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05" windowWidth="13395" windowHeight="5130" firstSheet="4" activeTab="4"/>
  </bookViews>
  <sheets>
    <sheet name="disall" sheetId="1" r:id="rId1"/>
    <sheet name="Adm2-shp-SORG" sheetId="2" r:id="rId2"/>
    <sheet name="Adm2-shp-GNUT" sheetId="3" r:id="rId3"/>
    <sheet name="Adm2-shp-GNUT-data" sheetId="4" r:id="rId4"/>
    <sheet name="Adm2-shp-GNUT-stats" sheetId="8" r:id="rId5"/>
    <sheet name="Adm2-shp-GNUT-aharv" sheetId="5" r:id="rId6"/>
    <sheet name="Adm2-shp-GNUT-pdn" sheetId="6" r:id="rId7"/>
    <sheet name="Adm2-shp-GNUT-yld" sheetId="7" r:id="rId8"/>
  </sheets>
  <definedNames>
    <definedName name="_xlnm.Database">disall!$G$1:$CY$349</definedName>
  </definedNames>
  <calcPr calcId="145621"/>
</workbook>
</file>

<file path=xl/calcChain.xml><?xml version="1.0" encoding="utf-8"?>
<calcChain xmlns="http://schemas.openxmlformats.org/spreadsheetml/2006/main">
  <c r="BA18" i="7" l="1"/>
  <c r="BA34" i="7"/>
  <c r="BA50" i="7"/>
  <c r="BA66" i="7"/>
  <c r="BA82" i="7"/>
  <c r="BA129" i="7"/>
  <c r="BA130" i="7"/>
  <c r="BA145" i="7"/>
  <c r="BA161" i="7"/>
  <c r="BA162" i="7"/>
  <c r="BA193" i="7"/>
  <c r="BA194" i="7"/>
  <c r="BA210" i="7"/>
  <c r="BA226" i="7"/>
  <c r="BA242" i="7"/>
  <c r="BA258" i="7"/>
  <c r="BA274" i="7"/>
  <c r="BA289" i="7"/>
  <c r="BA321" i="7"/>
  <c r="BA347" i="7"/>
  <c r="BA363" i="7"/>
  <c r="BA379" i="7"/>
  <c r="BA395" i="7"/>
  <c r="BA396" i="7"/>
  <c r="BA412" i="7"/>
  <c r="BA428" i="7"/>
  <c r="BA444" i="7"/>
  <c r="BA6" i="6"/>
  <c r="BA10" i="6"/>
  <c r="BA14" i="6"/>
  <c r="BA18" i="6"/>
  <c r="BA22" i="6"/>
  <c r="BA26" i="6"/>
  <c r="BA30" i="6"/>
  <c r="BA98" i="6"/>
  <c r="BA106" i="6"/>
  <c r="BA114" i="6"/>
  <c r="BA122" i="6"/>
  <c r="BA130" i="6"/>
  <c r="BA138" i="6"/>
  <c r="BA146" i="6"/>
  <c r="BA154" i="6"/>
  <c r="BA162" i="6"/>
  <c r="BA250" i="6"/>
  <c r="BA266" i="6"/>
  <c r="BA274" i="6"/>
  <c r="BA282" i="6"/>
  <c r="BA290" i="6"/>
  <c r="BA298" i="6"/>
  <c r="BA306" i="6"/>
  <c r="BA314" i="6"/>
  <c r="BA322" i="6"/>
  <c r="BA330" i="6"/>
  <c r="BA338" i="6"/>
  <c r="BA8" i="5"/>
  <c r="BA16" i="5"/>
  <c r="BA24" i="5"/>
  <c r="BA32" i="5"/>
  <c r="BA40" i="5"/>
  <c r="BA48" i="5"/>
  <c r="BA56" i="5"/>
  <c r="BA64" i="5"/>
  <c r="BA72" i="5"/>
  <c r="BA80" i="5"/>
  <c r="BA88" i="5"/>
  <c r="BA96" i="5"/>
  <c r="BA104" i="5"/>
  <c r="BA112" i="5"/>
  <c r="BA120" i="5"/>
  <c r="BA128" i="5"/>
  <c r="BA136" i="5"/>
  <c r="BA144" i="5"/>
  <c r="BA152" i="5"/>
  <c r="BA160" i="5"/>
  <c r="BA168" i="5"/>
  <c r="BA176" i="5"/>
  <c r="BA184" i="5"/>
  <c r="BA192" i="5"/>
  <c r="BA200" i="5"/>
  <c r="BA208" i="5"/>
  <c r="BA216" i="5"/>
  <c r="BA224" i="5"/>
  <c r="BA232" i="5"/>
  <c r="BA240" i="5"/>
  <c r="BA248" i="5"/>
  <c r="BA256" i="5"/>
  <c r="BA264" i="5"/>
  <c r="BA272" i="5"/>
  <c r="BA280" i="5"/>
  <c r="BA288" i="5"/>
  <c r="BA296" i="5"/>
  <c r="BA304" i="5"/>
  <c r="BA312" i="5"/>
  <c r="BA320" i="5"/>
  <c r="BA328" i="5"/>
  <c r="BA336" i="5"/>
  <c r="BA343" i="5"/>
  <c r="BA344" i="5"/>
  <c r="BA347" i="5"/>
  <c r="BA348" i="5"/>
  <c r="BA351" i="5"/>
  <c r="BA352" i="5"/>
  <c r="BA355" i="5"/>
  <c r="BA356" i="5"/>
  <c r="BA359" i="5"/>
  <c r="BA360" i="5"/>
  <c r="BA363" i="5"/>
  <c r="BA364" i="5"/>
  <c r="BA367" i="5"/>
  <c r="BA368" i="5"/>
  <c r="BA371" i="5"/>
  <c r="BA372" i="5"/>
  <c r="BA375" i="5"/>
  <c r="BA376" i="5"/>
  <c r="BA379" i="5"/>
  <c r="BA380" i="5"/>
  <c r="BA383" i="5"/>
  <c r="BA384" i="5"/>
  <c r="BA387" i="5"/>
  <c r="BA388" i="5"/>
  <c r="BA391" i="5"/>
  <c r="BA392" i="5"/>
  <c r="BA395" i="5"/>
  <c r="BA396" i="5"/>
  <c r="BA399" i="5"/>
  <c r="BA400" i="5"/>
  <c r="BA403" i="5"/>
  <c r="BA404" i="5"/>
  <c r="BA407" i="5"/>
  <c r="BA408" i="5"/>
  <c r="BA411" i="5"/>
  <c r="BA412" i="5"/>
  <c r="BA415" i="5"/>
  <c r="BA416" i="5"/>
  <c r="BA419" i="5"/>
  <c r="BA420" i="5"/>
  <c r="BA423" i="5"/>
  <c r="BA424" i="5"/>
  <c r="BA427" i="5"/>
  <c r="BA428" i="5"/>
  <c r="BA431" i="5"/>
  <c r="BA432" i="5"/>
  <c r="BA435" i="5"/>
  <c r="BA436" i="5"/>
  <c r="BA439" i="5"/>
  <c r="BA440" i="5"/>
  <c r="BA443" i="5"/>
  <c r="BA444" i="5"/>
  <c r="BA447" i="5"/>
  <c r="BA448" i="5"/>
  <c r="BA451" i="5"/>
  <c r="BA452" i="5"/>
  <c r="BA455" i="5"/>
  <c r="BA456" i="5"/>
  <c r="AY3" i="7"/>
  <c r="BA3" i="7" s="1"/>
  <c r="BB3" i="7"/>
  <c r="BC3" i="7"/>
  <c r="BD3" i="7"/>
  <c r="BE3" i="7"/>
  <c r="AY4" i="7"/>
  <c r="BA4" i="7" s="1"/>
  <c r="AZ4" i="7"/>
  <c r="BB4" i="7"/>
  <c r="BC4" i="7" s="1"/>
  <c r="BD4" i="7"/>
  <c r="BE4" i="7"/>
  <c r="AY5" i="7"/>
  <c r="BB5" i="7"/>
  <c r="BC5" i="7" s="1"/>
  <c r="BD5" i="7"/>
  <c r="BE5" i="7"/>
  <c r="AY6" i="7"/>
  <c r="BA6" i="7" s="1"/>
  <c r="BB6" i="7"/>
  <c r="BC6" i="7" s="1"/>
  <c r="BD6" i="7"/>
  <c r="BE6" i="7"/>
  <c r="AY7" i="7"/>
  <c r="BB7" i="7"/>
  <c r="BC7" i="7"/>
  <c r="BD7" i="7"/>
  <c r="BE7" i="7"/>
  <c r="AY8" i="7"/>
  <c r="BA8" i="7" s="1"/>
  <c r="AZ8" i="7"/>
  <c r="BB8" i="7"/>
  <c r="BC8" i="7" s="1"/>
  <c r="BD8" i="7"/>
  <c r="BE8" i="7"/>
  <c r="AY9" i="7"/>
  <c r="BB9" i="7"/>
  <c r="BC9" i="7" s="1"/>
  <c r="BD9" i="7"/>
  <c r="BE9" i="7"/>
  <c r="AY10" i="7"/>
  <c r="BA10" i="7" s="1"/>
  <c r="BB10" i="7"/>
  <c r="BC10" i="7" s="1"/>
  <c r="BD10" i="7"/>
  <c r="BE10" i="7"/>
  <c r="AY11" i="7"/>
  <c r="BB11" i="7"/>
  <c r="BC11" i="7"/>
  <c r="BD11" i="7"/>
  <c r="BE11" i="7"/>
  <c r="AY12" i="7"/>
  <c r="BA12" i="7" s="1"/>
  <c r="AZ12" i="7"/>
  <c r="BB12" i="7"/>
  <c r="BC12" i="7" s="1"/>
  <c r="BD12" i="7"/>
  <c r="BE12" i="7"/>
  <c r="AY13" i="7"/>
  <c r="BB13" i="7"/>
  <c r="BC13" i="7" s="1"/>
  <c r="BD13" i="7"/>
  <c r="BE13" i="7"/>
  <c r="AY14" i="7"/>
  <c r="BA14" i="7" s="1"/>
  <c r="BB14" i="7"/>
  <c r="BC14" i="7" s="1"/>
  <c r="BD14" i="7"/>
  <c r="BE14" i="7"/>
  <c r="AY15" i="7"/>
  <c r="BB15" i="7"/>
  <c r="BC15" i="7"/>
  <c r="BD15" i="7"/>
  <c r="BE15" i="7"/>
  <c r="AY16" i="7"/>
  <c r="BA16" i="7" s="1"/>
  <c r="AZ16" i="7"/>
  <c r="BB16" i="7"/>
  <c r="BC16" i="7" s="1"/>
  <c r="BD16" i="7"/>
  <c r="BE16" i="7"/>
  <c r="AY17" i="7"/>
  <c r="AZ17" i="7" s="1"/>
  <c r="BB17" i="7"/>
  <c r="BC17" i="7"/>
  <c r="BD17" i="7"/>
  <c r="BE17" i="7"/>
  <c r="AY18" i="7"/>
  <c r="AZ18" i="7"/>
  <c r="BB18" i="7"/>
  <c r="BC18" i="7" s="1"/>
  <c r="BD18" i="7"/>
  <c r="BE18" i="7"/>
  <c r="AY19" i="7"/>
  <c r="BB19" i="7"/>
  <c r="BC19" i="7"/>
  <c r="BD19" i="7"/>
  <c r="BE19" i="7"/>
  <c r="AY20" i="7"/>
  <c r="BA20" i="7" s="1"/>
  <c r="AZ20" i="7"/>
  <c r="BB20" i="7"/>
  <c r="BC20" i="7" s="1"/>
  <c r="BD20" i="7"/>
  <c r="BE20" i="7"/>
  <c r="AY21" i="7"/>
  <c r="BB21" i="7"/>
  <c r="BC21" i="7"/>
  <c r="BD21" i="7"/>
  <c r="BE21" i="7"/>
  <c r="AY22" i="7"/>
  <c r="BA22" i="7" s="1"/>
  <c r="AZ22" i="7"/>
  <c r="BB22" i="7"/>
  <c r="BC22" i="7" s="1"/>
  <c r="BD22" i="7"/>
  <c r="BE22" i="7"/>
  <c r="AY23" i="7"/>
  <c r="BB23" i="7"/>
  <c r="BC23" i="7"/>
  <c r="BD23" i="7"/>
  <c r="BE23" i="7"/>
  <c r="AY24" i="7"/>
  <c r="BA24" i="7" s="1"/>
  <c r="AZ24" i="7"/>
  <c r="BB24" i="7"/>
  <c r="BC24" i="7" s="1"/>
  <c r="BD24" i="7"/>
  <c r="BE24" i="7"/>
  <c r="AY25" i="7"/>
  <c r="BB25" i="7"/>
  <c r="BC25" i="7"/>
  <c r="BD25" i="7"/>
  <c r="BE25" i="7"/>
  <c r="AY26" i="7"/>
  <c r="BA26" i="7" s="1"/>
  <c r="AZ26" i="7"/>
  <c r="BB26" i="7"/>
  <c r="BC26" i="7" s="1"/>
  <c r="BD26" i="7"/>
  <c r="BE26" i="7"/>
  <c r="AY27" i="7"/>
  <c r="BB27" i="7"/>
  <c r="BC27" i="7"/>
  <c r="BD27" i="7"/>
  <c r="BE27" i="7"/>
  <c r="AY28" i="7"/>
  <c r="BA28" i="7" s="1"/>
  <c r="AZ28" i="7"/>
  <c r="BB28" i="7"/>
  <c r="BC28" i="7" s="1"/>
  <c r="BD28" i="7"/>
  <c r="BE28" i="7"/>
  <c r="AY29" i="7"/>
  <c r="BB29" i="7"/>
  <c r="BC29" i="7" s="1"/>
  <c r="BD29" i="7"/>
  <c r="BE29" i="7"/>
  <c r="AY30" i="7"/>
  <c r="BA30" i="7" s="1"/>
  <c r="BB30" i="7"/>
  <c r="BC30" i="7"/>
  <c r="BD30" i="7"/>
  <c r="BE30" i="7"/>
  <c r="AY31" i="7"/>
  <c r="BA31" i="7" s="1"/>
  <c r="AZ31" i="7"/>
  <c r="BB31" i="7"/>
  <c r="BC31" i="7" s="1"/>
  <c r="BD31" i="7"/>
  <c r="BE31" i="7"/>
  <c r="AY32" i="7"/>
  <c r="BA32" i="7" s="1"/>
  <c r="BB32" i="7"/>
  <c r="BC32" i="7" s="1"/>
  <c r="BD32" i="7"/>
  <c r="BE32" i="7"/>
  <c r="AY33" i="7"/>
  <c r="AZ33" i="7" s="1"/>
  <c r="BB33" i="7"/>
  <c r="BC33" i="7" s="1"/>
  <c r="BD33" i="7"/>
  <c r="BE33" i="7"/>
  <c r="AY34" i="7"/>
  <c r="BB34" i="7"/>
  <c r="BC34" i="7"/>
  <c r="BD34" i="7"/>
  <c r="BE34" i="7"/>
  <c r="AY35" i="7"/>
  <c r="BA35" i="7" s="1"/>
  <c r="AZ35" i="7"/>
  <c r="BB35" i="7"/>
  <c r="BC35" i="7" s="1"/>
  <c r="BD35" i="7"/>
  <c r="BE35" i="7"/>
  <c r="AY36" i="7"/>
  <c r="BA36" i="7" s="1"/>
  <c r="BB36" i="7"/>
  <c r="BC36" i="7" s="1"/>
  <c r="BD36" i="7"/>
  <c r="BE36" i="7"/>
  <c r="AY37" i="7"/>
  <c r="BB37" i="7"/>
  <c r="BC37" i="7" s="1"/>
  <c r="BD37" i="7"/>
  <c r="BE37" i="7"/>
  <c r="AY38" i="7"/>
  <c r="BA38" i="7" s="1"/>
  <c r="BB38" i="7"/>
  <c r="BC38" i="7"/>
  <c r="BD38" i="7"/>
  <c r="BE38" i="7"/>
  <c r="AY39" i="7"/>
  <c r="BA39" i="7" s="1"/>
  <c r="AZ39" i="7"/>
  <c r="BB39" i="7"/>
  <c r="BC39" i="7" s="1"/>
  <c r="BD39" i="7"/>
  <c r="BE39" i="7"/>
  <c r="AY40" i="7"/>
  <c r="BA40" i="7" s="1"/>
  <c r="BB40" i="7"/>
  <c r="BC40" i="7" s="1"/>
  <c r="BD40" i="7"/>
  <c r="BE40" i="7"/>
  <c r="AY41" i="7"/>
  <c r="BB41" i="7"/>
  <c r="BC41" i="7" s="1"/>
  <c r="BD41" i="7"/>
  <c r="BE41" i="7"/>
  <c r="AY42" i="7"/>
  <c r="BA42" i="7" s="1"/>
  <c r="BB42" i="7"/>
  <c r="BC42" i="7"/>
  <c r="BD42" i="7"/>
  <c r="BE42" i="7"/>
  <c r="AY43" i="7"/>
  <c r="BA43" i="7" s="1"/>
  <c r="AZ43" i="7"/>
  <c r="BB43" i="7"/>
  <c r="BC43" i="7" s="1"/>
  <c r="BD43" i="7"/>
  <c r="BE43" i="7"/>
  <c r="AY44" i="7"/>
  <c r="BA44" i="7" s="1"/>
  <c r="BB44" i="7"/>
  <c r="BC44" i="7" s="1"/>
  <c r="BD44" i="7"/>
  <c r="BE44" i="7"/>
  <c r="AY45" i="7"/>
  <c r="BB45" i="7"/>
  <c r="BC45" i="7" s="1"/>
  <c r="BD45" i="7"/>
  <c r="BE45" i="7"/>
  <c r="AY46" i="7"/>
  <c r="BA46" i="7" s="1"/>
  <c r="BB46" i="7"/>
  <c r="BC46" i="7"/>
  <c r="BD46" i="7"/>
  <c r="BE46" i="7"/>
  <c r="AY47" i="7"/>
  <c r="BA47" i="7" s="1"/>
  <c r="AZ47" i="7"/>
  <c r="BB47" i="7"/>
  <c r="BC47" i="7" s="1"/>
  <c r="BD47" i="7"/>
  <c r="BE47" i="7"/>
  <c r="AY48" i="7"/>
  <c r="BA48" i="7" s="1"/>
  <c r="BB48" i="7"/>
  <c r="BC48" i="7" s="1"/>
  <c r="BD48" i="7"/>
  <c r="BE48" i="7"/>
  <c r="AY49" i="7"/>
  <c r="AZ49" i="7" s="1"/>
  <c r="BB49" i="7"/>
  <c r="BC49" i="7" s="1"/>
  <c r="BD49" i="7"/>
  <c r="BE49" i="7"/>
  <c r="AY50" i="7"/>
  <c r="BB50" i="7"/>
  <c r="BC50" i="7"/>
  <c r="BD50" i="7"/>
  <c r="BE50" i="7"/>
  <c r="AY51" i="7"/>
  <c r="BA51" i="7" s="1"/>
  <c r="AZ51" i="7"/>
  <c r="BB51" i="7"/>
  <c r="BC51" i="7" s="1"/>
  <c r="BD51" i="7"/>
  <c r="BE51" i="7"/>
  <c r="AY52" i="7"/>
  <c r="BA52" i="7" s="1"/>
  <c r="BB52" i="7"/>
  <c r="BC52" i="7" s="1"/>
  <c r="BD52" i="7"/>
  <c r="BE52" i="7"/>
  <c r="AY53" i="7"/>
  <c r="BB53" i="7"/>
  <c r="BC53" i="7" s="1"/>
  <c r="BD53" i="7"/>
  <c r="BE53" i="7"/>
  <c r="AY54" i="7"/>
  <c r="BA54" i="7" s="1"/>
  <c r="BB54" i="7"/>
  <c r="BC54" i="7"/>
  <c r="BD54" i="7"/>
  <c r="BE54" i="7"/>
  <c r="AY55" i="7"/>
  <c r="BA55" i="7" s="1"/>
  <c r="AZ55" i="7"/>
  <c r="BB55" i="7"/>
  <c r="BC55" i="7" s="1"/>
  <c r="BD55" i="7"/>
  <c r="BE55" i="7"/>
  <c r="AY56" i="7"/>
  <c r="BA56" i="7" s="1"/>
  <c r="BB56" i="7"/>
  <c r="BC56" i="7" s="1"/>
  <c r="BD56" i="7"/>
  <c r="BE56" i="7"/>
  <c r="AY57" i="7"/>
  <c r="BB57" i="7"/>
  <c r="BC57" i="7" s="1"/>
  <c r="BD57" i="7"/>
  <c r="BE57" i="7"/>
  <c r="AY58" i="7"/>
  <c r="BA58" i="7" s="1"/>
  <c r="BB58" i="7"/>
  <c r="BC58" i="7"/>
  <c r="BD58" i="7"/>
  <c r="BE58" i="7"/>
  <c r="AY59" i="7"/>
  <c r="BA59" i="7" s="1"/>
  <c r="AZ59" i="7"/>
  <c r="BB59" i="7"/>
  <c r="BC59" i="7" s="1"/>
  <c r="BD59" i="7"/>
  <c r="BE59" i="7"/>
  <c r="AY60" i="7"/>
  <c r="BA60" i="7" s="1"/>
  <c r="BB60" i="7"/>
  <c r="BC60" i="7" s="1"/>
  <c r="BD60" i="7"/>
  <c r="BE60" i="7"/>
  <c r="AY61" i="7"/>
  <c r="BB61" i="7"/>
  <c r="BC61" i="7" s="1"/>
  <c r="BD61" i="7"/>
  <c r="BE61" i="7"/>
  <c r="AY62" i="7"/>
  <c r="BA62" i="7" s="1"/>
  <c r="BB62" i="7"/>
  <c r="BC62" i="7"/>
  <c r="BD62" i="7"/>
  <c r="BE62" i="7"/>
  <c r="AY63" i="7"/>
  <c r="BA63" i="7" s="1"/>
  <c r="AZ63" i="7"/>
  <c r="BB63" i="7"/>
  <c r="BC63" i="7" s="1"/>
  <c r="BD63" i="7"/>
  <c r="BE63" i="7"/>
  <c r="AY64" i="7"/>
  <c r="BA64" i="7" s="1"/>
  <c r="BB64" i="7"/>
  <c r="BC64" i="7" s="1"/>
  <c r="BD64" i="7"/>
  <c r="BE64" i="7"/>
  <c r="AY65" i="7"/>
  <c r="AZ65" i="7" s="1"/>
  <c r="BB65" i="7"/>
  <c r="BC65" i="7" s="1"/>
  <c r="BD65" i="7"/>
  <c r="BE65" i="7"/>
  <c r="AY66" i="7"/>
  <c r="BB66" i="7"/>
  <c r="BC66" i="7"/>
  <c r="BD66" i="7"/>
  <c r="BE66" i="7"/>
  <c r="AY67" i="7"/>
  <c r="BA67" i="7" s="1"/>
  <c r="AZ67" i="7"/>
  <c r="BB67" i="7"/>
  <c r="BC67" i="7" s="1"/>
  <c r="BD67" i="7"/>
  <c r="BE67" i="7"/>
  <c r="AY68" i="7"/>
  <c r="BA68" i="7" s="1"/>
  <c r="BB68" i="7"/>
  <c r="BC68" i="7" s="1"/>
  <c r="BD68" i="7"/>
  <c r="BE68" i="7"/>
  <c r="AY69" i="7"/>
  <c r="BB69" i="7"/>
  <c r="BC69" i="7" s="1"/>
  <c r="BD69" i="7"/>
  <c r="BE69" i="7"/>
  <c r="AY70" i="7"/>
  <c r="BA70" i="7" s="1"/>
  <c r="BB70" i="7"/>
  <c r="BC70" i="7"/>
  <c r="BD70" i="7"/>
  <c r="BE70" i="7"/>
  <c r="AY71" i="7"/>
  <c r="BA71" i="7" s="1"/>
  <c r="AZ71" i="7"/>
  <c r="BB71" i="7"/>
  <c r="BC71" i="7" s="1"/>
  <c r="BD71" i="7"/>
  <c r="BE71" i="7"/>
  <c r="AY72" i="7"/>
  <c r="BA72" i="7" s="1"/>
  <c r="BB72" i="7"/>
  <c r="BC72" i="7" s="1"/>
  <c r="BD72" i="7"/>
  <c r="BE72" i="7"/>
  <c r="AY73" i="7"/>
  <c r="BB73" i="7"/>
  <c r="BC73" i="7" s="1"/>
  <c r="BD73" i="7"/>
  <c r="BE73" i="7"/>
  <c r="AY74" i="7"/>
  <c r="BA74" i="7" s="1"/>
  <c r="BB74" i="7"/>
  <c r="BC74" i="7"/>
  <c r="BD74" i="7"/>
  <c r="BE74" i="7"/>
  <c r="AY75" i="7"/>
  <c r="BA75" i="7" s="1"/>
  <c r="AZ75" i="7"/>
  <c r="BB75" i="7"/>
  <c r="BC75" i="7" s="1"/>
  <c r="BD75" i="7"/>
  <c r="BE75" i="7"/>
  <c r="AY76" i="7"/>
  <c r="BA76" i="7" s="1"/>
  <c r="BB76" i="7"/>
  <c r="BC76" i="7" s="1"/>
  <c r="BD76" i="7"/>
  <c r="BE76" i="7"/>
  <c r="AY77" i="7"/>
  <c r="BB77" i="7"/>
  <c r="BC77" i="7" s="1"/>
  <c r="BD77" i="7"/>
  <c r="BE77" i="7"/>
  <c r="AY78" i="7"/>
  <c r="BA78" i="7" s="1"/>
  <c r="BB78" i="7"/>
  <c r="BC78" i="7"/>
  <c r="BD78" i="7"/>
  <c r="BE78" i="7"/>
  <c r="AY79" i="7"/>
  <c r="BA79" i="7" s="1"/>
  <c r="AZ79" i="7"/>
  <c r="BB79" i="7"/>
  <c r="BC79" i="7" s="1"/>
  <c r="BD79" i="7"/>
  <c r="BE79" i="7"/>
  <c r="AY80" i="7"/>
  <c r="BA80" i="7" s="1"/>
  <c r="BB80" i="7"/>
  <c r="BC80" i="7" s="1"/>
  <c r="BD80" i="7"/>
  <c r="BE80" i="7"/>
  <c r="AY81" i="7"/>
  <c r="AZ81" i="7" s="1"/>
  <c r="BB81" i="7"/>
  <c r="BC81" i="7" s="1"/>
  <c r="BD81" i="7"/>
  <c r="BE81" i="7"/>
  <c r="AY82" i="7"/>
  <c r="BB82" i="7"/>
  <c r="BC82" i="7"/>
  <c r="BD82" i="7"/>
  <c r="BE82" i="7"/>
  <c r="AY83" i="7"/>
  <c r="BA83" i="7" s="1"/>
  <c r="AZ83" i="7"/>
  <c r="BB83" i="7"/>
  <c r="BC83" i="7" s="1"/>
  <c r="BD83" i="7"/>
  <c r="BE83" i="7"/>
  <c r="AY84" i="7"/>
  <c r="BA84" i="7" s="1"/>
  <c r="BB84" i="7"/>
  <c r="BC84" i="7" s="1"/>
  <c r="BD84" i="7"/>
  <c r="BE84" i="7"/>
  <c r="AY85" i="7"/>
  <c r="BB85" i="7"/>
  <c r="BC85" i="7" s="1"/>
  <c r="BD85" i="7"/>
  <c r="BE85" i="7"/>
  <c r="AY86" i="7"/>
  <c r="BA86" i="7" s="1"/>
  <c r="BB86" i="7"/>
  <c r="BC86" i="7"/>
  <c r="BD86" i="7"/>
  <c r="BE86" i="7"/>
  <c r="AY87" i="7"/>
  <c r="BA87" i="7" s="1"/>
  <c r="AZ87" i="7"/>
  <c r="BB87" i="7"/>
  <c r="BC87" i="7" s="1"/>
  <c r="BD87" i="7"/>
  <c r="BE87" i="7"/>
  <c r="AY88" i="7"/>
  <c r="BA88" i="7" s="1"/>
  <c r="BB88" i="7"/>
  <c r="BC88" i="7" s="1"/>
  <c r="BD88" i="7"/>
  <c r="BE88" i="7"/>
  <c r="AY89" i="7"/>
  <c r="BB89" i="7"/>
  <c r="BC89" i="7" s="1"/>
  <c r="BD89" i="7"/>
  <c r="BE89" i="7"/>
  <c r="AY90" i="7"/>
  <c r="BA90" i="7" s="1"/>
  <c r="BB90" i="7"/>
  <c r="BC90" i="7" s="1"/>
  <c r="BD90" i="7"/>
  <c r="BE90" i="7"/>
  <c r="AY91" i="7"/>
  <c r="BB91" i="7"/>
  <c r="BC91" i="7" s="1"/>
  <c r="BD91" i="7"/>
  <c r="BE91" i="7"/>
  <c r="AY92" i="7"/>
  <c r="BA92" i="7" s="1"/>
  <c r="BB92" i="7"/>
  <c r="BC92" i="7" s="1"/>
  <c r="BD92" i="7"/>
  <c r="BE92" i="7"/>
  <c r="AY93" i="7"/>
  <c r="BB93" i="7"/>
  <c r="BC93" i="7" s="1"/>
  <c r="BD93" i="7"/>
  <c r="BE93" i="7"/>
  <c r="AY94" i="7"/>
  <c r="BA94" i="7" s="1"/>
  <c r="BB94" i="7"/>
  <c r="BC94" i="7" s="1"/>
  <c r="BD94" i="7"/>
  <c r="BE94" i="7"/>
  <c r="AY95" i="7"/>
  <c r="BB95" i="7"/>
  <c r="BC95" i="7" s="1"/>
  <c r="BD95" i="7"/>
  <c r="BE95" i="7"/>
  <c r="AY96" i="7"/>
  <c r="BA96" i="7" s="1"/>
  <c r="BB96" i="7"/>
  <c r="BC96" i="7" s="1"/>
  <c r="BD96" i="7"/>
  <c r="BE96" i="7"/>
  <c r="AY97" i="7"/>
  <c r="AZ97" i="7" s="1"/>
  <c r="BB97" i="7"/>
  <c r="BC97" i="7" s="1"/>
  <c r="BD97" i="7"/>
  <c r="BE97" i="7"/>
  <c r="AY98" i="7"/>
  <c r="BA98" i="7" s="1"/>
  <c r="BB98" i="7"/>
  <c r="BC98" i="7" s="1"/>
  <c r="BD98" i="7"/>
  <c r="BE98" i="7"/>
  <c r="AY99" i="7"/>
  <c r="BB99" i="7"/>
  <c r="BC99" i="7" s="1"/>
  <c r="BD99" i="7"/>
  <c r="BE99" i="7"/>
  <c r="AY100" i="7"/>
  <c r="BA100" i="7" s="1"/>
  <c r="BB100" i="7"/>
  <c r="BC100" i="7" s="1"/>
  <c r="BD100" i="7"/>
  <c r="BE100" i="7"/>
  <c r="AY101" i="7"/>
  <c r="BB101" i="7"/>
  <c r="BC101" i="7" s="1"/>
  <c r="BD101" i="7"/>
  <c r="BE101" i="7"/>
  <c r="AY102" i="7"/>
  <c r="BA102" i="7" s="1"/>
  <c r="BB102" i="7"/>
  <c r="BC102" i="7" s="1"/>
  <c r="BD102" i="7"/>
  <c r="BE102" i="7"/>
  <c r="AY103" i="7"/>
  <c r="BB103" i="7"/>
  <c r="BC103" i="7" s="1"/>
  <c r="BD103" i="7"/>
  <c r="BE103" i="7"/>
  <c r="AY104" i="7"/>
  <c r="BA104" i="7" s="1"/>
  <c r="BB104" i="7"/>
  <c r="BC104" i="7" s="1"/>
  <c r="BD104" i="7"/>
  <c r="BE104" i="7"/>
  <c r="AY105" i="7"/>
  <c r="BB105" i="7"/>
  <c r="BC105" i="7" s="1"/>
  <c r="BD105" i="7"/>
  <c r="BE105" i="7"/>
  <c r="AY106" i="7"/>
  <c r="BA106" i="7" s="1"/>
  <c r="BB106" i="7"/>
  <c r="BC106" i="7" s="1"/>
  <c r="BD106" i="7"/>
  <c r="BE106" i="7"/>
  <c r="AY107" i="7"/>
  <c r="BB107" i="7"/>
  <c r="BC107" i="7" s="1"/>
  <c r="BD107" i="7"/>
  <c r="BE107" i="7"/>
  <c r="AY108" i="7"/>
  <c r="BA108" i="7" s="1"/>
  <c r="BB108" i="7"/>
  <c r="BC108" i="7" s="1"/>
  <c r="BD108" i="7"/>
  <c r="BE108" i="7"/>
  <c r="AY109" i="7"/>
  <c r="BB109" i="7"/>
  <c r="BC109" i="7" s="1"/>
  <c r="BD109" i="7"/>
  <c r="BE109" i="7"/>
  <c r="AY110" i="7"/>
  <c r="BA110" i="7" s="1"/>
  <c r="BB110" i="7"/>
  <c r="BC110" i="7" s="1"/>
  <c r="BD110" i="7"/>
  <c r="BE110" i="7"/>
  <c r="AY111" i="7"/>
  <c r="BB111" i="7"/>
  <c r="BC111" i="7" s="1"/>
  <c r="BD111" i="7"/>
  <c r="BE111" i="7"/>
  <c r="AY112" i="7"/>
  <c r="BA112" i="7" s="1"/>
  <c r="BB112" i="7"/>
  <c r="BC112" i="7" s="1"/>
  <c r="BD112" i="7"/>
  <c r="BE112" i="7"/>
  <c r="AY113" i="7"/>
  <c r="AZ113" i="7" s="1"/>
  <c r="BB113" i="7"/>
  <c r="BC113" i="7" s="1"/>
  <c r="BD113" i="7"/>
  <c r="BE113" i="7"/>
  <c r="AY114" i="7"/>
  <c r="BA114" i="7" s="1"/>
  <c r="BB114" i="7"/>
  <c r="BC114" i="7" s="1"/>
  <c r="BD114" i="7"/>
  <c r="BE114" i="7"/>
  <c r="AY115" i="7"/>
  <c r="BB115" i="7"/>
  <c r="BC115" i="7" s="1"/>
  <c r="BD115" i="7"/>
  <c r="BE115" i="7"/>
  <c r="AY116" i="7"/>
  <c r="BB116" i="7"/>
  <c r="BC116" i="7"/>
  <c r="BD116" i="7"/>
  <c r="BE116" i="7"/>
  <c r="AY117" i="7"/>
  <c r="BA117" i="7" s="1"/>
  <c r="AZ117" i="7"/>
  <c r="BB117" i="7"/>
  <c r="BC117" i="7" s="1"/>
  <c r="BD117" i="7"/>
  <c r="BE117" i="7"/>
  <c r="AY118" i="7"/>
  <c r="BB118" i="7"/>
  <c r="BC118" i="7"/>
  <c r="BD118" i="7"/>
  <c r="BE118" i="7"/>
  <c r="AY119" i="7"/>
  <c r="BA119" i="7" s="1"/>
  <c r="AZ119" i="7"/>
  <c r="BB119" i="7"/>
  <c r="BC119" i="7" s="1"/>
  <c r="BD119" i="7"/>
  <c r="BE119" i="7"/>
  <c r="AY120" i="7"/>
  <c r="BB120" i="7"/>
  <c r="BC120" i="7"/>
  <c r="BD120" i="7"/>
  <c r="BE120" i="7"/>
  <c r="AY121" i="7"/>
  <c r="BA121" i="7" s="1"/>
  <c r="AZ121" i="7"/>
  <c r="BB121" i="7"/>
  <c r="BC121" i="7" s="1"/>
  <c r="BD121" i="7"/>
  <c r="BE121" i="7"/>
  <c r="AY122" i="7"/>
  <c r="BB122" i="7"/>
  <c r="BC122" i="7"/>
  <c r="BD122" i="7"/>
  <c r="BE122" i="7"/>
  <c r="AY123" i="7"/>
  <c r="BA123" i="7" s="1"/>
  <c r="AZ123" i="7"/>
  <c r="BB123" i="7"/>
  <c r="BC123" i="7" s="1"/>
  <c r="BD123" i="7"/>
  <c r="BE123" i="7"/>
  <c r="AY124" i="7"/>
  <c r="BB124" i="7"/>
  <c r="BC124" i="7"/>
  <c r="BD124" i="7"/>
  <c r="BE124" i="7"/>
  <c r="AY125" i="7"/>
  <c r="BA125" i="7" s="1"/>
  <c r="AZ125" i="7"/>
  <c r="BB125" i="7"/>
  <c r="BC125" i="7" s="1"/>
  <c r="BD125" i="7"/>
  <c r="BE125" i="7"/>
  <c r="AY126" i="7"/>
  <c r="BB126" i="7"/>
  <c r="BC126" i="7"/>
  <c r="BD126" i="7"/>
  <c r="BE126" i="7"/>
  <c r="AY127" i="7"/>
  <c r="BA127" i="7" s="1"/>
  <c r="AZ127" i="7"/>
  <c r="BB127" i="7"/>
  <c r="BC127" i="7" s="1"/>
  <c r="BD127" i="7"/>
  <c r="BE127" i="7"/>
  <c r="AY128" i="7"/>
  <c r="BB128" i="7"/>
  <c r="BC128" i="7"/>
  <c r="BD128" i="7"/>
  <c r="BE128" i="7"/>
  <c r="AY129" i="7"/>
  <c r="AZ129" i="7"/>
  <c r="BB129" i="7"/>
  <c r="BC129" i="7" s="1"/>
  <c r="BD129" i="7"/>
  <c r="BE129" i="7"/>
  <c r="AY130" i="7"/>
  <c r="AZ130" i="7" s="1"/>
  <c r="BB130" i="7"/>
  <c r="BC130" i="7"/>
  <c r="BD130" i="7"/>
  <c r="BE130" i="7"/>
  <c r="AY131" i="7"/>
  <c r="BA131" i="7" s="1"/>
  <c r="AZ131" i="7"/>
  <c r="BB131" i="7"/>
  <c r="BC131" i="7" s="1"/>
  <c r="BD131" i="7"/>
  <c r="BE131" i="7"/>
  <c r="AY132" i="7"/>
  <c r="BB132" i="7"/>
  <c r="BC132" i="7"/>
  <c r="BD132" i="7"/>
  <c r="BE132" i="7"/>
  <c r="AY133" i="7"/>
  <c r="BA133" i="7" s="1"/>
  <c r="AZ133" i="7"/>
  <c r="BB133" i="7"/>
  <c r="BC133" i="7" s="1"/>
  <c r="BD133" i="7"/>
  <c r="BE133" i="7"/>
  <c r="AY134" i="7"/>
  <c r="BB134" i="7"/>
  <c r="BC134" i="7"/>
  <c r="BD134" i="7"/>
  <c r="BE134" i="7"/>
  <c r="AY135" i="7"/>
  <c r="BA135" i="7" s="1"/>
  <c r="AZ135" i="7"/>
  <c r="BB135" i="7"/>
  <c r="BC135" i="7" s="1"/>
  <c r="BD135" i="7"/>
  <c r="BE135" i="7"/>
  <c r="AY136" i="7"/>
  <c r="BB136" i="7"/>
  <c r="BC136" i="7"/>
  <c r="BD136" i="7"/>
  <c r="BE136" i="7"/>
  <c r="AY137" i="7"/>
  <c r="BA137" i="7" s="1"/>
  <c r="AZ137" i="7"/>
  <c r="BB137" i="7"/>
  <c r="BC137" i="7" s="1"/>
  <c r="BD137" i="7"/>
  <c r="BE137" i="7"/>
  <c r="AY138" i="7"/>
  <c r="BB138" i="7"/>
  <c r="BC138" i="7"/>
  <c r="BD138" i="7"/>
  <c r="BE138" i="7"/>
  <c r="AY139" i="7"/>
  <c r="BA139" i="7" s="1"/>
  <c r="AZ139" i="7"/>
  <c r="BB139" i="7"/>
  <c r="BC139" i="7" s="1"/>
  <c r="BD139" i="7"/>
  <c r="BE139" i="7"/>
  <c r="AY140" i="7"/>
  <c r="BB140" i="7"/>
  <c r="BC140" i="7"/>
  <c r="BD140" i="7"/>
  <c r="BE140" i="7"/>
  <c r="AY141" i="7"/>
  <c r="BA141" i="7" s="1"/>
  <c r="AZ141" i="7"/>
  <c r="BB141" i="7"/>
  <c r="BC141" i="7" s="1"/>
  <c r="BD141" i="7"/>
  <c r="BE141" i="7"/>
  <c r="AY142" i="7"/>
  <c r="BB142" i="7"/>
  <c r="BC142" i="7"/>
  <c r="BD142" i="7"/>
  <c r="BE142" i="7"/>
  <c r="AY143" i="7"/>
  <c r="BA143" i="7" s="1"/>
  <c r="AZ143" i="7"/>
  <c r="BB143" i="7"/>
  <c r="BC143" i="7" s="1"/>
  <c r="BD143" i="7"/>
  <c r="BE143" i="7"/>
  <c r="AY144" i="7"/>
  <c r="BB144" i="7"/>
  <c r="BC144" i="7"/>
  <c r="BD144" i="7"/>
  <c r="BE144" i="7"/>
  <c r="AY145" i="7"/>
  <c r="AZ145" i="7"/>
  <c r="BB145" i="7"/>
  <c r="BC145" i="7" s="1"/>
  <c r="BD145" i="7"/>
  <c r="BE145" i="7"/>
  <c r="AY146" i="7"/>
  <c r="AZ146" i="7" s="1"/>
  <c r="BB146" i="7"/>
  <c r="BC146" i="7"/>
  <c r="BD146" i="7"/>
  <c r="BE146" i="7"/>
  <c r="AY147" i="7"/>
  <c r="BA147" i="7" s="1"/>
  <c r="AZ147" i="7"/>
  <c r="BB147" i="7"/>
  <c r="BC147" i="7" s="1"/>
  <c r="BD147" i="7"/>
  <c r="BE147" i="7"/>
  <c r="AY148" i="7"/>
  <c r="BB148" i="7"/>
  <c r="BC148" i="7"/>
  <c r="BD148" i="7"/>
  <c r="BE148" i="7"/>
  <c r="AY149" i="7"/>
  <c r="BA149" i="7" s="1"/>
  <c r="AZ149" i="7"/>
  <c r="BB149" i="7"/>
  <c r="BC149" i="7" s="1"/>
  <c r="BD149" i="7"/>
  <c r="BE149" i="7"/>
  <c r="AY150" i="7"/>
  <c r="BB150" i="7"/>
  <c r="BC150" i="7"/>
  <c r="BD150" i="7"/>
  <c r="BE150" i="7"/>
  <c r="AY151" i="7"/>
  <c r="BA151" i="7" s="1"/>
  <c r="AZ151" i="7"/>
  <c r="BB151" i="7"/>
  <c r="BC151" i="7" s="1"/>
  <c r="BD151" i="7"/>
  <c r="BE151" i="7"/>
  <c r="AY152" i="7"/>
  <c r="BB152" i="7"/>
  <c r="BC152" i="7"/>
  <c r="BD152" i="7"/>
  <c r="BE152" i="7"/>
  <c r="AY153" i="7"/>
  <c r="BA153" i="7" s="1"/>
  <c r="AZ153" i="7"/>
  <c r="BB153" i="7"/>
  <c r="BC153" i="7" s="1"/>
  <c r="BD153" i="7"/>
  <c r="BE153" i="7"/>
  <c r="AY154" i="7"/>
  <c r="BB154" i="7"/>
  <c r="BC154" i="7"/>
  <c r="BD154" i="7"/>
  <c r="BE154" i="7"/>
  <c r="AY155" i="7"/>
  <c r="BA155" i="7" s="1"/>
  <c r="AZ155" i="7"/>
  <c r="BB155" i="7"/>
  <c r="BC155" i="7" s="1"/>
  <c r="BD155" i="7"/>
  <c r="BE155" i="7"/>
  <c r="AY156" i="7"/>
  <c r="BB156" i="7"/>
  <c r="BC156" i="7"/>
  <c r="BD156" i="7"/>
  <c r="BE156" i="7"/>
  <c r="AY157" i="7"/>
  <c r="BA157" i="7" s="1"/>
  <c r="AZ157" i="7"/>
  <c r="BB157" i="7"/>
  <c r="BC157" i="7" s="1"/>
  <c r="BD157" i="7"/>
  <c r="BE157" i="7"/>
  <c r="AY158" i="7"/>
  <c r="BB158" i="7"/>
  <c r="BC158" i="7"/>
  <c r="BD158" i="7"/>
  <c r="BE158" i="7"/>
  <c r="AY159" i="7"/>
  <c r="BA159" i="7" s="1"/>
  <c r="AZ159" i="7"/>
  <c r="BB159" i="7"/>
  <c r="BC159" i="7" s="1"/>
  <c r="BD159" i="7"/>
  <c r="BE159" i="7"/>
  <c r="AY160" i="7"/>
  <c r="BB160" i="7"/>
  <c r="BC160" i="7"/>
  <c r="BD160" i="7"/>
  <c r="BE160" i="7"/>
  <c r="AY161" i="7"/>
  <c r="AZ161" i="7"/>
  <c r="BB161" i="7"/>
  <c r="BC161" i="7" s="1"/>
  <c r="BD161" i="7"/>
  <c r="BE161" i="7"/>
  <c r="AY162" i="7"/>
  <c r="AZ162" i="7" s="1"/>
  <c r="BB162" i="7"/>
  <c r="BC162" i="7"/>
  <c r="BD162" i="7"/>
  <c r="BE162" i="7"/>
  <c r="AY163" i="7"/>
  <c r="BA163" i="7" s="1"/>
  <c r="AZ163" i="7"/>
  <c r="BB163" i="7"/>
  <c r="BC163" i="7" s="1"/>
  <c r="BD163" i="7"/>
  <c r="BE163" i="7"/>
  <c r="AY164" i="7"/>
  <c r="BB164" i="7"/>
  <c r="BC164" i="7"/>
  <c r="BD164" i="7"/>
  <c r="BE164" i="7"/>
  <c r="AY165" i="7"/>
  <c r="BA165" i="7" s="1"/>
  <c r="AZ165" i="7"/>
  <c r="BB165" i="7"/>
  <c r="BC165" i="7" s="1"/>
  <c r="BD165" i="7"/>
  <c r="BE165" i="7"/>
  <c r="AY166" i="7"/>
  <c r="BB166" i="7"/>
  <c r="BC166" i="7"/>
  <c r="BD166" i="7"/>
  <c r="BE166" i="7"/>
  <c r="AY167" i="7"/>
  <c r="BA167" i="7" s="1"/>
  <c r="AZ167" i="7"/>
  <c r="BB167" i="7"/>
  <c r="BC167" i="7" s="1"/>
  <c r="BD167" i="7"/>
  <c r="BE167" i="7"/>
  <c r="AY168" i="7"/>
  <c r="BB168" i="7"/>
  <c r="BC168" i="7"/>
  <c r="BD168" i="7"/>
  <c r="BE168" i="7"/>
  <c r="AY169" i="7"/>
  <c r="BA169" i="7" s="1"/>
  <c r="AZ169" i="7"/>
  <c r="BB169" i="7"/>
  <c r="BC169" i="7" s="1"/>
  <c r="BD169" i="7"/>
  <c r="BE169" i="7"/>
  <c r="AY170" i="7"/>
  <c r="BB170" i="7"/>
  <c r="BC170" i="7"/>
  <c r="BD170" i="7"/>
  <c r="BE170" i="7"/>
  <c r="AY171" i="7"/>
  <c r="BA171" i="7" s="1"/>
  <c r="AZ171" i="7"/>
  <c r="BB171" i="7"/>
  <c r="BC171" i="7" s="1"/>
  <c r="BD171" i="7"/>
  <c r="BE171" i="7"/>
  <c r="AY172" i="7"/>
  <c r="BB172" i="7"/>
  <c r="BC172" i="7"/>
  <c r="BD172" i="7"/>
  <c r="BE172" i="7"/>
  <c r="AY173" i="7"/>
  <c r="BA173" i="7" s="1"/>
  <c r="AZ173" i="7"/>
  <c r="BB173" i="7"/>
  <c r="BC173" i="7" s="1"/>
  <c r="BD173" i="7"/>
  <c r="BE173" i="7"/>
  <c r="AY174" i="7"/>
  <c r="BB174" i="7"/>
  <c r="BC174" i="7"/>
  <c r="BD174" i="7"/>
  <c r="BE174" i="7"/>
  <c r="AY175" i="7"/>
  <c r="BA175" i="7" s="1"/>
  <c r="AZ175" i="7"/>
  <c r="BB175" i="7"/>
  <c r="BC175" i="7" s="1"/>
  <c r="BD175" i="7"/>
  <c r="BE175" i="7"/>
  <c r="AY176" i="7"/>
  <c r="BB176" i="7"/>
  <c r="BC176" i="7"/>
  <c r="BD176" i="7"/>
  <c r="BE176" i="7"/>
  <c r="AY177" i="7"/>
  <c r="BA177" i="7" s="1"/>
  <c r="AZ177" i="7"/>
  <c r="BB177" i="7"/>
  <c r="BC177" i="7" s="1"/>
  <c r="BD177" i="7"/>
  <c r="BE177" i="7"/>
  <c r="AY178" i="7"/>
  <c r="AZ178" i="7" s="1"/>
  <c r="BB178" i="7"/>
  <c r="BC178" i="7"/>
  <c r="BD178" i="7"/>
  <c r="BE178" i="7"/>
  <c r="AY179" i="7"/>
  <c r="BA179" i="7" s="1"/>
  <c r="AZ179" i="7"/>
  <c r="BB179" i="7"/>
  <c r="BC179" i="7" s="1"/>
  <c r="BD179" i="7"/>
  <c r="BE179" i="7"/>
  <c r="AY180" i="7"/>
  <c r="BB180" i="7"/>
  <c r="BC180" i="7"/>
  <c r="BD180" i="7"/>
  <c r="BE180" i="7"/>
  <c r="AY181" i="7"/>
  <c r="BA181" i="7" s="1"/>
  <c r="AZ181" i="7"/>
  <c r="BB181" i="7"/>
  <c r="BC181" i="7" s="1"/>
  <c r="BD181" i="7"/>
  <c r="BE181" i="7"/>
  <c r="AY182" i="7"/>
  <c r="BB182" i="7"/>
  <c r="BC182" i="7"/>
  <c r="BD182" i="7"/>
  <c r="BE182" i="7"/>
  <c r="AY183" i="7"/>
  <c r="BA183" i="7" s="1"/>
  <c r="AZ183" i="7"/>
  <c r="BB183" i="7"/>
  <c r="BC183" i="7" s="1"/>
  <c r="BD183" i="7"/>
  <c r="BE183" i="7"/>
  <c r="AY184" i="7"/>
  <c r="BB184" i="7"/>
  <c r="BC184" i="7"/>
  <c r="BD184" i="7"/>
  <c r="BE184" i="7"/>
  <c r="AY185" i="7"/>
  <c r="BA185" i="7" s="1"/>
  <c r="AZ185" i="7"/>
  <c r="BB185" i="7"/>
  <c r="BC185" i="7" s="1"/>
  <c r="BD185" i="7"/>
  <c r="BE185" i="7"/>
  <c r="AY186" i="7"/>
  <c r="BB186" i="7"/>
  <c r="BC186" i="7"/>
  <c r="BD186" i="7"/>
  <c r="BE186" i="7"/>
  <c r="AY187" i="7"/>
  <c r="BA187" i="7" s="1"/>
  <c r="AZ187" i="7"/>
  <c r="BB187" i="7"/>
  <c r="BC187" i="7" s="1"/>
  <c r="BD187" i="7"/>
  <c r="BE187" i="7"/>
  <c r="AY188" i="7"/>
  <c r="BB188" i="7"/>
  <c r="BC188" i="7"/>
  <c r="BD188" i="7"/>
  <c r="BE188" i="7"/>
  <c r="AY189" i="7"/>
  <c r="BA189" i="7" s="1"/>
  <c r="AZ189" i="7"/>
  <c r="BB189" i="7"/>
  <c r="BC189" i="7" s="1"/>
  <c r="BD189" i="7"/>
  <c r="BE189" i="7"/>
  <c r="AY190" i="7"/>
  <c r="BB190" i="7"/>
  <c r="BC190" i="7"/>
  <c r="BD190" i="7"/>
  <c r="BE190" i="7"/>
  <c r="AY191" i="7"/>
  <c r="BA191" i="7" s="1"/>
  <c r="AZ191" i="7"/>
  <c r="BB191" i="7"/>
  <c r="BC191" i="7" s="1"/>
  <c r="BD191" i="7"/>
  <c r="BE191" i="7"/>
  <c r="AY192" i="7"/>
  <c r="BB192" i="7"/>
  <c r="BC192" i="7"/>
  <c r="BD192" i="7"/>
  <c r="BE192" i="7"/>
  <c r="AY193" i="7"/>
  <c r="AZ193" i="7"/>
  <c r="BB193" i="7"/>
  <c r="BC193" i="7" s="1"/>
  <c r="BD193" i="7"/>
  <c r="BE193" i="7"/>
  <c r="AY194" i="7"/>
  <c r="AZ194" i="7" s="1"/>
  <c r="BB194" i="7"/>
  <c r="BC194" i="7"/>
  <c r="BD194" i="7"/>
  <c r="BE194" i="7"/>
  <c r="AY195" i="7"/>
  <c r="BA195" i="7" s="1"/>
  <c r="AZ195" i="7"/>
  <c r="BB195" i="7"/>
  <c r="BC195" i="7" s="1"/>
  <c r="BD195" i="7"/>
  <c r="BE195" i="7"/>
  <c r="AY196" i="7"/>
  <c r="BB196" i="7"/>
  <c r="BC196" i="7"/>
  <c r="BD196" i="7"/>
  <c r="BE196" i="7"/>
  <c r="AY197" i="7"/>
  <c r="BA197" i="7" s="1"/>
  <c r="AZ197" i="7"/>
  <c r="BB197" i="7"/>
  <c r="BC197" i="7" s="1"/>
  <c r="BD197" i="7"/>
  <c r="BE197" i="7"/>
  <c r="AY198" i="7"/>
  <c r="BB198" i="7"/>
  <c r="BC198" i="7"/>
  <c r="BD198" i="7"/>
  <c r="BE198" i="7"/>
  <c r="AY199" i="7"/>
  <c r="BA199" i="7" s="1"/>
  <c r="AZ199" i="7"/>
  <c r="BB199" i="7"/>
  <c r="BC199" i="7" s="1"/>
  <c r="BD199" i="7"/>
  <c r="BE199" i="7"/>
  <c r="AY200" i="7"/>
  <c r="BB200" i="7"/>
  <c r="BC200" i="7"/>
  <c r="BD200" i="7"/>
  <c r="BE200" i="7"/>
  <c r="AY201" i="7"/>
  <c r="BA201" i="7" s="1"/>
  <c r="AZ201" i="7"/>
  <c r="BB201" i="7"/>
  <c r="BC201" i="7" s="1"/>
  <c r="BD201" i="7"/>
  <c r="BE201" i="7"/>
  <c r="AY202" i="7"/>
  <c r="BB202" i="7"/>
  <c r="BC202" i="7"/>
  <c r="BD202" i="7"/>
  <c r="BE202" i="7"/>
  <c r="AY203" i="7"/>
  <c r="BA203" i="7" s="1"/>
  <c r="AZ203" i="7"/>
  <c r="BB203" i="7"/>
  <c r="BC203" i="7" s="1"/>
  <c r="BD203" i="7"/>
  <c r="BE203" i="7"/>
  <c r="AY204" i="7"/>
  <c r="BB204" i="7"/>
  <c r="BC204" i="7"/>
  <c r="BD204" i="7"/>
  <c r="BE204" i="7"/>
  <c r="AY205" i="7"/>
  <c r="BA205" i="7" s="1"/>
  <c r="AZ205" i="7"/>
  <c r="BB205" i="7"/>
  <c r="BC205" i="7" s="1"/>
  <c r="BD205" i="7"/>
  <c r="BE205" i="7"/>
  <c r="AY206" i="7"/>
  <c r="BA206" i="7" s="1"/>
  <c r="BB206" i="7"/>
  <c r="BC206" i="7" s="1"/>
  <c r="BD206" i="7"/>
  <c r="BE206" i="7"/>
  <c r="AY207" i="7"/>
  <c r="BB207" i="7"/>
  <c r="BC207" i="7"/>
  <c r="BD207" i="7"/>
  <c r="BE207" i="7"/>
  <c r="AY208" i="7"/>
  <c r="BA208" i="7" s="1"/>
  <c r="AZ208" i="7"/>
  <c r="BB208" i="7"/>
  <c r="BC208" i="7" s="1"/>
  <c r="BD208" i="7"/>
  <c r="BE208" i="7"/>
  <c r="AY209" i="7"/>
  <c r="BA209" i="7" s="1"/>
  <c r="BB209" i="7"/>
  <c r="BC209" i="7" s="1"/>
  <c r="BD209" i="7"/>
  <c r="BE209" i="7"/>
  <c r="AY210" i="7"/>
  <c r="BB210" i="7"/>
  <c r="BC210" i="7"/>
  <c r="BD210" i="7"/>
  <c r="BE210" i="7"/>
  <c r="AY211" i="7"/>
  <c r="BA211" i="7" s="1"/>
  <c r="AZ211" i="7"/>
  <c r="BB211" i="7"/>
  <c r="BC211" i="7" s="1"/>
  <c r="BD211" i="7"/>
  <c r="BE211" i="7"/>
  <c r="AY212" i="7"/>
  <c r="BA212" i="7" s="1"/>
  <c r="BB212" i="7"/>
  <c r="BC212" i="7"/>
  <c r="BD212" i="7"/>
  <c r="BE212" i="7"/>
  <c r="AY213" i="7"/>
  <c r="BA213" i="7" s="1"/>
  <c r="AZ213" i="7"/>
  <c r="BB213" i="7"/>
  <c r="BC213" i="7" s="1"/>
  <c r="BD213" i="7"/>
  <c r="BE213" i="7"/>
  <c r="AY214" i="7"/>
  <c r="BA214" i="7" s="1"/>
  <c r="BB214" i="7"/>
  <c r="BC214" i="7" s="1"/>
  <c r="BD214" i="7"/>
  <c r="BE214" i="7"/>
  <c r="AY215" i="7"/>
  <c r="BA215" i="7" s="1"/>
  <c r="BB215" i="7"/>
  <c r="BC215" i="7"/>
  <c r="BD215" i="7"/>
  <c r="BE215" i="7"/>
  <c r="AY216" i="7"/>
  <c r="BA216" i="7" s="1"/>
  <c r="AZ216" i="7"/>
  <c r="BB216" i="7"/>
  <c r="BC216" i="7" s="1"/>
  <c r="BD216" i="7"/>
  <c r="BE216" i="7"/>
  <c r="AY217" i="7"/>
  <c r="BA217" i="7" s="1"/>
  <c r="BB217" i="7"/>
  <c r="BC217" i="7" s="1"/>
  <c r="BD217" i="7"/>
  <c r="BE217" i="7"/>
  <c r="AY218" i="7"/>
  <c r="BA218" i="7" s="1"/>
  <c r="BB218" i="7"/>
  <c r="BC218" i="7"/>
  <c r="BD218" i="7"/>
  <c r="BE218" i="7"/>
  <c r="AY219" i="7"/>
  <c r="BA219" i="7" s="1"/>
  <c r="AZ219" i="7"/>
  <c r="BB219" i="7"/>
  <c r="BC219" i="7" s="1"/>
  <c r="BD219" i="7"/>
  <c r="BE219" i="7"/>
  <c r="AY220" i="7"/>
  <c r="BA220" i="7" s="1"/>
  <c r="BB220" i="7"/>
  <c r="BC220" i="7"/>
  <c r="BD220" i="7"/>
  <c r="BE220" i="7"/>
  <c r="AY221" i="7"/>
  <c r="BA221" i="7" s="1"/>
  <c r="AZ221" i="7"/>
  <c r="BB221" i="7"/>
  <c r="BC221" i="7" s="1"/>
  <c r="BD221" i="7"/>
  <c r="BE221" i="7"/>
  <c r="AY222" i="7"/>
  <c r="BA222" i="7" s="1"/>
  <c r="BB222" i="7"/>
  <c r="BC222" i="7" s="1"/>
  <c r="BD222" i="7"/>
  <c r="BE222" i="7"/>
  <c r="AY223" i="7"/>
  <c r="BA223" i="7" s="1"/>
  <c r="BB223" i="7"/>
  <c r="BC223" i="7"/>
  <c r="BD223" i="7"/>
  <c r="BE223" i="7"/>
  <c r="AY224" i="7"/>
  <c r="BA224" i="7" s="1"/>
  <c r="AZ224" i="7"/>
  <c r="BB224" i="7"/>
  <c r="BC224" i="7" s="1"/>
  <c r="BD224" i="7"/>
  <c r="BE224" i="7"/>
  <c r="AY225" i="7"/>
  <c r="AZ225" i="7" s="1"/>
  <c r="BB225" i="7"/>
  <c r="BC225" i="7" s="1"/>
  <c r="BD225" i="7"/>
  <c r="BE225" i="7"/>
  <c r="AY226" i="7"/>
  <c r="BB226" i="7"/>
  <c r="BC226" i="7"/>
  <c r="BD226" i="7"/>
  <c r="BE226" i="7"/>
  <c r="AY227" i="7"/>
  <c r="BA227" i="7" s="1"/>
  <c r="AZ227" i="7"/>
  <c r="BB227" i="7"/>
  <c r="BC227" i="7" s="1"/>
  <c r="BD227" i="7"/>
  <c r="BE227" i="7"/>
  <c r="AY228" i="7"/>
  <c r="BA228" i="7" s="1"/>
  <c r="BB228" i="7"/>
  <c r="BC228" i="7"/>
  <c r="BD228" i="7"/>
  <c r="BE228" i="7"/>
  <c r="AY229" i="7"/>
  <c r="BA229" i="7" s="1"/>
  <c r="AZ229" i="7"/>
  <c r="BB229" i="7"/>
  <c r="BC229" i="7" s="1"/>
  <c r="BD229" i="7"/>
  <c r="BE229" i="7"/>
  <c r="AY230" i="7"/>
  <c r="BA230" i="7" s="1"/>
  <c r="BB230" i="7"/>
  <c r="BC230" i="7" s="1"/>
  <c r="BD230" i="7"/>
  <c r="BE230" i="7"/>
  <c r="AY231" i="7"/>
  <c r="BA231" i="7" s="1"/>
  <c r="BB231" i="7"/>
  <c r="BC231" i="7"/>
  <c r="BD231" i="7"/>
  <c r="BE231" i="7"/>
  <c r="AY232" i="7"/>
  <c r="BA232" i="7" s="1"/>
  <c r="AZ232" i="7"/>
  <c r="BB232" i="7"/>
  <c r="BC232" i="7" s="1"/>
  <c r="BD232" i="7"/>
  <c r="BE232" i="7"/>
  <c r="AY233" i="7"/>
  <c r="BA233" i="7" s="1"/>
  <c r="BB233" i="7"/>
  <c r="BC233" i="7" s="1"/>
  <c r="BD233" i="7"/>
  <c r="BE233" i="7"/>
  <c r="AY234" i="7"/>
  <c r="BA234" i="7" s="1"/>
  <c r="BB234" i="7"/>
  <c r="BC234" i="7"/>
  <c r="BD234" i="7"/>
  <c r="BE234" i="7"/>
  <c r="AY235" i="7"/>
  <c r="BA235" i="7" s="1"/>
  <c r="AZ235" i="7"/>
  <c r="BB235" i="7"/>
  <c r="BC235" i="7" s="1"/>
  <c r="BD235" i="7"/>
  <c r="BE235" i="7"/>
  <c r="AY236" i="7"/>
  <c r="BA236" i="7" s="1"/>
  <c r="BB236" i="7"/>
  <c r="BC236" i="7"/>
  <c r="BD236" i="7"/>
  <c r="BE236" i="7"/>
  <c r="AY237" i="7"/>
  <c r="BA237" i="7" s="1"/>
  <c r="AZ237" i="7"/>
  <c r="BB237" i="7"/>
  <c r="BC237" i="7" s="1"/>
  <c r="BD237" i="7"/>
  <c r="BE237" i="7"/>
  <c r="AY238" i="7"/>
  <c r="BA238" i="7" s="1"/>
  <c r="BB238" i="7"/>
  <c r="BC238" i="7" s="1"/>
  <c r="BD238" i="7"/>
  <c r="BE238" i="7"/>
  <c r="AY239" i="7"/>
  <c r="BA239" i="7" s="1"/>
  <c r="BB239" i="7"/>
  <c r="BC239" i="7"/>
  <c r="BD239" i="7"/>
  <c r="BE239" i="7"/>
  <c r="AY240" i="7"/>
  <c r="BA240" i="7" s="1"/>
  <c r="AZ240" i="7"/>
  <c r="BB240" i="7"/>
  <c r="BC240" i="7" s="1"/>
  <c r="BD240" i="7"/>
  <c r="BE240" i="7"/>
  <c r="AY241" i="7"/>
  <c r="BA241" i="7" s="1"/>
  <c r="BB241" i="7"/>
  <c r="BC241" i="7" s="1"/>
  <c r="BD241" i="7"/>
  <c r="BE241" i="7"/>
  <c r="AY242" i="7"/>
  <c r="BB242" i="7"/>
  <c r="BC242" i="7"/>
  <c r="BD242" i="7"/>
  <c r="BE242" i="7"/>
  <c r="AY243" i="7"/>
  <c r="BA243" i="7" s="1"/>
  <c r="AZ243" i="7"/>
  <c r="BB243" i="7"/>
  <c r="BC243" i="7" s="1"/>
  <c r="BD243" i="7"/>
  <c r="BE243" i="7"/>
  <c r="AY244" i="7"/>
  <c r="BA244" i="7" s="1"/>
  <c r="BB244" i="7"/>
  <c r="BC244" i="7"/>
  <c r="BD244" i="7"/>
  <c r="BE244" i="7"/>
  <c r="AY245" i="7"/>
  <c r="BA245" i="7" s="1"/>
  <c r="AZ245" i="7"/>
  <c r="BB245" i="7"/>
  <c r="BC245" i="7" s="1"/>
  <c r="BD245" i="7"/>
  <c r="BE245" i="7"/>
  <c r="AY246" i="7"/>
  <c r="BA246" i="7" s="1"/>
  <c r="BB246" i="7"/>
  <c r="BC246" i="7" s="1"/>
  <c r="BD246" i="7"/>
  <c r="BE246" i="7"/>
  <c r="AY247" i="7"/>
  <c r="BA247" i="7" s="1"/>
  <c r="BB247" i="7"/>
  <c r="BC247" i="7"/>
  <c r="BD247" i="7"/>
  <c r="BE247" i="7"/>
  <c r="AY248" i="7"/>
  <c r="BA248" i="7" s="1"/>
  <c r="AZ248" i="7"/>
  <c r="BB248" i="7"/>
  <c r="BC248" i="7" s="1"/>
  <c r="BD248" i="7"/>
  <c r="BE248" i="7"/>
  <c r="AY249" i="7"/>
  <c r="BA249" i="7" s="1"/>
  <c r="BB249" i="7"/>
  <c r="BC249" i="7" s="1"/>
  <c r="BD249" i="7"/>
  <c r="BE249" i="7"/>
  <c r="AY250" i="7"/>
  <c r="BA250" i="7" s="1"/>
  <c r="BB250" i="7"/>
  <c r="BC250" i="7"/>
  <c r="BD250" i="7"/>
  <c r="BE250" i="7"/>
  <c r="AY251" i="7"/>
  <c r="BA251" i="7" s="1"/>
  <c r="AZ251" i="7"/>
  <c r="BB251" i="7"/>
  <c r="BC251" i="7" s="1"/>
  <c r="BD251" i="7"/>
  <c r="BE251" i="7"/>
  <c r="AY252" i="7"/>
  <c r="BA252" i="7" s="1"/>
  <c r="BB252" i="7"/>
  <c r="BC252" i="7"/>
  <c r="BD252" i="7"/>
  <c r="BE252" i="7"/>
  <c r="AY253" i="7"/>
  <c r="BA253" i="7" s="1"/>
  <c r="AZ253" i="7"/>
  <c r="BB253" i="7"/>
  <c r="BC253" i="7" s="1"/>
  <c r="BD253" i="7"/>
  <c r="BE253" i="7"/>
  <c r="AY254" i="7"/>
  <c r="BA254" i="7" s="1"/>
  <c r="BB254" i="7"/>
  <c r="BC254" i="7" s="1"/>
  <c r="BD254" i="7"/>
  <c r="BE254" i="7"/>
  <c r="AY255" i="7"/>
  <c r="BA255" i="7" s="1"/>
  <c r="BB255" i="7"/>
  <c r="BC255" i="7"/>
  <c r="BD255" i="7"/>
  <c r="BE255" i="7"/>
  <c r="AY256" i="7"/>
  <c r="BA256" i="7" s="1"/>
  <c r="AZ256" i="7"/>
  <c r="BB256" i="7"/>
  <c r="BC256" i="7" s="1"/>
  <c r="BD256" i="7"/>
  <c r="BE256" i="7"/>
  <c r="AY257" i="7"/>
  <c r="AZ257" i="7" s="1"/>
  <c r="BB257" i="7"/>
  <c r="BC257" i="7" s="1"/>
  <c r="BD257" i="7"/>
  <c r="BE257" i="7"/>
  <c r="AY258" i="7"/>
  <c r="BB258" i="7"/>
  <c r="BC258" i="7"/>
  <c r="BD258" i="7"/>
  <c r="BE258" i="7"/>
  <c r="AY259" i="7"/>
  <c r="BA259" i="7" s="1"/>
  <c r="AZ259" i="7"/>
  <c r="BB259" i="7"/>
  <c r="BC259" i="7" s="1"/>
  <c r="BD259" i="7"/>
  <c r="BE259" i="7"/>
  <c r="AY260" i="7"/>
  <c r="BA260" i="7" s="1"/>
  <c r="BB260" i="7"/>
  <c r="BC260" i="7"/>
  <c r="BD260" i="7"/>
  <c r="BE260" i="7"/>
  <c r="AY261" i="7"/>
  <c r="BA261" i="7" s="1"/>
  <c r="AZ261" i="7"/>
  <c r="BB261" i="7"/>
  <c r="BC261" i="7" s="1"/>
  <c r="BD261" i="7"/>
  <c r="BE261" i="7"/>
  <c r="AY262" i="7"/>
  <c r="BA262" i="7" s="1"/>
  <c r="BB262" i="7"/>
  <c r="BC262" i="7" s="1"/>
  <c r="BD262" i="7"/>
  <c r="BE262" i="7"/>
  <c r="AY263" i="7"/>
  <c r="BA263" i="7" s="1"/>
  <c r="BB263" i="7"/>
  <c r="BC263" i="7"/>
  <c r="BD263" i="7"/>
  <c r="BE263" i="7"/>
  <c r="AY264" i="7"/>
  <c r="BA264" i="7" s="1"/>
  <c r="AZ264" i="7"/>
  <c r="BB264" i="7"/>
  <c r="BC264" i="7" s="1"/>
  <c r="BD264" i="7"/>
  <c r="BE264" i="7"/>
  <c r="AY265" i="7"/>
  <c r="BA265" i="7" s="1"/>
  <c r="BB265" i="7"/>
  <c r="BC265" i="7" s="1"/>
  <c r="BD265" i="7"/>
  <c r="BE265" i="7"/>
  <c r="AY266" i="7"/>
  <c r="BA266" i="7" s="1"/>
  <c r="BB266" i="7"/>
  <c r="BC266" i="7"/>
  <c r="BD266" i="7"/>
  <c r="BE266" i="7"/>
  <c r="AY267" i="7"/>
  <c r="BA267" i="7" s="1"/>
  <c r="AZ267" i="7"/>
  <c r="BB267" i="7"/>
  <c r="BC267" i="7" s="1"/>
  <c r="BD267" i="7"/>
  <c r="BE267" i="7"/>
  <c r="AY268" i="7"/>
  <c r="BA268" i="7" s="1"/>
  <c r="BB268" i="7"/>
  <c r="BC268" i="7"/>
  <c r="BD268" i="7"/>
  <c r="BE268" i="7"/>
  <c r="AY269" i="7"/>
  <c r="BA269" i="7" s="1"/>
  <c r="AZ269" i="7"/>
  <c r="BB269" i="7"/>
  <c r="BC269" i="7" s="1"/>
  <c r="BD269" i="7"/>
  <c r="BE269" i="7"/>
  <c r="AY270" i="7"/>
  <c r="BA270" i="7" s="1"/>
  <c r="BB270" i="7"/>
  <c r="BC270" i="7" s="1"/>
  <c r="BD270" i="7"/>
  <c r="BE270" i="7"/>
  <c r="AY271" i="7"/>
  <c r="BA271" i="7" s="1"/>
  <c r="BB271" i="7"/>
  <c r="BC271" i="7"/>
  <c r="BD271" i="7"/>
  <c r="BE271" i="7"/>
  <c r="AY272" i="7"/>
  <c r="BA272" i="7" s="1"/>
  <c r="AZ272" i="7"/>
  <c r="BB272" i="7"/>
  <c r="BC272" i="7" s="1"/>
  <c r="BD272" i="7"/>
  <c r="BE272" i="7"/>
  <c r="AY273" i="7"/>
  <c r="BA273" i="7" s="1"/>
  <c r="BB273" i="7"/>
  <c r="BC273" i="7" s="1"/>
  <c r="BD273" i="7"/>
  <c r="BE273" i="7"/>
  <c r="AY274" i="7"/>
  <c r="BB274" i="7"/>
  <c r="BC274" i="7"/>
  <c r="BD274" i="7"/>
  <c r="BE274" i="7"/>
  <c r="AY275" i="7"/>
  <c r="BA275" i="7" s="1"/>
  <c r="AZ275" i="7"/>
  <c r="BB275" i="7"/>
  <c r="BC275" i="7" s="1"/>
  <c r="BD275" i="7"/>
  <c r="BE275" i="7"/>
  <c r="AY276" i="7"/>
  <c r="BA276" i="7" s="1"/>
  <c r="BB276" i="7"/>
  <c r="BC276" i="7"/>
  <c r="BD276" i="7"/>
  <c r="BE276" i="7"/>
  <c r="AY277" i="7"/>
  <c r="BA277" i="7" s="1"/>
  <c r="AZ277" i="7"/>
  <c r="BB277" i="7"/>
  <c r="BC277" i="7" s="1"/>
  <c r="BD277" i="7"/>
  <c r="BE277" i="7"/>
  <c r="AY278" i="7"/>
  <c r="BA278" i="7" s="1"/>
  <c r="BB278" i="7"/>
  <c r="BC278" i="7" s="1"/>
  <c r="BD278" i="7"/>
  <c r="BE278" i="7"/>
  <c r="AY279" i="7"/>
  <c r="BA279" i="7" s="1"/>
  <c r="BB279" i="7"/>
  <c r="BC279" i="7"/>
  <c r="BD279" i="7"/>
  <c r="BE279" i="7"/>
  <c r="AY280" i="7"/>
  <c r="BA280" i="7" s="1"/>
  <c r="AZ280" i="7"/>
  <c r="BB280" i="7"/>
  <c r="BC280" i="7" s="1"/>
  <c r="BD280" i="7"/>
  <c r="BE280" i="7"/>
  <c r="AY281" i="7"/>
  <c r="BA281" i="7" s="1"/>
  <c r="BB281" i="7"/>
  <c r="BC281" i="7" s="1"/>
  <c r="BD281" i="7"/>
  <c r="BE281" i="7"/>
  <c r="AY282" i="7"/>
  <c r="BA282" i="7" s="1"/>
  <c r="BB282" i="7"/>
  <c r="BC282" i="7"/>
  <c r="BD282" i="7"/>
  <c r="BE282" i="7"/>
  <c r="AY283" i="7"/>
  <c r="BA283" i="7" s="1"/>
  <c r="AZ283" i="7"/>
  <c r="BB283" i="7"/>
  <c r="BC283" i="7" s="1"/>
  <c r="BD283" i="7"/>
  <c r="BE283" i="7"/>
  <c r="AY284" i="7"/>
  <c r="BA284" i="7" s="1"/>
  <c r="BB284" i="7"/>
  <c r="BC284" i="7"/>
  <c r="BD284" i="7"/>
  <c r="BE284" i="7"/>
  <c r="AY285" i="7"/>
  <c r="BA285" i="7" s="1"/>
  <c r="AZ285" i="7"/>
  <c r="BB285" i="7"/>
  <c r="BC285" i="7" s="1"/>
  <c r="BD285" i="7"/>
  <c r="BE285" i="7"/>
  <c r="AY286" i="7"/>
  <c r="BA286" i="7" s="1"/>
  <c r="BB286" i="7"/>
  <c r="BC286" i="7"/>
  <c r="BD286" i="7"/>
  <c r="BE286" i="7"/>
  <c r="AY287" i="7"/>
  <c r="BA287" i="7" s="1"/>
  <c r="AZ287" i="7"/>
  <c r="BB287" i="7"/>
  <c r="BC287" i="7" s="1"/>
  <c r="BD287" i="7"/>
  <c r="BE287" i="7"/>
  <c r="AY288" i="7"/>
  <c r="BA288" i="7" s="1"/>
  <c r="BB288" i="7"/>
  <c r="BC288" i="7"/>
  <c r="BD288" i="7"/>
  <c r="BE288" i="7"/>
  <c r="AY289" i="7"/>
  <c r="AZ289" i="7"/>
  <c r="BB289" i="7"/>
  <c r="BC289" i="7" s="1"/>
  <c r="BD289" i="7"/>
  <c r="BE289" i="7"/>
  <c r="AY290" i="7"/>
  <c r="AZ290" i="7" s="1"/>
  <c r="BB290" i="7"/>
  <c r="BC290" i="7"/>
  <c r="BD290" i="7"/>
  <c r="BE290" i="7"/>
  <c r="AY291" i="7"/>
  <c r="BA291" i="7" s="1"/>
  <c r="AZ291" i="7"/>
  <c r="BB291" i="7"/>
  <c r="BC291" i="7" s="1"/>
  <c r="BD291" i="7"/>
  <c r="BE291" i="7"/>
  <c r="AY292" i="7"/>
  <c r="BA292" i="7" s="1"/>
  <c r="BB292" i="7"/>
  <c r="BC292" i="7"/>
  <c r="BD292" i="7"/>
  <c r="BE292" i="7"/>
  <c r="AY293" i="7"/>
  <c r="BA293" i="7" s="1"/>
  <c r="AZ293" i="7"/>
  <c r="BB293" i="7"/>
  <c r="BC293" i="7" s="1"/>
  <c r="BD293" i="7"/>
  <c r="BE293" i="7"/>
  <c r="AY294" i="7"/>
  <c r="BA294" i="7" s="1"/>
  <c r="BB294" i="7"/>
  <c r="BC294" i="7"/>
  <c r="BD294" i="7"/>
  <c r="BE294" i="7"/>
  <c r="AY295" i="7"/>
  <c r="BA295" i="7" s="1"/>
  <c r="AZ295" i="7"/>
  <c r="BB295" i="7"/>
  <c r="BC295" i="7" s="1"/>
  <c r="BD295" i="7"/>
  <c r="BE295" i="7"/>
  <c r="AY296" i="7"/>
  <c r="BA296" i="7" s="1"/>
  <c r="BB296" i="7"/>
  <c r="BC296" i="7"/>
  <c r="BD296" i="7"/>
  <c r="BE296" i="7"/>
  <c r="AY297" i="7"/>
  <c r="BA297" i="7" s="1"/>
  <c r="AZ297" i="7"/>
  <c r="BB297" i="7"/>
  <c r="BC297" i="7" s="1"/>
  <c r="BD297" i="7"/>
  <c r="BE297" i="7"/>
  <c r="AY298" i="7"/>
  <c r="BA298" i="7" s="1"/>
  <c r="BB298" i="7"/>
  <c r="BC298" i="7"/>
  <c r="BD298" i="7"/>
  <c r="BE298" i="7"/>
  <c r="AY299" i="7"/>
  <c r="BA299" i="7" s="1"/>
  <c r="AZ299" i="7"/>
  <c r="BB299" i="7"/>
  <c r="BC299" i="7" s="1"/>
  <c r="BD299" i="7"/>
  <c r="BE299" i="7"/>
  <c r="AY300" i="7"/>
  <c r="BA300" i="7" s="1"/>
  <c r="BB300" i="7"/>
  <c r="BC300" i="7"/>
  <c r="BD300" i="7"/>
  <c r="BE300" i="7"/>
  <c r="AY301" i="7"/>
  <c r="BA301" i="7" s="1"/>
  <c r="AZ301" i="7"/>
  <c r="BB301" i="7"/>
  <c r="BC301" i="7" s="1"/>
  <c r="BD301" i="7"/>
  <c r="BE301" i="7"/>
  <c r="AY302" i="7"/>
  <c r="BA302" i="7" s="1"/>
  <c r="BB302" i="7"/>
  <c r="BC302" i="7"/>
  <c r="BD302" i="7"/>
  <c r="BE302" i="7"/>
  <c r="AY303" i="7"/>
  <c r="BA303" i="7" s="1"/>
  <c r="AZ303" i="7"/>
  <c r="BB303" i="7"/>
  <c r="BC303" i="7" s="1"/>
  <c r="BD303" i="7"/>
  <c r="BE303" i="7"/>
  <c r="AY304" i="7"/>
  <c r="BA304" i="7" s="1"/>
  <c r="BB304" i="7"/>
  <c r="BC304" i="7"/>
  <c r="BD304" i="7"/>
  <c r="BE304" i="7"/>
  <c r="AY305" i="7"/>
  <c r="BA305" i="7" s="1"/>
  <c r="AZ305" i="7"/>
  <c r="BB305" i="7"/>
  <c r="BC305" i="7" s="1"/>
  <c r="BD305" i="7"/>
  <c r="BE305" i="7"/>
  <c r="AY306" i="7"/>
  <c r="AZ306" i="7" s="1"/>
  <c r="BB306" i="7"/>
  <c r="BC306" i="7"/>
  <c r="BD306" i="7"/>
  <c r="BE306" i="7"/>
  <c r="AY307" i="7"/>
  <c r="BA307" i="7" s="1"/>
  <c r="AZ307" i="7"/>
  <c r="BB307" i="7"/>
  <c r="BC307" i="7" s="1"/>
  <c r="BD307" i="7"/>
  <c r="BE307" i="7"/>
  <c r="AY308" i="7"/>
  <c r="BA308" i="7" s="1"/>
  <c r="BB308" i="7"/>
  <c r="BC308" i="7"/>
  <c r="BD308" i="7"/>
  <c r="BE308" i="7"/>
  <c r="AY309" i="7"/>
  <c r="BA309" i="7" s="1"/>
  <c r="AZ309" i="7"/>
  <c r="BB309" i="7"/>
  <c r="BC309" i="7" s="1"/>
  <c r="BD309" i="7"/>
  <c r="BE309" i="7"/>
  <c r="AY310" i="7"/>
  <c r="BA310" i="7" s="1"/>
  <c r="BB310" i="7"/>
  <c r="BC310" i="7"/>
  <c r="BD310" i="7"/>
  <c r="BE310" i="7"/>
  <c r="AY311" i="7"/>
  <c r="BA311" i="7" s="1"/>
  <c r="AZ311" i="7"/>
  <c r="BB311" i="7"/>
  <c r="BC311" i="7" s="1"/>
  <c r="BD311" i="7"/>
  <c r="BE311" i="7"/>
  <c r="AY312" i="7"/>
  <c r="BA312" i="7" s="1"/>
  <c r="BB312" i="7"/>
  <c r="BC312" i="7"/>
  <c r="BD312" i="7"/>
  <c r="BE312" i="7"/>
  <c r="AY313" i="7"/>
  <c r="BA313" i="7" s="1"/>
  <c r="AZ313" i="7"/>
  <c r="BB313" i="7"/>
  <c r="BC313" i="7" s="1"/>
  <c r="BD313" i="7"/>
  <c r="BE313" i="7"/>
  <c r="AY314" i="7"/>
  <c r="BA314" i="7" s="1"/>
  <c r="BB314" i="7"/>
  <c r="BC314" i="7"/>
  <c r="BD314" i="7"/>
  <c r="BE314" i="7"/>
  <c r="AY315" i="7"/>
  <c r="BA315" i="7" s="1"/>
  <c r="AZ315" i="7"/>
  <c r="BB315" i="7"/>
  <c r="BC315" i="7" s="1"/>
  <c r="BD315" i="7"/>
  <c r="BE315" i="7"/>
  <c r="AY316" i="7"/>
  <c r="BA316" i="7" s="1"/>
  <c r="BB316" i="7"/>
  <c r="BC316" i="7"/>
  <c r="BD316" i="7"/>
  <c r="BE316" i="7"/>
  <c r="AY317" i="7"/>
  <c r="BA317" i="7" s="1"/>
  <c r="AZ317" i="7"/>
  <c r="BB317" i="7"/>
  <c r="BC317" i="7" s="1"/>
  <c r="BD317" i="7"/>
  <c r="BE317" i="7"/>
  <c r="AY318" i="7"/>
  <c r="BA318" i="7" s="1"/>
  <c r="BB318" i="7"/>
  <c r="BC318" i="7"/>
  <c r="BD318" i="7"/>
  <c r="BE318" i="7"/>
  <c r="AY319" i="7"/>
  <c r="BA319" i="7" s="1"/>
  <c r="AZ319" i="7"/>
  <c r="BB319" i="7"/>
  <c r="BC319" i="7" s="1"/>
  <c r="BD319" i="7"/>
  <c r="BE319" i="7"/>
  <c r="AY320" i="7"/>
  <c r="BA320" i="7" s="1"/>
  <c r="BB320" i="7"/>
  <c r="BC320" i="7"/>
  <c r="BD320" i="7"/>
  <c r="BE320" i="7"/>
  <c r="AY321" i="7"/>
  <c r="AZ321" i="7"/>
  <c r="BB321" i="7"/>
  <c r="BC321" i="7" s="1"/>
  <c r="BD321" i="7"/>
  <c r="BE321" i="7"/>
  <c r="AY322" i="7"/>
  <c r="AZ322" i="7" s="1"/>
  <c r="BB322" i="7"/>
  <c r="BC322" i="7"/>
  <c r="BD322" i="7"/>
  <c r="BE322" i="7"/>
  <c r="AY323" i="7"/>
  <c r="BA323" i="7" s="1"/>
  <c r="AZ323" i="7"/>
  <c r="BB323" i="7"/>
  <c r="BC323" i="7" s="1"/>
  <c r="BD323" i="7"/>
  <c r="BE323" i="7"/>
  <c r="AY324" i="7"/>
  <c r="BA324" i="7" s="1"/>
  <c r="BB324" i="7"/>
  <c r="BC324" i="7"/>
  <c r="BD324" i="7"/>
  <c r="BE324" i="7"/>
  <c r="AY325" i="7"/>
  <c r="BA325" i="7" s="1"/>
  <c r="AZ325" i="7"/>
  <c r="BB325" i="7"/>
  <c r="BC325" i="7" s="1"/>
  <c r="BD325" i="7"/>
  <c r="BE325" i="7"/>
  <c r="AY326" i="7"/>
  <c r="BA326" i="7" s="1"/>
  <c r="BB326" i="7"/>
  <c r="BC326" i="7"/>
  <c r="BD326" i="7"/>
  <c r="BE326" i="7"/>
  <c r="AY327" i="7"/>
  <c r="BA327" i="7" s="1"/>
  <c r="AZ327" i="7"/>
  <c r="BB327" i="7"/>
  <c r="BC327" i="7" s="1"/>
  <c r="BD327" i="7"/>
  <c r="BE327" i="7"/>
  <c r="AY328" i="7"/>
  <c r="BA328" i="7" s="1"/>
  <c r="BB328" i="7"/>
  <c r="BC328" i="7"/>
  <c r="BD328" i="7"/>
  <c r="BE328" i="7"/>
  <c r="AY329" i="7"/>
  <c r="BA329" i="7" s="1"/>
  <c r="AZ329" i="7"/>
  <c r="BB329" i="7"/>
  <c r="BC329" i="7" s="1"/>
  <c r="BD329" i="7"/>
  <c r="BE329" i="7"/>
  <c r="AY330" i="7"/>
  <c r="BA330" i="7" s="1"/>
  <c r="BB330" i="7"/>
  <c r="BC330" i="7"/>
  <c r="BD330" i="7"/>
  <c r="BE330" i="7"/>
  <c r="AY331" i="7"/>
  <c r="BA331" i="7" s="1"/>
  <c r="AZ331" i="7"/>
  <c r="BB331" i="7"/>
  <c r="BC331" i="7" s="1"/>
  <c r="BD331" i="7"/>
  <c r="BE331" i="7"/>
  <c r="AY332" i="7"/>
  <c r="BA332" i="7" s="1"/>
  <c r="BB332" i="7"/>
  <c r="BC332" i="7"/>
  <c r="BD332" i="7"/>
  <c r="BE332" i="7"/>
  <c r="AY333" i="7"/>
  <c r="BA333" i="7" s="1"/>
  <c r="AZ333" i="7"/>
  <c r="BB333" i="7"/>
  <c r="BC333" i="7" s="1"/>
  <c r="BD333" i="7"/>
  <c r="BE333" i="7"/>
  <c r="AY334" i="7"/>
  <c r="BA334" i="7" s="1"/>
  <c r="BB334" i="7"/>
  <c r="BC334" i="7"/>
  <c r="BD334" i="7"/>
  <c r="BE334" i="7"/>
  <c r="AY335" i="7"/>
  <c r="BA335" i="7" s="1"/>
  <c r="AZ335" i="7"/>
  <c r="BB335" i="7"/>
  <c r="BC335" i="7" s="1"/>
  <c r="BD335" i="7"/>
  <c r="BE335" i="7"/>
  <c r="AY336" i="7"/>
  <c r="BA336" i="7" s="1"/>
  <c r="BB336" i="7"/>
  <c r="BC336" i="7"/>
  <c r="BD336" i="7"/>
  <c r="BE336" i="7"/>
  <c r="AY337" i="7"/>
  <c r="BA337" i="7" s="1"/>
  <c r="AZ337" i="7"/>
  <c r="BB337" i="7"/>
  <c r="BC337" i="7" s="1"/>
  <c r="BD337" i="7"/>
  <c r="BE337" i="7"/>
  <c r="AY338" i="7"/>
  <c r="AZ338" i="7" s="1"/>
  <c r="BB338" i="7"/>
  <c r="BC338" i="7"/>
  <c r="BD338" i="7"/>
  <c r="BE338" i="7"/>
  <c r="AY339" i="7"/>
  <c r="BA339" i="7" s="1"/>
  <c r="AZ339" i="7"/>
  <c r="BB339" i="7"/>
  <c r="BC339" i="7" s="1"/>
  <c r="BD339" i="7"/>
  <c r="BE339" i="7"/>
  <c r="AY340" i="7"/>
  <c r="BA340" i="7" s="1"/>
  <c r="BB340" i="7"/>
  <c r="BC340" i="7"/>
  <c r="BD340" i="7"/>
  <c r="BE340" i="7"/>
  <c r="AY341" i="7"/>
  <c r="BA341" i="7" s="1"/>
  <c r="AZ341" i="7"/>
  <c r="BB341" i="7"/>
  <c r="BC341" i="7" s="1"/>
  <c r="BD341" i="7"/>
  <c r="BE341" i="7"/>
  <c r="AY342" i="7"/>
  <c r="BA342" i="7" s="1"/>
  <c r="BB342" i="7"/>
  <c r="BC342" i="7"/>
  <c r="BD342" i="7"/>
  <c r="BE342" i="7"/>
  <c r="AY343" i="7"/>
  <c r="BA343" i="7" s="1"/>
  <c r="AZ343" i="7"/>
  <c r="BB343" i="7"/>
  <c r="BC343" i="7" s="1"/>
  <c r="BD343" i="7"/>
  <c r="BE343" i="7"/>
  <c r="AY344" i="7"/>
  <c r="BA344" i="7" s="1"/>
  <c r="BB344" i="7"/>
  <c r="BC344" i="7"/>
  <c r="BD344" i="7"/>
  <c r="BE344" i="7"/>
  <c r="AY345" i="7"/>
  <c r="BA345" i="7" s="1"/>
  <c r="AZ345" i="7"/>
  <c r="BB345" i="7"/>
  <c r="BC345" i="7" s="1"/>
  <c r="BD345" i="7"/>
  <c r="BE345" i="7"/>
  <c r="AY346" i="7"/>
  <c r="BA346" i="7" s="1"/>
  <c r="BB346" i="7"/>
  <c r="BC346" i="7"/>
  <c r="BD346" i="7"/>
  <c r="BE346" i="7"/>
  <c r="AY347" i="7"/>
  <c r="AZ347" i="7"/>
  <c r="BB347" i="7"/>
  <c r="BC347" i="7" s="1"/>
  <c r="BD347" i="7"/>
  <c r="BE347" i="7"/>
  <c r="AY348" i="7"/>
  <c r="AZ348" i="7" s="1"/>
  <c r="BB348" i="7"/>
  <c r="BC348" i="7"/>
  <c r="BD348" i="7"/>
  <c r="BE348" i="7"/>
  <c r="AY349" i="7"/>
  <c r="BA349" i="7" s="1"/>
  <c r="AZ349" i="7"/>
  <c r="BB349" i="7"/>
  <c r="BC349" i="7" s="1"/>
  <c r="BD349" i="7"/>
  <c r="BE349" i="7"/>
  <c r="AY350" i="7"/>
  <c r="BA350" i="7" s="1"/>
  <c r="BB350" i="7"/>
  <c r="BC350" i="7"/>
  <c r="BD350" i="7"/>
  <c r="BE350" i="7"/>
  <c r="AY351" i="7"/>
  <c r="BA351" i="7" s="1"/>
  <c r="AZ351" i="7"/>
  <c r="BB351" i="7"/>
  <c r="BC351" i="7" s="1"/>
  <c r="BD351" i="7"/>
  <c r="BE351" i="7"/>
  <c r="AY352" i="7"/>
  <c r="BA352" i="7" s="1"/>
  <c r="BB352" i="7"/>
  <c r="BC352" i="7"/>
  <c r="BD352" i="7"/>
  <c r="BE352" i="7"/>
  <c r="AY353" i="7"/>
  <c r="BA353" i="7" s="1"/>
  <c r="AZ353" i="7"/>
  <c r="BB353" i="7"/>
  <c r="BC353" i="7" s="1"/>
  <c r="BD353" i="7"/>
  <c r="BE353" i="7"/>
  <c r="AY354" i="7"/>
  <c r="BA354" i="7" s="1"/>
  <c r="BB354" i="7"/>
  <c r="BC354" i="7"/>
  <c r="BD354" i="7"/>
  <c r="BE354" i="7"/>
  <c r="AY355" i="7"/>
  <c r="BA355" i="7" s="1"/>
  <c r="AZ355" i="7"/>
  <c r="BB355" i="7"/>
  <c r="BC355" i="7" s="1"/>
  <c r="BD355" i="7"/>
  <c r="BE355" i="7"/>
  <c r="AY356" i="7"/>
  <c r="AZ356" i="7" s="1"/>
  <c r="BB356" i="7"/>
  <c r="BC356" i="7"/>
  <c r="BD356" i="7"/>
  <c r="BE356" i="7"/>
  <c r="AY357" i="7"/>
  <c r="BA357" i="7" s="1"/>
  <c r="AZ357" i="7"/>
  <c r="BB357" i="7"/>
  <c r="BC357" i="7" s="1"/>
  <c r="BD357" i="7"/>
  <c r="BE357" i="7"/>
  <c r="AY358" i="7"/>
  <c r="BA358" i="7" s="1"/>
  <c r="BB358" i="7"/>
  <c r="BC358" i="7"/>
  <c r="BD358" i="7"/>
  <c r="BE358" i="7"/>
  <c r="AY359" i="7"/>
  <c r="BA359" i="7" s="1"/>
  <c r="AZ359" i="7"/>
  <c r="BB359" i="7"/>
  <c r="BC359" i="7" s="1"/>
  <c r="BD359" i="7"/>
  <c r="BE359" i="7"/>
  <c r="AY360" i="7"/>
  <c r="BA360" i="7" s="1"/>
  <c r="BB360" i="7"/>
  <c r="BC360" i="7"/>
  <c r="BD360" i="7"/>
  <c r="BE360" i="7"/>
  <c r="AY361" i="7"/>
  <c r="BA361" i="7" s="1"/>
  <c r="AZ361" i="7"/>
  <c r="BB361" i="7"/>
  <c r="BC361" i="7" s="1"/>
  <c r="BD361" i="7"/>
  <c r="BE361" i="7"/>
  <c r="AY362" i="7"/>
  <c r="BA362" i="7" s="1"/>
  <c r="BB362" i="7"/>
  <c r="BC362" i="7"/>
  <c r="BD362" i="7"/>
  <c r="BE362" i="7"/>
  <c r="AY363" i="7"/>
  <c r="AZ363" i="7"/>
  <c r="BB363" i="7"/>
  <c r="BC363" i="7" s="1"/>
  <c r="BD363" i="7"/>
  <c r="BE363" i="7"/>
  <c r="AY364" i="7"/>
  <c r="AZ364" i="7" s="1"/>
  <c r="BB364" i="7"/>
  <c r="BC364" i="7"/>
  <c r="BD364" i="7"/>
  <c r="BE364" i="7"/>
  <c r="AY365" i="7"/>
  <c r="BA365" i="7" s="1"/>
  <c r="AZ365" i="7"/>
  <c r="BB365" i="7"/>
  <c r="BC365" i="7" s="1"/>
  <c r="BD365" i="7"/>
  <c r="BE365" i="7"/>
  <c r="AY366" i="7"/>
  <c r="BA366" i="7" s="1"/>
  <c r="BB366" i="7"/>
  <c r="BC366" i="7"/>
  <c r="BD366" i="7"/>
  <c r="BE366" i="7"/>
  <c r="AY367" i="7"/>
  <c r="BA367" i="7" s="1"/>
  <c r="AZ367" i="7"/>
  <c r="BB367" i="7"/>
  <c r="BC367" i="7" s="1"/>
  <c r="BD367" i="7"/>
  <c r="BE367" i="7"/>
  <c r="AY368" i="7"/>
  <c r="BA368" i="7" s="1"/>
  <c r="BB368" i="7"/>
  <c r="BC368" i="7"/>
  <c r="BD368" i="7"/>
  <c r="BE368" i="7"/>
  <c r="AY369" i="7"/>
  <c r="BA369" i="7" s="1"/>
  <c r="AZ369" i="7"/>
  <c r="BB369" i="7"/>
  <c r="BC369" i="7" s="1"/>
  <c r="BD369" i="7"/>
  <c r="BE369" i="7"/>
  <c r="AY370" i="7"/>
  <c r="BA370" i="7" s="1"/>
  <c r="BB370" i="7"/>
  <c r="BC370" i="7"/>
  <c r="BD370" i="7"/>
  <c r="BE370" i="7"/>
  <c r="AY371" i="7"/>
  <c r="BA371" i="7" s="1"/>
  <c r="AZ371" i="7"/>
  <c r="BB371" i="7"/>
  <c r="BC371" i="7" s="1"/>
  <c r="BD371" i="7"/>
  <c r="BE371" i="7"/>
  <c r="AY372" i="7"/>
  <c r="AZ372" i="7" s="1"/>
  <c r="BB372" i="7"/>
  <c r="BC372" i="7"/>
  <c r="BD372" i="7"/>
  <c r="BE372" i="7"/>
  <c r="AY373" i="7"/>
  <c r="BA373" i="7" s="1"/>
  <c r="AZ373" i="7"/>
  <c r="BB373" i="7"/>
  <c r="BC373" i="7" s="1"/>
  <c r="BD373" i="7"/>
  <c r="BE373" i="7"/>
  <c r="AY374" i="7"/>
  <c r="BA374" i="7" s="1"/>
  <c r="BB374" i="7"/>
  <c r="BC374" i="7"/>
  <c r="BD374" i="7"/>
  <c r="BE374" i="7"/>
  <c r="AY375" i="7"/>
  <c r="BA375" i="7" s="1"/>
  <c r="AZ375" i="7"/>
  <c r="BB375" i="7"/>
  <c r="BC375" i="7" s="1"/>
  <c r="BD375" i="7"/>
  <c r="BE375" i="7"/>
  <c r="AY376" i="7"/>
  <c r="BA376" i="7" s="1"/>
  <c r="BB376" i="7"/>
  <c r="BC376" i="7"/>
  <c r="BD376" i="7"/>
  <c r="BE376" i="7"/>
  <c r="AY377" i="7"/>
  <c r="BA377" i="7" s="1"/>
  <c r="AZ377" i="7"/>
  <c r="BB377" i="7"/>
  <c r="BC377" i="7" s="1"/>
  <c r="BD377" i="7"/>
  <c r="BE377" i="7"/>
  <c r="AY378" i="7"/>
  <c r="BA378" i="7" s="1"/>
  <c r="BB378" i="7"/>
  <c r="BC378" i="7"/>
  <c r="BD378" i="7"/>
  <c r="BE378" i="7"/>
  <c r="AY379" i="7"/>
  <c r="AZ379" i="7"/>
  <c r="BB379" i="7"/>
  <c r="BC379" i="7" s="1"/>
  <c r="BD379" i="7"/>
  <c r="BE379" i="7"/>
  <c r="AY380" i="7"/>
  <c r="AZ380" i="7" s="1"/>
  <c r="BB380" i="7"/>
  <c r="BC380" i="7"/>
  <c r="BD380" i="7"/>
  <c r="BE380" i="7"/>
  <c r="AY381" i="7"/>
  <c r="BA381" i="7" s="1"/>
  <c r="AZ381" i="7"/>
  <c r="BB381" i="7"/>
  <c r="BC381" i="7" s="1"/>
  <c r="BD381" i="7"/>
  <c r="BE381" i="7"/>
  <c r="AY382" i="7"/>
  <c r="BA382" i="7" s="1"/>
  <c r="BB382" i="7"/>
  <c r="BC382" i="7"/>
  <c r="BD382" i="7"/>
  <c r="BE382" i="7"/>
  <c r="AY383" i="7"/>
  <c r="BA383" i="7" s="1"/>
  <c r="AZ383" i="7"/>
  <c r="BB383" i="7"/>
  <c r="BC383" i="7" s="1"/>
  <c r="BD383" i="7"/>
  <c r="BE383" i="7"/>
  <c r="AY384" i="7"/>
  <c r="BA384" i="7" s="1"/>
  <c r="BB384" i="7"/>
  <c r="BC384" i="7"/>
  <c r="BD384" i="7"/>
  <c r="BE384" i="7"/>
  <c r="AY385" i="7"/>
  <c r="BA385" i="7" s="1"/>
  <c r="AZ385" i="7"/>
  <c r="BB385" i="7"/>
  <c r="BC385" i="7" s="1"/>
  <c r="BD385" i="7"/>
  <c r="BE385" i="7"/>
  <c r="AY386" i="7"/>
  <c r="BA386" i="7" s="1"/>
  <c r="BB386" i="7"/>
  <c r="BC386" i="7"/>
  <c r="BD386" i="7"/>
  <c r="BE386" i="7"/>
  <c r="AY387" i="7"/>
  <c r="BA387" i="7" s="1"/>
  <c r="AZ387" i="7"/>
  <c r="BB387" i="7"/>
  <c r="BC387" i="7" s="1"/>
  <c r="BD387" i="7"/>
  <c r="BE387" i="7"/>
  <c r="AY388" i="7"/>
  <c r="AZ388" i="7" s="1"/>
  <c r="BB388" i="7"/>
  <c r="BC388" i="7"/>
  <c r="BD388" i="7"/>
  <c r="BE388" i="7"/>
  <c r="AY389" i="7"/>
  <c r="BA389" i="7" s="1"/>
  <c r="AZ389" i="7"/>
  <c r="BB389" i="7"/>
  <c r="BC389" i="7" s="1"/>
  <c r="BD389" i="7"/>
  <c r="BE389" i="7"/>
  <c r="AY390" i="7"/>
  <c r="BA390" i="7" s="1"/>
  <c r="BB390" i="7"/>
  <c r="BC390" i="7"/>
  <c r="BD390" i="7"/>
  <c r="BE390" i="7"/>
  <c r="AY391" i="7"/>
  <c r="BA391" i="7" s="1"/>
  <c r="AZ391" i="7"/>
  <c r="BB391" i="7"/>
  <c r="BC391" i="7" s="1"/>
  <c r="BD391" i="7"/>
  <c r="BE391" i="7"/>
  <c r="AY392" i="7"/>
  <c r="BA392" i="7" s="1"/>
  <c r="BB392" i="7"/>
  <c r="BC392" i="7"/>
  <c r="BD392" i="7"/>
  <c r="BE392" i="7"/>
  <c r="AY393" i="7"/>
  <c r="BA393" i="7" s="1"/>
  <c r="AZ393" i="7"/>
  <c r="BB393" i="7"/>
  <c r="BC393" i="7" s="1"/>
  <c r="BD393" i="7"/>
  <c r="BE393" i="7"/>
  <c r="AY394" i="7"/>
  <c r="BA394" i="7" s="1"/>
  <c r="BB394" i="7"/>
  <c r="BC394" i="7"/>
  <c r="BD394" i="7"/>
  <c r="BE394" i="7"/>
  <c r="AY395" i="7"/>
  <c r="AZ395" i="7"/>
  <c r="BB395" i="7"/>
  <c r="BC395" i="7" s="1"/>
  <c r="BD395" i="7"/>
  <c r="BE395" i="7"/>
  <c r="AY396" i="7"/>
  <c r="AZ396" i="7" s="1"/>
  <c r="BB396" i="7"/>
  <c r="BC396" i="7" s="1"/>
  <c r="BD396" i="7"/>
  <c r="BE396" i="7"/>
  <c r="AY397" i="7"/>
  <c r="BB397" i="7"/>
  <c r="BC397" i="7" s="1"/>
  <c r="BD397" i="7"/>
  <c r="BE397" i="7"/>
  <c r="AY398" i="7"/>
  <c r="BB398" i="7"/>
  <c r="BC398" i="7" s="1"/>
  <c r="BD398" i="7"/>
  <c r="BE398" i="7"/>
  <c r="AY399" i="7"/>
  <c r="BB399" i="7"/>
  <c r="BC399" i="7" s="1"/>
  <c r="BD399" i="7"/>
  <c r="BE399" i="7"/>
  <c r="AY400" i="7"/>
  <c r="BB400" i="7"/>
  <c r="BC400" i="7" s="1"/>
  <c r="BD400" i="7"/>
  <c r="BE400" i="7"/>
  <c r="AY401" i="7"/>
  <c r="BB401" i="7"/>
  <c r="BC401" i="7" s="1"/>
  <c r="BD401" i="7"/>
  <c r="BE401" i="7"/>
  <c r="AY402" i="7"/>
  <c r="BB402" i="7"/>
  <c r="BC402" i="7" s="1"/>
  <c r="BD402" i="7"/>
  <c r="BE402" i="7"/>
  <c r="AY403" i="7"/>
  <c r="AZ403" i="7" s="1"/>
  <c r="BB403" i="7"/>
  <c r="BC403" i="7" s="1"/>
  <c r="BD403" i="7"/>
  <c r="BE403" i="7"/>
  <c r="AY404" i="7"/>
  <c r="AZ404" i="7" s="1"/>
  <c r="BB404" i="7"/>
  <c r="BC404" i="7" s="1"/>
  <c r="BD404" i="7"/>
  <c r="BE404" i="7"/>
  <c r="AY405" i="7"/>
  <c r="BB405" i="7"/>
  <c r="BC405" i="7" s="1"/>
  <c r="BD405" i="7"/>
  <c r="BE405" i="7"/>
  <c r="AY406" i="7"/>
  <c r="BB406" i="7"/>
  <c r="BC406" i="7" s="1"/>
  <c r="BD406" i="7"/>
  <c r="BE406" i="7"/>
  <c r="AY407" i="7"/>
  <c r="BB407" i="7"/>
  <c r="BC407" i="7" s="1"/>
  <c r="BD407" i="7"/>
  <c r="BE407" i="7"/>
  <c r="AY408" i="7"/>
  <c r="BB408" i="7"/>
  <c r="BC408" i="7" s="1"/>
  <c r="BD408" i="7"/>
  <c r="BE408" i="7"/>
  <c r="AY409" i="7"/>
  <c r="BB409" i="7"/>
  <c r="BC409" i="7" s="1"/>
  <c r="BD409" i="7"/>
  <c r="BE409" i="7"/>
  <c r="AY410" i="7"/>
  <c r="BB410" i="7"/>
  <c r="BC410" i="7" s="1"/>
  <c r="BD410" i="7"/>
  <c r="BE410" i="7"/>
  <c r="AY411" i="7"/>
  <c r="AZ411" i="7" s="1"/>
  <c r="BB411" i="7"/>
  <c r="BC411" i="7" s="1"/>
  <c r="BD411" i="7"/>
  <c r="BE411" i="7"/>
  <c r="AY412" i="7"/>
  <c r="AZ412" i="7" s="1"/>
  <c r="BB412" i="7"/>
  <c r="BC412" i="7" s="1"/>
  <c r="BD412" i="7"/>
  <c r="BE412" i="7"/>
  <c r="AY413" i="7"/>
  <c r="BB413" i="7"/>
  <c r="BC413" i="7" s="1"/>
  <c r="BD413" i="7"/>
  <c r="BE413" i="7"/>
  <c r="AY414" i="7"/>
  <c r="BB414" i="7"/>
  <c r="BC414" i="7" s="1"/>
  <c r="BD414" i="7"/>
  <c r="BE414" i="7"/>
  <c r="AY415" i="7"/>
  <c r="BB415" i="7"/>
  <c r="BC415" i="7" s="1"/>
  <c r="BD415" i="7"/>
  <c r="BE415" i="7"/>
  <c r="AY416" i="7"/>
  <c r="BB416" i="7"/>
  <c r="BC416" i="7" s="1"/>
  <c r="BD416" i="7"/>
  <c r="BE416" i="7"/>
  <c r="AY417" i="7"/>
  <c r="BB417" i="7"/>
  <c r="BC417" i="7" s="1"/>
  <c r="BD417" i="7"/>
  <c r="BE417" i="7"/>
  <c r="AY418" i="7"/>
  <c r="BB418" i="7"/>
  <c r="BC418" i="7" s="1"/>
  <c r="BD418" i="7"/>
  <c r="BE418" i="7"/>
  <c r="AY419" i="7"/>
  <c r="AZ419" i="7" s="1"/>
  <c r="BB419" i="7"/>
  <c r="BC419" i="7" s="1"/>
  <c r="BD419" i="7"/>
  <c r="BE419" i="7"/>
  <c r="AY420" i="7"/>
  <c r="AZ420" i="7" s="1"/>
  <c r="BB420" i="7"/>
  <c r="BC420" i="7" s="1"/>
  <c r="BD420" i="7"/>
  <c r="BE420" i="7"/>
  <c r="AY421" i="7"/>
  <c r="BB421" i="7"/>
  <c r="BC421" i="7" s="1"/>
  <c r="BD421" i="7"/>
  <c r="BE421" i="7"/>
  <c r="AY422" i="7"/>
  <c r="BB422" i="7"/>
  <c r="BC422" i="7" s="1"/>
  <c r="BD422" i="7"/>
  <c r="BE422" i="7"/>
  <c r="AY423" i="7"/>
  <c r="BB423" i="7"/>
  <c r="BC423" i="7" s="1"/>
  <c r="BD423" i="7"/>
  <c r="BE423" i="7"/>
  <c r="AY424" i="7"/>
  <c r="BB424" i="7"/>
  <c r="BC424" i="7" s="1"/>
  <c r="BD424" i="7"/>
  <c r="BE424" i="7"/>
  <c r="AY425" i="7"/>
  <c r="BB425" i="7"/>
  <c r="BC425" i="7" s="1"/>
  <c r="BD425" i="7"/>
  <c r="BE425" i="7"/>
  <c r="AY426" i="7"/>
  <c r="BB426" i="7"/>
  <c r="BC426" i="7" s="1"/>
  <c r="BD426" i="7"/>
  <c r="BE426" i="7"/>
  <c r="AY427" i="7"/>
  <c r="AZ427" i="7" s="1"/>
  <c r="BB427" i="7"/>
  <c r="BC427" i="7" s="1"/>
  <c r="BD427" i="7"/>
  <c r="BE427" i="7"/>
  <c r="AY428" i="7"/>
  <c r="AZ428" i="7" s="1"/>
  <c r="BB428" i="7"/>
  <c r="BC428" i="7" s="1"/>
  <c r="BD428" i="7"/>
  <c r="BE428" i="7"/>
  <c r="AY429" i="7"/>
  <c r="BB429" i="7"/>
  <c r="BC429" i="7" s="1"/>
  <c r="BD429" i="7"/>
  <c r="BE429" i="7"/>
  <c r="AY430" i="7"/>
  <c r="BB430" i="7"/>
  <c r="BC430" i="7" s="1"/>
  <c r="BD430" i="7"/>
  <c r="BE430" i="7"/>
  <c r="AY431" i="7"/>
  <c r="BB431" i="7"/>
  <c r="BC431" i="7" s="1"/>
  <c r="BD431" i="7"/>
  <c r="BE431" i="7"/>
  <c r="AY432" i="7"/>
  <c r="BB432" i="7"/>
  <c r="BC432" i="7" s="1"/>
  <c r="BD432" i="7"/>
  <c r="BE432" i="7"/>
  <c r="AY433" i="7"/>
  <c r="BB433" i="7"/>
  <c r="BC433" i="7" s="1"/>
  <c r="BD433" i="7"/>
  <c r="BE433" i="7"/>
  <c r="AY434" i="7"/>
  <c r="BB434" i="7"/>
  <c r="BC434" i="7" s="1"/>
  <c r="BD434" i="7"/>
  <c r="BE434" i="7"/>
  <c r="AY435" i="7"/>
  <c r="AZ435" i="7" s="1"/>
  <c r="BB435" i="7"/>
  <c r="BC435" i="7" s="1"/>
  <c r="BD435" i="7"/>
  <c r="BE435" i="7"/>
  <c r="AY436" i="7"/>
  <c r="AZ436" i="7" s="1"/>
  <c r="BB436" i="7"/>
  <c r="BC436" i="7" s="1"/>
  <c r="BD436" i="7"/>
  <c r="BE436" i="7"/>
  <c r="AY437" i="7"/>
  <c r="BB437" i="7"/>
  <c r="BC437" i="7" s="1"/>
  <c r="BD437" i="7"/>
  <c r="BE437" i="7"/>
  <c r="AY438" i="7"/>
  <c r="BB438" i="7"/>
  <c r="BC438" i="7" s="1"/>
  <c r="BD438" i="7"/>
  <c r="BE438" i="7"/>
  <c r="AY439" i="7"/>
  <c r="BB439" i="7"/>
  <c r="BC439" i="7" s="1"/>
  <c r="BD439" i="7"/>
  <c r="BE439" i="7"/>
  <c r="AY440" i="7"/>
  <c r="BB440" i="7"/>
  <c r="BC440" i="7" s="1"/>
  <c r="BD440" i="7"/>
  <c r="BE440" i="7"/>
  <c r="AY441" i="7"/>
  <c r="BB441" i="7"/>
  <c r="BC441" i="7" s="1"/>
  <c r="BD441" i="7"/>
  <c r="BE441" i="7"/>
  <c r="AY442" i="7"/>
  <c r="BB442" i="7"/>
  <c r="BC442" i="7" s="1"/>
  <c r="BD442" i="7"/>
  <c r="BE442" i="7"/>
  <c r="AY443" i="7"/>
  <c r="AZ443" i="7" s="1"/>
  <c r="BB443" i="7"/>
  <c r="BC443" i="7" s="1"/>
  <c r="BD443" i="7"/>
  <c r="BE443" i="7"/>
  <c r="AY444" i="7"/>
  <c r="AZ444" i="7" s="1"/>
  <c r="BB444" i="7"/>
  <c r="BC444" i="7" s="1"/>
  <c r="BD444" i="7"/>
  <c r="BE444" i="7"/>
  <c r="AY445" i="7"/>
  <c r="BB445" i="7"/>
  <c r="BC445" i="7" s="1"/>
  <c r="BD445" i="7"/>
  <c r="BE445" i="7"/>
  <c r="AY446" i="7"/>
  <c r="BB446" i="7"/>
  <c r="BC446" i="7" s="1"/>
  <c r="BD446" i="7"/>
  <c r="BE446" i="7"/>
  <c r="AY447" i="7"/>
  <c r="BB447" i="7"/>
  <c r="BC447" i="7" s="1"/>
  <c r="BD447" i="7"/>
  <c r="BE447" i="7"/>
  <c r="AY448" i="7"/>
  <c r="BB448" i="7"/>
  <c r="BC448" i="7" s="1"/>
  <c r="BD448" i="7"/>
  <c r="BE448" i="7"/>
  <c r="AY449" i="7"/>
  <c r="BB449" i="7"/>
  <c r="BC449" i="7" s="1"/>
  <c r="BD449" i="7"/>
  <c r="BE449" i="7"/>
  <c r="AY450" i="7"/>
  <c r="BB450" i="7"/>
  <c r="BC450" i="7" s="1"/>
  <c r="BD450" i="7"/>
  <c r="BE450" i="7"/>
  <c r="AY451" i="7"/>
  <c r="AZ451" i="7" s="1"/>
  <c r="BB451" i="7"/>
  <c r="BC451" i="7" s="1"/>
  <c r="BD451" i="7"/>
  <c r="BE451" i="7"/>
  <c r="AY452" i="7"/>
  <c r="AZ452" i="7" s="1"/>
  <c r="BB452" i="7"/>
  <c r="BC452" i="7" s="1"/>
  <c r="BD452" i="7"/>
  <c r="BE452" i="7"/>
  <c r="AY453" i="7"/>
  <c r="BB453" i="7"/>
  <c r="BC453" i="7" s="1"/>
  <c r="BD453" i="7"/>
  <c r="BE453" i="7"/>
  <c r="AY454" i="7"/>
  <c r="BB454" i="7"/>
  <c r="BC454" i="7" s="1"/>
  <c r="BD454" i="7"/>
  <c r="BE454" i="7"/>
  <c r="AY455" i="7"/>
  <c r="BB455" i="7"/>
  <c r="BC455" i="7" s="1"/>
  <c r="BD455" i="7"/>
  <c r="BE455" i="7"/>
  <c r="AY456" i="7"/>
  <c r="BB456" i="7"/>
  <c r="BC456" i="7" s="1"/>
  <c r="BD456" i="7"/>
  <c r="BE456" i="7"/>
  <c r="BE2" i="7"/>
  <c r="BD2" i="7"/>
  <c r="BB2" i="7"/>
  <c r="BC2" i="7" s="1"/>
  <c r="AY2" i="7"/>
  <c r="AY3" i="6"/>
  <c r="BB3" i="6"/>
  <c r="BC3" i="6" s="1"/>
  <c r="BD3" i="6"/>
  <c r="BE3" i="6"/>
  <c r="AY4" i="6"/>
  <c r="BB4" i="6"/>
  <c r="BC4" i="6" s="1"/>
  <c r="BD4" i="6"/>
  <c r="BE4" i="6"/>
  <c r="AY5" i="6"/>
  <c r="AZ5" i="6" s="1"/>
  <c r="BB5" i="6"/>
  <c r="BC5" i="6" s="1"/>
  <c r="BD5" i="6"/>
  <c r="BE5" i="6"/>
  <c r="AY6" i="6"/>
  <c r="AZ6" i="6" s="1"/>
  <c r="BB6" i="6"/>
  <c r="BC6" i="6" s="1"/>
  <c r="BD6" i="6"/>
  <c r="BE6" i="6"/>
  <c r="AY7" i="6"/>
  <c r="BB7" i="6"/>
  <c r="BC7" i="6" s="1"/>
  <c r="BD7" i="6"/>
  <c r="BE7" i="6"/>
  <c r="AY8" i="6"/>
  <c r="BB8" i="6"/>
  <c r="BC8" i="6" s="1"/>
  <c r="BD8" i="6"/>
  <c r="BE8" i="6"/>
  <c r="AY9" i="6"/>
  <c r="AZ9" i="6" s="1"/>
  <c r="BB9" i="6"/>
  <c r="BC9" i="6" s="1"/>
  <c r="BD9" i="6"/>
  <c r="BE9" i="6"/>
  <c r="AY10" i="6"/>
  <c r="AZ10" i="6" s="1"/>
  <c r="BB10" i="6"/>
  <c r="BC10" i="6" s="1"/>
  <c r="BD10" i="6"/>
  <c r="BE10" i="6"/>
  <c r="AY11" i="6"/>
  <c r="BB11" i="6"/>
  <c r="BC11" i="6" s="1"/>
  <c r="BD11" i="6"/>
  <c r="BE11" i="6"/>
  <c r="AY12" i="6"/>
  <c r="BB12" i="6"/>
  <c r="BC12" i="6" s="1"/>
  <c r="BD12" i="6"/>
  <c r="BE12" i="6"/>
  <c r="AY13" i="6"/>
  <c r="AZ13" i="6" s="1"/>
  <c r="BB13" i="6"/>
  <c r="BC13" i="6" s="1"/>
  <c r="BD13" i="6"/>
  <c r="BE13" i="6"/>
  <c r="AY14" i="6"/>
  <c r="AZ14" i="6" s="1"/>
  <c r="BB14" i="6"/>
  <c r="BC14" i="6" s="1"/>
  <c r="BD14" i="6"/>
  <c r="BE14" i="6"/>
  <c r="AY15" i="6"/>
  <c r="BB15" i="6"/>
  <c r="BC15" i="6" s="1"/>
  <c r="BD15" i="6"/>
  <c r="BE15" i="6"/>
  <c r="AY16" i="6"/>
  <c r="BB16" i="6"/>
  <c r="BC16" i="6" s="1"/>
  <c r="BD16" i="6"/>
  <c r="BE16" i="6"/>
  <c r="AY17" i="6"/>
  <c r="AZ17" i="6" s="1"/>
  <c r="BB17" i="6"/>
  <c r="BC17" i="6" s="1"/>
  <c r="BD17" i="6"/>
  <c r="BE17" i="6"/>
  <c r="AY18" i="6"/>
  <c r="AZ18" i="6" s="1"/>
  <c r="BB18" i="6"/>
  <c r="BC18" i="6" s="1"/>
  <c r="BD18" i="6"/>
  <c r="BE18" i="6"/>
  <c r="AY19" i="6"/>
  <c r="BB19" i="6"/>
  <c r="BC19" i="6" s="1"/>
  <c r="BD19" i="6"/>
  <c r="BE19" i="6"/>
  <c r="AY20" i="6"/>
  <c r="BB20" i="6"/>
  <c r="BC20" i="6" s="1"/>
  <c r="BD20" i="6"/>
  <c r="BE20" i="6"/>
  <c r="AY21" i="6"/>
  <c r="AZ21" i="6" s="1"/>
  <c r="BB21" i="6"/>
  <c r="BC21" i="6" s="1"/>
  <c r="BD21" i="6"/>
  <c r="BE21" i="6"/>
  <c r="AY22" i="6"/>
  <c r="AZ22" i="6" s="1"/>
  <c r="BB22" i="6"/>
  <c r="BC22" i="6" s="1"/>
  <c r="BD22" i="6"/>
  <c r="BE22" i="6"/>
  <c r="AY23" i="6"/>
  <c r="BB23" i="6"/>
  <c r="BC23" i="6" s="1"/>
  <c r="BD23" i="6"/>
  <c r="BE23" i="6"/>
  <c r="AY24" i="6"/>
  <c r="BB24" i="6"/>
  <c r="BC24" i="6" s="1"/>
  <c r="BD24" i="6"/>
  <c r="BE24" i="6"/>
  <c r="AY25" i="6"/>
  <c r="AZ25" i="6" s="1"/>
  <c r="BB25" i="6"/>
  <c r="BC25" i="6" s="1"/>
  <c r="BD25" i="6"/>
  <c r="BE25" i="6"/>
  <c r="AY26" i="6"/>
  <c r="AZ26" i="6" s="1"/>
  <c r="BB26" i="6"/>
  <c r="BC26" i="6" s="1"/>
  <c r="BD26" i="6"/>
  <c r="BE26" i="6"/>
  <c r="AY27" i="6"/>
  <c r="BB27" i="6"/>
  <c r="BC27" i="6" s="1"/>
  <c r="BD27" i="6"/>
  <c r="BE27" i="6"/>
  <c r="AY28" i="6"/>
  <c r="BB28" i="6"/>
  <c r="BC28" i="6" s="1"/>
  <c r="BD28" i="6"/>
  <c r="BE28" i="6"/>
  <c r="AY29" i="6"/>
  <c r="AZ29" i="6" s="1"/>
  <c r="BB29" i="6"/>
  <c r="BC29" i="6" s="1"/>
  <c r="BD29" i="6"/>
  <c r="BE29" i="6"/>
  <c r="AY30" i="6"/>
  <c r="AZ30" i="6" s="1"/>
  <c r="BB30" i="6"/>
  <c r="BC30" i="6" s="1"/>
  <c r="BD30" i="6"/>
  <c r="BE30" i="6"/>
  <c r="AY31" i="6"/>
  <c r="BB31" i="6"/>
  <c r="BC31" i="6" s="1"/>
  <c r="BD31" i="6"/>
  <c r="BE31" i="6"/>
  <c r="AY32" i="6"/>
  <c r="BB32" i="6"/>
  <c r="BC32" i="6" s="1"/>
  <c r="BD32" i="6"/>
  <c r="BE32" i="6"/>
  <c r="AY33" i="6"/>
  <c r="AZ33" i="6" s="1"/>
  <c r="BB33" i="6"/>
  <c r="BC33" i="6" s="1"/>
  <c r="BD33" i="6"/>
  <c r="BE33" i="6"/>
  <c r="AY34" i="6"/>
  <c r="AZ34" i="6" s="1"/>
  <c r="BB34" i="6"/>
  <c r="BC34" i="6" s="1"/>
  <c r="BD34" i="6"/>
  <c r="BE34" i="6"/>
  <c r="AY35" i="6"/>
  <c r="BB35" i="6"/>
  <c r="BC35" i="6" s="1"/>
  <c r="BD35" i="6"/>
  <c r="BE35" i="6"/>
  <c r="AY36" i="6"/>
  <c r="BB36" i="6"/>
  <c r="BC36" i="6" s="1"/>
  <c r="BD36" i="6"/>
  <c r="BE36" i="6"/>
  <c r="AY37" i="6"/>
  <c r="BB37" i="6"/>
  <c r="BC37" i="6" s="1"/>
  <c r="BD37" i="6"/>
  <c r="BE37" i="6"/>
  <c r="AY38" i="6"/>
  <c r="AZ38" i="6" s="1"/>
  <c r="BB38" i="6"/>
  <c r="BC38" i="6" s="1"/>
  <c r="BD38" i="6"/>
  <c r="BE38" i="6"/>
  <c r="AY39" i="6"/>
  <c r="BB39" i="6"/>
  <c r="BC39" i="6" s="1"/>
  <c r="BD39" i="6"/>
  <c r="BE39" i="6"/>
  <c r="AY40" i="6"/>
  <c r="BB40" i="6"/>
  <c r="BC40" i="6" s="1"/>
  <c r="BD40" i="6"/>
  <c r="BE40" i="6"/>
  <c r="AY41" i="6"/>
  <c r="BB41" i="6"/>
  <c r="BC41" i="6" s="1"/>
  <c r="BD41" i="6"/>
  <c r="BE41" i="6"/>
  <c r="AY42" i="6"/>
  <c r="AZ42" i="6" s="1"/>
  <c r="BB42" i="6"/>
  <c r="BC42" i="6" s="1"/>
  <c r="BD42" i="6"/>
  <c r="BE42" i="6"/>
  <c r="AY43" i="6"/>
  <c r="BB43" i="6"/>
  <c r="BC43" i="6" s="1"/>
  <c r="BD43" i="6"/>
  <c r="BE43" i="6"/>
  <c r="AY44" i="6"/>
  <c r="BB44" i="6"/>
  <c r="BC44" i="6" s="1"/>
  <c r="BD44" i="6"/>
  <c r="BE44" i="6"/>
  <c r="AY45" i="6"/>
  <c r="BB45" i="6"/>
  <c r="BC45" i="6" s="1"/>
  <c r="BD45" i="6"/>
  <c r="BE45" i="6"/>
  <c r="AY46" i="6"/>
  <c r="BA46" i="6" s="1"/>
  <c r="BB46" i="6"/>
  <c r="BC46" i="6" s="1"/>
  <c r="BD46" i="6"/>
  <c r="BE46" i="6"/>
  <c r="AY47" i="6"/>
  <c r="BA47" i="6" s="1"/>
  <c r="BB47" i="6"/>
  <c r="BC47" i="6" s="1"/>
  <c r="BD47" i="6"/>
  <c r="BE47" i="6"/>
  <c r="AY48" i="6"/>
  <c r="BA48" i="6" s="1"/>
  <c r="BB48" i="6"/>
  <c r="BC48" i="6" s="1"/>
  <c r="BD48" i="6"/>
  <c r="BE48" i="6"/>
  <c r="AY49" i="6"/>
  <c r="BA49" i="6" s="1"/>
  <c r="BB49" i="6"/>
  <c r="BC49" i="6" s="1"/>
  <c r="BD49" i="6"/>
  <c r="BE49" i="6"/>
  <c r="AY50" i="6"/>
  <c r="BA50" i="6" s="1"/>
  <c r="BB50" i="6"/>
  <c r="BC50" i="6" s="1"/>
  <c r="BD50" i="6"/>
  <c r="BE50" i="6"/>
  <c r="AY51" i="6"/>
  <c r="BA51" i="6" s="1"/>
  <c r="BB51" i="6"/>
  <c r="BC51" i="6" s="1"/>
  <c r="BD51" i="6"/>
  <c r="BE51" i="6"/>
  <c r="AY52" i="6"/>
  <c r="BA52" i="6" s="1"/>
  <c r="BB52" i="6"/>
  <c r="BC52" i="6" s="1"/>
  <c r="BD52" i="6"/>
  <c r="BE52" i="6"/>
  <c r="AY53" i="6"/>
  <c r="BA53" i="6" s="1"/>
  <c r="BB53" i="6"/>
  <c r="BC53" i="6" s="1"/>
  <c r="BD53" i="6"/>
  <c r="BE53" i="6"/>
  <c r="AY54" i="6"/>
  <c r="BA54" i="6" s="1"/>
  <c r="BB54" i="6"/>
  <c r="BC54" i="6" s="1"/>
  <c r="BD54" i="6"/>
  <c r="BE54" i="6"/>
  <c r="AY55" i="6"/>
  <c r="BA55" i="6" s="1"/>
  <c r="BB55" i="6"/>
  <c r="BC55" i="6" s="1"/>
  <c r="BD55" i="6"/>
  <c r="BE55" i="6"/>
  <c r="AY56" i="6"/>
  <c r="BA56" i="6" s="1"/>
  <c r="BB56" i="6"/>
  <c r="BC56" i="6" s="1"/>
  <c r="BD56" i="6"/>
  <c r="BE56" i="6"/>
  <c r="AY57" i="6"/>
  <c r="BA57" i="6" s="1"/>
  <c r="BB57" i="6"/>
  <c r="BC57" i="6" s="1"/>
  <c r="BD57" i="6"/>
  <c r="BE57" i="6"/>
  <c r="AY58" i="6"/>
  <c r="BA58" i="6" s="1"/>
  <c r="BB58" i="6"/>
  <c r="BC58" i="6" s="1"/>
  <c r="BD58" i="6"/>
  <c r="BE58" i="6"/>
  <c r="AY59" i="6"/>
  <c r="BA59" i="6" s="1"/>
  <c r="BB59" i="6"/>
  <c r="BC59" i="6" s="1"/>
  <c r="BD59" i="6"/>
  <c r="BE59" i="6"/>
  <c r="AY60" i="6"/>
  <c r="BA60" i="6" s="1"/>
  <c r="BB60" i="6"/>
  <c r="BC60" i="6" s="1"/>
  <c r="BD60" i="6"/>
  <c r="BE60" i="6"/>
  <c r="AY61" i="6"/>
  <c r="BA61" i="6" s="1"/>
  <c r="BB61" i="6"/>
  <c r="BC61" i="6" s="1"/>
  <c r="BD61" i="6"/>
  <c r="BE61" i="6"/>
  <c r="AY62" i="6"/>
  <c r="BA62" i="6" s="1"/>
  <c r="BB62" i="6"/>
  <c r="BC62" i="6" s="1"/>
  <c r="BD62" i="6"/>
  <c r="BE62" i="6"/>
  <c r="AY63" i="6"/>
  <c r="BA63" i="6" s="1"/>
  <c r="BB63" i="6"/>
  <c r="BC63" i="6" s="1"/>
  <c r="BD63" i="6"/>
  <c r="BE63" i="6"/>
  <c r="AY64" i="6"/>
  <c r="BA64" i="6" s="1"/>
  <c r="BB64" i="6"/>
  <c r="BC64" i="6" s="1"/>
  <c r="BD64" i="6"/>
  <c r="BE64" i="6"/>
  <c r="AY65" i="6"/>
  <c r="BA65" i="6" s="1"/>
  <c r="BB65" i="6"/>
  <c r="BC65" i="6" s="1"/>
  <c r="BD65" i="6"/>
  <c r="BE65" i="6"/>
  <c r="AY66" i="6"/>
  <c r="BA66" i="6" s="1"/>
  <c r="BB66" i="6"/>
  <c r="BC66" i="6" s="1"/>
  <c r="BD66" i="6"/>
  <c r="BE66" i="6"/>
  <c r="AY67" i="6"/>
  <c r="BA67" i="6" s="1"/>
  <c r="BB67" i="6"/>
  <c r="BC67" i="6" s="1"/>
  <c r="BD67" i="6"/>
  <c r="BE67" i="6"/>
  <c r="AY68" i="6"/>
  <c r="BA68" i="6" s="1"/>
  <c r="BB68" i="6"/>
  <c r="BC68" i="6" s="1"/>
  <c r="BD68" i="6"/>
  <c r="BE68" i="6"/>
  <c r="AY69" i="6"/>
  <c r="BA69" i="6" s="1"/>
  <c r="BB69" i="6"/>
  <c r="BC69" i="6" s="1"/>
  <c r="BD69" i="6"/>
  <c r="BE69" i="6"/>
  <c r="AY70" i="6"/>
  <c r="BA70" i="6" s="1"/>
  <c r="BB70" i="6"/>
  <c r="BC70" i="6" s="1"/>
  <c r="BD70" i="6"/>
  <c r="BE70" i="6"/>
  <c r="AY71" i="6"/>
  <c r="BA71" i="6" s="1"/>
  <c r="BB71" i="6"/>
  <c r="BC71" i="6" s="1"/>
  <c r="BD71" i="6"/>
  <c r="BE71" i="6"/>
  <c r="AY72" i="6"/>
  <c r="BA72" i="6" s="1"/>
  <c r="BB72" i="6"/>
  <c r="BC72" i="6" s="1"/>
  <c r="BD72" i="6"/>
  <c r="BE72" i="6"/>
  <c r="AY73" i="6"/>
  <c r="BA73" i="6" s="1"/>
  <c r="BB73" i="6"/>
  <c r="BC73" i="6" s="1"/>
  <c r="BD73" i="6"/>
  <c r="BE73" i="6"/>
  <c r="AY74" i="6"/>
  <c r="BA74" i="6" s="1"/>
  <c r="BB74" i="6"/>
  <c r="BC74" i="6" s="1"/>
  <c r="BD74" i="6"/>
  <c r="BE74" i="6"/>
  <c r="AY75" i="6"/>
  <c r="BA75" i="6" s="1"/>
  <c r="BB75" i="6"/>
  <c r="BC75" i="6" s="1"/>
  <c r="BD75" i="6"/>
  <c r="BE75" i="6"/>
  <c r="AY76" i="6"/>
  <c r="BA76" i="6" s="1"/>
  <c r="BB76" i="6"/>
  <c r="BC76" i="6" s="1"/>
  <c r="BD76" i="6"/>
  <c r="BE76" i="6"/>
  <c r="AY77" i="6"/>
  <c r="BA77" i="6" s="1"/>
  <c r="BB77" i="6"/>
  <c r="BC77" i="6" s="1"/>
  <c r="BD77" i="6"/>
  <c r="BE77" i="6"/>
  <c r="AY78" i="6"/>
  <c r="AZ78" i="6" s="1"/>
  <c r="BB78" i="6"/>
  <c r="BC78" i="6"/>
  <c r="BD78" i="6"/>
  <c r="BE78" i="6"/>
  <c r="AY79" i="6"/>
  <c r="BA79" i="6" s="1"/>
  <c r="AZ79" i="6"/>
  <c r="BB79" i="6"/>
  <c r="BC79" i="6" s="1"/>
  <c r="BD79" i="6"/>
  <c r="BE79" i="6"/>
  <c r="AY80" i="6"/>
  <c r="BB80" i="6"/>
  <c r="BC80" i="6"/>
  <c r="BD80" i="6"/>
  <c r="BE80" i="6"/>
  <c r="AY81" i="6"/>
  <c r="BA81" i="6" s="1"/>
  <c r="AZ81" i="6"/>
  <c r="BB81" i="6"/>
  <c r="BC81" i="6" s="1"/>
  <c r="BD81" i="6"/>
  <c r="BE81" i="6"/>
  <c r="AY82" i="6"/>
  <c r="AZ82" i="6" s="1"/>
  <c r="BB82" i="6"/>
  <c r="BC82" i="6"/>
  <c r="BD82" i="6"/>
  <c r="BE82" i="6"/>
  <c r="AY83" i="6"/>
  <c r="BA83" i="6" s="1"/>
  <c r="AZ83" i="6"/>
  <c r="BB83" i="6"/>
  <c r="BC83" i="6" s="1"/>
  <c r="BD83" i="6"/>
  <c r="BE83" i="6"/>
  <c r="AY84" i="6"/>
  <c r="BB84" i="6"/>
  <c r="BC84" i="6"/>
  <c r="BD84" i="6"/>
  <c r="BE84" i="6"/>
  <c r="AY85" i="6"/>
  <c r="BA85" i="6" s="1"/>
  <c r="AZ85" i="6"/>
  <c r="BB85" i="6"/>
  <c r="BC85" i="6" s="1"/>
  <c r="BD85" i="6"/>
  <c r="BE85" i="6"/>
  <c r="AY86" i="6"/>
  <c r="AZ86" i="6" s="1"/>
  <c r="BB86" i="6"/>
  <c r="BC86" i="6"/>
  <c r="BD86" i="6"/>
  <c r="BE86" i="6"/>
  <c r="AY87" i="6"/>
  <c r="BA87" i="6" s="1"/>
  <c r="AZ87" i="6"/>
  <c r="BB87" i="6"/>
  <c r="BC87" i="6" s="1"/>
  <c r="BD87" i="6"/>
  <c r="BE87" i="6"/>
  <c r="AY88" i="6"/>
  <c r="BB88" i="6"/>
  <c r="BC88" i="6"/>
  <c r="BD88" i="6"/>
  <c r="BE88" i="6"/>
  <c r="AY89" i="6"/>
  <c r="BA89" i="6" s="1"/>
  <c r="AZ89" i="6"/>
  <c r="BB89" i="6"/>
  <c r="BC89" i="6" s="1"/>
  <c r="BD89" i="6"/>
  <c r="BE89" i="6"/>
  <c r="AY90" i="6"/>
  <c r="AZ90" i="6" s="1"/>
  <c r="BB90" i="6"/>
  <c r="BC90" i="6"/>
  <c r="BD90" i="6"/>
  <c r="BE90" i="6"/>
  <c r="AY91" i="6"/>
  <c r="BA91" i="6" s="1"/>
  <c r="AZ91" i="6"/>
  <c r="BB91" i="6"/>
  <c r="BC91" i="6"/>
  <c r="BD91" i="6"/>
  <c r="BE91" i="6"/>
  <c r="AY92" i="6"/>
  <c r="BA92" i="6" s="1"/>
  <c r="AZ92" i="6"/>
  <c r="BB92" i="6"/>
  <c r="BC92" i="6"/>
  <c r="BD92" i="6"/>
  <c r="BE92" i="6"/>
  <c r="AY93" i="6"/>
  <c r="BA93" i="6" s="1"/>
  <c r="AZ93" i="6"/>
  <c r="BB93" i="6"/>
  <c r="BC93" i="6"/>
  <c r="BD93" i="6"/>
  <c r="BE93" i="6"/>
  <c r="AY94" i="6"/>
  <c r="BA94" i="6" s="1"/>
  <c r="AZ94" i="6"/>
  <c r="BB94" i="6"/>
  <c r="BC94" i="6"/>
  <c r="BD94" i="6"/>
  <c r="BE94" i="6"/>
  <c r="AY95" i="6"/>
  <c r="BA95" i="6" s="1"/>
  <c r="AZ95" i="6"/>
  <c r="BB95" i="6"/>
  <c r="BC95" i="6"/>
  <c r="BD95" i="6"/>
  <c r="BE95" i="6"/>
  <c r="AY96" i="6"/>
  <c r="BA96" i="6" s="1"/>
  <c r="AZ96" i="6"/>
  <c r="BB96" i="6"/>
  <c r="BC96" i="6"/>
  <c r="BD96" i="6"/>
  <c r="BE96" i="6"/>
  <c r="AY97" i="6"/>
  <c r="BA97" i="6" s="1"/>
  <c r="AZ97" i="6"/>
  <c r="BB97" i="6"/>
  <c r="BC97" i="6"/>
  <c r="BD97" i="6"/>
  <c r="BE97" i="6"/>
  <c r="AY98" i="6"/>
  <c r="AZ98" i="6"/>
  <c r="BB98" i="6"/>
  <c r="BC98" i="6"/>
  <c r="BD98" i="6"/>
  <c r="BE98" i="6"/>
  <c r="AY99" i="6"/>
  <c r="BA99" i="6" s="1"/>
  <c r="AZ99" i="6"/>
  <c r="BB99" i="6"/>
  <c r="BC99" i="6"/>
  <c r="BD99" i="6"/>
  <c r="BE99" i="6"/>
  <c r="AY100" i="6"/>
  <c r="BA100" i="6" s="1"/>
  <c r="AZ100" i="6"/>
  <c r="BB100" i="6"/>
  <c r="BC100" i="6"/>
  <c r="BD100" i="6"/>
  <c r="BE100" i="6"/>
  <c r="AY101" i="6"/>
  <c r="BA101" i="6" s="1"/>
  <c r="AZ101" i="6"/>
  <c r="BB101" i="6"/>
  <c r="BC101" i="6"/>
  <c r="BD101" i="6"/>
  <c r="BE101" i="6"/>
  <c r="AY102" i="6"/>
  <c r="BA102" i="6" s="1"/>
  <c r="AZ102" i="6"/>
  <c r="BB102" i="6"/>
  <c r="BC102" i="6"/>
  <c r="BD102" i="6"/>
  <c r="BE102" i="6"/>
  <c r="AY103" i="6"/>
  <c r="BA103" i="6" s="1"/>
  <c r="AZ103" i="6"/>
  <c r="BB103" i="6"/>
  <c r="BC103" i="6"/>
  <c r="BD103" i="6"/>
  <c r="BE103" i="6"/>
  <c r="AY104" i="6"/>
  <c r="BA104" i="6" s="1"/>
  <c r="AZ104" i="6"/>
  <c r="BB104" i="6"/>
  <c r="BC104" i="6"/>
  <c r="BD104" i="6"/>
  <c r="BE104" i="6"/>
  <c r="AY105" i="6"/>
  <c r="BA105" i="6" s="1"/>
  <c r="AZ105" i="6"/>
  <c r="BB105" i="6"/>
  <c r="BC105" i="6"/>
  <c r="BD105" i="6"/>
  <c r="BE105" i="6"/>
  <c r="AY106" i="6"/>
  <c r="AZ106" i="6"/>
  <c r="BB106" i="6"/>
  <c r="BC106" i="6"/>
  <c r="BD106" i="6"/>
  <c r="BE106" i="6"/>
  <c r="AY107" i="6"/>
  <c r="BA107" i="6" s="1"/>
  <c r="AZ107" i="6"/>
  <c r="BB107" i="6"/>
  <c r="BC107" i="6"/>
  <c r="BD107" i="6"/>
  <c r="BE107" i="6"/>
  <c r="AY108" i="6"/>
  <c r="BA108" i="6" s="1"/>
  <c r="AZ108" i="6"/>
  <c r="BB108" i="6"/>
  <c r="BC108" i="6"/>
  <c r="BD108" i="6"/>
  <c r="BE108" i="6"/>
  <c r="AY109" i="6"/>
  <c r="BA109" i="6" s="1"/>
  <c r="AZ109" i="6"/>
  <c r="BB109" i="6"/>
  <c r="BC109" i="6"/>
  <c r="BD109" i="6"/>
  <c r="BE109" i="6"/>
  <c r="AY110" i="6"/>
  <c r="BA110" i="6" s="1"/>
  <c r="AZ110" i="6"/>
  <c r="BB110" i="6"/>
  <c r="BC110" i="6"/>
  <c r="BD110" i="6"/>
  <c r="BE110" i="6"/>
  <c r="AY111" i="6"/>
  <c r="BA111" i="6" s="1"/>
  <c r="AZ111" i="6"/>
  <c r="BB111" i="6"/>
  <c r="BC111" i="6"/>
  <c r="BD111" i="6"/>
  <c r="BE111" i="6"/>
  <c r="AY112" i="6"/>
  <c r="BA112" i="6" s="1"/>
  <c r="AZ112" i="6"/>
  <c r="BB112" i="6"/>
  <c r="BC112" i="6"/>
  <c r="BD112" i="6"/>
  <c r="BE112" i="6"/>
  <c r="AY113" i="6"/>
  <c r="BA113" i="6" s="1"/>
  <c r="AZ113" i="6"/>
  <c r="BB113" i="6"/>
  <c r="BC113" i="6"/>
  <c r="BD113" i="6"/>
  <c r="BE113" i="6"/>
  <c r="AY114" i="6"/>
  <c r="AZ114" i="6"/>
  <c r="BB114" i="6"/>
  <c r="BC114" i="6"/>
  <c r="BD114" i="6"/>
  <c r="BE114" i="6"/>
  <c r="AY115" i="6"/>
  <c r="BA115" i="6" s="1"/>
  <c r="AZ115" i="6"/>
  <c r="BB115" i="6"/>
  <c r="BC115" i="6"/>
  <c r="BD115" i="6"/>
  <c r="BE115" i="6"/>
  <c r="AY116" i="6"/>
  <c r="BA116" i="6" s="1"/>
  <c r="AZ116" i="6"/>
  <c r="BB116" i="6"/>
  <c r="BC116" i="6"/>
  <c r="BD116" i="6"/>
  <c r="BE116" i="6"/>
  <c r="AY117" i="6"/>
  <c r="BA117" i="6" s="1"/>
  <c r="AZ117" i="6"/>
  <c r="BB117" i="6"/>
  <c r="BC117" i="6"/>
  <c r="BD117" i="6"/>
  <c r="BE117" i="6"/>
  <c r="AY118" i="6"/>
  <c r="BA118" i="6" s="1"/>
  <c r="AZ118" i="6"/>
  <c r="BB118" i="6"/>
  <c r="BC118" i="6"/>
  <c r="BD118" i="6"/>
  <c r="BE118" i="6"/>
  <c r="AY119" i="6"/>
  <c r="BA119" i="6" s="1"/>
  <c r="AZ119" i="6"/>
  <c r="BB119" i="6"/>
  <c r="BC119" i="6"/>
  <c r="BD119" i="6"/>
  <c r="BE119" i="6"/>
  <c r="AY120" i="6"/>
  <c r="BA120" i="6" s="1"/>
  <c r="AZ120" i="6"/>
  <c r="BB120" i="6"/>
  <c r="BC120" i="6"/>
  <c r="BD120" i="6"/>
  <c r="BE120" i="6"/>
  <c r="AY121" i="6"/>
  <c r="BA121" i="6" s="1"/>
  <c r="AZ121" i="6"/>
  <c r="BB121" i="6"/>
  <c r="BC121" i="6"/>
  <c r="BD121" i="6"/>
  <c r="BE121" i="6"/>
  <c r="AY122" i="6"/>
  <c r="AZ122" i="6"/>
  <c r="BB122" i="6"/>
  <c r="BC122" i="6"/>
  <c r="BD122" i="6"/>
  <c r="BE122" i="6"/>
  <c r="AY123" i="6"/>
  <c r="BA123" i="6" s="1"/>
  <c r="AZ123" i="6"/>
  <c r="BB123" i="6"/>
  <c r="BC123" i="6"/>
  <c r="BD123" i="6"/>
  <c r="BE123" i="6"/>
  <c r="AY124" i="6"/>
  <c r="BA124" i="6" s="1"/>
  <c r="AZ124" i="6"/>
  <c r="BB124" i="6"/>
  <c r="BC124" i="6"/>
  <c r="BD124" i="6"/>
  <c r="BE124" i="6"/>
  <c r="AY125" i="6"/>
  <c r="BA125" i="6" s="1"/>
  <c r="AZ125" i="6"/>
  <c r="BB125" i="6"/>
  <c r="BC125" i="6"/>
  <c r="BD125" i="6"/>
  <c r="BE125" i="6"/>
  <c r="AY126" i="6"/>
  <c r="BA126" i="6" s="1"/>
  <c r="AZ126" i="6"/>
  <c r="BB126" i="6"/>
  <c r="BC126" i="6"/>
  <c r="BD126" i="6"/>
  <c r="BE126" i="6"/>
  <c r="AY127" i="6"/>
  <c r="BA127" i="6" s="1"/>
  <c r="AZ127" i="6"/>
  <c r="BB127" i="6"/>
  <c r="BC127" i="6"/>
  <c r="BD127" i="6"/>
  <c r="BE127" i="6"/>
  <c r="AY128" i="6"/>
  <c r="BA128" i="6" s="1"/>
  <c r="AZ128" i="6"/>
  <c r="BB128" i="6"/>
  <c r="BC128" i="6"/>
  <c r="BD128" i="6"/>
  <c r="BE128" i="6"/>
  <c r="AY129" i="6"/>
  <c r="BA129" i="6" s="1"/>
  <c r="AZ129" i="6"/>
  <c r="BB129" i="6"/>
  <c r="BC129" i="6"/>
  <c r="BD129" i="6"/>
  <c r="BE129" i="6"/>
  <c r="AY130" i="6"/>
  <c r="AZ130" i="6"/>
  <c r="BB130" i="6"/>
  <c r="BC130" i="6"/>
  <c r="BD130" i="6"/>
  <c r="BE130" i="6"/>
  <c r="AY131" i="6"/>
  <c r="BA131" i="6" s="1"/>
  <c r="AZ131" i="6"/>
  <c r="BB131" i="6"/>
  <c r="BC131" i="6"/>
  <c r="BD131" i="6"/>
  <c r="BE131" i="6"/>
  <c r="AY132" i="6"/>
  <c r="BA132" i="6" s="1"/>
  <c r="AZ132" i="6"/>
  <c r="BB132" i="6"/>
  <c r="BC132" i="6"/>
  <c r="BD132" i="6"/>
  <c r="BE132" i="6"/>
  <c r="AY133" i="6"/>
  <c r="BA133" i="6" s="1"/>
  <c r="AZ133" i="6"/>
  <c r="BB133" i="6"/>
  <c r="BC133" i="6"/>
  <c r="BD133" i="6"/>
  <c r="BE133" i="6"/>
  <c r="AY134" i="6"/>
  <c r="BA134" i="6" s="1"/>
  <c r="AZ134" i="6"/>
  <c r="BB134" i="6"/>
  <c r="BC134" i="6"/>
  <c r="BD134" i="6"/>
  <c r="BE134" i="6"/>
  <c r="AY135" i="6"/>
  <c r="BA135" i="6" s="1"/>
  <c r="AZ135" i="6"/>
  <c r="BB135" i="6"/>
  <c r="BC135" i="6"/>
  <c r="BD135" i="6"/>
  <c r="BE135" i="6"/>
  <c r="AY136" i="6"/>
  <c r="BA136" i="6" s="1"/>
  <c r="AZ136" i="6"/>
  <c r="BB136" i="6"/>
  <c r="BC136" i="6"/>
  <c r="BD136" i="6"/>
  <c r="BE136" i="6"/>
  <c r="AY137" i="6"/>
  <c r="BA137" i="6" s="1"/>
  <c r="AZ137" i="6"/>
  <c r="BB137" i="6"/>
  <c r="BC137" i="6"/>
  <c r="BD137" i="6"/>
  <c r="BE137" i="6"/>
  <c r="AY138" i="6"/>
  <c r="AZ138" i="6"/>
  <c r="BB138" i="6"/>
  <c r="BC138" i="6"/>
  <c r="BD138" i="6"/>
  <c r="BE138" i="6"/>
  <c r="AY139" i="6"/>
  <c r="BA139" i="6" s="1"/>
  <c r="AZ139" i="6"/>
  <c r="BB139" i="6"/>
  <c r="BC139" i="6"/>
  <c r="BD139" i="6"/>
  <c r="BE139" i="6"/>
  <c r="AY140" i="6"/>
  <c r="BA140" i="6" s="1"/>
  <c r="AZ140" i="6"/>
  <c r="BB140" i="6"/>
  <c r="BC140" i="6"/>
  <c r="BD140" i="6"/>
  <c r="BE140" i="6"/>
  <c r="AY141" i="6"/>
  <c r="BA141" i="6" s="1"/>
  <c r="AZ141" i="6"/>
  <c r="BB141" i="6"/>
  <c r="BC141" i="6"/>
  <c r="BD141" i="6"/>
  <c r="BE141" i="6"/>
  <c r="AY142" i="6"/>
  <c r="BA142" i="6" s="1"/>
  <c r="AZ142" i="6"/>
  <c r="BB142" i="6"/>
  <c r="BC142" i="6"/>
  <c r="BD142" i="6"/>
  <c r="BE142" i="6"/>
  <c r="AY143" i="6"/>
  <c r="BA143" i="6" s="1"/>
  <c r="AZ143" i="6"/>
  <c r="BB143" i="6"/>
  <c r="BC143" i="6"/>
  <c r="BD143" i="6"/>
  <c r="BE143" i="6"/>
  <c r="AY144" i="6"/>
  <c r="BA144" i="6" s="1"/>
  <c r="AZ144" i="6"/>
  <c r="BB144" i="6"/>
  <c r="BC144" i="6"/>
  <c r="BD144" i="6"/>
  <c r="BE144" i="6"/>
  <c r="AY145" i="6"/>
  <c r="BA145" i="6" s="1"/>
  <c r="AZ145" i="6"/>
  <c r="BB145" i="6"/>
  <c r="BC145" i="6"/>
  <c r="BD145" i="6"/>
  <c r="BE145" i="6"/>
  <c r="AY146" i="6"/>
  <c r="AZ146" i="6"/>
  <c r="BB146" i="6"/>
  <c r="BC146" i="6"/>
  <c r="BD146" i="6"/>
  <c r="BE146" i="6"/>
  <c r="AY147" i="6"/>
  <c r="BA147" i="6" s="1"/>
  <c r="AZ147" i="6"/>
  <c r="BB147" i="6"/>
  <c r="BC147" i="6"/>
  <c r="BD147" i="6"/>
  <c r="BE147" i="6"/>
  <c r="AY148" i="6"/>
  <c r="BA148" i="6" s="1"/>
  <c r="AZ148" i="6"/>
  <c r="BB148" i="6"/>
  <c r="BC148" i="6"/>
  <c r="BD148" i="6"/>
  <c r="BE148" i="6"/>
  <c r="AY149" i="6"/>
  <c r="BA149" i="6" s="1"/>
  <c r="AZ149" i="6"/>
  <c r="BB149" i="6"/>
  <c r="BC149" i="6"/>
  <c r="BD149" i="6"/>
  <c r="BE149" i="6"/>
  <c r="AY150" i="6"/>
  <c r="BA150" i="6" s="1"/>
  <c r="AZ150" i="6"/>
  <c r="BB150" i="6"/>
  <c r="BC150" i="6"/>
  <c r="BD150" i="6"/>
  <c r="BE150" i="6"/>
  <c r="AY151" i="6"/>
  <c r="BA151" i="6" s="1"/>
  <c r="AZ151" i="6"/>
  <c r="BB151" i="6"/>
  <c r="BC151" i="6"/>
  <c r="BD151" i="6"/>
  <c r="BE151" i="6"/>
  <c r="AY152" i="6"/>
  <c r="BA152" i="6" s="1"/>
  <c r="AZ152" i="6"/>
  <c r="BB152" i="6"/>
  <c r="BC152" i="6"/>
  <c r="BD152" i="6"/>
  <c r="BE152" i="6"/>
  <c r="AY153" i="6"/>
  <c r="BA153" i="6" s="1"/>
  <c r="AZ153" i="6"/>
  <c r="BB153" i="6"/>
  <c r="BC153" i="6"/>
  <c r="BD153" i="6"/>
  <c r="BE153" i="6"/>
  <c r="AY154" i="6"/>
  <c r="AZ154" i="6"/>
  <c r="BB154" i="6"/>
  <c r="BC154" i="6"/>
  <c r="BD154" i="6"/>
  <c r="BE154" i="6"/>
  <c r="AY155" i="6"/>
  <c r="BA155" i="6" s="1"/>
  <c r="AZ155" i="6"/>
  <c r="BB155" i="6"/>
  <c r="BC155" i="6"/>
  <c r="BD155" i="6"/>
  <c r="BE155" i="6"/>
  <c r="AY156" i="6"/>
  <c r="BA156" i="6" s="1"/>
  <c r="AZ156" i="6"/>
  <c r="BB156" i="6"/>
  <c r="BC156" i="6"/>
  <c r="BD156" i="6"/>
  <c r="BE156" i="6"/>
  <c r="AY157" i="6"/>
  <c r="BA157" i="6" s="1"/>
  <c r="AZ157" i="6"/>
  <c r="BB157" i="6"/>
  <c r="BC157" i="6"/>
  <c r="BD157" i="6"/>
  <c r="BE157" i="6"/>
  <c r="AY158" i="6"/>
  <c r="BA158" i="6" s="1"/>
  <c r="AZ158" i="6"/>
  <c r="BB158" i="6"/>
  <c r="BC158" i="6"/>
  <c r="BD158" i="6"/>
  <c r="BE158" i="6"/>
  <c r="AY159" i="6"/>
  <c r="BA159" i="6" s="1"/>
  <c r="AZ159" i="6"/>
  <c r="BB159" i="6"/>
  <c r="BC159" i="6"/>
  <c r="BD159" i="6"/>
  <c r="BE159" i="6"/>
  <c r="AY160" i="6"/>
  <c r="BA160" i="6" s="1"/>
  <c r="AZ160" i="6"/>
  <c r="BB160" i="6"/>
  <c r="BC160" i="6"/>
  <c r="BD160" i="6"/>
  <c r="BE160" i="6"/>
  <c r="AY161" i="6"/>
  <c r="BA161" i="6" s="1"/>
  <c r="AZ161" i="6"/>
  <c r="BB161" i="6"/>
  <c r="BC161" i="6"/>
  <c r="BD161" i="6"/>
  <c r="BE161" i="6"/>
  <c r="AY162" i="6"/>
  <c r="AZ162" i="6"/>
  <c r="BB162" i="6"/>
  <c r="BC162" i="6"/>
  <c r="BD162" i="6"/>
  <c r="BE162" i="6"/>
  <c r="AY163" i="6"/>
  <c r="BA163" i="6" s="1"/>
  <c r="AZ163" i="6"/>
  <c r="BB163" i="6"/>
  <c r="BC163" i="6"/>
  <c r="BD163" i="6"/>
  <c r="BE163" i="6"/>
  <c r="AY164" i="6"/>
  <c r="BA164" i="6" s="1"/>
  <c r="AZ164" i="6"/>
  <c r="BB164" i="6"/>
  <c r="BC164" i="6"/>
  <c r="BD164" i="6"/>
  <c r="BE164" i="6"/>
  <c r="AY165" i="6"/>
  <c r="BA165" i="6" s="1"/>
  <c r="AZ165" i="6"/>
  <c r="BB165" i="6"/>
  <c r="BC165" i="6"/>
  <c r="BD165" i="6"/>
  <c r="BE165" i="6"/>
  <c r="AY166" i="6"/>
  <c r="BA166" i="6" s="1"/>
  <c r="AZ166" i="6"/>
  <c r="BB166" i="6"/>
  <c r="BC166" i="6"/>
  <c r="BD166" i="6"/>
  <c r="BE166" i="6"/>
  <c r="AY167" i="6"/>
  <c r="BA167" i="6" s="1"/>
  <c r="AZ167" i="6"/>
  <c r="BB167" i="6"/>
  <c r="BC167" i="6" s="1"/>
  <c r="BD167" i="6"/>
  <c r="BE167" i="6"/>
  <c r="AY168" i="6"/>
  <c r="BA168" i="6" s="1"/>
  <c r="BB168" i="6"/>
  <c r="BC168" i="6"/>
  <c r="BD168" i="6"/>
  <c r="BE168" i="6"/>
  <c r="AY169" i="6"/>
  <c r="BA169" i="6" s="1"/>
  <c r="AZ169" i="6"/>
  <c r="BB169" i="6"/>
  <c r="BC169" i="6" s="1"/>
  <c r="BD169" i="6"/>
  <c r="BE169" i="6"/>
  <c r="AY170" i="6"/>
  <c r="BA170" i="6" s="1"/>
  <c r="BB170" i="6"/>
  <c r="BC170" i="6"/>
  <c r="BD170" i="6"/>
  <c r="BE170" i="6"/>
  <c r="AY171" i="6"/>
  <c r="BA171" i="6" s="1"/>
  <c r="AZ171" i="6"/>
  <c r="BB171" i="6"/>
  <c r="BC171" i="6" s="1"/>
  <c r="BD171" i="6"/>
  <c r="BE171" i="6"/>
  <c r="AY172" i="6"/>
  <c r="BA172" i="6" s="1"/>
  <c r="BB172" i="6"/>
  <c r="BC172" i="6"/>
  <c r="BD172" i="6"/>
  <c r="BE172" i="6"/>
  <c r="AY173" i="6"/>
  <c r="BA173" i="6" s="1"/>
  <c r="AZ173" i="6"/>
  <c r="BB173" i="6"/>
  <c r="BC173" i="6" s="1"/>
  <c r="BD173" i="6"/>
  <c r="BE173" i="6"/>
  <c r="AY174" i="6"/>
  <c r="BA174" i="6" s="1"/>
  <c r="BB174" i="6"/>
  <c r="BC174" i="6"/>
  <c r="BD174" i="6"/>
  <c r="BE174" i="6"/>
  <c r="AY175" i="6"/>
  <c r="BA175" i="6" s="1"/>
  <c r="AZ175" i="6"/>
  <c r="BB175" i="6"/>
  <c r="BC175" i="6" s="1"/>
  <c r="BD175" i="6"/>
  <c r="BE175" i="6"/>
  <c r="AY176" i="6"/>
  <c r="BA176" i="6" s="1"/>
  <c r="BB176" i="6"/>
  <c r="BC176" i="6"/>
  <c r="BD176" i="6"/>
  <c r="BE176" i="6"/>
  <c r="AY177" i="6"/>
  <c r="BA177" i="6" s="1"/>
  <c r="AZ177" i="6"/>
  <c r="BB177" i="6"/>
  <c r="BC177" i="6" s="1"/>
  <c r="BD177" i="6"/>
  <c r="BE177" i="6"/>
  <c r="AY178" i="6"/>
  <c r="BA178" i="6" s="1"/>
  <c r="BB178" i="6"/>
  <c r="BC178" i="6"/>
  <c r="BD178" i="6"/>
  <c r="BE178" i="6"/>
  <c r="AY179" i="6"/>
  <c r="BA179" i="6" s="1"/>
  <c r="AZ179" i="6"/>
  <c r="BB179" i="6"/>
  <c r="BC179" i="6" s="1"/>
  <c r="BD179" i="6"/>
  <c r="BE179" i="6"/>
  <c r="AY180" i="6"/>
  <c r="BA180" i="6" s="1"/>
  <c r="BB180" i="6"/>
  <c r="BC180" i="6"/>
  <c r="BD180" i="6"/>
  <c r="BE180" i="6"/>
  <c r="AY181" i="6"/>
  <c r="BA181" i="6" s="1"/>
  <c r="AZ181" i="6"/>
  <c r="BB181" i="6"/>
  <c r="BC181" i="6" s="1"/>
  <c r="BD181" i="6"/>
  <c r="BE181" i="6"/>
  <c r="AY182" i="6"/>
  <c r="BA182" i="6" s="1"/>
  <c r="BB182" i="6"/>
  <c r="BC182" i="6"/>
  <c r="BD182" i="6"/>
  <c r="BE182" i="6"/>
  <c r="AY183" i="6"/>
  <c r="BA183" i="6" s="1"/>
  <c r="AZ183" i="6"/>
  <c r="BB183" i="6"/>
  <c r="BC183" i="6" s="1"/>
  <c r="BD183" i="6"/>
  <c r="BE183" i="6"/>
  <c r="AY184" i="6"/>
  <c r="BA184" i="6" s="1"/>
  <c r="BB184" i="6"/>
  <c r="BC184" i="6"/>
  <c r="BD184" i="6"/>
  <c r="BE184" i="6"/>
  <c r="AY185" i="6"/>
  <c r="BA185" i="6" s="1"/>
  <c r="AZ185" i="6"/>
  <c r="BB185" i="6"/>
  <c r="BC185" i="6" s="1"/>
  <c r="BD185" i="6"/>
  <c r="BE185" i="6"/>
  <c r="AY186" i="6"/>
  <c r="BA186" i="6" s="1"/>
  <c r="BB186" i="6"/>
  <c r="BC186" i="6"/>
  <c r="BD186" i="6"/>
  <c r="BE186" i="6"/>
  <c r="AY187" i="6"/>
  <c r="BA187" i="6" s="1"/>
  <c r="AZ187" i="6"/>
  <c r="BB187" i="6"/>
  <c r="BC187" i="6" s="1"/>
  <c r="BD187" i="6"/>
  <c r="BE187" i="6"/>
  <c r="AY188" i="6"/>
  <c r="BA188" i="6" s="1"/>
  <c r="BB188" i="6"/>
  <c r="BC188" i="6"/>
  <c r="BD188" i="6"/>
  <c r="BE188" i="6"/>
  <c r="AY189" i="6"/>
  <c r="BA189" i="6" s="1"/>
  <c r="AZ189" i="6"/>
  <c r="BB189" i="6"/>
  <c r="BC189" i="6" s="1"/>
  <c r="BD189" i="6"/>
  <c r="BE189" i="6"/>
  <c r="AY190" i="6"/>
  <c r="BA190" i="6" s="1"/>
  <c r="BB190" i="6"/>
  <c r="BC190" i="6"/>
  <c r="BD190" i="6"/>
  <c r="BE190" i="6"/>
  <c r="AY191" i="6"/>
  <c r="BA191" i="6" s="1"/>
  <c r="AZ191" i="6"/>
  <c r="BB191" i="6"/>
  <c r="BC191" i="6" s="1"/>
  <c r="BD191" i="6"/>
  <c r="BE191" i="6"/>
  <c r="AY192" i="6"/>
  <c r="BA192" i="6" s="1"/>
  <c r="BB192" i="6"/>
  <c r="BC192" i="6"/>
  <c r="BD192" i="6"/>
  <c r="BE192" i="6"/>
  <c r="AY193" i="6"/>
  <c r="BA193" i="6" s="1"/>
  <c r="AZ193" i="6"/>
  <c r="BB193" i="6"/>
  <c r="BC193" i="6" s="1"/>
  <c r="BD193" i="6"/>
  <c r="BE193" i="6"/>
  <c r="AY194" i="6"/>
  <c r="BA194" i="6" s="1"/>
  <c r="BB194" i="6"/>
  <c r="BC194" i="6"/>
  <c r="BD194" i="6"/>
  <c r="BE194" i="6"/>
  <c r="AY195" i="6"/>
  <c r="BA195" i="6" s="1"/>
  <c r="AZ195" i="6"/>
  <c r="BB195" i="6"/>
  <c r="BC195" i="6" s="1"/>
  <c r="BD195" i="6"/>
  <c r="BE195" i="6"/>
  <c r="AY196" i="6"/>
  <c r="BA196" i="6" s="1"/>
  <c r="BB196" i="6"/>
  <c r="BC196" i="6"/>
  <c r="BD196" i="6"/>
  <c r="BE196" i="6"/>
  <c r="AY197" i="6"/>
  <c r="BA197" i="6" s="1"/>
  <c r="AZ197" i="6"/>
  <c r="BB197" i="6"/>
  <c r="BC197" i="6" s="1"/>
  <c r="BD197" i="6"/>
  <c r="BE197" i="6"/>
  <c r="AY198" i="6"/>
  <c r="BA198" i="6" s="1"/>
  <c r="BB198" i="6"/>
  <c r="BC198" i="6"/>
  <c r="BD198" i="6"/>
  <c r="BE198" i="6"/>
  <c r="AY199" i="6"/>
  <c r="BA199" i="6" s="1"/>
  <c r="AZ199" i="6"/>
  <c r="BB199" i="6"/>
  <c r="BC199" i="6" s="1"/>
  <c r="BD199" i="6"/>
  <c r="BE199" i="6"/>
  <c r="AY200" i="6"/>
  <c r="BA200" i="6" s="1"/>
  <c r="BB200" i="6"/>
  <c r="BC200" i="6"/>
  <c r="BD200" i="6"/>
  <c r="BE200" i="6"/>
  <c r="AY201" i="6"/>
  <c r="BA201" i="6" s="1"/>
  <c r="AZ201" i="6"/>
  <c r="BB201" i="6"/>
  <c r="BC201" i="6" s="1"/>
  <c r="BD201" i="6"/>
  <c r="BE201" i="6"/>
  <c r="AY202" i="6"/>
  <c r="BA202" i="6" s="1"/>
  <c r="BB202" i="6"/>
  <c r="BC202" i="6"/>
  <c r="BD202" i="6"/>
  <c r="BE202" i="6"/>
  <c r="AY203" i="6"/>
  <c r="BA203" i="6" s="1"/>
  <c r="AZ203" i="6"/>
  <c r="BB203" i="6"/>
  <c r="BC203" i="6" s="1"/>
  <c r="BD203" i="6"/>
  <c r="BE203" i="6"/>
  <c r="AY204" i="6"/>
  <c r="BA204" i="6" s="1"/>
  <c r="BB204" i="6"/>
  <c r="BC204" i="6"/>
  <c r="BD204" i="6"/>
  <c r="BE204" i="6"/>
  <c r="AY205" i="6"/>
  <c r="BA205" i="6" s="1"/>
  <c r="AZ205" i="6"/>
  <c r="BB205" i="6"/>
  <c r="BC205" i="6" s="1"/>
  <c r="BD205" i="6"/>
  <c r="BE205" i="6"/>
  <c r="AY206" i="6"/>
  <c r="BA206" i="6" s="1"/>
  <c r="BB206" i="6"/>
  <c r="BC206" i="6"/>
  <c r="BD206" i="6"/>
  <c r="BE206" i="6"/>
  <c r="AY207" i="6"/>
  <c r="BA207" i="6" s="1"/>
  <c r="AZ207" i="6"/>
  <c r="BB207" i="6"/>
  <c r="BC207" i="6" s="1"/>
  <c r="BD207" i="6"/>
  <c r="BE207" i="6"/>
  <c r="AY208" i="6"/>
  <c r="BA208" i="6" s="1"/>
  <c r="BB208" i="6"/>
  <c r="BC208" i="6"/>
  <c r="BD208" i="6"/>
  <c r="BE208" i="6"/>
  <c r="AY209" i="6"/>
  <c r="BA209" i="6" s="1"/>
  <c r="AZ209" i="6"/>
  <c r="BB209" i="6"/>
  <c r="BC209" i="6" s="1"/>
  <c r="BD209" i="6"/>
  <c r="BE209" i="6"/>
  <c r="AY210" i="6"/>
  <c r="BA210" i="6" s="1"/>
  <c r="BB210" i="6"/>
  <c r="BC210" i="6"/>
  <c r="BD210" i="6"/>
  <c r="BE210" i="6"/>
  <c r="AY211" i="6"/>
  <c r="BA211" i="6" s="1"/>
  <c r="AZ211" i="6"/>
  <c r="BB211" i="6"/>
  <c r="BC211" i="6" s="1"/>
  <c r="BD211" i="6"/>
  <c r="BE211" i="6"/>
  <c r="AY212" i="6"/>
  <c r="BA212" i="6" s="1"/>
  <c r="BB212" i="6"/>
  <c r="BC212" i="6"/>
  <c r="BD212" i="6"/>
  <c r="BE212" i="6"/>
  <c r="AY213" i="6"/>
  <c r="BA213" i="6" s="1"/>
  <c r="AZ213" i="6"/>
  <c r="BB213" i="6"/>
  <c r="BC213" i="6" s="1"/>
  <c r="BD213" i="6"/>
  <c r="BE213" i="6"/>
  <c r="AY214" i="6"/>
  <c r="BA214" i="6" s="1"/>
  <c r="BB214" i="6"/>
  <c r="BC214" i="6"/>
  <c r="BD214" i="6"/>
  <c r="BE214" i="6"/>
  <c r="AY215" i="6"/>
  <c r="BA215" i="6" s="1"/>
  <c r="AZ215" i="6"/>
  <c r="BB215" i="6"/>
  <c r="BC215" i="6" s="1"/>
  <c r="BD215" i="6"/>
  <c r="BE215" i="6"/>
  <c r="AY216" i="6"/>
  <c r="BA216" i="6" s="1"/>
  <c r="BB216" i="6"/>
  <c r="BC216" i="6"/>
  <c r="BD216" i="6"/>
  <c r="BE216" i="6"/>
  <c r="AY217" i="6"/>
  <c r="BA217" i="6" s="1"/>
  <c r="AZ217" i="6"/>
  <c r="BB217" i="6"/>
  <c r="BC217" i="6" s="1"/>
  <c r="BD217" i="6"/>
  <c r="BE217" i="6"/>
  <c r="AY218" i="6"/>
  <c r="BA218" i="6" s="1"/>
  <c r="BB218" i="6"/>
  <c r="BC218" i="6"/>
  <c r="BD218" i="6"/>
  <c r="BE218" i="6"/>
  <c r="AY219" i="6"/>
  <c r="BA219" i="6" s="1"/>
  <c r="AZ219" i="6"/>
  <c r="BB219" i="6"/>
  <c r="BC219" i="6" s="1"/>
  <c r="BD219" i="6"/>
  <c r="BE219" i="6"/>
  <c r="AY220" i="6"/>
  <c r="BA220" i="6" s="1"/>
  <c r="BB220" i="6"/>
  <c r="BC220" i="6"/>
  <c r="BD220" i="6"/>
  <c r="BE220" i="6"/>
  <c r="AY221" i="6"/>
  <c r="BA221" i="6" s="1"/>
  <c r="AZ221" i="6"/>
  <c r="BB221" i="6"/>
  <c r="BC221" i="6" s="1"/>
  <c r="BD221" i="6"/>
  <c r="BE221" i="6"/>
  <c r="AY222" i="6"/>
  <c r="BA222" i="6" s="1"/>
  <c r="BB222" i="6"/>
  <c r="BC222" i="6"/>
  <c r="BD222" i="6"/>
  <c r="BE222" i="6"/>
  <c r="AY223" i="6"/>
  <c r="BA223" i="6" s="1"/>
  <c r="AZ223" i="6"/>
  <c r="BB223" i="6"/>
  <c r="BC223" i="6" s="1"/>
  <c r="BD223" i="6"/>
  <c r="BE223" i="6"/>
  <c r="AY224" i="6"/>
  <c r="BA224" i="6" s="1"/>
  <c r="BB224" i="6"/>
  <c r="BC224" i="6"/>
  <c r="BD224" i="6"/>
  <c r="BE224" i="6"/>
  <c r="AY225" i="6"/>
  <c r="BA225" i="6" s="1"/>
  <c r="AZ225" i="6"/>
  <c r="BB225" i="6"/>
  <c r="BC225" i="6" s="1"/>
  <c r="BD225" i="6"/>
  <c r="BE225" i="6"/>
  <c r="AY226" i="6"/>
  <c r="BA226" i="6" s="1"/>
  <c r="BB226" i="6"/>
  <c r="BC226" i="6"/>
  <c r="BD226" i="6"/>
  <c r="BE226" i="6"/>
  <c r="AY227" i="6"/>
  <c r="BA227" i="6" s="1"/>
  <c r="AZ227" i="6"/>
  <c r="BB227" i="6"/>
  <c r="BC227" i="6" s="1"/>
  <c r="BD227" i="6"/>
  <c r="BE227" i="6"/>
  <c r="AY228" i="6"/>
  <c r="BA228" i="6" s="1"/>
  <c r="BB228" i="6"/>
  <c r="BC228" i="6"/>
  <c r="BD228" i="6"/>
  <c r="BE228" i="6"/>
  <c r="AY229" i="6"/>
  <c r="BA229" i="6" s="1"/>
  <c r="AZ229" i="6"/>
  <c r="BB229" i="6"/>
  <c r="BC229" i="6" s="1"/>
  <c r="BD229" i="6"/>
  <c r="BE229" i="6"/>
  <c r="AY230" i="6"/>
  <c r="BA230" i="6" s="1"/>
  <c r="BB230" i="6"/>
  <c r="BC230" i="6"/>
  <c r="BD230" i="6"/>
  <c r="BE230" i="6"/>
  <c r="AY231" i="6"/>
  <c r="BA231" i="6" s="1"/>
  <c r="AZ231" i="6"/>
  <c r="BB231" i="6"/>
  <c r="BC231" i="6" s="1"/>
  <c r="BD231" i="6"/>
  <c r="BE231" i="6"/>
  <c r="AY232" i="6"/>
  <c r="BA232" i="6" s="1"/>
  <c r="BB232" i="6"/>
  <c r="BC232" i="6"/>
  <c r="BD232" i="6"/>
  <c r="BE232" i="6"/>
  <c r="AY233" i="6"/>
  <c r="BA233" i="6" s="1"/>
  <c r="AZ233" i="6"/>
  <c r="BB233" i="6"/>
  <c r="BC233" i="6" s="1"/>
  <c r="BD233" i="6"/>
  <c r="BE233" i="6"/>
  <c r="AY234" i="6"/>
  <c r="BA234" i="6" s="1"/>
  <c r="BB234" i="6"/>
  <c r="BC234" i="6"/>
  <c r="BD234" i="6"/>
  <c r="BE234" i="6"/>
  <c r="AY235" i="6"/>
  <c r="BA235" i="6" s="1"/>
  <c r="AZ235" i="6"/>
  <c r="BB235" i="6"/>
  <c r="BC235" i="6" s="1"/>
  <c r="BD235" i="6"/>
  <c r="BE235" i="6"/>
  <c r="AY236" i="6"/>
  <c r="BA236" i="6" s="1"/>
  <c r="BB236" i="6"/>
  <c r="BC236" i="6"/>
  <c r="BD236" i="6"/>
  <c r="BE236" i="6"/>
  <c r="AY237" i="6"/>
  <c r="BA237" i="6" s="1"/>
  <c r="AZ237" i="6"/>
  <c r="BB237" i="6"/>
  <c r="BC237" i="6" s="1"/>
  <c r="BD237" i="6"/>
  <c r="BE237" i="6"/>
  <c r="AY238" i="6"/>
  <c r="BA238" i="6" s="1"/>
  <c r="BB238" i="6"/>
  <c r="BC238" i="6"/>
  <c r="BD238" i="6"/>
  <c r="BE238" i="6"/>
  <c r="AY239" i="6"/>
  <c r="BA239" i="6" s="1"/>
  <c r="AZ239" i="6"/>
  <c r="BB239" i="6"/>
  <c r="BC239" i="6" s="1"/>
  <c r="BD239" i="6"/>
  <c r="BE239" i="6"/>
  <c r="AY240" i="6"/>
  <c r="BA240" i="6" s="1"/>
  <c r="BB240" i="6"/>
  <c r="BC240" i="6"/>
  <c r="BD240" i="6"/>
  <c r="BE240" i="6"/>
  <c r="AY241" i="6"/>
  <c r="BA241" i="6" s="1"/>
  <c r="AZ241" i="6"/>
  <c r="BB241" i="6"/>
  <c r="BC241" i="6" s="1"/>
  <c r="BD241" i="6"/>
  <c r="BE241" i="6"/>
  <c r="AY242" i="6"/>
  <c r="BA242" i="6" s="1"/>
  <c r="BB242" i="6"/>
  <c r="BC242" i="6"/>
  <c r="BD242" i="6"/>
  <c r="BE242" i="6"/>
  <c r="AY243" i="6"/>
  <c r="BA243" i="6" s="1"/>
  <c r="AZ243" i="6"/>
  <c r="BB243" i="6"/>
  <c r="BC243" i="6" s="1"/>
  <c r="BD243" i="6"/>
  <c r="BE243" i="6"/>
  <c r="AY244" i="6"/>
  <c r="BA244" i="6" s="1"/>
  <c r="BB244" i="6"/>
  <c r="BC244" i="6"/>
  <c r="BD244" i="6"/>
  <c r="BE244" i="6"/>
  <c r="AY245" i="6"/>
  <c r="BA245" i="6" s="1"/>
  <c r="AZ245" i="6"/>
  <c r="BB245" i="6"/>
  <c r="BC245" i="6"/>
  <c r="BD245" i="6"/>
  <c r="BE245" i="6"/>
  <c r="AY246" i="6"/>
  <c r="BA246" i="6" s="1"/>
  <c r="AZ246" i="6"/>
  <c r="BB246" i="6"/>
  <c r="BC246" i="6"/>
  <c r="BD246" i="6"/>
  <c r="BE246" i="6"/>
  <c r="AY247" i="6"/>
  <c r="BA247" i="6" s="1"/>
  <c r="AZ247" i="6"/>
  <c r="BB247" i="6"/>
  <c r="BC247" i="6" s="1"/>
  <c r="BD247" i="6"/>
  <c r="BE247" i="6"/>
  <c r="AY248" i="6"/>
  <c r="BA248" i="6" s="1"/>
  <c r="BB248" i="6"/>
  <c r="BC248" i="6" s="1"/>
  <c r="BD248" i="6"/>
  <c r="BE248" i="6"/>
  <c r="AY249" i="6"/>
  <c r="BA249" i="6" s="1"/>
  <c r="BB249" i="6"/>
  <c r="BC249" i="6"/>
  <c r="BD249" i="6"/>
  <c r="BE249" i="6"/>
  <c r="AY250" i="6"/>
  <c r="AZ250" i="6"/>
  <c r="BB250" i="6"/>
  <c r="BC250" i="6"/>
  <c r="BD250" i="6"/>
  <c r="BE250" i="6"/>
  <c r="AY251" i="6"/>
  <c r="BA251" i="6" s="1"/>
  <c r="AZ251" i="6"/>
  <c r="BB251" i="6"/>
  <c r="BC251" i="6" s="1"/>
  <c r="BD251" i="6"/>
  <c r="BE251" i="6"/>
  <c r="AY252" i="6"/>
  <c r="BA252" i="6" s="1"/>
  <c r="BB252" i="6"/>
  <c r="BC252" i="6"/>
  <c r="BD252" i="6"/>
  <c r="BE252" i="6"/>
  <c r="AY253" i="6"/>
  <c r="BA253" i="6" s="1"/>
  <c r="AZ253" i="6"/>
  <c r="BB253" i="6"/>
  <c r="BC253" i="6"/>
  <c r="BD253" i="6"/>
  <c r="BE253" i="6"/>
  <c r="AY254" i="6"/>
  <c r="BA254" i="6" s="1"/>
  <c r="AZ254" i="6"/>
  <c r="BB254" i="6"/>
  <c r="BC254" i="6"/>
  <c r="BD254" i="6"/>
  <c r="BE254" i="6"/>
  <c r="AY255" i="6"/>
  <c r="BA255" i="6" s="1"/>
  <c r="AZ255" i="6"/>
  <c r="BB255" i="6"/>
  <c r="BC255" i="6" s="1"/>
  <c r="BD255" i="6"/>
  <c r="BE255" i="6"/>
  <c r="AY256" i="6"/>
  <c r="BA256" i="6" s="1"/>
  <c r="BB256" i="6"/>
  <c r="BC256" i="6"/>
  <c r="BD256" i="6"/>
  <c r="BE256" i="6"/>
  <c r="AY257" i="6"/>
  <c r="BA257" i="6" s="1"/>
  <c r="AZ257" i="6"/>
  <c r="BB257" i="6"/>
  <c r="BC257" i="6" s="1"/>
  <c r="BD257" i="6"/>
  <c r="BE257" i="6"/>
  <c r="AY258" i="6"/>
  <c r="BA258" i="6" s="1"/>
  <c r="BB258" i="6"/>
  <c r="BC258" i="6"/>
  <c r="BD258" i="6"/>
  <c r="BE258" i="6"/>
  <c r="AY259" i="6"/>
  <c r="BA259" i="6" s="1"/>
  <c r="AZ259" i="6"/>
  <c r="BB259" i="6"/>
  <c r="BC259" i="6" s="1"/>
  <c r="BD259" i="6"/>
  <c r="BE259" i="6"/>
  <c r="AY260" i="6"/>
  <c r="BA260" i="6" s="1"/>
  <c r="BB260" i="6"/>
  <c r="BC260" i="6"/>
  <c r="BD260" i="6"/>
  <c r="BE260" i="6"/>
  <c r="AY261" i="6"/>
  <c r="BA261" i="6" s="1"/>
  <c r="AZ261" i="6"/>
  <c r="BB261" i="6"/>
  <c r="BC261" i="6"/>
  <c r="BD261" i="6"/>
  <c r="BE261" i="6"/>
  <c r="AY262" i="6"/>
  <c r="BA262" i="6" s="1"/>
  <c r="AZ262" i="6"/>
  <c r="BB262" i="6"/>
  <c r="BC262" i="6"/>
  <c r="BD262" i="6"/>
  <c r="BE262" i="6"/>
  <c r="AY263" i="6"/>
  <c r="BA263" i="6" s="1"/>
  <c r="AZ263" i="6"/>
  <c r="BB263" i="6"/>
  <c r="BC263" i="6" s="1"/>
  <c r="BD263" i="6"/>
  <c r="BE263" i="6"/>
  <c r="AY264" i="6"/>
  <c r="BA264" i="6" s="1"/>
  <c r="BB264" i="6"/>
  <c r="BC264" i="6" s="1"/>
  <c r="BD264" i="6"/>
  <c r="BE264" i="6"/>
  <c r="AY265" i="6"/>
  <c r="BA265" i="6" s="1"/>
  <c r="BB265" i="6"/>
  <c r="BC265" i="6"/>
  <c r="BD265" i="6"/>
  <c r="BE265" i="6"/>
  <c r="AY266" i="6"/>
  <c r="AZ266" i="6"/>
  <c r="BB266" i="6"/>
  <c r="BC266" i="6"/>
  <c r="BD266" i="6"/>
  <c r="BE266" i="6"/>
  <c r="AY267" i="6"/>
  <c r="BA267" i="6" s="1"/>
  <c r="AZ267" i="6"/>
  <c r="BB267" i="6"/>
  <c r="BC267" i="6" s="1"/>
  <c r="BD267" i="6"/>
  <c r="BE267" i="6"/>
  <c r="AY268" i="6"/>
  <c r="BB268" i="6"/>
  <c r="BC268" i="6"/>
  <c r="BD268" i="6"/>
  <c r="BE268" i="6"/>
  <c r="AY269" i="6"/>
  <c r="BA269" i="6" s="1"/>
  <c r="AZ269" i="6"/>
  <c r="BB269" i="6"/>
  <c r="BC269" i="6"/>
  <c r="BD269" i="6"/>
  <c r="BE269" i="6"/>
  <c r="AY270" i="6"/>
  <c r="BA270" i="6" s="1"/>
  <c r="AZ270" i="6"/>
  <c r="BB270" i="6"/>
  <c r="BC270" i="6"/>
  <c r="BD270" i="6"/>
  <c r="BE270" i="6"/>
  <c r="AY271" i="6"/>
  <c r="BA271" i="6" s="1"/>
  <c r="AZ271" i="6"/>
  <c r="BB271" i="6"/>
  <c r="BC271" i="6" s="1"/>
  <c r="BD271" i="6"/>
  <c r="BE271" i="6"/>
  <c r="AY272" i="6"/>
  <c r="BB272" i="6"/>
  <c r="BC272" i="6"/>
  <c r="BD272" i="6"/>
  <c r="BE272" i="6"/>
  <c r="AY273" i="6"/>
  <c r="BA273" i="6" s="1"/>
  <c r="AZ273" i="6"/>
  <c r="BB273" i="6"/>
  <c r="BC273" i="6"/>
  <c r="BD273" i="6"/>
  <c r="BE273" i="6"/>
  <c r="AY274" i="6"/>
  <c r="AZ274" i="6"/>
  <c r="BB274" i="6"/>
  <c r="BC274" i="6"/>
  <c r="BD274" i="6"/>
  <c r="BE274" i="6"/>
  <c r="AY275" i="6"/>
  <c r="BA275" i="6" s="1"/>
  <c r="AZ275" i="6"/>
  <c r="BB275" i="6"/>
  <c r="BC275" i="6" s="1"/>
  <c r="BD275" i="6"/>
  <c r="BE275" i="6"/>
  <c r="AY276" i="6"/>
  <c r="BB276" i="6"/>
  <c r="BC276" i="6"/>
  <c r="BD276" i="6"/>
  <c r="BE276" i="6"/>
  <c r="AY277" i="6"/>
  <c r="BA277" i="6" s="1"/>
  <c r="AZ277" i="6"/>
  <c r="BB277" i="6"/>
  <c r="BC277" i="6"/>
  <c r="BD277" i="6"/>
  <c r="BE277" i="6"/>
  <c r="AY278" i="6"/>
  <c r="BA278" i="6" s="1"/>
  <c r="AZ278" i="6"/>
  <c r="BB278" i="6"/>
  <c r="BC278" i="6"/>
  <c r="BD278" i="6"/>
  <c r="BE278" i="6"/>
  <c r="AY279" i="6"/>
  <c r="BA279" i="6" s="1"/>
  <c r="AZ279" i="6"/>
  <c r="BB279" i="6"/>
  <c r="BC279" i="6" s="1"/>
  <c r="BD279" i="6"/>
  <c r="BE279" i="6"/>
  <c r="AY280" i="6"/>
  <c r="BB280" i="6"/>
  <c r="BC280" i="6"/>
  <c r="BD280" i="6"/>
  <c r="BE280" i="6"/>
  <c r="AY281" i="6"/>
  <c r="BA281" i="6" s="1"/>
  <c r="AZ281" i="6"/>
  <c r="BB281" i="6"/>
  <c r="BC281" i="6"/>
  <c r="BD281" i="6"/>
  <c r="BE281" i="6"/>
  <c r="AY282" i="6"/>
  <c r="AZ282" i="6"/>
  <c r="BB282" i="6"/>
  <c r="BC282" i="6"/>
  <c r="BD282" i="6"/>
  <c r="BE282" i="6"/>
  <c r="AY283" i="6"/>
  <c r="BA283" i="6" s="1"/>
  <c r="AZ283" i="6"/>
  <c r="BB283" i="6"/>
  <c r="BC283" i="6" s="1"/>
  <c r="BD283" i="6"/>
  <c r="BE283" i="6"/>
  <c r="AY284" i="6"/>
  <c r="BB284" i="6"/>
  <c r="BC284" i="6"/>
  <c r="BD284" i="6"/>
  <c r="BE284" i="6"/>
  <c r="AY285" i="6"/>
  <c r="BA285" i="6" s="1"/>
  <c r="AZ285" i="6"/>
  <c r="BB285" i="6"/>
  <c r="BC285" i="6"/>
  <c r="BD285" i="6"/>
  <c r="BE285" i="6"/>
  <c r="AY286" i="6"/>
  <c r="BA286" i="6" s="1"/>
  <c r="AZ286" i="6"/>
  <c r="BB286" i="6"/>
  <c r="BC286" i="6"/>
  <c r="BD286" i="6"/>
  <c r="BE286" i="6"/>
  <c r="AY287" i="6"/>
  <c r="BA287" i="6" s="1"/>
  <c r="AZ287" i="6"/>
  <c r="BB287" i="6"/>
  <c r="BC287" i="6" s="1"/>
  <c r="BD287" i="6"/>
  <c r="BE287" i="6"/>
  <c r="AY288" i="6"/>
  <c r="BB288" i="6"/>
  <c r="BC288" i="6"/>
  <c r="BD288" i="6"/>
  <c r="BE288" i="6"/>
  <c r="AY289" i="6"/>
  <c r="BA289" i="6" s="1"/>
  <c r="AZ289" i="6"/>
  <c r="BB289" i="6"/>
  <c r="BC289" i="6"/>
  <c r="BD289" i="6"/>
  <c r="BE289" i="6"/>
  <c r="AY290" i="6"/>
  <c r="AZ290" i="6"/>
  <c r="BB290" i="6"/>
  <c r="BC290" i="6"/>
  <c r="BD290" i="6"/>
  <c r="BE290" i="6"/>
  <c r="AY291" i="6"/>
  <c r="BA291" i="6" s="1"/>
  <c r="AZ291" i="6"/>
  <c r="BB291" i="6"/>
  <c r="BC291" i="6" s="1"/>
  <c r="BD291" i="6"/>
  <c r="BE291" i="6"/>
  <c r="AY292" i="6"/>
  <c r="BB292" i="6"/>
  <c r="BC292" i="6"/>
  <c r="BD292" i="6"/>
  <c r="BE292" i="6"/>
  <c r="AY293" i="6"/>
  <c r="BA293" i="6" s="1"/>
  <c r="AZ293" i="6"/>
  <c r="BB293" i="6"/>
  <c r="BC293" i="6"/>
  <c r="BD293" i="6"/>
  <c r="BE293" i="6"/>
  <c r="AY294" i="6"/>
  <c r="BA294" i="6" s="1"/>
  <c r="AZ294" i="6"/>
  <c r="BB294" i="6"/>
  <c r="BC294" i="6"/>
  <c r="BD294" i="6"/>
  <c r="BE294" i="6"/>
  <c r="AY295" i="6"/>
  <c r="BA295" i="6" s="1"/>
  <c r="AZ295" i="6"/>
  <c r="BB295" i="6"/>
  <c r="BC295" i="6" s="1"/>
  <c r="BD295" i="6"/>
  <c r="BE295" i="6"/>
  <c r="AY296" i="6"/>
  <c r="BB296" i="6"/>
  <c r="BC296" i="6"/>
  <c r="BD296" i="6"/>
  <c r="BE296" i="6"/>
  <c r="AY297" i="6"/>
  <c r="BA297" i="6" s="1"/>
  <c r="AZ297" i="6"/>
  <c r="BB297" i="6"/>
  <c r="BC297" i="6"/>
  <c r="BD297" i="6"/>
  <c r="BE297" i="6"/>
  <c r="AY298" i="6"/>
  <c r="AZ298" i="6"/>
  <c r="BB298" i="6"/>
  <c r="BC298" i="6"/>
  <c r="BD298" i="6"/>
  <c r="BE298" i="6"/>
  <c r="AY299" i="6"/>
  <c r="BA299" i="6" s="1"/>
  <c r="AZ299" i="6"/>
  <c r="BB299" i="6"/>
  <c r="BC299" i="6" s="1"/>
  <c r="BD299" i="6"/>
  <c r="BE299" i="6"/>
  <c r="AY300" i="6"/>
  <c r="BB300" i="6"/>
  <c r="BC300" i="6"/>
  <c r="BD300" i="6"/>
  <c r="BE300" i="6"/>
  <c r="AY301" i="6"/>
  <c r="BA301" i="6" s="1"/>
  <c r="AZ301" i="6"/>
  <c r="BB301" i="6"/>
  <c r="BC301" i="6"/>
  <c r="BD301" i="6"/>
  <c r="BE301" i="6"/>
  <c r="AY302" i="6"/>
  <c r="BA302" i="6" s="1"/>
  <c r="AZ302" i="6"/>
  <c r="BB302" i="6"/>
  <c r="BC302" i="6"/>
  <c r="BD302" i="6"/>
  <c r="BE302" i="6"/>
  <c r="AY303" i="6"/>
  <c r="BA303" i="6" s="1"/>
  <c r="AZ303" i="6"/>
  <c r="BB303" i="6"/>
  <c r="BC303" i="6" s="1"/>
  <c r="BD303" i="6"/>
  <c r="BE303" i="6"/>
  <c r="AY304" i="6"/>
  <c r="BB304" i="6"/>
  <c r="BC304" i="6"/>
  <c r="BD304" i="6"/>
  <c r="BE304" i="6"/>
  <c r="AY305" i="6"/>
  <c r="BA305" i="6" s="1"/>
  <c r="AZ305" i="6"/>
  <c r="BB305" i="6"/>
  <c r="BC305" i="6"/>
  <c r="BD305" i="6"/>
  <c r="BE305" i="6"/>
  <c r="AY306" i="6"/>
  <c r="AZ306" i="6"/>
  <c r="BB306" i="6"/>
  <c r="BC306" i="6"/>
  <c r="BD306" i="6"/>
  <c r="BE306" i="6"/>
  <c r="AY307" i="6"/>
  <c r="BA307" i="6" s="1"/>
  <c r="AZ307" i="6"/>
  <c r="BB307" i="6"/>
  <c r="BC307" i="6" s="1"/>
  <c r="BD307" i="6"/>
  <c r="BE307" i="6"/>
  <c r="AY308" i="6"/>
  <c r="BB308" i="6"/>
  <c r="BC308" i="6"/>
  <c r="BD308" i="6"/>
  <c r="BE308" i="6"/>
  <c r="AY309" i="6"/>
  <c r="BA309" i="6" s="1"/>
  <c r="AZ309" i="6"/>
  <c r="BB309" i="6"/>
  <c r="BC309" i="6"/>
  <c r="BD309" i="6"/>
  <c r="BE309" i="6"/>
  <c r="AY310" i="6"/>
  <c r="BA310" i="6" s="1"/>
  <c r="AZ310" i="6"/>
  <c r="BB310" i="6"/>
  <c r="BC310" i="6"/>
  <c r="BD310" i="6"/>
  <c r="BE310" i="6"/>
  <c r="AY311" i="6"/>
  <c r="BA311" i="6" s="1"/>
  <c r="AZ311" i="6"/>
  <c r="BB311" i="6"/>
  <c r="BC311" i="6" s="1"/>
  <c r="BD311" i="6"/>
  <c r="BE311" i="6"/>
  <c r="AY312" i="6"/>
  <c r="BB312" i="6"/>
  <c r="BC312" i="6"/>
  <c r="BD312" i="6"/>
  <c r="BE312" i="6"/>
  <c r="AY313" i="6"/>
  <c r="BA313" i="6" s="1"/>
  <c r="AZ313" i="6"/>
  <c r="BB313" i="6"/>
  <c r="BC313" i="6"/>
  <c r="BD313" i="6"/>
  <c r="BE313" i="6"/>
  <c r="AY314" i="6"/>
  <c r="AZ314" i="6"/>
  <c r="BB314" i="6"/>
  <c r="BC314" i="6"/>
  <c r="BD314" i="6"/>
  <c r="BE314" i="6"/>
  <c r="AY315" i="6"/>
  <c r="BA315" i="6" s="1"/>
  <c r="AZ315" i="6"/>
  <c r="BB315" i="6"/>
  <c r="BC315" i="6" s="1"/>
  <c r="BD315" i="6"/>
  <c r="BE315" i="6"/>
  <c r="AY316" i="6"/>
  <c r="BB316" i="6"/>
  <c r="BC316" i="6"/>
  <c r="BD316" i="6"/>
  <c r="BE316" i="6"/>
  <c r="AY317" i="6"/>
  <c r="BA317" i="6" s="1"/>
  <c r="AZ317" i="6"/>
  <c r="BB317" i="6"/>
  <c r="BC317" i="6"/>
  <c r="BD317" i="6"/>
  <c r="BE317" i="6"/>
  <c r="AY318" i="6"/>
  <c r="BA318" i="6" s="1"/>
  <c r="AZ318" i="6"/>
  <c r="BB318" i="6"/>
  <c r="BC318" i="6"/>
  <c r="BD318" i="6"/>
  <c r="BE318" i="6"/>
  <c r="AY319" i="6"/>
  <c r="BA319" i="6" s="1"/>
  <c r="AZ319" i="6"/>
  <c r="BB319" i="6"/>
  <c r="BC319" i="6" s="1"/>
  <c r="BD319" i="6"/>
  <c r="BE319" i="6"/>
  <c r="AY320" i="6"/>
  <c r="BB320" i="6"/>
  <c r="BC320" i="6"/>
  <c r="BD320" i="6"/>
  <c r="BE320" i="6"/>
  <c r="AY321" i="6"/>
  <c r="BA321" i="6" s="1"/>
  <c r="AZ321" i="6"/>
  <c r="BB321" i="6"/>
  <c r="BC321" i="6"/>
  <c r="BD321" i="6"/>
  <c r="BE321" i="6"/>
  <c r="AY322" i="6"/>
  <c r="AZ322" i="6"/>
  <c r="BB322" i="6"/>
  <c r="BC322" i="6"/>
  <c r="BD322" i="6"/>
  <c r="BE322" i="6"/>
  <c r="AY323" i="6"/>
  <c r="BA323" i="6" s="1"/>
  <c r="AZ323" i="6"/>
  <c r="BB323" i="6"/>
  <c r="BC323" i="6" s="1"/>
  <c r="BD323" i="6"/>
  <c r="BE323" i="6"/>
  <c r="AY324" i="6"/>
  <c r="BB324" i="6"/>
  <c r="BC324" i="6"/>
  <c r="BD324" i="6"/>
  <c r="BE324" i="6"/>
  <c r="AY325" i="6"/>
  <c r="BA325" i="6" s="1"/>
  <c r="AZ325" i="6"/>
  <c r="BB325" i="6"/>
  <c r="BC325" i="6"/>
  <c r="BD325" i="6"/>
  <c r="BE325" i="6"/>
  <c r="AY326" i="6"/>
  <c r="BA326" i="6" s="1"/>
  <c r="AZ326" i="6"/>
  <c r="BB326" i="6"/>
  <c r="BC326" i="6"/>
  <c r="BD326" i="6"/>
  <c r="BE326" i="6"/>
  <c r="AY327" i="6"/>
  <c r="BA327" i="6" s="1"/>
  <c r="AZ327" i="6"/>
  <c r="BB327" i="6"/>
  <c r="BC327" i="6" s="1"/>
  <c r="BD327" i="6"/>
  <c r="BE327" i="6"/>
  <c r="AY328" i="6"/>
  <c r="BB328" i="6"/>
  <c r="BC328" i="6"/>
  <c r="BD328" i="6"/>
  <c r="BE328" i="6"/>
  <c r="AY329" i="6"/>
  <c r="BA329" i="6" s="1"/>
  <c r="AZ329" i="6"/>
  <c r="BB329" i="6"/>
  <c r="BC329" i="6"/>
  <c r="BD329" i="6"/>
  <c r="BE329" i="6"/>
  <c r="AY330" i="6"/>
  <c r="AZ330" i="6"/>
  <c r="BB330" i="6"/>
  <c r="BC330" i="6"/>
  <c r="BD330" i="6"/>
  <c r="BE330" i="6"/>
  <c r="AY331" i="6"/>
  <c r="BA331" i="6" s="1"/>
  <c r="AZ331" i="6"/>
  <c r="BB331" i="6"/>
  <c r="BC331" i="6" s="1"/>
  <c r="BD331" i="6"/>
  <c r="BE331" i="6"/>
  <c r="AY332" i="6"/>
  <c r="BB332" i="6"/>
  <c r="BC332" i="6"/>
  <c r="BD332" i="6"/>
  <c r="BE332" i="6"/>
  <c r="AY333" i="6"/>
  <c r="BA333" i="6" s="1"/>
  <c r="AZ333" i="6"/>
  <c r="BB333" i="6"/>
  <c r="BC333" i="6"/>
  <c r="BD333" i="6"/>
  <c r="BE333" i="6"/>
  <c r="AY334" i="6"/>
  <c r="BA334" i="6" s="1"/>
  <c r="AZ334" i="6"/>
  <c r="BB334" i="6"/>
  <c r="BC334" i="6"/>
  <c r="BD334" i="6"/>
  <c r="BE334" i="6"/>
  <c r="AY335" i="6"/>
  <c r="BA335" i="6" s="1"/>
  <c r="AZ335" i="6"/>
  <c r="BB335" i="6"/>
  <c r="BC335" i="6" s="1"/>
  <c r="BD335" i="6"/>
  <c r="BE335" i="6"/>
  <c r="AY336" i="6"/>
  <c r="BB336" i="6"/>
  <c r="BC336" i="6"/>
  <c r="BD336" i="6"/>
  <c r="BE336" i="6"/>
  <c r="AY337" i="6"/>
  <c r="BA337" i="6" s="1"/>
  <c r="AZ337" i="6"/>
  <c r="BB337" i="6"/>
  <c r="BC337" i="6"/>
  <c r="BD337" i="6"/>
  <c r="BE337" i="6"/>
  <c r="AY338" i="6"/>
  <c r="AZ338" i="6"/>
  <c r="BB338" i="6"/>
  <c r="BC338" i="6"/>
  <c r="BD338" i="6"/>
  <c r="BE338" i="6"/>
  <c r="AY339" i="6"/>
  <c r="BA339" i="6" s="1"/>
  <c r="AZ339" i="6"/>
  <c r="BB339" i="6"/>
  <c r="BC339" i="6" s="1"/>
  <c r="BD339" i="6"/>
  <c r="BE339" i="6"/>
  <c r="AY340" i="6"/>
  <c r="BB340" i="6"/>
  <c r="BC340" i="6"/>
  <c r="BD340" i="6"/>
  <c r="BE340" i="6"/>
  <c r="AY341" i="6"/>
  <c r="BA341" i="6" s="1"/>
  <c r="AZ341" i="6"/>
  <c r="BB341" i="6"/>
  <c r="BC341" i="6"/>
  <c r="BD341" i="6"/>
  <c r="BE341" i="6"/>
  <c r="AY342" i="6"/>
  <c r="BA342" i="6" s="1"/>
  <c r="AZ342" i="6"/>
  <c r="BB342" i="6"/>
  <c r="BC342" i="6"/>
  <c r="BD342" i="6"/>
  <c r="BE342" i="6"/>
  <c r="AY343" i="6"/>
  <c r="BA343" i="6" s="1"/>
  <c r="AZ343" i="6"/>
  <c r="BB343" i="6"/>
  <c r="BC343" i="6" s="1"/>
  <c r="BD343" i="6"/>
  <c r="BE343" i="6"/>
  <c r="AY344" i="6"/>
  <c r="AZ344" i="6" s="1"/>
  <c r="BB344" i="6"/>
  <c r="BC344" i="6"/>
  <c r="BD344" i="6"/>
  <c r="BE344" i="6"/>
  <c r="AY345" i="6"/>
  <c r="BA345" i="6" s="1"/>
  <c r="AZ345" i="6"/>
  <c r="BB345" i="6"/>
  <c r="BC345" i="6"/>
  <c r="BD345" i="6"/>
  <c r="BE345" i="6"/>
  <c r="AY346" i="6"/>
  <c r="BA346" i="6" s="1"/>
  <c r="AZ346" i="6"/>
  <c r="BB346" i="6"/>
  <c r="BC346" i="6"/>
  <c r="BD346" i="6"/>
  <c r="BE346" i="6"/>
  <c r="AY347" i="6"/>
  <c r="BA347" i="6" s="1"/>
  <c r="AZ347" i="6"/>
  <c r="BB347" i="6"/>
  <c r="BC347" i="6" s="1"/>
  <c r="BD347" i="6"/>
  <c r="BE347" i="6"/>
  <c r="AY348" i="6"/>
  <c r="AZ348" i="6" s="1"/>
  <c r="BB348" i="6"/>
  <c r="BC348" i="6"/>
  <c r="BD348" i="6"/>
  <c r="BE348" i="6"/>
  <c r="AY349" i="6"/>
  <c r="BA349" i="6" s="1"/>
  <c r="AZ349" i="6"/>
  <c r="BB349" i="6"/>
  <c r="BC349" i="6"/>
  <c r="BD349" i="6"/>
  <c r="BE349" i="6"/>
  <c r="AY350" i="6"/>
  <c r="BA350" i="6" s="1"/>
  <c r="AZ350" i="6"/>
  <c r="BB350" i="6"/>
  <c r="BC350" i="6"/>
  <c r="BD350" i="6"/>
  <c r="BE350" i="6"/>
  <c r="AY351" i="6"/>
  <c r="BA351" i="6" s="1"/>
  <c r="AZ351" i="6"/>
  <c r="BB351" i="6"/>
  <c r="BC351" i="6" s="1"/>
  <c r="BD351" i="6"/>
  <c r="BE351" i="6"/>
  <c r="AY352" i="6"/>
  <c r="AZ352" i="6" s="1"/>
  <c r="BB352" i="6"/>
  <c r="BC352" i="6"/>
  <c r="BD352" i="6"/>
  <c r="BE352" i="6"/>
  <c r="AY353" i="6"/>
  <c r="BA353" i="6" s="1"/>
  <c r="AZ353" i="6"/>
  <c r="BB353" i="6"/>
  <c r="BC353" i="6"/>
  <c r="BD353" i="6"/>
  <c r="BE353" i="6"/>
  <c r="AY354" i="6"/>
  <c r="BA354" i="6" s="1"/>
  <c r="AZ354" i="6"/>
  <c r="BB354" i="6"/>
  <c r="BC354" i="6"/>
  <c r="BD354" i="6"/>
  <c r="BE354" i="6"/>
  <c r="AY355" i="6"/>
  <c r="BA355" i="6" s="1"/>
  <c r="AZ355" i="6"/>
  <c r="BB355" i="6"/>
  <c r="BC355" i="6" s="1"/>
  <c r="BD355" i="6"/>
  <c r="BE355" i="6"/>
  <c r="AY356" i="6"/>
  <c r="AZ356" i="6" s="1"/>
  <c r="BB356" i="6"/>
  <c r="BC356" i="6"/>
  <c r="BD356" i="6"/>
  <c r="BE356" i="6"/>
  <c r="AY357" i="6"/>
  <c r="BA357" i="6" s="1"/>
  <c r="AZ357" i="6"/>
  <c r="BB357" i="6"/>
  <c r="BC357" i="6"/>
  <c r="BD357" i="6"/>
  <c r="BE357" i="6"/>
  <c r="AY358" i="6"/>
  <c r="BA358" i="6" s="1"/>
  <c r="AZ358" i="6"/>
  <c r="BB358" i="6"/>
  <c r="BC358" i="6"/>
  <c r="BD358" i="6"/>
  <c r="BE358" i="6"/>
  <c r="AY359" i="6"/>
  <c r="BA359" i="6" s="1"/>
  <c r="AZ359" i="6"/>
  <c r="BB359" i="6"/>
  <c r="BC359" i="6" s="1"/>
  <c r="BD359" i="6"/>
  <c r="BE359" i="6"/>
  <c r="AY360" i="6"/>
  <c r="AZ360" i="6" s="1"/>
  <c r="BB360" i="6"/>
  <c r="BC360" i="6"/>
  <c r="BD360" i="6"/>
  <c r="BE360" i="6"/>
  <c r="AY361" i="6"/>
  <c r="BA361" i="6" s="1"/>
  <c r="AZ361" i="6"/>
  <c r="BB361" i="6"/>
  <c r="BC361" i="6"/>
  <c r="BD361" i="6"/>
  <c r="BE361" i="6"/>
  <c r="AY362" i="6"/>
  <c r="BA362" i="6" s="1"/>
  <c r="AZ362" i="6"/>
  <c r="BB362" i="6"/>
  <c r="BC362" i="6"/>
  <c r="BD362" i="6"/>
  <c r="BE362" i="6"/>
  <c r="AY363" i="6"/>
  <c r="BA363" i="6" s="1"/>
  <c r="AZ363" i="6"/>
  <c r="BB363" i="6"/>
  <c r="BC363" i="6" s="1"/>
  <c r="BD363" i="6"/>
  <c r="BE363" i="6"/>
  <c r="AY364" i="6"/>
  <c r="AZ364" i="6" s="1"/>
  <c r="BB364" i="6"/>
  <c r="BC364" i="6"/>
  <c r="BD364" i="6"/>
  <c r="BE364" i="6"/>
  <c r="AY365" i="6"/>
  <c r="BA365" i="6" s="1"/>
  <c r="AZ365" i="6"/>
  <c r="BB365" i="6"/>
  <c r="BC365" i="6"/>
  <c r="BD365" i="6"/>
  <c r="BE365" i="6"/>
  <c r="AY366" i="6"/>
  <c r="BA366" i="6" s="1"/>
  <c r="AZ366" i="6"/>
  <c r="BB366" i="6"/>
  <c r="BC366" i="6"/>
  <c r="BD366" i="6"/>
  <c r="BE366" i="6"/>
  <c r="AY367" i="6"/>
  <c r="BA367" i="6" s="1"/>
  <c r="AZ367" i="6"/>
  <c r="BB367" i="6"/>
  <c r="BC367" i="6" s="1"/>
  <c r="BD367" i="6"/>
  <c r="BE367" i="6"/>
  <c r="AY368" i="6"/>
  <c r="AZ368" i="6" s="1"/>
  <c r="BB368" i="6"/>
  <c r="BC368" i="6"/>
  <c r="BD368" i="6"/>
  <c r="BE368" i="6"/>
  <c r="AY369" i="6"/>
  <c r="BA369" i="6" s="1"/>
  <c r="AZ369" i="6"/>
  <c r="BB369" i="6"/>
  <c r="BC369" i="6"/>
  <c r="BD369" i="6"/>
  <c r="BE369" i="6"/>
  <c r="AY370" i="6"/>
  <c r="BA370" i="6" s="1"/>
  <c r="AZ370" i="6"/>
  <c r="BB370" i="6"/>
  <c r="BC370" i="6"/>
  <c r="BD370" i="6"/>
  <c r="BE370" i="6"/>
  <c r="AY371" i="6"/>
  <c r="BA371" i="6" s="1"/>
  <c r="AZ371" i="6"/>
  <c r="BB371" i="6"/>
  <c r="BC371" i="6" s="1"/>
  <c r="BD371" i="6"/>
  <c r="BE371" i="6"/>
  <c r="AY372" i="6"/>
  <c r="AZ372" i="6" s="1"/>
  <c r="BB372" i="6"/>
  <c r="BC372" i="6"/>
  <c r="BD372" i="6"/>
  <c r="BE372" i="6"/>
  <c r="AY373" i="6"/>
  <c r="BA373" i="6" s="1"/>
  <c r="AZ373" i="6"/>
  <c r="BB373" i="6"/>
  <c r="BC373" i="6"/>
  <c r="BD373" i="6"/>
  <c r="BE373" i="6"/>
  <c r="AY374" i="6"/>
  <c r="BA374" i="6" s="1"/>
  <c r="AZ374" i="6"/>
  <c r="BB374" i="6"/>
  <c r="BC374" i="6"/>
  <c r="BD374" i="6"/>
  <c r="BE374" i="6"/>
  <c r="AY375" i="6"/>
  <c r="BA375" i="6" s="1"/>
  <c r="AZ375" i="6"/>
  <c r="BB375" i="6"/>
  <c r="BC375" i="6" s="1"/>
  <c r="BD375" i="6"/>
  <c r="BE375" i="6"/>
  <c r="AY376" i="6"/>
  <c r="AZ376" i="6" s="1"/>
  <c r="BB376" i="6"/>
  <c r="BC376" i="6"/>
  <c r="BD376" i="6"/>
  <c r="BE376" i="6"/>
  <c r="AY377" i="6"/>
  <c r="BA377" i="6" s="1"/>
  <c r="AZ377" i="6"/>
  <c r="BB377" i="6"/>
  <c r="BC377" i="6"/>
  <c r="BD377" i="6"/>
  <c r="BE377" i="6"/>
  <c r="AY378" i="6"/>
  <c r="BA378" i="6" s="1"/>
  <c r="AZ378" i="6"/>
  <c r="BB378" i="6"/>
  <c r="BC378" i="6"/>
  <c r="BD378" i="6"/>
  <c r="BE378" i="6"/>
  <c r="AY379" i="6"/>
  <c r="BA379" i="6" s="1"/>
  <c r="AZ379" i="6"/>
  <c r="BB379" i="6"/>
  <c r="BC379" i="6" s="1"/>
  <c r="BD379" i="6"/>
  <c r="BE379" i="6"/>
  <c r="AY380" i="6"/>
  <c r="AZ380" i="6" s="1"/>
  <c r="BB380" i="6"/>
  <c r="BC380" i="6"/>
  <c r="BD380" i="6"/>
  <c r="BE380" i="6"/>
  <c r="AY381" i="6"/>
  <c r="BA381" i="6" s="1"/>
  <c r="AZ381" i="6"/>
  <c r="BB381" i="6"/>
  <c r="BC381" i="6"/>
  <c r="BD381" i="6"/>
  <c r="BE381" i="6"/>
  <c r="AY382" i="6"/>
  <c r="BA382" i="6" s="1"/>
  <c r="AZ382" i="6"/>
  <c r="BB382" i="6"/>
  <c r="BC382" i="6"/>
  <c r="BD382" i="6"/>
  <c r="BE382" i="6"/>
  <c r="AY383" i="6"/>
  <c r="BA383" i="6" s="1"/>
  <c r="AZ383" i="6"/>
  <c r="BB383" i="6"/>
  <c r="BC383" i="6" s="1"/>
  <c r="BD383" i="6"/>
  <c r="BE383" i="6"/>
  <c r="AY384" i="6"/>
  <c r="AZ384" i="6" s="1"/>
  <c r="BB384" i="6"/>
  <c r="BC384" i="6"/>
  <c r="BD384" i="6"/>
  <c r="BE384" i="6"/>
  <c r="AY385" i="6"/>
  <c r="BA385" i="6" s="1"/>
  <c r="AZ385" i="6"/>
  <c r="BB385" i="6"/>
  <c r="BC385" i="6"/>
  <c r="BD385" i="6"/>
  <c r="BE385" i="6"/>
  <c r="AY386" i="6"/>
  <c r="BA386" i="6" s="1"/>
  <c r="AZ386" i="6"/>
  <c r="BB386" i="6"/>
  <c r="BC386" i="6"/>
  <c r="BD386" i="6"/>
  <c r="BE386" i="6"/>
  <c r="AY387" i="6"/>
  <c r="BA387" i="6" s="1"/>
  <c r="AZ387" i="6"/>
  <c r="BB387" i="6"/>
  <c r="BC387" i="6" s="1"/>
  <c r="BD387" i="6"/>
  <c r="BE387" i="6"/>
  <c r="AY388" i="6"/>
  <c r="AZ388" i="6" s="1"/>
  <c r="BB388" i="6"/>
  <c r="BC388" i="6"/>
  <c r="BD388" i="6"/>
  <c r="BE388" i="6"/>
  <c r="AY389" i="6"/>
  <c r="BA389" i="6" s="1"/>
  <c r="AZ389" i="6"/>
  <c r="BB389" i="6"/>
  <c r="BC389" i="6"/>
  <c r="BD389" i="6"/>
  <c r="BE389" i="6"/>
  <c r="AY390" i="6"/>
  <c r="BA390" i="6" s="1"/>
  <c r="AZ390" i="6"/>
  <c r="BB390" i="6"/>
  <c r="BC390" i="6"/>
  <c r="BD390" i="6"/>
  <c r="BE390" i="6"/>
  <c r="AY391" i="6"/>
  <c r="BA391" i="6" s="1"/>
  <c r="AZ391" i="6"/>
  <c r="BB391" i="6"/>
  <c r="BC391" i="6" s="1"/>
  <c r="BD391" i="6"/>
  <c r="BE391" i="6"/>
  <c r="AY392" i="6"/>
  <c r="AZ392" i="6" s="1"/>
  <c r="BB392" i="6"/>
  <c r="BC392" i="6"/>
  <c r="BD392" i="6"/>
  <c r="BE392" i="6"/>
  <c r="AY393" i="6"/>
  <c r="BA393" i="6" s="1"/>
  <c r="AZ393" i="6"/>
  <c r="BB393" i="6"/>
  <c r="BC393" i="6"/>
  <c r="BD393" i="6"/>
  <c r="BE393" i="6"/>
  <c r="AY394" i="6"/>
  <c r="BA394" i="6" s="1"/>
  <c r="AZ394" i="6"/>
  <c r="BB394" i="6"/>
  <c r="BC394" i="6"/>
  <c r="BD394" i="6"/>
  <c r="BE394" i="6"/>
  <c r="AY395" i="6"/>
  <c r="BA395" i="6" s="1"/>
  <c r="AZ395" i="6"/>
  <c r="BB395" i="6"/>
  <c r="BC395" i="6" s="1"/>
  <c r="BD395" i="6"/>
  <c r="BE395" i="6"/>
  <c r="AY396" i="6"/>
  <c r="AZ396" i="6" s="1"/>
  <c r="BB396" i="6"/>
  <c r="BC396" i="6" s="1"/>
  <c r="BD396" i="6"/>
  <c r="BE396" i="6"/>
  <c r="AY397" i="6"/>
  <c r="BB397" i="6"/>
  <c r="BC397" i="6" s="1"/>
  <c r="BD397" i="6"/>
  <c r="BE397" i="6"/>
  <c r="AY398" i="6"/>
  <c r="AZ398" i="6" s="1"/>
  <c r="BB398" i="6"/>
  <c r="BC398" i="6" s="1"/>
  <c r="BD398" i="6"/>
  <c r="BE398" i="6"/>
  <c r="AY399" i="6"/>
  <c r="BB399" i="6"/>
  <c r="BC399" i="6" s="1"/>
  <c r="BD399" i="6"/>
  <c r="BE399" i="6"/>
  <c r="AY400" i="6"/>
  <c r="AZ400" i="6" s="1"/>
  <c r="BB400" i="6"/>
  <c r="BC400" i="6" s="1"/>
  <c r="BD400" i="6"/>
  <c r="BE400" i="6"/>
  <c r="AY401" i="6"/>
  <c r="BB401" i="6"/>
  <c r="BC401" i="6" s="1"/>
  <c r="BD401" i="6"/>
  <c r="BE401" i="6"/>
  <c r="AY402" i="6"/>
  <c r="AZ402" i="6" s="1"/>
  <c r="BB402" i="6"/>
  <c r="BC402" i="6" s="1"/>
  <c r="BD402" i="6"/>
  <c r="BE402" i="6"/>
  <c r="AY403" i="6"/>
  <c r="BB403" i="6"/>
  <c r="BC403" i="6" s="1"/>
  <c r="BD403" i="6"/>
  <c r="BE403" i="6"/>
  <c r="AY404" i="6"/>
  <c r="AZ404" i="6" s="1"/>
  <c r="BB404" i="6"/>
  <c r="BC404" i="6" s="1"/>
  <c r="BD404" i="6"/>
  <c r="BE404" i="6"/>
  <c r="AY405" i="6"/>
  <c r="BB405" i="6"/>
  <c r="BC405" i="6" s="1"/>
  <c r="BD405" i="6"/>
  <c r="BE405" i="6"/>
  <c r="AY406" i="6"/>
  <c r="AZ406" i="6" s="1"/>
  <c r="BB406" i="6"/>
  <c r="BC406" i="6" s="1"/>
  <c r="BD406" i="6"/>
  <c r="BE406" i="6"/>
  <c r="AY407" i="6"/>
  <c r="BB407" i="6"/>
  <c r="BC407" i="6" s="1"/>
  <c r="BD407" i="6"/>
  <c r="BE407" i="6"/>
  <c r="AY408" i="6"/>
  <c r="AZ408" i="6" s="1"/>
  <c r="BB408" i="6"/>
  <c r="BC408" i="6" s="1"/>
  <c r="BD408" i="6"/>
  <c r="BE408" i="6"/>
  <c r="AY409" i="6"/>
  <c r="BB409" i="6"/>
  <c r="BC409" i="6" s="1"/>
  <c r="BD409" i="6"/>
  <c r="BE409" i="6"/>
  <c r="AY410" i="6"/>
  <c r="AZ410" i="6" s="1"/>
  <c r="BB410" i="6"/>
  <c r="BC410" i="6" s="1"/>
  <c r="BD410" i="6"/>
  <c r="BE410" i="6"/>
  <c r="AY411" i="6"/>
  <c r="BB411" i="6"/>
  <c r="BC411" i="6" s="1"/>
  <c r="BD411" i="6"/>
  <c r="BE411" i="6"/>
  <c r="AY412" i="6"/>
  <c r="AZ412" i="6" s="1"/>
  <c r="BB412" i="6"/>
  <c r="BC412" i="6" s="1"/>
  <c r="BD412" i="6"/>
  <c r="BE412" i="6"/>
  <c r="AY413" i="6"/>
  <c r="BB413" i="6"/>
  <c r="BC413" i="6" s="1"/>
  <c r="BD413" i="6"/>
  <c r="BE413" i="6"/>
  <c r="AY414" i="6"/>
  <c r="AZ414" i="6" s="1"/>
  <c r="BB414" i="6"/>
  <c r="BC414" i="6" s="1"/>
  <c r="BD414" i="6"/>
  <c r="BE414" i="6"/>
  <c r="AY415" i="6"/>
  <c r="BB415" i="6"/>
  <c r="BC415" i="6" s="1"/>
  <c r="BD415" i="6"/>
  <c r="BE415" i="6"/>
  <c r="AY416" i="6"/>
  <c r="AZ416" i="6" s="1"/>
  <c r="BB416" i="6"/>
  <c r="BC416" i="6" s="1"/>
  <c r="BD416" i="6"/>
  <c r="BE416" i="6"/>
  <c r="AY417" i="6"/>
  <c r="BB417" i="6"/>
  <c r="BC417" i="6" s="1"/>
  <c r="BD417" i="6"/>
  <c r="BE417" i="6"/>
  <c r="AY418" i="6"/>
  <c r="AZ418" i="6" s="1"/>
  <c r="BB418" i="6"/>
  <c r="BC418" i="6" s="1"/>
  <c r="BD418" i="6"/>
  <c r="BE418" i="6"/>
  <c r="AY419" i="6"/>
  <c r="BB419" i="6"/>
  <c r="BC419" i="6" s="1"/>
  <c r="BD419" i="6"/>
  <c r="BE419" i="6"/>
  <c r="AY420" i="6"/>
  <c r="AZ420" i="6" s="1"/>
  <c r="BB420" i="6"/>
  <c r="BC420" i="6" s="1"/>
  <c r="BD420" i="6"/>
  <c r="BE420" i="6"/>
  <c r="AY421" i="6"/>
  <c r="BB421" i="6"/>
  <c r="BC421" i="6" s="1"/>
  <c r="BD421" i="6"/>
  <c r="BE421" i="6"/>
  <c r="AY422" i="6"/>
  <c r="AZ422" i="6" s="1"/>
  <c r="BB422" i="6"/>
  <c r="BC422" i="6" s="1"/>
  <c r="BD422" i="6"/>
  <c r="BE422" i="6"/>
  <c r="AY423" i="6"/>
  <c r="BB423" i="6"/>
  <c r="BC423" i="6" s="1"/>
  <c r="BD423" i="6"/>
  <c r="BE423" i="6"/>
  <c r="AY424" i="6"/>
  <c r="AZ424" i="6" s="1"/>
  <c r="BB424" i="6"/>
  <c r="BC424" i="6" s="1"/>
  <c r="BD424" i="6"/>
  <c r="BE424" i="6"/>
  <c r="AY425" i="6"/>
  <c r="BB425" i="6"/>
  <c r="BC425" i="6" s="1"/>
  <c r="BD425" i="6"/>
  <c r="BE425" i="6"/>
  <c r="AY426" i="6"/>
  <c r="AZ426" i="6" s="1"/>
  <c r="BB426" i="6"/>
  <c r="BC426" i="6" s="1"/>
  <c r="BD426" i="6"/>
  <c r="BE426" i="6"/>
  <c r="AY427" i="6"/>
  <c r="BB427" i="6"/>
  <c r="BC427" i="6" s="1"/>
  <c r="BD427" i="6"/>
  <c r="BE427" i="6"/>
  <c r="AY428" i="6"/>
  <c r="AZ428" i="6" s="1"/>
  <c r="BB428" i="6"/>
  <c r="BC428" i="6" s="1"/>
  <c r="BD428" i="6"/>
  <c r="BE428" i="6"/>
  <c r="AY429" i="6"/>
  <c r="BB429" i="6"/>
  <c r="BC429" i="6" s="1"/>
  <c r="BD429" i="6"/>
  <c r="BE429" i="6"/>
  <c r="AY430" i="6"/>
  <c r="AZ430" i="6" s="1"/>
  <c r="BB430" i="6"/>
  <c r="BC430" i="6" s="1"/>
  <c r="BD430" i="6"/>
  <c r="BE430" i="6"/>
  <c r="AY431" i="6"/>
  <c r="BB431" i="6"/>
  <c r="BC431" i="6" s="1"/>
  <c r="BD431" i="6"/>
  <c r="BE431" i="6"/>
  <c r="AY432" i="6"/>
  <c r="AZ432" i="6" s="1"/>
  <c r="BB432" i="6"/>
  <c r="BC432" i="6" s="1"/>
  <c r="BD432" i="6"/>
  <c r="BE432" i="6"/>
  <c r="AY433" i="6"/>
  <c r="BB433" i="6"/>
  <c r="BC433" i="6" s="1"/>
  <c r="BD433" i="6"/>
  <c r="BE433" i="6"/>
  <c r="AY434" i="6"/>
  <c r="AZ434" i="6" s="1"/>
  <c r="BB434" i="6"/>
  <c r="BC434" i="6" s="1"/>
  <c r="BD434" i="6"/>
  <c r="BE434" i="6"/>
  <c r="AY435" i="6"/>
  <c r="BB435" i="6"/>
  <c r="BC435" i="6" s="1"/>
  <c r="BD435" i="6"/>
  <c r="BE435" i="6"/>
  <c r="AY436" i="6"/>
  <c r="AZ436" i="6" s="1"/>
  <c r="BB436" i="6"/>
  <c r="BC436" i="6" s="1"/>
  <c r="BD436" i="6"/>
  <c r="BE436" i="6"/>
  <c r="AY437" i="6"/>
  <c r="BB437" i="6"/>
  <c r="BC437" i="6" s="1"/>
  <c r="BD437" i="6"/>
  <c r="BE437" i="6"/>
  <c r="AY438" i="6"/>
  <c r="AZ438" i="6" s="1"/>
  <c r="BB438" i="6"/>
  <c r="BC438" i="6" s="1"/>
  <c r="BD438" i="6"/>
  <c r="BE438" i="6"/>
  <c r="AY439" i="6"/>
  <c r="BB439" i="6"/>
  <c r="BC439" i="6" s="1"/>
  <c r="BD439" i="6"/>
  <c r="BE439" i="6"/>
  <c r="AY440" i="6"/>
  <c r="AZ440" i="6" s="1"/>
  <c r="BB440" i="6"/>
  <c r="BC440" i="6" s="1"/>
  <c r="BD440" i="6"/>
  <c r="BE440" i="6"/>
  <c r="AY441" i="6"/>
  <c r="BB441" i="6"/>
  <c r="BC441" i="6" s="1"/>
  <c r="BD441" i="6"/>
  <c r="BE441" i="6"/>
  <c r="AY442" i="6"/>
  <c r="AZ442" i="6" s="1"/>
  <c r="BB442" i="6"/>
  <c r="BC442" i="6" s="1"/>
  <c r="BD442" i="6"/>
  <c r="BE442" i="6"/>
  <c r="AY443" i="6"/>
  <c r="BB443" i="6"/>
  <c r="BC443" i="6" s="1"/>
  <c r="BD443" i="6"/>
  <c r="BE443" i="6"/>
  <c r="AY444" i="6"/>
  <c r="AZ444" i="6" s="1"/>
  <c r="BB444" i="6"/>
  <c r="BC444" i="6" s="1"/>
  <c r="BD444" i="6"/>
  <c r="BE444" i="6"/>
  <c r="AY445" i="6"/>
  <c r="BB445" i="6"/>
  <c r="BC445" i="6" s="1"/>
  <c r="BD445" i="6"/>
  <c r="BE445" i="6"/>
  <c r="AY446" i="6"/>
  <c r="AZ446" i="6" s="1"/>
  <c r="BB446" i="6"/>
  <c r="BC446" i="6" s="1"/>
  <c r="BD446" i="6"/>
  <c r="BE446" i="6"/>
  <c r="AY447" i="6"/>
  <c r="BB447" i="6"/>
  <c r="BC447" i="6" s="1"/>
  <c r="BD447" i="6"/>
  <c r="BE447" i="6"/>
  <c r="AY448" i="6"/>
  <c r="AZ448" i="6" s="1"/>
  <c r="BB448" i="6"/>
  <c r="BC448" i="6" s="1"/>
  <c r="BD448" i="6"/>
  <c r="BE448" i="6"/>
  <c r="AY449" i="6"/>
  <c r="BB449" i="6"/>
  <c r="BC449" i="6" s="1"/>
  <c r="BD449" i="6"/>
  <c r="BE449" i="6"/>
  <c r="AY450" i="6"/>
  <c r="AZ450" i="6" s="1"/>
  <c r="BB450" i="6"/>
  <c r="BC450" i="6" s="1"/>
  <c r="BD450" i="6"/>
  <c r="BE450" i="6"/>
  <c r="AY451" i="6"/>
  <c r="BB451" i="6"/>
  <c r="BC451" i="6" s="1"/>
  <c r="BD451" i="6"/>
  <c r="BE451" i="6"/>
  <c r="AY452" i="6"/>
  <c r="AZ452" i="6" s="1"/>
  <c r="BB452" i="6"/>
  <c r="BC452" i="6" s="1"/>
  <c r="BD452" i="6"/>
  <c r="BE452" i="6"/>
  <c r="AY453" i="6"/>
  <c r="BB453" i="6"/>
  <c r="BC453" i="6" s="1"/>
  <c r="BD453" i="6"/>
  <c r="BE453" i="6"/>
  <c r="AY454" i="6"/>
  <c r="AZ454" i="6" s="1"/>
  <c r="BB454" i="6"/>
  <c r="BC454" i="6" s="1"/>
  <c r="BD454" i="6"/>
  <c r="BE454" i="6"/>
  <c r="AY455" i="6"/>
  <c r="BB455" i="6"/>
  <c r="BC455" i="6" s="1"/>
  <c r="BD455" i="6"/>
  <c r="BE455" i="6"/>
  <c r="AY456" i="6"/>
  <c r="AZ456" i="6" s="1"/>
  <c r="BB456" i="6"/>
  <c r="BC456" i="6" s="1"/>
  <c r="BD456" i="6"/>
  <c r="BE456" i="6"/>
  <c r="BE2" i="6"/>
  <c r="BD2" i="6"/>
  <c r="BB2" i="6"/>
  <c r="BC2" i="6" s="1"/>
  <c r="AY2" i="6"/>
  <c r="AY3" i="5"/>
  <c r="BA3" i="5" s="1"/>
  <c r="AY4" i="5"/>
  <c r="BA4" i="5" s="1"/>
  <c r="AY5" i="5"/>
  <c r="BA5" i="5" s="1"/>
  <c r="AY6" i="5"/>
  <c r="BA6" i="5" s="1"/>
  <c r="AY7" i="5"/>
  <c r="BA7" i="5" s="1"/>
  <c r="AY8" i="5"/>
  <c r="AY9" i="5"/>
  <c r="BA9" i="5" s="1"/>
  <c r="AY10" i="5"/>
  <c r="BA10" i="5" s="1"/>
  <c r="AY11" i="5"/>
  <c r="BA11" i="5" s="1"/>
  <c r="AY12" i="5"/>
  <c r="BA12" i="5" s="1"/>
  <c r="AY13" i="5"/>
  <c r="BA13" i="5" s="1"/>
  <c r="AY14" i="5"/>
  <c r="BA14" i="5" s="1"/>
  <c r="AY15" i="5"/>
  <c r="BA15" i="5" s="1"/>
  <c r="AY16" i="5"/>
  <c r="AY17" i="5"/>
  <c r="BA17" i="5" s="1"/>
  <c r="AY18" i="5"/>
  <c r="BA18" i="5" s="1"/>
  <c r="AY19" i="5"/>
  <c r="BA19" i="5" s="1"/>
  <c r="AY20" i="5"/>
  <c r="BA20" i="5" s="1"/>
  <c r="AY21" i="5"/>
  <c r="BA21" i="5" s="1"/>
  <c r="AY22" i="5"/>
  <c r="BA22" i="5" s="1"/>
  <c r="AY23" i="5"/>
  <c r="BA23" i="5" s="1"/>
  <c r="AY24" i="5"/>
  <c r="AY25" i="5"/>
  <c r="BA25" i="5" s="1"/>
  <c r="AY26" i="5"/>
  <c r="BA26" i="5" s="1"/>
  <c r="AY27" i="5"/>
  <c r="BA27" i="5" s="1"/>
  <c r="AY28" i="5"/>
  <c r="BA28" i="5" s="1"/>
  <c r="AY29" i="5"/>
  <c r="BA29" i="5" s="1"/>
  <c r="AY30" i="5"/>
  <c r="BA30" i="5" s="1"/>
  <c r="AY31" i="5"/>
  <c r="BA31" i="5" s="1"/>
  <c r="AY32" i="5"/>
  <c r="AY33" i="5"/>
  <c r="BA33" i="5" s="1"/>
  <c r="AY34" i="5"/>
  <c r="BA34" i="5" s="1"/>
  <c r="AY35" i="5"/>
  <c r="BA35" i="5" s="1"/>
  <c r="AY36" i="5"/>
  <c r="BA36" i="5" s="1"/>
  <c r="AY37" i="5"/>
  <c r="AY38" i="5"/>
  <c r="BA38" i="5" s="1"/>
  <c r="AY39" i="5"/>
  <c r="BA39" i="5" s="1"/>
  <c r="AY40" i="5"/>
  <c r="AY41" i="5"/>
  <c r="BA41" i="5" s="1"/>
  <c r="AY42" i="5"/>
  <c r="BA42" i="5" s="1"/>
  <c r="AY43" i="5"/>
  <c r="BA43" i="5" s="1"/>
  <c r="AY44" i="5"/>
  <c r="BA44" i="5" s="1"/>
  <c r="AY45" i="5"/>
  <c r="BA45" i="5" s="1"/>
  <c r="AY46" i="5"/>
  <c r="BA46" i="5" s="1"/>
  <c r="AY47" i="5"/>
  <c r="BA47" i="5" s="1"/>
  <c r="AY48" i="5"/>
  <c r="AY49" i="5"/>
  <c r="BA49" i="5" s="1"/>
  <c r="AY50" i="5"/>
  <c r="AZ50" i="5" s="1"/>
  <c r="AY51" i="5"/>
  <c r="BA51" i="5" s="1"/>
  <c r="AY52" i="5"/>
  <c r="BA52" i="5" s="1"/>
  <c r="AY53" i="5"/>
  <c r="BA53" i="5" s="1"/>
  <c r="AY54" i="5"/>
  <c r="BA54" i="5" s="1"/>
  <c r="AY55" i="5"/>
  <c r="BA55" i="5" s="1"/>
  <c r="AY56" i="5"/>
  <c r="AY57" i="5"/>
  <c r="AY58" i="5"/>
  <c r="BA58" i="5" s="1"/>
  <c r="AY59" i="5"/>
  <c r="BA59" i="5" s="1"/>
  <c r="AY60" i="5"/>
  <c r="BA60" i="5" s="1"/>
  <c r="AY61" i="5"/>
  <c r="BA61" i="5" s="1"/>
  <c r="AY62" i="5"/>
  <c r="BA62" i="5" s="1"/>
  <c r="AY63" i="5"/>
  <c r="BA63" i="5" s="1"/>
  <c r="AY64" i="5"/>
  <c r="AY65" i="5"/>
  <c r="BA65" i="5" s="1"/>
  <c r="AY66" i="5"/>
  <c r="AZ66" i="5" s="1"/>
  <c r="AY67" i="5"/>
  <c r="BA67" i="5" s="1"/>
  <c r="AY68" i="5"/>
  <c r="BA68" i="5" s="1"/>
  <c r="AY69" i="5"/>
  <c r="BA69" i="5" s="1"/>
  <c r="AY70" i="5"/>
  <c r="BA70" i="5" s="1"/>
  <c r="AY71" i="5"/>
  <c r="BA71" i="5" s="1"/>
  <c r="AY72" i="5"/>
  <c r="AY73" i="5"/>
  <c r="BA73" i="5" s="1"/>
  <c r="AY74" i="5"/>
  <c r="BA74" i="5" s="1"/>
  <c r="AY75" i="5"/>
  <c r="BA75" i="5" s="1"/>
  <c r="AY76" i="5"/>
  <c r="BA76" i="5" s="1"/>
  <c r="AY77" i="5"/>
  <c r="BA77" i="5" s="1"/>
  <c r="AY78" i="5"/>
  <c r="BA78" i="5" s="1"/>
  <c r="AY79" i="5"/>
  <c r="BA79" i="5" s="1"/>
  <c r="AY80" i="5"/>
  <c r="AY81" i="5"/>
  <c r="BA81" i="5" s="1"/>
  <c r="AY82" i="5"/>
  <c r="AZ82" i="5" s="1"/>
  <c r="AY83" i="5"/>
  <c r="BA83" i="5" s="1"/>
  <c r="AY84" i="5"/>
  <c r="BA84" i="5" s="1"/>
  <c r="AY85" i="5"/>
  <c r="BA85" i="5" s="1"/>
  <c r="AY86" i="5"/>
  <c r="BA86" i="5" s="1"/>
  <c r="AY87" i="5"/>
  <c r="BA87" i="5" s="1"/>
  <c r="AY88" i="5"/>
  <c r="AY89" i="5"/>
  <c r="AY90" i="5"/>
  <c r="BA90" i="5" s="1"/>
  <c r="AY91" i="5"/>
  <c r="BA91" i="5" s="1"/>
  <c r="AY92" i="5"/>
  <c r="BA92" i="5" s="1"/>
  <c r="AY93" i="5"/>
  <c r="BA93" i="5" s="1"/>
  <c r="AY94" i="5"/>
  <c r="BA94" i="5" s="1"/>
  <c r="AY95" i="5"/>
  <c r="BA95" i="5" s="1"/>
  <c r="AY96" i="5"/>
  <c r="AY97" i="5"/>
  <c r="BA97" i="5" s="1"/>
  <c r="AY98" i="5"/>
  <c r="BA98" i="5" s="1"/>
  <c r="AY99" i="5"/>
  <c r="BA99" i="5" s="1"/>
  <c r="AY100" i="5"/>
  <c r="BA100" i="5" s="1"/>
  <c r="AY101" i="5"/>
  <c r="BA101" i="5" s="1"/>
  <c r="AY102" i="5"/>
  <c r="BA102" i="5" s="1"/>
  <c r="AY103" i="5"/>
  <c r="BA103" i="5" s="1"/>
  <c r="AY104" i="5"/>
  <c r="AY105" i="5"/>
  <c r="BA105" i="5" s="1"/>
  <c r="AY106" i="5"/>
  <c r="BA106" i="5" s="1"/>
  <c r="AY107" i="5"/>
  <c r="BA107" i="5" s="1"/>
  <c r="AY108" i="5"/>
  <c r="BA108" i="5" s="1"/>
  <c r="AY109" i="5"/>
  <c r="BA109" i="5" s="1"/>
  <c r="AY110" i="5"/>
  <c r="BA110" i="5" s="1"/>
  <c r="AY111" i="5"/>
  <c r="BA111" i="5" s="1"/>
  <c r="AY112" i="5"/>
  <c r="AY113" i="5"/>
  <c r="BA113" i="5" s="1"/>
  <c r="AY114" i="5"/>
  <c r="BA114" i="5" s="1"/>
  <c r="AY115" i="5"/>
  <c r="BA115" i="5" s="1"/>
  <c r="AY116" i="5"/>
  <c r="BA116" i="5" s="1"/>
  <c r="AY117" i="5"/>
  <c r="BA117" i="5" s="1"/>
  <c r="AY118" i="5"/>
  <c r="AY119" i="5"/>
  <c r="BA119" i="5" s="1"/>
  <c r="AY120" i="5"/>
  <c r="AY121" i="5"/>
  <c r="BA121" i="5" s="1"/>
  <c r="AY122" i="5"/>
  <c r="BA122" i="5" s="1"/>
  <c r="AY123" i="5"/>
  <c r="BA123" i="5" s="1"/>
  <c r="AY124" i="5"/>
  <c r="BA124" i="5" s="1"/>
  <c r="AY125" i="5"/>
  <c r="BA125" i="5" s="1"/>
  <c r="AY126" i="5"/>
  <c r="AY127" i="5"/>
  <c r="BA127" i="5" s="1"/>
  <c r="AY128" i="5"/>
  <c r="AY129" i="5"/>
  <c r="BA129" i="5" s="1"/>
  <c r="AY130" i="5"/>
  <c r="BA130" i="5" s="1"/>
  <c r="AY131" i="5"/>
  <c r="BA131" i="5" s="1"/>
  <c r="AY132" i="5"/>
  <c r="BA132" i="5" s="1"/>
  <c r="AY133" i="5"/>
  <c r="BA133" i="5" s="1"/>
  <c r="AY134" i="5"/>
  <c r="BA134" i="5" s="1"/>
  <c r="AY135" i="5"/>
  <c r="BA135" i="5" s="1"/>
  <c r="AY136" i="5"/>
  <c r="AY137" i="5"/>
  <c r="BA137" i="5" s="1"/>
  <c r="AY138" i="5"/>
  <c r="BA138" i="5" s="1"/>
  <c r="AY139" i="5"/>
  <c r="BA139" i="5" s="1"/>
  <c r="AY140" i="5"/>
  <c r="BA140" i="5" s="1"/>
  <c r="AY141" i="5"/>
  <c r="BA141" i="5" s="1"/>
  <c r="AY142" i="5"/>
  <c r="BA142" i="5" s="1"/>
  <c r="AY143" i="5"/>
  <c r="BA143" i="5" s="1"/>
  <c r="AY144" i="5"/>
  <c r="AY145" i="5"/>
  <c r="BA145" i="5" s="1"/>
  <c r="AY146" i="5"/>
  <c r="BA146" i="5" s="1"/>
  <c r="AY147" i="5"/>
  <c r="BA147" i="5" s="1"/>
  <c r="AY148" i="5"/>
  <c r="BA148" i="5" s="1"/>
  <c r="AY149" i="5"/>
  <c r="BA149" i="5" s="1"/>
  <c r="AY150" i="5"/>
  <c r="AY151" i="5"/>
  <c r="BA151" i="5" s="1"/>
  <c r="AY152" i="5"/>
  <c r="AY153" i="5"/>
  <c r="BA153" i="5" s="1"/>
  <c r="AY154" i="5"/>
  <c r="BA154" i="5" s="1"/>
  <c r="AY155" i="5"/>
  <c r="BA155" i="5" s="1"/>
  <c r="AY156" i="5"/>
  <c r="BA156" i="5" s="1"/>
  <c r="AY157" i="5"/>
  <c r="BA157" i="5" s="1"/>
  <c r="AY158" i="5"/>
  <c r="AY159" i="5"/>
  <c r="BA159" i="5" s="1"/>
  <c r="AY160" i="5"/>
  <c r="AY161" i="5"/>
  <c r="BA161" i="5" s="1"/>
  <c r="AY162" i="5"/>
  <c r="BA162" i="5" s="1"/>
  <c r="AY163" i="5"/>
  <c r="BA163" i="5" s="1"/>
  <c r="AY164" i="5"/>
  <c r="BA164" i="5" s="1"/>
  <c r="AY165" i="5"/>
  <c r="BA165" i="5" s="1"/>
  <c r="AY166" i="5"/>
  <c r="BA166" i="5" s="1"/>
  <c r="AY167" i="5"/>
  <c r="BA167" i="5" s="1"/>
  <c r="AY168" i="5"/>
  <c r="AY169" i="5"/>
  <c r="BA169" i="5" s="1"/>
  <c r="AY170" i="5"/>
  <c r="BA170" i="5" s="1"/>
  <c r="AY171" i="5"/>
  <c r="BA171" i="5" s="1"/>
  <c r="AY172" i="5"/>
  <c r="BA172" i="5" s="1"/>
  <c r="AY173" i="5"/>
  <c r="BA173" i="5" s="1"/>
  <c r="AY174" i="5"/>
  <c r="BA174" i="5" s="1"/>
  <c r="AY175" i="5"/>
  <c r="BA175" i="5" s="1"/>
  <c r="AY176" i="5"/>
  <c r="AY177" i="5"/>
  <c r="BA177" i="5" s="1"/>
  <c r="AY178" i="5"/>
  <c r="BA178" i="5" s="1"/>
  <c r="AY179" i="5"/>
  <c r="BA179" i="5" s="1"/>
  <c r="AY180" i="5"/>
  <c r="BA180" i="5" s="1"/>
  <c r="AY181" i="5"/>
  <c r="BA181" i="5" s="1"/>
  <c r="AY182" i="5"/>
  <c r="AY183" i="5"/>
  <c r="BA183" i="5" s="1"/>
  <c r="AY184" i="5"/>
  <c r="AY185" i="5"/>
  <c r="BA185" i="5" s="1"/>
  <c r="AY186" i="5"/>
  <c r="BA186" i="5" s="1"/>
  <c r="AY187" i="5"/>
  <c r="BA187" i="5" s="1"/>
  <c r="AY188" i="5"/>
  <c r="BA188" i="5" s="1"/>
  <c r="AY189" i="5"/>
  <c r="BA189" i="5" s="1"/>
  <c r="AY190" i="5"/>
  <c r="AY191" i="5"/>
  <c r="BA191" i="5" s="1"/>
  <c r="AY192" i="5"/>
  <c r="AY193" i="5"/>
  <c r="BA193" i="5" s="1"/>
  <c r="AY194" i="5"/>
  <c r="BA194" i="5" s="1"/>
  <c r="AY195" i="5"/>
  <c r="BA195" i="5" s="1"/>
  <c r="AY196" i="5"/>
  <c r="BA196" i="5" s="1"/>
  <c r="AY197" i="5"/>
  <c r="BA197" i="5" s="1"/>
  <c r="AY198" i="5"/>
  <c r="BA198" i="5" s="1"/>
  <c r="AY199" i="5"/>
  <c r="BA199" i="5" s="1"/>
  <c r="AY200" i="5"/>
  <c r="AY201" i="5"/>
  <c r="BA201" i="5" s="1"/>
  <c r="AY202" i="5"/>
  <c r="BA202" i="5" s="1"/>
  <c r="AY203" i="5"/>
  <c r="BA203" i="5" s="1"/>
  <c r="AY204" i="5"/>
  <c r="BA204" i="5" s="1"/>
  <c r="AY205" i="5"/>
  <c r="BA205" i="5" s="1"/>
  <c r="AY206" i="5"/>
  <c r="BA206" i="5" s="1"/>
  <c r="AY207" i="5"/>
  <c r="BA207" i="5" s="1"/>
  <c r="AY208" i="5"/>
  <c r="AY209" i="5"/>
  <c r="BA209" i="5" s="1"/>
  <c r="AY210" i="5"/>
  <c r="BA210" i="5" s="1"/>
  <c r="AY211" i="5"/>
  <c r="BA211" i="5" s="1"/>
  <c r="AY212" i="5"/>
  <c r="BA212" i="5" s="1"/>
  <c r="AY213" i="5"/>
  <c r="BA213" i="5" s="1"/>
  <c r="AY214" i="5"/>
  <c r="AY215" i="5"/>
  <c r="BA215" i="5" s="1"/>
  <c r="AY216" i="5"/>
  <c r="AY217" i="5"/>
  <c r="BA217" i="5" s="1"/>
  <c r="AY218" i="5"/>
  <c r="BA218" i="5" s="1"/>
  <c r="AY219" i="5"/>
  <c r="BA219" i="5" s="1"/>
  <c r="AY220" i="5"/>
  <c r="BA220" i="5" s="1"/>
  <c r="AY221" i="5"/>
  <c r="BA221" i="5" s="1"/>
  <c r="AY222" i="5"/>
  <c r="AY223" i="5"/>
  <c r="BA223" i="5" s="1"/>
  <c r="AY224" i="5"/>
  <c r="AY225" i="5"/>
  <c r="BA225" i="5" s="1"/>
  <c r="AY226" i="5"/>
  <c r="BA226" i="5" s="1"/>
  <c r="AY227" i="5"/>
  <c r="BA227" i="5" s="1"/>
  <c r="AY228" i="5"/>
  <c r="BA228" i="5" s="1"/>
  <c r="AY229" i="5"/>
  <c r="BA229" i="5" s="1"/>
  <c r="AY230" i="5"/>
  <c r="BA230" i="5" s="1"/>
  <c r="AY231" i="5"/>
  <c r="BA231" i="5" s="1"/>
  <c r="AY232" i="5"/>
  <c r="AY233" i="5"/>
  <c r="BA233" i="5" s="1"/>
  <c r="AY234" i="5"/>
  <c r="BA234" i="5" s="1"/>
  <c r="AY235" i="5"/>
  <c r="BA235" i="5" s="1"/>
  <c r="AY236" i="5"/>
  <c r="BA236" i="5" s="1"/>
  <c r="AY237" i="5"/>
  <c r="BA237" i="5" s="1"/>
  <c r="AY238" i="5"/>
  <c r="BA238" i="5" s="1"/>
  <c r="AY239" i="5"/>
  <c r="BA239" i="5" s="1"/>
  <c r="AY240" i="5"/>
  <c r="AY241" i="5"/>
  <c r="BA241" i="5" s="1"/>
  <c r="AY242" i="5"/>
  <c r="BA242" i="5" s="1"/>
  <c r="AY243" i="5"/>
  <c r="BA243" i="5" s="1"/>
  <c r="AY244" i="5"/>
  <c r="BA244" i="5" s="1"/>
  <c r="AY245" i="5"/>
  <c r="BA245" i="5" s="1"/>
  <c r="AY246" i="5"/>
  <c r="AY247" i="5"/>
  <c r="BA247" i="5" s="1"/>
  <c r="AY248" i="5"/>
  <c r="AY249" i="5"/>
  <c r="BA249" i="5" s="1"/>
  <c r="AY250" i="5"/>
  <c r="BA250" i="5" s="1"/>
  <c r="AY251" i="5"/>
  <c r="BA251" i="5" s="1"/>
  <c r="AY252" i="5"/>
  <c r="BA252" i="5" s="1"/>
  <c r="AY253" i="5"/>
  <c r="BA253" i="5" s="1"/>
  <c r="AY254" i="5"/>
  <c r="AY255" i="5"/>
  <c r="BA255" i="5" s="1"/>
  <c r="AY256" i="5"/>
  <c r="AY257" i="5"/>
  <c r="BA257" i="5" s="1"/>
  <c r="AY258" i="5"/>
  <c r="BA258" i="5" s="1"/>
  <c r="AY259" i="5"/>
  <c r="BA259" i="5" s="1"/>
  <c r="AY260" i="5"/>
  <c r="BA260" i="5" s="1"/>
  <c r="AY261" i="5"/>
  <c r="BA261" i="5" s="1"/>
  <c r="AY262" i="5"/>
  <c r="BA262" i="5" s="1"/>
  <c r="AY263" i="5"/>
  <c r="BA263" i="5" s="1"/>
  <c r="AY264" i="5"/>
  <c r="AY265" i="5"/>
  <c r="BA265" i="5" s="1"/>
  <c r="AY266" i="5"/>
  <c r="BA266" i="5" s="1"/>
  <c r="AY267" i="5"/>
  <c r="BA267" i="5" s="1"/>
  <c r="AY268" i="5"/>
  <c r="BA268" i="5" s="1"/>
  <c r="AY269" i="5"/>
  <c r="BA269" i="5" s="1"/>
  <c r="AY270" i="5"/>
  <c r="BA270" i="5" s="1"/>
  <c r="AY271" i="5"/>
  <c r="BA271" i="5" s="1"/>
  <c r="AY272" i="5"/>
  <c r="AY273" i="5"/>
  <c r="BA273" i="5" s="1"/>
  <c r="AY274" i="5"/>
  <c r="BA274" i="5" s="1"/>
  <c r="AY275" i="5"/>
  <c r="BA275" i="5" s="1"/>
  <c r="AY276" i="5"/>
  <c r="BA276" i="5" s="1"/>
  <c r="AY277" i="5"/>
  <c r="BA277" i="5" s="1"/>
  <c r="AY278" i="5"/>
  <c r="AY279" i="5"/>
  <c r="BA279" i="5" s="1"/>
  <c r="AY280" i="5"/>
  <c r="AY281" i="5"/>
  <c r="BA281" i="5" s="1"/>
  <c r="AY282" i="5"/>
  <c r="BA282" i="5" s="1"/>
  <c r="AY283" i="5"/>
  <c r="BA283" i="5" s="1"/>
  <c r="AY284" i="5"/>
  <c r="BA284" i="5" s="1"/>
  <c r="AY285" i="5"/>
  <c r="BA285" i="5" s="1"/>
  <c r="AY286" i="5"/>
  <c r="AY287" i="5"/>
  <c r="BA287" i="5" s="1"/>
  <c r="AY288" i="5"/>
  <c r="AY289" i="5"/>
  <c r="BA289" i="5" s="1"/>
  <c r="AY290" i="5"/>
  <c r="BA290" i="5" s="1"/>
  <c r="AY291" i="5"/>
  <c r="BA291" i="5" s="1"/>
  <c r="AY292" i="5"/>
  <c r="BA292" i="5" s="1"/>
  <c r="AY293" i="5"/>
  <c r="BA293" i="5" s="1"/>
  <c r="AY294" i="5"/>
  <c r="BA294" i="5" s="1"/>
  <c r="AY295" i="5"/>
  <c r="BA295" i="5" s="1"/>
  <c r="AY296" i="5"/>
  <c r="AY297" i="5"/>
  <c r="BA297" i="5" s="1"/>
  <c r="AY298" i="5"/>
  <c r="BA298" i="5" s="1"/>
  <c r="AY299" i="5"/>
  <c r="BA299" i="5" s="1"/>
  <c r="AY300" i="5"/>
  <c r="BA300" i="5" s="1"/>
  <c r="AY301" i="5"/>
  <c r="BA301" i="5" s="1"/>
  <c r="AY302" i="5"/>
  <c r="BA302" i="5" s="1"/>
  <c r="AY303" i="5"/>
  <c r="BA303" i="5" s="1"/>
  <c r="AY304" i="5"/>
  <c r="AY305" i="5"/>
  <c r="BA305" i="5" s="1"/>
  <c r="AY306" i="5"/>
  <c r="BA306" i="5" s="1"/>
  <c r="AY307" i="5"/>
  <c r="BA307" i="5" s="1"/>
  <c r="AY308" i="5"/>
  <c r="BA308" i="5" s="1"/>
  <c r="AY309" i="5"/>
  <c r="BA309" i="5" s="1"/>
  <c r="AY310" i="5"/>
  <c r="AY311" i="5"/>
  <c r="BA311" i="5" s="1"/>
  <c r="AY312" i="5"/>
  <c r="AY313" i="5"/>
  <c r="BA313" i="5" s="1"/>
  <c r="AY314" i="5"/>
  <c r="BA314" i="5" s="1"/>
  <c r="AY315" i="5"/>
  <c r="BA315" i="5" s="1"/>
  <c r="AY316" i="5"/>
  <c r="BA316" i="5" s="1"/>
  <c r="AY317" i="5"/>
  <c r="BA317" i="5" s="1"/>
  <c r="AY318" i="5"/>
  <c r="AY319" i="5"/>
  <c r="BA319" i="5" s="1"/>
  <c r="AY320" i="5"/>
  <c r="AY321" i="5"/>
  <c r="BA321" i="5" s="1"/>
  <c r="AY322" i="5"/>
  <c r="BA322" i="5" s="1"/>
  <c r="AY323" i="5"/>
  <c r="BA323" i="5" s="1"/>
  <c r="AY324" i="5"/>
  <c r="BA324" i="5" s="1"/>
  <c r="AY325" i="5"/>
  <c r="BA325" i="5" s="1"/>
  <c r="AY326" i="5"/>
  <c r="BA326" i="5" s="1"/>
  <c r="AY327" i="5"/>
  <c r="BA327" i="5" s="1"/>
  <c r="AY328" i="5"/>
  <c r="AY329" i="5"/>
  <c r="BA329" i="5" s="1"/>
  <c r="AY330" i="5"/>
  <c r="BA330" i="5" s="1"/>
  <c r="AY331" i="5"/>
  <c r="BA331" i="5" s="1"/>
  <c r="AY332" i="5"/>
  <c r="BA332" i="5" s="1"/>
  <c r="AY333" i="5"/>
  <c r="BA333" i="5" s="1"/>
  <c r="AY334" i="5"/>
  <c r="BA334" i="5" s="1"/>
  <c r="AY335" i="5"/>
  <c r="BA335" i="5" s="1"/>
  <c r="AY336" i="5"/>
  <c r="AY337" i="5"/>
  <c r="BA337" i="5" s="1"/>
  <c r="AY338" i="5"/>
  <c r="BA338" i="5" s="1"/>
  <c r="AY339" i="5"/>
  <c r="BA339" i="5" s="1"/>
  <c r="AY340" i="5"/>
  <c r="BA340" i="5" s="1"/>
  <c r="AY341" i="5"/>
  <c r="BA341" i="5" s="1"/>
  <c r="AY342" i="5"/>
  <c r="AY343" i="5"/>
  <c r="AY344" i="5"/>
  <c r="AY345" i="5"/>
  <c r="BA345" i="5" s="1"/>
  <c r="AY346" i="5"/>
  <c r="AY347" i="5"/>
  <c r="AY348" i="5"/>
  <c r="AY349" i="5"/>
  <c r="BA349" i="5" s="1"/>
  <c r="AY350" i="5"/>
  <c r="AY351" i="5"/>
  <c r="AY352" i="5"/>
  <c r="AY353" i="5"/>
  <c r="BA353" i="5" s="1"/>
  <c r="AY354" i="5"/>
  <c r="AY355" i="5"/>
  <c r="AY356" i="5"/>
  <c r="AY357" i="5"/>
  <c r="BA357" i="5" s="1"/>
  <c r="AY358" i="5"/>
  <c r="BA358" i="5" s="1"/>
  <c r="AY359" i="5"/>
  <c r="AY360" i="5"/>
  <c r="AY361" i="5"/>
  <c r="BA361" i="5" s="1"/>
  <c r="AY362" i="5"/>
  <c r="BA362" i="5" s="1"/>
  <c r="AY363" i="5"/>
  <c r="AY364" i="5"/>
  <c r="AY365" i="5"/>
  <c r="BA365" i="5" s="1"/>
  <c r="AY366" i="5"/>
  <c r="BA366" i="5" s="1"/>
  <c r="AY367" i="5"/>
  <c r="AY368" i="5"/>
  <c r="AY369" i="5"/>
  <c r="BA369" i="5" s="1"/>
  <c r="AY370" i="5"/>
  <c r="AY371" i="5"/>
  <c r="AY372" i="5"/>
  <c r="AY373" i="5"/>
  <c r="BA373" i="5" s="1"/>
  <c r="AY374" i="5"/>
  <c r="AY375" i="5"/>
  <c r="AY376" i="5"/>
  <c r="AY377" i="5"/>
  <c r="BA377" i="5" s="1"/>
  <c r="AY378" i="5"/>
  <c r="AY379" i="5"/>
  <c r="AY380" i="5"/>
  <c r="AY381" i="5"/>
  <c r="BA381" i="5" s="1"/>
  <c r="AY382" i="5"/>
  <c r="AY383" i="5"/>
  <c r="AY384" i="5"/>
  <c r="AY385" i="5"/>
  <c r="BA385" i="5" s="1"/>
  <c r="AY386" i="5"/>
  <c r="AY387" i="5"/>
  <c r="AY388" i="5"/>
  <c r="AY389" i="5"/>
  <c r="BA389" i="5" s="1"/>
  <c r="AY390" i="5"/>
  <c r="BA390" i="5" s="1"/>
  <c r="AY391" i="5"/>
  <c r="AY392" i="5"/>
  <c r="AY393" i="5"/>
  <c r="BA393" i="5" s="1"/>
  <c r="AY394" i="5"/>
  <c r="BA394" i="5" s="1"/>
  <c r="AY395" i="5"/>
  <c r="AY396" i="5"/>
  <c r="AY397" i="5"/>
  <c r="BA397" i="5" s="1"/>
  <c r="AY398" i="5"/>
  <c r="BA398" i="5" s="1"/>
  <c r="AY399" i="5"/>
  <c r="AY400" i="5"/>
  <c r="AY401" i="5"/>
  <c r="BA401" i="5" s="1"/>
  <c r="AY402" i="5"/>
  <c r="AY403" i="5"/>
  <c r="AY404" i="5"/>
  <c r="AY405" i="5"/>
  <c r="BA405" i="5" s="1"/>
  <c r="AY406" i="5"/>
  <c r="AY407" i="5"/>
  <c r="AY408" i="5"/>
  <c r="AY409" i="5"/>
  <c r="BA409" i="5" s="1"/>
  <c r="AY410" i="5"/>
  <c r="AY411" i="5"/>
  <c r="AY412" i="5"/>
  <c r="AY413" i="5"/>
  <c r="BA413" i="5" s="1"/>
  <c r="AY414" i="5"/>
  <c r="AY415" i="5"/>
  <c r="AY416" i="5"/>
  <c r="AY417" i="5"/>
  <c r="BA417" i="5" s="1"/>
  <c r="AY418" i="5"/>
  <c r="AY419" i="5"/>
  <c r="AY420" i="5"/>
  <c r="AY421" i="5"/>
  <c r="BA421" i="5" s="1"/>
  <c r="AY422" i="5"/>
  <c r="BA422" i="5" s="1"/>
  <c r="AY423" i="5"/>
  <c r="AY424" i="5"/>
  <c r="AY425" i="5"/>
  <c r="BA425" i="5" s="1"/>
  <c r="AY426" i="5"/>
  <c r="BA426" i="5" s="1"/>
  <c r="AY427" i="5"/>
  <c r="AY428" i="5"/>
  <c r="AY429" i="5"/>
  <c r="BA429" i="5" s="1"/>
  <c r="AY430" i="5"/>
  <c r="BA430" i="5" s="1"/>
  <c r="AY431" i="5"/>
  <c r="AY432" i="5"/>
  <c r="AY433" i="5"/>
  <c r="BA433" i="5" s="1"/>
  <c r="AY434" i="5"/>
  <c r="AY435" i="5"/>
  <c r="AY436" i="5"/>
  <c r="AY437" i="5"/>
  <c r="BA437" i="5" s="1"/>
  <c r="AY438" i="5"/>
  <c r="AY439" i="5"/>
  <c r="AY440" i="5"/>
  <c r="AY441" i="5"/>
  <c r="BA441" i="5" s="1"/>
  <c r="AY442" i="5"/>
  <c r="AY443" i="5"/>
  <c r="AY444" i="5"/>
  <c r="AY445" i="5"/>
  <c r="BA445" i="5" s="1"/>
  <c r="AY446" i="5"/>
  <c r="AY447" i="5"/>
  <c r="AY448" i="5"/>
  <c r="AY449" i="5"/>
  <c r="BA449" i="5" s="1"/>
  <c r="AY450" i="5"/>
  <c r="AY451" i="5"/>
  <c r="AY452" i="5"/>
  <c r="AY453" i="5"/>
  <c r="BA453" i="5" s="1"/>
  <c r="AY454" i="5"/>
  <c r="BA454" i="5" s="1"/>
  <c r="AY455" i="5"/>
  <c r="AY456" i="5"/>
  <c r="AY2" i="5"/>
  <c r="BA2" i="5" s="1"/>
  <c r="BB3" i="5"/>
  <c r="BC3" i="5" s="1"/>
  <c r="BD3" i="5"/>
  <c r="BE3" i="5"/>
  <c r="BB4" i="5"/>
  <c r="BC4" i="5" s="1"/>
  <c r="BD4" i="5"/>
  <c r="BE4" i="5"/>
  <c r="BB5" i="5"/>
  <c r="BC5" i="5" s="1"/>
  <c r="BD5" i="5"/>
  <c r="BE5" i="5"/>
  <c r="BB6" i="5"/>
  <c r="BC6" i="5" s="1"/>
  <c r="BD6" i="5"/>
  <c r="BE6" i="5"/>
  <c r="BB7" i="5"/>
  <c r="BC7" i="5" s="1"/>
  <c r="BD7" i="5"/>
  <c r="BE7" i="5"/>
  <c r="BB8" i="5"/>
  <c r="BC8" i="5" s="1"/>
  <c r="BD8" i="5"/>
  <c r="BE8" i="5"/>
  <c r="BB9" i="5"/>
  <c r="BC9" i="5" s="1"/>
  <c r="BD9" i="5"/>
  <c r="BE9" i="5"/>
  <c r="BB10" i="5"/>
  <c r="BC10" i="5" s="1"/>
  <c r="BD10" i="5"/>
  <c r="BE10" i="5"/>
  <c r="BB11" i="5"/>
  <c r="BC11" i="5" s="1"/>
  <c r="BD11" i="5"/>
  <c r="BE11" i="5"/>
  <c r="BB12" i="5"/>
  <c r="BC12" i="5" s="1"/>
  <c r="BD12" i="5"/>
  <c r="BE12" i="5"/>
  <c r="BB13" i="5"/>
  <c r="BC13" i="5" s="1"/>
  <c r="BD13" i="5"/>
  <c r="BE13" i="5"/>
  <c r="BB14" i="5"/>
  <c r="BC14" i="5" s="1"/>
  <c r="BD14" i="5"/>
  <c r="BE14" i="5"/>
  <c r="BB15" i="5"/>
  <c r="BC15" i="5" s="1"/>
  <c r="BD15" i="5"/>
  <c r="BE15" i="5"/>
  <c r="BB16" i="5"/>
  <c r="BC16" i="5" s="1"/>
  <c r="BD16" i="5"/>
  <c r="BE16" i="5"/>
  <c r="BB17" i="5"/>
  <c r="BC17" i="5" s="1"/>
  <c r="BD17" i="5"/>
  <c r="BE17" i="5"/>
  <c r="BB18" i="5"/>
  <c r="BC18" i="5" s="1"/>
  <c r="BD18" i="5"/>
  <c r="BE18" i="5"/>
  <c r="BB19" i="5"/>
  <c r="BC19" i="5" s="1"/>
  <c r="BD19" i="5"/>
  <c r="BE19" i="5"/>
  <c r="BB20" i="5"/>
  <c r="BC20" i="5" s="1"/>
  <c r="BD20" i="5"/>
  <c r="BE20" i="5"/>
  <c r="BB21" i="5"/>
  <c r="BC21" i="5" s="1"/>
  <c r="BD21" i="5"/>
  <c r="BE21" i="5"/>
  <c r="BB22" i="5"/>
  <c r="BC22" i="5" s="1"/>
  <c r="BD22" i="5"/>
  <c r="BE22" i="5"/>
  <c r="BB23" i="5"/>
  <c r="BC23" i="5" s="1"/>
  <c r="BD23" i="5"/>
  <c r="BE23" i="5"/>
  <c r="BB24" i="5"/>
  <c r="BC24" i="5" s="1"/>
  <c r="BD24" i="5"/>
  <c r="BE24" i="5"/>
  <c r="BB25" i="5"/>
  <c r="BC25" i="5" s="1"/>
  <c r="BD25" i="5"/>
  <c r="BE25" i="5"/>
  <c r="BB26" i="5"/>
  <c r="BC26" i="5" s="1"/>
  <c r="BD26" i="5"/>
  <c r="BE26" i="5"/>
  <c r="BB27" i="5"/>
  <c r="BC27" i="5" s="1"/>
  <c r="BD27" i="5"/>
  <c r="BE27" i="5"/>
  <c r="BB28" i="5"/>
  <c r="BC28" i="5" s="1"/>
  <c r="BD28" i="5"/>
  <c r="BE28" i="5"/>
  <c r="BB29" i="5"/>
  <c r="BC29" i="5" s="1"/>
  <c r="BD29" i="5"/>
  <c r="BE29" i="5"/>
  <c r="BB30" i="5"/>
  <c r="BC30" i="5" s="1"/>
  <c r="BD30" i="5"/>
  <c r="BE30" i="5"/>
  <c r="BB31" i="5"/>
  <c r="BC31" i="5" s="1"/>
  <c r="BD31" i="5"/>
  <c r="BE31" i="5"/>
  <c r="BB32" i="5"/>
  <c r="BC32" i="5" s="1"/>
  <c r="BD32" i="5"/>
  <c r="BE32" i="5"/>
  <c r="BB33" i="5"/>
  <c r="BC33" i="5" s="1"/>
  <c r="BD33" i="5"/>
  <c r="BE33" i="5"/>
  <c r="BB34" i="5"/>
  <c r="BC34" i="5" s="1"/>
  <c r="BD34" i="5"/>
  <c r="BE34" i="5"/>
  <c r="BB35" i="5"/>
  <c r="BC35" i="5" s="1"/>
  <c r="BD35" i="5"/>
  <c r="BE35" i="5"/>
  <c r="BB36" i="5"/>
  <c r="BC36" i="5" s="1"/>
  <c r="BD36" i="5"/>
  <c r="BE36" i="5"/>
  <c r="BB37" i="5"/>
  <c r="BC37" i="5" s="1"/>
  <c r="BD37" i="5"/>
  <c r="BE37" i="5"/>
  <c r="BB38" i="5"/>
  <c r="BC38" i="5" s="1"/>
  <c r="BD38" i="5"/>
  <c r="BE38" i="5"/>
  <c r="BB39" i="5"/>
  <c r="BC39" i="5" s="1"/>
  <c r="BD39" i="5"/>
  <c r="BE39" i="5"/>
  <c r="BB40" i="5"/>
  <c r="BC40" i="5" s="1"/>
  <c r="BD40" i="5"/>
  <c r="BE40" i="5"/>
  <c r="BB41" i="5"/>
  <c r="BC41" i="5" s="1"/>
  <c r="BD41" i="5"/>
  <c r="BE41" i="5"/>
  <c r="BB42" i="5"/>
  <c r="BC42" i="5" s="1"/>
  <c r="BD42" i="5"/>
  <c r="BE42" i="5"/>
  <c r="BB43" i="5"/>
  <c r="BC43" i="5" s="1"/>
  <c r="BD43" i="5"/>
  <c r="BE43" i="5"/>
  <c r="BB44" i="5"/>
  <c r="BC44" i="5" s="1"/>
  <c r="BD44" i="5"/>
  <c r="BE44" i="5"/>
  <c r="BB45" i="5"/>
  <c r="BC45" i="5" s="1"/>
  <c r="BD45" i="5"/>
  <c r="BE45" i="5"/>
  <c r="BB46" i="5"/>
  <c r="BC46" i="5" s="1"/>
  <c r="BD46" i="5"/>
  <c r="BE46" i="5"/>
  <c r="BB47" i="5"/>
  <c r="BC47" i="5" s="1"/>
  <c r="BD47" i="5"/>
  <c r="BE47" i="5"/>
  <c r="BB48" i="5"/>
  <c r="BC48" i="5" s="1"/>
  <c r="BD48" i="5"/>
  <c r="BE48" i="5"/>
  <c r="BB49" i="5"/>
  <c r="BC49" i="5" s="1"/>
  <c r="BD49" i="5"/>
  <c r="BE49" i="5"/>
  <c r="BB50" i="5"/>
  <c r="BC50" i="5" s="1"/>
  <c r="BD50" i="5"/>
  <c r="BE50" i="5"/>
  <c r="BB51" i="5"/>
  <c r="BC51" i="5" s="1"/>
  <c r="BD51" i="5"/>
  <c r="BE51" i="5"/>
  <c r="BB52" i="5"/>
  <c r="BC52" i="5" s="1"/>
  <c r="BD52" i="5"/>
  <c r="BE52" i="5"/>
  <c r="BB53" i="5"/>
  <c r="BC53" i="5" s="1"/>
  <c r="BD53" i="5"/>
  <c r="BE53" i="5"/>
  <c r="BB54" i="5"/>
  <c r="BC54" i="5" s="1"/>
  <c r="BD54" i="5"/>
  <c r="BE54" i="5"/>
  <c r="BB55" i="5"/>
  <c r="BC55" i="5" s="1"/>
  <c r="BD55" i="5"/>
  <c r="BE55" i="5"/>
  <c r="BB56" i="5"/>
  <c r="BC56" i="5" s="1"/>
  <c r="BD56" i="5"/>
  <c r="BE56" i="5"/>
  <c r="BB57" i="5"/>
  <c r="BC57" i="5" s="1"/>
  <c r="BD57" i="5"/>
  <c r="BE57" i="5"/>
  <c r="BB58" i="5"/>
  <c r="BC58" i="5" s="1"/>
  <c r="BD58" i="5"/>
  <c r="BE58" i="5"/>
  <c r="BB59" i="5"/>
  <c r="BC59" i="5" s="1"/>
  <c r="BD59" i="5"/>
  <c r="BE59" i="5"/>
  <c r="BB60" i="5"/>
  <c r="BC60" i="5" s="1"/>
  <c r="BD60" i="5"/>
  <c r="BE60" i="5"/>
  <c r="BB61" i="5"/>
  <c r="BC61" i="5" s="1"/>
  <c r="BD61" i="5"/>
  <c r="BE61" i="5"/>
  <c r="BB62" i="5"/>
  <c r="BC62" i="5" s="1"/>
  <c r="BD62" i="5"/>
  <c r="BE62" i="5"/>
  <c r="BB63" i="5"/>
  <c r="BC63" i="5" s="1"/>
  <c r="BD63" i="5"/>
  <c r="BE63" i="5"/>
  <c r="BB64" i="5"/>
  <c r="BC64" i="5" s="1"/>
  <c r="BD64" i="5"/>
  <c r="BE64" i="5"/>
  <c r="BB65" i="5"/>
  <c r="BC65" i="5" s="1"/>
  <c r="BD65" i="5"/>
  <c r="BE65" i="5"/>
  <c r="BB66" i="5"/>
  <c r="BC66" i="5" s="1"/>
  <c r="BD66" i="5"/>
  <c r="BE66" i="5"/>
  <c r="BB67" i="5"/>
  <c r="BC67" i="5" s="1"/>
  <c r="BD67" i="5"/>
  <c r="BE67" i="5"/>
  <c r="BB68" i="5"/>
  <c r="BC68" i="5" s="1"/>
  <c r="BD68" i="5"/>
  <c r="BE68" i="5"/>
  <c r="BB69" i="5"/>
  <c r="BC69" i="5" s="1"/>
  <c r="BD69" i="5"/>
  <c r="BE69" i="5"/>
  <c r="BB70" i="5"/>
  <c r="BC70" i="5" s="1"/>
  <c r="BD70" i="5"/>
  <c r="BE70" i="5"/>
  <c r="BB71" i="5"/>
  <c r="BC71" i="5" s="1"/>
  <c r="BD71" i="5"/>
  <c r="BE71" i="5"/>
  <c r="BB72" i="5"/>
  <c r="BC72" i="5" s="1"/>
  <c r="BD72" i="5"/>
  <c r="BE72" i="5"/>
  <c r="BB73" i="5"/>
  <c r="BC73" i="5" s="1"/>
  <c r="BD73" i="5"/>
  <c r="BE73" i="5"/>
  <c r="BB74" i="5"/>
  <c r="BC74" i="5" s="1"/>
  <c r="BD74" i="5"/>
  <c r="BE74" i="5"/>
  <c r="BB75" i="5"/>
  <c r="BC75" i="5" s="1"/>
  <c r="BD75" i="5"/>
  <c r="BE75" i="5"/>
  <c r="BB76" i="5"/>
  <c r="BC76" i="5" s="1"/>
  <c r="BD76" i="5"/>
  <c r="BE76" i="5"/>
  <c r="BB77" i="5"/>
  <c r="BC77" i="5" s="1"/>
  <c r="BD77" i="5"/>
  <c r="BE77" i="5"/>
  <c r="BB78" i="5"/>
  <c r="BC78" i="5" s="1"/>
  <c r="BD78" i="5"/>
  <c r="BE78" i="5"/>
  <c r="BB79" i="5"/>
  <c r="BC79" i="5" s="1"/>
  <c r="BD79" i="5"/>
  <c r="BE79" i="5"/>
  <c r="BB80" i="5"/>
  <c r="BC80" i="5" s="1"/>
  <c r="BD80" i="5"/>
  <c r="BE80" i="5"/>
  <c r="BB81" i="5"/>
  <c r="BC81" i="5" s="1"/>
  <c r="BD81" i="5"/>
  <c r="BE81" i="5"/>
  <c r="BB82" i="5"/>
  <c r="BC82" i="5" s="1"/>
  <c r="BD82" i="5"/>
  <c r="BE82" i="5"/>
  <c r="BB83" i="5"/>
  <c r="BC83" i="5" s="1"/>
  <c r="BD83" i="5"/>
  <c r="BE83" i="5"/>
  <c r="BB84" i="5"/>
  <c r="BC84" i="5" s="1"/>
  <c r="BD84" i="5"/>
  <c r="BE84" i="5"/>
  <c r="BB85" i="5"/>
  <c r="BC85" i="5" s="1"/>
  <c r="BD85" i="5"/>
  <c r="BE85" i="5"/>
  <c r="BB86" i="5"/>
  <c r="BC86" i="5" s="1"/>
  <c r="BD86" i="5"/>
  <c r="BE86" i="5"/>
  <c r="BB87" i="5"/>
  <c r="BC87" i="5" s="1"/>
  <c r="BD87" i="5"/>
  <c r="BE87" i="5"/>
  <c r="BB88" i="5"/>
  <c r="BC88" i="5" s="1"/>
  <c r="BD88" i="5"/>
  <c r="BE88" i="5"/>
  <c r="BB89" i="5"/>
  <c r="BC89" i="5" s="1"/>
  <c r="BD89" i="5"/>
  <c r="BE89" i="5"/>
  <c r="BB90" i="5"/>
  <c r="BC90" i="5" s="1"/>
  <c r="BD90" i="5"/>
  <c r="BE90" i="5"/>
  <c r="BB91" i="5"/>
  <c r="BC91" i="5" s="1"/>
  <c r="BD91" i="5"/>
  <c r="BE91" i="5"/>
  <c r="BB92" i="5"/>
  <c r="BC92" i="5" s="1"/>
  <c r="BD92" i="5"/>
  <c r="BE92" i="5"/>
  <c r="BB93" i="5"/>
  <c r="BC93" i="5" s="1"/>
  <c r="BD93" i="5"/>
  <c r="BE93" i="5"/>
  <c r="BB94" i="5"/>
  <c r="BC94" i="5" s="1"/>
  <c r="BD94" i="5"/>
  <c r="BE94" i="5"/>
  <c r="BB95" i="5"/>
  <c r="BC95" i="5" s="1"/>
  <c r="BD95" i="5"/>
  <c r="BE95" i="5"/>
  <c r="BB96" i="5"/>
  <c r="BC96" i="5" s="1"/>
  <c r="BD96" i="5"/>
  <c r="BE96" i="5"/>
  <c r="BB97" i="5"/>
  <c r="BC97" i="5" s="1"/>
  <c r="BD97" i="5"/>
  <c r="BE97" i="5"/>
  <c r="BB98" i="5"/>
  <c r="BC98" i="5" s="1"/>
  <c r="BD98" i="5"/>
  <c r="BE98" i="5"/>
  <c r="BB99" i="5"/>
  <c r="BC99" i="5" s="1"/>
  <c r="BD99" i="5"/>
  <c r="BE99" i="5"/>
  <c r="BB100" i="5"/>
  <c r="BC100" i="5" s="1"/>
  <c r="BD100" i="5"/>
  <c r="BE100" i="5"/>
  <c r="BB101" i="5"/>
  <c r="BC101" i="5" s="1"/>
  <c r="BD101" i="5"/>
  <c r="BE101" i="5"/>
  <c r="BB102" i="5"/>
  <c r="BC102" i="5" s="1"/>
  <c r="BD102" i="5"/>
  <c r="BE102" i="5"/>
  <c r="BB103" i="5"/>
  <c r="BC103" i="5" s="1"/>
  <c r="BD103" i="5"/>
  <c r="BE103" i="5"/>
  <c r="BB104" i="5"/>
  <c r="BC104" i="5" s="1"/>
  <c r="BD104" i="5"/>
  <c r="BE104" i="5"/>
  <c r="BB105" i="5"/>
  <c r="BC105" i="5" s="1"/>
  <c r="BD105" i="5"/>
  <c r="BE105" i="5"/>
  <c r="BB106" i="5"/>
  <c r="BC106" i="5" s="1"/>
  <c r="BD106" i="5"/>
  <c r="BE106" i="5"/>
  <c r="BB107" i="5"/>
  <c r="BC107" i="5" s="1"/>
  <c r="BD107" i="5"/>
  <c r="BE107" i="5"/>
  <c r="BB108" i="5"/>
  <c r="BC108" i="5" s="1"/>
  <c r="BD108" i="5"/>
  <c r="BE108" i="5"/>
  <c r="BB109" i="5"/>
  <c r="BC109" i="5" s="1"/>
  <c r="BD109" i="5"/>
  <c r="BE109" i="5"/>
  <c r="BB110" i="5"/>
  <c r="BC110" i="5" s="1"/>
  <c r="BD110" i="5"/>
  <c r="BE110" i="5"/>
  <c r="BB111" i="5"/>
  <c r="BC111" i="5" s="1"/>
  <c r="BD111" i="5"/>
  <c r="BE111" i="5"/>
  <c r="BB112" i="5"/>
  <c r="BC112" i="5" s="1"/>
  <c r="BD112" i="5"/>
  <c r="BE112" i="5"/>
  <c r="BB113" i="5"/>
  <c r="BC113" i="5" s="1"/>
  <c r="BD113" i="5"/>
  <c r="BE113" i="5"/>
  <c r="BB114" i="5"/>
  <c r="BC114" i="5" s="1"/>
  <c r="BD114" i="5"/>
  <c r="BE114" i="5"/>
  <c r="BB115" i="5"/>
  <c r="BC115" i="5" s="1"/>
  <c r="BD115" i="5"/>
  <c r="BE115" i="5"/>
  <c r="BB116" i="5"/>
  <c r="BC116" i="5" s="1"/>
  <c r="BD116" i="5"/>
  <c r="BE116" i="5"/>
  <c r="BB117" i="5"/>
  <c r="BC117" i="5" s="1"/>
  <c r="BD117" i="5"/>
  <c r="BE117" i="5"/>
  <c r="BB118" i="5"/>
  <c r="BC118" i="5" s="1"/>
  <c r="BD118" i="5"/>
  <c r="BE118" i="5"/>
  <c r="BB119" i="5"/>
  <c r="BC119" i="5" s="1"/>
  <c r="BD119" i="5"/>
  <c r="BE119" i="5"/>
  <c r="BB120" i="5"/>
  <c r="BC120" i="5" s="1"/>
  <c r="BD120" i="5"/>
  <c r="BE120" i="5"/>
  <c r="BB121" i="5"/>
  <c r="BC121" i="5" s="1"/>
  <c r="BD121" i="5"/>
  <c r="BE121" i="5"/>
  <c r="BB122" i="5"/>
  <c r="BC122" i="5" s="1"/>
  <c r="BD122" i="5"/>
  <c r="BE122" i="5"/>
  <c r="BB123" i="5"/>
  <c r="BC123" i="5" s="1"/>
  <c r="BD123" i="5"/>
  <c r="BE123" i="5"/>
  <c r="BB124" i="5"/>
  <c r="BC124" i="5" s="1"/>
  <c r="BD124" i="5"/>
  <c r="BE124" i="5"/>
  <c r="BB125" i="5"/>
  <c r="BC125" i="5" s="1"/>
  <c r="BD125" i="5"/>
  <c r="BE125" i="5"/>
  <c r="BB126" i="5"/>
  <c r="BC126" i="5" s="1"/>
  <c r="BD126" i="5"/>
  <c r="BE126" i="5"/>
  <c r="BB127" i="5"/>
  <c r="BC127" i="5" s="1"/>
  <c r="BD127" i="5"/>
  <c r="BE127" i="5"/>
  <c r="BB128" i="5"/>
  <c r="BC128" i="5" s="1"/>
  <c r="BD128" i="5"/>
  <c r="BE128" i="5"/>
  <c r="BB129" i="5"/>
  <c r="BC129" i="5" s="1"/>
  <c r="BD129" i="5"/>
  <c r="BE129" i="5"/>
  <c r="BB130" i="5"/>
  <c r="BC130" i="5" s="1"/>
  <c r="BD130" i="5"/>
  <c r="BE130" i="5"/>
  <c r="BB131" i="5"/>
  <c r="BC131" i="5" s="1"/>
  <c r="BD131" i="5"/>
  <c r="BE131" i="5"/>
  <c r="BB132" i="5"/>
  <c r="BC132" i="5" s="1"/>
  <c r="BD132" i="5"/>
  <c r="BE132" i="5"/>
  <c r="BB133" i="5"/>
  <c r="BC133" i="5" s="1"/>
  <c r="BD133" i="5"/>
  <c r="BE133" i="5"/>
  <c r="BB134" i="5"/>
  <c r="BC134" i="5" s="1"/>
  <c r="BD134" i="5"/>
  <c r="BE134" i="5"/>
  <c r="BB135" i="5"/>
  <c r="BC135" i="5" s="1"/>
  <c r="BD135" i="5"/>
  <c r="BE135" i="5"/>
  <c r="BB136" i="5"/>
  <c r="BC136" i="5" s="1"/>
  <c r="BD136" i="5"/>
  <c r="BE136" i="5"/>
  <c r="BB137" i="5"/>
  <c r="BC137" i="5" s="1"/>
  <c r="BD137" i="5"/>
  <c r="BE137" i="5"/>
  <c r="BB138" i="5"/>
  <c r="BC138" i="5" s="1"/>
  <c r="BD138" i="5"/>
  <c r="BE138" i="5"/>
  <c r="BB139" i="5"/>
  <c r="BC139" i="5" s="1"/>
  <c r="BD139" i="5"/>
  <c r="BE139" i="5"/>
  <c r="BB140" i="5"/>
  <c r="BC140" i="5" s="1"/>
  <c r="BD140" i="5"/>
  <c r="BE140" i="5"/>
  <c r="BB141" i="5"/>
  <c r="BC141" i="5" s="1"/>
  <c r="BD141" i="5"/>
  <c r="BE141" i="5"/>
  <c r="BB142" i="5"/>
  <c r="BC142" i="5" s="1"/>
  <c r="BD142" i="5"/>
  <c r="BE142" i="5"/>
  <c r="BB143" i="5"/>
  <c r="BC143" i="5" s="1"/>
  <c r="BD143" i="5"/>
  <c r="BE143" i="5"/>
  <c r="BB144" i="5"/>
  <c r="BC144" i="5" s="1"/>
  <c r="BD144" i="5"/>
  <c r="BE144" i="5"/>
  <c r="BB145" i="5"/>
  <c r="BC145" i="5" s="1"/>
  <c r="BD145" i="5"/>
  <c r="BE145" i="5"/>
  <c r="BB146" i="5"/>
  <c r="BC146" i="5" s="1"/>
  <c r="BD146" i="5"/>
  <c r="BE146" i="5"/>
  <c r="BB147" i="5"/>
  <c r="BC147" i="5" s="1"/>
  <c r="BD147" i="5"/>
  <c r="BE147" i="5"/>
  <c r="BB148" i="5"/>
  <c r="BC148" i="5" s="1"/>
  <c r="BD148" i="5"/>
  <c r="BE148" i="5"/>
  <c r="BB149" i="5"/>
  <c r="BC149" i="5" s="1"/>
  <c r="BD149" i="5"/>
  <c r="BE149" i="5"/>
  <c r="BB150" i="5"/>
  <c r="BC150" i="5" s="1"/>
  <c r="BD150" i="5"/>
  <c r="BE150" i="5"/>
  <c r="BB151" i="5"/>
  <c r="BC151" i="5" s="1"/>
  <c r="BD151" i="5"/>
  <c r="BE151" i="5"/>
  <c r="BB152" i="5"/>
  <c r="BC152" i="5" s="1"/>
  <c r="BD152" i="5"/>
  <c r="BE152" i="5"/>
  <c r="BB153" i="5"/>
  <c r="BC153" i="5" s="1"/>
  <c r="BD153" i="5"/>
  <c r="BE153" i="5"/>
  <c r="BB154" i="5"/>
  <c r="BC154" i="5" s="1"/>
  <c r="BD154" i="5"/>
  <c r="BE154" i="5"/>
  <c r="BB155" i="5"/>
  <c r="BC155" i="5" s="1"/>
  <c r="BD155" i="5"/>
  <c r="BE155" i="5"/>
  <c r="BB156" i="5"/>
  <c r="BC156" i="5" s="1"/>
  <c r="BD156" i="5"/>
  <c r="BE156" i="5"/>
  <c r="BB157" i="5"/>
  <c r="BC157" i="5" s="1"/>
  <c r="BD157" i="5"/>
  <c r="BE157" i="5"/>
  <c r="BB158" i="5"/>
  <c r="BC158" i="5" s="1"/>
  <c r="BD158" i="5"/>
  <c r="BE158" i="5"/>
  <c r="BB159" i="5"/>
  <c r="BC159" i="5" s="1"/>
  <c r="BD159" i="5"/>
  <c r="BE159" i="5"/>
  <c r="BB160" i="5"/>
  <c r="BC160" i="5" s="1"/>
  <c r="BD160" i="5"/>
  <c r="BE160" i="5"/>
  <c r="BB161" i="5"/>
  <c r="BC161" i="5" s="1"/>
  <c r="BD161" i="5"/>
  <c r="BE161" i="5"/>
  <c r="BB162" i="5"/>
  <c r="BC162" i="5" s="1"/>
  <c r="BD162" i="5"/>
  <c r="BE162" i="5"/>
  <c r="BB163" i="5"/>
  <c r="BC163" i="5" s="1"/>
  <c r="BD163" i="5"/>
  <c r="BE163" i="5"/>
  <c r="BB164" i="5"/>
  <c r="BC164" i="5" s="1"/>
  <c r="BD164" i="5"/>
  <c r="BE164" i="5"/>
  <c r="BB165" i="5"/>
  <c r="BC165" i="5" s="1"/>
  <c r="BD165" i="5"/>
  <c r="BE165" i="5"/>
  <c r="BB166" i="5"/>
  <c r="BC166" i="5" s="1"/>
  <c r="BD166" i="5"/>
  <c r="BE166" i="5"/>
  <c r="BB167" i="5"/>
  <c r="BC167" i="5" s="1"/>
  <c r="BD167" i="5"/>
  <c r="BE167" i="5"/>
  <c r="BB168" i="5"/>
  <c r="BC168" i="5" s="1"/>
  <c r="BD168" i="5"/>
  <c r="BE168" i="5"/>
  <c r="BB169" i="5"/>
  <c r="BC169" i="5" s="1"/>
  <c r="BD169" i="5"/>
  <c r="BE169" i="5"/>
  <c r="BB170" i="5"/>
  <c r="BC170" i="5" s="1"/>
  <c r="BD170" i="5"/>
  <c r="BE170" i="5"/>
  <c r="BB171" i="5"/>
  <c r="BC171" i="5" s="1"/>
  <c r="BD171" i="5"/>
  <c r="BE171" i="5"/>
  <c r="BB172" i="5"/>
  <c r="BC172" i="5" s="1"/>
  <c r="BD172" i="5"/>
  <c r="BE172" i="5"/>
  <c r="BB173" i="5"/>
  <c r="BC173" i="5" s="1"/>
  <c r="BD173" i="5"/>
  <c r="BE173" i="5"/>
  <c r="BB174" i="5"/>
  <c r="BC174" i="5" s="1"/>
  <c r="BD174" i="5"/>
  <c r="BE174" i="5"/>
  <c r="BB175" i="5"/>
  <c r="BC175" i="5" s="1"/>
  <c r="BD175" i="5"/>
  <c r="BE175" i="5"/>
  <c r="BB176" i="5"/>
  <c r="BC176" i="5" s="1"/>
  <c r="BD176" i="5"/>
  <c r="BE176" i="5"/>
  <c r="BB177" i="5"/>
  <c r="BC177" i="5" s="1"/>
  <c r="BD177" i="5"/>
  <c r="BE177" i="5"/>
  <c r="BB178" i="5"/>
  <c r="BC178" i="5" s="1"/>
  <c r="BD178" i="5"/>
  <c r="BE178" i="5"/>
  <c r="BB179" i="5"/>
  <c r="BC179" i="5" s="1"/>
  <c r="BD179" i="5"/>
  <c r="BE179" i="5"/>
  <c r="BB180" i="5"/>
  <c r="BC180" i="5" s="1"/>
  <c r="BD180" i="5"/>
  <c r="BE180" i="5"/>
  <c r="BB181" i="5"/>
  <c r="BC181" i="5" s="1"/>
  <c r="BD181" i="5"/>
  <c r="BE181" i="5"/>
  <c r="BB182" i="5"/>
  <c r="BC182" i="5" s="1"/>
  <c r="BD182" i="5"/>
  <c r="BE182" i="5"/>
  <c r="BB183" i="5"/>
  <c r="BC183" i="5" s="1"/>
  <c r="BD183" i="5"/>
  <c r="BE183" i="5"/>
  <c r="BB184" i="5"/>
  <c r="BC184" i="5" s="1"/>
  <c r="BD184" i="5"/>
  <c r="BE184" i="5"/>
  <c r="BB185" i="5"/>
  <c r="BC185" i="5" s="1"/>
  <c r="BD185" i="5"/>
  <c r="BE185" i="5"/>
  <c r="BB186" i="5"/>
  <c r="BC186" i="5" s="1"/>
  <c r="BD186" i="5"/>
  <c r="BE186" i="5"/>
  <c r="BB187" i="5"/>
  <c r="BC187" i="5" s="1"/>
  <c r="BD187" i="5"/>
  <c r="BE187" i="5"/>
  <c r="BB188" i="5"/>
  <c r="BC188" i="5" s="1"/>
  <c r="BD188" i="5"/>
  <c r="BE188" i="5"/>
  <c r="BB189" i="5"/>
  <c r="BC189" i="5" s="1"/>
  <c r="BD189" i="5"/>
  <c r="BE189" i="5"/>
  <c r="BB190" i="5"/>
  <c r="BC190" i="5" s="1"/>
  <c r="BD190" i="5"/>
  <c r="BE190" i="5"/>
  <c r="BB191" i="5"/>
  <c r="BC191" i="5" s="1"/>
  <c r="BD191" i="5"/>
  <c r="BE191" i="5"/>
  <c r="BB192" i="5"/>
  <c r="BC192" i="5" s="1"/>
  <c r="BD192" i="5"/>
  <c r="BE192" i="5"/>
  <c r="BB193" i="5"/>
  <c r="BC193" i="5" s="1"/>
  <c r="BD193" i="5"/>
  <c r="BE193" i="5"/>
  <c r="BB194" i="5"/>
  <c r="BC194" i="5" s="1"/>
  <c r="BD194" i="5"/>
  <c r="BE194" i="5"/>
  <c r="BB195" i="5"/>
  <c r="BC195" i="5" s="1"/>
  <c r="BD195" i="5"/>
  <c r="BE195" i="5"/>
  <c r="BB196" i="5"/>
  <c r="BC196" i="5" s="1"/>
  <c r="BD196" i="5"/>
  <c r="BE196" i="5"/>
  <c r="BB197" i="5"/>
  <c r="BC197" i="5" s="1"/>
  <c r="BD197" i="5"/>
  <c r="BE197" i="5"/>
  <c r="BB198" i="5"/>
  <c r="BC198" i="5" s="1"/>
  <c r="BD198" i="5"/>
  <c r="BE198" i="5"/>
  <c r="BB199" i="5"/>
  <c r="BC199" i="5" s="1"/>
  <c r="BD199" i="5"/>
  <c r="BE199" i="5"/>
  <c r="BB200" i="5"/>
  <c r="BC200" i="5" s="1"/>
  <c r="BD200" i="5"/>
  <c r="BE200" i="5"/>
  <c r="BB201" i="5"/>
  <c r="BC201" i="5" s="1"/>
  <c r="BD201" i="5"/>
  <c r="BE201" i="5"/>
  <c r="BB202" i="5"/>
  <c r="BC202" i="5" s="1"/>
  <c r="BD202" i="5"/>
  <c r="BE202" i="5"/>
  <c r="BB203" i="5"/>
  <c r="BC203" i="5" s="1"/>
  <c r="BD203" i="5"/>
  <c r="BE203" i="5"/>
  <c r="BB204" i="5"/>
  <c r="BC204" i="5" s="1"/>
  <c r="BD204" i="5"/>
  <c r="BE204" i="5"/>
  <c r="BB205" i="5"/>
  <c r="BC205" i="5" s="1"/>
  <c r="BD205" i="5"/>
  <c r="BE205" i="5"/>
  <c r="BB206" i="5"/>
  <c r="BC206" i="5" s="1"/>
  <c r="BD206" i="5"/>
  <c r="BE206" i="5"/>
  <c r="BB207" i="5"/>
  <c r="BC207" i="5" s="1"/>
  <c r="BD207" i="5"/>
  <c r="BE207" i="5"/>
  <c r="BB208" i="5"/>
  <c r="BC208" i="5" s="1"/>
  <c r="BD208" i="5"/>
  <c r="BE208" i="5"/>
  <c r="BB209" i="5"/>
  <c r="BC209" i="5" s="1"/>
  <c r="BD209" i="5"/>
  <c r="BE209" i="5"/>
  <c r="BB210" i="5"/>
  <c r="BC210" i="5" s="1"/>
  <c r="BD210" i="5"/>
  <c r="BE210" i="5"/>
  <c r="BB211" i="5"/>
  <c r="BC211" i="5" s="1"/>
  <c r="BD211" i="5"/>
  <c r="BE211" i="5"/>
  <c r="BB212" i="5"/>
  <c r="BC212" i="5" s="1"/>
  <c r="BD212" i="5"/>
  <c r="BE212" i="5"/>
  <c r="BB213" i="5"/>
  <c r="BC213" i="5" s="1"/>
  <c r="BD213" i="5"/>
  <c r="BE213" i="5"/>
  <c r="BB214" i="5"/>
  <c r="BC214" i="5" s="1"/>
  <c r="BD214" i="5"/>
  <c r="BE214" i="5"/>
  <c r="BB215" i="5"/>
  <c r="BC215" i="5" s="1"/>
  <c r="BD215" i="5"/>
  <c r="BE215" i="5"/>
  <c r="BB216" i="5"/>
  <c r="BC216" i="5" s="1"/>
  <c r="BD216" i="5"/>
  <c r="BE216" i="5"/>
  <c r="BB217" i="5"/>
  <c r="BC217" i="5" s="1"/>
  <c r="BD217" i="5"/>
  <c r="BE217" i="5"/>
  <c r="BB218" i="5"/>
  <c r="BC218" i="5" s="1"/>
  <c r="BD218" i="5"/>
  <c r="BE218" i="5"/>
  <c r="BB219" i="5"/>
  <c r="BC219" i="5" s="1"/>
  <c r="BD219" i="5"/>
  <c r="BE219" i="5"/>
  <c r="BB220" i="5"/>
  <c r="BC220" i="5" s="1"/>
  <c r="BD220" i="5"/>
  <c r="BE220" i="5"/>
  <c r="BB221" i="5"/>
  <c r="BC221" i="5" s="1"/>
  <c r="BD221" i="5"/>
  <c r="BE221" i="5"/>
  <c r="BB222" i="5"/>
  <c r="BC222" i="5" s="1"/>
  <c r="BD222" i="5"/>
  <c r="BE222" i="5"/>
  <c r="BB223" i="5"/>
  <c r="BC223" i="5" s="1"/>
  <c r="BD223" i="5"/>
  <c r="BE223" i="5"/>
  <c r="BB224" i="5"/>
  <c r="BC224" i="5" s="1"/>
  <c r="BD224" i="5"/>
  <c r="BE224" i="5"/>
  <c r="BB225" i="5"/>
  <c r="BC225" i="5" s="1"/>
  <c r="BD225" i="5"/>
  <c r="BE225" i="5"/>
  <c r="BB226" i="5"/>
  <c r="BC226" i="5" s="1"/>
  <c r="BD226" i="5"/>
  <c r="BE226" i="5"/>
  <c r="BB227" i="5"/>
  <c r="BC227" i="5" s="1"/>
  <c r="BD227" i="5"/>
  <c r="BE227" i="5"/>
  <c r="BB228" i="5"/>
  <c r="BC228" i="5" s="1"/>
  <c r="BD228" i="5"/>
  <c r="BE228" i="5"/>
  <c r="BB229" i="5"/>
  <c r="BC229" i="5" s="1"/>
  <c r="BD229" i="5"/>
  <c r="BE229" i="5"/>
  <c r="BB230" i="5"/>
  <c r="BC230" i="5" s="1"/>
  <c r="BD230" i="5"/>
  <c r="BE230" i="5"/>
  <c r="BB231" i="5"/>
  <c r="BC231" i="5" s="1"/>
  <c r="BD231" i="5"/>
  <c r="BE231" i="5"/>
  <c r="BB232" i="5"/>
  <c r="BC232" i="5" s="1"/>
  <c r="BD232" i="5"/>
  <c r="BE232" i="5"/>
  <c r="BB233" i="5"/>
  <c r="BC233" i="5" s="1"/>
  <c r="BD233" i="5"/>
  <c r="BE233" i="5"/>
  <c r="BB234" i="5"/>
  <c r="BC234" i="5" s="1"/>
  <c r="BD234" i="5"/>
  <c r="BE234" i="5"/>
  <c r="BB235" i="5"/>
  <c r="BC235" i="5" s="1"/>
  <c r="BD235" i="5"/>
  <c r="BE235" i="5"/>
  <c r="BB236" i="5"/>
  <c r="BC236" i="5" s="1"/>
  <c r="BD236" i="5"/>
  <c r="BE236" i="5"/>
  <c r="BB237" i="5"/>
  <c r="BC237" i="5" s="1"/>
  <c r="BD237" i="5"/>
  <c r="BE237" i="5"/>
  <c r="BB238" i="5"/>
  <c r="BC238" i="5" s="1"/>
  <c r="BD238" i="5"/>
  <c r="BE238" i="5"/>
  <c r="BB239" i="5"/>
  <c r="BC239" i="5" s="1"/>
  <c r="BD239" i="5"/>
  <c r="BE239" i="5"/>
  <c r="BB240" i="5"/>
  <c r="BC240" i="5" s="1"/>
  <c r="BD240" i="5"/>
  <c r="BE240" i="5"/>
  <c r="BB241" i="5"/>
  <c r="BC241" i="5" s="1"/>
  <c r="BD241" i="5"/>
  <c r="BE241" i="5"/>
  <c r="BB242" i="5"/>
  <c r="BC242" i="5" s="1"/>
  <c r="BD242" i="5"/>
  <c r="BE242" i="5"/>
  <c r="BB243" i="5"/>
  <c r="BC243" i="5" s="1"/>
  <c r="BD243" i="5"/>
  <c r="BE243" i="5"/>
  <c r="BB244" i="5"/>
  <c r="BC244" i="5" s="1"/>
  <c r="BD244" i="5"/>
  <c r="BE244" i="5"/>
  <c r="BB245" i="5"/>
  <c r="BC245" i="5" s="1"/>
  <c r="BD245" i="5"/>
  <c r="BE245" i="5"/>
  <c r="BB246" i="5"/>
  <c r="BC246" i="5" s="1"/>
  <c r="BD246" i="5"/>
  <c r="BE246" i="5"/>
  <c r="BB247" i="5"/>
  <c r="BC247" i="5" s="1"/>
  <c r="BD247" i="5"/>
  <c r="BE247" i="5"/>
  <c r="BB248" i="5"/>
  <c r="BC248" i="5" s="1"/>
  <c r="BD248" i="5"/>
  <c r="BE248" i="5"/>
  <c r="BB249" i="5"/>
  <c r="BC249" i="5" s="1"/>
  <c r="BD249" i="5"/>
  <c r="BE249" i="5"/>
  <c r="BB250" i="5"/>
  <c r="BC250" i="5" s="1"/>
  <c r="BD250" i="5"/>
  <c r="BE250" i="5"/>
  <c r="BB251" i="5"/>
  <c r="BC251" i="5" s="1"/>
  <c r="BD251" i="5"/>
  <c r="BE251" i="5"/>
  <c r="BB252" i="5"/>
  <c r="BC252" i="5" s="1"/>
  <c r="BD252" i="5"/>
  <c r="BE252" i="5"/>
  <c r="BB253" i="5"/>
  <c r="BC253" i="5" s="1"/>
  <c r="BD253" i="5"/>
  <c r="BE253" i="5"/>
  <c r="BB254" i="5"/>
  <c r="BC254" i="5" s="1"/>
  <c r="BD254" i="5"/>
  <c r="BE254" i="5"/>
  <c r="BB255" i="5"/>
  <c r="BC255" i="5" s="1"/>
  <c r="BD255" i="5"/>
  <c r="BE255" i="5"/>
  <c r="BB256" i="5"/>
  <c r="BC256" i="5" s="1"/>
  <c r="BD256" i="5"/>
  <c r="BE256" i="5"/>
  <c r="BB257" i="5"/>
  <c r="BC257" i="5" s="1"/>
  <c r="BD257" i="5"/>
  <c r="BE257" i="5"/>
  <c r="BB258" i="5"/>
  <c r="BC258" i="5" s="1"/>
  <c r="BD258" i="5"/>
  <c r="BE258" i="5"/>
  <c r="BB259" i="5"/>
  <c r="BC259" i="5" s="1"/>
  <c r="BD259" i="5"/>
  <c r="BE259" i="5"/>
  <c r="BB260" i="5"/>
  <c r="BC260" i="5" s="1"/>
  <c r="BD260" i="5"/>
  <c r="BE260" i="5"/>
  <c r="BB261" i="5"/>
  <c r="BC261" i="5" s="1"/>
  <c r="BD261" i="5"/>
  <c r="BE261" i="5"/>
  <c r="BB262" i="5"/>
  <c r="BC262" i="5" s="1"/>
  <c r="BD262" i="5"/>
  <c r="BE262" i="5"/>
  <c r="BB263" i="5"/>
  <c r="BC263" i="5" s="1"/>
  <c r="BD263" i="5"/>
  <c r="BE263" i="5"/>
  <c r="BB264" i="5"/>
  <c r="BC264" i="5" s="1"/>
  <c r="BD264" i="5"/>
  <c r="BE264" i="5"/>
  <c r="BB265" i="5"/>
  <c r="BC265" i="5" s="1"/>
  <c r="BD265" i="5"/>
  <c r="BE265" i="5"/>
  <c r="BB266" i="5"/>
  <c r="BC266" i="5" s="1"/>
  <c r="BD266" i="5"/>
  <c r="BE266" i="5"/>
  <c r="BB267" i="5"/>
  <c r="BC267" i="5" s="1"/>
  <c r="BD267" i="5"/>
  <c r="BE267" i="5"/>
  <c r="BB268" i="5"/>
  <c r="BC268" i="5" s="1"/>
  <c r="BD268" i="5"/>
  <c r="BE268" i="5"/>
  <c r="BB269" i="5"/>
  <c r="BC269" i="5" s="1"/>
  <c r="BD269" i="5"/>
  <c r="BE269" i="5"/>
  <c r="BB270" i="5"/>
  <c r="BC270" i="5" s="1"/>
  <c r="BD270" i="5"/>
  <c r="BE270" i="5"/>
  <c r="BB271" i="5"/>
  <c r="BC271" i="5" s="1"/>
  <c r="BD271" i="5"/>
  <c r="BE271" i="5"/>
  <c r="BB272" i="5"/>
  <c r="BC272" i="5" s="1"/>
  <c r="BD272" i="5"/>
  <c r="BE272" i="5"/>
  <c r="BB273" i="5"/>
  <c r="BC273" i="5" s="1"/>
  <c r="BD273" i="5"/>
  <c r="BE273" i="5"/>
  <c r="BB274" i="5"/>
  <c r="BC274" i="5" s="1"/>
  <c r="BD274" i="5"/>
  <c r="BE274" i="5"/>
  <c r="BB275" i="5"/>
  <c r="BC275" i="5" s="1"/>
  <c r="BD275" i="5"/>
  <c r="BE275" i="5"/>
  <c r="BB276" i="5"/>
  <c r="BC276" i="5" s="1"/>
  <c r="BD276" i="5"/>
  <c r="BE276" i="5"/>
  <c r="BB277" i="5"/>
  <c r="BC277" i="5" s="1"/>
  <c r="BD277" i="5"/>
  <c r="BE277" i="5"/>
  <c r="BB278" i="5"/>
  <c r="BC278" i="5" s="1"/>
  <c r="BD278" i="5"/>
  <c r="BE278" i="5"/>
  <c r="BB279" i="5"/>
  <c r="BC279" i="5" s="1"/>
  <c r="BD279" i="5"/>
  <c r="BE279" i="5"/>
  <c r="BB280" i="5"/>
  <c r="BC280" i="5" s="1"/>
  <c r="BD280" i="5"/>
  <c r="BE280" i="5"/>
  <c r="BB281" i="5"/>
  <c r="BC281" i="5" s="1"/>
  <c r="BD281" i="5"/>
  <c r="BE281" i="5"/>
  <c r="BB282" i="5"/>
  <c r="BC282" i="5" s="1"/>
  <c r="BD282" i="5"/>
  <c r="BE282" i="5"/>
  <c r="BB283" i="5"/>
  <c r="BC283" i="5" s="1"/>
  <c r="BD283" i="5"/>
  <c r="BE283" i="5"/>
  <c r="BB284" i="5"/>
  <c r="BC284" i="5" s="1"/>
  <c r="BD284" i="5"/>
  <c r="BE284" i="5"/>
  <c r="BB285" i="5"/>
  <c r="BC285" i="5" s="1"/>
  <c r="BD285" i="5"/>
  <c r="BE285" i="5"/>
  <c r="BB286" i="5"/>
  <c r="BC286" i="5" s="1"/>
  <c r="BD286" i="5"/>
  <c r="BE286" i="5"/>
  <c r="BB287" i="5"/>
  <c r="BC287" i="5" s="1"/>
  <c r="BD287" i="5"/>
  <c r="BE287" i="5"/>
  <c r="BB288" i="5"/>
  <c r="BC288" i="5" s="1"/>
  <c r="BD288" i="5"/>
  <c r="BE288" i="5"/>
  <c r="BB289" i="5"/>
  <c r="BC289" i="5" s="1"/>
  <c r="BD289" i="5"/>
  <c r="BE289" i="5"/>
  <c r="BB290" i="5"/>
  <c r="BC290" i="5" s="1"/>
  <c r="BD290" i="5"/>
  <c r="BE290" i="5"/>
  <c r="BB291" i="5"/>
  <c r="BC291" i="5" s="1"/>
  <c r="BD291" i="5"/>
  <c r="BE291" i="5"/>
  <c r="BB292" i="5"/>
  <c r="BC292" i="5" s="1"/>
  <c r="BD292" i="5"/>
  <c r="BE292" i="5"/>
  <c r="BB293" i="5"/>
  <c r="BC293" i="5" s="1"/>
  <c r="BD293" i="5"/>
  <c r="BE293" i="5"/>
  <c r="BB294" i="5"/>
  <c r="BC294" i="5" s="1"/>
  <c r="BD294" i="5"/>
  <c r="BE294" i="5"/>
  <c r="BB295" i="5"/>
  <c r="BC295" i="5" s="1"/>
  <c r="BD295" i="5"/>
  <c r="BE295" i="5"/>
  <c r="BB296" i="5"/>
  <c r="BC296" i="5" s="1"/>
  <c r="BD296" i="5"/>
  <c r="BE296" i="5"/>
  <c r="BB297" i="5"/>
  <c r="BC297" i="5" s="1"/>
  <c r="BD297" i="5"/>
  <c r="BE297" i="5"/>
  <c r="BB298" i="5"/>
  <c r="BC298" i="5" s="1"/>
  <c r="BD298" i="5"/>
  <c r="BE298" i="5"/>
  <c r="BB299" i="5"/>
  <c r="BC299" i="5" s="1"/>
  <c r="BD299" i="5"/>
  <c r="BE299" i="5"/>
  <c r="BB300" i="5"/>
  <c r="BC300" i="5" s="1"/>
  <c r="BD300" i="5"/>
  <c r="BE300" i="5"/>
  <c r="BB301" i="5"/>
  <c r="BC301" i="5" s="1"/>
  <c r="BD301" i="5"/>
  <c r="BE301" i="5"/>
  <c r="BB302" i="5"/>
  <c r="BC302" i="5" s="1"/>
  <c r="BD302" i="5"/>
  <c r="BE302" i="5"/>
  <c r="BB303" i="5"/>
  <c r="BC303" i="5" s="1"/>
  <c r="BD303" i="5"/>
  <c r="BE303" i="5"/>
  <c r="BB304" i="5"/>
  <c r="BC304" i="5" s="1"/>
  <c r="BD304" i="5"/>
  <c r="BE304" i="5"/>
  <c r="BB305" i="5"/>
  <c r="BC305" i="5" s="1"/>
  <c r="BD305" i="5"/>
  <c r="BE305" i="5"/>
  <c r="BB306" i="5"/>
  <c r="BC306" i="5" s="1"/>
  <c r="BD306" i="5"/>
  <c r="BE306" i="5"/>
  <c r="BB307" i="5"/>
  <c r="BC307" i="5" s="1"/>
  <c r="BD307" i="5"/>
  <c r="BE307" i="5"/>
  <c r="BB308" i="5"/>
  <c r="BC308" i="5" s="1"/>
  <c r="BD308" i="5"/>
  <c r="BE308" i="5"/>
  <c r="BB309" i="5"/>
  <c r="BC309" i="5" s="1"/>
  <c r="BD309" i="5"/>
  <c r="BE309" i="5"/>
  <c r="BB310" i="5"/>
  <c r="BC310" i="5" s="1"/>
  <c r="BD310" i="5"/>
  <c r="BE310" i="5"/>
  <c r="BB311" i="5"/>
  <c r="BC311" i="5" s="1"/>
  <c r="BD311" i="5"/>
  <c r="BE311" i="5"/>
  <c r="BB312" i="5"/>
  <c r="BC312" i="5" s="1"/>
  <c r="BD312" i="5"/>
  <c r="BE312" i="5"/>
  <c r="BB313" i="5"/>
  <c r="BC313" i="5" s="1"/>
  <c r="BD313" i="5"/>
  <c r="BE313" i="5"/>
  <c r="BB314" i="5"/>
  <c r="BC314" i="5" s="1"/>
  <c r="BD314" i="5"/>
  <c r="BE314" i="5"/>
  <c r="BB315" i="5"/>
  <c r="BC315" i="5" s="1"/>
  <c r="BD315" i="5"/>
  <c r="BE315" i="5"/>
  <c r="BB316" i="5"/>
  <c r="BC316" i="5" s="1"/>
  <c r="BD316" i="5"/>
  <c r="BE316" i="5"/>
  <c r="BB317" i="5"/>
  <c r="BC317" i="5" s="1"/>
  <c r="BD317" i="5"/>
  <c r="BE317" i="5"/>
  <c r="BB318" i="5"/>
  <c r="BC318" i="5" s="1"/>
  <c r="BD318" i="5"/>
  <c r="BE318" i="5"/>
  <c r="BB319" i="5"/>
  <c r="BC319" i="5" s="1"/>
  <c r="BD319" i="5"/>
  <c r="BE319" i="5"/>
  <c r="BB320" i="5"/>
  <c r="BC320" i="5" s="1"/>
  <c r="BD320" i="5"/>
  <c r="BE320" i="5"/>
  <c r="BB321" i="5"/>
  <c r="BC321" i="5" s="1"/>
  <c r="BD321" i="5"/>
  <c r="BE321" i="5"/>
  <c r="BB322" i="5"/>
  <c r="BC322" i="5" s="1"/>
  <c r="BD322" i="5"/>
  <c r="BE322" i="5"/>
  <c r="BB323" i="5"/>
  <c r="BC323" i="5" s="1"/>
  <c r="BD323" i="5"/>
  <c r="BE323" i="5"/>
  <c r="BB324" i="5"/>
  <c r="BC324" i="5" s="1"/>
  <c r="BD324" i="5"/>
  <c r="BE324" i="5"/>
  <c r="BB325" i="5"/>
  <c r="BC325" i="5" s="1"/>
  <c r="BD325" i="5"/>
  <c r="BE325" i="5"/>
  <c r="BB326" i="5"/>
  <c r="BC326" i="5" s="1"/>
  <c r="BD326" i="5"/>
  <c r="BE326" i="5"/>
  <c r="BB327" i="5"/>
  <c r="BC327" i="5" s="1"/>
  <c r="BD327" i="5"/>
  <c r="BE327" i="5"/>
  <c r="BB328" i="5"/>
  <c r="BC328" i="5" s="1"/>
  <c r="BD328" i="5"/>
  <c r="BE328" i="5"/>
  <c r="BB329" i="5"/>
  <c r="BC329" i="5" s="1"/>
  <c r="BD329" i="5"/>
  <c r="BE329" i="5"/>
  <c r="BB330" i="5"/>
  <c r="BC330" i="5" s="1"/>
  <c r="BD330" i="5"/>
  <c r="BE330" i="5"/>
  <c r="BB331" i="5"/>
  <c r="BC331" i="5" s="1"/>
  <c r="BD331" i="5"/>
  <c r="BE331" i="5"/>
  <c r="BB332" i="5"/>
  <c r="BC332" i="5" s="1"/>
  <c r="BD332" i="5"/>
  <c r="BE332" i="5"/>
  <c r="BB333" i="5"/>
  <c r="BC333" i="5" s="1"/>
  <c r="BD333" i="5"/>
  <c r="BE333" i="5"/>
  <c r="BB334" i="5"/>
  <c r="BC334" i="5" s="1"/>
  <c r="BD334" i="5"/>
  <c r="BE334" i="5"/>
  <c r="BB335" i="5"/>
  <c r="BC335" i="5" s="1"/>
  <c r="BD335" i="5"/>
  <c r="BE335" i="5"/>
  <c r="BB336" i="5"/>
  <c r="BC336" i="5" s="1"/>
  <c r="BD336" i="5"/>
  <c r="BE336" i="5"/>
  <c r="BB337" i="5"/>
  <c r="BC337" i="5" s="1"/>
  <c r="BD337" i="5"/>
  <c r="BE337" i="5"/>
  <c r="BB338" i="5"/>
  <c r="BC338" i="5" s="1"/>
  <c r="BD338" i="5"/>
  <c r="BE338" i="5"/>
  <c r="BB339" i="5"/>
  <c r="BC339" i="5" s="1"/>
  <c r="BD339" i="5"/>
  <c r="BE339" i="5"/>
  <c r="BB340" i="5"/>
  <c r="BC340" i="5" s="1"/>
  <c r="BD340" i="5"/>
  <c r="BE340" i="5"/>
  <c r="BB341" i="5"/>
  <c r="BC341" i="5" s="1"/>
  <c r="BD341" i="5"/>
  <c r="BE341" i="5"/>
  <c r="BB342" i="5"/>
  <c r="BC342" i="5" s="1"/>
  <c r="BD342" i="5"/>
  <c r="BE342" i="5"/>
  <c r="BB343" i="5"/>
  <c r="BC343" i="5" s="1"/>
  <c r="BD343" i="5"/>
  <c r="BE343" i="5"/>
  <c r="BB344" i="5"/>
  <c r="BC344" i="5" s="1"/>
  <c r="BD344" i="5"/>
  <c r="BE344" i="5"/>
  <c r="BB345" i="5"/>
  <c r="BC345" i="5" s="1"/>
  <c r="BD345" i="5"/>
  <c r="BE345" i="5"/>
  <c r="BB346" i="5"/>
  <c r="BC346" i="5" s="1"/>
  <c r="BD346" i="5"/>
  <c r="BE346" i="5"/>
  <c r="BB347" i="5"/>
  <c r="BC347" i="5" s="1"/>
  <c r="BD347" i="5"/>
  <c r="BE347" i="5"/>
  <c r="BB348" i="5"/>
  <c r="BC348" i="5" s="1"/>
  <c r="BD348" i="5"/>
  <c r="BE348" i="5"/>
  <c r="BB349" i="5"/>
  <c r="BC349" i="5" s="1"/>
  <c r="BD349" i="5"/>
  <c r="BE349" i="5"/>
  <c r="BB350" i="5"/>
  <c r="BC350" i="5" s="1"/>
  <c r="BD350" i="5"/>
  <c r="BE350" i="5"/>
  <c r="BB351" i="5"/>
  <c r="BC351" i="5" s="1"/>
  <c r="BD351" i="5"/>
  <c r="BE351" i="5"/>
  <c r="BB352" i="5"/>
  <c r="BC352" i="5" s="1"/>
  <c r="BD352" i="5"/>
  <c r="BE352" i="5"/>
  <c r="BB353" i="5"/>
  <c r="BC353" i="5" s="1"/>
  <c r="BD353" i="5"/>
  <c r="BE353" i="5"/>
  <c r="BB354" i="5"/>
  <c r="BC354" i="5" s="1"/>
  <c r="BD354" i="5"/>
  <c r="BE354" i="5"/>
  <c r="BB355" i="5"/>
  <c r="BC355" i="5" s="1"/>
  <c r="BD355" i="5"/>
  <c r="BE355" i="5"/>
  <c r="BB356" i="5"/>
  <c r="BC356" i="5" s="1"/>
  <c r="BD356" i="5"/>
  <c r="BE356" i="5"/>
  <c r="BB357" i="5"/>
  <c r="BC357" i="5" s="1"/>
  <c r="BD357" i="5"/>
  <c r="BE357" i="5"/>
  <c r="BB358" i="5"/>
  <c r="BC358" i="5" s="1"/>
  <c r="BD358" i="5"/>
  <c r="BE358" i="5"/>
  <c r="BB359" i="5"/>
  <c r="BC359" i="5" s="1"/>
  <c r="BD359" i="5"/>
  <c r="BE359" i="5"/>
  <c r="BB360" i="5"/>
  <c r="BC360" i="5" s="1"/>
  <c r="BD360" i="5"/>
  <c r="BE360" i="5"/>
  <c r="BB361" i="5"/>
  <c r="BC361" i="5" s="1"/>
  <c r="BD361" i="5"/>
  <c r="BE361" i="5"/>
  <c r="BB362" i="5"/>
  <c r="BC362" i="5" s="1"/>
  <c r="BD362" i="5"/>
  <c r="BE362" i="5"/>
  <c r="BB363" i="5"/>
  <c r="BC363" i="5" s="1"/>
  <c r="BD363" i="5"/>
  <c r="BE363" i="5"/>
  <c r="BB364" i="5"/>
  <c r="BC364" i="5" s="1"/>
  <c r="BD364" i="5"/>
  <c r="BE364" i="5"/>
  <c r="BB365" i="5"/>
  <c r="BC365" i="5" s="1"/>
  <c r="BD365" i="5"/>
  <c r="BE365" i="5"/>
  <c r="BB366" i="5"/>
  <c r="BC366" i="5" s="1"/>
  <c r="BD366" i="5"/>
  <c r="BE366" i="5"/>
  <c r="BB367" i="5"/>
  <c r="BC367" i="5" s="1"/>
  <c r="BD367" i="5"/>
  <c r="BE367" i="5"/>
  <c r="BB368" i="5"/>
  <c r="BC368" i="5" s="1"/>
  <c r="BD368" i="5"/>
  <c r="BE368" i="5"/>
  <c r="BB369" i="5"/>
  <c r="BC369" i="5" s="1"/>
  <c r="BD369" i="5"/>
  <c r="BE369" i="5"/>
  <c r="BB370" i="5"/>
  <c r="BC370" i="5" s="1"/>
  <c r="BD370" i="5"/>
  <c r="BE370" i="5"/>
  <c r="BB371" i="5"/>
  <c r="BC371" i="5" s="1"/>
  <c r="BD371" i="5"/>
  <c r="BE371" i="5"/>
  <c r="BB372" i="5"/>
  <c r="BC372" i="5" s="1"/>
  <c r="BD372" i="5"/>
  <c r="BE372" i="5"/>
  <c r="BB373" i="5"/>
  <c r="BC373" i="5" s="1"/>
  <c r="BD373" i="5"/>
  <c r="BE373" i="5"/>
  <c r="BB374" i="5"/>
  <c r="BC374" i="5" s="1"/>
  <c r="BD374" i="5"/>
  <c r="BE374" i="5"/>
  <c r="BB375" i="5"/>
  <c r="BC375" i="5" s="1"/>
  <c r="BD375" i="5"/>
  <c r="BE375" i="5"/>
  <c r="BB376" i="5"/>
  <c r="BC376" i="5" s="1"/>
  <c r="BD376" i="5"/>
  <c r="BE376" i="5"/>
  <c r="BB377" i="5"/>
  <c r="BC377" i="5" s="1"/>
  <c r="BD377" i="5"/>
  <c r="BE377" i="5"/>
  <c r="BB378" i="5"/>
  <c r="BC378" i="5" s="1"/>
  <c r="BD378" i="5"/>
  <c r="BE378" i="5"/>
  <c r="BB379" i="5"/>
  <c r="BC379" i="5" s="1"/>
  <c r="BD379" i="5"/>
  <c r="BE379" i="5"/>
  <c r="BB380" i="5"/>
  <c r="BC380" i="5" s="1"/>
  <c r="BD380" i="5"/>
  <c r="BE380" i="5"/>
  <c r="BB381" i="5"/>
  <c r="BC381" i="5" s="1"/>
  <c r="BD381" i="5"/>
  <c r="BE381" i="5"/>
  <c r="BB382" i="5"/>
  <c r="BC382" i="5" s="1"/>
  <c r="BD382" i="5"/>
  <c r="BE382" i="5"/>
  <c r="BB383" i="5"/>
  <c r="BC383" i="5" s="1"/>
  <c r="BD383" i="5"/>
  <c r="BE383" i="5"/>
  <c r="BB384" i="5"/>
  <c r="BC384" i="5" s="1"/>
  <c r="BD384" i="5"/>
  <c r="BE384" i="5"/>
  <c r="BB385" i="5"/>
  <c r="BC385" i="5" s="1"/>
  <c r="BD385" i="5"/>
  <c r="BE385" i="5"/>
  <c r="BB386" i="5"/>
  <c r="BC386" i="5" s="1"/>
  <c r="BD386" i="5"/>
  <c r="BE386" i="5"/>
  <c r="BB387" i="5"/>
  <c r="BC387" i="5" s="1"/>
  <c r="BD387" i="5"/>
  <c r="BE387" i="5"/>
  <c r="BB388" i="5"/>
  <c r="BC388" i="5" s="1"/>
  <c r="BD388" i="5"/>
  <c r="BE388" i="5"/>
  <c r="BB389" i="5"/>
  <c r="BC389" i="5" s="1"/>
  <c r="BD389" i="5"/>
  <c r="BE389" i="5"/>
  <c r="BB390" i="5"/>
  <c r="BC390" i="5" s="1"/>
  <c r="BD390" i="5"/>
  <c r="BE390" i="5"/>
  <c r="BB391" i="5"/>
  <c r="BC391" i="5" s="1"/>
  <c r="BD391" i="5"/>
  <c r="BE391" i="5"/>
  <c r="BB392" i="5"/>
  <c r="BC392" i="5" s="1"/>
  <c r="BD392" i="5"/>
  <c r="BE392" i="5"/>
  <c r="BB393" i="5"/>
  <c r="BC393" i="5" s="1"/>
  <c r="BD393" i="5"/>
  <c r="BE393" i="5"/>
  <c r="BB394" i="5"/>
  <c r="BC394" i="5" s="1"/>
  <c r="BD394" i="5"/>
  <c r="BE394" i="5"/>
  <c r="BB395" i="5"/>
  <c r="BC395" i="5" s="1"/>
  <c r="BD395" i="5"/>
  <c r="BE395" i="5"/>
  <c r="BB396" i="5"/>
  <c r="BC396" i="5" s="1"/>
  <c r="BD396" i="5"/>
  <c r="BE396" i="5"/>
  <c r="BB397" i="5"/>
  <c r="BC397" i="5" s="1"/>
  <c r="BD397" i="5"/>
  <c r="BE397" i="5"/>
  <c r="BB398" i="5"/>
  <c r="BC398" i="5" s="1"/>
  <c r="BD398" i="5"/>
  <c r="BE398" i="5"/>
  <c r="BB399" i="5"/>
  <c r="BC399" i="5" s="1"/>
  <c r="BD399" i="5"/>
  <c r="BE399" i="5"/>
  <c r="BB400" i="5"/>
  <c r="BC400" i="5" s="1"/>
  <c r="BD400" i="5"/>
  <c r="BE400" i="5"/>
  <c r="BB401" i="5"/>
  <c r="BC401" i="5" s="1"/>
  <c r="BD401" i="5"/>
  <c r="BE401" i="5"/>
  <c r="BB402" i="5"/>
  <c r="BC402" i="5" s="1"/>
  <c r="BD402" i="5"/>
  <c r="BE402" i="5"/>
  <c r="BB403" i="5"/>
  <c r="BC403" i="5" s="1"/>
  <c r="BD403" i="5"/>
  <c r="BE403" i="5"/>
  <c r="BB404" i="5"/>
  <c r="BC404" i="5" s="1"/>
  <c r="BD404" i="5"/>
  <c r="BE404" i="5"/>
  <c r="BB405" i="5"/>
  <c r="BC405" i="5" s="1"/>
  <c r="BD405" i="5"/>
  <c r="BE405" i="5"/>
  <c r="BB406" i="5"/>
  <c r="BC406" i="5" s="1"/>
  <c r="BD406" i="5"/>
  <c r="BE406" i="5"/>
  <c r="BB407" i="5"/>
  <c r="BC407" i="5" s="1"/>
  <c r="BD407" i="5"/>
  <c r="BE407" i="5"/>
  <c r="BB408" i="5"/>
  <c r="BC408" i="5" s="1"/>
  <c r="BD408" i="5"/>
  <c r="BE408" i="5"/>
  <c r="BB409" i="5"/>
  <c r="BC409" i="5" s="1"/>
  <c r="BD409" i="5"/>
  <c r="BE409" i="5"/>
  <c r="BB410" i="5"/>
  <c r="BC410" i="5" s="1"/>
  <c r="BD410" i="5"/>
  <c r="BE410" i="5"/>
  <c r="BB411" i="5"/>
  <c r="BC411" i="5" s="1"/>
  <c r="BD411" i="5"/>
  <c r="BE411" i="5"/>
  <c r="BB412" i="5"/>
  <c r="BC412" i="5" s="1"/>
  <c r="BD412" i="5"/>
  <c r="BE412" i="5"/>
  <c r="BB413" i="5"/>
  <c r="BC413" i="5" s="1"/>
  <c r="BD413" i="5"/>
  <c r="BE413" i="5"/>
  <c r="BB414" i="5"/>
  <c r="BC414" i="5" s="1"/>
  <c r="BD414" i="5"/>
  <c r="BE414" i="5"/>
  <c r="BB415" i="5"/>
  <c r="BC415" i="5" s="1"/>
  <c r="BD415" i="5"/>
  <c r="BE415" i="5"/>
  <c r="BB416" i="5"/>
  <c r="BC416" i="5" s="1"/>
  <c r="BD416" i="5"/>
  <c r="BE416" i="5"/>
  <c r="BB417" i="5"/>
  <c r="BC417" i="5" s="1"/>
  <c r="BD417" i="5"/>
  <c r="BE417" i="5"/>
  <c r="BB418" i="5"/>
  <c r="BC418" i="5" s="1"/>
  <c r="BD418" i="5"/>
  <c r="BE418" i="5"/>
  <c r="BB419" i="5"/>
  <c r="BC419" i="5" s="1"/>
  <c r="BD419" i="5"/>
  <c r="BE419" i="5"/>
  <c r="BB420" i="5"/>
  <c r="BC420" i="5" s="1"/>
  <c r="BD420" i="5"/>
  <c r="BE420" i="5"/>
  <c r="BB421" i="5"/>
  <c r="BC421" i="5" s="1"/>
  <c r="BD421" i="5"/>
  <c r="BE421" i="5"/>
  <c r="BB422" i="5"/>
  <c r="BC422" i="5" s="1"/>
  <c r="BD422" i="5"/>
  <c r="BE422" i="5"/>
  <c r="BB423" i="5"/>
  <c r="BC423" i="5" s="1"/>
  <c r="BD423" i="5"/>
  <c r="BE423" i="5"/>
  <c r="BB424" i="5"/>
  <c r="BC424" i="5" s="1"/>
  <c r="BD424" i="5"/>
  <c r="BE424" i="5"/>
  <c r="BB425" i="5"/>
  <c r="BC425" i="5" s="1"/>
  <c r="BD425" i="5"/>
  <c r="BE425" i="5"/>
  <c r="BB426" i="5"/>
  <c r="BC426" i="5" s="1"/>
  <c r="BD426" i="5"/>
  <c r="BE426" i="5"/>
  <c r="BB427" i="5"/>
  <c r="BC427" i="5" s="1"/>
  <c r="BD427" i="5"/>
  <c r="BE427" i="5"/>
  <c r="BB428" i="5"/>
  <c r="BC428" i="5" s="1"/>
  <c r="BD428" i="5"/>
  <c r="BE428" i="5"/>
  <c r="BB429" i="5"/>
  <c r="BC429" i="5" s="1"/>
  <c r="BD429" i="5"/>
  <c r="BE429" i="5"/>
  <c r="BB430" i="5"/>
  <c r="BC430" i="5" s="1"/>
  <c r="BD430" i="5"/>
  <c r="BE430" i="5"/>
  <c r="BB431" i="5"/>
  <c r="BC431" i="5" s="1"/>
  <c r="BD431" i="5"/>
  <c r="BE431" i="5"/>
  <c r="BB432" i="5"/>
  <c r="BC432" i="5" s="1"/>
  <c r="BD432" i="5"/>
  <c r="BE432" i="5"/>
  <c r="BB433" i="5"/>
  <c r="BC433" i="5" s="1"/>
  <c r="BD433" i="5"/>
  <c r="BE433" i="5"/>
  <c r="BB434" i="5"/>
  <c r="BC434" i="5" s="1"/>
  <c r="BD434" i="5"/>
  <c r="BE434" i="5"/>
  <c r="BB435" i="5"/>
  <c r="BC435" i="5" s="1"/>
  <c r="BD435" i="5"/>
  <c r="BE435" i="5"/>
  <c r="BB436" i="5"/>
  <c r="BC436" i="5" s="1"/>
  <c r="BD436" i="5"/>
  <c r="BE436" i="5"/>
  <c r="BB437" i="5"/>
  <c r="BC437" i="5" s="1"/>
  <c r="BD437" i="5"/>
  <c r="BE437" i="5"/>
  <c r="BB438" i="5"/>
  <c r="BC438" i="5" s="1"/>
  <c r="BD438" i="5"/>
  <c r="BE438" i="5"/>
  <c r="BB439" i="5"/>
  <c r="BC439" i="5" s="1"/>
  <c r="BD439" i="5"/>
  <c r="BE439" i="5"/>
  <c r="BB440" i="5"/>
  <c r="BC440" i="5" s="1"/>
  <c r="BD440" i="5"/>
  <c r="BE440" i="5"/>
  <c r="BB441" i="5"/>
  <c r="BC441" i="5" s="1"/>
  <c r="BD441" i="5"/>
  <c r="BE441" i="5"/>
  <c r="BB442" i="5"/>
  <c r="BC442" i="5" s="1"/>
  <c r="BD442" i="5"/>
  <c r="BE442" i="5"/>
  <c r="BB443" i="5"/>
  <c r="BC443" i="5" s="1"/>
  <c r="BD443" i="5"/>
  <c r="BE443" i="5"/>
  <c r="BB444" i="5"/>
  <c r="BC444" i="5" s="1"/>
  <c r="BD444" i="5"/>
  <c r="BE444" i="5"/>
  <c r="BB445" i="5"/>
  <c r="BC445" i="5" s="1"/>
  <c r="BD445" i="5"/>
  <c r="BE445" i="5"/>
  <c r="BB446" i="5"/>
  <c r="BC446" i="5" s="1"/>
  <c r="BD446" i="5"/>
  <c r="BE446" i="5"/>
  <c r="BB447" i="5"/>
  <c r="BC447" i="5" s="1"/>
  <c r="BD447" i="5"/>
  <c r="BE447" i="5"/>
  <c r="BB448" i="5"/>
  <c r="BC448" i="5" s="1"/>
  <c r="BD448" i="5"/>
  <c r="BE448" i="5"/>
  <c r="BB449" i="5"/>
  <c r="BC449" i="5" s="1"/>
  <c r="BD449" i="5"/>
  <c r="BE449" i="5"/>
  <c r="BB450" i="5"/>
  <c r="BC450" i="5" s="1"/>
  <c r="BD450" i="5"/>
  <c r="BE450" i="5"/>
  <c r="BB451" i="5"/>
  <c r="BC451" i="5" s="1"/>
  <c r="BD451" i="5"/>
  <c r="BE451" i="5"/>
  <c r="BB452" i="5"/>
  <c r="BC452" i="5" s="1"/>
  <c r="BD452" i="5"/>
  <c r="BE452" i="5"/>
  <c r="BB453" i="5"/>
  <c r="BC453" i="5" s="1"/>
  <c r="BD453" i="5"/>
  <c r="BE453" i="5"/>
  <c r="BB454" i="5"/>
  <c r="BC454" i="5" s="1"/>
  <c r="BD454" i="5"/>
  <c r="BE454" i="5"/>
  <c r="BB455" i="5"/>
  <c r="BC455" i="5" s="1"/>
  <c r="BD455" i="5"/>
  <c r="BE455" i="5"/>
  <c r="BB456" i="5"/>
  <c r="BC456" i="5" s="1"/>
  <c r="BD456" i="5"/>
  <c r="BE456" i="5"/>
  <c r="BE2" i="5"/>
  <c r="BD2" i="5"/>
  <c r="BB2" i="5"/>
  <c r="BC2" i="5" s="1"/>
  <c r="AZ3" i="5"/>
  <c r="AZ77" i="5"/>
  <c r="AZ94" i="5"/>
  <c r="AZ166" i="5"/>
  <c r="AZ230" i="5"/>
  <c r="AZ294" i="5"/>
  <c r="AZ358" i="5"/>
  <c r="AZ422" i="5"/>
  <c r="AZ5" i="5"/>
  <c r="AZ58" i="5"/>
  <c r="AZ76" i="5"/>
  <c r="AZ92" i="5"/>
  <c r="AZ108" i="5"/>
  <c r="AZ124" i="5"/>
  <c r="AZ140" i="5"/>
  <c r="AZ156" i="5"/>
  <c r="AZ172" i="5"/>
  <c r="BA33" i="7" l="1"/>
  <c r="BA200" i="7"/>
  <c r="AZ200" i="7"/>
  <c r="BA192" i="7"/>
  <c r="AZ192" i="7"/>
  <c r="BA184" i="7"/>
  <c r="AZ184" i="7"/>
  <c r="BA176" i="7"/>
  <c r="AZ176" i="7"/>
  <c r="BA172" i="7"/>
  <c r="AZ172" i="7"/>
  <c r="BA168" i="7"/>
  <c r="AZ168" i="7"/>
  <c r="BA164" i="7"/>
  <c r="AZ164" i="7"/>
  <c r="BA156" i="7"/>
  <c r="AZ156" i="7"/>
  <c r="BA152" i="7"/>
  <c r="AZ152" i="7"/>
  <c r="BA148" i="7"/>
  <c r="AZ148" i="7"/>
  <c r="BA132" i="7"/>
  <c r="AZ132" i="7"/>
  <c r="BA128" i="7"/>
  <c r="AZ128" i="7"/>
  <c r="BA124" i="7"/>
  <c r="AZ124" i="7"/>
  <c r="BA116" i="7"/>
  <c r="AZ116" i="7"/>
  <c r="AZ115" i="7"/>
  <c r="BA115" i="7"/>
  <c r="AZ111" i="7"/>
  <c r="BA111" i="7"/>
  <c r="AZ109" i="7"/>
  <c r="BA109" i="7"/>
  <c r="AZ107" i="7"/>
  <c r="BA107" i="7"/>
  <c r="AZ105" i="7"/>
  <c r="BA105" i="7"/>
  <c r="AZ103" i="7"/>
  <c r="BA103" i="7"/>
  <c r="AZ101" i="7"/>
  <c r="BA101" i="7"/>
  <c r="AZ99" i="7"/>
  <c r="BA99" i="7"/>
  <c r="AZ95" i="7"/>
  <c r="BA95" i="7"/>
  <c r="AZ93" i="7"/>
  <c r="BA93" i="7"/>
  <c r="AZ91" i="7"/>
  <c r="BA91" i="7"/>
  <c r="AZ89" i="7"/>
  <c r="BA89" i="7"/>
  <c r="BA73" i="7"/>
  <c r="AZ73" i="7"/>
  <c r="BA57" i="7"/>
  <c r="AZ57" i="7"/>
  <c r="BA41" i="7"/>
  <c r="AZ41" i="7"/>
  <c r="BA27" i="7"/>
  <c r="AZ27" i="7"/>
  <c r="BA23" i="7"/>
  <c r="AZ23" i="7"/>
  <c r="BA19" i="7"/>
  <c r="AZ19" i="7"/>
  <c r="BA13" i="7"/>
  <c r="AZ13" i="7"/>
  <c r="BA5" i="7"/>
  <c r="AZ5" i="7"/>
  <c r="BA380" i="7"/>
  <c r="BA364" i="7"/>
  <c r="BA348" i="7"/>
  <c r="BA322" i="7"/>
  <c r="BA290" i="7"/>
  <c r="AZ456" i="7"/>
  <c r="BA456" i="7"/>
  <c r="AZ455" i="7"/>
  <c r="BA455" i="7"/>
  <c r="AZ454" i="7"/>
  <c r="BA454" i="7"/>
  <c r="AZ450" i="7"/>
  <c r="BA450" i="7"/>
  <c r="AZ449" i="7"/>
  <c r="BA449" i="7"/>
  <c r="AZ448" i="7"/>
  <c r="BA448" i="7"/>
  <c r="AZ446" i="7"/>
  <c r="BA446" i="7"/>
  <c r="AZ442" i="7"/>
  <c r="BA442" i="7"/>
  <c r="AZ433" i="7"/>
  <c r="BA433" i="7"/>
  <c r="AZ430" i="7"/>
  <c r="BA430" i="7"/>
  <c r="AZ429" i="7"/>
  <c r="BA429" i="7"/>
  <c r="AZ425" i="7"/>
  <c r="BA425" i="7"/>
  <c r="AZ423" i="7"/>
  <c r="BA423" i="7"/>
  <c r="AZ421" i="7"/>
  <c r="BA421" i="7"/>
  <c r="AZ417" i="7"/>
  <c r="BA417" i="7"/>
  <c r="AZ415" i="7"/>
  <c r="BA415" i="7"/>
  <c r="AZ413" i="7"/>
  <c r="BA413" i="7"/>
  <c r="AZ410" i="7"/>
  <c r="BA410" i="7"/>
  <c r="AZ408" i="7"/>
  <c r="BA408" i="7"/>
  <c r="AZ406" i="7"/>
  <c r="BA406" i="7"/>
  <c r="AZ402" i="7"/>
  <c r="BA402" i="7"/>
  <c r="AZ400" i="7"/>
  <c r="BA400" i="7"/>
  <c r="AZ398" i="7"/>
  <c r="BA398" i="7"/>
  <c r="BA427" i="7"/>
  <c r="BA257" i="7"/>
  <c r="BA225" i="7"/>
  <c r="BA65" i="7"/>
  <c r="AZ202" i="7"/>
  <c r="BA202" i="7"/>
  <c r="BA190" i="7"/>
  <c r="AZ190" i="7"/>
  <c r="BA182" i="7"/>
  <c r="AZ182" i="7"/>
  <c r="BA174" i="7"/>
  <c r="AZ174" i="7"/>
  <c r="BA166" i="7"/>
  <c r="AZ166" i="7"/>
  <c r="BA158" i="7"/>
  <c r="AZ158" i="7"/>
  <c r="AZ154" i="7"/>
  <c r="BA154" i="7"/>
  <c r="BA150" i="7"/>
  <c r="AZ150" i="7"/>
  <c r="BA142" i="7"/>
  <c r="AZ142" i="7"/>
  <c r="AZ138" i="7"/>
  <c r="BA138" i="7"/>
  <c r="BA204" i="7"/>
  <c r="AZ204" i="7"/>
  <c r="BA196" i="7"/>
  <c r="AZ196" i="7"/>
  <c r="BA188" i="7"/>
  <c r="AZ188" i="7"/>
  <c r="BA180" i="7"/>
  <c r="AZ180" i="7"/>
  <c r="BA160" i="7"/>
  <c r="AZ160" i="7"/>
  <c r="BA144" i="7"/>
  <c r="AZ144" i="7"/>
  <c r="BA140" i="7"/>
  <c r="AZ140" i="7"/>
  <c r="BA136" i="7"/>
  <c r="AZ136" i="7"/>
  <c r="BA120" i="7"/>
  <c r="AZ120" i="7"/>
  <c r="AZ453" i="7"/>
  <c r="BA453" i="7"/>
  <c r="AZ447" i="7"/>
  <c r="BA447" i="7"/>
  <c r="AZ445" i="7"/>
  <c r="BA445" i="7"/>
  <c r="AZ441" i="7"/>
  <c r="BA441" i="7"/>
  <c r="AZ440" i="7"/>
  <c r="BA440" i="7"/>
  <c r="AZ439" i="7"/>
  <c r="BA439" i="7"/>
  <c r="AZ438" i="7"/>
  <c r="BA438" i="7"/>
  <c r="AZ437" i="7"/>
  <c r="BA437" i="7"/>
  <c r="AZ434" i="7"/>
  <c r="BA434" i="7"/>
  <c r="AZ432" i="7"/>
  <c r="BA432" i="7"/>
  <c r="AZ431" i="7"/>
  <c r="BA431" i="7"/>
  <c r="AZ426" i="7"/>
  <c r="BA426" i="7"/>
  <c r="AZ424" i="7"/>
  <c r="BA424" i="7"/>
  <c r="AZ422" i="7"/>
  <c r="BA422" i="7"/>
  <c r="AZ418" i="7"/>
  <c r="BA418" i="7"/>
  <c r="AZ416" i="7"/>
  <c r="BA416" i="7"/>
  <c r="AZ414" i="7"/>
  <c r="BA414" i="7"/>
  <c r="AZ409" i="7"/>
  <c r="BA409" i="7"/>
  <c r="AZ407" i="7"/>
  <c r="BA407" i="7"/>
  <c r="AZ405" i="7"/>
  <c r="BA405" i="7"/>
  <c r="AZ401" i="7"/>
  <c r="BA401" i="7"/>
  <c r="AZ399" i="7"/>
  <c r="BA399" i="7"/>
  <c r="AZ397" i="7"/>
  <c r="BA397" i="7"/>
  <c r="BA443" i="7"/>
  <c r="BA411" i="7"/>
  <c r="BA97" i="7"/>
  <c r="AZ2" i="7"/>
  <c r="BA2" i="7"/>
  <c r="BA207" i="7"/>
  <c r="AZ207" i="7"/>
  <c r="BA198" i="7"/>
  <c r="AZ198" i="7"/>
  <c r="AZ186" i="7"/>
  <c r="BA186" i="7"/>
  <c r="AZ170" i="7"/>
  <c r="BA170" i="7"/>
  <c r="BA134" i="7"/>
  <c r="AZ134" i="7"/>
  <c r="BA126" i="7"/>
  <c r="AZ126" i="7"/>
  <c r="AZ122" i="7"/>
  <c r="BA122" i="7"/>
  <c r="BA118" i="7"/>
  <c r="AZ118" i="7"/>
  <c r="BA85" i="7"/>
  <c r="AZ85" i="7"/>
  <c r="BA77" i="7"/>
  <c r="AZ77" i="7"/>
  <c r="BA69" i="7"/>
  <c r="AZ69" i="7"/>
  <c r="BA61" i="7"/>
  <c r="AZ61" i="7"/>
  <c r="BA53" i="7"/>
  <c r="AZ53" i="7"/>
  <c r="BA45" i="7"/>
  <c r="AZ45" i="7"/>
  <c r="BA37" i="7"/>
  <c r="AZ37" i="7"/>
  <c r="BA29" i="7"/>
  <c r="AZ29" i="7"/>
  <c r="BA25" i="7"/>
  <c r="AZ25" i="7"/>
  <c r="BA21" i="7"/>
  <c r="AZ21" i="7"/>
  <c r="AZ9" i="7"/>
  <c r="BA9" i="7"/>
  <c r="BA452" i="7"/>
  <c r="BA436" i="7"/>
  <c r="BA420" i="7"/>
  <c r="BA404" i="7"/>
  <c r="BA388" i="7"/>
  <c r="BA372" i="7"/>
  <c r="BA356" i="7"/>
  <c r="BA338" i="7"/>
  <c r="BA306" i="7"/>
  <c r="BA178" i="7"/>
  <c r="BA146" i="7"/>
  <c r="AZ394" i="7"/>
  <c r="AZ392" i="7"/>
  <c r="AZ390" i="7"/>
  <c r="AZ386" i="7"/>
  <c r="AZ384" i="7"/>
  <c r="AZ382" i="7"/>
  <c r="AZ378" i="7"/>
  <c r="AZ376" i="7"/>
  <c r="AZ374" i="7"/>
  <c r="AZ370" i="7"/>
  <c r="AZ368" i="7"/>
  <c r="AZ366" i="7"/>
  <c r="AZ362" i="7"/>
  <c r="AZ360" i="7"/>
  <c r="AZ358" i="7"/>
  <c r="AZ354" i="7"/>
  <c r="AZ352" i="7"/>
  <c r="AZ350" i="7"/>
  <c r="AZ346" i="7"/>
  <c r="AZ344" i="7"/>
  <c r="AZ342" i="7"/>
  <c r="AZ340" i="7"/>
  <c r="AZ336" i="7"/>
  <c r="AZ334" i="7"/>
  <c r="AZ332" i="7"/>
  <c r="AZ330" i="7"/>
  <c r="AZ328" i="7"/>
  <c r="AZ326" i="7"/>
  <c r="AZ324" i="7"/>
  <c r="AZ320" i="7"/>
  <c r="AZ318" i="7"/>
  <c r="AZ316" i="7"/>
  <c r="AZ314" i="7"/>
  <c r="AZ312" i="7"/>
  <c r="AZ310" i="7"/>
  <c r="AZ308" i="7"/>
  <c r="AZ304" i="7"/>
  <c r="AZ302" i="7"/>
  <c r="AZ300" i="7"/>
  <c r="AZ298" i="7"/>
  <c r="AZ296" i="7"/>
  <c r="AZ294" i="7"/>
  <c r="AZ292" i="7"/>
  <c r="AZ288" i="7"/>
  <c r="AZ286" i="7"/>
  <c r="AZ284" i="7"/>
  <c r="AZ281" i="7"/>
  <c r="AZ279" i="7"/>
  <c r="AZ276" i="7"/>
  <c r="AZ273" i="7"/>
  <c r="AZ271" i="7"/>
  <c r="AZ268" i="7"/>
  <c r="AZ265" i="7"/>
  <c r="AZ263" i="7"/>
  <c r="AZ260" i="7"/>
  <c r="AZ255" i="7"/>
  <c r="AZ252" i="7"/>
  <c r="AZ249" i="7"/>
  <c r="AZ247" i="7"/>
  <c r="AZ244" i="7"/>
  <c r="AZ241" i="7"/>
  <c r="AZ239" i="7"/>
  <c r="AZ236" i="7"/>
  <c r="AZ233" i="7"/>
  <c r="AZ231" i="7"/>
  <c r="AZ228" i="7"/>
  <c r="AZ223" i="7"/>
  <c r="AZ220" i="7"/>
  <c r="AZ217" i="7"/>
  <c r="AZ215" i="7"/>
  <c r="AZ212" i="7"/>
  <c r="AZ209" i="7"/>
  <c r="BA451" i="7"/>
  <c r="BA435" i="7"/>
  <c r="BA419" i="7"/>
  <c r="BA403" i="7"/>
  <c r="BA113" i="7"/>
  <c r="BA81" i="7"/>
  <c r="BA49" i="7"/>
  <c r="BA17" i="7"/>
  <c r="BA15" i="7"/>
  <c r="AZ15" i="7"/>
  <c r="AZ14" i="7"/>
  <c r="BA11" i="7"/>
  <c r="AZ11" i="7"/>
  <c r="AZ10" i="7"/>
  <c r="BA7" i="7"/>
  <c r="AZ7" i="7"/>
  <c r="AZ6" i="7"/>
  <c r="AZ3" i="7"/>
  <c r="BA88" i="6"/>
  <c r="AZ88" i="6"/>
  <c r="BA84" i="6"/>
  <c r="AZ84" i="6"/>
  <c r="BA80" i="6"/>
  <c r="AZ80" i="6"/>
  <c r="BA452" i="6"/>
  <c r="BA444" i="6"/>
  <c r="BA436" i="6"/>
  <c r="BA428" i="6"/>
  <c r="BA420" i="6"/>
  <c r="BA412" i="6"/>
  <c r="BA404" i="6"/>
  <c r="BA396" i="6"/>
  <c r="BA388" i="6"/>
  <c r="BA380" i="6"/>
  <c r="BA372" i="6"/>
  <c r="BA364" i="6"/>
  <c r="BA356" i="6"/>
  <c r="BA348" i="6"/>
  <c r="BA82" i="6"/>
  <c r="BA34" i="6"/>
  <c r="BA450" i="6"/>
  <c r="BA442" i="6"/>
  <c r="BA434" i="6"/>
  <c r="BA426" i="6"/>
  <c r="BA418" i="6"/>
  <c r="BA410" i="6"/>
  <c r="BA402" i="6"/>
  <c r="BA78" i="6"/>
  <c r="AZ328" i="6"/>
  <c r="BA328" i="6"/>
  <c r="AZ320" i="6"/>
  <c r="BA320" i="6"/>
  <c r="AZ312" i="6"/>
  <c r="BA312" i="6"/>
  <c r="AZ304" i="6"/>
  <c r="BA304" i="6"/>
  <c r="AZ280" i="6"/>
  <c r="BA280" i="6"/>
  <c r="AZ453" i="6"/>
  <c r="BA453" i="6"/>
  <c r="AZ451" i="6"/>
  <c r="BA451" i="6"/>
  <c r="AZ449" i="6"/>
  <c r="BA449" i="6"/>
  <c r="AZ443" i="6"/>
  <c r="BA443" i="6"/>
  <c r="AZ441" i="6"/>
  <c r="BA441" i="6"/>
  <c r="AZ437" i="6"/>
  <c r="BA437" i="6"/>
  <c r="AZ435" i="6"/>
  <c r="BA435" i="6"/>
  <c r="AZ433" i="6"/>
  <c r="BA433" i="6"/>
  <c r="AZ427" i="6"/>
  <c r="BA427" i="6"/>
  <c r="AZ425" i="6"/>
  <c r="BA425" i="6"/>
  <c r="AZ423" i="6"/>
  <c r="BA423" i="6"/>
  <c r="AZ340" i="6"/>
  <c r="BA340" i="6"/>
  <c r="AZ324" i="6"/>
  <c r="BA324" i="6"/>
  <c r="AZ308" i="6"/>
  <c r="BA308" i="6"/>
  <c r="AZ284" i="6"/>
  <c r="BA284" i="6"/>
  <c r="AZ268" i="6"/>
  <c r="BA268" i="6"/>
  <c r="AZ336" i="6"/>
  <c r="BA336" i="6"/>
  <c r="AZ296" i="6"/>
  <c r="BA296" i="6"/>
  <c r="AZ288" i="6"/>
  <c r="BA288" i="6"/>
  <c r="AZ272" i="6"/>
  <c r="BA272" i="6"/>
  <c r="AZ455" i="6"/>
  <c r="BA455" i="6"/>
  <c r="AZ447" i="6"/>
  <c r="BA447" i="6"/>
  <c r="AZ445" i="6"/>
  <c r="BA445" i="6"/>
  <c r="AZ439" i="6"/>
  <c r="BA439" i="6"/>
  <c r="AZ431" i="6"/>
  <c r="BA431" i="6"/>
  <c r="AZ429" i="6"/>
  <c r="BA429" i="6"/>
  <c r="AZ421" i="6"/>
  <c r="BA421" i="6"/>
  <c r="AZ419" i="6"/>
  <c r="BA419" i="6"/>
  <c r="AZ417" i="6"/>
  <c r="BA417" i="6"/>
  <c r="AZ415" i="6"/>
  <c r="BA415" i="6"/>
  <c r="AZ413" i="6"/>
  <c r="BA413" i="6"/>
  <c r="AZ411" i="6"/>
  <c r="BA411" i="6"/>
  <c r="AZ409" i="6"/>
  <c r="BA409" i="6"/>
  <c r="AZ407" i="6"/>
  <c r="BA407" i="6"/>
  <c r="AZ405" i="6"/>
  <c r="BA405" i="6"/>
  <c r="AZ403" i="6"/>
  <c r="BA403" i="6"/>
  <c r="AZ401" i="6"/>
  <c r="BA401" i="6"/>
  <c r="AZ399" i="6"/>
  <c r="BA399" i="6"/>
  <c r="AZ397" i="6"/>
  <c r="BA397" i="6"/>
  <c r="AZ332" i="6"/>
  <c r="BA332" i="6"/>
  <c r="AZ316" i="6"/>
  <c r="BA316" i="6"/>
  <c r="AZ300" i="6"/>
  <c r="BA300" i="6"/>
  <c r="AZ292" i="6"/>
  <c r="BA292" i="6"/>
  <c r="AZ276" i="6"/>
  <c r="BA276" i="6"/>
  <c r="AZ45" i="6"/>
  <c r="BA45" i="6"/>
  <c r="AZ44" i="6"/>
  <c r="BA44" i="6"/>
  <c r="AZ43" i="6"/>
  <c r="BA43" i="6"/>
  <c r="AZ41" i="6"/>
  <c r="BA41" i="6"/>
  <c r="AZ40" i="6"/>
  <c r="BA40" i="6"/>
  <c r="AZ39" i="6"/>
  <c r="BA39" i="6"/>
  <c r="AZ37" i="6"/>
  <c r="BA37" i="6"/>
  <c r="AZ36" i="6"/>
  <c r="BA36" i="6"/>
  <c r="AZ35" i="6"/>
  <c r="BA35" i="6"/>
  <c r="BA456" i="6"/>
  <c r="BA448" i="6"/>
  <c r="BA440" i="6"/>
  <c r="BA432" i="6"/>
  <c r="BA424" i="6"/>
  <c r="BA416" i="6"/>
  <c r="BA408" i="6"/>
  <c r="BA400" i="6"/>
  <c r="BA392" i="6"/>
  <c r="BA384" i="6"/>
  <c r="BA376" i="6"/>
  <c r="BA368" i="6"/>
  <c r="BA360" i="6"/>
  <c r="BA352" i="6"/>
  <c r="BA344" i="6"/>
  <c r="BA90" i="6"/>
  <c r="BA42" i="6"/>
  <c r="AZ2" i="6"/>
  <c r="BA2" i="6"/>
  <c r="BA454" i="6"/>
  <c r="BA446" i="6"/>
  <c r="BA438" i="6"/>
  <c r="BA430" i="6"/>
  <c r="BA422" i="6"/>
  <c r="BA414" i="6"/>
  <c r="BA406" i="6"/>
  <c r="BA398" i="6"/>
  <c r="BA86" i="6"/>
  <c r="BA38" i="6"/>
  <c r="BA33" i="6"/>
  <c r="BA25" i="6"/>
  <c r="BA17" i="6"/>
  <c r="BA9" i="6"/>
  <c r="AZ32" i="6"/>
  <c r="BA32" i="6"/>
  <c r="AZ31" i="6"/>
  <c r="BA31" i="6"/>
  <c r="AZ28" i="6"/>
  <c r="BA28" i="6"/>
  <c r="AZ27" i="6"/>
  <c r="BA27" i="6"/>
  <c r="AZ24" i="6"/>
  <c r="BA24" i="6"/>
  <c r="AZ23" i="6"/>
  <c r="BA23" i="6"/>
  <c r="AZ20" i="6"/>
  <c r="BA20" i="6"/>
  <c r="AZ19" i="6"/>
  <c r="BA19" i="6"/>
  <c r="AZ16" i="6"/>
  <c r="BA16" i="6"/>
  <c r="AZ15" i="6"/>
  <c r="BA15" i="6"/>
  <c r="AZ12" i="6"/>
  <c r="BA12" i="6"/>
  <c r="AZ11" i="6"/>
  <c r="BA11" i="6"/>
  <c r="AZ8" i="6"/>
  <c r="BA8" i="6"/>
  <c r="AZ7" i="6"/>
  <c r="BA7" i="6"/>
  <c r="AZ4" i="6"/>
  <c r="BA4" i="6"/>
  <c r="AZ3" i="6"/>
  <c r="BA3" i="6"/>
  <c r="BA29" i="6"/>
  <c r="BA21" i="6"/>
  <c r="BA13" i="6"/>
  <c r="BA5" i="6"/>
  <c r="AZ450" i="5"/>
  <c r="BA450" i="5"/>
  <c r="AZ438" i="5"/>
  <c r="BA438" i="5"/>
  <c r="AZ434" i="5"/>
  <c r="BA434" i="5"/>
  <c r="AZ418" i="5"/>
  <c r="BA418" i="5"/>
  <c r="AZ406" i="5"/>
  <c r="BA406" i="5"/>
  <c r="AZ386" i="5"/>
  <c r="BA386" i="5"/>
  <c r="AZ378" i="5"/>
  <c r="BA378" i="5"/>
  <c r="AZ370" i="5"/>
  <c r="BA370" i="5"/>
  <c r="AZ354" i="5"/>
  <c r="BA354" i="5"/>
  <c r="BA350" i="5"/>
  <c r="AZ350" i="5"/>
  <c r="AZ346" i="5"/>
  <c r="BA346" i="5"/>
  <c r="AZ342" i="5"/>
  <c r="BA342" i="5"/>
  <c r="AZ278" i="5"/>
  <c r="BA278" i="5"/>
  <c r="AZ246" i="5"/>
  <c r="BA246" i="5"/>
  <c r="BA222" i="5"/>
  <c r="AZ222" i="5"/>
  <c r="AZ214" i="5"/>
  <c r="BA214" i="5"/>
  <c r="BA158" i="5"/>
  <c r="AZ158" i="5"/>
  <c r="AZ206" i="5"/>
  <c r="BA89" i="5"/>
  <c r="AZ89" i="5"/>
  <c r="BA57" i="5"/>
  <c r="AZ57" i="5"/>
  <c r="BA37" i="5"/>
  <c r="AZ37" i="5"/>
  <c r="BA82" i="5"/>
  <c r="BA66" i="5"/>
  <c r="BA50" i="5"/>
  <c r="BA446" i="5"/>
  <c r="AZ446" i="5"/>
  <c r="AZ410" i="5"/>
  <c r="BA410" i="5"/>
  <c r="AZ374" i="5"/>
  <c r="BA374" i="5"/>
  <c r="BA318" i="5"/>
  <c r="AZ318" i="5"/>
  <c r="BA286" i="5"/>
  <c r="AZ286" i="5"/>
  <c r="AZ182" i="5"/>
  <c r="BA182" i="5"/>
  <c r="AZ118" i="5"/>
  <c r="BA118" i="5"/>
  <c r="AZ398" i="5"/>
  <c r="AZ270" i="5"/>
  <c r="AZ390" i="5"/>
  <c r="AZ262" i="5"/>
  <c r="AZ134" i="5"/>
  <c r="AZ442" i="5"/>
  <c r="BA442" i="5"/>
  <c r="BA414" i="5"/>
  <c r="AZ414" i="5"/>
  <c r="AZ402" i="5"/>
  <c r="BA402" i="5"/>
  <c r="BA382" i="5"/>
  <c r="AZ382" i="5"/>
  <c r="AZ310" i="5"/>
  <c r="BA310" i="5"/>
  <c r="BA254" i="5"/>
  <c r="AZ254" i="5"/>
  <c r="BA190" i="5"/>
  <c r="AZ190" i="5"/>
  <c r="AZ150" i="5"/>
  <c r="BA150" i="5"/>
  <c r="BA126" i="5"/>
  <c r="AZ126" i="5"/>
  <c r="AZ90" i="5"/>
  <c r="AZ334" i="5"/>
  <c r="AZ142" i="5"/>
  <c r="AZ454" i="5"/>
  <c r="AZ326" i="5"/>
  <c r="AZ198" i="5"/>
  <c r="AZ106" i="5"/>
  <c r="AZ74" i="5"/>
  <c r="AZ430" i="5"/>
  <c r="AZ366" i="5"/>
  <c r="AZ302" i="5"/>
  <c r="AZ238" i="5"/>
  <c r="AZ174" i="5"/>
  <c r="AZ110" i="5"/>
  <c r="AZ103" i="5"/>
  <c r="AZ99" i="5"/>
  <c r="AZ87" i="5"/>
  <c r="AZ83" i="5"/>
  <c r="AZ75" i="5"/>
  <c r="AZ67" i="5"/>
  <c r="AZ55" i="5"/>
  <c r="AZ47" i="5"/>
  <c r="AZ35" i="5"/>
  <c r="AZ23" i="5"/>
  <c r="AZ2" i="5"/>
  <c r="AZ338" i="5"/>
  <c r="AZ322" i="5"/>
  <c r="AZ314" i="5"/>
  <c r="AZ306" i="5"/>
  <c r="AZ290" i="5"/>
  <c r="AZ282" i="5"/>
  <c r="AZ274" i="5"/>
  <c r="AZ258" i="5"/>
  <c r="AZ250" i="5"/>
  <c r="AZ242" i="5"/>
  <c r="AZ226" i="5"/>
  <c r="AZ218" i="5"/>
  <c r="AZ210" i="5"/>
  <c r="AZ194" i="5"/>
  <c r="AZ186" i="5"/>
  <c r="AZ178" i="5"/>
  <c r="AZ162" i="5"/>
  <c r="AZ154" i="5"/>
  <c r="AZ146" i="5"/>
  <c r="AZ130" i="5"/>
  <c r="AZ122" i="5"/>
  <c r="AZ114" i="5"/>
  <c r="AZ46" i="5"/>
  <c r="AZ34" i="5"/>
  <c r="AZ14" i="5"/>
  <c r="AZ444" i="5"/>
  <c r="AZ428" i="5"/>
  <c r="AZ412" i="5"/>
  <c r="AZ396" i="5"/>
  <c r="AZ380" i="5"/>
  <c r="AZ364" i="5"/>
  <c r="AZ348" i="5"/>
  <c r="AZ332" i="5"/>
  <c r="AZ316" i="5"/>
  <c r="AZ300" i="5"/>
  <c r="AZ284" i="5"/>
  <c r="AZ268" i="5"/>
  <c r="AZ252" i="5"/>
  <c r="AZ236" i="5"/>
  <c r="AZ220" i="5"/>
  <c r="AZ204" i="5"/>
  <c r="AZ188" i="5"/>
  <c r="AZ60" i="5"/>
  <c r="AZ112" i="7"/>
  <c r="AZ104" i="7"/>
  <c r="AZ96" i="7"/>
  <c r="AZ88" i="7"/>
  <c r="AZ80" i="7"/>
  <c r="AZ72" i="7"/>
  <c r="AZ64" i="7"/>
  <c r="AZ56" i="7"/>
  <c r="AZ48" i="7"/>
  <c r="AZ40" i="7"/>
  <c r="AZ32" i="7"/>
  <c r="AZ110" i="7"/>
  <c r="AZ102" i="7"/>
  <c r="AZ94" i="7"/>
  <c r="AZ82" i="7"/>
  <c r="AZ74" i="7"/>
  <c r="AZ66" i="7"/>
  <c r="AZ58" i="7"/>
  <c r="AZ50" i="7"/>
  <c r="AZ42" i="7"/>
  <c r="AZ34" i="7"/>
  <c r="AZ108" i="7"/>
  <c r="AZ100" i="7"/>
  <c r="AZ92" i="7"/>
  <c r="AZ282" i="7"/>
  <c r="AZ278" i="7"/>
  <c r="AZ274" i="7"/>
  <c r="AZ270" i="7"/>
  <c r="AZ266" i="7"/>
  <c r="AZ262" i="7"/>
  <c r="AZ258" i="7"/>
  <c r="AZ254" i="7"/>
  <c r="AZ250" i="7"/>
  <c r="AZ246" i="7"/>
  <c r="AZ242" i="7"/>
  <c r="AZ238" i="7"/>
  <c r="AZ234" i="7"/>
  <c r="AZ230" i="7"/>
  <c r="AZ226" i="7"/>
  <c r="AZ222" i="7"/>
  <c r="AZ218" i="7"/>
  <c r="AZ214" i="7"/>
  <c r="AZ210" i="7"/>
  <c r="AZ206" i="7"/>
  <c r="AZ114" i="7"/>
  <c r="AZ106" i="7"/>
  <c r="AZ98" i="7"/>
  <c r="AZ90" i="7"/>
  <c r="AZ86" i="7"/>
  <c r="AZ84" i="7"/>
  <c r="AZ70" i="7"/>
  <c r="AZ68" i="7"/>
  <c r="AZ54" i="7"/>
  <c r="AZ52" i="7"/>
  <c r="AZ38" i="7"/>
  <c r="AZ36" i="7"/>
  <c r="AZ78" i="7"/>
  <c r="AZ76" i="7"/>
  <c r="AZ62" i="7"/>
  <c r="AZ60" i="7"/>
  <c r="AZ46" i="7"/>
  <c r="AZ44" i="7"/>
  <c r="AZ30" i="7"/>
  <c r="AZ264" i="6"/>
  <c r="AZ248" i="6"/>
  <c r="AZ240" i="6"/>
  <c r="AZ238" i="6"/>
  <c r="AZ230" i="6"/>
  <c r="AZ208" i="6"/>
  <c r="AZ206" i="6"/>
  <c r="AZ198" i="6"/>
  <c r="AZ176" i="6"/>
  <c r="AZ174" i="6"/>
  <c r="AZ65" i="6"/>
  <c r="AZ265" i="6"/>
  <c r="AZ260" i="6"/>
  <c r="AZ258" i="6"/>
  <c r="AZ249" i="6"/>
  <c r="AZ232" i="6"/>
  <c r="AZ220" i="6"/>
  <c r="AZ218" i="6"/>
  <c r="AZ200" i="6"/>
  <c r="AZ188" i="6"/>
  <c r="AZ186" i="6"/>
  <c r="AZ168" i="6"/>
  <c r="AZ61" i="6"/>
  <c r="AZ256" i="6"/>
  <c r="AZ224" i="6"/>
  <c r="AZ222" i="6"/>
  <c r="AZ214" i="6"/>
  <c r="AZ192" i="6"/>
  <c r="AZ190" i="6"/>
  <c r="AZ182" i="6"/>
  <c r="AZ77" i="6"/>
  <c r="AZ53" i="6"/>
  <c r="AZ252" i="6"/>
  <c r="AZ236" i="6"/>
  <c r="AZ234" i="6"/>
  <c r="AZ216" i="6"/>
  <c r="AZ204" i="6"/>
  <c r="AZ202" i="6"/>
  <c r="AZ184" i="6"/>
  <c r="AZ172" i="6"/>
  <c r="AZ170" i="6"/>
  <c r="AZ69" i="6"/>
  <c r="AZ49" i="6"/>
  <c r="AZ244" i="6"/>
  <c r="AZ242" i="6"/>
  <c r="AZ228" i="6"/>
  <c r="AZ226" i="6"/>
  <c r="AZ212" i="6"/>
  <c r="AZ210" i="6"/>
  <c r="AZ196" i="6"/>
  <c r="AZ194" i="6"/>
  <c r="AZ180" i="6"/>
  <c r="AZ178" i="6"/>
  <c r="AZ73" i="6"/>
  <c r="AZ57" i="6"/>
  <c r="AZ75" i="6"/>
  <c r="AZ67" i="6"/>
  <c r="AZ59" i="6"/>
  <c r="AZ51" i="6"/>
  <c r="AZ71" i="6"/>
  <c r="AZ63" i="6"/>
  <c r="AZ55" i="6"/>
  <c r="AZ47" i="6"/>
  <c r="AZ76" i="6"/>
  <c r="AZ72" i="6"/>
  <c r="AZ68" i="6"/>
  <c r="AZ64" i="6"/>
  <c r="AZ60" i="6"/>
  <c r="AZ56" i="6"/>
  <c r="AZ52" i="6"/>
  <c r="AZ48" i="6"/>
  <c r="AZ74" i="6"/>
  <c r="AZ70" i="6"/>
  <c r="AZ66" i="6"/>
  <c r="AZ62" i="6"/>
  <c r="AZ58" i="6"/>
  <c r="AZ54" i="6"/>
  <c r="AZ50" i="6"/>
  <c r="AZ46" i="6"/>
  <c r="AZ98" i="5"/>
  <c r="AZ426" i="5"/>
  <c r="AZ394" i="5"/>
  <c r="AZ362" i="5"/>
  <c r="AZ330" i="5"/>
  <c r="AZ298" i="5"/>
  <c r="AZ266" i="5"/>
  <c r="AZ234" i="5"/>
  <c r="AZ202" i="5"/>
  <c r="AZ170" i="5"/>
  <c r="AZ138" i="5"/>
  <c r="AZ4" i="5"/>
  <c r="AZ181" i="5"/>
  <c r="AZ177" i="5"/>
  <c r="AZ173" i="5"/>
  <c r="AZ169" i="5"/>
  <c r="AZ165" i="5"/>
  <c r="AZ161" i="5"/>
  <c r="AZ157" i="5"/>
  <c r="AZ153" i="5"/>
  <c r="AZ149" i="5"/>
  <c r="AZ145" i="5"/>
  <c r="AZ141" i="5"/>
  <c r="AZ137" i="5"/>
  <c r="AZ133" i="5"/>
  <c r="AZ129" i="5"/>
  <c r="AZ125" i="5"/>
  <c r="AZ121" i="5"/>
  <c r="AZ117" i="5"/>
  <c r="AZ113" i="5"/>
  <c r="AZ109" i="5"/>
  <c r="AZ101" i="5"/>
  <c r="AZ97" i="5"/>
  <c r="AZ93" i="5"/>
  <c r="AZ85" i="5"/>
  <c r="AZ81" i="5"/>
  <c r="AZ73" i="5"/>
  <c r="AZ69" i="5"/>
  <c r="AZ65" i="5"/>
  <c r="AZ61" i="5"/>
  <c r="AZ53" i="5"/>
  <c r="AZ49" i="5"/>
  <c r="AZ45" i="5"/>
  <c r="AZ41" i="5"/>
  <c r="AZ33" i="5"/>
  <c r="AZ29" i="5"/>
  <c r="AZ21" i="5"/>
  <c r="AZ17" i="5"/>
  <c r="AZ13" i="5"/>
  <c r="AZ9" i="5"/>
  <c r="AZ456" i="5"/>
  <c r="AZ452" i="5"/>
  <c r="AZ448" i="5"/>
  <c r="AZ440" i="5"/>
  <c r="AZ436" i="5"/>
  <c r="AZ432" i="5"/>
  <c r="AZ424" i="5"/>
  <c r="AZ420" i="5"/>
  <c r="AZ416" i="5"/>
  <c r="AZ408" i="5"/>
  <c r="AZ404" i="5"/>
  <c r="AZ400" i="5"/>
  <c r="AZ392" i="5"/>
  <c r="AZ388" i="5"/>
  <c r="AZ384" i="5"/>
  <c r="AZ376" i="5"/>
  <c r="AZ372" i="5"/>
  <c r="AZ368" i="5"/>
  <c r="AZ360" i="5"/>
  <c r="AZ356" i="5"/>
  <c r="AZ352" i="5"/>
  <c r="AZ344" i="5"/>
  <c r="AZ340" i="5"/>
  <c r="AZ336" i="5"/>
  <c r="AZ328" i="5"/>
  <c r="AZ324" i="5"/>
  <c r="AZ320" i="5"/>
  <c r="AZ312" i="5"/>
  <c r="AZ308" i="5"/>
  <c r="AZ304" i="5"/>
  <c r="AZ296" i="5"/>
  <c r="AZ292" i="5"/>
  <c r="AZ288" i="5"/>
  <c r="AZ280" i="5"/>
  <c r="AZ276" i="5"/>
  <c r="AZ272" i="5"/>
  <c r="AZ264" i="5"/>
  <c r="AZ260" i="5"/>
  <c r="AZ256" i="5"/>
  <c r="AZ248" i="5"/>
  <c r="AZ244" i="5"/>
  <c r="AZ240" i="5"/>
  <c r="AZ232" i="5"/>
  <c r="AZ228" i="5"/>
  <c r="AZ224" i="5"/>
  <c r="AZ216" i="5"/>
  <c r="AZ212" i="5"/>
  <c r="AZ208" i="5"/>
  <c r="AZ200" i="5"/>
  <c r="AZ196" i="5"/>
  <c r="AZ192" i="5"/>
  <c r="AZ184" i="5"/>
  <c r="AZ180" i="5"/>
  <c r="AZ176" i="5"/>
  <c r="AZ168" i="5"/>
  <c r="AZ164" i="5"/>
  <c r="AZ160" i="5"/>
  <c r="AZ152" i="5"/>
  <c r="AZ148" i="5"/>
  <c r="AZ144" i="5"/>
  <c r="AZ136" i="5"/>
  <c r="AZ132" i="5"/>
  <c r="AZ128" i="5"/>
  <c r="AZ120" i="5"/>
  <c r="AZ116" i="5"/>
  <c r="AZ112" i="5"/>
  <c r="AZ104" i="5"/>
  <c r="AZ100" i="5"/>
  <c r="AZ96" i="5"/>
  <c r="AZ88" i="5"/>
  <c r="AZ84" i="5"/>
  <c r="AZ80" i="5"/>
  <c r="AZ72" i="5"/>
  <c r="AZ68" i="5"/>
  <c r="AZ64" i="5"/>
  <c r="AZ56" i="5"/>
  <c r="AZ52" i="5"/>
  <c r="AZ48" i="5"/>
  <c r="AZ44" i="5"/>
  <c r="AZ40" i="5"/>
  <c r="AZ36" i="5"/>
  <c r="AZ32" i="5"/>
  <c r="AZ28" i="5"/>
  <c r="AZ24" i="5"/>
  <c r="AZ20" i="5"/>
  <c r="AZ16" i="5"/>
  <c r="AZ12" i="5"/>
  <c r="AZ8" i="5"/>
  <c r="AZ449" i="5"/>
  <c r="AZ441" i="5"/>
  <c r="AZ433" i="5"/>
  <c r="AZ425" i="5"/>
  <c r="AZ417" i="5"/>
  <c r="AZ409" i="5"/>
  <c r="AZ401" i="5"/>
  <c r="AZ393" i="5"/>
  <c r="AZ385" i="5"/>
  <c r="AZ377" i="5"/>
  <c r="AZ369" i="5"/>
  <c r="AZ361" i="5"/>
  <c r="AZ353" i="5"/>
  <c r="AZ345" i="5"/>
  <c r="AZ337" i="5"/>
  <c r="AZ329" i="5"/>
  <c r="AZ321" i="5"/>
  <c r="AZ313" i="5"/>
  <c r="AZ305" i="5"/>
  <c r="AZ297" i="5"/>
  <c r="AZ289" i="5"/>
  <c r="AZ281" i="5"/>
  <c r="AZ273" i="5"/>
  <c r="AZ265" i="5"/>
  <c r="AZ257" i="5"/>
  <c r="AZ249" i="5"/>
  <c r="AZ241" i="5"/>
  <c r="AZ233" i="5"/>
  <c r="AZ225" i="5"/>
  <c r="AZ217" i="5"/>
  <c r="AZ209" i="5"/>
  <c r="AZ201" i="5"/>
  <c r="AZ193" i="5"/>
  <c r="AZ185" i="5"/>
  <c r="AZ105" i="5"/>
  <c r="AZ453" i="5"/>
  <c r="AZ445" i="5"/>
  <c r="AZ437" i="5"/>
  <c r="AZ429" i="5"/>
  <c r="AZ421" i="5"/>
  <c r="AZ413" i="5"/>
  <c r="AZ405" i="5"/>
  <c r="AZ397" i="5"/>
  <c r="AZ389" i="5"/>
  <c r="AZ381" i="5"/>
  <c r="AZ373" i="5"/>
  <c r="AZ365" i="5"/>
  <c r="AZ357" i="5"/>
  <c r="AZ349" i="5"/>
  <c r="AZ341" i="5"/>
  <c r="AZ333" i="5"/>
  <c r="AZ325" i="5"/>
  <c r="AZ317" i="5"/>
  <c r="AZ309" i="5"/>
  <c r="AZ301" i="5"/>
  <c r="AZ293" i="5"/>
  <c r="AZ285" i="5"/>
  <c r="AZ277" i="5"/>
  <c r="AZ269" i="5"/>
  <c r="AZ261" i="5"/>
  <c r="AZ253" i="5"/>
  <c r="AZ245" i="5"/>
  <c r="AZ237" i="5"/>
  <c r="AZ229" i="5"/>
  <c r="AZ221" i="5"/>
  <c r="AZ213" i="5"/>
  <c r="AZ205" i="5"/>
  <c r="AZ197" i="5"/>
  <c r="AZ189" i="5"/>
  <c r="AZ25" i="5"/>
  <c r="AZ79" i="5"/>
  <c r="AZ63" i="5"/>
  <c r="AZ59" i="5"/>
  <c r="AZ43" i="5"/>
  <c r="AZ31" i="5"/>
  <c r="AZ27" i="5"/>
  <c r="AZ15" i="5"/>
  <c r="AZ11" i="5"/>
  <c r="AZ107" i="5"/>
  <c r="AZ102" i="5"/>
  <c r="AZ91" i="5"/>
  <c r="AZ86" i="5"/>
  <c r="AZ62" i="5"/>
  <c r="AZ51" i="5"/>
  <c r="AZ30" i="5"/>
  <c r="AZ19" i="5"/>
  <c r="AZ70" i="5"/>
  <c r="AZ54" i="5"/>
  <c r="AZ42" i="5"/>
  <c r="AZ38" i="5"/>
  <c r="AZ26" i="5"/>
  <c r="AZ22" i="5"/>
  <c r="AZ10" i="5"/>
  <c r="AZ6" i="5"/>
  <c r="AZ455" i="5"/>
  <c r="AZ451" i="5"/>
  <c r="AZ447" i="5"/>
  <c r="AZ443" i="5"/>
  <c r="AZ439" i="5"/>
  <c r="AZ435" i="5"/>
  <c r="AZ431" i="5"/>
  <c r="AZ427" i="5"/>
  <c r="AZ423" i="5"/>
  <c r="AZ419" i="5"/>
  <c r="AZ415" i="5"/>
  <c r="AZ411" i="5"/>
  <c r="AZ407" i="5"/>
  <c r="AZ403" i="5"/>
  <c r="AZ399" i="5"/>
  <c r="AZ395" i="5"/>
  <c r="AZ391" i="5"/>
  <c r="AZ387" i="5"/>
  <c r="AZ383" i="5"/>
  <c r="AZ379" i="5"/>
  <c r="AZ375" i="5"/>
  <c r="AZ371" i="5"/>
  <c r="AZ367" i="5"/>
  <c r="AZ363" i="5"/>
  <c r="AZ359" i="5"/>
  <c r="AZ355" i="5"/>
  <c r="AZ351" i="5"/>
  <c r="AZ347" i="5"/>
  <c r="AZ343" i="5"/>
  <c r="AZ339" i="5"/>
  <c r="AZ335" i="5"/>
  <c r="AZ331" i="5"/>
  <c r="AZ327" i="5"/>
  <c r="AZ323" i="5"/>
  <c r="AZ319" i="5"/>
  <c r="AZ315" i="5"/>
  <c r="AZ311" i="5"/>
  <c r="AZ307" i="5"/>
  <c r="AZ303" i="5"/>
  <c r="AZ299" i="5"/>
  <c r="AZ295" i="5"/>
  <c r="AZ291" i="5"/>
  <c r="AZ287" i="5"/>
  <c r="AZ283" i="5"/>
  <c r="AZ279" i="5"/>
  <c r="AZ275" i="5"/>
  <c r="AZ271" i="5"/>
  <c r="AZ267" i="5"/>
  <c r="AZ263" i="5"/>
  <c r="AZ259" i="5"/>
  <c r="AZ255" i="5"/>
  <c r="AZ251" i="5"/>
  <c r="AZ247" i="5"/>
  <c r="AZ243" i="5"/>
  <c r="AZ239" i="5"/>
  <c r="AZ235" i="5"/>
  <c r="AZ231" i="5"/>
  <c r="AZ227" i="5"/>
  <c r="AZ223" i="5"/>
  <c r="AZ219" i="5"/>
  <c r="AZ215" i="5"/>
  <c r="AZ211" i="5"/>
  <c r="AZ207" i="5"/>
  <c r="AZ203" i="5"/>
  <c r="AZ199" i="5"/>
  <c r="AZ195" i="5"/>
  <c r="AZ191" i="5"/>
  <c r="AZ187" i="5"/>
  <c r="AZ183" i="5"/>
  <c r="AZ179" i="5"/>
  <c r="AZ175" i="5"/>
  <c r="AZ171" i="5"/>
  <c r="AZ167" i="5"/>
  <c r="AZ163" i="5"/>
  <c r="AZ159" i="5"/>
  <c r="AZ155" i="5"/>
  <c r="AZ151" i="5"/>
  <c r="AZ147" i="5"/>
  <c r="AZ143" i="5"/>
  <c r="AZ139" i="5"/>
  <c r="AZ135" i="5"/>
  <c r="AZ131" i="5"/>
  <c r="AZ127" i="5"/>
  <c r="AZ123" i="5"/>
  <c r="AZ119" i="5"/>
  <c r="AZ115" i="5"/>
  <c r="AZ111" i="5"/>
  <c r="AZ95" i="5"/>
  <c r="AZ78" i="5"/>
  <c r="AZ71" i="5"/>
  <c r="AZ39" i="5"/>
  <c r="AZ18" i="5"/>
  <c r="AZ7" i="5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Y3" i="4"/>
  <c r="CZ3" i="4"/>
  <c r="DA3" i="4"/>
  <c r="DB3" i="4"/>
  <c r="DC3" i="4"/>
  <c r="DD3" i="4"/>
  <c r="DE3" i="4"/>
  <c r="DF3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Y4" i="4"/>
  <c r="CZ4" i="4"/>
  <c r="DA4" i="4"/>
  <c r="DB4" i="4"/>
  <c r="DC4" i="4"/>
  <c r="DD4" i="4"/>
  <c r="DE4" i="4"/>
  <c r="DF4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Y5" i="4"/>
  <c r="CZ5" i="4"/>
  <c r="DA5" i="4"/>
  <c r="DB5" i="4"/>
  <c r="DC5" i="4"/>
  <c r="DD5" i="4"/>
  <c r="DE5" i="4"/>
  <c r="DF5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Y6" i="4"/>
  <c r="CZ6" i="4"/>
  <c r="DA6" i="4"/>
  <c r="DB6" i="4"/>
  <c r="DC6" i="4"/>
  <c r="DD6" i="4"/>
  <c r="DE6" i="4"/>
  <c r="DF6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Y7" i="4"/>
  <c r="CZ7" i="4"/>
  <c r="DA7" i="4"/>
  <c r="DB7" i="4"/>
  <c r="DC7" i="4"/>
  <c r="DD7" i="4"/>
  <c r="DE7" i="4"/>
  <c r="DF7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Y8" i="4"/>
  <c r="CZ8" i="4"/>
  <c r="DA8" i="4"/>
  <c r="DB8" i="4"/>
  <c r="DC8" i="4"/>
  <c r="DD8" i="4"/>
  <c r="DE8" i="4"/>
  <c r="DF8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DA21" i="4"/>
  <c r="DB21" i="4"/>
  <c r="DC21" i="4"/>
  <c r="DD21" i="4"/>
  <c r="DE21" i="4"/>
  <c r="DF21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DA27" i="4"/>
  <c r="DB27" i="4"/>
  <c r="DC27" i="4"/>
  <c r="DD27" i="4"/>
  <c r="DE27" i="4"/>
  <c r="DF27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DA39" i="4"/>
  <c r="DB39" i="4"/>
  <c r="DC39" i="4"/>
  <c r="DD39" i="4"/>
  <c r="DE39" i="4"/>
  <c r="DF39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DA45" i="4"/>
  <c r="DB45" i="4"/>
  <c r="DC45" i="4"/>
  <c r="DD45" i="4"/>
  <c r="DE45" i="4"/>
  <c r="DF45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DA57" i="4"/>
  <c r="DB57" i="4"/>
  <c r="DC57" i="4"/>
  <c r="DD57" i="4"/>
  <c r="DE57" i="4"/>
  <c r="DF57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DA64" i="4"/>
  <c r="DB64" i="4"/>
  <c r="DC64" i="4"/>
  <c r="DD64" i="4"/>
  <c r="DE64" i="4"/>
  <c r="DF64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DA65" i="4"/>
  <c r="DB65" i="4"/>
  <c r="DC65" i="4"/>
  <c r="DD65" i="4"/>
  <c r="DE65" i="4"/>
  <c r="DF65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DA66" i="4"/>
  <c r="DB66" i="4"/>
  <c r="DC66" i="4"/>
  <c r="DD66" i="4"/>
  <c r="DE66" i="4"/>
  <c r="DF66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DA72" i="4"/>
  <c r="DB72" i="4"/>
  <c r="DC72" i="4"/>
  <c r="DD72" i="4"/>
  <c r="DE72" i="4"/>
  <c r="DF72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Y78" i="4"/>
  <c r="CZ78" i="4"/>
  <c r="DA78" i="4"/>
  <c r="DB78" i="4"/>
  <c r="DC78" i="4"/>
  <c r="DD78" i="4"/>
  <c r="DE78" i="4"/>
  <c r="DF78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DA84" i="4"/>
  <c r="DB84" i="4"/>
  <c r="DC84" i="4"/>
  <c r="DD84" i="4"/>
  <c r="DE84" i="4"/>
  <c r="DF84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Y90" i="4"/>
  <c r="CZ90" i="4"/>
  <c r="DA90" i="4"/>
  <c r="DB90" i="4"/>
  <c r="DC90" i="4"/>
  <c r="DD90" i="4"/>
  <c r="DE90" i="4"/>
  <c r="DF90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Y96" i="4"/>
  <c r="CZ96" i="4"/>
  <c r="DA96" i="4"/>
  <c r="DB96" i="4"/>
  <c r="DC96" i="4"/>
  <c r="DD96" i="4"/>
  <c r="DE96" i="4"/>
  <c r="DF96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CP102" i="4"/>
  <c r="CQ102" i="4"/>
  <c r="CR102" i="4"/>
  <c r="CS102" i="4"/>
  <c r="CT102" i="4"/>
  <c r="CU102" i="4"/>
  <c r="CV102" i="4"/>
  <c r="CW102" i="4"/>
  <c r="CX102" i="4"/>
  <c r="CY102" i="4"/>
  <c r="CZ102" i="4"/>
  <c r="DA102" i="4"/>
  <c r="DB102" i="4"/>
  <c r="DC102" i="4"/>
  <c r="DD102" i="4"/>
  <c r="DE102" i="4"/>
  <c r="DF102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BQ108" i="4"/>
  <c r="BR108" i="4"/>
  <c r="BS108" i="4"/>
  <c r="BT108" i="4"/>
  <c r="BU108" i="4"/>
  <c r="BV108" i="4"/>
  <c r="BW108" i="4"/>
  <c r="BX108" i="4"/>
  <c r="BY108" i="4"/>
  <c r="BZ108" i="4"/>
  <c r="CA108" i="4"/>
  <c r="CB108" i="4"/>
  <c r="CC108" i="4"/>
  <c r="CD108" i="4"/>
  <c r="CE108" i="4"/>
  <c r="CF108" i="4"/>
  <c r="CG108" i="4"/>
  <c r="CH108" i="4"/>
  <c r="CI108" i="4"/>
  <c r="CJ108" i="4"/>
  <c r="CK108" i="4"/>
  <c r="CL108" i="4"/>
  <c r="CM108" i="4"/>
  <c r="CN108" i="4"/>
  <c r="CO108" i="4"/>
  <c r="CP108" i="4"/>
  <c r="CQ108" i="4"/>
  <c r="CR108" i="4"/>
  <c r="CS108" i="4"/>
  <c r="CT108" i="4"/>
  <c r="CU108" i="4"/>
  <c r="CV108" i="4"/>
  <c r="CW108" i="4"/>
  <c r="CX108" i="4"/>
  <c r="CY108" i="4"/>
  <c r="CZ108" i="4"/>
  <c r="DA108" i="4"/>
  <c r="DB108" i="4"/>
  <c r="DC108" i="4"/>
  <c r="DD108" i="4"/>
  <c r="DE108" i="4"/>
  <c r="DF108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BQ109" i="4"/>
  <c r="BR109" i="4"/>
  <c r="BS109" i="4"/>
  <c r="BT109" i="4"/>
  <c r="BU109" i="4"/>
  <c r="BV109" i="4"/>
  <c r="BW109" i="4"/>
  <c r="BX109" i="4"/>
  <c r="BY109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BQ110" i="4"/>
  <c r="BR110" i="4"/>
  <c r="BS110" i="4"/>
  <c r="BT110" i="4"/>
  <c r="BU110" i="4"/>
  <c r="BV110" i="4"/>
  <c r="BW110" i="4"/>
  <c r="BX110" i="4"/>
  <c r="BY110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Q111" i="4"/>
  <c r="BR111" i="4"/>
  <c r="BS111" i="4"/>
  <c r="BT111" i="4"/>
  <c r="BU111" i="4"/>
  <c r="BV111" i="4"/>
  <c r="BW111" i="4"/>
  <c r="BX111" i="4"/>
  <c r="BY111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CA114" i="4"/>
  <c r="CB114" i="4"/>
  <c r="CC114" i="4"/>
  <c r="CD114" i="4"/>
  <c r="CE114" i="4"/>
  <c r="CF114" i="4"/>
  <c r="CG114" i="4"/>
  <c r="CH114" i="4"/>
  <c r="CI114" i="4"/>
  <c r="CJ114" i="4"/>
  <c r="CK114" i="4"/>
  <c r="CL114" i="4"/>
  <c r="CM114" i="4"/>
  <c r="CN114" i="4"/>
  <c r="CO114" i="4"/>
  <c r="CP114" i="4"/>
  <c r="CQ114" i="4"/>
  <c r="CR114" i="4"/>
  <c r="CS114" i="4"/>
  <c r="CT114" i="4"/>
  <c r="CU114" i="4"/>
  <c r="CV114" i="4"/>
  <c r="CW114" i="4"/>
  <c r="CX114" i="4"/>
  <c r="CY114" i="4"/>
  <c r="CZ114" i="4"/>
  <c r="DA114" i="4"/>
  <c r="DB114" i="4"/>
  <c r="DC114" i="4"/>
  <c r="DD114" i="4"/>
  <c r="DE114" i="4"/>
  <c r="DF114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Q115" i="4"/>
  <c r="BR115" i="4"/>
  <c r="BS115" i="4"/>
  <c r="BT115" i="4"/>
  <c r="BU115" i="4"/>
  <c r="BV115" i="4"/>
  <c r="BW115" i="4"/>
  <c r="BX115" i="4"/>
  <c r="BY115" i="4"/>
  <c r="BZ115" i="4"/>
  <c r="CA115" i="4"/>
  <c r="CB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CA116" i="4"/>
  <c r="CB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BQ117" i="4"/>
  <c r="BR117" i="4"/>
  <c r="BS117" i="4"/>
  <c r="BT117" i="4"/>
  <c r="BU117" i="4"/>
  <c r="BV117" i="4"/>
  <c r="BW117" i="4"/>
  <c r="BX117" i="4"/>
  <c r="BY117" i="4"/>
  <c r="BZ117" i="4"/>
  <c r="CA117" i="4"/>
  <c r="CB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BQ118" i="4"/>
  <c r="BR118" i="4"/>
  <c r="BS118" i="4"/>
  <c r="BT118" i="4"/>
  <c r="BU118" i="4"/>
  <c r="BV118" i="4"/>
  <c r="BW118" i="4"/>
  <c r="BX118" i="4"/>
  <c r="BY118" i="4"/>
  <c r="BZ118" i="4"/>
  <c r="CA118" i="4"/>
  <c r="CB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CA119" i="4"/>
  <c r="CB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U120" i="4"/>
  <c r="BV120" i="4"/>
  <c r="BW120" i="4"/>
  <c r="BX120" i="4"/>
  <c r="BY120" i="4"/>
  <c r="BZ120" i="4"/>
  <c r="CA120" i="4"/>
  <c r="CB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BQ121" i="4"/>
  <c r="BR121" i="4"/>
  <c r="BS121" i="4"/>
  <c r="BT121" i="4"/>
  <c r="BU121" i="4"/>
  <c r="BV121" i="4"/>
  <c r="BW121" i="4"/>
  <c r="BX121" i="4"/>
  <c r="BY121" i="4"/>
  <c r="BZ121" i="4"/>
  <c r="CA121" i="4"/>
  <c r="CB121" i="4"/>
  <c r="CC121" i="4"/>
  <c r="CD121" i="4"/>
  <c r="CE121" i="4"/>
  <c r="CF121" i="4"/>
  <c r="CG121" i="4"/>
  <c r="CH121" i="4"/>
  <c r="CI121" i="4"/>
  <c r="CJ121" i="4"/>
  <c r="CK121" i="4"/>
  <c r="CL121" i="4"/>
  <c r="CM121" i="4"/>
  <c r="CN121" i="4"/>
  <c r="CO121" i="4"/>
  <c r="CP121" i="4"/>
  <c r="CQ121" i="4"/>
  <c r="CR121" i="4"/>
  <c r="CS121" i="4"/>
  <c r="CT121" i="4"/>
  <c r="CU121" i="4"/>
  <c r="CV121" i="4"/>
  <c r="CW121" i="4"/>
  <c r="CX121" i="4"/>
  <c r="CY121" i="4"/>
  <c r="CZ121" i="4"/>
  <c r="DA121" i="4"/>
  <c r="DB121" i="4"/>
  <c r="DC121" i="4"/>
  <c r="DD121" i="4"/>
  <c r="DE121" i="4"/>
  <c r="DF121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CA122" i="4"/>
  <c r="CB122" i="4"/>
  <c r="CC122" i="4"/>
  <c r="CD122" i="4"/>
  <c r="CE122" i="4"/>
  <c r="CF122" i="4"/>
  <c r="CG122" i="4"/>
  <c r="CH122" i="4"/>
  <c r="CI122" i="4"/>
  <c r="CJ122" i="4"/>
  <c r="CK122" i="4"/>
  <c r="CL122" i="4"/>
  <c r="CM122" i="4"/>
  <c r="CN122" i="4"/>
  <c r="CO122" i="4"/>
  <c r="CP122" i="4"/>
  <c r="CQ122" i="4"/>
  <c r="CR122" i="4"/>
  <c r="CS122" i="4"/>
  <c r="CT122" i="4"/>
  <c r="CU122" i="4"/>
  <c r="CV122" i="4"/>
  <c r="CW122" i="4"/>
  <c r="CX122" i="4"/>
  <c r="CY122" i="4"/>
  <c r="CZ122" i="4"/>
  <c r="DA122" i="4"/>
  <c r="DB122" i="4"/>
  <c r="DC122" i="4"/>
  <c r="DD122" i="4"/>
  <c r="DE122" i="4"/>
  <c r="DF122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CA123" i="4"/>
  <c r="CB123" i="4"/>
  <c r="CC123" i="4"/>
  <c r="CD123" i="4"/>
  <c r="CE123" i="4"/>
  <c r="CF123" i="4"/>
  <c r="CG123" i="4"/>
  <c r="CH123" i="4"/>
  <c r="CI123" i="4"/>
  <c r="CJ123" i="4"/>
  <c r="CK123" i="4"/>
  <c r="CL123" i="4"/>
  <c r="CM123" i="4"/>
  <c r="CN123" i="4"/>
  <c r="CO123" i="4"/>
  <c r="CP123" i="4"/>
  <c r="CQ123" i="4"/>
  <c r="CR123" i="4"/>
  <c r="CS123" i="4"/>
  <c r="CT123" i="4"/>
  <c r="CU123" i="4"/>
  <c r="CV123" i="4"/>
  <c r="CW123" i="4"/>
  <c r="CX123" i="4"/>
  <c r="CY123" i="4"/>
  <c r="CZ123" i="4"/>
  <c r="DA123" i="4"/>
  <c r="DB123" i="4"/>
  <c r="DC123" i="4"/>
  <c r="DD123" i="4"/>
  <c r="DE123" i="4"/>
  <c r="DF123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BQ124" i="4"/>
  <c r="BR124" i="4"/>
  <c r="BS124" i="4"/>
  <c r="BT124" i="4"/>
  <c r="BU124" i="4"/>
  <c r="BV124" i="4"/>
  <c r="BW124" i="4"/>
  <c r="BX124" i="4"/>
  <c r="BY124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Q126" i="4"/>
  <c r="BR126" i="4"/>
  <c r="BS126" i="4"/>
  <c r="BT126" i="4"/>
  <c r="BU126" i="4"/>
  <c r="BV126" i="4"/>
  <c r="BW126" i="4"/>
  <c r="BX126" i="4"/>
  <c r="BY126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Q127" i="4"/>
  <c r="BR127" i="4"/>
  <c r="BS127" i="4"/>
  <c r="BT127" i="4"/>
  <c r="BU127" i="4"/>
  <c r="BV127" i="4"/>
  <c r="BW127" i="4"/>
  <c r="BX127" i="4"/>
  <c r="BY127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BQ129" i="4"/>
  <c r="BR129" i="4"/>
  <c r="BS129" i="4"/>
  <c r="BT129" i="4"/>
  <c r="BU129" i="4"/>
  <c r="BV129" i="4"/>
  <c r="BW129" i="4"/>
  <c r="BX129" i="4"/>
  <c r="BY129" i="4"/>
  <c r="BZ129" i="4"/>
  <c r="CA129" i="4"/>
  <c r="CB129" i="4"/>
  <c r="CC129" i="4"/>
  <c r="CD129" i="4"/>
  <c r="CE129" i="4"/>
  <c r="CF129" i="4"/>
  <c r="CG129" i="4"/>
  <c r="CH129" i="4"/>
  <c r="CI129" i="4"/>
  <c r="CJ129" i="4"/>
  <c r="CK129" i="4"/>
  <c r="CL129" i="4"/>
  <c r="CM129" i="4"/>
  <c r="CN129" i="4"/>
  <c r="CO129" i="4"/>
  <c r="CP129" i="4"/>
  <c r="CQ129" i="4"/>
  <c r="CR129" i="4"/>
  <c r="CS129" i="4"/>
  <c r="CT129" i="4"/>
  <c r="CU129" i="4"/>
  <c r="CV129" i="4"/>
  <c r="CW129" i="4"/>
  <c r="CX129" i="4"/>
  <c r="CY129" i="4"/>
  <c r="CZ129" i="4"/>
  <c r="DA129" i="4"/>
  <c r="DB129" i="4"/>
  <c r="DC129" i="4"/>
  <c r="DD129" i="4"/>
  <c r="DE129" i="4"/>
  <c r="DF129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BQ130" i="4"/>
  <c r="BR130" i="4"/>
  <c r="BS130" i="4"/>
  <c r="BT130" i="4"/>
  <c r="BU130" i="4"/>
  <c r="BV130" i="4"/>
  <c r="BW130" i="4"/>
  <c r="BX130" i="4"/>
  <c r="BY130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Q131" i="4"/>
  <c r="BR131" i="4"/>
  <c r="BS131" i="4"/>
  <c r="BT131" i="4"/>
  <c r="BU131" i="4"/>
  <c r="BV131" i="4"/>
  <c r="BW131" i="4"/>
  <c r="BX131" i="4"/>
  <c r="BY131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BQ132" i="4"/>
  <c r="BR132" i="4"/>
  <c r="BS132" i="4"/>
  <c r="BT132" i="4"/>
  <c r="BU132" i="4"/>
  <c r="BV132" i="4"/>
  <c r="BW132" i="4"/>
  <c r="BX132" i="4"/>
  <c r="BY132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Q133" i="4"/>
  <c r="BR133" i="4"/>
  <c r="BS133" i="4"/>
  <c r="BT133" i="4"/>
  <c r="BU133" i="4"/>
  <c r="BV133" i="4"/>
  <c r="BW133" i="4"/>
  <c r="BX133" i="4"/>
  <c r="BY133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U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BQ135" i="4"/>
  <c r="BR135" i="4"/>
  <c r="BS135" i="4"/>
  <c r="BT135" i="4"/>
  <c r="BU135" i="4"/>
  <c r="BV135" i="4"/>
  <c r="BW135" i="4"/>
  <c r="BX135" i="4"/>
  <c r="BY135" i="4"/>
  <c r="BZ135" i="4"/>
  <c r="CA135" i="4"/>
  <c r="CB135" i="4"/>
  <c r="CC135" i="4"/>
  <c r="CD135" i="4"/>
  <c r="CE135" i="4"/>
  <c r="CF135" i="4"/>
  <c r="CG135" i="4"/>
  <c r="CH135" i="4"/>
  <c r="CI135" i="4"/>
  <c r="CJ135" i="4"/>
  <c r="CK135" i="4"/>
  <c r="CL135" i="4"/>
  <c r="CM135" i="4"/>
  <c r="CN135" i="4"/>
  <c r="CO135" i="4"/>
  <c r="CP135" i="4"/>
  <c r="CQ135" i="4"/>
  <c r="CR135" i="4"/>
  <c r="CS135" i="4"/>
  <c r="CT135" i="4"/>
  <c r="CU135" i="4"/>
  <c r="CV135" i="4"/>
  <c r="CW135" i="4"/>
  <c r="CX135" i="4"/>
  <c r="CY135" i="4"/>
  <c r="CZ135" i="4"/>
  <c r="DA135" i="4"/>
  <c r="DB135" i="4"/>
  <c r="DC135" i="4"/>
  <c r="DD135" i="4"/>
  <c r="DE135" i="4"/>
  <c r="DF135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BQ136" i="4"/>
  <c r="BR136" i="4"/>
  <c r="BS136" i="4"/>
  <c r="BT136" i="4"/>
  <c r="BU136" i="4"/>
  <c r="BV136" i="4"/>
  <c r="BW136" i="4"/>
  <c r="BX136" i="4"/>
  <c r="BY136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BQ137" i="4"/>
  <c r="BR137" i="4"/>
  <c r="BS137" i="4"/>
  <c r="BT137" i="4"/>
  <c r="BU137" i="4"/>
  <c r="BV137" i="4"/>
  <c r="BW137" i="4"/>
  <c r="BX137" i="4"/>
  <c r="BY137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BQ138" i="4"/>
  <c r="BR138" i="4"/>
  <c r="BS138" i="4"/>
  <c r="BT138" i="4"/>
  <c r="BU138" i="4"/>
  <c r="BV138" i="4"/>
  <c r="BW138" i="4"/>
  <c r="BX138" i="4"/>
  <c r="BY138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BQ139" i="4"/>
  <c r="BR139" i="4"/>
  <c r="BS139" i="4"/>
  <c r="BT139" i="4"/>
  <c r="BU139" i="4"/>
  <c r="BV139" i="4"/>
  <c r="BW139" i="4"/>
  <c r="BX139" i="4"/>
  <c r="BY139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U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Q141" i="4"/>
  <c r="BR141" i="4"/>
  <c r="BS141" i="4"/>
  <c r="BT141" i="4"/>
  <c r="BU141" i="4"/>
  <c r="BV141" i="4"/>
  <c r="BW141" i="4"/>
  <c r="BX141" i="4"/>
  <c r="BY141" i="4"/>
  <c r="BZ141" i="4"/>
  <c r="CA141" i="4"/>
  <c r="CB141" i="4"/>
  <c r="CC141" i="4"/>
  <c r="CD141" i="4"/>
  <c r="CE141" i="4"/>
  <c r="CF141" i="4"/>
  <c r="CG141" i="4"/>
  <c r="CH141" i="4"/>
  <c r="CI141" i="4"/>
  <c r="CJ141" i="4"/>
  <c r="CK141" i="4"/>
  <c r="CL141" i="4"/>
  <c r="CM141" i="4"/>
  <c r="CN141" i="4"/>
  <c r="CO141" i="4"/>
  <c r="CP141" i="4"/>
  <c r="CQ141" i="4"/>
  <c r="CR141" i="4"/>
  <c r="CS141" i="4"/>
  <c r="CT141" i="4"/>
  <c r="CU141" i="4"/>
  <c r="CV141" i="4"/>
  <c r="CW141" i="4"/>
  <c r="CX141" i="4"/>
  <c r="CY141" i="4"/>
  <c r="CZ141" i="4"/>
  <c r="DA141" i="4"/>
  <c r="DB141" i="4"/>
  <c r="DC141" i="4"/>
  <c r="DD141" i="4"/>
  <c r="DE141" i="4"/>
  <c r="DF141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R142" i="4"/>
  <c r="BS142" i="4"/>
  <c r="BT142" i="4"/>
  <c r="BU142" i="4"/>
  <c r="BV142" i="4"/>
  <c r="BW142" i="4"/>
  <c r="BX142" i="4"/>
  <c r="BY142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BX143" i="4"/>
  <c r="BY143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R144" i="4"/>
  <c r="BS144" i="4"/>
  <c r="BT144" i="4"/>
  <c r="BU144" i="4"/>
  <c r="BV144" i="4"/>
  <c r="BW144" i="4"/>
  <c r="BX144" i="4"/>
  <c r="BY144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R145" i="4"/>
  <c r="BS145" i="4"/>
  <c r="BT145" i="4"/>
  <c r="BU145" i="4"/>
  <c r="BV145" i="4"/>
  <c r="BW145" i="4"/>
  <c r="BX145" i="4"/>
  <c r="BY145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R147" i="4"/>
  <c r="BS147" i="4"/>
  <c r="BT147" i="4"/>
  <c r="BU147" i="4"/>
  <c r="BV147" i="4"/>
  <c r="BW147" i="4"/>
  <c r="BX147" i="4"/>
  <c r="BY147" i="4"/>
  <c r="BZ147" i="4"/>
  <c r="CA147" i="4"/>
  <c r="CB147" i="4"/>
  <c r="CC147" i="4"/>
  <c r="CD147" i="4"/>
  <c r="CE147" i="4"/>
  <c r="CF147" i="4"/>
  <c r="CG147" i="4"/>
  <c r="CH147" i="4"/>
  <c r="CI147" i="4"/>
  <c r="CJ147" i="4"/>
  <c r="CK147" i="4"/>
  <c r="CL147" i="4"/>
  <c r="CM147" i="4"/>
  <c r="CN147" i="4"/>
  <c r="CO147" i="4"/>
  <c r="CP147" i="4"/>
  <c r="CQ147" i="4"/>
  <c r="CR147" i="4"/>
  <c r="CS147" i="4"/>
  <c r="CT147" i="4"/>
  <c r="CU147" i="4"/>
  <c r="CV147" i="4"/>
  <c r="CW147" i="4"/>
  <c r="CX147" i="4"/>
  <c r="CY147" i="4"/>
  <c r="CZ147" i="4"/>
  <c r="DA147" i="4"/>
  <c r="DB147" i="4"/>
  <c r="DC147" i="4"/>
  <c r="DD147" i="4"/>
  <c r="DE147" i="4"/>
  <c r="DF147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Q148" i="4"/>
  <c r="BR148" i="4"/>
  <c r="BS148" i="4"/>
  <c r="BT148" i="4"/>
  <c r="BU148" i="4"/>
  <c r="BV148" i="4"/>
  <c r="BW148" i="4"/>
  <c r="BX148" i="4"/>
  <c r="BY148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Q149" i="4"/>
  <c r="BR149" i="4"/>
  <c r="BS149" i="4"/>
  <c r="BT149" i="4"/>
  <c r="BU149" i="4"/>
  <c r="BV149" i="4"/>
  <c r="BW149" i="4"/>
  <c r="BX149" i="4"/>
  <c r="BY149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Q150" i="4"/>
  <c r="BR150" i="4"/>
  <c r="BS150" i="4"/>
  <c r="BT150" i="4"/>
  <c r="BU150" i="4"/>
  <c r="BV150" i="4"/>
  <c r="BW150" i="4"/>
  <c r="BX150" i="4"/>
  <c r="BY150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BQ151" i="4"/>
  <c r="BR151" i="4"/>
  <c r="BS151" i="4"/>
  <c r="BT151" i="4"/>
  <c r="BU151" i="4"/>
  <c r="BV151" i="4"/>
  <c r="BW151" i="4"/>
  <c r="BX151" i="4"/>
  <c r="BY151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U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U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BQ154" i="4"/>
  <c r="BR154" i="4"/>
  <c r="BS154" i="4"/>
  <c r="BT154" i="4"/>
  <c r="BU154" i="4"/>
  <c r="BV154" i="4"/>
  <c r="BW154" i="4"/>
  <c r="BX154" i="4"/>
  <c r="BY154" i="4"/>
  <c r="BZ154" i="4"/>
  <c r="CA154" i="4"/>
  <c r="CB154" i="4"/>
  <c r="CC154" i="4"/>
  <c r="CD154" i="4"/>
  <c r="CE154" i="4"/>
  <c r="CF154" i="4"/>
  <c r="CG154" i="4"/>
  <c r="CH154" i="4"/>
  <c r="CI154" i="4"/>
  <c r="CJ154" i="4"/>
  <c r="CK154" i="4"/>
  <c r="CL154" i="4"/>
  <c r="CM154" i="4"/>
  <c r="CN154" i="4"/>
  <c r="CO154" i="4"/>
  <c r="CP154" i="4"/>
  <c r="CQ154" i="4"/>
  <c r="CR154" i="4"/>
  <c r="CS154" i="4"/>
  <c r="CT154" i="4"/>
  <c r="CU154" i="4"/>
  <c r="CV154" i="4"/>
  <c r="CW154" i="4"/>
  <c r="CX154" i="4"/>
  <c r="CY154" i="4"/>
  <c r="CZ154" i="4"/>
  <c r="DA154" i="4"/>
  <c r="DB154" i="4"/>
  <c r="DC154" i="4"/>
  <c r="DD154" i="4"/>
  <c r="DE154" i="4"/>
  <c r="DF154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BQ155" i="4"/>
  <c r="BR155" i="4"/>
  <c r="BS155" i="4"/>
  <c r="BT155" i="4"/>
  <c r="BU155" i="4"/>
  <c r="BV155" i="4"/>
  <c r="BW155" i="4"/>
  <c r="BX155" i="4"/>
  <c r="BY155" i="4"/>
  <c r="BZ155" i="4"/>
  <c r="CA155" i="4"/>
  <c r="CB155" i="4"/>
  <c r="CC155" i="4"/>
  <c r="CD155" i="4"/>
  <c r="CE155" i="4"/>
  <c r="CF155" i="4"/>
  <c r="CG155" i="4"/>
  <c r="CH155" i="4"/>
  <c r="CI155" i="4"/>
  <c r="CJ155" i="4"/>
  <c r="CK155" i="4"/>
  <c r="CL155" i="4"/>
  <c r="CM155" i="4"/>
  <c r="CN155" i="4"/>
  <c r="CO155" i="4"/>
  <c r="CP155" i="4"/>
  <c r="CQ155" i="4"/>
  <c r="CR155" i="4"/>
  <c r="CS155" i="4"/>
  <c r="CT155" i="4"/>
  <c r="CU155" i="4"/>
  <c r="CV155" i="4"/>
  <c r="CW155" i="4"/>
  <c r="CX155" i="4"/>
  <c r="CY155" i="4"/>
  <c r="CZ155" i="4"/>
  <c r="DA155" i="4"/>
  <c r="DB155" i="4"/>
  <c r="DC155" i="4"/>
  <c r="DD155" i="4"/>
  <c r="DE155" i="4"/>
  <c r="DF155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BQ156" i="4"/>
  <c r="BR156" i="4"/>
  <c r="BS156" i="4"/>
  <c r="BT156" i="4"/>
  <c r="BU156" i="4"/>
  <c r="BV156" i="4"/>
  <c r="BW156" i="4"/>
  <c r="BX156" i="4"/>
  <c r="BY156" i="4"/>
  <c r="BZ156" i="4"/>
  <c r="CA156" i="4"/>
  <c r="CB156" i="4"/>
  <c r="CC156" i="4"/>
  <c r="CD156" i="4"/>
  <c r="CE156" i="4"/>
  <c r="CF156" i="4"/>
  <c r="CG156" i="4"/>
  <c r="CH156" i="4"/>
  <c r="CI156" i="4"/>
  <c r="CJ156" i="4"/>
  <c r="CK156" i="4"/>
  <c r="CL156" i="4"/>
  <c r="CM156" i="4"/>
  <c r="CN156" i="4"/>
  <c r="CO156" i="4"/>
  <c r="CP156" i="4"/>
  <c r="CQ156" i="4"/>
  <c r="CR156" i="4"/>
  <c r="CS156" i="4"/>
  <c r="CT156" i="4"/>
  <c r="CU156" i="4"/>
  <c r="CV156" i="4"/>
  <c r="CW156" i="4"/>
  <c r="CX156" i="4"/>
  <c r="CY156" i="4"/>
  <c r="CZ156" i="4"/>
  <c r="DA156" i="4"/>
  <c r="DB156" i="4"/>
  <c r="DC156" i="4"/>
  <c r="DD156" i="4"/>
  <c r="DE156" i="4"/>
  <c r="DF156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BQ157" i="4"/>
  <c r="BR157" i="4"/>
  <c r="BS157" i="4"/>
  <c r="BT157" i="4"/>
  <c r="BU157" i="4"/>
  <c r="BV157" i="4"/>
  <c r="BW157" i="4"/>
  <c r="BX157" i="4"/>
  <c r="BY157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BQ158" i="4"/>
  <c r="BR158" i="4"/>
  <c r="BS158" i="4"/>
  <c r="BT158" i="4"/>
  <c r="BU158" i="4"/>
  <c r="BV158" i="4"/>
  <c r="BW158" i="4"/>
  <c r="BX158" i="4"/>
  <c r="BY158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BQ159" i="4"/>
  <c r="BR159" i="4"/>
  <c r="BS159" i="4"/>
  <c r="BT159" i="4"/>
  <c r="BU159" i="4"/>
  <c r="BV159" i="4"/>
  <c r="BW159" i="4"/>
  <c r="BX159" i="4"/>
  <c r="BY159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BQ160" i="4"/>
  <c r="BR160" i="4"/>
  <c r="BS160" i="4"/>
  <c r="BT160" i="4"/>
  <c r="BU160" i="4"/>
  <c r="BV160" i="4"/>
  <c r="BW160" i="4"/>
  <c r="BX160" i="4"/>
  <c r="BY160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U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BQ162" i="4"/>
  <c r="BR162" i="4"/>
  <c r="BS162" i="4"/>
  <c r="BT162" i="4"/>
  <c r="BU162" i="4"/>
  <c r="BV162" i="4"/>
  <c r="BW162" i="4"/>
  <c r="BX162" i="4"/>
  <c r="BY162" i="4"/>
  <c r="BZ162" i="4"/>
  <c r="CA162" i="4"/>
  <c r="CB162" i="4"/>
  <c r="CC162" i="4"/>
  <c r="CD162" i="4"/>
  <c r="CE162" i="4"/>
  <c r="CF162" i="4"/>
  <c r="CG162" i="4"/>
  <c r="CH162" i="4"/>
  <c r="CI162" i="4"/>
  <c r="CJ162" i="4"/>
  <c r="CK162" i="4"/>
  <c r="CL162" i="4"/>
  <c r="CM162" i="4"/>
  <c r="CN162" i="4"/>
  <c r="CO162" i="4"/>
  <c r="CP162" i="4"/>
  <c r="CQ162" i="4"/>
  <c r="CR162" i="4"/>
  <c r="CS162" i="4"/>
  <c r="CT162" i="4"/>
  <c r="CU162" i="4"/>
  <c r="CV162" i="4"/>
  <c r="CW162" i="4"/>
  <c r="CX162" i="4"/>
  <c r="CY162" i="4"/>
  <c r="CZ162" i="4"/>
  <c r="DA162" i="4"/>
  <c r="DB162" i="4"/>
  <c r="DC162" i="4"/>
  <c r="DD162" i="4"/>
  <c r="DE162" i="4"/>
  <c r="DF162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BQ163" i="4"/>
  <c r="BR163" i="4"/>
  <c r="BS163" i="4"/>
  <c r="BT163" i="4"/>
  <c r="BU163" i="4"/>
  <c r="BV163" i="4"/>
  <c r="BW163" i="4"/>
  <c r="BX163" i="4"/>
  <c r="BY163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BQ164" i="4"/>
  <c r="BR164" i="4"/>
  <c r="BS164" i="4"/>
  <c r="BT164" i="4"/>
  <c r="BU164" i="4"/>
  <c r="BV164" i="4"/>
  <c r="BW164" i="4"/>
  <c r="BX164" i="4"/>
  <c r="BY164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BQ165" i="4"/>
  <c r="BR165" i="4"/>
  <c r="BS165" i="4"/>
  <c r="BT165" i="4"/>
  <c r="BU165" i="4"/>
  <c r="BV165" i="4"/>
  <c r="BW165" i="4"/>
  <c r="BX165" i="4"/>
  <c r="BY165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BQ166" i="4"/>
  <c r="BR166" i="4"/>
  <c r="BS166" i="4"/>
  <c r="BT166" i="4"/>
  <c r="BU166" i="4"/>
  <c r="BV166" i="4"/>
  <c r="BW166" i="4"/>
  <c r="BX166" i="4"/>
  <c r="BY166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CL168" i="4"/>
  <c r="CM168" i="4"/>
  <c r="CN168" i="4"/>
  <c r="CO168" i="4"/>
  <c r="CP168" i="4"/>
  <c r="CQ168" i="4"/>
  <c r="CR168" i="4"/>
  <c r="CS168" i="4"/>
  <c r="CT168" i="4"/>
  <c r="CU168" i="4"/>
  <c r="CV168" i="4"/>
  <c r="CW168" i="4"/>
  <c r="CX168" i="4"/>
  <c r="CY168" i="4"/>
  <c r="CZ168" i="4"/>
  <c r="DA168" i="4"/>
  <c r="DB168" i="4"/>
  <c r="DC168" i="4"/>
  <c r="DD168" i="4"/>
  <c r="DE168" i="4"/>
  <c r="DF168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Q171" i="4"/>
  <c r="BR171" i="4"/>
  <c r="BS171" i="4"/>
  <c r="BT171" i="4"/>
  <c r="BU171" i="4"/>
  <c r="BV171" i="4"/>
  <c r="BW171" i="4"/>
  <c r="BX171" i="4"/>
  <c r="BY171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R172" i="4"/>
  <c r="BS172" i="4"/>
  <c r="BT172" i="4"/>
  <c r="BU172" i="4"/>
  <c r="BV172" i="4"/>
  <c r="BW172" i="4"/>
  <c r="BX172" i="4"/>
  <c r="BY172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CL174" i="4"/>
  <c r="CM174" i="4"/>
  <c r="CN174" i="4"/>
  <c r="CO174" i="4"/>
  <c r="CP174" i="4"/>
  <c r="CQ174" i="4"/>
  <c r="CR174" i="4"/>
  <c r="CS174" i="4"/>
  <c r="CT174" i="4"/>
  <c r="CU174" i="4"/>
  <c r="CV174" i="4"/>
  <c r="CW174" i="4"/>
  <c r="CX174" i="4"/>
  <c r="CY174" i="4"/>
  <c r="CZ174" i="4"/>
  <c r="DA174" i="4"/>
  <c r="DB174" i="4"/>
  <c r="DC174" i="4"/>
  <c r="DD174" i="4"/>
  <c r="DE174" i="4"/>
  <c r="DF174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BQ175" i="4"/>
  <c r="BR175" i="4"/>
  <c r="BS175" i="4"/>
  <c r="BT175" i="4"/>
  <c r="BU175" i="4"/>
  <c r="BV175" i="4"/>
  <c r="BW175" i="4"/>
  <c r="BX175" i="4"/>
  <c r="BY175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BQ177" i="4"/>
  <c r="BR177" i="4"/>
  <c r="BS177" i="4"/>
  <c r="BT177" i="4"/>
  <c r="BU177" i="4"/>
  <c r="BV177" i="4"/>
  <c r="BW177" i="4"/>
  <c r="BX177" i="4"/>
  <c r="BY177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BQ178" i="4"/>
  <c r="BR178" i="4"/>
  <c r="BS178" i="4"/>
  <c r="BT178" i="4"/>
  <c r="BU178" i="4"/>
  <c r="BV178" i="4"/>
  <c r="BW178" i="4"/>
  <c r="BX178" i="4"/>
  <c r="BY178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BQ180" i="4"/>
  <c r="BR180" i="4"/>
  <c r="BS180" i="4"/>
  <c r="BT180" i="4"/>
  <c r="BU180" i="4"/>
  <c r="BV180" i="4"/>
  <c r="BW180" i="4"/>
  <c r="BX180" i="4"/>
  <c r="BY180" i="4"/>
  <c r="BZ180" i="4"/>
  <c r="CA180" i="4"/>
  <c r="CB180" i="4"/>
  <c r="CC180" i="4"/>
  <c r="CD180" i="4"/>
  <c r="CE180" i="4"/>
  <c r="CF180" i="4"/>
  <c r="CG180" i="4"/>
  <c r="CH180" i="4"/>
  <c r="CI180" i="4"/>
  <c r="CJ180" i="4"/>
  <c r="CK180" i="4"/>
  <c r="CL180" i="4"/>
  <c r="CM180" i="4"/>
  <c r="CN180" i="4"/>
  <c r="CO180" i="4"/>
  <c r="CP180" i="4"/>
  <c r="CQ180" i="4"/>
  <c r="CR180" i="4"/>
  <c r="CS180" i="4"/>
  <c r="CT180" i="4"/>
  <c r="CU180" i="4"/>
  <c r="CV180" i="4"/>
  <c r="CW180" i="4"/>
  <c r="CX180" i="4"/>
  <c r="CY180" i="4"/>
  <c r="CZ180" i="4"/>
  <c r="DA180" i="4"/>
  <c r="DB180" i="4"/>
  <c r="DC180" i="4"/>
  <c r="DD180" i="4"/>
  <c r="DE180" i="4"/>
  <c r="DF180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BQ181" i="4"/>
  <c r="BR181" i="4"/>
  <c r="BS181" i="4"/>
  <c r="BT181" i="4"/>
  <c r="BU181" i="4"/>
  <c r="BV181" i="4"/>
  <c r="BW181" i="4"/>
  <c r="BX181" i="4"/>
  <c r="BY181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BQ183" i="4"/>
  <c r="BR183" i="4"/>
  <c r="BS183" i="4"/>
  <c r="BT183" i="4"/>
  <c r="BU183" i="4"/>
  <c r="BV183" i="4"/>
  <c r="BW183" i="4"/>
  <c r="BX183" i="4"/>
  <c r="BY183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BQ184" i="4"/>
  <c r="BR184" i="4"/>
  <c r="BS184" i="4"/>
  <c r="BT184" i="4"/>
  <c r="BU184" i="4"/>
  <c r="BV184" i="4"/>
  <c r="BW184" i="4"/>
  <c r="BX184" i="4"/>
  <c r="BY184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BQ186" i="4"/>
  <c r="BR186" i="4"/>
  <c r="BS186" i="4"/>
  <c r="BT186" i="4"/>
  <c r="BU186" i="4"/>
  <c r="BV186" i="4"/>
  <c r="BW186" i="4"/>
  <c r="BX186" i="4"/>
  <c r="BY186" i="4"/>
  <c r="BZ186" i="4"/>
  <c r="CA186" i="4"/>
  <c r="CB186" i="4"/>
  <c r="CC186" i="4"/>
  <c r="CD186" i="4"/>
  <c r="CE186" i="4"/>
  <c r="CF186" i="4"/>
  <c r="CG186" i="4"/>
  <c r="CH186" i="4"/>
  <c r="CI186" i="4"/>
  <c r="CJ186" i="4"/>
  <c r="CK186" i="4"/>
  <c r="CL186" i="4"/>
  <c r="CM186" i="4"/>
  <c r="CN186" i="4"/>
  <c r="CO186" i="4"/>
  <c r="CP186" i="4"/>
  <c r="CQ186" i="4"/>
  <c r="CR186" i="4"/>
  <c r="CS186" i="4"/>
  <c r="CT186" i="4"/>
  <c r="CU186" i="4"/>
  <c r="CV186" i="4"/>
  <c r="CW186" i="4"/>
  <c r="CX186" i="4"/>
  <c r="CY186" i="4"/>
  <c r="CZ186" i="4"/>
  <c r="DA186" i="4"/>
  <c r="DB186" i="4"/>
  <c r="DC186" i="4"/>
  <c r="DD186" i="4"/>
  <c r="DE186" i="4"/>
  <c r="DF186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BQ187" i="4"/>
  <c r="BR187" i="4"/>
  <c r="BS187" i="4"/>
  <c r="BT187" i="4"/>
  <c r="BU187" i="4"/>
  <c r="BV187" i="4"/>
  <c r="BW187" i="4"/>
  <c r="BX187" i="4"/>
  <c r="BY187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BQ190" i="4"/>
  <c r="BR190" i="4"/>
  <c r="BS190" i="4"/>
  <c r="BT190" i="4"/>
  <c r="BU190" i="4"/>
  <c r="BV190" i="4"/>
  <c r="BW190" i="4"/>
  <c r="BX190" i="4"/>
  <c r="BY190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CL192" i="4"/>
  <c r="CM192" i="4"/>
  <c r="CN192" i="4"/>
  <c r="CO192" i="4"/>
  <c r="CP192" i="4"/>
  <c r="CQ192" i="4"/>
  <c r="CR192" i="4"/>
  <c r="CS192" i="4"/>
  <c r="CT192" i="4"/>
  <c r="CU192" i="4"/>
  <c r="CV192" i="4"/>
  <c r="CW192" i="4"/>
  <c r="CX192" i="4"/>
  <c r="CY192" i="4"/>
  <c r="CZ192" i="4"/>
  <c r="DA192" i="4"/>
  <c r="DB192" i="4"/>
  <c r="DC192" i="4"/>
  <c r="DD192" i="4"/>
  <c r="DE192" i="4"/>
  <c r="DF192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CL198" i="4"/>
  <c r="CM198" i="4"/>
  <c r="CN198" i="4"/>
  <c r="CO198" i="4"/>
  <c r="CP198" i="4"/>
  <c r="CQ198" i="4"/>
  <c r="CR198" i="4"/>
  <c r="CS198" i="4"/>
  <c r="CT198" i="4"/>
  <c r="CU198" i="4"/>
  <c r="CV198" i="4"/>
  <c r="CW198" i="4"/>
  <c r="CX198" i="4"/>
  <c r="CY198" i="4"/>
  <c r="CZ198" i="4"/>
  <c r="DA198" i="4"/>
  <c r="DB198" i="4"/>
  <c r="DC198" i="4"/>
  <c r="DD198" i="4"/>
  <c r="DE198" i="4"/>
  <c r="DF198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AZ201" i="4"/>
  <c r="BA201" i="4"/>
  <c r="BB201" i="4"/>
  <c r="BC201" i="4"/>
  <c r="BD201" i="4"/>
  <c r="BE201" i="4"/>
  <c r="BF201" i="4"/>
  <c r="BG201" i="4"/>
  <c r="BH201" i="4"/>
  <c r="BI201" i="4"/>
  <c r="BJ201" i="4"/>
  <c r="BK201" i="4"/>
  <c r="BL201" i="4"/>
  <c r="BM201" i="4"/>
  <c r="BN201" i="4"/>
  <c r="BO201" i="4"/>
  <c r="BP201" i="4"/>
  <c r="BQ201" i="4"/>
  <c r="BR201" i="4"/>
  <c r="BS201" i="4"/>
  <c r="BT201" i="4"/>
  <c r="BU201" i="4"/>
  <c r="BV201" i="4"/>
  <c r="BW201" i="4"/>
  <c r="BX201" i="4"/>
  <c r="BY201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AZ202" i="4"/>
  <c r="BA202" i="4"/>
  <c r="BB202" i="4"/>
  <c r="BC202" i="4"/>
  <c r="BD202" i="4"/>
  <c r="BE202" i="4"/>
  <c r="BF202" i="4"/>
  <c r="BG202" i="4"/>
  <c r="BH202" i="4"/>
  <c r="BI202" i="4"/>
  <c r="BJ202" i="4"/>
  <c r="BK202" i="4"/>
  <c r="BL202" i="4"/>
  <c r="BM202" i="4"/>
  <c r="BN202" i="4"/>
  <c r="BO202" i="4"/>
  <c r="BP202" i="4"/>
  <c r="BQ202" i="4"/>
  <c r="BR202" i="4"/>
  <c r="BS202" i="4"/>
  <c r="BT202" i="4"/>
  <c r="BU202" i="4"/>
  <c r="BV202" i="4"/>
  <c r="BW202" i="4"/>
  <c r="BX202" i="4"/>
  <c r="BY202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C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U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AZ204" i="4"/>
  <c r="BA204" i="4"/>
  <c r="BB204" i="4"/>
  <c r="BC204" i="4"/>
  <c r="BD204" i="4"/>
  <c r="BE204" i="4"/>
  <c r="BF204" i="4"/>
  <c r="BG204" i="4"/>
  <c r="BH204" i="4"/>
  <c r="BI204" i="4"/>
  <c r="BJ204" i="4"/>
  <c r="BK204" i="4"/>
  <c r="BL204" i="4"/>
  <c r="BM204" i="4"/>
  <c r="BN204" i="4"/>
  <c r="BO204" i="4"/>
  <c r="BP204" i="4"/>
  <c r="BQ204" i="4"/>
  <c r="BR204" i="4"/>
  <c r="BS204" i="4"/>
  <c r="BT204" i="4"/>
  <c r="BU204" i="4"/>
  <c r="BV204" i="4"/>
  <c r="BW204" i="4"/>
  <c r="BX204" i="4"/>
  <c r="BY204" i="4"/>
  <c r="BZ204" i="4"/>
  <c r="CA204" i="4"/>
  <c r="CB204" i="4"/>
  <c r="CC204" i="4"/>
  <c r="CD204" i="4"/>
  <c r="CE204" i="4"/>
  <c r="CF204" i="4"/>
  <c r="CG204" i="4"/>
  <c r="CH204" i="4"/>
  <c r="CI204" i="4"/>
  <c r="CJ204" i="4"/>
  <c r="CK204" i="4"/>
  <c r="CL204" i="4"/>
  <c r="CM204" i="4"/>
  <c r="CN204" i="4"/>
  <c r="CO204" i="4"/>
  <c r="CP204" i="4"/>
  <c r="CQ204" i="4"/>
  <c r="CR204" i="4"/>
  <c r="CS204" i="4"/>
  <c r="CT204" i="4"/>
  <c r="CU204" i="4"/>
  <c r="CV204" i="4"/>
  <c r="CW204" i="4"/>
  <c r="CX204" i="4"/>
  <c r="CY204" i="4"/>
  <c r="CZ204" i="4"/>
  <c r="DA204" i="4"/>
  <c r="DB204" i="4"/>
  <c r="DC204" i="4"/>
  <c r="DD204" i="4"/>
  <c r="DE204" i="4"/>
  <c r="DF204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AZ205" i="4"/>
  <c r="BA205" i="4"/>
  <c r="BB205" i="4"/>
  <c r="BC205" i="4"/>
  <c r="BD205" i="4"/>
  <c r="BE205" i="4"/>
  <c r="BF205" i="4"/>
  <c r="BG205" i="4"/>
  <c r="BH205" i="4"/>
  <c r="BI205" i="4"/>
  <c r="BJ205" i="4"/>
  <c r="BK205" i="4"/>
  <c r="BL205" i="4"/>
  <c r="BM205" i="4"/>
  <c r="BN205" i="4"/>
  <c r="BO205" i="4"/>
  <c r="BP205" i="4"/>
  <c r="BQ205" i="4"/>
  <c r="BR205" i="4"/>
  <c r="BS205" i="4"/>
  <c r="BT205" i="4"/>
  <c r="BU205" i="4"/>
  <c r="BV205" i="4"/>
  <c r="BW205" i="4"/>
  <c r="BX205" i="4"/>
  <c r="BY205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BA206" i="4"/>
  <c r="BB206" i="4"/>
  <c r="BC206" i="4"/>
  <c r="BD206" i="4"/>
  <c r="BE206" i="4"/>
  <c r="BF206" i="4"/>
  <c r="BG206" i="4"/>
  <c r="BH206" i="4"/>
  <c r="BI206" i="4"/>
  <c r="BJ206" i="4"/>
  <c r="BK206" i="4"/>
  <c r="BL206" i="4"/>
  <c r="BM206" i="4"/>
  <c r="BN206" i="4"/>
  <c r="BO206" i="4"/>
  <c r="BP206" i="4"/>
  <c r="BQ206" i="4"/>
  <c r="BR206" i="4"/>
  <c r="BS206" i="4"/>
  <c r="BT206" i="4"/>
  <c r="BU206" i="4"/>
  <c r="BV206" i="4"/>
  <c r="BW206" i="4"/>
  <c r="BX206" i="4"/>
  <c r="BY206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BA207" i="4"/>
  <c r="BB207" i="4"/>
  <c r="BC207" i="4"/>
  <c r="BD207" i="4"/>
  <c r="BE207" i="4"/>
  <c r="BF207" i="4"/>
  <c r="BG207" i="4"/>
  <c r="BH207" i="4"/>
  <c r="BI207" i="4"/>
  <c r="BJ207" i="4"/>
  <c r="BK207" i="4"/>
  <c r="BL207" i="4"/>
  <c r="BM207" i="4"/>
  <c r="BN207" i="4"/>
  <c r="BO207" i="4"/>
  <c r="BP207" i="4"/>
  <c r="BQ207" i="4"/>
  <c r="BR207" i="4"/>
  <c r="BS207" i="4"/>
  <c r="BT207" i="4"/>
  <c r="BU207" i="4"/>
  <c r="BV207" i="4"/>
  <c r="BW207" i="4"/>
  <c r="BX207" i="4"/>
  <c r="BY207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BH208" i="4"/>
  <c r="BI208" i="4"/>
  <c r="BJ208" i="4"/>
  <c r="BK208" i="4"/>
  <c r="BL208" i="4"/>
  <c r="BM208" i="4"/>
  <c r="BN208" i="4"/>
  <c r="BO208" i="4"/>
  <c r="BP208" i="4"/>
  <c r="BQ208" i="4"/>
  <c r="BR208" i="4"/>
  <c r="BS208" i="4"/>
  <c r="BT208" i="4"/>
  <c r="BU208" i="4"/>
  <c r="BV208" i="4"/>
  <c r="BW208" i="4"/>
  <c r="BX208" i="4"/>
  <c r="BY208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U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U210" i="4"/>
  <c r="BV210" i="4"/>
  <c r="BW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BI211" i="4"/>
  <c r="BJ211" i="4"/>
  <c r="BK211" i="4"/>
  <c r="BL211" i="4"/>
  <c r="BM211" i="4"/>
  <c r="BN211" i="4"/>
  <c r="BO211" i="4"/>
  <c r="BP211" i="4"/>
  <c r="BQ211" i="4"/>
  <c r="BR211" i="4"/>
  <c r="BS211" i="4"/>
  <c r="BT211" i="4"/>
  <c r="BU211" i="4"/>
  <c r="BV211" i="4"/>
  <c r="BW211" i="4"/>
  <c r="BX211" i="4"/>
  <c r="BY211" i="4"/>
  <c r="BZ211" i="4"/>
  <c r="CA211" i="4"/>
  <c r="CB211" i="4"/>
  <c r="CC211" i="4"/>
  <c r="CD211" i="4"/>
  <c r="CE211" i="4"/>
  <c r="CF211" i="4"/>
  <c r="CG211" i="4"/>
  <c r="CH211" i="4"/>
  <c r="CI211" i="4"/>
  <c r="CJ211" i="4"/>
  <c r="CK211" i="4"/>
  <c r="CL211" i="4"/>
  <c r="CM211" i="4"/>
  <c r="CN211" i="4"/>
  <c r="CO211" i="4"/>
  <c r="CP211" i="4"/>
  <c r="CQ211" i="4"/>
  <c r="CR211" i="4"/>
  <c r="CS211" i="4"/>
  <c r="CT211" i="4"/>
  <c r="CU211" i="4"/>
  <c r="CV211" i="4"/>
  <c r="CW211" i="4"/>
  <c r="CX211" i="4"/>
  <c r="CY211" i="4"/>
  <c r="CZ211" i="4"/>
  <c r="DA211" i="4"/>
  <c r="DB211" i="4"/>
  <c r="DC211" i="4"/>
  <c r="DD211" i="4"/>
  <c r="DE211" i="4"/>
  <c r="DF211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BI212" i="4"/>
  <c r="BJ212" i="4"/>
  <c r="BK212" i="4"/>
  <c r="BL212" i="4"/>
  <c r="BM212" i="4"/>
  <c r="BN212" i="4"/>
  <c r="BO212" i="4"/>
  <c r="BP212" i="4"/>
  <c r="BQ212" i="4"/>
  <c r="BR212" i="4"/>
  <c r="BS212" i="4"/>
  <c r="BT212" i="4"/>
  <c r="BU212" i="4"/>
  <c r="BV212" i="4"/>
  <c r="BW212" i="4"/>
  <c r="BX212" i="4"/>
  <c r="BY212" i="4"/>
  <c r="BZ212" i="4"/>
  <c r="CA212" i="4"/>
  <c r="CB212" i="4"/>
  <c r="CC212" i="4"/>
  <c r="CD212" i="4"/>
  <c r="CE212" i="4"/>
  <c r="CF212" i="4"/>
  <c r="CG212" i="4"/>
  <c r="CH212" i="4"/>
  <c r="CI212" i="4"/>
  <c r="CJ212" i="4"/>
  <c r="CK212" i="4"/>
  <c r="CL212" i="4"/>
  <c r="CM212" i="4"/>
  <c r="CN212" i="4"/>
  <c r="CO212" i="4"/>
  <c r="CP212" i="4"/>
  <c r="CQ212" i="4"/>
  <c r="CR212" i="4"/>
  <c r="CS212" i="4"/>
  <c r="CT212" i="4"/>
  <c r="CU212" i="4"/>
  <c r="CV212" i="4"/>
  <c r="CW212" i="4"/>
  <c r="CX212" i="4"/>
  <c r="CY212" i="4"/>
  <c r="CZ212" i="4"/>
  <c r="DA212" i="4"/>
  <c r="DB212" i="4"/>
  <c r="DC212" i="4"/>
  <c r="DD212" i="4"/>
  <c r="DE212" i="4"/>
  <c r="DF212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BI213" i="4"/>
  <c r="BJ213" i="4"/>
  <c r="BK213" i="4"/>
  <c r="BL213" i="4"/>
  <c r="BM213" i="4"/>
  <c r="BN213" i="4"/>
  <c r="BO213" i="4"/>
  <c r="BP213" i="4"/>
  <c r="BQ213" i="4"/>
  <c r="BR213" i="4"/>
  <c r="BS213" i="4"/>
  <c r="BT213" i="4"/>
  <c r="BU213" i="4"/>
  <c r="BV213" i="4"/>
  <c r="BW213" i="4"/>
  <c r="BX213" i="4"/>
  <c r="BY213" i="4"/>
  <c r="BZ213" i="4"/>
  <c r="CA213" i="4"/>
  <c r="CB213" i="4"/>
  <c r="CC213" i="4"/>
  <c r="CD213" i="4"/>
  <c r="CE213" i="4"/>
  <c r="CF213" i="4"/>
  <c r="CG213" i="4"/>
  <c r="CH213" i="4"/>
  <c r="CI213" i="4"/>
  <c r="CJ213" i="4"/>
  <c r="CK213" i="4"/>
  <c r="CL213" i="4"/>
  <c r="CM213" i="4"/>
  <c r="CN213" i="4"/>
  <c r="CO213" i="4"/>
  <c r="CP213" i="4"/>
  <c r="CQ213" i="4"/>
  <c r="CR213" i="4"/>
  <c r="CS213" i="4"/>
  <c r="CT213" i="4"/>
  <c r="CU213" i="4"/>
  <c r="CV213" i="4"/>
  <c r="CW213" i="4"/>
  <c r="CX213" i="4"/>
  <c r="CY213" i="4"/>
  <c r="CZ213" i="4"/>
  <c r="DA213" i="4"/>
  <c r="DB213" i="4"/>
  <c r="DC213" i="4"/>
  <c r="DD213" i="4"/>
  <c r="DE213" i="4"/>
  <c r="DF213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BI214" i="4"/>
  <c r="BJ214" i="4"/>
  <c r="BK214" i="4"/>
  <c r="BL214" i="4"/>
  <c r="BM214" i="4"/>
  <c r="BN214" i="4"/>
  <c r="BO214" i="4"/>
  <c r="BP214" i="4"/>
  <c r="BQ214" i="4"/>
  <c r="BR214" i="4"/>
  <c r="BS214" i="4"/>
  <c r="BT214" i="4"/>
  <c r="BU214" i="4"/>
  <c r="BV214" i="4"/>
  <c r="BW214" i="4"/>
  <c r="BX214" i="4"/>
  <c r="BY214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BI215" i="4"/>
  <c r="BJ215" i="4"/>
  <c r="BK215" i="4"/>
  <c r="BL215" i="4"/>
  <c r="BM215" i="4"/>
  <c r="BN215" i="4"/>
  <c r="BO215" i="4"/>
  <c r="BP215" i="4"/>
  <c r="BQ215" i="4"/>
  <c r="BR215" i="4"/>
  <c r="BS215" i="4"/>
  <c r="BT215" i="4"/>
  <c r="BU215" i="4"/>
  <c r="BV215" i="4"/>
  <c r="BW215" i="4"/>
  <c r="BX215" i="4"/>
  <c r="BY215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BI216" i="4"/>
  <c r="BJ216" i="4"/>
  <c r="BK216" i="4"/>
  <c r="BL216" i="4"/>
  <c r="BM216" i="4"/>
  <c r="BN216" i="4"/>
  <c r="BO216" i="4"/>
  <c r="BP216" i="4"/>
  <c r="BQ216" i="4"/>
  <c r="BR216" i="4"/>
  <c r="BS216" i="4"/>
  <c r="BT216" i="4"/>
  <c r="BU216" i="4"/>
  <c r="BV216" i="4"/>
  <c r="BW216" i="4"/>
  <c r="BX216" i="4"/>
  <c r="BY216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BI217" i="4"/>
  <c r="BJ217" i="4"/>
  <c r="BK217" i="4"/>
  <c r="BL217" i="4"/>
  <c r="BM217" i="4"/>
  <c r="BN217" i="4"/>
  <c r="BO217" i="4"/>
  <c r="BP217" i="4"/>
  <c r="BQ217" i="4"/>
  <c r="BR217" i="4"/>
  <c r="BS217" i="4"/>
  <c r="BT217" i="4"/>
  <c r="BU217" i="4"/>
  <c r="BV217" i="4"/>
  <c r="BW217" i="4"/>
  <c r="BX217" i="4"/>
  <c r="BY217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U218" i="4"/>
  <c r="BV218" i="4"/>
  <c r="BW218" i="4"/>
  <c r="BX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BI219" i="4"/>
  <c r="BJ219" i="4"/>
  <c r="BK219" i="4"/>
  <c r="BL219" i="4"/>
  <c r="BM219" i="4"/>
  <c r="BN219" i="4"/>
  <c r="BO219" i="4"/>
  <c r="BP219" i="4"/>
  <c r="BQ219" i="4"/>
  <c r="BR219" i="4"/>
  <c r="BS219" i="4"/>
  <c r="BT219" i="4"/>
  <c r="BU219" i="4"/>
  <c r="BV219" i="4"/>
  <c r="BW219" i="4"/>
  <c r="BX219" i="4"/>
  <c r="BY219" i="4"/>
  <c r="BZ219" i="4"/>
  <c r="CA219" i="4"/>
  <c r="CB219" i="4"/>
  <c r="CC219" i="4"/>
  <c r="CD219" i="4"/>
  <c r="CE219" i="4"/>
  <c r="CF219" i="4"/>
  <c r="CG219" i="4"/>
  <c r="CH219" i="4"/>
  <c r="CI219" i="4"/>
  <c r="CJ219" i="4"/>
  <c r="CK219" i="4"/>
  <c r="CL219" i="4"/>
  <c r="CM219" i="4"/>
  <c r="CN219" i="4"/>
  <c r="CO219" i="4"/>
  <c r="CP219" i="4"/>
  <c r="CQ219" i="4"/>
  <c r="CR219" i="4"/>
  <c r="CS219" i="4"/>
  <c r="CT219" i="4"/>
  <c r="CU219" i="4"/>
  <c r="CV219" i="4"/>
  <c r="CW219" i="4"/>
  <c r="CX219" i="4"/>
  <c r="CY219" i="4"/>
  <c r="CZ219" i="4"/>
  <c r="DA219" i="4"/>
  <c r="DB219" i="4"/>
  <c r="DC219" i="4"/>
  <c r="DD219" i="4"/>
  <c r="DE219" i="4"/>
  <c r="DF219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BI220" i="4"/>
  <c r="BJ220" i="4"/>
  <c r="BK220" i="4"/>
  <c r="BL220" i="4"/>
  <c r="BM220" i="4"/>
  <c r="BN220" i="4"/>
  <c r="BO220" i="4"/>
  <c r="BP220" i="4"/>
  <c r="BQ220" i="4"/>
  <c r="BR220" i="4"/>
  <c r="BS220" i="4"/>
  <c r="BT220" i="4"/>
  <c r="BU220" i="4"/>
  <c r="BV220" i="4"/>
  <c r="BW220" i="4"/>
  <c r="BX220" i="4"/>
  <c r="BY220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BI221" i="4"/>
  <c r="BJ221" i="4"/>
  <c r="BK221" i="4"/>
  <c r="BL221" i="4"/>
  <c r="BM221" i="4"/>
  <c r="BN221" i="4"/>
  <c r="BO221" i="4"/>
  <c r="BP221" i="4"/>
  <c r="BQ221" i="4"/>
  <c r="BR221" i="4"/>
  <c r="BS221" i="4"/>
  <c r="BT221" i="4"/>
  <c r="BU221" i="4"/>
  <c r="BV221" i="4"/>
  <c r="BW221" i="4"/>
  <c r="BX221" i="4"/>
  <c r="BY221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BI222" i="4"/>
  <c r="BJ222" i="4"/>
  <c r="BK222" i="4"/>
  <c r="BL222" i="4"/>
  <c r="BM222" i="4"/>
  <c r="BN222" i="4"/>
  <c r="BO222" i="4"/>
  <c r="BP222" i="4"/>
  <c r="BQ222" i="4"/>
  <c r="BR222" i="4"/>
  <c r="BS222" i="4"/>
  <c r="BT222" i="4"/>
  <c r="BU222" i="4"/>
  <c r="BV222" i="4"/>
  <c r="BW222" i="4"/>
  <c r="BX222" i="4"/>
  <c r="BY222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BI223" i="4"/>
  <c r="BJ223" i="4"/>
  <c r="BK223" i="4"/>
  <c r="BL223" i="4"/>
  <c r="BM223" i="4"/>
  <c r="BN223" i="4"/>
  <c r="BO223" i="4"/>
  <c r="BP223" i="4"/>
  <c r="BQ223" i="4"/>
  <c r="BR223" i="4"/>
  <c r="BS223" i="4"/>
  <c r="BT223" i="4"/>
  <c r="BU223" i="4"/>
  <c r="BV223" i="4"/>
  <c r="BW223" i="4"/>
  <c r="BX223" i="4"/>
  <c r="BY223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U224" i="4"/>
  <c r="BV224" i="4"/>
  <c r="BW224" i="4"/>
  <c r="BX224" i="4"/>
  <c r="BY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BI225" i="4"/>
  <c r="BJ225" i="4"/>
  <c r="BK225" i="4"/>
  <c r="BL225" i="4"/>
  <c r="BM225" i="4"/>
  <c r="BN225" i="4"/>
  <c r="BO225" i="4"/>
  <c r="BP225" i="4"/>
  <c r="BQ225" i="4"/>
  <c r="BR225" i="4"/>
  <c r="BS225" i="4"/>
  <c r="BT225" i="4"/>
  <c r="BU225" i="4"/>
  <c r="BV225" i="4"/>
  <c r="BW225" i="4"/>
  <c r="BX225" i="4"/>
  <c r="BY225" i="4"/>
  <c r="BZ225" i="4"/>
  <c r="CA225" i="4"/>
  <c r="CB225" i="4"/>
  <c r="CC225" i="4"/>
  <c r="CD225" i="4"/>
  <c r="CE225" i="4"/>
  <c r="CF225" i="4"/>
  <c r="CG225" i="4"/>
  <c r="CH225" i="4"/>
  <c r="CI225" i="4"/>
  <c r="CJ225" i="4"/>
  <c r="CK225" i="4"/>
  <c r="CL225" i="4"/>
  <c r="CM225" i="4"/>
  <c r="CN225" i="4"/>
  <c r="CO225" i="4"/>
  <c r="CP225" i="4"/>
  <c r="CQ225" i="4"/>
  <c r="CR225" i="4"/>
  <c r="CS225" i="4"/>
  <c r="CT225" i="4"/>
  <c r="CU225" i="4"/>
  <c r="CV225" i="4"/>
  <c r="CW225" i="4"/>
  <c r="CX225" i="4"/>
  <c r="CY225" i="4"/>
  <c r="CZ225" i="4"/>
  <c r="DA225" i="4"/>
  <c r="DB225" i="4"/>
  <c r="DC225" i="4"/>
  <c r="DD225" i="4"/>
  <c r="DE225" i="4"/>
  <c r="DF225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BI226" i="4"/>
  <c r="BJ226" i="4"/>
  <c r="BK226" i="4"/>
  <c r="BL226" i="4"/>
  <c r="BM226" i="4"/>
  <c r="BN226" i="4"/>
  <c r="BO226" i="4"/>
  <c r="BP226" i="4"/>
  <c r="BQ226" i="4"/>
  <c r="BR226" i="4"/>
  <c r="BS226" i="4"/>
  <c r="BT226" i="4"/>
  <c r="BU226" i="4"/>
  <c r="BV226" i="4"/>
  <c r="BW226" i="4"/>
  <c r="BX226" i="4"/>
  <c r="BY226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BI227" i="4"/>
  <c r="BJ227" i="4"/>
  <c r="BK227" i="4"/>
  <c r="BL227" i="4"/>
  <c r="BM227" i="4"/>
  <c r="BN227" i="4"/>
  <c r="BO227" i="4"/>
  <c r="BP227" i="4"/>
  <c r="BQ227" i="4"/>
  <c r="BR227" i="4"/>
  <c r="BS227" i="4"/>
  <c r="BT227" i="4"/>
  <c r="BU227" i="4"/>
  <c r="BV227" i="4"/>
  <c r="BW227" i="4"/>
  <c r="BX227" i="4"/>
  <c r="BY227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L228" i="4"/>
  <c r="BM228" i="4"/>
  <c r="BN228" i="4"/>
  <c r="BO228" i="4"/>
  <c r="BP228" i="4"/>
  <c r="BQ228" i="4"/>
  <c r="BR228" i="4"/>
  <c r="BS228" i="4"/>
  <c r="BT228" i="4"/>
  <c r="BU228" i="4"/>
  <c r="BV228" i="4"/>
  <c r="BW228" i="4"/>
  <c r="BX228" i="4"/>
  <c r="BY228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BI229" i="4"/>
  <c r="BJ229" i="4"/>
  <c r="BK229" i="4"/>
  <c r="BL229" i="4"/>
  <c r="BM229" i="4"/>
  <c r="BN229" i="4"/>
  <c r="BO229" i="4"/>
  <c r="BP229" i="4"/>
  <c r="BQ229" i="4"/>
  <c r="BR229" i="4"/>
  <c r="BS229" i="4"/>
  <c r="BT229" i="4"/>
  <c r="BU229" i="4"/>
  <c r="BV229" i="4"/>
  <c r="BW229" i="4"/>
  <c r="BX229" i="4"/>
  <c r="BY229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U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BI231" i="4"/>
  <c r="BJ231" i="4"/>
  <c r="BK231" i="4"/>
  <c r="BL231" i="4"/>
  <c r="BM231" i="4"/>
  <c r="BN231" i="4"/>
  <c r="BO231" i="4"/>
  <c r="BP231" i="4"/>
  <c r="BQ231" i="4"/>
  <c r="BR231" i="4"/>
  <c r="BS231" i="4"/>
  <c r="BT231" i="4"/>
  <c r="BU231" i="4"/>
  <c r="BV231" i="4"/>
  <c r="BW231" i="4"/>
  <c r="BX231" i="4"/>
  <c r="BY231" i="4"/>
  <c r="BZ231" i="4"/>
  <c r="CA231" i="4"/>
  <c r="CB231" i="4"/>
  <c r="CC231" i="4"/>
  <c r="CD231" i="4"/>
  <c r="CE231" i="4"/>
  <c r="CF231" i="4"/>
  <c r="CG231" i="4"/>
  <c r="CH231" i="4"/>
  <c r="CI231" i="4"/>
  <c r="CJ231" i="4"/>
  <c r="CK231" i="4"/>
  <c r="CL231" i="4"/>
  <c r="CM231" i="4"/>
  <c r="CN231" i="4"/>
  <c r="CO231" i="4"/>
  <c r="CP231" i="4"/>
  <c r="CQ231" i="4"/>
  <c r="CR231" i="4"/>
  <c r="CS231" i="4"/>
  <c r="CT231" i="4"/>
  <c r="CU231" i="4"/>
  <c r="CV231" i="4"/>
  <c r="CW231" i="4"/>
  <c r="CX231" i="4"/>
  <c r="CY231" i="4"/>
  <c r="CZ231" i="4"/>
  <c r="DA231" i="4"/>
  <c r="DB231" i="4"/>
  <c r="DC231" i="4"/>
  <c r="DD231" i="4"/>
  <c r="DE231" i="4"/>
  <c r="DF231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BI232" i="4"/>
  <c r="BJ232" i="4"/>
  <c r="BK232" i="4"/>
  <c r="BL232" i="4"/>
  <c r="BM232" i="4"/>
  <c r="BN232" i="4"/>
  <c r="BO232" i="4"/>
  <c r="BP232" i="4"/>
  <c r="BQ232" i="4"/>
  <c r="BR232" i="4"/>
  <c r="BS232" i="4"/>
  <c r="BT232" i="4"/>
  <c r="BU232" i="4"/>
  <c r="BV232" i="4"/>
  <c r="BW232" i="4"/>
  <c r="BX232" i="4"/>
  <c r="BY232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BI233" i="4"/>
  <c r="BJ233" i="4"/>
  <c r="BK233" i="4"/>
  <c r="BL233" i="4"/>
  <c r="BM233" i="4"/>
  <c r="BN233" i="4"/>
  <c r="BO233" i="4"/>
  <c r="BP233" i="4"/>
  <c r="BQ233" i="4"/>
  <c r="BR233" i="4"/>
  <c r="BS233" i="4"/>
  <c r="BT233" i="4"/>
  <c r="BU233" i="4"/>
  <c r="BV233" i="4"/>
  <c r="BW233" i="4"/>
  <c r="BX233" i="4"/>
  <c r="BY233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BI234" i="4"/>
  <c r="BJ234" i="4"/>
  <c r="BK234" i="4"/>
  <c r="BL234" i="4"/>
  <c r="BM234" i="4"/>
  <c r="BN234" i="4"/>
  <c r="BO234" i="4"/>
  <c r="BP234" i="4"/>
  <c r="BQ234" i="4"/>
  <c r="BR234" i="4"/>
  <c r="BS234" i="4"/>
  <c r="BT234" i="4"/>
  <c r="BU234" i="4"/>
  <c r="BV234" i="4"/>
  <c r="BW234" i="4"/>
  <c r="BX234" i="4"/>
  <c r="BY234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BI235" i="4"/>
  <c r="BJ235" i="4"/>
  <c r="BK235" i="4"/>
  <c r="BL235" i="4"/>
  <c r="BM235" i="4"/>
  <c r="BN235" i="4"/>
  <c r="BO235" i="4"/>
  <c r="BP235" i="4"/>
  <c r="BQ235" i="4"/>
  <c r="BR235" i="4"/>
  <c r="BS235" i="4"/>
  <c r="BT235" i="4"/>
  <c r="BU235" i="4"/>
  <c r="BV235" i="4"/>
  <c r="BW235" i="4"/>
  <c r="BX235" i="4"/>
  <c r="BY235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BI237" i="4"/>
  <c r="BJ237" i="4"/>
  <c r="BK237" i="4"/>
  <c r="BL237" i="4"/>
  <c r="BM237" i="4"/>
  <c r="BN237" i="4"/>
  <c r="BO237" i="4"/>
  <c r="BP237" i="4"/>
  <c r="BQ237" i="4"/>
  <c r="BR237" i="4"/>
  <c r="BS237" i="4"/>
  <c r="BT237" i="4"/>
  <c r="BU237" i="4"/>
  <c r="BV237" i="4"/>
  <c r="BW237" i="4"/>
  <c r="BX237" i="4"/>
  <c r="BY237" i="4"/>
  <c r="BZ237" i="4"/>
  <c r="CA237" i="4"/>
  <c r="CB237" i="4"/>
  <c r="CC237" i="4"/>
  <c r="CD237" i="4"/>
  <c r="CE237" i="4"/>
  <c r="CF237" i="4"/>
  <c r="CG237" i="4"/>
  <c r="CH237" i="4"/>
  <c r="CI237" i="4"/>
  <c r="CJ237" i="4"/>
  <c r="CK237" i="4"/>
  <c r="CL237" i="4"/>
  <c r="CM237" i="4"/>
  <c r="CN237" i="4"/>
  <c r="CO237" i="4"/>
  <c r="CP237" i="4"/>
  <c r="CQ237" i="4"/>
  <c r="CR237" i="4"/>
  <c r="CS237" i="4"/>
  <c r="CT237" i="4"/>
  <c r="CU237" i="4"/>
  <c r="CV237" i="4"/>
  <c r="CW237" i="4"/>
  <c r="CX237" i="4"/>
  <c r="CY237" i="4"/>
  <c r="CZ237" i="4"/>
  <c r="DA237" i="4"/>
  <c r="DB237" i="4"/>
  <c r="DC237" i="4"/>
  <c r="DD237" i="4"/>
  <c r="DE237" i="4"/>
  <c r="DF237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BI238" i="4"/>
  <c r="BJ238" i="4"/>
  <c r="BK238" i="4"/>
  <c r="BL238" i="4"/>
  <c r="BM238" i="4"/>
  <c r="BN238" i="4"/>
  <c r="BO238" i="4"/>
  <c r="BP238" i="4"/>
  <c r="BQ238" i="4"/>
  <c r="BR238" i="4"/>
  <c r="BS238" i="4"/>
  <c r="BT238" i="4"/>
  <c r="BU238" i="4"/>
  <c r="BV238" i="4"/>
  <c r="BW238" i="4"/>
  <c r="BX238" i="4"/>
  <c r="BY238" i="4"/>
  <c r="BZ238" i="4"/>
  <c r="CA238" i="4"/>
  <c r="CB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BI239" i="4"/>
  <c r="BJ239" i="4"/>
  <c r="BK239" i="4"/>
  <c r="BL239" i="4"/>
  <c r="BM239" i="4"/>
  <c r="BN239" i="4"/>
  <c r="BO239" i="4"/>
  <c r="BP239" i="4"/>
  <c r="BQ239" i="4"/>
  <c r="BR239" i="4"/>
  <c r="BS239" i="4"/>
  <c r="BT239" i="4"/>
  <c r="BU239" i="4"/>
  <c r="BV239" i="4"/>
  <c r="BW239" i="4"/>
  <c r="BX239" i="4"/>
  <c r="BY239" i="4"/>
  <c r="BZ239" i="4"/>
  <c r="CA239" i="4"/>
  <c r="CB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BH240" i="4"/>
  <c r="BI240" i="4"/>
  <c r="BJ240" i="4"/>
  <c r="BK240" i="4"/>
  <c r="BL240" i="4"/>
  <c r="BM240" i="4"/>
  <c r="BN240" i="4"/>
  <c r="BO240" i="4"/>
  <c r="BP240" i="4"/>
  <c r="BQ240" i="4"/>
  <c r="BR240" i="4"/>
  <c r="BS240" i="4"/>
  <c r="BT240" i="4"/>
  <c r="BU240" i="4"/>
  <c r="BV240" i="4"/>
  <c r="BW240" i="4"/>
  <c r="BX240" i="4"/>
  <c r="BY240" i="4"/>
  <c r="BZ240" i="4"/>
  <c r="CA240" i="4"/>
  <c r="CB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BH241" i="4"/>
  <c r="BI241" i="4"/>
  <c r="BJ241" i="4"/>
  <c r="BK241" i="4"/>
  <c r="BL241" i="4"/>
  <c r="BM241" i="4"/>
  <c r="BN241" i="4"/>
  <c r="BO241" i="4"/>
  <c r="BP241" i="4"/>
  <c r="BQ241" i="4"/>
  <c r="BR241" i="4"/>
  <c r="BS241" i="4"/>
  <c r="BT241" i="4"/>
  <c r="BU241" i="4"/>
  <c r="BV241" i="4"/>
  <c r="BW241" i="4"/>
  <c r="BX241" i="4"/>
  <c r="BY241" i="4"/>
  <c r="BZ241" i="4"/>
  <c r="CA241" i="4"/>
  <c r="CB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Y242" i="4"/>
  <c r="BZ242" i="4"/>
  <c r="CA242" i="4"/>
  <c r="CB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BH243" i="4"/>
  <c r="BI243" i="4"/>
  <c r="BJ243" i="4"/>
  <c r="BK243" i="4"/>
  <c r="BL243" i="4"/>
  <c r="BM243" i="4"/>
  <c r="BN243" i="4"/>
  <c r="BO243" i="4"/>
  <c r="BP243" i="4"/>
  <c r="BQ243" i="4"/>
  <c r="BR243" i="4"/>
  <c r="BS243" i="4"/>
  <c r="BT243" i="4"/>
  <c r="BU243" i="4"/>
  <c r="BV243" i="4"/>
  <c r="BW243" i="4"/>
  <c r="BX243" i="4"/>
  <c r="BY243" i="4"/>
  <c r="BZ243" i="4"/>
  <c r="CA243" i="4"/>
  <c r="CB243" i="4"/>
  <c r="CC243" i="4"/>
  <c r="CD243" i="4"/>
  <c r="CE243" i="4"/>
  <c r="CF243" i="4"/>
  <c r="CG243" i="4"/>
  <c r="CH243" i="4"/>
  <c r="CI243" i="4"/>
  <c r="CJ243" i="4"/>
  <c r="CK243" i="4"/>
  <c r="CL243" i="4"/>
  <c r="CM243" i="4"/>
  <c r="CN243" i="4"/>
  <c r="CO243" i="4"/>
  <c r="CP243" i="4"/>
  <c r="CQ243" i="4"/>
  <c r="CR243" i="4"/>
  <c r="CS243" i="4"/>
  <c r="CT243" i="4"/>
  <c r="CU243" i="4"/>
  <c r="CV243" i="4"/>
  <c r="CW243" i="4"/>
  <c r="CX243" i="4"/>
  <c r="CY243" i="4"/>
  <c r="CZ243" i="4"/>
  <c r="DA243" i="4"/>
  <c r="DB243" i="4"/>
  <c r="DC243" i="4"/>
  <c r="DD243" i="4"/>
  <c r="DE243" i="4"/>
  <c r="DF243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BH244" i="4"/>
  <c r="BI244" i="4"/>
  <c r="BJ244" i="4"/>
  <c r="BK244" i="4"/>
  <c r="BL244" i="4"/>
  <c r="BM244" i="4"/>
  <c r="BN244" i="4"/>
  <c r="BO244" i="4"/>
  <c r="BP244" i="4"/>
  <c r="BQ244" i="4"/>
  <c r="BR244" i="4"/>
  <c r="BS244" i="4"/>
  <c r="BT244" i="4"/>
  <c r="BU244" i="4"/>
  <c r="BV244" i="4"/>
  <c r="BW244" i="4"/>
  <c r="BX244" i="4"/>
  <c r="BY244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BH245" i="4"/>
  <c r="BI245" i="4"/>
  <c r="BJ245" i="4"/>
  <c r="BK245" i="4"/>
  <c r="BL245" i="4"/>
  <c r="BM245" i="4"/>
  <c r="BN245" i="4"/>
  <c r="BO245" i="4"/>
  <c r="BP245" i="4"/>
  <c r="BQ245" i="4"/>
  <c r="BR245" i="4"/>
  <c r="BS245" i="4"/>
  <c r="BT245" i="4"/>
  <c r="BU245" i="4"/>
  <c r="BV245" i="4"/>
  <c r="BW245" i="4"/>
  <c r="BX245" i="4"/>
  <c r="BY245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BI246" i="4"/>
  <c r="BJ246" i="4"/>
  <c r="BK246" i="4"/>
  <c r="BL246" i="4"/>
  <c r="BM246" i="4"/>
  <c r="BN246" i="4"/>
  <c r="BO246" i="4"/>
  <c r="BP246" i="4"/>
  <c r="BQ246" i="4"/>
  <c r="BR246" i="4"/>
  <c r="BS246" i="4"/>
  <c r="BT246" i="4"/>
  <c r="BU246" i="4"/>
  <c r="BV246" i="4"/>
  <c r="BW246" i="4"/>
  <c r="BX246" i="4"/>
  <c r="BY246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BH247" i="4"/>
  <c r="BI247" i="4"/>
  <c r="BJ247" i="4"/>
  <c r="BK247" i="4"/>
  <c r="BL247" i="4"/>
  <c r="BM247" i="4"/>
  <c r="BN247" i="4"/>
  <c r="BO247" i="4"/>
  <c r="BP247" i="4"/>
  <c r="BQ247" i="4"/>
  <c r="BR247" i="4"/>
  <c r="BS247" i="4"/>
  <c r="BT247" i="4"/>
  <c r="BU247" i="4"/>
  <c r="BV247" i="4"/>
  <c r="BW247" i="4"/>
  <c r="BX247" i="4"/>
  <c r="BY247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U248" i="4"/>
  <c r="BV248" i="4"/>
  <c r="BW248" i="4"/>
  <c r="BX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U249" i="4"/>
  <c r="BV249" i="4"/>
  <c r="BW249" i="4"/>
  <c r="BX249" i="4"/>
  <c r="BY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BH250" i="4"/>
  <c r="BI250" i="4"/>
  <c r="BJ250" i="4"/>
  <c r="BK250" i="4"/>
  <c r="BL250" i="4"/>
  <c r="BM250" i="4"/>
  <c r="BN250" i="4"/>
  <c r="BO250" i="4"/>
  <c r="BP250" i="4"/>
  <c r="BQ250" i="4"/>
  <c r="BR250" i="4"/>
  <c r="BS250" i="4"/>
  <c r="BT250" i="4"/>
  <c r="BU250" i="4"/>
  <c r="BV250" i="4"/>
  <c r="BW250" i="4"/>
  <c r="BX250" i="4"/>
  <c r="BY250" i="4"/>
  <c r="BZ250" i="4"/>
  <c r="CA250" i="4"/>
  <c r="CB250" i="4"/>
  <c r="CC250" i="4"/>
  <c r="CD250" i="4"/>
  <c r="CE250" i="4"/>
  <c r="CF250" i="4"/>
  <c r="CG250" i="4"/>
  <c r="CH250" i="4"/>
  <c r="CI250" i="4"/>
  <c r="CJ250" i="4"/>
  <c r="CK250" i="4"/>
  <c r="CL250" i="4"/>
  <c r="CM250" i="4"/>
  <c r="CN250" i="4"/>
  <c r="CO250" i="4"/>
  <c r="CP250" i="4"/>
  <c r="CQ250" i="4"/>
  <c r="CR250" i="4"/>
  <c r="CS250" i="4"/>
  <c r="CT250" i="4"/>
  <c r="CU250" i="4"/>
  <c r="CV250" i="4"/>
  <c r="CW250" i="4"/>
  <c r="CX250" i="4"/>
  <c r="CY250" i="4"/>
  <c r="CZ250" i="4"/>
  <c r="DA250" i="4"/>
  <c r="DB250" i="4"/>
  <c r="DC250" i="4"/>
  <c r="DD250" i="4"/>
  <c r="DE250" i="4"/>
  <c r="DF250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BH251" i="4"/>
  <c r="BI251" i="4"/>
  <c r="BJ251" i="4"/>
  <c r="BK251" i="4"/>
  <c r="BL251" i="4"/>
  <c r="BM251" i="4"/>
  <c r="BN251" i="4"/>
  <c r="BO251" i="4"/>
  <c r="BP251" i="4"/>
  <c r="BQ251" i="4"/>
  <c r="BR251" i="4"/>
  <c r="BS251" i="4"/>
  <c r="BT251" i="4"/>
  <c r="BU251" i="4"/>
  <c r="BV251" i="4"/>
  <c r="BW251" i="4"/>
  <c r="BX251" i="4"/>
  <c r="BY251" i="4"/>
  <c r="BZ251" i="4"/>
  <c r="CA251" i="4"/>
  <c r="CB251" i="4"/>
  <c r="CC251" i="4"/>
  <c r="CD251" i="4"/>
  <c r="CE251" i="4"/>
  <c r="CF251" i="4"/>
  <c r="CG251" i="4"/>
  <c r="CH251" i="4"/>
  <c r="CI251" i="4"/>
  <c r="CJ251" i="4"/>
  <c r="CK251" i="4"/>
  <c r="CL251" i="4"/>
  <c r="CM251" i="4"/>
  <c r="CN251" i="4"/>
  <c r="CO251" i="4"/>
  <c r="CP251" i="4"/>
  <c r="CQ251" i="4"/>
  <c r="CR251" i="4"/>
  <c r="CS251" i="4"/>
  <c r="CT251" i="4"/>
  <c r="CU251" i="4"/>
  <c r="CV251" i="4"/>
  <c r="CW251" i="4"/>
  <c r="CX251" i="4"/>
  <c r="CY251" i="4"/>
  <c r="CZ251" i="4"/>
  <c r="DA251" i="4"/>
  <c r="DB251" i="4"/>
  <c r="DC251" i="4"/>
  <c r="DD251" i="4"/>
  <c r="DE251" i="4"/>
  <c r="DF251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BA252" i="4"/>
  <c r="BB252" i="4"/>
  <c r="BC252" i="4"/>
  <c r="BD252" i="4"/>
  <c r="BE252" i="4"/>
  <c r="BF252" i="4"/>
  <c r="BG252" i="4"/>
  <c r="BH252" i="4"/>
  <c r="BI252" i="4"/>
  <c r="BJ252" i="4"/>
  <c r="BK252" i="4"/>
  <c r="BL252" i="4"/>
  <c r="BM252" i="4"/>
  <c r="BN252" i="4"/>
  <c r="BO252" i="4"/>
  <c r="BP252" i="4"/>
  <c r="BQ252" i="4"/>
  <c r="BR252" i="4"/>
  <c r="BS252" i="4"/>
  <c r="BT252" i="4"/>
  <c r="BU252" i="4"/>
  <c r="BV252" i="4"/>
  <c r="BW252" i="4"/>
  <c r="BX252" i="4"/>
  <c r="BY252" i="4"/>
  <c r="BZ252" i="4"/>
  <c r="CA252" i="4"/>
  <c r="CB252" i="4"/>
  <c r="CC252" i="4"/>
  <c r="CD252" i="4"/>
  <c r="CE252" i="4"/>
  <c r="CF252" i="4"/>
  <c r="CG252" i="4"/>
  <c r="CH252" i="4"/>
  <c r="CI252" i="4"/>
  <c r="CJ252" i="4"/>
  <c r="CK252" i="4"/>
  <c r="CL252" i="4"/>
  <c r="CM252" i="4"/>
  <c r="CN252" i="4"/>
  <c r="CO252" i="4"/>
  <c r="CP252" i="4"/>
  <c r="CQ252" i="4"/>
  <c r="CR252" i="4"/>
  <c r="CS252" i="4"/>
  <c r="CT252" i="4"/>
  <c r="CU252" i="4"/>
  <c r="CV252" i="4"/>
  <c r="CW252" i="4"/>
  <c r="CX252" i="4"/>
  <c r="CY252" i="4"/>
  <c r="CZ252" i="4"/>
  <c r="DA252" i="4"/>
  <c r="DB252" i="4"/>
  <c r="DC252" i="4"/>
  <c r="DD252" i="4"/>
  <c r="DE252" i="4"/>
  <c r="DF252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BA253" i="4"/>
  <c r="BB253" i="4"/>
  <c r="BC253" i="4"/>
  <c r="BD253" i="4"/>
  <c r="BE253" i="4"/>
  <c r="BF253" i="4"/>
  <c r="BG253" i="4"/>
  <c r="BH253" i="4"/>
  <c r="BI253" i="4"/>
  <c r="BJ253" i="4"/>
  <c r="BK253" i="4"/>
  <c r="BL253" i="4"/>
  <c r="BM253" i="4"/>
  <c r="BN253" i="4"/>
  <c r="BO253" i="4"/>
  <c r="BP253" i="4"/>
  <c r="BQ253" i="4"/>
  <c r="BR253" i="4"/>
  <c r="BS253" i="4"/>
  <c r="BT253" i="4"/>
  <c r="BU253" i="4"/>
  <c r="BV253" i="4"/>
  <c r="BW253" i="4"/>
  <c r="BX253" i="4"/>
  <c r="BY253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BA254" i="4"/>
  <c r="BB254" i="4"/>
  <c r="BC254" i="4"/>
  <c r="BD254" i="4"/>
  <c r="BE254" i="4"/>
  <c r="BF254" i="4"/>
  <c r="BG254" i="4"/>
  <c r="BH254" i="4"/>
  <c r="BI254" i="4"/>
  <c r="BJ254" i="4"/>
  <c r="BK254" i="4"/>
  <c r="BL254" i="4"/>
  <c r="BM254" i="4"/>
  <c r="BN254" i="4"/>
  <c r="BO254" i="4"/>
  <c r="BP254" i="4"/>
  <c r="BQ254" i="4"/>
  <c r="BR254" i="4"/>
  <c r="BS254" i="4"/>
  <c r="BT254" i="4"/>
  <c r="BU254" i="4"/>
  <c r="BV254" i="4"/>
  <c r="BW254" i="4"/>
  <c r="BX254" i="4"/>
  <c r="BY254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BA255" i="4"/>
  <c r="BB255" i="4"/>
  <c r="BC255" i="4"/>
  <c r="BD255" i="4"/>
  <c r="BE255" i="4"/>
  <c r="BF255" i="4"/>
  <c r="BG255" i="4"/>
  <c r="BH255" i="4"/>
  <c r="BI255" i="4"/>
  <c r="BJ255" i="4"/>
  <c r="BK255" i="4"/>
  <c r="BL255" i="4"/>
  <c r="BM255" i="4"/>
  <c r="BN255" i="4"/>
  <c r="BO255" i="4"/>
  <c r="BP255" i="4"/>
  <c r="BQ255" i="4"/>
  <c r="BR255" i="4"/>
  <c r="BS255" i="4"/>
  <c r="BT255" i="4"/>
  <c r="BU255" i="4"/>
  <c r="BV255" i="4"/>
  <c r="BW255" i="4"/>
  <c r="BX255" i="4"/>
  <c r="BY255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AZ256" i="4"/>
  <c r="BA256" i="4"/>
  <c r="BB256" i="4"/>
  <c r="BC256" i="4"/>
  <c r="BD256" i="4"/>
  <c r="BE256" i="4"/>
  <c r="BF256" i="4"/>
  <c r="BG256" i="4"/>
  <c r="BH256" i="4"/>
  <c r="BI256" i="4"/>
  <c r="BJ256" i="4"/>
  <c r="BK256" i="4"/>
  <c r="BL256" i="4"/>
  <c r="BM256" i="4"/>
  <c r="BN256" i="4"/>
  <c r="BO256" i="4"/>
  <c r="BP256" i="4"/>
  <c r="BQ256" i="4"/>
  <c r="BR256" i="4"/>
  <c r="BS256" i="4"/>
  <c r="BT256" i="4"/>
  <c r="BU256" i="4"/>
  <c r="BV256" i="4"/>
  <c r="BW256" i="4"/>
  <c r="BX256" i="4"/>
  <c r="BY256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C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U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AZ258" i="4"/>
  <c r="BA258" i="4"/>
  <c r="BB258" i="4"/>
  <c r="BC258" i="4"/>
  <c r="BD258" i="4"/>
  <c r="BE258" i="4"/>
  <c r="BF258" i="4"/>
  <c r="BG258" i="4"/>
  <c r="BH258" i="4"/>
  <c r="BI258" i="4"/>
  <c r="BJ258" i="4"/>
  <c r="BK258" i="4"/>
  <c r="BL258" i="4"/>
  <c r="BM258" i="4"/>
  <c r="BN258" i="4"/>
  <c r="BO258" i="4"/>
  <c r="BP258" i="4"/>
  <c r="BQ258" i="4"/>
  <c r="BR258" i="4"/>
  <c r="BS258" i="4"/>
  <c r="BT258" i="4"/>
  <c r="BU258" i="4"/>
  <c r="BV258" i="4"/>
  <c r="BW258" i="4"/>
  <c r="BX258" i="4"/>
  <c r="BY258" i="4"/>
  <c r="BZ258" i="4"/>
  <c r="CA258" i="4"/>
  <c r="CB258" i="4"/>
  <c r="CC258" i="4"/>
  <c r="CD258" i="4"/>
  <c r="CE258" i="4"/>
  <c r="CF258" i="4"/>
  <c r="CG258" i="4"/>
  <c r="CH258" i="4"/>
  <c r="CI258" i="4"/>
  <c r="CJ258" i="4"/>
  <c r="CK258" i="4"/>
  <c r="CL258" i="4"/>
  <c r="CM258" i="4"/>
  <c r="CN258" i="4"/>
  <c r="CO258" i="4"/>
  <c r="CP258" i="4"/>
  <c r="CQ258" i="4"/>
  <c r="CR258" i="4"/>
  <c r="CS258" i="4"/>
  <c r="CT258" i="4"/>
  <c r="CU258" i="4"/>
  <c r="CV258" i="4"/>
  <c r="CW258" i="4"/>
  <c r="CX258" i="4"/>
  <c r="CY258" i="4"/>
  <c r="CZ258" i="4"/>
  <c r="DA258" i="4"/>
  <c r="DB258" i="4"/>
  <c r="DC258" i="4"/>
  <c r="DD258" i="4"/>
  <c r="DE258" i="4"/>
  <c r="DF258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AZ259" i="4"/>
  <c r="BA259" i="4"/>
  <c r="BB259" i="4"/>
  <c r="BC259" i="4"/>
  <c r="BD259" i="4"/>
  <c r="BE259" i="4"/>
  <c r="BF259" i="4"/>
  <c r="BG259" i="4"/>
  <c r="BH259" i="4"/>
  <c r="BI259" i="4"/>
  <c r="BJ259" i="4"/>
  <c r="BK259" i="4"/>
  <c r="BL259" i="4"/>
  <c r="BM259" i="4"/>
  <c r="BN259" i="4"/>
  <c r="BO259" i="4"/>
  <c r="BP259" i="4"/>
  <c r="BQ259" i="4"/>
  <c r="BR259" i="4"/>
  <c r="BS259" i="4"/>
  <c r="BT259" i="4"/>
  <c r="BU259" i="4"/>
  <c r="BV259" i="4"/>
  <c r="BW259" i="4"/>
  <c r="BX259" i="4"/>
  <c r="BY259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AZ260" i="4"/>
  <c r="BA260" i="4"/>
  <c r="BB260" i="4"/>
  <c r="BC260" i="4"/>
  <c r="BD260" i="4"/>
  <c r="BE260" i="4"/>
  <c r="BF260" i="4"/>
  <c r="BG260" i="4"/>
  <c r="BH260" i="4"/>
  <c r="BI260" i="4"/>
  <c r="BJ260" i="4"/>
  <c r="BK260" i="4"/>
  <c r="BL260" i="4"/>
  <c r="BM260" i="4"/>
  <c r="BN260" i="4"/>
  <c r="BO260" i="4"/>
  <c r="BP260" i="4"/>
  <c r="BQ260" i="4"/>
  <c r="BR260" i="4"/>
  <c r="BS260" i="4"/>
  <c r="BT260" i="4"/>
  <c r="BU260" i="4"/>
  <c r="BV260" i="4"/>
  <c r="BW260" i="4"/>
  <c r="BX260" i="4"/>
  <c r="BY260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AS261" i="4"/>
  <c r="AT261" i="4"/>
  <c r="AU261" i="4"/>
  <c r="AV261" i="4"/>
  <c r="AW261" i="4"/>
  <c r="AX261" i="4"/>
  <c r="AY261" i="4"/>
  <c r="AZ261" i="4"/>
  <c r="BA261" i="4"/>
  <c r="BB261" i="4"/>
  <c r="BC261" i="4"/>
  <c r="BD261" i="4"/>
  <c r="BE261" i="4"/>
  <c r="BF261" i="4"/>
  <c r="BG261" i="4"/>
  <c r="BH261" i="4"/>
  <c r="BI261" i="4"/>
  <c r="BJ261" i="4"/>
  <c r="BK261" i="4"/>
  <c r="BL261" i="4"/>
  <c r="BM261" i="4"/>
  <c r="BN261" i="4"/>
  <c r="BO261" i="4"/>
  <c r="BP261" i="4"/>
  <c r="BQ261" i="4"/>
  <c r="BR261" i="4"/>
  <c r="BS261" i="4"/>
  <c r="BT261" i="4"/>
  <c r="BU261" i="4"/>
  <c r="BV261" i="4"/>
  <c r="BW261" i="4"/>
  <c r="BX261" i="4"/>
  <c r="BY261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AS262" i="4"/>
  <c r="AT262" i="4"/>
  <c r="AU262" i="4"/>
  <c r="AV262" i="4"/>
  <c r="AW262" i="4"/>
  <c r="AX262" i="4"/>
  <c r="AY262" i="4"/>
  <c r="AZ262" i="4"/>
  <c r="BA262" i="4"/>
  <c r="BB262" i="4"/>
  <c r="BC262" i="4"/>
  <c r="BD262" i="4"/>
  <c r="BE262" i="4"/>
  <c r="BF262" i="4"/>
  <c r="BG262" i="4"/>
  <c r="BH262" i="4"/>
  <c r="BI262" i="4"/>
  <c r="BJ262" i="4"/>
  <c r="BK262" i="4"/>
  <c r="BL262" i="4"/>
  <c r="BM262" i="4"/>
  <c r="BN262" i="4"/>
  <c r="BO262" i="4"/>
  <c r="BP262" i="4"/>
  <c r="BQ262" i="4"/>
  <c r="BR262" i="4"/>
  <c r="BS262" i="4"/>
  <c r="BT262" i="4"/>
  <c r="BU262" i="4"/>
  <c r="BV262" i="4"/>
  <c r="BW262" i="4"/>
  <c r="BX262" i="4"/>
  <c r="BY262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C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U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AR264" i="4"/>
  <c r="AS264" i="4"/>
  <c r="AT264" i="4"/>
  <c r="AU264" i="4"/>
  <c r="AV264" i="4"/>
  <c r="AW264" i="4"/>
  <c r="AX264" i="4"/>
  <c r="AY264" i="4"/>
  <c r="AZ264" i="4"/>
  <c r="BA264" i="4"/>
  <c r="BB264" i="4"/>
  <c r="BC264" i="4"/>
  <c r="BD264" i="4"/>
  <c r="BE264" i="4"/>
  <c r="BF264" i="4"/>
  <c r="BG264" i="4"/>
  <c r="BH264" i="4"/>
  <c r="BI264" i="4"/>
  <c r="BJ264" i="4"/>
  <c r="BK264" i="4"/>
  <c r="BL264" i="4"/>
  <c r="BM264" i="4"/>
  <c r="BN264" i="4"/>
  <c r="BO264" i="4"/>
  <c r="BP264" i="4"/>
  <c r="BQ264" i="4"/>
  <c r="BR264" i="4"/>
  <c r="BS264" i="4"/>
  <c r="BT264" i="4"/>
  <c r="BU264" i="4"/>
  <c r="BV264" i="4"/>
  <c r="BW264" i="4"/>
  <c r="BX264" i="4"/>
  <c r="BY264" i="4"/>
  <c r="BZ264" i="4"/>
  <c r="CA264" i="4"/>
  <c r="CB264" i="4"/>
  <c r="CC264" i="4"/>
  <c r="CD264" i="4"/>
  <c r="CE264" i="4"/>
  <c r="CF264" i="4"/>
  <c r="CG264" i="4"/>
  <c r="CH264" i="4"/>
  <c r="CI264" i="4"/>
  <c r="CJ264" i="4"/>
  <c r="CK264" i="4"/>
  <c r="CL264" i="4"/>
  <c r="CM264" i="4"/>
  <c r="CN264" i="4"/>
  <c r="CO264" i="4"/>
  <c r="CP264" i="4"/>
  <c r="CQ264" i="4"/>
  <c r="CR264" i="4"/>
  <c r="CS264" i="4"/>
  <c r="CT264" i="4"/>
  <c r="CU264" i="4"/>
  <c r="CV264" i="4"/>
  <c r="CW264" i="4"/>
  <c r="CX264" i="4"/>
  <c r="CY264" i="4"/>
  <c r="CZ264" i="4"/>
  <c r="DA264" i="4"/>
  <c r="DB264" i="4"/>
  <c r="DC264" i="4"/>
  <c r="DD264" i="4"/>
  <c r="DE264" i="4"/>
  <c r="DF264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AS265" i="4"/>
  <c r="AT265" i="4"/>
  <c r="AU265" i="4"/>
  <c r="AV265" i="4"/>
  <c r="AW265" i="4"/>
  <c r="AX265" i="4"/>
  <c r="AY265" i="4"/>
  <c r="AZ265" i="4"/>
  <c r="BA265" i="4"/>
  <c r="BB265" i="4"/>
  <c r="BC265" i="4"/>
  <c r="BD265" i="4"/>
  <c r="BE265" i="4"/>
  <c r="BF265" i="4"/>
  <c r="BG265" i="4"/>
  <c r="BH265" i="4"/>
  <c r="BI265" i="4"/>
  <c r="BJ265" i="4"/>
  <c r="BK265" i="4"/>
  <c r="BL265" i="4"/>
  <c r="BM265" i="4"/>
  <c r="BN265" i="4"/>
  <c r="BO265" i="4"/>
  <c r="BP265" i="4"/>
  <c r="BQ265" i="4"/>
  <c r="BR265" i="4"/>
  <c r="BS265" i="4"/>
  <c r="BT265" i="4"/>
  <c r="BU265" i="4"/>
  <c r="BV265" i="4"/>
  <c r="BW265" i="4"/>
  <c r="BX265" i="4"/>
  <c r="BY265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AS266" i="4"/>
  <c r="AT266" i="4"/>
  <c r="AU266" i="4"/>
  <c r="AV266" i="4"/>
  <c r="AW266" i="4"/>
  <c r="AX266" i="4"/>
  <c r="AY266" i="4"/>
  <c r="AZ266" i="4"/>
  <c r="BA266" i="4"/>
  <c r="BB266" i="4"/>
  <c r="BC266" i="4"/>
  <c r="BD266" i="4"/>
  <c r="BE266" i="4"/>
  <c r="BF266" i="4"/>
  <c r="BG266" i="4"/>
  <c r="BH266" i="4"/>
  <c r="BI266" i="4"/>
  <c r="BJ266" i="4"/>
  <c r="BK266" i="4"/>
  <c r="BL266" i="4"/>
  <c r="BM266" i="4"/>
  <c r="BN266" i="4"/>
  <c r="BO266" i="4"/>
  <c r="BP266" i="4"/>
  <c r="BQ266" i="4"/>
  <c r="BR266" i="4"/>
  <c r="BS266" i="4"/>
  <c r="BT266" i="4"/>
  <c r="BU266" i="4"/>
  <c r="BV266" i="4"/>
  <c r="BW266" i="4"/>
  <c r="BX266" i="4"/>
  <c r="BY266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T267" i="4"/>
  <c r="AU267" i="4"/>
  <c r="AV267" i="4"/>
  <c r="AW267" i="4"/>
  <c r="AX267" i="4"/>
  <c r="AY267" i="4"/>
  <c r="AZ267" i="4"/>
  <c r="BA267" i="4"/>
  <c r="BB267" i="4"/>
  <c r="BC267" i="4"/>
  <c r="BD267" i="4"/>
  <c r="BE267" i="4"/>
  <c r="BF267" i="4"/>
  <c r="BG267" i="4"/>
  <c r="BH267" i="4"/>
  <c r="BI267" i="4"/>
  <c r="BJ267" i="4"/>
  <c r="BK267" i="4"/>
  <c r="BL267" i="4"/>
  <c r="BM267" i="4"/>
  <c r="BN267" i="4"/>
  <c r="BO267" i="4"/>
  <c r="BP267" i="4"/>
  <c r="BQ267" i="4"/>
  <c r="BR267" i="4"/>
  <c r="BS267" i="4"/>
  <c r="BT267" i="4"/>
  <c r="BU267" i="4"/>
  <c r="BV267" i="4"/>
  <c r="BW267" i="4"/>
  <c r="BX267" i="4"/>
  <c r="BY267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AS268" i="4"/>
  <c r="AT268" i="4"/>
  <c r="AU268" i="4"/>
  <c r="AV268" i="4"/>
  <c r="AW268" i="4"/>
  <c r="AX268" i="4"/>
  <c r="AY268" i="4"/>
  <c r="AZ268" i="4"/>
  <c r="BA268" i="4"/>
  <c r="BB268" i="4"/>
  <c r="BC268" i="4"/>
  <c r="BD268" i="4"/>
  <c r="BE268" i="4"/>
  <c r="BF268" i="4"/>
  <c r="BG268" i="4"/>
  <c r="BH268" i="4"/>
  <c r="BI268" i="4"/>
  <c r="BJ268" i="4"/>
  <c r="BK268" i="4"/>
  <c r="BL268" i="4"/>
  <c r="BM268" i="4"/>
  <c r="BN268" i="4"/>
  <c r="BO268" i="4"/>
  <c r="BP268" i="4"/>
  <c r="BQ268" i="4"/>
  <c r="BR268" i="4"/>
  <c r="BS268" i="4"/>
  <c r="BT268" i="4"/>
  <c r="BU268" i="4"/>
  <c r="BV268" i="4"/>
  <c r="BW268" i="4"/>
  <c r="BX268" i="4"/>
  <c r="BY268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C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U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AS270" i="4"/>
  <c r="AT270" i="4"/>
  <c r="AU270" i="4"/>
  <c r="AV270" i="4"/>
  <c r="AW270" i="4"/>
  <c r="AX270" i="4"/>
  <c r="AY270" i="4"/>
  <c r="AZ270" i="4"/>
  <c r="BA270" i="4"/>
  <c r="BB270" i="4"/>
  <c r="BC270" i="4"/>
  <c r="BD270" i="4"/>
  <c r="BE270" i="4"/>
  <c r="BF270" i="4"/>
  <c r="BG270" i="4"/>
  <c r="BH270" i="4"/>
  <c r="BI270" i="4"/>
  <c r="BJ270" i="4"/>
  <c r="BK270" i="4"/>
  <c r="BL270" i="4"/>
  <c r="BM270" i="4"/>
  <c r="BN270" i="4"/>
  <c r="BO270" i="4"/>
  <c r="BP270" i="4"/>
  <c r="BQ270" i="4"/>
  <c r="BR270" i="4"/>
  <c r="BS270" i="4"/>
  <c r="BT270" i="4"/>
  <c r="BU270" i="4"/>
  <c r="BV270" i="4"/>
  <c r="BW270" i="4"/>
  <c r="BX270" i="4"/>
  <c r="BY270" i="4"/>
  <c r="BZ270" i="4"/>
  <c r="CA270" i="4"/>
  <c r="CB270" i="4"/>
  <c r="CC270" i="4"/>
  <c r="CD270" i="4"/>
  <c r="CE270" i="4"/>
  <c r="CF270" i="4"/>
  <c r="CG270" i="4"/>
  <c r="CH270" i="4"/>
  <c r="CI270" i="4"/>
  <c r="CJ270" i="4"/>
  <c r="CK270" i="4"/>
  <c r="CL270" i="4"/>
  <c r="CM270" i="4"/>
  <c r="CN270" i="4"/>
  <c r="CO270" i="4"/>
  <c r="CP270" i="4"/>
  <c r="CQ270" i="4"/>
  <c r="CR270" i="4"/>
  <c r="CS270" i="4"/>
  <c r="CT270" i="4"/>
  <c r="CU270" i="4"/>
  <c r="CV270" i="4"/>
  <c r="CW270" i="4"/>
  <c r="CX270" i="4"/>
  <c r="CY270" i="4"/>
  <c r="CZ270" i="4"/>
  <c r="DA270" i="4"/>
  <c r="DB270" i="4"/>
  <c r="DC270" i="4"/>
  <c r="DD270" i="4"/>
  <c r="DE270" i="4"/>
  <c r="DF270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AS271" i="4"/>
  <c r="AT271" i="4"/>
  <c r="AU271" i="4"/>
  <c r="AV271" i="4"/>
  <c r="AW271" i="4"/>
  <c r="AX271" i="4"/>
  <c r="AY271" i="4"/>
  <c r="AZ271" i="4"/>
  <c r="BA271" i="4"/>
  <c r="BB271" i="4"/>
  <c r="BC271" i="4"/>
  <c r="BD271" i="4"/>
  <c r="BE271" i="4"/>
  <c r="BF271" i="4"/>
  <c r="BG271" i="4"/>
  <c r="BH271" i="4"/>
  <c r="BI271" i="4"/>
  <c r="BJ271" i="4"/>
  <c r="BK271" i="4"/>
  <c r="BL271" i="4"/>
  <c r="BM271" i="4"/>
  <c r="BN271" i="4"/>
  <c r="BO271" i="4"/>
  <c r="BP271" i="4"/>
  <c r="BQ271" i="4"/>
  <c r="BR271" i="4"/>
  <c r="BS271" i="4"/>
  <c r="BT271" i="4"/>
  <c r="BU271" i="4"/>
  <c r="BV271" i="4"/>
  <c r="BW271" i="4"/>
  <c r="BX271" i="4"/>
  <c r="BY271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AS272" i="4"/>
  <c r="AT272" i="4"/>
  <c r="AU272" i="4"/>
  <c r="AV272" i="4"/>
  <c r="AW272" i="4"/>
  <c r="AX272" i="4"/>
  <c r="AY272" i="4"/>
  <c r="AZ272" i="4"/>
  <c r="BA272" i="4"/>
  <c r="BB272" i="4"/>
  <c r="BC272" i="4"/>
  <c r="BD272" i="4"/>
  <c r="BE272" i="4"/>
  <c r="BF272" i="4"/>
  <c r="BG272" i="4"/>
  <c r="BH272" i="4"/>
  <c r="BI272" i="4"/>
  <c r="BJ272" i="4"/>
  <c r="BK272" i="4"/>
  <c r="BL272" i="4"/>
  <c r="BM272" i="4"/>
  <c r="BN272" i="4"/>
  <c r="BO272" i="4"/>
  <c r="BP272" i="4"/>
  <c r="BQ272" i="4"/>
  <c r="BR272" i="4"/>
  <c r="BS272" i="4"/>
  <c r="BT272" i="4"/>
  <c r="BU272" i="4"/>
  <c r="BV272" i="4"/>
  <c r="BW272" i="4"/>
  <c r="BX272" i="4"/>
  <c r="BY272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AS273" i="4"/>
  <c r="AT273" i="4"/>
  <c r="AU273" i="4"/>
  <c r="AV273" i="4"/>
  <c r="AW273" i="4"/>
  <c r="AX273" i="4"/>
  <c r="AY273" i="4"/>
  <c r="AZ273" i="4"/>
  <c r="BA273" i="4"/>
  <c r="BB273" i="4"/>
  <c r="BC273" i="4"/>
  <c r="BD273" i="4"/>
  <c r="BE273" i="4"/>
  <c r="BF273" i="4"/>
  <c r="BG273" i="4"/>
  <c r="BH273" i="4"/>
  <c r="BI273" i="4"/>
  <c r="BJ273" i="4"/>
  <c r="BK273" i="4"/>
  <c r="BL273" i="4"/>
  <c r="BM273" i="4"/>
  <c r="BN273" i="4"/>
  <c r="BO273" i="4"/>
  <c r="BP273" i="4"/>
  <c r="BQ273" i="4"/>
  <c r="BR273" i="4"/>
  <c r="BS273" i="4"/>
  <c r="BT273" i="4"/>
  <c r="BU273" i="4"/>
  <c r="BV273" i="4"/>
  <c r="BW273" i="4"/>
  <c r="BX273" i="4"/>
  <c r="BY273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AS274" i="4"/>
  <c r="AT274" i="4"/>
  <c r="AU274" i="4"/>
  <c r="AV274" i="4"/>
  <c r="AW274" i="4"/>
  <c r="AX274" i="4"/>
  <c r="AY274" i="4"/>
  <c r="AZ274" i="4"/>
  <c r="BA274" i="4"/>
  <c r="BB274" i="4"/>
  <c r="BC274" i="4"/>
  <c r="BD274" i="4"/>
  <c r="BE274" i="4"/>
  <c r="BF274" i="4"/>
  <c r="BG274" i="4"/>
  <c r="BH274" i="4"/>
  <c r="BI274" i="4"/>
  <c r="BJ274" i="4"/>
  <c r="BK274" i="4"/>
  <c r="BL274" i="4"/>
  <c r="BM274" i="4"/>
  <c r="BN274" i="4"/>
  <c r="BO274" i="4"/>
  <c r="BP274" i="4"/>
  <c r="BQ274" i="4"/>
  <c r="BR274" i="4"/>
  <c r="BS274" i="4"/>
  <c r="BT274" i="4"/>
  <c r="BU274" i="4"/>
  <c r="BV274" i="4"/>
  <c r="BW274" i="4"/>
  <c r="BX274" i="4"/>
  <c r="BY274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C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U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AR276" i="4"/>
  <c r="AS276" i="4"/>
  <c r="AT276" i="4"/>
  <c r="AU276" i="4"/>
  <c r="AV276" i="4"/>
  <c r="AW276" i="4"/>
  <c r="AX276" i="4"/>
  <c r="AY276" i="4"/>
  <c r="AZ276" i="4"/>
  <c r="BA276" i="4"/>
  <c r="BB276" i="4"/>
  <c r="BC276" i="4"/>
  <c r="BD276" i="4"/>
  <c r="BE276" i="4"/>
  <c r="BF276" i="4"/>
  <c r="BG276" i="4"/>
  <c r="BH276" i="4"/>
  <c r="BI276" i="4"/>
  <c r="BJ276" i="4"/>
  <c r="BK276" i="4"/>
  <c r="BL276" i="4"/>
  <c r="BM276" i="4"/>
  <c r="BN276" i="4"/>
  <c r="BO276" i="4"/>
  <c r="BP276" i="4"/>
  <c r="BQ276" i="4"/>
  <c r="BR276" i="4"/>
  <c r="BS276" i="4"/>
  <c r="BT276" i="4"/>
  <c r="BU276" i="4"/>
  <c r="BV276" i="4"/>
  <c r="BW276" i="4"/>
  <c r="BX276" i="4"/>
  <c r="BY276" i="4"/>
  <c r="BZ276" i="4"/>
  <c r="CA276" i="4"/>
  <c r="CB276" i="4"/>
  <c r="CC276" i="4"/>
  <c r="CD276" i="4"/>
  <c r="CE276" i="4"/>
  <c r="CF276" i="4"/>
  <c r="CG276" i="4"/>
  <c r="CH276" i="4"/>
  <c r="CI276" i="4"/>
  <c r="CJ276" i="4"/>
  <c r="CK276" i="4"/>
  <c r="CL276" i="4"/>
  <c r="CM276" i="4"/>
  <c r="CN276" i="4"/>
  <c r="CO276" i="4"/>
  <c r="CP276" i="4"/>
  <c r="CQ276" i="4"/>
  <c r="CR276" i="4"/>
  <c r="CS276" i="4"/>
  <c r="CT276" i="4"/>
  <c r="CU276" i="4"/>
  <c r="CV276" i="4"/>
  <c r="CW276" i="4"/>
  <c r="CX276" i="4"/>
  <c r="CY276" i="4"/>
  <c r="CZ276" i="4"/>
  <c r="DA276" i="4"/>
  <c r="DB276" i="4"/>
  <c r="DC276" i="4"/>
  <c r="DD276" i="4"/>
  <c r="DE276" i="4"/>
  <c r="DF276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AS277" i="4"/>
  <c r="AT277" i="4"/>
  <c r="AU277" i="4"/>
  <c r="AV277" i="4"/>
  <c r="AW277" i="4"/>
  <c r="AX277" i="4"/>
  <c r="AY277" i="4"/>
  <c r="AZ277" i="4"/>
  <c r="BA277" i="4"/>
  <c r="BB277" i="4"/>
  <c r="BC277" i="4"/>
  <c r="BD277" i="4"/>
  <c r="BE277" i="4"/>
  <c r="BF277" i="4"/>
  <c r="BG277" i="4"/>
  <c r="BH277" i="4"/>
  <c r="BI277" i="4"/>
  <c r="BJ277" i="4"/>
  <c r="BK277" i="4"/>
  <c r="BL277" i="4"/>
  <c r="BM277" i="4"/>
  <c r="BN277" i="4"/>
  <c r="BO277" i="4"/>
  <c r="BP277" i="4"/>
  <c r="BQ277" i="4"/>
  <c r="BR277" i="4"/>
  <c r="BS277" i="4"/>
  <c r="BT277" i="4"/>
  <c r="BU277" i="4"/>
  <c r="BV277" i="4"/>
  <c r="BW277" i="4"/>
  <c r="BX277" i="4"/>
  <c r="BY277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AS278" i="4"/>
  <c r="AT278" i="4"/>
  <c r="AU278" i="4"/>
  <c r="AV278" i="4"/>
  <c r="AW278" i="4"/>
  <c r="AX278" i="4"/>
  <c r="AY278" i="4"/>
  <c r="AZ278" i="4"/>
  <c r="BA278" i="4"/>
  <c r="BB278" i="4"/>
  <c r="BC278" i="4"/>
  <c r="BD278" i="4"/>
  <c r="BE278" i="4"/>
  <c r="BF278" i="4"/>
  <c r="BG278" i="4"/>
  <c r="BH278" i="4"/>
  <c r="BI278" i="4"/>
  <c r="BJ278" i="4"/>
  <c r="BK278" i="4"/>
  <c r="BL278" i="4"/>
  <c r="BM278" i="4"/>
  <c r="BN278" i="4"/>
  <c r="BO278" i="4"/>
  <c r="BP278" i="4"/>
  <c r="BQ278" i="4"/>
  <c r="BR278" i="4"/>
  <c r="BS278" i="4"/>
  <c r="BT278" i="4"/>
  <c r="BU278" i="4"/>
  <c r="BV278" i="4"/>
  <c r="BW278" i="4"/>
  <c r="BX278" i="4"/>
  <c r="BY278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AS279" i="4"/>
  <c r="AT279" i="4"/>
  <c r="AU279" i="4"/>
  <c r="AV279" i="4"/>
  <c r="AW279" i="4"/>
  <c r="AX279" i="4"/>
  <c r="AY279" i="4"/>
  <c r="AZ279" i="4"/>
  <c r="BA279" i="4"/>
  <c r="BB279" i="4"/>
  <c r="BC279" i="4"/>
  <c r="BD279" i="4"/>
  <c r="BE279" i="4"/>
  <c r="BF279" i="4"/>
  <c r="BG279" i="4"/>
  <c r="BH279" i="4"/>
  <c r="BI279" i="4"/>
  <c r="BJ279" i="4"/>
  <c r="BK279" i="4"/>
  <c r="BL279" i="4"/>
  <c r="BM279" i="4"/>
  <c r="BN279" i="4"/>
  <c r="BO279" i="4"/>
  <c r="BP279" i="4"/>
  <c r="BQ279" i="4"/>
  <c r="BR279" i="4"/>
  <c r="BS279" i="4"/>
  <c r="BT279" i="4"/>
  <c r="BU279" i="4"/>
  <c r="BV279" i="4"/>
  <c r="BW279" i="4"/>
  <c r="BX279" i="4"/>
  <c r="BY279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AS280" i="4"/>
  <c r="AT280" i="4"/>
  <c r="AU280" i="4"/>
  <c r="AV280" i="4"/>
  <c r="AW280" i="4"/>
  <c r="AX280" i="4"/>
  <c r="AY280" i="4"/>
  <c r="AZ280" i="4"/>
  <c r="BA280" i="4"/>
  <c r="BB280" i="4"/>
  <c r="BC280" i="4"/>
  <c r="BD280" i="4"/>
  <c r="BE280" i="4"/>
  <c r="BF280" i="4"/>
  <c r="BG280" i="4"/>
  <c r="BH280" i="4"/>
  <c r="BI280" i="4"/>
  <c r="BJ280" i="4"/>
  <c r="BK280" i="4"/>
  <c r="BL280" i="4"/>
  <c r="BM280" i="4"/>
  <c r="BN280" i="4"/>
  <c r="BO280" i="4"/>
  <c r="BP280" i="4"/>
  <c r="BQ280" i="4"/>
  <c r="BR280" i="4"/>
  <c r="BS280" i="4"/>
  <c r="BT280" i="4"/>
  <c r="BU280" i="4"/>
  <c r="BV280" i="4"/>
  <c r="BW280" i="4"/>
  <c r="BX280" i="4"/>
  <c r="BY280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C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U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AR282" i="4"/>
  <c r="AS282" i="4"/>
  <c r="AT282" i="4"/>
  <c r="AU282" i="4"/>
  <c r="AV282" i="4"/>
  <c r="AW282" i="4"/>
  <c r="AX282" i="4"/>
  <c r="AY282" i="4"/>
  <c r="AZ282" i="4"/>
  <c r="BA282" i="4"/>
  <c r="BB282" i="4"/>
  <c r="BC282" i="4"/>
  <c r="BD282" i="4"/>
  <c r="BE282" i="4"/>
  <c r="BF282" i="4"/>
  <c r="BG282" i="4"/>
  <c r="BH282" i="4"/>
  <c r="BI282" i="4"/>
  <c r="BJ282" i="4"/>
  <c r="BK282" i="4"/>
  <c r="BL282" i="4"/>
  <c r="BM282" i="4"/>
  <c r="BN282" i="4"/>
  <c r="BO282" i="4"/>
  <c r="BP282" i="4"/>
  <c r="BQ282" i="4"/>
  <c r="BR282" i="4"/>
  <c r="BS282" i="4"/>
  <c r="BT282" i="4"/>
  <c r="BU282" i="4"/>
  <c r="BV282" i="4"/>
  <c r="BW282" i="4"/>
  <c r="BX282" i="4"/>
  <c r="BY282" i="4"/>
  <c r="BZ282" i="4"/>
  <c r="CA282" i="4"/>
  <c r="CB282" i="4"/>
  <c r="CC282" i="4"/>
  <c r="CD282" i="4"/>
  <c r="CE282" i="4"/>
  <c r="CF282" i="4"/>
  <c r="CG282" i="4"/>
  <c r="CH282" i="4"/>
  <c r="CI282" i="4"/>
  <c r="CJ282" i="4"/>
  <c r="CK282" i="4"/>
  <c r="CL282" i="4"/>
  <c r="CM282" i="4"/>
  <c r="CN282" i="4"/>
  <c r="CO282" i="4"/>
  <c r="CP282" i="4"/>
  <c r="CQ282" i="4"/>
  <c r="CR282" i="4"/>
  <c r="CS282" i="4"/>
  <c r="CT282" i="4"/>
  <c r="CU282" i="4"/>
  <c r="CV282" i="4"/>
  <c r="CW282" i="4"/>
  <c r="CX282" i="4"/>
  <c r="CY282" i="4"/>
  <c r="CZ282" i="4"/>
  <c r="DA282" i="4"/>
  <c r="DB282" i="4"/>
  <c r="DC282" i="4"/>
  <c r="DD282" i="4"/>
  <c r="DE282" i="4"/>
  <c r="DF282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AR283" i="4"/>
  <c r="AS283" i="4"/>
  <c r="AT283" i="4"/>
  <c r="AU283" i="4"/>
  <c r="AV283" i="4"/>
  <c r="AW283" i="4"/>
  <c r="AX283" i="4"/>
  <c r="AY283" i="4"/>
  <c r="AZ283" i="4"/>
  <c r="BA283" i="4"/>
  <c r="BB283" i="4"/>
  <c r="BC283" i="4"/>
  <c r="BD283" i="4"/>
  <c r="BE283" i="4"/>
  <c r="BF283" i="4"/>
  <c r="BG283" i="4"/>
  <c r="BH283" i="4"/>
  <c r="BI283" i="4"/>
  <c r="BJ283" i="4"/>
  <c r="BK283" i="4"/>
  <c r="BL283" i="4"/>
  <c r="BM283" i="4"/>
  <c r="BN283" i="4"/>
  <c r="BO283" i="4"/>
  <c r="BP283" i="4"/>
  <c r="BQ283" i="4"/>
  <c r="BR283" i="4"/>
  <c r="BS283" i="4"/>
  <c r="BT283" i="4"/>
  <c r="BU283" i="4"/>
  <c r="BV283" i="4"/>
  <c r="BW283" i="4"/>
  <c r="BX283" i="4"/>
  <c r="BY283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AR284" i="4"/>
  <c r="AS284" i="4"/>
  <c r="AT284" i="4"/>
  <c r="AU284" i="4"/>
  <c r="AV284" i="4"/>
  <c r="AW284" i="4"/>
  <c r="AX284" i="4"/>
  <c r="AY284" i="4"/>
  <c r="AZ284" i="4"/>
  <c r="BA284" i="4"/>
  <c r="BB284" i="4"/>
  <c r="BC284" i="4"/>
  <c r="BD284" i="4"/>
  <c r="BE284" i="4"/>
  <c r="BF284" i="4"/>
  <c r="BG284" i="4"/>
  <c r="BH284" i="4"/>
  <c r="BI284" i="4"/>
  <c r="BJ284" i="4"/>
  <c r="BK284" i="4"/>
  <c r="BL284" i="4"/>
  <c r="BM284" i="4"/>
  <c r="BN284" i="4"/>
  <c r="BO284" i="4"/>
  <c r="BP284" i="4"/>
  <c r="BQ284" i="4"/>
  <c r="BR284" i="4"/>
  <c r="BS284" i="4"/>
  <c r="BT284" i="4"/>
  <c r="BU284" i="4"/>
  <c r="BV284" i="4"/>
  <c r="BW284" i="4"/>
  <c r="BX284" i="4"/>
  <c r="BY284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AR285" i="4"/>
  <c r="AS285" i="4"/>
  <c r="AT285" i="4"/>
  <c r="AU285" i="4"/>
  <c r="AV285" i="4"/>
  <c r="AW285" i="4"/>
  <c r="AX285" i="4"/>
  <c r="AY285" i="4"/>
  <c r="AZ285" i="4"/>
  <c r="BA285" i="4"/>
  <c r="BB285" i="4"/>
  <c r="BC285" i="4"/>
  <c r="BD285" i="4"/>
  <c r="BE285" i="4"/>
  <c r="BF285" i="4"/>
  <c r="BG285" i="4"/>
  <c r="BH285" i="4"/>
  <c r="BI285" i="4"/>
  <c r="BJ285" i="4"/>
  <c r="BK285" i="4"/>
  <c r="BL285" i="4"/>
  <c r="BM285" i="4"/>
  <c r="BN285" i="4"/>
  <c r="BO285" i="4"/>
  <c r="BP285" i="4"/>
  <c r="BQ285" i="4"/>
  <c r="BR285" i="4"/>
  <c r="BS285" i="4"/>
  <c r="BT285" i="4"/>
  <c r="BU285" i="4"/>
  <c r="BV285" i="4"/>
  <c r="BW285" i="4"/>
  <c r="BX285" i="4"/>
  <c r="BY285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AS286" i="4"/>
  <c r="AT286" i="4"/>
  <c r="AU286" i="4"/>
  <c r="AV286" i="4"/>
  <c r="AW286" i="4"/>
  <c r="AX286" i="4"/>
  <c r="AY286" i="4"/>
  <c r="AZ286" i="4"/>
  <c r="BA286" i="4"/>
  <c r="BB286" i="4"/>
  <c r="BC286" i="4"/>
  <c r="BD286" i="4"/>
  <c r="BE286" i="4"/>
  <c r="BF286" i="4"/>
  <c r="BG286" i="4"/>
  <c r="BH286" i="4"/>
  <c r="BI286" i="4"/>
  <c r="BJ286" i="4"/>
  <c r="BK286" i="4"/>
  <c r="BL286" i="4"/>
  <c r="BM286" i="4"/>
  <c r="BN286" i="4"/>
  <c r="BO286" i="4"/>
  <c r="BP286" i="4"/>
  <c r="BQ286" i="4"/>
  <c r="BR286" i="4"/>
  <c r="BS286" i="4"/>
  <c r="BT286" i="4"/>
  <c r="BU286" i="4"/>
  <c r="BV286" i="4"/>
  <c r="BW286" i="4"/>
  <c r="BX286" i="4"/>
  <c r="BY286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C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U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AR288" i="4"/>
  <c r="AS288" i="4"/>
  <c r="AT288" i="4"/>
  <c r="AU288" i="4"/>
  <c r="AV288" i="4"/>
  <c r="AW288" i="4"/>
  <c r="AX288" i="4"/>
  <c r="AY288" i="4"/>
  <c r="AZ288" i="4"/>
  <c r="BA288" i="4"/>
  <c r="BB288" i="4"/>
  <c r="BC288" i="4"/>
  <c r="BD288" i="4"/>
  <c r="BE288" i="4"/>
  <c r="BF288" i="4"/>
  <c r="BG288" i="4"/>
  <c r="BH288" i="4"/>
  <c r="BI288" i="4"/>
  <c r="BJ288" i="4"/>
  <c r="BK288" i="4"/>
  <c r="BL288" i="4"/>
  <c r="BM288" i="4"/>
  <c r="BN288" i="4"/>
  <c r="BO288" i="4"/>
  <c r="BP288" i="4"/>
  <c r="BQ288" i="4"/>
  <c r="BR288" i="4"/>
  <c r="BS288" i="4"/>
  <c r="BT288" i="4"/>
  <c r="BU288" i="4"/>
  <c r="BV288" i="4"/>
  <c r="BW288" i="4"/>
  <c r="BX288" i="4"/>
  <c r="BY288" i="4"/>
  <c r="BZ288" i="4"/>
  <c r="CA288" i="4"/>
  <c r="CB288" i="4"/>
  <c r="CC288" i="4"/>
  <c r="CD288" i="4"/>
  <c r="CE288" i="4"/>
  <c r="CF288" i="4"/>
  <c r="CG288" i="4"/>
  <c r="CH288" i="4"/>
  <c r="CI288" i="4"/>
  <c r="CJ288" i="4"/>
  <c r="CK288" i="4"/>
  <c r="CL288" i="4"/>
  <c r="CM288" i="4"/>
  <c r="CN288" i="4"/>
  <c r="CO288" i="4"/>
  <c r="CP288" i="4"/>
  <c r="CQ288" i="4"/>
  <c r="CR288" i="4"/>
  <c r="CS288" i="4"/>
  <c r="CT288" i="4"/>
  <c r="CU288" i="4"/>
  <c r="CV288" i="4"/>
  <c r="CW288" i="4"/>
  <c r="CX288" i="4"/>
  <c r="CY288" i="4"/>
  <c r="CZ288" i="4"/>
  <c r="DA288" i="4"/>
  <c r="DB288" i="4"/>
  <c r="DC288" i="4"/>
  <c r="DD288" i="4"/>
  <c r="DE288" i="4"/>
  <c r="DF288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AR289" i="4"/>
  <c r="AS289" i="4"/>
  <c r="AT289" i="4"/>
  <c r="AU289" i="4"/>
  <c r="AV289" i="4"/>
  <c r="AW289" i="4"/>
  <c r="AX289" i="4"/>
  <c r="AY289" i="4"/>
  <c r="AZ289" i="4"/>
  <c r="BA289" i="4"/>
  <c r="BB289" i="4"/>
  <c r="BC289" i="4"/>
  <c r="BD289" i="4"/>
  <c r="BE289" i="4"/>
  <c r="BF289" i="4"/>
  <c r="BG289" i="4"/>
  <c r="BH289" i="4"/>
  <c r="BI289" i="4"/>
  <c r="BJ289" i="4"/>
  <c r="BK289" i="4"/>
  <c r="BL289" i="4"/>
  <c r="BM289" i="4"/>
  <c r="BN289" i="4"/>
  <c r="BO289" i="4"/>
  <c r="BP289" i="4"/>
  <c r="BQ289" i="4"/>
  <c r="BR289" i="4"/>
  <c r="BS289" i="4"/>
  <c r="BT289" i="4"/>
  <c r="BU289" i="4"/>
  <c r="BV289" i="4"/>
  <c r="BW289" i="4"/>
  <c r="BX289" i="4"/>
  <c r="BY289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AR290" i="4"/>
  <c r="AS290" i="4"/>
  <c r="AT290" i="4"/>
  <c r="AU290" i="4"/>
  <c r="AV290" i="4"/>
  <c r="AW290" i="4"/>
  <c r="AX290" i="4"/>
  <c r="AY290" i="4"/>
  <c r="AZ290" i="4"/>
  <c r="BA290" i="4"/>
  <c r="BB290" i="4"/>
  <c r="BC290" i="4"/>
  <c r="BD290" i="4"/>
  <c r="BE290" i="4"/>
  <c r="BF290" i="4"/>
  <c r="BG290" i="4"/>
  <c r="BH290" i="4"/>
  <c r="BI290" i="4"/>
  <c r="BJ290" i="4"/>
  <c r="BK290" i="4"/>
  <c r="BL290" i="4"/>
  <c r="BM290" i="4"/>
  <c r="BN290" i="4"/>
  <c r="BO290" i="4"/>
  <c r="BP290" i="4"/>
  <c r="BQ290" i="4"/>
  <c r="BR290" i="4"/>
  <c r="BS290" i="4"/>
  <c r="BT290" i="4"/>
  <c r="BU290" i="4"/>
  <c r="BV290" i="4"/>
  <c r="BW290" i="4"/>
  <c r="BX290" i="4"/>
  <c r="BY290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AR291" i="4"/>
  <c r="AS291" i="4"/>
  <c r="AT291" i="4"/>
  <c r="AU291" i="4"/>
  <c r="AV291" i="4"/>
  <c r="AW291" i="4"/>
  <c r="AX291" i="4"/>
  <c r="AY291" i="4"/>
  <c r="AZ291" i="4"/>
  <c r="BA291" i="4"/>
  <c r="BB291" i="4"/>
  <c r="BC291" i="4"/>
  <c r="BD291" i="4"/>
  <c r="BE291" i="4"/>
  <c r="BF291" i="4"/>
  <c r="BG291" i="4"/>
  <c r="BH291" i="4"/>
  <c r="BI291" i="4"/>
  <c r="BJ291" i="4"/>
  <c r="BK291" i="4"/>
  <c r="BL291" i="4"/>
  <c r="BM291" i="4"/>
  <c r="BN291" i="4"/>
  <c r="BO291" i="4"/>
  <c r="BP291" i="4"/>
  <c r="BQ291" i="4"/>
  <c r="BR291" i="4"/>
  <c r="BS291" i="4"/>
  <c r="BT291" i="4"/>
  <c r="BU291" i="4"/>
  <c r="BV291" i="4"/>
  <c r="BW291" i="4"/>
  <c r="BX291" i="4"/>
  <c r="BY291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AR292" i="4"/>
  <c r="AS292" i="4"/>
  <c r="AT292" i="4"/>
  <c r="AU292" i="4"/>
  <c r="AV292" i="4"/>
  <c r="AW292" i="4"/>
  <c r="AX292" i="4"/>
  <c r="AY292" i="4"/>
  <c r="AZ292" i="4"/>
  <c r="BA292" i="4"/>
  <c r="BB292" i="4"/>
  <c r="BC292" i="4"/>
  <c r="BD292" i="4"/>
  <c r="BE292" i="4"/>
  <c r="BF292" i="4"/>
  <c r="BG292" i="4"/>
  <c r="BH292" i="4"/>
  <c r="BI292" i="4"/>
  <c r="BJ292" i="4"/>
  <c r="BK292" i="4"/>
  <c r="BL292" i="4"/>
  <c r="BM292" i="4"/>
  <c r="BN292" i="4"/>
  <c r="BO292" i="4"/>
  <c r="BP292" i="4"/>
  <c r="BQ292" i="4"/>
  <c r="BR292" i="4"/>
  <c r="BS292" i="4"/>
  <c r="BT292" i="4"/>
  <c r="BU292" i="4"/>
  <c r="BV292" i="4"/>
  <c r="BW292" i="4"/>
  <c r="BX292" i="4"/>
  <c r="BY292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C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U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AR294" i="4"/>
  <c r="AS294" i="4"/>
  <c r="AT294" i="4"/>
  <c r="AU294" i="4"/>
  <c r="AV294" i="4"/>
  <c r="AW294" i="4"/>
  <c r="AX294" i="4"/>
  <c r="AY294" i="4"/>
  <c r="AZ294" i="4"/>
  <c r="BA294" i="4"/>
  <c r="BB294" i="4"/>
  <c r="BC294" i="4"/>
  <c r="BD294" i="4"/>
  <c r="BE294" i="4"/>
  <c r="BF294" i="4"/>
  <c r="BG294" i="4"/>
  <c r="BH294" i="4"/>
  <c r="BI294" i="4"/>
  <c r="BJ294" i="4"/>
  <c r="BK294" i="4"/>
  <c r="BL294" i="4"/>
  <c r="BM294" i="4"/>
  <c r="BN294" i="4"/>
  <c r="BO294" i="4"/>
  <c r="BP294" i="4"/>
  <c r="BQ294" i="4"/>
  <c r="BR294" i="4"/>
  <c r="BS294" i="4"/>
  <c r="BT294" i="4"/>
  <c r="BU294" i="4"/>
  <c r="BV294" i="4"/>
  <c r="BW294" i="4"/>
  <c r="BX294" i="4"/>
  <c r="BY294" i="4"/>
  <c r="BZ294" i="4"/>
  <c r="CA294" i="4"/>
  <c r="CB294" i="4"/>
  <c r="CC294" i="4"/>
  <c r="CD294" i="4"/>
  <c r="CE294" i="4"/>
  <c r="CF294" i="4"/>
  <c r="CG294" i="4"/>
  <c r="CH294" i="4"/>
  <c r="CI294" i="4"/>
  <c r="CJ294" i="4"/>
  <c r="CK294" i="4"/>
  <c r="CL294" i="4"/>
  <c r="CM294" i="4"/>
  <c r="CN294" i="4"/>
  <c r="CO294" i="4"/>
  <c r="CP294" i="4"/>
  <c r="CQ294" i="4"/>
  <c r="CR294" i="4"/>
  <c r="CS294" i="4"/>
  <c r="CT294" i="4"/>
  <c r="CU294" i="4"/>
  <c r="CV294" i="4"/>
  <c r="CW294" i="4"/>
  <c r="CX294" i="4"/>
  <c r="CY294" i="4"/>
  <c r="CZ294" i="4"/>
  <c r="DA294" i="4"/>
  <c r="DB294" i="4"/>
  <c r="DC294" i="4"/>
  <c r="DD294" i="4"/>
  <c r="DE294" i="4"/>
  <c r="DF294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AR295" i="4"/>
  <c r="AS295" i="4"/>
  <c r="AT295" i="4"/>
  <c r="AU295" i="4"/>
  <c r="AV295" i="4"/>
  <c r="AW295" i="4"/>
  <c r="AX295" i="4"/>
  <c r="AY295" i="4"/>
  <c r="AZ295" i="4"/>
  <c r="BA295" i="4"/>
  <c r="BB295" i="4"/>
  <c r="BC295" i="4"/>
  <c r="BD295" i="4"/>
  <c r="BE295" i="4"/>
  <c r="BF295" i="4"/>
  <c r="BG295" i="4"/>
  <c r="BH295" i="4"/>
  <c r="BI295" i="4"/>
  <c r="BJ295" i="4"/>
  <c r="BK295" i="4"/>
  <c r="BL295" i="4"/>
  <c r="BM295" i="4"/>
  <c r="BN295" i="4"/>
  <c r="BO295" i="4"/>
  <c r="BP295" i="4"/>
  <c r="BQ295" i="4"/>
  <c r="BR295" i="4"/>
  <c r="BS295" i="4"/>
  <c r="BT295" i="4"/>
  <c r="BU295" i="4"/>
  <c r="BV295" i="4"/>
  <c r="BW295" i="4"/>
  <c r="BX295" i="4"/>
  <c r="BY295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AR296" i="4"/>
  <c r="AS296" i="4"/>
  <c r="AT296" i="4"/>
  <c r="AU296" i="4"/>
  <c r="AV296" i="4"/>
  <c r="AW296" i="4"/>
  <c r="AX296" i="4"/>
  <c r="AY296" i="4"/>
  <c r="AZ296" i="4"/>
  <c r="BA296" i="4"/>
  <c r="BB296" i="4"/>
  <c r="BC296" i="4"/>
  <c r="BD296" i="4"/>
  <c r="BE296" i="4"/>
  <c r="BF296" i="4"/>
  <c r="BG296" i="4"/>
  <c r="BH296" i="4"/>
  <c r="BI296" i="4"/>
  <c r="BJ296" i="4"/>
  <c r="BK296" i="4"/>
  <c r="BL296" i="4"/>
  <c r="BM296" i="4"/>
  <c r="BN296" i="4"/>
  <c r="BO296" i="4"/>
  <c r="BP296" i="4"/>
  <c r="BQ296" i="4"/>
  <c r="BR296" i="4"/>
  <c r="BS296" i="4"/>
  <c r="BT296" i="4"/>
  <c r="BU296" i="4"/>
  <c r="BV296" i="4"/>
  <c r="BW296" i="4"/>
  <c r="BX296" i="4"/>
  <c r="BY296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AR297" i="4"/>
  <c r="AS297" i="4"/>
  <c r="AT297" i="4"/>
  <c r="AU297" i="4"/>
  <c r="AV297" i="4"/>
  <c r="AW297" i="4"/>
  <c r="AX297" i="4"/>
  <c r="AY297" i="4"/>
  <c r="AZ297" i="4"/>
  <c r="BA297" i="4"/>
  <c r="BB297" i="4"/>
  <c r="BC297" i="4"/>
  <c r="BD297" i="4"/>
  <c r="BE297" i="4"/>
  <c r="BF297" i="4"/>
  <c r="BG297" i="4"/>
  <c r="BH297" i="4"/>
  <c r="BI297" i="4"/>
  <c r="BJ297" i="4"/>
  <c r="BK297" i="4"/>
  <c r="BL297" i="4"/>
  <c r="BM297" i="4"/>
  <c r="BN297" i="4"/>
  <c r="BO297" i="4"/>
  <c r="BP297" i="4"/>
  <c r="BQ297" i="4"/>
  <c r="BR297" i="4"/>
  <c r="BS297" i="4"/>
  <c r="BT297" i="4"/>
  <c r="BU297" i="4"/>
  <c r="BV297" i="4"/>
  <c r="BW297" i="4"/>
  <c r="BX297" i="4"/>
  <c r="BY297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AR298" i="4"/>
  <c r="AS298" i="4"/>
  <c r="AT298" i="4"/>
  <c r="AU298" i="4"/>
  <c r="AV298" i="4"/>
  <c r="AW298" i="4"/>
  <c r="AX298" i="4"/>
  <c r="AY298" i="4"/>
  <c r="AZ298" i="4"/>
  <c r="BA298" i="4"/>
  <c r="BB298" i="4"/>
  <c r="BC298" i="4"/>
  <c r="BD298" i="4"/>
  <c r="BE298" i="4"/>
  <c r="BF298" i="4"/>
  <c r="BG298" i="4"/>
  <c r="BH298" i="4"/>
  <c r="BI298" i="4"/>
  <c r="BJ298" i="4"/>
  <c r="BK298" i="4"/>
  <c r="BL298" i="4"/>
  <c r="BM298" i="4"/>
  <c r="BN298" i="4"/>
  <c r="BO298" i="4"/>
  <c r="BP298" i="4"/>
  <c r="BQ298" i="4"/>
  <c r="BR298" i="4"/>
  <c r="BS298" i="4"/>
  <c r="BT298" i="4"/>
  <c r="BU298" i="4"/>
  <c r="BV298" i="4"/>
  <c r="BW298" i="4"/>
  <c r="BX298" i="4"/>
  <c r="BY298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C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U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C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U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AR301" i="4"/>
  <c r="AS301" i="4"/>
  <c r="AT301" i="4"/>
  <c r="AU301" i="4"/>
  <c r="AV301" i="4"/>
  <c r="AW301" i="4"/>
  <c r="AX301" i="4"/>
  <c r="AY301" i="4"/>
  <c r="AZ301" i="4"/>
  <c r="BA301" i="4"/>
  <c r="BB301" i="4"/>
  <c r="BC301" i="4"/>
  <c r="BD301" i="4"/>
  <c r="BE301" i="4"/>
  <c r="BF301" i="4"/>
  <c r="BG301" i="4"/>
  <c r="BH301" i="4"/>
  <c r="BI301" i="4"/>
  <c r="BJ301" i="4"/>
  <c r="BK301" i="4"/>
  <c r="BL301" i="4"/>
  <c r="BM301" i="4"/>
  <c r="BN301" i="4"/>
  <c r="BO301" i="4"/>
  <c r="BP301" i="4"/>
  <c r="BQ301" i="4"/>
  <c r="BR301" i="4"/>
  <c r="BS301" i="4"/>
  <c r="BT301" i="4"/>
  <c r="BU301" i="4"/>
  <c r="BV301" i="4"/>
  <c r="BW301" i="4"/>
  <c r="BX301" i="4"/>
  <c r="BY301" i="4"/>
  <c r="BZ301" i="4"/>
  <c r="CA301" i="4"/>
  <c r="CB301" i="4"/>
  <c r="CC301" i="4"/>
  <c r="CD301" i="4"/>
  <c r="CE301" i="4"/>
  <c r="CF301" i="4"/>
  <c r="CG301" i="4"/>
  <c r="CH301" i="4"/>
  <c r="CI301" i="4"/>
  <c r="CJ301" i="4"/>
  <c r="CK301" i="4"/>
  <c r="CL301" i="4"/>
  <c r="CM301" i="4"/>
  <c r="CN301" i="4"/>
  <c r="CO301" i="4"/>
  <c r="CP301" i="4"/>
  <c r="CQ301" i="4"/>
  <c r="CR301" i="4"/>
  <c r="CS301" i="4"/>
  <c r="CT301" i="4"/>
  <c r="CU301" i="4"/>
  <c r="CV301" i="4"/>
  <c r="CW301" i="4"/>
  <c r="CX301" i="4"/>
  <c r="CY301" i="4"/>
  <c r="CZ301" i="4"/>
  <c r="DA301" i="4"/>
  <c r="DB301" i="4"/>
  <c r="DC301" i="4"/>
  <c r="DD301" i="4"/>
  <c r="DE301" i="4"/>
  <c r="DF301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AR302" i="4"/>
  <c r="AS302" i="4"/>
  <c r="AT302" i="4"/>
  <c r="AU302" i="4"/>
  <c r="AV302" i="4"/>
  <c r="AW302" i="4"/>
  <c r="AX302" i="4"/>
  <c r="AY302" i="4"/>
  <c r="AZ302" i="4"/>
  <c r="BA302" i="4"/>
  <c r="BB302" i="4"/>
  <c r="BC302" i="4"/>
  <c r="BD302" i="4"/>
  <c r="BE302" i="4"/>
  <c r="BF302" i="4"/>
  <c r="BG302" i="4"/>
  <c r="BH302" i="4"/>
  <c r="BI302" i="4"/>
  <c r="BJ302" i="4"/>
  <c r="BK302" i="4"/>
  <c r="BL302" i="4"/>
  <c r="BM302" i="4"/>
  <c r="BN302" i="4"/>
  <c r="BO302" i="4"/>
  <c r="BP302" i="4"/>
  <c r="BQ302" i="4"/>
  <c r="BR302" i="4"/>
  <c r="BS302" i="4"/>
  <c r="BT302" i="4"/>
  <c r="BU302" i="4"/>
  <c r="BV302" i="4"/>
  <c r="BW302" i="4"/>
  <c r="BX302" i="4"/>
  <c r="BY302" i="4"/>
  <c r="BZ302" i="4"/>
  <c r="CA302" i="4"/>
  <c r="CB302" i="4"/>
  <c r="CC302" i="4"/>
  <c r="CD302" i="4"/>
  <c r="CE302" i="4"/>
  <c r="CF302" i="4"/>
  <c r="CG302" i="4"/>
  <c r="CH302" i="4"/>
  <c r="CI302" i="4"/>
  <c r="CJ302" i="4"/>
  <c r="CK302" i="4"/>
  <c r="CL302" i="4"/>
  <c r="CM302" i="4"/>
  <c r="CN302" i="4"/>
  <c r="CO302" i="4"/>
  <c r="CP302" i="4"/>
  <c r="CQ302" i="4"/>
  <c r="CR302" i="4"/>
  <c r="CS302" i="4"/>
  <c r="CT302" i="4"/>
  <c r="CU302" i="4"/>
  <c r="CV302" i="4"/>
  <c r="CW302" i="4"/>
  <c r="CX302" i="4"/>
  <c r="CY302" i="4"/>
  <c r="CZ302" i="4"/>
  <c r="DA302" i="4"/>
  <c r="DB302" i="4"/>
  <c r="DC302" i="4"/>
  <c r="DD302" i="4"/>
  <c r="DE302" i="4"/>
  <c r="DF302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AR303" i="4"/>
  <c r="AS303" i="4"/>
  <c r="AT303" i="4"/>
  <c r="AU303" i="4"/>
  <c r="AV303" i="4"/>
  <c r="AW303" i="4"/>
  <c r="AX303" i="4"/>
  <c r="AY303" i="4"/>
  <c r="AZ303" i="4"/>
  <c r="BA303" i="4"/>
  <c r="BB303" i="4"/>
  <c r="BC303" i="4"/>
  <c r="BD303" i="4"/>
  <c r="BE303" i="4"/>
  <c r="BF303" i="4"/>
  <c r="BG303" i="4"/>
  <c r="BH303" i="4"/>
  <c r="BI303" i="4"/>
  <c r="BJ303" i="4"/>
  <c r="BK303" i="4"/>
  <c r="BL303" i="4"/>
  <c r="BM303" i="4"/>
  <c r="BN303" i="4"/>
  <c r="BO303" i="4"/>
  <c r="BP303" i="4"/>
  <c r="BQ303" i="4"/>
  <c r="BR303" i="4"/>
  <c r="BS303" i="4"/>
  <c r="BT303" i="4"/>
  <c r="BU303" i="4"/>
  <c r="BV303" i="4"/>
  <c r="BW303" i="4"/>
  <c r="BX303" i="4"/>
  <c r="BY303" i="4"/>
  <c r="BZ303" i="4"/>
  <c r="CA303" i="4"/>
  <c r="CB303" i="4"/>
  <c r="CC303" i="4"/>
  <c r="CD303" i="4"/>
  <c r="CE303" i="4"/>
  <c r="CF303" i="4"/>
  <c r="CG303" i="4"/>
  <c r="CH303" i="4"/>
  <c r="CI303" i="4"/>
  <c r="CJ303" i="4"/>
  <c r="CK303" i="4"/>
  <c r="CL303" i="4"/>
  <c r="CM303" i="4"/>
  <c r="CN303" i="4"/>
  <c r="CO303" i="4"/>
  <c r="CP303" i="4"/>
  <c r="CQ303" i="4"/>
  <c r="CR303" i="4"/>
  <c r="CS303" i="4"/>
  <c r="CT303" i="4"/>
  <c r="CU303" i="4"/>
  <c r="CV303" i="4"/>
  <c r="CW303" i="4"/>
  <c r="CX303" i="4"/>
  <c r="CY303" i="4"/>
  <c r="CZ303" i="4"/>
  <c r="DA303" i="4"/>
  <c r="DB303" i="4"/>
  <c r="DC303" i="4"/>
  <c r="DD303" i="4"/>
  <c r="DE303" i="4"/>
  <c r="DF303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AR304" i="4"/>
  <c r="AS304" i="4"/>
  <c r="AT304" i="4"/>
  <c r="AU304" i="4"/>
  <c r="AV304" i="4"/>
  <c r="AW304" i="4"/>
  <c r="AX304" i="4"/>
  <c r="AY304" i="4"/>
  <c r="AZ304" i="4"/>
  <c r="BA304" i="4"/>
  <c r="BB304" i="4"/>
  <c r="BC304" i="4"/>
  <c r="BD304" i="4"/>
  <c r="BE304" i="4"/>
  <c r="BF304" i="4"/>
  <c r="BG304" i="4"/>
  <c r="BH304" i="4"/>
  <c r="BI304" i="4"/>
  <c r="BJ304" i="4"/>
  <c r="BK304" i="4"/>
  <c r="BL304" i="4"/>
  <c r="BM304" i="4"/>
  <c r="BN304" i="4"/>
  <c r="BO304" i="4"/>
  <c r="BP304" i="4"/>
  <c r="BQ304" i="4"/>
  <c r="BR304" i="4"/>
  <c r="BS304" i="4"/>
  <c r="BT304" i="4"/>
  <c r="BU304" i="4"/>
  <c r="BV304" i="4"/>
  <c r="BW304" i="4"/>
  <c r="BX304" i="4"/>
  <c r="BY304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AR305" i="4"/>
  <c r="AS305" i="4"/>
  <c r="AT305" i="4"/>
  <c r="AU305" i="4"/>
  <c r="AV305" i="4"/>
  <c r="AW305" i="4"/>
  <c r="AX305" i="4"/>
  <c r="AY305" i="4"/>
  <c r="AZ305" i="4"/>
  <c r="BA305" i="4"/>
  <c r="BB305" i="4"/>
  <c r="BC305" i="4"/>
  <c r="BD305" i="4"/>
  <c r="BE305" i="4"/>
  <c r="BF305" i="4"/>
  <c r="BG305" i="4"/>
  <c r="BH305" i="4"/>
  <c r="BI305" i="4"/>
  <c r="BJ305" i="4"/>
  <c r="BK305" i="4"/>
  <c r="BL305" i="4"/>
  <c r="BM305" i="4"/>
  <c r="BN305" i="4"/>
  <c r="BO305" i="4"/>
  <c r="BP305" i="4"/>
  <c r="BQ305" i="4"/>
  <c r="BR305" i="4"/>
  <c r="BS305" i="4"/>
  <c r="BT305" i="4"/>
  <c r="BU305" i="4"/>
  <c r="BV305" i="4"/>
  <c r="BW305" i="4"/>
  <c r="BX305" i="4"/>
  <c r="BY305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AR306" i="4"/>
  <c r="AS306" i="4"/>
  <c r="AT306" i="4"/>
  <c r="AU306" i="4"/>
  <c r="AV306" i="4"/>
  <c r="AW306" i="4"/>
  <c r="AX306" i="4"/>
  <c r="AY306" i="4"/>
  <c r="AZ306" i="4"/>
  <c r="BA306" i="4"/>
  <c r="BB306" i="4"/>
  <c r="BC306" i="4"/>
  <c r="BD306" i="4"/>
  <c r="BE306" i="4"/>
  <c r="BF306" i="4"/>
  <c r="BG306" i="4"/>
  <c r="BH306" i="4"/>
  <c r="BI306" i="4"/>
  <c r="BJ306" i="4"/>
  <c r="BK306" i="4"/>
  <c r="BL306" i="4"/>
  <c r="BM306" i="4"/>
  <c r="BN306" i="4"/>
  <c r="BO306" i="4"/>
  <c r="BP306" i="4"/>
  <c r="BQ306" i="4"/>
  <c r="BR306" i="4"/>
  <c r="BS306" i="4"/>
  <c r="BT306" i="4"/>
  <c r="BU306" i="4"/>
  <c r="BV306" i="4"/>
  <c r="BW306" i="4"/>
  <c r="BX306" i="4"/>
  <c r="BY306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AR307" i="4"/>
  <c r="AS307" i="4"/>
  <c r="AT307" i="4"/>
  <c r="AU307" i="4"/>
  <c r="AV307" i="4"/>
  <c r="AW307" i="4"/>
  <c r="AX307" i="4"/>
  <c r="AY307" i="4"/>
  <c r="AZ307" i="4"/>
  <c r="BA307" i="4"/>
  <c r="BB307" i="4"/>
  <c r="BC307" i="4"/>
  <c r="BD307" i="4"/>
  <c r="BE307" i="4"/>
  <c r="BF307" i="4"/>
  <c r="BG307" i="4"/>
  <c r="BH307" i="4"/>
  <c r="BI307" i="4"/>
  <c r="BJ307" i="4"/>
  <c r="BK307" i="4"/>
  <c r="BL307" i="4"/>
  <c r="BM307" i="4"/>
  <c r="BN307" i="4"/>
  <c r="BO307" i="4"/>
  <c r="BP307" i="4"/>
  <c r="BQ307" i="4"/>
  <c r="BR307" i="4"/>
  <c r="BS307" i="4"/>
  <c r="BT307" i="4"/>
  <c r="BU307" i="4"/>
  <c r="BV307" i="4"/>
  <c r="BW307" i="4"/>
  <c r="BX307" i="4"/>
  <c r="BY307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C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U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K309" i="4"/>
  <c r="AL309" i="4"/>
  <c r="AM309" i="4"/>
  <c r="AN309" i="4"/>
  <c r="AO309" i="4"/>
  <c r="AP309" i="4"/>
  <c r="AQ309" i="4"/>
  <c r="AR309" i="4"/>
  <c r="AS309" i="4"/>
  <c r="AT309" i="4"/>
  <c r="AU309" i="4"/>
  <c r="AV309" i="4"/>
  <c r="AW309" i="4"/>
  <c r="AX309" i="4"/>
  <c r="AY309" i="4"/>
  <c r="AZ309" i="4"/>
  <c r="BA309" i="4"/>
  <c r="BB309" i="4"/>
  <c r="BC309" i="4"/>
  <c r="BD309" i="4"/>
  <c r="BE309" i="4"/>
  <c r="BF309" i="4"/>
  <c r="BG309" i="4"/>
  <c r="BH309" i="4"/>
  <c r="BI309" i="4"/>
  <c r="BJ309" i="4"/>
  <c r="BK309" i="4"/>
  <c r="BL309" i="4"/>
  <c r="BM309" i="4"/>
  <c r="BN309" i="4"/>
  <c r="BO309" i="4"/>
  <c r="BP309" i="4"/>
  <c r="BQ309" i="4"/>
  <c r="BR309" i="4"/>
  <c r="BS309" i="4"/>
  <c r="BT309" i="4"/>
  <c r="BU309" i="4"/>
  <c r="BV309" i="4"/>
  <c r="BW309" i="4"/>
  <c r="BX309" i="4"/>
  <c r="BY309" i="4"/>
  <c r="BZ309" i="4"/>
  <c r="CA309" i="4"/>
  <c r="CB309" i="4"/>
  <c r="CC309" i="4"/>
  <c r="CD309" i="4"/>
  <c r="CE309" i="4"/>
  <c r="CF309" i="4"/>
  <c r="CG309" i="4"/>
  <c r="CH309" i="4"/>
  <c r="CI309" i="4"/>
  <c r="CJ309" i="4"/>
  <c r="CK309" i="4"/>
  <c r="CL309" i="4"/>
  <c r="CM309" i="4"/>
  <c r="CN309" i="4"/>
  <c r="CO309" i="4"/>
  <c r="CP309" i="4"/>
  <c r="CQ309" i="4"/>
  <c r="CR309" i="4"/>
  <c r="CS309" i="4"/>
  <c r="CT309" i="4"/>
  <c r="CU309" i="4"/>
  <c r="CV309" i="4"/>
  <c r="CW309" i="4"/>
  <c r="CX309" i="4"/>
  <c r="CY309" i="4"/>
  <c r="CZ309" i="4"/>
  <c r="DA309" i="4"/>
  <c r="DB309" i="4"/>
  <c r="DC309" i="4"/>
  <c r="DD309" i="4"/>
  <c r="DE309" i="4"/>
  <c r="DF309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AR310" i="4"/>
  <c r="AS310" i="4"/>
  <c r="AT310" i="4"/>
  <c r="AU310" i="4"/>
  <c r="AV310" i="4"/>
  <c r="AW310" i="4"/>
  <c r="AX310" i="4"/>
  <c r="AY310" i="4"/>
  <c r="AZ310" i="4"/>
  <c r="BA310" i="4"/>
  <c r="BB310" i="4"/>
  <c r="BC310" i="4"/>
  <c r="BD310" i="4"/>
  <c r="BE310" i="4"/>
  <c r="BF310" i="4"/>
  <c r="BG310" i="4"/>
  <c r="BH310" i="4"/>
  <c r="BI310" i="4"/>
  <c r="BJ310" i="4"/>
  <c r="BK310" i="4"/>
  <c r="BL310" i="4"/>
  <c r="BM310" i="4"/>
  <c r="BN310" i="4"/>
  <c r="BO310" i="4"/>
  <c r="BP310" i="4"/>
  <c r="BQ310" i="4"/>
  <c r="BR310" i="4"/>
  <c r="BS310" i="4"/>
  <c r="BT310" i="4"/>
  <c r="BU310" i="4"/>
  <c r="BV310" i="4"/>
  <c r="BW310" i="4"/>
  <c r="BX310" i="4"/>
  <c r="BY310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K311" i="4"/>
  <c r="AL311" i="4"/>
  <c r="AM311" i="4"/>
  <c r="AN311" i="4"/>
  <c r="AO311" i="4"/>
  <c r="AP311" i="4"/>
  <c r="AQ311" i="4"/>
  <c r="AR311" i="4"/>
  <c r="AS311" i="4"/>
  <c r="AT311" i="4"/>
  <c r="AU311" i="4"/>
  <c r="AV311" i="4"/>
  <c r="AW311" i="4"/>
  <c r="AX311" i="4"/>
  <c r="AY311" i="4"/>
  <c r="AZ311" i="4"/>
  <c r="BA311" i="4"/>
  <c r="BB311" i="4"/>
  <c r="BC311" i="4"/>
  <c r="BD311" i="4"/>
  <c r="BE311" i="4"/>
  <c r="BF311" i="4"/>
  <c r="BG311" i="4"/>
  <c r="BH311" i="4"/>
  <c r="BI311" i="4"/>
  <c r="BJ311" i="4"/>
  <c r="BK311" i="4"/>
  <c r="BL311" i="4"/>
  <c r="BM311" i="4"/>
  <c r="BN311" i="4"/>
  <c r="BO311" i="4"/>
  <c r="BP311" i="4"/>
  <c r="BQ311" i="4"/>
  <c r="BR311" i="4"/>
  <c r="BS311" i="4"/>
  <c r="BT311" i="4"/>
  <c r="BU311" i="4"/>
  <c r="BV311" i="4"/>
  <c r="BW311" i="4"/>
  <c r="BX311" i="4"/>
  <c r="BY311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K312" i="4"/>
  <c r="AL312" i="4"/>
  <c r="AM312" i="4"/>
  <c r="AN312" i="4"/>
  <c r="AO312" i="4"/>
  <c r="AP312" i="4"/>
  <c r="AQ312" i="4"/>
  <c r="AR312" i="4"/>
  <c r="AS312" i="4"/>
  <c r="AT312" i="4"/>
  <c r="AU312" i="4"/>
  <c r="AV312" i="4"/>
  <c r="AW312" i="4"/>
  <c r="AX312" i="4"/>
  <c r="AY312" i="4"/>
  <c r="AZ312" i="4"/>
  <c r="BA312" i="4"/>
  <c r="BB312" i="4"/>
  <c r="BC312" i="4"/>
  <c r="BD312" i="4"/>
  <c r="BE312" i="4"/>
  <c r="BF312" i="4"/>
  <c r="BG312" i="4"/>
  <c r="BH312" i="4"/>
  <c r="BI312" i="4"/>
  <c r="BJ312" i="4"/>
  <c r="BK312" i="4"/>
  <c r="BL312" i="4"/>
  <c r="BM312" i="4"/>
  <c r="BN312" i="4"/>
  <c r="BO312" i="4"/>
  <c r="BP312" i="4"/>
  <c r="BQ312" i="4"/>
  <c r="BR312" i="4"/>
  <c r="BS312" i="4"/>
  <c r="BT312" i="4"/>
  <c r="BU312" i="4"/>
  <c r="BV312" i="4"/>
  <c r="BW312" i="4"/>
  <c r="BX312" i="4"/>
  <c r="BY312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K313" i="4"/>
  <c r="AL313" i="4"/>
  <c r="AM313" i="4"/>
  <c r="AN313" i="4"/>
  <c r="AO313" i="4"/>
  <c r="AP313" i="4"/>
  <c r="AQ313" i="4"/>
  <c r="AR313" i="4"/>
  <c r="AS313" i="4"/>
  <c r="AT313" i="4"/>
  <c r="AU313" i="4"/>
  <c r="AV313" i="4"/>
  <c r="AW313" i="4"/>
  <c r="AX313" i="4"/>
  <c r="AY313" i="4"/>
  <c r="AZ313" i="4"/>
  <c r="BA313" i="4"/>
  <c r="BB313" i="4"/>
  <c r="BC313" i="4"/>
  <c r="BD313" i="4"/>
  <c r="BE313" i="4"/>
  <c r="BF313" i="4"/>
  <c r="BG313" i="4"/>
  <c r="BH313" i="4"/>
  <c r="BI313" i="4"/>
  <c r="BJ313" i="4"/>
  <c r="BK313" i="4"/>
  <c r="BL313" i="4"/>
  <c r="BM313" i="4"/>
  <c r="BN313" i="4"/>
  <c r="BO313" i="4"/>
  <c r="BP313" i="4"/>
  <c r="BQ313" i="4"/>
  <c r="BR313" i="4"/>
  <c r="BS313" i="4"/>
  <c r="BT313" i="4"/>
  <c r="BU313" i="4"/>
  <c r="BV313" i="4"/>
  <c r="BW313" i="4"/>
  <c r="BX313" i="4"/>
  <c r="BY313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K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C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U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K315" i="4"/>
  <c r="AL315" i="4"/>
  <c r="AM315" i="4"/>
  <c r="AN315" i="4"/>
  <c r="AO315" i="4"/>
  <c r="AP315" i="4"/>
  <c r="AQ315" i="4"/>
  <c r="AR315" i="4"/>
  <c r="AS315" i="4"/>
  <c r="AT315" i="4"/>
  <c r="AU315" i="4"/>
  <c r="AV315" i="4"/>
  <c r="AW315" i="4"/>
  <c r="AX315" i="4"/>
  <c r="AY315" i="4"/>
  <c r="AZ315" i="4"/>
  <c r="BA315" i="4"/>
  <c r="BB315" i="4"/>
  <c r="BC315" i="4"/>
  <c r="BD315" i="4"/>
  <c r="BE315" i="4"/>
  <c r="BF315" i="4"/>
  <c r="BG315" i="4"/>
  <c r="BH315" i="4"/>
  <c r="BI315" i="4"/>
  <c r="BJ315" i="4"/>
  <c r="BK315" i="4"/>
  <c r="BL315" i="4"/>
  <c r="BM315" i="4"/>
  <c r="BN315" i="4"/>
  <c r="BO315" i="4"/>
  <c r="BP315" i="4"/>
  <c r="BQ315" i="4"/>
  <c r="BR315" i="4"/>
  <c r="BS315" i="4"/>
  <c r="BT315" i="4"/>
  <c r="BU315" i="4"/>
  <c r="BV315" i="4"/>
  <c r="BW315" i="4"/>
  <c r="BX315" i="4"/>
  <c r="BY315" i="4"/>
  <c r="BZ315" i="4"/>
  <c r="CA315" i="4"/>
  <c r="CB315" i="4"/>
  <c r="CC315" i="4"/>
  <c r="CD315" i="4"/>
  <c r="CE315" i="4"/>
  <c r="CF315" i="4"/>
  <c r="CG315" i="4"/>
  <c r="CH315" i="4"/>
  <c r="CI315" i="4"/>
  <c r="CJ315" i="4"/>
  <c r="CK315" i="4"/>
  <c r="CL315" i="4"/>
  <c r="CM315" i="4"/>
  <c r="CN315" i="4"/>
  <c r="CO315" i="4"/>
  <c r="CP315" i="4"/>
  <c r="CQ315" i="4"/>
  <c r="CR315" i="4"/>
  <c r="CS315" i="4"/>
  <c r="CT315" i="4"/>
  <c r="CU315" i="4"/>
  <c r="CV315" i="4"/>
  <c r="CW315" i="4"/>
  <c r="CX315" i="4"/>
  <c r="CY315" i="4"/>
  <c r="CZ315" i="4"/>
  <c r="DA315" i="4"/>
  <c r="DB315" i="4"/>
  <c r="DC315" i="4"/>
  <c r="DD315" i="4"/>
  <c r="DE315" i="4"/>
  <c r="DF315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K316" i="4"/>
  <c r="AL316" i="4"/>
  <c r="AM316" i="4"/>
  <c r="AN316" i="4"/>
  <c r="AO316" i="4"/>
  <c r="AP316" i="4"/>
  <c r="AQ316" i="4"/>
  <c r="AR316" i="4"/>
  <c r="AS316" i="4"/>
  <c r="AT316" i="4"/>
  <c r="AU316" i="4"/>
  <c r="AV316" i="4"/>
  <c r="AW316" i="4"/>
  <c r="AX316" i="4"/>
  <c r="AY316" i="4"/>
  <c r="AZ316" i="4"/>
  <c r="BA316" i="4"/>
  <c r="BB316" i="4"/>
  <c r="BC316" i="4"/>
  <c r="BD316" i="4"/>
  <c r="BE316" i="4"/>
  <c r="BF316" i="4"/>
  <c r="BG316" i="4"/>
  <c r="BH316" i="4"/>
  <c r="BI316" i="4"/>
  <c r="BJ316" i="4"/>
  <c r="BK316" i="4"/>
  <c r="BL316" i="4"/>
  <c r="BM316" i="4"/>
  <c r="BN316" i="4"/>
  <c r="BO316" i="4"/>
  <c r="BP316" i="4"/>
  <c r="BQ316" i="4"/>
  <c r="BR316" i="4"/>
  <c r="BS316" i="4"/>
  <c r="BT316" i="4"/>
  <c r="BU316" i="4"/>
  <c r="BV316" i="4"/>
  <c r="BW316" i="4"/>
  <c r="BX316" i="4"/>
  <c r="BY316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K317" i="4"/>
  <c r="AL317" i="4"/>
  <c r="AM317" i="4"/>
  <c r="AN317" i="4"/>
  <c r="AO317" i="4"/>
  <c r="AP317" i="4"/>
  <c r="AQ317" i="4"/>
  <c r="AR317" i="4"/>
  <c r="AS317" i="4"/>
  <c r="AT317" i="4"/>
  <c r="AU317" i="4"/>
  <c r="AV317" i="4"/>
  <c r="AW317" i="4"/>
  <c r="AX317" i="4"/>
  <c r="AY317" i="4"/>
  <c r="AZ317" i="4"/>
  <c r="BA317" i="4"/>
  <c r="BB317" i="4"/>
  <c r="BC317" i="4"/>
  <c r="BD317" i="4"/>
  <c r="BE317" i="4"/>
  <c r="BF317" i="4"/>
  <c r="BG317" i="4"/>
  <c r="BH317" i="4"/>
  <c r="BI317" i="4"/>
  <c r="BJ317" i="4"/>
  <c r="BK317" i="4"/>
  <c r="BL317" i="4"/>
  <c r="BM317" i="4"/>
  <c r="BN317" i="4"/>
  <c r="BO317" i="4"/>
  <c r="BP317" i="4"/>
  <c r="BQ317" i="4"/>
  <c r="BR317" i="4"/>
  <c r="BS317" i="4"/>
  <c r="BT317" i="4"/>
  <c r="BU317" i="4"/>
  <c r="BV317" i="4"/>
  <c r="BW317" i="4"/>
  <c r="BX317" i="4"/>
  <c r="BY317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AR318" i="4"/>
  <c r="AS318" i="4"/>
  <c r="AT318" i="4"/>
  <c r="AU318" i="4"/>
  <c r="AV318" i="4"/>
  <c r="AW318" i="4"/>
  <c r="AX318" i="4"/>
  <c r="AY318" i="4"/>
  <c r="AZ318" i="4"/>
  <c r="BA318" i="4"/>
  <c r="BB318" i="4"/>
  <c r="BC318" i="4"/>
  <c r="BD318" i="4"/>
  <c r="BE318" i="4"/>
  <c r="BF318" i="4"/>
  <c r="BG318" i="4"/>
  <c r="BH318" i="4"/>
  <c r="BI318" i="4"/>
  <c r="BJ318" i="4"/>
  <c r="BK318" i="4"/>
  <c r="BL318" i="4"/>
  <c r="BM318" i="4"/>
  <c r="BN318" i="4"/>
  <c r="BO318" i="4"/>
  <c r="BP318" i="4"/>
  <c r="BQ318" i="4"/>
  <c r="BR318" i="4"/>
  <c r="BS318" i="4"/>
  <c r="BT318" i="4"/>
  <c r="BU318" i="4"/>
  <c r="BV318" i="4"/>
  <c r="BW318" i="4"/>
  <c r="BX318" i="4"/>
  <c r="BY318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K319" i="4"/>
  <c r="AL319" i="4"/>
  <c r="AM319" i="4"/>
  <c r="AN319" i="4"/>
  <c r="AO319" i="4"/>
  <c r="AP319" i="4"/>
  <c r="AQ319" i="4"/>
  <c r="AR319" i="4"/>
  <c r="AS319" i="4"/>
  <c r="AT319" i="4"/>
  <c r="AU319" i="4"/>
  <c r="AV319" i="4"/>
  <c r="AW319" i="4"/>
  <c r="AX319" i="4"/>
  <c r="AY319" i="4"/>
  <c r="AZ319" i="4"/>
  <c r="BA319" i="4"/>
  <c r="BB319" i="4"/>
  <c r="BC319" i="4"/>
  <c r="BD319" i="4"/>
  <c r="BE319" i="4"/>
  <c r="BF319" i="4"/>
  <c r="BG319" i="4"/>
  <c r="BH319" i="4"/>
  <c r="BI319" i="4"/>
  <c r="BJ319" i="4"/>
  <c r="BK319" i="4"/>
  <c r="BL319" i="4"/>
  <c r="BM319" i="4"/>
  <c r="BN319" i="4"/>
  <c r="BO319" i="4"/>
  <c r="BP319" i="4"/>
  <c r="BQ319" i="4"/>
  <c r="BR319" i="4"/>
  <c r="BS319" i="4"/>
  <c r="BT319" i="4"/>
  <c r="BU319" i="4"/>
  <c r="BV319" i="4"/>
  <c r="BW319" i="4"/>
  <c r="BX319" i="4"/>
  <c r="BY319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K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C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U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Q321" i="4"/>
  <c r="AR321" i="4"/>
  <c r="AS321" i="4"/>
  <c r="AT321" i="4"/>
  <c r="AU321" i="4"/>
  <c r="AV321" i="4"/>
  <c r="AW321" i="4"/>
  <c r="AX321" i="4"/>
  <c r="AY321" i="4"/>
  <c r="AZ321" i="4"/>
  <c r="BA321" i="4"/>
  <c r="BB321" i="4"/>
  <c r="BC321" i="4"/>
  <c r="BD321" i="4"/>
  <c r="BE321" i="4"/>
  <c r="BF321" i="4"/>
  <c r="BG321" i="4"/>
  <c r="BH321" i="4"/>
  <c r="BI321" i="4"/>
  <c r="BJ321" i="4"/>
  <c r="BK321" i="4"/>
  <c r="BL321" i="4"/>
  <c r="BM321" i="4"/>
  <c r="BN321" i="4"/>
  <c r="BO321" i="4"/>
  <c r="BP321" i="4"/>
  <c r="BQ321" i="4"/>
  <c r="BR321" i="4"/>
  <c r="BS321" i="4"/>
  <c r="BT321" i="4"/>
  <c r="BU321" i="4"/>
  <c r="BV321" i="4"/>
  <c r="BW321" i="4"/>
  <c r="BX321" i="4"/>
  <c r="BY321" i="4"/>
  <c r="BZ321" i="4"/>
  <c r="CA321" i="4"/>
  <c r="CB321" i="4"/>
  <c r="CC321" i="4"/>
  <c r="CD321" i="4"/>
  <c r="CE321" i="4"/>
  <c r="CF321" i="4"/>
  <c r="CG321" i="4"/>
  <c r="CH321" i="4"/>
  <c r="CI321" i="4"/>
  <c r="CJ321" i="4"/>
  <c r="CK321" i="4"/>
  <c r="CL321" i="4"/>
  <c r="CM321" i="4"/>
  <c r="CN321" i="4"/>
  <c r="CO321" i="4"/>
  <c r="CP321" i="4"/>
  <c r="CQ321" i="4"/>
  <c r="CR321" i="4"/>
  <c r="CS321" i="4"/>
  <c r="CT321" i="4"/>
  <c r="CU321" i="4"/>
  <c r="CV321" i="4"/>
  <c r="CW321" i="4"/>
  <c r="CX321" i="4"/>
  <c r="CY321" i="4"/>
  <c r="CZ321" i="4"/>
  <c r="DA321" i="4"/>
  <c r="DB321" i="4"/>
  <c r="DC321" i="4"/>
  <c r="DD321" i="4"/>
  <c r="DE321" i="4"/>
  <c r="DF321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K322" i="4"/>
  <c r="AL322" i="4"/>
  <c r="AM322" i="4"/>
  <c r="AN322" i="4"/>
  <c r="AO322" i="4"/>
  <c r="AP322" i="4"/>
  <c r="AQ322" i="4"/>
  <c r="AR322" i="4"/>
  <c r="AS322" i="4"/>
  <c r="AT322" i="4"/>
  <c r="AU322" i="4"/>
  <c r="AV322" i="4"/>
  <c r="AW322" i="4"/>
  <c r="AX322" i="4"/>
  <c r="AY322" i="4"/>
  <c r="AZ322" i="4"/>
  <c r="BA322" i="4"/>
  <c r="BB322" i="4"/>
  <c r="BC322" i="4"/>
  <c r="BD322" i="4"/>
  <c r="BE322" i="4"/>
  <c r="BF322" i="4"/>
  <c r="BG322" i="4"/>
  <c r="BH322" i="4"/>
  <c r="BI322" i="4"/>
  <c r="BJ322" i="4"/>
  <c r="BK322" i="4"/>
  <c r="BL322" i="4"/>
  <c r="BM322" i="4"/>
  <c r="BN322" i="4"/>
  <c r="BO322" i="4"/>
  <c r="BP322" i="4"/>
  <c r="BQ322" i="4"/>
  <c r="BR322" i="4"/>
  <c r="BS322" i="4"/>
  <c r="BT322" i="4"/>
  <c r="BU322" i="4"/>
  <c r="BV322" i="4"/>
  <c r="BW322" i="4"/>
  <c r="BX322" i="4"/>
  <c r="BY322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K323" i="4"/>
  <c r="AL323" i="4"/>
  <c r="AM323" i="4"/>
  <c r="AN323" i="4"/>
  <c r="AO323" i="4"/>
  <c r="AP323" i="4"/>
  <c r="AQ323" i="4"/>
  <c r="AR323" i="4"/>
  <c r="AS323" i="4"/>
  <c r="AT323" i="4"/>
  <c r="AU323" i="4"/>
  <c r="AV323" i="4"/>
  <c r="AW323" i="4"/>
  <c r="AX323" i="4"/>
  <c r="AY323" i="4"/>
  <c r="AZ323" i="4"/>
  <c r="BA323" i="4"/>
  <c r="BB323" i="4"/>
  <c r="BC323" i="4"/>
  <c r="BD323" i="4"/>
  <c r="BE323" i="4"/>
  <c r="BF323" i="4"/>
  <c r="BG323" i="4"/>
  <c r="BH323" i="4"/>
  <c r="BI323" i="4"/>
  <c r="BJ323" i="4"/>
  <c r="BK323" i="4"/>
  <c r="BL323" i="4"/>
  <c r="BM323" i="4"/>
  <c r="BN323" i="4"/>
  <c r="BO323" i="4"/>
  <c r="BP323" i="4"/>
  <c r="BQ323" i="4"/>
  <c r="BR323" i="4"/>
  <c r="BS323" i="4"/>
  <c r="BT323" i="4"/>
  <c r="BU323" i="4"/>
  <c r="BV323" i="4"/>
  <c r="BW323" i="4"/>
  <c r="BX323" i="4"/>
  <c r="BY323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K324" i="4"/>
  <c r="AL324" i="4"/>
  <c r="AM324" i="4"/>
  <c r="AN324" i="4"/>
  <c r="AO324" i="4"/>
  <c r="AP324" i="4"/>
  <c r="AQ324" i="4"/>
  <c r="AR324" i="4"/>
  <c r="AS324" i="4"/>
  <c r="AT324" i="4"/>
  <c r="AU324" i="4"/>
  <c r="AV324" i="4"/>
  <c r="AW324" i="4"/>
  <c r="AX324" i="4"/>
  <c r="AY324" i="4"/>
  <c r="AZ324" i="4"/>
  <c r="BA324" i="4"/>
  <c r="BB324" i="4"/>
  <c r="BC324" i="4"/>
  <c r="BD324" i="4"/>
  <c r="BE324" i="4"/>
  <c r="BF324" i="4"/>
  <c r="BG324" i="4"/>
  <c r="BH324" i="4"/>
  <c r="BI324" i="4"/>
  <c r="BJ324" i="4"/>
  <c r="BK324" i="4"/>
  <c r="BL324" i="4"/>
  <c r="BM324" i="4"/>
  <c r="BN324" i="4"/>
  <c r="BO324" i="4"/>
  <c r="BP324" i="4"/>
  <c r="BQ324" i="4"/>
  <c r="BR324" i="4"/>
  <c r="BS324" i="4"/>
  <c r="BT324" i="4"/>
  <c r="BU324" i="4"/>
  <c r="BV324" i="4"/>
  <c r="BW324" i="4"/>
  <c r="BX324" i="4"/>
  <c r="BY324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K325" i="4"/>
  <c r="AL325" i="4"/>
  <c r="AM325" i="4"/>
  <c r="AN325" i="4"/>
  <c r="AO325" i="4"/>
  <c r="AP325" i="4"/>
  <c r="AQ325" i="4"/>
  <c r="AR325" i="4"/>
  <c r="AS325" i="4"/>
  <c r="AT325" i="4"/>
  <c r="AU325" i="4"/>
  <c r="AV325" i="4"/>
  <c r="AW325" i="4"/>
  <c r="AX325" i="4"/>
  <c r="AY325" i="4"/>
  <c r="AZ325" i="4"/>
  <c r="BA325" i="4"/>
  <c r="BB325" i="4"/>
  <c r="BC325" i="4"/>
  <c r="BD325" i="4"/>
  <c r="BE325" i="4"/>
  <c r="BF325" i="4"/>
  <c r="BG325" i="4"/>
  <c r="BH325" i="4"/>
  <c r="BI325" i="4"/>
  <c r="BJ325" i="4"/>
  <c r="BK325" i="4"/>
  <c r="BL325" i="4"/>
  <c r="BM325" i="4"/>
  <c r="BN325" i="4"/>
  <c r="BO325" i="4"/>
  <c r="BP325" i="4"/>
  <c r="BQ325" i="4"/>
  <c r="BR325" i="4"/>
  <c r="BS325" i="4"/>
  <c r="BT325" i="4"/>
  <c r="BU325" i="4"/>
  <c r="BV325" i="4"/>
  <c r="BW325" i="4"/>
  <c r="BX325" i="4"/>
  <c r="BY325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K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C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U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K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C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U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K328" i="4"/>
  <c r="AL328" i="4"/>
  <c r="AM328" i="4"/>
  <c r="AN328" i="4"/>
  <c r="AO328" i="4"/>
  <c r="AP328" i="4"/>
  <c r="AQ328" i="4"/>
  <c r="AR328" i="4"/>
  <c r="AS328" i="4"/>
  <c r="AT328" i="4"/>
  <c r="AU328" i="4"/>
  <c r="AV328" i="4"/>
  <c r="AW328" i="4"/>
  <c r="AX328" i="4"/>
  <c r="AY328" i="4"/>
  <c r="AZ328" i="4"/>
  <c r="BA328" i="4"/>
  <c r="BB328" i="4"/>
  <c r="BC328" i="4"/>
  <c r="BD328" i="4"/>
  <c r="BE328" i="4"/>
  <c r="BF328" i="4"/>
  <c r="BG328" i="4"/>
  <c r="BH328" i="4"/>
  <c r="BI328" i="4"/>
  <c r="BJ328" i="4"/>
  <c r="BK328" i="4"/>
  <c r="BL328" i="4"/>
  <c r="BM328" i="4"/>
  <c r="BN328" i="4"/>
  <c r="BO328" i="4"/>
  <c r="BP328" i="4"/>
  <c r="BQ328" i="4"/>
  <c r="BR328" i="4"/>
  <c r="BS328" i="4"/>
  <c r="BT328" i="4"/>
  <c r="BU328" i="4"/>
  <c r="BV328" i="4"/>
  <c r="BW328" i="4"/>
  <c r="BX328" i="4"/>
  <c r="BY328" i="4"/>
  <c r="BZ328" i="4"/>
  <c r="CA328" i="4"/>
  <c r="CB328" i="4"/>
  <c r="CC328" i="4"/>
  <c r="CD328" i="4"/>
  <c r="CE328" i="4"/>
  <c r="CF328" i="4"/>
  <c r="CG328" i="4"/>
  <c r="CH328" i="4"/>
  <c r="CI328" i="4"/>
  <c r="CJ328" i="4"/>
  <c r="CK328" i="4"/>
  <c r="CL328" i="4"/>
  <c r="CM328" i="4"/>
  <c r="CN328" i="4"/>
  <c r="CO328" i="4"/>
  <c r="CP328" i="4"/>
  <c r="CQ328" i="4"/>
  <c r="CR328" i="4"/>
  <c r="CS328" i="4"/>
  <c r="CT328" i="4"/>
  <c r="CU328" i="4"/>
  <c r="CV328" i="4"/>
  <c r="CW328" i="4"/>
  <c r="CX328" i="4"/>
  <c r="CY328" i="4"/>
  <c r="CZ328" i="4"/>
  <c r="DA328" i="4"/>
  <c r="DB328" i="4"/>
  <c r="DC328" i="4"/>
  <c r="DD328" i="4"/>
  <c r="DE328" i="4"/>
  <c r="DF328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K329" i="4"/>
  <c r="AL329" i="4"/>
  <c r="AM329" i="4"/>
  <c r="AN329" i="4"/>
  <c r="AO329" i="4"/>
  <c r="AP329" i="4"/>
  <c r="AQ329" i="4"/>
  <c r="AR329" i="4"/>
  <c r="AS329" i="4"/>
  <c r="AT329" i="4"/>
  <c r="AU329" i="4"/>
  <c r="AV329" i="4"/>
  <c r="AW329" i="4"/>
  <c r="AX329" i="4"/>
  <c r="AY329" i="4"/>
  <c r="AZ329" i="4"/>
  <c r="BA329" i="4"/>
  <c r="BB329" i="4"/>
  <c r="BC329" i="4"/>
  <c r="BD329" i="4"/>
  <c r="BE329" i="4"/>
  <c r="BF329" i="4"/>
  <c r="BG329" i="4"/>
  <c r="BH329" i="4"/>
  <c r="BI329" i="4"/>
  <c r="BJ329" i="4"/>
  <c r="BK329" i="4"/>
  <c r="BL329" i="4"/>
  <c r="BM329" i="4"/>
  <c r="BN329" i="4"/>
  <c r="BO329" i="4"/>
  <c r="BP329" i="4"/>
  <c r="BQ329" i="4"/>
  <c r="BR329" i="4"/>
  <c r="BS329" i="4"/>
  <c r="BT329" i="4"/>
  <c r="BU329" i="4"/>
  <c r="BV329" i="4"/>
  <c r="BW329" i="4"/>
  <c r="BX329" i="4"/>
  <c r="BY329" i="4"/>
  <c r="BZ329" i="4"/>
  <c r="CA329" i="4"/>
  <c r="CB329" i="4"/>
  <c r="CC329" i="4"/>
  <c r="CD329" i="4"/>
  <c r="CE329" i="4"/>
  <c r="CF329" i="4"/>
  <c r="CG329" i="4"/>
  <c r="CH329" i="4"/>
  <c r="CI329" i="4"/>
  <c r="CJ329" i="4"/>
  <c r="CK329" i="4"/>
  <c r="CL329" i="4"/>
  <c r="CM329" i="4"/>
  <c r="CN329" i="4"/>
  <c r="CO329" i="4"/>
  <c r="CP329" i="4"/>
  <c r="CQ329" i="4"/>
  <c r="CR329" i="4"/>
  <c r="CS329" i="4"/>
  <c r="CT329" i="4"/>
  <c r="CU329" i="4"/>
  <c r="CV329" i="4"/>
  <c r="CW329" i="4"/>
  <c r="CX329" i="4"/>
  <c r="CY329" i="4"/>
  <c r="CZ329" i="4"/>
  <c r="DA329" i="4"/>
  <c r="DB329" i="4"/>
  <c r="DC329" i="4"/>
  <c r="DD329" i="4"/>
  <c r="DE329" i="4"/>
  <c r="DF329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K330" i="4"/>
  <c r="AL330" i="4"/>
  <c r="AM330" i="4"/>
  <c r="AN330" i="4"/>
  <c r="AO330" i="4"/>
  <c r="AP330" i="4"/>
  <c r="AQ330" i="4"/>
  <c r="AR330" i="4"/>
  <c r="AS330" i="4"/>
  <c r="AT330" i="4"/>
  <c r="AU330" i="4"/>
  <c r="AV330" i="4"/>
  <c r="AW330" i="4"/>
  <c r="AX330" i="4"/>
  <c r="AY330" i="4"/>
  <c r="AZ330" i="4"/>
  <c r="BA330" i="4"/>
  <c r="BB330" i="4"/>
  <c r="BC330" i="4"/>
  <c r="BD330" i="4"/>
  <c r="BE330" i="4"/>
  <c r="BF330" i="4"/>
  <c r="BG330" i="4"/>
  <c r="BH330" i="4"/>
  <c r="BI330" i="4"/>
  <c r="BJ330" i="4"/>
  <c r="BK330" i="4"/>
  <c r="BL330" i="4"/>
  <c r="BM330" i="4"/>
  <c r="BN330" i="4"/>
  <c r="BO330" i="4"/>
  <c r="BP330" i="4"/>
  <c r="BQ330" i="4"/>
  <c r="BR330" i="4"/>
  <c r="BS330" i="4"/>
  <c r="BT330" i="4"/>
  <c r="BU330" i="4"/>
  <c r="BV330" i="4"/>
  <c r="BW330" i="4"/>
  <c r="BX330" i="4"/>
  <c r="BY330" i="4"/>
  <c r="BZ330" i="4"/>
  <c r="CA330" i="4"/>
  <c r="CB330" i="4"/>
  <c r="CC330" i="4"/>
  <c r="CD330" i="4"/>
  <c r="CE330" i="4"/>
  <c r="CF330" i="4"/>
  <c r="CG330" i="4"/>
  <c r="CH330" i="4"/>
  <c r="CI330" i="4"/>
  <c r="CJ330" i="4"/>
  <c r="CK330" i="4"/>
  <c r="CL330" i="4"/>
  <c r="CM330" i="4"/>
  <c r="CN330" i="4"/>
  <c r="CO330" i="4"/>
  <c r="CP330" i="4"/>
  <c r="CQ330" i="4"/>
  <c r="CR330" i="4"/>
  <c r="CS330" i="4"/>
  <c r="CT330" i="4"/>
  <c r="CU330" i="4"/>
  <c r="CV330" i="4"/>
  <c r="CW330" i="4"/>
  <c r="CX330" i="4"/>
  <c r="CY330" i="4"/>
  <c r="CZ330" i="4"/>
  <c r="DA330" i="4"/>
  <c r="DB330" i="4"/>
  <c r="DC330" i="4"/>
  <c r="DD330" i="4"/>
  <c r="DE330" i="4"/>
  <c r="DF330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K331" i="4"/>
  <c r="AL331" i="4"/>
  <c r="AM331" i="4"/>
  <c r="AN331" i="4"/>
  <c r="AO331" i="4"/>
  <c r="AP331" i="4"/>
  <c r="AQ331" i="4"/>
  <c r="AR331" i="4"/>
  <c r="AS331" i="4"/>
  <c r="AT331" i="4"/>
  <c r="AU331" i="4"/>
  <c r="AV331" i="4"/>
  <c r="AW331" i="4"/>
  <c r="AX331" i="4"/>
  <c r="AY331" i="4"/>
  <c r="AZ331" i="4"/>
  <c r="BA331" i="4"/>
  <c r="BB331" i="4"/>
  <c r="BC331" i="4"/>
  <c r="BD331" i="4"/>
  <c r="BE331" i="4"/>
  <c r="BF331" i="4"/>
  <c r="BG331" i="4"/>
  <c r="BH331" i="4"/>
  <c r="BI331" i="4"/>
  <c r="BJ331" i="4"/>
  <c r="BK331" i="4"/>
  <c r="BL331" i="4"/>
  <c r="BM331" i="4"/>
  <c r="BN331" i="4"/>
  <c r="BO331" i="4"/>
  <c r="BP331" i="4"/>
  <c r="BQ331" i="4"/>
  <c r="BR331" i="4"/>
  <c r="BS331" i="4"/>
  <c r="BT331" i="4"/>
  <c r="BU331" i="4"/>
  <c r="BV331" i="4"/>
  <c r="BW331" i="4"/>
  <c r="BX331" i="4"/>
  <c r="BY331" i="4"/>
  <c r="BZ331" i="4"/>
  <c r="CA331" i="4"/>
  <c r="CB331" i="4"/>
  <c r="CC331" i="4"/>
  <c r="CD331" i="4"/>
  <c r="CE331" i="4"/>
  <c r="CF331" i="4"/>
  <c r="CG331" i="4"/>
  <c r="CH331" i="4"/>
  <c r="CI331" i="4"/>
  <c r="CJ331" i="4"/>
  <c r="CK331" i="4"/>
  <c r="CL331" i="4"/>
  <c r="CM331" i="4"/>
  <c r="CN331" i="4"/>
  <c r="CO331" i="4"/>
  <c r="CP331" i="4"/>
  <c r="CQ331" i="4"/>
  <c r="CR331" i="4"/>
  <c r="CS331" i="4"/>
  <c r="CT331" i="4"/>
  <c r="CU331" i="4"/>
  <c r="CV331" i="4"/>
  <c r="CW331" i="4"/>
  <c r="CX331" i="4"/>
  <c r="CY331" i="4"/>
  <c r="CZ331" i="4"/>
  <c r="DA331" i="4"/>
  <c r="DB331" i="4"/>
  <c r="DC331" i="4"/>
  <c r="DD331" i="4"/>
  <c r="DE331" i="4"/>
  <c r="DF331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K332" i="4"/>
  <c r="AL332" i="4"/>
  <c r="AM332" i="4"/>
  <c r="AN332" i="4"/>
  <c r="AO332" i="4"/>
  <c r="AP332" i="4"/>
  <c r="AQ332" i="4"/>
  <c r="AR332" i="4"/>
  <c r="AS332" i="4"/>
  <c r="AT332" i="4"/>
  <c r="AU332" i="4"/>
  <c r="AV332" i="4"/>
  <c r="AW332" i="4"/>
  <c r="AX332" i="4"/>
  <c r="AY332" i="4"/>
  <c r="AZ332" i="4"/>
  <c r="BA332" i="4"/>
  <c r="BB332" i="4"/>
  <c r="BC332" i="4"/>
  <c r="BD332" i="4"/>
  <c r="BE332" i="4"/>
  <c r="BF332" i="4"/>
  <c r="BG332" i="4"/>
  <c r="BH332" i="4"/>
  <c r="BI332" i="4"/>
  <c r="BJ332" i="4"/>
  <c r="BK332" i="4"/>
  <c r="BL332" i="4"/>
  <c r="BM332" i="4"/>
  <c r="BN332" i="4"/>
  <c r="BO332" i="4"/>
  <c r="BP332" i="4"/>
  <c r="BQ332" i="4"/>
  <c r="BR332" i="4"/>
  <c r="BS332" i="4"/>
  <c r="BT332" i="4"/>
  <c r="BU332" i="4"/>
  <c r="BV332" i="4"/>
  <c r="BW332" i="4"/>
  <c r="BX332" i="4"/>
  <c r="BY332" i="4"/>
  <c r="BZ332" i="4"/>
  <c r="CA332" i="4"/>
  <c r="CB332" i="4"/>
  <c r="CC332" i="4"/>
  <c r="CD332" i="4"/>
  <c r="CE332" i="4"/>
  <c r="CF332" i="4"/>
  <c r="CG332" i="4"/>
  <c r="CH332" i="4"/>
  <c r="CI332" i="4"/>
  <c r="CJ332" i="4"/>
  <c r="CK332" i="4"/>
  <c r="CL332" i="4"/>
  <c r="CM332" i="4"/>
  <c r="CN332" i="4"/>
  <c r="CO332" i="4"/>
  <c r="CP332" i="4"/>
  <c r="CQ332" i="4"/>
  <c r="CR332" i="4"/>
  <c r="CS332" i="4"/>
  <c r="CT332" i="4"/>
  <c r="CU332" i="4"/>
  <c r="CV332" i="4"/>
  <c r="CW332" i="4"/>
  <c r="CX332" i="4"/>
  <c r="CY332" i="4"/>
  <c r="CZ332" i="4"/>
  <c r="DA332" i="4"/>
  <c r="DB332" i="4"/>
  <c r="DC332" i="4"/>
  <c r="DD332" i="4"/>
  <c r="DE332" i="4"/>
  <c r="DF332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K333" i="4"/>
  <c r="AL333" i="4"/>
  <c r="AM333" i="4"/>
  <c r="AN333" i="4"/>
  <c r="AO333" i="4"/>
  <c r="AP333" i="4"/>
  <c r="AQ333" i="4"/>
  <c r="AR333" i="4"/>
  <c r="AS333" i="4"/>
  <c r="AT333" i="4"/>
  <c r="AU333" i="4"/>
  <c r="AV333" i="4"/>
  <c r="AW333" i="4"/>
  <c r="AX333" i="4"/>
  <c r="AY333" i="4"/>
  <c r="AZ333" i="4"/>
  <c r="BA333" i="4"/>
  <c r="BB333" i="4"/>
  <c r="BC333" i="4"/>
  <c r="BD333" i="4"/>
  <c r="BE333" i="4"/>
  <c r="BF333" i="4"/>
  <c r="BG333" i="4"/>
  <c r="BH333" i="4"/>
  <c r="BI333" i="4"/>
  <c r="BJ333" i="4"/>
  <c r="BK333" i="4"/>
  <c r="BL333" i="4"/>
  <c r="BM333" i="4"/>
  <c r="BN333" i="4"/>
  <c r="BO333" i="4"/>
  <c r="BP333" i="4"/>
  <c r="BQ333" i="4"/>
  <c r="BR333" i="4"/>
  <c r="BS333" i="4"/>
  <c r="BT333" i="4"/>
  <c r="BU333" i="4"/>
  <c r="BV333" i="4"/>
  <c r="BW333" i="4"/>
  <c r="BX333" i="4"/>
  <c r="BY333" i="4"/>
  <c r="BZ333" i="4"/>
  <c r="CA333" i="4"/>
  <c r="CB333" i="4"/>
  <c r="CC333" i="4"/>
  <c r="CD333" i="4"/>
  <c r="CE333" i="4"/>
  <c r="CF333" i="4"/>
  <c r="CG333" i="4"/>
  <c r="CH333" i="4"/>
  <c r="CI333" i="4"/>
  <c r="CJ333" i="4"/>
  <c r="CK333" i="4"/>
  <c r="CL333" i="4"/>
  <c r="CM333" i="4"/>
  <c r="CN333" i="4"/>
  <c r="CO333" i="4"/>
  <c r="CP333" i="4"/>
  <c r="CQ333" i="4"/>
  <c r="CR333" i="4"/>
  <c r="CS333" i="4"/>
  <c r="CT333" i="4"/>
  <c r="CU333" i="4"/>
  <c r="CV333" i="4"/>
  <c r="CW333" i="4"/>
  <c r="CX333" i="4"/>
  <c r="CY333" i="4"/>
  <c r="CZ333" i="4"/>
  <c r="DA333" i="4"/>
  <c r="DB333" i="4"/>
  <c r="DC333" i="4"/>
  <c r="DD333" i="4"/>
  <c r="DE333" i="4"/>
  <c r="DF333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K334" i="4"/>
  <c r="AL334" i="4"/>
  <c r="AM334" i="4"/>
  <c r="AN334" i="4"/>
  <c r="AO334" i="4"/>
  <c r="AP334" i="4"/>
  <c r="AQ334" i="4"/>
  <c r="AR334" i="4"/>
  <c r="AS334" i="4"/>
  <c r="AT334" i="4"/>
  <c r="AU334" i="4"/>
  <c r="AV334" i="4"/>
  <c r="AW334" i="4"/>
  <c r="AX334" i="4"/>
  <c r="AY334" i="4"/>
  <c r="AZ334" i="4"/>
  <c r="BA334" i="4"/>
  <c r="BB334" i="4"/>
  <c r="BC334" i="4"/>
  <c r="BD334" i="4"/>
  <c r="BE334" i="4"/>
  <c r="BF334" i="4"/>
  <c r="BG334" i="4"/>
  <c r="BH334" i="4"/>
  <c r="BI334" i="4"/>
  <c r="BJ334" i="4"/>
  <c r="BK334" i="4"/>
  <c r="BL334" i="4"/>
  <c r="BM334" i="4"/>
  <c r="BN334" i="4"/>
  <c r="BO334" i="4"/>
  <c r="BP334" i="4"/>
  <c r="BQ334" i="4"/>
  <c r="BR334" i="4"/>
  <c r="BS334" i="4"/>
  <c r="BT334" i="4"/>
  <c r="BU334" i="4"/>
  <c r="BV334" i="4"/>
  <c r="BW334" i="4"/>
  <c r="BX334" i="4"/>
  <c r="BY334" i="4"/>
  <c r="BZ334" i="4"/>
  <c r="CA334" i="4"/>
  <c r="CB334" i="4"/>
  <c r="CC334" i="4"/>
  <c r="CD334" i="4"/>
  <c r="CE334" i="4"/>
  <c r="CF334" i="4"/>
  <c r="CG334" i="4"/>
  <c r="CH334" i="4"/>
  <c r="CI334" i="4"/>
  <c r="CJ334" i="4"/>
  <c r="CK334" i="4"/>
  <c r="CL334" i="4"/>
  <c r="CM334" i="4"/>
  <c r="CN334" i="4"/>
  <c r="CO334" i="4"/>
  <c r="CP334" i="4"/>
  <c r="CQ334" i="4"/>
  <c r="CR334" i="4"/>
  <c r="CS334" i="4"/>
  <c r="CT334" i="4"/>
  <c r="CU334" i="4"/>
  <c r="CV334" i="4"/>
  <c r="CW334" i="4"/>
  <c r="CX334" i="4"/>
  <c r="CY334" i="4"/>
  <c r="CZ334" i="4"/>
  <c r="DA334" i="4"/>
  <c r="DB334" i="4"/>
  <c r="DC334" i="4"/>
  <c r="DD334" i="4"/>
  <c r="DE334" i="4"/>
  <c r="DF334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K335" i="4"/>
  <c r="AL335" i="4"/>
  <c r="AM335" i="4"/>
  <c r="AN335" i="4"/>
  <c r="AO335" i="4"/>
  <c r="AP335" i="4"/>
  <c r="AQ335" i="4"/>
  <c r="AR335" i="4"/>
  <c r="AS335" i="4"/>
  <c r="AT335" i="4"/>
  <c r="AU335" i="4"/>
  <c r="AV335" i="4"/>
  <c r="AW335" i="4"/>
  <c r="AX335" i="4"/>
  <c r="AY335" i="4"/>
  <c r="AZ335" i="4"/>
  <c r="BA335" i="4"/>
  <c r="BB335" i="4"/>
  <c r="BC335" i="4"/>
  <c r="BD335" i="4"/>
  <c r="BE335" i="4"/>
  <c r="BF335" i="4"/>
  <c r="BG335" i="4"/>
  <c r="BH335" i="4"/>
  <c r="BI335" i="4"/>
  <c r="BJ335" i="4"/>
  <c r="BK335" i="4"/>
  <c r="BL335" i="4"/>
  <c r="BM335" i="4"/>
  <c r="BN335" i="4"/>
  <c r="BO335" i="4"/>
  <c r="BP335" i="4"/>
  <c r="BQ335" i="4"/>
  <c r="BR335" i="4"/>
  <c r="BS335" i="4"/>
  <c r="BT335" i="4"/>
  <c r="BU335" i="4"/>
  <c r="BV335" i="4"/>
  <c r="BW335" i="4"/>
  <c r="BX335" i="4"/>
  <c r="BY335" i="4"/>
  <c r="BZ335" i="4"/>
  <c r="CA335" i="4"/>
  <c r="CB335" i="4"/>
  <c r="CC335" i="4"/>
  <c r="CD335" i="4"/>
  <c r="CE335" i="4"/>
  <c r="CF335" i="4"/>
  <c r="CG335" i="4"/>
  <c r="CH335" i="4"/>
  <c r="CI335" i="4"/>
  <c r="CJ335" i="4"/>
  <c r="CK335" i="4"/>
  <c r="CL335" i="4"/>
  <c r="CM335" i="4"/>
  <c r="CN335" i="4"/>
  <c r="CO335" i="4"/>
  <c r="CP335" i="4"/>
  <c r="CQ335" i="4"/>
  <c r="CR335" i="4"/>
  <c r="CS335" i="4"/>
  <c r="CT335" i="4"/>
  <c r="CU335" i="4"/>
  <c r="CV335" i="4"/>
  <c r="CW335" i="4"/>
  <c r="CX335" i="4"/>
  <c r="CY335" i="4"/>
  <c r="CZ335" i="4"/>
  <c r="DA335" i="4"/>
  <c r="DB335" i="4"/>
  <c r="DC335" i="4"/>
  <c r="DD335" i="4"/>
  <c r="DE335" i="4"/>
  <c r="DF335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K336" i="4"/>
  <c r="AL336" i="4"/>
  <c r="AM336" i="4"/>
  <c r="AN336" i="4"/>
  <c r="AO336" i="4"/>
  <c r="AP336" i="4"/>
  <c r="AQ336" i="4"/>
  <c r="AR336" i="4"/>
  <c r="AS336" i="4"/>
  <c r="AT336" i="4"/>
  <c r="AU336" i="4"/>
  <c r="AV336" i="4"/>
  <c r="AW336" i="4"/>
  <c r="AX336" i="4"/>
  <c r="AY336" i="4"/>
  <c r="AZ336" i="4"/>
  <c r="BA336" i="4"/>
  <c r="BB336" i="4"/>
  <c r="BC336" i="4"/>
  <c r="BD336" i="4"/>
  <c r="BE336" i="4"/>
  <c r="BF336" i="4"/>
  <c r="BG336" i="4"/>
  <c r="BH336" i="4"/>
  <c r="BI336" i="4"/>
  <c r="BJ336" i="4"/>
  <c r="BK336" i="4"/>
  <c r="BL336" i="4"/>
  <c r="BM336" i="4"/>
  <c r="BN336" i="4"/>
  <c r="BO336" i="4"/>
  <c r="BP336" i="4"/>
  <c r="BQ336" i="4"/>
  <c r="BR336" i="4"/>
  <c r="BS336" i="4"/>
  <c r="BT336" i="4"/>
  <c r="BU336" i="4"/>
  <c r="BV336" i="4"/>
  <c r="BW336" i="4"/>
  <c r="BX336" i="4"/>
  <c r="BY336" i="4"/>
  <c r="BZ336" i="4"/>
  <c r="CA336" i="4"/>
  <c r="CB336" i="4"/>
  <c r="CC336" i="4"/>
  <c r="CD336" i="4"/>
  <c r="CE336" i="4"/>
  <c r="CF336" i="4"/>
  <c r="CG336" i="4"/>
  <c r="CH336" i="4"/>
  <c r="CI336" i="4"/>
  <c r="CJ336" i="4"/>
  <c r="CK336" i="4"/>
  <c r="CL336" i="4"/>
  <c r="CM336" i="4"/>
  <c r="CN336" i="4"/>
  <c r="CO336" i="4"/>
  <c r="CP336" i="4"/>
  <c r="CQ336" i="4"/>
  <c r="CR336" i="4"/>
  <c r="CS336" i="4"/>
  <c r="CT336" i="4"/>
  <c r="CU336" i="4"/>
  <c r="CV336" i="4"/>
  <c r="CW336" i="4"/>
  <c r="CX336" i="4"/>
  <c r="CY336" i="4"/>
  <c r="CZ336" i="4"/>
  <c r="DA336" i="4"/>
  <c r="DB336" i="4"/>
  <c r="DC336" i="4"/>
  <c r="DD336" i="4"/>
  <c r="DE336" i="4"/>
  <c r="DF336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K337" i="4"/>
  <c r="AL337" i="4"/>
  <c r="AM337" i="4"/>
  <c r="AN337" i="4"/>
  <c r="AO337" i="4"/>
  <c r="AP337" i="4"/>
  <c r="AQ337" i="4"/>
  <c r="AR337" i="4"/>
  <c r="AS337" i="4"/>
  <c r="AT337" i="4"/>
  <c r="AU337" i="4"/>
  <c r="AV337" i="4"/>
  <c r="AW337" i="4"/>
  <c r="AX337" i="4"/>
  <c r="AY337" i="4"/>
  <c r="AZ337" i="4"/>
  <c r="BA337" i="4"/>
  <c r="BB337" i="4"/>
  <c r="BC337" i="4"/>
  <c r="BD337" i="4"/>
  <c r="BE337" i="4"/>
  <c r="BF337" i="4"/>
  <c r="BG337" i="4"/>
  <c r="BH337" i="4"/>
  <c r="BI337" i="4"/>
  <c r="BJ337" i="4"/>
  <c r="BK337" i="4"/>
  <c r="BL337" i="4"/>
  <c r="BM337" i="4"/>
  <c r="BN337" i="4"/>
  <c r="BO337" i="4"/>
  <c r="BP337" i="4"/>
  <c r="BQ337" i="4"/>
  <c r="BR337" i="4"/>
  <c r="BS337" i="4"/>
  <c r="BT337" i="4"/>
  <c r="BU337" i="4"/>
  <c r="BV337" i="4"/>
  <c r="BW337" i="4"/>
  <c r="BX337" i="4"/>
  <c r="BY337" i="4"/>
  <c r="BZ337" i="4"/>
  <c r="CA337" i="4"/>
  <c r="CB337" i="4"/>
  <c r="CC337" i="4"/>
  <c r="CD337" i="4"/>
  <c r="CE337" i="4"/>
  <c r="CF337" i="4"/>
  <c r="CG337" i="4"/>
  <c r="CH337" i="4"/>
  <c r="CI337" i="4"/>
  <c r="CJ337" i="4"/>
  <c r="CK337" i="4"/>
  <c r="CL337" i="4"/>
  <c r="CM337" i="4"/>
  <c r="CN337" i="4"/>
  <c r="CO337" i="4"/>
  <c r="CP337" i="4"/>
  <c r="CQ337" i="4"/>
  <c r="CR337" i="4"/>
  <c r="CS337" i="4"/>
  <c r="CT337" i="4"/>
  <c r="CU337" i="4"/>
  <c r="CV337" i="4"/>
  <c r="CW337" i="4"/>
  <c r="CX337" i="4"/>
  <c r="CY337" i="4"/>
  <c r="CZ337" i="4"/>
  <c r="DA337" i="4"/>
  <c r="DB337" i="4"/>
  <c r="DC337" i="4"/>
  <c r="DD337" i="4"/>
  <c r="DE337" i="4"/>
  <c r="DF337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K338" i="4"/>
  <c r="AL338" i="4"/>
  <c r="AM338" i="4"/>
  <c r="AN338" i="4"/>
  <c r="AO338" i="4"/>
  <c r="AP338" i="4"/>
  <c r="AQ338" i="4"/>
  <c r="AR338" i="4"/>
  <c r="AS338" i="4"/>
  <c r="AT338" i="4"/>
  <c r="AU338" i="4"/>
  <c r="AV338" i="4"/>
  <c r="AW338" i="4"/>
  <c r="AX338" i="4"/>
  <c r="AY338" i="4"/>
  <c r="AZ338" i="4"/>
  <c r="BA338" i="4"/>
  <c r="BB338" i="4"/>
  <c r="BC338" i="4"/>
  <c r="BD338" i="4"/>
  <c r="BE338" i="4"/>
  <c r="BF338" i="4"/>
  <c r="BG338" i="4"/>
  <c r="BH338" i="4"/>
  <c r="BI338" i="4"/>
  <c r="BJ338" i="4"/>
  <c r="BK338" i="4"/>
  <c r="BL338" i="4"/>
  <c r="BM338" i="4"/>
  <c r="BN338" i="4"/>
  <c r="BO338" i="4"/>
  <c r="BP338" i="4"/>
  <c r="BQ338" i="4"/>
  <c r="BR338" i="4"/>
  <c r="BS338" i="4"/>
  <c r="BT338" i="4"/>
  <c r="BU338" i="4"/>
  <c r="BV338" i="4"/>
  <c r="BW338" i="4"/>
  <c r="BX338" i="4"/>
  <c r="BY338" i="4"/>
  <c r="BZ338" i="4"/>
  <c r="CA338" i="4"/>
  <c r="CB338" i="4"/>
  <c r="CC338" i="4"/>
  <c r="CD338" i="4"/>
  <c r="CE338" i="4"/>
  <c r="CF338" i="4"/>
  <c r="CG338" i="4"/>
  <c r="CH338" i="4"/>
  <c r="CI338" i="4"/>
  <c r="CJ338" i="4"/>
  <c r="CK338" i="4"/>
  <c r="CL338" i="4"/>
  <c r="CM338" i="4"/>
  <c r="CN338" i="4"/>
  <c r="CO338" i="4"/>
  <c r="CP338" i="4"/>
  <c r="CQ338" i="4"/>
  <c r="CR338" i="4"/>
  <c r="CS338" i="4"/>
  <c r="CT338" i="4"/>
  <c r="CU338" i="4"/>
  <c r="CV338" i="4"/>
  <c r="CW338" i="4"/>
  <c r="CX338" i="4"/>
  <c r="CY338" i="4"/>
  <c r="CZ338" i="4"/>
  <c r="DA338" i="4"/>
  <c r="DB338" i="4"/>
  <c r="DC338" i="4"/>
  <c r="DD338" i="4"/>
  <c r="DE338" i="4"/>
  <c r="DF338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K339" i="4"/>
  <c r="AL339" i="4"/>
  <c r="AM339" i="4"/>
  <c r="AN339" i="4"/>
  <c r="AO339" i="4"/>
  <c r="AP339" i="4"/>
  <c r="AQ339" i="4"/>
  <c r="AR339" i="4"/>
  <c r="AS339" i="4"/>
  <c r="AT339" i="4"/>
  <c r="AU339" i="4"/>
  <c r="AV339" i="4"/>
  <c r="AW339" i="4"/>
  <c r="AX339" i="4"/>
  <c r="AY339" i="4"/>
  <c r="AZ339" i="4"/>
  <c r="BA339" i="4"/>
  <c r="BB339" i="4"/>
  <c r="BC339" i="4"/>
  <c r="BD339" i="4"/>
  <c r="BE339" i="4"/>
  <c r="BF339" i="4"/>
  <c r="BG339" i="4"/>
  <c r="BH339" i="4"/>
  <c r="BI339" i="4"/>
  <c r="BJ339" i="4"/>
  <c r="BK339" i="4"/>
  <c r="BL339" i="4"/>
  <c r="BM339" i="4"/>
  <c r="BN339" i="4"/>
  <c r="BO339" i="4"/>
  <c r="BP339" i="4"/>
  <c r="BQ339" i="4"/>
  <c r="BR339" i="4"/>
  <c r="BS339" i="4"/>
  <c r="BT339" i="4"/>
  <c r="BU339" i="4"/>
  <c r="BV339" i="4"/>
  <c r="BW339" i="4"/>
  <c r="BX339" i="4"/>
  <c r="BY339" i="4"/>
  <c r="BZ339" i="4"/>
  <c r="CA339" i="4"/>
  <c r="CB339" i="4"/>
  <c r="CC339" i="4"/>
  <c r="CD339" i="4"/>
  <c r="CE339" i="4"/>
  <c r="CF339" i="4"/>
  <c r="CG339" i="4"/>
  <c r="CH339" i="4"/>
  <c r="CI339" i="4"/>
  <c r="CJ339" i="4"/>
  <c r="CK339" i="4"/>
  <c r="CL339" i="4"/>
  <c r="CM339" i="4"/>
  <c r="CN339" i="4"/>
  <c r="CO339" i="4"/>
  <c r="CP339" i="4"/>
  <c r="CQ339" i="4"/>
  <c r="CR339" i="4"/>
  <c r="CS339" i="4"/>
  <c r="CT339" i="4"/>
  <c r="CU339" i="4"/>
  <c r="CV339" i="4"/>
  <c r="CW339" i="4"/>
  <c r="CX339" i="4"/>
  <c r="CY339" i="4"/>
  <c r="CZ339" i="4"/>
  <c r="DA339" i="4"/>
  <c r="DB339" i="4"/>
  <c r="DC339" i="4"/>
  <c r="DD339" i="4"/>
  <c r="DE339" i="4"/>
  <c r="DF339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K340" i="4"/>
  <c r="AL340" i="4"/>
  <c r="AM340" i="4"/>
  <c r="AN340" i="4"/>
  <c r="AO340" i="4"/>
  <c r="AP340" i="4"/>
  <c r="AQ340" i="4"/>
  <c r="AR340" i="4"/>
  <c r="AS340" i="4"/>
  <c r="AT340" i="4"/>
  <c r="AU340" i="4"/>
  <c r="AV340" i="4"/>
  <c r="AW340" i="4"/>
  <c r="AX340" i="4"/>
  <c r="AY340" i="4"/>
  <c r="AZ340" i="4"/>
  <c r="BA340" i="4"/>
  <c r="BB340" i="4"/>
  <c r="BC340" i="4"/>
  <c r="BD340" i="4"/>
  <c r="BE340" i="4"/>
  <c r="BF340" i="4"/>
  <c r="BG340" i="4"/>
  <c r="BH340" i="4"/>
  <c r="BI340" i="4"/>
  <c r="BJ340" i="4"/>
  <c r="BK340" i="4"/>
  <c r="BL340" i="4"/>
  <c r="BM340" i="4"/>
  <c r="BN340" i="4"/>
  <c r="BO340" i="4"/>
  <c r="BP340" i="4"/>
  <c r="BQ340" i="4"/>
  <c r="BR340" i="4"/>
  <c r="BS340" i="4"/>
  <c r="BT340" i="4"/>
  <c r="BU340" i="4"/>
  <c r="BV340" i="4"/>
  <c r="BW340" i="4"/>
  <c r="BX340" i="4"/>
  <c r="BY340" i="4"/>
  <c r="BZ340" i="4"/>
  <c r="CA340" i="4"/>
  <c r="CB340" i="4"/>
  <c r="CC340" i="4"/>
  <c r="CD340" i="4"/>
  <c r="CE340" i="4"/>
  <c r="CF340" i="4"/>
  <c r="CG340" i="4"/>
  <c r="CH340" i="4"/>
  <c r="CI340" i="4"/>
  <c r="CJ340" i="4"/>
  <c r="CK340" i="4"/>
  <c r="CL340" i="4"/>
  <c r="CM340" i="4"/>
  <c r="CN340" i="4"/>
  <c r="CO340" i="4"/>
  <c r="CP340" i="4"/>
  <c r="CQ340" i="4"/>
  <c r="CR340" i="4"/>
  <c r="CS340" i="4"/>
  <c r="CT340" i="4"/>
  <c r="CU340" i="4"/>
  <c r="CV340" i="4"/>
  <c r="CW340" i="4"/>
  <c r="CX340" i="4"/>
  <c r="CY340" i="4"/>
  <c r="CZ340" i="4"/>
  <c r="DA340" i="4"/>
  <c r="DB340" i="4"/>
  <c r="DC340" i="4"/>
  <c r="DD340" i="4"/>
  <c r="DE340" i="4"/>
  <c r="DF340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K341" i="4"/>
  <c r="AL341" i="4"/>
  <c r="AM341" i="4"/>
  <c r="AN341" i="4"/>
  <c r="AO341" i="4"/>
  <c r="AP341" i="4"/>
  <c r="AQ341" i="4"/>
  <c r="AR341" i="4"/>
  <c r="AS341" i="4"/>
  <c r="AT341" i="4"/>
  <c r="AU341" i="4"/>
  <c r="AV341" i="4"/>
  <c r="AW341" i="4"/>
  <c r="AX341" i="4"/>
  <c r="AY341" i="4"/>
  <c r="AZ341" i="4"/>
  <c r="BA341" i="4"/>
  <c r="BB341" i="4"/>
  <c r="BC341" i="4"/>
  <c r="BD341" i="4"/>
  <c r="BE341" i="4"/>
  <c r="BF341" i="4"/>
  <c r="BG341" i="4"/>
  <c r="BH341" i="4"/>
  <c r="BI341" i="4"/>
  <c r="BJ341" i="4"/>
  <c r="BK341" i="4"/>
  <c r="BL341" i="4"/>
  <c r="BM341" i="4"/>
  <c r="BN341" i="4"/>
  <c r="BO341" i="4"/>
  <c r="BP341" i="4"/>
  <c r="BQ341" i="4"/>
  <c r="BR341" i="4"/>
  <c r="BS341" i="4"/>
  <c r="BT341" i="4"/>
  <c r="BU341" i="4"/>
  <c r="BV341" i="4"/>
  <c r="BW341" i="4"/>
  <c r="BX341" i="4"/>
  <c r="BY341" i="4"/>
  <c r="BZ341" i="4"/>
  <c r="CA341" i="4"/>
  <c r="CB341" i="4"/>
  <c r="CC341" i="4"/>
  <c r="CD341" i="4"/>
  <c r="CE341" i="4"/>
  <c r="CF341" i="4"/>
  <c r="CG341" i="4"/>
  <c r="CH341" i="4"/>
  <c r="CI341" i="4"/>
  <c r="CJ341" i="4"/>
  <c r="CK341" i="4"/>
  <c r="CL341" i="4"/>
  <c r="CM341" i="4"/>
  <c r="CN341" i="4"/>
  <c r="CO341" i="4"/>
  <c r="CP341" i="4"/>
  <c r="CQ341" i="4"/>
  <c r="CR341" i="4"/>
  <c r="CS341" i="4"/>
  <c r="CT341" i="4"/>
  <c r="CU341" i="4"/>
  <c r="CV341" i="4"/>
  <c r="CW341" i="4"/>
  <c r="CX341" i="4"/>
  <c r="CY341" i="4"/>
  <c r="CZ341" i="4"/>
  <c r="DA341" i="4"/>
  <c r="DB341" i="4"/>
  <c r="DC341" i="4"/>
  <c r="DD341" i="4"/>
  <c r="DE341" i="4"/>
  <c r="DF341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K342" i="4"/>
  <c r="AL342" i="4"/>
  <c r="AM342" i="4"/>
  <c r="AN342" i="4"/>
  <c r="AO342" i="4"/>
  <c r="AP342" i="4"/>
  <c r="AQ342" i="4"/>
  <c r="AR342" i="4"/>
  <c r="AS342" i="4"/>
  <c r="AT342" i="4"/>
  <c r="AU342" i="4"/>
  <c r="AV342" i="4"/>
  <c r="AW342" i="4"/>
  <c r="AX342" i="4"/>
  <c r="AY342" i="4"/>
  <c r="AZ342" i="4"/>
  <c r="BA342" i="4"/>
  <c r="BB342" i="4"/>
  <c r="BC342" i="4"/>
  <c r="BD342" i="4"/>
  <c r="BE342" i="4"/>
  <c r="BF342" i="4"/>
  <c r="BG342" i="4"/>
  <c r="BH342" i="4"/>
  <c r="BI342" i="4"/>
  <c r="BJ342" i="4"/>
  <c r="BK342" i="4"/>
  <c r="BL342" i="4"/>
  <c r="BM342" i="4"/>
  <c r="BN342" i="4"/>
  <c r="BO342" i="4"/>
  <c r="BP342" i="4"/>
  <c r="BQ342" i="4"/>
  <c r="BR342" i="4"/>
  <c r="BS342" i="4"/>
  <c r="BT342" i="4"/>
  <c r="BU342" i="4"/>
  <c r="BV342" i="4"/>
  <c r="BW342" i="4"/>
  <c r="BX342" i="4"/>
  <c r="BY342" i="4"/>
  <c r="BZ342" i="4"/>
  <c r="CA342" i="4"/>
  <c r="CB342" i="4"/>
  <c r="CC342" i="4"/>
  <c r="CD342" i="4"/>
  <c r="CE342" i="4"/>
  <c r="CF342" i="4"/>
  <c r="CG342" i="4"/>
  <c r="CH342" i="4"/>
  <c r="CI342" i="4"/>
  <c r="CJ342" i="4"/>
  <c r="CK342" i="4"/>
  <c r="CL342" i="4"/>
  <c r="CM342" i="4"/>
  <c r="CN342" i="4"/>
  <c r="CO342" i="4"/>
  <c r="CP342" i="4"/>
  <c r="CQ342" i="4"/>
  <c r="CR342" i="4"/>
  <c r="CS342" i="4"/>
  <c r="CT342" i="4"/>
  <c r="CU342" i="4"/>
  <c r="CV342" i="4"/>
  <c r="CW342" i="4"/>
  <c r="CX342" i="4"/>
  <c r="CY342" i="4"/>
  <c r="CZ342" i="4"/>
  <c r="DA342" i="4"/>
  <c r="DB342" i="4"/>
  <c r="DC342" i="4"/>
  <c r="DD342" i="4"/>
  <c r="DE342" i="4"/>
  <c r="DF342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K343" i="4"/>
  <c r="AL343" i="4"/>
  <c r="AM343" i="4"/>
  <c r="AN343" i="4"/>
  <c r="AO343" i="4"/>
  <c r="AP343" i="4"/>
  <c r="AQ343" i="4"/>
  <c r="AR343" i="4"/>
  <c r="AS343" i="4"/>
  <c r="AT343" i="4"/>
  <c r="AU343" i="4"/>
  <c r="AV343" i="4"/>
  <c r="AW343" i="4"/>
  <c r="AX343" i="4"/>
  <c r="AY343" i="4"/>
  <c r="AZ343" i="4"/>
  <c r="BA343" i="4"/>
  <c r="BB343" i="4"/>
  <c r="BC343" i="4"/>
  <c r="BD343" i="4"/>
  <c r="BE343" i="4"/>
  <c r="BF343" i="4"/>
  <c r="BG343" i="4"/>
  <c r="BH343" i="4"/>
  <c r="BI343" i="4"/>
  <c r="BJ343" i="4"/>
  <c r="BK343" i="4"/>
  <c r="BL343" i="4"/>
  <c r="BM343" i="4"/>
  <c r="BN343" i="4"/>
  <c r="BO343" i="4"/>
  <c r="BP343" i="4"/>
  <c r="BQ343" i="4"/>
  <c r="BR343" i="4"/>
  <c r="BS343" i="4"/>
  <c r="BT343" i="4"/>
  <c r="BU343" i="4"/>
  <c r="BV343" i="4"/>
  <c r="BW343" i="4"/>
  <c r="BX343" i="4"/>
  <c r="BY343" i="4"/>
  <c r="BZ343" i="4"/>
  <c r="CA343" i="4"/>
  <c r="CB343" i="4"/>
  <c r="CC343" i="4"/>
  <c r="CD343" i="4"/>
  <c r="CE343" i="4"/>
  <c r="CF343" i="4"/>
  <c r="CG343" i="4"/>
  <c r="CH343" i="4"/>
  <c r="CI343" i="4"/>
  <c r="CJ343" i="4"/>
  <c r="CK343" i="4"/>
  <c r="CL343" i="4"/>
  <c r="CM343" i="4"/>
  <c r="CN343" i="4"/>
  <c r="CO343" i="4"/>
  <c r="CP343" i="4"/>
  <c r="CQ343" i="4"/>
  <c r="CR343" i="4"/>
  <c r="CS343" i="4"/>
  <c r="CT343" i="4"/>
  <c r="CU343" i="4"/>
  <c r="CV343" i="4"/>
  <c r="CW343" i="4"/>
  <c r="CX343" i="4"/>
  <c r="CY343" i="4"/>
  <c r="CZ343" i="4"/>
  <c r="DA343" i="4"/>
  <c r="DB343" i="4"/>
  <c r="DC343" i="4"/>
  <c r="DD343" i="4"/>
  <c r="DE343" i="4"/>
  <c r="DF343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K344" i="4"/>
  <c r="AL344" i="4"/>
  <c r="AM344" i="4"/>
  <c r="AN344" i="4"/>
  <c r="AO344" i="4"/>
  <c r="AP344" i="4"/>
  <c r="AQ344" i="4"/>
  <c r="AR344" i="4"/>
  <c r="AS344" i="4"/>
  <c r="AT344" i="4"/>
  <c r="AU344" i="4"/>
  <c r="AV344" i="4"/>
  <c r="AW344" i="4"/>
  <c r="AX344" i="4"/>
  <c r="AY344" i="4"/>
  <c r="AZ344" i="4"/>
  <c r="BA344" i="4"/>
  <c r="BB344" i="4"/>
  <c r="BC344" i="4"/>
  <c r="BD344" i="4"/>
  <c r="BE344" i="4"/>
  <c r="BF344" i="4"/>
  <c r="BG344" i="4"/>
  <c r="BH344" i="4"/>
  <c r="BI344" i="4"/>
  <c r="BJ344" i="4"/>
  <c r="BK344" i="4"/>
  <c r="BL344" i="4"/>
  <c r="BM344" i="4"/>
  <c r="BN344" i="4"/>
  <c r="BO344" i="4"/>
  <c r="BP344" i="4"/>
  <c r="BQ344" i="4"/>
  <c r="BR344" i="4"/>
  <c r="BS344" i="4"/>
  <c r="BT344" i="4"/>
  <c r="BU344" i="4"/>
  <c r="BV344" i="4"/>
  <c r="BW344" i="4"/>
  <c r="BX344" i="4"/>
  <c r="BY344" i="4"/>
  <c r="BZ344" i="4"/>
  <c r="CA344" i="4"/>
  <c r="CB344" i="4"/>
  <c r="CC344" i="4"/>
  <c r="CD344" i="4"/>
  <c r="CE344" i="4"/>
  <c r="CF344" i="4"/>
  <c r="CG344" i="4"/>
  <c r="CH344" i="4"/>
  <c r="CI344" i="4"/>
  <c r="CJ344" i="4"/>
  <c r="CK344" i="4"/>
  <c r="CL344" i="4"/>
  <c r="CM344" i="4"/>
  <c r="CN344" i="4"/>
  <c r="CO344" i="4"/>
  <c r="CP344" i="4"/>
  <c r="CQ344" i="4"/>
  <c r="CR344" i="4"/>
  <c r="CS344" i="4"/>
  <c r="CT344" i="4"/>
  <c r="CU344" i="4"/>
  <c r="CV344" i="4"/>
  <c r="CW344" i="4"/>
  <c r="CX344" i="4"/>
  <c r="CY344" i="4"/>
  <c r="CZ344" i="4"/>
  <c r="DA344" i="4"/>
  <c r="DB344" i="4"/>
  <c r="DC344" i="4"/>
  <c r="DD344" i="4"/>
  <c r="DE344" i="4"/>
  <c r="DF344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K345" i="4"/>
  <c r="AL345" i="4"/>
  <c r="AM345" i="4"/>
  <c r="AN345" i="4"/>
  <c r="AO345" i="4"/>
  <c r="AP345" i="4"/>
  <c r="AQ345" i="4"/>
  <c r="AR345" i="4"/>
  <c r="AS345" i="4"/>
  <c r="AT345" i="4"/>
  <c r="AU345" i="4"/>
  <c r="AV345" i="4"/>
  <c r="AW345" i="4"/>
  <c r="AX345" i="4"/>
  <c r="AY345" i="4"/>
  <c r="AZ345" i="4"/>
  <c r="BA345" i="4"/>
  <c r="BB345" i="4"/>
  <c r="BC345" i="4"/>
  <c r="BD345" i="4"/>
  <c r="BE345" i="4"/>
  <c r="BF345" i="4"/>
  <c r="BG345" i="4"/>
  <c r="BH345" i="4"/>
  <c r="BI345" i="4"/>
  <c r="BJ345" i="4"/>
  <c r="BK345" i="4"/>
  <c r="BL345" i="4"/>
  <c r="BM345" i="4"/>
  <c r="BN345" i="4"/>
  <c r="BO345" i="4"/>
  <c r="BP345" i="4"/>
  <c r="BQ345" i="4"/>
  <c r="BR345" i="4"/>
  <c r="BS345" i="4"/>
  <c r="BT345" i="4"/>
  <c r="BU345" i="4"/>
  <c r="BV345" i="4"/>
  <c r="BW345" i="4"/>
  <c r="BX345" i="4"/>
  <c r="BY345" i="4"/>
  <c r="BZ345" i="4"/>
  <c r="CA345" i="4"/>
  <c r="CB345" i="4"/>
  <c r="CC345" i="4"/>
  <c r="CD345" i="4"/>
  <c r="CE345" i="4"/>
  <c r="CF345" i="4"/>
  <c r="CG345" i="4"/>
  <c r="CH345" i="4"/>
  <c r="CI345" i="4"/>
  <c r="CJ345" i="4"/>
  <c r="CK345" i="4"/>
  <c r="CL345" i="4"/>
  <c r="CM345" i="4"/>
  <c r="CN345" i="4"/>
  <c r="CO345" i="4"/>
  <c r="CP345" i="4"/>
  <c r="CQ345" i="4"/>
  <c r="CR345" i="4"/>
  <c r="CS345" i="4"/>
  <c r="CT345" i="4"/>
  <c r="CU345" i="4"/>
  <c r="CV345" i="4"/>
  <c r="CW345" i="4"/>
  <c r="CX345" i="4"/>
  <c r="CY345" i="4"/>
  <c r="CZ345" i="4"/>
  <c r="DA345" i="4"/>
  <c r="DB345" i="4"/>
  <c r="DC345" i="4"/>
  <c r="DD345" i="4"/>
  <c r="DE345" i="4"/>
  <c r="DF345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K346" i="4"/>
  <c r="AL346" i="4"/>
  <c r="AM346" i="4"/>
  <c r="AN346" i="4"/>
  <c r="AO346" i="4"/>
  <c r="AP346" i="4"/>
  <c r="AQ346" i="4"/>
  <c r="AR346" i="4"/>
  <c r="AS346" i="4"/>
  <c r="AT346" i="4"/>
  <c r="AU346" i="4"/>
  <c r="AV346" i="4"/>
  <c r="AW346" i="4"/>
  <c r="AX346" i="4"/>
  <c r="AY346" i="4"/>
  <c r="AZ346" i="4"/>
  <c r="BA346" i="4"/>
  <c r="BB346" i="4"/>
  <c r="BC346" i="4"/>
  <c r="BD346" i="4"/>
  <c r="BE346" i="4"/>
  <c r="BF346" i="4"/>
  <c r="BG346" i="4"/>
  <c r="BH346" i="4"/>
  <c r="BI346" i="4"/>
  <c r="BJ346" i="4"/>
  <c r="BK346" i="4"/>
  <c r="BL346" i="4"/>
  <c r="BM346" i="4"/>
  <c r="BN346" i="4"/>
  <c r="BO346" i="4"/>
  <c r="BP346" i="4"/>
  <c r="BQ346" i="4"/>
  <c r="BR346" i="4"/>
  <c r="BS346" i="4"/>
  <c r="BT346" i="4"/>
  <c r="BU346" i="4"/>
  <c r="BV346" i="4"/>
  <c r="BW346" i="4"/>
  <c r="BX346" i="4"/>
  <c r="BY346" i="4"/>
  <c r="BZ346" i="4"/>
  <c r="CA346" i="4"/>
  <c r="CB346" i="4"/>
  <c r="CC346" i="4"/>
  <c r="CD346" i="4"/>
  <c r="CE346" i="4"/>
  <c r="CF346" i="4"/>
  <c r="CG346" i="4"/>
  <c r="CH346" i="4"/>
  <c r="CI346" i="4"/>
  <c r="CJ346" i="4"/>
  <c r="CK346" i="4"/>
  <c r="CL346" i="4"/>
  <c r="CM346" i="4"/>
  <c r="CN346" i="4"/>
  <c r="CO346" i="4"/>
  <c r="CP346" i="4"/>
  <c r="CQ346" i="4"/>
  <c r="CR346" i="4"/>
  <c r="CS346" i="4"/>
  <c r="CT346" i="4"/>
  <c r="CU346" i="4"/>
  <c r="CV346" i="4"/>
  <c r="CW346" i="4"/>
  <c r="CX346" i="4"/>
  <c r="CY346" i="4"/>
  <c r="CZ346" i="4"/>
  <c r="DA346" i="4"/>
  <c r="DB346" i="4"/>
  <c r="DC346" i="4"/>
  <c r="DD346" i="4"/>
  <c r="DE346" i="4"/>
  <c r="DF346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K347" i="4"/>
  <c r="AL347" i="4"/>
  <c r="AM347" i="4"/>
  <c r="AN347" i="4"/>
  <c r="AO347" i="4"/>
  <c r="AP347" i="4"/>
  <c r="AQ347" i="4"/>
  <c r="AR347" i="4"/>
  <c r="AS347" i="4"/>
  <c r="AT347" i="4"/>
  <c r="AU347" i="4"/>
  <c r="AV347" i="4"/>
  <c r="AW347" i="4"/>
  <c r="AX347" i="4"/>
  <c r="AY347" i="4"/>
  <c r="AZ347" i="4"/>
  <c r="BA347" i="4"/>
  <c r="BB347" i="4"/>
  <c r="BC347" i="4"/>
  <c r="BD347" i="4"/>
  <c r="BE347" i="4"/>
  <c r="BF347" i="4"/>
  <c r="BG347" i="4"/>
  <c r="BH347" i="4"/>
  <c r="BI347" i="4"/>
  <c r="BJ347" i="4"/>
  <c r="BK347" i="4"/>
  <c r="BL347" i="4"/>
  <c r="BM347" i="4"/>
  <c r="BN347" i="4"/>
  <c r="BO347" i="4"/>
  <c r="BP347" i="4"/>
  <c r="BQ347" i="4"/>
  <c r="BR347" i="4"/>
  <c r="BS347" i="4"/>
  <c r="BT347" i="4"/>
  <c r="BU347" i="4"/>
  <c r="BV347" i="4"/>
  <c r="BW347" i="4"/>
  <c r="BX347" i="4"/>
  <c r="BY347" i="4"/>
  <c r="BZ347" i="4"/>
  <c r="CA347" i="4"/>
  <c r="CB347" i="4"/>
  <c r="CC347" i="4"/>
  <c r="CD347" i="4"/>
  <c r="CE347" i="4"/>
  <c r="CF347" i="4"/>
  <c r="CG347" i="4"/>
  <c r="CH347" i="4"/>
  <c r="CI347" i="4"/>
  <c r="CJ347" i="4"/>
  <c r="CK347" i="4"/>
  <c r="CL347" i="4"/>
  <c r="CM347" i="4"/>
  <c r="CN347" i="4"/>
  <c r="CO347" i="4"/>
  <c r="CP347" i="4"/>
  <c r="CQ347" i="4"/>
  <c r="CR347" i="4"/>
  <c r="CS347" i="4"/>
  <c r="CT347" i="4"/>
  <c r="CU347" i="4"/>
  <c r="CV347" i="4"/>
  <c r="CW347" i="4"/>
  <c r="CX347" i="4"/>
  <c r="CY347" i="4"/>
  <c r="CZ347" i="4"/>
  <c r="DA347" i="4"/>
  <c r="DB347" i="4"/>
  <c r="DC347" i="4"/>
  <c r="DD347" i="4"/>
  <c r="DE347" i="4"/>
  <c r="DF347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K348" i="4"/>
  <c r="AL348" i="4"/>
  <c r="AM348" i="4"/>
  <c r="AN348" i="4"/>
  <c r="AO348" i="4"/>
  <c r="AP348" i="4"/>
  <c r="AQ348" i="4"/>
  <c r="AR348" i="4"/>
  <c r="AS348" i="4"/>
  <c r="AT348" i="4"/>
  <c r="AU348" i="4"/>
  <c r="AV348" i="4"/>
  <c r="AW348" i="4"/>
  <c r="AX348" i="4"/>
  <c r="AY348" i="4"/>
  <c r="AZ348" i="4"/>
  <c r="BA348" i="4"/>
  <c r="BB348" i="4"/>
  <c r="BC348" i="4"/>
  <c r="BD348" i="4"/>
  <c r="BE348" i="4"/>
  <c r="BF348" i="4"/>
  <c r="BG348" i="4"/>
  <c r="BH348" i="4"/>
  <c r="BI348" i="4"/>
  <c r="BJ348" i="4"/>
  <c r="BK348" i="4"/>
  <c r="BL348" i="4"/>
  <c r="BM348" i="4"/>
  <c r="BN348" i="4"/>
  <c r="BO348" i="4"/>
  <c r="BP348" i="4"/>
  <c r="BQ348" i="4"/>
  <c r="BR348" i="4"/>
  <c r="BS348" i="4"/>
  <c r="BT348" i="4"/>
  <c r="BU348" i="4"/>
  <c r="BV348" i="4"/>
  <c r="BW348" i="4"/>
  <c r="BX348" i="4"/>
  <c r="BY348" i="4"/>
  <c r="BZ348" i="4"/>
  <c r="CA348" i="4"/>
  <c r="CB348" i="4"/>
  <c r="CC348" i="4"/>
  <c r="CD348" i="4"/>
  <c r="CE348" i="4"/>
  <c r="CF348" i="4"/>
  <c r="CG348" i="4"/>
  <c r="CH348" i="4"/>
  <c r="CI348" i="4"/>
  <c r="CJ348" i="4"/>
  <c r="CK348" i="4"/>
  <c r="CL348" i="4"/>
  <c r="CM348" i="4"/>
  <c r="CN348" i="4"/>
  <c r="CO348" i="4"/>
  <c r="CP348" i="4"/>
  <c r="CQ348" i="4"/>
  <c r="CR348" i="4"/>
  <c r="CS348" i="4"/>
  <c r="CT348" i="4"/>
  <c r="CU348" i="4"/>
  <c r="CV348" i="4"/>
  <c r="CW348" i="4"/>
  <c r="CX348" i="4"/>
  <c r="CY348" i="4"/>
  <c r="CZ348" i="4"/>
  <c r="DA348" i="4"/>
  <c r="DB348" i="4"/>
  <c r="DC348" i="4"/>
  <c r="DD348" i="4"/>
  <c r="DE348" i="4"/>
  <c r="DF348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K349" i="4"/>
  <c r="AL349" i="4"/>
  <c r="AM349" i="4"/>
  <c r="AN349" i="4"/>
  <c r="AO349" i="4"/>
  <c r="AP349" i="4"/>
  <c r="AQ349" i="4"/>
  <c r="AR349" i="4"/>
  <c r="AS349" i="4"/>
  <c r="AT349" i="4"/>
  <c r="AU349" i="4"/>
  <c r="AV349" i="4"/>
  <c r="AW349" i="4"/>
  <c r="AX349" i="4"/>
  <c r="AY349" i="4"/>
  <c r="AZ349" i="4"/>
  <c r="BA349" i="4"/>
  <c r="BB349" i="4"/>
  <c r="BC349" i="4"/>
  <c r="BD349" i="4"/>
  <c r="BE349" i="4"/>
  <c r="BF349" i="4"/>
  <c r="BG349" i="4"/>
  <c r="BH349" i="4"/>
  <c r="BI349" i="4"/>
  <c r="BJ349" i="4"/>
  <c r="BK349" i="4"/>
  <c r="BL349" i="4"/>
  <c r="BM349" i="4"/>
  <c r="BN349" i="4"/>
  <c r="BO349" i="4"/>
  <c r="BP349" i="4"/>
  <c r="BQ349" i="4"/>
  <c r="BR349" i="4"/>
  <c r="BS349" i="4"/>
  <c r="BT349" i="4"/>
  <c r="BU349" i="4"/>
  <c r="BV349" i="4"/>
  <c r="BW349" i="4"/>
  <c r="BX349" i="4"/>
  <c r="BY349" i="4"/>
  <c r="BZ349" i="4"/>
  <c r="CA349" i="4"/>
  <c r="CB349" i="4"/>
  <c r="CC349" i="4"/>
  <c r="CD349" i="4"/>
  <c r="CE349" i="4"/>
  <c r="CF349" i="4"/>
  <c r="CG349" i="4"/>
  <c r="CH349" i="4"/>
  <c r="CI349" i="4"/>
  <c r="CJ349" i="4"/>
  <c r="CK349" i="4"/>
  <c r="CL349" i="4"/>
  <c r="CM349" i="4"/>
  <c r="CN349" i="4"/>
  <c r="CO349" i="4"/>
  <c r="CP349" i="4"/>
  <c r="CQ349" i="4"/>
  <c r="CR349" i="4"/>
  <c r="CS349" i="4"/>
  <c r="CT349" i="4"/>
  <c r="CU349" i="4"/>
  <c r="CV349" i="4"/>
  <c r="CW349" i="4"/>
  <c r="CX349" i="4"/>
  <c r="CY349" i="4"/>
  <c r="CZ349" i="4"/>
  <c r="DA349" i="4"/>
  <c r="DB349" i="4"/>
  <c r="DC349" i="4"/>
  <c r="DD349" i="4"/>
  <c r="DE349" i="4"/>
  <c r="DF349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K350" i="4"/>
  <c r="AL350" i="4"/>
  <c r="AM350" i="4"/>
  <c r="AN350" i="4"/>
  <c r="AO350" i="4"/>
  <c r="AP350" i="4"/>
  <c r="AQ350" i="4"/>
  <c r="AR350" i="4"/>
  <c r="AS350" i="4"/>
  <c r="AT350" i="4"/>
  <c r="AU350" i="4"/>
  <c r="AV350" i="4"/>
  <c r="AW350" i="4"/>
  <c r="AX350" i="4"/>
  <c r="AY350" i="4"/>
  <c r="AZ350" i="4"/>
  <c r="BA350" i="4"/>
  <c r="BB350" i="4"/>
  <c r="BC350" i="4"/>
  <c r="BD350" i="4"/>
  <c r="BE350" i="4"/>
  <c r="BF350" i="4"/>
  <c r="BG350" i="4"/>
  <c r="BH350" i="4"/>
  <c r="BI350" i="4"/>
  <c r="BJ350" i="4"/>
  <c r="BK350" i="4"/>
  <c r="BL350" i="4"/>
  <c r="BM350" i="4"/>
  <c r="BN350" i="4"/>
  <c r="BO350" i="4"/>
  <c r="BP350" i="4"/>
  <c r="BQ350" i="4"/>
  <c r="BR350" i="4"/>
  <c r="BS350" i="4"/>
  <c r="BT350" i="4"/>
  <c r="BU350" i="4"/>
  <c r="BV350" i="4"/>
  <c r="BW350" i="4"/>
  <c r="BX350" i="4"/>
  <c r="BY350" i="4"/>
  <c r="BZ350" i="4"/>
  <c r="CA350" i="4"/>
  <c r="CB350" i="4"/>
  <c r="CC350" i="4"/>
  <c r="CD350" i="4"/>
  <c r="CE350" i="4"/>
  <c r="CF350" i="4"/>
  <c r="CG350" i="4"/>
  <c r="CH350" i="4"/>
  <c r="CI350" i="4"/>
  <c r="CJ350" i="4"/>
  <c r="CK350" i="4"/>
  <c r="CL350" i="4"/>
  <c r="CM350" i="4"/>
  <c r="CN350" i="4"/>
  <c r="CO350" i="4"/>
  <c r="CP350" i="4"/>
  <c r="CQ350" i="4"/>
  <c r="CR350" i="4"/>
  <c r="CS350" i="4"/>
  <c r="CT350" i="4"/>
  <c r="CU350" i="4"/>
  <c r="CV350" i="4"/>
  <c r="CW350" i="4"/>
  <c r="CX350" i="4"/>
  <c r="CY350" i="4"/>
  <c r="CZ350" i="4"/>
  <c r="DA350" i="4"/>
  <c r="DB350" i="4"/>
  <c r="DC350" i="4"/>
  <c r="DD350" i="4"/>
  <c r="DE350" i="4"/>
  <c r="DF350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K351" i="4"/>
  <c r="AL351" i="4"/>
  <c r="AM351" i="4"/>
  <c r="AN351" i="4"/>
  <c r="AO351" i="4"/>
  <c r="AP351" i="4"/>
  <c r="AQ351" i="4"/>
  <c r="AR351" i="4"/>
  <c r="AS351" i="4"/>
  <c r="AT351" i="4"/>
  <c r="AU351" i="4"/>
  <c r="AV351" i="4"/>
  <c r="AW351" i="4"/>
  <c r="AX351" i="4"/>
  <c r="AY351" i="4"/>
  <c r="AZ351" i="4"/>
  <c r="BA351" i="4"/>
  <c r="BB351" i="4"/>
  <c r="BC351" i="4"/>
  <c r="BD351" i="4"/>
  <c r="BE351" i="4"/>
  <c r="BF351" i="4"/>
  <c r="BG351" i="4"/>
  <c r="BH351" i="4"/>
  <c r="BI351" i="4"/>
  <c r="BJ351" i="4"/>
  <c r="BK351" i="4"/>
  <c r="BL351" i="4"/>
  <c r="BM351" i="4"/>
  <c r="BN351" i="4"/>
  <c r="BO351" i="4"/>
  <c r="BP351" i="4"/>
  <c r="BQ351" i="4"/>
  <c r="BR351" i="4"/>
  <c r="BS351" i="4"/>
  <c r="BT351" i="4"/>
  <c r="BU351" i="4"/>
  <c r="BV351" i="4"/>
  <c r="BW351" i="4"/>
  <c r="BX351" i="4"/>
  <c r="BY351" i="4"/>
  <c r="BZ351" i="4"/>
  <c r="CA351" i="4"/>
  <c r="CB351" i="4"/>
  <c r="CC351" i="4"/>
  <c r="CD351" i="4"/>
  <c r="CE351" i="4"/>
  <c r="CF351" i="4"/>
  <c r="CG351" i="4"/>
  <c r="CH351" i="4"/>
  <c r="CI351" i="4"/>
  <c r="CJ351" i="4"/>
  <c r="CK351" i="4"/>
  <c r="CL351" i="4"/>
  <c r="CM351" i="4"/>
  <c r="CN351" i="4"/>
  <c r="CO351" i="4"/>
  <c r="CP351" i="4"/>
  <c r="CQ351" i="4"/>
  <c r="CR351" i="4"/>
  <c r="CS351" i="4"/>
  <c r="CT351" i="4"/>
  <c r="CU351" i="4"/>
  <c r="CV351" i="4"/>
  <c r="CW351" i="4"/>
  <c r="CX351" i="4"/>
  <c r="CY351" i="4"/>
  <c r="CZ351" i="4"/>
  <c r="DA351" i="4"/>
  <c r="DB351" i="4"/>
  <c r="DC351" i="4"/>
  <c r="DD351" i="4"/>
  <c r="DE351" i="4"/>
  <c r="DF351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K352" i="4"/>
  <c r="AL352" i="4"/>
  <c r="AM352" i="4"/>
  <c r="AN352" i="4"/>
  <c r="AO352" i="4"/>
  <c r="AP352" i="4"/>
  <c r="AQ352" i="4"/>
  <c r="AR352" i="4"/>
  <c r="AS352" i="4"/>
  <c r="AT352" i="4"/>
  <c r="AU352" i="4"/>
  <c r="AV352" i="4"/>
  <c r="AW352" i="4"/>
  <c r="AX352" i="4"/>
  <c r="AY352" i="4"/>
  <c r="AZ352" i="4"/>
  <c r="BA352" i="4"/>
  <c r="BB352" i="4"/>
  <c r="BC352" i="4"/>
  <c r="BD352" i="4"/>
  <c r="BE352" i="4"/>
  <c r="BF352" i="4"/>
  <c r="BG352" i="4"/>
  <c r="BH352" i="4"/>
  <c r="BI352" i="4"/>
  <c r="BJ352" i="4"/>
  <c r="BK352" i="4"/>
  <c r="BL352" i="4"/>
  <c r="BM352" i="4"/>
  <c r="BN352" i="4"/>
  <c r="BO352" i="4"/>
  <c r="BP352" i="4"/>
  <c r="BQ352" i="4"/>
  <c r="BR352" i="4"/>
  <c r="BS352" i="4"/>
  <c r="BT352" i="4"/>
  <c r="BU352" i="4"/>
  <c r="BV352" i="4"/>
  <c r="BW352" i="4"/>
  <c r="BX352" i="4"/>
  <c r="BY352" i="4"/>
  <c r="BZ352" i="4"/>
  <c r="CA352" i="4"/>
  <c r="CB352" i="4"/>
  <c r="CC352" i="4"/>
  <c r="CD352" i="4"/>
  <c r="CE352" i="4"/>
  <c r="CF352" i="4"/>
  <c r="CG352" i="4"/>
  <c r="CH352" i="4"/>
  <c r="CI352" i="4"/>
  <c r="CJ352" i="4"/>
  <c r="CK352" i="4"/>
  <c r="CL352" i="4"/>
  <c r="CM352" i="4"/>
  <c r="CN352" i="4"/>
  <c r="CO352" i="4"/>
  <c r="CP352" i="4"/>
  <c r="CQ352" i="4"/>
  <c r="CR352" i="4"/>
  <c r="CS352" i="4"/>
  <c r="CT352" i="4"/>
  <c r="CU352" i="4"/>
  <c r="CV352" i="4"/>
  <c r="CW352" i="4"/>
  <c r="CX352" i="4"/>
  <c r="CY352" i="4"/>
  <c r="CZ352" i="4"/>
  <c r="DA352" i="4"/>
  <c r="DB352" i="4"/>
  <c r="DC352" i="4"/>
  <c r="DD352" i="4"/>
  <c r="DE352" i="4"/>
  <c r="DF352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K353" i="4"/>
  <c r="AL353" i="4"/>
  <c r="AM353" i="4"/>
  <c r="AN353" i="4"/>
  <c r="AO353" i="4"/>
  <c r="AP353" i="4"/>
  <c r="AQ353" i="4"/>
  <c r="AR353" i="4"/>
  <c r="AS353" i="4"/>
  <c r="AT353" i="4"/>
  <c r="AU353" i="4"/>
  <c r="AV353" i="4"/>
  <c r="AW353" i="4"/>
  <c r="AX353" i="4"/>
  <c r="AY353" i="4"/>
  <c r="AZ353" i="4"/>
  <c r="BA353" i="4"/>
  <c r="BB353" i="4"/>
  <c r="BC353" i="4"/>
  <c r="BD353" i="4"/>
  <c r="BE353" i="4"/>
  <c r="BF353" i="4"/>
  <c r="BG353" i="4"/>
  <c r="BH353" i="4"/>
  <c r="BI353" i="4"/>
  <c r="BJ353" i="4"/>
  <c r="BK353" i="4"/>
  <c r="BL353" i="4"/>
  <c r="BM353" i="4"/>
  <c r="BN353" i="4"/>
  <c r="BO353" i="4"/>
  <c r="BP353" i="4"/>
  <c r="BQ353" i="4"/>
  <c r="BR353" i="4"/>
  <c r="BS353" i="4"/>
  <c r="BT353" i="4"/>
  <c r="BU353" i="4"/>
  <c r="BV353" i="4"/>
  <c r="BW353" i="4"/>
  <c r="BX353" i="4"/>
  <c r="BY353" i="4"/>
  <c r="BZ353" i="4"/>
  <c r="CA353" i="4"/>
  <c r="CB353" i="4"/>
  <c r="CC353" i="4"/>
  <c r="CD353" i="4"/>
  <c r="CE353" i="4"/>
  <c r="CF353" i="4"/>
  <c r="CG353" i="4"/>
  <c r="CH353" i="4"/>
  <c r="CI353" i="4"/>
  <c r="CJ353" i="4"/>
  <c r="CK353" i="4"/>
  <c r="CL353" i="4"/>
  <c r="CM353" i="4"/>
  <c r="CN353" i="4"/>
  <c r="CO353" i="4"/>
  <c r="CP353" i="4"/>
  <c r="CQ353" i="4"/>
  <c r="CR353" i="4"/>
  <c r="CS353" i="4"/>
  <c r="CT353" i="4"/>
  <c r="CU353" i="4"/>
  <c r="CV353" i="4"/>
  <c r="CW353" i="4"/>
  <c r="CX353" i="4"/>
  <c r="CY353" i="4"/>
  <c r="CZ353" i="4"/>
  <c r="DA353" i="4"/>
  <c r="DB353" i="4"/>
  <c r="DC353" i="4"/>
  <c r="DD353" i="4"/>
  <c r="DE353" i="4"/>
  <c r="DF353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K354" i="4"/>
  <c r="AL354" i="4"/>
  <c r="AM354" i="4"/>
  <c r="AN354" i="4"/>
  <c r="AO354" i="4"/>
  <c r="AP354" i="4"/>
  <c r="AQ354" i="4"/>
  <c r="AR354" i="4"/>
  <c r="AS354" i="4"/>
  <c r="AT354" i="4"/>
  <c r="AU354" i="4"/>
  <c r="AV354" i="4"/>
  <c r="AW354" i="4"/>
  <c r="AX354" i="4"/>
  <c r="AY354" i="4"/>
  <c r="AZ354" i="4"/>
  <c r="BA354" i="4"/>
  <c r="BB354" i="4"/>
  <c r="BC354" i="4"/>
  <c r="BD354" i="4"/>
  <c r="BE354" i="4"/>
  <c r="BF354" i="4"/>
  <c r="BG354" i="4"/>
  <c r="BH354" i="4"/>
  <c r="BI354" i="4"/>
  <c r="BJ354" i="4"/>
  <c r="BK354" i="4"/>
  <c r="BL354" i="4"/>
  <c r="BM354" i="4"/>
  <c r="BN354" i="4"/>
  <c r="BO354" i="4"/>
  <c r="BP354" i="4"/>
  <c r="BQ354" i="4"/>
  <c r="BR354" i="4"/>
  <c r="BS354" i="4"/>
  <c r="BT354" i="4"/>
  <c r="BU354" i="4"/>
  <c r="BV354" i="4"/>
  <c r="BW354" i="4"/>
  <c r="BX354" i="4"/>
  <c r="BY354" i="4"/>
  <c r="BZ354" i="4"/>
  <c r="CA354" i="4"/>
  <c r="CB354" i="4"/>
  <c r="CC354" i="4"/>
  <c r="CD354" i="4"/>
  <c r="CE354" i="4"/>
  <c r="CF354" i="4"/>
  <c r="CG354" i="4"/>
  <c r="CH354" i="4"/>
  <c r="CI354" i="4"/>
  <c r="CJ354" i="4"/>
  <c r="CK354" i="4"/>
  <c r="CL354" i="4"/>
  <c r="CM354" i="4"/>
  <c r="CN354" i="4"/>
  <c r="CO354" i="4"/>
  <c r="CP354" i="4"/>
  <c r="CQ354" i="4"/>
  <c r="CR354" i="4"/>
  <c r="CS354" i="4"/>
  <c r="CT354" i="4"/>
  <c r="CU354" i="4"/>
  <c r="CV354" i="4"/>
  <c r="CW354" i="4"/>
  <c r="CX354" i="4"/>
  <c r="CY354" i="4"/>
  <c r="CZ354" i="4"/>
  <c r="DA354" i="4"/>
  <c r="DB354" i="4"/>
  <c r="DC354" i="4"/>
  <c r="DD354" i="4"/>
  <c r="DE354" i="4"/>
  <c r="DF354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K355" i="4"/>
  <c r="AL355" i="4"/>
  <c r="AM355" i="4"/>
  <c r="AN355" i="4"/>
  <c r="AO355" i="4"/>
  <c r="AP355" i="4"/>
  <c r="AQ355" i="4"/>
  <c r="AR355" i="4"/>
  <c r="AS355" i="4"/>
  <c r="AT355" i="4"/>
  <c r="AU355" i="4"/>
  <c r="AV355" i="4"/>
  <c r="AW355" i="4"/>
  <c r="AX355" i="4"/>
  <c r="AY355" i="4"/>
  <c r="AZ355" i="4"/>
  <c r="BA355" i="4"/>
  <c r="BB355" i="4"/>
  <c r="BC355" i="4"/>
  <c r="BD355" i="4"/>
  <c r="BE355" i="4"/>
  <c r="BF355" i="4"/>
  <c r="BG355" i="4"/>
  <c r="BH355" i="4"/>
  <c r="BI355" i="4"/>
  <c r="BJ355" i="4"/>
  <c r="BK355" i="4"/>
  <c r="BL355" i="4"/>
  <c r="BM355" i="4"/>
  <c r="BN355" i="4"/>
  <c r="BO355" i="4"/>
  <c r="BP355" i="4"/>
  <c r="BQ355" i="4"/>
  <c r="BR355" i="4"/>
  <c r="BS355" i="4"/>
  <c r="BT355" i="4"/>
  <c r="BU355" i="4"/>
  <c r="BV355" i="4"/>
  <c r="BW355" i="4"/>
  <c r="BX355" i="4"/>
  <c r="BY355" i="4"/>
  <c r="BZ355" i="4"/>
  <c r="CA355" i="4"/>
  <c r="CB355" i="4"/>
  <c r="CC355" i="4"/>
  <c r="CD355" i="4"/>
  <c r="CE355" i="4"/>
  <c r="CF355" i="4"/>
  <c r="CG355" i="4"/>
  <c r="CH355" i="4"/>
  <c r="CI355" i="4"/>
  <c r="CJ355" i="4"/>
  <c r="CK355" i="4"/>
  <c r="CL355" i="4"/>
  <c r="CM355" i="4"/>
  <c r="CN355" i="4"/>
  <c r="CO355" i="4"/>
  <c r="CP355" i="4"/>
  <c r="CQ355" i="4"/>
  <c r="CR355" i="4"/>
  <c r="CS355" i="4"/>
  <c r="CT355" i="4"/>
  <c r="CU355" i="4"/>
  <c r="CV355" i="4"/>
  <c r="CW355" i="4"/>
  <c r="CX355" i="4"/>
  <c r="CY355" i="4"/>
  <c r="CZ355" i="4"/>
  <c r="DA355" i="4"/>
  <c r="DB355" i="4"/>
  <c r="DC355" i="4"/>
  <c r="DD355" i="4"/>
  <c r="DE355" i="4"/>
  <c r="DF355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K356" i="4"/>
  <c r="AL356" i="4"/>
  <c r="AM356" i="4"/>
  <c r="AN356" i="4"/>
  <c r="AO356" i="4"/>
  <c r="AP356" i="4"/>
  <c r="AQ356" i="4"/>
  <c r="AR356" i="4"/>
  <c r="AS356" i="4"/>
  <c r="AT356" i="4"/>
  <c r="AU356" i="4"/>
  <c r="AV356" i="4"/>
  <c r="AW356" i="4"/>
  <c r="AX356" i="4"/>
  <c r="AY356" i="4"/>
  <c r="AZ356" i="4"/>
  <c r="BA356" i="4"/>
  <c r="BB356" i="4"/>
  <c r="BC356" i="4"/>
  <c r="BD356" i="4"/>
  <c r="BE356" i="4"/>
  <c r="BF356" i="4"/>
  <c r="BG356" i="4"/>
  <c r="BH356" i="4"/>
  <c r="BI356" i="4"/>
  <c r="BJ356" i="4"/>
  <c r="BK356" i="4"/>
  <c r="BL356" i="4"/>
  <c r="BM356" i="4"/>
  <c r="BN356" i="4"/>
  <c r="BO356" i="4"/>
  <c r="BP356" i="4"/>
  <c r="BQ356" i="4"/>
  <c r="BR356" i="4"/>
  <c r="BS356" i="4"/>
  <c r="BT356" i="4"/>
  <c r="BU356" i="4"/>
  <c r="BV356" i="4"/>
  <c r="BW356" i="4"/>
  <c r="BX356" i="4"/>
  <c r="BY356" i="4"/>
  <c r="BZ356" i="4"/>
  <c r="CA356" i="4"/>
  <c r="CB356" i="4"/>
  <c r="CC356" i="4"/>
  <c r="CD356" i="4"/>
  <c r="CE356" i="4"/>
  <c r="CF356" i="4"/>
  <c r="CG356" i="4"/>
  <c r="CH356" i="4"/>
  <c r="CI356" i="4"/>
  <c r="CJ356" i="4"/>
  <c r="CK356" i="4"/>
  <c r="CL356" i="4"/>
  <c r="CM356" i="4"/>
  <c r="CN356" i="4"/>
  <c r="CO356" i="4"/>
  <c r="CP356" i="4"/>
  <c r="CQ356" i="4"/>
  <c r="CR356" i="4"/>
  <c r="CS356" i="4"/>
  <c r="CT356" i="4"/>
  <c r="CU356" i="4"/>
  <c r="CV356" i="4"/>
  <c r="CW356" i="4"/>
  <c r="CX356" i="4"/>
  <c r="CY356" i="4"/>
  <c r="CZ356" i="4"/>
  <c r="DA356" i="4"/>
  <c r="DB356" i="4"/>
  <c r="DC356" i="4"/>
  <c r="DD356" i="4"/>
  <c r="DE356" i="4"/>
  <c r="DF356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K357" i="4"/>
  <c r="AL357" i="4"/>
  <c r="AM357" i="4"/>
  <c r="AN357" i="4"/>
  <c r="AO357" i="4"/>
  <c r="AP357" i="4"/>
  <c r="AQ357" i="4"/>
  <c r="AR357" i="4"/>
  <c r="AS357" i="4"/>
  <c r="AT357" i="4"/>
  <c r="AU357" i="4"/>
  <c r="AV357" i="4"/>
  <c r="AW357" i="4"/>
  <c r="AX357" i="4"/>
  <c r="AY357" i="4"/>
  <c r="AZ357" i="4"/>
  <c r="BA357" i="4"/>
  <c r="BB357" i="4"/>
  <c r="BC357" i="4"/>
  <c r="BD357" i="4"/>
  <c r="BE357" i="4"/>
  <c r="BF357" i="4"/>
  <c r="BG357" i="4"/>
  <c r="BH357" i="4"/>
  <c r="BI357" i="4"/>
  <c r="BJ357" i="4"/>
  <c r="BK357" i="4"/>
  <c r="BL357" i="4"/>
  <c r="BM357" i="4"/>
  <c r="BN357" i="4"/>
  <c r="BO357" i="4"/>
  <c r="BP357" i="4"/>
  <c r="BQ357" i="4"/>
  <c r="BR357" i="4"/>
  <c r="BS357" i="4"/>
  <c r="BT357" i="4"/>
  <c r="BU357" i="4"/>
  <c r="BV357" i="4"/>
  <c r="BW357" i="4"/>
  <c r="BX357" i="4"/>
  <c r="BY357" i="4"/>
  <c r="BZ357" i="4"/>
  <c r="CA357" i="4"/>
  <c r="CB357" i="4"/>
  <c r="CC357" i="4"/>
  <c r="CD357" i="4"/>
  <c r="CE357" i="4"/>
  <c r="CF357" i="4"/>
  <c r="CG357" i="4"/>
  <c r="CH357" i="4"/>
  <c r="CI357" i="4"/>
  <c r="CJ357" i="4"/>
  <c r="CK357" i="4"/>
  <c r="CL357" i="4"/>
  <c r="CM357" i="4"/>
  <c r="CN357" i="4"/>
  <c r="CO357" i="4"/>
  <c r="CP357" i="4"/>
  <c r="CQ357" i="4"/>
  <c r="CR357" i="4"/>
  <c r="CS357" i="4"/>
  <c r="CT357" i="4"/>
  <c r="CU357" i="4"/>
  <c r="CV357" i="4"/>
  <c r="CW357" i="4"/>
  <c r="CX357" i="4"/>
  <c r="CY357" i="4"/>
  <c r="CZ357" i="4"/>
  <c r="DA357" i="4"/>
  <c r="DB357" i="4"/>
  <c r="DC357" i="4"/>
  <c r="DD357" i="4"/>
  <c r="DE357" i="4"/>
  <c r="DF357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K358" i="4"/>
  <c r="AL358" i="4"/>
  <c r="AM358" i="4"/>
  <c r="AN358" i="4"/>
  <c r="AO358" i="4"/>
  <c r="AP358" i="4"/>
  <c r="AQ358" i="4"/>
  <c r="AR358" i="4"/>
  <c r="AS358" i="4"/>
  <c r="AT358" i="4"/>
  <c r="AU358" i="4"/>
  <c r="AV358" i="4"/>
  <c r="AW358" i="4"/>
  <c r="AX358" i="4"/>
  <c r="AY358" i="4"/>
  <c r="AZ358" i="4"/>
  <c r="BA358" i="4"/>
  <c r="BB358" i="4"/>
  <c r="BC358" i="4"/>
  <c r="BD358" i="4"/>
  <c r="BE358" i="4"/>
  <c r="BF358" i="4"/>
  <c r="BG358" i="4"/>
  <c r="BH358" i="4"/>
  <c r="BI358" i="4"/>
  <c r="BJ358" i="4"/>
  <c r="BK358" i="4"/>
  <c r="BL358" i="4"/>
  <c r="BM358" i="4"/>
  <c r="BN358" i="4"/>
  <c r="BO358" i="4"/>
  <c r="BP358" i="4"/>
  <c r="BQ358" i="4"/>
  <c r="BR358" i="4"/>
  <c r="BS358" i="4"/>
  <c r="BT358" i="4"/>
  <c r="BU358" i="4"/>
  <c r="BV358" i="4"/>
  <c r="BW358" i="4"/>
  <c r="BX358" i="4"/>
  <c r="BY358" i="4"/>
  <c r="BZ358" i="4"/>
  <c r="CA358" i="4"/>
  <c r="CB358" i="4"/>
  <c r="CC358" i="4"/>
  <c r="CD358" i="4"/>
  <c r="CE358" i="4"/>
  <c r="CF358" i="4"/>
  <c r="CG358" i="4"/>
  <c r="CH358" i="4"/>
  <c r="CI358" i="4"/>
  <c r="CJ358" i="4"/>
  <c r="CK358" i="4"/>
  <c r="CL358" i="4"/>
  <c r="CM358" i="4"/>
  <c r="CN358" i="4"/>
  <c r="CO358" i="4"/>
  <c r="CP358" i="4"/>
  <c r="CQ358" i="4"/>
  <c r="CR358" i="4"/>
  <c r="CS358" i="4"/>
  <c r="CT358" i="4"/>
  <c r="CU358" i="4"/>
  <c r="CV358" i="4"/>
  <c r="CW358" i="4"/>
  <c r="CX358" i="4"/>
  <c r="CY358" i="4"/>
  <c r="CZ358" i="4"/>
  <c r="DA358" i="4"/>
  <c r="DB358" i="4"/>
  <c r="DC358" i="4"/>
  <c r="DD358" i="4"/>
  <c r="DE358" i="4"/>
  <c r="DF358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K359" i="4"/>
  <c r="AL359" i="4"/>
  <c r="AM359" i="4"/>
  <c r="AN359" i="4"/>
  <c r="AO359" i="4"/>
  <c r="AP359" i="4"/>
  <c r="AQ359" i="4"/>
  <c r="AR359" i="4"/>
  <c r="AS359" i="4"/>
  <c r="AT359" i="4"/>
  <c r="AU359" i="4"/>
  <c r="AV359" i="4"/>
  <c r="AW359" i="4"/>
  <c r="AX359" i="4"/>
  <c r="AY359" i="4"/>
  <c r="AZ359" i="4"/>
  <c r="BA359" i="4"/>
  <c r="BB359" i="4"/>
  <c r="BC359" i="4"/>
  <c r="BD359" i="4"/>
  <c r="BE359" i="4"/>
  <c r="BF359" i="4"/>
  <c r="BG359" i="4"/>
  <c r="BH359" i="4"/>
  <c r="BI359" i="4"/>
  <c r="BJ359" i="4"/>
  <c r="BK359" i="4"/>
  <c r="BL359" i="4"/>
  <c r="BM359" i="4"/>
  <c r="BN359" i="4"/>
  <c r="BO359" i="4"/>
  <c r="BP359" i="4"/>
  <c r="BQ359" i="4"/>
  <c r="BR359" i="4"/>
  <c r="BS359" i="4"/>
  <c r="BT359" i="4"/>
  <c r="BU359" i="4"/>
  <c r="BV359" i="4"/>
  <c r="BW359" i="4"/>
  <c r="BX359" i="4"/>
  <c r="BY359" i="4"/>
  <c r="BZ359" i="4"/>
  <c r="CA359" i="4"/>
  <c r="CB359" i="4"/>
  <c r="CC359" i="4"/>
  <c r="CD359" i="4"/>
  <c r="CE359" i="4"/>
  <c r="CF359" i="4"/>
  <c r="CG359" i="4"/>
  <c r="CH359" i="4"/>
  <c r="CI359" i="4"/>
  <c r="CJ359" i="4"/>
  <c r="CK359" i="4"/>
  <c r="CL359" i="4"/>
  <c r="CM359" i="4"/>
  <c r="CN359" i="4"/>
  <c r="CO359" i="4"/>
  <c r="CP359" i="4"/>
  <c r="CQ359" i="4"/>
  <c r="CR359" i="4"/>
  <c r="CS359" i="4"/>
  <c r="CT359" i="4"/>
  <c r="CU359" i="4"/>
  <c r="CV359" i="4"/>
  <c r="CW359" i="4"/>
  <c r="CX359" i="4"/>
  <c r="CY359" i="4"/>
  <c r="CZ359" i="4"/>
  <c r="DA359" i="4"/>
  <c r="DB359" i="4"/>
  <c r="DC359" i="4"/>
  <c r="DD359" i="4"/>
  <c r="DE359" i="4"/>
  <c r="DF359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K360" i="4"/>
  <c r="AL360" i="4"/>
  <c r="AM360" i="4"/>
  <c r="AN360" i="4"/>
  <c r="AO360" i="4"/>
  <c r="AP360" i="4"/>
  <c r="AQ360" i="4"/>
  <c r="AR360" i="4"/>
  <c r="AS360" i="4"/>
  <c r="AT360" i="4"/>
  <c r="AU360" i="4"/>
  <c r="AV360" i="4"/>
  <c r="AW360" i="4"/>
  <c r="AX360" i="4"/>
  <c r="AY360" i="4"/>
  <c r="AZ360" i="4"/>
  <c r="BA360" i="4"/>
  <c r="BB360" i="4"/>
  <c r="BC360" i="4"/>
  <c r="BD360" i="4"/>
  <c r="BE360" i="4"/>
  <c r="BF360" i="4"/>
  <c r="BG360" i="4"/>
  <c r="BH360" i="4"/>
  <c r="BI360" i="4"/>
  <c r="BJ360" i="4"/>
  <c r="BK360" i="4"/>
  <c r="BL360" i="4"/>
  <c r="BM360" i="4"/>
  <c r="BN360" i="4"/>
  <c r="BO360" i="4"/>
  <c r="BP360" i="4"/>
  <c r="BQ360" i="4"/>
  <c r="BR360" i="4"/>
  <c r="BS360" i="4"/>
  <c r="BT360" i="4"/>
  <c r="BU360" i="4"/>
  <c r="BV360" i="4"/>
  <c r="BW360" i="4"/>
  <c r="BX360" i="4"/>
  <c r="BY360" i="4"/>
  <c r="BZ360" i="4"/>
  <c r="CA360" i="4"/>
  <c r="CB360" i="4"/>
  <c r="CC360" i="4"/>
  <c r="CD360" i="4"/>
  <c r="CE360" i="4"/>
  <c r="CF360" i="4"/>
  <c r="CG360" i="4"/>
  <c r="CH360" i="4"/>
  <c r="CI360" i="4"/>
  <c r="CJ360" i="4"/>
  <c r="CK360" i="4"/>
  <c r="CL360" i="4"/>
  <c r="CM360" i="4"/>
  <c r="CN360" i="4"/>
  <c r="CO360" i="4"/>
  <c r="CP360" i="4"/>
  <c r="CQ360" i="4"/>
  <c r="CR360" i="4"/>
  <c r="CS360" i="4"/>
  <c r="CT360" i="4"/>
  <c r="CU360" i="4"/>
  <c r="CV360" i="4"/>
  <c r="CW360" i="4"/>
  <c r="CX360" i="4"/>
  <c r="CY360" i="4"/>
  <c r="CZ360" i="4"/>
  <c r="DA360" i="4"/>
  <c r="DB360" i="4"/>
  <c r="DC360" i="4"/>
  <c r="DD360" i="4"/>
  <c r="DE360" i="4"/>
  <c r="DF360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K361" i="4"/>
  <c r="AL361" i="4"/>
  <c r="AM361" i="4"/>
  <c r="AN361" i="4"/>
  <c r="AO361" i="4"/>
  <c r="AP361" i="4"/>
  <c r="AQ361" i="4"/>
  <c r="AR361" i="4"/>
  <c r="AS361" i="4"/>
  <c r="AT361" i="4"/>
  <c r="AU361" i="4"/>
  <c r="AV361" i="4"/>
  <c r="AW361" i="4"/>
  <c r="AX361" i="4"/>
  <c r="AY361" i="4"/>
  <c r="AZ361" i="4"/>
  <c r="BA361" i="4"/>
  <c r="BB361" i="4"/>
  <c r="BC361" i="4"/>
  <c r="BD361" i="4"/>
  <c r="BE361" i="4"/>
  <c r="BF361" i="4"/>
  <c r="BG361" i="4"/>
  <c r="BH361" i="4"/>
  <c r="BI361" i="4"/>
  <c r="BJ361" i="4"/>
  <c r="BK361" i="4"/>
  <c r="BL361" i="4"/>
  <c r="BM361" i="4"/>
  <c r="BN361" i="4"/>
  <c r="BO361" i="4"/>
  <c r="BP361" i="4"/>
  <c r="BQ361" i="4"/>
  <c r="BR361" i="4"/>
  <c r="BS361" i="4"/>
  <c r="BT361" i="4"/>
  <c r="BU361" i="4"/>
  <c r="BV361" i="4"/>
  <c r="BW361" i="4"/>
  <c r="BX361" i="4"/>
  <c r="BY361" i="4"/>
  <c r="BZ361" i="4"/>
  <c r="CA361" i="4"/>
  <c r="CB361" i="4"/>
  <c r="CC361" i="4"/>
  <c r="CD361" i="4"/>
  <c r="CE361" i="4"/>
  <c r="CF361" i="4"/>
  <c r="CG361" i="4"/>
  <c r="CH361" i="4"/>
  <c r="CI361" i="4"/>
  <c r="CJ361" i="4"/>
  <c r="CK361" i="4"/>
  <c r="CL361" i="4"/>
  <c r="CM361" i="4"/>
  <c r="CN361" i="4"/>
  <c r="CO361" i="4"/>
  <c r="CP361" i="4"/>
  <c r="CQ361" i="4"/>
  <c r="CR361" i="4"/>
  <c r="CS361" i="4"/>
  <c r="CT361" i="4"/>
  <c r="CU361" i="4"/>
  <c r="CV361" i="4"/>
  <c r="CW361" i="4"/>
  <c r="CX361" i="4"/>
  <c r="CY361" i="4"/>
  <c r="CZ361" i="4"/>
  <c r="DA361" i="4"/>
  <c r="DB361" i="4"/>
  <c r="DC361" i="4"/>
  <c r="DD361" i="4"/>
  <c r="DE361" i="4"/>
  <c r="DF361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K362" i="4"/>
  <c r="AL362" i="4"/>
  <c r="AM362" i="4"/>
  <c r="AN362" i="4"/>
  <c r="AO362" i="4"/>
  <c r="AP362" i="4"/>
  <c r="AQ362" i="4"/>
  <c r="AR362" i="4"/>
  <c r="AS362" i="4"/>
  <c r="AT362" i="4"/>
  <c r="AU362" i="4"/>
  <c r="AV362" i="4"/>
  <c r="AW362" i="4"/>
  <c r="AX362" i="4"/>
  <c r="AY362" i="4"/>
  <c r="AZ362" i="4"/>
  <c r="BA362" i="4"/>
  <c r="BB362" i="4"/>
  <c r="BC362" i="4"/>
  <c r="BD362" i="4"/>
  <c r="BE362" i="4"/>
  <c r="BF362" i="4"/>
  <c r="BG362" i="4"/>
  <c r="BH362" i="4"/>
  <c r="BI362" i="4"/>
  <c r="BJ362" i="4"/>
  <c r="BK362" i="4"/>
  <c r="BL362" i="4"/>
  <c r="BM362" i="4"/>
  <c r="BN362" i="4"/>
  <c r="BO362" i="4"/>
  <c r="BP362" i="4"/>
  <c r="BQ362" i="4"/>
  <c r="BR362" i="4"/>
  <c r="BS362" i="4"/>
  <c r="BT362" i="4"/>
  <c r="BU362" i="4"/>
  <c r="BV362" i="4"/>
  <c r="BW362" i="4"/>
  <c r="BX362" i="4"/>
  <c r="BY362" i="4"/>
  <c r="BZ362" i="4"/>
  <c r="CA362" i="4"/>
  <c r="CB362" i="4"/>
  <c r="CC362" i="4"/>
  <c r="CD362" i="4"/>
  <c r="CE362" i="4"/>
  <c r="CF362" i="4"/>
  <c r="CG362" i="4"/>
  <c r="CH362" i="4"/>
  <c r="CI362" i="4"/>
  <c r="CJ362" i="4"/>
  <c r="CK362" i="4"/>
  <c r="CL362" i="4"/>
  <c r="CM362" i="4"/>
  <c r="CN362" i="4"/>
  <c r="CO362" i="4"/>
  <c r="CP362" i="4"/>
  <c r="CQ362" i="4"/>
  <c r="CR362" i="4"/>
  <c r="CS362" i="4"/>
  <c r="CT362" i="4"/>
  <c r="CU362" i="4"/>
  <c r="CV362" i="4"/>
  <c r="CW362" i="4"/>
  <c r="CX362" i="4"/>
  <c r="CY362" i="4"/>
  <c r="CZ362" i="4"/>
  <c r="DA362" i="4"/>
  <c r="DB362" i="4"/>
  <c r="DC362" i="4"/>
  <c r="DD362" i="4"/>
  <c r="DE362" i="4"/>
  <c r="DF362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K363" i="4"/>
  <c r="AL363" i="4"/>
  <c r="AM363" i="4"/>
  <c r="AN363" i="4"/>
  <c r="AO363" i="4"/>
  <c r="AP363" i="4"/>
  <c r="AQ363" i="4"/>
  <c r="AR363" i="4"/>
  <c r="AS363" i="4"/>
  <c r="AT363" i="4"/>
  <c r="AU363" i="4"/>
  <c r="AV363" i="4"/>
  <c r="AW363" i="4"/>
  <c r="AX363" i="4"/>
  <c r="AY363" i="4"/>
  <c r="AZ363" i="4"/>
  <c r="BA363" i="4"/>
  <c r="BB363" i="4"/>
  <c r="BC363" i="4"/>
  <c r="BD363" i="4"/>
  <c r="BE363" i="4"/>
  <c r="BF363" i="4"/>
  <c r="BG363" i="4"/>
  <c r="BH363" i="4"/>
  <c r="BI363" i="4"/>
  <c r="BJ363" i="4"/>
  <c r="BK363" i="4"/>
  <c r="BL363" i="4"/>
  <c r="BM363" i="4"/>
  <c r="BN363" i="4"/>
  <c r="BO363" i="4"/>
  <c r="BP363" i="4"/>
  <c r="BQ363" i="4"/>
  <c r="BR363" i="4"/>
  <c r="BS363" i="4"/>
  <c r="BT363" i="4"/>
  <c r="BU363" i="4"/>
  <c r="BV363" i="4"/>
  <c r="BW363" i="4"/>
  <c r="BX363" i="4"/>
  <c r="BY363" i="4"/>
  <c r="BZ363" i="4"/>
  <c r="CA363" i="4"/>
  <c r="CB363" i="4"/>
  <c r="CC363" i="4"/>
  <c r="CD363" i="4"/>
  <c r="CE363" i="4"/>
  <c r="CF363" i="4"/>
  <c r="CG363" i="4"/>
  <c r="CH363" i="4"/>
  <c r="CI363" i="4"/>
  <c r="CJ363" i="4"/>
  <c r="CK363" i="4"/>
  <c r="CL363" i="4"/>
  <c r="CM363" i="4"/>
  <c r="CN363" i="4"/>
  <c r="CO363" i="4"/>
  <c r="CP363" i="4"/>
  <c r="CQ363" i="4"/>
  <c r="CR363" i="4"/>
  <c r="CS363" i="4"/>
  <c r="CT363" i="4"/>
  <c r="CU363" i="4"/>
  <c r="CV363" i="4"/>
  <c r="CW363" i="4"/>
  <c r="CX363" i="4"/>
  <c r="CY363" i="4"/>
  <c r="CZ363" i="4"/>
  <c r="DA363" i="4"/>
  <c r="DB363" i="4"/>
  <c r="DC363" i="4"/>
  <c r="DD363" i="4"/>
  <c r="DE363" i="4"/>
  <c r="DF363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K364" i="4"/>
  <c r="AL364" i="4"/>
  <c r="AM364" i="4"/>
  <c r="AN364" i="4"/>
  <c r="AO364" i="4"/>
  <c r="AP364" i="4"/>
  <c r="AQ364" i="4"/>
  <c r="AR364" i="4"/>
  <c r="AS364" i="4"/>
  <c r="AT364" i="4"/>
  <c r="AU364" i="4"/>
  <c r="AV364" i="4"/>
  <c r="AW364" i="4"/>
  <c r="AX364" i="4"/>
  <c r="AY364" i="4"/>
  <c r="AZ364" i="4"/>
  <c r="BA364" i="4"/>
  <c r="BB364" i="4"/>
  <c r="BC364" i="4"/>
  <c r="BD364" i="4"/>
  <c r="BE364" i="4"/>
  <c r="BF364" i="4"/>
  <c r="BG364" i="4"/>
  <c r="BH364" i="4"/>
  <c r="BI364" i="4"/>
  <c r="BJ364" i="4"/>
  <c r="BK364" i="4"/>
  <c r="BL364" i="4"/>
  <c r="BM364" i="4"/>
  <c r="BN364" i="4"/>
  <c r="BO364" i="4"/>
  <c r="BP364" i="4"/>
  <c r="BQ364" i="4"/>
  <c r="BR364" i="4"/>
  <c r="BS364" i="4"/>
  <c r="BT364" i="4"/>
  <c r="BU364" i="4"/>
  <c r="BV364" i="4"/>
  <c r="BW364" i="4"/>
  <c r="BX364" i="4"/>
  <c r="BY364" i="4"/>
  <c r="BZ364" i="4"/>
  <c r="CA364" i="4"/>
  <c r="CB364" i="4"/>
  <c r="CC364" i="4"/>
  <c r="CD364" i="4"/>
  <c r="CE364" i="4"/>
  <c r="CF364" i="4"/>
  <c r="CG364" i="4"/>
  <c r="CH364" i="4"/>
  <c r="CI364" i="4"/>
  <c r="CJ364" i="4"/>
  <c r="CK364" i="4"/>
  <c r="CL364" i="4"/>
  <c r="CM364" i="4"/>
  <c r="CN364" i="4"/>
  <c r="CO364" i="4"/>
  <c r="CP364" i="4"/>
  <c r="CQ364" i="4"/>
  <c r="CR364" i="4"/>
  <c r="CS364" i="4"/>
  <c r="CT364" i="4"/>
  <c r="CU364" i="4"/>
  <c r="CV364" i="4"/>
  <c r="CW364" i="4"/>
  <c r="CX364" i="4"/>
  <c r="CY364" i="4"/>
  <c r="CZ364" i="4"/>
  <c r="DA364" i="4"/>
  <c r="DB364" i="4"/>
  <c r="DC364" i="4"/>
  <c r="DD364" i="4"/>
  <c r="DE364" i="4"/>
  <c r="DF364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K365" i="4"/>
  <c r="AL365" i="4"/>
  <c r="AM365" i="4"/>
  <c r="AN365" i="4"/>
  <c r="AO365" i="4"/>
  <c r="AP365" i="4"/>
  <c r="AQ365" i="4"/>
  <c r="AR365" i="4"/>
  <c r="AS365" i="4"/>
  <c r="AT365" i="4"/>
  <c r="AU365" i="4"/>
  <c r="AV365" i="4"/>
  <c r="AW365" i="4"/>
  <c r="AX365" i="4"/>
  <c r="AY365" i="4"/>
  <c r="AZ365" i="4"/>
  <c r="BA365" i="4"/>
  <c r="BB365" i="4"/>
  <c r="BC365" i="4"/>
  <c r="BD365" i="4"/>
  <c r="BE365" i="4"/>
  <c r="BF365" i="4"/>
  <c r="BG365" i="4"/>
  <c r="BH365" i="4"/>
  <c r="BI365" i="4"/>
  <c r="BJ365" i="4"/>
  <c r="BK365" i="4"/>
  <c r="BL365" i="4"/>
  <c r="BM365" i="4"/>
  <c r="BN365" i="4"/>
  <c r="BO365" i="4"/>
  <c r="BP365" i="4"/>
  <c r="BQ365" i="4"/>
  <c r="BR365" i="4"/>
  <c r="BS365" i="4"/>
  <c r="BT365" i="4"/>
  <c r="BU365" i="4"/>
  <c r="BV365" i="4"/>
  <c r="BW365" i="4"/>
  <c r="BX365" i="4"/>
  <c r="BY365" i="4"/>
  <c r="BZ365" i="4"/>
  <c r="CA365" i="4"/>
  <c r="CB365" i="4"/>
  <c r="CC365" i="4"/>
  <c r="CD365" i="4"/>
  <c r="CE365" i="4"/>
  <c r="CF365" i="4"/>
  <c r="CG365" i="4"/>
  <c r="CH365" i="4"/>
  <c r="CI365" i="4"/>
  <c r="CJ365" i="4"/>
  <c r="CK365" i="4"/>
  <c r="CL365" i="4"/>
  <c r="CM365" i="4"/>
  <c r="CN365" i="4"/>
  <c r="CO365" i="4"/>
  <c r="CP365" i="4"/>
  <c r="CQ365" i="4"/>
  <c r="CR365" i="4"/>
  <c r="CS365" i="4"/>
  <c r="CT365" i="4"/>
  <c r="CU365" i="4"/>
  <c r="CV365" i="4"/>
  <c r="CW365" i="4"/>
  <c r="CX365" i="4"/>
  <c r="CY365" i="4"/>
  <c r="CZ365" i="4"/>
  <c r="DA365" i="4"/>
  <c r="DB365" i="4"/>
  <c r="DC365" i="4"/>
  <c r="DD365" i="4"/>
  <c r="DE365" i="4"/>
  <c r="DF365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K366" i="4"/>
  <c r="AL366" i="4"/>
  <c r="AM366" i="4"/>
  <c r="AN366" i="4"/>
  <c r="AO366" i="4"/>
  <c r="AP366" i="4"/>
  <c r="AQ366" i="4"/>
  <c r="AR366" i="4"/>
  <c r="AS366" i="4"/>
  <c r="AT366" i="4"/>
  <c r="AU366" i="4"/>
  <c r="AV366" i="4"/>
  <c r="AW366" i="4"/>
  <c r="AX366" i="4"/>
  <c r="AY366" i="4"/>
  <c r="AZ366" i="4"/>
  <c r="BA366" i="4"/>
  <c r="BB366" i="4"/>
  <c r="BC366" i="4"/>
  <c r="BD366" i="4"/>
  <c r="BE366" i="4"/>
  <c r="BF366" i="4"/>
  <c r="BG366" i="4"/>
  <c r="BH366" i="4"/>
  <c r="BI366" i="4"/>
  <c r="BJ366" i="4"/>
  <c r="BK366" i="4"/>
  <c r="BL366" i="4"/>
  <c r="BM366" i="4"/>
  <c r="BN366" i="4"/>
  <c r="BO366" i="4"/>
  <c r="BP366" i="4"/>
  <c r="BQ366" i="4"/>
  <c r="BR366" i="4"/>
  <c r="BS366" i="4"/>
  <c r="BT366" i="4"/>
  <c r="BU366" i="4"/>
  <c r="BV366" i="4"/>
  <c r="BW366" i="4"/>
  <c r="BX366" i="4"/>
  <c r="BY366" i="4"/>
  <c r="BZ366" i="4"/>
  <c r="CA366" i="4"/>
  <c r="CB366" i="4"/>
  <c r="CC366" i="4"/>
  <c r="CD366" i="4"/>
  <c r="CE366" i="4"/>
  <c r="CF366" i="4"/>
  <c r="CG366" i="4"/>
  <c r="CH366" i="4"/>
  <c r="CI366" i="4"/>
  <c r="CJ366" i="4"/>
  <c r="CK366" i="4"/>
  <c r="CL366" i="4"/>
  <c r="CM366" i="4"/>
  <c r="CN366" i="4"/>
  <c r="CO366" i="4"/>
  <c r="CP366" i="4"/>
  <c r="CQ366" i="4"/>
  <c r="CR366" i="4"/>
  <c r="CS366" i="4"/>
  <c r="CT366" i="4"/>
  <c r="CU366" i="4"/>
  <c r="CV366" i="4"/>
  <c r="CW366" i="4"/>
  <c r="CX366" i="4"/>
  <c r="CY366" i="4"/>
  <c r="CZ366" i="4"/>
  <c r="DA366" i="4"/>
  <c r="DB366" i="4"/>
  <c r="DC366" i="4"/>
  <c r="DD366" i="4"/>
  <c r="DE366" i="4"/>
  <c r="DF366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K367" i="4"/>
  <c r="AL367" i="4"/>
  <c r="AM367" i="4"/>
  <c r="AN367" i="4"/>
  <c r="AO367" i="4"/>
  <c r="AP367" i="4"/>
  <c r="AQ367" i="4"/>
  <c r="AR367" i="4"/>
  <c r="AS367" i="4"/>
  <c r="AT367" i="4"/>
  <c r="AU367" i="4"/>
  <c r="AV367" i="4"/>
  <c r="AW367" i="4"/>
  <c r="AX367" i="4"/>
  <c r="AY367" i="4"/>
  <c r="AZ367" i="4"/>
  <c r="BA367" i="4"/>
  <c r="BB367" i="4"/>
  <c r="BC367" i="4"/>
  <c r="BD367" i="4"/>
  <c r="BE367" i="4"/>
  <c r="BF367" i="4"/>
  <c r="BG367" i="4"/>
  <c r="BH367" i="4"/>
  <c r="BI367" i="4"/>
  <c r="BJ367" i="4"/>
  <c r="BK367" i="4"/>
  <c r="BL367" i="4"/>
  <c r="BM367" i="4"/>
  <c r="BN367" i="4"/>
  <c r="BO367" i="4"/>
  <c r="BP367" i="4"/>
  <c r="BQ367" i="4"/>
  <c r="BR367" i="4"/>
  <c r="BS367" i="4"/>
  <c r="BT367" i="4"/>
  <c r="BU367" i="4"/>
  <c r="BV367" i="4"/>
  <c r="BW367" i="4"/>
  <c r="BX367" i="4"/>
  <c r="BY367" i="4"/>
  <c r="BZ367" i="4"/>
  <c r="CA367" i="4"/>
  <c r="CB367" i="4"/>
  <c r="CC367" i="4"/>
  <c r="CD367" i="4"/>
  <c r="CE367" i="4"/>
  <c r="CF367" i="4"/>
  <c r="CG367" i="4"/>
  <c r="CH367" i="4"/>
  <c r="CI367" i="4"/>
  <c r="CJ367" i="4"/>
  <c r="CK367" i="4"/>
  <c r="CL367" i="4"/>
  <c r="CM367" i="4"/>
  <c r="CN367" i="4"/>
  <c r="CO367" i="4"/>
  <c r="CP367" i="4"/>
  <c r="CQ367" i="4"/>
  <c r="CR367" i="4"/>
  <c r="CS367" i="4"/>
  <c r="CT367" i="4"/>
  <c r="CU367" i="4"/>
  <c r="CV367" i="4"/>
  <c r="CW367" i="4"/>
  <c r="CX367" i="4"/>
  <c r="CY367" i="4"/>
  <c r="CZ367" i="4"/>
  <c r="DA367" i="4"/>
  <c r="DB367" i="4"/>
  <c r="DC367" i="4"/>
  <c r="DD367" i="4"/>
  <c r="DE367" i="4"/>
  <c r="DF367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K368" i="4"/>
  <c r="AL368" i="4"/>
  <c r="AM368" i="4"/>
  <c r="AN368" i="4"/>
  <c r="AO368" i="4"/>
  <c r="AP368" i="4"/>
  <c r="AQ368" i="4"/>
  <c r="AR368" i="4"/>
  <c r="AS368" i="4"/>
  <c r="AT368" i="4"/>
  <c r="AU368" i="4"/>
  <c r="AV368" i="4"/>
  <c r="AW368" i="4"/>
  <c r="AX368" i="4"/>
  <c r="AY368" i="4"/>
  <c r="AZ368" i="4"/>
  <c r="BA368" i="4"/>
  <c r="BB368" i="4"/>
  <c r="BC368" i="4"/>
  <c r="BD368" i="4"/>
  <c r="BE368" i="4"/>
  <c r="BF368" i="4"/>
  <c r="BG368" i="4"/>
  <c r="BH368" i="4"/>
  <c r="BI368" i="4"/>
  <c r="BJ368" i="4"/>
  <c r="BK368" i="4"/>
  <c r="BL368" i="4"/>
  <c r="BM368" i="4"/>
  <c r="BN368" i="4"/>
  <c r="BO368" i="4"/>
  <c r="BP368" i="4"/>
  <c r="BQ368" i="4"/>
  <c r="BR368" i="4"/>
  <c r="BS368" i="4"/>
  <c r="BT368" i="4"/>
  <c r="BU368" i="4"/>
  <c r="BV368" i="4"/>
  <c r="BW368" i="4"/>
  <c r="BX368" i="4"/>
  <c r="BY368" i="4"/>
  <c r="BZ368" i="4"/>
  <c r="CA368" i="4"/>
  <c r="CB368" i="4"/>
  <c r="CC368" i="4"/>
  <c r="CD368" i="4"/>
  <c r="CE368" i="4"/>
  <c r="CF368" i="4"/>
  <c r="CG368" i="4"/>
  <c r="CH368" i="4"/>
  <c r="CI368" i="4"/>
  <c r="CJ368" i="4"/>
  <c r="CK368" i="4"/>
  <c r="CL368" i="4"/>
  <c r="CM368" i="4"/>
  <c r="CN368" i="4"/>
  <c r="CO368" i="4"/>
  <c r="CP368" i="4"/>
  <c r="CQ368" i="4"/>
  <c r="CR368" i="4"/>
  <c r="CS368" i="4"/>
  <c r="CT368" i="4"/>
  <c r="CU368" i="4"/>
  <c r="CV368" i="4"/>
  <c r="CW368" i="4"/>
  <c r="CX368" i="4"/>
  <c r="CY368" i="4"/>
  <c r="CZ368" i="4"/>
  <c r="DA368" i="4"/>
  <c r="DB368" i="4"/>
  <c r="DC368" i="4"/>
  <c r="DD368" i="4"/>
  <c r="DE368" i="4"/>
  <c r="DF368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K369" i="4"/>
  <c r="AL369" i="4"/>
  <c r="AM369" i="4"/>
  <c r="AN369" i="4"/>
  <c r="AO369" i="4"/>
  <c r="AP369" i="4"/>
  <c r="AQ369" i="4"/>
  <c r="AR369" i="4"/>
  <c r="AS369" i="4"/>
  <c r="AT369" i="4"/>
  <c r="AU369" i="4"/>
  <c r="AV369" i="4"/>
  <c r="AW369" i="4"/>
  <c r="AX369" i="4"/>
  <c r="AY369" i="4"/>
  <c r="AZ369" i="4"/>
  <c r="BA369" i="4"/>
  <c r="BB369" i="4"/>
  <c r="BC369" i="4"/>
  <c r="BD369" i="4"/>
  <c r="BE369" i="4"/>
  <c r="BF369" i="4"/>
  <c r="BG369" i="4"/>
  <c r="BH369" i="4"/>
  <c r="BI369" i="4"/>
  <c r="BJ369" i="4"/>
  <c r="BK369" i="4"/>
  <c r="BL369" i="4"/>
  <c r="BM369" i="4"/>
  <c r="BN369" i="4"/>
  <c r="BO369" i="4"/>
  <c r="BP369" i="4"/>
  <c r="BQ369" i="4"/>
  <c r="BR369" i="4"/>
  <c r="BS369" i="4"/>
  <c r="BT369" i="4"/>
  <c r="BU369" i="4"/>
  <c r="BV369" i="4"/>
  <c r="BW369" i="4"/>
  <c r="BX369" i="4"/>
  <c r="BY369" i="4"/>
  <c r="BZ369" i="4"/>
  <c r="CA369" i="4"/>
  <c r="CB369" i="4"/>
  <c r="CC369" i="4"/>
  <c r="CD369" i="4"/>
  <c r="CE369" i="4"/>
  <c r="CF369" i="4"/>
  <c r="CG369" i="4"/>
  <c r="CH369" i="4"/>
  <c r="CI369" i="4"/>
  <c r="CJ369" i="4"/>
  <c r="CK369" i="4"/>
  <c r="CL369" i="4"/>
  <c r="CM369" i="4"/>
  <c r="CN369" i="4"/>
  <c r="CO369" i="4"/>
  <c r="CP369" i="4"/>
  <c r="CQ369" i="4"/>
  <c r="CR369" i="4"/>
  <c r="CS369" i="4"/>
  <c r="CT369" i="4"/>
  <c r="CU369" i="4"/>
  <c r="CV369" i="4"/>
  <c r="CW369" i="4"/>
  <c r="CX369" i="4"/>
  <c r="CY369" i="4"/>
  <c r="CZ369" i="4"/>
  <c r="DA369" i="4"/>
  <c r="DB369" i="4"/>
  <c r="DC369" i="4"/>
  <c r="DD369" i="4"/>
  <c r="DE369" i="4"/>
  <c r="DF369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K370" i="4"/>
  <c r="AL370" i="4"/>
  <c r="AM370" i="4"/>
  <c r="AN370" i="4"/>
  <c r="AO370" i="4"/>
  <c r="AP370" i="4"/>
  <c r="AQ370" i="4"/>
  <c r="AR370" i="4"/>
  <c r="AS370" i="4"/>
  <c r="AT370" i="4"/>
  <c r="AU370" i="4"/>
  <c r="AV370" i="4"/>
  <c r="AW370" i="4"/>
  <c r="AX370" i="4"/>
  <c r="AY370" i="4"/>
  <c r="AZ370" i="4"/>
  <c r="BA370" i="4"/>
  <c r="BB370" i="4"/>
  <c r="BC370" i="4"/>
  <c r="BD370" i="4"/>
  <c r="BE370" i="4"/>
  <c r="BF370" i="4"/>
  <c r="BG370" i="4"/>
  <c r="BH370" i="4"/>
  <c r="BI370" i="4"/>
  <c r="BJ370" i="4"/>
  <c r="BK370" i="4"/>
  <c r="BL370" i="4"/>
  <c r="BM370" i="4"/>
  <c r="BN370" i="4"/>
  <c r="BO370" i="4"/>
  <c r="BP370" i="4"/>
  <c r="BQ370" i="4"/>
  <c r="BR370" i="4"/>
  <c r="BS370" i="4"/>
  <c r="BT370" i="4"/>
  <c r="BU370" i="4"/>
  <c r="BV370" i="4"/>
  <c r="BW370" i="4"/>
  <c r="BX370" i="4"/>
  <c r="BY370" i="4"/>
  <c r="BZ370" i="4"/>
  <c r="CA370" i="4"/>
  <c r="CB370" i="4"/>
  <c r="CC370" i="4"/>
  <c r="CD370" i="4"/>
  <c r="CE370" i="4"/>
  <c r="CF370" i="4"/>
  <c r="CG370" i="4"/>
  <c r="CH370" i="4"/>
  <c r="CI370" i="4"/>
  <c r="CJ370" i="4"/>
  <c r="CK370" i="4"/>
  <c r="CL370" i="4"/>
  <c r="CM370" i="4"/>
  <c r="CN370" i="4"/>
  <c r="CO370" i="4"/>
  <c r="CP370" i="4"/>
  <c r="CQ370" i="4"/>
  <c r="CR370" i="4"/>
  <c r="CS370" i="4"/>
  <c r="CT370" i="4"/>
  <c r="CU370" i="4"/>
  <c r="CV370" i="4"/>
  <c r="CW370" i="4"/>
  <c r="CX370" i="4"/>
  <c r="CY370" i="4"/>
  <c r="CZ370" i="4"/>
  <c r="DA370" i="4"/>
  <c r="DB370" i="4"/>
  <c r="DC370" i="4"/>
  <c r="DD370" i="4"/>
  <c r="DE370" i="4"/>
  <c r="DF370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K371" i="4"/>
  <c r="AL371" i="4"/>
  <c r="AM371" i="4"/>
  <c r="AN371" i="4"/>
  <c r="AO371" i="4"/>
  <c r="AP371" i="4"/>
  <c r="AQ371" i="4"/>
  <c r="AR371" i="4"/>
  <c r="AS371" i="4"/>
  <c r="AT371" i="4"/>
  <c r="AU371" i="4"/>
  <c r="AV371" i="4"/>
  <c r="AW371" i="4"/>
  <c r="AX371" i="4"/>
  <c r="AY371" i="4"/>
  <c r="AZ371" i="4"/>
  <c r="BA371" i="4"/>
  <c r="BB371" i="4"/>
  <c r="BC371" i="4"/>
  <c r="BD371" i="4"/>
  <c r="BE371" i="4"/>
  <c r="BF371" i="4"/>
  <c r="BG371" i="4"/>
  <c r="BH371" i="4"/>
  <c r="BI371" i="4"/>
  <c r="BJ371" i="4"/>
  <c r="BK371" i="4"/>
  <c r="BL371" i="4"/>
  <c r="BM371" i="4"/>
  <c r="BN371" i="4"/>
  <c r="BO371" i="4"/>
  <c r="BP371" i="4"/>
  <c r="BQ371" i="4"/>
  <c r="BR371" i="4"/>
  <c r="BS371" i="4"/>
  <c r="BT371" i="4"/>
  <c r="BU371" i="4"/>
  <c r="BV371" i="4"/>
  <c r="BW371" i="4"/>
  <c r="BX371" i="4"/>
  <c r="BY371" i="4"/>
  <c r="BZ371" i="4"/>
  <c r="CA371" i="4"/>
  <c r="CB371" i="4"/>
  <c r="CC371" i="4"/>
  <c r="CD371" i="4"/>
  <c r="CE371" i="4"/>
  <c r="CF371" i="4"/>
  <c r="CG371" i="4"/>
  <c r="CH371" i="4"/>
  <c r="CI371" i="4"/>
  <c r="CJ371" i="4"/>
  <c r="CK371" i="4"/>
  <c r="CL371" i="4"/>
  <c r="CM371" i="4"/>
  <c r="CN371" i="4"/>
  <c r="CO371" i="4"/>
  <c r="CP371" i="4"/>
  <c r="CQ371" i="4"/>
  <c r="CR371" i="4"/>
  <c r="CS371" i="4"/>
  <c r="CT371" i="4"/>
  <c r="CU371" i="4"/>
  <c r="CV371" i="4"/>
  <c r="CW371" i="4"/>
  <c r="CX371" i="4"/>
  <c r="CY371" i="4"/>
  <c r="CZ371" i="4"/>
  <c r="DA371" i="4"/>
  <c r="DB371" i="4"/>
  <c r="DC371" i="4"/>
  <c r="DD371" i="4"/>
  <c r="DE371" i="4"/>
  <c r="DF371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K372" i="4"/>
  <c r="AL372" i="4"/>
  <c r="AM372" i="4"/>
  <c r="AN372" i="4"/>
  <c r="AO372" i="4"/>
  <c r="AP372" i="4"/>
  <c r="AQ372" i="4"/>
  <c r="AR372" i="4"/>
  <c r="AS372" i="4"/>
  <c r="AT372" i="4"/>
  <c r="AU372" i="4"/>
  <c r="AV372" i="4"/>
  <c r="AW372" i="4"/>
  <c r="AX372" i="4"/>
  <c r="AY372" i="4"/>
  <c r="AZ372" i="4"/>
  <c r="BA372" i="4"/>
  <c r="BB372" i="4"/>
  <c r="BC372" i="4"/>
  <c r="BD372" i="4"/>
  <c r="BE372" i="4"/>
  <c r="BF372" i="4"/>
  <c r="BG372" i="4"/>
  <c r="BH372" i="4"/>
  <c r="BI372" i="4"/>
  <c r="BJ372" i="4"/>
  <c r="BK372" i="4"/>
  <c r="BL372" i="4"/>
  <c r="BM372" i="4"/>
  <c r="BN372" i="4"/>
  <c r="BO372" i="4"/>
  <c r="BP372" i="4"/>
  <c r="BQ372" i="4"/>
  <c r="BR372" i="4"/>
  <c r="BS372" i="4"/>
  <c r="BT372" i="4"/>
  <c r="BU372" i="4"/>
  <c r="BV372" i="4"/>
  <c r="BW372" i="4"/>
  <c r="BX372" i="4"/>
  <c r="BY372" i="4"/>
  <c r="BZ372" i="4"/>
  <c r="CA372" i="4"/>
  <c r="CB372" i="4"/>
  <c r="CC372" i="4"/>
  <c r="CD372" i="4"/>
  <c r="CE372" i="4"/>
  <c r="CF372" i="4"/>
  <c r="CG372" i="4"/>
  <c r="CH372" i="4"/>
  <c r="CI372" i="4"/>
  <c r="CJ372" i="4"/>
  <c r="CK372" i="4"/>
  <c r="CL372" i="4"/>
  <c r="CM372" i="4"/>
  <c r="CN372" i="4"/>
  <c r="CO372" i="4"/>
  <c r="CP372" i="4"/>
  <c r="CQ372" i="4"/>
  <c r="CR372" i="4"/>
  <c r="CS372" i="4"/>
  <c r="CT372" i="4"/>
  <c r="CU372" i="4"/>
  <c r="CV372" i="4"/>
  <c r="CW372" i="4"/>
  <c r="CX372" i="4"/>
  <c r="CY372" i="4"/>
  <c r="CZ372" i="4"/>
  <c r="DA372" i="4"/>
  <c r="DB372" i="4"/>
  <c r="DC372" i="4"/>
  <c r="DD372" i="4"/>
  <c r="DE372" i="4"/>
  <c r="DF372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K373" i="4"/>
  <c r="AL373" i="4"/>
  <c r="AM373" i="4"/>
  <c r="AN373" i="4"/>
  <c r="AO373" i="4"/>
  <c r="AP373" i="4"/>
  <c r="AQ373" i="4"/>
  <c r="AR373" i="4"/>
  <c r="AS373" i="4"/>
  <c r="AT373" i="4"/>
  <c r="AU373" i="4"/>
  <c r="AV373" i="4"/>
  <c r="AW373" i="4"/>
  <c r="AX373" i="4"/>
  <c r="AY373" i="4"/>
  <c r="AZ373" i="4"/>
  <c r="BA373" i="4"/>
  <c r="BB373" i="4"/>
  <c r="BC373" i="4"/>
  <c r="BD373" i="4"/>
  <c r="BE373" i="4"/>
  <c r="BF373" i="4"/>
  <c r="BG373" i="4"/>
  <c r="BH373" i="4"/>
  <c r="BI373" i="4"/>
  <c r="BJ373" i="4"/>
  <c r="BK373" i="4"/>
  <c r="BL373" i="4"/>
  <c r="BM373" i="4"/>
  <c r="BN373" i="4"/>
  <c r="BO373" i="4"/>
  <c r="BP373" i="4"/>
  <c r="BQ373" i="4"/>
  <c r="BR373" i="4"/>
  <c r="BS373" i="4"/>
  <c r="BT373" i="4"/>
  <c r="BU373" i="4"/>
  <c r="BV373" i="4"/>
  <c r="BW373" i="4"/>
  <c r="BX373" i="4"/>
  <c r="BY373" i="4"/>
  <c r="BZ373" i="4"/>
  <c r="CA373" i="4"/>
  <c r="CB373" i="4"/>
  <c r="CC373" i="4"/>
  <c r="CD373" i="4"/>
  <c r="CE373" i="4"/>
  <c r="CF373" i="4"/>
  <c r="CG373" i="4"/>
  <c r="CH373" i="4"/>
  <c r="CI373" i="4"/>
  <c r="CJ373" i="4"/>
  <c r="CK373" i="4"/>
  <c r="CL373" i="4"/>
  <c r="CM373" i="4"/>
  <c r="CN373" i="4"/>
  <c r="CO373" i="4"/>
  <c r="CP373" i="4"/>
  <c r="CQ373" i="4"/>
  <c r="CR373" i="4"/>
  <c r="CS373" i="4"/>
  <c r="CT373" i="4"/>
  <c r="CU373" i="4"/>
  <c r="CV373" i="4"/>
  <c r="CW373" i="4"/>
  <c r="CX373" i="4"/>
  <c r="CY373" i="4"/>
  <c r="CZ373" i="4"/>
  <c r="DA373" i="4"/>
  <c r="DB373" i="4"/>
  <c r="DC373" i="4"/>
  <c r="DD373" i="4"/>
  <c r="DE373" i="4"/>
  <c r="DF373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K374" i="4"/>
  <c r="AL374" i="4"/>
  <c r="AM374" i="4"/>
  <c r="AN374" i="4"/>
  <c r="AO374" i="4"/>
  <c r="AP374" i="4"/>
  <c r="AQ374" i="4"/>
  <c r="AR374" i="4"/>
  <c r="AS374" i="4"/>
  <c r="AT374" i="4"/>
  <c r="AU374" i="4"/>
  <c r="AV374" i="4"/>
  <c r="AW374" i="4"/>
  <c r="AX374" i="4"/>
  <c r="AY374" i="4"/>
  <c r="AZ374" i="4"/>
  <c r="BA374" i="4"/>
  <c r="BB374" i="4"/>
  <c r="BC374" i="4"/>
  <c r="BD374" i="4"/>
  <c r="BE374" i="4"/>
  <c r="BF374" i="4"/>
  <c r="BG374" i="4"/>
  <c r="BH374" i="4"/>
  <c r="BI374" i="4"/>
  <c r="BJ374" i="4"/>
  <c r="BK374" i="4"/>
  <c r="BL374" i="4"/>
  <c r="BM374" i="4"/>
  <c r="BN374" i="4"/>
  <c r="BO374" i="4"/>
  <c r="BP374" i="4"/>
  <c r="BQ374" i="4"/>
  <c r="BR374" i="4"/>
  <c r="BS374" i="4"/>
  <c r="BT374" i="4"/>
  <c r="BU374" i="4"/>
  <c r="BV374" i="4"/>
  <c r="BW374" i="4"/>
  <c r="BX374" i="4"/>
  <c r="BY374" i="4"/>
  <c r="BZ374" i="4"/>
  <c r="CA374" i="4"/>
  <c r="CB374" i="4"/>
  <c r="CC374" i="4"/>
  <c r="CD374" i="4"/>
  <c r="CE374" i="4"/>
  <c r="CF374" i="4"/>
  <c r="CG374" i="4"/>
  <c r="CH374" i="4"/>
  <c r="CI374" i="4"/>
  <c r="CJ374" i="4"/>
  <c r="CK374" i="4"/>
  <c r="CL374" i="4"/>
  <c r="CM374" i="4"/>
  <c r="CN374" i="4"/>
  <c r="CO374" i="4"/>
  <c r="CP374" i="4"/>
  <c r="CQ374" i="4"/>
  <c r="CR374" i="4"/>
  <c r="CS374" i="4"/>
  <c r="CT374" i="4"/>
  <c r="CU374" i="4"/>
  <c r="CV374" i="4"/>
  <c r="CW374" i="4"/>
  <c r="CX374" i="4"/>
  <c r="CY374" i="4"/>
  <c r="CZ374" i="4"/>
  <c r="DA374" i="4"/>
  <c r="DB374" i="4"/>
  <c r="DC374" i="4"/>
  <c r="DD374" i="4"/>
  <c r="DE374" i="4"/>
  <c r="DF374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K375" i="4"/>
  <c r="AL375" i="4"/>
  <c r="AM375" i="4"/>
  <c r="AN375" i="4"/>
  <c r="AO375" i="4"/>
  <c r="AP375" i="4"/>
  <c r="AQ375" i="4"/>
  <c r="AR375" i="4"/>
  <c r="AS375" i="4"/>
  <c r="AT375" i="4"/>
  <c r="AU375" i="4"/>
  <c r="AV375" i="4"/>
  <c r="AW375" i="4"/>
  <c r="AX375" i="4"/>
  <c r="AY375" i="4"/>
  <c r="AZ375" i="4"/>
  <c r="BA375" i="4"/>
  <c r="BB375" i="4"/>
  <c r="BC375" i="4"/>
  <c r="BD375" i="4"/>
  <c r="BE375" i="4"/>
  <c r="BF375" i="4"/>
  <c r="BG375" i="4"/>
  <c r="BH375" i="4"/>
  <c r="BI375" i="4"/>
  <c r="BJ375" i="4"/>
  <c r="BK375" i="4"/>
  <c r="BL375" i="4"/>
  <c r="BM375" i="4"/>
  <c r="BN375" i="4"/>
  <c r="BO375" i="4"/>
  <c r="BP375" i="4"/>
  <c r="BQ375" i="4"/>
  <c r="BR375" i="4"/>
  <c r="BS375" i="4"/>
  <c r="BT375" i="4"/>
  <c r="BU375" i="4"/>
  <c r="BV375" i="4"/>
  <c r="BW375" i="4"/>
  <c r="BX375" i="4"/>
  <c r="BY375" i="4"/>
  <c r="BZ375" i="4"/>
  <c r="CA375" i="4"/>
  <c r="CB375" i="4"/>
  <c r="CC375" i="4"/>
  <c r="CD375" i="4"/>
  <c r="CE375" i="4"/>
  <c r="CF375" i="4"/>
  <c r="CG375" i="4"/>
  <c r="CH375" i="4"/>
  <c r="CI375" i="4"/>
  <c r="CJ375" i="4"/>
  <c r="CK375" i="4"/>
  <c r="CL375" i="4"/>
  <c r="CM375" i="4"/>
  <c r="CN375" i="4"/>
  <c r="CO375" i="4"/>
  <c r="CP375" i="4"/>
  <c r="CQ375" i="4"/>
  <c r="CR375" i="4"/>
  <c r="CS375" i="4"/>
  <c r="CT375" i="4"/>
  <c r="CU375" i="4"/>
  <c r="CV375" i="4"/>
  <c r="CW375" i="4"/>
  <c r="CX375" i="4"/>
  <c r="CY375" i="4"/>
  <c r="CZ375" i="4"/>
  <c r="DA375" i="4"/>
  <c r="DB375" i="4"/>
  <c r="DC375" i="4"/>
  <c r="DD375" i="4"/>
  <c r="DE375" i="4"/>
  <c r="DF375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K376" i="4"/>
  <c r="AL376" i="4"/>
  <c r="AM376" i="4"/>
  <c r="AN376" i="4"/>
  <c r="AO376" i="4"/>
  <c r="AP376" i="4"/>
  <c r="AQ376" i="4"/>
  <c r="AR376" i="4"/>
  <c r="AS376" i="4"/>
  <c r="AT376" i="4"/>
  <c r="AU376" i="4"/>
  <c r="AV376" i="4"/>
  <c r="AW376" i="4"/>
  <c r="AX376" i="4"/>
  <c r="AY376" i="4"/>
  <c r="AZ376" i="4"/>
  <c r="BA376" i="4"/>
  <c r="BB376" i="4"/>
  <c r="BC376" i="4"/>
  <c r="BD376" i="4"/>
  <c r="BE376" i="4"/>
  <c r="BF376" i="4"/>
  <c r="BG376" i="4"/>
  <c r="BH376" i="4"/>
  <c r="BI376" i="4"/>
  <c r="BJ376" i="4"/>
  <c r="BK376" i="4"/>
  <c r="BL376" i="4"/>
  <c r="BM376" i="4"/>
  <c r="BN376" i="4"/>
  <c r="BO376" i="4"/>
  <c r="BP376" i="4"/>
  <c r="BQ376" i="4"/>
  <c r="BR376" i="4"/>
  <c r="BS376" i="4"/>
  <c r="BT376" i="4"/>
  <c r="BU376" i="4"/>
  <c r="BV376" i="4"/>
  <c r="BW376" i="4"/>
  <c r="BX376" i="4"/>
  <c r="BY376" i="4"/>
  <c r="BZ376" i="4"/>
  <c r="CA376" i="4"/>
  <c r="CB376" i="4"/>
  <c r="CC376" i="4"/>
  <c r="CD376" i="4"/>
  <c r="CE376" i="4"/>
  <c r="CF376" i="4"/>
  <c r="CG376" i="4"/>
  <c r="CH376" i="4"/>
  <c r="CI376" i="4"/>
  <c r="CJ376" i="4"/>
  <c r="CK376" i="4"/>
  <c r="CL376" i="4"/>
  <c r="CM376" i="4"/>
  <c r="CN376" i="4"/>
  <c r="CO376" i="4"/>
  <c r="CP376" i="4"/>
  <c r="CQ376" i="4"/>
  <c r="CR376" i="4"/>
  <c r="CS376" i="4"/>
  <c r="CT376" i="4"/>
  <c r="CU376" i="4"/>
  <c r="CV376" i="4"/>
  <c r="CW376" i="4"/>
  <c r="CX376" i="4"/>
  <c r="CY376" i="4"/>
  <c r="CZ376" i="4"/>
  <c r="DA376" i="4"/>
  <c r="DB376" i="4"/>
  <c r="DC376" i="4"/>
  <c r="DD376" i="4"/>
  <c r="DE376" i="4"/>
  <c r="DF376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K377" i="4"/>
  <c r="AL377" i="4"/>
  <c r="AM377" i="4"/>
  <c r="AN377" i="4"/>
  <c r="AO377" i="4"/>
  <c r="AP377" i="4"/>
  <c r="AQ377" i="4"/>
  <c r="AR377" i="4"/>
  <c r="AS377" i="4"/>
  <c r="AT377" i="4"/>
  <c r="AU377" i="4"/>
  <c r="AV377" i="4"/>
  <c r="AW377" i="4"/>
  <c r="AX377" i="4"/>
  <c r="AY377" i="4"/>
  <c r="AZ377" i="4"/>
  <c r="BA377" i="4"/>
  <c r="BB377" i="4"/>
  <c r="BC377" i="4"/>
  <c r="BD377" i="4"/>
  <c r="BE377" i="4"/>
  <c r="BF377" i="4"/>
  <c r="BG377" i="4"/>
  <c r="BH377" i="4"/>
  <c r="BI377" i="4"/>
  <c r="BJ377" i="4"/>
  <c r="BK377" i="4"/>
  <c r="BL377" i="4"/>
  <c r="BM377" i="4"/>
  <c r="BN377" i="4"/>
  <c r="BO377" i="4"/>
  <c r="BP377" i="4"/>
  <c r="BQ377" i="4"/>
  <c r="BR377" i="4"/>
  <c r="BS377" i="4"/>
  <c r="BT377" i="4"/>
  <c r="BU377" i="4"/>
  <c r="BV377" i="4"/>
  <c r="BW377" i="4"/>
  <c r="BX377" i="4"/>
  <c r="BY377" i="4"/>
  <c r="BZ377" i="4"/>
  <c r="CA377" i="4"/>
  <c r="CB377" i="4"/>
  <c r="CC377" i="4"/>
  <c r="CD377" i="4"/>
  <c r="CE377" i="4"/>
  <c r="CF377" i="4"/>
  <c r="CG377" i="4"/>
  <c r="CH377" i="4"/>
  <c r="CI377" i="4"/>
  <c r="CJ377" i="4"/>
  <c r="CK377" i="4"/>
  <c r="CL377" i="4"/>
  <c r="CM377" i="4"/>
  <c r="CN377" i="4"/>
  <c r="CO377" i="4"/>
  <c r="CP377" i="4"/>
  <c r="CQ377" i="4"/>
  <c r="CR377" i="4"/>
  <c r="CS377" i="4"/>
  <c r="CT377" i="4"/>
  <c r="CU377" i="4"/>
  <c r="CV377" i="4"/>
  <c r="CW377" i="4"/>
  <c r="CX377" i="4"/>
  <c r="CY377" i="4"/>
  <c r="CZ377" i="4"/>
  <c r="DA377" i="4"/>
  <c r="DB377" i="4"/>
  <c r="DC377" i="4"/>
  <c r="DD377" i="4"/>
  <c r="DE377" i="4"/>
  <c r="DF377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K378" i="4"/>
  <c r="AL378" i="4"/>
  <c r="AM378" i="4"/>
  <c r="AN378" i="4"/>
  <c r="AO378" i="4"/>
  <c r="AP378" i="4"/>
  <c r="AQ378" i="4"/>
  <c r="AR378" i="4"/>
  <c r="AS378" i="4"/>
  <c r="AT378" i="4"/>
  <c r="AU378" i="4"/>
  <c r="AV378" i="4"/>
  <c r="AW378" i="4"/>
  <c r="AX378" i="4"/>
  <c r="AY378" i="4"/>
  <c r="AZ378" i="4"/>
  <c r="BA378" i="4"/>
  <c r="BB378" i="4"/>
  <c r="BC378" i="4"/>
  <c r="BD378" i="4"/>
  <c r="BE378" i="4"/>
  <c r="BF378" i="4"/>
  <c r="BG378" i="4"/>
  <c r="BH378" i="4"/>
  <c r="BI378" i="4"/>
  <c r="BJ378" i="4"/>
  <c r="BK378" i="4"/>
  <c r="BL378" i="4"/>
  <c r="BM378" i="4"/>
  <c r="BN378" i="4"/>
  <c r="BO378" i="4"/>
  <c r="BP378" i="4"/>
  <c r="BQ378" i="4"/>
  <c r="BR378" i="4"/>
  <c r="BS378" i="4"/>
  <c r="BT378" i="4"/>
  <c r="BU378" i="4"/>
  <c r="BV378" i="4"/>
  <c r="BW378" i="4"/>
  <c r="BX378" i="4"/>
  <c r="BY378" i="4"/>
  <c r="BZ378" i="4"/>
  <c r="CA378" i="4"/>
  <c r="CB378" i="4"/>
  <c r="CC378" i="4"/>
  <c r="CD378" i="4"/>
  <c r="CE378" i="4"/>
  <c r="CF378" i="4"/>
  <c r="CG378" i="4"/>
  <c r="CH378" i="4"/>
  <c r="CI378" i="4"/>
  <c r="CJ378" i="4"/>
  <c r="CK378" i="4"/>
  <c r="CL378" i="4"/>
  <c r="CM378" i="4"/>
  <c r="CN378" i="4"/>
  <c r="CO378" i="4"/>
  <c r="CP378" i="4"/>
  <c r="CQ378" i="4"/>
  <c r="CR378" i="4"/>
  <c r="CS378" i="4"/>
  <c r="CT378" i="4"/>
  <c r="CU378" i="4"/>
  <c r="CV378" i="4"/>
  <c r="CW378" i="4"/>
  <c r="CX378" i="4"/>
  <c r="CY378" i="4"/>
  <c r="CZ378" i="4"/>
  <c r="DA378" i="4"/>
  <c r="DB378" i="4"/>
  <c r="DC378" i="4"/>
  <c r="DD378" i="4"/>
  <c r="DE378" i="4"/>
  <c r="DF378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K379" i="4"/>
  <c r="AL379" i="4"/>
  <c r="AM379" i="4"/>
  <c r="AN379" i="4"/>
  <c r="AO379" i="4"/>
  <c r="AP379" i="4"/>
  <c r="AQ379" i="4"/>
  <c r="AR379" i="4"/>
  <c r="AS379" i="4"/>
  <c r="AT379" i="4"/>
  <c r="AU379" i="4"/>
  <c r="AV379" i="4"/>
  <c r="AW379" i="4"/>
  <c r="AX379" i="4"/>
  <c r="AY379" i="4"/>
  <c r="AZ379" i="4"/>
  <c r="BA379" i="4"/>
  <c r="BB379" i="4"/>
  <c r="BC379" i="4"/>
  <c r="BD379" i="4"/>
  <c r="BE379" i="4"/>
  <c r="BF379" i="4"/>
  <c r="BG379" i="4"/>
  <c r="BH379" i="4"/>
  <c r="BI379" i="4"/>
  <c r="BJ379" i="4"/>
  <c r="BK379" i="4"/>
  <c r="BL379" i="4"/>
  <c r="BM379" i="4"/>
  <c r="BN379" i="4"/>
  <c r="BO379" i="4"/>
  <c r="BP379" i="4"/>
  <c r="BQ379" i="4"/>
  <c r="BR379" i="4"/>
  <c r="BS379" i="4"/>
  <c r="BT379" i="4"/>
  <c r="BU379" i="4"/>
  <c r="BV379" i="4"/>
  <c r="BW379" i="4"/>
  <c r="BX379" i="4"/>
  <c r="BY379" i="4"/>
  <c r="BZ379" i="4"/>
  <c r="CA379" i="4"/>
  <c r="CB379" i="4"/>
  <c r="CC379" i="4"/>
  <c r="CD379" i="4"/>
  <c r="CE379" i="4"/>
  <c r="CF379" i="4"/>
  <c r="CG379" i="4"/>
  <c r="CH379" i="4"/>
  <c r="CI379" i="4"/>
  <c r="CJ379" i="4"/>
  <c r="CK379" i="4"/>
  <c r="CL379" i="4"/>
  <c r="CM379" i="4"/>
  <c r="CN379" i="4"/>
  <c r="CO379" i="4"/>
  <c r="CP379" i="4"/>
  <c r="CQ379" i="4"/>
  <c r="CR379" i="4"/>
  <c r="CS379" i="4"/>
  <c r="CT379" i="4"/>
  <c r="CU379" i="4"/>
  <c r="CV379" i="4"/>
  <c r="CW379" i="4"/>
  <c r="CX379" i="4"/>
  <c r="CY379" i="4"/>
  <c r="CZ379" i="4"/>
  <c r="DA379" i="4"/>
  <c r="DB379" i="4"/>
  <c r="DC379" i="4"/>
  <c r="DD379" i="4"/>
  <c r="DE379" i="4"/>
  <c r="DF379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K380" i="4"/>
  <c r="AL380" i="4"/>
  <c r="AM380" i="4"/>
  <c r="AN380" i="4"/>
  <c r="AO380" i="4"/>
  <c r="AP380" i="4"/>
  <c r="AQ380" i="4"/>
  <c r="AR380" i="4"/>
  <c r="AS380" i="4"/>
  <c r="AT380" i="4"/>
  <c r="AU380" i="4"/>
  <c r="AV380" i="4"/>
  <c r="AW380" i="4"/>
  <c r="AX380" i="4"/>
  <c r="AY380" i="4"/>
  <c r="AZ380" i="4"/>
  <c r="BA380" i="4"/>
  <c r="BB380" i="4"/>
  <c r="BC380" i="4"/>
  <c r="BD380" i="4"/>
  <c r="BE380" i="4"/>
  <c r="BF380" i="4"/>
  <c r="BG380" i="4"/>
  <c r="BH380" i="4"/>
  <c r="BI380" i="4"/>
  <c r="BJ380" i="4"/>
  <c r="BK380" i="4"/>
  <c r="BL380" i="4"/>
  <c r="BM380" i="4"/>
  <c r="BN380" i="4"/>
  <c r="BO380" i="4"/>
  <c r="BP380" i="4"/>
  <c r="BQ380" i="4"/>
  <c r="BR380" i="4"/>
  <c r="BS380" i="4"/>
  <c r="BT380" i="4"/>
  <c r="BU380" i="4"/>
  <c r="BV380" i="4"/>
  <c r="BW380" i="4"/>
  <c r="BX380" i="4"/>
  <c r="BY380" i="4"/>
  <c r="BZ380" i="4"/>
  <c r="CA380" i="4"/>
  <c r="CB380" i="4"/>
  <c r="CC380" i="4"/>
  <c r="CD380" i="4"/>
  <c r="CE380" i="4"/>
  <c r="CF380" i="4"/>
  <c r="CG380" i="4"/>
  <c r="CH380" i="4"/>
  <c r="CI380" i="4"/>
  <c r="CJ380" i="4"/>
  <c r="CK380" i="4"/>
  <c r="CL380" i="4"/>
  <c r="CM380" i="4"/>
  <c r="CN380" i="4"/>
  <c r="CO380" i="4"/>
  <c r="CP380" i="4"/>
  <c r="CQ380" i="4"/>
  <c r="CR380" i="4"/>
  <c r="CS380" i="4"/>
  <c r="CT380" i="4"/>
  <c r="CU380" i="4"/>
  <c r="CV380" i="4"/>
  <c r="CW380" i="4"/>
  <c r="CX380" i="4"/>
  <c r="CY380" i="4"/>
  <c r="CZ380" i="4"/>
  <c r="DA380" i="4"/>
  <c r="DB380" i="4"/>
  <c r="DC380" i="4"/>
  <c r="DD380" i="4"/>
  <c r="DE380" i="4"/>
  <c r="DF380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K381" i="4"/>
  <c r="AL381" i="4"/>
  <c r="AM381" i="4"/>
  <c r="AN381" i="4"/>
  <c r="AO381" i="4"/>
  <c r="AP381" i="4"/>
  <c r="AQ381" i="4"/>
  <c r="AR381" i="4"/>
  <c r="AS381" i="4"/>
  <c r="AT381" i="4"/>
  <c r="AU381" i="4"/>
  <c r="AV381" i="4"/>
  <c r="AW381" i="4"/>
  <c r="AX381" i="4"/>
  <c r="AY381" i="4"/>
  <c r="AZ381" i="4"/>
  <c r="BA381" i="4"/>
  <c r="BB381" i="4"/>
  <c r="BC381" i="4"/>
  <c r="BD381" i="4"/>
  <c r="BE381" i="4"/>
  <c r="BF381" i="4"/>
  <c r="BG381" i="4"/>
  <c r="BH381" i="4"/>
  <c r="BI381" i="4"/>
  <c r="BJ381" i="4"/>
  <c r="BK381" i="4"/>
  <c r="BL381" i="4"/>
  <c r="BM381" i="4"/>
  <c r="BN381" i="4"/>
  <c r="BO381" i="4"/>
  <c r="BP381" i="4"/>
  <c r="BQ381" i="4"/>
  <c r="BR381" i="4"/>
  <c r="BS381" i="4"/>
  <c r="BT381" i="4"/>
  <c r="BU381" i="4"/>
  <c r="BV381" i="4"/>
  <c r="BW381" i="4"/>
  <c r="BX381" i="4"/>
  <c r="BY381" i="4"/>
  <c r="BZ381" i="4"/>
  <c r="CA381" i="4"/>
  <c r="CB381" i="4"/>
  <c r="CC381" i="4"/>
  <c r="CD381" i="4"/>
  <c r="CE381" i="4"/>
  <c r="CF381" i="4"/>
  <c r="CG381" i="4"/>
  <c r="CH381" i="4"/>
  <c r="CI381" i="4"/>
  <c r="CJ381" i="4"/>
  <c r="CK381" i="4"/>
  <c r="CL381" i="4"/>
  <c r="CM381" i="4"/>
  <c r="CN381" i="4"/>
  <c r="CO381" i="4"/>
  <c r="CP381" i="4"/>
  <c r="CQ381" i="4"/>
  <c r="CR381" i="4"/>
  <c r="CS381" i="4"/>
  <c r="CT381" i="4"/>
  <c r="CU381" i="4"/>
  <c r="CV381" i="4"/>
  <c r="CW381" i="4"/>
  <c r="CX381" i="4"/>
  <c r="CY381" i="4"/>
  <c r="CZ381" i="4"/>
  <c r="DA381" i="4"/>
  <c r="DB381" i="4"/>
  <c r="DC381" i="4"/>
  <c r="DD381" i="4"/>
  <c r="DE381" i="4"/>
  <c r="DF381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K382" i="4"/>
  <c r="AL382" i="4"/>
  <c r="AM382" i="4"/>
  <c r="AN382" i="4"/>
  <c r="AO382" i="4"/>
  <c r="AP382" i="4"/>
  <c r="AQ382" i="4"/>
  <c r="AR382" i="4"/>
  <c r="AS382" i="4"/>
  <c r="AT382" i="4"/>
  <c r="AU382" i="4"/>
  <c r="AV382" i="4"/>
  <c r="AW382" i="4"/>
  <c r="AX382" i="4"/>
  <c r="AY382" i="4"/>
  <c r="AZ382" i="4"/>
  <c r="BA382" i="4"/>
  <c r="BB382" i="4"/>
  <c r="BC382" i="4"/>
  <c r="BD382" i="4"/>
  <c r="BE382" i="4"/>
  <c r="BF382" i="4"/>
  <c r="BG382" i="4"/>
  <c r="BH382" i="4"/>
  <c r="BI382" i="4"/>
  <c r="BJ382" i="4"/>
  <c r="BK382" i="4"/>
  <c r="BL382" i="4"/>
  <c r="BM382" i="4"/>
  <c r="BN382" i="4"/>
  <c r="BO382" i="4"/>
  <c r="BP382" i="4"/>
  <c r="BQ382" i="4"/>
  <c r="BR382" i="4"/>
  <c r="BS382" i="4"/>
  <c r="BT382" i="4"/>
  <c r="BU382" i="4"/>
  <c r="BV382" i="4"/>
  <c r="BW382" i="4"/>
  <c r="BX382" i="4"/>
  <c r="BY382" i="4"/>
  <c r="BZ382" i="4"/>
  <c r="CA382" i="4"/>
  <c r="CB382" i="4"/>
  <c r="CC382" i="4"/>
  <c r="CD382" i="4"/>
  <c r="CE382" i="4"/>
  <c r="CF382" i="4"/>
  <c r="CG382" i="4"/>
  <c r="CH382" i="4"/>
  <c r="CI382" i="4"/>
  <c r="CJ382" i="4"/>
  <c r="CK382" i="4"/>
  <c r="CL382" i="4"/>
  <c r="CM382" i="4"/>
  <c r="CN382" i="4"/>
  <c r="CO382" i="4"/>
  <c r="CP382" i="4"/>
  <c r="CQ382" i="4"/>
  <c r="CR382" i="4"/>
  <c r="CS382" i="4"/>
  <c r="CT382" i="4"/>
  <c r="CU382" i="4"/>
  <c r="CV382" i="4"/>
  <c r="CW382" i="4"/>
  <c r="CX382" i="4"/>
  <c r="CY382" i="4"/>
  <c r="CZ382" i="4"/>
  <c r="DA382" i="4"/>
  <c r="DB382" i="4"/>
  <c r="DC382" i="4"/>
  <c r="DD382" i="4"/>
  <c r="DE382" i="4"/>
  <c r="DF382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K383" i="4"/>
  <c r="AL383" i="4"/>
  <c r="AM383" i="4"/>
  <c r="AN383" i="4"/>
  <c r="AO383" i="4"/>
  <c r="AP383" i="4"/>
  <c r="AQ383" i="4"/>
  <c r="AR383" i="4"/>
  <c r="AS383" i="4"/>
  <c r="AT383" i="4"/>
  <c r="AU383" i="4"/>
  <c r="AV383" i="4"/>
  <c r="AW383" i="4"/>
  <c r="AX383" i="4"/>
  <c r="AY383" i="4"/>
  <c r="AZ383" i="4"/>
  <c r="BA383" i="4"/>
  <c r="BB383" i="4"/>
  <c r="BC383" i="4"/>
  <c r="BD383" i="4"/>
  <c r="BE383" i="4"/>
  <c r="BF383" i="4"/>
  <c r="BG383" i="4"/>
  <c r="BH383" i="4"/>
  <c r="BI383" i="4"/>
  <c r="BJ383" i="4"/>
  <c r="BK383" i="4"/>
  <c r="BL383" i="4"/>
  <c r="BM383" i="4"/>
  <c r="BN383" i="4"/>
  <c r="BO383" i="4"/>
  <c r="BP383" i="4"/>
  <c r="BQ383" i="4"/>
  <c r="BR383" i="4"/>
  <c r="BS383" i="4"/>
  <c r="BT383" i="4"/>
  <c r="BU383" i="4"/>
  <c r="BV383" i="4"/>
  <c r="BW383" i="4"/>
  <c r="BX383" i="4"/>
  <c r="BY383" i="4"/>
  <c r="BZ383" i="4"/>
  <c r="CA383" i="4"/>
  <c r="CB383" i="4"/>
  <c r="CC383" i="4"/>
  <c r="CD383" i="4"/>
  <c r="CE383" i="4"/>
  <c r="CF383" i="4"/>
  <c r="CG383" i="4"/>
  <c r="CH383" i="4"/>
  <c r="CI383" i="4"/>
  <c r="CJ383" i="4"/>
  <c r="CK383" i="4"/>
  <c r="CL383" i="4"/>
  <c r="CM383" i="4"/>
  <c r="CN383" i="4"/>
  <c r="CO383" i="4"/>
  <c r="CP383" i="4"/>
  <c r="CQ383" i="4"/>
  <c r="CR383" i="4"/>
  <c r="CS383" i="4"/>
  <c r="CT383" i="4"/>
  <c r="CU383" i="4"/>
  <c r="CV383" i="4"/>
  <c r="CW383" i="4"/>
  <c r="CX383" i="4"/>
  <c r="CY383" i="4"/>
  <c r="CZ383" i="4"/>
  <c r="DA383" i="4"/>
  <c r="DB383" i="4"/>
  <c r="DC383" i="4"/>
  <c r="DD383" i="4"/>
  <c r="DE383" i="4"/>
  <c r="DF383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K384" i="4"/>
  <c r="AL384" i="4"/>
  <c r="AM384" i="4"/>
  <c r="AN384" i="4"/>
  <c r="AO384" i="4"/>
  <c r="AP384" i="4"/>
  <c r="AQ384" i="4"/>
  <c r="AR384" i="4"/>
  <c r="AS384" i="4"/>
  <c r="AT384" i="4"/>
  <c r="AU384" i="4"/>
  <c r="AV384" i="4"/>
  <c r="AW384" i="4"/>
  <c r="AX384" i="4"/>
  <c r="AY384" i="4"/>
  <c r="AZ384" i="4"/>
  <c r="BA384" i="4"/>
  <c r="BB384" i="4"/>
  <c r="BC384" i="4"/>
  <c r="BD384" i="4"/>
  <c r="BE384" i="4"/>
  <c r="BF384" i="4"/>
  <c r="BG384" i="4"/>
  <c r="BH384" i="4"/>
  <c r="BI384" i="4"/>
  <c r="BJ384" i="4"/>
  <c r="BK384" i="4"/>
  <c r="BL384" i="4"/>
  <c r="BM384" i="4"/>
  <c r="BN384" i="4"/>
  <c r="BO384" i="4"/>
  <c r="BP384" i="4"/>
  <c r="BQ384" i="4"/>
  <c r="BR384" i="4"/>
  <c r="BS384" i="4"/>
  <c r="BT384" i="4"/>
  <c r="BU384" i="4"/>
  <c r="BV384" i="4"/>
  <c r="BW384" i="4"/>
  <c r="BX384" i="4"/>
  <c r="BY384" i="4"/>
  <c r="BZ384" i="4"/>
  <c r="CA384" i="4"/>
  <c r="CB384" i="4"/>
  <c r="CC384" i="4"/>
  <c r="CD384" i="4"/>
  <c r="CE384" i="4"/>
  <c r="CF384" i="4"/>
  <c r="CG384" i="4"/>
  <c r="CH384" i="4"/>
  <c r="CI384" i="4"/>
  <c r="CJ384" i="4"/>
  <c r="CK384" i="4"/>
  <c r="CL384" i="4"/>
  <c r="CM384" i="4"/>
  <c r="CN384" i="4"/>
  <c r="CO384" i="4"/>
  <c r="CP384" i="4"/>
  <c r="CQ384" i="4"/>
  <c r="CR384" i="4"/>
  <c r="CS384" i="4"/>
  <c r="CT384" i="4"/>
  <c r="CU384" i="4"/>
  <c r="CV384" i="4"/>
  <c r="CW384" i="4"/>
  <c r="CX384" i="4"/>
  <c r="CY384" i="4"/>
  <c r="CZ384" i="4"/>
  <c r="DA384" i="4"/>
  <c r="DB384" i="4"/>
  <c r="DC384" i="4"/>
  <c r="DD384" i="4"/>
  <c r="DE384" i="4"/>
  <c r="DF384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K385" i="4"/>
  <c r="AL385" i="4"/>
  <c r="AM385" i="4"/>
  <c r="AN385" i="4"/>
  <c r="AO385" i="4"/>
  <c r="AP385" i="4"/>
  <c r="AQ385" i="4"/>
  <c r="AR385" i="4"/>
  <c r="AS385" i="4"/>
  <c r="AT385" i="4"/>
  <c r="AU385" i="4"/>
  <c r="AV385" i="4"/>
  <c r="AW385" i="4"/>
  <c r="AX385" i="4"/>
  <c r="AY385" i="4"/>
  <c r="AZ385" i="4"/>
  <c r="BA385" i="4"/>
  <c r="BB385" i="4"/>
  <c r="BC385" i="4"/>
  <c r="BD385" i="4"/>
  <c r="BE385" i="4"/>
  <c r="BF385" i="4"/>
  <c r="BG385" i="4"/>
  <c r="BH385" i="4"/>
  <c r="BI385" i="4"/>
  <c r="BJ385" i="4"/>
  <c r="BK385" i="4"/>
  <c r="BL385" i="4"/>
  <c r="BM385" i="4"/>
  <c r="BN385" i="4"/>
  <c r="BO385" i="4"/>
  <c r="BP385" i="4"/>
  <c r="BQ385" i="4"/>
  <c r="BR385" i="4"/>
  <c r="BS385" i="4"/>
  <c r="BT385" i="4"/>
  <c r="BU385" i="4"/>
  <c r="BV385" i="4"/>
  <c r="BW385" i="4"/>
  <c r="BX385" i="4"/>
  <c r="BY385" i="4"/>
  <c r="BZ385" i="4"/>
  <c r="CA385" i="4"/>
  <c r="CB385" i="4"/>
  <c r="CC385" i="4"/>
  <c r="CD385" i="4"/>
  <c r="CE385" i="4"/>
  <c r="CF385" i="4"/>
  <c r="CG385" i="4"/>
  <c r="CH385" i="4"/>
  <c r="CI385" i="4"/>
  <c r="CJ385" i="4"/>
  <c r="CK385" i="4"/>
  <c r="CL385" i="4"/>
  <c r="CM385" i="4"/>
  <c r="CN385" i="4"/>
  <c r="CO385" i="4"/>
  <c r="CP385" i="4"/>
  <c r="CQ385" i="4"/>
  <c r="CR385" i="4"/>
  <c r="CS385" i="4"/>
  <c r="CT385" i="4"/>
  <c r="CU385" i="4"/>
  <c r="CV385" i="4"/>
  <c r="CW385" i="4"/>
  <c r="CX385" i="4"/>
  <c r="CY385" i="4"/>
  <c r="CZ385" i="4"/>
  <c r="DA385" i="4"/>
  <c r="DB385" i="4"/>
  <c r="DC385" i="4"/>
  <c r="DD385" i="4"/>
  <c r="DE385" i="4"/>
  <c r="DF385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K386" i="4"/>
  <c r="AL386" i="4"/>
  <c r="AM386" i="4"/>
  <c r="AN386" i="4"/>
  <c r="AO386" i="4"/>
  <c r="AP386" i="4"/>
  <c r="AQ386" i="4"/>
  <c r="AR386" i="4"/>
  <c r="AS386" i="4"/>
  <c r="AT386" i="4"/>
  <c r="AU386" i="4"/>
  <c r="AV386" i="4"/>
  <c r="AW386" i="4"/>
  <c r="AX386" i="4"/>
  <c r="AY386" i="4"/>
  <c r="AZ386" i="4"/>
  <c r="BA386" i="4"/>
  <c r="BB386" i="4"/>
  <c r="BC386" i="4"/>
  <c r="BD386" i="4"/>
  <c r="BE386" i="4"/>
  <c r="BF386" i="4"/>
  <c r="BG386" i="4"/>
  <c r="BH386" i="4"/>
  <c r="BI386" i="4"/>
  <c r="BJ386" i="4"/>
  <c r="BK386" i="4"/>
  <c r="BL386" i="4"/>
  <c r="BM386" i="4"/>
  <c r="BN386" i="4"/>
  <c r="BO386" i="4"/>
  <c r="BP386" i="4"/>
  <c r="BQ386" i="4"/>
  <c r="BR386" i="4"/>
  <c r="BS386" i="4"/>
  <c r="BT386" i="4"/>
  <c r="BU386" i="4"/>
  <c r="BV386" i="4"/>
  <c r="BW386" i="4"/>
  <c r="BX386" i="4"/>
  <c r="BY386" i="4"/>
  <c r="BZ386" i="4"/>
  <c r="CA386" i="4"/>
  <c r="CB386" i="4"/>
  <c r="CC386" i="4"/>
  <c r="CD386" i="4"/>
  <c r="CE386" i="4"/>
  <c r="CF386" i="4"/>
  <c r="CG386" i="4"/>
  <c r="CH386" i="4"/>
  <c r="CI386" i="4"/>
  <c r="CJ386" i="4"/>
  <c r="CK386" i="4"/>
  <c r="CL386" i="4"/>
  <c r="CM386" i="4"/>
  <c r="CN386" i="4"/>
  <c r="CO386" i="4"/>
  <c r="CP386" i="4"/>
  <c r="CQ386" i="4"/>
  <c r="CR386" i="4"/>
  <c r="CS386" i="4"/>
  <c r="CT386" i="4"/>
  <c r="CU386" i="4"/>
  <c r="CV386" i="4"/>
  <c r="CW386" i="4"/>
  <c r="CX386" i="4"/>
  <c r="CY386" i="4"/>
  <c r="CZ386" i="4"/>
  <c r="DA386" i="4"/>
  <c r="DB386" i="4"/>
  <c r="DC386" i="4"/>
  <c r="DD386" i="4"/>
  <c r="DE386" i="4"/>
  <c r="DF386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K387" i="4"/>
  <c r="AL387" i="4"/>
  <c r="AM387" i="4"/>
  <c r="AN387" i="4"/>
  <c r="AO387" i="4"/>
  <c r="AP387" i="4"/>
  <c r="AQ387" i="4"/>
  <c r="AR387" i="4"/>
  <c r="AS387" i="4"/>
  <c r="AT387" i="4"/>
  <c r="AU387" i="4"/>
  <c r="AV387" i="4"/>
  <c r="AW387" i="4"/>
  <c r="AX387" i="4"/>
  <c r="AY387" i="4"/>
  <c r="AZ387" i="4"/>
  <c r="BA387" i="4"/>
  <c r="BB387" i="4"/>
  <c r="BC387" i="4"/>
  <c r="BD387" i="4"/>
  <c r="BE387" i="4"/>
  <c r="BF387" i="4"/>
  <c r="BG387" i="4"/>
  <c r="BH387" i="4"/>
  <c r="BI387" i="4"/>
  <c r="BJ387" i="4"/>
  <c r="BK387" i="4"/>
  <c r="BL387" i="4"/>
  <c r="BM387" i="4"/>
  <c r="BN387" i="4"/>
  <c r="BO387" i="4"/>
  <c r="BP387" i="4"/>
  <c r="BQ387" i="4"/>
  <c r="BR387" i="4"/>
  <c r="BS387" i="4"/>
  <c r="BT387" i="4"/>
  <c r="BU387" i="4"/>
  <c r="BV387" i="4"/>
  <c r="BW387" i="4"/>
  <c r="BX387" i="4"/>
  <c r="BY387" i="4"/>
  <c r="BZ387" i="4"/>
  <c r="CA387" i="4"/>
  <c r="CB387" i="4"/>
  <c r="CC387" i="4"/>
  <c r="CD387" i="4"/>
  <c r="CE387" i="4"/>
  <c r="CF387" i="4"/>
  <c r="CG387" i="4"/>
  <c r="CH387" i="4"/>
  <c r="CI387" i="4"/>
  <c r="CJ387" i="4"/>
  <c r="CK387" i="4"/>
  <c r="CL387" i="4"/>
  <c r="CM387" i="4"/>
  <c r="CN387" i="4"/>
  <c r="CO387" i="4"/>
  <c r="CP387" i="4"/>
  <c r="CQ387" i="4"/>
  <c r="CR387" i="4"/>
  <c r="CS387" i="4"/>
  <c r="CT387" i="4"/>
  <c r="CU387" i="4"/>
  <c r="CV387" i="4"/>
  <c r="CW387" i="4"/>
  <c r="CX387" i="4"/>
  <c r="CY387" i="4"/>
  <c r="CZ387" i="4"/>
  <c r="DA387" i="4"/>
  <c r="DB387" i="4"/>
  <c r="DC387" i="4"/>
  <c r="DD387" i="4"/>
  <c r="DE387" i="4"/>
  <c r="DF387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K388" i="4"/>
  <c r="AL388" i="4"/>
  <c r="AM388" i="4"/>
  <c r="AN388" i="4"/>
  <c r="AO388" i="4"/>
  <c r="AP388" i="4"/>
  <c r="AQ388" i="4"/>
  <c r="AR388" i="4"/>
  <c r="AS388" i="4"/>
  <c r="AT388" i="4"/>
  <c r="AU388" i="4"/>
  <c r="AV388" i="4"/>
  <c r="AW388" i="4"/>
  <c r="AX388" i="4"/>
  <c r="AY388" i="4"/>
  <c r="AZ388" i="4"/>
  <c r="BA388" i="4"/>
  <c r="BB388" i="4"/>
  <c r="BC388" i="4"/>
  <c r="BD388" i="4"/>
  <c r="BE388" i="4"/>
  <c r="BF388" i="4"/>
  <c r="BG388" i="4"/>
  <c r="BH388" i="4"/>
  <c r="BI388" i="4"/>
  <c r="BJ388" i="4"/>
  <c r="BK388" i="4"/>
  <c r="BL388" i="4"/>
  <c r="BM388" i="4"/>
  <c r="BN388" i="4"/>
  <c r="BO388" i="4"/>
  <c r="BP388" i="4"/>
  <c r="BQ388" i="4"/>
  <c r="BR388" i="4"/>
  <c r="BS388" i="4"/>
  <c r="BT388" i="4"/>
  <c r="BU388" i="4"/>
  <c r="BV388" i="4"/>
  <c r="BW388" i="4"/>
  <c r="BX388" i="4"/>
  <c r="BY388" i="4"/>
  <c r="BZ388" i="4"/>
  <c r="CA388" i="4"/>
  <c r="CB388" i="4"/>
  <c r="CC388" i="4"/>
  <c r="CD388" i="4"/>
  <c r="CE388" i="4"/>
  <c r="CF388" i="4"/>
  <c r="CG388" i="4"/>
  <c r="CH388" i="4"/>
  <c r="CI388" i="4"/>
  <c r="CJ388" i="4"/>
  <c r="CK388" i="4"/>
  <c r="CL388" i="4"/>
  <c r="CM388" i="4"/>
  <c r="CN388" i="4"/>
  <c r="CO388" i="4"/>
  <c r="CP388" i="4"/>
  <c r="CQ388" i="4"/>
  <c r="CR388" i="4"/>
  <c r="CS388" i="4"/>
  <c r="CT388" i="4"/>
  <c r="CU388" i="4"/>
  <c r="CV388" i="4"/>
  <c r="CW388" i="4"/>
  <c r="CX388" i="4"/>
  <c r="CY388" i="4"/>
  <c r="CZ388" i="4"/>
  <c r="DA388" i="4"/>
  <c r="DB388" i="4"/>
  <c r="DC388" i="4"/>
  <c r="DD388" i="4"/>
  <c r="DE388" i="4"/>
  <c r="DF388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K389" i="4"/>
  <c r="AL389" i="4"/>
  <c r="AM389" i="4"/>
  <c r="AN389" i="4"/>
  <c r="AO389" i="4"/>
  <c r="AP389" i="4"/>
  <c r="AQ389" i="4"/>
  <c r="AR389" i="4"/>
  <c r="AS389" i="4"/>
  <c r="AT389" i="4"/>
  <c r="AU389" i="4"/>
  <c r="AV389" i="4"/>
  <c r="AW389" i="4"/>
  <c r="AX389" i="4"/>
  <c r="AY389" i="4"/>
  <c r="AZ389" i="4"/>
  <c r="BA389" i="4"/>
  <c r="BB389" i="4"/>
  <c r="BC389" i="4"/>
  <c r="BD389" i="4"/>
  <c r="BE389" i="4"/>
  <c r="BF389" i="4"/>
  <c r="BG389" i="4"/>
  <c r="BH389" i="4"/>
  <c r="BI389" i="4"/>
  <c r="BJ389" i="4"/>
  <c r="BK389" i="4"/>
  <c r="BL389" i="4"/>
  <c r="BM389" i="4"/>
  <c r="BN389" i="4"/>
  <c r="BO389" i="4"/>
  <c r="BP389" i="4"/>
  <c r="BQ389" i="4"/>
  <c r="BR389" i="4"/>
  <c r="BS389" i="4"/>
  <c r="BT389" i="4"/>
  <c r="BU389" i="4"/>
  <c r="BV389" i="4"/>
  <c r="BW389" i="4"/>
  <c r="BX389" i="4"/>
  <c r="BY389" i="4"/>
  <c r="BZ389" i="4"/>
  <c r="CA389" i="4"/>
  <c r="CB389" i="4"/>
  <c r="CC389" i="4"/>
  <c r="CD389" i="4"/>
  <c r="CE389" i="4"/>
  <c r="CF389" i="4"/>
  <c r="CG389" i="4"/>
  <c r="CH389" i="4"/>
  <c r="CI389" i="4"/>
  <c r="CJ389" i="4"/>
  <c r="CK389" i="4"/>
  <c r="CL389" i="4"/>
  <c r="CM389" i="4"/>
  <c r="CN389" i="4"/>
  <c r="CO389" i="4"/>
  <c r="CP389" i="4"/>
  <c r="CQ389" i="4"/>
  <c r="CR389" i="4"/>
  <c r="CS389" i="4"/>
  <c r="CT389" i="4"/>
  <c r="CU389" i="4"/>
  <c r="CV389" i="4"/>
  <c r="CW389" i="4"/>
  <c r="CX389" i="4"/>
  <c r="CY389" i="4"/>
  <c r="CZ389" i="4"/>
  <c r="DA389" i="4"/>
  <c r="DB389" i="4"/>
  <c r="DC389" i="4"/>
  <c r="DD389" i="4"/>
  <c r="DE389" i="4"/>
  <c r="DF389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K390" i="4"/>
  <c r="AL390" i="4"/>
  <c r="AM390" i="4"/>
  <c r="AN390" i="4"/>
  <c r="AO390" i="4"/>
  <c r="AP390" i="4"/>
  <c r="AQ390" i="4"/>
  <c r="AR390" i="4"/>
  <c r="AS390" i="4"/>
  <c r="AT390" i="4"/>
  <c r="AU390" i="4"/>
  <c r="AV390" i="4"/>
  <c r="AW390" i="4"/>
  <c r="AX390" i="4"/>
  <c r="AY390" i="4"/>
  <c r="AZ390" i="4"/>
  <c r="BA390" i="4"/>
  <c r="BB390" i="4"/>
  <c r="BC390" i="4"/>
  <c r="BD390" i="4"/>
  <c r="BE390" i="4"/>
  <c r="BF390" i="4"/>
  <c r="BG390" i="4"/>
  <c r="BH390" i="4"/>
  <c r="BI390" i="4"/>
  <c r="BJ390" i="4"/>
  <c r="BK390" i="4"/>
  <c r="BL390" i="4"/>
  <c r="BM390" i="4"/>
  <c r="BN390" i="4"/>
  <c r="BO390" i="4"/>
  <c r="BP390" i="4"/>
  <c r="BQ390" i="4"/>
  <c r="BR390" i="4"/>
  <c r="BS390" i="4"/>
  <c r="BT390" i="4"/>
  <c r="BU390" i="4"/>
  <c r="BV390" i="4"/>
  <c r="BW390" i="4"/>
  <c r="BX390" i="4"/>
  <c r="BY390" i="4"/>
  <c r="BZ390" i="4"/>
  <c r="CA390" i="4"/>
  <c r="CB390" i="4"/>
  <c r="CC390" i="4"/>
  <c r="CD390" i="4"/>
  <c r="CE390" i="4"/>
  <c r="CF390" i="4"/>
  <c r="CG390" i="4"/>
  <c r="CH390" i="4"/>
  <c r="CI390" i="4"/>
  <c r="CJ390" i="4"/>
  <c r="CK390" i="4"/>
  <c r="CL390" i="4"/>
  <c r="CM390" i="4"/>
  <c r="CN390" i="4"/>
  <c r="CO390" i="4"/>
  <c r="CP390" i="4"/>
  <c r="CQ390" i="4"/>
  <c r="CR390" i="4"/>
  <c r="CS390" i="4"/>
  <c r="CT390" i="4"/>
  <c r="CU390" i="4"/>
  <c r="CV390" i="4"/>
  <c r="CW390" i="4"/>
  <c r="CX390" i="4"/>
  <c r="CY390" i="4"/>
  <c r="CZ390" i="4"/>
  <c r="DA390" i="4"/>
  <c r="DB390" i="4"/>
  <c r="DC390" i="4"/>
  <c r="DD390" i="4"/>
  <c r="DE390" i="4"/>
  <c r="DF390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K391" i="4"/>
  <c r="AL391" i="4"/>
  <c r="AM391" i="4"/>
  <c r="AN391" i="4"/>
  <c r="AO391" i="4"/>
  <c r="AP391" i="4"/>
  <c r="AQ391" i="4"/>
  <c r="AR391" i="4"/>
  <c r="AS391" i="4"/>
  <c r="AT391" i="4"/>
  <c r="AU391" i="4"/>
  <c r="AV391" i="4"/>
  <c r="AW391" i="4"/>
  <c r="AX391" i="4"/>
  <c r="AY391" i="4"/>
  <c r="AZ391" i="4"/>
  <c r="BA391" i="4"/>
  <c r="BB391" i="4"/>
  <c r="BC391" i="4"/>
  <c r="BD391" i="4"/>
  <c r="BE391" i="4"/>
  <c r="BF391" i="4"/>
  <c r="BG391" i="4"/>
  <c r="BH391" i="4"/>
  <c r="BI391" i="4"/>
  <c r="BJ391" i="4"/>
  <c r="BK391" i="4"/>
  <c r="BL391" i="4"/>
  <c r="BM391" i="4"/>
  <c r="BN391" i="4"/>
  <c r="BO391" i="4"/>
  <c r="BP391" i="4"/>
  <c r="BQ391" i="4"/>
  <c r="BR391" i="4"/>
  <c r="BS391" i="4"/>
  <c r="BT391" i="4"/>
  <c r="BU391" i="4"/>
  <c r="BV391" i="4"/>
  <c r="BW391" i="4"/>
  <c r="BX391" i="4"/>
  <c r="BY391" i="4"/>
  <c r="BZ391" i="4"/>
  <c r="CA391" i="4"/>
  <c r="CB391" i="4"/>
  <c r="CC391" i="4"/>
  <c r="CD391" i="4"/>
  <c r="CE391" i="4"/>
  <c r="CF391" i="4"/>
  <c r="CG391" i="4"/>
  <c r="CH391" i="4"/>
  <c r="CI391" i="4"/>
  <c r="CJ391" i="4"/>
  <c r="CK391" i="4"/>
  <c r="CL391" i="4"/>
  <c r="CM391" i="4"/>
  <c r="CN391" i="4"/>
  <c r="CO391" i="4"/>
  <c r="CP391" i="4"/>
  <c r="CQ391" i="4"/>
  <c r="CR391" i="4"/>
  <c r="CS391" i="4"/>
  <c r="CT391" i="4"/>
  <c r="CU391" i="4"/>
  <c r="CV391" i="4"/>
  <c r="CW391" i="4"/>
  <c r="CX391" i="4"/>
  <c r="CY391" i="4"/>
  <c r="CZ391" i="4"/>
  <c r="DA391" i="4"/>
  <c r="DB391" i="4"/>
  <c r="DC391" i="4"/>
  <c r="DD391" i="4"/>
  <c r="DE391" i="4"/>
  <c r="DF391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K392" i="4"/>
  <c r="AL392" i="4"/>
  <c r="AM392" i="4"/>
  <c r="AN392" i="4"/>
  <c r="AO392" i="4"/>
  <c r="AP392" i="4"/>
  <c r="AQ392" i="4"/>
  <c r="AR392" i="4"/>
  <c r="AS392" i="4"/>
  <c r="AT392" i="4"/>
  <c r="AU392" i="4"/>
  <c r="AV392" i="4"/>
  <c r="AW392" i="4"/>
  <c r="AX392" i="4"/>
  <c r="AY392" i="4"/>
  <c r="AZ392" i="4"/>
  <c r="BA392" i="4"/>
  <c r="BB392" i="4"/>
  <c r="BC392" i="4"/>
  <c r="BD392" i="4"/>
  <c r="BE392" i="4"/>
  <c r="BF392" i="4"/>
  <c r="BG392" i="4"/>
  <c r="BH392" i="4"/>
  <c r="BI392" i="4"/>
  <c r="BJ392" i="4"/>
  <c r="BK392" i="4"/>
  <c r="BL392" i="4"/>
  <c r="BM392" i="4"/>
  <c r="BN392" i="4"/>
  <c r="BO392" i="4"/>
  <c r="BP392" i="4"/>
  <c r="BQ392" i="4"/>
  <c r="BR392" i="4"/>
  <c r="BS392" i="4"/>
  <c r="BT392" i="4"/>
  <c r="BU392" i="4"/>
  <c r="BV392" i="4"/>
  <c r="BW392" i="4"/>
  <c r="BX392" i="4"/>
  <c r="BY392" i="4"/>
  <c r="BZ392" i="4"/>
  <c r="CA392" i="4"/>
  <c r="CB392" i="4"/>
  <c r="CC392" i="4"/>
  <c r="CD392" i="4"/>
  <c r="CE392" i="4"/>
  <c r="CF392" i="4"/>
  <c r="CG392" i="4"/>
  <c r="CH392" i="4"/>
  <c r="CI392" i="4"/>
  <c r="CJ392" i="4"/>
  <c r="CK392" i="4"/>
  <c r="CL392" i="4"/>
  <c r="CM392" i="4"/>
  <c r="CN392" i="4"/>
  <c r="CO392" i="4"/>
  <c r="CP392" i="4"/>
  <c r="CQ392" i="4"/>
  <c r="CR392" i="4"/>
  <c r="CS392" i="4"/>
  <c r="CT392" i="4"/>
  <c r="CU392" i="4"/>
  <c r="CV392" i="4"/>
  <c r="CW392" i="4"/>
  <c r="CX392" i="4"/>
  <c r="CY392" i="4"/>
  <c r="CZ392" i="4"/>
  <c r="DA392" i="4"/>
  <c r="DB392" i="4"/>
  <c r="DC392" i="4"/>
  <c r="DD392" i="4"/>
  <c r="DE392" i="4"/>
  <c r="DF392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K393" i="4"/>
  <c r="AL393" i="4"/>
  <c r="AM393" i="4"/>
  <c r="AN393" i="4"/>
  <c r="AO393" i="4"/>
  <c r="AP393" i="4"/>
  <c r="AQ393" i="4"/>
  <c r="AR393" i="4"/>
  <c r="AS393" i="4"/>
  <c r="AT393" i="4"/>
  <c r="AU393" i="4"/>
  <c r="AV393" i="4"/>
  <c r="AW393" i="4"/>
  <c r="AX393" i="4"/>
  <c r="AY393" i="4"/>
  <c r="AZ393" i="4"/>
  <c r="BA393" i="4"/>
  <c r="BB393" i="4"/>
  <c r="BC393" i="4"/>
  <c r="BD393" i="4"/>
  <c r="BE393" i="4"/>
  <c r="BF393" i="4"/>
  <c r="BG393" i="4"/>
  <c r="BH393" i="4"/>
  <c r="BI393" i="4"/>
  <c r="BJ393" i="4"/>
  <c r="BK393" i="4"/>
  <c r="BL393" i="4"/>
  <c r="BM393" i="4"/>
  <c r="BN393" i="4"/>
  <c r="BO393" i="4"/>
  <c r="BP393" i="4"/>
  <c r="BQ393" i="4"/>
  <c r="BR393" i="4"/>
  <c r="BS393" i="4"/>
  <c r="BT393" i="4"/>
  <c r="BU393" i="4"/>
  <c r="BV393" i="4"/>
  <c r="BW393" i="4"/>
  <c r="BX393" i="4"/>
  <c r="BY393" i="4"/>
  <c r="BZ393" i="4"/>
  <c r="CA393" i="4"/>
  <c r="CB393" i="4"/>
  <c r="CC393" i="4"/>
  <c r="CD393" i="4"/>
  <c r="CE393" i="4"/>
  <c r="CF393" i="4"/>
  <c r="CG393" i="4"/>
  <c r="CH393" i="4"/>
  <c r="CI393" i="4"/>
  <c r="CJ393" i="4"/>
  <c r="CK393" i="4"/>
  <c r="CL393" i="4"/>
  <c r="CM393" i="4"/>
  <c r="CN393" i="4"/>
  <c r="CO393" i="4"/>
  <c r="CP393" i="4"/>
  <c r="CQ393" i="4"/>
  <c r="CR393" i="4"/>
  <c r="CS393" i="4"/>
  <c r="CT393" i="4"/>
  <c r="CU393" i="4"/>
  <c r="CV393" i="4"/>
  <c r="CW393" i="4"/>
  <c r="CX393" i="4"/>
  <c r="CY393" i="4"/>
  <c r="CZ393" i="4"/>
  <c r="DA393" i="4"/>
  <c r="DB393" i="4"/>
  <c r="DC393" i="4"/>
  <c r="DD393" i="4"/>
  <c r="DE393" i="4"/>
  <c r="DF393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K394" i="4"/>
  <c r="AL394" i="4"/>
  <c r="AM394" i="4"/>
  <c r="AN394" i="4"/>
  <c r="AO394" i="4"/>
  <c r="AP394" i="4"/>
  <c r="AQ394" i="4"/>
  <c r="AR394" i="4"/>
  <c r="AS394" i="4"/>
  <c r="AT394" i="4"/>
  <c r="AU394" i="4"/>
  <c r="AV394" i="4"/>
  <c r="AW394" i="4"/>
  <c r="AX394" i="4"/>
  <c r="AY394" i="4"/>
  <c r="AZ394" i="4"/>
  <c r="BA394" i="4"/>
  <c r="BB394" i="4"/>
  <c r="BC394" i="4"/>
  <c r="BD394" i="4"/>
  <c r="BE394" i="4"/>
  <c r="BF394" i="4"/>
  <c r="BG394" i="4"/>
  <c r="BH394" i="4"/>
  <c r="BI394" i="4"/>
  <c r="BJ394" i="4"/>
  <c r="BK394" i="4"/>
  <c r="BL394" i="4"/>
  <c r="BM394" i="4"/>
  <c r="BN394" i="4"/>
  <c r="BO394" i="4"/>
  <c r="BP394" i="4"/>
  <c r="BQ394" i="4"/>
  <c r="BR394" i="4"/>
  <c r="BS394" i="4"/>
  <c r="BT394" i="4"/>
  <c r="BU394" i="4"/>
  <c r="BV394" i="4"/>
  <c r="BW394" i="4"/>
  <c r="BX394" i="4"/>
  <c r="BY394" i="4"/>
  <c r="BZ394" i="4"/>
  <c r="CA394" i="4"/>
  <c r="CB394" i="4"/>
  <c r="CC394" i="4"/>
  <c r="CD394" i="4"/>
  <c r="CE394" i="4"/>
  <c r="CF394" i="4"/>
  <c r="CG394" i="4"/>
  <c r="CH394" i="4"/>
  <c r="CI394" i="4"/>
  <c r="CJ394" i="4"/>
  <c r="CK394" i="4"/>
  <c r="CL394" i="4"/>
  <c r="CM394" i="4"/>
  <c r="CN394" i="4"/>
  <c r="CO394" i="4"/>
  <c r="CP394" i="4"/>
  <c r="CQ394" i="4"/>
  <c r="CR394" i="4"/>
  <c r="CS394" i="4"/>
  <c r="CT394" i="4"/>
  <c r="CU394" i="4"/>
  <c r="CV394" i="4"/>
  <c r="CW394" i="4"/>
  <c r="CX394" i="4"/>
  <c r="CY394" i="4"/>
  <c r="CZ394" i="4"/>
  <c r="DA394" i="4"/>
  <c r="DB394" i="4"/>
  <c r="DC394" i="4"/>
  <c r="DD394" i="4"/>
  <c r="DE394" i="4"/>
  <c r="DF394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K395" i="4"/>
  <c r="AL395" i="4"/>
  <c r="AM395" i="4"/>
  <c r="AN395" i="4"/>
  <c r="AO395" i="4"/>
  <c r="AP395" i="4"/>
  <c r="AQ395" i="4"/>
  <c r="AR395" i="4"/>
  <c r="AS395" i="4"/>
  <c r="AT395" i="4"/>
  <c r="AU395" i="4"/>
  <c r="AV395" i="4"/>
  <c r="AW395" i="4"/>
  <c r="AX395" i="4"/>
  <c r="AY395" i="4"/>
  <c r="AZ395" i="4"/>
  <c r="BA395" i="4"/>
  <c r="BB395" i="4"/>
  <c r="BC395" i="4"/>
  <c r="BD395" i="4"/>
  <c r="BE395" i="4"/>
  <c r="BF395" i="4"/>
  <c r="BG395" i="4"/>
  <c r="BH395" i="4"/>
  <c r="BI395" i="4"/>
  <c r="BJ395" i="4"/>
  <c r="BK395" i="4"/>
  <c r="BL395" i="4"/>
  <c r="BM395" i="4"/>
  <c r="BN395" i="4"/>
  <c r="BO395" i="4"/>
  <c r="BP395" i="4"/>
  <c r="BQ395" i="4"/>
  <c r="BR395" i="4"/>
  <c r="BS395" i="4"/>
  <c r="BT395" i="4"/>
  <c r="BU395" i="4"/>
  <c r="BV395" i="4"/>
  <c r="BW395" i="4"/>
  <c r="BX395" i="4"/>
  <c r="BY395" i="4"/>
  <c r="BZ395" i="4"/>
  <c r="CA395" i="4"/>
  <c r="CB395" i="4"/>
  <c r="CC395" i="4"/>
  <c r="CD395" i="4"/>
  <c r="CE395" i="4"/>
  <c r="CF395" i="4"/>
  <c r="CG395" i="4"/>
  <c r="CH395" i="4"/>
  <c r="CI395" i="4"/>
  <c r="CJ395" i="4"/>
  <c r="CK395" i="4"/>
  <c r="CL395" i="4"/>
  <c r="CM395" i="4"/>
  <c r="CN395" i="4"/>
  <c r="CO395" i="4"/>
  <c r="CP395" i="4"/>
  <c r="CQ395" i="4"/>
  <c r="CR395" i="4"/>
  <c r="CS395" i="4"/>
  <c r="CT395" i="4"/>
  <c r="CU395" i="4"/>
  <c r="CV395" i="4"/>
  <c r="CW395" i="4"/>
  <c r="CX395" i="4"/>
  <c r="CY395" i="4"/>
  <c r="CZ395" i="4"/>
  <c r="DA395" i="4"/>
  <c r="DB395" i="4"/>
  <c r="DC395" i="4"/>
  <c r="DD395" i="4"/>
  <c r="DE395" i="4"/>
  <c r="DF395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K396" i="4"/>
  <c r="AL396" i="4"/>
  <c r="AM396" i="4"/>
  <c r="AN396" i="4"/>
  <c r="AO396" i="4"/>
  <c r="AP396" i="4"/>
  <c r="AQ396" i="4"/>
  <c r="AR396" i="4"/>
  <c r="AS396" i="4"/>
  <c r="AT396" i="4"/>
  <c r="AU396" i="4"/>
  <c r="AV396" i="4"/>
  <c r="AW396" i="4"/>
  <c r="AX396" i="4"/>
  <c r="AY396" i="4"/>
  <c r="AZ396" i="4"/>
  <c r="BA396" i="4"/>
  <c r="BB396" i="4"/>
  <c r="BC396" i="4"/>
  <c r="BD396" i="4"/>
  <c r="BE396" i="4"/>
  <c r="BF396" i="4"/>
  <c r="BG396" i="4"/>
  <c r="BH396" i="4"/>
  <c r="BI396" i="4"/>
  <c r="BJ396" i="4"/>
  <c r="BK396" i="4"/>
  <c r="BL396" i="4"/>
  <c r="BM396" i="4"/>
  <c r="BN396" i="4"/>
  <c r="BO396" i="4"/>
  <c r="BP396" i="4"/>
  <c r="BQ396" i="4"/>
  <c r="BR396" i="4"/>
  <c r="BS396" i="4"/>
  <c r="BT396" i="4"/>
  <c r="BU396" i="4"/>
  <c r="BV396" i="4"/>
  <c r="BW396" i="4"/>
  <c r="BX396" i="4"/>
  <c r="BY396" i="4"/>
  <c r="BZ396" i="4"/>
  <c r="CA396" i="4"/>
  <c r="CB396" i="4"/>
  <c r="CC396" i="4"/>
  <c r="CD396" i="4"/>
  <c r="CE396" i="4"/>
  <c r="CF396" i="4"/>
  <c r="CG396" i="4"/>
  <c r="CH396" i="4"/>
  <c r="CI396" i="4"/>
  <c r="CJ396" i="4"/>
  <c r="CK396" i="4"/>
  <c r="CL396" i="4"/>
  <c r="CM396" i="4"/>
  <c r="CN396" i="4"/>
  <c r="CO396" i="4"/>
  <c r="CP396" i="4"/>
  <c r="CQ396" i="4"/>
  <c r="CR396" i="4"/>
  <c r="CS396" i="4"/>
  <c r="CT396" i="4"/>
  <c r="CU396" i="4"/>
  <c r="CV396" i="4"/>
  <c r="CW396" i="4"/>
  <c r="CX396" i="4"/>
  <c r="CY396" i="4"/>
  <c r="CZ396" i="4"/>
  <c r="DA396" i="4"/>
  <c r="DB396" i="4"/>
  <c r="DC396" i="4"/>
  <c r="DD396" i="4"/>
  <c r="DE396" i="4"/>
  <c r="DF396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K397" i="4"/>
  <c r="AL397" i="4"/>
  <c r="AM397" i="4"/>
  <c r="AN397" i="4"/>
  <c r="AO397" i="4"/>
  <c r="AP397" i="4"/>
  <c r="AQ397" i="4"/>
  <c r="AR397" i="4"/>
  <c r="AS397" i="4"/>
  <c r="AT397" i="4"/>
  <c r="AU397" i="4"/>
  <c r="AV397" i="4"/>
  <c r="AW397" i="4"/>
  <c r="AX397" i="4"/>
  <c r="AY397" i="4"/>
  <c r="AZ397" i="4"/>
  <c r="BA397" i="4"/>
  <c r="BB397" i="4"/>
  <c r="BC397" i="4"/>
  <c r="BD397" i="4"/>
  <c r="BE397" i="4"/>
  <c r="BF397" i="4"/>
  <c r="BG397" i="4"/>
  <c r="BH397" i="4"/>
  <c r="BI397" i="4"/>
  <c r="BJ397" i="4"/>
  <c r="BK397" i="4"/>
  <c r="BL397" i="4"/>
  <c r="BM397" i="4"/>
  <c r="BN397" i="4"/>
  <c r="BO397" i="4"/>
  <c r="BP397" i="4"/>
  <c r="BQ397" i="4"/>
  <c r="BR397" i="4"/>
  <c r="BS397" i="4"/>
  <c r="BT397" i="4"/>
  <c r="BU397" i="4"/>
  <c r="BV397" i="4"/>
  <c r="BW397" i="4"/>
  <c r="BX397" i="4"/>
  <c r="BY397" i="4"/>
  <c r="BZ397" i="4"/>
  <c r="CA397" i="4"/>
  <c r="CB397" i="4"/>
  <c r="CC397" i="4"/>
  <c r="CD397" i="4"/>
  <c r="CE397" i="4"/>
  <c r="CF397" i="4"/>
  <c r="CG397" i="4"/>
  <c r="CH397" i="4"/>
  <c r="CI397" i="4"/>
  <c r="CJ397" i="4"/>
  <c r="CK397" i="4"/>
  <c r="CL397" i="4"/>
  <c r="CM397" i="4"/>
  <c r="CN397" i="4"/>
  <c r="CO397" i="4"/>
  <c r="CP397" i="4"/>
  <c r="CQ397" i="4"/>
  <c r="CR397" i="4"/>
  <c r="CS397" i="4"/>
  <c r="CT397" i="4"/>
  <c r="CU397" i="4"/>
  <c r="CV397" i="4"/>
  <c r="CW397" i="4"/>
  <c r="CX397" i="4"/>
  <c r="CY397" i="4"/>
  <c r="CZ397" i="4"/>
  <c r="DA397" i="4"/>
  <c r="DB397" i="4"/>
  <c r="DC397" i="4"/>
  <c r="DD397" i="4"/>
  <c r="DE397" i="4"/>
  <c r="DF397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K398" i="4"/>
  <c r="AL398" i="4"/>
  <c r="AM398" i="4"/>
  <c r="AN398" i="4"/>
  <c r="AO398" i="4"/>
  <c r="AP398" i="4"/>
  <c r="AQ398" i="4"/>
  <c r="AR398" i="4"/>
  <c r="AS398" i="4"/>
  <c r="AT398" i="4"/>
  <c r="AU398" i="4"/>
  <c r="AV398" i="4"/>
  <c r="AW398" i="4"/>
  <c r="AX398" i="4"/>
  <c r="AY398" i="4"/>
  <c r="AZ398" i="4"/>
  <c r="BA398" i="4"/>
  <c r="BB398" i="4"/>
  <c r="BC398" i="4"/>
  <c r="BD398" i="4"/>
  <c r="BE398" i="4"/>
  <c r="BF398" i="4"/>
  <c r="BG398" i="4"/>
  <c r="BH398" i="4"/>
  <c r="BI398" i="4"/>
  <c r="BJ398" i="4"/>
  <c r="BK398" i="4"/>
  <c r="BL398" i="4"/>
  <c r="BM398" i="4"/>
  <c r="BN398" i="4"/>
  <c r="BO398" i="4"/>
  <c r="BP398" i="4"/>
  <c r="BQ398" i="4"/>
  <c r="BR398" i="4"/>
  <c r="BS398" i="4"/>
  <c r="BT398" i="4"/>
  <c r="BU398" i="4"/>
  <c r="BV398" i="4"/>
  <c r="BW398" i="4"/>
  <c r="BX398" i="4"/>
  <c r="BY398" i="4"/>
  <c r="BZ398" i="4"/>
  <c r="CA398" i="4"/>
  <c r="CB398" i="4"/>
  <c r="CC398" i="4"/>
  <c r="CD398" i="4"/>
  <c r="CE398" i="4"/>
  <c r="CF398" i="4"/>
  <c r="CG398" i="4"/>
  <c r="CH398" i="4"/>
  <c r="CI398" i="4"/>
  <c r="CJ398" i="4"/>
  <c r="CK398" i="4"/>
  <c r="CL398" i="4"/>
  <c r="CM398" i="4"/>
  <c r="CN398" i="4"/>
  <c r="CO398" i="4"/>
  <c r="CP398" i="4"/>
  <c r="CQ398" i="4"/>
  <c r="CR398" i="4"/>
  <c r="CS398" i="4"/>
  <c r="CT398" i="4"/>
  <c r="CU398" i="4"/>
  <c r="CV398" i="4"/>
  <c r="CW398" i="4"/>
  <c r="CX398" i="4"/>
  <c r="CY398" i="4"/>
  <c r="CZ398" i="4"/>
  <c r="DA398" i="4"/>
  <c r="DB398" i="4"/>
  <c r="DC398" i="4"/>
  <c r="DD398" i="4"/>
  <c r="DE398" i="4"/>
  <c r="DF398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K399" i="4"/>
  <c r="AL399" i="4"/>
  <c r="AM399" i="4"/>
  <c r="AN399" i="4"/>
  <c r="AO399" i="4"/>
  <c r="AP399" i="4"/>
  <c r="AQ399" i="4"/>
  <c r="AR399" i="4"/>
  <c r="AS399" i="4"/>
  <c r="AT399" i="4"/>
  <c r="AU399" i="4"/>
  <c r="AV399" i="4"/>
  <c r="AW399" i="4"/>
  <c r="AX399" i="4"/>
  <c r="AY399" i="4"/>
  <c r="AZ399" i="4"/>
  <c r="BA399" i="4"/>
  <c r="BB399" i="4"/>
  <c r="BC399" i="4"/>
  <c r="BD399" i="4"/>
  <c r="BE399" i="4"/>
  <c r="BF399" i="4"/>
  <c r="BG399" i="4"/>
  <c r="BH399" i="4"/>
  <c r="BI399" i="4"/>
  <c r="BJ399" i="4"/>
  <c r="BK399" i="4"/>
  <c r="BL399" i="4"/>
  <c r="BM399" i="4"/>
  <c r="BN399" i="4"/>
  <c r="BO399" i="4"/>
  <c r="BP399" i="4"/>
  <c r="BQ399" i="4"/>
  <c r="BR399" i="4"/>
  <c r="BS399" i="4"/>
  <c r="BT399" i="4"/>
  <c r="BU399" i="4"/>
  <c r="BV399" i="4"/>
  <c r="BW399" i="4"/>
  <c r="BX399" i="4"/>
  <c r="BY399" i="4"/>
  <c r="BZ399" i="4"/>
  <c r="CA399" i="4"/>
  <c r="CB399" i="4"/>
  <c r="CC399" i="4"/>
  <c r="CD399" i="4"/>
  <c r="CE399" i="4"/>
  <c r="CF399" i="4"/>
  <c r="CG399" i="4"/>
  <c r="CH399" i="4"/>
  <c r="CI399" i="4"/>
  <c r="CJ399" i="4"/>
  <c r="CK399" i="4"/>
  <c r="CL399" i="4"/>
  <c r="CM399" i="4"/>
  <c r="CN399" i="4"/>
  <c r="CO399" i="4"/>
  <c r="CP399" i="4"/>
  <c r="CQ399" i="4"/>
  <c r="CR399" i="4"/>
  <c r="CS399" i="4"/>
  <c r="CT399" i="4"/>
  <c r="CU399" i="4"/>
  <c r="CV399" i="4"/>
  <c r="CW399" i="4"/>
  <c r="CX399" i="4"/>
  <c r="CY399" i="4"/>
  <c r="CZ399" i="4"/>
  <c r="DA399" i="4"/>
  <c r="DB399" i="4"/>
  <c r="DC399" i="4"/>
  <c r="DD399" i="4"/>
  <c r="DE399" i="4"/>
  <c r="DF399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K400" i="4"/>
  <c r="AL400" i="4"/>
  <c r="AM400" i="4"/>
  <c r="AN400" i="4"/>
  <c r="AO400" i="4"/>
  <c r="AP400" i="4"/>
  <c r="AQ400" i="4"/>
  <c r="AR400" i="4"/>
  <c r="AS400" i="4"/>
  <c r="AT400" i="4"/>
  <c r="AU400" i="4"/>
  <c r="AV400" i="4"/>
  <c r="AW400" i="4"/>
  <c r="AX400" i="4"/>
  <c r="AY400" i="4"/>
  <c r="AZ400" i="4"/>
  <c r="BA400" i="4"/>
  <c r="BB400" i="4"/>
  <c r="BC400" i="4"/>
  <c r="BD400" i="4"/>
  <c r="BE400" i="4"/>
  <c r="BF400" i="4"/>
  <c r="BG400" i="4"/>
  <c r="BH400" i="4"/>
  <c r="BI400" i="4"/>
  <c r="BJ400" i="4"/>
  <c r="BK400" i="4"/>
  <c r="BL400" i="4"/>
  <c r="BM400" i="4"/>
  <c r="BN400" i="4"/>
  <c r="BO400" i="4"/>
  <c r="BP400" i="4"/>
  <c r="BQ400" i="4"/>
  <c r="BR400" i="4"/>
  <c r="BS400" i="4"/>
  <c r="BT400" i="4"/>
  <c r="BU400" i="4"/>
  <c r="BV400" i="4"/>
  <c r="BW400" i="4"/>
  <c r="BX400" i="4"/>
  <c r="BY400" i="4"/>
  <c r="BZ400" i="4"/>
  <c r="CA400" i="4"/>
  <c r="CB400" i="4"/>
  <c r="CC400" i="4"/>
  <c r="CD400" i="4"/>
  <c r="CE400" i="4"/>
  <c r="CF400" i="4"/>
  <c r="CG400" i="4"/>
  <c r="CH400" i="4"/>
  <c r="CI400" i="4"/>
  <c r="CJ400" i="4"/>
  <c r="CK400" i="4"/>
  <c r="CL400" i="4"/>
  <c r="CM400" i="4"/>
  <c r="CN400" i="4"/>
  <c r="CO400" i="4"/>
  <c r="CP400" i="4"/>
  <c r="CQ400" i="4"/>
  <c r="CR400" i="4"/>
  <c r="CS400" i="4"/>
  <c r="CT400" i="4"/>
  <c r="CU400" i="4"/>
  <c r="CV400" i="4"/>
  <c r="CW400" i="4"/>
  <c r="CX400" i="4"/>
  <c r="CY400" i="4"/>
  <c r="CZ400" i="4"/>
  <c r="DA400" i="4"/>
  <c r="DB400" i="4"/>
  <c r="DC400" i="4"/>
  <c r="DD400" i="4"/>
  <c r="DE400" i="4"/>
  <c r="DF400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K401" i="4"/>
  <c r="AL401" i="4"/>
  <c r="AM401" i="4"/>
  <c r="AN401" i="4"/>
  <c r="AO401" i="4"/>
  <c r="AP401" i="4"/>
  <c r="AQ401" i="4"/>
  <c r="AR401" i="4"/>
  <c r="AS401" i="4"/>
  <c r="AT401" i="4"/>
  <c r="AU401" i="4"/>
  <c r="AV401" i="4"/>
  <c r="AW401" i="4"/>
  <c r="AX401" i="4"/>
  <c r="AY401" i="4"/>
  <c r="AZ401" i="4"/>
  <c r="BA401" i="4"/>
  <c r="BB401" i="4"/>
  <c r="BC401" i="4"/>
  <c r="BD401" i="4"/>
  <c r="BE401" i="4"/>
  <c r="BF401" i="4"/>
  <c r="BG401" i="4"/>
  <c r="BH401" i="4"/>
  <c r="BI401" i="4"/>
  <c r="BJ401" i="4"/>
  <c r="BK401" i="4"/>
  <c r="BL401" i="4"/>
  <c r="BM401" i="4"/>
  <c r="BN401" i="4"/>
  <c r="BO401" i="4"/>
  <c r="BP401" i="4"/>
  <c r="BQ401" i="4"/>
  <c r="BR401" i="4"/>
  <c r="BS401" i="4"/>
  <c r="BT401" i="4"/>
  <c r="BU401" i="4"/>
  <c r="BV401" i="4"/>
  <c r="BW401" i="4"/>
  <c r="BX401" i="4"/>
  <c r="BY401" i="4"/>
  <c r="BZ401" i="4"/>
  <c r="CA401" i="4"/>
  <c r="CB401" i="4"/>
  <c r="CC401" i="4"/>
  <c r="CD401" i="4"/>
  <c r="CE401" i="4"/>
  <c r="CF401" i="4"/>
  <c r="CG401" i="4"/>
  <c r="CH401" i="4"/>
  <c r="CI401" i="4"/>
  <c r="CJ401" i="4"/>
  <c r="CK401" i="4"/>
  <c r="CL401" i="4"/>
  <c r="CM401" i="4"/>
  <c r="CN401" i="4"/>
  <c r="CO401" i="4"/>
  <c r="CP401" i="4"/>
  <c r="CQ401" i="4"/>
  <c r="CR401" i="4"/>
  <c r="CS401" i="4"/>
  <c r="CT401" i="4"/>
  <c r="CU401" i="4"/>
  <c r="CV401" i="4"/>
  <c r="CW401" i="4"/>
  <c r="CX401" i="4"/>
  <c r="CY401" i="4"/>
  <c r="CZ401" i="4"/>
  <c r="DA401" i="4"/>
  <c r="DB401" i="4"/>
  <c r="DC401" i="4"/>
  <c r="DD401" i="4"/>
  <c r="DE401" i="4"/>
  <c r="DF401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K402" i="4"/>
  <c r="AL402" i="4"/>
  <c r="AM402" i="4"/>
  <c r="AN402" i="4"/>
  <c r="AO402" i="4"/>
  <c r="AP402" i="4"/>
  <c r="AQ402" i="4"/>
  <c r="AR402" i="4"/>
  <c r="AS402" i="4"/>
  <c r="AT402" i="4"/>
  <c r="AU402" i="4"/>
  <c r="AV402" i="4"/>
  <c r="AW402" i="4"/>
  <c r="AX402" i="4"/>
  <c r="AY402" i="4"/>
  <c r="AZ402" i="4"/>
  <c r="BA402" i="4"/>
  <c r="BB402" i="4"/>
  <c r="BC402" i="4"/>
  <c r="BD402" i="4"/>
  <c r="BE402" i="4"/>
  <c r="BF402" i="4"/>
  <c r="BG402" i="4"/>
  <c r="BH402" i="4"/>
  <c r="BI402" i="4"/>
  <c r="BJ402" i="4"/>
  <c r="BK402" i="4"/>
  <c r="BL402" i="4"/>
  <c r="BM402" i="4"/>
  <c r="BN402" i="4"/>
  <c r="BO402" i="4"/>
  <c r="BP402" i="4"/>
  <c r="BQ402" i="4"/>
  <c r="BR402" i="4"/>
  <c r="BS402" i="4"/>
  <c r="BT402" i="4"/>
  <c r="BU402" i="4"/>
  <c r="BV402" i="4"/>
  <c r="BW402" i="4"/>
  <c r="BX402" i="4"/>
  <c r="BY402" i="4"/>
  <c r="BZ402" i="4"/>
  <c r="CA402" i="4"/>
  <c r="CB402" i="4"/>
  <c r="CC402" i="4"/>
  <c r="CD402" i="4"/>
  <c r="CE402" i="4"/>
  <c r="CF402" i="4"/>
  <c r="CG402" i="4"/>
  <c r="CH402" i="4"/>
  <c r="CI402" i="4"/>
  <c r="CJ402" i="4"/>
  <c r="CK402" i="4"/>
  <c r="CL402" i="4"/>
  <c r="CM402" i="4"/>
  <c r="CN402" i="4"/>
  <c r="CO402" i="4"/>
  <c r="CP402" i="4"/>
  <c r="CQ402" i="4"/>
  <c r="CR402" i="4"/>
  <c r="CS402" i="4"/>
  <c r="CT402" i="4"/>
  <c r="CU402" i="4"/>
  <c r="CV402" i="4"/>
  <c r="CW402" i="4"/>
  <c r="CX402" i="4"/>
  <c r="CY402" i="4"/>
  <c r="CZ402" i="4"/>
  <c r="DA402" i="4"/>
  <c r="DB402" i="4"/>
  <c r="DC402" i="4"/>
  <c r="DD402" i="4"/>
  <c r="DE402" i="4"/>
  <c r="DF402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K403" i="4"/>
  <c r="AL403" i="4"/>
  <c r="AM403" i="4"/>
  <c r="AN403" i="4"/>
  <c r="AO403" i="4"/>
  <c r="AP403" i="4"/>
  <c r="AQ403" i="4"/>
  <c r="AR403" i="4"/>
  <c r="AS403" i="4"/>
  <c r="AT403" i="4"/>
  <c r="AU403" i="4"/>
  <c r="AV403" i="4"/>
  <c r="AW403" i="4"/>
  <c r="AX403" i="4"/>
  <c r="AY403" i="4"/>
  <c r="AZ403" i="4"/>
  <c r="BA403" i="4"/>
  <c r="BB403" i="4"/>
  <c r="BC403" i="4"/>
  <c r="BD403" i="4"/>
  <c r="BE403" i="4"/>
  <c r="BF403" i="4"/>
  <c r="BG403" i="4"/>
  <c r="BH403" i="4"/>
  <c r="BI403" i="4"/>
  <c r="BJ403" i="4"/>
  <c r="BK403" i="4"/>
  <c r="BL403" i="4"/>
  <c r="BM403" i="4"/>
  <c r="BN403" i="4"/>
  <c r="BO403" i="4"/>
  <c r="BP403" i="4"/>
  <c r="BQ403" i="4"/>
  <c r="BR403" i="4"/>
  <c r="BS403" i="4"/>
  <c r="BT403" i="4"/>
  <c r="BU403" i="4"/>
  <c r="BV403" i="4"/>
  <c r="BW403" i="4"/>
  <c r="BX403" i="4"/>
  <c r="BY403" i="4"/>
  <c r="BZ403" i="4"/>
  <c r="CA403" i="4"/>
  <c r="CB403" i="4"/>
  <c r="CC403" i="4"/>
  <c r="CD403" i="4"/>
  <c r="CE403" i="4"/>
  <c r="CF403" i="4"/>
  <c r="CG403" i="4"/>
  <c r="CH403" i="4"/>
  <c r="CI403" i="4"/>
  <c r="CJ403" i="4"/>
  <c r="CK403" i="4"/>
  <c r="CL403" i="4"/>
  <c r="CM403" i="4"/>
  <c r="CN403" i="4"/>
  <c r="CO403" i="4"/>
  <c r="CP403" i="4"/>
  <c r="CQ403" i="4"/>
  <c r="CR403" i="4"/>
  <c r="CS403" i="4"/>
  <c r="CT403" i="4"/>
  <c r="CU403" i="4"/>
  <c r="CV403" i="4"/>
  <c r="CW403" i="4"/>
  <c r="CX403" i="4"/>
  <c r="CY403" i="4"/>
  <c r="CZ403" i="4"/>
  <c r="DA403" i="4"/>
  <c r="DB403" i="4"/>
  <c r="DC403" i="4"/>
  <c r="DD403" i="4"/>
  <c r="DE403" i="4"/>
  <c r="DF403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AK404" i="4"/>
  <c r="AL404" i="4"/>
  <c r="AM404" i="4"/>
  <c r="AN404" i="4"/>
  <c r="AO404" i="4"/>
  <c r="AP404" i="4"/>
  <c r="AQ404" i="4"/>
  <c r="AR404" i="4"/>
  <c r="AS404" i="4"/>
  <c r="AT404" i="4"/>
  <c r="AU404" i="4"/>
  <c r="AV404" i="4"/>
  <c r="AW404" i="4"/>
  <c r="AX404" i="4"/>
  <c r="AY404" i="4"/>
  <c r="AZ404" i="4"/>
  <c r="BA404" i="4"/>
  <c r="BB404" i="4"/>
  <c r="BC404" i="4"/>
  <c r="BD404" i="4"/>
  <c r="BE404" i="4"/>
  <c r="BF404" i="4"/>
  <c r="BG404" i="4"/>
  <c r="BH404" i="4"/>
  <c r="BI404" i="4"/>
  <c r="BJ404" i="4"/>
  <c r="BK404" i="4"/>
  <c r="BL404" i="4"/>
  <c r="BM404" i="4"/>
  <c r="BN404" i="4"/>
  <c r="BO404" i="4"/>
  <c r="BP404" i="4"/>
  <c r="BQ404" i="4"/>
  <c r="BR404" i="4"/>
  <c r="BS404" i="4"/>
  <c r="BT404" i="4"/>
  <c r="BU404" i="4"/>
  <c r="BV404" i="4"/>
  <c r="BW404" i="4"/>
  <c r="BX404" i="4"/>
  <c r="BY404" i="4"/>
  <c r="BZ404" i="4"/>
  <c r="CA404" i="4"/>
  <c r="CB404" i="4"/>
  <c r="CC404" i="4"/>
  <c r="CD404" i="4"/>
  <c r="CE404" i="4"/>
  <c r="CF404" i="4"/>
  <c r="CG404" i="4"/>
  <c r="CH404" i="4"/>
  <c r="CI404" i="4"/>
  <c r="CJ404" i="4"/>
  <c r="CK404" i="4"/>
  <c r="CL404" i="4"/>
  <c r="CM404" i="4"/>
  <c r="CN404" i="4"/>
  <c r="CO404" i="4"/>
  <c r="CP404" i="4"/>
  <c r="CQ404" i="4"/>
  <c r="CR404" i="4"/>
  <c r="CS404" i="4"/>
  <c r="CT404" i="4"/>
  <c r="CU404" i="4"/>
  <c r="CV404" i="4"/>
  <c r="CW404" i="4"/>
  <c r="CX404" i="4"/>
  <c r="CY404" i="4"/>
  <c r="CZ404" i="4"/>
  <c r="DA404" i="4"/>
  <c r="DB404" i="4"/>
  <c r="DC404" i="4"/>
  <c r="DD404" i="4"/>
  <c r="DE404" i="4"/>
  <c r="DF404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AK405" i="4"/>
  <c r="AL405" i="4"/>
  <c r="AM405" i="4"/>
  <c r="AN405" i="4"/>
  <c r="AO405" i="4"/>
  <c r="AP405" i="4"/>
  <c r="AQ405" i="4"/>
  <c r="AR405" i="4"/>
  <c r="AS405" i="4"/>
  <c r="AT405" i="4"/>
  <c r="AU405" i="4"/>
  <c r="AV405" i="4"/>
  <c r="AW405" i="4"/>
  <c r="AX405" i="4"/>
  <c r="AY405" i="4"/>
  <c r="AZ405" i="4"/>
  <c r="BA405" i="4"/>
  <c r="BB405" i="4"/>
  <c r="BC405" i="4"/>
  <c r="BD405" i="4"/>
  <c r="BE405" i="4"/>
  <c r="BF405" i="4"/>
  <c r="BG405" i="4"/>
  <c r="BH405" i="4"/>
  <c r="BI405" i="4"/>
  <c r="BJ405" i="4"/>
  <c r="BK405" i="4"/>
  <c r="BL405" i="4"/>
  <c r="BM405" i="4"/>
  <c r="BN405" i="4"/>
  <c r="BO405" i="4"/>
  <c r="BP405" i="4"/>
  <c r="BQ405" i="4"/>
  <c r="BR405" i="4"/>
  <c r="BS405" i="4"/>
  <c r="BT405" i="4"/>
  <c r="BU405" i="4"/>
  <c r="BV405" i="4"/>
  <c r="BW405" i="4"/>
  <c r="BX405" i="4"/>
  <c r="BY405" i="4"/>
  <c r="BZ405" i="4"/>
  <c r="CA405" i="4"/>
  <c r="CB405" i="4"/>
  <c r="CC405" i="4"/>
  <c r="CD405" i="4"/>
  <c r="CE405" i="4"/>
  <c r="CF405" i="4"/>
  <c r="CG405" i="4"/>
  <c r="CH405" i="4"/>
  <c r="CI405" i="4"/>
  <c r="CJ405" i="4"/>
  <c r="CK405" i="4"/>
  <c r="CL405" i="4"/>
  <c r="CM405" i="4"/>
  <c r="CN405" i="4"/>
  <c r="CO405" i="4"/>
  <c r="CP405" i="4"/>
  <c r="CQ405" i="4"/>
  <c r="CR405" i="4"/>
  <c r="CS405" i="4"/>
  <c r="CT405" i="4"/>
  <c r="CU405" i="4"/>
  <c r="CV405" i="4"/>
  <c r="CW405" i="4"/>
  <c r="CX405" i="4"/>
  <c r="CY405" i="4"/>
  <c r="CZ405" i="4"/>
  <c r="DA405" i="4"/>
  <c r="DB405" i="4"/>
  <c r="DC405" i="4"/>
  <c r="DD405" i="4"/>
  <c r="DE405" i="4"/>
  <c r="DF405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AK406" i="4"/>
  <c r="AL406" i="4"/>
  <c r="AM406" i="4"/>
  <c r="AN406" i="4"/>
  <c r="AO406" i="4"/>
  <c r="AP406" i="4"/>
  <c r="AQ406" i="4"/>
  <c r="AR406" i="4"/>
  <c r="AS406" i="4"/>
  <c r="AT406" i="4"/>
  <c r="AU406" i="4"/>
  <c r="AV406" i="4"/>
  <c r="AW406" i="4"/>
  <c r="AX406" i="4"/>
  <c r="AY406" i="4"/>
  <c r="AZ406" i="4"/>
  <c r="BA406" i="4"/>
  <c r="BB406" i="4"/>
  <c r="BC406" i="4"/>
  <c r="BD406" i="4"/>
  <c r="BE406" i="4"/>
  <c r="BF406" i="4"/>
  <c r="BG406" i="4"/>
  <c r="BH406" i="4"/>
  <c r="BI406" i="4"/>
  <c r="BJ406" i="4"/>
  <c r="BK406" i="4"/>
  <c r="BL406" i="4"/>
  <c r="BM406" i="4"/>
  <c r="BN406" i="4"/>
  <c r="BO406" i="4"/>
  <c r="BP406" i="4"/>
  <c r="BQ406" i="4"/>
  <c r="BR406" i="4"/>
  <c r="BS406" i="4"/>
  <c r="BT406" i="4"/>
  <c r="BU406" i="4"/>
  <c r="BV406" i="4"/>
  <c r="BW406" i="4"/>
  <c r="BX406" i="4"/>
  <c r="BY406" i="4"/>
  <c r="BZ406" i="4"/>
  <c r="CA406" i="4"/>
  <c r="CB406" i="4"/>
  <c r="CC406" i="4"/>
  <c r="CD406" i="4"/>
  <c r="CE406" i="4"/>
  <c r="CF406" i="4"/>
  <c r="CG406" i="4"/>
  <c r="CH406" i="4"/>
  <c r="CI406" i="4"/>
  <c r="CJ406" i="4"/>
  <c r="CK406" i="4"/>
  <c r="CL406" i="4"/>
  <c r="CM406" i="4"/>
  <c r="CN406" i="4"/>
  <c r="CO406" i="4"/>
  <c r="CP406" i="4"/>
  <c r="CQ406" i="4"/>
  <c r="CR406" i="4"/>
  <c r="CS406" i="4"/>
  <c r="CT406" i="4"/>
  <c r="CU406" i="4"/>
  <c r="CV406" i="4"/>
  <c r="CW406" i="4"/>
  <c r="CX406" i="4"/>
  <c r="CY406" i="4"/>
  <c r="CZ406" i="4"/>
  <c r="DA406" i="4"/>
  <c r="DB406" i="4"/>
  <c r="DC406" i="4"/>
  <c r="DD406" i="4"/>
  <c r="DE406" i="4"/>
  <c r="DF406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AK407" i="4"/>
  <c r="AL407" i="4"/>
  <c r="AM407" i="4"/>
  <c r="AN407" i="4"/>
  <c r="AO407" i="4"/>
  <c r="AP407" i="4"/>
  <c r="AQ407" i="4"/>
  <c r="AR407" i="4"/>
  <c r="AS407" i="4"/>
  <c r="AT407" i="4"/>
  <c r="AU407" i="4"/>
  <c r="AV407" i="4"/>
  <c r="AW407" i="4"/>
  <c r="AX407" i="4"/>
  <c r="AY407" i="4"/>
  <c r="AZ407" i="4"/>
  <c r="BA407" i="4"/>
  <c r="BB407" i="4"/>
  <c r="BC407" i="4"/>
  <c r="BD407" i="4"/>
  <c r="BE407" i="4"/>
  <c r="BF407" i="4"/>
  <c r="BG407" i="4"/>
  <c r="BH407" i="4"/>
  <c r="BI407" i="4"/>
  <c r="BJ407" i="4"/>
  <c r="BK407" i="4"/>
  <c r="BL407" i="4"/>
  <c r="BM407" i="4"/>
  <c r="BN407" i="4"/>
  <c r="BO407" i="4"/>
  <c r="BP407" i="4"/>
  <c r="BQ407" i="4"/>
  <c r="BR407" i="4"/>
  <c r="BS407" i="4"/>
  <c r="BT407" i="4"/>
  <c r="BU407" i="4"/>
  <c r="BV407" i="4"/>
  <c r="BW407" i="4"/>
  <c r="BX407" i="4"/>
  <c r="BY407" i="4"/>
  <c r="BZ407" i="4"/>
  <c r="CA407" i="4"/>
  <c r="CB407" i="4"/>
  <c r="CC407" i="4"/>
  <c r="CD407" i="4"/>
  <c r="CE407" i="4"/>
  <c r="CF407" i="4"/>
  <c r="CG407" i="4"/>
  <c r="CH407" i="4"/>
  <c r="CI407" i="4"/>
  <c r="CJ407" i="4"/>
  <c r="CK407" i="4"/>
  <c r="CL407" i="4"/>
  <c r="CM407" i="4"/>
  <c r="CN407" i="4"/>
  <c r="CO407" i="4"/>
  <c r="CP407" i="4"/>
  <c r="CQ407" i="4"/>
  <c r="CR407" i="4"/>
  <c r="CS407" i="4"/>
  <c r="CT407" i="4"/>
  <c r="CU407" i="4"/>
  <c r="CV407" i="4"/>
  <c r="CW407" i="4"/>
  <c r="CX407" i="4"/>
  <c r="CY407" i="4"/>
  <c r="CZ407" i="4"/>
  <c r="DA407" i="4"/>
  <c r="DB407" i="4"/>
  <c r="DC407" i="4"/>
  <c r="DD407" i="4"/>
  <c r="DE407" i="4"/>
  <c r="DF407" i="4"/>
  <c r="U408" i="4"/>
  <c r="V408" i="4"/>
  <c r="W408" i="4"/>
  <c r="X408" i="4"/>
  <c r="Y408" i="4"/>
  <c r="Z408" i="4"/>
  <c r="AA408" i="4"/>
  <c r="AB408" i="4"/>
  <c r="AC408" i="4"/>
  <c r="AD408" i="4"/>
  <c r="AE408" i="4"/>
  <c r="AF408" i="4"/>
  <c r="AG408" i="4"/>
  <c r="AH408" i="4"/>
  <c r="AI408" i="4"/>
  <c r="AJ408" i="4"/>
  <c r="AK408" i="4"/>
  <c r="AL408" i="4"/>
  <c r="AM408" i="4"/>
  <c r="AN408" i="4"/>
  <c r="AO408" i="4"/>
  <c r="AP408" i="4"/>
  <c r="AQ408" i="4"/>
  <c r="AR408" i="4"/>
  <c r="AS408" i="4"/>
  <c r="AT408" i="4"/>
  <c r="AU408" i="4"/>
  <c r="AV408" i="4"/>
  <c r="AW408" i="4"/>
  <c r="AX408" i="4"/>
  <c r="AY408" i="4"/>
  <c r="AZ408" i="4"/>
  <c r="BA408" i="4"/>
  <c r="BB408" i="4"/>
  <c r="BC408" i="4"/>
  <c r="BD408" i="4"/>
  <c r="BE408" i="4"/>
  <c r="BF408" i="4"/>
  <c r="BG408" i="4"/>
  <c r="BH408" i="4"/>
  <c r="BI408" i="4"/>
  <c r="BJ408" i="4"/>
  <c r="BK408" i="4"/>
  <c r="BL408" i="4"/>
  <c r="BM408" i="4"/>
  <c r="BN408" i="4"/>
  <c r="BO408" i="4"/>
  <c r="BP408" i="4"/>
  <c r="BQ408" i="4"/>
  <c r="BR408" i="4"/>
  <c r="BS408" i="4"/>
  <c r="BT408" i="4"/>
  <c r="BU408" i="4"/>
  <c r="BV408" i="4"/>
  <c r="BW408" i="4"/>
  <c r="BX408" i="4"/>
  <c r="BY408" i="4"/>
  <c r="BZ408" i="4"/>
  <c r="CA408" i="4"/>
  <c r="CB408" i="4"/>
  <c r="CC408" i="4"/>
  <c r="CD408" i="4"/>
  <c r="CE408" i="4"/>
  <c r="CF408" i="4"/>
  <c r="CG408" i="4"/>
  <c r="CH408" i="4"/>
  <c r="CI408" i="4"/>
  <c r="CJ408" i="4"/>
  <c r="CK408" i="4"/>
  <c r="CL408" i="4"/>
  <c r="CM408" i="4"/>
  <c r="CN408" i="4"/>
  <c r="CO408" i="4"/>
  <c r="CP408" i="4"/>
  <c r="CQ408" i="4"/>
  <c r="CR408" i="4"/>
  <c r="CS408" i="4"/>
  <c r="CT408" i="4"/>
  <c r="CU408" i="4"/>
  <c r="CV408" i="4"/>
  <c r="CW408" i="4"/>
  <c r="CX408" i="4"/>
  <c r="CY408" i="4"/>
  <c r="CZ408" i="4"/>
  <c r="DA408" i="4"/>
  <c r="DB408" i="4"/>
  <c r="DC408" i="4"/>
  <c r="DD408" i="4"/>
  <c r="DE408" i="4"/>
  <c r="DF408" i="4"/>
  <c r="U409" i="4"/>
  <c r="V409" i="4"/>
  <c r="W409" i="4"/>
  <c r="X409" i="4"/>
  <c r="Y409" i="4"/>
  <c r="Z409" i="4"/>
  <c r="AA409" i="4"/>
  <c r="AB409" i="4"/>
  <c r="AC409" i="4"/>
  <c r="AD409" i="4"/>
  <c r="AE409" i="4"/>
  <c r="AF409" i="4"/>
  <c r="AG409" i="4"/>
  <c r="AH409" i="4"/>
  <c r="AI409" i="4"/>
  <c r="AJ409" i="4"/>
  <c r="AK409" i="4"/>
  <c r="AL409" i="4"/>
  <c r="AM409" i="4"/>
  <c r="AN409" i="4"/>
  <c r="AO409" i="4"/>
  <c r="AP409" i="4"/>
  <c r="AQ409" i="4"/>
  <c r="AR409" i="4"/>
  <c r="AS409" i="4"/>
  <c r="AT409" i="4"/>
  <c r="AU409" i="4"/>
  <c r="AV409" i="4"/>
  <c r="AW409" i="4"/>
  <c r="AX409" i="4"/>
  <c r="AY409" i="4"/>
  <c r="AZ409" i="4"/>
  <c r="BA409" i="4"/>
  <c r="BB409" i="4"/>
  <c r="BC409" i="4"/>
  <c r="BD409" i="4"/>
  <c r="BE409" i="4"/>
  <c r="BF409" i="4"/>
  <c r="BG409" i="4"/>
  <c r="BH409" i="4"/>
  <c r="BI409" i="4"/>
  <c r="BJ409" i="4"/>
  <c r="BK409" i="4"/>
  <c r="BL409" i="4"/>
  <c r="BM409" i="4"/>
  <c r="BN409" i="4"/>
  <c r="BO409" i="4"/>
  <c r="BP409" i="4"/>
  <c r="BQ409" i="4"/>
  <c r="BR409" i="4"/>
  <c r="BS409" i="4"/>
  <c r="BT409" i="4"/>
  <c r="BU409" i="4"/>
  <c r="BV409" i="4"/>
  <c r="BW409" i="4"/>
  <c r="BX409" i="4"/>
  <c r="BY409" i="4"/>
  <c r="BZ409" i="4"/>
  <c r="CA409" i="4"/>
  <c r="CB409" i="4"/>
  <c r="CC409" i="4"/>
  <c r="CD409" i="4"/>
  <c r="CE409" i="4"/>
  <c r="CF409" i="4"/>
  <c r="CG409" i="4"/>
  <c r="CH409" i="4"/>
  <c r="CI409" i="4"/>
  <c r="CJ409" i="4"/>
  <c r="CK409" i="4"/>
  <c r="CL409" i="4"/>
  <c r="CM409" i="4"/>
  <c r="CN409" i="4"/>
  <c r="CO409" i="4"/>
  <c r="CP409" i="4"/>
  <c r="CQ409" i="4"/>
  <c r="CR409" i="4"/>
  <c r="CS409" i="4"/>
  <c r="CT409" i="4"/>
  <c r="CU409" i="4"/>
  <c r="CV409" i="4"/>
  <c r="CW409" i="4"/>
  <c r="CX409" i="4"/>
  <c r="CY409" i="4"/>
  <c r="CZ409" i="4"/>
  <c r="DA409" i="4"/>
  <c r="DB409" i="4"/>
  <c r="DC409" i="4"/>
  <c r="DD409" i="4"/>
  <c r="DE409" i="4"/>
  <c r="DF409" i="4"/>
  <c r="U410" i="4"/>
  <c r="V410" i="4"/>
  <c r="W410" i="4"/>
  <c r="X410" i="4"/>
  <c r="Y410" i="4"/>
  <c r="Z410" i="4"/>
  <c r="AA410" i="4"/>
  <c r="AB410" i="4"/>
  <c r="AC410" i="4"/>
  <c r="AD410" i="4"/>
  <c r="AE410" i="4"/>
  <c r="AF410" i="4"/>
  <c r="AG410" i="4"/>
  <c r="AH410" i="4"/>
  <c r="AI410" i="4"/>
  <c r="AJ410" i="4"/>
  <c r="AK410" i="4"/>
  <c r="AL410" i="4"/>
  <c r="AM410" i="4"/>
  <c r="AN410" i="4"/>
  <c r="AO410" i="4"/>
  <c r="AP410" i="4"/>
  <c r="AQ410" i="4"/>
  <c r="AR410" i="4"/>
  <c r="AS410" i="4"/>
  <c r="AT410" i="4"/>
  <c r="AU410" i="4"/>
  <c r="AV410" i="4"/>
  <c r="AW410" i="4"/>
  <c r="AX410" i="4"/>
  <c r="AY410" i="4"/>
  <c r="AZ410" i="4"/>
  <c r="BA410" i="4"/>
  <c r="BB410" i="4"/>
  <c r="BC410" i="4"/>
  <c r="BD410" i="4"/>
  <c r="BE410" i="4"/>
  <c r="BF410" i="4"/>
  <c r="BG410" i="4"/>
  <c r="BH410" i="4"/>
  <c r="BI410" i="4"/>
  <c r="BJ410" i="4"/>
  <c r="BK410" i="4"/>
  <c r="BL410" i="4"/>
  <c r="BM410" i="4"/>
  <c r="BN410" i="4"/>
  <c r="BO410" i="4"/>
  <c r="BP410" i="4"/>
  <c r="BQ410" i="4"/>
  <c r="BR410" i="4"/>
  <c r="BS410" i="4"/>
  <c r="BT410" i="4"/>
  <c r="BU410" i="4"/>
  <c r="BV410" i="4"/>
  <c r="BW410" i="4"/>
  <c r="BX410" i="4"/>
  <c r="BY410" i="4"/>
  <c r="BZ410" i="4"/>
  <c r="CA410" i="4"/>
  <c r="CB410" i="4"/>
  <c r="CC410" i="4"/>
  <c r="CD410" i="4"/>
  <c r="CE410" i="4"/>
  <c r="CF410" i="4"/>
  <c r="CG410" i="4"/>
  <c r="CH410" i="4"/>
  <c r="CI410" i="4"/>
  <c r="CJ410" i="4"/>
  <c r="CK410" i="4"/>
  <c r="CL410" i="4"/>
  <c r="CM410" i="4"/>
  <c r="CN410" i="4"/>
  <c r="CO410" i="4"/>
  <c r="CP410" i="4"/>
  <c r="CQ410" i="4"/>
  <c r="CR410" i="4"/>
  <c r="CS410" i="4"/>
  <c r="CT410" i="4"/>
  <c r="CU410" i="4"/>
  <c r="CV410" i="4"/>
  <c r="CW410" i="4"/>
  <c r="CX410" i="4"/>
  <c r="CY410" i="4"/>
  <c r="CZ410" i="4"/>
  <c r="DA410" i="4"/>
  <c r="DB410" i="4"/>
  <c r="DC410" i="4"/>
  <c r="DD410" i="4"/>
  <c r="DE410" i="4"/>
  <c r="DF410" i="4"/>
  <c r="U411" i="4"/>
  <c r="V411" i="4"/>
  <c r="W411" i="4"/>
  <c r="X411" i="4"/>
  <c r="Y411" i="4"/>
  <c r="Z411" i="4"/>
  <c r="AA411" i="4"/>
  <c r="AB411" i="4"/>
  <c r="AC411" i="4"/>
  <c r="AD411" i="4"/>
  <c r="AE411" i="4"/>
  <c r="AF411" i="4"/>
  <c r="AG411" i="4"/>
  <c r="AH411" i="4"/>
  <c r="AI411" i="4"/>
  <c r="AJ411" i="4"/>
  <c r="AK411" i="4"/>
  <c r="AL411" i="4"/>
  <c r="AM411" i="4"/>
  <c r="AN411" i="4"/>
  <c r="AO411" i="4"/>
  <c r="AP411" i="4"/>
  <c r="AQ411" i="4"/>
  <c r="AR411" i="4"/>
  <c r="AS411" i="4"/>
  <c r="AT411" i="4"/>
  <c r="AU411" i="4"/>
  <c r="AV411" i="4"/>
  <c r="AW411" i="4"/>
  <c r="AX411" i="4"/>
  <c r="AY411" i="4"/>
  <c r="AZ411" i="4"/>
  <c r="BA411" i="4"/>
  <c r="BB411" i="4"/>
  <c r="BC411" i="4"/>
  <c r="BD411" i="4"/>
  <c r="BE411" i="4"/>
  <c r="BF411" i="4"/>
  <c r="BG411" i="4"/>
  <c r="BH411" i="4"/>
  <c r="BI411" i="4"/>
  <c r="BJ411" i="4"/>
  <c r="BK411" i="4"/>
  <c r="BL411" i="4"/>
  <c r="BM411" i="4"/>
  <c r="BN411" i="4"/>
  <c r="BO411" i="4"/>
  <c r="BP411" i="4"/>
  <c r="BQ411" i="4"/>
  <c r="BR411" i="4"/>
  <c r="BS411" i="4"/>
  <c r="BT411" i="4"/>
  <c r="BU411" i="4"/>
  <c r="BV411" i="4"/>
  <c r="BW411" i="4"/>
  <c r="BX411" i="4"/>
  <c r="BY411" i="4"/>
  <c r="BZ411" i="4"/>
  <c r="CA411" i="4"/>
  <c r="CB411" i="4"/>
  <c r="CC411" i="4"/>
  <c r="CD411" i="4"/>
  <c r="CE411" i="4"/>
  <c r="CF411" i="4"/>
  <c r="CG411" i="4"/>
  <c r="CH411" i="4"/>
  <c r="CI411" i="4"/>
  <c r="CJ411" i="4"/>
  <c r="CK411" i="4"/>
  <c r="CL411" i="4"/>
  <c r="CM411" i="4"/>
  <c r="CN411" i="4"/>
  <c r="CO411" i="4"/>
  <c r="CP411" i="4"/>
  <c r="CQ411" i="4"/>
  <c r="CR411" i="4"/>
  <c r="CS411" i="4"/>
  <c r="CT411" i="4"/>
  <c r="CU411" i="4"/>
  <c r="CV411" i="4"/>
  <c r="CW411" i="4"/>
  <c r="CX411" i="4"/>
  <c r="CY411" i="4"/>
  <c r="CZ411" i="4"/>
  <c r="DA411" i="4"/>
  <c r="DB411" i="4"/>
  <c r="DC411" i="4"/>
  <c r="DD411" i="4"/>
  <c r="DE411" i="4"/>
  <c r="DF411" i="4"/>
  <c r="U412" i="4"/>
  <c r="V412" i="4"/>
  <c r="W412" i="4"/>
  <c r="X412" i="4"/>
  <c r="Y412" i="4"/>
  <c r="Z412" i="4"/>
  <c r="AA412" i="4"/>
  <c r="AB412" i="4"/>
  <c r="AC412" i="4"/>
  <c r="AD412" i="4"/>
  <c r="AE412" i="4"/>
  <c r="AF412" i="4"/>
  <c r="AG412" i="4"/>
  <c r="AH412" i="4"/>
  <c r="AI412" i="4"/>
  <c r="AJ412" i="4"/>
  <c r="AK412" i="4"/>
  <c r="AL412" i="4"/>
  <c r="AM412" i="4"/>
  <c r="AN412" i="4"/>
  <c r="AO412" i="4"/>
  <c r="AP412" i="4"/>
  <c r="AQ412" i="4"/>
  <c r="AR412" i="4"/>
  <c r="AS412" i="4"/>
  <c r="AT412" i="4"/>
  <c r="AU412" i="4"/>
  <c r="AV412" i="4"/>
  <c r="AW412" i="4"/>
  <c r="AX412" i="4"/>
  <c r="AY412" i="4"/>
  <c r="AZ412" i="4"/>
  <c r="BA412" i="4"/>
  <c r="BB412" i="4"/>
  <c r="BC412" i="4"/>
  <c r="BD412" i="4"/>
  <c r="BE412" i="4"/>
  <c r="BF412" i="4"/>
  <c r="BG412" i="4"/>
  <c r="BH412" i="4"/>
  <c r="BI412" i="4"/>
  <c r="BJ412" i="4"/>
  <c r="BK412" i="4"/>
  <c r="BL412" i="4"/>
  <c r="BM412" i="4"/>
  <c r="BN412" i="4"/>
  <c r="BO412" i="4"/>
  <c r="BP412" i="4"/>
  <c r="BQ412" i="4"/>
  <c r="BR412" i="4"/>
  <c r="BS412" i="4"/>
  <c r="BT412" i="4"/>
  <c r="BU412" i="4"/>
  <c r="BV412" i="4"/>
  <c r="BW412" i="4"/>
  <c r="BX412" i="4"/>
  <c r="BY412" i="4"/>
  <c r="BZ412" i="4"/>
  <c r="CA412" i="4"/>
  <c r="CB412" i="4"/>
  <c r="CC412" i="4"/>
  <c r="CD412" i="4"/>
  <c r="CE412" i="4"/>
  <c r="CF412" i="4"/>
  <c r="CG412" i="4"/>
  <c r="CH412" i="4"/>
  <c r="CI412" i="4"/>
  <c r="CJ412" i="4"/>
  <c r="CK412" i="4"/>
  <c r="CL412" i="4"/>
  <c r="CM412" i="4"/>
  <c r="CN412" i="4"/>
  <c r="CO412" i="4"/>
  <c r="CP412" i="4"/>
  <c r="CQ412" i="4"/>
  <c r="CR412" i="4"/>
  <c r="CS412" i="4"/>
  <c r="CT412" i="4"/>
  <c r="CU412" i="4"/>
  <c r="CV412" i="4"/>
  <c r="CW412" i="4"/>
  <c r="CX412" i="4"/>
  <c r="CY412" i="4"/>
  <c r="CZ412" i="4"/>
  <c r="DA412" i="4"/>
  <c r="DB412" i="4"/>
  <c r="DC412" i="4"/>
  <c r="DD412" i="4"/>
  <c r="DE412" i="4"/>
  <c r="DF412" i="4"/>
  <c r="U413" i="4"/>
  <c r="V413" i="4"/>
  <c r="W413" i="4"/>
  <c r="X413" i="4"/>
  <c r="Y413" i="4"/>
  <c r="Z413" i="4"/>
  <c r="AA413" i="4"/>
  <c r="AB413" i="4"/>
  <c r="AC413" i="4"/>
  <c r="AD413" i="4"/>
  <c r="AE413" i="4"/>
  <c r="AF413" i="4"/>
  <c r="AG413" i="4"/>
  <c r="AH413" i="4"/>
  <c r="AI413" i="4"/>
  <c r="AJ413" i="4"/>
  <c r="AK413" i="4"/>
  <c r="AL413" i="4"/>
  <c r="AM413" i="4"/>
  <c r="AN413" i="4"/>
  <c r="AO413" i="4"/>
  <c r="AP413" i="4"/>
  <c r="AQ413" i="4"/>
  <c r="AR413" i="4"/>
  <c r="AS413" i="4"/>
  <c r="AT413" i="4"/>
  <c r="AU413" i="4"/>
  <c r="AV413" i="4"/>
  <c r="AW413" i="4"/>
  <c r="AX413" i="4"/>
  <c r="AY413" i="4"/>
  <c r="AZ413" i="4"/>
  <c r="BA413" i="4"/>
  <c r="BB413" i="4"/>
  <c r="BC413" i="4"/>
  <c r="BD413" i="4"/>
  <c r="BE413" i="4"/>
  <c r="BF413" i="4"/>
  <c r="BG413" i="4"/>
  <c r="BH413" i="4"/>
  <c r="BI413" i="4"/>
  <c r="BJ413" i="4"/>
  <c r="BK413" i="4"/>
  <c r="BL413" i="4"/>
  <c r="BM413" i="4"/>
  <c r="BN413" i="4"/>
  <c r="BO413" i="4"/>
  <c r="BP413" i="4"/>
  <c r="BQ413" i="4"/>
  <c r="BR413" i="4"/>
  <c r="BS413" i="4"/>
  <c r="BT413" i="4"/>
  <c r="BU413" i="4"/>
  <c r="BV413" i="4"/>
  <c r="BW413" i="4"/>
  <c r="BX413" i="4"/>
  <c r="BY413" i="4"/>
  <c r="BZ413" i="4"/>
  <c r="CA413" i="4"/>
  <c r="CB413" i="4"/>
  <c r="CC413" i="4"/>
  <c r="CD413" i="4"/>
  <c r="CE413" i="4"/>
  <c r="CF413" i="4"/>
  <c r="CG413" i="4"/>
  <c r="CH413" i="4"/>
  <c r="CI413" i="4"/>
  <c r="CJ413" i="4"/>
  <c r="CK413" i="4"/>
  <c r="CL413" i="4"/>
  <c r="CM413" i="4"/>
  <c r="CN413" i="4"/>
  <c r="CO413" i="4"/>
  <c r="CP413" i="4"/>
  <c r="CQ413" i="4"/>
  <c r="CR413" i="4"/>
  <c r="CS413" i="4"/>
  <c r="CT413" i="4"/>
  <c r="CU413" i="4"/>
  <c r="CV413" i="4"/>
  <c r="CW413" i="4"/>
  <c r="CX413" i="4"/>
  <c r="CY413" i="4"/>
  <c r="CZ413" i="4"/>
  <c r="DA413" i="4"/>
  <c r="DB413" i="4"/>
  <c r="DC413" i="4"/>
  <c r="DD413" i="4"/>
  <c r="DE413" i="4"/>
  <c r="DF413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AK414" i="4"/>
  <c r="AL414" i="4"/>
  <c r="AM414" i="4"/>
  <c r="AN414" i="4"/>
  <c r="AO414" i="4"/>
  <c r="AP414" i="4"/>
  <c r="AQ414" i="4"/>
  <c r="AR414" i="4"/>
  <c r="AS414" i="4"/>
  <c r="AT414" i="4"/>
  <c r="AU414" i="4"/>
  <c r="AV414" i="4"/>
  <c r="AW414" i="4"/>
  <c r="AX414" i="4"/>
  <c r="AY414" i="4"/>
  <c r="AZ414" i="4"/>
  <c r="BA414" i="4"/>
  <c r="BB414" i="4"/>
  <c r="BC414" i="4"/>
  <c r="BD414" i="4"/>
  <c r="BE414" i="4"/>
  <c r="BF414" i="4"/>
  <c r="BG414" i="4"/>
  <c r="BH414" i="4"/>
  <c r="BI414" i="4"/>
  <c r="BJ414" i="4"/>
  <c r="BK414" i="4"/>
  <c r="BL414" i="4"/>
  <c r="BM414" i="4"/>
  <c r="BN414" i="4"/>
  <c r="BO414" i="4"/>
  <c r="BP414" i="4"/>
  <c r="BQ414" i="4"/>
  <c r="BR414" i="4"/>
  <c r="BS414" i="4"/>
  <c r="BT414" i="4"/>
  <c r="BU414" i="4"/>
  <c r="BV414" i="4"/>
  <c r="BW414" i="4"/>
  <c r="BX414" i="4"/>
  <c r="BY414" i="4"/>
  <c r="BZ414" i="4"/>
  <c r="CA414" i="4"/>
  <c r="CB414" i="4"/>
  <c r="CC414" i="4"/>
  <c r="CD414" i="4"/>
  <c r="CE414" i="4"/>
  <c r="CF414" i="4"/>
  <c r="CG414" i="4"/>
  <c r="CH414" i="4"/>
  <c r="CI414" i="4"/>
  <c r="CJ414" i="4"/>
  <c r="CK414" i="4"/>
  <c r="CL414" i="4"/>
  <c r="CM414" i="4"/>
  <c r="CN414" i="4"/>
  <c r="CO414" i="4"/>
  <c r="CP414" i="4"/>
  <c r="CQ414" i="4"/>
  <c r="CR414" i="4"/>
  <c r="CS414" i="4"/>
  <c r="CT414" i="4"/>
  <c r="CU414" i="4"/>
  <c r="CV414" i="4"/>
  <c r="CW414" i="4"/>
  <c r="CX414" i="4"/>
  <c r="CY414" i="4"/>
  <c r="CZ414" i="4"/>
  <c r="DA414" i="4"/>
  <c r="DB414" i="4"/>
  <c r="DC414" i="4"/>
  <c r="DD414" i="4"/>
  <c r="DE414" i="4"/>
  <c r="DF414" i="4"/>
  <c r="U415" i="4"/>
  <c r="V415" i="4"/>
  <c r="W415" i="4"/>
  <c r="X415" i="4"/>
  <c r="Y415" i="4"/>
  <c r="Z415" i="4"/>
  <c r="AA415" i="4"/>
  <c r="AB415" i="4"/>
  <c r="AC415" i="4"/>
  <c r="AD415" i="4"/>
  <c r="AE415" i="4"/>
  <c r="AF415" i="4"/>
  <c r="AG415" i="4"/>
  <c r="AH415" i="4"/>
  <c r="AI415" i="4"/>
  <c r="AJ415" i="4"/>
  <c r="AK415" i="4"/>
  <c r="AL415" i="4"/>
  <c r="AM415" i="4"/>
  <c r="AN415" i="4"/>
  <c r="AO415" i="4"/>
  <c r="AP415" i="4"/>
  <c r="AQ415" i="4"/>
  <c r="AR415" i="4"/>
  <c r="AS415" i="4"/>
  <c r="AT415" i="4"/>
  <c r="AU415" i="4"/>
  <c r="AV415" i="4"/>
  <c r="AW415" i="4"/>
  <c r="AX415" i="4"/>
  <c r="AY415" i="4"/>
  <c r="AZ415" i="4"/>
  <c r="BA415" i="4"/>
  <c r="BB415" i="4"/>
  <c r="BC415" i="4"/>
  <c r="BD415" i="4"/>
  <c r="BE415" i="4"/>
  <c r="BF415" i="4"/>
  <c r="BG415" i="4"/>
  <c r="BH415" i="4"/>
  <c r="BI415" i="4"/>
  <c r="BJ415" i="4"/>
  <c r="BK415" i="4"/>
  <c r="BL415" i="4"/>
  <c r="BM415" i="4"/>
  <c r="BN415" i="4"/>
  <c r="BO415" i="4"/>
  <c r="BP415" i="4"/>
  <c r="BQ415" i="4"/>
  <c r="BR415" i="4"/>
  <c r="BS415" i="4"/>
  <c r="BT415" i="4"/>
  <c r="BU415" i="4"/>
  <c r="BV415" i="4"/>
  <c r="BW415" i="4"/>
  <c r="BX415" i="4"/>
  <c r="BY415" i="4"/>
  <c r="BZ415" i="4"/>
  <c r="CA415" i="4"/>
  <c r="CB415" i="4"/>
  <c r="CC415" i="4"/>
  <c r="CD415" i="4"/>
  <c r="CE415" i="4"/>
  <c r="CF415" i="4"/>
  <c r="CG415" i="4"/>
  <c r="CH415" i="4"/>
  <c r="CI415" i="4"/>
  <c r="CJ415" i="4"/>
  <c r="CK415" i="4"/>
  <c r="CL415" i="4"/>
  <c r="CM415" i="4"/>
  <c r="CN415" i="4"/>
  <c r="CO415" i="4"/>
  <c r="CP415" i="4"/>
  <c r="CQ415" i="4"/>
  <c r="CR415" i="4"/>
  <c r="CS415" i="4"/>
  <c r="CT415" i="4"/>
  <c r="CU415" i="4"/>
  <c r="CV415" i="4"/>
  <c r="CW415" i="4"/>
  <c r="CX415" i="4"/>
  <c r="CY415" i="4"/>
  <c r="CZ415" i="4"/>
  <c r="DA415" i="4"/>
  <c r="DB415" i="4"/>
  <c r="DC415" i="4"/>
  <c r="DD415" i="4"/>
  <c r="DE415" i="4"/>
  <c r="DF415" i="4"/>
  <c r="U416" i="4"/>
  <c r="V416" i="4"/>
  <c r="W416" i="4"/>
  <c r="X416" i="4"/>
  <c r="Y416" i="4"/>
  <c r="Z416" i="4"/>
  <c r="AA416" i="4"/>
  <c r="AB416" i="4"/>
  <c r="AC416" i="4"/>
  <c r="AD416" i="4"/>
  <c r="AE416" i="4"/>
  <c r="AF416" i="4"/>
  <c r="AG416" i="4"/>
  <c r="AH416" i="4"/>
  <c r="AI416" i="4"/>
  <c r="AJ416" i="4"/>
  <c r="AK416" i="4"/>
  <c r="AL416" i="4"/>
  <c r="AM416" i="4"/>
  <c r="AN416" i="4"/>
  <c r="AO416" i="4"/>
  <c r="AP416" i="4"/>
  <c r="AQ416" i="4"/>
  <c r="AR416" i="4"/>
  <c r="AS416" i="4"/>
  <c r="AT416" i="4"/>
  <c r="AU416" i="4"/>
  <c r="AV416" i="4"/>
  <c r="AW416" i="4"/>
  <c r="AX416" i="4"/>
  <c r="AY416" i="4"/>
  <c r="AZ416" i="4"/>
  <c r="BA416" i="4"/>
  <c r="BB416" i="4"/>
  <c r="BC416" i="4"/>
  <c r="BD416" i="4"/>
  <c r="BE416" i="4"/>
  <c r="BF416" i="4"/>
  <c r="BG416" i="4"/>
  <c r="BH416" i="4"/>
  <c r="BI416" i="4"/>
  <c r="BJ416" i="4"/>
  <c r="BK416" i="4"/>
  <c r="BL416" i="4"/>
  <c r="BM416" i="4"/>
  <c r="BN416" i="4"/>
  <c r="BO416" i="4"/>
  <c r="BP416" i="4"/>
  <c r="BQ416" i="4"/>
  <c r="BR416" i="4"/>
  <c r="BS416" i="4"/>
  <c r="BT416" i="4"/>
  <c r="BU416" i="4"/>
  <c r="BV416" i="4"/>
  <c r="BW416" i="4"/>
  <c r="BX416" i="4"/>
  <c r="BY416" i="4"/>
  <c r="BZ416" i="4"/>
  <c r="CA416" i="4"/>
  <c r="CB416" i="4"/>
  <c r="CC416" i="4"/>
  <c r="CD416" i="4"/>
  <c r="CE416" i="4"/>
  <c r="CF416" i="4"/>
  <c r="CG416" i="4"/>
  <c r="CH416" i="4"/>
  <c r="CI416" i="4"/>
  <c r="CJ416" i="4"/>
  <c r="CK416" i="4"/>
  <c r="CL416" i="4"/>
  <c r="CM416" i="4"/>
  <c r="CN416" i="4"/>
  <c r="CO416" i="4"/>
  <c r="CP416" i="4"/>
  <c r="CQ416" i="4"/>
  <c r="CR416" i="4"/>
  <c r="CS416" i="4"/>
  <c r="CT416" i="4"/>
  <c r="CU416" i="4"/>
  <c r="CV416" i="4"/>
  <c r="CW416" i="4"/>
  <c r="CX416" i="4"/>
  <c r="CY416" i="4"/>
  <c r="CZ416" i="4"/>
  <c r="DA416" i="4"/>
  <c r="DB416" i="4"/>
  <c r="DC416" i="4"/>
  <c r="DD416" i="4"/>
  <c r="DE416" i="4"/>
  <c r="DF416" i="4"/>
  <c r="U417" i="4"/>
  <c r="V417" i="4"/>
  <c r="W417" i="4"/>
  <c r="X417" i="4"/>
  <c r="Y417" i="4"/>
  <c r="Z417" i="4"/>
  <c r="AA417" i="4"/>
  <c r="AB417" i="4"/>
  <c r="AC417" i="4"/>
  <c r="AD417" i="4"/>
  <c r="AE417" i="4"/>
  <c r="AF417" i="4"/>
  <c r="AG417" i="4"/>
  <c r="AH417" i="4"/>
  <c r="AI417" i="4"/>
  <c r="AJ417" i="4"/>
  <c r="AK417" i="4"/>
  <c r="AL417" i="4"/>
  <c r="AM417" i="4"/>
  <c r="AN417" i="4"/>
  <c r="AO417" i="4"/>
  <c r="AP417" i="4"/>
  <c r="AQ417" i="4"/>
  <c r="AR417" i="4"/>
  <c r="AS417" i="4"/>
  <c r="AT417" i="4"/>
  <c r="AU417" i="4"/>
  <c r="AV417" i="4"/>
  <c r="AW417" i="4"/>
  <c r="AX417" i="4"/>
  <c r="AY417" i="4"/>
  <c r="AZ417" i="4"/>
  <c r="BA417" i="4"/>
  <c r="BB417" i="4"/>
  <c r="BC417" i="4"/>
  <c r="BD417" i="4"/>
  <c r="BE417" i="4"/>
  <c r="BF417" i="4"/>
  <c r="BG417" i="4"/>
  <c r="BH417" i="4"/>
  <c r="BI417" i="4"/>
  <c r="BJ417" i="4"/>
  <c r="BK417" i="4"/>
  <c r="BL417" i="4"/>
  <c r="BM417" i="4"/>
  <c r="BN417" i="4"/>
  <c r="BO417" i="4"/>
  <c r="BP417" i="4"/>
  <c r="BQ417" i="4"/>
  <c r="BR417" i="4"/>
  <c r="BS417" i="4"/>
  <c r="BT417" i="4"/>
  <c r="BU417" i="4"/>
  <c r="BV417" i="4"/>
  <c r="BW417" i="4"/>
  <c r="BX417" i="4"/>
  <c r="BY417" i="4"/>
  <c r="BZ417" i="4"/>
  <c r="CA417" i="4"/>
  <c r="CB417" i="4"/>
  <c r="CC417" i="4"/>
  <c r="CD417" i="4"/>
  <c r="CE417" i="4"/>
  <c r="CF417" i="4"/>
  <c r="CG417" i="4"/>
  <c r="CH417" i="4"/>
  <c r="CI417" i="4"/>
  <c r="CJ417" i="4"/>
  <c r="CK417" i="4"/>
  <c r="CL417" i="4"/>
  <c r="CM417" i="4"/>
  <c r="CN417" i="4"/>
  <c r="CO417" i="4"/>
  <c r="CP417" i="4"/>
  <c r="CQ417" i="4"/>
  <c r="CR417" i="4"/>
  <c r="CS417" i="4"/>
  <c r="CT417" i="4"/>
  <c r="CU417" i="4"/>
  <c r="CV417" i="4"/>
  <c r="CW417" i="4"/>
  <c r="CX417" i="4"/>
  <c r="CY417" i="4"/>
  <c r="CZ417" i="4"/>
  <c r="DA417" i="4"/>
  <c r="DB417" i="4"/>
  <c r="DC417" i="4"/>
  <c r="DD417" i="4"/>
  <c r="DE417" i="4"/>
  <c r="DF417" i="4"/>
  <c r="U418" i="4"/>
  <c r="V418" i="4"/>
  <c r="W418" i="4"/>
  <c r="X418" i="4"/>
  <c r="Y418" i="4"/>
  <c r="Z418" i="4"/>
  <c r="AA418" i="4"/>
  <c r="AB418" i="4"/>
  <c r="AC418" i="4"/>
  <c r="AD418" i="4"/>
  <c r="AE418" i="4"/>
  <c r="AF418" i="4"/>
  <c r="AG418" i="4"/>
  <c r="AH418" i="4"/>
  <c r="AI418" i="4"/>
  <c r="AJ418" i="4"/>
  <c r="AK418" i="4"/>
  <c r="AL418" i="4"/>
  <c r="AM418" i="4"/>
  <c r="AN418" i="4"/>
  <c r="AO418" i="4"/>
  <c r="AP418" i="4"/>
  <c r="AQ418" i="4"/>
  <c r="AR418" i="4"/>
  <c r="AS418" i="4"/>
  <c r="AT418" i="4"/>
  <c r="AU418" i="4"/>
  <c r="AV418" i="4"/>
  <c r="AW418" i="4"/>
  <c r="AX418" i="4"/>
  <c r="AY418" i="4"/>
  <c r="AZ418" i="4"/>
  <c r="BA418" i="4"/>
  <c r="BB418" i="4"/>
  <c r="BC418" i="4"/>
  <c r="BD418" i="4"/>
  <c r="BE418" i="4"/>
  <c r="BF418" i="4"/>
  <c r="BG418" i="4"/>
  <c r="BH418" i="4"/>
  <c r="BI418" i="4"/>
  <c r="BJ418" i="4"/>
  <c r="BK418" i="4"/>
  <c r="BL418" i="4"/>
  <c r="BM418" i="4"/>
  <c r="BN418" i="4"/>
  <c r="BO418" i="4"/>
  <c r="BP418" i="4"/>
  <c r="BQ418" i="4"/>
  <c r="BR418" i="4"/>
  <c r="BS418" i="4"/>
  <c r="BT418" i="4"/>
  <c r="BU418" i="4"/>
  <c r="BV418" i="4"/>
  <c r="BW418" i="4"/>
  <c r="BX418" i="4"/>
  <c r="BY418" i="4"/>
  <c r="BZ418" i="4"/>
  <c r="CA418" i="4"/>
  <c r="CB418" i="4"/>
  <c r="CC418" i="4"/>
  <c r="CD418" i="4"/>
  <c r="CE418" i="4"/>
  <c r="CF418" i="4"/>
  <c r="CG418" i="4"/>
  <c r="CH418" i="4"/>
  <c r="CI418" i="4"/>
  <c r="CJ418" i="4"/>
  <c r="CK418" i="4"/>
  <c r="CL418" i="4"/>
  <c r="CM418" i="4"/>
  <c r="CN418" i="4"/>
  <c r="CO418" i="4"/>
  <c r="CP418" i="4"/>
  <c r="CQ418" i="4"/>
  <c r="CR418" i="4"/>
  <c r="CS418" i="4"/>
  <c r="CT418" i="4"/>
  <c r="CU418" i="4"/>
  <c r="CV418" i="4"/>
  <c r="CW418" i="4"/>
  <c r="CX418" i="4"/>
  <c r="CY418" i="4"/>
  <c r="CZ418" i="4"/>
  <c r="DA418" i="4"/>
  <c r="DB418" i="4"/>
  <c r="DC418" i="4"/>
  <c r="DD418" i="4"/>
  <c r="DE418" i="4"/>
  <c r="DF418" i="4"/>
  <c r="U419" i="4"/>
  <c r="V419" i="4"/>
  <c r="W419" i="4"/>
  <c r="X419" i="4"/>
  <c r="Y419" i="4"/>
  <c r="Z419" i="4"/>
  <c r="AA419" i="4"/>
  <c r="AB419" i="4"/>
  <c r="AC419" i="4"/>
  <c r="AD419" i="4"/>
  <c r="AE419" i="4"/>
  <c r="AF419" i="4"/>
  <c r="AG419" i="4"/>
  <c r="AH419" i="4"/>
  <c r="AI419" i="4"/>
  <c r="AJ419" i="4"/>
  <c r="AK419" i="4"/>
  <c r="AL419" i="4"/>
  <c r="AM419" i="4"/>
  <c r="AN419" i="4"/>
  <c r="AO419" i="4"/>
  <c r="AP419" i="4"/>
  <c r="AQ419" i="4"/>
  <c r="AR419" i="4"/>
  <c r="AS419" i="4"/>
  <c r="AT419" i="4"/>
  <c r="AU419" i="4"/>
  <c r="AV419" i="4"/>
  <c r="AW419" i="4"/>
  <c r="AX419" i="4"/>
  <c r="AY419" i="4"/>
  <c r="AZ419" i="4"/>
  <c r="BA419" i="4"/>
  <c r="BB419" i="4"/>
  <c r="BC419" i="4"/>
  <c r="BD419" i="4"/>
  <c r="BE419" i="4"/>
  <c r="BF419" i="4"/>
  <c r="BG419" i="4"/>
  <c r="BH419" i="4"/>
  <c r="BI419" i="4"/>
  <c r="BJ419" i="4"/>
  <c r="BK419" i="4"/>
  <c r="BL419" i="4"/>
  <c r="BM419" i="4"/>
  <c r="BN419" i="4"/>
  <c r="BO419" i="4"/>
  <c r="BP419" i="4"/>
  <c r="BQ419" i="4"/>
  <c r="BR419" i="4"/>
  <c r="BS419" i="4"/>
  <c r="BT419" i="4"/>
  <c r="BU419" i="4"/>
  <c r="BV419" i="4"/>
  <c r="BW419" i="4"/>
  <c r="BX419" i="4"/>
  <c r="BY419" i="4"/>
  <c r="BZ419" i="4"/>
  <c r="CA419" i="4"/>
  <c r="CB419" i="4"/>
  <c r="CC419" i="4"/>
  <c r="CD419" i="4"/>
  <c r="CE419" i="4"/>
  <c r="CF419" i="4"/>
  <c r="CG419" i="4"/>
  <c r="CH419" i="4"/>
  <c r="CI419" i="4"/>
  <c r="CJ419" i="4"/>
  <c r="CK419" i="4"/>
  <c r="CL419" i="4"/>
  <c r="CM419" i="4"/>
  <c r="CN419" i="4"/>
  <c r="CO419" i="4"/>
  <c r="CP419" i="4"/>
  <c r="CQ419" i="4"/>
  <c r="CR419" i="4"/>
  <c r="CS419" i="4"/>
  <c r="CT419" i="4"/>
  <c r="CU419" i="4"/>
  <c r="CV419" i="4"/>
  <c r="CW419" i="4"/>
  <c r="CX419" i="4"/>
  <c r="CY419" i="4"/>
  <c r="CZ419" i="4"/>
  <c r="DA419" i="4"/>
  <c r="DB419" i="4"/>
  <c r="DC419" i="4"/>
  <c r="DD419" i="4"/>
  <c r="DE419" i="4"/>
  <c r="DF419" i="4"/>
  <c r="U420" i="4"/>
  <c r="V420" i="4"/>
  <c r="W420" i="4"/>
  <c r="X420" i="4"/>
  <c r="Y420" i="4"/>
  <c r="Z420" i="4"/>
  <c r="AA420" i="4"/>
  <c r="AB420" i="4"/>
  <c r="AC420" i="4"/>
  <c r="AD420" i="4"/>
  <c r="AE420" i="4"/>
  <c r="AF420" i="4"/>
  <c r="AG420" i="4"/>
  <c r="AH420" i="4"/>
  <c r="AI420" i="4"/>
  <c r="AJ420" i="4"/>
  <c r="AK420" i="4"/>
  <c r="AL420" i="4"/>
  <c r="AM420" i="4"/>
  <c r="AN420" i="4"/>
  <c r="AO420" i="4"/>
  <c r="AP420" i="4"/>
  <c r="AQ420" i="4"/>
  <c r="AR420" i="4"/>
  <c r="AS420" i="4"/>
  <c r="AT420" i="4"/>
  <c r="AU420" i="4"/>
  <c r="AV420" i="4"/>
  <c r="AW420" i="4"/>
  <c r="AX420" i="4"/>
  <c r="AY420" i="4"/>
  <c r="AZ420" i="4"/>
  <c r="BA420" i="4"/>
  <c r="BB420" i="4"/>
  <c r="BC420" i="4"/>
  <c r="BD420" i="4"/>
  <c r="BE420" i="4"/>
  <c r="BF420" i="4"/>
  <c r="BG420" i="4"/>
  <c r="BH420" i="4"/>
  <c r="BI420" i="4"/>
  <c r="BJ420" i="4"/>
  <c r="BK420" i="4"/>
  <c r="BL420" i="4"/>
  <c r="BM420" i="4"/>
  <c r="BN420" i="4"/>
  <c r="BO420" i="4"/>
  <c r="BP420" i="4"/>
  <c r="BQ420" i="4"/>
  <c r="BR420" i="4"/>
  <c r="BS420" i="4"/>
  <c r="BT420" i="4"/>
  <c r="BU420" i="4"/>
  <c r="BV420" i="4"/>
  <c r="BW420" i="4"/>
  <c r="BX420" i="4"/>
  <c r="BY420" i="4"/>
  <c r="BZ420" i="4"/>
  <c r="CA420" i="4"/>
  <c r="CB420" i="4"/>
  <c r="CC420" i="4"/>
  <c r="CD420" i="4"/>
  <c r="CE420" i="4"/>
  <c r="CF420" i="4"/>
  <c r="CG420" i="4"/>
  <c r="CH420" i="4"/>
  <c r="CI420" i="4"/>
  <c r="CJ420" i="4"/>
  <c r="CK420" i="4"/>
  <c r="CL420" i="4"/>
  <c r="CM420" i="4"/>
  <c r="CN420" i="4"/>
  <c r="CO420" i="4"/>
  <c r="CP420" i="4"/>
  <c r="CQ420" i="4"/>
  <c r="CR420" i="4"/>
  <c r="CS420" i="4"/>
  <c r="CT420" i="4"/>
  <c r="CU420" i="4"/>
  <c r="CV420" i="4"/>
  <c r="CW420" i="4"/>
  <c r="CX420" i="4"/>
  <c r="CY420" i="4"/>
  <c r="CZ420" i="4"/>
  <c r="DA420" i="4"/>
  <c r="DB420" i="4"/>
  <c r="DC420" i="4"/>
  <c r="DD420" i="4"/>
  <c r="DE420" i="4"/>
  <c r="DF420" i="4"/>
  <c r="U421" i="4"/>
  <c r="V421" i="4"/>
  <c r="W421" i="4"/>
  <c r="X421" i="4"/>
  <c r="Y421" i="4"/>
  <c r="Z421" i="4"/>
  <c r="AA421" i="4"/>
  <c r="AB421" i="4"/>
  <c r="AC421" i="4"/>
  <c r="AD421" i="4"/>
  <c r="AE421" i="4"/>
  <c r="AF421" i="4"/>
  <c r="AG421" i="4"/>
  <c r="AH421" i="4"/>
  <c r="AI421" i="4"/>
  <c r="AJ421" i="4"/>
  <c r="AK421" i="4"/>
  <c r="AL421" i="4"/>
  <c r="AM421" i="4"/>
  <c r="AN421" i="4"/>
  <c r="AO421" i="4"/>
  <c r="AP421" i="4"/>
  <c r="AQ421" i="4"/>
  <c r="AR421" i="4"/>
  <c r="AS421" i="4"/>
  <c r="AT421" i="4"/>
  <c r="AU421" i="4"/>
  <c r="AV421" i="4"/>
  <c r="AW421" i="4"/>
  <c r="AX421" i="4"/>
  <c r="AY421" i="4"/>
  <c r="AZ421" i="4"/>
  <c r="BA421" i="4"/>
  <c r="BB421" i="4"/>
  <c r="BC421" i="4"/>
  <c r="BD421" i="4"/>
  <c r="BE421" i="4"/>
  <c r="BF421" i="4"/>
  <c r="BG421" i="4"/>
  <c r="BH421" i="4"/>
  <c r="BI421" i="4"/>
  <c r="BJ421" i="4"/>
  <c r="BK421" i="4"/>
  <c r="BL421" i="4"/>
  <c r="BM421" i="4"/>
  <c r="BN421" i="4"/>
  <c r="BO421" i="4"/>
  <c r="BP421" i="4"/>
  <c r="BQ421" i="4"/>
  <c r="BR421" i="4"/>
  <c r="BS421" i="4"/>
  <c r="BT421" i="4"/>
  <c r="BU421" i="4"/>
  <c r="BV421" i="4"/>
  <c r="BW421" i="4"/>
  <c r="BX421" i="4"/>
  <c r="BY421" i="4"/>
  <c r="BZ421" i="4"/>
  <c r="CA421" i="4"/>
  <c r="CB421" i="4"/>
  <c r="CC421" i="4"/>
  <c r="CD421" i="4"/>
  <c r="CE421" i="4"/>
  <c r="CF421" i="4"/>
  <c r="CG421" i="4"/>
  <c r="CH421" i="4"/>
  <c r="CI421" i="4"/>
  <c r="CJ421" i="4"/>
  <c r="CK421" i="4"/>
  <c r="CL421" i="4"/>
  <c r="CM421" i="4"/>
  <c r="CN421" i="4"/>
  <c r="CO421" i="4"/>
  <c r="CP421" i="4"/>
  <c r="CQ421" i="4"/>
  <c r="CR421" i="4"/>
  <c r="CS421" i="4"/>
  <c r="CT421" i="4"/>
  <c r="CU421" i="4"/>
  <c r="CV421" i="4"/>
  <c r="CW421" i="4"/>
  <c r="CX421" i="4"/>
  <c r="CY421" i="4"/>
  <c r="CZ421" i="4"/>
  <c r="DA421" i="4"/>
  <c r="DB421" i="4"/>
  <c r="DC421" i="4"/>
  <c r="DD421" i="4"/>
  <c r="DE421" i="4"/>
  <c r="DF421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AK422" i="4"/>
  <c r="AL422" i="4"/>
  <c r="AM422" i="4"/>
  <c r="AN422" i="4"/>
  <c r="AO422" i="4"/>
  <c r="AP422" i="4"/>
  <c r="AQ422" i="4"/>
  <c r="AR422" i="4"/>
  <c r="AS422" i="4"/>
  <c r="AT422" i="4"/>
  <c r="AU422" i="4"/>
  <c r="AV422" i="4"/>
  <c r="AW422" i="4"/>
  <c r="AX422" i="4"/>
  <c r="AY422" i="4"/>
  <c r="AZ422" i="4"/>
  <c r="BA422" i="4"/>
  <c r="BB422" i="4"/>
  <c r="BC422" i="4"/>
  <c r="BD422" i="4"/>
  <c r="BE422" i="4"/>
  <c r="BF422" i="4"/>
  <c r="BG422" i="4"/>
  <c r="BH422" i="4"/>
  <c r="BI422" i="4"/>
  <c r="BJ422" i="4"/>
  <c r="BK422" i="4"/>
  <c r="BL422" i="4"/>
  <c r="BM422" i="4"/>
  <c r="BN422" i="4"/>
  <c r="BO422" i="4"/>
  <c r="BP422" i="4"/>
  <c r="BQ422" i="4"/>
  <c r="BR422" i="4"/>
  <c r="BS422" i="4"/>
  <c r="BT422" i="4"/>
  <c r="BU422" i="4"/>
  <c r="BV422" i="4"/>
  <c r="BW422" i="4"/>
  <c r="BX422" i="4"/>
  <c r="BY422" i="4"/>
  <c r="BZ422" i="4"/>
  <c r="CA422" i="4"/>
  <c r="CB422" i="4"/>
  <c r="CC422" i="4"/>
  <c r="CD422" i="4"/>
  <c r="CE422" i="4"/>
  <c r="CF422" i="4"/>
  <c r="CG422" i="4"/>
  <c r="CH422" i="4"/>
  <c r="CI422" i="4"/>
  <c r="CJ422" i="4"/>
  <c r="CK422" i="4"/>
  <c r="CL422" i="4"/>
  <c r="CM422" i="4"/>
  <c r="CN422" i="4"/>
  <c r="CO422" i="4"/>
  <c r="CP422" i="4"/>
  <c r="CQ422" i="4"/>
  <c r="CR422" i="4"/>
  <c r="CS422" i="4"/>
  <c r="CT422" i="4"/>
  <c r="CU422" i="4"/>
  <c r="CV422" i="4"/>
  <c r="CW422" i="4"/>
  <c r="CX422" i="4"/>
  <c r="CY422" i="4"/>
  <c r="CZ422" i="4"/>
  <c r="DA422" i="4"/>
  <c r="DB422" i="4"/>
  <c r="DC422" i="4"/>
  <c r="DD422" i="4"/>
  <c r="DE422" i="4"/>
  <c r="DF422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AK423" i="4"/>
  <c r="AL423" i="4"/>
  <c r="AM423" i="4"/>
  <c r="AN423" i="4"/>
  <c r="AO423" i="4"/>
  <c r="AP423" i="4"/>
  <c r="AQ423" i="4"/>
  <c r="AR423" i="4"/>
  <c r="AS423" i="4"/>
  <c r="AT423" i="4"/>
  <c r="AU423" i="4"/>
  <c r="AV423" i="4"/>
  <c r="AW423" i="4"/>
  <c r="AX423" i="4"/>
  <c r="AY423" i="4"/>
  <c r="AZ423" i="4"/>
  <c r="BA423" i="4"/>
  <c r="BB423" i="4"/>
  <c r="BC423" i="4"/>
  <c r="BD423" i="4"/>
  <c r="BE423" i="4"/>
  <c r="BF423" i="4"/>
  <c r="BG423" i="4"/>
  <c r="BH423" i="4"/>
  <c r="BI423" i="4"/>
  <c r="BJ423" i="4"/>
  <c r="BK423" i="4"/>
  <c r="BL423" i="4"/>
  <c r="BM423" i="4"/>
  <c r="BN423" i="4"/>
  <c r="BO423" i="4"/>
  <c r="BP423" i="4"/>
  <c r="BQ423" i="4"/>
  <c r="BR423" i="4"/>
  <c r="BS423" i="4"/>
  <c r="BT423" i="4"/>
  <c r="BU423" i="4"/>
  <c r="BV423" i="4"/>
  <c r="BW423" i="4"/>
  <c r="BX423" i="4"/>
  <c r="BY423" i="4"/>
  <c r="BZ423" i="4"/>
  <c r="CA423" i="4"/>
  <c r="CB423" i="4"/>
  <c r="CC423" i="4"/>
  <c r="CD423" i="4"/>
  <c r="CE423" i="4"/>
  <c r="CF423" i="4"/>
  <c r="CG423" i="4"/>
  <c r="CH423" i="4"/>
  <c r="CI423" i="4"/>
  <c r="CJ423" i="4"/>
  <c r="CK423" i="4"/>
  <c r="CL423" i="4"/>
  <c r="CM423" i="4"/>
  <c r="CN423" i="4"/>
  <c r="CO423" i="4"/>
  <c r="CP423" i="4"/>
  <c r="CQ423" i="4"/>
  <c r="CR423" i="4"/>
  <c r="CS423" i="4"/>
  <c r="CT423" i="4"/>
  <c r="CU423" i="4"/>
  <c r="CV423" i="4"/>
  <c r="CW423" i="4"/>
  <c r="CX423" i="4"/>
  <c r="CY423" i="4"/>
  <c r="CZ423" i="4"/>
  <c r="DA423" i="4"/>
  <c r="DB423" i="4"/>
  <c r="DC423" i="4"/>
  <c r="DD423" i="4"/>
  <c r="DE423" i="4"/>
  <c r="DF423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AK424" i="4"/>
  <c r="AL424" i="4"/>
  <c r="AM424" i="4"/>
  <c r="AN424" i="4"/>
  <c r="AO424" i="4"/>
  <c r="AP424" i="4"/>
  <c r="AQ424" i="4"/>
  <c r="AR424" i="4"/>
  <c r="AS424" i="4"/>
  <c r="AT424" i="4"/>
  <c r="AU424" i="4"/>
  <c r="AV424" i="4"/>
  <c r="AW424" i="4"/>
  <c r="AX424" i="4"/>
  <c r="AY424" i="4"/>
  <c r="AZ424" i="4"/>
  <c r="BA424" i="4"/>
  <c r="BB424" i="4"/>
  <c r="BC424" i="4"/>
  <c r="BD424" i="4"/>
  <c r="BE424" i="4"/>
  <c r="BF424" i="4"/>
  <c r="BG424" i="4"/>
  <c r="BH424" i="4"/>
  <c r="BI424" i="4"/>
  <c r="BJ424" i="4"/>
  <c r="BK424" i="4"/>
  <c r="BL424" i="4"/>
  <c r="BM424" i="4"/>
  <c r="BN424" i="4"/>
  <c r="BO424" i="4"/>
  <c r="BP424" i="4"/>
  <c r="BQ424" i="4"/>
  <c r="BR424" i="4"/>
  <c r="BS424" i="4"/>
  <c r="BT424" i="4"/>
  <c r="BU424" i="4"/>
  <c r="BV424" i="4"/>
  <c r="BW424" i="4"/>
  <c r="BX424" i="4"/>
  <c r="BY424" i="4"/>
  <c r="BZ424" i="4"/>
  <c r="CA424" i="4"/>
  <c r="CB424" i="4"/>
  <c r="CC424" i="4"/>
  <c r="CD424" i="4"/>
  <c r="CE424" i="4"/>
  <c r="CF424" i="4"/>
  <c r="CG424" i="4"/>
  <c r="CH424" i="4"/>
  <c r="CI424" i="4"/>
  <c r="CJ424" i="4"/>
  <c r="CK424" i="4"/>
  <c r="CL424" i="4"/>
  <c r="CM424" i="4"/>
  <c r="CN424" i="4"/>
  <c r="CO424" i="4"/>
  <c r="CP424" i="4"/>
  <c r="CQ424" i="4"/>
  <c r="CR424" i="4"/>
  <c r="CS424" i="4"/>
  <c r="CT424" i="4"/>
  <c r="CU424" i="4"/>
  <c r="CV424" i="4"/>
  <c r="CW424" i="4"/>
  <c r="CX424" i="4"/>
  <c r="CY424" i="4"/>
  <c r="CZ424" i="4"/>
  <c r="DA424" i="4"/>
  <c r="DB424" i="4"/>
  <c r="DC424" i="4"/>
  <c r="DD424" i="4"/>
  <c r="DE424" i="4"/>
  <c r="DF424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AK425" i="4"/>
  <c r="AL425" i="4"/>
  <c r="AM425" i="4"/>
  <c r="AN425" i="4"/>
  <c r="AO425" i="4"/>
  <c r="AP425" i="4"/>
  <c r="AQ425" i="4"/>
  <c r="AR425" i="4"/>
  <c r="AS425" i="4"/>
  <c r="AT425" i="4"/>
  <c r="AU425" i="4"/>
  <c r="AV425" i="4"/>
  <c r="AW425" i="4"/>
  <c r="AX425" i="4"/>
  <c r="AY425" i="4"/>
  <c r="AZ425" i="4"/>
  <c r="BA425" i="4"/>
  <c r="BB425" i="4"/>
  <c r="BC425" i="4"/>
  <c r="BD425" i="4"/>
  <c r="BE425" i="4"/>
  <c r="BF425" i="4"/>
  <c r="BG425" i="4"/>
  <c r="BH425" i="4"/>
  <c r="BI425" i="4"/>
  <c r="BJ425" i="4"/>
  <c r="BK425" i="4"/>
  <c r="BL425" i="4"/>
  <c r="BM425" i="4"/>
  <c r="BN425" i="4"/>
  <c r="BO425" i="4"/>
  <c r="BP425" i="4"/>
  <c r="BQ425" i="4"/>
  <c r="BR425" i="4"/>
  <c r="BS425" i="4"/>
  <c r="BT425" i="4"/>
  <c r="BU425" i="4"/>
  <c r="BV425" i="4"/>
  <c r="BW425" i="4"/>
  <c r="BX425" i="4"/>
  <c r="BY425" i="4"/>
  <c r="BZ425" i="4"/>
  <c r="CA425" i="4"/>
  <c r="CB425" i="4"/>
  <c r="CC425" i="4"/>
  <c r="CD425" i="4"/>
  <c r="CE425" i="4"/>
  <c r="CF425" i="4"/>
  <c r="CG425" i="4"/>
  <c r="CH425" i="4"/>
  <c r="CI425" i="4"/>
  <c r="CJ425" i="4"/>
  <c r="CK425" i="4"/>
  <c r="CL425" i="4"/>
  <c r="CM425" i="4"/>
  <c r="CN425" i="4"/>
  <c r="CO425" i="4"/>
  <c r="CP425" i="4"/>
  <c r="CQ425" i="4"/>
  <c r="CR425" i="4"/>
  <c r="CS425" i="4"/>
  <c r="CT425" i="4"/>
  <c r="CU425" i="4"/>
  <c r="CV425" i="4"/>
  <c r="CW425" i="4"/>
  <c r="CX425" i="4"/>
  <c r="CY425" i="4"/>
  <c r="CZ425" i="4"/>
  <c r="DA425" i="4"/>
  <c r="DB425" i="4"/>
  <c r="DC425" i="4"/>
  <c r="DD425" i="4"/>
  <c r="DE425" i="4"/>
  <c r="DF425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K426" i="4"/>
  <c r="AL426" i="4"/>
  <c r="AM426" i="4"/>
  <c r="AN426" i="4"/>
  <c r="AO426" i="4"/>
  <c r="AP426" i="4"/>
  <c r="AQ426" i="4"/>
  <c r="AR426" i="4"/>
  <c r="AS426" i="4"/>
  <c r="AT426" i="4"/>
  <c r="AU426" i="4"/>
  <c r="AV426" i="4"/>
  <c r="AW426" i="4"/>
  <c r="AX426" i="4"/>
  <c r="AY426" i="4"/>
  <c r="AZ426" i="4"/>
  <c r="BA426" i="4"/>
  <c r="BB426" i="4"/>
  <c r="BC426" i="4"/>
  <c r="BD426" i="4"/>
  <c r="BE426" i="4"/>
  <c r="BF426" i="4"/>
  <c r="BG426" i="4"/>
  <c r="BH426" i="4"/>
  <c r="BI426" i="4"/>
  <c r="BJ426" i="4"/>
  <c r="BK426" i="4"/>
  <c r="BL426" i="4"/>
  <c r="BM426" i="4"/>
  <c r="BN426" i="4"/>
  <c r="BO426" i="4"/>
  <c r="BP426" i="4"/>
  <c r="BQ426" i="4"/>
  <c r="BR426" i="4"/>
  <c r="BS426" i="4"/>
  <c r="BT426" i="4"/>
  <c r="BU426" i="4"/>
  <c r="BV426" i="4"/>
  <c r="BW426" i="4"/>
  <c r="BX426" i="4"/>
  <c r="BY426" i="4"/>
  <c r="BZ426" i="4"/>
  <c r="CA426" i="4"/>
  <c r="CB426" i="4"/>
  <c r="CC426" i="4"/>
  <c r="CD426" i="4"/>
  <c r="CE426" i="4"/>
  <c r="CF426" i="4"/>
  <c r="CG426" i="4"/>
  <c r="CH426" i="4"/>
  <c r="CI426" i="4"/>
  <c r="CJ426" i="4"/>
  <c r="CK426" i="4"/>
  <c r="CL426" i="4"/>
  <c r="CM426" i="4"/>
  <c r="CN426" i="4"/>
  <c r="CO426" i="4"/>
  <c r="CP426" i="4"/>
  <c r="CQ426" i="4"/>
  <c r="CR426" i="4"/>
  <c r="CS426" i="4"/>
  <c r="CT426" i="4"/>
  <c r="CU426" i="4"/>
  <c r="CV426" i="4"/>
  <c r="CW426" i="4"/>
  <c r="CX426" i="4"/>
  <c r="CY426" i="4"/>
  <c r="CZ426" i="4"/>
  <c r="DA426" i="4"/>
  <c r="DB426" i="4"/>
  <c r="DC426" i="4"/>
  <c r="DD426" i="4"/>
  <c r="DE426" i="4"/>
  <c r="DF426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AK427" i="4"/>
  <c r="AL427" i="4"/>
  <c r="AM427" i="4"/>
  <c r="AN427" i="4"/>
  <c r="AO427" i="4"/>
  <c r="AP427" i="4"/>
  <c r="AQ427" i="4"/>
  <c r="AR427" i="4"/>
  <c r="AS427" i="4"/>
  <c r="AT427" i="4"/>
  <c r="AU427" i="4"/>
  <c r="AV427" i="4"/>
  <c r="AW427" i="4"/>
  <c r="AX427" i="4"/>
  <c r="AY427" i="4"/>
  <c r="AZ427" i="4"/>
  <c r="BA427" i="4"/>
  <c r="BB427" i="4"/>
  <c r="BC427" i="4"/>
  <c r="BD427" i="4"/>
  <c r="BE427" i="4"/>
  <c r="BF427" i="4"/>
  <c r="BG427" i="4"/>
  <c r="BH427" i="4"/>
  <c r="BI427" i="4"/>
  <c r="BJ427" i="4"/>
  <c r="BK427" i="4"/>
  <c r="BL427" i="4"/>
  <c r="BM427" i="4"/>
  <c r="BN427" i="4"/>
  <c r="BO427" i="4"/>
  <c r="BP427" i="4"/>
  <c r="BQ427" i="4"/>
  <c r="BR427" i="4"/>
  <c r="BS427" i="4"/>
  <c r="BT427" i="4"/>
  <c r="BU427" i="4"/>
  <c r="BV427" i="4"/>
  <c r="BW427" i="4"/>
  <c r="BX427" i="4"/>
  <c r="BY427" i="4"/>
  <c r="BZ427" i="4"/>
  <c r="CA427" i="4"/>
  <c r="CB427" i="4"/>
  <c r="CC427" i="4"/>
  <c r="CD427" i="4"/>
  <c r="CE427" i="4"/>
  <c r="CF427" i="4"/>
  <c r="CG427" i="4"/>
  <c r="CH427" i="4"/>
  <c r="CI427" i="4"/>
  <c r="CJ427" i="4"/>
  <c r="CK427" i="4"/>
  <c r="CL427" i="4"/>
  <c r="CM427" i="4"/>
  <c r="CN427" i="4"/>
  <c r="CO427" i="4"/>
  <c r="CP427" i="4"/>
  <c r="CQ427" i="4"/>
  <c r="CR427" i="4"/>
  <c r="CS427" i="4"/>
  <c r="CT427" i="4"/>
  <c r="CU427" i="4"/>
  <c r="CV427" i="4"/>
  <c r="CW427" i="4"/>
  <c r="CX427" i="4"/>
  <c r="CY427" i="4"/>
  <c r="CZ427" i="4"/>
  <c r="DA427" i="4"/>
  <c r="DB427" i="4"/>
  <c r="DC427" i="4"/>
  <c r="DD427" i="4"/>
  <c r="DE427" i="4"/>
  <c r="DF427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AK428" i="4"/>
  <c r="AL428" i="4"/>
  <c r="AM428" i="4"/>
  <c r="AN428" i="4"/>
  <c r="AO428" i="4"/>
  <c r="AP428" i="4"/>
  <c r="AQ428" i="4"/>
  <c r="AR428" i="4"/>
  <c r="AS428" i="4"/>
  <c r="AT428" i="4"/>
  <c r="AU428" i="4"/>
  <c r="AV428" i="4"/>
  <c r="AW428" i="4"/>
  <c r="AX428" i="4"/>
  <c r="AY428" i="4"/>
  <c r="AZ428" i="4"/>
  <c r="BA428" i="4"/>
  <c r="BB428" i="4"/>
  <c r="BC428" i="4"/>
  <c r="BD428" i="4"/>
  <c r="BE428" i="4"/>
  <c r="BF428" i="4"/>
  <c r="BG428" i="4"/>
  <c r="BH428" i="4"/>
  <c r="BI428" i="4"/>
  <c r="BJ428" i="4"/>
  <c r="BK428" i="4"/>
  <c r="BL428" i="4"/>
  <c r="BM428" i="4"/>
  <c r="BN428" i="4"/>
  <c r="BO428" i="4"/>
  <c r="BP428" i="4"/>
  <c r="BQ428" i="4"/>
  <c r="BR428" i="4"/>
  <c r="BS428" i="4"/>
  <c r="BT428" i="4"/>
  <c r="BU428" i="4"/>
  <c r="BV428" i="4"/>
  <c r="BW428" i="4"/>
  <c r="BX428" i="4"/>
  <c r="BY428" i="4"/>
  <c r="BZ428" i="4"/>
  <c r="CA428" i="4"/>
  <c r="CB428" i="4"/>
  <c r="CC428" i="4"/>
  <c r="CD428" i="4"/>
  <c r="CE428" i="4"/>
  <c r="CF428" i="4"/>
  <c r="CG428" i="4"/>
  <c r="CH428" i="4"/>
  <c r="CI428" i="4"/>
  <c r="CJ428" i="4"/>
  <c r="CK428" i="4"/>
  <c r="CL428" i="4"/>
  <c r="CM428" i="4"/>
  <c r="CN428" i="4"/>
  <c r="CO428" i="4"/>
  <c r="CP428" i="4"/>
  <c r="CQ428" i="4"/>
  <c r="CR428" i="4"/>
  <c r="CS428" i="4"/>
  <c r="CT428" i="4"/>
  <c r="CU428" i="4"/>
  <c r="CV428" i="4"/>
  <c r="CW428" i="4"/>
  <c r="CX428" i="4"/>
  <c r="CY428" i="4"/>
  <c r="CZ428" i="4"/>
  <c r="DA428" i="4"/>
  <c r="DB428" i="4"/>
  <c r="DC428" i="4"/>
  <c r="DD428" i="4"/>
  <c r="DE428" i="4"/>
  <c r="DF428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AK429" i="4"/>
  <c r="AL429" i="4"/>
  <c r="AM429" i="4"/>
  <c r="AN429" i="4"/>
  <c r="AO429" i="4"/>
  <c r="AP429" i="4"/>
  <c r="AQ429" i="4"/>
  <c r="AR429" i="4"/>
  <c r="AS429" i="4"/>
  <c r="AT429" i="4"/>
  <c r="AU429" i="4"/>
  <c r="AV429" i="4"/>
  <c r="AW429" i="4"/>
  <c r="AX429" i="4"/>
  <c r="AY429" i="4"/>
  <c r="AZ429" i="4"/>
  <c r="BA429" i="4"/>
  <c r="BB429" i="4"/>
  <c r="BC429" i="4"/>
  <c r="BD429" i="4"/>
  <c r="BE429" i="4"/>
  <c r="BF429" i="4"/>
  <c r="BG429" i="4"/>
  <c r="BH429" i="4"/>
  <c r="BI429" i="4"/>
  <c r="BJ429" i="4"/>
  <c r="BK429" i="4"/>
  <c r="BL429" i="4"/>
  <c r="BM429" i="4"/>
  <c r="BN429" i="4"/>
  <c r="BO429" i="4"/>
  <c r="BP429" i="4"/>
  <c r="BQ429" i="4"/>
  <c r="BR429" i="4"/>
  <c r="BS429" i="4"/>
  <c r="BT429" i="4"/>
  <c r="BU429" i="4"/>
  <c r="BV429" i="4"/>
  <c r="BW429" i="4"/>
  <c r="BX429" i="4"/>
  <c r="BY429" i="4"/>
  <c r="BZ429" i="4"/>
  <c r="CA429" i="4"/>
  <c r="CB429" i="4"/>
  <c r="CC429" i="4"/>
  <c r="CD429" i="4"/>
  <c r="CE429" i="4"/>
  <c r="CF429" i="4"/>
  <c r="CG429" i="4"/>
  <c r="CH429" i="4"/>
  <c r="CI429" i="4"/>
  <c r="CJ429" i="4"/>
  <c r="CK429" i="4"/>
  <c r="CL429" i="4"/>
  <c r="CM429" i="4"/>
  <c r="CN429" i="4"/>
  <c r="CO429" i="4"/>
  <c r="CP429" i="4"/>
  <c r="CQ429" i="4"/>
  <c r="CR429" i="4"/>
  <c r="CS429" i="4"/>
  <c r="CT429" i="4"/>
  <c r="CU429" i="4"/>
  <c r="CV429" i="4"/>
  <c r="CW429" i="4"/>
  <c r="CX429" i="4"/>
  <c r="CY429" i="4"/>
  <c r="CZ429" i="4"/>
  <c r="DA429" i="4"/>
  <c r="DB429" i="4"/>
  <c r="DC429" i="4"/>
  <c r="DD429" i="4"/>
  <c r="DE429" i="4"/>
  <c r="DF429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AK430" i="4"/>
  <c r="AL430" i="4"/>
  <c r="AM430" i="4"/>
  <c r="AN430" i="4"/>
  <c r="AO430" i="4"/>
  <c r="AP430" i="4"/>
  <c r="AQ430" i="4"/>
  <c r="AR430" i="4"/>
  <c r="AS430" i="4"/>
  <c r="AT430" i="4"/>
  <c r="AU430" i="4"/>
  <c r="AV430" i="4"/>
  <c r="AW430" i="4"/>
  <c r="AX430" i="4"/>
  <c r="AY430" i="4"/>
  <c r="AZ430" i="4"/>
  <c r="BA430" i="4"/>
  <c r="BB430" i="4"/>
  <c r="BC430" i="4"/>
  <c r="BD430" i="4"/>
  <c r="BE430" i="4"/>
  <c r="BF430" i="4"/>
  <c r="BG430" i="4"/>
  <c r="BH430" i="4"/>
  <c r="BI430" i="4"/>
  <c r="BJ430" i="4"/>
  <c r="BK430" i="4"/>
  <c r="BL430" i="4"/>
  <c r="BM430" i="4"/>
  <c r="BN430" i="4"/>
  <c r="BO430" i="4"/>
  <c r="BP430" i="4"/>
  <c r="BQ430" i="4"/>
  <c r="BR430" i="4"/>
  <c r="BS430" i="4"/>
  <c r="BT430" i="4"/>
  <c r="BU430" i="4"/>
  <c r="BV430" i="4"/>
  <c r="BW430" i="4"/>
  <c r="BX430" i="4"/>
  <c r="BY430" i="4"/>
  <c r="BZ430" i="4"/>
  <c r="CA430" i="4"/>
  <c r="CB430" i="4"/>
  <c r="CC430" i="4"/>
  <c r="CD430" i="4"/>
  <c r="CE430" i="4"/>
  <c r="CF430" i="4"/>
  <c r="CG430" i="4"/>
  <c r="CH430" i="4"/>
  <c r="CI430" i="4"/>
  <c r="CJ430" i="4"/>
  <c r="CK430" i="4"/>
  <c r="CL430" i="4"/>
  <c r="CM430" i="4"/>
  <c r="CN430" i="4"/>
  <c r="CO430" i="4"/>
  <c r="CP430" i="4"/>
  <c r="CQ430" i="4"/>
  <c r="CR430" i="4"/>
  <c r="CS430" i="4"/>
  <c r="CT430" i="4"/>
  <c r="CU430" i="4"/>
  <c r="CV430" i="4"/>
  <c r="CW430" i="4"/>
  <c r="CX430" i="4"/>
  <c r="CY430" i="4"/>
  <c r="CZ430" i="4"/>
  <c r="DA430" i="4"/>
  <c r="DB430" i="4"/>
  <c r="DC430" i="4"/>
  <c r="DD430" i="4"/>
  <c r="DE430" i="4"/>
  <c r="DF430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AK431" i="4"/>
  <c r="AL431" i="4"/>
  <c r="AM431" i="4"/>
  <c r="AN431" i="4"/>
  <c r="AO431" i="4"/>
  <c r="AP431" i="4"/>
  <c r="AQ431" i="4"/>
  <c r="AR431" i="4"/>
  <c r="AS431" i="4"/>
  <c r="AT431" i="4"/>
  <c r="AU431" i="4"/>
  <c r="AV431" i="4"/>
  <c r="AW431" i="4"/>
  <c r="AX431" i="4"/>
  <c r="AY431" i="4"/>
  <c r="AZ431" i="4"/>
  <c r="BA431" i="4"/>
  <c r="BB431" i="4"/>
  <c r="BC431" i="4"/>
  <c r="BD431" i="4"/>
  <c r="BE431" i="4"/>
  <c r="BF431" i="4"/>
  <c r="BG431" i="4"/>
  <c r="BH431" i="4"/>
  <c r="BI431" i="4"/>
  <c r="BJ431" i="4"/>
  <c r="BK431" i="4"/>
  <c r="BL431" i="4"/>
  <c r="BM431" i="4"/>
  <c r="BN431" i="4"/>
  <c r="BO431" i="4"/>
  <c r="BP431" i="4"/>
  <c r="BQ431" i="4"/>
  <c r="BR431" i="4"/>
  <c r="BS431" i="4"/>
  <c r="BT431" i="4"/>
  <c r="BU431" i="4"/>
  <c r="BV431" i="4"/>
  <c r="BW431" i="4"/>
  <c r="BX431" i="4"/>
  <c r="BY431" i="4"/>
  <c r="BZ431" i="4"/>
  <c r="CA431" i="4"/>
  <c r="CB431" i="4"/>
  <c r="CC431" i="4"/>
  <c r="CD431" i="4"/>
  <c r="CE431" i="4"/>
  <c r="CF431" i="4"/>
  <c r="CG431" i="4"/>
  <c r="CH431" i="4"/>
  <c r="CI431" i="4"/>
  <c r="CJ431" i="4"/>
  <c r="CK431" i="4"/>
  <c r="CL431" i="4"/>
  <c r="CM431" i="4"/>
  <c r="CN431" i="4"/>
  <c r="CO431" i="4"/>
  <c r="CP431" i="4"/>
  <c r="CQ431" i="4"/>
  <c r="CR431" i="4"/>
  <c r="CS431" i="4"/>
  <c r="CT431" i="4"/>
  <c r="CU431" i="4"/>
  <c r="CV431" i="4"/>
  <c r="CW431" i="4"/>
  <c r="CX431" i="4"/>
  <c r="CY431" i="4"/>
  <c r="CZ431" i="4"/>
  <c r="DA431" i="4"/>
  <c r="DB431" i="4"/>
  <c r="DC431" i="4"/>
  <c r="DD431" i="4"/>
  <c r="DE431" i="4"/>
  <c r="DF431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AK432" i="4"/>
  <c r="AL432" i="4"/>
  <c r="AM432" i="4"/>
  <c r="AN432" i="4"/>
  <c r="AO432" i="4"/>
  <c r="AP432" i="4"/>
  <c r="AQ432" i="4"/>
  <c r="AR432" i="4"/>
  <c r="AS432" i="4"/>
  <c r="AT432" i="4"/>
  <c r="AU432" i="4"/>
  <c r="AV432" i="4"/>
  <c r="AW432" i="4"/>
  <c r="AX432" i="4"/>
  <c r="AY432" i="4"/>
  <c r="AZ432" i="4"/>
  <c r="BA432" i="4"/>
  <c r="BB432" i="4"/>
  <c r="BC432" i="4"/>
  <c r="BD432" i="4"/>
  <c r="BE432" i="4"/>
  <c r="BF432" i="4"/>
  <c r="BG432" i="4"/>
  <c r="BH432" i="4"/>
  <c r="BI432" i="4"/>
  <c r="BJ432" i="4"/>
  <c r="BK432" i="4"/>
  <c r="BL432" i="4"/>
  <c r="BM432" i="4"/>
  <c r="BN432" i="4"/>
  <c r="BO432" i="4"/>
  <c r="BP432" i="4"/>
  <c r="BQ432" i="4"/>
  <c r="BR432" i="4"/>
  <c r="BS432" i="4"/>
  <c r="BT432" i="4"/>
  <c r="BU432" i="4"/>
  <c r="BV432" i="4"/>
  <c r="BW432" i="4"/>
  <c r="BX432" i="4"/>
  <c r="BY432" i="4"/>
  <c r="BZ432" i="4"/>
  <c r="CA432" i="4"/>
  <c r="CB432" i="4"/>
  <c r="CC432" i="4"/>
  <c r="CD432" i="4"/>
  <c r="CE432" i="4"/>
  <c r="CF432" i="4"/>
  <c r="CG432" i="4"/>
  <c r="CH432" i="4"/>
  <c r="CI432" i="4"/>
  <c r="CJ432" i="4"/>
  <c r="CK432" i="4"/>
  <c r="CL432" i="4"/>
  <c r="CM432" i="4"/>
  <c r="CN432" i="4"/>
  <c r="CO432" i="4"/>
  <c r="CP432" i="4"/>
  <c r="CQ432" i="4"/>
  <c r="CR432" i="4"/>
  <c r="CS432" i="4"/>
  <c r="CT432" i="4"/>
  <c r="CU432" i="4"/>
  <c r="CV432" i="4"/>
  <c r="CW432" i="4"/>
  <c r="CX432" i="4"/>
  <c r="CY432" i="4"/>
  <c r="CZ432" i="4"/>
  <c r="DA432" i="4"/>
  <c r="DB432" i="4"/>
  <c r="DC432" i="4"/>
  <c r="DD432" i="4"/>
  <c r="DE432" i="4"/>
  <c r="DF432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AK433" i="4"/>
  <c r="AL433" i="4"/>
  <c r="AM433" i="4"/>
  <c r="AN433" i="4"/>
  <c r="AO433" i="4"/>
  <c r="AP433" i="4"/>
  <c r="AQ433" i="4"/>
  <c r="AR433" i="4"/>
  <c r="AS433" i="4"/>
  <c r="AT433" i="4"/>
  <c r="AU433" i="4"/>
  <c r="AV433" i="4"/>
  <c r="AW433" i="4"/>
  <c r="AX433" i="4"/>
  <c r="AY433" i="4"/>
  <c r="AZ433" i="4"/>
  <c r="BA433" i="4"/>
  <c r="BB433" i="4"/>
  <c r="BC433" i="4"/>
  <c r="BD433" i="4"/>
  <c r="BE433" i="4"/>
  <c r="BF433" i="4"/>
  <c r="BG433" i="4"/>
  <c r="BH433" i="4"/>
  <c r="BI433" i="4"/>
  <c r="BJ433" i="4"/>
  <c r="BK433" i="4"/>
  <c r="BL433" i="4"/>
  <c r="BM433" i="4"/>
  <c r="BN433" i="4"/>
  <c r="BO433" i="4"/>
  <c r="BP433" i="4"/>
  <c r="BQ433" i="4"/>
  <c r="BR433" i="4"/>
  <c r="BS433" i="4"/>
  <c r="BT433" i="4"/>
  <c r="BU433" i="4"/>
  <c r="BV433" i="4"/>
  <c r="BW433" i="4"/>
  <c r="BX433" i="4"/>
  <c r="BY433" i="4"/>
  <c r="BZ433" i="4"/>
  <c r="CA433" i="4"/>
  <c r="CB433" i="4"/>
  <c r="CC433" i="4"/>
  <c r="CD433" i="4"/>
  <c r="CE433" i="4"/>
  <c r="CF433" i="4"/>
  <c r="CG433" i="4"/>
  <c r="CH433" i="4"/>
  <c r="CI433" i="4"/>
  <c r="CJ433" i="4"/>
  <c r="CK433" i="4"/>
  <c r="CL433" i="4"/>
  <c r="CM433" i="4"/>
  <c r="CN433" i="4"/>
  <c r="CO433" i="4"/>
  <c r="CP433" i="4"/>
  <c r="CQ433" i="4"/>
  <c r="CR433" i="4"/>
  <c r="CS433" i="4"/>
  <c r="CT433" i="4"/>
  <c r="CU433" i="4"/>
  <c r="CV433" i="4"/>
  <c r="CW433" i="4"/>
  <c r="CX433" i="4"/>
  <c r="CY433" i="4"/>
  <c r="CZ433" i="4"/>
  <c r="DA433" i="4"/>
  <c r="DB433" i="4"/>
  <c r="DC433" i="4"/>
  <c r="DD433" i="4"/>
  <c r="DE433" i="4"/>
  <c r="DF433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AK434" i="4"/>
  <c r="AL434" i="4"/>
  <c r="AM434" i="4"/>
  <c r="AN434" i="4"/>
  <c r="AO434" i="4"/>
  <c r="AP434" i="4"/>
  <c r="AQ434" i="4"/>
  <c r="AR434" i="4"/>
  <c r="AS434" i="4"/>
  <c r="AT434" i="4"/>
  <c r="AU434" i="4"/>
  <c r="AV434" i="4"/>
  <c r="AW434" i="4"/>
  <c r="AX434" i="4"/>
  <c r="AY434" i="4"/>
  <c r="AZ434" i="4"/>
  <c r="BA434" i="4"/>
  <c r="BB434" i="4"/>
  <c r="BC434" i="4"/>
  <c r="BD434" i="4"/>
  <c r="BE434" i="4"/>
  <c r="BF434" i="4"/>
  <c r="BG434" i="4"/>
  <c r="BH434" i="4"/>
  <c r="BI434" i="4"/>
  <c r="BJ434" i="4"/>
  <c r="BK434" i="4"/>
  <c r="BL434" i="4"/>
  <c r="BM434" i="4"/>
  <c r="BN434" i="4"/>
  <c r="BO434" i="4"/>
  <c r="BP434" i="4"/>
  <c r="BQ434" i="4"/>
  <c r="BR434" i="4"/>
  <c r="BS434" i="4"/>
  <c r="BT434" i="4"/>
  <c r="BU434" i="4"/>
  <c r="BV434" i="4"/>
  <c r="BW434" i="4"/>
  <c r="BX434" i="4"/>
  <c r="BY434" i="4"/>
  <c r="BZ434" i="4"/>
  <c r="CA434" i="4"/>
  <c r="CB434" i="4"/>
  <c r="CC434" i="4"/>
  <c r="CD434" i="4"/>
  <c r="CE434" i="4"/>
  <c r="CF434" i="4"/>
  <c r="CG434" i="4"/>
  <c r="CH434" i="4"/>
  <c r="CI434" i="4"/>
  <c r="CJ434" i="4"/>
  <c r="CK434" i="4"/>
  <c r="CL434" i="4"/>
  <c r="CM434" i="4"/>
  <c r="CN434" i="4"/>
  <c r="CO434" i="4"/>
  <c r="CP434" i="4"/>
  <c r="CQ434" i="4"/>
  <c r="CR434" i="4"/>
  <c r="CS434" i="4"/>
  <c r="CT434" i="4"/>
  <c r="CU434" i="4"/>
  <c r="CV434" i="4"/>
  <c r="CW434" i="4"/>
  <c r="CX434" i="4"/>
  <c r="CY434" i="4"/>
  <c r="CZ434" i="4"/>
  <c r="DA434" i="4"/>
  <c r="DB434" i="4"/>
  <c r="DC434" i="4"/>
  <c r="DD434" i="4"/>
  <c r="DE434" i="4"/>
  <c r="DF434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AK435" i="4"/>
  <c r="AL435" i="4"/>
  <c r="AM435" i="4"/>
  <c r="AN435" i="4"/>
  <c r="AO435" i="4"/>
  <c r="AP435" i="4"/>
  <c r="AQ435" i="4"/>
  <c r="AR435" i="4"/>
  <c r="AS435" i="4"/>
  <c r="AT435" i="4"/>
  <c r="AU435" i="4"/>
  <c r="AV435" i="4"/>
  <c r="AW435" i="4"/>
  <c r="AX435" i="4"/>
  <c r="AY435" i="4"/>
  <c r="AZ435" i="4"/>
  <c r="BA435" i="4"/>
  <c r="BB435" i="4"/>
  <c r="BC435" i="4"/>
  <c r="BD435" i="4"/>
  <c r="BE435" i="4"/>
  <c r="BF435" i="4"/>
  <c r="BG435" i="4"/>
  <c r="BH435" i="4"/>
  <c r="BI435" i="4"/>
  <c r="BJ435" i="4"/>
  <c r="BK435" i="4"/>
  <c r="BL435" i="4"/>
  <c r="BM435" i="4"/>
  <c r="BN435" i="4"/>
  <c r="BO435" i="4"/>
  <c r="BP435" i="4"/>
  <c r="BQ435" i="4"/>
  <c r="BR435" i="4"/>
  <c r="BS435" i="4"/>
  <c r="BT435" i="4"/>
  <c r="BU435" i="4"/>
  <c r="BV435" i="4"/>
  <c r="BW435" i="4"/>
  <c r="BX435" i="4"/>
  <c r="BY435" i="4"/>
  <c r="BZ435" i="4"/>
  <c r="CA435" i="4"/>
  <c r="CB435" i="4"/>
  <c r="CC435" i="4"/>
  <c r="CD435" i="4"/>
  <c r="CE435" i="4"/>
  <c r="CF435" i="4"/>
  <c r="CG435" i="4"/>
  <c r="CH435" i="4"/>
  <c r="CI435" i="4"/>
  <c r="CJ435" i="4"/>
  <c r="CK435" i="4"/>
  <c r="CL435" i="4"/>
  <c r="CM435" i="4"/>
  <c r="CN435" i="4"/>
  <c r="CO435" i="4"/>
  <c r="CP435" i="4"/>
  <c r="CQ435" i="4"/>
  <c r="CR435" i="4"/>
  <c r="CS435" i="4"/>
  <c r="CT435" i="4"/>
  <c r="CU435" i="4"/>
  <c r="CV435" i="4"/>
  <c r="CW435" i="4"/>
  <c r="CX435" i="4"/>
  <c r="CY435" i="4"/>
  <c r="CZ435" i="4"/>
  <c r="DA435" i="4"/>
  <c r="DB435" i="4"/>
  <c r="DC435" i="4"/>
  <c r="DD435" i="4"/>
  <c r="DE435" i="4"/>
  <c r="DF435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AK436" i="4"/>
  <c r="AL436" i="4"/>
  <c r="AM436" i="4"/>
  <c r="AN436" i="4"/>
  <c r="AO436" i="4"/>
  <c r="AP436" i="4"/>
  <c r="AQ436" i="4"/>
  <c r="AR436" i="4"/>
  <c r="AS436" i="4"/>
  <c r="AT436" i="4"/>
  <c r="AU436" i="4"/>
  <c r="AV436" i="4"/>
  <c r="AW436" i="4"/>
  <c r="AX436" i="4"/>
  <c r="AY436" i="4"/>
  <c r="AZ436" i="4"/>
  <c r="BA436" i="4"/>
  <c r="BB436" i="4"/>
  <c r="BC436" i="4"/>
  <c r="BD436" i="4"/>
  <c r="BE436" i="4"/>
  <c r="BF436" i="4"/>
  <c r="BG436" i="4"/>
  <c r="BH436" i="4"/>
  <c r="BI436" i="4"/>
  <c r="BJ436" i="4"/>
  <c r="BK436" i="4"/>
  <c r="BL436" i="4"/>
  <c r="BM436" i="4"/>
  <c r="BN436" i="4"/>
  <c r="BO436" i="4"/>
  <c r="BP436" i="4"/>
  <c r="BQ436" i="4"/>
  <c r="BR436" i="4"/>
  <c r="BS436" i="4"/>
  <c r="BT436" i="4"/>
  <c r="BU436" i="4"/>
  <c r="BV436" i="4"/>
  <c r="BW436" i="4"/>
  <c r="BX436" i="4"/>
  <c r="BY436" i="4"/>
  <c r="BZ436" i="4"/>
  <c r="CA436" i="4"/>
  <c r="CB436" i="4"/>
  <c r="CC436" i="4"/>
  <c r="CD436" i="4"/>
  <c r="CE436" i="4"/>
  <c r="CF436" i="4"/>
  <c r="CG436" i="4"/>
  <c r="CH436" i="4"/>
  <c r="CI436" i="4"/>
  <c r="CJ436" i="4"/>
  <c r="CK436" i="4"/>
  <c r="CL436" i="4"/>
  <c r="CM436" i="4"/>
  <c r="CN436" i="4"/>
  <c r="CO436" i="4"/>
  <c r="CP436" i="4"/>
  <c r="CQ436" i="4"/>
  <c r="CR436" i="4"/>
  <c r="CS436" i="4"/>
  <c r="CT436" i="4"/>
  <c r="CU436" i="4"/>
  <c r="CV436" i="4"/>
  <c r="CW436" i="4"/>
  <c r="CX436" i="4"/>
  <c r="CY436" i="4"/>
  <c r="CZ436" i="4"/>
  <c r="DA436" i="4"/>
  <c r="DB436" i="4"/>
  <c r="DC436" i="4"/>
  <c r="DD436" i="4"/>
  <c r="DE436" i="4"/>
  <c r="DF436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AK437" i="4"/>
  <c r="AL437" i="4"/>
  <c r="AM437" i="4"/>
  <c r="AN437" i="4"/>
  <c r="AO437" i="4"/>
  <c r="AP437" i="4"/>
  <c r="AQ437" i="4"/>
  <c r="AR437" i="4"/>
  <c r="AS437" i="4"/>
  <c r="AT437" i="4"/>
  <c r="AU437" i="4"/>
  <c r="AV437" i="4"/>
  <c r="AW437" i="4"/>
  <c r="AX437" i="4"/>
  <c r="AY437" i="4"/>
  <c r="AZ437" i="4"/>
  <c r="BA437" i="4"/>
  <c r="BB437" i="4"/>
  <c r="BC437" i="4"/>
  <c r="BD437" i="4"/>
  <c r="BE437" i="4"/>
  <c r="BF437" i="4"/>
  <c r="BG437" i="4"/>
  <c r="BH437" i="4"/>
  <c r="BI437" i="4"/>
  <c r="BJ437" i="4"/>
  <c r="BK437" i="4"/>
  <c r="BL437" i="4"/>
  <c r="BM437" i="4"/>
  <c r="BN437" i="4"/>
  <c r="BO437" i="4"/>
  <c r="BP437" i="4"/>
  <c r="BQ437" i="4"/>
  <c r="BR437" i="4"/>
  <c r="BS437" i="4"/>
  <c r="BT437" i="4"/>
  <c r="BU437" i="4"/>
  <c r="BV437" i="4"/>
  <c r="BW437" i="4"/>
  <c r="BX437" i="4"/>
  <c r="BY437" i="4"/>
  <c r="BZ437" i="4"/>
  <c r="CA437" i="4"/>
  <c r="CB437" i="4"/>
  <c r="CC437" i="4"/>
  <c r="CD437" i="4"/>
  <c r="CE437" i="4"/>
  <c r="CF437" i="4"/>
  <c r="CG437" i="4"/>
  <c r="CH437" i="4"/>
  <c r="CI437" i="4"/>
  <c r="CJ437" i="4"/>
  <c r="CK437" i="4"/>
  <c r="CL437" i="4"/>
  <c r="CM437" i="4"/>
  <c r="CN437" i="4"/>
  <c r="CO437" i="4"/>
  <c r="CP437" i="4"/>
  <c r="CQ437" i="4"/>
  <c r="CR437" i="4"/>
  <c r="CS437" i="4"/>
  <c r="CT437" i="4"/>
  <c r="CU437" i="4"/>
  <c r="CV437" i="4"/>
  <c r="CW437" i="4"/>
  <c r="CX437" i="4"/>
  <c r="CY437" i="4"/>
  <c r="CZ437" i="4"/>
  <c r="DA437" i="4"/>
  <c r="DB437" i="4"/>
  <c r="DC437" i="4"/>
  <c r="DD437" i="4"/>
  <c r="DE437" i="4"/>
  <c r="DF437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AK438" i="4"/>
  <c r="AL438" i="4"/>
  <c r="AM438" i="4"/>
  <c r="AN438" i="4"/>
  <c r="AO438" i="4"/>
  <c r="AP438" i="4"/>
  <c r="AQ438" i="4"/>
  <c r="AR438" i="4"/>
  <c r="AS438" i="4"/>
  <c r="AT438" i="4"/>
  <c r="AU438" i="4"/>
  <c r="AV438" i="4"/>
  <c r="AW438" i="4"/>
  <c r="AX438" i="4"/>
  <c r="AY438" i="4"/>
  <c r="AZ438" i="4"/>
  <c r="BA438" i="4"/>
  <c r="BB438" i="4"/>
  <c r="BC438" i="4"/>
  <c r="BD438" i="4"/>
  <c r="BE438" i="4"/>
  <c r="BF438" i="4"/>
  <c r="BG438" i="4"/>
  <c r="BH438" i="4"/>
  <c r="BI438" i="4"/>
  <c r="BJ438" i="4"/>
  <c r="BK438" i="4"/>
  <c r="BL438" i="4"/>
  <c r="BM438" i="4"/>
  <c r="BN438" i="4"/>
  <c r="BO438" i="4"/>
  <c r="BP438" i="4"/>
  <c r="BQ438" i="4"/>
  <c r="BR438" i="4"/>
  <c r="BS438" i="4"/>
  <c r="BT438" i="4"/>
  <c r="BU438" i="4"/>
  <c r="BV438" i="4"/>
  <c r="BW438" i="4"/>
  <c r="BX438" i="4"/>
  <c r="BY438" i="4"/>
  <c r="BZ438" i="4"/>
  <c r="CA438" i="4"/>
  <c r="CB438" i="4"/>
  <c r="CC438" i="4"/>
  <c r="CD438" i="4"/>
  <c r="CE438" i="4"/>
  <c r="CF438" i="4"/>
  <c r="CG438" i="4"/>
  <c r="CH438" i="4"/>
  <c r="CI438" i="4"/>
  <c r="CJ438" i="4"/>
  <c r="CK438" i="4"/>
  <c r="CL438" i="4"/>
  <c r="CM438" i="4"/>
  <c r="CN438" i="4"/>
  <c r="CO438" i="4"/>
  <c r="CP438" i="4"/>
  <c r="CQ438" i="4"/>
  <c r="CR438" i="4"/>
  <c r="CS438" i="4"/>
  <c r="CT438" i="4"/>
  <c r="CU438" i="4"/>
  <c r="CV438" i="4"/>
  <c r="CW438" i="4"/>
  <c r="CX438" i="4"/>
  <c r="CY438" i="4"/>
  <c r="CZ438" i="4"/>
  <c r="DA438" i="4"/>
  <c r="DB438" i="4"/>
  <c r="DC438" i="4"/>
  <c r="DD438" i="4"/>
  <c r="DE438" i="4"/>
  <c r="DF438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AK439" i="4"/>
  <c r="AL439" i="4"/>
  <c r="AM439" i="4"/>
  <c r="AN439" i="4"/>
  <c r="AO439" i="4"/>
  <c r="AP439" i="4"/>
  <c r="AQ439" i="4"/>
  <c r="AR439" i="4"/>
  <c r="AS439" i="4"/>
  <c r="AT439" i="4"/>
  <c r="AU439" i="4"/>
  <c r="AV439" i="4"/>
  <c r="AW439" i="4"/>
  <c r="AX439" i="4"/>
  <c r="AY439" i="4"/>
  <c r="AZ439" i="4"/>
  <c r="BA439" i="4"/>
  <c r="BB439" i="4"/>
  <c r="BC439" i="4"/>
  <c r="BD439" i="4"/>
  <c r="BE439" i="4"/>
  <c r="BF439" i="4"/>
  <c r="BG439" i="4"/>
  <c r="BH439" i="4"/>
  <c r="BI439" i="4"/>
  <c r="BJ439" i="4"/>
  <c r="BK439" i="4"/>
  <c r="BL439" i="4"/>
  <c r="BM439" i="4"/>
  <c r="BN439" i="4"/>
  <c r="BO439" i="4"/>
  <c r="BP439" i="4"/>
  <c r="BQ439" i="4"/>
  <c r="BR439" i="4"/>
  <c r="BS439" i="4"/>
  <c r="BT439" i="4"/>
  <c r="BU439" i="4"/>
  <c r="BV439" i="4"/>
  <c r="BW439" i="4"/>
  <c r="BX439" i="4"/>
  <c r="BY439" i="4"/>
  <c r="BZ439" i="4"/>
  <c r="CA439" i="4"/>
  <c r="CB439" i="4"/>
  <c r="CC439" i="4"/>
  <c r="CD439" i="4"/>
  <c r="CE439" i="4"/>
  <c r="CF439" i="4"/>
  <c r="CG439" i="4"/>
  <c r="CH439" i="4"/>
  <c r="CI439" i="4"/>
  <c r="CJ439" i="4"/>
  <c r="CK439" i="4"/>
  <c r="CL439" i="4"/>
  <c r="CM439" i="4"/>
  <c r="CN439" i="4"/>
  <c r="CO439" i="4"/>
  <c r="CP439" i="4"/>
  <c r="CQ439" i="4"/>
  <c r="CR439" i="4"/>
  <c r="CS439" i="4"/>
  <c r="CT439" i="4"/>
  <c r="CU439" i="4"/>
  <c r="CV439" i="4"/>
  <c r="CW439" i="4"/>
  <c r="CX439" i="4"/>
  <c r="CY439" i="4"/>
  <c r="CZ439" i="4"/>
  <c r="DA439" i="4"/>
  <c r="DB439" i="4"/>
  <c r="DC439" i="4"/>
  <c r="DD439" i="4"/>
  <c r="DE439" i="4"/>
  <c r="DF439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AK440" i="4"/>
  <c r="AL440" i="4"/>
  <c r="AM440" i="4"/>
  <c r="AN440" i="4"/>
  <c r="AO440" i="4"/>
  <c r="AP440" i="4"/>
  <c r="AQ440" i="4"/>
  <c r="AR440" i="4"/>
  <c r="AS440" i="4"/>
  <c r="AT440" i="4"/>
  <c r="AU440" i="4"/>
  <c r="AV440" i="4"/>
  <c r="AW440" i="4"/>
  <c r="AX440" i="4"/>
  <c r="AY440" i="4"/>
  <c r="AZ440" i="4"/>
  <c r="BA440" i="4"/>
  <c r="BB440" i="4"/>
  <c r="BC440" i="4"/>
  <c r="BD440" i="4"/>
  <c r="BE440" i="4"/>
  <c r="BF440" i="4"/>
  <c r="BG440" i="4"/>
  <c r="BH440" i="4"/>
  <c r="BI440" i="4"/>
  <c r="BJ440" i="4"/>
  <c r="BK440" i="4"/>
  <c r="BL440" i="4"/>
  <c r="BM440" i="4"/>
  <c r="BN440" i="4"/>
  <c r="BO440" i="4"/>
  <c r="BP440" i="4"/>
  <c r="BQ440" i="4"/>
  <c r="BR440" i="4"/>
  <c r="BS440" i="4"/>
  <c r="BT440" i="4"/>
  <c r="BU440" i="4"/>
  <c r="BV440" i="4"/>
  <c r="BW440" i="4"/>
  <c r="BX440" i="4"/>
  <c r="BY440" i="4"/>
  <c r="BZ440" i="4"/>
  <c r="CA440" i="4"/>
  <c r="CB440" i="4"/>
  <c r="CC440" i="4"/>
  <c r="CD440" i="4"/>
  <c r="CE440" i="4"/>
  <c r="CF440" i="4"/>
  <c r="CG440" i="4"/>
  <c r="CH440" i="4"/>
  <c r="CI440" i="4"/>
  <c r="CJ440" i="4"/>
  <c r="CK440" i="4"/>
  <c r="CL440" i="4"/>
  <c r="CM440" i="4"/>
  <c r="CN440" i="4"/>
  <c r="CO440" i="4"/>
  <c r="CP440" i="4"/>
  <c r="CQ440" i="4"/>
  <c r="CR440" i="4"/>
  <c r="CS440" i="4"/>
  <c r="CT440" i="4"/>
  <c r="CU440" i="4"/>
  <c r="CV440" i="4"/>
  <c r="CW440" i="4"/>
  <c r="CX440" i="4"/>
  <c r="CY440" i="4"/>
  <c r="CZ440" i="4"/>
  <c r="DA440" i="4"/>
  <c r="DB440" i="4"/>
  <c r="DC440" i="4"/>
  <c r="DD440" i="4"/>
  <c r="DE440" i="4"/>
  <c r="DF440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AK441" i="4"/>
  <c r="AL441" i="4"/>
  <c r="AM441" i="4"/>
  <c r="AN441" i="4"/>
  <c r="AO441" i="4"/>
  <c r="AP441" i="4"/>
  <c r="AQ441" i="4"/>
  <c r="AR441" i="4"/>
  <c r="AS441" i="4"/>
  <c r="AT441" i="4"/>
  <c r="AU441" i="4"/>
  <c r="AV441" i="4"/>
  <c r="AW441" i="4"/>
  <c r="AX441" i="4"/>
  <c r="AY441" i="4"/>
  <c r="AZ441" i="4"/>
  <c r="BA441" i="4"/>
  <c r="BB441" i="4"/>
  <c r="BC441" i="4"/>
  <c r="BD441" i="4"/>
  <c r="BE441" i="4"/>
  <c r="BF441" i="4"/>
  <c r="BG441" i="4"/>
  <c r="BH441" i="4"/>
  <c r="BI441" i="4"/>
  <c r="BJ441" i="4"/>
  <c r="BK441" i="4"/>
  <c r="BL441" i="4"/>
  <c r="BM441" i="4"/>
  <c r="BN441" i="4"/>
  <c r="BO441" i="4"/>
  <c r="BP441" i="4"/>
  <c r="BQ441" i="4"/>
  <c r="BR441" i="4"/>
  <c r="BS441" i="4"/>
  <c r="BT441" i="4"/>
  <c r="BU441" i="4"/>
  <c r="BV441" i="4"/>
  <c r="BW441" i="4"/>
  <c r="BX441" i="4"/>
  <c r="BY441" i="4"/>
  <c r="BZ441" i="4"/>
  <c r="CA441" i="4"/>
  <c r="CB441" i="4"/>
  <c r="CC441" i="4"/>
  <c r="CD441" i="4"/>
  <c r="CE441" i="4"/>
  <c r="CF441" i="4"/>
  <c r="CG441" i="4"/>
  <c r="CH441" i="4"/>
  <c r="CI441" i="4"/>
  <c r="CJ441" i="4"/>
  <c r="CK441" i="4"/>
  <c r="CL441" i="4"/>
  <c r="CM441" i="4"/>
  <c r="CN441" i="4"/>
  <c r="CO441" i="4"/>
  <c r="CP441" i="4"/>
  <c r="CQ441" i="4"/>
  <c r="CR441" i="4"/>
  <c r="CS441" i="4"/>
  <c r="CT441" i="4"/>
  <c r="CU441" i="4"/>
  <c r="CV441" i="4"/>
  <c r="CW441" i="4"/>
  <c r="CX441" i="4"/>
  <c r="CY441" i="4"/>
  <c r="CZ441" i="4"/>
  <c r="DA441" i="4"/>
  <c r="DB441" i="4"/>
  <c r="DC441" i="4"/>
  <c r="DD441" i="4"/>
  <c r="DE441" i="4"/>
  <c r="DF441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AK442" i="4"/>
  <c r="AL442" i="4"/>
  <c r="AM442" i="4"/>
  <c r="AN442" i="4"/>
  <c r="AO442" i="4"/>
  <c r="AP442" i="4"/>
  <c r="AQ442" i="4"/>
  <c r="AR442" i="4"/>
  <c r="AS442" i="4"/>
  <c r="AT442" i="4"/>
  <c r="AU442" i="4"/>
  <c r="AV442" i="4"/>
  <c r="AW442" i="4"/>
  <c r="AX442" i="4"/>
  <c r="AY442" i="4"/>
  <c r="AZ442" i="4"/>
  <c r="BA442" i="4"/>
  <c r="BB442" i="4"/>
  <c r="BC442" i="4"/>
  <c r="BD442" i="4"/>
  <c r="BE442" i="4"/>
  <c r="BF442" i="4"/>
  <c r="BG442" i="4"/>
  <c r="BH442" i="4"/>
  <c r="BI442" i="4"/>
  <c r="BJ442" i="4"/>
  <c r="BK442" i="4"/>
  <c r="BL442" i="4"/>
  <c r="BM442" i="4"/>
  <c r="BN442" i="4"/>
  <c r="BO442" i="4"/>
  <c r="BP442" i="4"/>
  <c r="BQ442" i="4"/>
  <c r="BR442" i="4"/>
  <c r="BS442" i="4"/>
  <c r="BT442" i="4"/>
  <c r="BU442" i="4"/>
  <c r="BV442" i="4"/>
  <c r="BW442" i="4"/>
  <c r="BX442" i="4"/>
  <c r="BY442" i="4"/>
  <c r="BZ442" i="4"/>
  <c r="CA442" i="4"/>
  <c r="CB442" i="4"/>
  <c r="CC442" i="4"/>
  <c r="CD442" i="4"/>
  <c r="CE442" i="4"/>
  <c r="CF442" i="4"/>
  <c r="CG442" i="4"/>
  <c r="CH442" i="4"/>
  <c r="CI442" i="4"/>
  <c r="CJ442" i="4"/>
  <c r="CK442" i="4"/>
  <c r="CL442" i="4"/>
  <c r="CM442" i="4"/>
  <c r="CN442" i="4"/>
  <c r="CO442" i="4"/>
  <c r="CP442" i="4"/>
  <c r="CQ442" i="4"/>
  <c r="CR442" i="4"/>
  <c r="CS442" i="4"/>
  <c r="CT442" i="4"/>
  <c r="CU442" i="4"/>
  <c r="CV442" i="4"/>
  <c r="CW442" i="4"/>
  <c r="CX442" i="4"/>
  <c r="CY442" i="4"/>
  <c r="CZ442" i="4"/>
  <c r="DA442" i="4"/>
  <c r="DB442" i="4"/>
  <c r="DC442" i="4"/>
  <c r="DD442" i="4"/>
  <c r="DE442" i="4"/>
  <c r="DF442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AK443" i="4"/>
  <c r="AL443" i="4"/>
  <c r="AM443" i="4"/>
  <c r="AN443" i="4"/>
  <c r="AO443" i="4"/>
  <c r="AP443" i="4"/>
  <c r="AQ443" i="4"/>
  <c r="AR443" i="4"/>
  <c r="AS443" i="4"/>
  <c r="AT443" i="4"/>
  <c r="AU443" i="4"/>
  <c r="AV443" i="4"/>
  <c r="AW443" i="4"/>
  <c r="AX443" i="4"/>
  <c r="AY443" i="4"/>
  <c r="AZ443" i="4"/>
  <c r="BA443" i="4"/>
  <c r="BB443" i="4"/>
  <c r="BC443" i="4"/>
  <c r="BD443" i="4"/>
  <c r="BE443" i="4"/>
  <c r="BF443" i="4"/>
  <c r="BG443" i="4"/>
  <c r="BH443" i="4"/>
  <c r="BI443" i="4"/>
  <c r="BJ443" i="4"/>
  <c r="BK443" i="4"/>
  <c r="BL443" i="4"/>
  <c r="BM443" i="4"/>
  <c r="BN443" i="4"/>
  <c r="BO443" i="4"/>
  <c r="BP443" i="4"/>
  <c r="BQ443" i="4"/>
  <c r="BR443" i="4"/>
  <c r="BS443" i="4"/>
  <c r="BT443" i="4"/>
  <c r="BU443" i="4"/>
  <c r="BV443" i="4"/>
  <c r="BW443" i="4"/>
  <c r="BX443" i="4"/>
  <c r="BY443" i="4"/>
  <c r="BZ443" i="4"/>
  <c r="CA443" i="4"/>
  <c r="CB443" i="4"/>
  <c r="CC443" i="4"/>
  <c r="CD443" i="4"/>
  <c r="CE443" i="4"/>
  <c r="CF443" i="4"/>
  <c r="CG443" i="4"/>
  <c r="CH443" i="4"/>
  <c r="CI443" i="4"/>
  <c r="CJ443" i="4"/>
  <c r="CK443" i="4"/>
  <c r="CL443" i="4"/>
  <c r="CM443" i="4"/>
  <c r="CN443" i="4"/>
  <c r="CO443" i="4"/>
  <c r="CP443" i="4"/>
  <c r="CQ443" i="4"/>
  <c r="CR443" i="4"/>
  <c r="CS443" i="4"/>
  <c r="CT443" i="4"/>
  <c r="CU443" i="4"/>
  <c r="CV443" i="4"/>
  <c r="CW443" i="4"/>
  <c r="CX443" i="4"/>
  <c r="CY443" i="4"/>
  <c r="CZ443" i="4"/>
  <c r="DA443" i="4"/>
  <c r="DB443" i="4"/>
  <c r="DC443" i="4"/>
  <c r="DD443" i="4"/>
  <c r="DE443" i="4"/>
  <c r="DF443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AK444" i="4"/>
  <c r="AL444" i="4"/>
  <c r="AM444" i="4"/>
  <c r="AN444" i="4"/>
  <c r="AO444" i="4"/>
  <c r="AP444" i="4"/>
  <c r="AQ444" i="4"/>
  <c r="AR444" i="4"/>
  <c r="AS444" i="4"/>
  <c r="AT444" i="4"/>
  <c r="AU444" i="4"/>
  <c r="AV444" i="4"/>
  <c r="AW444" i="4"/>
  <c r="AX444" i="4"/>
  <c r="AY444" i="4"/>
  <c r="AZ444" i="4"/>
  <c r="BA444" i="4"/>
  <c r="BB444" i="4"/>
  <c r="BC444" i="4"/>
  <c r="BD444" i="4"/>
  <c r="BE444" i="4"/>
  <c r="BF444" i="4"/>
  <c r="BG444" i="4"/>
  <c r="BH444" i="4"/>
  <c r="BI444" i="4"/>
  <c r="BJ444" i="4"/>
  <c r="BK444" i="4"/>
  <c r="BL444" i="4"/>
  <c r="BM444" i="4"/>
  <c r="BN444" i="4"/>
  <c r="BO444" i="4"/>
  <c r="BP444" i="4"/>
  <c r="BQ444" i="4"/>
  <c r="BR444" i="4"/>
  <c r="BS444" i="4"/>
  <c r="BT444" i="4"/>
  <c r="BU444" i="4"/>
  <c r="BV444" i="4"/>
  <c r="BW444" i="4"/>
  <c r="BX444" i="4"/>
  <c r="BY444" i="4"/>
  <c r="BZ444" i="4"/>
  <c r="CA444" i="4"/>
  <c r="CB444" i="4"/>
  <c r="CC444" i="4"/>
  <c r="CD444" i="4"/>
  <c r="CE444" i="4"/>
  <c r="CF444" i="4"/>
  <c r="CG444" i="4"/>
  <c r="CH444" i="4"/>
  <c r="CI444" i="4"/>
  <c r="CJ444" i="4"/>
  <c r="CK444" i="4"/>
  <c r="CL444" i="4"/>
  <c r="CM444" i="4"/>
  <c r="CN444" i="4"/>
  <c r="CO444" i="4"/>
  <c r="CP444" i="4"/>
  <c r="CQ444" i="4"/>
  <c r="CR444" i="4"/>
  <c r="CS444" i="4"/>
  <c r="CT444" i="4"/>
  <c r="CU444" i="4"/>
  <c r="CV444" i="4"/>
  <c r="CW444" i="4"/>
  <c r="CX444" i="4"/>
  <c r="CY444" i="4"/>
  <c r="CZ444" i="4"/>
  <c r="DA444" i="4"/>
  <c r="DB444" i="4"/>
  <c r="DC444" i="4"/>
  <c r="DD444" i="4"/>
  <c r="DE444" i="4"/>
  <c r="DF444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AK445" i="4"/>
  <c r="AL445" i="4"/>
  <c r="AM445" i="4"/>
  <c r="AN445" i="4"/>
  <c r="AO445" i="4"/>
  <c r="AP445" i="4"/>
  <c r="AQ445" i="4"/>
  <c r="AR445" i="4"/>
  <c r="AS445" i="4"/>
  <c r="AT445" i="4"/>
  <c r="AU445" i="4"/>
  <c r="AV445" i="4"/>
  <c r="AW445" i="4"/>
  <c r="AX445" i="4"/>
  <c r="AY445" i="4"/>
  <c r="AZ445" i="4"/>
  <c r="BA445" i="4"/>
  <c r="BB445" i="4"/>
  <c r="BC445" i="4"/>
  <c r="BD445" i="4"/>
  <c r="BE445" i="4"/>
  <c r="BF445" i="4"/>
  <c r="BG445" i="4"/>
  <c r="BH445" i="4"/>
  <c r="BI445" i="4"/>
  <c r="BJ445" i="4"/>
  <c r="BK445" i="4"/>
  <c r="BL445" i="4"/>
  <c r="BM445" i="4"/>
  <c r="BN445" i="4"/>
  <c r="BO445" i="4"/>
  <c r="BP445" i="4"/>
  <c r="BQ445" i="4"/>
  <c r="BR445" i="4"/>
  <c r="BS445" i="4"/>
  <c r="BT445" i="4"/>
  <c r="BU445" i="4"/>
  <c r="BV445" i="4"/>
  <c r="BW445" i="4"/>
  <c r="BX445" i="4"/>
  <c r="BY445" i="4"/>
  <c r="BZ445" i="4"/>
  <c r="CA445" i="4"/>
  <c r="CB445" i="4"/>
  <c r="CC445" i="4"/>
  <c r="CD445" i="4"/>
  <c r="CE445" i="4"/>
  <c r="CF445" i="4"/>
  <c r="CG445" i="4"/>
  <c r="CH445" i="4"/>
  <c r="CI445" i="4"/>
  <c r="CJ445" i="4"/>
  <c r="CK445" i="4"/>
  <c r="CL445" i="4"/>
  <c r="CM445" i="4"/>
  <c r="CN445" i="4"/>
  <c r="CO445" i="4"/>
  <c r="CP445" i="4"/>
  <c r="CQ445" i="4"/>
  <c r="CR445" i="4"/>
  <c r="CS445" i="4"/>
  <c r="CT445" i="4"/>
  <c r="CU445" i="4"/>
  <c r="CV445" i="4"/>
  <c r="CW445" i="4"/>
  <c r="CX445" i="4"/>
  <c r="CY445" i="4"/>
  <c r="CZ445" i="4"/>
  <c r="DA445" i="4"/>
  <c r="DB445" i="4"/>
  <c r="DC445" i="4"/>
  <c r="DD445" i="4"/>
  <c r="DE445" i="4"/>
  <c r="DF445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AK446" i="4"/>
  <c r="AL446" i="4"/>
  <c r="AM446" i="4"/>
  <c r="AN446" i="4"/>
  <c r="AO446" i="4"/>
  <c r="AP446" i="4"/>
  <c r="AQ446" i="4"/>
  <c r="AR446" i="4"/>
  <c r="AS446" i="4"/>
  <c r="AT446" i="4"/>
  <c r="AU446" i="4"/>
  <c r="AV446" i="4"/>
  <c r="AW446" i="4"/>
  <c r="AX446" i="4"/>
  <c r="AY446" i="4"/>
  <c r="AZ446" i="4"/>
  <c r="BA446" i="4"/>
  <c r="BB446" i="4"/>
  <c r="BC446" i="4"/>
  <c r="BD446" i="4"/>
  <c r="BE446" i="4"/>
  <c r="BF446" i="4"/>
  <c r="BG446" i="4"/>
  <c r="BH446" i="4"/>
  <c r="BI446" i="4"/>
  <c r="BJ446" i="4"/>
  <c r="BK446" i="4"/>
  <c r="BL446" i="4"/>
  <c r="BM446" i="4"/>
  <c r="BN446" i="4"/>
  <c r="BO446" i="4"/>
  <c r="BP446" i="4"/>
  <c r="BQ446" i="4"/>
  <c r="BR446" i="4"/>
  <c r="BS446" i="4"/>
  <c r="BT446" i="4"/>
  <c r="BU446" i="4"/>
  <c r="BV446" i="4"/>
  <c r="BW446" i="4"/>
  <c r="BX446" i="4"/>
  <c r="BY446" i="4"/>
  <c r="BZ446" i="4"/>
  <c r="CA446" i="4"/>
  <c r="CB446" i="4"/>
  <c r="CC446" i="4"/>
  <c r="CD446" i="4"/>
  <c r="CE446" i="4"/>
  <c r="CF446" i="4"/>
  <c r="CG446" i="4"/>
  <c r="CH446" i="4"/>
  <c r="CI446" i="4"/>
  <c r="CJ446" i="4"/>
  <c r="CK446" i="4"/>
  <c r="CL446" i="4"/>
  <c r="CM446" i="4"/>
  <c r="CN446" i="4"/>
  <c r="CO446" i="4"/>
  <c r="CP446" i="4"/>
  <c r="CQ446" i="4"/>
  <c r="CR446" i="4"/>
  <c r="CS446" i="4"/>
  <c r="CT446" i="4"/>
  <c r="CU446" i="4"/>
  <c r="CV446" i="4"/>
  <c r="CW446" i="4"/>
  <c r="CX446" i="4"/>
  <c r="CY446" i="4"/>
  <c r="CZ446" i="4"/>
  <c r="DA446" i="4"/>
  <c r="DB446" i="4"/>
  <c r="DC446" i="4"/>
  <c r="DD446" i="4"/>
  <c r="DE446" i="4"/>
  <c r="DF446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AK447" i="4"/>
  <c r="AL447" i="4"/>
  <c r="AM447" i="4"/>
  <c r="AN447" i="4"/>
  <c r="AO447" i="4"/>
  <c r="AP447" i="4"/>
  <c r="AQ447" i="4"/>
  <c r="AR447" i="4"/>
  <c r="AS447" i="4"/>
  <c r="AT447" i="4"/>
  <c r="AU447" i="4"/>
  <c r="AV447" i="4"/>
  <c r="AW447" i="4"/>
  <c r="AX447" i="4"/>
  <c r="AY447" i="4"/>
  <c r="AZ447" i="4"/>
  <c r="BA447" i="4"/>
  <c r="BB447" i="4"/>
  <c r="BC447" i="4"/>
  <c r="BD447" i="4"/>
  <c r="BE447" i="4"/>
  <c r="BF447" i="4"/>
  <c r="BG447" i="4"/>
  <c r="BH447" i="4"/>
  <c r="BI447" i="4"/>
  <c r="BJ447" i="4"/>
  <c r="BK447" i="4"/>
  <c r="BL447" i="4"/>
  <c r="BM447" i="4"/>
  <c r="BN447" i="4"/>
  <c r="BO447" i="4"/>
  <c r="BP447" i="4"/>
  <c r="BQ447" i="4"/>
  <c r="BR447" i="4"/>
  <c r="BS447" i="4"/>
  <c r="BT447" i="4"/>
  <c r="BU447" i="4"/>
  <c r="BV447" i="4"/>
  <c r="BW447" i="4"/>
  <c r="BX447" i="4"/>
  <c r="BY447" i="4"/>
  <c r="BZ447" i="4"/>
  <c r="CA447" i="4"/>
  <c r="CB447" i="4"/>
  <c r="CC447" i="4"/>
  <c r="CD447" i="4"/>
  <c r="CE447" i="4"/>
  <c r="CF447" i="4"/>
  <c r="CG447" i="4"/>
  <c r="CH447" i="4"/>
  <c r="CI447" i="4"/>
  <c r="CJ447" i="4"/>
  <c r="CK447" i="4"/>
  <c r="CL447" i="4"/>
  <c r="CM447" i="4"/>
  <c r="CN447" i="4"/>
  <c r="CO447" i="4"/>
  <c r="CP447" i="4"/>
  <c r="CQ447" i="4"/>
  <c r="CR447" i="4"/>
  <c r="CS447" i="4"/>
  <c r="CT447" i="4"/>
  <c r="CU447" i="4"/>
  <c r="CV447" i="4"/>
  <c r="CW447" i="4"/>
  <c r="CX447" i="4"/>
  <c r="CY447" i="4"/>
  <c r="CZ447" i="4"/>
  <c r="DA447" i="4"/>
  <c r="DB447" i="4"/>
  <c r="DC447" i="4"/>
  <c r="DD447" i="4"/>
  <c r="DE447" i="4"/>
  <c r="DF447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AK448" i="4"/>
  <c r="AL448" i="4"/>
  <c r="AM448" i="4"/>
  <c r="AN448" i="4"/>
  <c r="AO448" i="4"/>
  <c r="AP448" i="4"/>
  <c r="AQ448" i="4"/>
  <c r="AR448" i="4"/>
  <c r="AS448" i="4"/>
  <c r="AT448" i="4"/>
  <c r="AU448" i="4"/>
  <c r="AV448" i="4"/>
  <c r="AW448" i="4"/>
  <c r="AX448" i="4"/>
  <c r="AY448" i="4"/>
  <c r="AZ448" i="4"/>
  <c r="BA448" i="4"/>
  <c r="BB448" i="4"/>
  <c r="BC448" i="4"/>
  <c r="BD448" i="4"/>
  <c r="BE448" i="4"/>
  <c r="BF448" i="4"/>
  <c r="BG448" i="4"/>
  <c r="BH448" i="4"/>
  <c r="BI448" i="4"/>
  <c r="BJ448" i="4"/>
  <c r="BK448" i="4"/>
  <c r="BL448" i="4"/>
  <c r="BM448" i="4"/>
  <c r="BN448" i="4"/>
  <c r="BO448" i="4"/>
  <c r="BP448" i="4"/>
  <c r="BQ448" i="4"/>
  <c r="BR448" i="4"/>
  <c r="BS448" i="4"/>
  <c r="BT448" i="4"/>
  <c r="BU448" i="4"/>
  <c r="BV448" i="4"/>
  <c r="BW448" i="4"/>
  <c r="BX448" i="4"/>
  <c r="BY448" i="4"/>
  <c r="BZ448" i="4"/>
  <c r="CA448" i="4"/>
  <c r="CB448" i="4"/>
  <c r="CC448" i="4"/>
  <c r="CD448" i="4"/>
  <c r="CE448" i="4"/>
  <c r="CF448" i="4"/>
  <c r="CG448" i="4"/>
  <c r="CH448" i="4"/>
  <c r="CI448" i="4"/>
  <c r="CJ448" i="4"/>
  <c r="CK448" i="4"/>
  <c r="CL448" i="4"/>
  <c r="CM448" i="4"/>
  <c r="CN448" i="4"/>
  <c r="CO448" i="4"/>
  <c r="CP448" i="4"/>
  <c r="CQ448" i="4"/>
  <c r="CR448" i="4"/>
  <c r="CS448" i="4"/>
  <c r="CT448" i="4"/>
  <c r="CU448" i="4"/>
  <c r="CV448" i="4"/>
  <c r="CW448" i="4"/>
  <c r="CX448" i="4"/>
  <c r="CY448" i="4"/>
  <c r="CZ448" i="4"/>
  <c r="DA448" i="4"/>
  <c r="DB448" i="4"/>
  <c r="DC448" i="4"/>
  <c r="DD448" i="4"/>
  <c r="DE448" i="4"/>
  <c r="DF448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AK449" i="4"/>
  <c r="AL449" i="4"/>
  <c r="AM449" i="4"/>
  <c r="AN449" i="4"/>
  <c r="AO449" i="4"/>
  <c r="AP449" i="4"/>
  <c r="AQ449" i="4"/>
  <c r="AR449" i="4"/>
  <c r="AS449" i="4"/>
  <c r="AT449" i="4"/>
  <c r="AU449" i="4"/>
  <c r="AV449" i="4"/>
  <c r="AW449" i="4"/>
  <c r="AX449" i="4"/>
  <c r="AY449" i="4"/>
  <c r="AZ449" i="4"/>
  <c r="BA449" i="4"/>
  <c r="BB449" i="4"/>
  <c r="BC449" i="4"/>
  <c r="BD449" i="4"/>
  <c r="BE449" i="4"/>
  <c r="BF449" i="4"/>
  <c r="BG449" i="4"/>
  <c r="BH449" i="4"/>
  <c r="BI449" i="4"/>
  <c r="BJ449" i="4"/>
  <c r="BK449" i="4"/>
  <c r="BL449" i="4"/>
  <c r="BM449" i="4"/>
  <c r="BN449" i="4"/>
  <c r="BO449" i="4"/>
  <c r="BP449" i="4"/>
  <c r="BQ449" i="4"/>
  <c r="BR449" i="4"/>
  <c r="BS449" i="4"/>
  <c r="BT449" i="4"/>
  <c r="BU449" i="4"/>
  <c r="BV449" i="4"/>
  <c r="BW449" i="4"/>
  <c r="BX449" i="4"/>
  <c r="BY449" i="4"/>
  <c r="BZ449" i="4"/>
  <c r="CA449" i="4"/>
  <c r="CB449" i="4"/>
  <c r="CC449" i="4"/>
  <c r="CD449" i="4"/>
  <c r="CE449" i="4"/>
  <c r="CF449" i="4"/>
  <c r="CG449" i="4"/>
  <c r="CH449" i="4"/>
  <c r="CI449" i="4"/>
  <c r="CJ449" i="4"/>
  <c r="CK449" i="4"/>
  <c r="CL449" i="4"/>
  <c r="CM449" i="4"/>
  <c r="CN449" i="4"/>
  <c r="CO449" i="4"/>
  <c r="CP449" i="4"/>
  <c r="CQ449" i="4"/>
  <c r="CR449" i="4"/>
  <c r="CS449" i="4"/>
  <c r="CT449" i="4"/>
  <c r="CU449" i="4"/>
  <c r="CV449" i="4"/>
  <c r="CW449" i="4"/>
  <c r="CX449" i="4"/>
  <c r="CY449" i="4"/>
  <c r="CZ449" i="4"/>
  <c r="DA449" i="4"/>
  <c r="DB449" i="4"/>
  <c r="DC449" i="4"/>
  <c r="DD449" i="4"/>
  <c r="DE449" i="4"/>
  <c r="DF449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AK450" i="4"/>
  <c r="AL450" i="4"/>
  <c r="AM450" i="4"/>
  <c r="AN450" i="4"/>
  <c r="AO450" i="4"/>
  <c r="AP450" i="4"/>
  <c r="AQ450" i="4"/>
  <c r="AR450" i="4"/>
  <c r="AS450" i="4"/>
  <c r="AT450" i="4"/>
  <c r="AU450" i="4"/>
  <c r="AV450" i="4"/>
  <c r="AW450" i="4"/>
  <c r="AX450" i="4"/>
  <c r="AY450" i="4"/>
  <c r="AZ450" i="4"/>
  <c r="BA450" i="4"/>
  <c r="BB450" i="4"/>
  <c r="BC450" i="4"/>
  <c r="BD450" i="4"/>
  <c r="BE450" i="4"/>
  <c r="BF450" i="4"/>
  <c r="BG450" i="4"/>
  <c r="BH450" i="4"/>
  <c r="BI450" i="4"/>
  <c r="BJ450" i="4"/>
  <c r="BK450" i="4"/>
  <c r="BL450" i="4"/>
  <c r="BM450" i="4"/>
  <c r="BN450" i="4"/>
  <c r="BO450" i="4"/>
  <c r="BP450" i="4"/>
  <c r="BQ450" i="4"/>
  <c r="BR450" i="4"/>
  <c r="BS450" i="4"/>
  <c r="BT450" i="4"/>
  <c r="BU450" i="4"/>
  <c r="BV450" i="4"/>
  <c r="BW450" i="4"/>
  <c r="BX450" i="4"/>
  <c r="BY450" i="4"/>
  <c r="BZ450" i="4"/>
  <c r="CA450" i="4"/>
  <c r="CB450" i="4"/>
  <c r="CC450" i="4"/>
  <c r="CD450" i="4"/>
  <c r="CE450" i="4"/>
  <c r="CF450" i="4"/>
  <c r="CG450" i="4"/>
  <c r="CH450" i="4"/>
  <c r="CI450" i="4"/>
  <c r="CJ450" i="4"/>
  <c r="CK450" i="4"/>
  <c r="CL450" i="4"/>
  <c r="CM450" i="4"/>
  <c r="CN450" i="4"/>
  <c r="CO450" i="4"/>
  <c r="CP450" i="4"/>
  <c r="CQ450" i="4"/>
  <c r="CR450" i="4"/>
  <c r="CS450" i="4"/>
  <c r="CT450" i="4"/>
  <c r="CU450" i="4"/>
  <c r="CV450" i="4"/>
  <c r="CW450" i="4"/>
  <c r="CX450" i="4"/>
  <c r="CY450" i="4"/>
  <c r="CZ450" i="4"/>
  <c r="DA450" i="4"/>
  <c r="DB450" i="4"/>
  <c r="DC450" i="4"/>
  <c r="DD450" i="4"/>
  <c r="DE450" i="4"/>
  <c r="DF450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AK451" i="4"/>
  <c r="AL451" i="4"/>
  <c r="AM451" i="4"/>
  <c r="AN451" i="4"/>
  <c r="AO451" i="4"/>
  <c r="AP451" i="4"/>
  <c r="AQ451" i="4"/>
  <c r="AR451" i="4"/>
  <c r="AS451" i="4"/>
  <c r="AT451" i="4"/>
  <c r="AU451" i="4"/>
  <c r="AV451" i="4"/>
  <c r="AW451" i="4"/>
  <c r="AX451" i="4"/>
  <c r="AY451" i="4"/>
  <c r="AZ451" i="4"/>
  <c r="BA451" i="4"/>
  <c r="BB451" i="4"/>
  <c r="BC451" i="4"/>
  <c r="BD451" i="4"/>
  <c r="BE451" i="4"/>
  <c r="BF451" i="4"/>
  <c r="BG451" i="4"/>
  <c r="BH451" i="4"/>
  <c r="BI451" i="4"/>
  <c r="BJ451" i="4"/>
  <c r="BK451" i="4"/>
  <c r="BL451" i="4"/>
  <c r="BM451" i="4"/>
  <c r="BN451" i="4"/>
  <c r="BO451" i="4"/>
  <c r="BP451" i="4"/>
  <c r="BQ451" i="4"/>
  <c r="BR451" i="4"/>
  <c r="BS451" i="4"/>
  <c r="BT451" i="4"/>
  <c r="BU451" i="4"/>
  <c r="BV451" i="4"/>
  <c r="BW451" i="4"/>
  <c r="BX451" i="4"/>
  <c r="BY451" i="4"/>
  <c r="BZ451" i="4"/>
  <c r="CA451" i="4"/>
  <c r="CB451" i="4"/>
  <c r="CC451" i="4"/>
  <c r="CD451" i="4"/>
  <c r="CE451" i="4"/>
  <c r="CF451" i="4"/>
  <c r="CG451" i="4"/>
  <c r="CH451" i="4"/>
  <c r="CI451" i="4"/>
  <c r="CJ451" i="4"/>
  <c r="CK451" i="4"/>
  <c r="CL451" i="4"/>
  <c r="CM451" i="4"/>
  <c r="CN451" i="4"/>
  <c r="CO451" i="4"/>
  <c r="CP451" i="4"/>
  <c r="CQ451" i="4"/>
  <c r="CR451" i="4"/>
  <c r="CS451" i="4"/>
  <c r="CT451" i="4"/>
  <c r="CU451" i="4"/>
  <c r="CV451" i="4"/>
  <c r="CW451" i="4"/>
  <c r="CX451" i="4"/>
  <c r="CY451" i="4"/>
  <c r="CZ451" i="4"/>
  <c r="DA451" i="4"/>
  <c r="DB451" i="4"/>
  <c r="DC451" i="4"/>
  <c r="DD451" i="4"/>
  <c r="DE451" i="4"/>
  <c r="DF451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AK452" i="4"/>
  <c r="AL452" i="4"/>
  <c r="AM452" i="4"/>
  <c r="AN452" i="4"/>
  <c r="AO452" i="4"/>
  <c r="AP452" i="4"/>
  <c r="AQ452" i="4"/>
  <c r="AR452" i="4"/>
  <c r="AS452" i="4"/>
  <c r="AT452" i="4"/>
  <c r="AU452" i="4"/>
  <c r="AV452" i="4"/>
  <c r="AW452" i="4"/>
  <c r="AX452" i="4"/>
  <c r="AY452" i="4"/>
  <c r="AZ452" i="4"/>
  <c r="BA452" i="4"/>
  <c r="BB452" i="4"/>
  <c r="BC452" i="4"/>
  <c r="BD452" i="4"/>
  <c r="BE452" i="4"/>
  <c r="BF452" i="4"/>
  <c r="BG452" i="4"/>
  <c r="BH452" i="4"/>
  <c r="BI452" i="4"/>
  <c r="BJ452" i="4"/>
  <c r="BK452" i="4"/>
  <c r="BL452" i="4"/>
  <c r="BM452" i="4"/>
  <c r="BN452" i="4"/>
  <c r="BO452" i="4"/>
  <c r="BP452" i="4"/>
  <c r="BQ452" i="4"/>
  <c r="BR452" i="4"/>
  <c r="BS452" i="4"/>
  <c r="BT452" i="4"/>
  <c r="BU452" i="4"/>
  <c r="BV452" i="4"/>
  <c r="BW452" i="4"/>
  <c r="BX452" i="4"/>
  <c r="BY452" i="4"/>
  <c r="BZ452" i="4"/>
  <c r="CA452" i="4"/>
  <c r="CB452" i="4"/>
  <c r="CC452" i="4"/>
  <c r="CD452" i="4"/>
  <c r="CE452" i="4"/>
  <c r="CF452" i="4"/>
  <c r="CG452" i="4"/>
  <c r="CH452" i="4"/>
  <c r="CI452" i="4"/>
  <c r="CJ452" i="4"/>
  <c r="CK452" i="4"/>
  <c r="CL452" i="4"/>
  <c r="CM452" i="4"/>
  <c r="CN452" i="4"/>
  <c r="CO452" i="4"/>
  <c r="CP452" i="4"/>
  <c r="CQ452" i="4"/>
  <c r="CR452" i="4"/>
  <c r="CS452" i="4"/>
  <c r="CT452" i="4"/>
  <c r="CU452" i="4"/>
  <c r="CV452" i="4"/>
  <c r="CW452" i="4"/>
  <c r="CX452" i="4"/>
  <c r="CY452" i="4"/>
  <c r="CZ452" i="4"/>
  <c r="DA452" i="4"/>
  <c r="DB452" i="4"/>
  <c r="DC452" i="4"/>
  <c r="DD452" i="4"/>
  <c r="DE452" i="4"/>
  <c r="DF452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AK453" i="4"/>
  <c r="AL453" i="4"/>
  <c r="AM453" i="4"/>
  <c r="AN453" i="4"/>
  <c r="AO453" i="4"/>
  <c r="AP453" i="4"/>
  <c r="AQ453" i="4"/>
  <c r="AR453" i="4"/>
  <c r="AS453" i="4"/>
  <c r="AT453" i="4"/>
  <c r="AU453" i="4"/>
  <c r="AV453" i="4"/>
  <c r="AW453" i="4"/>
  <c r="AX453" i="4"/>
  <c r="AY453" i="4"/>
  <c r="AZ453" i="4"/>
  <c r="BA453" i="4"/>
  <c r="BB453" i="4"/>
  <c r="BC453" i="4"/>
  <c r="BD453" i="4"/>
  <c r="BE453" i="4"/>
  <c r="BF453" i="4"/>
  <c r="BG453" i="4"/>
  <c r="BH453" i="4"/>
  <c r="BI453" i="4"/>
  <c r="BJ453" i="4"/>
  <c r="BK453" i="4"/>
  <c r="BL453" i="4"/>
  <c r="BM453" i="4"/>
  <c r="BN453" i="4"/>
  <c r="BO453" i="4"/>
  <c r="BP453" i="4"/>
  <c r="BQ453" i="4"/>
  <c r="BR453" i="4"/>
  <c r="BS453" i="4"/>
  <c r="BT453" i="4"/>
  <c r="BU453" i="4"/>
  <c r="BV453" i="4"/>
  <c r="BW453" i="4"/>
  <c r="BX453" i="4"/>
  <c r="BY453" i="4"/>
  <c r="BZ453" i="4"/>
  <c r="CA453" i="4"/>
  <c r="CB453" i="4"/>
  <c r="CC453" i="4"/>
  <c r="CD453" i="4"/>
  <c r="CE453" i="4"/>
  <c r="CF453" i="4"/>
  <c r="CG453" i="4"/>
  <c r="CH453" i="4"/>
  <c r="CI453" i="4"/>
  <c r="CJ453" i="4"/>
  <c r="CK453" i="4"/>
  <c r="CL453" i="4"/>
  <c r="CM453" i="4"/>
  <c r="CN453" i="4"/>
  <c r="CO453" i="4"/>
  <c r="CP453" i="4"/>
  <c r="CQ453" i="4"/>
  <c r="CR453" i="4"/>
  <c r="CS453" i="4"/>
  <c r="CT453" i="4"/>
  <c r="CU453" i="4"/>
  <c r="CV453" i="4"/>
  <c r="CW453" i="4"/>
  <c r="CX453" i="4"/>
  <c r="CY453" i="4"/>
  <c r="CZ453" i="4"/>
  <c r="DA453" i="4"/>
  <c r="DB453" i="4"/>
  <c r="DC453" i="4"/>
  <c r="DD453" i="4"/>
  <c r="DE453" i="4"/>
  <c r="DF453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AK454" i="4"/>
  <c r="AL454" i="4"/>
  <c r="AM454" i="4"/>
  <c r="AN454" i="4"/>
  <c r="AO454" i="4"/>
  <c r="AP454" i="4"/>
  <c r="AQ454" i="4"/>
  <c r="AR454" i="4"/>
  <c r="AS454" i="4"/>
  <c r="AT454" i="4"/>
  <c r="AU454" i="4"/>
  <c r="AV454" i="4"/>
  <c r="AW454" i="4"/>
  <c r="AX454" i="4"/>
  <c r="AY454" i="4"/>
  <c r="AZ454" i="4"/>
  <c r="BA454" i="4"/>
  <c r="BB454" i="4"/>
  <c r="BC454" i="4"/>
  <c r="BD454" i="4"/>
  <c r="BE454" i="4"/>
  <c r="BF454" i="4"/>
  <c r="BG454" i="4"/>
  <c r="BH454" i="4"/>
  <c r="BI454" i="4"/>
  <c r="BJ454" i="4"/>
  <c r="BK454" i="4"/>
  <c r="BL454" i="4"/>
  <c r="BM454" i="4"/>
  <c r="BN454" i="4"/>
  <c r="BO454" i="4"/>
  <c r="BP454" i="4"/>
  <c r="BQ454" i="4"/>
  <c r="BR454" i="4"/>
  <c r="BS454" i="4"/>
  <c r="BT454" i="4"/>
  <c r="BU454" i="4"/>
  <c r="BV454" i="4"/>
  <c r="BW454" i="4"/>
  <c r="BX454" i="4"/>
  <c r="BY454" i="4"/>
  <c r="BZ454" i="4"/>
  <c r="CA454" i="4"/>
  <c r="CB454" i="4"/>
  <c r="CC454" i="4"/>
  <c r="CD454" i="4"/>
  <c r="CE454" i="4"/>
  <c r="CF454" i="4"/>
  <c r="CG454" i="4"/>
  <c r="CH454" i="4"/>
  <c r="CI454" i="4"/>
  <c r="CJ454" i="4"/>
  <c r="CK454" i="4"/>
  <c r="CL454" i="4"/>
  <c r="CM454" i="4"/>
  <c r="CN454" i="4"/>
  <c r="CO454" i="4"/>
  <c r="CP454" i="4"/>
  <c r="CQ454" i="4"/>
  <c r="CR454" i="4"/>
  <c r="CS454" i="4"/>
  <c r="CT454" i="4"/>
  <c r="CU454" i="4"/>
  <c r="CV454" i="4"/>
  <c r="CW454" i="4"/>
  <c r="CX454" i="4"/>
  <c r="CY454" i="4"/>
  <c r="CZ454" i="4"/>
  <c r="DA454" i="4"/>
  <c r="DB454" i="4"/>
  <c r="DC454" i="4"/>
  <c r="DD454" i="4"/>
  <c r="DE454" i="4"/>
  <c r="DF454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AK455" i="4"/>
  <c r="AL455" i="4"/>
  <c r="AM455" i="4"/>
  <c r="AN455" i="4"/>
  <c r="AO455" i="4"/>
  <c r="AP455" i="4"/>
  <c r="AQ455" i="4"/>
  <c r="AR455" i="4"/>
  <c r="AS455" i="4"/>
  <c r="AT455" i="4"/>
  <c r="AU455" i="4"/>
  <c r="AV455" i="4"/>
  <c r="AW455" i="4"/>
  <c r="AX455" i="4"/>
  <c r="AY455" i="4"/>
  <c r="AZ455" i="4"/>
  <c r="BA455" i="4"/>
  <c r="BB455" i="4"/>
  <c r="BC455" i="4"/>
  <c r="BD455" i="4"/>
  <c r="BE455" i="4"/>
  <c r="BF455" i="4"/>
  <c r="BG455" i="4"/>
  <c r="BH455" i="4"/>
  <c r="BI455" i="4"/>
  <c r="BJ455" i="4"/>
  <c r="BK455" i="4"/>
  <c r="BL455" i="4"/>
  <c r="BM455" i="4"/>
  <c r="BN455" i="4"/>
  <c r="BO455" i="4"/>
  <c r="BP455" i="4"/>
  <c r="BQ455" i="4"/>
  <c r="BR455" i="4"/>
  <c r="BS455" i="4"/>
  <c r="BT455" i="4"/>
  <c r="BU455" i="4"/>
  <c r="BV455" i="4"/>
  <c r="BW455" i="4"/>
  <c r="BX455" i="4"/>
  <c r="BY455" i="4"/>
  <c r="BZ455" i="4"/>
  <c r="CA455" i="4"/>
  <c r="CB455" i="4"/>
  <c r="CC455" i="4"/>
  <c r="CD455" i="4"/>
  <c r="CE455" i="4"/>
  <c r="CF455" i="4"/>
  <c r="CG455" i="4"/>
  <c r="CH455" i="4"/>
  <c r="CI455" i="4"/>
  <c r="CJ455" i="4"/>
  <c r="CK455" i="4"/>
  <c r="CL455" i="4"/>
  <c r="CM455" i="4"/>
  <c r="CN455" i="4"/>
  <c r="CO455" i="4"/>
  <c r="CP455" i="4"/>
  <c r="CQ455" i="4"/>
  <c r="CR455" i="4"/>
  <c r="CS455" i="4"/>
  <c r="CT455" i="4"/>
  <c r="CU455" i="4"/>
  <c r="CV455" i="4"/>
  <c r="CW455" i="4"/>
  <c r="CX455" i="4"/>
  <c r="CY455" i="4"/>
  <c r="CZ455" i="4"/>
  <c r="DA455" i="4"/>
  <c r="DB455" i="4"/>
  <c r="DC455" i="4"/>
  <c r="DD455" i="4"/>
  <c r="DE455" i="4"/>
  <c r="DF455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AK456" i="4"/>
  <c r="AL456" i="4"/>
  <c r="AM456" i="4"/>
  <c r="AN456" i="4"/>
  <c r="AO456" i="4"/>
  <c r="AP456" i="4"/>
  <c r="AQ456" i="4"/>
  <c r="AR456" i="4"/>
  <c r="AS456" i="4"/>
  <c r="AT456" i="4"/>
  <c r="AU456" i="4"/>
  <c r="AV456" i="4"/>
  <c r="AW456" i="4"/>
  <c r="AX456" i="4"/>
  <c r="AY456" i="4"/>
  <c r="AZ456" i="4"/>
  <c r="BA456" i="4"/>
  <c r="BB456" i="4"/>
  <c r="BC456" i="4"/>
  <c r="BD456" i="4"/>
  <c r="BE456" i="4"/>
  <c r="BF456" i="4"/>
  <c r="BG456" i="4"/>
  <c r="BH456" i="4"/>
  <c r="BI456" i="4"/>
  <c r="BJ456" i="4"/>
  <c r="BK456" i="4"/>
  <c r="BL456" i="4"/>
  <c r="BM456" i="4"/>
  <c r="BN456" i="4"/>
  <c r="BO456" i="4"/>
  <c r="BP456" i="4"/>
  <c r="BQ456" i="4"/>
  <c r="BR456" i="4"/>
  <c r="BS456" i="4"/>
  <c r="BT456" i="4"/>
  <c r="BU456" i="4"/>
  <c r="BV456" i="4"/>
  <c r="BW456" i="4"/>
  <c r="BX456" i="4"/>
  <c r="BY456" i="4"/>
  <c r="BZ456" i="4"/>
  <c r="CA456" i="4"/>
  <c r="CB456" i="4"/>
  <c r="CC456" i="4"/>
  <c r="CD456" i="4"/>
  <c r="CE456" i="4"/>
  <c r="CF456" i="4"/>
  <c r="CG456" i="4"/>
  <c r="CH456" i="4"/>
  <c r="CI456" i="4"/>
  <c r="CJ456" i="4"/>
  <c r="CK456" i="4"/>
  <c r="CL456" i="4"/>
  <c r="CM456" i="4"/>
  <c r="CN456" i="4"/>
  <c r="CO456" i="4"/>
  <c r="CP456" i="4"/>
  <c r="CQ456" i="4"/>
  <c r="CR456" i="4"/>
  <c r="CS456" i="4"/>
  <c r="CT456" i="4"/>
  <c r="CU456" i="4"/>
  <c r="CV456" i="4"/>
  <c r="CW456" i="4"/>
  <c r="CX456" i="4"/>
  <c r="CY456" i="4"/>
  <c r="CZ456" i="4"/>
  <c r="DA456" i="4"/>
  <c r="DB456" i="4"/>
  <c r="DC456" i="4"/>
  <c r="DD456" i="4"/>
  <c r="DE456" i="4"/>
  <c r="DF456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456" i="4"/>
  <c r="R456" i="4"/>
  <c r="P456" i="4"/>
  <c r="N456" i="4"/>
  <c r="L456" i="4"/>
  <c r="J456" i="4"/>
  <c r="I456" i="4"/>
  <c r="S456" i="4" s="1"/>
  <c r="T455" i="4"/>
  <c r="J455" i="4"/>
  <c r="I455" i="4"/>
  <c r="Q454" i="4"/>
  <c r="P454" i="4"/>
  <c r="L454" i="4"/>
  <c r="J454" i="4"/>
  <c r="I454" i="4"/>
  <c r="R454" i="4" s="1"/>
  <c r="R453" i="4"/>
  <c r="Q453" i="4"/>
  <c r="M453" i="4"/>
  <c r="L453" i="4"/>
  <c r="J453" i="4"/>
  <c r="I453" i="4"/>
  <c r="T452" i="4"/>
  <c r="N452" i="4"/>
  <c r="J452" i="4"/>
  <c r="I452" i="4"/>
  <c r="M452" i="4" s="1"/>
  <c r="N451" i="4"/>
  <c r="J451" i="4"/>
  <c r="I451" i="4"/>
  <c r="R450" i="4"/>
  <c r="Q450" i="4"/>
  <c r="P450" i="4"/>
  <c r="M450" i="4"/>
  <c r="L450" i="4"/>
  <c r="J450" i="4"/>
  <c r="I450" i="4"/>
  <c r="R449" i="4"/>
  <c r="Q449" i="4"/>
  <c r="M449" i="4"/>
  <c r="L449" i="4"/>
  <c r="J449" i="4"/>
  <c r="I449" i="4"/>
  <c r="T448" i="4"/>
  <c r="N448" i="4"/>
  <c r="J448" i="4"/>
  <c r="I448" i="4"/>
  <c r="M448" i="4" s="1"/>
  <c r="T447" i="4"/>
  <c r="J447" i="4"/>
  <c r="I447" i="4"/>
  <c r="R446" i="4"/>
  <c r="Q446" i="4"/>
  <c r="P446" i="4"/>
  <c r="M446" i="4"/>
  <c r="L446" i="4"/>
  <c r="J446" i="4"/>
  <c r="I446" i="4"/>
  <c r="R445" i="4"/>
  <c r="Q445" i="4"/>
  <c r="M445" i="4"/>
  <c r="L445" i="4"/>
  <c r="J445" i="4"/>
  <c r="I445" i="4"/>
  <c r="T444" i="4"/>
  <c r="N444" i="4"/>
  <c r="J444" i="4"/>
  <c r="I444" i="4"/>
  <c r="M444" i="4" s="1"/>
  <c r="N443" i="4"/>
  <c r="J443" i="4"/>
  <c r="I443" i="4"/>
  <c r="R442" i="4"/>
  <c r="Q442" i="4"/>
  <c r="P442" i="4"/>
  <c r="M442" i="4"/>
  <c r="L442" i="4"/>
  <c r="J442" i="4"/>
  <c r="I442" i="4"/>
  <c r="R441" i="4"/>
  <c r="Q441" i="4"/>
  <c r="M441" i="4"/>
  <c r="L441" i="4"/>
  <c r="J441" i="4"/>
  <c r="I441" i="4"/>
  <c r="T440" i="4"/>
  <c r="N440" i="4"/>
  <c r="J440" i="4"/>
  <c r="I440" i="4"/>
  <c r="M440" i="4" s="1"/>
  <c r="T439" i="4"/>
  <c r="J439" i="4"/>
  <c r="I439" i="4"/>
  <c r="N439" i="4" s="1"/>
  <c r="R438" i="4"/>
  <c r="Q438" i="4"/>
  <c r="P438" i="4"/>
  <c r="M438" i="4"/>
  <c r="L438" i="4"/>
  <c r="J438" i="4"/>
  <c r="I438" i="4"/>
  <c r="R437" i="4"/>
  <c r="Q437" i="4"/>
  <c r="M437" i="4"/>
  <c r="L437" i="4"/>
  <c r="J437" i="4"/>
  <c r="I437" i="4"/>
  <c r="T436" i="4"/>
  <c r="N436" i="4"/>
  <c r="J436" i="4"/>
  <c r="I436" i="4"/>
  <c r="M436" i="4" s="1"/>
  <c r="N435" i="4"/>
  <c r="J435" i="4"/>
  <c r="I435" i="4"/>
  <c r="R434" i="4"/>
  <c r="Q434" i="4"/>
  <c r="P434" i="4"/>
  <c r="M434" i="4"/>
  <c r="L434" i="4"/>
  <c r="J434" i="4"/>
  <c r="I434" i="4"/>
  <c r="R433" i="4"/>
  <c r="Q433" i="4"/>
  <c r="M433" i="4"/>
  <c r="L433" i="4"/>
  <c r="J433" i="4"/>
  <c r="I433" i="4"/>
  <c r="T432" i="4"/>
  <c r="N432" i="4"/>
  <c r="J432" i="4"/>
  <c r="I432" i="4"/>
  <c r="M432" i="4" s="1"/>
  <c r="T431" i="4"/>
  <c r="N431" i="4"/>
  <c r="J431" i="4"/>
  <c r="I431" i="4"/>
  <c r="R430" i="4"/>
  <c r="Q430" i="4"/>
  <c r="P430" i="4"/>
  <c r="M430" i="4"/>
  <c r="L430" i="4"/>
  <c r="J430" i="4"/>
  <c r="I430" i="4"/>
  <c r="R429" i="4"/>
  <c r="Q429" i="4"/>
  <c r="M429" i="4"/>
  <c r="L429" i="4"/>
  <c r="J429" i="4"/>
  <c r="I429" i="4"/>
  <c r="T428" i="4"/>
  <c r="R428" i="4"/>
  <c r="P428" i="4"/>
  <c r="O428" i="4"/>
  <c r="N428" i="4"/>
  <c r="L428" i="4"/>
  <c r="K428" i="4"/>
  <c r="J428" i="4"/>
  <c r="I428" i="4"/>
  <c r="S428" i="4" s="1"/>
  <c r="T427" i="4"/>
  <c r="S427" i="4"/>
  <c r="R427" i="4"/>
  <c r="P427" i="4"/>
  <c r="O427" i="4"/>
  <c r="N427" i="4"/>
  <c r="L427" i="4"/>
  <c r="K427" i="4"/>
  <c r="J427" i="4"/>
  <c r="I427" i="4"/>
  <c r="Q427" i="4" s="1"/>
  <c r="T426" i="4"/>
  <c r="S426" i="4"/>
  <c r="R426" i="4"/>
  <c r="P426" i="4"/>
  <c r="O426" i="4"/>
  <c r="N426" i="4"/>
  <c r="L426" i="4"/>
  <c r="K426" i="4"/>
  <c r="J426" i="4"/>
  <c r="I426" i="4"/>
  <c r="Q426" i="4" s="1"/>
  <c r="T425" i="4"/>
  <c r="S425" i="4"/>
  <c r="R425" i="4"/>
  <c r="P425" i="4"/>
  <c r="O425" i="4"/>
  <c r="N425" i="4"/>
  <c r="L425" i="4"/>
  <c r="K425" i="4"/>
  <c r="J425" i="4"/>
  <c r="I425" i="4"/>
  <c r="Q425" i="4" s="1"/>
  <c r="T424" i="4"/>
  <c r="S424" i="4"/>
  <c r="R424" i="4"/>
  <c r="P424" i="4"/>
  <c r="O424" i="4"/>
  <c r="N424" i="4"/>
  <c r="L424" i="4"/>
  <c r="K424" i="4"/>
  <c r="J424" i="4"/>
  <c r="I424" i="4"/>
  <c r="Q424" i="4" s="1"/>
  <c r="T423" i="4"/>
  <c r="S423" i="4"/>
  <c r="R423" i="4"/>
  <c r="P423" i="4"/>
  <c r="O423" i="4"/>
  <c r="N423" i="4"/>
  <c r="L423" i="4"/>
  <c r="K423" i="4"/>
  <c r="J423" i="4"/>
  <c r="I423" i="4"/>
  <c r="Q423" i="4" s="1"/>
  <c r="T422" i="4"/>
  <c r="S422" i="4"/>
  <c r="R422" i="4"/>
  <c r="P422" i="4"/>
  <c r="O422" i="4"/>
  <c r="N422" i="4"/>
  <c r="L422" i="4"/>
  <c r="K422" i="4"/>
  <c r="J422" i="4"/>
  <c r="I422" i="4"/>
  <c r="Q422" i="4" s="1"/>
  <c r="T421" i="4"/>
  <c r="S421" i="4"/>
  <c r="R421" i="4"/>
  <c r="P421" i="4"/>
  <c r="O421" i="4"/>
  <c r="N421" i="4"/>
  <c r="L421" i="4"/>
  <c r="K421" i="4"/>
  <c r="J421" i="4"/>
  <c r="I421" i="4"/>
  <c r="Q421" i="4" s="1"/>
  <c r="T420" i="4"/>
  <c r="S420" i="4"/>
  <c r="R420" i="4"/>
  <c r="P420" i="4"/>
  <c r="O420" i="4"/>
  <c r="N420" i="4"/>
  <c r="L420" i="4"/>
  <c r="K420" i="4"/>
  <c r="J420" i="4"/>
  <c r="I420" i="4"/>
  <c r="Q420" i="4" s="1"/>
  <c r="T419" i="4"/>
  <c r="S419" i="4"/>
  <c r="R419" i="4"/>
  <c r="P419" i="4"/>
  <c r="O419" i="4"/>
  <c r="N419" i="4"/>
  <c r="L419" i="4"/>
  <c r="K419" i="4"/>
  <c r="J419" i="4"/>
  <c r="I419" i="4"/>
  <c r="Q419" i="4" s="1"/>
  <c r="T418" i="4"/>
  <c r="S418" i="4"/>
  <c r="R418" i="4"/>
  <c r="P418" i="4"/>
  <c r="O418" i="4"/>
  <c r="N418" i="4"/>
  <c r="L418" i="4"/>
  <c r="K418" i="4"/>
  <c r="J418" i="4"/>
  <c r="I418" i="4"/>
  <c r="Q418" i="4" s="1"/>
  <c r="T417" i="4"/>
  <c r="S417" i="4"/>
  <c r="R417" i="4"/>
  <c r="P417" i="4"/>
  <c r="O417" i="4"/>
  <c r="N417" i="4"/>
  <c r="L417" i="4"/>
  <c r="K417" i="4"/>
  <c r="J417" i="4"/>
  <c r="I417" i="4"/>
  <c r="Q417" i="4" s="1"/>
  <c r="T416" i="4"/>
  <c r="S416" i="4"/>
  <c r="R416" i="4"/>
  <c r="P416" i="4"/>
  <c r="O416" i="4"/>
  <c r="N416" i="4"/>
  <c r="L416" i="4"/>
  <c r="K416" i="4"/>
  <c r="J416" i="4"/>
  <c r="I416" i="4"/>
  <c r="Q416" i="4" s="1"/>
  <c r="T415" i="4"/>
  <c r="S415" i="4"/>
  <c r="R415" i="4"/>
  <c r="P415" i="4"/>
  <c r="O415" i="4"/>
  <c r="N415" i="4"/>
  <c r="L415" i="4"/>
  <c r="K415" i="4"/>
  <c r="J415" i="4"/>
  <c r="I415" i="4"/>
  <c r="Q415" i="4" s="1"/>
  <c r="T414" i="4"/>
  <c r="S414" i="4"/>
  <c r="R414" i="4"/>
  <c r="P414" i="4"/>
  <c r="O414" i="4"/>
  <c r="N414" i="4"/>
  <c r="L414" i="4"/>
  <c r="K414" i="4"/>
  <c r="J414" i="4"/>
  <c r="I414" i="4"/>
  <c r="Q414" i="4" s="1"/>
  <c r="T413" i="4"/>
  <c r="S413" i="4"/>
  <c r="R413" i="4"/>
  <c r="P413" i="4"/>
  <c r="O413" i="4"/>
  <c r="N413" i="4"/>
  <c r="L413" i="4"/>
  <c r="K413" i="4"/>
  <c r="J413" i="4"/>
  <c r="I413" i="4"/>
  <c r="Q413" i="4" s="1"/>
  <c r="T412" i="4"/>
  <c r="S412" i="4"/>
  <c r="R412" i="4"/>
  <c r="P412" i="4"/>
  <c r="O412" i="4"/>
  <c r="N412" i="4"/>
  <c r="L412" i="4"/>
  <c r="K412" i="4"/>
  <c r="J412" i="4"/>
  <c r="I412" i="4"/>
  <c r="Q412" i="4" s="1"/>
  <c r="T411" i="4"/>
  <c r="P411" i="4"/>
  <c r="N411" i="4"/>
  <c r="J411" i="4"/>
  <c r="I411" i="4"/>
  <c r="S411" i="4" s="1"/>
  <c r="J410" i="4"/>
  <c r="I410" i="4"/>
  <c r="R409" i="4"/>
  <c r="Q409" i="4"/>
  <c r="O409" i="4"/>
  <c r="M409" i="4"/>
  <c r="K409" i="4"/>
  <c r="J409" i="4"/>
  <c r="I409" i="4"/>
  <c r="S408" i="4"/>
  <c r="Q408" i="4"/>
  <c r="M408" i="4"/>
  <c r="J408" i="4"/>
  <c r="I408" i="4"/>
  <c r="R408" i="4" s="1"/>
  <c r="O407" i="4"/>
  <c r="J407" i="4"/>
  <c r="I407" i="4"/>
  <c r="M407" i="4" s="1"/>
  <c r="S406" i="4"/>
  <c r="Q406" i="4"/>
  <c r="N406" i="4"/>
  <c r="K406" i="4"/>
  <c r="J406" i="4"/>
  <c r="I406" i="4"/>
  <c r="R405" i="4"/>
  <c r="Q405" i="4"/>
  <c r="O405" i="4"/>
  <c r="M405" i="4"/>
  <c r="K405" i="4"/>
  <c r="J405" i="4"/>
  <c r="I405" i="4"/>
  <c r="N404" i="4"/>
  <c r="K404" i="4"/>
  <c r="J404" i="4"/>
  <c r="I404" i="4"/>
  <c r="R403" i="4"/>
  <c r="N403" i="4"/>
  <c r="J403" i="4"/>
  <c r="I403" i="4"/>
  <c r="S403" i="4" s="1"/>
  <c r="J402" i="4"/>
  <c r="I402" i="4"/>
  <c r="R401" i="4"/>
  <c r="Q401" i="4"/>
  <c r="O401" i="4"/>
  <c r="M401" i="4"/>
  <c r="K401" i="4"/>
  <c r="J401" i="4"/>
  <c r="I401" i="4"/>
  <c r="S400" i="4"/>
  <c r="R400" i="4"/>
  <c r="Q400" i="4"/>
  <c r="M400" i="4"/>
  <c r="K400" i="4"/>
  <c r="J400" i="4"/>
  <c r="I400" i="4"/>
  <c r="O399" i="4"/>
  <c r="M399" i="4"/>
  <c r="J399" i="4"/>
  <c r="I399" i="4"/>
  <c r="Q398" i="4"/>
  <c r="N398" i="4"/>
  <c r="J398" i="4"/>
  <c r="I398" i="4"/>
  <c r="S398" i="4" s="1"/>
  <c r="R397" i="4"/>
  <c r="Q397" i="4"/>
  <c r="O397" i="4"/>
  <c r="M397" i="4"/>
  <c r="K397" i="4"/>
  <c r="J397" i="4"/>
  <c r="I397" i="4"/>
  <c r="N396" i="4"/>
  <c r="K396" i="4"/>
  <c r="J396" i="4"/>
  <c r="I396" i="4"/>
  <c r="S395" i="4"/>
  <c r="R395" i="4"/>
  <c r="N395" i="4"/>
  <c r="M395" i="4"/>
  <c r="J395" i="4"/>
  <c r="I395" i="4"/>
  <c r="J394" i="4"/>
  <c r="I394" i="4"/>
  <c r="S394" i="4" s="1"/>
  <c r="R393" i="4"/>
  <c r="Q393" i="4"/>
  <c r="O393" i="4"/>
  <c r="M393" i="4"/>
  <c r="K393" i="4"/>
  <c r="J393" i="4"/>
  <c r="I393" i="4"/>
  <c r="S392" i="4"/>
  <c r="Q392" i="4"/>
  <c r="M392" i="4"/>
  <c r="J392" i="4"/>
  <c r="I392" i="4"/>
  <c r="R392" i="4" s="1"/>
  <c r="O391" i="4"/>
  <c r="J391" i="4"/>
  <c r="I391" i="4"/>
  <c r="S390" i="4"/>
  <c r="Q390" i="4"/>
  <c r="N390" i="4"/>
  <c r="K390" i="4"/>
  <c r="J390" i="4"/>
  <c r="I390" i="4"/>
  <c r="R389" i="4"/>
  <c r="Q389" i="4"/>
  <c r="O389" i="4"/>
  <c r="M389" i="4"/>
  <c r="K389" i="4"/>
  <c r="J389" i="4"/>
  <c r="I389" i="4"/>
  <c r="N388" i="4"/>
  <c r="J388" i="4"/>
  <c r="I388" i="4"/>
  <c r="K388" i="4" s="1"/>
  <c r="R387" i="4"/>
  <c r="K387" i="4"/>
  <c r="J387" i="4"/>
  <c r="I387" i="4"/>
  <c r="R386" i="4"/>
  <c r="Q386" i="4"/>
  <c r="O386" i="4"/>
  <c r="M386" i="4"/>
  <c r="K386" i="4"/>
  <c r="J386" i="4"/>
  <c r="I386" i="4"/>
  <c r="S385" i="4"/>
  <c r="N385" i="4"/>
  <c r="K385" i="4"/>
  <c r="J385" i="4"/>
  <c r="I385" i="4"/>
  <c r="R384" i="4"/>
  <c r="O384" i="4"/>
  <c r="M384" i="4"/>
  <c r="J384" i="4"/>
  <c r="I384" i="4"/>
  <c r="Q384" i="4" s="1"/>
  <c r="Q383" i="4"/>
  <c r="J383" i="4"/>
  <c r="I383" i="4"/>
  <c r="R382" i="4"/>
  <c r="Q382" i="4"/>
  <c r="O382" i="4"/>
  <c r="M382" i="4"/>
  <c r="K382" i="4"/>
  <c r="J382" i="4"/>
  <c r="I382" i="4"/>
  <c r="S381" i="4"/>
  <c r="N381" i="4"/>
  <c r="K381" i="4"/>
  <c r="J381" i="4"/>
  <c r="I381" i="4"/>
  <c r="R380" i="4"/>
  <c r="O380" i="4"/>
  <c r="M380" i="4"/>
  <c r="J380" i="4"/>
  <c r="I380" i="4"/>
  <c r="Q380" i="4" s="1"/>
  <c r="J379" i="4"/>
  <c r="I379" i="4"/>
  <c r="R378" i="4"/>
  <c r="Q378" i="4"/>
  <c r="O378" i="4"/>
  <c r="M378" i="4"/>
  <c r="K378" i="4"/>
  <c r="J378" i="4"/>
  <c r="I378" i="4"/>
  <c r="S377" i="4"/>
  <c r="N377" i="4"/>
  <c r="K377" i="4"/>
  <c r="J377" i="4"/>
  <c r="I377" i="4"/>
  <c r="R376" i="4"/>
  <c r="O376" i="4"/>
  <c r="M376" i="4"/>
  <c r="J376" i="4"/>
  <c r="I376" i="4"/>
  <c r="Q376" i="4" s="1"/>
  <c r="K375" i="4"/>
  <c r="J375" i="4"/>
  <c r="I375" i="4"/>
  <c r="R374" i="4"/>
  <c r="Q374" i="4"/>
  <c r="O374" i="4"/>
  <c r="M374" i="4"/>
  <c r="K374" i="4"/>
  <c r="J374" i="4"/>
  <c r="I374" i="4"/>
  <c r="S373" i="4"/>
  <c r="N373" i="4"/>
  <c r="K373" i="4"/>
  <c r="J373" i="4"/>
  <c r="I373" i="4"/>
  <c r="R372" i="4"/>
  <c r="O372" i="4"/>
  <c r="M372" i="4"/>
  <c r="J372" i="4"/>
  <c r="I372" i="4"/>
  <c r="Q372" i="4" s="1"/>
  <c r="Q371" i="4"/>
  <c r="K371" i="4"/>
  <c r="J371" i="4"/>
  <c r="I371" i="4"/>
  <c r="R370" i="4"/>
  <c r="Q370" i="4"/>
  <c r="O370" i="4"/>
  <c r="M370" i="4"/>
  <c r="K370" i="4"/>
  <c r="J370" i="4"/>
  <c r="I370" i="4"/>
  <c r="S369" i="4"/>
  <c r="N369" i="4"/>
  <c r="K369" i="4"/>
  <c r="J369" i="4"/>
  <c r="I369" i="4"/>
  <c r="R368" i="4"/>
  <c r="O368" i="4"/>
  <c r="M368" i="4"/>
  <c r="J368" i="4"/>
  <c r="I368" i="4"/>
  <c r="Q368" i="4" s="1"/>
  <c r="J367" i="4"/>
  <c r="I367" i="4"/>
  <c r="Q367" i="4" s="1"/>
  <c r="R366" i="4"/>
  <c r="Q366" i="4"/>
  <c r="O366" i="4"/>
  <c r="M366" i="4"/>
  <c r="K366" i="4"/>
  <c r="J366" i="4"/>
  <c r="I366" i="4"/>
  <c r="S365" i="4"/>
  <c r="N365" i="4"/>
  <c r="J365" i="4"/>
  <c r="I365" i="4"/>
  <c r="R364" i="4"/>
  <c r="O364" i="4"/>
  <c r="M364" i="4"/>
  <c r="J364" i="4"/>
  <c r="I364" i="4"/>
  <c r="Q364" i="4" s="1"/>
  <c r="Q363" i="4"/>
  <c r="J363" i="4"/>
  <c r="I363" i="4"/>
  <c r="R362" i="4"/>
  <c r="Q362" i="4"/>
  <c r="O362" i="4"/>
  <c r="M362" i="4"/>
  <c r="K362" i="4"/>
  <c r="J362" i="4"/>
  <c r="I362" i="4"/>
  <c r="S361" i="4"/>
  <c r="N361" i="4"/>
  <c r="J361" i="4"/>
  <c r="I361" i="4"/>
  <c r="R360" i="4"/>
  <c r="O360" i="4"/>
  <c r="M360" i="4"/>
  <c r="J360" i="4"/>
  <c r="I360" i="4"/>
  <c r="Q360" i="4" s="1"/>
  <c r="Q359" i="4"/>
  <c r="J359" i="4"/>
  <c r="I359" i="4"/>
  <c r="R358" i="4"/>
  <c r="Q358" i="4"/>
  <c r="O358" i="4"/>
  <c r="M358" i="4"/>
  <c r="K358" i="4"/>
  <c r="J358" i="4"/>
  <c r="I358" i="4"/>
  <c r="S357" i="4"/>
  <c r="N357" i="4"/>
  <c r="J357" i="4"/>
  <c r="I357" i="4"/>
  <c r="R356" i="4"/>
  <c r="O356" i="4"/>
  <c r="M356" i="4"/>
  <c r="J356" i="4"/>
  <c r="I356" i="4"/>
  <c r="Q356" i="4" s="1"/>
  <c r="Q355" i="4"/>
  <c r="J355" i="4"/>
  <c r="I355" i="4"/>
  <c r="R354" i="4"/>
  <c r="Q354" i="4"/>
  <c r="O354" i="4"/>
  <c r="M354" i="4"/>
  <c r="K354" i="4"/>
  <c r="J354" i="4"/>
  <c r="I354" i="4"/>
  <c r="S353" i="4"/>
  <c r="N353" i="4"/>
  <c r="J353" i="4"/>
  <c r="I353" i="4"/>
  <c r="R352" i="4"/>
  <c r="O352" i="4"/>
  <c r="M352" i="4"/>
  <c r="J352" i="4"/>
  <c r="I352" i="4"/>
  <c r="Q352" i="4" s="1"/>
  <c r="J351" i="4"/>
  <c r="I351" i="4"/>
  <c r="Q351" i="4" s="1"/>
  <c r="R350" i="4"/>
  <c r="Q350" i="4"/>
  <c r="O350" i="4"/>
  <c r="M350" i="4"/>
  <c r="K350" i="4"/>
  <c r="J350" i="4"/>
  <c r="I350" i="4"/>
  <c r="S349" i="4"/>
  <c r="N349" i="4"/>
  <c r="J349" i="4"/>
  <c r="I349" i="4"/>
  <c r="R348" i="4"/>
  <c r="O348" i="4"/>
  <c r="M348" i="4"/>
  <c r="J348" i="4"/>
  <c r="I348" i="4"/>
  <c r="Q348" i="4" s="1"/>
  <c r="Q347" i="4"/>
  <c r="N347" i="4"/>
  <c r="J347" i="4"/>
  <c r="I347" i="4"/>
  <c r="S346" i="4"/>
  <c r="K346" i="4"/>
  <c r="J346" i="4"/>
  <c r="I346" i="4"/>
  <c r="R345" i="4"/>
  <c r="Q345" i="4"/>
  <c r="O345" i="4"/>
  <c r="M345" i="4"/>
  <c r="K345" i="4"/>
  <c r="J345" i="4"/>
  <c r="I345" i="4"/>
  <c r="S344" i="4"/>
  <c r="N344" i="4"/>
  <c r="K344" i="4"/>
  <c r="J344" i="4"/>
  <c r="I344" i="4"/>
  <c r="R343" i="4"/>
  <c r="O343" i="4"/>
  <c r="M343" i="4"/>
  <c r="J343" i="4"/>
  <c r="I343" i="4"/>
  <c r="S342" i="4"/>
  <c r="K342" i="4"/>
  <c r="J342" i="4"/>
  <c r="I342" i="4"/>
  <c r="R341" i="4"/>
  <c r="Q341" i="4"/>
  <c r="O341" i="4"/>
  <c r="M341" i="4"/>
  <c r="K341" i="4"/>
  <c r="J341" i="4"/>
  <c r="I341" i="4"/>
  <c r="S340" i="4"/>
  <c r="N340" i="4"/>
  <c r="K340" i="4"/>
  <c r="J340" i="4"/>
  <c r="I340" i="4"/>
  <c r="R339" i="4"/>
  <c r="O339" i="4"/>
  <c r="M339" i="4"/>
  <c r="J339" i="4"/>
  <c r="I339" i="4"/>
  <c r="S338" i="4"/>
  <c r="K338" i="4"/>
  <c r="J338" i="4"/>
  <c r="I338" i="4"/>
  <c r="R337" i="4"/>
  <c r="Q337" i="4"/>
  <c r="O337" i="4"/>
  <c r="M337" i="4"/>
  <c r="K337" i="4"/>
  <c r="J337" i="4"/>
  <c r="I337" i="4"/>
  <c r="S336" i="4"/>
  <c r="N336" i="4"/>
  <c r="K336" i="4"/>
  <c r="J336" i="4"/>
  <c r="I336" i="4"/>
  <c r="R335" i="4"/>
  <c r="O335" i="4"/>
  <c r="M335" i="4"/>
  <c r="J335" i="4"/>
  <c r="I335" i="4"/>
  <c r="S334" i="4"/>
  <c r="K334" i="4"/>
  <c r="J334" i="4"/>
  <c r="I334" i="4"/>
  <c r="R333" i="4"/>
  <c r="Q333" i="4"/>
  <c r="O333" i="4"/>
  <c r="M333" i="4"/>
  <c r="K333" i="4"/>
  <c r="J333" i="4"/>
  <c r="I333" i="4"/>
  <c r="S332" i="4"/>
  <c r="N332" i="4"/>
  <c r="K332" i="4"/>
  <c r="J332" i="4"/>
  <c r="I332" i="4"/>
  <c r="R331" i="4"/>
  <c r="O331" i="4"/>
  <c r="M331" i="4"/>
  <c r="J331" i="4"/>
  <c r="I331" i="4"/>
  <c r="S330" i="4"/>
  <c r="K330" i="4"/>
  <c r="J330" i="4"/>
  <c r="I330" i="4"/>
  <c r="R329" i="4"/>
  <c r="Q329" i="4"/>
  <c r="O329" i="4"/>
  <c r="M329" i="4"/>
  <c r="K329" i="4"/>
  <c r="J329" i="4"/>
  <c r="I329" i="4"/>
  <c r="S328" i="4"/>
  <c r="N328" i="4"/>
  <c r="K328" i="4"/>
  <c r="J328" i="4"/>
  <c r="I328" i="4"/>
  <c r="R327" i="4"/>
  <c r="O327" i="4"/>
  <c r="M327" i="4"/>
  <c r="J327" i="4"/>
  <c r="I327" i="4"/>
  <c r="S326" i="4"/>
  <c r="K326" i="4"/>
  <c r="J326" i="4"/>
  <c r="I326" i="4"/>
  <c r="R325" i="4"/>
  <c r="Q325" i="4"/>
  <c r="O325" i="4"/>
  <c r="M325" i="4"/>
  <c r="K325" i="4"/>
  <c r="J325" i="4"/>
  <c r="I325" i="4"/>
  <c r="S324" i="4"/>
  <c r="N324" i="4"/>
  <c r="K324" i="4"/>
  <c r="J324" i="4"/>
  <c r="I324" i="4"/>
  <c r="R323" i="4"/>
  <c r="O323" i="4"/>
  <c r="M323" i="4"/>
  <c r="J323" i="4"/>
  <c r="I323" i="4"/>
  <c r="S322" i="4"/>
  <c r="K322" i="4"/>
  <c r="J322" i="4"/>
  <c r="I322" i="4"/>
  <c r="R321" i="4"/>
  <c r="Q321" i="4"/>
  <c r="O321" i="4"/>
  <c r="M321" i="4"/>
  <c r="K321" i="4"/>
  <c r="J321" i="4"/>
  <c r="I321" i="4"/>
  <c r="S320" i="4"/>
  <c r="N320" i="4"/>
  <c r="K320" i="4"/>
  <c r="J320" i="4"/>
  <c r="I320" i="4"/>
  <c r="R319" i="4"/>
  <c r="O319" i="4"/>
  <c r="M319" i="4"/>
  <c r="J319" i="4"/>
  <c r="I319" i="4"/>
  <c r="S318" i="4"/>
  <c r="K318" i="4"/>
  <c r="J318" i="4"/>
  <c r="I318" i="4"/>
  <c r="R317" i="4"/>
  <c r="Q317" i="4"/>
  <c r="O317" i="4"/>
  <c r="M317" i="4"/>
  <c r="K317" i="4"/>
  <c r="J317" i="4"/>
  <c r="I317" i="4"/>
  <c r="S316" i="4"/>
  <c r="N316" i="4"/>
  <c r="K316" i="4"/>
  <c r="J316" i="4"/>
  <c r="I316" i="4"/>
  <c r="R315" i="4"/>
  <c r="O315" i="4"/>
  <c r="M315" i="4"/>
  <c r="J315" i="4"/>
  <c r="I315" i="4"/>
  <c r="S314" i="4"/>
  <c r="K314" i="4"/>
  <c r="J314" i="4"/>
  <c r="I314" i="4"/>
  <c r="R313" i="4"/>
  <c r="Q313" i="4"/>
  <c r="O313" i="4"/>
  <c r="M313" i="4"/>
  <c r="K313" i="4"/>
  <c r="J313" i="4"/>
  <c r="I313" i="4"/>
  <c r="S312" i="4"/>
  <c r="N312" i="4"/>
  <c r="K312" i="4"/>
  <c r="J312" i="4"/>
  <c r="I312" i="4"/>
  <c r="R311" i="4"/>
  <c r="O311" i="4"/>
  <c r="M311" i="4"/>
  <c r="J311" i="4"/>
  <c r="I311" i="4"/>
  <c r="S310" i="4"/>
  <c r="K310" i="4"/>
  <c r="J310" i="4"/>
  <c r="I310" i="4"/>
  <c r="R309" i="4"/>
  <c r="Q309" i="4"/>
  <c r="O309" i="4"/>
  <c r="M309" i="4"/>
  <c r="K309" i="4"/>
  <c r="J309" i="4"/>
  <c r="I309" i="4"/>
  <c r="S308" i="4"/>
  <c r="N308" i="4"/>
  <c r="K308" i="4"/>
  <c r="J308" i="4"/>
  <c r="I308" i="4"/>
  <c r="R307" i="4"/>
  <c r="O307" i="4"/>
  <c r="M307" i="4"/>
  <c r="J307" i="4"/>
  <c r="I307" i="4"/>
  <c r="S306" i="4"/>
  <c r="K306" i="4"/>
  <c r="J306" i="4"/>
  <c r="I306" i="4"/>
  <c r="R305" i="4"/>
  <c r="Q305" i="4"/>
  <c r="O305" i="4"/>
  <c r="M305" i="4"/>
  <c r="K305" i="4"/>
  <c r="J305" i="4"/>
  <c r="I305" i="4"/>
  <c r="S304" i="4"/>
  <c r="N304" i="4"/>
  <c r="K304" i="4"/>
  <c r="J304" i="4"/>
  <c r="I304" i="4"/>
  <c r="R303" i="4"/>
  <c r="O303" i="4"/>
  <c r="M303" i="4"/>
  <c r="J303" i="4"/>
  <c r="I303" i="4"/>
  <c r="S302" i="4"/>
  <c r="Q302" i="4"/>
  <c r="N302" i="4"/>
  <c r="K302" i="4"/>
  <c r="J302" i="4"/>
  <c r="I302" i="4"/>
  <c r="R301" i="4"/>
  <c r="Q301" i="4"/>
  <c r="O301" i="4"/>
  <c r="M301" i="4"/>
  <c r="K301" i="4"/>
  <c r="J301" i="4"/>
  <c r="I301" i="4"/>
  <c r="R300" i="4"/>
  <c r="Q300" i="4"/>
  <c r="K300" i="4"/>
  <c r="J300" i="4"/>
  <c r="I300" i="4"/>
  <c r="O299" i="4"/>
  <c r="J299" i="4"/>
  <c r="I299" i="4"/>
  <c r="J298" i="4"/>
  <c r="I298" i="4"/>
  <c r="N298" i="4" s="1"/>
  <c r="R297" i="4"/>
  <c r="Q297" i="4"/>
  <c r="O297" i="4"/>
  <c r="M297" i="4"/>
  <c r="K297" i="4"/>
  <c r="J297" i="4"/>
  <c r="I297" i="4"/>
  <c r="S296" i="4"/>
  <c r="R296" i="4"/>
  <c r="Q296" i="4"/>
  <c r="M296" i="4"/>
  <c r="K296" i="4"/>
  <c r="J296" i="4"/>
  <c r="I296" i="4"/>
  <c r="M295" i="4"/>
  <c r="J295" i="4"/>
  <c r="I295" i="4"/>
  <c r="O294" i="4"/>
  <c r="N294" i="4"/>
  <c r="J294" i="4"/>
  <c r="I294" i="4"/>
  <c r="R293" i="4"/>
  <c r="Q293" i="4"/>
  <c r="O293" i="4"/>
  <c r="M293" i="4"/>
  <c r="K293" i="4"/>
  <c r="J293" i="4"/>
  <c r="I293" i="4"/>
  <c r="R292" i="4"/>
  <c r="M292" i="4"/>
  <c r="J292" i="4"/>
  <c r="I292" i="4"/>
  <c r="S292" i="4" s="1"/>
  <c r="S291" i="4"/>
  <c r="R291" i="4"/>
  <c r="N291" i="4"/>
  <c r="M291" i="4"/>
  <c r="J291" i="4"/>
  <c r="I291" i="4"/>
  <c r="S290" i="4"/>
  <c r="O290" i="4"/>
  <c r="J290" i="4"/>
  <c r="I290" i="4"/>
  <c r="K290" i="4" s="1"/>
  <c r="R289" i="4"/>
  <c r="Q289" i="4"/>
  <c r="O289" i="4"/>
  <c r="M289" i="4"/>
  <c r="K289" i="4"/>
  <c r="J289" i="4"/>
  <c r="I289" i="4"/>
  <c r="M288" i="4"/>
  <c r="J288" i="4"/>
  <c r="I288" i="4"/>
  <c r="M287" i="4"/>
  <c r="J287" i="4"/>
  <c r="I287" i="4"/>
  <c r="S286" i="4"/>
  <c r="Q286" i="4"/>
  <c r="N286" i="4"/>
  <c r="K286" i="4"/>
  <c r="J286" i="4"/>
  <c r="I286" i="4"/>
  <c r="R285" i="4"/>
  <c r="Q285" i="4"/>
  <c r="O285" i="4"/>
  <c r="M285" i="4"/>
  <c r="K285" i="4"/>
  <c r="J285" i="4"/>
  <c r="I285" i="4"/>
  <c r="R284" i="4"/>
  <c r="N284" i="4"/>
  <c r="K284" i="4"/>
  <c r="J284" i="4"/>
  <c r="I284" i="4"/>
  <c r="J283" i="4"/>
  <c r="I283" i="4"/>
  <c r="R283" i="4" s="1"/>
  <c r="J282" i="4"/>
  <c r="I282" i="4"/>
  <c r="O282" i="4" s="1"/>
  <c r="R281" i="4"/>
  <c r="Q281" i="4"/>
  <c r="O281" i="4"/>
  <c r="M281" i="4"/>
  <c r="K281" i="4"/>
  <c r="J281" i="4"/>
  <c r="I281" i="4"/>
  <c r="S280" i="4"/>
  <c r="R280" i="4"/>
  <c r="Q280" i="4"/>
  <c r="M280" i="4"/>
  <c r="K280" i="4"/>
  <c r="J280" i="4"/>
  <c r="I280" i="4"/>
  <c r="M279" i="4"/>
  <c r="J279" i="4"/>
  <c r="I279" i="4"/>
  <c r="O278" i="4"/>
  <c r="N278" i="4"/>
  <c r="J278" i="4"/>
  <c r="I278" i="4"/>
  <c r="R277" i="4"/>
  <c r="Q277" i="4"/>
  <c r="O277" i="4"/>
  <c r="M277" i="4"/>
  <c r="K277" i="4"/>
  <c r="J277" i="4"/>
  <c r="I277" i="4"/>
  <c r="R276" i="4"/>
  <c r="M276" i="4"/>
  <c r="J276" i="4"/>
  <c r="I276" i="4"/>
  <c r="S276" i="4" s="1"/>
  <c r="S275" i="4"/>
  <c r="R275" i="4"/>
  <c r="N275" i="4"/>
  <c r="M275" i="4"/>
  <c r="J275" i="4"/>
  <c r="I275" i="4"/>
  <c r="S274" i="4"/>
  <c r="O274" i="4"/>
  <c r="J274" i="4"/>
  <c r="I274" i="4"/>
  <c r="K274" i="4" s="1"/>
  <c r="R273" i="4"/>
  <c r="Q273" i="4"/>
  <c r="O273" i="4"/>
  <c r="M273" i="4"/>
  <c r="K273" i="4"/>
  <c r="J273" i="4"/>
  <c r="I273" i="4"/>
  <c r="M272" i="4"/>
  <c r="J272" i="4"/>
  <c r="I272" i="4"/>
  <c r="M271" i="4"/>
  <c r="J271" i="4"/>
  <c r="I271" i="4"/>
  <c r="S270" i="4"/>
  <c r="Q270" i="4"/>
  <c r="N270" i="4"/>
  <c r="K270" i="4"/>
  <c r="J270" i="4"/>
  <c r="I270" i="4"/>
  <c r="R269" i="4"/>
  <c r="Q269" i="4"/>
  <c r="O269" i="4"/>
  <c r="M269" i="4"/>
  <c r="K269" i="4"/>
  <c r="J269" i="4"/>
  <c r="I269" i="4"/>
  <c r="R268" i="4"/>
  <c r="N268" i="4"/>
  <c r="K268" i="4"/>
  <c r="J268" i="4"/>
  <c r="I268" i="4"/>
  <c r="J267" i="4"/>
  <c r="I267" i="4"/>
  <c r="R267" i="4" s="1"/>
  <c r="S266" i="4"/>
  <c r="P266" i="4"/>
  <c r="M266" i="4"/>
  <c r="K266" i="4"/>
  <c r="J266" i="4"/>
  <c r="I266" i="4"/>
  <c r="J265" i="4"/>
  <c r="I265" i="4"/>
  <c r="N265" i="4" s="1"/>
  <c r="R264" i="4"/>
  <c r="O264" i="4"/>
  <c r="M264" i="4"/>
  <c r="J264" i="4"/>
  <c r="I264" i="4"/>
  <c r="Q264" i="4" s="1"/>
  <c r="S263" i="4"/>
  <c r="N263" i="4"/>
  <c r="J263" i="4"/>
  <c r="I263" i="4"/>
  <c r="K263" i="4" s="1"/>
  <c r="R262" i="4"/>
  <c r="Q262" i="4"/>
  <c r="O262" i="4"/>
  <c r="M262" i="4"/>
  <c r="K262" i="4"/>
  <c r="J262" i="4"/>
  <c r="I262" i="4"/>
  <c r="J261" i="4"/>
  <c r="I261" i="4"/>
  <c r="N261" i="4" s="1"/>
  <c r="R260" i="4"/>
  <c r="O260" i="4"/>
  <c r="M260" i="4"/>
  <c r="J260" i="4"/>
  <c r="I260" i="4"/>
  <c r="Q260" i="4" s="1"/>
  <c r="S259" i="4"/>
  <c r="N259" i="4"/>
  <c r="J259" i="4"/>
  <c r="I259" i="4"/>
  <c r="K259" i="4" s="1"/>
  <c r="R258" i="4"/>
  <c r="Q258" i="4"/>
  <c r="O258" i="4"/>
  <c r="M258" i="4"/>
  <c r="K258" i="4"/>
  <c r="J258" i="4"/>
  <c r="I258" i="4"/>
  <c r="J257" i="4"/>
  <c r="I257" i="4"/>
  <c r="N257" i="4" s="1"/>
  <c r="R256" i="4"/>
  <c r="O256" i="4"/>
  <c r="M256" i="4"/>
  <c r="J256" i="4"/>
  <c r="I256" i="4"/>
  <c r="Q256" i="4" s="1"/>
  <c r="S255" i="4"/>
  <c r="N255" i="4"/>
  <c r="J255" i="4"/>
  <c r="I255" i="4"/>
  <c r="K255" i="4" s="1"/>
  <c r="R254" i="4"/>
  <c r="Q254" i="4"/>
  <c r="O254" i="4"/>
  <c r="M254" i="4"/>
  <c r="K254" i="4"/>
  <c r="J254" i="4"/>
  <c r="I254" i="4"/>
  <c r="J253" i="4"/>
  <c r="I253" i="4"/>
  <c r="N253" i="4" s="1"/>
  <c r="R252" i="4"/>
  <c r="O252" i="4"/>
  <c r="M252" i="4"/>
  <c r="J252" i="4"/>
  <c r="I252" i="4"/>
  <c r="Q252" i="4" s="1"/>
  <c r="S251" i="4"/>
  <c r="N251" i="4"/>
  <c r="J251" i="4"/>
  <c r="I251" i="4"/>
  <c r="K251" i="4" s="1"/>
  <c r="R250" i="4"/>
  <c r="Q250" i="4"/>
  <c r="O250" i="4"/>
  <c r="M250" i="4"/>
  <c r="K250" i="4"/>
  <c r="J250" i="4"/>
  <c r="I250" i="4"/>
  <c r="J249" i="4"/>
  <c r="I249" i="4"/>
  <c r="N249" i="4" s="1"/>
  <c r="R248" i="4"/>
  <c r="O248" i="4"/>
  <c r="M248" i="4"/>
  <c r="J248" i="4"/>
  <c r="I248" i="4"/>
  <c r="Q248" i="4" s="1"/>
  <c r="S247" i="4"/>
  <c r="N247" i="4"/>
  <c r="J247" i="4"/>
  <c r="I247" i="4"/>
  <c r="K247" i="4" s="1"/>
  <c r="R246" i="4"/>
  <c r="Q246" i="4"/>
  <c r="O246" i="4"/>
  <c r="M246" i="4"/>
  <c r="K246" i="4"/>
  <c r="J246" i="4"/>
  <c r="I246" i="4"/>
  <c r="J245" i="4"/>
  <c r="I245" i="4"/>
  <c r="N245" i="4" s="1"/>
  <c r="R244" i="4"/>
  <c r="O244" i="4"/>
  <c r="M244" i="4"/>
  <c r="J244" i="4"/>
  <c r="I244" i="4"/>
  <c r="Q244" i="4" s="1"/>
  <c r="S243" i="4"/>
  <c r="N243" i="4"/>
  <c r="J243" i="4"/>
  <c r="I243" i="4"/>
  <c r="K243" i="4" s="1"/>
  <c r="R242" i="4"/>
  <c r="Q242" i="4"/>
  <c r="O242" i="4"/>
  <c r="M242" i="4"/>
  <c r="K242" i="4"/>
  <c r="J242" i="4"/>
  <c r="I242" i="4"/>
  <c r="J241" i="4"/>
  <c r="I241" i="4"/>
  <c r="N241" i="4" s="1"/>
  <c r="R240" i="4"/>
  <c r="O240" i="4"/>
  <c r="M240" i="4"/>
  <c r="J240" i="4"/>
  <c r="I240" i="4"/>
  <c r="Q240" i="4" s="1"/>
  <c r="S239" i="4"/>
  <c r="N239" i="4"/>
  <c r="J239" i="4"/>
  <c r="I239" i="4"/>
  <c r="K239" i="4" s="1"/>
  <c r="R238" i="4"/>
  <c r="Q238" i="4"/>
  <c r="O238" i="4"/>
  <c r="M238" i="4"/>
  <c r="K238" i="4"/>
  <c r="J238" i="4"/>
  <c r="I238" i="4"/>
  <c r="J237" i="4"/>
  <c r="I237" i="4"/>
  <c r="N237" i="4" s="1"/>
  <c r="R236" i="4"/>
  <c r="O236" i="4"/>
  <c r="M236" i="4"/>
  <c r="J236" i="4"/>
  <c r="I236" i="4"/>
  <c r="Q236" i="4" s="1"/>
  <c r="S235" i="4"/>
  <c r="N235" i="4"/>
  <c r="J235" i="4"/>
  <c r="I235" i="4"/>
  <c r="K235" i="4" s="1"/>
  <c r="R234" i="4"/>
  <c r="Q234" i="4"/>
  <c r="O234" i="4"/>
  <c r="M234" i="4"/>
  <c r="K234" i="4"/>
  <c r="J234" i="4"/>
  <c r="I234" i="4"/>
  <c r="J233" i="4"/>
  <c r="I233" i="4"/>
  <c r="N233" i="4" s="1"/>
  <c r="R232" i="4"/>
  <c r="O232" i="4"/>
  <c r="M232" i="4"/>
  <c r="J232" i="4"/>
  <c r="I232" i="4"/>
  <c r="Q232" i="4" s="1"/>
  <c r="S231" i="4"/>
  <c r="N231" i="4"/>
  <c r="J231" i="4"/>
  <c r="I231" i="4"/>
  <c r="K231" i="4" s="1"/>
  <c r="R230" i="4"/>
  <c r="Q230" i="4"/>
  <c r="O230" i="4"/>
  <c r="M230" i="4"/>
  <c r="K230" i="4"/>
  <c r="J230" i="4"/>
  <c r="I230" i="4"/>
  <c r="J229" i="4"/>
  <c r="I229" i="4"/>
  <c r="N229" i="4" s="1"/>
  <c r="R228" i="4"/>
  <c r="O228" i="4"/>
  <c r="M228" i="4"/>
  <c r="J228" i="4"/>
  <c r="I228" i="4"/>
  <c r="Q228" i="4" s="1"/>
  <c r="S227" i="4"/>
  <c r="N227" i="4"/>
  <c r="J227" i="4"/>
  <c r="I227" i="4"/>
  <c r="K227" i="4" s="1"/>
  <c r="R226" i="4"/>
  <c r="Q226" i="4"/>
  <c r="O226" i="4"/>
  <c r="M226" i="4"/>
  <c r="K226" i="4"/>
  <c r="J226" i="4"/>
  <c r="I226" i="4"/>
  <c r="J225" i="4"/>
  <c r="I225" i="4"/>
  <c r="N225" i="4" s="1"/>
  <c r="R224" i="4"/>
  <c r="O224" i="4"/>
  <c r="M224" i="4"/>
  <c r="J224" i="4"/>
  <c r="I224" i="4"/>
  <c r="Q224" i="4" s="1"/>
  <c r="S223" i="4"/>
  <c r="N223" i="4"/>
  <c r="J223" i="4"/>
  <c r="I223" i="4"/>
  <c r="K223" i="4" s="1"/>
  <c r="R222" i="4"/>
  <c r="Q222" i="4"/>
  <c r="O222" i="4"/>
  <c r="M222" i="4"/>
  <c r="K222" i="4"/>
  <c r="J222" i="4"/>
  <c r="I222" i="4"/>
  <c r="J221" i="4"/>
  <c r="I221" i="4"/>
  <c r="N221" i="4" s="1"/>
  <c r="R220" i="4"/>
  <c r="O220" i="4"/>
  <c r="M220" i="4"/>
  <c r="J220" i="4"/>
  <c r="I220" i="4"/>
  <c r="Q220" i="4" s="1"/>
  <c r="S219" i="4"/>
  <c r="N219" i="4"/>
  <c r="J219" i="4"/>
  <c r="I219" i="4"/>
  <c r="K219" i="4" s="1"/>
  <c r="R218" i="4"/>
  <c r="Q218" i="4"/>
  <c r="O218" i="4"/>
  <c r="M218" i="4"/>
  <c r="K218" i="4"/>
  <c r="J218" i="4"/>
  <c r="I218" i="4"/>
  <c r="J217" i="4"/>
  <c r="I217" i="4"/>
  <c r="N217" i="4" s="1"/>
  <c r="R216" i="4"/>
  <c r="O216" i="4"/>
  <c r="M216" i="4"/>
  <c r="J216" i="4"/>
  <c r="I216" i="4"/>
  <c r="Q216" i="4" s="1"/>
  <c r="S215" i="4"/>
  <c r="N215" i="4"/>
  <c r="J215" i="4"/>
  <c r="I215" i="4"/>
  <c r="K215" i="4" s="1"/>
  <c r="R214" i="4"/>
  <c r="Q214" i="4"/>
  <c r="O214" i="4"/>
  <c r="M214" i="4"/>
  <c r="K214" i="4"/>
  <c r="J214" i="4"/>
  <c r="I214" i="4"/>
  <c r="J213" i="4"/>
  <c r="I213" i="4"/>
  <c r="N213" i="4" s="1"/>
  <c r="R212" i="4"/>
  <c r="O212" i="4"/>
  <c r="M212" i="4"/>
  <c r="J212" i="4"/>
  <c r="I212" i="4"/>
  <c r="Q212" i="4" s="1"/>
  <c r="S211" i="4"/>
  <c r="N211" i="4"/>
  <c r="J211" i="4"/>
  <c r="I211" i="4"/>
  <c r="K211" i="4" s="1"/>
  <c r="R210" i="4"/>
  <c r="Q210" i="4"/>
  <c r="O210" i="4"/>
  <c r="M210" i="4"/>
  <c r="K210" i="4"/>
  <c r="J210" i="4"/>
  <c r="I210" i="4"/>
  <c r="J209" i="4"/>
  <c r="I209" i="4"/>
  <c r="N209" i="4" s="1"/>
  <c r="R208" i="4"/>
  <c r="O208" i="4"/>
  <c r="M208" i="4"/>
  <c r="J208" i="4"/>
  <c r="I208" i="4"/>
  <c r="Q208" i="4" s="1"/>
  <c r="S207" i="4"/>
  <c r="N207" i="4"/>
  <c r="J207" i="4"/>
  <c r="I207" i="4"/>
  <c r="K207" i="4" s="1"/>
  <c r="R206" i="4"/>
  <c r="Q206" i="4"/>
  <c r="O206" i="4"/>
  <c r="M206" i="4"/>
  <c r="K206" i="4"/>
  <c r="J206" i="4"/>
  <c r="I206" i="4"/>
  <c r="J205" i="4"/>
  <c r="I205" i="4"/>
  <c r="N205" i="4" s="1"/>
  <c r="R204" i="4"/>
  <c r="O204" i="4"/>
  <c r="M204" i="4"/>
  <c r="J204" i="4"/>
  <c r="I204" i="4"/>
  <c r="Q204" i="4" s="1"/>
  <c r="S203" i="4"/>
  <c r="N203" i="4"/>
  <c r="J203" i="4"/>
  <c r="I203" i="4"/>
  <c r="K203" i="4" s="1"/>
  <c r="R202" i="4"/>
  <c r="Q202" i="4"/>
  <c r="O202" i="4"/>
  <c r="M202" i="4"/>
  <c r="K202" i="4"/>
  <c r="J202" i="4"/>
  <c r="I202" i="4"/>
  <c r="R201" i="4"/>
  <c r="K201" i="4"/>
  <c r="J201" i="4"/>
  <c r="I201" i="4"/>
  <c r="S200" i="4"/>
  <c r="R200" i="4"/>
  <c r="N200" i="4"/>
  <c r="M200" i="4"/>
  <c r="J200" i="4"/>
  <c r="I200" i="4"/>
  <c r="J199" i="4"/>
  <c r="I199" i="4"/>
  <c r="N199" i="4" s="1"/>
  <c r="R198" i="4"/>
  <c r="Q198" i="4"/>
  <c r="O198" i="4"/>
  <c r="M198" i="4"/>
  <c r="K198" i="4"/>
  <c r="J198" i="4"/>
  <c r="I198" i="4"/>
  <c r="S197" i="4"/>
  <c r="Q197" i="4"/>
  <c r="M197" i="4"/>
  <c r="J197" i="4"/>
  <c r="I197" i="4"/>
  <c r="R197" i="4" s="1"/>
  <c r="S196" i="4"/>
  <c r="M196" i="4"/>
  <c r="J196" i="4"/>
  <c r="I196" i="4"/>
  <c r="S195" i="4"/>
  <c r="Q195" i="4"/>
  <c r="N195" i="4"/>
  <c r="K195" i="4"/>
  <c r="J195" i="4"/>
  <c r="I195" i="4"/>
  <c r="R194" i="4"/>
  <c r="Q194" i="4"/>
  <c r="O194" i="4"/>
  <c r="M194" i="4"/>
  <c r="K194" i="4"/>
  <c r="J194" i="4"/>
  <c r="I194" i="4"/>
  <c r="J193" i="4"/>
  <c r="I193" i="4"/>
  <c r="S193" i="4" s="1"/>
  <c r="R192" i="4"/>
  <c r="N192" i="4"/>
  <c r="J192" i="4"/>
  <c r="I192" i="4"/>
  <c r="S192" i="4" s="1"/>
  <c r="S191" i="4"/>
  <c r="K191" i="4"/>
  <c r="J191" i="4"/>
  <c r="I191" i="4"/>
  <c r="R190" i="4"/>
  <c r="Q190" i="4"/>
  <c r="O190" i="4"/>
  <c r="M190" i="4"/>
  <c r="K190" i="4"/>
  <c r="J190" i="4"/>
  <c r="I190" i="4"/>
  <c r="S189" i="4"/>
  <c r="R189" i="4"/>
  <c r="Q189" i="4"/>
  <c r="M189" i="4"/>
  <c r="K189" i="4"/>
  <c r="J189" i="4"/>
  <c r="I189" i="4"/>
  <c r="J188" i="4"/>
  <c r="I188" i="4"/>
  <c r="N188" i="4" s="1"/>
  <c r="Q187" i="4"/>
  <c r="N187" i="4"/>
  <c r="J187" i="4"/>
  <c r="I187" i="4"/>
  <c r="S187" i="4" s="1"/>
  <c r="R186" i="4"/>
  <c r="Q186" i="4"/>
  <c r="O186" i="4"/>
  <c r="M186" i="4"/>
  <c r="K186" i="4"/>
  <c r="J186" i="4"/>
  <c r="I186" i="4"/>
  <c r="R185" i="4"/>
  <c r="K185" i="4"/>
  <c r="J185" i="4"/>
  <c r="I185" i="4"/>
  <c r="S184" i="4"/>
  <c r="R184" i="4"/>
  <c r="N184" i="4"/>
  <c r="M184" i="4"/>
  <c r="J184" i="4"/>
  <c r="I184" i="4"/>
  <c r="J183" i="4"/>
  <c r="I183" i="4"/>
  <c r="N183" i="4" s="1"/>
  <c r="R182" i="4"/>
  <c r="Q182" i="4"/>
  <c r="O182" i="4"/>
  <c r="M182" i="4"/>
  <c r="K182" i="4"/>
  <c r="J182" i="4"/>
  <c r="I182" i="4"/>
  <c r="S181" i="4"/>
  <c r="Q181" i="4"/>
  <c r="M181" i="4"/>
  <c r="J181" i="4"/>
  <c r="I181" i="4"/>
  <c r="R181" i="4" s="1"/>
  <c r="S180" i="4"/>
  <c r="M180" i="4"/>
  <c r="J180" i="4"/>
  <c r="I180" i="4"/>
  <c r="S179" i="4"/>
  <c r="Q179" i="4"/>
  <c r="N179" i="4"/>
  <c r="K179" i="4"/>
  <c r="J179" i="4"/>
  <c r="I179" i="4"/>
  <c r="R178" i="4"/>
  <c r="Q178" i="4"/>
  <c r="O178" i="4"/>
  <c r="M178" i="4"/>
  <c r="K178" i="4"/>
  <c r="J178" i="4"/>
  <c r="I178" i="4"/>
  <c r="J177" i="4"/>
  <c r="I177" i="4"/>
  <c r="S177" i="4" s="1"/>
  <c r="J176" i="4"/>
  <c r="I176" i="4"/>
  <c r="R175" i="4"/>
  <c r="Q175" i="4"/>
  <c r="O175" i="4"/>
  <c r="M175" i="4"/>
  <c r="K175" i="4"/>
  <c r="J175" i="4"/>
  <c r="I175" i="4"/>
  <c r="Q174" i="4"/>
  <c r="K174" i="4"/>
  <c r="J174" i="4"/>
  <c r="I174" i="4"/>
  <c r="R173" i="4"/>
  <c r="O173" i="4"/>
  <c r="M173" i="4"/>
  <c r="J173" i="4"/>
  <c r="I173" i="4"/>
  <c r="Q173" i="4" s="1"/>
  <c r="J172" i="4"/>
  <c r="I172" i="4"/>
  <c r="R172" i="4" s="1"/>
  <c r="R171" i="4"/>
  <c r="Q171" i="4"/>
  <c r="O171" i="4"/>
  <c r="M171" i="4"/>
  <c r="K171" i="4"/>
  <c r="J171" i="4"/>
  <c r="I171" i="4"/>
  <c r="Q170" i="4"/>
  <c r="K170" i="4"/>
  <c r="J170" i="4"/>
  <c r="I170" i="4"/>
  <c r="R169" i="4"/>
  <c r="O169" i="4"/>
  <c r="M169" i="4"/>
  <c r="J169" i="4"/>
  <c r="I169" i="4"/>
  <c r="Q169" i="4" s="1"/>
  <c r="J168" i="4"/>
  <c r="I168" i="4"/>
  <c r="R168" i="4" s="1"/>
  <c r="R167" i="4"/>
  <c r="Q167" i="4"/>
  <c r="O167" i="4"/>
  <c r="M167" i="4"/>
  <c r="K167" i="4"/>
  <c r="J167" i="4"/>
  <c r="I167" i="4"/>
  <c r="Q166" i="4"/>
  <c r="K166" i="4"/>
  <c r="J166" i="4"/>
  <c r="I166" i="4"/>
  <c r="R165" i="4"/>
  <c r="O165" i="4"/>
  <c r="M165" i="4"/>
  <c r="J165" i="4"/>
  <c r="I165" i="4"/>
  <c r="Q165" i="4" s="1"/>
  <c r="J164" i="4"/>
  <c r="I164" i="4"/>
  <c r="R163" i="4"/>
  <c r="Q163" i="4"/>
  <c r="O163" i="4"/>
  <c r="M163" i="4"/>
  <c r="K163" i="4"/>
  <c r="J163" i="4"/>
  <c r="I163" i="4"/>
  <c r="Q162" i="4"/>
  <c r="K162" i="4"/>
  <c r="J162" i="4"/>
  <c r="I162" i="4"/>
  <c r="R161" i="4"/>
  <c r="O161" i="4"/>
  <c r="M161" i="4"/>
  <c r="J161" i="4"/>
  <c r="I161" i="4"/>
  <c r="Q161" i="4" s="1"/>
  <c r="J160" i="4"/>
  <c r="I160" i="4"/>
  <c r="R159" i="4"/>
  <c r="Q159" i="4"/>
  <c r="O159" i="4"/>
  <c r="M159" i="4"/>
  <c r="K159" i="4"/>
  <c r="J159" i="4"/>
  <c r="I159" i="4"/>
  <c r="Q158" i="4"/>
  <c r="K158" i="4"/>
  <c r="J158" i="4"/>
  <c r="I158" i="4"/>
  <c r="R157" i="4"/>
  <c r="O157" i="4"/>
  <c r="M157" i="4"/>
  <c r="J157" i="4"/>
  <c r="I157" i="4"/>
  <c r="Q157" i="4" s="1"/>
  <c r="J156" i="4"/>
  <c r="I156" i="4"/>
  <c r="R155" i="4"/>
  <c r="Q155" i="4"/>
  <c r="O155" i="4"/>
  <c r="M155" i="4"/>
  <c r="K155" i="4"/>
  <c r="J155" i="4"/>
  <c r="I155" i="4"/>
  <c r="Q154" i="4"/>
  <c r="K154" i="4"/>
  <c r="J154" i="4"/>
  <c r="I154" i="4"/>
  <c r="R153" i="4"/>
  <c r="O153" i="4"/>
  <c r="M153" i="4"/>
  <c r="J153" i="4"/>
  <c r="I153" i="4"/>
  <c r="Q153" i="4" s="1"/>
  <c r="J152" i="4"/>
  <c r="I152" i="4"/>
  <c r="R151" i="4"/>
  <c r="Q151" i="4"/>
  <c r="O151" i="4"/>
  <c r="M151" i="4"/>
  <c r="K151" i="4"/>
  <c r="J151" i="4"/>
  <c r="I151" i="4"/>
  <c r="Q150" i="4"/>
  <c r="K150" i="4"/>
  <c r="J150" i="4"/>
  <c r="I150" i="4"/>
  <c r="R149" i="4"/>
  <c r="O149" i="4"/>
  <c r="M149" i="4"/>
  <c r="J149" i="4"/>
  <c r="I149" i="4"/>
  <c r="Q149" i="4" s="1"/>
  <c r="J148" i="4"/>
  <c r="I148" i="4"/>
  <c r="R147" i="4"/>
  <c r="Q147" i="4"/>
  <c r="O147" i="4"/>
  <c r="M147" i="4"/>
  <c r="K147" i="4"/>
  <c r="J147" i="4"/>
  <c r="I147" i="4"/>
  <c r="Q146" i="4"/>
  <c r="K146" i="4"/>
  <c r="J146" i="4"/>
  <c r="I146" i="4"/>
  <c r="R145" i="4"/>
  <c r="O145" i="4"/>
  <c r="M145" i="4"/>
  <c r="J145" i="4"/>
  <c r="I145" i="4"/>
  <c r="Q145" i="4" s="1"/>
  <c r="J144" i="4"/>
  <c r="I144" i="4"/>
  <c r="R143" i="4"/>
  <c r="Q143" i="4"/>
  <c r="O143" i="4"/>
  <c r="M143" i="4"/>
  <c r="K143" i="4"/>
  <c r="J143" i="4"/>
  <c r="I143" i="4"/>
  <c r="Q142" i="4"/>
  <c r="K142" i="4"/>
  <c r="J142" i="4"/>
  <c r="I142" i="4"/>
  <c r="R141" i="4"/>
  <c r="O141" i="4"/>
  <c r="M141" i="4"/>
  <c r="J141" i="4"/>
  <c r="I141" i="4"/>
  <c r="Q141" i="4" s="1"/>
  <c r="J140" i="4"/>
  <c r="I140" i="4"/>
  <c r="R139" i="4"/>
  <c r="Q139" i="4"/>
  <c r="O139" i="4"/>
  <c r="M139" i="4"/>
  <c r="K139" i="4"/>
  <c r="J139" i="4"/>
  <c r="I139" i="4"/>
  <c r="Q138" i="4"/>
  <c r="K138" i="4"/>
  <c r="J138" i="4"/>
  <c r="I138" i="4"/>
  <c r="R137" i="4"/>
  <c r="O137" i="4"/>
  <c r="M137" i="4"/>
  <c r="J137" i="4"/>
  <c r="I137" i="4"/>
  <c r="Q137" i="4" s="1"/>
  <c r="J136" i="4"/>
  <c r="I136" i="4"/>
  <c r="R135" i="4"/>
  <c r="Q135" i="4"/>
  <c r="O135" i="4"/>
  <c r="M135" i="4"/>
  <c r="K135" i="4"/>
  <c r="J135" i="4"/>
  <c r="I135" i="4"/>
  <c r="Q134" i="4"/>
  <c r="K134" i="4"/>
  <c r="J134" i="4"/>
  <c r="I134" i="4"/>
  <c r="R133" i="4"/>
  <c r="O133" i="4"/>
  <c r="M133" i="4"/>
  <c r="J133" i="4"/>
  <c r="I133" i="4"/>
  <c r="Q133" i="4" s="1"/>
  <c r="J132" i="4"/>
  <c r="I132" i="4"/>
  <c r="R131" i="4"/>
  <c r="Q131" i="4"/>
  <c r="O131" i="4"/>
  <c r="M131" i="4"/>
  <c r="K131" i="4"/>
  <c r="J131" i="4"/>
  <c r="I131" i="4"/>
  <c r="Q130" i="4"/>
  <c r="K130" i="4"/>
  <c r="J130" i="4"/>
  <c r="I130" i="4"/>
  <c r="R129" i="4"/>
  <c r="O129" i="4"/>
  <c r="M129" i="4"/>
  <c r="J129" i="4"/>
  <c r="I129" i="4"/>
  <c r="Q129" i="4" s="1"/>
  <c r="J128" i="4"/>
  <c r="I128" i="4"/>
  <c r="R127" i="4"/>
  <c r="Q127" i="4"/>
  <c r="O127" i="4"/>
  <c r="M127" i="4"/>
  <c r="K127" i="4"/>
  <c r="J127" i="4"/>
  <c r="I127" i="4"/>
  <c r="Q126" i="4"/>
  <c r="K126" i="4"/>
  <c r="J126" i="4"/>
  <c r="I126" i="4"/>
  <c r="R125" i="4"/>
  <c r="O125" i="4"/>
  <c r="M125" i="4"/>
  <c r="J125" i="4"/>
  <c r="I125" i="4"/>
  <c r="Q125" i="4" s="1"/>
  <c r="J124" i="4"/>
  <c r="I124" i="4"/>
  <c r="R124" i="4" s="1"/>
  <c r="R123" i="4"/>
  <c r="Q123" i="4"/>
  <c r="O123" i="4"/>
  <c r="M123" i="4"/>
  <c r="K123" i="4"/>
  <c r="J123" i="4"/>
  <c r="I123" i="4"/>
  <c r="Q122" i="4"/>
  <c r="K122" i="4"/>
  <c r="J122" i="4"/>
  <c r="I122" i="4"/>
  <c r="R121" i="4"/>
  <c r="O121" i="4"/>
  <c r="M121" i="4"/>
  <c r="J121" i="4"/>
  <c r="I121" i="4"/>
  <c r="Q121" i="4" s="1"/>
  <c r="J120" i="4"/>
  <c r="I120" i="4"/>
  <c r="R119" i="4"/>
  <c r="Q119" i="4"/>
  <c r="O119" i="4"/>
  <c r="M119" i="4"/>
  <c r="K119" i="4"/>
  <c r="J119" i="4"/>
  <c r="I119" i="4"/>
  <c r="Q118" i="4"/>
  <c r="K118" i="4"/>
  <c r="J118" i="4"/>
  <c r="I118" i="4"/>
  <c r="R117" i="4"/>
  <c r="O117" i="4"/>
  <c r="M117" i="4"/>
  <c r="J117" i="4"/>
  <c r="I117" i="4"/>
  <c r="Q117" i="4" s="1"/>
  <c r="J116" i="4"/>
  <c r="I116" i="4"/>
  <c r="R115" i="4"/>
  <c r="Q115" i="4"/>
  <c r="O115" i="4"/>
  <c r="M115" i="4"/>
  <c r="K115" i="4"/>
  <c r="J115" i="4"/>
  <c r="I115" i="4"/>
  <c r="Q114" i="4"/>
  <c r="K114" i="4"/>
  <c r="J114" i="4"/>
  <c r="I114" i="4"/>
  <c r="R113" i="4"/>
  <c r="O113" i="4"/>
  <c r="M113" i="4"/>
  <c r="J113" i="4"/>
  <c r="I113" i="4"/>
  <c r="Q113" i="4" s="1"/>
  <c r="J112" i="4"/>
  <c r="I112" i="4"/>
  <c r="R111" i="4"/>
  <c r="Q111" i="4"/>
  <c r="O111" i="4"/>
  <c r="M111" i="4"/>
  <c r="K111" i="4"/>
  <c r="J111" i="4"/>
  <c r="I111" i="4"/>
  <c r="Q110" i="4"/>
  <c r="K110" i="4"/>
  <c r="J110" i="4"/>
  <c r="I110" i="4"/>
  <c r="R109" i="4"/>
  <c r="O109" i="4"/>
  <c r="M109" i="4"/>
  <c r="J109" i="4"/>
  <c r="I109" i="4"/>
  <c r="Q109" i="4" s="1"/>
  <c r="J108" i="4"/>
  <c r="I108" i="4"/>
  <c r="R107" i="4"/>
  <c r="Q107" i="4"/>
  <c r="O107" i="4"/>
  <c r="M107" i="4"/>
  <c r="K107" i="4"/>
  <c r="J107" i="4"/>
  <c r="I107" i="4"/>
  <c r="Q106" i="4"/>
  <c r="K106" i="4"/>
  <c r="J106" i="4"/>
  <c r="I106" i="4"/>
  <c r="R105" i="4"/>
  <c r="O105" i="4"/>
  <c r="M105" i="4"/>
  <c r="J105" i="4"/>
  <c r="I105" i="4"/>
  <c r="Q105" i="4" s="1"/>
  <c r="J104" i="4"/>
  <c r="I104" i="4"/>
  <c r="R104" i="4" s="1"/>
  <c r="R103" i="4"/>
  <c r="Q103" i="4"/>
  <c r="O103" i="4"/>
  <c r="M103" i="4"/>
  <c r="K103" i="4"/>
  <c r="J103" i="4"/>
  <c r="I103" i="4"/>
  <c r="Q102" i="4"/>
  <c r="K102" i="4"/>
  <c r="J102" i="4"/>
  <c r="I102" i="4"/>
  <c r="R101" i="4"/>
  <c r="O101" i="4"/>
  <c r="M101" i="4"/>
  <c r="J101" i="4"/>
  <c r="I101" i="4"/>
  <c r="Q101" i="4" s="1"/>
  <c r="J100" i="4"/>
  <c r="I100" i="4"/>
  <c r="R99" i="4"/>
  <c r="Q99" i="4"/>
  <c r="O99" i="4"/>
  <c r="M99" i="4"/>
  <c r="K99" i="4"/>
  <c r="J99" i="4"/>
  <c r="I99" i="4"/>
  <c r="Q98" i="4"/>
  <c r="K98" i="4"/>
  <c r="J98" i="4"/>
  <c r="I98" i="4"/>
  <c r="R97" i="4"/>
  <c r="O97" i="4"/>
  <c r="M97" i="4"/>
  <c r="J97" i="4"/>
  <c r="I97" i="4"/>
  <c r="Q97" i="4" s="1"/>
  <c r="J96" i="4"/>
  <c r="I96" i="4"/>
  <c r="R95" i="4"/>
  <c r="Q95" i="4"/>
  <c r="O95" i="4"/>
  <c r="M95" i="4"/>
  <c r="K95" i="4"/>
  <c r="J95" i="4"/>
  <c r="I95" i="4"/>
  <c r="Q94" i="4"/>
  <c r="K94" i="4"/>
  <c r="J94" i="4"/>
  <c r="I94" i="4"/>
  <c r="R93" i="4"/>
  <c r="O93" i="4"/>
  <c r="M93" i="4"/>
  <c r="J93" i="4"/>
  <c r="I93" i="4"/>
  <c r="Q93" i="4" s="1"/>
  <c r="J92" i="4"/>
  <c r="I92" i="4"/>
  <c r="R92" i="4" s="1"/>
  <c r="R91" i="4"/>
  <c r="Q91" i="4"/>
  <c r="O91" i="4"/>
  <c r="M91" i="4"/>
  <c r="K91" i="4"/>
  <c r="J91" i="4"/>
  <c r="I91" i="4"/>
  <c r="Q90" i="4"/>
  <c r="K90" i="4"/>
  <c r="J90" i="4"/>
  <c r="I90" i="4"/>
  <c r="R89" i="4"/>
  <c r="O89" i="4"/>
  <c r="M89" i="4"/>
  <c r="J89" i="4"/>
  <c r="I89" i="4"/>
  <c r="Q89" i="4" s="1"/>
  <c r="J88" i="4"/>
  <c r="I88" i="4"/>
  <c r="R87" i="4"/>
  <c r="Q87" i="4"/>
  <c r="O87" i="4"/>
  <c r="M87" i="4"/>
  <c r="K87" i="4"/>
  <c r="J87" i="4"/>
  <c r="I87" i="4"/>
  <c r="Q86" i="4"/>
  <c r="K86" i="4"/>
  <c r="J86" i="4"/>
  <c r="I86" i="4"/>
  <c r="R85" i="4"/>
  <c r="O85" i="4"/>
  <c r="M85" i="4"/>
  <c r="J85" i="4"/>
  <c r="I85" i="4"/>
  <c r="Q85" i="4" s="1"/>
  <c r="J84" i="4"/>
  <c r="I84" i="4"/>
  <c r="R84" i="4" s="1"/>
  <c r="R83" i="4"/>
  <c r="Q83" i="4"/>
  <c r="O83" i="4"/>
  <c r="M83" i="4"/>
  <c r="K83" i="4"/>
  <c r="J83" i="4"/>
  <c r="I83" i="4"/>
  <c r="Q82" i="4"/>
  <c r="K82" i="4"/>
  <c r="J82" i="4"/>
  <c r="I82" i="4"/>
  <c r="R81" i="4"/>
  <c r="O81" i="4"/>
  <c r="M81" i="4"/>
  <c r="J81" i="4"/>
  <c r="I81" i="4"/>
  <c r="Q81" i="4" s="1"/>
  <c r="J80" i="4"/>
  <c r="I80" i="4"/>
  <c r="R79" i="4"/>
  <c r="Q79" i="4"/>
  <c r="O79" i="4"/>
  <c r="M79" i="4"/>
  <c r="K79" i="4"/>
  <c r="J79" i="4"/>
  <c r="I79" i="4"/>
  <c r="Q78" i="4"/>
  <c r="K78" i="4"/>
  <c r="J78" i="4"/>
  <c r="I78" i="4"/>
  <c r="R77" i="4"/>
  <c r="O77" i="4"/>
  <c r="M77" i="4"/>
  <c r="J77" i="4"/>
  <c r="I77" i="4"/>
  <c r="Q77" i="4" s="1"/>
  <c r="J76" i="4"/>
  <c r="I76" i="4"/>
  <c r="R76" i="4" s="1"/>
  <c r="R75" i="4"/>
  <c r="Q75" i="4"/>
  <c r="O75" i="4"/>
  <c r="M75" i="4"/>
  <c r="K75" i="4"/>
  <c r="J75" i="4"/>
  <c r="I75" i="4"/>
  <c r="Q74" i="4"/>
  <c r="K74" i="4"/>
  <c r="J74" i="4"/>
  <c r="I74" i="4"/>
  <c r="R73" i="4"/>
  <c r="O73" i="4"/>
  <c r="M73" i="4"/>
  <c r="J73" i="4"/>
  <c r="I73" i="4"/>
  <c r="Q73" i="4" s="1"/>
  <c r="J72" i="4"/>
  <c r="I72" i="4"/>
  <c r="R71" i="4"/>
  <c r="Q71" i="4"/>
  <c r="O71" i="4"/>
  <c r="M71" i="4"/>
  <c r="K71" i="4"/>
  <c r="J71" i="4"/>
  <c r="I71" i="4"/>
  <c r="Q70" i="4"/>
  <c r="K70" i="4"/>
  <c r="J70" i="4"/>
  <c r="I70" i="4"/>
  <c r="R69" i="4"/>
  <c r="O69" i="4"/>
  <c r="M69" i="4"/>
  <c r="J69" i="4"/>
  <c r="I69" i="4"/>
  <c r="Q69" i="4" s="1"/>
  <c r="J68" i="4"/>
  <c r="I68" i="4"/>
  <c r="R67" i="4"/>
  <c r="Q67" i="4"/>
  <c r="O67" i="4"/>
  <c r="M67" i="4"/>
  <c r="K67" i="4"/>
  <c r="J67" i="4"/>
  <c r="I67" i="4"/>
  <c r="Q66" i="4"/>
  <c r="K66" i="4"/>
  <c r="J66" i="4"/>
  <c r="I66" i="4"/>
  <c r="R65" i="4"/>
  <c r="O65" i="4"/>
  <c r="M65" i="4"/>
  <c r="J65" i="4"/>
  <c r="I65" i="4"/>
  <c r="Q65" i="4" s="1"/>
  <c r="J64" i="4"/>
  <c r="I64" i="4"/>
  <c r="R64" i="4" s="1"/>
  <c r="R63" i="4"/>
  <c r="Q63" i="4"/>
  <c r="O63" i="4"/>
  <c r="M63" i="4"/>
  <c r="K63" i="4"/>
  <c r="J63" i="4"/>
  <c r="I63" i="4"/>
  <c r="Q62" i="4"/>
  <c r="K62" i="4"/>
  <c r="J62" i="4"/>
  <c r="I62" i="4"/>
  <c r="R61" i="4"/>
  <c r="O61" i="4"/>
  <c r="M61" i="4"/>
  <c r="J61" i="4"/>
  <c r="I61" i="4"/>
  <c r="Q61" i="4" s="1"/>
  <c r="J60" i="4"/>
  <c r="I60" i="4"/>
  <c r="R59" i="4"/>
  <c r="Q59" i="4"/>
  <c r="O59" i="4"/>
  <c r="M59" i="4"/>
  <c r="K59" i="4"/>
  <c r="J59" i="4"/>
  <c r="I59" i="4"/>
  <c r="Q58" i="4"/>
  <c r="K58" i="4"/>
  <c r="J58" i="4"/>
  <c r="I58" i="4"/>
  <c r="R57" i="4"/>
  <c r="O57" i="4"/>
  <c r="M57" i="4"/>
  <c r="J57" i="4"/>
  <c r="I57" i="4"/>
  <c r="Q57" i="4" s="1"/>
  <c r="J56" i="4"/>
  <c r="I56" i="4"/>
  <c r="R55" i="4"/>
  <c r="Q55" i="4"/>
  <c r="O55" i="4"/>
  <c r="M55" i="4"/>
  <c r="K55" i="4"/>
  <c r="J55" i="4"/>
  <c r="I55" i="4"/>
  <c r="Q54" i="4"/>
  <c r="K54" i="4"/>
  <c r="J54" i="4"/>
  <c r="I54" i="4"/>
  <c r="R53" i="4"/>
  <c r="O53" i="4"/>
  <c r="M53" i="4"/>
  <c r="J53" i="4"/>
  <c r="I53" i="4"/>
  <c r="Q53" i="4" s="1"/>
  <c r="J52" i="4"/>
  <c r="I52" i="4"/>
  <c r="R52" i="4" s="1"/>
  <c r="R51" i="4"/>
  <c r="Q51" i="4"/>
  <c r="O51" i="4"/>
  <c r="M51" i="4"/>
  <c r="K51" i="4"/>
  <c r="J51" i="4"/>
  <c r="I51" i="4"/>
  <c r="Q50" i="4"/>
  <c r="K50" i="4"/>
  <c r="J50" i="4"/>
  <c r="I50" i="4"/>
  <c r="R49" i="4"/>
  <c r="O49" i="4"/>
  <c r="M49" i="4"/>
  <c r="J49" i="4"/>
  <c r="I49" i="4"/>
  <c r="Q49" i="4" s="1"/>
  <c r="J48" i="4"/>
  <c r="I48" i="4"/>
  <c r="R47" i="4"/>
  <c r="Q47" i="4"/>
  <c r="O47" i="4"/>
  <c r="M47" i="4"/>
  <c r="K47" i="4"/>
  <c r="J47" i="4"/>
  <c r="I47" i="4"/>
  <c r="Q46" i="4"/>
  <c r="K46" i="4"/>
  <c r="J46" i="4"/>
  <c r="I46" i="4"/>
  <c r="R45" i="4"/>
  <c r="O45" i="4"/>
  <c r="M45" i="4"/>
  <c r="J45" i="4"/>
  <c r="I45" i="4"/>
  <c r="Q45" i="4" s="1"/>
  <c r="J44" i="4"/>
  <c r="I44" i="4"/>
  <c r="R44" i="4" s="1"/>
  <c r="R43" i="4"/>
  <c r="Q43" i="4"/>
  <c r="O43" i="4"/>
  <c r="M43" i="4"/>
  <c r="K43" i="4"/>
  <c r="J43" i="4"/>
  <c r="I43" i="4"/>
  <c r="Q42" i="4"/>
  <c r="K42" i="4"/>
  <c r="J42" i="4"/>
  <c r="I42" i="4"/>
  <c r="R41" i="4"/>
  <c r="O41" i="4"/>
  <c r="M41" i="4"/>
  <c r="J41" i="4"/>
  <c r="I41" i="4"/>
  <c r="Q41" i="4" s="1"/>
  <c r="J40" i="4"/>
  <c r="I40" i="4"/>
  <c r="R39" i="4"/>
  <c r="Q39" i="4"/>
  <c r="O39" i="4"/>
  <c r="M39" i="4"/>
  <c r="K39" i="4"/>
  <c r="J39" i="4"/>
  <c r="I39" i="4"/>
  <c r="Q38" i="4"/>
  <c r="K38" i="4"/>
  <c r="J38" i="4"/>
  <c r="I38" i="4"/>
  <c r="R37" i="4"/>
  <c r="O37" i="4"/>
  <c r="M37" i="4"/>
  <c r="J37" i="4"/>
  <c r="I37" i="4"/>
  <c r="Q37" i="4" s="1"/>
  <c r="J36" i="4"/>
  <c r="I36" i="4"/>
  <c r="R36" i="4" s="1"/>
  <c r="R35" i="4"/>
  <c r="Q35" i="4"/>
  <c r="O35" i="4"/>
  <c r="M35" i="4"/>
  <c r="K35" i="4"/>
  <c r="J35" i="4"/>
  <c r="I35" i="4"/>
  <c r="Q34" i="4"/>
  <c r="K34" i="4"/>
  <c r="J34" i="4"/>
  <c r="I34" i="4"/>
  <c r="R33" i="4"/>
  <c r="O33" i="4"/>
  <c r="M33" i="4"/>
  <c r="J33" i="4"/>
  <c r="I33" i="4"/>
  <c r="Q33" i="4" s="1"/>
  <c r="J32" i="4"/>
  <c r="I32" i="4"/>
  <c r="R31" i="4"/>
  <c r="Q31" i="4"/>
  <c r="O31" i="4"/>
  <c r="M31" i="4"/>
  <c r="K31" i="4"/>
  <c r="J31" i="4"/>
  <c r="I31" i="4"/>
  <c r="Q30" i="4"/>
  <c r="K30" i="4"/>
  <c r="J30" i="4"/>
  <c r="I30" i="4"/>
  <c r="R29" i="4"/>
  <c r="O29" i="4"/>
  <c r="M29" i="4"/>
  <c r="J29" i="4"/>
  <c r="I29" i="4"/>
  <c r="Q29" i="4" s="1"/>
  <c r="J28" i="4"/>
  <c r="I28" i="4"/>
  <c r="R27" i="4"/>
  <c r="Q27" i="4"/>
  <c r="O27" i="4"/>
  <c r="M27" i="4"/>
  <c r="K27" i="4"/>
  <c r="J27" i="4"/>
  <c r="I27" i="4"/>
  <c r="Q26" i="4"/>
  <c r="K26" i="4"/>
  <c r="J26" i="4"/>
  <c r="I26" i="4"/>
  <c r="R25" i="4"/>
  <c r="O25" i="4"/>
  <c r="M25" i="4"/>
  <c r="J25" i="4"/>
  <c r="I25" i="4"/>
  <c r="Q25" i="4" s="1"/>
  <c r="J24" i="4"/>
  <c r="I24" i="4"/>
  <c r="R24" i="4" s="1"/>
  <c r="R23" i="4"/>
  <c r="Q23" i="4"/>
  <c r="O23" i="4"/>
  <c r="M23" i="4"/>
  <c r="K23" i="4"/>
  <c r="J23" i="4"/>
  <c r="I23" i="4"/>
  <c r="Q22" i="4"/>
  <c r="K22" i="4"/>
  <c r="J22" i="4"/>
  <c r="I22" i="4"/>
  <c r="R21" i="4"/>
  <c r="O21" i="4"/>
  <c r="M21" i="4"/>
  <c r="J21" i="4"/>
  <c r="I21" i="4"/>
  <c r="Q21" i="4" s="1"/>
  <c r="J20" i="4"/>
  <c r="I20" i="4"/>
  <c r="R19" i="4"/>
  <c r="Q19" i="4"/>
  <c r="O19" i="4"/>
  <c r="M19" i="4"/>
  <c r="K19" i="4"/>
  <c r="J19" i="4"/>
  <c r="I19" i="4"/>
  <c r="Q18" i="4"/>
  <c r="K18" i="4"/>
  <c r="J18" i="4"/>
  <c r="I18" i="4"/>
  <c r="R17" i="4"/>
  <c r="O17" i="4"/>
  <c r="M17" i="4"/>
  <c r="J17" i="4"/>
  <c r="I17" i="4"/>
  <c r="Q17" i="4" s="1"/>
  <c r="J16" i="4"/>
  <c r="I16" i="4"/>
  <c r="R16" i="4" s="1"/>
  <c r="R15" i="4"/>
  <c r="Q15" i="4"/>
  <c r="O15" i="4"/>
  <c r="M15" i="4"/>
  <c r="K15" i="4"/>
  <c r="J15" i="4"/>
  <c r="I15" i="4"/>
  <c r="Q14" i="4"/>
  <c r="K14" i="4"/>
  <c r="J14" i="4"/>
  <c r="I14" i="4"/>
  <c r="R13" i="4"/>
  <c r="O13" i="4"/>
  <c r="M13" i="4"/>
  <c r="J13" i="4"/>
  <c r="I13" i="4"/>
  <c r="Q13" i="4" s="1"/>
  <c r="J12" i="4"/>
  <c r="I12" i="4"/>
  <c r="O11" i="4"/>
  <c r="K11" i="4"/>
  <c r="J11" i="4"/>
  <c r="I11" i="4"/>
  <c r="S10" i="4"/>
  <c r="O10" i="4"/>
  <c r="K10" i="4"/>
  <c r="J10" i="4"/>
  <c r="I10" i="4"/>
  <c r="T10" i="4" s="1"/>
  <c r="S9" i="4"/>
  <c r="O9" i="4"/>
  <c r="K9" i="4"/>
  <c r="J9" i="4"/>
  <c r="I9" i="4"/>
  <c r="T9" i="4" s="1"/>
  <c r="S8" i="4"/>
  <c r="O8" i="4"/>
  <c r="K8" i="4"/>
  <c r="J8" i="4"/>
  <c r="I8" i="4"/>
  <c r="T8" i="4" s="1"/>
  <c r="S7" i="4"/>
  <c r="O7" i="4"/>
  <c r="K7" i="4"/>
  <c r="J7" i="4"/>
  <c r="I7" i="4"/>
  <c r="T7" i="4" s="1"/>
  <c r="S6" i="4"/>
  <c r="O6" i="4"/>
  <c r="K6" i="4"/>
  <c r="J6" i="4"/>
  <c r="I6" i="4"/>
  <c r="T6" i="4" s="1"/>
  <c r="S5" i="4"/>
  <c r="O5" i="4"/>
  <c r="K5" i="4"/>
  <c r="J5" i="4"/>
  <c r="I5" i="4"/>
  <c r="T5" i="4" s="1"/>
  <c r="S4" i="4"/>
  <c r="O4" i="4"/>
  <c r="K4" i="4"/>
  <c r="J4" i="4"/>
  <c r="I4" i="4"/>
  <c r="T4" i="4" s="1"/>
  <c r="S3" i="4"/>
  <c r="O3" i="4"/>
  <c r="K3" i="4"/>
  <c r="J3" i="4"/>
  <c r="I3" i="4"/>
  <c r="T3" i="4" s="1"/>
  <c r="S2" i="4"/>
  <c r="O2" i="4"/>
  <c r="K2" i="4"/>
  <c r="J2" i="4"/>
  <c r="I2" i="4"/>
  <c r="T2" i="4" s="1"/>
  <c r="T12" i="4" l="1"/>
  <c r="P12" i="4"/>
  <c r="L12" i="4"/>
  <c r="N12" i="4"/>
  <c r="S12" i="4"/>
  <c r="T20" i="4"/>
  <c r="P20" i="4"/>
  <c r="L20" i="4"/>
  <c r="N20" i="4"/>
  <c r="S20" i="4"/>
  <c r="T28" i="4"/>
  <c r="P28" i="4"/>
  <c r="L28" i="4"/>
  <c r="N28" i="4"/>
  <c r="S28" i="4"/>
  <c r="T32" i="4"/>
  <c r="P32" i="4"/>
  <c r="L32" i="4"/>
  <c r="N32" i="4"/>
  <c r="S32" i="4"/>
  <c r="T40" i="4"/>
  <c r="P40" i="4"/>
  <c r="L40" i="4"/>
  <c r="N40" i="4"/>
  <c r="S40" i="4"/>
  <c r="T48" i="4"/>
  <c r="P48" i="4"/>
  <c r="L48" i="4"/>
  <c r="N48" i="4"/>
  <c r="S48" i="4"/>
  <c r="T56" i="4"/>
  <c r="P56" i="4"/>
  <c r="L56" i="4"/>
  <c r="N56" i="4"/>
  <c r="S56" i="4"/>
  <c r="T60" i="4"/>
  <c r="P60" i="4"/>
  <c r="L60" i="4"/>
  <c r="N60" i="4"/>
  <c r="S60" i="4"/>
  <c r="T68" i="4"/>
  <c r="P68" i="4"/>
  <c r="L68" i="4"/>
  <c r="N68" i="4"/>
  <c r="S68" i="4"/>
  <c r="T72" i="4"/>
  <c r="P72" i="4"/>
  <c r="L72" i="4"/>
  <c r="N72" i="4"/>
  <c r="S72" i="4"/>
  <c r="T80" i="4"/>
  <c r="P80" i="4"/>
  <c r="L80" i="4"/>
  <c r="N80" i="4"/>
  <c r="S80" i="4"/>
  <c r="T88" i="4"/>
  <c r="P88" i="4"/>
  <c r="L88" i="4"/>
  <c r="N88" i="4"/>
  <c r="S88" i="4"/>
  <c r="T96" i="4"/>
  <c r="P96" i="4"/>
  <c r="L96" i="4"/>
  <c r="N96" i="4"/>
  <c r="S96" i="4"/>
  <c r="T100" i="4"/>
  <c r="P100" i="4"/>
  <c r="L100" i="4"/>
  <c r="N100" i="4"/>
  <c r="S100" i="4"/>
  <c r="T108" i="4"/>
  <c r="P108" i="4"/>
  <c r="L108" i="4"/>
  <c r="N108" i="4"/>
  <c r="S108" i="4"/>
  <c r="T112" i="4"/>
  <c r="P112" i="4"/>
  <c r="L112" i="4"/>
  <c r="N112" i="4"/>
  <c r="S112" i="4"/>
  <c r="T116" i="4"/>
  <c r="P116" i="4"/>
  <c r="L116" i="4"/>
  <c r="N116" i="4"/>
  <c r="S116" i="4"/>
  <c r="T120" i="4"/>
  <c r="P120" i="4"/>
  <c r="L120" i="4"/>
  <c r="N120" i="4"/>
  <c r="S120" i="4"/>
  <c r="T128" i="4"/>
  <c r="P128" i="4"/>
  <c r="L128" i="4"/>
  <c r="N128" i="4"/>
  <c r="S128" i="4"/>
  <c r="T132" i="4"/>
  <c r="P132" i="4"/>
  <c r="L132" i="4"/>
  <c r="N132" i="4"/>
  <c r="S132" i="4"/>
  <c r="T136" i="4"/>
  <c r="P136" i="4"/>
  <c r="L136" i="4"/>
  <c r="N136" i="4"/>
  <c r="S136" i="4"/>
  <c r="T140" i="4"/>
  <c r="P140" i="4"/>
  <c r="L140" i="4"/>
  <c r="N140" i="4"/>
  <c r="S140" i="4"/>
  <c r="T144" i="4"/>
  <c r="P144" i="4"/>
  <c r="L144" i="4"/>
  <c r="N144" i="4"/>
  <c r="S144" i="4"/>
  <c r="T148" i="4"/>
  <c r="P148" i="4"/>
  <c r="L148" i="4"/>
  <c r="N148" i="4"/>
  <c r="S148" i="4"/>
  <c r="T152" i="4"/>
  <c r="P152" i="4"/>
  <c r="L152" i="4"/>
  <c r="N152" i="4"/>
  <c r="S152" i="4"/>
  <c r="T156" i="4"/>
  <c r="P156" i="4"/>
  <c r="L156" i="4"/>
  <c r="N156" i="4"/>
  <c r="S156" i="4"/>
  <c r="T160" i="4"/>
  <c r="P160" i="4"/>
  <c r="L160" i="4"/>
  <c r="N160" i="4"/>
  <c r="S160" i="4"/>
  <c r="T164" i="4"/>
  <c r="P164" i="4"/>
  <c r="L164" i="4"/>
  <c r="N164" i="4"/>
  <c r="S164" i="4"/>
  <c r="T176" i="4"/>
  <c r="P176" i="4"/>
  <c r="Q176" i="4"/>
  <c r="L176" i="4"/>
  <c r="N176" i="4"/>
  <c r="N177" i="4"/>
  <c r="O183" i="4"/>
  <c r="M2" i="4"/>
  <c r="Q2" i="4"/>
  <c r="M3" i="4"/>
  <c r="Q3" i="4"/>
  <c r="M4" i="4"/>
  <c r="Q4" i="4"/>
  <c r="M5" i="4"/>
  <c r="Q5" i="4"/>
  <c r="M6" i="4"/>
  <c r="Q6" i="4"/>
  <c r="M7" i="4"/>
  <c r="Q7" i="4"/>
  <c r="M8" i="4"/>
  <c r="Q8" i="4"/>
  <c r="M9" i="4"/>
  <c r="Q9" i="4"/>
  <c r="M10" i="4"/>
  <c r="Q10" i="4"/>
  <c r="T11" i="4"/>
  <c r="P11" i="4"/>
  <c r="M11" i="4"/>
  <c r="R11" i="4"/>
  <c r="K12" i="4"/>
  <c r="Q12" i="4"/>
  <c r="T14" i="4"/>
  <c r="P14" i="4"/>
  <c r="L14" i="4"/>
  <c r="N14" i="4"/>
  <c r="S14" i="4"/>
  <c r="K16" i="4"/>
  <c r="Q16" i="4"/>
  <c r="T18" i="4"/>
  <c r="P18" i="4"/>
  <c r="L18" i="4"/>
  <c r="N18" i="4"/>
  <c r="S18" i="4"/>
  <c r="K20" i="4"/>
  <c r="Q20" i="4"/>
  <c r="T22" i="4"/>
  <c r="P22" i="4"/>
  <c r="L22" i="4"/>
  <c r="N22" i="4"/>
  <c r="S22" i="4"/>
  <c r="K24" i="4"/>
  <c r="Q24" i="4"/>
  <c r="T26" i="4"/>
  <c r="P26" i="4"/>
  <c r="L26" i="4"/>
  <c r="N26" i="4"/>
  <c r="S26" i="4"/>
  <c r="K28" i="4"/>
  <c r="Q28" i="4"/>
  <c r="T30" i="4"/>
  <c r="P30" i="4"/>
  <c r="L30" i="4"/>
  <c r="N30" i="4"/>
  <c r="S30" i="4"/>
  <c r="K32" i="4"/>
  <c r="Q32" i="4"/>
  <c r="T34" i="4"/>
  <c r="P34" i="4"/>
  <c r="L34" i="4"/>
  <c r="N34" i="4"/>
  <c r="S34" i="4"/>
  <c r="K36" i="4"/>
  <c r="Q36" i="4"/>
  <c r="T38" i="4"/>
  <c r="P38" i="4"/>
  <c r="L38" i="4"/>
  <c r="N38" i="4"/>
  <c r="S38" i="4"/>
  <c r="K40" i="4"/>
  <c r="Q40" i="4"/>
  <c r="T42" i="4"/>
  <c r="P42" i="4"/>
  <c r="L42" i="4"/>
  <c r="N42" i="4"/>
  <c r="S42" i="4"/>
  <c r="K44" i="4"/>
  <c r="Q44" i="4"/>
  <c r="T46" i="4"/>
  <c r="P46" i="4"/>
  <c r="L46" i="4"/>
  <c r="N46" i="4"/>
  <c r="S46" i="4"/>
  <c r="K48" i="4"/>
  <c r="Q48" i="4"/>
  <c r="T50" i="4"/>
  <c r="P50" i="4"/>
  <c r="L50" i="4"/>
  <c r="N50" i="4"/>
  <c r="S50" i="4"/>
  <c r="K52" i="4"/>
  <c r="Q52" i="4"/>
  <c r="T54" i="4"/>
  <c r="P54" i="4"/>
  <c r="L54" i="4"/>
  <c r="N54" i="4"/>
  <c r="S54" i="4"/>
  <c r="K56" i="4"/>
  <c r="Q56" i="4"/>
  <c r="T58" i="4"/>
  <c r="P58" i="4"/>
  <c r="L58" i="4"/>
  <c r="N58" i="4"/>
  <c r="S58" i="4"/>
  <c r="K60" i="4"/>
  <c r="Q60" i="4"/>
  <c r="T62" i="4"/>
  <c r="P62" i="4"/>
  <c r="L62" i="4"/>
  <c r="N62" i="4"/>
  <c r="S62" i="4"/>
  <c r="K64" i="4"/>
  <c r="Q64" i="4"/>
  <c r="T66" i="4"/>
  <c r="P66" i="4"/>
  <c r="L66" i="4"/>
  <c r="N66" i="4"/>
  <c r="S66" i="4"/>
  <c r="K68" i="4"/>
  <c r="Q68" i="4"/>
  <c r="T70" i="4"/>
  <c r="P70" i="4"/>
  <c r="L70" i="4"/>
  <c r="N70" i="4"/>
  <c r="S70" i="4"/>
  <c r="K72" i="4"/>
  <c r="Q72" i="4"/>
  <c r="T74" i="4"/>
  <c r="P74" i="4"/>
  <c r="L74" i="4"/>
  <c r="N74" i="4"/>
  <c r="S74" i="4"/>
  <c r="K76" i="4"/>
  <c r="Q76" i="4"/>
  <c r="T78" i="4"/>
  <c r="P78" i="4"/>
  <c r="L78" i="4"/>
  <c r="N78" i="4"/>
  <c r="S78" i="4"/>
  <c r="K80" i="4"/>
  <c r="Q80" i="4"/>
  <c r="T82" i="4"/>
  <c r="P82" i="4"/>
  <c r="L82" i="4"/>
  <c r="N82" i="4"/>
  <c r="S82" i="4"/>
  <c r="K84" i="4"/>
  <c r="Q84" i="4"/>
  <c r="T86" i="4"/>
  <c r="P86" i="4"/>
  <c r="L86" i="4"/>
  <c r="N86" i="4"/>
  <c r="S86" i="4"/>
  <c r="K88" i="4"/>
  <c r="Q88" i="4"/>
  <c r="T90" i="4"/>
  <c r="P90" i="4"/>
  <c r="L90" i="4"/>
  <c r="N90" i="4"/>
  <c r="S90" i="4"/>
  <c r="K92" i="4"/>
  <c r="Q92" i="4"/>
  <c r="T94" i="4"/>
  <c r="P94" i="4"/>
  <c r="L94" i="4"/>
  <c r="N94" i="4"/>
  <c r="S94" i="4"/>
  <c r="K96" i="4"/>
  <c r="Q96" i="4"/>
  <c r="T98" i="4"/>
  <c r="P98" i="4"/>
  <c r="L98" i="4"/>
  <c r="N98" i="4"/>
  <c r="S98" i="4"/>
  <c r="K100" i="4"/>
  <c r="Q100" i="4"/>
  <c r="T102" i="4"/>
  <c r="P102" i="4"/>
  <c r="L102" i="4"/>
  <c r="N102" i="4"/>
  <c r="S102" i="4"/>
  <c r="K104" i="4"/>
  <c r="Q104" i="4"/>
  <c r="T106" i="4"/>
  <c r="P106" i="4"/>
  <c r="L106" i="4"/>
  <c r="N106" i="4"/>
  <c r="S106" i="4"/>
  <c r="K108" i="4"/>
  <c r="Q108" i="4"/>
  <c r="T110" i="4"/>
  <c r="P110" i="4"/>
  <c r="L110" i="4"/>
  <c r="N110" i="4"/>
  <c r="S110" i="4"/>
  <c r="K112" i="4"/>
  <c r="Q112" i="4"/>
  <c r="T114" i="4"/>
  <c r="P114" i="4"/>
  <c r="L114" i="4"/>
  <c r="N114" i="4"/>
  <c r="S114" i="4"/>
  <c r="K116" i="4"/>
  <c r="Q116" i="4"/>
  <c r="T118" i="4"/>
  <c r="P118" i="4"/>
  <c r="L118" i="4"/>
  <c r="N118" i="4"/>
  <c r="S118" i="4"/>
  <c r="K120" i="4"/>
  <c r="Q120" i="4"/>
  <c r="T122" i="4"/>
  <c r="P122" i="4"/>
  <c r="L122" i="4"/>
  <c r="N122" i="4"/>
  <c r="S122" i="4"/>
  <c r="K124" i="4"/>
  <c r="Q124" i="4"/>
  <c r="T126" i="4"/>
  <c r="P126" i="4"/>
  <c r="L126" i="4"/>
  <c r="N126" i="4"/>
  <c r="S126" i="4"/>
  <c r="K128" i="4"/>
  <c r="Q128" i="4"/>
  <c r="T130" i="4"/>
  <c r="P130" i="4"/>
  <c r="L130" i="4"/>
  <c r="N130" i="4"/>
  <c r="S130" i="4"/>
  <c r="K132" i="4"/>
  <c r="Q132" i="4"/>
  <c r="T134" i="4"/>
  <c r="P134" i="4"/>
  <c r="L134" i="4"/>
  <c r="N134" i="4"/>
  <c r="S134" i="4"/>
  <c r="K136" i="4"/>
  <c r="Q136" i="4"/>
  <c r="T138" i="4"/>
  <c r="P138" i="4"/>
  <c r="L138" i="4"/>
  <c r="N138" i="4"/>
  <c r="S138" i="4"/>
  <c r="K140" i="4"/>
  <c r="Q140" i="4"/>
  <c r="T142" i="4"/>
  <c r="P142" i="4"/>
  <c r="L142" i="4"/>
  <c r="N142" i="4"/>
  <c r="S142" i="4"/>
  <c r="K144" i="4"/>
  <c r="Q144" i="4"/>
  <c r="T146" i="4"/>
  <c r="P146" i="4"/>
  <c r="L146" i="4"/>
  <c r="N146" i="4"/>
  <c r="S146" i="4"/>
  <c r="K148" i="4"/>
  <c r="Q148" i="4"/>
  <c r="T150" i="4"/>
  <c r="P150" i="4"/>
  <c r="L150" i="4"/>
  <c r="N150" i="4"/>
  <c r="S150" i="4"/>
  <c r="K152" i="4"/>
  <c r="Q152" i="4"/>
  <c r="T154" i="4"/>
  <c r="P154" i="4"/>
  <c r="L154" i="4"/>
  <c r="N154" i="4"/>
  <c r="S154" i="4"/>
  <c r="K156" i="4"/>
  <c r="Q156" i="4"/>
  <c r="T158" i="4"/>
  <c r="P158" i="4"/>
  <c r="L158" i="4"/>
  <c r="N158" i="4"/>
  <c r="S158" i="4"/>
  <c r="K160" i="4"/>
  <c r="Q160" i="4"/>
  <c r="T162" i="4"/>
  <c r="P162" i="4"/>
  <c r="L162" i="4"/>
  <c r="N162" i="4"/>
  <c r="S162" i="4"/>
  <c r="K164" i="4"/>
  <c r="Q164" i="4"/>
  <c r="T166" i="4"/>
  <c r="P166" i="4"/>
  <c r="L166" i="4"/>
  <c r="N166" i="4"/>
  <c r="S166" i="4"/>
  <c r="K168" i="4"/>
  <c r="Q168" i="4"/>
  <c r="T170" i="4"/>
  <c r="P170" i="4"/>
  <c r="L170" i="4"/>
  <c r="N170" i="4"/>
  <c r="S170" i="4"/>
  <c r="K172" i="4"/>
  <c r="Q172" i="4"/>
  <c r="T174" i="4"/>
  <c r="P174" i="4"/>
  <c r="L174" i="4"/>
  <c r="N174" i="4"/>
  <c r="S174" i="4"/>
  <c r="K176" i="4"/>
  <c r="R176" i="4"/>
  <c r="K177" i="4"/>
  <c r="R177" i="4"/>
  <c r="T180" i="4"/>
  <c r="P180" i="4"/>
  <c r="L180" i="4"/>
  <c r="Q180" i="4"/>
  <c r="K180" i="4"/>
  <c r="O180" i="4"/>
  <c r="K183" i="4"/>
  <c r="S183" i="4"/>
  <c r="T185" i="4"/>
  <c r="P185" i="4"/>
  <c r="L185" i="4"/>
  <c r="O185" i="4"/>
  <c r="N185" i="4"/>
  <c r="M188" i="4"/>
  <c r="S188" i="4"/>
  <c r="T191" i="4"/>
  <c r="P191" i="4"/>
  <c r="L191" i="4"/>
  <c r="R191" i="4"/>
  <c r="M191" i="4"/>
  <c r="O191" i="4"/>
  <c r="K193" i="4"/>
  <c r="R193" i="4"/>
  <c r="T196" i="4"/>
  <c r="P196" i="4"/>
  <c r="L196" i="4"/>
  <c r="Q196" i="4"/>
  <c r="K196" i="4"/>
  <c r="O196" i="4"/>
  <c r="K199" i="4"/>
  <c r="S199" i="4"/>
  <c r="T201" i="4"/>
  <c r="P201" i="4"/>
  <c r="L201" i="4"/>
  <c r="O201" i="4"/>
  <c r="N201" i="4"/>
  <c r="K205" i="4"/>
  <c r="K209" i="4"/>
  <c r="K213" i="4"/>
  <c r="K217" i="4"/>
  <c r="K221" i="4"/>
  <c r="K225" i="4"/>
  <c r="K229" i="4"/>
  <c r="K233" i="4"/>
  <c r="K237" i="4"/>
  <c r="K241" i="4"/>
  <c r="K245" i="4"/>
  <c r="K249" i="4"/>
  <c r="K253" i="4"/>
  <c r="K257" i="4"/>
  <c r="K261" i="4"/>
  <c r="K265" i="4"/>
  <c r="N267" i="4"/>
  <c r="T271" i="4"/>
  <c r="P271" i="4"/>
  <c r="L271" i="4"/>
  <c r="Q271" i="4"/>
  <c r="K271" i="4"/>
  <c r="R271" i="4"/>
  <c r="N271" i="4"/>
  <c r="S271" i="4"/>
  <c r="T272" i="4"/>
  <c r="P272" i="4"/>
  <c r="L272" i="4"/>
  <c r="O272" i="4"/>
  <c r="R272" i="4"/>
  <c r="K272" i="4"/>
  <c r="S272" i="4"/>
  <c r="N272" i="4"/>
  <c r="T279" i="4"/>
  <c r="P279" i="4"/>
  <c r="L279" i="4"/>
  <c r="Q279" i="4"/>
  <c r="K279" i="4"/>
  <c r="N279" i="4"/>
  <c r="S279" i="4"/>
  <c r="O279" i="4"/>
  <c r="K282" i="4"/>
  <c r="N283" i="4"/>
  <c r="T287" i="4"/>
  <c r="P287" i="4"/>
  <c r="L287" i="4"/>
  <c r="Q287" i="4"/>
  <c r="K287" i="4"/>
  <c r="R287" i="4"/>
  <c r="N287" i="4"/>
  <c r="S287" i="4"/>
  <c r="T288" i="4"/>
  <c r="P288" i="4"/>
  <c r="L288" i="4"/>
  <c r="O288" i="4"/>
  <c r="R288" i="4"/>
  <c r="K288" i="4"/>
  <c r="S288" i="4"/>
  <c r="N288" i="4"/>
  <c r="T295" i="4"/>
  <c r="P295" i="4"/>
  <c r="L295" i="4"/>
  <c r="Q295" i="4"/>
  <c r="K295" i="4"/>
  <c r="N295" i="4"/>
  <c r="S295" i="4"/>
  <c r="O295" i="4"/>
  <c r="T379" i="4"/>
  <c r="P379" i="4"/>
  <c r="L379" i="4"/>
  <c r="O379" i="4"/>
  <c r="R379" i="4"/>
  <c r="M379" i="4"/>
  <c r="S379" i="4"/>
  <c r="N379" i="4"/>
  <c r="K379" i="4"/>
  <c r="Q379" i="4"/>
  <c r="T402" i="4"/>
  <c r="P402" i="4"/>
  <c r="L402" i="4"/>
  <c r="R402" i="4"/>
  <c r="M402" i="4"/>
  <c r="N402" i="4"/>
  <c r="Q402" i="4"/>
  <c r="O402" i="4"/>
  <c r="K402" i="4"/>
  <c r="S402" i="4"/>
  <c r="N2" i="4"/>
  <c r="R2" i="4"/>
  <c r="N3" i="4"/>
  <c r="R3" i="4"/>
  <c r="N4" i="4"/>
  <c r="R4" i="4"/>
  <c r="N5" i="4"/>
  <c r="R5" i="4"/>
  <c r="N6" i="4"/>
  <c r="R6" i="4"/>
  <c r="N7" i="4"/>
  <c r="R7" i="4"/>
  <c r="N8" i="4"/>
  <c r="R8" i="4"/>
  <c r="N9" i="4"/>
  <c r="R9" i="4"/>
  <c r="N10" i="4"/>
  <c r="R10" i="4"/>
  <c r="N11" i="4"/>
  <c r="S11" i="4"/>
  <c r="M12" i="4"/>
  <c r="R12" i="4"/>
  <c r="K13" i="4"/>
  <c r="O14" i="4"/>
  <c r="T15" i="4"/>
  <c r="P15" i="4"/>
  <c r="L15" i="4"/>
  <c r="N15" i="4"/>
  <c r="S15" i="4"/>
  <c r="M16" i="4"/>
  <c r="K17" i="4"/>
  <c r="O18" i="4"/>
  <c r="T19" i="4"/>
  <c r="P19" i="4"/>
  <c r="L19" i="4"/>
  <c r="N19" i="4"/>
  <c r="S19" i="4"/>
  <c r="M20" i="4"/>
  <c r="R20" i="4"/>
  <c r="K21" i="4"/>
  <c r="O22" i="4"/>
  <c r="T23" i="4"/>
  <c r="P23" i="4"/>
  <c r="L23" i="4"/>
  <c r="N23" i="4"/>
  <c r="S23" i="4"/>
  <c r="M24" i="4"/>
  <c r="K25" i="4"/>
  <c r="O26" i="4"/>
  <c r="T27" i="4"/>
  <c r="P27" i="4"/>
  <c r="L27" i="4"/>
  <c r="N27" i="4"/>
  <c r="S27" i="4"/>
  <c r="M28" i="4"/>
  <c r="R28" i="4"/>
  <c r="K29" i="4"/>
  <c r="O30" i="4"/>
  <c r="T31" i="4"/>
  <c r="P31" i="4"/>
  <c r="L31" i="4"/>
  <c r="N31" i="4"/>
  <c r="S31" i="4"/>
  <c r="M32" i="4"/>
  <c r="R32" i="4"/>
  <c r="K33" i="4"/>
  <c r="O34" i="4"/>
  <c r="T35" i="4"/>
  <c r="P35" i="4"/>
  <c r="L35" i="4"/>
  <c r="N35" i="4"/>
  <c r="S35" i="4"/>
  <c r="M36" i="4"/>
  <c r="K37" i="4"/>
  <c r="O38" i="4"/>
  <c r="T39" i="4"/>
  <c r="P39" i="4"/>
  <c r="L39" i="4"/>
  <c r="N39" i="4"/>
  <c r="S39" i="4"/>
  <c r="M40" i="4"/>
  <c r="R40" i="4"/>
  <c r="K41" i="4"/>
  <c r="O42" i="4"/>
  <c r="T43" i="4"/>
  <c r="P43" i="4"/>
  <c r="L43" i="4"/>
  <c r="N43" i="4"/>
  <c r="S43" i="4"/>
  <c r="M44" i="4"/>
  <c r="K45" i="4"/>
  <c r="O46" i="4"/>
  <c r="T47" i="4"/>
  <c r="P47" i="4"/>
  <c r="L47" i="4"/>
  <c r="N47" i="4"/>
  <c r="S47" i="4"/>
  <c r="M48" i="4"/>
  <c r="R48" i="4"/>
  <c r="K49" i="4"/>
  <c r="O50" i="4"/>
  <c r="T51" i="4"/>
  <c r="P51" i="4"/>
  <c r="L51" i="4"/>
  <c r="N51" i="4"/>
  <c r="S51" i="4"/>
  <c r="M52" i="4"/>
  <c r="K53" i="4"/>
  <c r="O54" i="4"/>
  <c r="T55" i="4"/>
  <c r="P55" i="4"/>
  <c r="L55" i="4"/>
  <c r="N55" i="4"/>
  <c r="S55" i="4"/>
  <c r="M56" i="4"/>
  <c r="R56" i="4"/>
  <c r="K57" i="4"/>
  <c r="O58" i="4"/>
  <c r="T59" i="4"/>
  <c r="P59" i="4"/>
  <c r="L59" i="4"/>
  <c r="N59" i="4"/>
  <c r="S59" i="4"/>
  <c r="M60" i="4"/>
  <c r="R60" i="4"/>
  <c r="K61" i="4"/>
  <c r="O62" i="4"/>
  <c r="T63" i="4"/>
  <c r="P63" i="4"/>
  <c r="L63" i="4"/>
  <c r="N63" i="4"/>
  <c r="S63" i="4"/>
  <c r="M64" i="4"/>
  <c r="K65" i="4"/>
  <c r="O66" i="4"/>
  <c r="T67" i="4"/>
  <c r="P67" i="4"/>
  <c r="L67" i="4"/>
  <c r="N67" i="4"/>
  <c r="S67" i="4"/>
  <c r="M68" i="4"/>
  <c r="R68" i="4"/>
  <c r="K69" i="4"/>
  <c r="O70" i="4"/>
  <c r="T71" i="4"/>
  <c r="P71" i="4"/>
  <c r="L71" i="4"/>
  <c r="N71" i="4"/>
  <c r="S71" i="4"/>
  <c r="M72" i="4"/>
  <c r="R72" i="4"/>
  <c r="K73" i="4"/>
  <c r="O74" i="4"/>
  <c r="T75" i="4"/>
  <c r="P75" i="4"/>
  <c r="L75" i="4"/>
  <c r="N75" i="4"/>
  <c r="S75" i="4"/>
  <c r="M76" i="4"/>
  <c r="K77" i="4"/>
  <c r="O78" i="4"/>
  <c r="T79" i="4"/>
  <c r="P79" i="4"/>
  <c r="L79" i="4"/>
  <c r="N79" i="4"/>
  <c r="S79" i="4"/>
  <c r="M80" i="4"/>
  <c r="R80" i="4"/>
  <c r="K81" i="4"/>
  <c r="O82" i="4"/>
  <c r="T83" i="4"/>
  <c r="P83" i="4"/>
  <c r="L83" i="4"/>
  <c r="N83" i="4"/>
  <c r="S83" i="4"/>
  <c r="M84" i="4"/>
  <c r="K85" i="4"/>
  <c r="O86" i="4"/>
  <c r="T87" i="4"/>
  <c r="P87" i="4"/>
  <c r="L87" i="4"/>
  <c r="N87" i="4"/>
  <c r="S87" i="4"/>
  <c r="M88" i="4"/>
  <c r="R88" i="4"/>
  <c r="K89" i="4"/>
  <c r="O90" i="4"/>
  <c r="T91" i="4"/>
  <c r="P91" i="4"/>
  <c r="L91" i="4"/>
  <c r="N91" i="4"/>
  <c r="S91" i="4"/>
  <c r="M92" i="4"/>
  <c r="K93" i="4"/>
  <c r="O94" i="4"/>
  <c r="T95" i="4"/>
  <c r="P95" i="4"/>
  <c r="L95" i="4"/>
  <c r="N95" i="4"/>
  <c r="S95" i="4"/>
  <c r="M96" i="4"/>
  <c r="R96" i="4"/>
  <c r="K97" i="4"/>
  <c r="O98" i="4"/>
  <c r="T99" i="4"/>
  <c r="P99" i="4"/>
  <c r="L99" i="4"/>
  <c r="N99" i="4"/>
  <c r="S99" i="4"/>
  <c r="M100" i="4"/>
  <c r="R100" i="4"/>
  <c r="K101" i="4"/>
  <c r="O102" i="4"/>
  <c r="T103" i="4"/>
  <c r="P103" i="4"/>
  <c r="L103" i="4"/>
  <c r="N103" i="4"/>
  <c r="S103" i="4"/>
  <c r="M104" i="4"/>
  <c r="K105" i="4"/>
  <c r="O106" i="4"/>
  <c r="T107" i="4"/>
  <c r="P107" i="4"/>
  <c r="L107" i="4"/>
  <c r="N107" i="4"/>
  <c r="S107" i="4"/>
  <c r="M108" i="4"/>
  <c r="R108" i="4"/>
  <c r="K109" i="4"/>
  <c r="O110" i="4"/>
  <c r="T111" i="4"/>
  <c r="P111" i="4"/>
  <c r="L111" i="4"/>
  <c r="N111" i="4"/>
  <c r="S111" i="4"/>
  <c r="M112" i="4"/>
  <c r="R112" i="4"/>
  <c r="K113" i="4"/>
  <c r="O114" i="4"/>
  <c r="T115" i="4"/>
  <c r="P115" i="4"/>
  <c r="L115" i="4"/>
  <c r="N115" i="4"/>
  <c r="S115" i="4"/>
  <c r="M116" i="4"/>
  <c r="R116" i="4"/>
  <c r="K117" i="4"/>
  <c r="O118" i="4"/>
  <c r="T119" i="4"/>
  <c r="P119" i="4"/>
  <c r="L119" i="4"/>
  <c r="N119" i="4"/>
  <c r="S119" i="4"/>
  <c r="M120" i="4"/>
  <c r="R120" i="4"/>
  <c r="K121" i="4"/>
  <c r="O122" i="4"/>
  <c r="T123" i="4"/>
  <c r="P123" i="4"/>
  <c r="L123" i="4"/>
  <c r="N123" i="4"/>
  <c r="S123" i="4"/>
  <c r="M124" i="4"/>
  <c r="K125" i="4"/>
  <c r="O126" i="4"/>
  <c r="T127" i="4"/>
  <c r="P127" i="4"/>
  <c r="L127" i="4"/>
  <c r="N127" i="4"/>
  <c r="S127" i="4"/>
  <c r="M128" i="4"/>
  <c r="R128" i="4"/>
  <c r="K129" i="4"/>
  <c r="O130" i="4"/>
  <c r="T131" i="4"/>
  <c r="P131" i="4"/>
  <c r="L131" i="4"/>
  <c r="N131" i="4"/>
  <c r="S131" i="4"/>
  <c r="M132" i="4"/>
  <c r="R132" i="4"/>
  <c r="K133" i="4"/>
  <c r="O134" i="4"/>
  <c r="T135" i="4"/>
  <c r="P135" i="4"/>
  <c r="L135" i="4"/>
  <c r="N135" i="4"/>
  <c r="S135" i="4"/>
  <c r="M136" i="4"/>
  <c r="R136" i="4"/>
  <c r="K137" i="4"/>
  <c r="O138" i="4"/>
  <c r="T139" i="4"/>
  <c r="P139" i="4"/>
  <c r="L139" i="4"/>
  <c r="N139" i="4"/>
  <c r="S139" i="4"/>
  <c r="M140" i="4"/>
  <c r="R140" i="4"/>
  <c r="K141" i="4"/>
  <c r="O142" i="4"/>
  <c r="T143" i="4"/>
  <c r="P143" i="4"/>
  <c r="L143" i="4"/>
  <c r="N143" i="4"/>
  <c r="S143" i="4"/>
  <c r="M144" i="4"/>
  <c r="R144" i="4"/>
  <c r="K145" i="4"/>
  <c r="O146" i="4"/>
  <c r="T147" i="4"/>
  <c r="P147" i="4"/>
  <c r="L147" i="4"/>
  <c r="N147" i="4"/>
  <c r="S147" i="4"/>
  <c r="M148" i="4"/>
  <c r="R148" i="4"/>
  <c r="K149" i="4"/>
  <c r="O150" i="4"/>
  <c r="T151" i="4"/>
  <c r="P151" i="4"/>
  <c r="L151" i="4"/>
  <c r="N151" i="4"/>
  <c r="S151" i="4"/>
  <c r="M152" i="4"/>
  <c r="R152" i="4"/>
  <c r="K153" i="4"/>
  <c r="O154" i="4"/>
  <c r="T155" i="4"/>
  <c r="P155" i="4"/>
  <c r="L155" i="4"/>
  <c r="N155" i="4"/>
  <c r="S155" i="4"/>
  <c r="M156" i="4"/>
  <c r="R156" i="4"/>
  <c r="K157" i="4"/>
  <c r="O158" i="4"/>
  <c r="T159" i="4"/>
  <c r="P159" i="4"/>
  <c r="L159" i="4"/>
  <c r="N159" i="4"/>
  <c r="S159" i="4"/>
  <c r="M160" i="4"/>
  <c r="R160" i="4"/>
  <c r="K161" i="4"/>
  <c r="O162" i="4"/>
  <c r="T163" i="4"/>
  <c r="P163" i="4"/>
  <c r="L163" i="4"/>
  <c r="N163" i="4"/>
  <c r="S163" i="4"/>
  <c r="M164" i="4"/>
  <c r="R164" i="4"/>
  <c r="K165" i="4"/>
  <c r="O166" i="4"/>
  <c r="T167" i="4"/>
  <c r="P167" i="4"/>
  <c r="L167" i="4"/>
  <c r="N167" i="4"/>
  <c r="S167" i="4"/>
  <c r="M168" i="4"/>
  <c r="K169" i="4"/>
  <c r="O170" i="4"/>
  <c r="T171" i="4"/>
  <c r="P171" i="4"/>
  <c r="L171" i="4"/>
  <c r="N171" i="4"/>
  <c r="S171" i="4"/>
  <c r="M172" i="4"/>
  <c r="K173" i="4"/>
  <c r="O174" i="4"/>
  <c r="T175" i="4"/>
  <c r="P175" i="4"/>
  <c r="L175" i="4"/>
  <c r="N175" i="4"/>
  <c r="S175" i="4"/>
  <c r="M176" i="4"/>
  <c r="S176" i="4"/>
  <c r="M177" i="4"/>
  <c r="T179" i="4"/>
  <c r="P179" i="4"/>
  <c r="L179" i="4"/>
  <c r="R179" i="4"/>
  <c r="M179" i="4"/>
  <c r="O179" i="4"/>
  <c r="R180" i="4"/>
  <c r="K181" i="4"/>
  <c r="T184" i="4"/>
  <c r="P184" i="4"/>
  <c r="L184" i="4"/>
  <c r="Q184" i="4"/>
  <c r="K184" i="4"/>
  <c r="O184" i="4"/>
  <c r="Q185" i="4"/>
  <c r="K187" i="4"/>
  <c r="T189" i="4"/>
  <c r="P189" i="4"/>
  <c r="L189" i="4"/>
  <c r="O189" i="4"/>
  <c r="N189" i="4"/>
  <c r="Q191" i="4"/>
  <c r="M192" i="4"/>
  <c r="M193" i="4"/>
  <c r="T195" i="4"/>
  <c r="P195" i="4"/>
  <c r="L195" i="4"/>
  <c r="R195" i="4"/>
  <c r="M195" i="4"/>
  <c r="O195" i="4"/>
  <c r="R196" i="4"/>
  <c r="K197" i="4"/>
  <c r="T200" i="4"/>
  <c r="P200" i="4"/>
  <c r="L200" i="4"/>
  <c r="Q200" i="4"/>
  <c r="K200" i="4"/>
  <c r="O200" i="4"/>
  <c r="Q201" i="4"/>
  <c r="T299" i="4"/>
  <c r="P299" i="4"/>
  <c r="L299" i="4"/>
  <c r="Q299" i="4"/>
  <c r="K299" i="4"/>
  <c r="S299" i="4"/>
  <c r="M299" i="4"/>
  <c r="N299" i="4"/>
  <c r="R299" i="4"/>
  <c r="T363" i="4"/>
  <c r="P363" i="4"/>
  <c r="L363" i="4"/>
  <c r="O363" i="4"/>
  <c r="R363" i="4"/>
  <c r="M363" i="4"/>
  <c r="S363" i="4"/>
  <c r="N363" i="4"/>
  <c r="K363" i="4"/>
  <c r="T16" i="4"/>
  <c r="P16" i="4"/>
  <c r="L16" i="4"/>
  <c r="N16" i="4"/>
  <c r="S16" i="4"/>
  <c r="T24" i="4"/>
  <c r="P24" i="4"/>
  <c r="L24" i="4"/>
  <c r="N24" i="4"/>
  <c r="S24" i="4"/>
  <c r="T36" i="4"/>
  <c r="P36" i="4"/>
  <c r="L36" i="4"/>
  <c r="N36" i="4"/>
  <c r="S36" i="4"/>
  <c r="T44" i="4"/>
  <c r="P44" i="4"/>
  <c r="L44" i="4"/>
  <c r="N44" i="4"/>
  <c r="S44" i="4"/>
  <c r="T52" i="4"/>
  <c r="P52" i="4"/>
  <c r="L52" i="4"/>
  <c r="N52" i="4"/>
  <c r="S52" i="4"/>
  <c r="T64" i="4"/>
  <c r="P64" i="4"/>
  <c r="L64" i="4"/>
  <c r="N64" i="4"/>
  <c r="S64" i="4"/>
  <c r="T76" i="4"/>
  <c r="P76" i="4"/>
  <c r="L76" i="4"/>
  <c r="N76" i="4"/>
  <c r="S76" i="4"/>
  <c r="T84" i="4"/>
  <c r="P84" i="4"/>
  <c r="L84" i="4"/>
  <c r="N84" i="4"/>
  <c r="S84" i="4"/>
  <c r="T92" i="4"/>
  <c r="P92" i="4"/>
  <c r="L92" i="4"/>
  <c r="N92" i="4"/>
  <c r="S92" i="4"/>
  <c r="T104" i="4"/>
  <c r="P104" i="4"/>
  <c r="L104" i="4"/>
  <c r="N104" i="4"/>
  <c r="S104" i="4"/>
  <c r="T124" i="4"/>
  <c r="P124" i="4"/>
  <c r="L124" i="4"/>
  <c r="N124" i="4"/>
  <c r="S124" i="4"/>
  <c r="T168" i="4"/>
  <c r="P168" i="4"/>
  <c r="L168" i="4"/>
  <c r="N168" i="4"/>
  <c r="S168" i="4"/>
  <c r="T172" i="4"/>
  <c r="P172" i="4"/>
  <c r="L172" i="4"/>
  <c r="N172" i="4"/>
  <c r="S172" i="4"/>
  <c r="T177" i="4"/>
  <c r="P177" i="4"/>
  <c r="L177" i="4"/>
  <c r="O177" i="4"/>
  <c r="T183" i="4"/>
  <c r="P183" i="4"/>
  <c r="L183" i="4"/>
  <c r="R183" i="4"/>
  <c r="M183" i="4"/>
  <c r="T188" i="4"/>
  <c r="P188" i="4"/>
  <c r="L188" i="4"/>
  <c r="Q188" i="4"/>
  <c r="K188" i="4"/>
  <c r="O188" i="4"/>
  <c r="T193" i="4"/>
  <c r="P193" i="4"/>
  <c r="L193" i="4"/>
  <c r="O193" i="4"/>
  <c r="N193" i="4"/>
  <c r="T199" i="4"/>
  <c r="P199" i="4"/>
  <c r="L199" i="4"/>
  <c r="R199" i="4"/>
  <c r="M199" i="4"/>
  <c r="O199" i="4"/>
  <c r="T205" i="4"/>
  <c r="P205" i="4"/>
  <c r="L205" i="4"/>
  <c r="R205" i="4"/>
  <c r="M205" i="4"/>
  <c r="O205" i="4"/>
  <c r="Q205" i="4"/>
  <c r="T209" i="4"/>
  <c r="P209" i="4"/>
  <c r="L209" i="4"/>
  <c r="R209" i="4"/>
  <c r="M209" i="4"/>
  <c r="O209" i="4"/>
  <c r="Q209" i="4"/>
  <c r="T213" i="4"/>
  <c r="P213" i="4"/>
  <c r="L213" i="4"/>
  <c r="R213" i="4"/>
  <c r="M213" i="4"/>
  <c r="O213" i="4"/>
  <c r="Q213" i="4"/>
  <c r="T217" i="4"/>
  <c r="P217" i="4"/>
  <c r="L217" i="4"/>
  <c r="R217" i="4"/>
  <c r="M217" i="4"/>
  <c r="O217" i="4"/>
  <c r="Q217" i="4"/>
  <c r="T221" i="4"/>
  <c r="P221" i="4"/>
  <c r="L221" i="4"/>
  <c r="R221" i="4"/>
  <c r="M221" i="4"/>
  <c r="O221" i="4"/>
  <c r="Q221" i="4"/>
  <c r="T225" i="4"/>
  <c r="P225" i="4"/>
  <c r="L225" i="4"/>
  <c r="R225" i="4"/>
  <c r="M225" i="4"/>
  <c r="O225" i="4"/>
  <c r="Q225" i="4"/>
  <c r="T229" i="4"/>
  <c r="P229" i="4"/>
  <c r="L229" i="4"/>
  <c r="R229" i="4"/>
  <c r="M229" i="4"/>
  <c r="O229" i="4"/>
  <c r="Q229" i="4"/>
  <c r="T233" i="4"/>
  <c r="P233" i="4"/>
  <c r="L233" i="4"/>
  <c r="R233" i="4"/>
  <c r="M233" i="4"/>
  <c r="O233" i="4"/>
  <c r="Q233" i="4"/>
  <c r="T237" i="4"/>
  <c r="P237" i="4"/>
  <c r="L237" i="4"/>
  <c r="R237" i="4"/>
  <c r="M237" i="4"/>
  <c r="O237" i="4"/>
  <c r="Q237" i="4"/>
  <c r="T241" i="4"/>
  <c r="P241" i="4"/>
  <c r="L241" i="4"/>
  <c r="R241" i="4"/>
  <c r="M241" i="4"/>
  <c r="O241" i="4"/>
  <c r="Q241" i="4"/>
  <c r="T245" i="4"/>
  <c r="P245" i="4"/>
  <c r="L245" i="4"/>
  <c r="R245" i="4"/>
  <c r="M245" i="4"/>
  <c r="O245" i="4"/>
  <c r="Q245" i="4"/>
  <c r="T249" i="4"/>
  <c r="P249" i="4"/>
  <c r="L249" i="4"/>
  <c r="R249" i="4"/>
  <c r="M249" i="4"/>
  <c r="O249" i="4"/>
  <c r="Q249" i="4"/>
  <c r="T253" i="4"/>
  <c r="P253" i="4"/>
  <c r="L253" i="4"/>
  <c r="R253" i="4"/>
  <c r="M253" i="4"/>
  <c r="O253" i="4"/>
  <c r="Q253" i="4"/>
  <c r="T257" i="4"/>
  <c r="P257" i="4"/>
  <c r="L257" i="4"/>
  <c r="R257" i="4"/>
  <c r="M257" i="4"/>
  <c r="O257" i="4"/>
  <c r="Q257" i="4"/>
  <c r="T261" i="4"/>
  <c r="P261" i="4"/>
  <c r="L261" i="4"/>
  <c r="R261" i="4"/>
  <c r="M261" i="4"/>
  <c r="O261" i="4"/>
  <c r="Q261" i="4"/>
  <c r="T265" i="4"/>
  <c r="P265" i="4"/>
  <c r="L265" i="4"/>
  <c r="R265" i="4"/>
  <c r="M265" i="4"/>
  <c r="O265" i="4"/>
  <c r="Q265" i="4"/>
  <c r="T267" i="4"/>
  <c r="P267" i="4"/>
  <c r="L267" i="4"/>
  <c r="Q267" i="4"/>
  <c r="K267" i="4"/>
  <c r="S267" i="4"/>
  <c r="M267" i="4"/>
  <c r="O267" i="4"/>
  <c r="T282" i="4"/>
  <c r="P282" i="4"/>
  <c r="L282" i="4"/>
  <c r="R282" i="4"/>
  <c r="M282" i="4"/>
  <c r="Q282" i="4"/>
  <c r="S282" i="4"/>
  <c r="N282" i="4"/>
  <c r="T283" i="4"/>
  <c r="P283" i="4"/>
  <c r="L283" i="4"/>
  <c r="Q283" i="4"/>
  <c r="K283" i="4"/>
  <c r="S283" i="4"/>
  <c r="M283" i="4"/>
  <c r="O283" i="4"/>
  <c r="T298" i="4"/>
  <c r="P298" i="4"/>
  <c r="L298" i="4"/>
  <c r="R298" i="4"/>
  <c r="M298" i="4"/>
  <c r="Q298" i="4"/>
  <c r="S298" i="4"/>
  <c r="K298" i="4"/>
  <c r="O298" i="4"/>
  <c r="T394" i="4"/>
  <c r="P394" i="4"/>
  <c r="L394" i="4"/>
  <c r="R394" i="4"/>
  <c r="M394" i="4"/>
  <c r="Q394" i="4"/>
  <c r="N394" i="4"/>
  <c r="O394" i="4"/>
  <c r="K394" i="4"/>
  <c r="T410" i="4"/>
  <c r="P410" i="4"/>
  <c r="L410" i="4"/>
  <c r="O410" i="4"/>
  <c r="R410" i="4"/>
  <c r="M410" i="4"/>
  <c r="S410" i="4"/>
  <c r="N410" i="4"/>
  <c r="Q410" i="4"/>
  <c r="K410" i="4"/>
  <c r="L2" i="4"/>
  <c r="P2" i="4"/>
  <c r="L3" i="4"/>
  <c r="P3" i="4"/>
  <c r="L4" i="4"/>
  <c r="P4" i="4"/>
  <c r="L5" i="4"/>
  <c r="P5" i="4"/>
  <c r="L6" i="4"/>
  <c r="P6" i="4"/>
  <c r="L7" i="4"/>
  <c r="P7" i="4"/>
  <c r="L8" i="4"/>
  <c r="P8" i="4"/>
  <c r="L9" i="4"/>
  <c r="P9" i="4"/>
  <c r="L10" i="4"/>
  <c r="P10" i="4"/>
  <c r="L11" i="4"/>
  <c r="Q11" i="4"/>
  <c r="O12" i="4"/>
  <c r="T13" i="4"/>
  <c r="P13" i="4"/>
  <c r="L13" i="4"/>
  <c r="N13" i="4"/>
  <c r="S13" i="4"/>
  <c r="M14" i="4"/>
  <c r="R14" i="4"/>
  <c r="O16" i="4"/>
  <c r="T17" i="4"/>
  <c r="P17" i="4"/>
  <c r="L17" i="4"/>
  <c r="N17" i="4"/>
  <c r="S17" i="4"/>
  <c r="M18" i="4"/>
  <c r="R18" i="4"/>
  <c r="O20" i="4"/>
  <c r="T21" i="4"/>
  <c r="P21" i="4"/>
  <c r="L21" i="4"/>
  <c r="N21" i="4"/>
  <c r="S21" i="4"/>
  <c r="M22" i="4"/>
  <c r="R22" i="4"/>
  <c r="O24" i="4"/>
  <c r="T25" i="4"/>
  <c r="P25" i="4"/>
  <c r="L25" i="4"/>
  <c r="N25" i="4"/>
  <c r="S25" i="4"/>
  <c r="M26" i="4"/>
  <c r="R26" i="4"/>
  <c r="O28" i="4"/>
  <c r="T29" i="4"/>
  <c r="P29" i="4"/>
  <c r="L29" i="4"/>
  <c r="N29" i="4"/>
  <c r="S29" i="4"/>
  <c r="M30" i="4"/>
  <c r="R30" i="4"/>
  <c r="O32" i="4"/>
  <c r="T33" i="4"/>
  <c r="P33" i="4"/>
  <c r="L33" i="4"/>
  <c r="N33" i="4"/>
  <c r="S33" i="4"/>
  <c r="M34" i="4"/>
  <c r="R34" i="4"/>
  <c r="O36" i="4"/>
  <c r="T37" i="4"/>
  <c r="P37" i="4"/>
  <c r="L37" i="4"/>
  <c r="N37" i="4"/>
  <c r="S37" i="4"/>
  <c r="M38" i="4"/>
  <c r="R38" i="4"/>
  <c r="O40" i="4"/>
  <c r="T41" i="4"/>
  <c r="P41" i="4"/>
  <c r="L41" i="4"/>
  <c r="N41" i="4"/>
  <c r="S41" i="4"/>
  <c r="M42" i="4"/>
  <c r="R42" i="4"/>
  <c r="O44" i="4"/>
  <c r="T45" i="4"/>
  <c r="P45" i="4"/>
  <c r="L45" i="4"/>
  <c r="N45" i="4"/>
  <c r="S45" i="4"/>
  <c r="M46" i="4"/>
  <c r="R46" i="4"/>
  <c r="O48" i="4"/>
  <c r="T49" i="4"/>
  <c r="P49" i="4"/>
  <c r="L49" i="4"/>
  <c r="N49" i="4"/>
  <c r="S49" i="4"/>
  <c r="M50" i="4"/>
  <c r="R50" i="4"/>
  <c r="O52" i="4"/>
  <c r="T53" i="4"/>
  <c r="P53" i="4"/>
  <c r="L53" i="4"/>
  <c r="N53" i="4"/>
  <c r="S53" i="4"/>
  <c r="M54" i="4"/>
  <c r="R54" i="4"/>
  <c r="O56" i="4"/>
  <c r="T57" i="4"/>
  <c r="P57" i="4"/>
  <c r="L57" i="4"/>
  <c r="N57" i="4"/>
  <c r="S57" i="4"/>
  <c r="M58" i="4"/>
  <c r="R58" i="4"/>
  <c r="O60" i="4"/>
  <c r="T61" i="4"/>
  <c r="P61" i="4"/>
  <c r="L61" i="4"/>
  <c r="N61" i="4"/>
  <c r="S61" i="4"/>
  <c r="M62" i="4"/>
  <c r="R62" i="4"/>
  <c r="O64" i="4"/>
  <c r="T65" i="4"/>
  <c r="P65" i="4"/>
  <c r="L65" i="4"/>
  <c r="N65" i="4"/>
  <c r="S65" i="4"/>
  <c r="M66" i="4"/>
  <c r="R66" i="4"/>
  <c r="O68" i="4"/>
  <c r="T69" i="4"/>
  <c r="P69" i="4"/>
  <c r="L69" i="4"/>
  <c r="N69" i="4"/>
  <c r="S69" i="4"/>
  <c r="M70" i="4"/>
  <c r="R70" i="4"/>
  <c r="O72" i="4"/>
  <c r="T73" i="4"/>
  <c r="P73" i="4"/>
  <c r="L73" i="4"/>
  <c r="N73" i="4"/>
  <c r="S73" i="4"/>
  <c r="M74" i="4"/>
  <c r="R74" i="4"/>
  <c r="O76" i="4"/>
  <c r="T77" i="4"/>
  <c r="P77" i="4"/>
  <c r="L77" i="4"/>
  <c r="N77" i="4"/>
  <c r="S77" i="4"/>
  <c r="M78" i="4"/>
  <c r="R78" i="4"/>
  <c r="O80" i="4"/>
  <c r="T81" i="4"/>
  <c r="P81" i="4"/>
  <c r="L81" i="4"/>
  <c r="N81" i="4"/>
  <c r="S81" i="4"/>
  <c r="M82" i="4"/>
  <c r="R82" i="4"/>
  <c r="O84" i="4"/>
  <c r="T85" i="4"/>
  <c r="P85" i="4"/>
  <c r="L85" i="4"/>
  <c r="N85" i="4"/>
  <c r="S85" i="4"/>
  <c r="M86" i="4"/>
  <c r="R86" i="4"/>
  <c r="O88" i="4"/>
  <c r="T89" i="4"/>
  <c r="P89" i="4"/>
  <c r="L89" i="4"/>
  <c r="N89" i="4"/>
  <c r="S89" i="4"/>
  <c r="M90" i="4"/>
  <c r="R90" i="4"/>
  <c r="O92" i="4"/>
  <c r="T93" i="4"/>
  <c r="P93" i="4"/>
  <c r="L93" i="4"/>
  <c r="N93" i="4"/>
  <c r="S93" i="4"/>
  <c r="M94" i="4"/>
  <c r="R94" i="4"/>
  <c r="O96" i="4"/>
  <c r="T97" i="4"/>
  <c r="P97" i="4"/>
  <c r="L97" i="4"/>
  <c r="N97" i="4"/>
  <c r="S97" i="4"/>
  <c r="M98" i="4"/>
  <c r="R98" i="4"/>
  <c r="O100" i="4"/>
  <c r="T101" i="4"/>
  <c r="P101" i="4"/>
  <c r="L101" i="4"/>
  <c r="N101" i="4"/>
  <c r="S101" i="4"/>
  <c r="M102" i="4"/>
  <c r="R102" i="4"/>
  <c r="O104" i="4"/>
  <c r="T105" i="4"/>
  <c r="P105" i="4"/>
  <c r="L105" i="4"/>
  <c r="N105" i="4"/>
  <c r="S105" i="4"/>
  <c r="M106" i="4"/>
  <c r="R106" i="4"/>
  <c r="O108" i="4"/>
  <c r="T109" i="4"/>
  <c r="P109" i="4"/>
  <c r="L109" i="4"/>
  <c r="N109" i="4"/>
  <c r="S109" i="4"/>
  <c r="M110" i="4"/>
  <c r="R110" i="4"/>
  <c r="O112" i="4"/>
  <c r="T113" i="4"/>
  <c r="P113" i="4"/>
  <c r="L113" i="4"/>
  <c r="N113" i="4"/>
  <c r="S113" i="4"/>
  <c r="M114" i="4"/>
  <c r="R114" i="4"/>
  <c r="O116" i="4"/>
  <c r="T117" i="4"/>
  <c r="P117" i="4"/>
  <c r="L117" i="4"/>
  <c r="N117" i="4"/>
  <c r="S117" i="4"/>
  <c r="M118" i="4"/>
  <c r="R118" i="4"/>
  <c r="O120" i="4"/>
  <c r="T121" i="4"/>
  <c r="P121" i="4"/>
  <c r="L121" i="4"/>
  <c r="N121" i="4"/>
  <c r="S121" i="4"/>
  <c r="M122" i="4"/>
  <c r="R122" i="4"/>
  <c r="O124" i="4"/>
  <c r="T125" i="4"/>
  <c r="P125" i="4"/>
  <c r="L125" i="4"/>
  <c r="N125" i="4"/>
  <c r="S125" i="4"/>
  <c r="M126" i="4"/>
  <c r="R126" i="4"/>
  <c r="O128" i="4"/>
  <c r="T129" i="4"/>
  <c r="P129" i="4"/>
  <c r="L129" i="4"/>
  <c r="N129" i="4"/>
  <c r="S129" i="4"/>
  <c r="M130" i="4"/>
  <c r="R130" i="4"/>
  <c r="O132" i="4"/>
  <c r="T133" i="4"/>
  <c r="P133" i="4"/>
  <c r="L133" i="4"/>
  <c r="N133" i="4"/>
  <c r="S133" i="4"/>
  <c r="M134" i="4"/>
  <c r="R134" i="4"/>
  <c r="O136" i="4"/>
  <c r="T137" i="4"/>
  <c r="P137" i="4"/>
  <c r="L137" i="4"/>
  <c r="N137" i="4"/>
  <c r="S137" i="4"/>
  <c r="M138" i="4"/>
  <c r="R138" i="4"/>
  <c r="O140" i="4"/>
  <c r="T141" i="4"/>
  <c r="P141" i="4"/>
  <c r="L141" i="4"/>
  <c r="N141" i="4"/>
  <c r="S141" i="4"/>
  <c r="M142" i="4"/>
  <c r="R142" i="4"/>
  <c r="O144" i="4"/>
  <c r="T145" i="4"/>
  <c r="P145" i="4"/>
  <c r="L145" i="4"/>
  <c r="N145" i="4"/>
  <c r="S145" i="4"/>
  <c r="M146" i="4"/>
  <c r="R146" i="4"/>
  <c r="O148" i="4"/>
  <c r="T149" i="4"/>
  <c r="P149" i="4"/>
  <c r="L149" i="4"/>
  <c r="N149" i="4"/>
  <c r="S149" i="4"/>
  <c r="M150" i="4"/>
  <c r="R150" i="4"/>
  <c r="O152" i="4"/>
  <c r="T153" i="4"/>
  <c r="P153" i="4"/>
  <c r="L153" i="4"/>
  <c r="N153" i="4"/>
  <c r="S153" i="4"/>
  <c r="M154" i="4"/>
  <c r="R154" i="4"/>
  <c r="O156" i="4"/>
  <c r="T157" i="4"/>
  <c r="P157" i="4"/>
  <c r="L157" i="4"/>
  <c r="N157" i="4"/>
  <c r="S157" i="4"/>
  <c r="M158" i="4"/>
  <c r="R158" i="4"/>
  <c r="O160" i="4"/>
  <c r="T161" i="4"/>
  <c r="P161" i="4"/>
  <c r="L161" i="4"/>
  <c r="N161" i="4"/>
  <c r="S161" i="4"/>
  <c r="M162" i="4"/>
  <c r="R162" i="4"/>
  <c r="O164" i="4"/>
  <c r="T165" i="4"/>
  <c r="P165" i="4"/>
  <c r="L165" i="4"/>
  <c r="N165" i="4"/>
  <c r="S165" i="4"/>
  <c r="M166" i="4"/>
  <c r="R166" i="4"/>
  <c r="O168" i="4"/>
  <c r="T169" i="4"/>
  <c r="P169" i="4"/>
  <c r="L169" i="4"/>
  <c r="N169" i="4"/>
  <c r="S169" i="4"/>
  <c r="M170" i="4"/>
  <c r="R170" i="4"/>
  <c r="O172" i="4"/>
  <c r="T173" i="4"/>
  <c r="P173" i="4"/>
  <c r="L173" i="4"/>
  <c r="N173" i="4"/>
  <c r="S173" i="4"/>
  <c r="M174" i="4"/>
  <c r="R174" i="4"/>
  <c r="O176" i="4"/>
  <c r="Q177" i="4"/>
  <c r="N180" i="4"/>
  <c r="T181" i="4"/>
  <c r="P181" i="4"/>
  <c r="L181" i="4"/>
  <c r="O181" i="4"/>
  <c r="N181" i="4"/>
  <c r="Q183" i="4"/>
  <c r="M185" i="4"/>
  <c r="S185" i="4"/>
  <c r="T187" i="4"/>
  <c r="P187" i="4"/>
  <c r="L187" i="4"/>
  <c r="R187" i="4"/>
  <c r="M187" i="4"/>
  <c r="O187" i="4"/>
  <c r="R188" i="4"/>
  <c r="N191" i="4"/>
  <c r="T192" i="4"/>
  <c r="P192" i="4"/>
  <c r="L192" i="4"/>
  <c r="Q192" i="4"/>
  <c r="K192" i="4"/>
  <c r="O192" i="4"/>
  <c r="Q193" i="4"/>
  <c r="N196" i="4"/>
  <c r="T197" i="4"/>
  <c r="P197" i="4"/>
  <c r="L197" i="4"/>
  <c r="O197" i="4"/>
  <c r="N197" i="4"/>
  <c r="Q199" i="4"/>
  <c r="M201" i="4"/>
  <c r="S201" i="4"/>
  <c r="T203" i="4"/>
  <c r="P203" i="4"/>
  <c r="L203" i="4"/>
  <c r="O203" i="4"/>
  <c r="R203" i="4"/>
  <c r="M203" i="4"/>
  <c r="Q203" i="4"/>
  <c r="S205" i="4"/>
  <c r="T207" i="4"/>
  <c r="P207" i="4"/>
  <c r="L207" i="4"/>
  <c r="O207" i="4"/>
  <c r="R207" i="4"/>
  <c r="M207" i="4"/>
  <c r="Q207" i="4"/>
  <c r="S209" i="4"/>
  <c r="T211" i="4"/>
  <c r="P211" i="4"/>
  <c r="L211" i="4"/>
  <c r="O211" i="4"/>
  <c r="R211" i="4"/>
  <c r="M211" i="4"/>
  <c r="Q211" i="4"/>
  <c r="S213" i="4"/>
  <c r="T215" i="4"/>
  <c r="P215" i="4"/>
  <c r="L215" i="4"/>
  <c r="O215" i="4"/>
  <c r="R215" i="4"/>
  <c r="M215" i="4"/>
  <c r="Q215" i="4"/>
  <c r="S217" i="4"/>
  <c r="T219" i="4"/>
  <c r="P219" i="4"/>
  <c r="L219" i="4"/>
  <c r="O219" i="4"/>
  <c r="R219" i="4"/>
  <c r="M219" i="4"/>
  <c r="Q219" i="4"/>
  <c r="S221" i="4"/>
  <c r="T223" i="4"/>
  <c r="P223" i="4"/>
  <c r="L223" i="4"/>
  <c r="O223" i="4"/>
  <c r="R223" i="4"/>
  <c r="M223" i="4"/>
  <c r="Q223" i="4"/>
  <c r="S225" i="4"/>
  <c r="T227" i="4"/>
  <c r="P227" i="4"/>
  <c r="L227" i="4"/>
  <c r="O227" i="4"/>
  <c r="R227" i="4"/>
  <c r="M227" i="4"/>
  <c r="Q227" i="4"/>
  <c r="S229" i="4"/>
  <c r="T231" i="4"/>
  <c r="P231" i="4"/>
  <c r="L231" i="4"/>
  <c r="O231" i="4"/>
  <c r="R231" i="4"/>
  <c r="M231" i="4"/>
  <c r="Q231" i="4"/>
  <c r="S233" i="4"/>
  <c r="T235" i="4"/>
  <c r="P235" i="4"/>
  <c r="L235" i="4"/>
  <c r="O235" i="4"/>
  <c r="R235" i="4"/>
  <c r="M235" i="4"/>
  <c r="Q235" i="4"/>
  <c r="S237" i="4"/>
  <c r="T239" i="4"/>
  <c r="P239" i="4"/>
  <c r="L239" i="4"/>
  <c r="O239" i="4"/>
  <c r="R239" i="4"/>
  <c r="M239" i="4"/>
  <c r="Q239" i="4"/>
  <c r="S241" i="4"/>
  <c r="T243" i="4"/>
  <c r="P243" i="4"/>
  <c r="L243" i="4"/>
  <c r="O243" i="4"/>
  <c r="R243" i="4"/>
  <c r="M243" i="4"/>
  <c r="Q243" i="4"/>
  <c r="S245" i="4"/>
  <c r="T247" i="4"/>
  <c r="P247" i="4"/>
  <c r="L247" i="4"/>
  <c r="O247" i="4"/>
  <c r="R247" i="4"/>
  <c r="M247" i="4"/>
  <c r="Q247" i="4"/>
  <c r="S249" i="4"/>
  <c r="T251" i="4"/>
  <c r="P251" i="4"/>
  <c r="L251" i="4"/>
  <c r="O251" i="4"/>
  <c r="R251" i="4"/>
  <c r="M251" i="4"/>
  <c r="Q251" i="4"/>
  <c r="S253" i="4"/>
  <c r="T255" i="4"/>
  <c r="P255" i="4"/>
  <c r="L255" i="4"/>
  <c r="O255" i="4"/>
  <c r="R255" i="4"/>
  <c r="M255" i="4"/>
  <c r="Q255" i="4"/>
  <c r="S257" i="4"/>
  <c r="T259" i="4"/>
  <c r="P259" i="4"/>
  <c r="L259" i="4"/>
  <c r="O259" i="4"/>
  <c r="R259" i="4"/>
  <c r="M259" i="4"/>
  <c r="Q259" i="4"/>
  <c r="S261" i="4"/>
  <c r="T263" i="4"/>
  <c r="P263" i="4"/>
  <c r="L263" i="4"/>
  <c r="O263" i="4"/>
  <c r="R263" i="4"/>
  <c r="M263" i="4"/>
  <c r="Q263" i="4"/>
  <c r="S265" i="4"/>
  <c r="O271" i="4"/>
  <c r="Q272" i="4"/>
  <c r="R279" i="4"/>
  <c r="O287" i="4"/>
  <c r="Q288" i="4"/>
  <c r="R295" i="4"/>
  <c r="T355" i="4"/>
  <c r="P355" i="4"/>
  <c r="L355" i="4"/>
  <c r="O355" i="4"/>
  <c r="R355" i="4"/>
  <c r="M355" i="4"/>
  <c r="S355" i="4"/>
  <c r="N355" i="4"/>
  <c r="K355" i="4"/>
  <c r="T178" i="4"/>
  <c r="P178" i="4"/>
  <c r="L178" i="4"/>
  <c r="N178" i="4"/>
  <c r="S178" i="4"/>
  <c r="T182" i="4"/>
  <c r="P182" i="4"/>
  <c r="L182" i="4"/>
  <c r="N182" i="4"/>
  <c r="S182" i="4"/>
  <c r="T186" i="4"/>
  <c r="P186" i="4"/>
  <c r="L186" i="4"/>
  <c r="N186" i="4"/>
  <c r="S186" i="4"/>
  <c r="T190" i="4"/>
  <c r="P190" i="4"/>
  <c r="L190" i="4"/>
  <c r="N190" i="4"/>
  <c r="S190" i="4"/>
  <c r="T194" i="4"/>
  <c r="P194" i="4"/>
  <c r="L194" i="4"/>
  <c r="N194" i="4"/>
  <c r="S194" i="4"/>
  <c r="T198" i="4"/>
  <c r="P198" i="4"/>
  <c r="L198" i="4"/>
  <c r="N198" i="4"/>
  <c r="S198" i="4"/>
  <c r="T202" i="4"/>
  <c r="P202" i="4"/>
  <c r="L202" i="4"/>
  <c r="N202" i="4"/>
  <c r="S202" i="4"/>
  <c r="K204" i="4"/>
  <c r="T206" i="4"/>
  <c r="P206" i="4"/>
  <c r="L206" i="4"/>
  <c r="N206" i="4"/>
  <c r="S206" i="4"/>
  <c r="K208" i="4"/>
  <c r="T210" i="4"/>
  <c r="P210" i="4"/>
  <c r="L210" i="4"/>
  <c r="N210" i="4"/>
  <c r="S210" i="4"/>
  <c r="K212" i="4"/>
  <c r="T214" i="4"/>
  <c r="P214" i="4"/>
  <c r="L214" i="4"/>
  <c r="N214" i="4"/>
  <c r="S214" i="4"/>
  <c r="K216" i="4"/>
  <c r="T218" i="4"/>
  <c r="P218" i="4"/>
  <c r="L218" i="4"/>
  <c r="N218" i="4"/>
  <c r="S218" i="4"/>
  <c r="K220" i="4"/>
  <c r="T222" i="4"/>
  <c r="P222" i="4"/>
  <c r="L222" i="4"/>
  <c r="N222" i="4"/>
  <c r="S222" i="4"/>
  <c r="K224" i="4"/>
  <c r="T226" i="4"/>
  <c r="P226" i="4"/>
  <c r="L226" i="4"/>
  <c r="N226" i="4"/>
  <c r="S226" i="4"/>
  <c r="K228" i="4"/>
  <c r="T230" i="4"/>
  <c r="P230" i="4"/>
  <c r="L230" i="4"/>
  <c r="N230" i="4"/>
  <c r="S230" i="4"/>
  <c r="K232" i="4"/>
  <c r="T234" i="4"/>
  <c r="P234" i="4"/>
  <c r="L234" i="4"/>
  <c r="N234" i="4"/>
  <c r="S234" i="4"/>
  <c r="K236" i="4"/>
  <c r="T238" i="4"/>
  <c r="P238" i="4"/>
  <c r="L238" i="4"/>
  <c r="N238" i="4"/>
  <c r="S238" i="4"/>
  <c r="K240" i="4"/>
  <c r="T242" i="4"/>
  <c r="P242" i="4"/>
  <c r="L242" i="4"/>
  <c r="N242" i="4"/>
  <c r="S242" i="4"/>
  <c r="K244" i="4"/>
  <c r="T246" i="4"/>
  <c r="P246" i="4"/>
  <c r="L246" i="4"/>
  <c r="N246" i="4"/>
  <c r="S246" i="4"/>
  <c r="K248" i="4"/>
  <c r="T250" i="4"/>
  <c r="P250" i="4"/>
  <c r="L250" i="4"/>
  <c r="N250" i="4"/>
  <c r="S250" i="4"/>
  <c r="K252" i="4"/>
  <c r="T254" i="4"/>
  <c r="P254" i="4"/>
  <c r="L254" i="4"/>
  <c r="N254" i="4"/>
  <c r="S254" i="4"/>
  <c r="K256" i="4"/>
  <c r="T258" i="4"/>
  <c r="P258" i="4"/>
  <c r="L258" i="4"/>
  <c r="N258" i="4"/>
  <c r="S258" i="4"/>
  <c r="K260" i="4"/>
  <c r="T262" i="4"/>
  <c r="P262" i="4"/>
  <c r="L262" i="4"/>
  <c r="N262" i="4"/>
  <c r="S262" i="4"/>
  <c r="K264" i="4"/>
  <c r="T266" i="4"/>
  <c r="R266" i="4"/>
  <c r="N266" i="4"/>
  <c r="Q266" i="4"/>
  <c r="L266" i="4"/>
  <c r="O266" i="4"/>
  <c r="T268" i="4"/>
  <c r="P268" i="4"/>
  <c r="L268" i="4"/>
  <c r="O268" i="4"/>
  <c r="S268" i="4"/>
  <c r="M268" i="4"/>
  <c r="Q268" i="4"/>
  <c r="K276" i="4"/>
  <c r="T278" i="4"/>
  <c r="P278" i="4"/>
  <c r="L278" i="4"/>
  <c r="R278" i="4"/>
  <c r="M278" i="4"/>
  <c r="S278" i="4"/>
  <c r="K278" i="4"/>
  <c r="Q278" i="4"/>
  <c r="T284" i="4"/>
  <c r="P284" i="4"/>
  <c r="L284" i="4"/>
  <c r="O284" i="4"/>
  <c r="S284" i="4"/>
  <c r="M284" i="4"/>
  <c r="Q284" i="4"/>
  <c r="K292" i="4"/>
  <c r="T294" i="4"/>
  <c r="P294" i="4"/>
  <c r="L294" i="4"/>
  <c r="R294" i="4"/>
  <c r="M294" i="4"/>
  <c r="S294" i="4"/>
  <c r="K294" i="4"/>
  <c r="Q294" i="4"/>
  <c r="T359" i="4"/>
  <c r="P359" i="4"/>
  <c r="L359" i="4"/>
  <c r="O359" i="4"/>
  <c r="R359" i="4"/>
  <c r="M359" i="4"/>
  <c r="S359" i="4"/>
  <c r="N359" i="4"/>
  <c r="K359" i="4"/>
  <c r="T204" i="4"/>
  <c r="P204" i="4"/>
  <c r="L204" i="4"/>
  <c r="N204" i="4"/>
  <c r="S204" i="4"/>
  <c r="T208" i="4"/>
  <c r="P208" i="4"/>
  <c r="L208" i="4"/>
  <c r="N208" i="4"/>
  <c r="S208" i="4"/>
  <c r="T212" i="4"/>
  <c r="P212" i="4"/>
  <c r="L212" i="4"/>
  <c r="N212" i="4"/>
  <c r="S212" i="4"/>
  <c r="T216" i="4"/>
  <c r="P216" i="4"/>
  <c r="L216" i="4"/>
  <c r="N216" i="4"/>
  <c r="S216" i="4"/>
  <c r="T220" i="4"/>
  <c r="P220" i="4"/>
  <c r="L220" i="4"/>
  <c r="N220" i="4"/>
  <c r="S220" i="4"/>
  <c r="T224" i="4"/>
  <c r="P224" i="4"/>
  <c r="L224" i="4"/>
  <c r="N224" i="4"/>
  <c r="S224" i="4"/>
  <c r="T228" i="4"/>
  <c r="P228" i="4"/>
  <c r="L228" i="4"/>
  <c r="N228" i="4"/>
  <c r="S228" i="4"/>
  <c r="T232" i="4"/>
  <c r="P232" i="4"/>
  <c r="L232" i="4"/>
  <c r="N232" i="4"/>
  <c r="S232" i="4"/>
  <c r="T236" i="4"/>
  <c r="P236" i="4"/>
  <c r="L236" i="4"/>
  <c r="N236" i="4"/>
  <c r="S236" i="4"/>
  <c r="T240" i="4"/>
  <c r="P240" i="4"/>
  <c r="L240" i="4"/>
  <c r="N240" i="4"/>
  <c r="S240" i="4"/>
  <c r="T244" i="4"/>
  <c r="P244" i="4"/>
  <c r="L244" i="4"/>
  <c r="N244" i="4"/>
  <c r="S244" i="4"/>
  <c r="T248" i="4"/>
  <c r="P248" i="4"/>
  <c r="L248" i="4"/>
  <c r="N248" i="4"/>
  <c r="S248" i="4"/>
  <c r="T252" i="4"/>
  <c r="P252" i="4"/>
  <c r="L252" i="4"/>
  <c r="N252" i="4"/>
  <c r="S252" i="4"/>
  <c r="T256" i="4"/>
  <c r="P256" i="4"/>
  <c r="L256" i="4"/>
  <c r="N256" i="4"/>
  <c r="S256" i="4"/>
  <c r="T260" i="4"/>
  <c r="P260" i="4"/>
  <c r="L260" i="4"/>
  <c r="N260" i="4"/>
  <c r="S260" i="4"/>
  <c r="T264" i="4"/>
  <c r="P264" i="4"/>
  <c r="L264" i="4"/>
  <c r="N264" i="4"/>
  <c r="S264" i="4"/>
  <c r="T274" i="4"/>
  <c r="P274" i="4"/>
  <c r="L274" i="4"/>
  <c r="R274" i="4"/>
  <c r="M274" i="4"/>
  <c r="N274" i="4"/>
  <c r="Q274" i="4"/>
  <c r="T276" i="4"/>
  <c r="P276" i="4"/>
  <c r="L276" i="4"/>
  <c r="O276" i="4"/>
  <c r="Q276" i="4"/>
  <c r="N276" i="4"/>
  <c r="T290" i="4"/>
  <c r="P290" i="4"/>
  <c r="L290" i="4"/>
  <c r="R290" i="4"/>
  <c r="M290" i="4"/>
  <c r="N290" i="4"/>
  <c r="Q290" i="4"/>
  <c r="T292" i="4"/>
  <c r="P292" i="4"/>
  <c r="L292" i="4"/>
  <c r="O292" i="4"/>
  <c r="Q292" i="4"/>
  <c r="N292" i="4"/>
  <c r="T351" i="4"/>
  <c r="P351" i="4"/>
  <c r="L351" i="4"/>
  <c r="O351" i="4"/>
  <c r="R351" i="4"/>
  <c r="M351" i="4"/>
  <c r="S351" i="4"/>
  <c r="N351" i="4"/>
  <c r="K351" i="4"/>
  <c r="T367" i="4"/>
  <c r="P367" i="4"/>
  <c r="L367" i="4"/>
  <c r="O367" i="4"/>
  <c r="R367" i="4"/>
  <c r="M367" i="4"/>
  <c r="S367" i="4"/>
  <c r="N367" i="4"/>
  <c r="K367" i="4"/>
  <c r="T383" i="4"/>
  <c r="P383" i="4"/>
  <c r="L383" i="4"/>
  <c r="O383" i="4"/>
  <c r="R383" i="4"/>
  <c r="M383" i="4"/>
  <c r="S383" i="4"/>
  <c r="N383" i="4"/>
  <c r="K383" i="4"/>
  <c r="T300" i="4"/>
  <c r="P300" i="4"/>
  <c r="L300" i="4"/>
  <c r="O300" i="4"/>
  <c r="N300" i="4"/>
  <c r="T306" i="4"/>
  <c r="P306" i="4"/>
  <c r="L306" i="4"/>
  <c r="R306" i="4"/>
  <c r="M306" i="4"/>
  <c r="O306" i="4"/>
  <c r="Q306" i="4"/>
  <c r="T310" i="4"/>
  <c r="P310" i="4"/>
  <c r="L310" i="4"/>
  <c r="R310" i="4"/>
  <c r="M310" i="4"/>
  <c r="O310" i="4"/>
  <c r="Q310" i="4"/>
  <c r="T314" i="4"/>
  <c r="P314" i="4"/>
  <c r="L314" i="4"/>
  <c r="R314" i="4"/>
  <c r="M314" i="4"/>
  <c r="O314" i="4"/>
  <c r="Q314" i="4"/>
  <c r="T318" i="4"/>
  <c r="P318" i="4"/>
  <c r="L318" i="4"/>
  <c r="R318" i="4"/>
  <c r="M318" i="4"/>
  <c r="O318" i="4"/>
  <c r="Q318" i="4"/>
  <c r="T322" i="4"/>
  <c r="P322" i="4"/>
  <c r="L322" i="4"/>
  <c r="R322" i="4"/>
  <c r="M322" i="4"/>
  <c r="O322" i="4"/>
  <c r="Q322" i="4"/>
  <c r="T326" i="4"/>
  <c r="P326" i="4"/>
  <c r="L326" i="4"/>
  <c r="R326" i="4"/>
  <c r="M326" i="4"/>
  <c r="O326" i="4"/>
  <c r="Q326" i="4"/>
  <c r="T330" i="4"/>
  <c r="P330" i="4"/>
  <c r="L330" i="4"/>
  <c r="R330" i="4"/>
  <c r="M330" i="4"/>
  <c r="O330" i="4"/>
  <c r="Q330" i="4"/>
  <c r="T334" i="4"/>
  <c r="P334" i="4"/>
  <c r="L334" i="4"/>
  <c r="R334" i="4"/>
  <c r="M334" i="4"/>
  <c r="O334" i="4"/>
  <c r="Q334" i="4"/>
  <c r="T338" i="4"/>
  <c r="P338" i="4"/>
  <c r="L338" i="4"/>
  <c r="R338" i="4"/>
  <c r="M338" i="4"/>
  <c r="O338" i="4"/>
  <c r="Q338" i="4"/>
  <c r="T342" i="4"/>
  <c r="P342" i="4"/>
  <c r="L342" i="4"/>
  <c r="R342" i="4"/>
  <c r="M342" i="4"/>
  <c r="O342" i="4"/>
  <c r="Q342" i="4"/>
  <c r="T346" i="4"/>
  <c r="P346" i="4"/>
  <c r="L346" i="4"/>
  <c r="R346" i="4"/>
  <c r="M346" i="4"/>
  <c r="O346" i="4"/>
  <c r="Q346" i="4"/>
  <c r="T375" i="4"/>
  <c r="P375" i="4"/>
  <c r="L375" i="4"/>
  <c r="O375" i="4"/>
  <c r="R375" i="4"/>
  <c r="M375" i="4"/>
  <c r="S375" i="4"/>
  <c r="N375" i="4"/>
  <c r="S435" i="4"/>
  <c r="O435" i="4"/>
  <c r="K435" i="4"/>
  <c r="R435" i="4"/>
  <c r="M435" i="4"/>
  <c r="Q435" i="4"/>
  <c r="L435" i="4"/>
  <c r="P435" i="4"/>
  <c r="T435" i="4"/>
  <c r="S443" i="4"/>
  <c r="O443" i="4"/>
  <c r="K443" i="4"/>
  <c r="R443" i="4"/>
  <c r="M443" i="4"/>
  <c r="Q443" i="4"/>
  <c r="L443" i="4"/>
  <c r="P443" i="4"/>
  <c r="T443" i="4"/>
  <c r="S451" i="4"/>
  <c r="O451" i="4"/>
  <c r="K451" i="4"/>
  <c r="R451" i="4"/>
  <c r="M451" i="4"/>
  <c r="Q451" i="4"/>
  <c r="L451" i="4"/>
  <c r="P451" i="4"/>
  <c r="T451" i="4"/>
  <c r="T270" i="4"/>
  <c r="P270" i="4"/>
  <c r="L270" i="4"/>
  <c r="R270" i="4"/>
  <c r="M270" i="4"/>
  <c r="O270" i="4"/>
  <c r="T275" i="4"/>
  <c r="P275" i="4"/>
  <c r="L275" i="4"/>
  <c r="Q275" i="4"/>
  <c r="K275" i="4"/>
  <c r="O275" i="4"/>
  <c r="T280" i="4"/>
  <c r="P280" i="4"/>
  <c r="L280" i="4"/>
  <c r="O280" i="4"/>
  <c r="N280" i="4"/>
  <c r="T286" i="4"/>
  <c r="P286" i="4"/>
  <c r="L286" i="4"/>
  <c r="R286" i="4"/>
  <c r="M286" i="4"/>
  <c r="O286" i="4"/>
  <c r="T291" i="4"/>
  <c r="P291" i="4"/>
  <c r="L291" i="4"/>
  <c r="Q291" i="4"/>
  <c r="K291" i="4"/>
  <c r="O291" i="4"/>
  <c r="T296" i="4"/>
  <c r="P296" i="4"/>
  <c r="L296" i="4"/>
  <c r="O296" i="4"/>
  <c r="N296" i="4"/>
  <c r="M300" i="4"/>
  <c r="S300" i="4"/>
  <c r="T302" i="4"/>
  <c r="P302" i="4"/>
  <c r="L302" i="4"/>
  <c r="R302" i="4"/>
  <c r="M302" i="4"/>
  <c r="O302" i="4"/>
  <c r="T304" i="4"/>
  <c r="P304" i="4"/>
  <c r="L304" i="4"/>
  <c r="O304" i="4"/>
  <c r="R304" i="4"/>
  <c r="M304" i="4"/>
  <c r="Q304" i="4"/>
  <c r="N306" i="4"/>
  <c r="T308" i="4"/>
  <c r="P308" i="4"/>
  <c r="L308" i="4"/>
  <c r="O308" i="4"/>
  <c r="R308" i="4"/>
  <c r="M308" i="4"/>
  <c r="Q308" i="4"/>
  <c r="N310" i="4"/>
  <c r="T312" i="4"/>
  <c r="P312" i="4"/>
  <c r="L312" i="4"/>
  <c r="O312" i="4"/>
  <c r="R312" i="4"/>
  <c r="M312" i="4"/>
  <c r="Q312" i="4"/>
  <c r="N314" i="4"/>
  <c r="T316" i="4"/>
  <c r="P316" i="4"/>
  <c r="L316" i="4"/>
  <c r="O316" i="4"/>
  <c r="R316" i="4"/>
  <c r="M316" i="4"/>
  <c r="Q316" i="4"/>
  <c r="N318" i="4"/>
  <c r="T320" i="4"/>
  <c r="P320" i="4"/>
  <c r="L320" i="4"/>
  <c r="O320" i="4"/>
  <c r="R320" i="4"/>
  <c r="M320" i="4"/>
  <c r="Q320" i="4"/>
  <c r="N322" i="4"/>
  <c r="T324" i="4"/>
  <c r="P324" i="4"/>
  <c r="L324" i="4"/>
  <c r="O324" i="4"/>
  <c r="R324" i="4"/>
  <c r="M324" i="4"/>
  <c r="Q324" i="4"/>
  <c r="N326" i="4"/>
  <c r="T328" i="4"/>
  <c r="P328" i="4"/>
  <c r="L328" i="4"/>
  <c r="O328" i="4"/>
  <c r="R328" i="4"/>
  <c r="M328" i="4"/>
  <c r="Q328" i="4"/>
  <c r="N330" i="4"/>
  <c r="T332" i="4"/>
  <c r="P332" i="4"/>
  <c r="L332" i="4"/>
  <c r="O332" i="4"/>
  <c r="R332" i="4"/>
  <c r="M332" i="4"/>
  <c r="Q332" i="4"/>
  <c r="N334" i="4"/>
  <c r="T336" i="4"/>
  <c r="P336" i="4"/>
  <c r="L336" i="4"/>
  <c r="O336" i="4"/>
  <c r="R336" i="4"/>
  <c r="M336" i="4"/>
  <c r="Q336" i="4"/>
  <c r="N338" i="4"/>
  <c r="T340" i="4"/>
  <c r="P340" i="4"/>
  <c r="L340" i="4"/>
  <c r="O340" i="4"/>
  <c r="R340" i="4"/>
  <c r="M340" i="4"/>
  <c r="Q340" i="4"/>
  <c r="N342" i="4"/>
  <c r="T344" i="4"/>
  <c r="P344" i="4"/>
  <c r="L344" i="4"/>
  <c r="O344" i="4"/>
  <c r="R344" i="4"/>
  <c r="M344" i="4"/>
  <c r="Q344" i="4"/>
  <c r="N346" i="4"/>
  <c r="T371" i="4"/>
  <c r="P371" i="4"/>
  <c r="L371" i="4"/>
  <c r="O371" i="4"/>
  <c r="R371" i="4"/>
  <c r="M371" i="4"/>
  <c r="S371" i="4"/>
  <c r="N371" i="4"/>
  <c r="Q375" i="4"/>
  <c r="T387" i="4"/>
  <c r="P387" i="4"/>
  <c r="Q387" i="4"/>
  <c r="L387" i="4"/>
  <c r="O387" i="4"/>
  <c r="S387" i="4"/>
  <c r="M387" i="4"/>
  <c r="N387" i="4"/>
  <c r="T303" i="4"/>
  <c r="P303" i="4"/>
  <c r="L303" i="4"/>
  <c r="N303" i="4"/>
  <c r="S303" i="4"/>
  <c r="T307" i="4"/>
  <c r="P307" i="4"/>
  <c r="L307" i="4"/>
  <c r="N307" i="4"/>
  <c r="S307" i="4"/>
  <c r="T311" i="4"/>
  <c r="P311" i="4"/>
  <c r="L311" i="4"/>
  <c r="N311" i="4"/>
  <c r="S311" i="4"/>
  <c r="T315" i="4"/>
  <c r="P315" i="4"/>
  <c r="L315" i="4"/>
  <c r="N315" i="4"/>
  <c r="S315" i="4"/>
  <c r="T319" i="4"/>
  <c r="P319" i="4"/>
  <c r="L319" i="4"/>
  <c r="N319" i="4"/>
  <c r="S319" i="4"/>
  <c r="T323" i="4"/>
  <c r="P323" i="4"/>
  <c r="L323" i="4"/>
  <c r="N323" i="4"/>
  <c r="S323" i="4"/>
  <c r="T327" i="4"/>
  <c r="P327" i="4"/>
  <c r="L327" i="4"/>
  <c r="N327" i="4"/>
  <c r="S327" i="4"/>
  <c r="T331" i="4"/>
  <c r="P331" i="4"/>
  <c r="L331" i="4"/>
  <c r="N331" i="4"/>
  <c r="S331" i="4"/>
  <c r="T335" i="4"/>
  <c r="P335" i="4"/>
  <c r="L335" i="4"/>
  <c r="N335" i="4"/>
  <c r="S335" i="4"/>
  <c r="T339" i="4"/>
  <c r="P339" i="4"/>
  <c r="L339" i="4"/>
  <c r="N339" i="4"/>
  <c r="S339" i="4"/>
  <c r="T343" i="4"/>
  <c r="P343" i="4"/>
  <c r="L343" i="4"/>
  <c r="N343" i="4"/>
  <c r="S343" i="4"/>
  <c r="T347" i="4"/>
  <c r="P347" i="4"/>
  <c r="L347" i="4"/>
  <c r="R347" i="4"/>
  <c r="M347" i="4"/>
  <c r="O347" i="4"/>
  <c r="T349" i="4"/>
  <c r="P349" i="4"/>
  <c r="L349" i="4"/>
  <c r="R349" i="4"/>
  <c r="M349" i="4"/>
  <c r="O349" i="4"/>
  <c r="Q349" i="4"/>
  <c r="T353" i="4"/>
  <c r="P353" i="4"/>
  <c r="L353" i="4"/>
  <c r="R353" i="4"/>
  <c r="M353" i="4"/>
  <c r="O353" i="4"/>
  <c r="Q353" i="4"/>
  <c r="T357" i="4"/>
  <c r="P357" i="4"/>
  <c r="L357" i="4"/>
  <c r="R357" i="4"/>
  <c r="M357" i="4"/>
  <c r="O357" i="4"/>
  <c r="Q357" i="4"/>
  <c r="T361" i="4"/>
  <c r="P361" i="4"/>
  <c r="L361" i="4"/>
  <c r="R361" i="4"/>
  <c r="M361" i="4"/>
  <c r="O361" i="4"/>
  <c r="Q361" i="4"/>
  <c r="T365" i="4"/>
  <c r="P365" i="4"/>
  <c r="L365" i="4"/>
  <c r="R365" i="4"/>
  <c r="M365" i="4"/>
  <c r="O365" i="4"/>
  <c r="Q365" i="4"/>
  <c r="T369" i="4"/>
  <c r="P369" i="4"/>
  <c r="L369" i="4"/>
  <c r="R369" i="4"/>
  <c r="M369" i="4"/>
  <c r="O369" i="4"/>
  <c r="Q369" i="4"/>
  <c r="T373" i="4"/>
  <c r="P373" i="4"/>
  <c r="L373" i="4"/>
  <c r="R373" i="4"/>
  <c r="M373" i="4"/>
  <c r="O373" i="4"/>
  <c r="Q373" i="4"/>
  <c r="T377" i="4"/>
  <c r="P377" i="4"/>
  <c r="L377" i="4"/>
  <c r="R377" i="4"/>
  <c r="M377" i="4"/>
  <c r="O377" i="4"/>
  <c r="Q377" i="4"/>
  <c r="T381" i="4"/>
  <c r="P381" i="4"/>
  <c r="L381" i="4"/>
  <c r="R381" i="4"/>
  <c r="M381" i="4"/>
  <c r="O381" i="4"/>
  <c r="Q381" i="4"/>
  <c r="T385" i="4"/>
  <c r="P385" i="4"/>
  <c r="L385" i="4"/>
  <c r="R385" i="4"/>
  <c r="M385" i="4"/>
  <c r="O385" i="4"/>
  <c r="Q385" i="4"/>
  <c r="T391" i="4"/>
  <c r="P391" i="4"/>
  <c r="L391" i="4"/>
  <c r="Q391" i="4"/>
  <c r="K391" i="4"/>
  <c r="N391" i="4"/>
  <c r="R391" i="4"/>
  <c r="S391" i="4"/>
  <c r="T396" i="4"/>
  <c r="P396" i="4"/>
  <c r="L396" i="4"/>
  <c r="O396" i="4"/>
  <c r="S396" i="4"/>
  <c r="M396" i="4"/>
  <c r="Q396" i="4"/>
  <c r="R396" i="4"/>
  <c r="T399" i="4"/>
  <c r="P399" i="4"/>
  <c r="L399" i="4"/>
  <c r="Q399" i="4"/>
  <c r="K399" i="4"/>
  <c r="R399" i="4"/>
  <c r="N399" i="4"/>
  <c r="S399" i="4"/>
  <c r="T404" i="4"/>
  <c r="P404" i="4"/>
  <c r="L404" i="4"/>
  <c r="O404" i="4"/>
  <c r="Q404" i="4"/>
  <c r="S404" i="4"/>
  <c r="M404" i="4"/>
  <c r="R404" i="4"/>
  <c r="T269" i="4"/>
  <c r="P269" i="4"/>
  <c r="L269" i="4"/>
  <c r="N269" i="4"/>
  <c r="S269" i="4"/>
  <c r="T273" i="4"/>
  <c r="P273" i="4"/>
  <c r="L273" i="4"/>
  <c r="N273" i="4"/>
  <c r="S273" i="4"/>
  <c r="T277" i="4"/>
  <c r="P277" i="4"/>
  <c r="L277" i="4"/>
  <c r="N277" i="4"/>
  <c r="S277" i="4"/>
  <c r="T281" i="4"/>
  <c r="P281" i="4"/>
  <c r="L281" i="4"/>
  <c r="N281" i="4"/>
  <c r="S281" i="4"/>
  <c r="T285" i="4"/>
  <c r="P285" i="4"/>
  <c r="L285" i="4"/>
  <c r="N285" i="4"/>
  <c r="S285" i="4"/>
  <c r="T289" i="4"/>
  <c r="P289" i="4"/>
  <c r="L289" i="4"/>
  <c r="N289" i="4"/>
  <c r="S289" i="4"/>
  <c r="T293" i="4"/>
  <c r="P293" i="4"/>
  <c r="L293" i="4"/>
  <c r="N293" i="4"/>
  <c r="S293" i="4"/>
  <c r="T297" i="4"/>
  <c r="P297" i="4"/>
  <c r="L297" i="4"/>
  <c r="N297" i="4"/>
  <c r="S297" i="4"/>
  <c r="T301" i="4"/>
  <c r="P301" i="4"/>
  <c r="L301" i="4"/>
  <c r="N301" i="4"/>
  <c r="S301" i="4"/>
  <c r="K303" i="4"/>
  <c r="Q303" i="4"/>
  <c r="T305" i="4"/>
  <c r="P305" i="4"/>
  <c r="L305" i="4"/>
  <c r="N305" i="4"/>
  <c r="S305" i="4"/>
  <c r="K307" i="4"/>
  <c r="Q307" i="4"/>
  <c r="T309" i="4"/>
  <c r="P309" i="4"/>
  <c r="L309" i="4"/>
  <c r="N309" i="4"/>
  <c r="S309" i="4"/>
  <c r="K311" i="4"/>
  <c r="Q311" i="4"/>
  <c r="T313" i="4"/>
  <c r="P313" i="4"/>
  <c r="L313" i="4"/>
  <c r="N313" i="4"/>
  <c r="S313" i="4"/>
  <c r="K315" i="4"/>
  <c r="Q315" i="4"/>
  <c r="T317" i="4"/>
  <c r="P317" i="4"/>
  <c r="L317" i="4"/>
  <c r="N317" i="4"/>
  <c r="S317" i="4"/>
  <c r="K319" i="4"/>
  <c r="Q319" i="4"/>
  <c r="T321" i="4"/>
  <c r="P321" i="4"/>
  <c r="L321" i="4"/>
  <c r="N321" i="4"/>
  <c r="S321" i="4"/>
  <c r="K323" i="4"/>
  <c r="Q323" i="4"/>
  <c r="T325" i="4"/>
  <c r="P325" i="4"/>
  <c r="L325" i="4"/>
  <c r="N325" i="4"/>
  <c r="S325" i="4"/>
  <c r="K327" i="4"/>
  <c r="Q327" i="4"/>
  <c r="T329" i="4"/>
  <c r="P329" i="4"/>
  <c r="L329" i="4"/>
  <c r="N329" i="4"/>
  <c r="S329" i="4"/>
  <c r="K331" i="4"/>
  <c r="Q331" i="4"/>
  <c r="T333" i="4"/>
  <c r="P333" i="4"/>
  <c r="L333" i="4"/>
  <c r="N333" i="4"/>
  <c r="S333" i="4"/>
  <c r="K335" i="4"/>
  <c r="Q335" i="4"/>
  <c r="T337" i="4"/>
  <c r="P337" i="4"/>
  <c r="L337" i="4"/>
  <c r="N337" i="4"/>
  <c r="S337" i="4"/>
  <c r="K339" i="4"/>
  <c r="Q339" i="4"/>
  <c r="T341" i="4"/>
  <c r="P341" i="4"/>
  <c r="L341" i="4"/>
  <c r="N341" i="4"/>
  <c r="S341" i="4"/>
  <c r="K343" i="4"/>
  <c r="Q343" i="4"/>
  <c r="T345" i="4"/>
  <c r="P345" i="4"/>
  <c r="L345" i="4"/>
  <c r="N345" i="4"/>
  <c r="S345" i="4"/>
  <c r="K347" i="4"/>
  <c r="S347" i="4"/>
  <c r="K349" i="4"/>
  <c r="K353" i="4"/>
  <c r="K357" i="4"/>
  <c r="K361" i="4"/>
  <c r="K365" i="4"/>
  <c r="T388" i="4"/>
  <c r="P388" i="4"/>
  <c r="L388" i="4"/>
  <c r="O388" i="4"/>
  <c r="Q388" i="4"/>
  <c r="S388" i="4"/>
  <c r="M388" i="4"/>
  <c r="R388" i="4"/>
  <c r="M391" i="4"/>
  <c r="T407" i="4"/>
  <c r="P407" i="4"/>
  <c r="L407" i="4"/>
  <c r="Q407" i="4"/>
  <c r="K407" i="4"/>
  <c r="N407" i="4"/>
  <c r="R407" i="4"/>
  <c r="S407" i="4"/>
  <c r="K348" i="4"/>
  <c r="T350" i="4"/>
  <c r="P350" i="4"/>
  <c r="L350" i="4"/>
  <c r="N350" i="4"/>
  <c r="S350" i="4"/>
  <c r="K352" i="4"/>
  <c r="T354" i="4"/>
  <c r="P354" i="4"/>
  <c r="L354" i="4"/>
  <c r="N354" i="4"/>
  <c r="S354" i="4"/>
  <c r="K356" i="4"/>
  <c r="T358" i="4"/>
  <c r="P358" i="4"/>
  <c r="L358" i="4"/>
  <c r="N358" i="4"/>
  <c r="S358" i="4"/>
  <c r="K360" i="4"/>
  <c r="T362" i="4"/>
  <c r="P362" i="4"/>
  <c r="L362" i="4"/>
  <c r="N362" i="4"/>
  <c r="S362" i="4"/>
  <c r="K364" i="4"/>
  <c r="T366" i="4"/>
  <c r="P366" i="4"/>
  <c r="L366" i="4"/>
  <c r="N366" i="4"/>
  <c r="S366" i="4"/>
  <c r="K368" i="4"/>
  <c r="T370" i="4"/>
  <c r="P370" i="4"/>
  <c r="L370" i="4"/>
  <c r="N370" i="4"/>
  <c r="S370" i="4"/>
  <c r="K372" i="4"/>
  <c r="T374" i="4"/>
  <c r="P374" i="4"/>
  <c r="L374" i="4"/>
  <c r="N374" i="4"/>
  <c r="S374" i="4"/>
  <c r="K376" i="4"/>
  <c r="T378" i="4"/>
  <c r="P378" i="4"/>
  <c r="L378" i="4"/>
  <c r="N378" i="4"/>
  <c r="S378" i="4"/>
  <c r="K380" i="4"/>
  <c r="T382" i="4"/>
  <c r="P382" i="4"/>
  <c r="L382" i="4"/>
  <c r="N382" i="4"/>
  <c r="S382" i="4"/>
  <c r="K384" i="4"/>
  <c r="T386" i="4"/>
  <c r="P386" i="4"/>
  <c r="L386" i="4"/>
  <c r="N386" i="4"/>
  <c r="S386" i="4"/>
  <c r="T390" i="4"/>
  <c r="P390" i="4"/>
  <c r="L390" i="4"/>
  <c r="R390" i="4"/>
  <c r="M390" i="4"/>
  <c r="O390" i="4"/>
  <c r="K392" i="4"/>
  <c r="T395" i="4"/>
  <c r="P395" i="4"/>
  <c r="L395" i="4"/>
  <c r="Q395" i="4"/>
  <c r="K395" i="4"/>
  <c r="O395" i="4"/>
  <c r="K398" i="4"/>
  <c r="T400" i="4"/>
  <c r="P400" i="4"/>
  <c r="L400" i="4"/>
  <c r="O400" i="4"/>
  <c r="N400" i="4"/>
  <c r="M403" i="4"/>
  <c r="T406" i="4"/>
  <c r="P406" i="4"/>
  <c r="L406" i="4"/>
  <c r="R406" i="4"/>
  <c r="M406" i="4"/>
  <c r="O406" i="4"/>
  <c r="K408" i="4"/>
  <c r="T348" i="4"/>
  <c r="P348" i="4"/>
  <c r="L348" i="4"/>
  <c r="N348" i="4"/>
  <c r="S348" i="4"/>
  <c r="T352" i="4"/>
  <c r="P352" i="4"/>
  <c r="L352" i="4"/>
  <c r="N352" i="4"/>
  <c r="S352" i="4"/>
  <c r="T356" i="4"/>
  <c r="P356" i="4"/>
  <c r="L356" i="4"/>
  <c r="N356" i="4"/>
  <c r="S356" i="4"/>
  <c r="T360" i="4"/>
  <c r="P360" i="4"/>
  <c r="L360" i="4"/>
  <c r="N360" i="4"/>
  <c r="S360" i="4"/>
  <c r="T364" i="4"/>
  <c r="P364" i="4"/>
  <c r="L364" i="4"/>
  <c r="N364" i="4"/>
  <c r="S364" i="4"/>
  <c r="T368" i="4"/>
  <c r="P368" i="4"/>
  <c r="L368" i="4"/>
  <c r="N368" i="4"/>
  <c r="S368" i="4"/>
  <c r="T372" i="4"/>
  <c r="P372" i="4"/>
  <c r="L372" i="4"/>
  <c r="N372" i="4"/>
  <c r="S372" i="4"/>
  <c r="T376" i="4"/>
  <c r="P376" i="4"/>
  <c r="L376" i="4"/>
  <c r="N376" i="4"/>
  <c r="S376" i="4"/>
  <c r="T380" i="4"/>
  <c r="P380" i="4"/>
  <c r="L380" i="4"/>
  <c r="N380" i="4"/>
  <c r="S380" i="4"/>
  <c r="T384" i="4"/>
  <c r="P384" i="4"/>
  <c r="L384" i="4"/>
  <c r="N384" i="4"/>
  <c r="S384" i="4"/>
  <c r="T392" i="4"/>
  <c r="P392" i="4"/>
  <c r="L392" i="4"/>
  <c r="O392" i="4"/>
  <c r="N392" i="4"/>
  <c r="T398" i="4"/>
  <c r="P398" i="4"/>
  <c r="L398" i="4"/>
  <c r="R398" i="4"/>
  <c r="M398" i="4"/>
  <c r="O398" i="4"/>
  <c r="T403" i="4"/>
  <c r="P403" i="4"/>
  <c r="L403" i="4"/>
  <c r="Q403" i="4"/>
  <c r="K403" i="4"/>
  <c r="O403" i="4"/>
  <c r="T408" i="4"/>
  <c r="P408" i="4"/>
  <c r="L408" i="4"/>
  <c r="O408" i="4"/>
  <c r="N408" i="4"/>
  <c r="T389" i="4"/>
  <c r="P389" i="4"/>
  <c r="L389" i="4"/>
  <c r="N389" i="4"/>
  <c r="S389" i="4"/>
  <c r="T393" i="4"/>
  <c r="P393" i="4"/>
  <c r="L393" i="4"/>
  <c r="N393" i="4"/>
  <c r="S393" i="4"/>
  <c r="T397" i="4"/>
  <c r="P397" i="4"/>
  <c r="L397" i="4"/>
  <c r="N397" i="4"/>
  <c r="S397" i="4"/>
  <c r="T401" i="4"/>
  <c r="P401" i="4"/>
  <c r="L401" i="4"/>
  <c r="N401" i="4"/>
  <c r="S401" i="4"/>
  <c r="T405" i="4"/>
  <c r="P405" i="4"/>
  <c r="L405" i="4"/>
  <c r="N405" i="4"/>
  <c r="S405" i="4"/>
  <c r="T409" i="4"/>
  <c r="P409" i="4"/>
  <c r="L409" i="4"/>
  <c r="N409" i="4"/>
  <c r="S409" i="4"/>
  <c r="K411" i="4"/>
  <c r="S431" i="4"/>
  <c r="O431" i="4"/>
  <c r="K431" i="4"/>
  <c r="R431" i="4"/>
  <c r="M431" i="4"/>
  <c r="Q431" i="4"/>
  <c r="L431" i="4"/>
  <c r="P431" i="4"/>
  <c r="S447" i="4"/>
  <c r="O447" i="4"/>
  <c r="K447" i="4"/>
  <c r="R447" i="4"/>
  <c r="M447" i="4"/>
  <c r="Q447" i="4"/>
  <c r="L447" i="4"/>
  <c r="P447" i="4"/>
  <c r="S455" i="4"/>
  <c r="O455" i="4"/>
  <c r="K455" i="4"/>
  <c r="R455" i="4"/>
  <c r="M455" i="4"/>
  <c r="Q455" i="4"/>
  <c r="L455" i="4"/>
  <c r="P455" i="4"/>
  <c r="Q411" i="4"/>
  <c r="M411" i="4"/>
  <c r="R411" i="4"/>
  <c r="L411" i="4"/>
  <c r="O411" i="4"/>
  <c r="S439" i="4"/>
  <c r="O439" i="4"/>
  <c r="K439" i="4"/>
  <c r="R439" i="4"/>
  <c r="M439" i="4"/>
  <c r="Q439" i="4"/>
  <c r="L439" i="4"/>
  <c r="P439" i="4"/>
  <c r="N447" i="4"/>
  <c r="N455" i="4"/>
  <c r="S432" i="4"/>
  <c r="O432" i="4"/>
  <c r="K432" i="4"/>
  <c r="Q432" i="4"/>
  <c r="L432" i="4"/>
  <c r="P432" i="4"/>
  <c r="R432" i="4"/>
  <c r="S436" i="4"/>
  <c r="O436" i="4"/>
  <c r="K436" i="4"/>
  <c r="Q436" i="4"/>
  <c r="L436" i="4"/>
  <c r="P436" i="4"/>
  <c r="R436" i="4"/>
  <c r="S440" i="4"/>
  <c r="O440" i="4"/>
  <c r="K440" i="4"/>
  <c r="Q440" i="4"/>
  <c r="L440" i="4"/>
  <c r="P440" i="4"/>
  <c r="R440" i="4"/>
  <c r="S444" i="4"/>
  <c r="O444" i="4"/>
  <c r="K444" i="4"/>
  <c r="Q444" i="4"/>
  <c r="L444" i="4"/>
  <c r="P444" i="4"/>
  <c r="R444" i="4"/>
  <c r="S448" i="4"/>
  <c r="O448" i="4"/>
  <c r="K448" i="4"/>
  <c r="Q448" i="4"/>
  <c r="L448" i="4"/>
  <c r="P448" i="4"/>
  <c r="R448" i="4"/>
  <c r="S452" i="4"/>
  <c r="O452" i="4"/>
  <c r="K452" i="4"/>
  <c r="Q452" i="4"/>
  <c r="L452" i="4"/>
  <c r="P452" i="4"/>
  <c r="R452" i="4"/>
  <c r="S429" i="4"/>
  <c r="O429" i="4"/>
  <c r="K429" i="4"/>
  <c r="N429" i="4"/>
  <c r="T429" i="4"/>
  <c r="S433" i="4"/>
  <c r="O433" i="4"/>
  <c r="K433" i="4"/>
  <c r="N433" i="4"/>
  <c r="T433" i="4"/>
  <c r="S437" i="4"/>
  <c r="O437" i="4"/>
  <c r="K437" i="4"/>
  <c r="N437" i="4"/>
  <c r="T437" i="4"/>
  <c r="S441" i="4"/>
  <c r="O441" i="4"/>
  <c r="K441" i="4"/>
  <c r="N441" i="4"/>
  <c r="T441" i="4"/>
  <c r="S445" i="4"/>
  <c r="O445" i="4"/>
  <c r="K445" i="4"/>
  <c r="N445" i="4"/>
  <c r="T445" i="4"/>
  <c r="S449" i="4"/>
  <c r="O449" i="4"/>
  <c r="K449" i="4"/>
  <c r="N449" i="4"/>
  <c r="T449" i="4"/>
  <c r="S453" i="4"/>
  <c r="O453" i="4"/>
  <c r="K453" i="4"/>
  <c r="N453" i="4"/>
  <c r="T453" i="4"/>
  <c r="M454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Q428" i="4"/>
  <c r="P429" i="4"/>
  <c r="S430" i="4"/>
  <c r="O430" i="4"/>
  <c r="K430" i="4"/>
  <c r="N430" i="4"/>
  <c r="T430" i="4"/>
  <c r="P433" i="4"/>
  <c r="S434" i="4"/>
  <c r="O434" i="4"/>
  <c r="K434" i="4"/>
  <c r="N434" i="4"/>
  <c r="T434" i="4"/>
  <c r="P437" i="4"/>
  <c r="S438" i="4"/>
  <c r="O438" i="4"/>
  <c r="K438" i="4"/>
  <c r="N438" i="4"/>
  <c r="T438" i="4"/>
  <c r="P441" i="4"/>
  <c r="S442" i="4"/>
  <c r="O442" i="4"/>
  <c r="K442" i="4"/>
  <c r="N442" i="4"/>
  <c r="T442" i="4"/>
  <c r="P445" i="4"/>
  <c r="S446" i="4"/>
  <c r="O446" i="4"/>
  <c r="K446" i="4"/>
  <c r="N446" i="4"/>
  <c r="T446" i="4"/>
  <c r="P449" i="4"/>
  <c r="S450" i="4"/>
  <c r="O450" i="4"/>
  <c r="K450" i="4"/>
  <c r="N450" i="4"/>
  <c r="T450" i="4"/>
  <c r="P453" i="4"/>
  <c r="S454" i="4"/>
  <c r="O454" i="4"/>
  <c r="K454" i="4"/>
  <c r="N454" i="4"/>
  <c r="T454" i="4"/>
  <c r="M456" i="4"/>
  <c r="Q456" i="4"/>
  <c r="K456" i="4"/>
  <c r="O456" i="4"/>
  <c r="M3" i="3"/>
  <c r="N3" i="3"/>
  <c r="O3" i="3"/>
  <c r="P3" i="3"/>
  <c r="Q3" i="3"/>
  <c r="R3" i="3"/>
  <c r="S3" i="3"/>
  <c r="T3" i="3"/>
  <c r="M4" i="3"/>
  <c r="N4" i="3"/>
  <c r="O4" i="3"/>
  <c r="P4" i="3"/>
  <c r="Q4" i="3"/>
  <c r="R4" i="3"/>
  <c r="S4" i="3"/>
  <c r="T4" i="3"/>
  <c r="M5" i="3"/>
  <c r="N5" i="3"/>
  <c r="O5" i="3"/>
  <c r="P5" i="3"/>
  <c r="Q5" i="3"/>
  <c r="R5" i="3"/>
  <c r="S5" i="3"/>
  <c r="T5" i="3"/>
  <c r="M6" i="3"/>
  <c r="N6" i="3"/>
  <c r="O6" i="3"/>
  <c r="P6" i="3"/>
  <c r="Q6" i="3"/>
  <c r="R6" i="3"/>
  <c r="S6" i="3"/>
  <c r="T6" i="3"/>
  <c r="M7" i="3"/>
  <c r="N7" i="3"/>
  <c r="O7" i="3"/>
  <c r="P7" i="3"/>
  <c r="Q7" i="3"/>
  <c r="R7" i="3"/>
  <c r="S7" i="3"/>
  <c r="T7" i="3"/>
  <c r="M8" i="3"/>
  <c r="N8" i="3"/>
  <c r="O8" i="3"/>
  <c r="P8" i="3"/>
  <c r="Q8" i="3"/>
  <c r="R8" i="3"/>
  <c r="S8" i="3"/>
  <c r="T8" i="3"/>
  <c r="M9" i="3"/>
  <c r="N9" i="3"/>
  <c r="O9" i="3"/>
  <c r="P9" i="3"/>
  <c r="Q9" i="3"/>
  <c r="R9" i="3"/>
  <c r="S9" i="3"/>
  <c r="T9" i="3"/>
  <c r="M10" i="3"/>
  <c r="N10" i="3"/>
  <c r="O10" i="3"/>
  <c r="P10" i="3"/>
  <c r="Q10" i="3"/>
  <c r="R10" i="3"/>
  <c r="S10" i="3"/>
  <c r="T10" i="3"/>
  <c r="M11" i="3"/>
  <c r="N11" i="3"/>
  <c r="O11" i="3"/>
  <c r="P11" i="3"/>
  <c r="Q11" i="3"/>
  <c r="R11" i="3"/>
  <c r="S11" i="3"/>
  <c r="T11" i="3"/>
  <c r="M12" i="3"/>
  <c r="N12" i="3"/>
  <c r="O12" i="3"/>
  <c r="P12" i="3"/>
  <c r="Q12" i="3"/>
  <c r="R12" i="3"/>
  <c r="S12" i="3"/>
  <c r="T12" i="3"/>
  <c r="M13" i="3"/>
  <c r="N13" i="3"/>
  <c r="O13" i="3"/>
  <c r="P13" i="3"/>
  <c r="Q13" i="3"/>
  <c r="R13" i="3"/>
  <c r="S13" i="3"/>
  <c r="T13" i="3"/>
  <c r="M14" i="3"/>
  <c r="N14" i="3"/>
  <c r="O14" i="3"/>
  <c r="P14" i="3"/>
  <c r="Q14" i="3"/>
  <c r="R14" i="3"/>
  <c r="S14" i="3"/>
  <c r="T14" i="3"/>
  <c r="M15" i="3"/>
  <c r="N15" i="3"/>
  <c r="O15" i="3"/>
  <c r="P15" i="3"/>
  <c r="Q15" i="3"/>
  <c r="R15" i="3"/>
  <c r="S15" i="3"/>
  <c r="T15" i="3"/>
  <c r="M16" i="3"/>
  <c r="N16" i="3"/>
  <c r="O16" i="3"/>
  <c r="P16" i="3"/>
  <c r="Q16" i="3"/>
  <c r="R16" i="3"/>
  <c r="S16" i="3"/>
  <c r="T16" i="3"/>
  <c r="M17" i="3"/>
  <c r="N17" i="3"/>
  <c r="O17" i="3"/>
  <c r="P17" i="3"/>
  <c r="Q17" i="3"/>
  <c r="R17" i="3"/>
  <c r="S17" i="3"/>
  <c r="T17" i="3"/>
  <c r="M18" i="3"/>
  <c r="N18" i="3"/>
  <c r="O18" i="3"/>
  <c r="P18" i="3"/>
  <c r="Q18" i="3"/>
  <c r="R18" i="3"/>
  <c r="S18" i="3"/>
  <c r="T18" i="3"/>
  <c r="M19" i="3"/>
  <c r="N19" i="3"/>
  <c r="O19" i="3"/>
  <c r="P19" i="3"/>
  <c r="Q19" i="3"/>
  <c r="R19" i="3"/>
  <c r="S19" i="3"/>
  <c r="T19" i="3"/>
  <c r="M20" i="3"/>
  <c r="N20" i="3"/>
  <c r="O20" i="3"/>
  <c r="P20" i="3"/>
  <c r="Q20" i="3"/>
  <c r="R20" i="3"/>
  <c r="S20" i="3"/>
  <c r="T20" i="3"/>
  <c r="M21" i="3"/>
  <c r="N21" i="3"/>
  <c r="O21" i="3"/>
  <c r="P21" i="3"/>
  <c r="Q21" i="3"/>
  <c r="R21" i="3"/>
  <c r="S21" i="3"/>
  <c r="T21" i="3"/>
  <c r="M22" i="3"/>
  <c r="N22" i="3"/>
  <c r="O22" i="3"/>
  <c r="P22" i="3"/>
  <c r="Q22" i="3"/>
  <c r="R22" i="3"/>
  <c r="S22" i="3"/>
  <c r="T22" i="3"/>
  <c r="M23" i="3"/>
  <c r="N23" i="3"/>
  <c r="O23" i="3"/>
  <c r="P23" i="3"/>
  <c r="Q23" i="3"/>
  <c r="R23" i="3"/>
  <c r="S23" i="3"/>
  <c r="T23" i="3"/>
  <c r="M24" i="3"/>
  <c r="N24" i="3"/>
  <c r="O24" i="3"/>
  <c r="P24" i="3"/>
  <c r="Q24" i="3"/>
  <c r="R24" i="3"/>
  <c r="S24" i="3"/>
  <c r="T24" i="3"/>
  <c r="M25" i="3"/>
  <c r="N25" i="3"/>
  <c r="O25" i="3"/>
  <c r="P25" i="3"/>
  <c r="Q25" i="3"/>
  <c r="R25" i="3"/>
  <c r="S25" i="3"/>
  <c r="T25" i="3"/>
  <c r="M26" i="3"/>
  <c r="N26" i="3"/>
  <c r="O26" i="3"/>
  <c r="P26" i="3"/>
  <c r="Q26" i="3"/>
  <c r="R26" i="3"/>
  <c r="S26" i="3"/>
  <c r="T26" i="3"/>
  <c r="M27" i="3"/>
  <c r="N27" i="3"/>
  <c r="O27" i="3"/>
  <c r="P27" i="3"/>
  <c r="Q27" i="3"/>
  <c r="R27" i="3"/>
  <c r="S27" i="3"/>
  <c r="T27" i="3"/>
  <c r="M28" i="3"/>
  <c r="N28" i="3"/>
  <c r="O28" i="3"/>
  <c r="P28" i="3"/>
  <c r="Q28" i="3"/>
  <c r="R28" i="3"/>
  <c r="S28" i="3"/>
  <c r="T28" i="3"/>
  <c r="M29" i="3"/>
  <c r="N29" i="3"/>
  <c r="O29" i="3"/>
  <c r="P29" i="3"/>
  <c r="Q29" i="3"/>
  <c r="R29" i="3"/>
  <c r="S29" i="3"/>
  <c r="T29" i="3"/>
  <c r="M30" i="3"/>
  <c r="N30" i="3"/>
  <c r="O30" i="3"/>
  <c r="P30" i="3"/>
  <c r="Q30" i="3"/>
  <c r="R30" i="3"/>
  <c r="S30" i="3"/>
  <c r="T30" i="3"/>
  <c r="M31" i="3"/>
  <c r="N31" i="3"/>
  <c r="O31" i="3"/>
  <c r="P31" i="3"/>
  <c r="Q31" i="3"/>
  <c r="R31" i="3"/>
  <c r="S31" i="3"/>
  <c r="T31" i="3"/>
  <c r="M32" i="3"/>
  <c r="N32" i="3"/>
  <c r="O32" i="3"/>
  <c r="P32" i="3"/>
  <c r="Q32" i="3"/>
  <c r="R32" i="3"/>
  <c r="S32" i="3"/>
  <c r="T32" i="3"/>
  <c r="M33" i="3"/>
  <c r="N33" i="3"/>
  <c r="O33" i="3"/>
  <c r="P33" i="3"/>
  <c r="Q33" i="3"/>
  <c r="R33" i="3"/>
  <c r="S33" i="3"/>
  <c r="T33" i="3"/>
  <c r="M34" i="3"/>
  <c r="N34" i="3"/>
  <c r="O34" i="3"/>
  <c r="P34" i="3"/>
  <c r="Q34" i="3"/>
  <c r="R34" i="3"/>
  <c r="S34" i="3"/>
  <c r="T34" i="3"/>
  <c r="M35" i="3"/>
  <c r="N35" i="3"/>
  <c r="O35" i="3"/>
  <c r="P35" i="3"/>
  <c r="Q35" i="3"/>
  <c r="R35" i="3"/>
  <c r="S35" i="3"/>
  <c r="T35" i="3"/>
  <c r="M36" i="3"/>
  <c r="N36" i="3"/>
  <c r="O36" i="3"/>
  <c r="P36" i="3"/>
  <c r="Q36" i="3"/>
  <c r="R36" i="3"/>
  <c r="S36" i="3"/>
  <c r="T36" i="3"/>
  <c r="M37" i="3"/>
  <c r="N37" i="3"/>
  <c r="O37" i="3"/>
  <c r="P37" i="3"/>
  <c r="Q37" i="3"/>
  <c r="R37" i="3"/>
  <c r="S37" i="3"/>
  <c r="T37" i="3"/>
  <c r="M38" i="3"/>
  <c r="N38" i="3"/>
  <c r="O38" i="3"/>
  <c r="P38" i="3"/>
  <c r="Q38" i="3"/>
  <c r="R38" i="3"/>
  <c r="S38" i="3"/>
  <c r="T38" i="3"/>
  <c r="M39" i="3"/>
  <c r="N39" i="3"/>
  <c r="O39" i="3"/>
  <c r="P39" i="3"/>
  <c r="Q39" i="3"/>
  <c r="R39" i="3"/>
  <c r="S39" i="3"/>
  <c r="T39" i="3"/>
  <c r="M40" i="3"/>
  <c r="N40" i="3"/>
  <c r="O40" i="3"/>
  <c r="P40" i="3"/>
  <c r="Q40" i="3"/>
  <c r="R40" i="3"/>
  <c r="S40" i="3"/>
  <c r="T40" i="3"/>
  <c r="M41" i="3"/>
  <c r="N41" i="3"/>
  <c r="O41" i="3"/>
  <c r="P41" i="3"/>
  <c r="Q41" i="3"/>
  <c r="R41" i="3"/>
  <c r="S41" i="3"/>
  <c r="T41" i="3"/>
  <c r="M42" i="3"/>
  <c r="N42" i="3"/>
  <c r="O42" i="3"/>
  <c r="P42" i="3"/>
  <c r="Q42" i="3"/>
  <c r="R42" i="3"/>
  <c r="S42" i="3"/>
  <c r="T42" i="3"/>
  <c r="M43" i="3"/>
  <c r="N43" i="3"/>
  <c r="O43" i="3"/>
  <c r="P43" i="3"/>
  <c r="Q43" i="3"/>
  <c r="R43" i="3"/>
  <c r="S43" i="3"/>
  <c r="T43" i="3"/>
  <c r="M44" i="3"/>
  <c r="N44" i="3"/>
  <c r="O44" i="3"/>
  <c r="P44" i="3"/>
  <c r="Q44" i="3"/>
  <c r="R44" i="3"/>
  <c r="S44" i="3"/>
  <c r="T44" i="3"/>
  <c r="M45" i="3"/>
  <c r="N45" i="3"/>
  <c r="O45" i="3"/>
  <c r="P45" i="3"/>
  <c r="Q45" i="3"/>
  <c r="R45" i="3"/>
  <c r="S45" i="3"/>
  <c r="T45" i="3"/>
  <c r="M46" i="3"/>
  <c r="N46" i="3"/>
  <c r="O46" i="3"/>
  <c r="P46" i="3"/>
  <c r="Q46" i="3"/>
  <c r="R46" i="3"/>
  <c r="S46" i="3"/>
  <c r="T46" i="3"/>
  <c r="M47" i="3"/>
  <c r="N47" i="3"/>
  <c r="O47" i="3"/>
  <c r="P47" i="3"/>
  <c r="Q47" i="3"/>
  <c r="R47" i="3"/>
  <c r="S47" i="3"/>
  <c r="T47" i="3"/>
  <c r="M48" i="3"/>
  <c r="N48" i="3"/>
  <c r="O48" i="3"/>
  <c r="P48" i="3"/>
  <c r="Q48" i="3"/>
  <c r="R48" i="3"/>
  <c r="S48" i="3"/>
  <c r="T48" i="3"/>
  <c r="M49" i="3"/>
  <c r="N49" i="3"/>
  <c r="O49" i="3"/>
  <c r="P49" i="3"/>
  <c r="Q49" i="3"/>
  <c r="R49" i="3"/>
  <c r="S49" i="3"/>
  <c r="T49" i="3"/>
  <c r="M50" i="3"/>
  <c r="N50" i="3"/>
  <c r="O50" i="3"/>
  <c r="P50" i="3"/>
  <c r="Q50" i="3"/>
  <c r="R50" i="3"/>
  <c r="S50" i="3"/>
  <c r="T50" i="3"/>
  <c r="M51" i="3"/>
  <c r="N51" i="3"/>
  <c r="O51" i="3"/>
  <c r="P51" i="3"/>
  <c r="Q51" i="3"/>
  <c r="R51" i="3"/>
  <c r="S51" i="3"/>
  <c r="T51" i="3"/>
  <c r="M52" i="3"/>
  <c r="N52" i="3"/>
  <c r="O52" i="3"/>
  <c r="P52" i="3"/>
  <c r="Q52" i="3"/>
  <c r="R52" i="3"/>
  <c r="S52" i="3"/>
  <c r="T52" i="3"/>
  <c r="M53" i="3"/>
  <c r="N53" i="3"/>
  <c r="O53" i="3"/>
  <c r="P53" i="3"/>
  <c r="Q53" i="3"/>
  <c r="R53" i="3"/>
  <c r="S53" i="3"/>
  <c r="T53" i="3"/>
  <c r="M54" i="3"/>
  <c r="N54" i="3"/>
  <c r="O54" i="3"/>
  <c r="P54" i="3"/>
  <c r="Q54" i="3"/>
  <c r="R54" i="3"/>
  <c r="S54" i="3"/>
  <c r="T54" i="3"/>
  <c r="M55" i="3"/>
  <c r="N55" i="3"/>
  <c r="O55" i="3"/>
  <c r="P55" i="3"/>
  <c r="Q55" i="3"/>
  <c r="R55" i="3"/>
  <c r="S55" i="3"/>
  <c r="T55" i="3"/>
  <c r="M56" i="3"/>
  <c r="N56" i="3"/>
  <c r="O56" i="3"/>
  <c r="P56" i="3"/>
  <c r="Q56" i="3"/>
  <c r="R56" i="3"/>
  <c r="S56" i="3"/>
  <c r="T56" i="3"/>
  <c r="M57" i="3"/>
  <c r="N57" i="3"/>
  <c r="O57" i="3"/>
  <c r="P57" i="3"/>
  <c r="Q57" i="3"/>
  <c r="R57" i="3"/>
  <c r="S57" i="3"/>
  <c r="T57" i="3"/>
  <c r="M58" i="3"/>
  <c r="N58" i="3"/>
  <c r="O58" i="3"/>
  <c r="P58" i="3"/>
  <c r="Q58" i="3"/>
  <c r="R58" i="3"/>
  <c r="S58" i="3"/>
  <c r="T58" i="3"/>
  <c r="M59" i="3"/>
  <c r="N59" i="3"/>
  <c r="O59" i="3"/>
  <c r="P59" i="3"/>
  <c r="Q59" i="3"/>
  <c r="R59" i="3"/>
  <c r="S59" i="3"/>
  <c r="T59" i="3"/>
  <c r="M60" i="3"/>
  <c r="N60" i="3"/>
  <c r="O60" i="3"/>
  <c r="P60" i="3"/>
  <c r="Q60" i="3"/>
  <c r="R60" i="3"/>
  <c r="S60" i="3"/>
  <c r="T60" i="3"/>
  <c r="M61" i="3"/>
  <c r="N61" i="3"/>
  <c r="O61" i="3"/>
  <c r="P61" i="3"/>
  <c r="Q61" i="3"/>
  <c r="R61" i="3"/>
  <c r="S61" i="3"/>
  <c r="T61" i="3"/>
  <c r="M62" i="3"/>
  <c r="N62" i="3"/>
  <c r="O62" i="3"/>
  <c r="P62" i="3"/>
  <c r="Q62" i="3"/>
  <c r="R62" i="3"/>
  <c r="S62" i="3"/>
  <c r="T62" i="3"/>
  <c r="M63" i="3"/>
  <c r="N63" i="3"/>
  <c r="O63" i="3"/>
  <c r="P63" i="3"/>
  <c r="Q63" i="3"/>
  <c r="R63" i="3"/>
  <c r="S63" i="3"/>
  <c r="T63" i="3"/>
  <c r="M64" i="3"/>
  <c r="N64" i="3"/>
  <c r="O64" i="3"/>
  <c r="P64" i="3"/>
  <c r="Q64" i="3"/>
  <c r="R64" i="3"/>
  <c r="S64" i="3"/>
  <c r="T64" i="3"/>
  <c r="M65" i="3"/>
  <c r="N65" i="3"/>
  <c r="O65" i="3"/>
  <c r="P65" i="3"/>
  <c r="Q65" i="3"/>
  <c r="R65" i="3"/>
  <c r="S65" i="3"/>
  <c r="T65" i="3"/>
  <c r="M66" i="3"/>
  <c r="N66" i="3"/>
  <c r="O66" i="3"/>
  <c r="P66" i="3"/>
  <c r="Q66" i="3"/>
  <c r="R66" i="3"/>
  <c r="S66" i="3"/>
  <c r="T66" i="3"/>
  <c r="M67" i="3"/>
  <c r="N67" i="3"/>
  <c r="O67" i="3"/>
  <c r="P67" i="3"/>
  <c r="Q67" i="3"/>
  <c r="R67" i="3"/>
  <c r="S67" i="3"/>
  <c r="T67" i="3"/>
  <c r="M68" i="3"/>
  <c r="N68" i="3"/>
  <c r="O68" i="3"/>
  <c r="P68" i="3"/>
  <c r="Q68" i="3"/>
  <c r="R68" i="3"/>
  <c r="S68" i="3"/>
  <c r="T68" i="3"/>
  <c r="M69" i="3"/>
  <c r="N69" i="3"/>
  <c r="O69" i="3"/>
  <c r="P69" i="3"/>
  <c r="Q69" i="3"/>
  <c r="R69" i="3"/>
  <c r="S69" i="3"/>
  <c r="T69" i="3"/>
  <c r="M70" i="3"/>
  <c r="N70" i="3"/>
  <c r="O70" i="3"/>
  <c r="P70" i="3"/>
  <c r="Q70" i="3"/>
  <c r="R70" i="3"/>
  <c r="S70" i="3"/>
  <c r="T70" i="3"/>
  <c r="M71" i="3"/>
  <c r="N71" i="3"/>
  <c r="O71" i="3"/>
  <c r="P71" i="3"/>
  <c r="Q71" i="3"/>
  <c r="R71" i="3"/>
  <c r="S71" i="3"/>
  <c r="T71" i="3"/>
  <c r="M72" i="3"/>
  <c r="N72" i="3"/>
  <c r="O72" i="3"/>
  <c r="P72" i="3"/>
  <c r="Q72" i="3"/>
  <c r="R72" i="3"/>
  <c r="S72" i="3"/>
  <c r="T72" i="3"/>
  <c r="M73" i="3"/>
  <c r="N73" i="3"/>
  <c r="O73" i="3"/>
  <c r="P73" i="3"/>
  <c r="Q73" i="3"/>
  <c r="R73" i="3"/>
  <c r="S73" i="3"/>
  <c r="T73" i="3"/>
  <c r="M74" i="3"/>
  <c r="N74" i="3"/>
  <c r="O74" i="3"/>
  <c r="P74" i="3"/>
  <c r="Q74" i="3"/>
  <c r="R74" i="3"/>
  <c r="S74" i="3"/>
  <c r="T74" i="3"/>
  <c r="M75" i="3"/>
  <c r="N75" i="3"/>
  <c r="O75" i="3"/>
  <c r="P75" i="3"/>
  <c r="Q75" i="3"/>
  <c r="R75" i="3"/>
  <c r="S75" i="3"/>
  <c r="T75" i="3"/>
  <c r="M76" i="3"/>
  <c r="N76" i="3"/>
  <c r="O76" i="3"/>
  <c r="P76" i="3"/>
  <c r="Q76" i="3"/>
  <c r="R76" i="3"/>
  <c r="S76" i="3"/>
  <c r="T76" i="3"/>
  <c r="M77" i="3"/>
  <c r="N77" i="3"/>
  <c r="O77" i="3"/>
  <c r="P77" i="3"/>
  <c r="Q77" i="3"/>
  <c r="R77" i="3"/>
  <c r="S77" i="3"/>
  <c r="T77" i="3"/>
  <c r="M78" i="3"/>
  <c r="N78" i="3"/>
  <c r="O78" i="3"/>
  <c r="P78" i="3"/>
  <c r="Q78" i="3"/>
  <c r="R78" i="3"/>
  <c r="S78" i="3"/>
  <c r="T78" i="3"/>
  <c r="M79" i="3"/>
  <c r="N79" i="3"/>
  <c r="O79" i="3"/>
  <c r="P79" i="3"/>
  <c r="Q79" i="3"/>
  <c r="R79" i="3"/>
  <c r="S79" i="3"/>
  <c r="T79" i="3"/>
  <c r="M80" i="3"/>
  <c r="N80" i="3"/>
  <c r="O80" i="3"/>
  <c r="P80" i="3"/>
  <c r="Q80" i="3"/>
  <c r="R80" i="3"/>
  <c r="S80" i="3"/>
  <c r="T80" i="3"/>
  <c r="M81" i="3"/>
  <c r="N81" i="3"/>
  <c r="O81" i="3"/>
  <c r="P81" i="3"/>
  <c r="Q81" i="3"/>
  <c r="R81" i="3"/>
  <c r="S81" i="3"/>
  <c r="T81" i="3"/>
  <c r="M82" i="3"/>
  <c r="N82" i="3"/>
  <c r="O82" i="3"/>
  <c r="P82" i="3"/>
  <c r="Q82" i="3"/>
  <c r="R82" i="3"/>
  <c r="S82" i="3"/>
  <c r="T82" i="3"/>
  <c r="M83" i="3"/>
  <c r="N83" i="3"/>
  <c r="O83" i="3"/>
  <c r="P83" i="3"/>
  <c r="Q83" i="3"/>
  <c r="R83" i="3"/>
  <c r="S83" i="3"/>
  <c r="T83" i="3"/>
  <c r="M84" i="3"/>
  <c r="N84" i="3"/>
  <c r="O84" i="3"/>
  <c r="P84" i="3"/>
  <c r="Q84" i="3"/>
  <c r="R84" i="3"/>
  <c r="S84" i="3"/>
  <c r="T84" i="3"/>
  <c r="M85" i="3"/>
  <c r="N85" i="3"/>
  <c r="O85" i="3"/>
  <c r="P85" i="3"/>
  <c r="Q85" i="3"/>
  <c r="R85" i="3"/>
  <c r="S85" i="3"/>
  <c r="T85" i="3"/>
  <c r="M86" i="3"/>
  <c r="N86" i="3"/>
  <c r="O86" i="3"/>
  <c r="P86" i="3"/>
  <c r="Q86" i="3"/>
  <c r="R86" i="3"/>
  <c r="S86" i="3"/>
  <c r="T86" i="3"/>
  <c r="M87" i="3"/>
  <c r="N87" i="3"/>
  <c r="O87" i="3"/>
  <c r="P87" i="3"/>
  <c r="Q87" i="3"/>
  <c r="R87" i="3"/>
  <c r="S87" i="3"/>
  <c r="T87" i="3"/>
  <c r="M88" i="3"/>
  <c r="N88" i="3"/>
  <c r="O88" i="3"/>
  <c r="P88" i="3"/>
  <c r="Q88" i="3"/>
  <c r="R88" i="3"/>
  <c r="S88" i="3"/>
  <c r="T88" i="3"/>
  <c r="M89" i="3"/>
  <c r="N89" i="3"/>
  <c r="O89" i="3"/>
  <c r="P89" i="3"/>
  <c r="Q89" i="3"/>
  <c r="R89" i="3"/>
  <c r="S89" i="3"/>
  <c r="T89" i="3"/>
  <c r="M90" i="3"/>
  <c r="N90" i="3"/>
  <c r="O90" i="3"/>
  <c r="P90" i="3"/>
  <c r="Q90" i="3"/>
  <c r="R90" i="3"/>
  <c r="S90" i="3"/>
  <c r="T90" i="3"/>
  <c r="M91" i="3"/>
  <c r="N91" i="3"/>
  <c r="O91" i="3"/>
  <c r="P91" i="3"/>
  <c r="Q91" i="3"/>
  <c r="R91" i="3"/>
  <c r="S91" i="3"/>
  <c r="T91" i="3"/>
  <c r="M92" i="3"/>
  <c r="N92" i="3"/>
  <c r="O92" i="3"/>
  <c r="P92" i="3"/>
  <c r="Q92" i="3"/>
  <c r="R92" i="3"/>
  <c r="S92" i="3"/>
  <c r="T92" i="3"/>
  <c r="M93" i="3"/>
  <c r="N93" i="3"/>
  <c r="O93" i="3"/>
  <c r="P93" i="3"/>
  <c r="Q93" i="3"/>
  <c r="R93" i="3"/>
  <c r="S93" i="3"/>
  <c r="T93" i="3"/>
  <c r="M94" i="3"/>
  <c r="N94" i="3"/>
  <c r="O94" i="3"/>
  <c r="P94" i="3"/>
  <c r="Q94" i="3"/>
  <c r="R94" i="3"/>
  <c r="S94" i="3"/>
  <c r="T94" i="3"/>
  <c r="M95" i="3"/>
  <c r="N95" i="3"/>
  <c r="O95" i="3"/>
  <c r="P95" i="3"/>
  <c r="Q95" i="3"/>
  <c r="R95" i="3"/>
  <c r="S95" i="3"/>
  <c r="T95" i="3"/>
  <c r="M96" i="3"/>
  <c r="N96" i="3"/>
  <c r="O96" i="3"/>
  <c r="P96" i="3"/>
  <c r="Q96" i="3"/>
  <c r="R96" i="3"/>
  <c r="S96" i="3"/>
  <c r="T96" i="3"/>
  <c r="M97" i="3"/>
  <c r="N97" i="3"/>
  <c r="O97" i="3"/>
  <c r="P97" i="3"/>
  <c r="Q97" i="3"/>
  <c r="R97" i="3"/>
  <c r="S97" i="3"/>
  <c r="T97" i="3"/>
  <c r="M98" i="3"/>
  <c r="N98" i="3"/>
  <c r="O98" i="3"/>
  <c r="P98" i="3"/>
  <c r="Q98" i="3"/>
  <c r="R98" i="3"/>
  <c r="S98" i="3"/>
  <c r="T98" i="3"/>
  <c r="M99" i="3"/>
  <c r="N99" i="3"/>
  <c r="O99" i="3"/>
  <c r="P99" i="3"/>
  <c r="Q99" i="3"/>
  <c r="R99" i="3"/>
  <c r="S99" i="3"/>
  <c r="T99" i="3"/>
  <c r="M100" i="3"/>
  <c r="N100" i="3"/>
  <c r="O100" i="3"/>
  <c r="P100" i="3"/>
  <c r="Q100" i="3"/>
  <c r="R100" i="3"/>
  <c r="S100" i="3"/>
  <c r="T100" i="3"/>
  <c r="M101" i="3"/>
  <c r="N101" i="3"/>
  <c r="O101" i="3"/>
  <c r="P101" i="3"/>
  <c r="Q101" i="3"/>
  <c r="R101" i="3"/>
  <c r="S101" i="3"/>
  <c r="T101" i="3"/>
  <c r="M102" i="3"/>
  <c r="N102" i="3"/>
  <c r="O102" i="3"/>
  <c r="P102" i="3"/>
  <c r="Q102" i="3"/>
  <c r="R102" i="3"/>
  <c r="S102" i="3"/>
  <c r="T102" i="3"/>
  <c r="M103" i="3"/>
  <c r="N103" i="3"/>
  <c r="O103" i="3"/>
  <c r="P103" i="3"/>
  <c r="Q103" i="3"/>
  <c r="R103" i="3"/>
  <c r="S103" i="3"/>
  <c r="T103" i="3"/>
  <c r="M104" i="3"/>
  <c r="N104" i="3"/>
  <c r="O104" i="3"/>
  <c r="P104" i="3"/>
  <c r="Q104" i="3"/>
  <c r="R104" i="3"/>
  <c r="S104" i="3"/>
  <c r="T104" i="3"/>
  <c r="M105" i="3"/>
  <c r="N105" i="3"/>
  <c r="O105" i="3"/>
  <c r="P105" i="3"/>
  <c r="Q105" i="3"/>
  <c r="R105" i="3"/>
  <c r="S105" i="3"/>
  <c r="T105" i="3"/>
  <c r="M106" i="3"/>
  <c r="N106" i="3"/>
  <c r="O106" i="3"/>
  <c r="P106" i="3"/>
  <c r="Q106" i="3"/>
  <c r="R106" i="3"/>
  <c r="S106" i="3"/>
  <c r="T106" i="3"/>
  <c r="M107" i="3"/>
  <c r="N107" i="3"/>
  <c r="O107" i="3"/>
  <c r="P107" i="3"/>
  <c r="Q107" i="3"/>
  <c r="R107" i="3"/>
  <c r="S107" i="3"/>
  <c r="T107" i="3"/>
  <c r="M108" i="3"/>
  <c r="N108" i="3"/>
  <c r="O108" i="3"/>
  <c r="P108" i="3"/>
  <c r="Q108" i="3"/>
  <c r="R108" i="3"/>
  <c r="S108" i="3"/>
  <c r="T108" i="3"/>
  <c r="M109" i="3"/>
  <c r="N109" i="3"/>
  <c r="O109" i="3"/>
  <c r="P109" i="3"/>
  <c r="Q109" i="3"/>
  <c r="R109" i="3"/>
  <c r="S109" i="3"/>
  <c r="T109" i="3"/>
  <c r="M110" i="3"/>
  <c r="N110" i="3"/>
  <c r="O110" i="3"/>
  <c r="P110" i="3"/>
  <c r="Q110" i="3"/>
  <c r="R110" i="3"/>
  <c r="S110" i="3"/>
  <c r="T110" i="3"/>
  <c r="M111" i="3"/>
  <c r="N111" i="3"/>
  <c r="O111" i="3"/>
  <c r="P111" i="3"/>
  <c r="Q111" i="3"/>
  <c r="R111" i="3"/>
  <c r="S111" i="3"/>
  <c r="T111" i="3"/>
  <c r="M112" i="3"/>
  <c r="N112" i="3"/>
  <c r="O112" i="3"/>
  <c r="P112" i="3"/>
  <c r="Q112" i="3"/>
  <c r="R112" i="3"/>
  <c r="S112" i="3"/>
  <c r="T112" i="3"/>
  <c r="M113" i="3"/>
  <c r="N113" i="3"/>
  <c r="O113" i="3"/>
  <c r="P113" i="3"/>
  <c r="Q113" i="3"/>
  <c r="R113" i="3"/>
  <c r="S113" i="3"/>
  <c r="T113" i="3"/>
  <c r="M114" i="3"/>
  <c r="N114" i="3"/>
  <c r="O114" i="3"/>
  <c r="P114" i="3"/>
  <c r="Q114" i="3"/>
  <c r="R114" i="3"/>
  <c r="S114" i="3"/>
  <c r="T114" i="3"/>
  <c r="M115" i="3"/>
  <c r="N115" i="3"/>
  <c r="O115" i="3"/>
  <c r="P115" i="3"/>
  <c r="Q115" i="3"/>
  <c r="R115" i="3"/>
  <c r="S115" i="3"/>
  <c r="T115" i="3"/>
  <c r="M116" i="3"/>
  <c r="N116" i="3"/>
  <c r="O116" i="3"/>
  <c r="P116" i="3"/>
  <c r="Q116" i="3"/>
  <c r="R116" i="3"/>
  <c r="S116" i="3"/>
  <c r="T116" i="3"/>
  <c r="M117" i="3"/>
  <c r="N117" i="3"/>
  <c r="O117" i="3"/>
  <c r="P117" i="3"/>
  <c r="Q117" i="3"/>
  <c r="R117" i="3"/>
  <c r="S117" i="3"/>
  <c r="T117" i="3"/>
  <c r="M118" i="3"/>
  <c r="N118" i="3"/>
  <c r="O118" i="3"/>
  <c r="P118" i="3"/>
  <c r="Q118" i="3"/>
  <c r="R118" i="3"/>
  <c r="S118" i="3"/>
  <c r="T118" i="3"/>
  <c r="M119" i="3"/>
  <c r="N119" i="3"/>
  <c r="O119" i="3"/>
  <c r="P119" i="3"/>
  <c r="Q119" i="3"/>
  <c r="R119" i="3"/>
  <c r="S119" i="3"/>
  <c r="T119" i="3"/>
  <c r="M120" i="3"/>
  <c r="N120" i="3"/>
  <c r="O120" i="3"/>
  <c r="P120" i="3"/>
  <c r="Q120" i="3"/>
  <c r="R120" i="3"/>
  <c r="S120" i="3"/>
  <c r="T120" i="3"/>
  <c r="M121" i="3"/>
  <c r="N121" i="3"/>
  <c r="O121" i="3"/>
  <c r="P121" i="3"/>
  <c r="Q121" i="3"/>
  <c r="R121" i="3"/>
  <c r="S121" i="3"/>
  <c r="T121" i="3"/>
  <c r="M122" i="3"/>
  <c r="N122" i="3"/>
  <c r="O122" i="3"/>
  <c r="P122" i="3"/>
  <c r="Q122" i="3"/>
  <c r="R122" i="3"/>
  <c r="S122" i="3"/>
  <c r="T122" i="3"/>
  <c r="M123" i="3"/>
  <c r="N123" i="3"/>
  <c r="O123" i="3"/>
  <c r="P123" i="3"/>
  <c r="Q123" i="3"/>
  <c r="R123" i="3"/>
  <c r="S123" i="3"/>
  <c r="T123" i="3"/>
  <c r="M124" i="3"/>
  <c r="N124" i="3"/>
  <c r="O124" i="3"/>
  <c r="P124" i="3"/>
  <c r="Q124" i="3"/>
  <c r="R124" i="3"/>
  <c r="S124" i="3"/>
  <c r="T124" i="3"/>
  <c r="M125" i="3"/>
  <c r="N125" i="3"/>
  <c r="O125" i="3"/>
  <c r="P125" i="3"/>
  <c r="Q125" i="3"/>
  <c r="R125" i="3"/>
  <c r="S125" i="3"/>
  <c r="T125" i="3"/>
  <c r="M126" i="3"/>
  <c r="N126" i="3"/>
  <c r="O126" i="3"/>
  <c r="P126" i="3"/>
  <c r="Q126" i="3"/>
  <c r="R126" i="3"/>
  <c r="S126" i="3"/>
  <c r="T126" i="3"/>
  <c r="M127" i="3"/>
  <c r="N127" i="3"/>
  <c r="O127" i="3"/>
  <c r="P127" i="3"/>
  <c r="Q127" i="3"/>
  <c r="R127" i="3"/>
  <c r="S127" i="3"/>
  <c r="T127" i="3"/>
  <c r="M128" i="3"/>
  <c r="N128" i="3"/>
  <c r="O128" i="3"/>
  <c r="P128" i="3"/>
  <c r="Q128" i="3"/>
  <c r="R128" i="3"/>
  <c r="S128" i="3"/>
  <c r="T128" i="3"/>
  <c r="M129" i="3"/>
  <c r="N129" i="3"/>
  <c r="O129" i="3"/>
  <c r="P129" i="3"/>
  <c r="Q129" i="3"/>
  <c r="R129" i="3"/>
  <c r="S129" i="3"/>
  <c r="T129" i="3"/>
  <c r="M130" i="3"/>
  <c r="N130" i="3"/>
  <c r="O130" i="3"/>
  <c r="P130" i="3"/>
  <c r="Q130" i="3"/>
  <c r="R130" i="3"/>
  <c r="S130" i="3"/>
  <c r="T130" i="3"/>
  <c r="M131" i="3"/>
  <c r="N131" i="3"/>
  <c r="O131" i="3"/>
  <c r="P131" i="3"/>
  <c r="Q131" i="3"/>
  <c r="R131" i="3"/>
  <c r="S131" i="3"/>
  <c r="T131" i="3"/>
  <c r="M132" i="3"/>
  <c r="N132" i="3"/>
  <c r="O132" i="3"/>
  <c r="P132" i="3"/>
  <c r="Q132" i="3"/>
  <c r="R132" i="3"/>
  <c r="S132" i="3"/>
  <c r="T132" i="3"/>
  <c r="M133" i="3"/>
  <c r="N133" i="3"/>
  <c r="O133" i="3"/>
  <c r="P133" i="3"/>
  <c r="Q133" i="3"/>
  <c r="R133" i="3"/>
  <c r="S133" i="3"/>
  <c r="T133" i="3"/>
  <c r="M134" i="3"/>
  <c r="N134" i="3"/>
  <c r="O134" i="3"/>
  <c r="P134" i="3"/>
  <c r="Q134" i="3"/>
  <c r="R134" i="3"/>
  <c r="S134" i="3"/>
  <c r="T134" i="3"/>
  <c r="M135" i="3"/>
  <c r="N135" i="3"/>
  <c r="O135" i="3"/>
  <c r="P135" i="3"/>
  <c r="Q135" i="3"/>
  <c r="R135" i="3"/>
  <c r="S135" i="3"/>
  <c r="T135" i="3"/>
  <c r="M136" i="3"/>
  <c r="N136" i="3"/>
  <c r="O136" i="3"/>
  <c r="P136" i="3"/>
  <c r="Q136" i="3"/>
  <c r="R136" i="3"/>
  <c r="S136" i="3"/>
  <c r="T136" i="3"/>
  <c r="M137" i="3"/>
  <c r="N137" i="3"/>
  <c r="O137" i="3"/>
  <c r="P137" i="3"/>
  <c r="Q137" i="3"/>
  <c r="R137" i="3"/>
  <c r="S137" i="3"/>
  <c r="T137" i="3"/>
  <c r="M138" i="3"/>
  <c r="N138" i="3"/>
  <c r="O138" i="3"/>
  <c r="P138" i="3"/>
  <c r="Q138" i="3"/>
  <c r="R138" i="3"/>
  <c r="S138" i="3"/>
  <c r="T138" i="3"/>
  <c r="M139" i="3"/>
  <c r="N139" i="3"/>
  <c r="O139" i="3"/>
  <c r="P139" i="3"/>
  <c r="Q139" i="3"/>
  <c r="R139" i="3"/>
  <c r="S139" i="3"/>
  <c r="T139" i="3"/>
  <c r="M140" i="3"/>
  <c r="N140" i="3"/>
  <c r="O140" i="3"/>
  <c r="P140" i="3"/>
  <c r="Q140" i="3"/>
  <c r="R140" i="3"/>
  <c r="S140" i="3"/>
  <c r="T140" i="3"/>
  <c r="M141" i="3"/>
  <c r="N141" i="3"/>
  <c r="O141" i="3"/>
  <c r="P141" i="3"/>
  <c r="Q141" i="3"/>
  <c r="R141" i="3"/>
  <c r="S141" i="3"/>
  <c r="T141" i="3"/>
  <c r="M142" i="3"/>
  <c r="N142" i="3"/>
  <c r="O142" i="3"/>
  <c r="P142" i="3"/>
  <c r="Q142" i="3"/>
  <c r="R142" i="3"/>
  <c r="S142" i="3"/>
  <c r="T142" i="3"/>
  <c r="M143" i="3"/>
  <c r="N143" i="3"/>
  <c r="O143" i="3"/>
  <c r="P143" i="3"/>
  <c r="Q143" i="3"/>
  <c r="R143" i="3"/>
  <c r="S143" i="3"/>
  <c r="T143" i="3"/>
  <c r="M144" i="3"/>
  <c r="N144" i="3"/>
  <c r="O144" i="3"/>
  <c r="P144" i="3"/>
  <c r="Q144" i="3"/>
  <c r="R144" i="3"/>
  <c r="S144" i="3"/>
  <c r="T144" i="3"/>
  <c r="M145" i="3"/>
  <c r="N145" i="3"/>
  <c r="O145" i="3"/>
  <c r="P145" i="3"/>
  <c r="Q145" i="3"/>
  <c r="R145" i="3"/>
  <c r="S145" i="3"/>
  <c r="T145" i="3"/>
  <c r="M146" i="3"/>
  <c r="N146" i="3"/>
  <c r="O146" i="3"/>
  <c r="P146" i="3"/>
  <c r="Q146" i="3"/>
  <c r="R146" i="3"/>
  <c r="S146" i="3"/>
  <c r="T146" i="3"/>
  <c r="M147" i="3"/>
  <c r="N147" i="3"/>
  <c r="O147" i="3"/>
  <c r="P147" i="3"/>
  <c r="Q147" i="3"/>
  <c r="R147" i="3"/>
  <c r="S147" i="3"/>
  <c r="T147" i="3"/>
  <c r="M148" i="3"/>
  <c r="N148" i="3"/>
  <c r="O148" i="3"/>
  <c r="P148" i="3"/>
  <c r="Q148" i="3"/>
  <c r="R148" i="3"/>
  <c r="S148" i="3"/>
  <c r="T148" i="3"/>
  <c r="M149" i="3"/>
  <c r="N149" i="3"/>
  <c r="O149" i="3"/>
  <c r="P149" i="3"/>
  <c r="Q149" i="3"/>
  <c r="R149" i="3"/>
  <c r="S149" i="3"/>
  <c r="T149" i="3"/>
  <c r="M150" i="3"/>
  <c r="N150" i="3"/>
  <c r="O150" i="3"/>
  <c r="P150" i="3"/>
  <c r="Q150" i="3"/>
  <c r="R150" i="3"/>
  <c r="S150" i="3"/>
  <c r="T150" i="3"/>
  <c r="M151" i="3"/>
  <c r="N151" i="3"/>
  <c r="O151" i="3"/>
  <c r="P151" i="3"/>
  <c r="Q151" i="3"/>
  <c r="R151" i="3"/>
  <c r="S151" i="3"/>
  <c r="T151" i="3"/>
  <c r="M152" i="3"/>
  <c r="N152" i="3"/>
  <c r="O152" i="3"/>
  <c r="P152" i="3"/>
  <c r="Q152" i="3"/>
  <c r="R152" i="3"/>
  <c r="S152" i="3"/>
  <c r="T152" i="3"/>
  <c r="M153" i="3"/>
  <c r="N153" i="3"/>
  <c r="O153" i="3"/>
  <c r="P153" i="3"/>
  <c r="Q153" i="3"/>
  <c r="R153" i="3"/>
  <c r="S153" i="3"/>
  <c r="T153" i="3"/>
  <c r="M154" i="3"/>
  <c r="N154" i="3"/>
  <c r="O154" i="3"/>
  <c r="P154" i="3"/>
  <c r="Q154" i="3"/>
  <c r="R154" i="3"/>
  <c r="S154" i="3"/>
  <c r="T154" i="3"/>
  <c r="M155" i="3"/>
  <c r="N155" i="3"/>
  <c r="O155" i="3"/>
  <c r="P155" i="3"/>
  <c r="Q155" i="3"/>
  <c r="R155" i="3"/>
  <c r="S155" i="3"/>
  <c r="T155" i="3"/>
  <c r="M156" i="3"/>
  <c r="N156" i="3"/>
  <c r="O156" i="3"/>
  <c r="P156" i="3"/>
  <c r="Q156" i="3"/>
  <c r="R156" i="3"/>
  <c r="S156" i="3"/>
  <c r="T156" i="3"/>
  <c r="M157" i="3"/>
  <c r="N157" i="3"/>
  <c r="O157" i="3"/>
  <c r="P157" i="3"/>
  <c r="Q157" i="3"/>
  <c r="R157" i="3"/>
  <c r="S157" i="3"/>
  <c r="T157" i="3"/>
  <c r="M158" i="3"/>
  <c r="N158" i="3"/>
  <c r="O158" i="3"/>
  <c r="P158" i="3"/>
  <c r="Q158" i="3"/>
  <c r="R158" i="3"/>
  <c r="S158" i="3"/>
  <c r="T158" i="3"/>
  <c r="M159" i="3"/>
  <c r="N159" i="3"/>
  <c r="O159" i="3"/>
  <c r="P159" i="3"/>
  <c r="Q159" i="3"/>
  <c r="R159" i="3"/>
  <c r="S159" i="3"/>
  <c r="T159" i="3"/>
  <c r="M160" i="3"/>
  <c r="N160" i="3"/>
  <c r="O160" i="3"/>
  <c r="P160" i="3"/>
  <c r="Q160" i="3"/>
  <c r="R160" i="3"/>
  <c r="S160" i="3"/>
  <c r="T160" i="3"/>
  <c r="M161" i="3"/>
  <c r="N161" i="3"/>
  <c r="O161" i="3"/>
  <c r="P161" i="3"/>
  <c r="Q161" i="3"/>
  <c r="R161" i="3"/>
  <c r="S161" i="3"/>
  <c r="T161" i="3"/>
  <c r="M162" i="3"/>
  <c r="N162" i="3"/>
  <c r="O162" i="3"/>
  <c r="P162" i="3"/>
  <c r="Q162" i="3"/>
  <c r="R162" i="3"/>
  <c r="S162" i="3"/>
  <c r="T162" i="3"/>
  <c r="M163" i="3"/>
  <c r="N163" i="3"/>
  <c r="O163" i="3"/>
  <c r="P163" i="3"/>
  <c r="Q163" i="3"/>
  <c r="R163" i="3"/>
  <c r="S163" i="3"/>
  <c r="T163" i="3"/>
  <c r="M164" i="3"/>
  <c r="N164" i="3"/>
  <c r="O164" i="3"/>
  <c r="P164" i="3"/>
  <c r="Q164" i="3"/>
  <c r="R164" i="3"/>
  <c r="S164" i="3"/>
  <c r="T164" i="3"/>
  <c r="M165" i="3"/>
  <c r="N165" i="3"/>
  <c r="O165" i="3"/>
  <c r="P165" i="3"/>
  <c r="Q165" i="3"/>
  <c r="R165" i="3"/>
  <c r="S165" i="3"/>
  <c r="T165" i="3"/>
  <c r="M166" i="3"/>
  <c r="N166" i="3"/>
  <c r="O166" i="3"/>
  <c r="P166" i="3"/>
  <c r="Q166" i="3"/>
  <c r="R166" i="3"/>
  <c r="S166" i="3"/>
  <c r="T166" i="3"/>
  <c r="M167" i="3"/>
  <c r="N167" i="3"/>
  <c r="O167" i="3"/>
  <c r="P167" i="3"/>
  <c r="Q167" i="3"/>
  <c r="R167" i="3"/>
  <c r="S167" i="3"/>
  <c r="T167" i="3"/>
  <c r="M168" i="3"/>
  <c r="N168" i="3"/>
  <c r="O168" i="3"/>
  <c r="P168" i="3"/>
  <c r="Q168" i="3"/>
  <c r="R168" i="3"/>
  <c r="S168" i="3"/>
  <c r="T168" i="3"/>
  <c r="M169" i="3"/>
  <c r="N169" i="3"/>
  <c r="O169" i="3"/>
  <c r="P169" i="3"/>
  <c r="Q169" i="3"/>
  <c r="R169" i="3"/>
  <c r="S169" i="3"/>
  <c r="T169" i="3"/>
  <c r="M170" i="3"/>
  <c r="N170" i="3"/>
  <c r="O170" i="3"/>
  <c r="P170" i="3"/>
  <c r="Q170" i="3"/>
  <c r="R170" i="3"/>
  <c r="S170" i="3"/>
  <c r="T170" i="3"/>
  <c r="M171" i="3"/>
  <c r="N171" i="3"/>
  <c r="O171" i="3"/>
  <c r="P171" i="3"/>
  <c r="Q171" i="3"/>
  <c r="R171" i="3"/>
  <c r="S171" i="3"/>
  <c r="T171" i="3"/>
  <c r="M172" i="3"/>
  <c r="N172" i="3"/>
  <c r="O172" i="3"/>
  <c r="P172" i="3"/>
  <c r="Q172" i="3"/>
  <c r="R172" i="3"/>
  <c r="S172" i="3"/>
  <c r="T172" i="3"/>
  <c r="M173" i="3"/>
  <c r="N173" i="3"/>
  <c r="O173" i="3"/>
  <c r="P173" i="3"/>
  <c r="Q173" i="3"/>
  <c r="R173" i="3"/>
  <c r="S173" i="3"/>
  <c r="T173" i="3"/>
  <c r="M174" i="3"/>
  <c r="N174" i="3"/>
  <c r="O174" i="3"/>
  <c r="P174" i="3"/>
  <c r="Q174" i="3"/>
  <c r="R174" i="3"/>
  <c r="S174" i="3"/>
  <c r="T174" i="3"/>
  <c r="M175" i="3"/>
  <c r="N175" i="3"/>
  <c r="O175" i="3"/>
  <c r="P175" i="3"/>
  <c r="Q175" i="3"/>
  <c r="R175" i="3"/>
  <c r="S175" i="3"/>
  <c r="T175" i="3"/>
  <c r="M176" i="3"/>
  <c r="N176" i="3"/>
  <c r="O176" i="3"/>
  <c r="P176" i="3"/>
  <c r="Q176" i="3"/>
  <c r="R176" i="3"/>
  <c r="S176" i="3"/>
  <c r="T176" i="3"/>
  <c r="M177" i="3"/>
  <c r="N177" i="3"/>
  <c r="O177" i="3"/>
  <c r="P177" i="3"/>
  <c r="Q177" i="3"/>
  <c r="R177" i="3"/>
  <c r="S177" i="3"/>
  <c r="T177" i="3"/>
  <c r="M178" i="3"/>
  <c r="N178" i="3"/>
  <c r="O178" i="3"/>
  <c r="P178" i="3"/>
  <c r="Q178" i="3"/>
  <c r="R178" i="3"/>
  <c r="S178" i="3"/>
  <c r="T178" i="3"/>
  <c r="M179" i="3"/>
  <c r="N179" i="3"/>
  <c r="O179" i="3"/>
  <c r="P179" i="3"/>
  <c r="Q179" i="3"/>
  <c r="R179" i="3"/>
  <c r="S179" i="3"/>
  <c r="T179" i="3"/>
  <c r="M180" i="3"/>
  <c r="N180" i="3"/>
  <c r="O180" i="3"/>
  <c r="P180" i="3"/>
  <c r="Q180" i="3"/>
  <c r="R180" i="3"/>
  <c r="S180" i="3"/>
  <c r="T180" i="3"/>
  <c r="M181" i="3"/>
  <c r="N181" i="3"/>
  <c r="O181" i="3"/>
  <c r="P181" i="3"/>
  <c r="Q181" i="3"/>
  <c r="R181" i="3"/>
  <c r="S181" i="3"/>
  <c r="T181" i="3"/>
  <c r="M182" i="3"/>
  <c r="N182" i="3"/>
  <c r="O182" i="3"/>
  <c r="P182" i="3"/>
  <c r="Q182" i="3"/>
  <c r="R182" i="3"/>
  <c r="S182" i="3"/>
  <c r="T182" i="3"/>
  <c r="M183" i="3"/>
  <c r="N183" i="3"/>
  <c r="O183" i="3"/>
  <c r="P183" i="3"/>
  <c r="Q183" i="3"/>
  <c r="R183" i="3"/>
  <c r="S183" i="3"/>
  <c r="T183" i="3"/>
  <c r="M184" i="3"/>
  <c r="N184" i="3"/>
  <c r="O184" i="3"/>
  <c r="P184" i="3"/>
  <c r="Q184" i="3"/>
  <c r="R184" i="3"/>
  <c r="S184" i="3"/>
  <c r="T184" i="3"/>
  <c r="M185" i="3"/>
  <c r="N185" i="3"/>
  <c r="O185" i="3"/>
  <c r="P185" i="3"/>
  <c r="Q185" i="3"/>
  <c r="R185" i="3"/>
  <c r="S185" i="3"/>
  <c r="T185" i="3"/>
  <c r="M186" i="3"/>
  <c r="N186" i="3"/>
  <c r="O186" i="3"/>
  <c r="P186" i="3"/>
  <c r="Q186" i="3"/>
  <c r="R186" i="3"/>
  <c r="S186" i="3"/>
  <c r="T186" i="3"/>
  <c r="M187" i="3"/>
  <c r="N187" i="3"/>
  <c r="O187" i="3"/>
  <c r="P187" i="3"/>
  <c r="Q187" i="3"/>
  <c r="R187" i="3"/>
  <c r="S187" i="3"/>
  <c r="T187" i="3"/>
  <c r="M188" i="3"/>
  <c r="N188" i="3"/>
  <c r="O188" i="3"/>
  <c r="P188" i="3"/>
  <c r="Q188" i="3"/>
  <c r="R188" i="3"/>
  <c r="S188" i="3"/>
  <c r="T188" i="3"/>
  <c r="M189" i="3"/>
  <c r="N189" i="3"/>
  <c r="O189" i="3"/>
  <c r="P189" i="3"/>
  <c r="Q189" i="3"/>
  <c r="R189" i="3"/>
  <c r="S189" i="3"/>
  <c r="T189" i="3"/>
  <c r="M190" i="3"/>
  <c r="N190" i="3"/>
  <c r="O190" i="3"/>
  <c r="P190" i="3"/>
  <c r="Q190" i="3"/>
  <c r="R190" i="3"/>
  <c r="S190" i="3"/>
  <c r="T190" i="3"/>
  <c r="M191" i="3"/>
  <c r="N191" i="3"/>
  <c r="O191" i="3"/>
  <c r="P191" i="3"/>
  <c r="Q191" i="3"/>
  <c r="R191" i="3"/>
  <c r="S191" i="3"/>
  <c r="T191" i="3"/>
  <c r="M192" i="3"/>
  <c r="N192" i="3"/>
  <c r="O192" i="3"/>
  <c r="P192" i="3"/>
  <c r="Q192" i="3"/>
  <c r="R192" i="3"/>
  <c r="S192" i="3"/>
  <c r="T192" i="3"/>
  <c r="M193" i="3"/>
  <c r="N193" i="3"/>
  <c r="O193" i="3"/>
  <c r="P193" i="3"/>
  <c r="Q193" i="3"/>
  <c r="R193" i="3"/>
  <c r="S193" i="3"/>
  <c r="T193" i="3"/>
  <c r="M194" i="3"/>
  <c r="N194" i="3"/>
  <c r="O194" i="3"/>
  <c r="P194" i="3"/>
  <c r="Q194" i="3"/>
  <c r="R194" i="3"/>
  <c r="S194" i="3"/>
  <c r="T194" i="3"/>
  <c r="M195" i="3"/>
  <c r="N195" i="3"/>
  <c r="O195" i="3"/>
  <c r="P195" i="3"/>
  <c r="Q195" i="3"/>
  <c r="R195" i="3"/>
  <c r="S195" i="3"/>
  <c r="T195" i="3"/>
  <c r="M196" i="3"/>
  <c r="N196" i="3"/>
  <c r="O196" i="3"/>
  <c r="P196" i="3"/>
  <c r="Q196" i="3"/>
  <c r="R196" i="3"/>
  <c r="S196" i="3"/>
  <c r="T196" i="3"/>
  <c r="M197" i="3"/>
  <c r="N197" i="3"/>
  <c r="O197" i="3"/>
  <c r="P197" i="3"/>
  <c r="Q197" i="3"/>
  <c r="R197" i="3"/>
  <c r="S197" i="3"/>
  <c r="T197" i="3"/>
  <c r="M198" i="3"/>
  <c r="N198" i="3"/>
  <c r="O198" i="3"/>
  <c r="P198" i="3"/>
  <c r="Q198" i="3"/>
  <c r="R198" i="3"/>
  <c r="S198" i="3"/>
  <c r="T198" i="3"/>
  <c r="M199" i="3"/>
  <c r="N199" i="3"/>
  <c r="O199" i="3"/>
  <c r="P199" i="3"/>
  <c r="Q199" i="3"/>
  <c r="R199" i="3"/>
  <c r="S199" i="3"/>
  <c r="T199" i="3"/>
  <c r="M200" i="3"/>
  <c r="N200" i="3"/>
  <c r="O200" i="3"/>
  <c r="P200" i="3"/>
  <c r="Q200" i="3"/>
  <c r="R200" i="3"/>
  <c r="S200" i="3"/>
  <c r="T200" i="3"/>
  <c r="M201" i="3"/>
  <c r="N201" i="3"/>
  <c r="O201" i="3"/>
  <c r="P201" i="3"/>
  <c r="Q201" i="3"/>
  <c r="R201" i="3"/>
  <c r="S201" i="3"/>
  <c r="T201" i="3"/>
  <c r="M202" i="3"/>
  <c r="N202" i="3"/>
  <c r="O202" i="3"/>
  <c r="P202" i="3"/>
  <c r="Q202" i="3"/>
  <c r="R202" i="3"/>
  <c r="S202" i="3"/>
  <c r="T202" i="3"/>
  <c r="M203" i="3"/>
  <c r="N203" i="3"/>
  <c r="O203" i="3"/>
  <c r="P203" i="3"/>
  <c r="Q203" i="3"/>
  <c r="R203" i="3"/>
  <c r="S203" i="3"/>
  <c r="T203" i="3"/>
  <c r="M204" i="3"/>
  <c r="N204" i="3"/>
  <c r="O204" i="3"/>
  <c r="P204" i="3"/>
  <c r="Q204" i="3"/>
  <c r="R204" i="3"/>
  <c r="S204" i="3"/>
  <c r="T204" i="3"/>
  <c r="M205" i="3"/>
  <c r="N205" i="3"/>
  <c r="O205" i="3"/>
  <c r="P205" i="3"/>
  <c r="Q205" i="3"/>
  <c r="R205" i="3"/>
  <c r="S205" i="3"/>
  <c r="T205" i="3"/>
  <c r="M206" i="3"/>
  <c r="N206" i="3"/>
  <c r="O206" i="3"/>
  <c r="P206" i="3"/>
  <c r="Q206" i="3"/>
  <c r="R206" i="3"/>
  <c r="S206" i="3"/>
  <c r="T206" i="3"/>
  <c r="M207" i="3"/>
  <c r="N207" i="3"/>
  <c r="O207" i="3"/>
  <c r="P207" i="3"/>
  <c r="Q207" i="3"/>
  <c r="R207" i="3"/>
  <c r="S207" i="3"/>
  <c r="T207" i="3"/>
  <c r="M208" i="3"/>
  <c r="N208" i="3"/>
  <c r="O208" i="3"/>
  <c r="P208" i="3"/>
  <c r="Q208" i="3"/>
  <c r="R208" i="3"/>
  <c r="S208" i="3"/>
  <c r="T208" i="3"/>
  <c r="M209" i="3"/>
  <c r="N209" i="3"/>
  <c r="O209" i="3"/>
  <c r="P209" i="3"/>
  <c r="Q209" i="3"/>
  <c r="R209" i="3"/>
  <c r="S209" i="3"/>
  <c r="T209" i="3"/>
  <c r="M210" i="3"/>
  <c r="N210" i="3"/>
  <c r="O210" i="3"/>
  <c r="P210" i="3"/>
  <c r="Q210" i="3"/>
  <c r="R210" i="3"/>
  <c r="S210" i="3"/>
  <c r="T210" i="3"/>
  <c r="M211" i="3"/>
  <c r="N211" i="3"/>
  <c r="O211" i="3"/>
  <c r="P211" i="3"/>
  <c r="Q211" i="3"/>
  <c r="R211" i="3"/>
  <c r="S211" i="3"/>
  <c r="T211" i="3"/>
  <c r="M212" i="3"/>
  <c r="N212" i="3"/>
  <c r="O212" i="3"/>
  <c r="P212" i="3"/>
  <c r="Q212" i="3"/>
  <c r="R212" i="3"/>
  <c r="S212" i="3"/>
  <c r="T212" i="3"/>
  <c r="M213" i="3"/>
  <c r="N213" i="3"/>
  <c r="O213" i="3"/>
  <c r="P213" i="3"/>
  <c r="Q213" i="3"/>
  <c r="R213" i="3"/>
  <c r="S213" i="3"/>
  <c r="T213" i="3"/>
  <c r="M214" i="3"/>
  <c r="N214" i="3"/>
  <c r="O214" i="3"/>
  <c r="P214" i="3"/>
  <c r="Q214" i="3"/>
  <c r="R214" i="3"/>
  <c r="S214" i="3"/>
  <c r="T214" i="3"/>
  <c r="M215" i="3"/>
  <c r="N215" i="3"/>
  <c r="O215" i="3"/>
  <c r="P215" i="3"/>
  <c r="Q215" i="3"/>
  <c r="R215" i="3"/>
  <c r="S215" i="3"/>
  <c r="T215" i="3"/>
  <c r="M216" i="3"/>
  <c r="N216" i="3"/>
  <c r="O216" i="3"/>
  <c r="P216" i="3"/>
  <c r="Q216" i="3"/>
  <c r="R216" i="3"/>
  <c r="S216" i="3"/>
  <c r="T216" i="3"/>
  <c r="M217" i="3"/>
  <c r="N217" i="3"/>
  <c r="O217" i="3"/>
  <c r="P217" i="3"/>
  <c r="Q217" i="3"/>
  <c r="R217" i="3"/>
  <c r="S217" i="3"/>
  <c r="T217" i="3"/>
  <c r="M218" i="3"/>
  <c r="N218" i="3"/>
  <c r="O218" i="3"/>
  <c r="P218" i="3"/>
  <c r="Q218" i="3"/>
  <c r="R218" i="3"/>
  <c r="S218" i="3"/>
  <c r="T218" i="3"/>
  <c r="M219" i="3"/>
  <c r="N219" i="3"/>
  <c r="O219" i="3"/>
  <c r="P219" i="3"/>
  <c r="Q219" i="3"/>
  <c r="R219" i="3"/>
  <c r="S219" i="3"/>
  <c r="T219" i="3"/>
  <c r="M220" i="3"/>
  <c r="N220" i="3"/>
  <c r="O220" i="3"/>
  <c r="P220" i="3"/>
  <c r="Q220" i="3"/>
  <c r="R220" i="3"/>
  <c r="S220" i="3"/>
  <c r="T220" i="3"/>
  <c r="M221" i="3"/>
  <c r="N221" i="3"/>
  <c r="O221" i="3"/>
  <c r="P221" i="3"/>
  <c r="Q221" i="3"/>
  <c r="R221" i="3"/>
  <c r="S221" i="3"/>
  <c r="T221" i="3"/>
  <c r="M222" i="3"/>
  <c r="N222" i="3"/>
  <c r="O222" i="3"/>
  <c r="P222" i="3"/>
  <c r="Q222" i="3"/>
  <c r="R222" i="3"/>
  <c r="S222" i="3"/>
  <c r="T222" i="3"/>
  <c r="M223" i="3"/>
  <c r="N223" i="3"/>
  <c r="O223" i="3"/>
  <c r="P223" i="3"/>
  <c r="Q223" i="3"/>
  <c r="R223" i="3"/>
  <c r="S223" i="3"/>
  <c r="T223" i="3"/>
  <c r="M224" i="3"/>
  <c r="N224" i="3"/>
  <c r="O224" i="3"/>
  <c r="P224" i="3"/>
  <c r="Q224" i="3"/>
  <c r="R224" i="3"/>
  <c r="S224" i="3"/>
  <c r="T224" i="3"/>
  <c r="M225" i="3"/>
  <c r="N225" i="3"/>
  <c r="O225" i="3"/>
  <c r="P225" i="3"/>
  <c r="Q225" i="3"/>
  <c r="R225" i="3"/>
  <c r="S225" i="3"/>
  <c r="T225" i="3"/>
  <c r="M226" i="3"/>
  <c r="N226" i="3"/>
  <c r="O226" i="3"/>
  <c r="P226" i="3"/>
  <c r="Q226" i="3"/>
  <c r="R226" i="3"/>
  <c r="S226" i="3"/>
  <c r="T226" i="3"/>
  <c r="M227" i="3"/>
  <c r="N227" i="3"/>
  <c r="O227" i="3"/>
  <c r="P227" i="3"/>
  <c r="Q227" i="3"/>
  <c r="R227" i="3"/>
  <c r="S227" i="3"/>
  <c r="T227" i="3"/>
  <c r="M228" i="3"/>
  <c r="N228" i="3"/>
  <c r="O228" i="3"/>
  <c r="P228" i="3"/>
  <c r="Q228" i="3"/>
  <c r="R228" i="3"/>
  <c r="S228" i="3"/>
  <c r="T228" i="3"/>
  <c r="M229" i="3"/>
  <c r="N229" i="3"/>
  <c r="O229" i="3"/>
  <c r="P229" i="3"/>
  <c r="Q229" i="3"/>
  <c r="R229" i="3"/>
  <c r="S229" i="3"/>
  <c r="T229" i="3"/>
  <c r="M230" i="3"/>
  <c r="N230" i="3"/>
  <c r="O230" i="3"/>
  <c r="P230" i="3"/>
  <c r="Q230" i="3"/>
  <c r="R230" i="3"/>
  <c r="S230" i="3"/>
  <c r="T230" i="3"/>
  <c r="M231" i="3"/>
  <c r="N231" i="3"/>
  <c r="O231" i="3"/>
  <c r="P231" i="3"/>
  <c r="Q231" i="3"/>
  <c r="R231" i="3"/>
  <c r="S231" i="3"/>
  <c r="T231" i="3"/>
  <c r="M232" i="3"/>
  <c r="N232" i="3"/>
  <c r="O232" i="3"/>
  <c r="P232" i="3"/>
  <c r="Q232" i="3"/>
  <c r="R232" i="3"/>
  <c r="S232" i="3"/>
  <c r="T232" i="3"/>
  <c r="M233" i="3"/>
  <c r="N233" i="3"/>
  <c r="O233" i="3"/>
  <c r="P233" i="3"/>
  <c r="Q233" i="3"/>
  <c r="R233" i="3"/>
  <c r="S233" i="3"/>
  <c r="T233" i="3"/>
  <c r="M234" i="3"/>
  <c r="N234" i="3"/>
  <c r="O234" i="3"/>
  <c r="P234" i="3"/>
  <c r="Q234" i="3"/>
  <c r="R234" i="3"/>
  <c r="S234" i="3"/>
  <c r="T234" i="3"/>
  <c r="M235" i="3"/>
  <c r="N235" i="3"/>
  <c r="O235" i="3"/>
  <c r="P235" i="3"/>
  <c r="Q235" i="3"/>
  <c r="R235" i="3"/>
  <c r="S235" i="3"/>
  <c r="T235" i="3"/>
  <c r="M236" i="3"/>
  <c r="N236" i="3"/>
  <c r="O236" i="3"/>
  <c r="P236" i="3"/>
  <c r="Q236" i="3"/>
  <c r="R236" i="3"/>
  <c r="S236" i="3"/>
  <c r="T236" i="3"/>
  <c r="M237" i="3"/>
  <c r="N237" i="3"/>
  <c r="O237" i="3"/>
  <c r="P237" i="3"/>
  <c r="Q237" i="3"/>
  <c r="R237" i="3"/>
  <c r="S237" i="3"/>
  <c r="T237" i="3"/>
  <c r="M238" i="3"/>
  <c r="N238" i="3"/>
  <c r="O238" i="3"/>
  <c r="P238" i="3"/>
  <c r="Q238" i="3"/>
  <c r="R238" i="3"/>
  <c r="S238" i="3"/>
  <c r="T238" i="3"/>
  <c r="M239" i="3"/>
  <c r="N239" i="3"/>
  <c r="O239" i="3"/>
  <c r="P239" i="3"/>
  <c r="Q239" i="3"/>
  <c r="R239" i="3"/>
  <c r="S239" i="3"/>
  <c r="T239" i="3"/>
  <c r="M240" i="3"/>
  <c r="N240" i="3"/>
  <c r="O240" i="3"/>
  <c r="P240" i="3"/>
  <c r="Q240" i="3"/>
  <c r="R240" i="3"/>
  <c r="S240" i="3"/>
  <c r="T240" i="3"/>
  <c r="M241" i="3"/>
  <c r="N241" i="3"/>
  <c r="O241" i="3"/>
  <c r="P241" i="3"/>
  <c r="Q241" i="3"/>
  <c r="R241" i="3"/>
  <c r="S241" i="3"/>
  <c r="T241" i="3"/>
  <c r="M242" i="3"/>
  <c r="N242" i="3"/>
  <c r="O242" i="3"/>
  <c r="P242" i="3"/>
  <c r="Q242" i="3"/>
  <c r="R242" i="3"/>
  <c r="S242" i="3"/>
  <c r="T242" i="3"/>
  <c r="M243" i="3"/>
  <c r="N243" i="3"/>
  <c r="O243" i="3"/>
  <c r="P243" i="3"/>
  <c r="Q243" i="3"/>
  <c r="R243" i="3"/>
  <c r="S243" i="3"/>
  <c r="T243" i="3"/>
  <c r="M244" i="3"/>
  <c r="N244" i="3"/>
  <c r="O244" i="3"/>
  <c r="P244" i="3"/>
  <c r="Q244" i="3"/>
  <c r="R244" i="3"/>
  <c r="S244" i="3"/>
  <c r="T244" i="3"/>
  <c r="M245" i="3"/>
  <c r="N245" i="3"/>
  <c r="O245" i="3"/>
  <c r="P245" i="3"/>
  <c r="Q245" i="3"/>
  <c r="R245" i="3"/>
  <c r="S245" i="3"/>
  <c r="T245" i="3"/>
  <c r="M246" i="3"/>
  <c r="N246" i="3"/>
  <c r="O246" i="3"/>
  <c r="P246" i="3"/>
  <c r="Q246" i="3"/>
  <c r="R246" i="3"/>
  <c r="S246" i="3"/>
  <c r="T246" i="3"/>
  <c r="M247" i="3"/>
  <c r="N247" i="3"/>
  <c r="O247" i="3"/>
  <c r="P247" i="3"/>
  <c r="Q247" i="3"/>
  <c r="R247" i="3"/>
  <c r="S247" i="3"/>
  <c r="T247" i="3"/>
  <c r="M248" i="3"/>
  <c r="N248" i="3"/>
  <c r="O248" i="3"/>
  <c r="P248" i="3"/>
  <c r="Q248" i="3"/>
  <c r="R248" i="3"/>
  <c r="S248" i="3"/>
  <c r="T248" i="3"/>
  <c r="M249" i="3"/>
  <c r="N249" i="3"/>
  <c r="O249" i="3"/>
  <c r="P249" i="3"/>
  <c r="Q249" i="3"/>
  <c r="R249" i="3"/>
  <c r="S249" i="3"/>
  <c r="T249" i="3"/>
  <c r="M250" i="3"/>
  <c r="N250" i="3"/>
  <c r="O250" i="3"/>
  <c r="P250" i="3"/>
  <c r="Q250" i="3"/>
  <c r="R250" i="3"/>
  <c r="S250" i="3"/>
  <c r="T250" i="3"/>
  <c r="M251" i="3"/>
  <c r="N251" i="3"/>
  <c r="O251" i="3"/>
  <c r="P251" i="3"/>
  <c r="Q251" i="3"/>
  <c r="R251" i="3"/>
  <c r="S251" i="3"/>
  <c r="T251" i="3"/>
  <c r="M252" i="3"/>
  <c r="N252" i="3"/>
  <c r="O252" i="3"/>
  <c r="P252" i="3"/>
  <c r="Q252" i="3"/>
  <c r="R252" i="3"/>
  <c r="S252" i="3"/>
  <c r="T252" i="3"/>
  <c r="M253" i="3"/>
  <c r="N253" i="3"/>
  <c r="O253" i="3"/>
  <c r="P253" i="3"/>
  <c r="Q253" i="3"/>
  <c r="R253" i="3"/>
  <c r="S253" i="3"/>
  <c r="T253" i="3"/>
  <c r="M254" i="3"/>
  <c r="N254" i="3"/>
  <c r="O254" i="3"/>
  <c r="P254" i="3"/>
  <c r="Q254" i="3"/>
  <c r="R254" i="3"/>
  <c r="S254" i="3"/>
  <c r="T254" i="3"/>
  <c r="M255" i="3"/>
  <c r="N255" i="3"/>
  <c r="O255" i="3"/>
  <c r="P255" i="3"/>
  <c r="Q255" i="3"/>
  <c r="R255" i="3"/>
  <c r="S255" i="3"/>
  <c r="T255" i="3"/>
  <c r="M256" i="3"/>
  <c r="N256" i="3"/>
  <c r="O256" i="3"/>
  <c r="P256" i="3"/>
  <c r="Q256" i="3"/>
  <c r="R256" i="3"/>
  <c r="S256" i="3"/>
  <c r="T256" i="3"/>
  <c r="M257" i="3"/>
  <c r="N257" i="3"/>
  <c r="O257" i="3"/>
  <c r="P257" i="3"/>
  <c r="Q257" i="3"/>
  <c r="R257" i="3"/>
  <c r="S257" i="3"/>
  <c r="T257" i="3"/>
  <c r="M258" i="3"/>
  <c r="N258" i="3"/>
  <c r="O258" i="3"/>
  <c r="P258" i="3"/>
  <c r="Q258" i="3"/>
  <c r="R258" i="3"/>
  <c r="S258" i="3"/>
  <c r="T258" i="3"/>
  <c r="M259" i="3"/>
  <c r="N259" i="3"/>
  <c r="O259" i="3"/>
  <c r="P259" i="3"/>
  <c r="Q259" i="3"/>
  <c r="R259" i="3"/>
  <c r="S259" i="3"/>
  <c r="T259" i="3"/>
  <c r="M260" i="3"/>
  <c r="N260" i="3"/>
  <c r="O260" i="3"/>
  <c r="P260" i="3"/>
  <c r="Q260" i="3"/>
  <c r="R260" i="3"/>
  <c r="S260" i="3"/>
  <c r="T260" i="3"/>
  <c r="M261" i="3"/>
  <c r="N261" i="3"/>
  <c r="O261" i="3"/>
  <c r="P261" i="3"/>
  <c r="Q261" i="3"/>
  <c r="R261" i="3"/>
  <c r="S261" i="3"/>
  <c r="T261" i="3"/>
  <c r="M262" i="3"/>
  <c r="N262" i="3"/>
  <c r="O262" i="3"/>
  <c r="P262" i="3"/>
  <c r="Q262" i="3"/>
  <c r="R262" i="3"/>
  <c r="S262" i="3"/>
  <c r="T262" i="3"/>
  <c r="M263" i="3"/>
  <c r="N263" i="3"/>
  <c r="O263" i="3"/>
  <c r="P263" i="3"/>
  <c r="Q263" i="3"/>
  <c r="R263" i="3"/>
  <c r="S263" i="3"/>
  <c r="T263" i="3"/>
  <c r="M264" i="3"/>
  <c r="N264" i="3"/>
  <c r="O264" i="3"/>
  <c r="P264" i="3"/>
  <c r="Q264" i="3"/>
  <c r="R264" i="3"/>
  <c r="S264" i="3"/>
  <c r="T264" i="3"/>
  <c r="M265" i="3"/>
  <c r="N265" i="3"/>
  <c r="O265" i="3"/>
  <c r="P265" i="3"/>
  <c r="Q265" i="3"/>
  <c r="R265" i="3"/>
  <c r="S265" i="3"/>
  <c r="T265" i="3"/>
  <c r="M266" i="3"/>
  <c r="N266" i="3"/>
  <c r="O266" i="3"/>
  <c r="P266" i="3"/>
  <c r="Q266" i="3"/>
  <c r="R266" i="3"/>
  <c r="S266" i="3"/>
  <c r="T266" i="3"/>
  <c r="M267" i="3"/>
  <c r="N267" i="3"/>
  <c r="O267" i="3"/>
  <c r="P267" i="3"/>
  <c r="Q267" i="3"/>
  <c r="R267" i="3"/>
  <c r="S267" i="3"/>
  <c r="T267" i="3"/>
  <c r="M268" i="3"/>
  <c r="N268" i="3"/>
  <c r="O268" i="3"/>
  <c r="P268" i="3"/>
  <c r="Q268" i="3"/>
  <c r="R268" i="3"/>
  <c r="S268" i="3"/>
  <c r="T268" i="3"/>
  <c r="M269" i="3"/>
  <c r="N269" i="3"/>
  <c r="O269" i="3"/>
  <c r="P269" i="3"/>
  <c r="Q269" i="3"/>
  <c r="R269" i="3"/>
  <c r="S269" i="3"/>
  <c r="T269" i="3"/>
  <c r="M270" i="3"/>
  <c r="N270" i="3"/>
  <c r="O270" i="3"/>
  <c r="P270" i="3"/>
  <c r="Q270" i="3"/>
  <c r="R270" i="3"/>
  <c r="S270" i="3"/>
  <c r="T270" i="3"/>
  <c r="M271" i="3"/>
  <c r="N271" i="3"/>
  <c r="O271" i="3"/>
  <c r="P271" i="3"/>
  <c r="Q271" i="3"/>
  <c r="R271" i="3"/>
  <c r="S271" i="3"/>
  <c r="T271" i="3"/>
  <c r="M272" i="3"/>
  <c r="N272" i="3"/>
  <c r="O272" i="3"/>
  <c r="P272" i="3"/>
  <c r="Q272" i="3"/>
  <c r="R272" i="3"/>
  <c r="S272" i="3"/>
  <c r="T272" i="3"/>
  <c r="M273" i="3"/>
  <c r="N273" i="3"/>
  <c r="O273" i="3"/>
  <c r="P273" i="3"/>
  <c r="Q273" i="3"/>
  <c r="R273" i="3"/>
  <c r="S273" i="3"/>
  <c r="T273" i="3"/>
  <c r="M274" i="3"/>
  <c r="N274" i="3"/>
  <c r="O274" i="3"/>
  <c r="P274" i="3"/>
  <c r="Q274" i="3"/>
  <c r="R274" i="3"/>
  <c r="S274" i="3"/>
  <c r="T274" i="3"/>
  <c r="M275" i="3"/>
  <c r="N275" i="3"/>
  <c r="O275" i="3"/>
  <c r="P275" i="3"/>
  <c r="Q275" i="3"/>
  <c r="R275" i="3"/>
  <c r="S275" i="3"/>
  <c r="T275" i="3"/>
  <c r="M276" i="3"/>
  <c r="N276" i="3"/>
  <c r="O276" i="3"/>
  <c r="P276" i="3"/>
  <c r="Q276" i="3"/>
  <c r="R276" i="3"/>
  <c r="S276" i="3"/>
  <c r="T276" i="3"/>
  <c r="M277" i="3"/>
  <c r="N277" i="3"/>
  <c r="O277" i="3"/>
  <c r="P277" i="3"/>
  <c r="Q277" i="3"/>
  <c r="R277" i="3"/>
  <c r="S277" i="3"/>
  <c r="T277" i="3"/>
  <c r="M278" i="3"/>
  <c r="N278" i="3"/>
  <c r="O278" i="3"/>
  <c r="P278" i="3"/>
  <c r="Q278" i="3"/>
  <c r="R278" i="3"/>
  <c r="S278" i="3"/>
  <c r="T278" i="3"/>
  <c r="M279" i="3"/>
  <c r="N279" i="3"/>
  <c r="O279" i="3"/>
  <c r="P279" i="3"/>
  <c r="Q279" i="3"/>
  <c r="R279" i="3"/>
  <c r="S279" i="3"/>
  <c r="T279" i="3"/>
  <c r="M280" i="3"/>
  <c r="N280" i="3"/>
  <c r="O280" i="3"/>
  <c r="P280" i="3"/>
  <c r="Q280" i="3"/>
  <c r="R280" i="3"/>
  <c r="S280" i="3"/>
  <c r="T280" i="3"/>
  <c r="M281" i="3"/>
  <c r="N281" i="3"/>
  <c r="O281" i="3"/>
  <c r="P281" i="3"/>
  <c r="Q281" i="3"/>
  <c r="R281" i="3"/>
  <c r="S281" i="3"/>
  <c r="T281" i="3"/>
  <c r="M282" i="3"/>
  <c r="N282" i="3"/>
  <c r="O282" i="3"/>
  <c r="P282" i="3"/>
  <c r="Q282" i="3"/>
  <c r="R282" i="3"/>
  <c r="S282" i="3"/>
  <c r="T282" i="3"/>
  <c r="M283" i="3"/>
  <c r="N283" i="3"/>
  <c r="O283" i="3"/>
  <c r="P283" i="3"/>
  <c r="Q283" i="3"/>
  <c r="R283" i="3"/>
  <c r="S283" i="3"/>
  <c r="T283" i="3"/>
  <c r="M284" i="3"/>
  <c r="N284" i="3"/>
  <c r="O284" i="3"/>
  <c r="P284" i="3"/>
  <c r="Q284" i="3"/>
  <c r="R284" i="3"/>
  <c r="S284" i="3"/>
  <c r="T284" i="3"/>
  <c r="M285" i="3"/>
  <c r="N285" i="3"/>
  <c r="O285" i="3"/>
  <c r="P285" i="3"/>
  <c r="Q285" i="3"/>
  <c r="R285" i="3"/>
  <c r="S285" i="3"/>
  <c r="T285" i="3"/>
  <c r="M286" i="3"/>
  <c r="N286" i="3"/>
  <c r="O286" i="3"/>
  <c r="P286" i="3"/>
  <c r="Q286" i="3"/>
  <c r="R286" i="3"/>
  <c r="S286" i="3"/>
  <c r="T286" i="3"/>
  <c r="M287" i="3"/>
  <c r="N287" i="3"/>
  <c r="O287" i="3"/>
  <c r="P287" i="3"/>
  <c r="Q287" i="3"/>
  <c r="R287" i="3"/>
  <c r="S287" i="3"/>
  <c r="T287" i="3"/>
  <c r="M288" i="3"/>
  <c r="N288" i="3"/>
  <c r="O288" i="3"/>
  <c r="P288" i="3"/>
  <c r="Q288" i="3"/>
  <c r="R288" i="3"/>
  <c r="S288" i="3"/>
  <c r="T288" i="3"/>
  <c r="M289" i="3"/>
  <c r="N289" i="3"/>
  <c r="O289" i="3"/>
  <c r="P289" i="3"/>
  <c r="Q289" i="3"/>
  <c r="R289" i="3"/>
  <c r="S289" i="3"/>
  <c r="T289" i="3"/>
  <c r="M290" i="3"/>
  <c r="N290" i="3"/>
  <c r="O290" i="3"/>
  <c r="P290" i="3"/>
  <c r="Q290" i="3"/>
  <c r="R290" i="3"/>
  <c r="S290" i="3"/>
  <c r="T290" i="3"/>
  <c r="M291" i="3"/>
  <c r="N291" i="3"/>
  <c r="O291" i="3"/>
  <c r="P291" i="3"/>
  <c r="Q291" i="3"/>
  <c r="R291" i="3"/>
  <c r="S291" i="3"/>
  <c r="T291" i="3"/>
  <c r="M292" i="3"/>
  <c r="N292" i="3"/>
  <c r="O292" i="3"/>
  <c r="P292" i="3"/>
  <c r="Q292" i="3"/>
  <c r="R292" i="3"/>
  <c r="S292" i="3"/>
  <c r="T292" i="3"/>
  <c r="M293" i="3"/>
  <c r="N293" i="3"/>
  <c r="O293" i="3"/>
  <c r="P293" i="3"/>
  <c r="Q293" i="3"/>
  <c r="R293" i="3"/>
  <c r="S293" i="3"/>
  <c r="T293" i="3"/>
  <c r="M294" i="3"/>
  <c r="N294" i="3"/>
  <c r="O294" i="3"/>
  <c r="P294" i="3"/>
  <c r="Q294" i="3"/>
  <c r="R294" i="3"/>
  <c r="S294" i="3"/>
  <c r="T294" i="3"/>
  <c r="M295" i="3"/>
  <c r="N295" i="3"/>
  <c r="O295" i="3"/>
  <c r="P295" i="3"/>
  <c r="Q295" i="3"/>
  <c r="R295" i="3"/>
  <c r="S295" i="3"/>
  <c r="T295" i="3"/>
  <c r="M296" i="3"/>
  <c r="N296" i="3"/>
  <c r="O296" i="3"/>
  <c r="P296" i="3"/>
  <c r="Q296" i="3"/>
  <c r="R296" i="3"/>
  <c r="S296" i="3"/>
  <c r="T296" i="3"/>
  <c r="M297" i="3"/>
  <c r="N297" i="3"/>
  <c r="O297" i="3"/>
  <c r="P297" i="3"/>
  <c r="Q297" i="3"/>
  <c r="R297" i="3"/>
  <c r="S297" i="3"/>
  <c r="T297" i="3"/>
  <c r="M298" i="3"/>
  <c r="N298" i="3"/>
  <c r="O298" i="3"/>
  <c r="P298" i="3"/>
  <c r="Q298" i="3"/>
  <c r="R298" i="3"/>
  <c r="S298" i="3"/>
  <c r="T298" i="3"/>
  <c r="M299" i="3"/>
  <c r="N299" i="3"/>
  <c r="O299" i="3"/>
  <c r="P299" i="3"/>
  <c r="Q299" i="3"/>
  <c r="R299" i="3"/>
  <c r="S299" i="3"/>
  <c r="T299" i="3"/>
  <c r="M300" i="3"/>
  <c r="N300" i="3"/>
  <c r="O300" i="3"/>
  <c r="P300" i="3"/>
  <c r="Q300" i="3"/>
  <c r="R300" i="3"/>
  <c r="S300" i="3"/>
  <c r="T300" i="3"/>
  <c r="M301" i="3"/>
  <c r="N301" i="3"/>
  <c r="O301" i="3"/>
  <c r="P301" i="3"/>
  <c r="Q301" i="3"/>
  <c r="R301" i="3"/>
  <c r="S301" i="3"/>
  <c r="T301" i="3"/>
  <c r="M302" i="3"/>
  <c r="N302" i="3"/>
  <c r="O302" i="3"/>
  <c r="P302" i="3"/>
  <c r="Q302" i="3"/>
  <c r="R302" i="3"/>
  <c r="S302" i="3"/>
  <c r="T302" i="3"/>
  <c r="M303" i="3"/>
  <c r="N303" i="3"/>
  <c r="O303" i="3"/>
  <c r="P303" i="3"/>
  <c r="Q303" i="3"/>
  <c r="R303" i="3"/>
  <c r="S303" i="3"/>
  <c r="T303" i="3"/>
  <c r="M304" i="3"/>
  <c r="N304" i="3"/>
  <c r="O304" i="3"/>
  <c r="P304" i="3"/>
  <c r="Q304" i="3"/>
  <c r="R304" i="3"/>
  <c r="S304" i="3"/>
  <c r="T304" i="3"/>
  <c r="M305" i="3"/>
  <c r="N305" i="3"/>
  <c r="O305" i="3"/>
  <c r="P305" i="3"/>
  <c r="Q305" i="3"/>
  <c r="R305" i="3"/>
  <c r="S305" i="3"/>
  <c r="T305" i="3"/>
  <c r="M306" i="3"/>
  <c r="N306" i="3"/>
  <c r="O306" i="3"/>
  <c r="P306" i="3"/>
  <c r="Q306" i="3"/>
  <c r="R306" i="3"/>
  <c r="S306" i="3"/>
  <c r="T306" i="3"/>
  <c r="M307" i="3"/>
  <c r="N307" i="3"/>
  <c r="O307" i="3"/>
  <c r="P307" i="3"/>
  <c r="Q307" i="3"/>
  <c r="R307" i="3"/>
  <c r="S307" i="3"/>
  <c r="T307" i="3"/>
  <c r="M308" i="3"/>
  <c r="N308" i="3"/>
  <c r="O308" i="3"/>
  <c r="P308" i="3"/>
  <c r="Q308" i="3"/>
  <c r="R308" i="3"/>
  <c r="S308" i="3"/>
  <c r="T308" i="3"/>
  <c r="M309" i="3"/>
  <c r="N309" i="3"/>
  <c r="O309" i="3"/>
  <c r="P309" i="3"/>
  <c r="Q309" i="3"/>
  <c r="R309" i="3"/>
  <c r="S309" i="3"/>
  <c r="T309" i="3"/>
  <c r="M310" i="3"/>
  <c r="N310" i="3"/>
  <c r="O310" i="3"/>
  <c r="P310" i="3"/>
  <c r="Q310" i="3"/>
  <c r="R310" i="3"/>
  <c r="S310" i="3"/>
  <c r="T310" i="3"/>
  <c r="M311" i="3"/>
  <c r="N311" i="3"/>
  <c r="O311" i="3"/>
  <c r="P311" i="3"/>
  <c r="Q311" i="3"/>
  <c r="R311" i="3"/>
  <c r="S311" i="3"/>
  <c r="T311" i="3"/>
  <c r="M312" i="3"/>
  <c r="N312" i="3"/>
  <c r="O312" i="3"/>
  <c r="P312" i="3"/>
  <c r="Q312" i="3"/>
  <c r="R312" i="3"/>
  <c r="S312" i="3"/>
  <c r="T312" i="3"/>
  <c r="M313" i="3"/>
  <c r="N313" i="3"/>
  <c r="O313" i="3"/>
  <c r="P313" i="3"/>
  <c r="Q313" i="3"/>
  <c r="R313" i="3"/>
  <c r="S313" i="3"/>
  <c r="T313" i="3"/>
  <c r="M314" i="3"/>
  <c r="N314" i="3"/>
  <c r="O314" i="3"/>
  <c r="P314" i="3"/>
  <c r="Q314" i="3"/>
  <c r="R314" i="3"/>
  <c r="S314" i="3"/>
  <c r="T314" i="3"/>
  <c r="M315" i="3"/>
  <c r="N315" i="3"/>
  <c r="O315" i="3"/>
  <c r="P315" i="3"/>
  <c r="Q315" i="3"/>
  <c r="R315" i="3"/>
  <c r="S315" i="3"/>
  <c r="T315" i="3"/>
  <c r="M316" i="3"/>
  <c r="N316" i="3"/>
  <c r="O316" i="3"/>
  <c r="P316" i="3"/>
  <c r="Q316" i="3"/>
  <c r="R316" i="3"/>
  <c r="S316" i="3"/>
  <c r="T316" i="3"/>
  <c r="M317" i="3"/>
  <c r="N317" i="3"/>
  <c r="O317" i="3"/>
  <c r="P317" i="3"/>
  <c r="Q317" i="3"/>
  <c r="R317" i="3"/>
  <c r="S317" i="3"/>
  <c r="T317" i="3"/>
  <c r="M318" i="3"/>
  <c r="N318" i="3"/>
  <c r="O318" i="3"/>
  <c r="P318" i="3"/>
  <c r="Q318" i="3"/>
  <c r="R318" i="3"/>
  <c r="S318" i="3"/>
  <c r="T318" i="3"/>
  <c r="M319" i="3"/>
  <c r="N319" i="3"/>
  <c r="O319" i="3"/>
  <c r="P319" i="3"/>
  <c r="Q319" i="3"/>
  <c r="R319" i="3"/>
  <c r="S319" i="3"/>
  <c r="T319" i="3"/>
  <c r="M320" i="3"/>
  <c r="N320" i="3"/>
  <c r="O320" i="3"/>
  <c r="P320" i="3"/>
  <c r="Q320" i="3"/>
  <c r="R320" i="3"/>
  <c r="S320" i="3"/>
  <c r="T320" i="3"/>
  <c r="M321" i="3"/>
  <c r="N321" i="3"/>
  <c r="O321" i="3"/>
  <c r="P321" i="3"/>
  <c r="Q321" i="3"/>
  <c r="R321" i="3"/>
  <c r="S321" i="3"/>
  <c r="T321" i="3"/>
  <c r="M322" i="3"/>
  <c r="N322" i="3"/>
  <c r="O322" i="3"/>
  <c r="P322" i="3"/>
  <c r="Q322" i="3"/>
  <c r="R322" i="3"/>
  <c r="S322" i="3"/>
  <c r="T322" i="3"/>
  <c r="M323" i="3"/>
  <c r="N323" i="3"/>
  <c r="O323" i="3"/>
  <c r="P323" i="3"/>
  <c r="Q323" i="3"/>
  <c r="R323" i="3"/>
  <c r="S323" i="3"/>
  <c r="T323" i="3"/>
  <c r="M324" i="3"/>
  <c r="N324" i="3"/>
  <c r="O324" i="3"/>
  <c r="P324" i="3"/>
  <c r="Q324" i="3"/>
  <c r="R324" i="3"/>
  <c r="S324" i="3"/>
  <c r="T324" i="3"/>
  <c r="M325" i="3"/>
  <c r="N325" i="3"/>
  <c r="O325" i="3"/>
  <c r="P325" i="3"/>
  <c r="Q325" i="3"/>
  <c r="R325" i="3"/>
  <c r="S325" i="3"/>
  <c r="T325" i="3"/>
  <c r="M326" i="3"/>
  <c r="N326" i="3"/>
  <c r="O326" i="3"/>
  <c r="P326" i="3"/>
  <c r="Q326" i="3"/>
  <c r="R326" i="3"/>
  <c r="S326" i="3"/>
  <c r="T326" i="3"/>
  <c r="M327" i="3"/>
  <c r="N327" i="3"/>
  <c r="O327" i="3"/>
  <c r="P327" i="3"/>
  <c r="Q327" i="3"/>
  <c r="R327" i="3"/>
  <c r="S327" i="3"/>
  <c r="T327" i="3"/>
  <c r="M328" i="3"/>
  <c r="N328" i="3"/>
  <c r="O328" i="3"/>
  <c r="P328" i="3"/>
  <c r="Q328" i="3"/>
  <c r="R328" i="3"/>
  <c r="S328" i="3"/>
  <c r="T328" i="3"/>
  <c r="M329" i="3"/>
  <c r="N329" i="3"/>
  <c r="O329" i="3"/>
  <c r="P329" i="3"/>
  <c r="Q329" i="3"/>
  <c r="R329" i="3"/>
  <c r="S329" i="3"/>
  <c r="T329" i="3"/>
  <c r="M330" i="3"/>
  <c r="N330" i="3"/>
  <c r="O330" i="3"/>
  <c r="P330" i="3"/>
  <c r="Q330" i="3"/>
  <c r="R330" i="3"/>
  <c r="S330" i="3"/>
  <c r="T330" i="3"/>
  <c r="M331" i="3"/>
  <c r="N331" i="3"/>
  <c r="O331" i="3"/>
  <c r="P331" i="3"/>
  <c r="Q331" i="3"/>
  <c r="R331" i="3"/>
  <c r="S331" i="3"/>
  <c r="T331" i="3"/>
  <c r="M332" i="3"/>
  <c r="N332" i="3"/>
  <c r="O332" i="3"/>
  <c r="P332" i="3"/>
  <c r="Q332" i="3"/>
  <c r="R332" i="3"/>
  <c r="S332" i="3"/>
  <c r="T332" i="3"/>
  <c r="M333" i="3"/>
  <c r="N333" i="3"/>
  <c r="O333" i="3"/>
  <c r="P333" i="3"/>
  <c r="Q333" i="3"/>
  <c r="R333" i="3"/>
  <c r="S333" i="3"/>
  <c r="T333" i="3"/>
  <c r="M334" i="3"/>
  <c r="N334" i="3"/>
  <c r="O334" i="3"/>
  <c r="P334" i="3"/>
  <c r="Q334" i="3"/>
  <c r="R334" i="3"/>
  <c r="S334" i="3"/>
  <c r="T334" i="3"/>
  <c r="M335" i="3"/>
  <c r="N335" i="3"/>
  <c r="O335" i="3"/>
  <c r="P335" i="3"/>
  <c r="Q335" i="3"/>
  <c r="R335" i="3"/>
  <c r="S335" i="3"/>
  <c r="T335" i="3"/>
  <c r="M336" i="3"/>
  <c r="N336" i="3"/>
  <c r="O336" i="3"/>
  <c r="P336" i="3"/>
  <c r="Q336" i="3"/>
  <c r="R336" i="3"/>
  <c r="S336" i="3"/>
  <c r="T336" i="3"/>
  <c r="M337" i="3"/>
  <c r="N337" i="3"/>
  <c r="O337" i="3"/>
  <c r="P337" i="3"/>
  <c r="Q337" i="3"/>
  <c r="R337" i="3"/>
  <c r="S337" i="3"/>
  <c r="T337" i="3"/>
  <c r="M338" i="3"/>
  <c r="N338" i="3"/>
  <c r="O338" i="3"/>
  <c r="P338" i="3"/>
  <c r="Q338" i="3"/>
  <c r="R338" i="3"/>
  <c r="S338" i="3"/>
  <c r="T338" i="3"/>
  <c r="M339" i="3"/>
  <c r="N339" i="3"/>
  <c r="O339" i="3"/>
  <c r="P339" i="3"/>
  <c r="Q339" i="3"/>
  <c r="R339" i="3"/>
  <c r="S339" i="3"/>
  <c r="T339" i="3"/>
  <c r="M340" i="3"/>
  <c r="N340" i="3"/>
  <c r="O340" i="3"/>
  <c r="P340" i="3"/>
  <c r="Q340" i="3"/>
  <c r="R340" i="3"/>
  <c r="S340" i="3"/>
  <c r="T340" i="3"/>
  <c r="M341" i="3"/>
  <c r="N341" i="3"/>
  <c r="O341" i="3"/>
  <c r="P341" i="3"/>
  <c r="Q341" i="3"/>
  <c r="R341" i="3"/>
  <c r="S341" i="3"/>
  <c r="T341" i="3"/>
  <c r="M342" i="3"/>
  <c r="N342" i="3"/>
  <c r="O342" i="3"/>
  <c r="P342" i="3"/>
  <c r="Q342" i="3"/>
  <c r="R342" i="3"/>
  <c r="S342" i="3"/>
  <c r="T342" i="3"/>
  <c r="M343" i="3"/>
  <c r="N343" i="3"/>
  <c r="O343" i="3"/>
  <c r="P343" i="3"/>
  <c r="Q343" i="3"/>
  <c r="R343" i="3"/>
  <c r="S343" i="3"/>
  <c r="T343" i="3"/>
  <c r="M344" i="3"/>
  <c r="N344" i="3"/>
  <c r="O344" i="3"/>
  <c r="P344" i="3"/>
  <c r="Q344" i="3"/>
  <c r="R344" i="3"/>
  <c r="S344" i="3"/>
  <c r="T344" i="3"/>
  <c r="M345" i="3"/>
  <c r="N345" i="3"/>
  <c r="O345" i="3"/>
  <c r="P345" i="3"/>
  <c r="Q345" i="3"/>
  <c r="R345" i="3"/>
  <c r="S345" i="3"/>
  <c r="T345" i="3"/>
  <c r="M346" i="3"/>
  <c r="N346" i="3"/>
  <c r="O346" i="3"/>
  <c r="P346" i="3"/>
  <c r="Q346" i="3"/>
  <c r="R346" i="3"/>
  <c r="S346" i="3"/>
  <c r="T346" i="3"/>
  <c r="M347" i="3"/>
  <c r="N347" i="3"/>
  <c r="O347" i="3"/>
  <c r="P347" i="3"/>
  <c r="Q347" i="3"/>
  <c r="R347" i="3"/>
  <c r="S347" i="3"/>
  <c r="T347" i="3"/>
  <c r="M348" i="3"/>
  <c r="N348" i="3"/>
  <c r="O348" i="3"/>
  <c r="P348" i="3"/>
  <c r="Q348" i="3"/>
  <c r="R348" i="3"/>
  <c r="S348" i="3"/>
  <c r="T348" i="3"/>
  <c r="M349" i="3"/>
  <c r="N349" i="3"/>
  <c r="O349" i="3"/>
  <c r="P349" i="3"/>
  <c r="Q349" i="3"/>
  <c r="R349" i="3"/>
  <c r="S349" i="3"/>
  <c r="T349" i="3"/>
  <c r="M350" i="3"/>
  <c r="N350" i="3"/>
  <c r="O350" i="3"/>
  <c r="P350" i="3"/>
  <c r="Q350" i="3"/>
  <c r="R350" i="3"/>
  <c r="S350" i="3"/>
  <c r="T350" i="3"/>
  <c r="M351" i="3"/>
  <c r="N351" i="3"/>
  <c r="O351" i="3"/>
  <c r="P351" i="3"/>
  <c r="Q351" i="3"/>
  <c r="R351" i="3"/>
  <c r="S351" i="3"/>
  <c r="T351" i="3"/>
  <c r="M352" i="3"/>
  <c r="N352" i="3"/>
  <c r="O352" i="3"/>
  <c r="P352" i="3"/>
  <c r="Q352" i="3"/>
  <c r="R352" i="3"/>
  <c r="S352" i="3"/>
  <c r="T352" i="3"/>
  <c r="M353" i="3"/>
  <c r="N353" i="3"/>
  <c r="O353" i="3"/>
  <c r="P353" i="3"/>
  <c r="Q353" i="3"/>
  <c r="R353" i="3"/>
  <c r="S353" i="3"/>
  <c r="T353" i="3"/>
  <c r="M354" i="3"/>
  <c r="N354" i="3"/>
  <c r="O354" i="3"/>
  <c r="P354" i="3"/>
  <c r="Q354" i="3"/>
  <c r="R354" i="3"/>
  <c r="S354" i="3"/>
  <c r="T354" i="3"/>
  <c r="M355" i="3"/>
  <c r="N355" i="3"/>
  <c r="O355" i="3"/>
  <c r="P355" i="3"/>
  <c r="Q355" i="3"/>
  <c r="R355" i="3"/>
  <c r="S355" i="3"/>
  <c r="T355" i="3"/>
  <c r="M356" i="3"/>
  <c r="N356" i="3"/>
  <c r="O356" i="3"/>
  <c r="P356" i="3"/>
  <c r="Q356" i="3"/>
  <c r="R356" i="3"/>
  <c r="S356" i="3"/>
  <c r="T356" i="3"/>
  <c r="M357" i="3"/>
  <c r="N357" i="3"/>
  <c r="O357" i="3"/>
  <c r="P357" i="3"/>
  <c r="Q357" i="3"/>
  <c r="R357" i="3"/>
  <c r="S357" i="3"/>
  <c r="T357" i="3"/>
  <c r="M358" i="3"/>
  <c r="N358" i="3"/>
  <c r="O358" i="3"/>
  <c r="P358" i="3"/>
  <c r="Q358" i="3"/>
  <c r="R358" i="3"/>
  <c r="S358" i="3"/>
  <c r="T358" i="3"/>
  <c r="M359" i="3"/>
  <c r="N359" i="3"/>
  <c r="O359" i="3"/>
  <c r="P359" i="3"/>
  <c r="Q359" i="3"/>
  <c r="R359" i="3"/>
  <c r="S359" i="3"/>
  <c r="T359" i="3"/>
  <c r="M360" i="3"/>
  <c r="N360" i="3"/>
  <c r="O360" i="3"/>
  <c r="P360" i="3"/>
  <c r="Q360" i="3"/>
  <c r="R360" i="3"/>
  <c r="S360" i="3"/>
  <c r="T360" i="3"/>
  <c r="M361" i="3"/>
  <c r="N361" i="3"/>
  <c r="O361" i="3"/>
  <c r="P361" i="3"/>
  <c r="Q361" i="3"/>
  <c r="R361" i="3"/>
  <c r="S361" i="3"/>
  <c r="T361" i="3"/>
  <c r="M362" i="3"/>
  <c r="N362" i="3"/>
  <c r="O362" i="3"/>
  <c r="P362" i="3"/>
  <c r="Q362" i="3"/>
  <c r="R362" i="3"/>
  <c r="S362" i="3"/>
  <c r="T362" i="3"/>
  <c r="M363" i="3"/>
  <c r="N363" i="3"/>
  <c r="O363" i="3"/>
  <c r="P363" i="3"/>
  <c r="Q363" i="3"/>
  <c r="R363" i="3"/>
  <c r="S363" i="3"/>
  <c r="T363" i="3"/>
  <c r="M364" i="3"/>
  <c r="N364" i="3"/>
  <c r="O364" i="3"/>
  <c r="P364" i="3"/>
  <c r="Q364" i="3"/>
  <c r="R364" i="3"/>
  <c r="S364" i="3"/>
  <c r="T364" i="3"/>
  <c r="M365" i="3"/>
  <c r="N365" i="3"/>
  <c r="O365" i="3"/>
  <c r="P365" i="3"/>
  <c r="Q365" i="3"/>
  <c r="R365" i="3"/>
  <c r="S365" i="3"/>
  <c r="T365" i="3"/>
  <c r="M366" i="3"/>
  <c r="N366" i="3"/>
  <c r="O366" i="3"/>
  <c r="P366" i="3"/>
  <c r="Q366" i="3"/>
  <c r="R366" i="3"/>
  <c r="S366" i="3"/>
  <c r="T366" i="3"/>
  <c r="M367" i="3"/>
  <c r="N367" i="3"/>
  <c r="O367" i="3"/>
  <c r="P367" i="3"/>
  <c r="Q367" i="3"/>
  <c r="R367" i="3"/>
  <c r="S367" i="3"/>
  <c r="T367" i="3"/>
  <c r="M368" i="3"/>
  <c r="N368" i="3"/>
  <c r="O368" i="3"/>
  <c r="P368" i="3"/>
  <c r="Q368" i="3"/>
  <c r="R368" i="3"/>
  <c r="S368" i="3"/>
  <c r="T368" i="3"/>
  <c r="M369" i="3"/>
  <c r="N369" i="3"/>
  <c r="O369" i="3"/>
  <c r="P369" i="3"/>
  <c r="Q369" i="3"/>
  <c r="R369" i="3"/>
  <c r="S369" i="3"/>
  <c r="T369" i="3"/>
  <c r="M370" i="3"/>
  <c r="N370" i="3"/>
  <c r="O370" i="3"/>
  <c r="P370" i="3"/>
  <c r="Q370" i="3"/>
  <c r="R370" i="3"/>
  <c r="S370" i="3"/>
  <c r="T370" i="3"/>
  <c r="M371" i="3"/>
  <c r="N371" i="3"/>
  <c r="O371" i="3"/>
  <c r="P371" i="3"/>
  <c r="Q371" i="3"/>
  <c r="R371" i="3"/>
  <c r="S371" i="3"/>
  <c r="T371" i="3"/>
  <c r="M372" i="3"/>
  <c r="N372" i="3"/>
  <c r="O372" i="3"/>
  <c r="P372" i="3"/>
  <c r="Q372" i="3"/>
  <c r="R372" i="3"/>
  <c r="S372" i="3"/>
  <c r="T372" i="3"/>
  <c r="M373" i="3"/>
  <c r="N373" i="3"/>
  <c r="O373" i="3"/>
  <c r="P373" i="3"/>
  <c r="Q373" i="3"/>
  <c r="R373" i="3"/>
  <c r="S373" i="3"/>
  <c r="T373" i="3"/>
  <c r="M374" i="3"/>
  <c r="N374" i="3"/>
  <c r="O374" i="3"/>
  <c r="P374" i="3"/>
  <c r="Q374" i="3"/>
  <c r="R374" i="3"/>
  <c r="S374" i="3"/>
  <c r="T374" i="3"/>
  <c r="M375" i="3"/>
  <c r="N375" i="3"/>
  <c r="O375" i="3"/>
  <c r="P375" i="3"/>
  <c r="Q375" i="3"/>
  <c r="R375" i="3"/>
  <c r="S375" i="3"/>
  <c r="T375" i="3"/>
  <c r="M376" i="3"/>
  <c r="N376" i="3"/>
  <c r="O376" i="3"/>
  <c r="P376" i="3"/>
  <c r="Q376" i="3"/>
  <c r="R376" i="3"/>
  <c r="S376" i="3"/>
  <c r="T376" i="3"/>
  <c r="M377" i="3"/>
  <c r="N377" i="3"/>
  <c r="O377" i="3"/>
  <c r="P377" i="3"/>
  <c r="Q377" i="3"/>
  <c r="R377" i="3"/>
  <c r="S377" i="3"/>
  <c r="T377" i="3"/>
  <c r="M378" i="3"/>
  <c r="N378" i="3"/>
  <c r="O378" i="3"/>
  <c r="P378" i="3"/>
  <c r="Q378" i="3"/>
  <c r="R378" i="3"/>
  <c r="S378" i="3"/>
  <c r="T378" i="3"/>
  <c r="M379" i="3"/>
  <c r="N379" i="3"/>
  <c r="O379" i="3"/>
  <c r="P379" i="3"/>
  <c r="Q379" i="3"/>
  <c r="R379" i="3"/>
  <c r="S379" i="3"/>
  <c r="T379" i="3"/>
  <c r="M380" i="3"/>
  <c r="N380" i="3"/>
  <c r="O380" i="3"/>
  <c r="P380" i="3"/>
  <c r="Q380" i="3"/>
  <c r="R380" i="3"/>
  <c r="S380" i="3"/>
  <c r="T380" i="3"/>
  <c r="M381" i="3"/>
  <c r="N381" i="3"/>
  <c r="O381" i="3"/>
  <c r="P381" i="3"/>
  <c r="Q381" i="3"/>
  <c r="R381" i="3"/>
  <c r="S381" i="3"/>
  <c r="T381" i="3"/>
  <c r="M382" i="3"/>
  <c r="N382" i="3"/>
  <c r="O382" i="3"/>
  <c r="P382" i="3"/>
  <c r="Q382" i="3"/>
  <c r="R382" i="3"/>
  <c r="S382" i="3"/>
  <c r="T382" i="3"/>
  <c r="M383" i="3"/>
  <c r="N383" i="3"/>
  <c r="O383" i="3"/>
  <c r="P383" i="3"/>
  <c r="Q383" i="3"/>
  <c r="R383" i="3"/>
  <c r="S383" i="3"/>
  <c r="T383" i="3"/>
  <c r="M384" i="3"/>
  <c r="N384" i="3"/>
  <c r="O384" i="3"/>
  <c r="P384" i="3"/>
  <c r="Q384" i="3"/>
  <c r="R384" i="3"/>
  <c r="S384" i="3"/>
  <c r="T384" i="3"/>
  <c r="M385" i="3"/>
  <c r="N385" i="3"/>
  <c r="O385" i="3"/>
  <c r="P385" i="3"/>
  <c r="Q385" i="3"/>
  <c r="R385" i="3"/>
  <c r="S385" i="3"/>
  <c r="T385" i="3"/>
  <c r="M386" i="3"/>
  <c r="N386" i="3"/>
  <c r="O386" i="3"/>
  <c r="P386" i="3"/>
  <c r="Q386" i="3"/>
  <c r="R386" i="3"/>
  <c r="S386" i="3"/>
  <c r="T386" i="3"/>
  <c r="M387" i="3"/>
  <c r="N387" i="3"/>
  <c r="O387" i="3"/>
  <c r="P387" i="3"/>
  <c r="Q387" i="3"/>
  <c r="R387" i="3"/>
  <c r="S387" i="3"/>
  <c r="T387" i="3"/>
  <c r="M388" i="3"/>
  <c r="N388" i="3"/>
  <c r="O388" i="3"/>
  <c r="P388" i="3"/>
  <c r="Q388" i="3"/>
  <c r="R388" i="3"/>
  <c r="S388" i="3"/>
  <c r="T388" i="3"/>
  <c r="M389" i="3"/>
  <c r="N389" i="3"/>
  <c r="O389" i="3"/>
  <c r="P389" i="3"/>
  <c r="Q389" i="3"/>
  <c r="R389" i="3"/>
  <c r="S389" i="3"/>
  <c r="T389" i="3"/>
  <c r="M390" i="3"/>
  <c r="N390" i="3"/>
  <c r="O390" i="3"/>
  <c r="P390" i="3"/>
  <c r="Q390" i="3"/>
  <c r="R390" i="3"/>
  <c r="S390" i="3"/>
  <c r="T390" i="3"/>
  <c r="M391" i="3"/>
  <c r="N391" i="3"/>
  <c r="O391" i="3"/>
  <c r="P391" i="3"/>
  <c r="Q391" i="3"/>
  <c r="R391" i="3"/>
  <c r="S391" i="3"/>
  <c r="T391" i="3"/>
  <c r="M392" i="3"/>
  <c r="N392" i="3"/>
  <c r="O392" i="3"/>
  <c r="P392" i="3"/>
  <c r="Q392" i="3"/>
  <c r="R392" i="3"/>
  <c r="S392" i="3"/>
  <c r="T392" i="3"/>
  <c r="M393" i="3"/>
  <c r="N393" i="3"/>
  <c r="O393" i="3"/>
  <c r="P393" i="3"/>
  <c r="Q393" i="3"/>
  <c r="R393" i="3"/>
  <c r="S393" i="3"/>
  <c r="T393" i="3"/>
  <c r="M394" i="3"/>
  <c r="N394" i="3"/>
  <c r="O394" i="3"/>
  <c r="P394" i="3"/>
  <c r="Q394" i="3"/>
  <c r="R394" i="3"/>
  <c r="S394" i="3"/>
  <c r="T394" i="3"/>
  <c r="M395" i="3"/>
  <c r="N395" i="3"/>
  <c r="O395" i="3"/>
  <c r="P395" i="3"/>
  <c r="Q395" i="3"/>
  <c r="R395" i="3"/>
  <c r="S395" i="3"/>
  <c r="T395" i="3"/>
  <c r="M396" i="3"/>
  <c r="N396" i="3"/>
  <c r="O396" i="3"/>
  <c r="P396" i="3"/>
  <c r="Q396" i="3"/>
  <c r="R396" i="3"/>
  <c r="S396" i="3"/>
  <c r="T396" i="3"/>
  <c r="M397" i="3"/>
  <c r="N397" i="3"/>
  <c r="O397" i="3"/>
  <c r="P397" i="3"/>
  <c r="Q397" i="3"/>
  <c r="R397" i="3"/>
  <c r="S397" i="3"/>
  <c r="T397" i="3"/>
  <c r="M398" i="3"/>
  <c r="N398" i="3"/>
  <c r="O398" i="3"/>
  <c r="P398" i="3"/>
  <c r="Q398" i="3"/>
  <c r="R398" i="3"/>
  <c r="S398" i="3"/>
  <c r="T398" i="3"/>
  <c r="M399" i="3"/>
  <c r="N399" i="3"/>
  <c r="O399" i="3"/>
  <c r="P399" i="3"/>
  <c r="Q399" i="3"/>
  <c r="R399" i="3"/>
  <c r="S399" i="3"/>
  <c r="T399" i="3"/>
  <c r="M400" i="3"/>
  <c r="N400" i="3"/>
  <c r="O400" i="3"/>
  <c r="P400" i="3"/>
  <c r="Q400" i="3"/>
  <c r="R400" i="3"/>
  <c r="S400" i="3"/>
  <c r="T400" i="3"/>
  <c r="M401" i="3"/>
  <c r="N401" i="3"/>
  <c r="O401" i="3"/>
  <c r="P401" i="3"/>
  <c r="Q401" i="3"/>
  <c r="R401" i="3"/>
  <c r="S401" i="3"/>
  <c r="T401" i="3"/>
  <c r="M402" i="3"/>
  <c r="N402" i="3"/>
  <c r="O402" i="3"/>
  <c r="P402" i="3"/>
  <c r="Q402" i="3"/>
  <c r="R402" i="3"/>
  <c r="S402" i="3"/>
  <c r="T402" i="3"/>
  <c r="M403" i="3"/>
  <c r="N403" i="3"/>
  <c r="O403" i="3"/>
  <c r="P403" i="3"/>
  <c r="Q403" i="3"/>
  <c r="R403" i="3"/>
  <c r="S403" i="3"/>
  <c r="T403" i="3"/>
  <c r="M404" i="3"/>
  <c r="N404" i="3"/>
  <c r="O404" i="3"/>
  <c r="P404" i="3"/>
  <c r="Q404" i="3"/>
  <c r="R404" i="3"/>
  <c r="S404" i="3"/>
  <c r="T404" i="3"/>
  <c r="M405" i="3"/>
  <c r="N405" i="3"/>
  <c r="O405" i="3"/>
  <c r="P405" i="3"/>
  <c r="Q405" i="3"/>
  <c r="R405" i="3"/>
  <c r="S405" i="3"/>
  <c r="T405" i="3"/>
  <c r="M406" i="3"/>
  <c r="N406" i="3"/>
  <c r="O406" i="3"/>
  <c r="P406" i="3"/>
  <c r="Q406" i="3"/>
  <c r="R406" i="3"/>
  <c r="S406" i="3"/>
  <c r="T406" i="3"/>
  <c r="M407" i="3"/>
  <c r="N407" i="3"/>
  <c r="O407" i="3"/>
  <c r="P407" i="3"/>
  <c r="Q407" i="3"/>
  <c r="R407" i="3"/>
  <c r="S407" i="3"/>
  <c r="T407" i="3"/>
  <c r="M408" i="3"/>
  <c r="N408" i="3"/>
  <c r="O408" i="3"/>
  <c r="P408" i="3"/>
  <c r="Q408" i="3"/>
  <c r="R408" i="3"/>
  <c r="S408" i="3"/>
  <c r="T408" i="3"/>
  <c r="M409" i="3"/>
  <c r="N409" i="3"/>
  <c r="O409" i="3"/>
  <c r="P409" i="3"/>
  <c r="Q409" i="3"/>
  <c r="R409" i="3"/>
  <c r="S409" i="3"/>
  <c r="T409" i="3"/>
  <c r="M410" i="3"/>
  <c r="N410" i="3"/>
  <c r="O410" i="3"/>
  <c r="P410" i="3"/>
  <c r="Q410" i="3"/>
  <c r="R410" i="3"/>
  <c r="S410" i="3"/>
  <c r="T410" i="3"/>
  <c r="M411" i="3"/>
  <c r="N411" i="3"/>
  <c r="O411" i="3"/>
  <c r="P411" i="3"/>
  <c r="Q411" i="3"/>
  <c r="R411" i="3"/>
  <c r="S411" i="3"/>
  <c r="T411" i="3"/>
  <c r="M412" i="3"/>
  <c r="N412" i="3"/>
  <c r="O412" i="3"/>
  <c r="P412" i="3"/>
  <c r="Q412" i="3"/>
  <c r="R412" i="3"/>
  <c r="S412" i="3"/>
  <c r="T412" i="3"/>
  <c r="M413" i="3"/>
  <c r="N413" i="3"/>
  <c r="O413" i="3"/>
  <c r="P413" i="3"/>
  <c r="Q413" i="3"/>
  <c r="R413" i="3"/>
  <c r="S413" i="3"/>
  <c r="T413" i="3"/>
  <c r="M414" i="3"/>
  <c r="N414" i="3"/>
  <c r="O414" i="3"/>
  <c r="P414" i="3"/>
  <c r="Q414" i="3"/>
  <c r="R414" i="3"/>
  <c r="S414" i="3"/>
  <c r="T414" i="3"/>
  <c r="M415" i="3"/>
  <c r="N415" i="3"/>
  <c r="O415" i="3"/>
  <c r="P415" i="3"/>
  <c r="Q415" i="3"/>
  <c r="R415" i="3"/>
  <c r="S415" i="3"/>
  <c r="T415" i="3"/>
  <c r="M416" i="3"/>
  <c r="N416" i="3"/>
  <c r="O416" i="3"/>
  <c r="P416" i="3"/>
  <c r="Q416" i="3"/>
  <c r="R416" i="3"/>
  <c r="S416" i="3"/>
  <c r="T416" i="3"/>
  <c r="M417" i="3"/>
  <c r="N417" i="3"/>
  <c r="O417" i="3"/>
  <c r="P417" i="3"/>
  <c r="Q417" i="3"/>
  <c r="R417" i="3"/>
  <c r="S417" i="3"/>
  <c r="T417" i="3"/>
  <c r="M418" i="3"/>
  <c r="N418" i="3"/>
  <c r="O418" i="3"/>
  <c r="P418" i="3"/>
  <c r="Q418" i="3"/>
  <c r="R418" i="3"/>
  <c r="S418" i="3"/>
  <c r="T418" i="3"/>
  <c r="M419" i="3"/>
  <c r="N419" i="3"/>
  <c r="O419" i="3"/>
  <c r="P419" i="3"/>
  <c r="Q419" i="3"/>
  <c r="R419" i="3"/>
  <c r="S419" i="3"/>
  <c r="T419" i="3"/>
  <c r="M420" i="3"/>
  <c r="N420" i="3"/>
  <c r="O420" i="3"/>
  <c r="P420" i="3"/>
  <c r="Q420" i="3"/>
  <c r="R420" i="3"/>
  <c r="S420" i="3"/>
  <c r="T420" i="3"/>
  <c r="M421" i="3"/>
  <c r="N421" i="3"/>
  <c r="O421" i="3"/>
  <c r="P421" i="3"/>
  <c r="Q421" i="3"/>
  <c r="R421" i="3"/>
  <c r="S421" i="3"/>
  <c r="T421" i="3"/>
  <c r="M422" i="3"/>
  <c r="N422" i="3"/>
  <c r="O422" i="3"/>
  <c r="P422" i="3"/>
  <c r="Q422" i="3"/>
  <c r="R422" i="3"/>
  <c r="S422" i="3"/>
  <c r="T422" i="3"/>
  <c r="M423" i="3"/>
  <c r="N423" i="3"/>
  <c r="O423" i="3"/>
  <c r="P423" i="3"/>
  <c r="Q423" i="3"/>
  <c r="R423" i="3"/>
  <c r="S423" i="3"/>
  <c r="T423" i="3"/>
  <c r="M424" i="3"/>
  <c r="N424" i="3"/>
  <c r="O424" i="3"/>
  <c r="P424" i="3"/>
  <c r="Q424" i="3"/>
  <c r="R424" i="3"/>
  <c r="S424" i="3"/>
  <c r="T424" i="3"/>
  <c r="M425" i="3"/>
  <c r="N425" i="3"/>
  <c r="O425" i="3"/>
  <c r="P425" i="3"/>
  <c r="Q425" i="3"/>
  <c r="R425" i="3"/>
  <c r="S425" i="3"/>
  <c r="T425" i="3"/>
  <c r="M426" i="3"/>
  <c r="N426" i="3"/>
  <c r="O426" i="3"/>
  <c r="P426" i="3"/>
  <c r="Q426" i="3"/>
  <c r="R426" i="3"/>
  <c r="S426" i="3"/>
  <c r="T426" i="3"/>
  <c r="M427" i="3"/>
  <c r="N427" i="3"/>
  <c r="O427" i="3"/>
  <c r="P427" i="3"/>
  <c r="Q427" i="3"/>
  <c r="R427" i="3"/>
  <c r="S427" i="3"/>
  <c r="T427" i="3"/>
  <c r="M428" i="3"/>
  <c r="N428" i="3"/>
  <c r="O428" i="3"/>
  <c r="P428" i="3"/>
  <c r="Q428" i="3"/>
  <c r="R428" i="3"/>
  <c r="S428" i="3"/>
  <c r="T428" i="3"/>
  <c r="M429" i="3"/>
  <c r="N429" i="3"/>
  <c r="O429" i="3"/>
  <c r="P429" i="3"/>
  <c r="Q429" i="3"/>
  <c r="R429" i="3"/>
  <c r="S429" i="3"/>
  <c r="T429" i="3"/>
  <c r="M430" i="3"/>
  <c r="N430" i="3"/>
  <c r="O430" i="3"/>
  <c r="P430" i="3"/>
  <c r="Q430" i="3"/>
  <c r="R430" i="3"/>
  <c r="S430" i="3"/>
  <c r="T430" i="3"/>
  <c r="M431" i="3"/>
  <c r="N431" i="3"/>
  <c r="O431" i="3"/>
  <c r="P431" i="3"/>
  <c r="Q431" i="3"/>
  <c r="R431" i="3"/>
  <c r="S431" i="3"/>
  <c r="T431" i="3"/>
  <c r="M432" i="3"/>
  <c r="N432" i="3"/>
  <c r="O432" i="3"/>
  <c r="P432" i="3"/>
  <c r="Q432" i="3"/>
  <c r="R432" i="3"/>
  <c r="S432" i="3"/>
  <c r="T432" i="3"/>
  <c r="M433" i="3"/>
  <c r="N433" i="3"/>
  <c r="O433" i="3"/>
  <c r="P433" i="3"/>
  <c r="Q433" i="3"/>
  <c r="R433" i="3"/>
  <c r="S433" i="3"/>
  <c r="T433" i="3"/>
  <c r="M434" i="3"/>
  <c r="N434" i="3"/>
  <c r="O434" i="3"/>
  <c r="P434" i="3"/>
  <c r="Q434" i="3"/>
  <c r="R434" i="3"/>
  <c r="S434" i="3"/>
  <c r="T434" i="3"/>
  <c r="M435" i="3"/>
  <c r="N435" i="3"/>
  <c r="O435" i="3"/>
  <c r="P435" i="3"/>
  <c r="Q435" i="3"/>
  <c r="R435" i="3"/>
  <c r="S435" i="3"/>
  <c r="T435" i="3"/>
  <c r="M436" i="3"/>
  <c r="N436" i="3"/>
  <c r="O436" i="3"/>
  <c r="P436" i="3"/>
  <c r="Q436" i="3"/>
  <c r="R436" i="3"/>
  <c r="S436" i="3"/>
  <c r="T436" i="3"/>
  <c r="M437" i="3"/>
  <c r="N437" i="3"/>
  <c r="O437" i="3"/>
  <c r="P437" i="3"/>
  <c r="Q437" i="3"/>
  <c r="R437" i="3"/>
  <c r="S437" i="3"/>
  <c r="T437" i="3"/>
  <c r="M438" i="3"/>
  <c r="N438" i="3"/>
  <c r="O438" i="3"/>
  <c r="P438" i="3"/>
  <c r="Q438" i="3"/>
  <c r="R438" i="3"/>
  <c r="S438" i="3"/>
  <c r="T438" i="3"/>
  <c r="M439" i="3"/>
  <c r="N439" i="3"/>
  <c r="O439" i="3"/>
  <c r="P439" i="3"/>
  <c r="Q439" i="3"/>
  <c r="R439" i="3"/>
  <c r="S439" i="3"/>
  <c r="T439" i="3"/>
  <c r="M440" i="3"/>
  <c r="N440" i="3"/>
  <c r="O440" i="3"/>
  <c r="P440" i="3"/>
  <c r="Q440" i="3"/>
  <c r="R440" i="3"/>
  <c r="S440" i="3"/>
  <c r="T440" i="3"/>
  <c r="M441" i="3"/>
  <c r="N441" i="3"/>
  <c r="O441" i="3"/>
  <c r="P441" i="3"/>
  <c r="Q441" i="3"/>
  <c r="R441" i="3"/>
  <c r="S441" i="3"/>
  <c r="T441" i="3"/>
  <c r="M442" i="3"/>
  <c r="N442" i="3"/>
  <c r="O442" i="3"/>
  <c r="P442" i="3"/>
  <c r="Q442" i="3"/>
  <c r="R442" i="3"/>
  <c r="S442" i="3"/>
  <c r="T442" i="3"/>
  <c r="M443" i="3"/>
  <c r="N443" i="3"/>
  <c r="O443" i="3"/>
  <c r="P443" i="3"/>
  <c r="Q443" i="3"/>
  <c r="R443" i="3"/>
  <c r="S443" i="3"/>
  <c r="T443" i="3"/>
  <c r="M444" i="3"/>
  <c r="N444" i="3"/>
  <c r="O444" i="3"/>
  <c r="P444" i="3"/>
  <c r="Q444" i="3"/>
  <c r="R444" i="3"/>
  <c r="S444" i="3"/>
  <c r="T444" i="3"/>
  <c r="M445" i="3"/>
  <c r="N445" i="3"/>
  <c r="O445" i="3"/>
  <c r="P445" i="3"/>
  <c r="Q445" i="3"/>
  <c r="R445" i="3"/>
  <c r="S445" i="3"/>
  <c r="T445" i="3"/>
  <c r="M446" i="3"/>
  <c r="N446" i="3"/>
  <c r="O446" i="3"/>
  <c r="P446" i="3"/>
  <c r="Q446" i="3"/>
  <c r="R446" i="3"/>
  <c r="S446" i="3"/>
  <c r="T446" i="3"/>
  <c r="M447" i="3"/>
  <c r="N447" i="3"/>
  <c r="O447" i="3"/>
  <c r="P447" i="3"/>
  <c r="Q447" i="3"/>
  <c r="R447" i="3"/>
  <c r="S447" i="3"/>
  <c r="T447" i="3"/>
  <c r="M448" i="3"/>
  <c r="N448" i="3"/>
  <c r="O448" i="3"/>
  <c r="P448" i="3"/>
  <c r="Q448" i="3"/>
  <c r="R448" i="3"/>
  <c r="S448" i="3"/>
  <c r="T448" i="3"/>
  <c r="M449" i="3"/>
  <c r="N449" i="3"/>
  <c r="O449" i="3"/>
  <c r="P449" i="3"/>
  <c r="Q449" i="3"/>
  <c r="R449" i="3"/>
  <c r="S449" i="3"/>
  <c r="T449" i="3"/>
  <c r="M450" i="3"/>
  <c r="N450" i="3"/>
  <c r="O450" i="3"/>
  <c r="P450" i="3"/>
  <c r="Q450" i="3"/>
  <c r="R450" i="3"/>
  <c r="S450" i="3"/>
  <c r="T450" i="3"/>
  <c r="M451" i="3"/>
  <c r="N451" i="3"/>
  <c r="O451" i="3"/>
  <c r="P451" i="3"/>
  <c r="Q451" i="3"/>
  <c r="R451" i="3"/>
  <c r="S451" i="3"/>
  <c r="T451" i="3"/>
  <c r="M452" i="3"/>
  <c r="N452" i="3"/>
  <c r="O452" i="3"/>
  <c r="P452" i="3"/>
  <c r="Q452" i="3"/>
  <c r="R452" i="3"/>
  <c r="S452" i="3"/>
  <c r="T452" i="3"/>
  <c r="M453" i="3"/>
  <c r="N453" i="3"/>
  <c r="O453" i="3"/>
  <c r="P453" i="3"/>
  <c r="Q453" i="3"/>
  <c r="R453" i="3"/>
  <c r="S453" i="3"/>
  <c r="T453" i="3"/>
  <c r="M454" i="3"/>
  <c r="N454" i="3"/>
  <c r="O454" i="3"/>
  <c r="P454" i="3"/>
  <c r="Q454" i="3"/>
  <c r="R454" i="3"/>
  <c r="S454" i="3"/>
  <c r="T454" i="3"/>
  <c r="M455" i="3"/>
  <c r="N455" i="3"/>
  <c r="O455" i="3"/>
  <c r="P455" i="3"/>
  <c r="Q455" i="3"/>
  <c r="R455" i="3"/>
  <c r="S455" i="3"/>
  <c r="T455" i="3"/>
  <c r="M456" i="3"/>
  <c r="N456" i="3"/>
  <c r="O456" i="3"/>
  <c r="P456" i="3"/>
  <c r="Q456" i="3"/>
  <c r="R456" i="3"/>
  <c r="S456" i="3"/>
  <c r="T456" i="3"/>
  <c r="T2" i="3"/>
  <c r="S2" i="3"/>
  <c r="R2" i="3"/>
  <c r="Q2" i="3"/>
  <c r="P2" i="3"/>
  <c r="O2" i="3"/>
  <c r="N2" i="3"/>
  <c r="M2" i="3"/>
  <c r="I3" i="3"/>
  <c r="I4" i="3"/>
  <c r="I5" i="3"/>
  <c r="I6" i="3"/>
  <c r="I7" i="3"/>
  <c r="I8" i="3"/>
  <c r="I9" i="3"/>
  <c r="I10" i="3"/>
  <c r="I11" i="3"/>
  <c r="I12" i="3"/>
  <c r="L12" i="3" s="1"/>
  <c r="I13" i="3"/>
  <c r="I14" i="3"/>
  <c r="I15" i="3"/>
  <c r="K15" i="3" s="1"/>
  <c r="I16" i="3"/>
  <c r="K16" i="3" s="1"/>
  <c r="I17" i="3"/>
  <c r="I18" i="3"/>
  <c r="I19" i="3"/>
  <c r="I20" i="3"/>
  <c r="I21" i="3"/>
  <c r="I22" i="3"/>
  <c r="L22" i="3" s="1"/>
  <c r="I23" i="3"/>
  <c r="I24" i="3"/>
  <c r="I25" i="3"/>
  <c r="I26" i="3"/>
  <c r="I27" i="3"/>
  <c r="I28" i="3"/>
  <c r="L28" i="3" s="1"/>
  <c r="I29" i="3"/>
  <c r="I30" i="3"/>
  <c r="I31" i="3"/>
  <c r="K31" i="3" s="1"/>
  <c r="I32" i="3"/>
  <c r="L32" i="3" s="1"/>
  <c r="I33" i="3"/>
  <c r="L33" i="3" s="1"/>
  <c r="I34" i="3"/>
  <c r="I35" i="3"/>
  <c r="I36" i="3"/>
  <c r="I37" i="3"/>
  <c r="I38" i="3"/>
  <c r="I39" i="3"/>
  <c r="I40" i="3"/>
  <c r="I41" i="3"/>
  <c r="I42" i="3"/>
  <c r="L42" i="3" s="1"/>
  <c r="I43" i="3"/>
  <c r="I44" i="3"/>
  <c r="I45" i="3"/>
  <c r="I46" i="3"/>
  <c r="I47" i="3"/>
  <c r="K47" i="3" s="1"/>
  <c r="I48" i="3"/>
  <c r="K48" i="3" s="1"/>
  <c r="I49" i="3"/>
  <c r="I50" i="3"/>
  <c r="L50" i="3" s="1"/>
  <c r="I51" i="3"/>
  <c r="I52" i="3"/>
  <c r="I53" i="3"/>
  <c r="I54" i="3"/>
  <c r="I55" i="3"/>
  <c r="I56" i="3"/>
  <c r="I57" i="3"/>
  <c r="I58" i="3"/>
  <c r="L58" i="3" s="1"/>
  <c r="I59" i="3"/>
  <c r="I60" i="3"/>
  <c r="I61" i="3"/>
  <c r="I62" i="3"/>
  <c r="I63" i="3"/>
  <c r="K63" i="3" s="1"/>
  <c r="I64" i="3"/>
  <c r="K64" i="3" s="1"/>
  <c r="I65" i="3"/>
  <c r="I66" i="3"/>
  <c r="L66" i="3" s="1"/>
  <c r="I67" i="3"/>
  <c r="I68" i="3"/>
  <c r="I69" i="3"/>
  <c r="I70" i="3"/>
  <c r="I71" i="3"/>
  <c r="I72" i="3"/>
  <c r="I73" i="3"/>
  <c r="I74" i="3"/>
  <c r="L74" i="3" s="1"/>
  <c r="I75" i="3"/>
  <c r="I76" i="3"/>
  <c r="I77" i="3"/>
  <c r="I78" i="3"/>
  <c r="I79" i="3"/>
  <c r="K79" i="3" s="1"/>
  <c r="I80" i="3"/>
  <c r="K80" i="3" s="1"/>
  <c r="I81" i="3"/>
  <c r="I82" i="3"/>
  <c r="L82" i="3" s="1"/>
  <c r="I83" i="3"/>
  <c r="I84" i="3"/>
  <c r="I85" i="3"/>
  <c r="I86" i="3"/>
  <c r="I87" i="3"/>
  <c r="I88" i="3"/>
  <c r="I89" i="3"/>
  <c r="I90" i="3"/>
  <c r="L90" i="3" s="1"/>
  <c r="I91" i="3"/>
  <c r="I92" i="3"/>
  <c r="I93" i="3"/>
  <c r="I94" i="3"/>
  <c r="I95" i="3"/>
  <c r="K95" i="3" s="1"/>
  <c r="I96" i="3"/>
  <c r="K96" i="3" s="1"/>
  <c r="I97" i="3"/>
  <c r="I98" i="3"/>
  <c r="L98" i="3" s="1"/>
  <c r="I99" i="3"/>
  <c r="I100" i="3"/>
  <c r="I101" i="3"/>
  <c r="I102" i="3"/>
  <c r="I103" i="3"/>
  <c r="I104" i="3"/>
  <c r="I105" i="3"/>
  <c r="I106" i="3"/>
  <c r="L106" i="3" s="1"/>
  <c r="I107" i="3"/>
  <c r="I108" i="3"/>
  <c r="I109" i="3"/>
  <c r="I110" i="3"/>
  <c r="I111" i="3"/>
  <c r="K111" i="3" s="1"/>
  <c r="I112" i="3"/>
  <c r="K112" i="3" s="1"/>
  <c r="I113" i="3"/>
  <c r="I114" i="3"/>
  <c r="L114" i="3" s="1"/>
  <c r="I115" i="3"/>
  <c r="I116" i="3"/>
  <c r="I117" i="3"/>
  <c r="I118" i="3"/>
  <c r="I119" i="3"/>
  <c r="I120" i="3"/>
  <c r="I121" i="3"/>
  <c r="I122" i="3"/>
  <c r="L122" i="3" s="1"/>
  <c r="I123" i="3"/>
  <c r="I124" i="3"/>
  <c r="I125" i="3"/>
  <c r="I126" i="3"/>
  <c r="I127" i="3"/>
  <c r="K127" i="3" s="1"/>
  <c r="I128" i="3"/>
  <c r="K128" i="3" s="1"/>
  <c r="I129" i="3"/>
  <c r="I130" i="3"/>
  <c r="L130" i="3" s="1"/>
  <c r="I131" i="3"/>
  <c r="I132" i="3"/>
  <c r="I133" i="3"/>
  <c r="I134" i="3"/>
  <c r="I135" i="3"/>
  <c r="I136" i="3"/>
  <c r="I137" i="3"/>
  <c r="I138" i="3"/>
  <c r="L138" i="3" s="1"/>
  <c r="I139" i="3"/>
  <c r="I140" i="3"/>
  <c r="I141" i="3"/>
  <c r="I142" i="3"/>
  <c r="I143" i="3"/>
  <c r="K143" i="3" s="1"/>
  <c r="I144" i="3"/>
  <c r="K144" i="3" s="1"/>
  <c r="I145" i="3"/>
  <c r="I146" i="3"/>
  <c r="L146" i="3" s="1"/>
  <c r="I147" i="3"/>
  <c r="I148" i="3"/>
  <c r="I149" i="3"/>
  <c r="I150" i="3"/>
  <c r="I151" i="3"/>
  <c r="I152" i="3"/>
  <c r="I153" i="3"/>
  <c r="I154" i="3"/>
  <c r="L154" i="3" s="1"/>
  <c r="I155" i="3"/>
  <c r="I156" i="3"/>
  <c r="I157" i="3"/>
  <c r="I158" i="3"/>
  <c r="I159" i="3"/>
  <c r="K159" i="3" s="1"/>
  <c r="I160" i="3"/>
  <c r="K160" i="3" s="1"/>
  <c r="I161" i="3"/>
  <c r="I162" i="3"/>
  <c r="L162" i="3" s="1"/>
  <c r="I163" i="3"/>
  <c r="I164" i="3"/>
  <c r="I165" i="3"/>
  <c r="I166" i="3"/>
  <c r="I167" i="3"/>
  <c r="I168" i="3"/>
  <c r="I169" i="3"/>
  <c r="I170" i="3"/>
  <c r="L170" i="3" s="1"/>
  <c r="I171" i="3"/>
  <c r="I172" i="3"/>
  <c r="I173" i="3"/>
  <c r="I174" i="3"/>
  <c r="I175" i="3"/>
  <c r="K175" i="3" s="1"/>
  <c r="I176" i="3"/>
  <c r="K176" i="3" s="1"/>
  <c r="I177" i="3"/>
  <c r="I178" i="3"/>
  <c r="L178" i="3" s="1"/>
  <c r="I179" i="3"/>
  <c r="I180" i="3"/>
  <c r="I181" i="3"/>
  <c r="I182" i="3"/>
  <c r="I183" i="3"/>
  <c r="I184" i="3"/>
  <c r="I185" i="3"/>
  <c r="I186" i="3"/>
  <c r="L186" i="3" s="1"/>
  <c r="I187" i="3"/>
  <c r="I188" i="3"/>
  <c r="I189" i="3"/>
  <c r="I190" i="3"/>
  <c r="I191" i="3"/>
  <c r="K191" i="3" s="1"/>
  <c r="I192" i="3"/>
  <c r="K192" i="3" s="1"/>
  <c r="I193" i="3"/>
  <c r="I194" i="3"/>
  <c r="L194" i="3" s="1"/>
  <c r="I195" i="3"/>
  <c r="I196" i="3"/>
  <c r="I197" i="3"/>
  <c r="I198" i="3"/>
  <c r="I199" i="3"/>
  <c r="L199" i="3" s="1"/>
  <c r="I200" i="3"/>
  <c r="I201" i="3"/>
  <c r="L201" i="3" s="1"/>
  <c r="I202" i="3"/>
  <c r="I203" i="3"/>
  <c r="L203" i="3" s="1"/>
  <c r="I204" i="3"/>
  <c r="I205" i="3"/>
  <c r="I206" i="3"/>
  <c r="L206" i="3" s="1"/>
  <c r="I207" i="3"/>
  <c r="L207" i="3" s="1"/>
  <c r="I208" i="3"/>
  <c r="K208" i="3" s="1"/>
  <c r="I209" i="3"/>
  <c r="I210" i="3"/>
  <c r="I211" i="3"/>
  <c r="L211" i="3" s="1"/>
  <c r="I212" i="3"/>
  <c r="I213" i="3"/>
  <c r="I214" i="3"/>
  <c r="I215" i="3"/>
  <c r="L215" i="3" s="1"/>
  <c r="I216" i="3"/>
  <c r="I217" i="3"/>
  <c r="L217" i="3" s="1"/>
  <c r="I218" i="3"/>
  <c r="I219" i="3"/>
  <c r="L219" i="3" s="1"/>
  <c r="I220" i="3"/>
  <c r="I221" i="3"/>
  <c r="I222" i="3"/>
  <c r="L222" i="3" s="1"/>
  <c r="I223" i="3"/>
  <c r="K223" i="3" s="1"/>
  <c r="I224" i="3"/>
  <c r="K224" i="3" s="1"/>
  <c r="I225" i="3"/>
  <c r="I226" i="3"/>
  <c r="I227" i="3"/>
  <c r="L227" i="3" s="1"/>
  <c r="I228" i="3"/>
  <c r="I229" i="3"/>
  <c r="I230" i="3"/>
  <c r="I231" i="3"/>
  <c r="L231" i="3" s="1"/>
  <c r="I232" i="3"/>
  <c r="I233" i="3"/>
  <c r="L233" i="3" s="1"/>
  <c r="I234" i="3"/>
  <c r="I235" i="3"/>
  <c r="L235" i="3" s="1"/>
  <c r="I236" i="3"/>
  <c r="I237" i="3"/>
  <c r="I238" i="3"/>
  <c r="L238" i="3" s="1"/>
  <c r="I239" i="3"/>
  <c r="L239" i="3" s="1"/>
  <c r="I240" i="3"/>
  <c r="K240" i="3" s="1"/>
  <c r="I241" i="3"/>
  <c r="I242" i="3"/>
  <c r="I243" i="3"/>
  <c r="L243" i="3" s="1"/>
  <c r="I244" i="3"/>
  <c r="I245" i="3"/>
  <c r="I246" i="3"/>
  <c r="I247" i="3"/>
  <c r="L247" i="3" s="1"/>
  <c r="I248" i="3"/>
  <c r="L248" i="3" s="1"/>
  <c r="I249" i="3"/>
  <c r="I250" i="3"/>
  <c r="I251" i="3"/>
  <c r="L251" i="3" s="1"/>
  <c r="I252" i="3"/>
  <c r="L252" i="3" s="1"/>
  <c r="I253" i="3"/>
  <c r="I254" i="3"/>
  <c r="I255" i="3"/>
  <c r="L255" i="3" s="1"/>
  <c r="I256" i="3"/>
  <c r="K256" i="3" s="1"/>
  <c r="I257" i="3"/>
  <c r="I258" i="3"/>
  <c r="I259" i="3"/>
  <c r="L259" i="3" s="1"/>
  <c r="I260" i="3"/>
  <c r="L260" i="3" s="1"/>
  <c r="I261" i="3"/>
  <c r="I262" i="3"/>
  <c r="I263" i="3"/>
  <c r="L263" i="3" s="1"/>
  <c r="I264" i="3"/>
  <c r="L264" i="3" s="1"/>
  <c r="I265" i="3"/>
  <c r="I266" i="3"/>
  <c r="I267" i="3"/>
  <c r="L267" i="3" s="1"/>
  <c r="I268" i="3"/>
  <c r="L268" i="3" s="1"/>
  <c r="I269" i="3"/>
  <c r="I270" i="3"/>
  <c r="I271" i="3"/>
  <c r="L271" i="3" s="1"/>
  <c r="I272" i="3"/>
  <c r="L272" i="3" s="1"/>
  <c r="I273" i="3"/>
  <c r="I274" i="3"/>
  <c r="I275" i="3"/>
  <c r="L275" i="3" s="1"/>
  <c r="I276" i="3"/>
  <c r="L276" i="3" s="1"/>
  <c r="I277" i="3"/>
  <c r="I278" i="3"/>
  <c r="I279" i="3"/>
  <c r="L279" i="3" s="1"/>
  <c r="I280" i="3"/>
  <c r="L280" i="3" s="1"/>
  <c r="I281" i="3"/>
  <c r="I282" i="3"/>
  <c r="I283" i="3"/>
  <c r="L283" i="3" s="1"/>
  <c r="I284" i="3"/>
  <c r="L284" i="3" s="1"/>
  <c r="I285" i="3"/>
  <c r="I286" i="3"/>
  <c r="I287" i="3"/>
  <c r="L287" i="3" s="1"/>
  <c r="I288" i="3"/>
  <c r="L288" i="3" s="1"/>
  <c r="I289" i="3"/>
  <c r="I290" i="3"/>
  <c r="I291" i="3"/>
  <c r="L291" i="3" s="1"/>
  <c r="I292" i="3"/>
  <c r="L292" i="3" s="1"/>
  <c r="I293" i="3"/>
  <c r="I294" i="3"/>
  <c r="I295" i="3"/>
  <c r="I296" i="3"/>
  <c r="L296" i="3" s="1"/>
  <c r="I297" i="3"/>
  <c r="I298" i="3"/>
  <c r="I299" i="3"/>
  <c r="I300" i="3"/>
  <c r="K300" i="3" s="1"/>
  <c r="I301" i="3"/>
  <c r="I302" i="3"/>
  <c r="I303" i="3"/>
  <c r="I304" i="3"/>
  <c r="L304" i="3" s="1"/>
  <c r="I305" i="3"/>
  <c r="I306" i="3"/>
  <c r="I307" i="3"/>
  <c r="I308" i="3"/>
  <c r="L308" i="3" s="1"/>
  <c r="I309" i="3"/>
  <c r="I310" i="3"/>
  <c r="I311" i="3"/>
  <c r="I312" i="3"/>
  <c r="L312" i="3" s="1"/>
  <c r="I313" i="3"/>
  <c r="I314" i="3"/>
  <c r="I315" i="3"/>
  <c r="I316" i="3"/>
  <c r="L316" i="3" s="1"/>
  <c r="I317" i="3"/>
  <c r="I318" i="3"/>
  <c r="I319" i="3"/>
  <c r="I320" i="3"/>
  <c r="K320" i="3" s="1"/>
  <c r="I321" i="3"/>
  <c r="K321" i="3" s="1"/>
  <c r="I322" i="3"/>
  <c r="I323" i="3"/>
  <c r="I324" i="3"/>
  <c r="L324" i="3" s="1"/>
  <c r="I325" i="3"/>
  <c r="I326" i="3"/>
  <c r="I327" i="3"/>
  <c r="I328" i="3"/>
  <c r="L328" i="3" s="1"/>
  <c r="I329" i="3"/>
  <c r="I330" i="3"/>
  <c r="I331" i="3"/>
  <c r="I332" i="3"/>
  <c r="L332" i="3" s="1"/>
  <c r="I333" i="3"/>
  <c r="I334" i="3"/>
  <c r="I335" i="3"/>
  <c r="I336" i="3"/>
  <c r="L336" i="3" s="1"/>
  <c r="I337" i="3"/>
  <c r="I338" i="3"/>
  <c r="I339" i="3"/>
  <c r="I340" i="3"/>
  <c r="L340" i="3" s="1"/>
  <c r="I341" i="3"/>
  <c r="I342" i="3"/>
  <c r="I343" i="3"/>
  <c r="K343" i="3" s="1"/>
  <c r="I344" i="3"/>
  <c r="L344" i="3" s="1"/>
  <c r="I345" i="3"/>
  <c r="I346" i="3"/>
  <c r="I347" i="3"/>
  <c r="I348" i="3"/>
  <c r="L348" i="3" s="1"/>
  <c r="I349" i="3"/>
  <c r="I350" i="3"/>
  <c r="I351" i="3"/>
  <c r="L351" i="3" s="1"/>
  <c r="I352" i="3"/>
  <c r="L352" i="3" s="1"/>
  <c r="I353" i="3"/>
  <c r="I354" i="3"/>
  <c r="I355" i="3"/>
  <c r="L355" i="3" s="1"/>
  <c r="I356" i="3"/>
  <c r="L356" i="3" s="1"/>
  <c r="I357" i="3"/>
  <c r="I358" i="3"/>
  <c r="I359" i="3"/>
  <c r="L359" i="3" s="1"/>
  <c r="I360" i="3"/>
  <c r="L360" i="3" s="1"/>
  <c r="I361" i="3"/>
  <c r="I362" i="3"/>
  <c r="I363" i="3"/>
  <c r="L363" i="3" s="1"/>
  <c r="I364" i="3"/>
  <c r="L364" i="3" s="1"/>
  <c r="I365" i="3"/>
  <c r="I366" i="3"/>
  <c r="I367" i="3"/>
  <c r="L367" i="3" s="1"/>
  <c r="I368" i="3"/>
  <c r="L368" i="3" s="1"/>
  <c r="I369" i="3"/>
  <c r="I370" i="3"/>
  <c r="I371" i="3"/>
  <c r="L371" i="3" s="1"/>
  <c r="I372" i="3"/>
  <c r="L372" i="3" s="1"/>
  <c r="I373" i="3"/>
  <c r="I374" i="3"/>
  <c r="I375" i="3"/>
  <c r="L375" i="3" s="1"/>
  <c r="I376" i="3"/>
  <c r="L376" i="3" s="1"/>
  <c r="I377" i="3"/>
  <c r="I378" i="3"/>
  <c r="I379" i="3"/>
  <c r="L379" i="3" s="1"/>
  <c r="I380" i="3"/>
  <c r="L380" i="3" s="1"/>
  <c r="I381" i="3"/>
  <c r="I382" i="3"/>
  <c r="I383" i="3"/>
  <c r="L383" i="3" s="1"/>
  <c r="I384" i="3"/>
  <c r="L384" i="3" s="1"/>
  <c r="I385" i="3"/>
  <c r="I386" i="3"/>
  <c r="I387" i="3"/>
  <c r="L387" i="3" s="1"/>
  <c r="I388" i="3"/>
  <c r="L388" i="3" s="1"/>
  <c r="I389" i="3"/>
  <c r="I390" i="3"/>
  <c r="I391" i="3"/>
  <c r="K391" i="3" s="1"/>
  <c r="I392" i="3"/>
  <c r="L392" i="3" s="1"/>
  <c r="I393" i="3"/>
  <c r="I394" i="3"/>
  <c r="I395" i="3"/>
  <c r="L395" i="3" s="1"/>
  <c r="I396" i="3"/>
  <c r="L396" i="3" s="1"/>
  <c r="I397" i="3"/>
  <c r="I398" i="3"/>
  <c r="I399" i="3"/>
  <c r="L399" i="3" s="1"/>
  <c r="I400" i="3"/>
  <c r="L400" i="3" s="1"/>
  <c r="I401" i="3"/>
  <c r="I402" i="3"/>
  <c r="I403" i="3"/>
  <c r="L403" i="3" s="1"/>
  <c r="I404" i="3"/>
  <c r="L404" i="3" s="1"/>
  <c r="I405" i="3"/>
  <c r="I406" i="3"/>
  <c r="I407" i="3"/>
  <c r="L407" i="3" s="1"/>
  <c r="I408" i="3"/>
  <c r="L408" i="3" s="1"/>
  <c r="I409" i="3"/>
  <c r="I410" i="3"/>
  <c r="I411" i="3"/>
  <c r="L411" i="3" s="1"/>
  <c r="I412" i="3"/>
  <c r="L412" i="3" s="1"/>
  <c r="I413" i="3"/>
  <c r="I414" i="3"/>
  <c r="I415" i="3"/>
  <c r="L415" i="3" s="1"/>
  <c r="I416" i="3"/>
  <c r="L416" i="3" s="1"/>
  <c r="I417" i="3"/>
  <c r="I418" i="3"/>
  <c r="I419" i="3"/>
  <c r="L419" i="3" s="1"/>
  <c r="I420" i="3"/>
  <c r="L420" i="3" s="1"/>
  <c r="I421" i="3"/>
  <c r="I422" i="3"/>
  <c r="I423" i="3"/>
  <c r="L423" i="3" s="1"/>
  <c r="I424" i="3"/>
  <c r="L424" i="3" s="1"/>
  <c r="I425" i="3"/>
  <c r="I426" i="3"/>
  <c r="I427" i="3"/>
  <c r="L427" i="3" s="1"/>
  <c r="I428" i="3"/>
  <c r="L428" i="3" s="1"/>
  <c r="I429" i="3"/>
  <c r="I430" i="3"/>
  <c r="I431" i="3"/>
  <c r="L431" i="3" s="1"/>
  <c r="I432" i="3"/>
  <c r="L432" i="3" s="1"/>
  <c r="I433" i="3"/>
  <c r="I434" i="3"/>
  <c r="I435" i="3"/>
  <c r="L435" i="3" s="1"/>
  <c r="I436" i="3"/>
  <c r="L436" i="3" s="1"/>
  <c r="I437" i="3"/>
  <c r="I438" i="3"/>
  <c r="I439" i="3"/>
  <c r="L439" i="3" s="1"/>
  <c r="I440" i="3"/>
  <c r="L440" i="3" s="1"/>
  <c r="I441" i="3"/>
  <c r="I442" i="3"/>
  <c r="I443" i="3"/>
  <c r="L443" i="3" s="1"/>
  <c r="I444" i="3"/>
  <c r="L444" i="3" s="1"/>
  <c r="I445" i="3"/>
  <c r="I446" i="3"/>
  <c r="I447" i="3"/>
  <c r="L447" i="3" s="1"/>
  <c r="I448" i="3"/>
  <c r="L448" i="3" s="1"/>
  <c r="I449" i="3"/>
  <c r="I450" i="3"/>
  <c r="I451" i="3"/>
  <c r="L451" i="3" s="1"/>
  <c r="I452" i="3"/>
  <c r="L452" i="3" s="1"/>
  <c r="I453" i="3"/>
  <c r="I454" i="3"/>
  <c r="I455" i="3"/>
  <c r="K455" i="3" s="1"/>
  <c r="I456" i="3"/>
  <c r="L456" i="3" s="1"/>
  <c r="I2" i="3"/>
  <c r="L2" i="3" s="1"/>
  <c r="K287" i="3" l="1"/>
  <c r="K271" i="3"/>
  <c r="K255" i="3"/>
  <c r="K215" i="3"/>
  <c r="K283" i="3"/>
  <c r="K267" i="3"/>
  <c r="K251" i="3"/>
  <c r="K199" i="3"/>
  <c r="K279" i="3"/>
  <c r="K263" i="3"/>
  <c r="K247" i="3"/>
  <c r="L455" i="3"/>
  <c r="K291" i="3"/>
  <c r="K275" i="3"/>
  <c r="K259" i="3"/>
  <c r="K231" i="3"/>
  <c r="L321" i="3"/>
  <c r="K456" i="3"/>
  <c r="K440" i="3"/>
  <c r="K424" i="3"/>
  <c r="K408" i="3"/>
  <c r="K392" i="3"/>
  <c r="K376" i="3"/>
  <c r="K360" i="3"/>
  <c r="K344" i="3"/>
  <c r="K328" i="3"/>
  <c r="K312" i="3"/>
  <c r="K296" i="3"/>
  <c r="K32" i="3"/>
  <c r="L256" i="3"/>
  <c r="L192" i="3"/>
  <c r="L128" i="3"/>
  <c r="L64" i="3"/>
  <c r="K452" i="3"/>
  <c r="K436" i="3"/>
  <c r="K420" i="3"/>
  <c r="K404" i="3"/>
  <c r="K388" i="3"/>
  <c r="K372" i="3"/>
  <c r="K356" i="3"/>
  <c r="K340" i="3"/>
  <c r="K324" i="3"/>
  <c r="K308" i="3"/>
  <c r="K292" i="3"/>
  <c r="K284" i="3"/>
  <c r="K276" i="3"/>
  <c r="K268" i="3"/>
  <c r="K260" i="3"/>
  <c r="K252" i="3"/>
  <c r="K243" i="3"/>
  <c r="K211" i="3"/>
  <c r="K12" i="3"/>
  <c r="L320" i="3"/>
  <c r="L191" i="3"/>
  <c r="L127" i="3"/>
  <c r="L63" i="3"/>
  <c r="K448" i="3"/>
  <c r="K432" i="3"/>
  <c r="K416" i="3"/>
  <c r="K400" i="3"/>
  <c r="K384" i="3"/>
  <c r="K368" i="3"/>
  <c r="K352" i="3"/>
  <c r="K336" i="3"/>
  <c r="K304" i="3"/>
  <c r="L300" i="3"/>
  <c r="L224" i="3"/>
  <c r="L160" i="3"/>
  <c r="L96" i="3"/>
  <c r="K444" i="3"/>
  <c r="K428" i="3"/>
  <c r="K412" i="3"/>
  <c r="K396" i="3"/>
  <c r="K380" i="3"/>
  <c r="K364" i="3"/>
  <c r="K348" i="3"/>
  <c r="K332" i="3"/>
  <c r="K316" i="3"/>
  <c r="K288" i="3"/>
  <c r="K280" i="3"/>
  <c r="K272" i="3"/>
  <c r="K264" i="3"/>
  <c r="K248" i="3"/>
  <c r="K227" i="3"/>
  <c r="K33" i="3"/>
  <c r="L391" i="3"/>
  <c r="L223" i="3"/>
  <c r="L159" i="3"/>
  <c r="L95" i="3"/>
  <c r="L31" i="3"/>
  <c r="K454" i="3"/>
  <c r="L454" i="3"/>
  <c r="L446" i="3"/>
  <c r="K446" i="3"/>
  <c r="K438" i="3"/>
  <c r="L438" i="3"/>
  <c r="L430" i="3"/>
  <c r="K430" i="3"/>
  <c r="K422" i="3"/>
  <c r="L422" i="3"/>
  <c r="L414" i="3"/>
  <c r="K414" i="3"/>
  <c r="K406" i="3"/>
  <c r="L406" i="3"/>
  <c r="L402" i="3"/>
  <c r="K402" i="3"/>
  <c r="L398" i="3"/>
  <c r="K398" i="3"/>
  <c r="K390" i="3"/>
  <c r="L390" i="3"/>
  <c r="L382" i="3"/>
  <c r="K382" i="3"/>
  <c r="K374" i="3"/>
  <c r="L374" i="3"/>
  <c r="L370" i="3"/>
  <c r="K370" i="3"/>
  <c r="L362" i="3"/>
  <c r="K362" i="3"/>
  <c r="L354" i="3"/>
  <c r="K354" i="3"/>
  <c r="L346" i="3"/>
  <c r="K346" i="3"/>
  <c r="L338" i="3"/>
  <c r="K338" i="3"/>
  <c r="L330" i="3"/>
  <c r="K330" i="3"/>
  <c r="L322" i="3"/>
  <c r="K322" i="3"/>
  <c r="L314" i="3"/>
  <c r="K314" i="3"/>
  <c r="L306" i="3"/>
  <c r="K306" i="3"/>
  <c r="L298" i="3"/>
  <c r="K298" i="3"/>
  <c r="L290" i="3"/>
  <c r="K290" i="3"/>
  <c r="L282" i="3"/>
  <c r="K282" i="3"/>
  <c r="L274" i="3"/>
  <c r="K274" i="3"/>
  <c r="L266" i="3"/>
  <c r="K266" i="3"/>
  <c r="L258" i="3"/>
  <c r="K258" i="3"/>
  <c r="L250" i="3"/>
  <c r="K250" i="3"/>
  <c r="L242" i="3"/>
  <c r="K242" i="3"/>
  <c r="L234" i="3"/>
  <c r="K234" i="3"/>
  <c r="L214" i="3"/>
  <c r="K214" i="3"/>
  <c r="L190" i="3"/>
  <c r="K190" i="3"/>
  <c r="L174" i="3"/>
  <c r="K174" i="3"/>
  <c r="L158" i="3"/>
  <c r="K158" i="3"/>
  <c r="L142" i="3"/>
  <c r="K142" i="3"/>
  <c r="L134" i="3"/>
  <c r="K134" i="3"/>
  <c r="L118" i="3"/>
  <c r="K118" i="3"/>
  <c r="L102" i="3"/>
  <c r="K102" i="3"/>
  <c r="L86" i="3"/>
  <c r="K86" i="3"/>
  <c r="L70" i="3"/>
  <c r="K70" i="3"/>
  <c r="L54" i="3"/>
  <c r="K54" i="3"/>
  <c r="L34" i="3"/>
  <c r="K34" i="3"/>
  <c r="L14" i="3"/>
  <c r="K14" i="3"/>
  <c r="K194" i="3"/>
  <c r="K162" i="3"/>
  <c r="K130" i="3"/>
  <c r="K98" i="3"/>
  <c r="K66" i="3"/>
  <c r="L453" i="3"/>
  <c r="K453" i="3"/>
  <c r="L445" i="3"/>
  <c r="K445" i="3"/>
  <c r="L437" i="3"/>
  <c r="K437" i="3"/>
  <c r="L429" i="3"/>
  <c r="K429" i="3"/>
  <c r="L421" i="3"/>
  <c r="K421" i="3"/>
  <c r="L413" i="3"/>
  <c r="K413" i="3"/>
  <c r="L405" i="3"/>
  <c r="K405" i="3"/>
  <c r="L397" i="3"/>
  <c r="K397" i="3"/>
  <c r="L389" i="3"/>
  <c r="K389" i="3"/>
  <c r="L381" i="3"/>
  <c r="K381" i="3"/>
  <c r="L373" i="3"/>
  <c r="K373" i="3"/>
  <c r="L365" i="3"/>
  <c r="K365" i="3"/>
  <c r="L357" i="3"/>
  <c r="K357" i="3"/>
  <c r="L349" i="3"/>
  <c r="K349" i="3"/>
  <c r="K341" i="3"/>
  <c r="L341" i="3"/>
  <c r="L333" i="3"/>
  <c r="K333" i="3"/>
  <c r="L317" i="3"/>
  <c r="K317" i="3"/>
  <c r="L309" i="3"/>
  <c r="K309" i="3"/>
  <c r="L301" i="3"/>
  <c r="K301" i="3"/>
  <c r="L293" i="3"/>
  <c r="K293" i="3"/>
  <c r="L285" i="3"/>
  <c r="K285" i="3"/>
  <c r="L273" i="3"/>
  <c r="K273" i="3"/>
  <c r="L265" i="3"/>
  <c r="K265" i="3"/>
  <c r="L257" i="3"/>
  <c r="K257" i="3"/>
  <c r="L253" i="3"/>
  <c r="K253" i="3"/>
  <c r="L249" i="3"/>
  <c r="K249" i="3"/>
  <c r="L245" i="3"/>
  <c r="K245" i="3"/>
  <c r="L241" i="3"/>
  <c r="K241" i="3"/>
  <c r="L237" i="3"/>
  <c r="K237" i="3"/>
  <c r="L229" i="3"/>
  <c r="K229" i="3"/>
  <c r="L225" i="3"/>
  <c r="K225" i="3"/>
  <c r="L221" i="3"/>
  <c r="K221" i="3"/>
  <c r="L213" i="3"/>
  <c r="K213" i="3"/>
  <c r="L209" i="3"/>
  <c r="K209" i="3"/>
  <c r="L205" i="3"/>
  <c r="K205" i="3"/>
  <c r="L197" i="3"/>
  <c r="K197" i="3"/>
  <c r="L193" i="3"/>
  <c r="K193" i="3"/>
  <c r="L189" i="3"/>
  <c r="K189" i="3"/>
  <c r="L185" i="3"/>
  <c r="K185" i="3"/>
  <c r="L181" i="3"/>
  <c r="K181" i="3"/>
  <c r="L177" i="3"/>
  <c r="K177" i="3"/>
  <c r="L173" i="3"/>
  <c r="K173" i="3"/>
  <c r="L169" i="3"/>
  <c r="K169" i="3"/>
  <c r="L165" i="3"/>
  <c r="K165" i="3"/>
  <c r="L161" i="3"/>
  <c r="K161" i="3"/>
  <c r="L157" i="3"/>
  <c r="K157" i="3"/>
  <c r="L153" i="3"/>
  <c r="K153" i="3"/>
  <c r="L149" i="3"/>
  <c r="K149" i="3"/>
  <c r="L145" i="3"/>
  <c r="K145" i="3"/>
  <c r="L141" i="3"/>
  <c r="K141" i="3"/>
  <c r="L137" i="3"/>
  <c r="K137" i="3"/>
  <c r="L133" i="3"/>
  <c r="K133" i="3"/>
  <c r="L129" i="3"/>
  <c r="K129" i="3"/>
  <c r="L125" i="3"/>
  <c r="K125" i="3"/>
  <c r="L121" i="3"/>
  <c r="K121" i="3"/>
  <c r="L117" i="3"/>
  <c r="K117" i="3"/>
  <c r="L113" i="3"/>
  <c r="K113" i="3"/>
  <c r="L109" i="3"/>
  <c r="K109" i="3"/>
  <c r="L105" i="3"/>
  <c r="K105" i="3"/>
  <c r="L101" i="3"/>
  <c r="K101" i="3"/>
  <c r="L97" i="3"/>
  <c r="K97" i="3"/>
  <c r="L93" i="3"/>
  <c r="K93" i="3"/>
  <c r="L89" i="3"/>
  <c r="K89" i="3"/>
  <c r="L85" i="3"/>
  <c r="K85" i="3"/>
  <c r="L81" i="3"/>
  <c r="K81" i="3"/>
  <c r="L77" i="3"/>
  <c r="K77" i="3"/>
  <c r="L73" i="3"/>
  <c r="K73" i="3"/>
  <c r="L69" i="3"/>
  <c r="K69" i="3"/>
  <c r="L65" i="3"/>
  <c r="K65" i="3"/>
  <c r="L61" i="3"/>
  <c r="K61" i="3"/>
  <c r="L57" i="3"/>
  <c r="K57" i="3"/>
  <c r="L53" i="3"/>
  <c r="K53" i="3"/>
  <c r="L49" i="3"/>
  <c r="K49" i="3"/>
  <c r="L45" i="3"/>
  <c r="K45" i="3"/>
  <c r="L41" i="3"/>
  <c r="K41" i="3"/>
  <c r="L37" i="3"/>
  <c r="K37" i="3"/>
  <c r="L29" i="3"/>
  <c r="K29" i="3"/>
  <c r="L25" i="3"/>
  <c r="K25" i="3"/>
  <c r="L21" i="3"/>
  <c r="K21" i="3"/>
  <c r="L17" i="3"/>
  <c r="K17" i="3"/>
  <c r="L13" i="3"/>
  <c r="K13" i="3"/>
  <c r="L9" i="3"/>
  <c r="K9" i="3"/>
  <c r="L5" i="3"/>
  <c r="K5" i="3"/>
  <c r="K447" i="3"/>
  <c r="K439" i="3"/>
  <c r="K431" i="3"/>
  <c r="K423" i="3"/>
  <c r="K415" i="3"/>
  <c r="K407" i="3"/>
  <c r="K399" i="3"/>
  <c r="K383" i="3"/>
  <c r="K375" i="3"/>
  <c r="K367" i="3"/>
  <c r="K359" i="3"/>
  <c r="K351" i="3"/>
  <c r="K238" i="3"/>
  <c r="K222" i="3"/>
  <c r="K206" i="3"/>
  <c r="K186" i="3"/>
  <c r="K154" i="3"/>
  <c r="K122" i="3"/>
  <c r="K90" i="3"/>
  <c r="K58" i="3"/>
  <c r="K233" i="3"/>
  <c r="K217" i="3"/>
  <c r="K201" i="3"/>
  <c r="K178" i="3"/>
  <c r="K146" i="3"/>
  <c r="K114" i="3"/>
  <c r="K82" i="3"/>
  <c r="K50" i="3"/>
  <c r="K22" i="3"/>
  <c r="L450" i="3"/>
  <c r="K450" i="3"/>
  <c r="L442" i="3"/>
  <c r="K442" i="3"/>
  <c r="L434" i="3"/>
  <c r="K434" i="3"/>
  <c r="L426" i="3"/>
  <c r="K426" i="3"/>
  <c r="L418" i="3"/>
  <c r="K418" i="3"/>
  <c r="L410" i="3"/>
  <c r="K410" i="3"/>
  <c r="L394" i="3"/>
  <c r="K394" i="3"/>
  <c r="L386" i="3"/>
  <c r="K386" i="3"/>
  <c r="L378" i="3"/>
  <c r="K378" i="3"/>
  <c r="L366" i="3"/>
  <c r="K366" i="3"/>
  <c r="K358" i="3"/>
  <c r="L358" i="3"/>
  <c r="L350" i="3"/>
  <c r="K350" i="3"/>
  <c r="L342" i="3"/>
  <c r="K342" i="3"/>
  <c r="L334" i="3"/>
  <c r="K334" i="3"/>
  <c r="L326" i="3"/>
  <c r="K326" i="3"/>
  <c r="L318" i="3"/>
  <c r="K318" i="3"/>
  <c r="L310" i="3"/>
  <c r="K310" i="3"/>
  <c r="L302" i="3"/>
  <c r="K302" i="3"/>
  <c r="L294" i="3"/>
  <c r="K294" i="3"/>
  <c r="L286" i="3"/>
  <c r="K286" i="3"/>
  <c r="L278" i="3"/>
  <c r="K278" i="3"/>
  <c r="L270" i="3"/>
  <c r="K270" i="3"/>
  <c r="L262" i="3"/>
  <c r="K262" i="3"/>
  <c r="L254" i="3"/>
  <c r="K254" i="3"/>
  <c r="L246" i="3"/>
  <c r="K246" i="3"/>
  <c r="L230" i="3"/>
  <c r="K230" i="3"/>
  <c r="L226" i="3"/>
  <c r="K226" i="3"/>
  <c r="L218" i="3"/>
  <c r="K218" i="3"/>
  <c r="L210" i="3"/>
  <c r="K210" i="3"/>
  <c r="L202" i="3"/>
  <c r="K202" i="3"/>
  <c r="L198" i="3"/>
  <c r="K198" i="3"/>
  <c r="L182" i="3"/>
  <c r="K182" i="3"/>
  <c r="L166" i="3"/>
  <c r="K166" i="3"/>
  <c r="L150" i="3"/>
  <c r="K150" i="3"/>
  <c r="L126" i="3"/>
  <c r="K126" i="3"/>
  <c r="L110" i="3"/>
  <c r="K110" i="3"/>
  <c r="L94" i="3"/>
  <c r="K94" i="3"/>
  <c r="L78" i="3"/>
  <c r="K78" i="3"/>
  <c r="L62" i="3"/>
  <c r="K62" i="3"/>
  <c r="L46" i="3"/>
  <c r="K46" i="3"/>
  <c r="L38" i="3"/>
  <c r="K38" i="3"/>
  <c r="L30" i="3"/>
  <c r="K30" i="3"/>
  <c r="L26" i="3"/>
  <c r="K26" i="3"/>
  <c r="L18" i="3"/>
  <c r="K18" i="3"/>
  <c r="L10" i="3"/>
  <c r="K10" i="3"/>
  <c r="L6" i="3"/>
  <c r="K6" i="3"/>
  <c r="L449" i="3"/>
  <c r="K449" i="3"/>
  <c r="L441" i="3"/>
  <c r="K441" i="3"/>
  <c r="L433" i="3"/>
  <c r="K433" i="3"/>
  <c r="L425" i="3"/>
  <c r="K425" i="3"/>
  <c r="L417" i="3"/>
  <c r="K417" i="3"/>
  <c r="L409" i="3"/>
  <c r="K409" i="3"/>
  <c r="L401" i="3"/>
  <c r="K401" i="3"/>
  <c r="L393" i="3"/>
  <c r="K393" i="3"/>
  <c r="L385" i="3"/>
  <c r="K385" i="3"/>
  <c r="L377" i="3"/>
  <c r="K377" i="3"/>
  <c r="L369" i="3"/>
  <c r="K369" i="3"/>
  <c r="L361" i="3"/>
  <c r="K361" i="3"/>
  <c r="L353" i="3"/>
  <c r="K353" i="3"/>
  <c r="L345" i="3"/>
  <c r="K345" i="3"/>
  <c r="L337" i="3"/>
  <c r="K337" i="3"/>
  <c r="L329" i="3"/>
  <c r="K329" i="3"/>
  <c r="L325" i="3"/>
  <c r="K325" i="3"/>
  <c r="L313" i="3"/>
  <c r="K313" i="3"/>
  <c r="L305" i="3"/>
  <c r="K305" i="3"/>
  <c r="L297" i="3"/>
  <c r="K297" i="3"/>
  <c r="K289" i="3"/>
  <c r="L289" i="3"/>
  <c r="L281" i="3"/>
  <c r="K281" i="3"/>
  <c r="K277" i="3"/>
  <c r="L277" i="3"/>
  <c r="L269" i="3"/>
  <c r="K269" i="3"/>
  <c r="L261" i="3"/>
  <c r="K261" i="3"/>
  <c r="L347" i="3"/>
  <c r="K347" i="3"/>
  <c r="L339" i="3"/>
  <c r="K339" i="3"/>
  <c r="L335" i="3"/>
  <c r="K335" i="3"/>
  <c r="L331" i="3"/>
  <c r="K331" i="3"/>
  <c r="L327" i="3"/>
  <c r="K327" i="3"/>
  <c r="L323" i="3"/>
  <c r="K323" i="3"/>
  <c r="L319" i="3"/>
  <c r="K319" i="3"/>
  <c r="L315" i="3"/>
  <c r="K315" i="3"/>
  <c r="L311" i="3"/>
  <c r="K311" i="3"/>
  <c r="L307" i="3"/>
  <c r="K307" i="3"/>
  <c r="L303" i="3"/>
  <c r="K303" i="3"/>
  <c r="L299" i="3"/>
  <c r="K299" i="3"/>
  <c r="L295" i="3"/>
  <c r="K295" i="3"/>
  <c r="K451" i="3"/>
  <c r="K443" i="3"/>
  <c r="K435" i="3"/>
  <c r="K427" i="3"/>
  <c r="K419" i="3"/>
  <c r="K411" i="3"/>
  <c r="K403" i="3"/>
  <c r="K395" i="3"/>
  <c r="K387" i="3"/>
  <c r="K379" i="3"/>
  <c r="K371" i="3"/>
  <c r="K363" i="3"/>
  <c r="K355" i="3"/>
  <c r="K170" i="3"/>
  <c r="K138" i="3"/>
  <c r="K106" i="3"/>
  <c r="K74" i="3"/>
  <c r="K42" i="3"/>
  <c r="L343" i="3"/>
  <c r="L244" i="3"/>
  <c r="K244" i="3"/>
  <c r="L236" i="3"/>
  <c r="K236" i="3"/>
  <c r="L232" i="3"/>
  <c r="K232" i="3"/>
  <c r="L228" i="3"/>
  <c r="K228" i="3"/>
  <c r="L220" i="3"/>
  <c r="K220" i="3"/>
  <c r="L216" i="3"/>
  <c r="K216" i="3"/>
  <c r="L212" i="3"/>
  <c r="K212" i="3"/>
  <c r="L204" i="3"/>
  <c r="K204" i="3"/>
  <c r="L200" i="3"/>
  <c r="K200" i="3"/>
  <c r="L196" i="3"/>
  <c r="K196" i="3"/>
  <c r="L188" i="3"/>
  <c r="K188" i="3"/>
  <c r="L184" i="3"/>
  <c r="K184" i="3"/>
  <c r="L180" i="3"/>
  <c r="K180" i="3"/>
  <c r="L172" i="3"/>
  <c r="K172" i="3"/>
  <c r="L168" i="3"/>
  <c r="K168" i="3"/>
  <c r="L164" i="3"/>
  <c r="K164" i="3"/>
  <c r="L156" i="3"/>
  <c r="K156" i="3"/>
  <c r="L152" i="3"/>
  <c r="K152" i="3"/>
  <c r="L148" i="3"/>
  <c r="K148" i="3"/>
  <c r="L140" i="3"/>
  <c r="K140" i="3"/>
  <c r="L136" i="3"/>
  <c r="K136" i="3"/>
  <c r="L132" i="3"/>
  <c r="K132" i="3"/>
  <c r="L124" i="3"/>
  <c r="K124" i="3"/>
  <c r="L120" i="3"/>
  <c r="K120" i="3"/>
  <c r="L116" i="3"/>
  <c r="K116" i="3"/>
  <c r="L108" i="3"/>
  <c r="K108" i="3"/>
  <c r="L104" i="3"/>
  <c r="K104" i="3"/>
  <c r="L100" i="3"/>
  <c r="K100" i="3"/>
  <c r="L92" i="3"/>
  <c r="K92" i="3"/>
  <c r="L88" i="3"/>
  <c r="K88" i="3"/>
  <c r="L84" i="3"/>
  <c r="K84" i="3"/>
  <c r="L76" i="3"/>
  <c r="K76" i="3"/>
  <c r="L72" i="3"/>
  <c r="K72" i="3"/>
  <c r="L68" i="3"/>
  <c r="K68" i="3"/>
  <c r="L60" i="3"/>
  <c r="K60" i="3"/>
  <c r="L56" i="3"/>
  <c r="K56" i="3"/>
  <c r="L52" i="3"/>
  <c r="K52" i="3"/>
  <c r="L44" i="3"/>
  <c r="K44" i="3"/>
  <c r="L40" i="3"/>
  <c r="K40" i="3"/>
  <c r="L36" i="3"/>
  <c r="K36" i="3"/>
  <c r="K24" i="3"/>
  <c r="L24" i="3"/>
  <c r="L20" i="3"/>
  <c r="K20" i="3"/>
  <c r="K8" i="3"/>
  <c r="L8" i="3"/>
  <c r="L4" i="3"/>
  <c r="K4" i="3"/>
  <c r="K235" i="3"/>
  <c r="K219" i="3"/>
  <c r="K203" i="3"/>
  <c r="K28" i="3"/>
  <c r="L240" i="3"/>
  <c r="L208" i="3"/>
  <c r="L176" i="3"/>
  <c r="L144" i="3"/>
  <c r="L112" i="3"/>
  <c r="L80" i="3"/>
  <c r="L48" i="3"/>
  <c r="L16" i="3"/>
  <c r="L195" i="3"/>
  <c r="K195" i="3"/>
  <c r="L187" i="3"/>
  <c r="K187" i="3"/>
  <c r="L183" i="3"/>
  <c r="K183" i="3"/>
  <c r="L179" i="3"/>
  <c r="K179" i="3"/>
  <c r="L171" i="3"/>
  <c r="K171" i="3"/>
  <c r="L167" i="3"/>
  <c r="K167" i="3"/>
  <c r="L163" i="3"/>
  <c r="K163" i="3"/>
  <c r="L155" i="3"/>
  <c r="K155" i="3"/>
  <c r="L151" i="3"/>
  <c r="K151" i="3"/>
  <c r="L147" i="3"/>
  <c r="K147" i="3"/>
  <c r="L139" i="3"/>
  <c r="K139" i="3"/>
  <c r="L135" i="3"/>
  <c r="K135" i="3"/>
  <c r="L131" i="3"/>
  <c r="K131" i="3"/>
  <c r="L123" i="3"/>
  <c r="K123" i="3"/>
  <c r="L119" i="3"/>
  <c r="K119" i="3"/>
  <c r="L115" i="3"/>
  <c r="K115" i="3"/>
  <c r="L107" i="3"/>
  <c r="K107" i="3"/>
  <c r="L103" i="3"/>
  <c r="K103" i="3"/>
  <c r="L99" i="3"/>
  <c r="K99" i="3"/>
  <c r="L91" i="3"/>
  <c r="K91" i="3"/>
  <c r="L87" i="3"/>
  <c r="K87" i="3"/>
  <c r="L83" i="3"/>
  <c r="K83" i="3"/>
  <c r="L75" i="3"/>
  <c r="K75" i="3"/>
  <c r="L71" i="3"/>
  <c r="K71" i="3"/>
  <c r="L67" i="3"/>
  <c r="K67" i="3"/>
  <c r="L59" i="3"/>
  <c r="K59" i="3"/>
  <c r="L55" i="3"/>
  <c r="K55" i="3"/>
  <c r="L51" i="3"/>
  <c r="K51" i="3"/>
  <c r="L43" i="3"/>
  <c r="K43" i="3"/>
  <c r="L39" i="3"/>
  <c r="K39" i="3"/>
  <c r="L35" i="3"/>
  <c r="K35" i="3"/>
  <c r="L27" i="3"/>
  <c r="K27" i="3"/>
  <c r="K23" i="3"/>
  <c r="L23" i="3"/>
  <c r="L19" i="3"/>
  <c r="K19" i="3"/>
  <c r="L11" i="3"/>
  <c r="K11" i="3"/>
  <c r="K7" i="3"/>
  <c r="L7" i="3"/>
  <c r="L3" i="3"/>
  <c r="K3" i="3"/>
  <c r="K239" i="3"/>
  <c r="K207" i="3"/>
  <c r="L175" i="3"/>
  <c r="L143" i="3"/>
  <c r="L111" i="3"/>
  <c r="L79" i="3"/>
  <c r="L47" i="3"/>
  <c r="L15" i="3"/>
  <c r="K2" i="3"/>
  <c r="J126" i="3"/>
  <c r="C279" i="1"/>
  <c r="C344" i="1"/>
  <c r="D338" i="1"/>
  <c r="C338" i="1" s="1"/>
  <c r="D337" i="1"/>
  <c r="C337" i="1" s="1"/>
  <c r="C333" i="1"/>
  <c r="C312" i="1"/>
  <c r="C311" i="1"/>
  <c r="D310" i="1"/>
  <c r="C310" i="1" s="1"/>
  <c r="D309" i="1"/>
  <c r="C309" i="1" s="1"/>
  <c r="D306" i="1"/>
  <c r="C306" i="1" s="1"/>
  <c r="D301" i="1"/>
  <c r="C301" i="1" s="1"/>
  <c r="D300" i="1"/>
  <c r="C300" i="1" s="1"/>
  <c r="D298" i="1"/>
  <c r="C298" i="1" s="1"/>
  <c r="D285" i="1"/>
  <c r="C285" i="1" s="1"/>
  <c r="D281" i="1"/>
  <c r="C281" i="1" s="1"/>
  <c r="C278" i="1"/>
  <c r="C277" i="1"/>
  <c r="D276" i="1"/>
  <c r="C276" i="1" s="1"/>
  <c r="D275" i="1"/>
  <c r="C275" i="1" s="1"/>
  <c r="D274" i="1"/>
  <c r="C274" i="1" s="1"/>
  <c r="D272" i="1"/>
  <c r="C272" i="1" s="1"/>
  <c r="D271" i="1"/>
  <c r="C271" i="1" s="1"/>
  <c r="D262" i="1"/>
  <c r="C262" i="1" s="1"/>
  <c r="D261" i="1"/>
  <c r="C261" i="1" s="1"/>
  <c r="D258" i="1"/>
  <c r="C258" i="1" s="1"/>
  <c r="D257" i="1"/>
  <c r="C257" i="1" s="1"/>
  <c r="D256" i="1"/>
  <c r="C256" i="1" s="1"/>
  <c r="D255" i="1"/>
  <c r="C255" i="1" s="1"/>
  <c r="D254" i="1"/>
  <c r="D253" i="1"/>
  <c r="C253" i="1" s="1"/>
  <c r="D252" i="1"/>
  <c r="C252" i="1" s="1"/>
  <c r="D251" i="1"/>
  <c r="C251" i="1" s="1"/>
  <c r="D250" i="1"/>
  <c r="C250" i="1" s="1"/>
  <c r="C247" i="1"/>
  <c r="D245" i="1"/>
  <c r="C245" i="1" s="1"/>
  <c r="C243" i="1"/>
  <c r="D242" i="1"/>
  <c r="D239" i="1"/>
  <c r="C239" i="1" s="1"/>
  <c r="C236" i="1"/>
  <c r="D235" i="1"/>
  <c r="C235" i="1" s="1"/>
  <c r="C219" i="1"/>
  <c r="C218" i="1"/>
  <c r="D217" i="1"/>
  <c r="C217" i="1" s="1"/>
  <c r="C205" i="1"/>
  <c r="N455" i="2"/>
  <c r="D201" i="1"/>
  <c r="C201" i="1" s="1"/>
  <c r="D200" i="1"/>
  <c r="C200" i="1" s="1"/>
  <c r="C199" i="1"/>
  <c r="D178" i="1"/>
  <c r="C178" i="1" s="1"/>
  <c r="D167" i="1"/>
  <c r="C167" i="1" s="1"/>
  <c r="C143" i="1"/>
  <c r="D137" i="1"/>
  <c r="C137" i="1" s="1"/>
  <c r="D136" i="1"/>
  <c r="C136" i="1" s="1"/>
  <c r="D131" i="1"/>
  <c r="C131" i="1" s="1"/>
  <c r="C112" i="1"/>
  <c r="C242" i="1"/>
  <c r="C313" i="1"/>
  <c r="C314" i="1"/>
  <c r="C92" i="1"/>
  <c r="D77" i="1"/>
  <c r="C77" i="1" s="1"/>
  <c r="C69" i="1"/>
  <c r="D72" i="1"/>
  <c r="C72" i="1" s="1"/>
  <c r="C31" i="1"/>
  <c r="C56" i="1"/>
  <c r="C7" i="1"/>
  <c r="C2" i="1"/>
  <c r="D61" i="1"/>
  <c r="C61" i="1" s="1"/>
  <c r="D59" i="1"/>
  <c r="C59" i="1" s="1"/>
  <c r="B4" i="1"/>
  <c r="D4" i="1" s="1"/>
  <c r="B5" i="1"/>
  <c r="D5" i="1" s="1"/>
  <c r="C5" i="1" s="1"/>
  <c r="B6" i="1"/>
  <c r="D6" i="1" s="1"/>
  <c r="C6" i="1" s="1"/>
  <c r="B7" i="1"/>
  <c r="B8" i="1"/>
  <c r="D8" i="1" s="1"/>
  <c r="C8" i="1" s="1"/>
  <c r="B9" i="1"/>
  <c r="D9" i="1" s="1"/>
  <c r="C9" i="1" s="1"/>
  <c r="B10" i="1"/>
  <c r="D10" i="1" s="1"/>
  <c r="C10" i="1" s="1"/>
  <c r="B11" i="1"/>
  <c r="D11" i="1" s="1"/>
  <c r="C11" i="1" s="1"/>
  <c r="B12" i="1"/>
  <c r="D12" i="1" s="1"/>
  <c r="C12" i="1" s="1"/>
  <c r="B13" i="1"/>
  <c r="D13" i="1" s="1"/>
  <c r="C13" i="1" s="1"/>
  <c r="B14" i="1"/>
  <c r="D14" i="1" s="1"/>
  <c r="C14" i="1" s="1"/>
  <c r="B15" i="1"/>
  <c r="D15" i="1" s="1"/>
  <c r="C15" i="1" s="1"/>
  <c r="B16" i="1"/>
  <c r="D16" i="1" s="1"/>
  <c r="C16" i="1" s="1"/>
  <c r="B17" i="1"/>
  <c r="D17" i="1" s="1"/>
  <c r="C17" i="1" s="1"/>
  <c r="B18" i="1"/>
  <c r="D18" i="1" s="1"/>
  <c r="C18" i="1" s="1"/>
  <c r="B19" i="1"/>
  <c r="D19" i="1" s="1"/>
  <c r="C19" i="1" s="1"/>
  <c r="B20" i="1"/>
  <c r="D20" i="1" s="1"/>
  <c r="C20" i="1" s="1"/>
  <c r="B21" i="1"/>
  <c r="D21" i="1" s="1"/>
  <c r="C21" i="1" s="1"/>
  <c r="B22" i="1"/>
  <c r="D22" i="1" s="1"/>
  <c r="C22" i="1" s="1"/>
  <c r="B23" i="1"/>
  <c r="D23" i="1" s="1"/>
  <c r="C23" i="1" s="1"/>
  <c r="B24" i="1"/>
  <c r="D24" i="1" s="1"/>
  <c r="C24" i="1" s="1"/>
  <c r="B25" i="1"/>
  <c r="D25" i="1" s="1"/>
  <c r="C25" i="1" s="1"/>
  <c r="B26" i="1"/>
  <c r="D26" i="1" s="1"/>
  <c r="C26" i="1" s="1"/>
  <c r="B27" i="1"/>
  <c r="D27" i="1" s="1"/>
  <c r="C27" i="1" s="1"/>
  <c r="B28" i="1"/>
  <c r="D28" i="1" s="1"/>
  <c r="C28" i="1" s="1"/>
  <c r="B29" i="1"/>
  <c r="D29" i="1" s="1"/>
  <c r="C29" i="1" s="1"/>
  <c r="B30" i="1"/>
  <c r="D30" i="1" s="1"/>
  <c r="C30" i="1" s="1"/>
  <c r="B31" i="1"/>
  <c r="B32" i="1"/>
  <c r="D32" i="1" s="1"/>
  <c r="C32" i="1" s="1"/>
  <c r="B33" i="1"/>
  <c r="D33" i="1" s="1"/>
  <c r="C33" i="1" s="1"/>
  <c r="B34" i="1"/>
  <c r="D34" i="1" s="1"/>
  <c r="C34" i="1" s="1"/>
  <c r="B35" i="1"/>
  <c r="D35" i="1" s="1"/>
  <c r="C35" i="1" s="1"/>
  <c r="B36" i="1"/>
  <c r="D36" i="1" s="1"/>
  <c r="C36" i="1" s="1"/>
  <c r="B37" i="1"/>
  <c r="D37" i="1" s="1"/>
  <c r="C37" i="1" s="1"/>
  <c r="B38" i="1"/>
  <c r="D38" i="1" s="1"/>
  <c r="C38" i="1" s="1"/>
  <c r="B39" i="1"/>
  <c r="D39" i="1" s="1"/>
  <c r="C39" i="1" s="1"/>
  <c r="B40" i="1"/>
  <c r="D40" i="1" s="1"/>
  <c r="C40" i="1" s="1"/>
  <c r="B41" i="1"/>
  <c r="D41" i="1" s="1"/>
  <c r="C41" i="1" s="1"/>
  <c r="B42" i="1"/>
  <c r="D42" i="1" s="1"/>
  <c r="C42" i="1" s="1"/>
  <c r="B43" i="1"/>
  <c r="D43" i="1" s="1"/>
  <c r="C43" i="1" s="1"/>
  <c r="B44" i="1"/>
  <c r="D44" i="1" s="1"/>
  <c r="C44" i="1" s="1"/>
  <c r="B45" i="1"/>
  <c r="D45" i="1" s="1"/>
  <c r="C45" i="1" s="1"/>
  <c r="B46" i="1"/>
  <c r="D46" i="1" s="1"/>
  <c r="C46" i="1" s="1"/>
  <c r="B47" i="1"/>
  <c r="D47" i="1" s="1"/>
  <c r="C47" i="1" s="1"/>
  <c r="B48" i="1"/>
  <c r="D48" i="1" s="1"/>
  <c r="C48" i="1" s="1"/>
  <c r="B49" i="1"/>
  <c r="D49" i="1" s="1"/>
  <c r="C49" i="1" s="1"/>
  <c r="B50" i="1"/>
  <c r="D50" i="1" s="1"/>
  <c r="C50" i="1" s="1"/>
  <c r="B51" i="1"/>
  <c r="D51" i="1" s="1"/>
  <c r="C51" i="1" s="1"/>
  <c r="B52" i="1"/>
  <c r="D52" i="1" s="1"/>
  <c r="C52" i="1" s="1"/>
  <c r="B53" i="1"/>
  <c r="D53" i="1" s="1"/>
  <c r="C53" i="1" s="1"/>
  <c r="B54" i="1"/>
  <c r="D54" i="1" s="1"/>
  <c r="C54" i="1" s="1"/>
  <c r="B55" i="1"/>
  <c r="D55" i="1" s="1"/>
  <c r="C55" i="1" s="1"/>
  <c r="B56" i="1"/>
  <c r="B57" i="1"/>
  <c r="D57" i="1" s="1"/>
  <c r="C57" i="1" s="1"/>
  <c r="B58" i="1"/>
  <c r="D58" i="1" s="1"/>
  <c r="C58" i="1" s="1"/>
  <c r="B59" i="1"/>
  <c r="B60" i="1"/>
  <c r="D60" i="1" s="1"/>
  <c r="C60" i="1" s="1"/>
  <c r="B61" i="1"/>
  <c r="B62" i="1"/>
  <c r="D62" i="1" s="1"/>
  <c r="C62" i="1" s="1"/>
  <c r="B63" i="1"/>
  <c r="D63" i="1" s="1"/>
  <c r="C63" i="1" s="1"/>
  <c r="B64" i="1"/>
  <c r="D64" i="1" s="1"/>
  <c r="C64" i="1" s="1"/>
  <c r="B65" i="1"/>
  <c r="D65" i="1" s="1"/>
  <c r="C65" i="1" s="1"/>
  <c r="B66" i="1"/>
  <c r="D66" i="1" s="1"/>
  <c r="C66" i="1" s="1"/>
  <c r="B67" i="1"/>
  <c r="D67" i="1" s="1"/>
  <c r="C67" i="1" s="1"/>
  <c r="B68" i="1"/>
  <c r="D68" i="1" s="1"/>
  <c r="C68" i="1" s="1"/>
  <c r="B69" i="1"/>
  <c r="B70" i="1"/>
  <c r="D70" i="1" s="1"/>
  <c r="C70" i="1" s="1"/>
  <c r="B71" i="1"/>
  <c r="D71" i="1" s="1"/>
  <c r="C71" i="1" s="1"/>
  <c r="B72" i="1"/>
  <c r="B73" i="1"/>
  <c r="D73" i="1" s="1"/>
  <c r="C73" i="1" s="1"/>
  <c r="B74" i="1"/>
  <c r="D74" i="1" s="1"/>
  <c r="C74" i="1" s="1"/>
  <c r="B75" i="1"/>
  <c r="D75" i="1" s="1"/>
  <c r="C75" i="1" s="1"/>
  <c r="B76" i="1"/>
  <c r="D76" i="1" s="1"/>
  <c r="C76" i="1" s="1"/>
  <c r="B77" i="1"/>
  <c r="B78" i="1"/>
  <c r="D78" i="1" s="1"/>
  <c r="C78" i="1" s="1"/>
  <c r="B79" i="1"/>
  <c r="D79" i="1" s="1"/>
  <c r="C79" i="1" s="1"/>
  <c r="B80" i="1"/>
  <c r="D80" i="1" s="1"/>
  <c r="C80" i="1" s="1"/>
  <c r="B81" i="1"/>
  <c r="D81" i="1" s="1"/>
  <c r="C81" i="1" s="1"/>
  <c r="B82" i="1"/>
  <c r="D82" i="1" s="1"/>
  <c r="C82" i="1" s="1"/>
  <c r="B83" i="1"/>
  <c r="D83" i="1" s="1"/>
  <c r="C83" i="1" s="1"/>
  <c r="B84" i="1"/>
  <c r="D84" i="1" s="1"/>
  <c r="C84" i="1" s="1"/>
  <c r="B85" i="1"/>
  <c r="D85" i="1" s="1"/>
  <c r="C85" i="1" s="1"/>
  <c r="B86" i="1"/>
  <c r="D86" i="1" s="1"/>
  <c r="C86" i="1" s="1"/>
  <c r="B87" i="1"/>
  <c r="D87" i="1" s="1"/>
  <c r="C87" i="1" s="1"/>
  <c r="B88" i="1"/>
  <c r="D88" i="1" s="1"/>
  <c r="C88" i="1" s="1"/>
  <c r="B89" i="1"/>
  <c r="D89" i="1" s="1"/>
  <c r="C89" i="1" s="1"/>
  <c r="B90" i="1"/>
  <c r="D90" i="1" s="1"/>
  <c r="C90" i="1" s="1"/>
  <c r="B91" i="1"/>
  <c r="D91" i="1" s="1"/>
  <c r="C91" i="1" s="1"/>
  <c r="B92" i="1"/>
  <c r="B93" i="1"/>
  <c r="D93" i="1" s="1"/>
  <c r="C93" i="1" s="1"/>
  <c r="B94" i="1"/>
  <c r="D94" i="1" s="1"/>
  <c r="C94" i="1" s="1"/>
  <c r="B95" i="1"/>
  <c r="D95" i="1" s="1"/>
  <c r="C95" i="1" s="1"/>
  <c r="B96" i="1"/>
  <c r="D96" i="1" s="1"/>
  <c r="C96" i="1" s="1"/>
  <c r="B97" i="1"/>
  <c r="D97" i="1" s="1"/>
  <c r="C97" i="1" s="1"/>
  <c r="B98" i="1"/>
  <c r="D98" i="1" s="1"/>
  <c r="C98" i="1" s="1"/>
  <c r="B99" i="1"/>
  <c r="D99" i="1" s="1"/>
  <c r="C99" i="1" s="1"/>
  <c r="B100" i="1"/>
  <c r="D100" i="1" s="1"/>
  <c r="C100" i="1" s="1"/>
  <c r="B101" i="1"/>
  <c r="D101" i="1" s="1"/>
  <c r="C101" i="1" s="1"/>
  <c r="B102" i="1"/>
  <c r="D102" i="1" s="1"/>
  <c r="C102" i="1" s="1"/>
  <c r="B103" i="1"/>
  <c r="D103" i="1" s="1"/>
  <c r="C103" i="1" s="1"/>
  <c r="B104" i="1"/>
  <c r="D104" i="1" s="1"/>
  <c r="C104" i="1" s="1"/>
  <c r="B105" i="1"/>
  <c r="D105" i="1" s="1"/>
  <c r="C105" i="1" s="1"/>
  <c r="B106" i="1"/>
  <c r="D106" i="1" s="1"/>
  <c r="C106" i="1" s="1"/>
  <c r="B107" i="1"/>
  <c r="D107" i="1" s="1"/>
  <c r="C107" i="1" s="1"/>
  <c r="B108" i="1"/>
  <c r="D108" i="1" s="1"/>
  <c r="C108" i="1" s="1"/>
  <c r="B109" i="1"/>
  <c r="D109" i="1" s="1"/>
  <c r="C109" i="1" s="1"/>
  <c r="B110" i="1"/>
  <c r="D110" i="1" s="1"/>
  <c r="C110" i="1" s="1"/>
  <c r="B111" i="1"/>
  <c r="D111" i="1" s="1"/>
  <c r="C111" i="1" s="1"/>
  <c r="B112" i="1"/>
  <c r="B113" i="1"/>
  <c r="D113" i="1" s="1"/>
  <c r="C113" i="1" s="1"/>
  <c r="B114" i="1"/>
  <c r="D114" i="1" s="1"/>
  <c r="C114" i="1" s="1"/>
  <c r="B115" i="1"/>
  <c r="D115" i="1" s="1"/>
  <c r="C115" i="1" s="1"/>
  <c r="B116" i="1"/>
  <c r="D116" i="1" s="1"/>
  <c r="C116" i="1" s="1"/>
  <c r="B117" i="1"/>
  <c r="D117" i="1" s="1"/>
  <c r="C117" i="1" s="1"/>
  <c r="B118" i="1"/>
  <c r="D118" i="1" s="1"/>
  <c r="C118" i="1" s="1"/>
  <c r="B119" i="1"/>
  <c r="D119" i="1" s="1"/>
  <c r="C119" i="1" s="1"/>
  <c r="B120" i="1"/>
  <c r="D120" i="1" s="1"/>
  <c r="C120" i="1" s="1"/>
  <c r="B121" i="1"/>
  <c r="D121" i="1" s="1"/>
  <c r="C121" i="1" s="1"/>
  <c r="B122" i="1"/>
  <c r="D122" i="1" s="1"/>
  <c r="C122" i="1" s="1"/>
  <c r="B123" i="1"/>
  <c r="D123" i="1" s="1"/>
  <c r="C123" i="1" s="1"/>
  <c r="B124" i="1"/>
  <c r="D124" i="1" s="1"/>
  <c r="C124" i="1" s="1"/>
  <c r="B125" i="1"/>
  <c r="D125" i="1" s="1"/>
  <c r="C125" i="1" s="1"/>
  <c r="B126" i="1"/>
  <c r="D126" i="1" s="1"/>
  <c r="C126" i="1" s="1"/>
  <c r="B127" i="1"/>
  <c r="D127" i="1" s="1"/>
  <c r="C127" i="1" s="1"/>
  <c r="B128" i="1"/>
  <c r="D128" i="1" s="1"/>
  <c r="C128" i="1" s="1"/>
  <c r="B129" i="1"/>
  <c r="D129" i="1" s="1"/>
  <c r="C129" i="1" s="1"/>
  <c r="B130" i="1"/>
  <c r="D130" i="1" s="1"/>
  <c r="C130" i="1" s="1"/>
  <c r="B131" i="1"/>
  <c r="B132" i="1"/>
  <c r="D132" i="1" s="1"/>
  <c r="C132" i="1" s="1"/>
  <c r="B133" i="1"/>
  <c r="D133" i="1" s="1"/>
  <c r="C133" i="1" s="1"/>
  <c r="B134" i="1"/>
  <c r="D134" i="1" s="1"/>
  <c r="C134" i="1" s="1"/>
  <c r="B135" i="1"/>
  <c r="D135" i="1" s="1"/>
  <c r="C135" i="1" s="1"/>
  <c r="B136" i="1"/>
  <c r="B137" i="1"/>
  <c r="B138" i="1"/>
  <c r="D138" i="1" s="1"/>
  <c r="C138" i="1" s="1"/>
  <c r="B139" i="1"/>
  <c r="D139" i="1" s="1"/>
  <c r="C139" i="1" s="1"/>
  <c r="B140" i="1"/>
  <c r="D140" i="1" s="1"/>
  <c r="C140" i="1" s="1"/>
  <c r="B141" i="1"/>
  <c r="D141" i="1" s="1"/>
  <c r="C141" i="1" s="1"/>
  <c r="B142" i="1"/>
  <c r="D142" i="1" s="1"/>
  <c r="C142" i="1" s="1"/>
  <c r="B143" i="1"/>
  <c r="B144" i="1"/>
  <c r="D144" i="1" s="1"/>
  <c r="C144" i="1" s="1"/>
  <c r="B145" i="1"/>
  <c r="D145" i="1" s="1"/>
  <c r="C145" i="1" s="1"/>
  <c r="B146" i="1"/>
  <c r="D146" i="1" s="1"/>
  <c r="C146" i="1" s="1"/>
  <c r="B147" i="1"/>
  <c r="D147" i="1" s="1"/>
  <c r="C147" i="1" s="1"/>
  <c r="B148" i="1"/>
  <c r="D148" i="1" s="1"/>
  <c r="C148" i="1" s="1"/>
  <c r="B149" i="1"/>
  <c r="D149" i="1" s="1"/>
  <c r="C149" i="1" s="1"/>
  <c r="B150" i="1"/>
  <c r="D150" i="1" s="1"/>
  <c r="C150" i="1" s="1"/>
  <c r="B151" i="1"/>
  <c r="D151" i="1" s="1"/>
  <c r="C151" i="1" s="1"/>
  <c r="B152" i="1"/>
  <c r="D152" i="1" s="1"/>
  <c r="C152" i="1" s="1"/>
  <c r="B153" i="1"/>
  <c r="D153" i="1" s="1"/>
  <c r="C153" i="1" s="1"/>
  <c r="B154" i="1"/>
  <c r="D154" i="1" s="1"/>
  <c r="C154" i="1" s="1"/>
  <c r="B155" i="1"/>
  <c r="D155" i="1" s="1"/>
  <c r="C155" i="1" s="1"/>
  <c r="B156" i="1"/>
  <c r="D156" i="1" s="1"/>
  <c r="C156" i="1" s="1"/>
  <c r="B157" i="1"/>
  <c r="D157" i="1" s="1"/>
  <c r="C157" i="1" s="1"/>
  <c r="B158" i="1"/>
  <c r="D158" i="1" s="1"/>
  <c r="C158" i="1" s="1"/>
  <c r="B159" i="1"/>
  <c r="D159" i="1" s="1"/>
  <c r="C159" i="1" s="1"/>
  <c r="B160" i="1"/>
  <c r="D160" i="1" s="1"/>
  <c r="C160" i="1" s="1"/>
  <c r="B161" i="1"/>
  <c r="D161" i="1" s="1"/>
  <c r="C161" i="1" s="1"/>
  <c r="B162" i="1"/>
  <c r="D162" i="1" s="1"/>
  <c r="C162" i="1" s="1"/>
  <c r="B163" i="1"/>
  <c r="D163" i="1" s="1"/>
  <c r="C163" i="1" s="1"/>
  <c r="B164" i="1"/>
  <c r="D164" i="1" s="1"/>
  <c r="C164" i="1" s="1"/>
  <c r="B165" i="1"/>
  <c r="D165" i="1" s="1"/>
  <c r="C165" i="1" s="1"/>
  <c r="B166" i="1"/>
  <c r="D166" i="1" s="1"/>
  <c r="C166" i="1" s="1"/>
  <c r="B167" i="1"/>
  <c r="B168" i="1"/>
  <c r="D168" i="1" s="1"/>
  <c r="C168" i="1" s="1"/>
  <c r="B169" i="1"/>
  <c r="D169" i="1" s="1"/>
  <c r="C169" i="1" s="1"/>
  <c r="B170" i="1"/>
  <c r="D170" i="1" s="1"/>
  <c r="C170" i="1" s="1"/>
  <c r="B171" i="1"/>
  <c r="D171" i="1" s="1"/>
  <c r="C171" i="1" s="1"/>
  <c r="B172" i="1"/>
  <c r="D172" i="1" s="1"/>
  <c r="C172" i="1" s="1"/>
  <c r="B173" i="1"/>
  <c r="D173" i="1" s="1"/>
  <c r="C173" i="1" s="1"/>
  <c r="B174" i="1"/>
  <c r="D174" i="1" s="1"/>
  <c r="C174" i="1" s="1"/>
  <c r="B175" i="1"/>
  <c r="D175" i="1" s="1"/>
  <c r="C175" i="1" s="1"/>
  <c r="B176" i="1"/>
  <c r="D176" i="1" s="1"/>
  <c r="C176" i="1" s="1"/>
  <c r="B177" i="1"/>
  <c r="D177" i="1" s="1"/>
  <c r="C177" i="1" s="1"/>
  <c r="B178" i="1"/>
  <c r="B179" i="1"/>
  <c r="D179" i="1" s="1"/>
  <c r="C179" i="1" s="1"/>
  <c r="B180" i="1"/>
  <c r="D180" i="1" s="1"/>
  <c r="C180" i="1" s="1"/>
  <c r="B181" i="1"/>
  <c r="D181" i="1" s="1"/>
  <c r="C181" i="1" s="1"/>
  <c r="B182" i="1"/>
  <c r="D182" i="1" s="1"/>
  <c r="C182" i="1" s="1"/>
  <c r="B183" i="1"/>
  <c r="D183" i="1" s="1"/>
  <c r="C183" i="1" s="1"/>
  <c r="B184" i="1"/>
  <c r="D184" i="1" s="1"/>
  <c r="C184" i="1" s="1"/>
  <c r="B185" i="1"/>
  <c r="D185" i="1" s="1"/>
  <c r="C185" i="1" s="1"/>
  <c r="B186" i="1"/>
  <c r="D186" i="1" s="1"/>
  <c r="C186" i="1" s="1"/>
  <c r="B187" i="1"/>
  <c r="D187" i="1" s="1"/>
  <c r="C187" i="1" s="1"/>
  <c r="B188" i="1"/>
  <c r="D188" i="1" s="1"/>
  <c r="C188" i="1" s="1"/>
  <c r="B189" i="1"/>
  <c r="D189" i="1" s="1"/>
  <c r="C189" i="1" s="1"/>
  <c r="B190" i="1"/>
  <c r="D190" i="1" s="1"/>
  <c r="C190" i="1" s="1"/>
  <c r="B191" i="1"/>
  <c r="D191" i="1" s="1"/>
  <c r="C191" i="1" s="1"/>
  <c r="B192" i="1"/>
  <c r="D192" i="1" s="1"/>
  <c r="C192" i="1" s="1"/>
  <c r="B193" i="1"/>
  <c r="D193" i="1" s="1"/>
  <c r="C193" i="1" s="1"/>
  <c r="B194" i="1"/>
  <c r="D194" i="1" s="1"/>
  <c r="C194" i="1" s="1"/>
  <c r="B195" i="1"/>
  <c r="D195" i="1" s="1"/>
  <c r="C195" i="1" s="1"/>
  <c r="B196" i="1"/>
  <c r="D196" i="1" s="1"/>
  <c r="C196" i="1" s="1"/>
  <c r="B197" i="1"/>
  <c r="D197" i="1" s="1"/>
  <c r="C197" i="1" s="1"/>
  <c r="B198" i="1"/>
  <c r="D198" i="1" s="1"/>
  <c r="C198" i="1" s="1"/>
  <c r="B199" i="1"/>
  <c r="B200" i="1"/>
  <c r="B201" i="1"/>
  <c r="B202" i="1"/>
  <c r="D202" i="1" s="1"/>
  <c r="C202" i="1" s="1"/>
  <c r="B203" i="1"/>
  <c r="D203" i="1" s="1"/>
  <c r="C203" i="1" s="1"/>
  <c r="B204" i="1"/>
  <c r="D204" i="1" s="1"/>
  <c r="C204" i="1" s="1"/>
  <c r="B205" i="1"/>
  <c r="B206" i="1"/>
  <c r="D206" i="1" s="1"/>
  <c r="C206" i="1" s="1"/>
  <c r="B207" i="1"/>
  <c r="D207" i="1" s="1"/>
  <c r="C207" i="1" s="1"/>
  <c r="B208" i="1"/>
  <c r="D208" i="1" s="1"/>
  <c r="C208" i="1" s="1"/>
  <c r="B209" i="1"/>
  <c r="D209" i="1" s="1"/>
  <c r="C209" i="1" s="1"/>
  <c r="B210" i="1"/>
  <c r="D210" i="1" s="1"/>
  <c r="C210" i="1" s="1"/>
  <c r="B211" i="1"/>
  <c r="D211" i="1" s="1"/>
  <c r="C211" i="1" s="1"/>
  <c r="B212" i="1"/>
  <c r="D212" i="1" s="1"/>
  <c r="C212" i="1" s="1"/>
  <c r="B213" i="1"/>
  <c r="D213" i="1" s="1"/>
  <c r="C213" i="1" s="1"/>
  <c r="B214" i="1"/>
  <c r="D214" i="1" s="1"/>
  <c r="C214" i="1" s="1"/>
  <c r="B215" i="1"/>
  <c r="D215" i="1" s="1"/>
  <c r="C215" i="1" s="1"/>
  <c r="B216" i="1"/>
  <c r="D216" i="1" s="1"/>
  <c r="C216" i="1" s="1"/>
  <c r="B217" i="1"/>
  <c r="B218" i="1"/>
  <c r="B219" i="1"/>
  <c r="B220" i="1"/>
  <c r="D220" i="1" s="1"/>
  <c r="C220" i="1" s="1"/>
  <c r="B221" i="1"/>
  <c r="D221" i="1" s="1"/>
  <c r="C221" i="1" s="1"/>
  <c r="B222" i="1"/>
  <c r="D222" i="1" s="1"/>
  <c r="C222" i="1" s="1"/>
  <c r="B223" i="1"/>
  <c r="D223" i="1" s="1"/>
  <c r="C223" i="1" s="1"/>
  <c r="B224" i="1"/>
  <c r="D224" i="1" s="1"/>
  <c r="C224" i="1" s="1"/>
  <c r="B225" i="1"/>
  <c r="D225" i="1" s="1"/>
  <c r="C225" i="1" s="1"/>
  <c r="B226" i="1"/>
  <c r="D226" i="1" s="1"/>
  <c r="C226" i="1" s="1"/>
  <c r="B227" i="1"/>
  <c r="D227" i="1" s="1"/>
  <c r="C227" i="1" s="1"/>
  <c r="B228" i="1"/>
  <c r="D228" i="1" s="1"/>
  <c r="C228" i="1" s="1"/>
  <c r="B229" i="1"/>
  <c r="D229" i="1" s="1"/>
  <c r="C229" i="1" s="1"/>
  <c r="B230" i="1"/>
  <c r="D230" i="1" s="1"/>
  <c r="C230" i="1" s="1"/>
  <c r="B231" i="1"/>
  <c r="D231" i="1" s="1"/>
  <c r="C231" i="1" s="1"/>
  <c r="B232" i="1"/>
  <c r="D232" i="1" s="1"/>
  <c r="C232" i="1" s="1"/>
  <c r="B233" i="1"/>
  <c r="D233" i="1" s="1"/>
  <c r="C233" i="1" s="1"/>
  <c r="B234" i="1"/>
  <c r="D234" i="1" s="1"/>
  <c r="C234" i="1" s="1"/>
  <c r="B235" i="1"/>
  <c r="B236" i="1"/>
  <c r="B237" i="1"/>
  <c r="D237" i="1" s="1"/>
  <c r="C237" i="1" s="1"/>
  <c r="B238" i="1"/>
  <c r="D238" i="1" s="1"/>
  <c r="C238" i="1" s="1"/>
  <c r="B239" i="1"/>
  <c r="B240" i="1"/>
  <c r="D240" i="1" s="1"/>
  <c r="C240" i="1" s="1"/>
  <c r="B241" i="1"/>
  <c r="D241" i="1" s="1"/>
  <c r="C241" i="1" s="1"/>
  <c r="B242" i="1"/>
  <c r="B243" i="1"/>
  <c r="B244" i="1"/>
  <c r="D244" i="1" s="1"/>
  <c r="C244" i="1" s="1"/>
  <c r="B245" i="1"/>
  <c r="B246" i="1"/>
  <c r="D246" i="1" s="1"/>
  <c r="C246" i="1" s="1"/>
  <c r="B247" i="1"/>
  <c r="B248" i="1"/>
  <c r="D248" i="1" s="1"/>
  <c r="C248" i="1" s="1"/>
  <c r="B249" i="1"/>
  <c r="D249" i="1" s="1"/>
  <c r="B250" i="1"/>
  <c r="B251" i="1"/>
  <c r="B252" i="1"/>
  <c r="B253" i="1"/>
  <c r="B254" i="1"/>
  <c r="B255" i="1"/>
  <c r="B256" i="1"/>
  <c r="B257" i="1"/>
  <c r="B258" i="1"/>
  <c r="B259" i="1"/>
  <c r="D259" i="1" s="1"/>
  <c r="C259" i="1" s="1"/>
  <c r="B260" i="1"/>
  <c r="D260" i="1" s="1"/>
  <c r="C260" i="1" s="1"/>
  <c r="B261" i="1"/>
  <c r="B262" i="1"/>
  <c r="B263" i="1"/>
  <c r="D263" i="1" s="1"/>
  <c r="C263" i="1" s="1"/>
  <c r="B264" i="1"/>
  <c r="D264" i="1" s="1"/>
  <c r="C264" i="1" s="1"/>
  <c r="B265" i="1"/>
  <c r="D265" i="1" s="1"/>
  <c r="C265" i="1" s="1"/>
  <c r="B266" i="1"/>
  <c r="D266" i="1" s="1"/>
  <c r="C266" i="1" s="1"/>
  <c r="B267" i="1"/>
  <c r="D267" i="1" s="1"/>
  <c r="C267" i="1" s="1"/>
  <c r="B268" i="1"/>
  <c r="D268" i="1" s="1"/>
  <c r="C268" i="1" s="1"/>
  <c r="B269" i="1"/>
  <c r="D269" i="1" s="1"/>
  <c r="C269" i="1" s="1"/>
  <c r="B270" i="1"/>
  <c r="D270" i="1" s="1"/>
  <c r="C270" i="1" s="1"/>
  <c r="B271" i="1"/>
  <c r="B272" i="1"/>
  <c r="B273" i="1"/>
  <c r="D273" i="1" s="1"/>
  <c r="C273" i="1" s="1"/>
  <c r="B274" i="1"/>
  <c r="B275" i="1"/>
  <c r="B276" i="1"/>
  <c r="B277" i="1"/>
  <c r="B278" i="1"/>
  <c r="B279" i="1"/>
  <c r="B280" i="1"/>
  <c r="D280" i="1" s="1"/>
  <c r="C280" i="1" s="1"/>
  <c r="B281" i="1"/>
  <c r="B282" i="1"/>
  <c r="D282" i="1" s="1"/>
  <c r="C282" i="1" s="1"/>
  <c r="B283" i="1"/>
  <c r="D283" i="1" s="1"/>
  <c r="C283" i="1" s="1"/>
  <c r="B284" i="1"/>
  <c r="D284" i="1" s="1"/>
  <c r="C284" i="1" s="1"/>
  <c r="B285" i="1"/>
  <c r="B286" i="1"/>
  <c r="D286" i="1" s="1"/>
  <c r="C286" i="1" s="1"/>
  <c r="B287" i="1"/>
  <c r="D287" i="1" s="1"/>
  <c r="C287" i="1" s="1"/>
  <c r="B288" i="1"/>
  <c r="D288" i="1" s="1"/>
  <c r="C288" i="1" s="1"/>
  <c r="B289" i="1"/>
  <c r="D289" i="1" s="1"/>
  <c r="C289" i="1" s="1"/>
  <c r="B290" i="1"/>
  <c r="D290" i="1" s="1"/>
  <c r="C290" i="1" s="1"/>
  <c r="B291" i="1"/>
  <c r="D291" i="1" s="1"/>
  <c r="C291" i="1" s="1"/>
  <c r="B292" i="1"/>
  <c r="D292" i="1" s="1"/>
  <c r="C292" i="1" s="1"/>
  <c r="B293" i="1"/>
  <c r="D293" i="1" s="1"/>
  <c r="C293" i="1" s="1"/>
  <c r="B294" i="1"/>
  <c r="D294" i="1" s="1"/>
  <c r="C294" i="1" s="1"/>
  <c r="B295" i="1"/>
  <c r="D295" i="1" s="1"/>
  <c r="C295" i="1" s="1"/>
  <c r="B296" i="1"/>
  <c r="D296" i="1" s="1"/>
  <c r="C296" i="1" s="1"/>
  <c r="B297" i="1"/>
  <c r="D297" i="1" s="1"/>
  <c r="C297" i="1" s="1"/>
  <c r="B298" i="1"/>
  <c r="B299" i="1"/>
  <c r="D299" i="1" s="1"/>
  <c r="C299" i="1" s="1"/>
  <c r="B300" i="1"/>
  <c r="B301" i="1"/>
  <c r="B302" i="1"/>
  <c r="D302" i="1" s="1"/>
  <c r="C302" i="1" s="1"/>
  <c r="B303" i="1"/>
  <c r="D303" i="1" s="1"/>
  <c r="C303" i="1" s="1"/>
  <c r="B304" i="1"/>
  <c r="D304" i="1" s="1"/>
  <c r="C304" i="1" s="1"/>
  <c r="B305" i="1"/>
  <c r="D305" i="1" s="1"/>
  <c r="C305" i="1" s="1"/>
  <c r="B306" i="1"/>
  <c r="B307" i="1"/>
  <c r="D307" i="1" s="1"/>
  <c r="C307" i="1" s="1"/>
  <c r="B308" i="1"/>
  <c r="D308" i="1" s="1"/>
  <c r="C308" i="1" s="1"/>
  <c r="B309" i="1"/>
  <c r="B310" i="1"/>
  <c r="B311" i="1"/>
  <c r="B312" i="1"/>
  <c r="B313" i="1"/>
  <c r="B314" i="1"/>
  <c r="B315" i="1"/>
  <c r="D315" i="1" s="1"/>
  <c r="C315" i="1" s="1"/>
  <c r="B316" i="1"/>
  <c r="D316" i="1" s="1"/>
  <c r="C316" i="1" s="1"/>
  <c r="B317" i="1"/>
  <c r="D317" i="1" s="1"/>
  <c r="C317" i="1" s="1"/>
  <c r="B318" i="1"/>
  <c r="D318" i="1" s="1"/>
  <c r="C318" i="1" s="1"/>
  <c r="B319" i="1"/>
  <c r="D319" i="1" s="1"/>
  <c r="C319" i="1" s="1"/>
  <c r="B320" i="1"/>
  <c r="D320" i="1" s="1"/>
  <c r="C320" i="1" s="1"/>
  <c r="B321" i="1"/>
  <c r="D321" i="1" s="1"/>
  <c r="C321" i="1" s="1"/>
  <c r="B322" i="1"/>
  <c r="D322" i="1" s="1"/>
  <c r="C322" i="1" s="1"/>
  <c r="B323" i="1"/>
  <c r="D323" i="1" s="1"/>
  <c r="C323" i="1" s="1"/>
  <c r="B324" i="1"/>
  <c r="D324" i="1" s="1"/>
  <c r="C324" i="1" s="1"/>
  <c r="B325" i="1"/>
  <c r="D325" i="1" s="1"/>
  <c r="C325" i="1" s="1"/>
  <c r="B326" i="1"/>
  <c r="D326" i="1" s="1"/>
  <c r="C326" i="1" s="1"/>
  <c r="B327" i="1"/>
  <c r="D327" i="1" s="1"/>
  <c r="C327" i="1" s="1"/>
  <c r="B328" i="1"/>
  <c r="D328" i="1" s="1"/>
  <c r="C328" i="1" s="1"/>
  <c r="B329" i="1"/>
  <c r="D329" i="1" s="1"/>
  <c r="C329" i="1" s="1"/>
  <c r="B330" i="1"/>
  <c r="D330" i="1" s="1"/>
  <c r="C330" i="1" s="1"/>
  <c r="B331" i="1"/>
  <c r="D331" i="1" s="1"/>
  <c r="C331" i="1" s="1"/>
  <c r="B332" i="1"/>
  <c r="D332" i="1" s="1"/>
  <c r="C332" i="1" s="1"/>
  <c r="B333" i="1"/>
  <c r="B334" i="1"/>
  <c r="D334" i="1" s="1"/>
  <c r="C334" i="1" s="1"/>
  <c r="B335" i="1"/>
  <c r="D335" i="1" s="1"/>
  <c r="C335" i="1" s="1"/>
  <c r="B336" i="1"/>
  <c r="D336" i="1" s="1"/>
  <c r="C336" i="1" s="1"/>
  <c r="B337" i="1"/>
  <c r="B338" i="1"/>
  <c r="B339" i="1"/>
  <c r="D339" i="1" s="1"/>
  <c r="C339" i="1" s="1"/>
  <c r="B340" i="1"/>
  <c r="D340" i="1" s="1"/>
  <c r="C340" i="1" s="1"/>
  <c r="B341" i="1"/>
  <c r="D341" i="1" s="1"/>
  <c r="C341" i="1" s="1"/>
  <c r="B342" i="1"/>
  <c r="D342" i="1" s="1"/>
  <c r="C342" i="1" s="1"/>
  <c r="B343" i="1"/>
  <c r="D343" i="1" s="1"/>
  <c r="C343" i="1" s="1"/>
  <c r="B344" i="1"/>
  <c r="B345" i="1"/>
  <c r="D345" i="1" s="1"/>
  <c r="C345" i="1" s="1"/>
  <c r="B346" i="1"/>
  <c r="D346" i="1" s="1"/>
  <c r="C346" i="1" s="1"/>
  <c r="B347" i="1"/>
  <c r="D347" i="1" s="1"/>
  <c r="C347" i="1" s="1"/>
  <c r="B348" i="1"/>
  <c r="D348" i="1" s="1"/>
  <c r="C348" i="1" s="1"/>
  <c r="B349" i="1"/>
  <c r="D349" i="1" s="1"/>
  <c r="C349" i="1" s="1"/>
  <c r="B3" i="1"/>
  <c r="D3" i="1" s="1"/>
  <c r="B2" i="1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6" i="2"/>
  <c r="N2" i="2"/>
  <c r="J10" i="3" l="1"/>
  <c r="J66" i="3"/>
  <c r="J400" i="3"/>
  <c r="J432" i="3"/>
  <c r="J448" i="3"/>
  <c r="J416" i="3"/>
  <c r="J371" i="3"/>
  <c r="J296" i="3"/>
  <c r="J241" i="3"/>
  <c r="J411" i="3"/>
  <c r="J363" i="3"/>
  <c r="J285" i="3"/>
  <c r="J225" i="3"/>
  <c r="J50" i="3"/>
  <c r="C4" i="1"/>
  <c r="J17" i="3"/>
  <c r="J33" i="3"/>
  <c r="J49" i="3"/>
  <c r="J65" i="3"/>
  <c r="J81" i="3"/>
  <c r="J97" i="3"/>
  <c r="J113" i="3"/>
  <c r="J138" i="3"/>
  <c r="J154" i="3"/>
  <c r="J170" i="3"/>
  <c r="J186" i="3"/>
  <c r="J202" i="3"/>
  <c r="J234" i="3"/>
  <c r="J250" i="3"/>
  <c r="J266" i="3"/>
  <c r="J292" i="3"/>
  <c r="J302" i="3"/>
  <c r="J324" i="3"/>
  <c r="J344" i="3"/>
  <c r="J352" i="3"/>
  <c r="J368" i="3"/>
  <c r="J384" i="3"/>
  <c r="J218" i="3"/>
  <c r="J281" i="3"/>
  <c r="J313" i="3"/>
  <c r="J334" i="3"/>
  <c r="J360" i="3"/>
  <c r="J376" i="3"/>
  <c r="J392" i="3"/>
  <c r="J456" i="3"/>
  <c r="J440" i="3"/>
  <c r="J424" i="3"/>
  <c r="J408" i="3"/>
  <c r="J387" i="3"/>
  <c r="J355" i="3"/>
  <c r="J317" i="3"/>
  <c r="J273" i="3"/>
  <c r="J209" i="3"/>
  <c r="J145" i="3"/>
  <c r="J98" i="3"/>
  <c r="J34" i="3"/>
  <c r="J338" i="3"/>
  <c r="J177" i="3"/>
  <c r="J443" i="3"/>
  <c r="J427" i="3"/>
  <c r="J395" i="3"/>
  <c r="J328" i="3"/>
  <c r="J161" i="3"/>
  <c r="J114" i="3"/>
  <c r="J451" i="3"/>
  <c r="J435" i="3"/>
  <c r="J419" i="3"/>
  <c r="J403" i="3"/>
  <c r="J379" i="3"/>
  <c r="J347" i="3"/>
  <c r="J306" i="3"/>
  <c r="J257" i="3"/>
  <c r="J193" i="3"/>
  <c r="J129" i="3"/>
  <c r="J82" i="3"/>
  <c r="J18" i="3"/>
  <c r="J455" i="3"/>
  <c r="J447" i="3"/>
  <c r="J439" i="3"/>
  <c r="J431" i="3"/>
  <c r="J423" i="3"/>
  <c r="J415" i="3"/>
  <c r="J407" i="3"/>
  <c r="J399" i="3"/>
  <c r="J391" i="3"/>
  <c r="J383" i="3"/>
  <c r="J375" i="3"/>
  <c r="J367" i="3"/>
  <c r="J359" i="3"/>
  <c r="J351" i="3"/>
  <c r="J343" i="3"/>
  <c r="J333" i="3"/>
  <c r="J322" i="3"/>
  <c r="J312" i="3"/>
  <c r="J301" i="3"/>
  <c r="J290" i="3"/>
  <c r="J280" i="3"/>
  <c r="J265" i="3"/>
  <c r="J249" i="3"/>
  <c r="J233" i="3"/>
  <c r="J217" i="3"/>
  <c r="J201" i="3"/>
  <c r="J185" i="3"/>
  <c r="J169" i="3"/>
  <c r="J153" i="3"/>
  <c r="J137" i="3"/>
  <c r="J122" i="3"/>
  <c r="J106" i="3"/>
  <c r="J90" i="3"/>
  <c r="J74" i="3"/>
  <c r="J58" i="3"/>
  <c r="J42" i="3"/>
  <c r="J26" i="3"/>
  <c r="C3" i="1"/>
  <c r="J3" i="3"/>
  <c r="J7" i="3"/>
  <c r="J11" i="3"/>
  <c r="J15" i="3"/>
  <c r="J19" i="3"/>
  <c r="J23" i="3"/>
  <c r="J27" i="3"/>
  <c r="J31" i="3"/>
  <c r="J35" i="3"/>
  <c r="J39" i="3"/>
  <c r="J43" i="3"/>
  <c r="J47" i="3"/>
  <c r="J51" i="3"/>
  <c r="J55" i="3"/>
  <c r="J59" i="3"/>
  <c r="J63" i="3"/>
  <c r="J67" i="3"/>
  <c r="J71" i="3"/>
  <c r="J75" i="3"/>
  <c r="J79" i="3"/>
  <c r="J83" i="3"/>
  <c r="J87" i="3"/>
  <c r="J91" i="3"/>
  <c r="J95" i="3"/>
  <c r="J99" i="3"/>
  <c r="J103" i="3"/>
  <c r="J107" i="3"/>
  <c r="J111" i="3"/>
  <c r="J115" i="3"/>
  <c r="J119" i="3"/>
  <c r="J123" i="3"/>
  <c r="J127" i="3"/>
  <c r="J131" i="3"/>
  <c r="J135" i="3"/>
  <c r="J139" i="3"/>
  <c r="J143" i="3"/>
  <c r="J147" i="3"/>
  <c r="J151" i="3"/>
  <c r="J155" i="3"/>
  <c r="J159" i="3"/>
  <c r="J163" i="3"/>
  <c r="J167" i="3"/>
  <c r="J171" i="3"/>
  <c r="J175" i="3"/>
  <c r="J179" i="3"/>
  <c r="J183" i="3"/>
  <c r="J187" i="3"/>
  <c r="J191" i="3"/>
  <c r="J195" i="3"/>
  <c r="J199" i="3"/>
  <c r="J203" i="3"/>
  <c r="J207" i="3"/>
  <c r="J211" i="3"/>
  <c r="J215" i="3"/>
  <c r="J219" i="3"/>
  <c r="J223" i="3"/>
  <c r="J227" i="3"/>
  <c r="J231" i="3"/>
  <c r="J235" i="3"/>
  <c r="J239" i="3"/>
  <c r="J243" i="3"/>
  <c r="J247" i="3"/>
  <c r="J251" i="3"/>
  <c r="J255" i="3"/>
  <c r="J259" i="3"/>
  <c r="J263" i="3"/>
  <c r="J267" i="3"/>
  <c r="J271" i="3"/>
  <c r="J275" i="3"/>
  <c r="J279" i="3"/>
  <c r="J283" i="3"/>
  <c r="J287" i="3"/>
  <c r="J291" i="3"/>
  <c r="J295" i="3"/>
  <c r="J299" i="3"/>
  <c r="J303" i="3"/>
  <c r="J307" i="3"/>
  <c r="J311" i="3"/>
  <c r="J315" i="3"/>
  <c r="J319" i="3"/>
  <c r="J323" i="3"/>
  <c r="J327" i="3"/>
  <c r="J331" i="3"/>
  <c r="J335" i="3"/>
  <c r="J339" i="3"/>
  <c r="J4" i="3"/>
  <c r="J8" i="3"/>
  <c r="J12" i="3"/>
  <c r="J16" i="3"/>
  <c r="J20" i="3"/>
  <c r="J24" i="3"/>
  <c r="J28" i="3"/>
  <c r="J32" i="3"/>
  <c r="J36" i="3"/>
  <c r="J40" i="3"/>
  <c r="J44" i="3"/>
  <c r="J48" i="3"/>
  <c r="J52" i="3"/>
  <c r="J56" i="3"/>
  <c r="J60" i="3"/>
  <c r="J64" i="3"/>
  <c r="J68" i="3"/>
  <c r="J72" i="3"/>
  <c r="J76" i="3"/>
  <c r="J80" i="3"/>
  <c r="J84" i="3"/>
  <c r="J88" i="3"/>
  <c r="J92" i="3"/>
  <c r="J96" i="3"/>
  <c r="J100" i="3"/>
  <c r="J104" i="3"/>
  <c r="J108" i="3"/>
  <c r="J112" i="3"/>
  <c r="J116" i="3"/>
  <c r="J120" i="3"/>
  <c r="J124" i="3"/>
  <c r="J128" i="3"/>
  <c r="J132" i="3"/>
  <c r="J136" i="3"/>
  <c r="J140" i="3"/>
  <c r="J144" i="3"/>
  <c r="J148" i="3"/>
  <c r="J152" i="3"/>
  <c r="J156" i="3"/>
  <c r="J160" i="3"/>
  <c r="J164" i="3"/>
  <c r="J168" i="3"/>
  <c r="J172" i="3"/>
  <c r="J176" i="3"/>
  <c r="J180" i="3"/>
  <c r="J184" i="3"/>
  <c r="J188" i="3"/>
  <c r="J192" i="3"/>
  <c r="J196" i="3"/>
  <c r="J200" i="3"/>
  <c r="J204" i="3"/>
  <c r="J208" i="3"/>
  <c r="J212" i="3"/>
  <c r="J216" i="3"/>
  <c r="J220" i="3"/>
  <c r="J224" i="3"/>
  <c r="J228" i="3"/>
  <c r="J232" i="3"/>
  <c r="J236" i="3"/>
  <c r="J240" i="3"/>
  <c r="J244" i="3"/>
  <c r="J248" i="3"/>
  <c r="J252" i="3"/>
  <c r="J256" i="3"/>
  <c r="J260" i="3"/>
  <c r="J264" i="3"/>
  <c r="J268" i="3"/>
  <c r="J272" i="3"/>
  <c r="J276" i="3"/>
  <c r="J5" i="3"/>
  <c r="J13" i="3"/>
  <c r="J21" i="3"/>
  <c r="J29" i="3"/>
  <c r="J37" i="3"/>
  <c r="J45" i="3"/>
  <c r="J53" i="3"/>
  <c r="J61" i="3"/>
  <c r="J69" i="3"/>
  <c r="J77" i="3"/>
  <c r="J85" i="3"/>
  <c r="J93" i="3"/>
  <c r="J101" i="3"/>
  <c r="J109" i="3"/>
  <c r="J117" i="3"/>
  <c r="J125" i="3"/>
  <c r="J133" i="3"/>
  <c r="J141" i="3"/>
  <c r="J149" i="3"/>
  <c r="J157" i="3"/>
  <c r="J165" i="3"/>
  <c r="J173" i="3"/>
  <c r="J181" i="3"/>
  <c r="J189" i="3"/>
  <c r="J197" i="3"/>
  <c r="J205" i="3"/>
  <c r="J213" i="3"/>
  <c r="J221" i="3"/>
  <c r="J229" i="3"/>
  <c r="J237" i="3"/>
  <c r="J245" i="3"/>
  <c r="J253" i="3"/>
  <c r="J261" i="3"/>
  <c r="J269" i="3"/>
  <c r="J277" i="3"/>
  <c r="J282" i="3"/>
  <c r="J288" i="3"/>
  <c r="J293" i="3"/>
  <c r="J298" i="3"/>
  <c r="J304" i="3"/>
  <c r="J309" i="3"/>
  <c r="J314" i="3"/>
  <c r="J320" i="3"/>
  <c r="J325" i="3"/>
  <c r="J330" i="3"/>
  <c r="J336" i="3"/>
  <c r="J341" i="3"/>
  <c r="J345" i="3"/>
  <c r="J349" i="3"/>
  <c r="J353" i="3"/>
  <c r="J357" i="3"/>
  <c r="J361" i="3"/>
  <c r="J365" i="3"/>
  <c r="J369" i="3"/>
  <c r="J373" i="3"/>
  <c r="J377" i="3"/>
  <c r="J381" i="3"/>
  <c r="J385" i="3"/>
  <c r="J389" i="3"/>
  <c r="J393" i="3"/>
  <c r="J397" i="3"/>
  <c r="J401" i="3"/>
  <c r="J405" i="3"/>
  <c r="J409" i="3"/>
  <c r="J413" i="3"/>
  <c r="J417" i="3"/>
  <c r="J421" i="3"/>
  <c r="J425" i="3"/>
  <c r="J429" i="3"/>
  <c r="J433" i="3"/>
  <c r="J437" i="3"/>
  <c r="J441" i="3"/>
  <c r="J445" i="3"/>
  <c r="J449" i="3"/>
  <c r="J453" i="3"/>
  <c r="J2" i="3"/>
  <c r="J6" i="3"/>
  <c r="J14" i="3"/>
  <c r="J22" i="3"/>
  <c r="J30" i="3"/>
  <c r="J38" i="3"/>
  <c r="J46" i="3"/>
  <c r="J54" i="3"/>
  <c r="J62" i="3"/>
  <c r="J70" i="3"/>
  <c r="J78" i="3"/>
  <c r="J86" i="3"/>
  <c r="J94" i="3"/>
  <c r="J102" i="3"/>
  <c r="J110" i="3"/>
  <c r="J118" i="3"/>
  <c r="J134" i="3"/>
  <c r="J142" i="3"/>
  <c r="J150" i="3"/>
  <c r="J158" i="3"/>
  <c r="J166" i="3"/>
  <c r="J174" i="3"/>
  <c r="J182" i="3"/>
  <c r="J190" i="3"/>
  <c r="J198" i="3"/>
  <c r="J206" i="3"/>
  <c r="J214" i="3"/>
  <c r="J222" i="3"/>
  <c r="J230" i="3"/>
  <c r="J238" i="3"/>
  <c r="J246" i="3"/>
  <c r="J254" i="3"/>
  <c r="J262" i="3"/>
  <c r="J270" i="3"/>
  <c r="J278" i="3"/>
  <c r="J284" i="3"/>
  <c r="J289" i="3"/>
  <c r="J294" i="3"/>
  <c r="J300" i="3"/>
  <c r="J305" i="3"/>
  <c r="J310" i="3"/>
  <c r="J316" i="3"/>
  <c r="J321" i="3"/>
  <c r="J326" i="3"/>
  <c r="J332" i="3"/>
  <c r="J337" i="3"/>
  <c r="J342" i="3"/>
  <c r="J346" i="3"/>
  <c r="J350" i="3"/>
  <c r="J354" i="3"/>
  <c r="J358" i="3"/>
  <c r="J362" i="3"/>
  <c r="J366" i="3"/>
  <c r="J370" i="3"/>
  <c r="J374" i="3"/>
  <c r="J378" i="3"/>
  <c r="J382" i="3"/>
  <c r="J386" i="3"/>
  <c r="J390" i="3"/>
  <c r="J394" i="3"/>
  <c r="J398" i="3"/>
  <c r="J402" i="3"/>
  <c r="J406" i="3"/>
  <c r="J410" i="3"/>
  <c r="J414" i="3"/>
  <c r="J418" i="3"/>
  <c r="J422" i="3"/>
  <c r="J426" i="3"/>
  <c r="J430" i="3"/>
  <c r="J434" i="3"/>
  <c r="J438" i="3"/>
  <c r="J442" i="3"/>
  <c r="J446" i="3"/>
  <c r="J450" i="3"/>
  <c r="J454" i="3"/>
  <c r="J452" i="3"/>
  <c r="J444" i="3"/>
  <c r="J436" i="3"/>
  <c r="J428" i="3"/>
  <c r="J420" i="3"/>
  <c r="J412" i="3"/>
  <c r="J404" i="3"/>
  <c r="J396" i="3"/>
  <c r="J388" i="3"/>
  <c r="J380" i="3"/>
  <c r="J372" i="3"/>
  <c r="J364" i="3"/>
  <c r="J356" i="3"/>
  <c r="J348" i="3"/>
  <c r="J340" i="3"/>
  <c r="J329" i="3"/>
  <c r="J318" i="3"/>
  <c r="J308" i="3"/>
  <c r="J297" i="3"/>
  <c r="J286" i="3"/>
  <c r="J274" i="3"/>
  <c r="J258" i="3"/>
  <c r="J242" i="3"/>
  <c r="J226" i="3"/>
  <c r="J210" i="3"/>
  <c r="J194" i="3"/>
  <c r="J178" i="3"/>
  <c r="J162" i="3"/>
  <c r="J146" i="3"/>
  <c r="J130" i="3"/>
  <c r="J121" i="3"/>
  <c r="J105" i="3"/>
  <c r="J89" i="3"/>
  <c r="J73" i="3"/>
  <c r="J57" i="3"/>
  <c r="J41" i="3"/>
  <c r="J25" i="3"/>
  <c r="J9" i="3"/>
  <c r="C254" i="1"/>
  <c r="C249" i="1"/>
</calcChain>
</file>

<file path=xl/sharedStrings.xml><?xml version="1.0" encoding="utf-8"?>
<sst xmlns="http://schemas.openxmlformats.org/spreadsheetml/2006/main" count="28276" uniqueCount="1282">
  <si>
    <t>AREA</t>
  </si>
  <si>
    <t>PERIMETER</t>
  </si>
  <si>
    <t>SUBCLASS</t>
  </si>
  <si>
    <t>ADMINID</t>
  </si>
  <si>
    <t>NAME1</t>
  </si>
  <si>
    <t>STCODE</t>
  </si>
  <si>
    <t>DISTCODE</t>
  </si>
  <si>
    <t>NAME2</t>
  </si>
  <si>
    <t>IND</t>
  </si>
  <si>
    <t>H66</t>
  </si>
  <si>
    <t>T66</t>
  </si>
  <si>
    <t>Y66</t>
  </si>
  <si>
    <t>H67</t>
  </si>
  <si>
    <t>T67</t>
  </si>
  <si>
    <t>Y67</t>
  </si>
  <si>
    <t>H68</t>
  </si>
  <si>
    <t>T68</t>
  </si>
  <si>
    <t>Y68</t>
  </si>
  <si>
    <t>H69</t>
  </si>
  <si>
    <t>T69</t>
  </si>
  <si>
    <t>Y69</t>
  </si>
  <si>
    <t>H70</t>
  </si>
  <si>
    <t>T70</t>
  </si>
  <si>
    <t>Y70</t>
  </si>
  <si>
    <t>H71</t>
  </si>
  <si>
    <t>T71</t>
  </si>
  <si>
    <t>Y71</t>
  </si>
  <si>
    <t>H72</t>
  </si>
  <si>
    <t>T72</t>
  </si>
  <si>
    <t>Y72</t>
  </si>
  <si>
    <t>H73</t>
  </si>
  <si>
    <t>T73</t>
  </si>
  <si>
    <t>Y73</t>
  </si>
  <si>
    <t>H74</t>
  </si>
  <si>
    <t>T74</t>
  </si>
  <si>
    <t>Y74</t>
  </si>
  <si>
    <t>H75</t>
  </si>
  <si>
    <t>T75</t>
  </si>
  <si>
    <t>Y75</t>
  </si>
  <si>
    <t>H76</t>
  </si>
  <si>
    <t>T76</t>
  </si>
  <si>
    <t>Y76</t>
  </si>
  <si>
    <t>H77</t>
  </si>
  <si>
    <t>T77</t>
  </si>
  <si>
    <t>Y77</t>
  </si>
  <si>
    <t>H78</t>
  </si>
  <si>
    <t>T78</t>
  </si>
  <si>
    <t>Y78</t>
  </si>
  <si>
    <t>H79</t>
  </si>
  <si>
    <t>T79</t>
  </si>
  <si>
    <t>Y79</t>
  </si>
  <si>
    <t>H80</t>
  </si>
  <si>
    <t>T80</t>
  </si>
  <si>
    <t>Y80</t>
  </si>
  <si>
    <t>H81</t>
  </si>
  <si>
    <t>T81</t>
  </si>
  <si>
    <t>Y81</t>
  </si>
  <si>
    <t>H82</t>
  </si>
  <si>
    <t>T82</t>
  </si>
  <si>
    <t>Y82</t>
  </si>
  <si>
    <t>H83</t>
  </si>
  <si>
    <t>T83</t>
  </si>
  <si>
    <t>Y83</t>
  </si>
  <si>
    <t>H84</t>
  </si>
  <si>
    <t>T84</t>
  </si>
  <si>
    <t>Y84</t>
  </si>
  <si>
    <t>H85</t>
  </si>
  <si>
    <t>T85</t>
  </si>
  <si>
    <t>Y85</t>
  </si>
  <si>
    <t>H86</t>
  </si>
  <si>
    <t>T86</t>
  </si>
  <si>
    <t>Y86</t>
  </si>
  <si>
    <t>H87</t>
  </si>
  <si>
    <t>T87</t>
  </si>
  <si>
    <t>Y87</t>
  </si>
  <si>
    <t>H88</t>
  </si>
  <si>
    <t>T88</t>
  </si>
  <si>
    <t>Y88</t>
  </si>
  <si>
    <t>H89</t>
  </si>
  <si>
    <t>T89</t>
  </si>
  <si>
    <t>Y89</t>
  </si>
  <si>
    <t>H90</t>
  </si>
  <si>
    <t>T90</t>
  </si>
  <si>
    <t>Y90</t>
  </si>
  <si>
    <t>H91</t>
  </si>
  <si>
    <t>T91</t>
  </si>
  <si>
    <t>Y91</t>
  </si>
  <si>
    <t>H92</t>
  </si>
  <si>
    <t>T92</t>
  </si>
  <si>
    <t>Y92</t>
  </si>
  <si>
    <t>H93</t>
  </si>
  <si>
    <t>T93</t>
  </si>
  <si>
    <t>Y93</t>
  </si>
  <si>
    <t>H94</t>
  </si>
  <si>
    <t>T94</t>
  </si>
  <si>
    <t>Y94</t>
  </si>
  <si>
    <t>H95</t>
  </si>
  <si>
    <t>T95</t>
  </si>
  <si>
    <t>Y95</t>
  </si>
  <si>
    <t>POLY</t>
  </si>
  <si>
    <t>Punjab</t>
  </si>
  <si>
    <t>Gurdaspur</t>
  </si>
  <si>
    <t>Amritsar</t>
  </si>
  <si>
    <t>Hoshiarpur</t>
  </si>
  <si>
    <t>Jalandhar</t>
  </si>
  <si>
    <t>Firozpur</t>
  </si>
  <si>
    <t>Uttar Pradesh</t>
  </si>
  <si>
    <t>Chamoli</t>
  </si>
  <si>
    <t>Ludhiana</t>
  </si>
  <si>
    <t>Dehra Dun</t>
  </si>
  <si>
    <t>Haryana</t>
  </si>
  <si>
    <t>Ambala</t>
  </si>
  <si>
    <t>Tehri-Garhwal</t>
  </si>
  <si>
    <t>Fairdkot</t>
  </si>
  <si>
    <t>Patiala</t>
  </si>
  <si>
    <t>Sangrur</t>
  </si>
  <si>
    <t>Bathinda</t>
  </si>
  <si>
    <t>Yamunanagar</t>
  </si>
  <si>
    <t>Almora</t>
  </si>
  <si>
    <t>Garhwal</t>
  </si>
  <si>
    <t>Rajasthan</t>
  </si>
  <si>
    <t>Gangangar</t>
  </si>
  <si>
    <t>Kurukshetra</t>
  </si>
  <si>
    <t>Hardwar</t>
  </si>
  <si>
    <t>Kaithal</t>
  </si>
  <si>
    <t>Sirsa</t>
  </si>
  <si>
    <t>Karnal</t>
  </si>
  <si>
    <t>Jind</t>
  </si>
  <si>
    <t>Hisar</t>
  </si>
  <si>
    <t>Bijnor</t>
  </si>
  <si>
    <t>Nainital</t>
  </si>
  <si>
    <t>Panipat</t>
  </si>
  <si>
    <t>Moradabad</t>
  </si>
  <si>
    <t>Sonipat</t>
  </si>
  <si>
    <t>Rampur</t>
  </si>
  <si>
    <t>Bhiwani</t>
  </si>
  <si>
    <t>Bikaner</t>
  </si>
  <si>
    <t>Churu</t>
  </si>
  <si>
    <t>Bareilly</t>
  </si>
  <si>
    <t>Ghaziabad</t>
  </si>
  <si>
    <t>Pilibhit</t>
  </si>
  <si>
    <t>Kheri</t>
  </si>
  <si>
    <t>Bulandshahr</t>
  </si>
  <si>
    <t>Shahjahanpur</t>
  </si>
  <si>
    <t>Gurgaon</t>
  </si>
  <si>
    <t>Faridabad</t>
  </si>
  <si>
    <t>Jhunjhunun</t>
  </si>
  <si>
    <t>Budaun</t>
  </si>
  <si>
    <t>Bahraich</t>
  </si>
  <si>
    <t>Mahendragarh</t>
  </si>
  <si>
    <t>Rewari</t>
  </si>
  <si>
    <t>Alwar</t>
  </si>
  <si>
    <t>Aligarh</t>
  </si>
  <si>
    <t>Sikar</t>
  </si>
  <si>
    <t>Jaisalmer</t>
  </si>
  <si>
    <t>Etah</t>
  </si>
  <si>
    <t>Sitapur</t>
  </si>
  <si>
    <t>Mathura</t>
  </si>
  <si>
    <t>Jaipur</t>
  </si>
  <si>
    <t>Hardoi</t>
  </si>
  <si>
    <t>Bharatpur</t>
  </si>
  <si>
    <t>Farrukhabad</t>
  </si>
  <si>
    <t>Nagaur</t>
  </si>
  <si>
    <t>Jodhpur</t>
  </si>
  <si>
    <t>Bihar</t>
  </si>
  <si>
    <t>Paschim Champaran</t>
  </si>
  <si>
    <t>Maharajganj</t>
  </si>
  <si>
    <t>Firozabad</t>
  </si>
  <si>
    <t>Mainpuri</t>
  </si>
  <si>
    <t>Agra</t>
  </si>
  <si>
    <t>Barabanki</t>
  </si>
  <si>
    <t>Deoria</t>
  </si>
  <si>
    <t>West Bengal</t>
  </si>
  <si>
    <t>Darjiling</t>
  </si>
  <si>
    <t>Sawai Madhopur</t>
  </si>
  <si>
    <t>Gorakhpur</t>
  </si>
  <si>
    <t>Lucknow</t>
  </si>
  <si>
    <t>Unnao</t>
  </si>
  <si>
    <t>Basti</t>
  </si>
  <si>
    <t>Purbi Champaran</t>
  </si>
  <si>
    <t>Jalpaiguri</t>
  </si>
  <si>
    <t>Etawah</t>
  </si>
  <si>
    <t>Daulpur</t>
  </si>
  <si>
    <t>Sitamarhi</t>
  </si>
  <si>
    <t>Faizabad</t>
  </si>
  <si>
    <t>Madhya Pradesh</t>
  </si>
  <si>
    <t>Morena</t>
  </si>
  <si>
    <t>Bhind</t>
  </si>
  <si>
    <t>Gopalganj</t>
  </si>
  <si>
    <t>Madhubani</t>
  </si>
  <si>
    <t>Rae Bareli</t>
  </si>
  <si>
    <t>Sultanpur</t>
  </si>
  <si>
    <t>Saharsa</t>
  </si>
  <si>
    <t>Kishanganj</t>
  </si>
  <si>
    <t>Araria</t>
  </si>
  <si>
    <t>Koch Bihar</t>
  </si>
  <si>
    <t>Tonk</t>
  </si>
  <si>
    <t>Barmer</t>
  </si>
  <si>
    <t>West Dinajpur</t>
  </si>
  <si>
    <t>Darbhanga</t>
  </si>
  <si>
    <t>Saran</t>
  </si>
  <si>
    <t>Ballia</t>
  </si>
  <si>
    <t>Pali</t>
  </si>
  <si>
    <t>Jalaun</t>
  </si>
  <si>
    <t>Siwan</t>
  </si>
  <si>
    <t>Muzaffarpur</t>
  </si>
  <si>
    <t>Gwalior</t>
  </si>
  <si>
    <t>Jaunpur</t>
  </si>
  <si>
    <t>Fatehpur</t>
  </si>
  <si>
    <t>Partapgarh</t>
  </si>
  <si>
    <t>Madhepura</t>
  </si>
  <si>
    <t>Hamirpur</t>
  </si>
  <si>
    <t>Samastipur</t>
  </si>
  <si>
    <t>Purnia</t>
  </si>
  <si>
    <t>Gazipur</t>
  </si>
  <si>
    <t>Vaishali</t>
  </si>
  <si>
    <t>Udaipur</t>
  </si>
  <si>
    <t>Jhansi</t>
  </si>
  <si>
    <t>Bhojpur</t>
  </si>
  <si>
    <t>Bhilwara</t>
  </si>
  <si>
    <t>Banda</t>
  </si>
  <si>
    <t>Katihar</t>
  </si>
  <si>
    <t>Allahabad</t>
  </si>
  <si>
    <t>Jalor</t>
  </si>
  <si>
    <t>Shivpuri</t>
  </si>
  <si>
    <t>Bundi</t>
  </si>
  <si>
    <t>Kota</t>
  </si>
  <si>
    <t>Patna</t>
  </si>
  <si>
    <t>Varanasi</t>
  </si>
  <si>
    <t>Maldah</t>
  </si>
  <si>
    <t>Tikamgarh</t>
  </si>
  <si>
    <t>Munger</t>
  </si>
  <si>
    <t>Rohtas</t>
  </si>
  <si>
    <t>Nalanda</t>
  </si>
  <si>
    <t>Bhagalpur</t>
  </si>
  <si>
    <t>Chhatrapur</t>
  </si>
  <si>
    <t>Jehanabad</t>
  </si>
  <si>
    <t>Sahibganj</t>
  </si>
  <si>
    <t>Godda</t>
  </si>
  <si>
    <t>Sirohi</t>
  </si>
  <si>
    <t>Rewa</t>
  </si>
  <si>
    <t>Satna</t>
  </si>
  <si>
    <t>Lalitpur</t>
  </si>
  <si>
    <t>Panna</t>
  </si>
  <si>
    <t>Aurangabad</t>
  </si>
  <si>
    <t>Nawada</t>
  </si>
  <si>
    <t>Gaya</t>
  </si>
  <si>
    <t>Guna</t>
  </si>
  <si>
    <t>Mandsaur</t>
  </si>
  <si>
    <t>Murshidabad</t>
  </si>
  <si>
    <t>Hazaribag</t>
  </si>
  <si>
    <t>Jhalawar</t>
  </si>
  <si>
    <t>Giridih</t>
  </si>
  <si>
    <t>Gujarat</t>
  </si>
  <si>
    <t>Kachchh (Bhuj)</t>
  </si>
  <si>
    <t>Sidhi</t>
  </si>
  <si>
    <t>Banas Kantha</t>
  </si>
  <si>
    <t>Palamu (Daltenganj)</t>
  </si>
  <si>
    <t>Dumka (Santal Pargana)</t>
  </si>
  <si>
    <t>Deoghar</t>
  </si>
  <si>
    <t>Birbhum (Situri)</t>
  </si>
  <si>
    <t>Sabarkantha (Himatnagar)</t>
  </si>
  <si>
    <t>Sagar</t>
  </si>
  <si>
    <t>Damoh</t>
  </si>
  <si>
    <t>Shahdol</t>
  </si>
  <si>
    <t>Shajapur</t>
  </si>
  <si>
    <t>Vidisha</t>
  </si>
  <si>
    <t>Surguja (Ambikapur)</t>
  </si>
  <si>
    <t>Rajgarh</t>
  </si>
  <si>
    <t>Nadia (Krishnanagar)</t>
  </si>
  <si>
    <t>Mahesana</t>
  </si>
  <si>
    <t>Jabalpur</t>
  </si>
  <si>
    <t>Dhanbad</t>
  </si>
  <si>
    <t>Dungarpur</t>
  </si>
  <si>
    <t>Bankura</t>
  </si>
  <si>
    <t>Barddhaman</t>
  </si>
  <si>
    <t>Banswara</t>
  </si>
  <si>
    <t>Ratlam</t>
  </si>
  <si>
    <t>Bhopal</t>
  </si>
  <si>
    <t>Puruliya</t>
  </si>
  <si>
    <t>Ranchi</t>
  </si>
  <si>
    <t>Lohardaga</t>
  </si>
  <si>
    <t>Ujjain</t>
  </si>
  <si>
    <t>Gumla</t>
  </si>
  <si>
    <t>Raisen</t>
  </si>
  <si>
    <t>Surendranagar</t>
  </si>
  <si>
    <t>Sehore</t>
  </si>
  <si>
    <t>Ahmadabad</t>
  </si>
  <si>
    <t>Panchmahals (Godhra)</t>
  </si>
  <si>
    <t>Raigarh</t>
  </si>
  <si>
    <t>Gandhinagar</t>
  </si>
  <si>
    <t>Mandla</t>
  </si>
  <si>
    <t>Hugli (Chunchura)</t>
  </si>
  <si>
    <t>Dewas</t>
  </si>
  <si>
    <t>Narsimhapur</t>
  </si>
  <si>
    <t>Jhabua</t>
  </si>
  <si>
    <t>Rajkot</t>
  </si>
  <si>
    <t>Dhar</t>
  </si>
  <si>
    <t>Bilaspur</t>
  </si>
  <si>
    <t>Indore</t>
  </si>
  <si>
    <t>Jamnagar</t>
  </si>
  <si>
    <t>Medinipur</t>
  </si>
  <si>
    <t>Hoshangabad</t>
  </si>
  <si>
    <t>Seoni</t>
  </si>
  <si>
    <t>Haora</t>
  </si>
  <si>
    <t>Chhindwara</t>
  </si>
  <si>
    <t>Orissa</t>
  </si>
  <si>
    <t>Mayurbhanj</t>
  </si>
  <si>
    <t>Sundargarh</t>
  </si>
  <si>
    <t>West Nimar (Khargon)</t>
  </si>
  <si>
    <t>East Nimar (Khandwa)</t>
  </si>
  <si>
    <t>Bhavnagar</t>
  </si>
  <si>
    <t>Balaghat</t>
  </si>
  <si>
    <t>Betul</t>
  </si>
  <si>
    <t>Kendujhar</t>
  </si>
  <si>
    <t>Sambalpur</t>
  </si>
  <si>
    <t>Amreli</t>
  </si>
  <si>
    <t>Balasore (Baleshwar)</t>
  </si>
  <si>
    <t>Maharashtra</t>
  </si>
  <si>
    <t>Dhule</t>
  </si>
  <si>
    <t>Raipur</t>
  </si>
  <si>
    <t>Amravati</t>
  </si>
  <si>
    <t>Dhenkanal</t>
  </si>
  <si>
    <t>Nagpur</t>
  </si>
  <si>
    <t>Bhandara</t>
  </si>
  <si>
    <t>Surat</t>
  </si>
  <si>
    <t>Jalgaon</t>
  </si>
  <si>
    <t>Wardha</t>
  </si>
  <si>
    <t>Buldana</t>
  </si>
  <si>
    <t>Cuttack</t>
  </si>
  <si>
    <t>Akola</t>
  </si>
  <si>
    <t>Balangir</t>
  </si>
  <si>
    <t>Kalahandi</t>
  </si>
  <si>
    <t>The Dangs (Ahwa)</t>
  </si>
  <si>
    <t>Phulbani</t>
  </si>
  <si>
    <t>Garhchiroli</t>
  </si>
  <si>
    <t>Nashik</t>
  </si>
  <si>
    <t>Chandrapur</t>
  </si>
  <si>
    <t>Yavatmal</t>
  </si>
  <si>
    <t>Bastar (Jagdalpur)</t>
  </si>
  <si>
    <t>Puri</t>
  </si>
  <si>
    <t>Jalna</t>
  </si>
  <si>
    <t>Ganjam</t>
  </si>
  <si>
    <t>Thane</t>
  </si>
  <si>
    <t>Koraput</t>
  </si>
  <si>
    <t>Parbhani</t>
  </si>
  <si>
    <t>Ahmadnagar</t>
  </si>
  <si>
    <t>Nanded</t>
  </si>
  <si>
    <t>Andhra Pradesh</t>
  </si>
  <si>
    <t>Adilabad</t>
  </si>
  <si>
    <t>Pune</t>
  </si>
  <si>
    <t>Beed</t>
  </si>
  <si>
    <t>Greater Bombay</t>
  </si>
  <si>
    <t>Srikakulam</t>
  </si>
  <si>
    <t>Vizianagaram</t>
  </si>
  <si>
    <t>Raigarh (Alibag)</t>
  </si>
  <si>
    <t>Karimnagar</t>
  </si>
  <si>
    <t>Nizamabad</t>
  </si>
  <si>
    <t>Latur</t>
  </si>
  <si>
    <t>Warangal</t>
  </si>
  <si>
    <t>Khammam</t>
  </si>
  <si>
    <t>Osmanabad</t>
  </si>
  <si>
    <t>Vishakhapatnam</t>
  </si>
  <si>
    <t>Solapur</t>
  </si>
  <si>
    <t>Karnataka</t>
  </si>
  <si>
    <t>Bidar</t>
  </si>
  <si>
    <t>Medak</t>
  </si>
  <si>
    <t>Satara</t>
  </si>
  <si>
    <t>Ratnagiri</t>
  </si>
  <si>
    <t>Nalgonda</t>
  </si>
  <si>
    <t>Gulbarga</t>
  </si>
  <si>
    <t>Sangli</t>
  </si>
  <si>
    <t>West Godavari</t>
  </si>
  <si>
    <t>Bijapur</t>
  </si>
  <si>
    <t>Mahbubnagar</t>
  </si>
  <si>
    <t>Kolhapur</t>
  </si>
  <si>
    <t>Krishna</t>
  </si>
  <si>
    <t>Belgaum</t>
  </si>
  <si>
    <t>Guntur</t>
  </si>
  <si>
    <t>Sindhudurg</t>
  </si>
  <si>
    <t>Raichur</t>
  </si>
  <si>
    <t>Prakasam</t>
  </si>
  <si>
    <t>Kurnool</t>
  </si>
  <si>
    <t>Goa</t>
  </si>
  <si>
    <t>North Goa</t>
  </si>
  <si>
    <t>Dharwad</t>
  </si>
  <si>
    <t>Bellary</t>
  </si>
  <si>
    <t>Uttar Kannad</t>
  </si>
  <si>
    <t>South Goa</t>
  </si>
  <si>
    <t>Cuddapah</t>
  </si>
  <si>
    <t>Nellore</t>
  </si>
  <si>
    <t>Chitradurga</t>
  </si>
  <si>
    <t>Shimoga</t>
  </si>
  <si>
    <t>Chittoor</t>
  </si>
  <si>
    <t>Tumkur</t>
  </si>
  <si>
    <t>Kolar</t>
  </si>
  <si>
    <t>Dakshin Kannad</t>
  </si>
  <si>
    <t>Chikmagalur</t>
  </si>
  <si>
    <t>Hassan</t>
  </si>
  <si>
    <t>Mandya</t>
  </si>
  <si>
    <t>Tamil Nadu</t>
  </si>
  <si>
    <t>Dharmapuri</t>
  </si>
  <si>
    <t>Kodagu</t>
  </si>
  <si>
    <t>Kerala</t>
  </si>
  <si>
    <t>Kasaragod</t>
  </si>
  <si>
    <t>Mysore</t>
  </si>
  <si>
    <t>Salem</t>
  </si>
  <si>
    <t>Wayanad (Wynad)</t>
  </si>
  <si>
    <t>Periyar</t>
  </si>
  <si>
    <t>Kozhikode</t>
  </si>
  <si>
    <t>Nilgiris</t>
  </si>
  <si>
    <t>Malappuram</t>
  </si>
  <si>
    <t>Tiruchchirappalli</t>
  </si>
  <si>
    <t>Coimbatore</t>
  </si>
  <si>
    <t>Palakkad (Palghat)</t>
  </si>
  <si>
    <t>Trissur (Trichur)</t>
  </si>
  <si>
    <t>Pudukkottai</t>
  </si>
  <si>
    <t>Idukki</t>
  </si>
  <si>
    <t>Ernakulam</t>
  </si>
  <si>
    <t>Alleppey</t>
  </si>
  <si>
    <t>Kottayam</t>
  </si>
  <si>
    <t>Pathanamthitta</t>
  </si>
  <si>
    <t>Kollam (Quilon)</t>
  </si>
  <si>
    <t>Thiruvananthapuram (Triv)</t>
  </si>
  <si>
    <t>Kanniyakumari</t>
  </si>
  <si>
    <t>Kheda</t>
  </si>
  <si>
    <t>Rangareddi (Hyderabad)</t>
  </si>
  <si>
    <t>Singhbhum</t>
  </si>
  <si>
    <t>Begusarai and Khagaria</t>
  </si>
  <si>
    <t>Rupnagar</t>
  </si>
  <si>
    <t>Rohtak</t>
  </si>
  <si>
    <t>Junagadh</t>
  </si>
  <si>
    <t>Valsad</t>
  </si>
  <si>
    <t>Bharuch</t>
  </si>
  <si>
    <t>Bangalore (rural and urba</t>
  </si>
  <si>
    <t>Anantapur</t>
  </si>
  <si>
    <t>Durg</t>
  </si>
  <si>
    <t>Datia</t>
  </si>
  <si>
    <t>East Godavari</t>
  </si>
  <si>
    <t>South Arcot</t>
  </si>
  <si>
    <t>Kannur (Cannanore)</t>
  </si>
  <si>
    <t>Thanjavur</t>
  </si>
  <si>
    <t>Kapurthala</t>
  </si>
  <si>
    <t>Chittaurgarh</t>
  </si>
  <si>
    <t>Ajmer</t>
  </si>
  <si>
    <t>North Arcot and Tiruvanna</t>
  </si>
  <si>
    <t>Chengaianna</t>
  </si>
  <si>
    <t>Mirzapur and Sonbhadra</t>
  </si>
  <si>
    <t>Azamgarh and Maij</t>
  </si>
  <si>
    <t>Kanpur Dehat and Kandur N</t>
  </si>
  <si>
    <t>Gonda and Siddhart..</t>
  </si>
  <si>
    <t>Pithoragarh</t>
  </si>
  <si>
    <t>Uttarkashi</t>
  </si>
  <si>
    <t>24 Panganas and Calcutta</t>
  </si>
  <si>
    <t>Saharanpur</t>
  </si>
  <si>
    <t>Meerut and Muzaffarnagar</t>
  </si>
  <si>
    <t>Dindugul Anna (Quaide Mil</t>
  </si>
  <si>
    <t>Madurai</t>
  </si>
  <si>
    <t>Tirunelveli Kattabomman</t>
  </si>
  <si>
    <t>Ramanathapuram (+3)</t>
  </si>
  <si>
    <t>DISID</t>
  </si>
  <si>
    <t>ISO</t>
  </si>
  <si>
    <t>NAME_0</t>
  </si>
  <si>
    <t>NAME_1</t>
  </si>
  <si>
    <t>VARNAME_2</t>
  </si>
  <si>
    <t>NAME_2</t>
  </si>
  <si>
    <t>HASC_2</t>
  </si>
  <si>
    <t>Adm2-data-INDID</t>
  </si>
  <si>
    <t>Adm2-data-DISID</t>
  </si>
  <si>
    <t>Adm2-data-state</t>
  </si>
  <si>
    <t>Adm2-data-name</t>
  </si>
  <si>
    <t>Adm2-data-altname</t>
  </si>
  <si>
    <t>India</t>
  </si>
  <si>
    <t>NA</t>
  </si>
  <si>
    <t>IN.MP.BL</t>
  </si>
  <si>
    <t>Chhattisgarh</t>
  </si>
  <si>
    <t>Baster</t>
  </si>
  <si>
    <t>Bastar</t>
  </si>
  <si>
    <t>IN.CT.BA</t>
  </si>
  <si>
    <t>IN.MP.BE</t>
  </si>
  <si>
    <t>IN.MP.BD</t>
  </si>
  <si>
    <t>IN.CT.BI</t>
  </si>
  <si>
    <t>Bilaspur (MP)</t>
  </si>
  <si>
    <t>Chhatapur|Chatarpur</t>
  </si>
  <si>
    <t>Chhatarpur</t>
  </si>
  <si>
    <t>IN.MP.CT</t>
  </si>
  <si>
    <t>IN.MP.CN</t>
  </si>
  <si>
    <t>Chhindware, Chhinwara</t>
  </si>
  <si>
    <t>IN.MP.DM</t>
  </si>
  <si>
    <t>IN.MP.DT</t>
  </si>
  <si>
    <t>IN.MP.DE</t>
  </si>
  <si>
    <t>IN.MP.DH</t>
  </si>
  <si>
    <t>IN.CT.DU</t>
  </si>
  <si>
    <t>East Nimar</t>
  </si>
  <si>
    <t>IN.MP.EN</t>
  </si>
  <si>
    <t>Khandwa</t>
  </si>
  <si>
    <t>Goona</t>
  </si>
  <si>
    <t>IN.MP.GU</t>
  </si>
  <si>
    <t>Gird, Gird Gwalior</t>
  </si>
  <si>
    <t>IN.MP.GW</t>
  </si>
  <si>
    <t>IN.MP.HO</t>
  </si>
  <si>
    <t>IN.MP.IN</t>
  </si>
  <si>
    <t>Jubbulpore</t>
  </si>
  <si>
    <t>IN.MP.JA</t>
  </si>
  <si>
    <t>IN.MP.JH</t>
  </si>
  <si>
    <t>IN.MP.ML</t>
  </si>
  <si>
    <t>Mandasor</t>
  </si>
  <si>
    <t>IN.MP.MS</t>
  </si>
  <si>
    <t>Tonwarghar</t>
  </si>
  <si>
    <t>IN.MP.MO</t>
  </si>
  <si>
    <t>Narsinghpur</t>
  </si>
  <si>
    <t>IN.MP.PA</t>
  </si>
  <si>
    <t>IN.CT.RG</t>
  </si>
  <si>
    <t>IN.CT.RP</t>
  </si>
  <si>
    <t>IN.MP.RS</t>
  </si>
  <si>
    <t>IN.MP.RG</t>
  </si>
  <si>
    <t>IN.MP.RL</t>
  </si>
  <si>
    <t>IN.MP.RE</t>
  </si>
  <si>
    <t>Saugor</t>
  </si>
  <si>
    <t>IN.MP.SG</t>
  </si>
  <si>
    <t>Surguja</t>
  </si>
  <si>
    <t>IN.CT.SU</t>
  </si>
  <si>
    <t>IN.MP.ST</t>
  </si>
  <si>
    <t>IN.MP.SR</t>
  </si>
  <si>
    <t>IN.MP.SO</t>
  </si>
  <si>
    <t>Sahdol</t>
  </si>
  <si>
    <t>IN.MP.SH</t>
  </si>
  <si>
    <t>IN.MP.SJ</t>
  </si>
  <si>
    <t>Narwar</t>
  </si>
  <si>
    <t>IN.MP.SV</t>
  </si>
  <si>
    <t>IN.MP.SI</t>
  </si>
  <si>
    <t>IN.MP.TI</t>
  </si>
  <si>
    <t>IN.MP.UJ</t>
  </si>
  <si>
    <t>IN.MP.VI</t>
  </si>
  <si>
    <t>West Nimar</t>
  </si>
  <si>
    <t>IN.MP.WN</t>
  </si>
  <si>
    <t>Khargone</t>
  </si>
  <si>
    <t>Ahmednagar</t>
  </si>
  <si>
    <t>IN.MH.AK</t>
  </si>
  <si>
    <t>Amaravati, Amraoti, Amaraoti</t>
  </si>
  <si>
    <t>IN.MH.AM</t>
  </si>
  <si>
    <t>Bir|Beed|Bhir|Bidh</t>
  </si>
  <si>
    <t>Bid</t>
  </si>
  <si>
    <t>IN.MH.BI</t>
  </si>
  <si>
    <t>IN.MH.BH</t>
  </si>
  <si>
    <t>Buldhana</t>
  </si>
  <si>
    <t>Chanda</t>
  </si>
  <si>
    <t>IN.MH.CH</t>
  </si>
  <si>
    <t>Dhulia, West Khandesh</t>
  </si>
  <si>
    <t>IN.MH.DH</t>
  </si>
  <si>
    <t>Dhulia</t>
  </si>
  <si>
    <t>Bombay</t>
  </si>
  <si>
    <t>East Khandesh</t>
  </si>
  <si>
    <t>IN.MH.JG</t>
  </si>
  <si>
    <t>IN.MH.KO</t>
  </si>
  <si>
    <t>IN.MH.NG</t>
  </si>
  <si>
    <t>Nander</t>
  </si>
  <si>
    <t>IN.MH.ND</t>
  </si>
  <si>
    <t>Nasik</t>
  </si>
  <si>
    <t>IN.MH.NS</t>
  </si>
  <si>
    <t>IN.MH.RT</t>
  </si>
  <si>
    <t>IN.MH.OS</t>
  </si>
  <si>
    <t>IN.MH.PA</t>
  </si>
  <si>
    <t>Poona</t>
  </si>
  <si>
    <t>IN.MH.PU</t>
  </si>
  <si>
    <t>Kulaba, Kolaba, Kolabad</t>
  </si>
  <si>
    <t>IN.MH.LA</t>
  </si>
  <si>
    <t>Raigad (Kola</t>
  </si>
  <si>
    <t>Raigad (Kolaba, Raigad/Kolaba</t>
  </si>
  <si>
    <t>South Satara</t>
  </si>
  <si>
    <t>IN.MH.SN</t>
  </si>
  <si>
    <t>North Satara</t>
  </si>
  <si>
    <t>IN.MH.ST</t>
  </si>
  <si>
    <t>Sholapur</t>
  </si>
  <si>
    <t>IN.MH.SO</t>
  </si>
  <si>
    <t>Thana</t>
  </si>
  <si>
    <t>IN.MH.TH</t>
  </si>
  <si>
    <t>IN.MH.WR</t>
  </si>
  <si>
    <t>Yeotmal</t>
  </si>
  <si>
    <t>IN.MH.YA</t>
  </si>
  <si>
    <t>Balasore, Baleswar</t>
  </si>
  <si>
    <t>Baleshwar</t>
  </si>
  <si>
    <t>IN.OR.BW</t>
  </si>
  <si>
    <t>Balasore</t>
  </si>
  <si>
    <t>IN.OR.CU</t>
  </si>
  <si>
    <t>Cuttak, Cuttuck</t>
  </si>
  <si>
    <t>IN.OR.DH</t>
  </si>
  <si>
    <t>IN.OR.GN</t>
  </si>
  <si>
    <t>IN.OR.KL</t>
  </si>
  <si>
    <t>Keonjhar</t>
  </si>
  <si>
    <t>IN.OR.KO</t>
  </si>
  <si>
    <t>IN.OR.MY</t>
  </si>
  <si>
    <t>Mayurbhanji</t>
  </si>
  <si>
    <t>Phulabani</t>
  </si>
  <si>
    <t>IN.OR.PU</t>
  </si>
  <si>
    <t>IN.OR.SA</t>
  </si>
  <si>
    <t>Sundagarh|Bonai</t>
  </si>
  <si>
    <t>IN.OR.SU</t>
  </si>
  <si>
    <t>Sundergarh, Sundrgarh</t>
  </si>
  <si>
    <t>IN.PB.AM</t>
  </si>
  <si>
    <t>Bhatinda</t>
  </si>
  <si>
    <t>IN.PB.BA</t>
  </si>
  <si>
    <t>Guardaspur</t>
  </si>
  <si>
    <t>IN.PB.GU</t>
  </si>
  <si>
    <t>Ferojpur, Firozepur, Ferozepore, Feruzpur</t>
  </si>
  <si>
    <t>IN.PB.FI</t>
  </si>
  <si>
    <t>Ferozpur</t>
  </si>
  <si>
    <t>IN.PB.HO</t>
  </si>
  <si>
    <t>Jullundur</t>
  </si>
  <si>
    <t>IN.PB.JA</t>
  </si>
  <si>
    <t>IN.PB.KA</t>
  </si>
  <si>
    <t>IN.PB.LU</t>
  </si>
  <si>
    <t>IN.PB.PA</t>
  </si>
  <si>
    <t>Ropar, Roop Nagar, Rupar</t>
  </si>
  <si>
    <t>IN.PB.RU</t>
  </si>
  <si>
    <t>Roopnagar</t>
  </si>
  <si>
    <t>Roopnagar/Ropa</t>
  </si>
  <si>
    <t>Sangroor</t>
  </si>
  <si>
    <t>IN.PB.SA</t>
  </si>
  <si>
    <t>IN.RJ.AJ</t>
  </si>
  <si>
    <t>IN.RJ.AL</t>
  </si>
  <si>
    <t>IN.RJ.BN</t>
  </si>
  <si>
    <t>IN.RJ.BM</t>
  </si>
  <si>
    <t>IN.RJ.BP</t>
  </si>
  <si>
    <t>Bhilavara</t>
  </si>
  <si>
    <t>IN.RJ.BW</t>
  </si>
  <si>
    <t>IN.RJ.BI</t>
  </si>
  <si>
    <t>IN.RJ.BU</t>
  </si>
  <si>
    <t>Chittorgarh</t>
  </si>
  <si>
    <t>IN.RJ.CR</t>
  </si>
  <si>
    <t>IN.RJ.DU</t>
  </si>
  <si>
    <t>Sri Ganganagar</t>
  </si>
  <si>
    <t>Ganganagar</t>
  </si>
  <si>
    <t>IN.RJ.GA</t>
  </si>
  <si>
    <t>Jeipur</t>
  </si>
  <si>
    <t>IN.RJ.JP</t>
  </si>
  <si>
    <t>IN.RJ.JS</t>
  </si>
  <si>
    <t>Jalore</t>
  </si>
  <si>
    <t>IN.RJ.JW</t>
  </si>
  <si>
    <t>Jhunjhunu</t>
  </si>
  <si>
    <t>IN.RJ.JJ</t>
  </si>
  <si>
    <t>IN.RJ.JO</t>
  </si>
  <si>
    <t>Kotah</t>
  </si>
  <si>
    <t>IN.RJ.KO</t>
  </si>
  <si>
    <t>IN.RJ.NA</t>
  </si>
  <si>
    <t>IN.RJ.PA</t>
  </si>
  <si>
    <t>IN.RJ.SM</t>
  </si>
  <si>
    <t>IN.RJ.SK</t>
  </si>
  <si>
    <t>IN.RJ.TO</t>
  </si>
  <si>
    <t>IN.RJ.SR</t>
  </si>
  <si>
    <t>IN.RJ.UD</t>
  </si>
  <si>
    <t>Chengalpattu</t>
  </si>
  <si>
    <t>IN.TN</t>
  </si>
  <si>
    <t>Tamilnadu</t>
  </si>
  <si>
    <t>Chengai Anna</t>
  </si>
  <si>
    <t>IN.TN.CO</t>
  </si>
  <si>
    <t>Kanyakumari</t>
  </si>
  <si>
    <t>Madura, Mathurai</t>
  </si>
  <si>
    <t>IN.TN.MA</t>
  </si>
  <si>
    <t>Madhurai</t>
  </si>
  <si>
    <t>Nilgiri</t>
  </si>
  <si>
    <t>The Nilgiris</t>
  </si>
  <si>
    <t>North Arcot</t>
  </si>
  <si>
    <t>North Arcot Am, Vellore(N.Arco</t>
  </si>
  <si>
    <t>Ramananthapuram, Rameswaram, Ramnad</t>
  </si>
  <si>
    <t>Ramanathapuram</t>
  </si>
  <si>
    <t>IN.TN.RA</t>
  </si>
  <si>
    <t>Ramanthapuram</t>
  </si>
  <si>
    <t>IN.TN.SA</t>
  </si>
  <si>
    <t>Cuddalore(S.Ar</t>
  </si>
  <si>
    <t>South Arcot, South Arcot Va</t>
  </si>
  <si>
    <t>Tanjore</t>
  </si>
  <si>
    <t>IN.TN.TJ</t>
  </si>
  <si>
    <t>Tanjavur</t>
  </si>
  <si>
    <t>Tiruchirapalli</t>
  </si>
  <si>
    <t>Trichy</t>
  </si>
  <si>
    <t>Tirunelveli Kattabo</t>
  </si>
  <si>
    <t>Tirunelveli</t>
  </si>
  <si>
    <t>Tirunelveli Ka</t>
  </si>
  <si>
    <t>IN.UP.AG</t>
  </si>
  <si>
    <t>IN.UP.AL</t>
  </si>
  <si>
    <t>IN.UP.AH</t>
  </si>
  <si>
    <t>Uttaranchal</t>
  </si>
  <si>
    <t>IN.UT.AL</t>
  </si>
  <si>
    <t>Almorah</t>
  </si>
  <si>
    <t>Azamgarh</t>
  </si>
  <si>
    <t>IN.UP.AZ</t>
  </si>
  <si>
    <t>IN.UP.BH</t>
  </si>
  <si>
    <t>Balia</t>
  </si>
  <si>
    <t>IN.UP.BL</t>
  </si>
  <si>
    <t>IN.UP.BN</t>
  </si>
  <si>
    <t>Bara Banki</t>
  </si>
  <si>
    <t>Bareilley</t>
  </si>
  <si>
    <t>IN.UP.BR</t>
  </si>
  <si>
    <t>IN.UP.BS</t>
  </si>
  <si>
    <t>Bijnar|Bijnore</t>
  </si>
  <si>
    <t>IN.UP.BI</t>
  </si>
  <si>
    <t>Badaun</t>
  </si>
  <si>
    <t>IN.UP.BD</t>
  </si>
  <si>
    <t>Buduan</t>
  </si>
  <si>
    <t>Bulandshahar, Buland Sahar</t>
  </si>
  <si>
    <t>IN.UP.BU</t>
  </si>
  <si>
    <t>Bulandshahar</t>
  </si>
  <si>
    <t>Chamoli cum Gopeshwar</t>
  </si>
  <si>
    <t>IN.UT.CL</t>
  </si>
  <si>
    <t>Dehardun</t>
  </si>
  <si>
    <t>Dehradun</t>
  </si>
  <si>
    <t>IN.UP.DE</t>
  </si>
  <si>
    <t>IN.UP.ET</t>
  </si>
  <si>
    <t>IN.UP.EW</t>
  </si>
  <si>
    <t>Fyzabad</t>
  </si>
  <si>
    <t>IN.UP.FZ</t>
  </si>
  <si>
    <t>Farrukahabad, Ferrukhabad</t>
  </si>
  <si>
    <t>IN.UP.FR</t>
  </si>
  <si>
    <t>Farukkabad</t>
  </si>
  <si>
    <t>IN.UP.FT</t>
  </si>
  <si>
    <t>Gajipur</t>
  </si>
  <si>
    <t>Ghazipur</t>
  </si>
  <si>
    <t>IN.UP.GP</t>
  </si>
  <si>
    <t>Gonda</t>
  </si>
  <si>
    <t>IN.UP.GN</t>
  </si>
  <si>
    <t>Goruckpur</t>
  </si>
  <si>
    <t>IN.UP.GR</t>
  </si>
  <si>
    <t>IN.UP.HR</t>
  </si>
  <si>
    <t>IN.UP.JL</t>
  </si>
  <si>
    <t>Jaupur</t>
  </si>
  <si>
    <t>IN.UP.JU</t>
  </si>
  <si>
    <t>IN.UP.JH</t>
  </si>
  <si>
    <t>Kanpur Rural</t>
  </si>
  <si>
    <t>Kanpur Dehat</t>
  </si>
  <si>
    <t>IN.UP.KD</t>
  </si>
  <si>
    <t>Kanpur</t>
  </si>
  <si>
    <t>Kanpur Nagar</t>
  </si>
  <si>
    <t>IN.UP.LU</t>
  </si>
  <si>
    <t>IN.UP.MP</t>
  </si>
  <si>
    <t>Muttra</t>
  </si>
  <si>
    <t>IN.UP.MT</t>
  </si>
  <si>
    <t>Meerut</t>
  </si>
  <si>
    <t>IN.UP.ME</t>
  </si>
  <si>
    <t>Mirzapur</t>
  </si>
  <si>
    <t>IN.UP.MI</t>
  </si>
  <si>
    <t>IN.UP.MO</t>
  </si>
  <si>
    <t>Muzaffarnagar</t>
  </si>
  <si>
    <t>IN.UP.MU</t>
  </si>
  <si>
    <t>Naini Tal</t>
  </si>
  <si>
    <t>IN.UP.PI</t>
  </si>
  <si>
    <t>IN.UT.PI</t>
  </si>
  <si>
    <t>Pithorgarh, Pittoragarh</t>
  </si>
  <si>
    <t>Bela cum Pratapgarh, Partabgarh, Partapgarh</t>
  </si>
  <si>
    <t>Pratapgarh</t>
  </si>
  <si>
    <t>IN.UP.PR</t>
  </si>
  <si>
    <t>Rai Bareli, Rai Bareilly</t>
  </si>
  <si>
    <t>IN.UP.RB</t>
  </si>
  <si>
    <t>Rae Bareily</t>
  </si>
  <si>
    <t>Rae-Bareily</t>
  </si>
  <si>
    <t>IN.UP.RA</t>
  </si>
  <si>
    <t>IN.UP.SA</t>
  </si>
  <si>
    <t>Shahajahanpur</t>
  </si>
  <si>
    <t>IN.UP.SJ</t>
  </si>
  <si>
    <t>Shajahanpur</t>
  </si>
  <si>
    <t>IN.UP.SI</t>
  </si>
  <si>
    <t>IN.UP.SU</t>
  </si>
  <si>
    <t>Tehri|Narendranagar|Tehri Garwal</t>
  </si>
  <si>
    <t>Tehri Garhwal</t>
  </si>
  <si>
    <t>IN.UT.TG</t>
  </si>
  <si>
    <t>Unnao Nagar, Unao</t>
  </si>
  <si>
    <t>IN.UP.UN</t>
  </si>
  <si>
    <t>IN.UT.UT</t>
  </si>
  <si>
    <t>Uttar Kashi</t>
  </si>
  <si>
    <t>Benares</t>
  </si>
  <si>
    <t>IN.UP.VA</t>
  </si>
  <si>
    <t>IN.WB.BN</t>
  </si>
  <si>
    <t>Burdwan</t>
  </si>
  <si>
    <t>Birbhum</t>
  </si>
  <si>
    <t>IN.WB.BI</t>
  </si>
  <si>
    <t>Darjeeling</t>
  </si>
  <si>
    <t>Howrah</t>
  </si>
  <si>
    <t>Hugli</t>
  </si>
  <si>
    <t>Hooghly</t>
  </si>
  <si>
    <t>IN.WB.JA</t>
  </si>
  <si>
    <t>Kochbihar</t>
  </si>
  <si>
    <t>Cooch Bihar</t>
  </si>
  <si>
    <t>Cooch-Behar</t>
  </si>
  <si>
    <t>Malda</t>
  </si>
  <si>
    <t>Midnapore</t>
  </si>
  <si>
    <t>IN.WB.MU</t>
  </si>
  <si>
    <t>Nadia</t>
  </si>
  <si>
    <t>IN.WB.NA</t>
  </si>
  <si>
    <t>Naida</t>
  </si>
  <si>
    <t>Puriliya</t>
  </si>
  <si>
    <t>Purulia</t>
  </si>
  <si>
    <t>North 24 Parganas</t>
  </si>
  <si>
    <t>24-Paragana</t>
  </si>
  <si>
    <t>24-Parganas</t>
  </si>
  <si>
    <t>South 24 Parganas</t>
  </si>
  <si>
    <t>IN.WB</t>
  </si>
  <si>
    <t>IN.AP.AD</t>
  </si>
  <si>
    <t>Anantpur, Ananthapur</t>
  </si>
  <si>
    <t>IN.AP.AN</t>
  </si>
  <si>
    <t>Ananthapur</t>
  </si>
  <si>
    <t>Chitoor</t>
  </si>
  <si>
    <t>IN.AP.CU</t>
  </si>
  <si>
    <t>IN.AP.EG</t>
  </si>
  <si>
    <t>IN.AP.GU</t>
  </si>
  <si>
    <t>IN.AP.KA</t>
  </si>
  <si>
    <t>Khammamamet</t>
  </si>
  <si>
    <t>IN.AP.KH</t>
  </si>
  <si>
    <t>Kistna</t>
  </si>
  <si>
    <t>IN.AP.KR</t>
  </si>
  <si>
    <t>IN.AP.KU</t>
  </si>
  <si>
    <t>Mehbubnagar</t>
  </si>
  <si>
    <t>IN.AP.MA</t>
  </si>
  <si>
    <t>Mahabubnagar</t>
  </si>
  <si>
    <t>Sangapeddi</t>
  </si>
  <si>
    <t>IN.AP.ME</t>
  </si>
  <si>
    <t>IN.AP.NA</t>
  </si>
  <si>
    <t>IN.AP.NE</t>
  </si>
  <si>
    <t>IN.AP.NI</t>
  </si>
  <si>
    <t>Srikakulum</t>
  </si>
  <si>
    <t>IN.AP.SR</t>
  </si>
  <si>
    <t>Fisakapatnam|Vizagapatam|Visakhapatnam</t>
  </si>
  <si>
    <t>IN.AP.VS</t>
  </si>
  <si>
    <t>Visakhapatnam</t>
  </si>
  <si>
    <t>IN.AP.WA</t>
  </si>
  <si>
    <t>IN.AP.WG</t>
  </si>
  <si>
    <t>Assam</t>
  </si>
  <si>
    <t>Dibrugarh</t>
  </si>
  <si>
    <t>IN.AS.DI</t>
  </si>
  <si>
    <t>Darrang</t>
  </si>
  <si>
    <t>IN.AS.DA</t>
  </si>
  <si>
    <t>Goalpara</t>
  </si>
  <si>
    <t>IN.AS.GP</t>
  </si>
  <si>
    <t>Kampur, Ramrup</t>
  </si>
  <si>
    <t>Kamrup</t>
  </si>
  <si>
    <t>IN.AS.KP</t>
  </si>
  <si>
    <t>Mikir Hills , Korbi Anglong</t>
  </si>
  <si>
    <t>Karbi Anglong</t>
  </si>
  <si>
    <t>IN.AS.KA</t>
  </si>
  <si>
    <t>Karbi-Anglong</t>
  </si>
  <si>
    <t>North Cachar Hills</t>
  </si>
  <si>
    <t>IN.AS.NC</t>
  </si>
  <si>
    <t>N.C.Hills</t>
  </si>
  <si>
    <t>North Lakhimpur, Lakhmipur, Lakimpur</t>
  </si>
  <si>
    <t>Lakhimpur</t>
  </si>
  <si>
    <t>IN.AS.LA</t>
  </si>
  <si>
    <t>Nowgong</t>
  </si>
  <si>
    <t>Nagaon</t>
  </si>
  <si>
    <t>IN.AS.NG</t>
  </si>
  <si>
    <t>Sivasagar</t>
  </si>
  <si>
    <t>Sibsagar</t>
  </si>
  <si>
    <t>IN.AS.SI</t>
  </si>
  <si>
    <t>Cachar</t>
  </si>
  <si>
    <t>IN.AS.CA</t>
  </si>
  <si>
    <t>Manipur</t>
  </si>
  <si>
    <t>Bhagaipur</t>
  </si>
  <si>
    <t>IN.BR.BG</t>
  </si>
  <si>
    <t>IN.BR.DA</t>
  </si>
  <si>
    <t>Jharkhand</t>
  </si>
  <si>
    <t>IN.JH.DH</t>
  </si>
  <si>
    <t>IN.BR.GA</t>
  </si>
  <si>
    <t>Hazaribagh</t>
  </si>
  <si>
    <t>Monghyr</t>
  </si>
  <si>
    <t>IN.BR.MG</t>
  </si>
  <si>
    <t>Mungher</t>
  </si>
  <si>
    <t>Muzafarpur</t>
  </si>
  <si>
    <t>IN.BR.MZ</t>
  </si>
  <si>
    <t>Muzzafarpur</t>
  </si>
  <si>
    <t>Palamu</t>
  </si>
  <si>
    <t>IN.JH.PL</t>
  </si>
  <si>
    <t>Palamau</t>
  </si>
  <si>
    <t>West Champaran, Paschimi Champaran, Paschim-Champaram</t>
  </si>
  <si>
    <t>Pashchim Champaran</t>
  </si>
  <si>
    <t>IN.BR.WC</t>
  </si>
  <si>
    <t>Champaran</t>
  </si>
  <si>
    <t>East Champaran, Purbi Champaran, Purba Champaram</t>
  </si>
  <si>
    <t>Purba Champaran</t>
  </si>
  <si>
    <t>IN.BR.EC</t>
  </si>
  <si>
    <t>IN.BR.PA</t>
  </si>
  <si>
    <t>Purnea</t>
  </si>
  <si>
    <t>IN.BR.PU</t>
  </si>
  <si>
    <t>IN.JH.RA</t>
  </si>
  <si>
    <t>IN.BR.BJ</t>
  </si>
  <si>
    <t>Shahabad</t>
  </si>
  <si>
    <t>IN.BR.RO</t>
  </si>
  <si>
    <t>IN.BR.SH</t>
  </si>
  <si>
    <t>Chhapra</t>
  </si>
  <si>
    <t>IN.JH</t>
  </si>
  <si>
    <t>Santhal Pargana, Santal Parganas</t>
  </si>
  <si>
    <t>Dumka</t>
  </si>
  <si>
    <t>IN.JH.DU</t>
  </si>
  <si>
    <t>Santhal Paragan</t>
  </si>
  <si>
    <t>Ahemadabad</t>
  </si>
  <si>
    <t>Ahmedabad</t>
  </si>
  <si>
    <t>Amereli</t>
  </si>
  <si>
    <t>IN.GJ.AM</t>
  </si>
  <si>
    <t>Banaskantha, Palanpur</t>
  </si>
  <si>
    <t>IN.GJ.BK</t>
  </si>
  <si>
    <t>Banaskantha</t>
  </si>
  <si>
    <t>IN.GJ.BR</t>
  </si>
  <si>
    <t>Broach</t>
  </si>
  <si>
    <t>Bhaunagar</t>
  </si>
  <si>
    <t>IN.GJ.BV</t>
  </si>
  <si>
    <t>IN.GJ.JA</t>
  </si>
  <si>
    <t>IN.GJ.JU</t>
  </si>
  <si>
    <t>Kutch</t>
  </si>
  <si>
    <t>Kachchh</t>
  </si>
  <si>
    <t>IN.GJ.KA</t>
  </si>
  <si>
    <t>Kaira</t>
  </si>
  <si>
    <t>IN.GJ.KH</t>
  </si>
  <si>
    <t>Mehasana, Mehsana</t>
  </si>
  <si>
    <t>IN.GJ.MA</t>
  </si>
  <si>
    <t>Mehsana</t>
  </si>
  <si>
    <t>Godhra, Panchmahal</t>
  </si>
  <si>
    <t>Panch Mahals</t>
  </si>
  <si>
    <t>IN.GJ.PM</t>
  </si>
  <si>
    <t>Panchamahals</t>
  </si>
  <si>
    <t>IN.GJ.RA</t>
  </si>
  <si>
    <t>Sabarkantha, Himatnagar</t>
  </si>
  <si>
    <t>Sabar Kantha</t>
  </si>
  <si>
    <t>IN.GJ.SK</t>
  </si>
  <si>
    <t>Sabarkantha</t>
  </si>
  <si>
    <t>IN.GJ.ST</t>
  </si>
  <si>
    <t>IN.GJ.SN</t>
  </si>
  <si>
    <t>Dangs</t>
  </si>
  <si>
    <t>The Dangs</t>
  </si>
  <si>
    <t>IN.GJ.DG</t>
  </si>
  <si>
    <t>Dangs.</t>
  </si>
  <si>
    <t>Bulsar|Walsad</t>
  </si>
  <si>
    <t>IN.GJ.VL</t>
  </si>
  <si>
    <t>Bulsar</t>
  </si>
  <si>
    <t>IN.HR.AM</t>
  </si>
  <si>
    <t>IN.HR.GU</t>
  </si>
  <si>
    <t>Gurgoan</t>
  </si>
  <si>
    <t>Hissar</t>
  </si>
  <si>
    <t>IN.HR.JI</t>
  </si>
  <si>
    <t>IN.HR.KR</t>
  </si>
  <si>
    <t>Mahendergarh, Mahendragarth, Mohindargarh, Mohindergarh</t>
  </si>
  <si>
    <t>IN.HR.MA</t>
  </si>
  <si>
    <t>IN.HR.RO</t>
  </si>
  <si>
    <t>Himachal Pradesh</t>
  </si>
  <si>
    <t>Chamba</t>
  </si>
  <si>
    <t>IN.HP.CH</t>
  </si>
  <si>
    <t>Kangra</t>
  </si>
  <si>
    <t>IN.HP.KA</t>
  </si>
  <si>
    <t>Kalpa</t>
  </si>
  <si>
    <t>Kinnaur</t>
  </si>
  <si>
    <t>IN.HP.KI</t>
  </si>
  <si>
    <t>Kullu</t>
  </si>
  <si>
    <t>Kulu</t>
  </si>
  <si>
    <t>Lahul and Spiti</t>
  </si>
  <si>
    <t>Lahaul &amp; Spiti</t>
  </si>
  <si>
    <t>Mandi</t>
  </si>
  <si>
    <t>IN.HP.MA</t>
  </si>
  <si>
    <t>Simla</t>
  </si>
  <si>
    <t>Shimla</t>
  </si>
  <si>
    <t>IN.HP.SH</t>
  </si>
  <si>
    <t>Sirmour|Sirmoor|Sirmur</t>
  </si>
  <si>
    <t>Sirmaur</t>
  </si>
  <si>
    <t>IN.HP.SI</t>
  </si>
  <si>
    <t>Sirmur</t>
  </si>
  <si>
    <t>Solan</t>
  </si>
  <si>
    <t>IN.HP.SO</t>
  </si>
  <si>
    <t>Bangalore Rural</t>
  </si>
  <si>
    <t>IN.KA.BR</t>
  </si>
  <si>
    <t>Bangalore</t>
  </si>
  <si>
    <t>Bangalore Urban</t>
  </si>
  <si>
    <t>IN.KA.BG</t>
  </si>
  <si>
    <t>IN.KA.BL</t>
  </si>
  <si>
    <t>IN.KA.BD</t>
  </si>
  <si>
    <t>IN.KA.BJ</t>
  </si>
  <si>
    <t>Bijapur &amp; Baga</t>
  </si>
  <si>
    <t>Chikmaglur|Kadur</t>
  </si>
  <si>
    <t>IN.KA.CK</t>
  </si>
  <si>
    <t>Chickmagalur</t>
  </si>
  <si>
    <t>Chitaldroog|Chitaldrug</t>
  </si>
  <si>
    <t>IN.KA.CT</t>
  </si>
  <si>
    <t>Chitradurga &amp;</t>
  </si>
  <si>
    <t>Dakshina Kanna</t>
  </si>
  <si>
    <t>Dakshina Kannar</t>
  </si>
  <si>
    <t>Dhawad, Dharwar</t>
  </si>
  <si>
    <t>IN.KA.DH</t>
  </si>
  <si>
    <t>Dharwad &amp; Gada</t>
  </si>
  <si>
    <t>IN.KA.GU</t>
  </si>
  <si>
    <t>IN.KA.HS</t>
  </si>
  <si>
    <t>Coorg</t>
  </si>
  <si>
    <t>IN.KA.KD</t>
  </si>
  <si>
    <t>Coorg(Kodugu)</t>
  </si>
  <si>
    <t>Coorg/Kodugu, Kodagu</t>
  </si>
  <si>
    <t>IN.KA.KL</t>
  </si>
  <si>
    <t>IN.KA.MA</t>
  </si>
  <si>
    <t>IN.KA.MY</t>
  </si>
  <si>
    <t>Mysore &amp; Chama</t>
  </si>
  <si>
    <t>IN.KA.RA</t>
  </si>
  <si>
    <t>Raichur &amp; Kopp</t>
  </si>
  <si>
    <t>IN.KA.SH</t>
  </si>
  <si>
    <t>IN.KA.TU</t>
  </si>
  <si>
    <t>Uttar Kannand</t>
  </si>
  <si>
    <t>Uttara Kannara</t>
  </si>
  <si>
    <t>Alappuzha/Alle</t>
  </si>
  <si>
    <t>Cannanore</t>
  </si>
  <si>
    <t>Kannur</t>
  </si>
  <si>
    <t>Kannur/Cannano</t>
  </si>
  <si>
    <t>IN.KL.ER</t>
  </si>
  <si>
    <t>IN.KL.KT</t>
  </si>
  <si>
    <t>Calicut</t>
  </si>
  <si>
    <t>IN.KL.KZ</t>
  </si>
  <si>
    <t>IN.KL.MA</t>
  </si>
  <si>
    <t>Palghat</t>
  </si>
  <si>
    <t>Palakkad</t>
  </si>
  <si>
    <t>Quilon</t>
  </si>
  <si>
    <t>Kollam/Quilon</t>
  </si>
  <si>
    <t>Trichur</t>
  </si>
  <si>
    <t>Thrissur</t>
  </si>
  <si>
    <t>Trivandrum</t>
  </si>
  <si>
    <t>Thiruvananthap</t>
  </si>
  <si>
    <t>Andaman and Nicobar</t>
  </si>
  <si>
    <t>Andaman Islands</t>
  </si>
  <si>
    <t>Nicobar Islands</t>
  </si>
  <si>
    <t>Chitoor|Chittor</t>
  </si>
  <si>
    <t>IN.AP.CH</t>
  </si>
  <si>
    <t>IN.AP.PR</t>
  </si>
  <si>
    <t>Rangareddy</t>
  </si>
  <si>
    <t>Vizianagram</t>
  </si>
  <si>
    <t>IN.AP.VZ</t>
  </si>
  <si>
    <t>Arunachal Pradesh</t>
  </si>
  <si>
    <t>Changlang</t>
  </si>
  <si>
    <t>IN.AR.CH</t>
  </si>
  <si>
    <t>Dibang Valley</t>
  </si>
  <si>
    <t>IN.AR.DV</t>
  </si>
  <si>
    <t>East Kameng</t>
  </si>
  <si>
    <t>IN.AR.EK</t>
  </si>
  <si>
    <t>East Siang</t>
  </si>
  <si>
    <t>IN.AR.ES</t>
  </si>
  <si>
    <t>Lohit Frontier Division</t>
  </si>
  <si>
    <t>Lohit</t>
  </si>
  <si>
    <t>IN.AR.LO</t>
  </si>
  <si>
    <t>Lower Subansiri</t>
  </si>
  <si>
    <t>IN.AR.LB</t>
  </si>
  <si>
    <t>Tawang</t>
  </si>
  <si>
    <t>IN.AR.TA</t>
  </si>
  <si>
    <t>Tirap Frontier Tract</t>
  </si>
  <si>
    <t>Tirap</t>
  </si>
  <si>
    <t>IN.AR.TI</t>
  </si>
  <si>
    <t>Upper Subansiri</t>
  </si>
  <si>
    <t>IN.AR.UB</t>
  </si>
  <si>
    <t>West Kameng</t>
  </si>
  <si>
    <t>IN.AR.WK</t>
  </si>
  <si>
    <t>West Siang</t>
  </si>
  <si>
    <t>IN.AR.WS</t>
  </si>
  <si>
    <t>Barpeta</t>
  </si>
  <si>
    <t>IN.AS.BA</t>
  </si>
  <si>
    <t>Dhuburi</t>
  </si>
  <si>
    <t>Golaghat</t>
  </si>
  <si>
    <t>IN.AS.GG</t>
  </si>
  <si>
    <t>Jorhat</t>
  </si>
  <si>
    <t>IN.AS.JO</t>
  </si>
  <si>
    <t>Karimganj</t>
  </si>
  <si>
    <t>IN.AS.KR</t>
  </si>
  <si>
    <t>Kokrajhar</t>
  </si>
  <si>
    <t>IN.AS.KK</t>
  </si>
  <si>
    <t>Nalbari</t>
  </si>
  <si>
    <t>IN.AS.NL</t>
  </si>
  <si>
    <t>Sontipur</t>
  </si>
  <si>
    <t>Sonitpur</t>
  </si>
  <si>
    <t>IN.AS.SO</t>
  </si>
  <si>
    <t>IN.BR.AU</t>
  </si>
  <si>
    <t>Begusarai</t>
  </si>
  <si>
    <t>IN.BR.BE</t>
  </si>
  <si>
    <t>IN.BR.GO</t>
  </si>
  <si>
    <t>Kathihar</t>
  </si>
  <si>
    <t>IN.BR.KT</t>
  </si>
  <si>
    <t>Khagaria</t>
  </si>
  <si>
    <t>IN.BR.KH</t>
  </si>
  <si>
    <t>Madhipura</t>
  </si>
  <si>
    <t>IN.BR.MP</t>
  </si>
  <si>
    <t>IN.BR.MB</t>
  </si>
  <si>
    <t>IN.BR.NL</t>
  </si>
  <si>
    <t>Nawadah</t>
  </si>
  <si>
    <t>IN.BR.NW</t>
  </si>
  <si>
    <t>IN.BR.SM</t>
  </si>
  <si>
    <t>IN.BR.ST</t>
  </si>
  <si>
    <t>Sivan</t>
  </si>
  <si>
    <t>IN.BR.SW</t>
  </si>
  <si>
    <t>IN.BR.VA</t>
  </si>
  <si>
    <t>Chandigarh</t>
  </si>
  <si>
    <t>IN.CH.CH</t>
  </si>
  <si>
    <t>Raj Nandgaon</t>
  </si>
  <si>
    <t>Dadra and Nagar Haveli</t>
  </si>
  <si>
    <t>Daman and Diu</t>
  </si>
  <si>
    <t>Daman</t>
  </si>
  <si>
    <t>IN.DD.DA</t>
  </si>
  <si>
    <t>Diu</t>
  </si>
  <si>
    <t>IN.DD.DI</t>
  </si>
  <si>
    <t>Delhi</t>
  </si>
  <si>
    <t>IN.DL.DL</t>
  </si>
  <si>
    <t>IN.GA</t>
  </si>
  <si>
    <t>IN.GJ.GA</t>
  </si>
  <si>
    <t>Baroda</t>
  </si>
  <si>
    <t>Vadodara</t>
  </si>
  <si>
    <t>IN.GJ.VD</t>
  </si>
  <si>
    <t>IN.HR.BH</t>
  </si>
  <si>
    <t>IN.HR.FR</t>
  </si>
  <si>
    <t>IN.HR.KU</t>
  </si>
  <si>
    <t>Sirasa</t>
  </si>
  <si>
    <t>IN.HR.SI</t>
  </si>
  <si>
    <t>IN.HP.HA</t>
  </si>
  <si>
    <t>Una</t>
  </si>
  <si>
    <t>IN.HP.UN</t>
  </si>
  <si>
    <t>Jammu and Kashmir</t>
  </si>
  <si>
    <t>Anantnag (Kashmir South)</t>
  </si>
  <si>
    <t>Bagdam</t>
  </si>
  <si>
    <t>Baramula (Kashmir North)</t>
  </si>
  <si>
    <t>Doda</t>
  </si>
  <si>
    <t>Jammu</t>
  </si>
  <si>
    <t>Kargil</t>
  </si>
  <si>
    <t>Kathua</t>
  </si>
  <si>
    <t>Kupwara (Muzaffarabad)</t>
  </si>
  <si>
    <t>Ladakh (Leh)</t>
  </si>
  <si>
    <t>Mirpur</t>
  </si>
  <si>
    <t>Pulwama</t>
  </si>
  <si>
    <t>Punch</t>
  </si>
  <si>
    <t>Rajauri</t>
  </si>
  <si>
    <t>Srinagar</t>
  </si>
  <si>
    <t>Udhampur</t>
  </si>
  <si>
    <t>Devghar</t>
  </si>
  <si>
    <t>IN.JH.GI</t>
  </si>
  <si>
    <t>Goodda</t>
  </si>
  <si>
    <t>IN.JH.GO</t>
  </si>
  <si>
    <t>IN.JH.GU</t>
  </si>
  <si>
    <t>Lohargada</t>
  </si>
  <si>
    <t>IN.JH.LO</t>
  </si>
  <si>
    <t>Idikki</t>
  </si>
  <si>
    <t>IN.KL.ID</t>
  </si>
  <si>
    <t>Pattanamtitta</t>
  </si>
  <si>
    <t>Wynaad|Wynad</t>
  </si>
  <si>
    <t>Wayanad</t>
  </si>
  <si>
    <t>IN.KL.WA</t>
  </si>
  <si>
    <t>Lakshadweep</t>
  </si>
  <si>
    <t>Kavaratti</t>
  </si>
  <si>
    <t>IN.MP.BP</t>
  </si>
  <si>
    <t>IN.MH.JN</t>
  </si>
  <si>
    <t>Raygad</t>
  </si>
  <si>
    <t>Kudal, Sindhdurg</t>
  </si>
  <si>
    <t>IN.MH.SI</t>
  </si>
  <si>
    <t>Bishenpur|Sishnupur</t>
  </si>
  <si>
    <t>Bishnupur</t>
  </si>
  <si>
    <t>IN.MN.BI</t>
  </si>
  <si>
    <t>Tengnoupal</t>
  </si>
  <si>
    <t>Chandel</t>
  </si>
  <si>
    <t>IN.MN.CD</t>
  </si>
  <si>
    <t>Manipur South|Churchandpur</t>
  </si>
  <si>
    <t>Churachandpur</t>
  </si>
  <si>
    <t>IN.MN.CC</t>
  </si>
  <si>
    <t>Imphal</t>
  </si>
  <si>
    <t>IN.MN.</t>
  </si>
  <si>
    <t>Senapati</t>
  </si>
  <si>
    <t>IN.MN.SE</t>
  </si>
  <si>
    <t>Manipur West</t>
  </si>
  <si>
    <t>Tamenglong</t>
  </si>
  <si>
    <t>IN.MN.TA</t>
  </si>
  <si>
    <t>Thoubal</t>
  </si>
  <si>
    <t>IN.MN.TH</t>
  </si>
  <si>
    <t>Manipur East, Ukhurul</t>
  </si>
  <si>
    <t>Ukhrul</t>
  </si>
  <si>
    <t>IN.MN.UK</t>
  </si>
  <si>
    <t>Meghalaya</t>
  </si>
  <si>
    <t>East Garo Hills</t>
  </si>
  <si>
    <t>IN.ML.EG</t>
  </si>
  <si>
    <t>East Khasi Hills</t>
  </si>
  <si>
    <t>IN.ML.EK</t>
  </si>
  <si>
    <t>Jaintia Hills</t>
  </si>
  <si>
    <t>IN.ML.JH</t>
  </si>
  <si>
    <t>West Garo Hills</t>
  </si>
  <si>
    <t>IN.ML.WG</t>
  </si>
  <si>
    <t>West Khasi Hills</t>
  </si>
  <si>
    <t>IN.ML.WK</t>
  </si>
  <si>
    <t>Mizoram</t>
  </si>
  <si>
    <t>Aizawal</t>
  </si>
  <si>
    <t>Aizawl</t>
  </si>
  <si>
    <t>IN.MZ.AI</t>
  </si>
  <si>
    <t>Chhimtuipui</t>
  </si>
  <si>
    <t>IN.MZ</t>
  </si>
  <si>
    <t>Lunglei</t>
  </si>
  <si>
    <t>IN.MZ.LU</t>
  </si>
  <si>
    <t>Nagaland</t>
  </si>
  <si>
    <t>Kohima</t>
  </si>
  <si>
    <t>IN.NL.KO</t>
  </si>
  <si>
    <t>Mokochung</t>
  </si>
  <si>
    <t>Mokokchung</t>
  </si>
  <si>
    <t>IN.NL.MK</t>
  </si>
  <si>
    <t>Mon</t>
  </si>
  <si>
    <t>IN.NL.MN</t>
  </si>
  <si>
    <t>Pheka</t>
  </si>
  <si>
    <t>Phek</t>
  </si>
  <si>
    <t>IN.NL.PH</t>
  </si>
  <si>
    <t>Tuenasang</t>
  </si>
  <si>
    <t>Tuensang</t>
  </si>
  <si>
    <t>IN.NL.TU</t>
  </si>
  <si>
    <t>Wokha</t>
  </si>
  <si>
    <t>IN.NL.WO</t>
  </si>
  <si>
    <t>Zanheboto|Zonheboto</t>
  </si>
  <si>
    <t>Zunheboto</t>
  </si>
  <si>
    <t>IN.NL.ZU</t>
  </si>
  <si>
    <t>Pondicherry</t>
  </si>
  <si>
    <t>Karaikkal, Karikal</t>
  </si>
  <si>
    <t>Karaikal</t>
  </si>
  <si>
    <t>IN.PY.KA</t>
  </si>
  <si>
    <t>PondichOry (French), Puduchcheri</t>
  </si>
  <si>
    <t>IN.PY.PO</t>
  </si>
  <si>
    <t>Yanaon</t>
  </si>
  <si>
    <t>Yanam</t>
  </si>
  <si>
    <t>IN.PY.YA</t>
  </si>
  <si>
    <t>Fridkot</t>
  </si>
  <si>
    <t>Faridkot</t>
  </si>
  <si>
    <t>IN.PB.FR</t>
  </si>
  <si>
    <t>Dhaulpur</t>
  </si>
  <si>
    <t>Sikkim</t>
  </si>
  <si>
    <t>East</t>
  </si>
  <si>
    <t>North District</t>
  </si>
  <si>
    <t>South District</t>
  </si>
  <si>
    <t>West District</t>
  </si>
  <si>
    <t>Anna</t>
  </si>
  <si>
    <t>Chidambaranar</t>
  </si>
  <si>
    <t>Dharampuri</t>
  </si>
  <si>
    <t>IN.TN.DH</t>
  </si>
  <si>
    <t>Kamarajar</t>
  </si>
  <si>
    <t>Madras</t>
  </si>
  <si>
    <t>Pasumpon Muthuramalinga</t>
  </si>
  <si>
    <t>Pudukottai</t>
  </si>
  <si>
    <t>IN.TN.PU</t>
  </si>
  <si>
    <t>Tripura</t>
  </si>
  <si>
    <t>North Tripura</t>
  </si>
  <si>
    <t>IN.TR.NT</t>
  </si>
  <si>
    <t>South Tripura</t>
  </si>
  <si>
    <t>IN.TR.ST</t>
  </si>
  <si>
    <t>West Tripura</t>
  </si>
  <si>
    <t>IN.TR.WT</t>
  </si>
  <si>
    <t>IN.UP.FI</t>
  </si>
  <si>
    <t>IN.UP.GZ</t>
  </si>
  <si>
    <t>IN.UP.LA</t>
  </si>
  <si>
    <t>Mau</t>
  </si>
  <si>
    <t>Sidharthnagar</t>
  </si>
  <si>
    <t>Siddharth Nagar</t>
  </si>
  <si>
    <t>IN.UP.SN</t>
  </si>
  <si>
    <t>Sonebhadra</t>
  </si>
  <si>
    <t>Sonbhadra</t>
  </si>
  <si>
    <t>IN.UP.SO</t>
  </si>
  <si>
    <t>Haridwar</t>
  </si>
  <si>
    <t>IN.UT.HA</t>
  </si>
  <si>
    <t>Calcutta</t>
  </si>
  <si>
    <t>DISALL</t>
  </si>
  <si>
    <t>DISTCODE_CORR</t>
  </si>
  <si>
    <t>Name2</t>
  </si>
  <si>
    <t>IN.UT.MJ</t>
  </si>
  <si>
    <t>DISCODE</t>
  </si>
  <si>
    <t>DISCODE_ORIG</t>
  </si>
  <si>
    <t>ADM2_NAME</t>
  </si>
  <si>
    <t>ADM2_NAME_ORIG</t>
  </si>
  <si>
    <t>DISTCODE_LINK</t>
  </si>
  <si>
    <t>DISTCODE_SORG</t>
  </si>
  <si>
    <t>Available years</t>
  </si>
  <si>
    <t>Has data</t>
  </si>
  <si>
    <t>Is present (1961-2000)</t>
  </si>
  <si>
    <t>Average (1961-2000)</t>
  </si>
  <si>
    <t>Std (1961-2000)</t>
  </si>
  <si>
    <t>Max (1961-2000)</t>
  </si>
  <si>
    <t>Min (1961-2000)</t>
  </si>
  <si>
    <t>H_AVAIL</t>
  </si>
  <si>
    <t>H_HASDATA</t>
  </si>
  <si>
    <t>H_ISPRES</t>
  </si>
  <si>
    <t>H_AVG</t>
  </si>
  <si>
    <t>H_STDV</t>
  </si>
  <si>
    <t>H_MAX</t>
  </si>
  <si>
    <t>H_MIN</t>
  </si>
  <si>
    <t>P_AVG</t>
  </si>
  <si>
    <t>P_STDV</t>
  </si>
  <si>
    <t>P_MAX</t>
  </si>
  <si>
    <t>P_MIN</t>
  </si>
  <si>
    <t>Y_AVG</t>
  </si>
  <si>
    <t>Y_STDV</t>
  </si>
  <si>
    <t>Y_MAX</t>
  </si>
  <si>
    <t>Y_MIN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</si>
</sst>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00"/>
    <numFmt numFmtId="165" formatCode="0.0"/>
    <numFmt numFmtId="168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164" fontId="0" fillId="0" borderId="0" xfId="0" applyNumberFormat="1"/>
    <xf numFmtId="1" fontId="0" fillId="0" borderId="0" xfId="0" applyNumberFormat="1"/>
    <xf numFmtId="2" fontId="0" fillId="0" borderId="0" xfId="0" applyNumberFormat="1"/>
    <xf numFmtId="0" fontId="16" fillId="0" borderId="0" xfId="0" applyFont="1"/>
    <xf numFmtId="164" fontId="16" fillId="0" borderId="0" xfId="0" applyNumberFormat="1" applyFont="1"/>
    <xf numFmtId="1" fontId="16" fillId="0" borderId="0" xfId="0" applyNumberFormat="1" applyFont="1"/>
    <xf numFmtId="2" fontId="16" fillId="0" borderId="0" xfId="0" applyNumberFormat="1" applyFont="1"/>
    <xf numFmtId="165" fontId="0" fillId="0" borderId="0" xfId="0" applyNumberFormat="1"/>
    <xf numFmtId="0" fontId="16" fillId="0" borderId="0" xfId="0" applyFont="1" applyAlignment="1">
      <alignment horizontal="center" vertical="center" wrapText="1"/>
    </xf>
    <xf numFmtId="168" fontId="0" fillId="0" borderId="0" xfId="0" applyNumberFormat="1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349"/>
  <sheetViews>
    <sheetView topLeftCell="D1" workbookViewId="0">
      <pane ySplit="1" topLeftCell="A2" activePane="bottomLeft" state="frozen"/>
      <selection pane="bottomLeft" activeCell="N2" sqref="N2"/>
    </sheetView>
  </sheetViews>
  <sheetFormatPr defaultRowHeight="15" x14ac:dyDescent="0.25"/>
  <cols>
    <col min="1" max="1" width="15.7109375" bestFit="1" customWidth="1"/>
    <col min="2" max="2" width="14.85546875" bestFit="1" customWidth="1"/>
    <col min="3" max="3" width="20.140625" bestFit="1" customWidth="1"/>
    <col min="4" max="4" width="15.7109375" bestFit="1" customWidth="1"/>
    <col min="5" max="5" width="9.7109375" style="2" bestFit="1" customWidth="1"/>
    <col min="6" max="6" width="7.85546875" style="2" bestFit="1" customWidth="1"/>
    <col min="7" max="7" width="8.5703125" style="1" bestFit="1" customWidth="1"/>
    <col min="8" max="8" width="10.7109375" style="1" bestFit="1" customWidth="1"/>
    <col min="9" max="9" width="9.7109375" style="2" bestFit="1" customWidth="1"/>
    <col min="10" max="10" width="16.7109375" style="1" bestFit="1" customWidth="1"/>
    <col min="11" max="11" width="15.7109375" style="2" bestFit="1" customWidth="1"/>
    <col min="12" max="12" width="25.85546875" style="2" bestFit="1" customWidth="1"/>
    <col min="13" max="13" width="4.28515625" style="2" bestFit="1" customWidth="1"/>
    <col min="14" max="15" width="6.5703125" style="3" bestFit="1" customWidth="1"/>
    <col min="16" max="16" width="7.5703125" style="3" bestFit="1" customWidth="1"/>
    <col min="17" max="18" width="6.5703125" style="3" bestFit="1" customWidth="1"/>
    <col min="19" max="19" width="7.5703125" style="3" bestFit="1" customWidth="1"/>
    <col min="20" max="21" width="6.5703125" style="3" bestFit="1" customWidth="1"/>
    <col min="22" max="22" width="7.5703125" style="3" bestFit="1" customWidth="1"/>
    <col min="23" max="24" width="6.5703125" style="3" bestFit="1" customWidth="1"/>
    <col min="25" max="25" width="7.5703125" style="3" bestFit="1" customWidth="1"/>
    <col min="26" max="27" width="6.5703125" style="3" bestFit="1" customWidth="1"/>
    <col min="28" max="28" width="7.5703125" style="3" bestFit="1" customWidth="1"/>
    <col min="29" max="30" width="6.5703125" style="3" bestFit="1" customWidth="1"/>
    <col min="31" max="31" width="7.5703125" style="3" bestFit="1" customWidth="1"/>
    <col min="32" max="33" width="6.5703125" style="3" bestFit="1" customWidth="1"/>
    <col min="34" max="34" width="7.5703125" style="3" bestFit="1" customWidth="1"/>
    <col min="35" max="36" width="6.5703125" style="3" bestFit="1" customWidth="1"/>
    <col min="37" max="37" width="7.5703125" style="3" bestFit="1" customWidth="1"/>
    <col min="38" max="39" width="6.5703125" style="3" bestFit="1" customWidth="1"/>
    <col min="40" max="40" width="7.5703125" style="3" bestFit="1" customWidth="1"/>
    <col min="41" max="42" width="6.5703125" style="3" bestFit="1" customWidth="1"/>
    <col min="43" max="43" width="7.5703125" style="3" bestFit="1" customWidth="1"/>
    <col min="44" max="45" width="6.5703125" style="3" bestFit="1" customWidth="1"/>
    <col min="46" max="46" width="7.5703125" style="3" bestFit="1" customWidth="1"/>
    <col min="47" max="48" width="6.5703125" style="3" bestFit="1" customWidth="1"/>
    <col min="49" max="49" width="7.5703125" style="3" bestFit="1" customWidth="1"/>
    <col min="50" max="51" width="6.5703125" style="3" bestFit="1" customWidth="1"/>
    <col min="52" max="52" width="7.5703125" style="3" bestFit="1" customWidth="1"/>
    <col min="53" max="54" width="6.5703125" style="3" bestFit="1" customWidth="1"/>
    <col min="55" max="55" width="7.5703125" style="3" bestFit="1" customWidth="1"/>
    <col min="56" max="57" width="6.5703125" style="3" bestFit="1" customWidth="1"/>
    <col min="58" max="58" width="7.5703125" style="3" bestFit="1" customWidth="1"/>
    <col min="59" max="60" width="6.5703125" style="3" bestFit="1" customWidth="1"/>
    <col min="61" max="61" width="7.5703125" style="3" bestFit="1" customWidth="1"/>
    <col min="62" max="63" width="6.5703125" style="3" bestFit="1" customWidth="1"/>
    <col min="64" max="64" width="7.5703125" style="3" bestFit="1" customWidth="1"/>
    <col min="65" max="66" width="6.5703125" style="3" bestFit="1" customWidth="1"/>
    <col min="67" max="67" width="7.5703125" style="3" bestFit="1" customWidth="1"/>
    <col min="68" max="69" width="6.5703125" style="3" bestFit="1" customWidth="1"/>
    <col min="70" max="70" width="7.5703125" style="3" bestFit="1" customWidth="1"/>
    <col min="71" max="72" width="6.5703125" style="3" bestFit="1" customWidth="1"/>
    <col min="73" max="73" width="7.5703125" style="3" bestFit="1" customWidth="1"/>
    <col min="74" max="75" width="6.5703125" style="3" bestFit="1" customWidth="1"/>
    <col min="76" max="76" width="7.5703125" style="3" bestFit="1" customWidth="1"/>
    <col min="77" max="78" width="6.5703125" style="3" bestFit="1" customWidth="1"/>
    <col min="79" max="79" width="7.5703125" style="3" bestFit="1" customWidth="1"/>
    <col min="80" max="81" width="6.5703125" style="3" bestFit="1" customWidth="1"/>
    <col min="82" max="82" width="7.5703125" style="3" bestFit="1" customWidth="1"/>
    <col min="83" max="84" width="6.5703125" style="3" bestFit="1" customWidth="1"/>
    <col min="85" max="85" width="7.5703125" style="3" bestFit="1" customWidth="1"/>
    <col min="86" max="87" width="6.5703125" style="3" bestFit="1" customWidth="1"/>
    <col min="88" max="88" width="7.5703125" style="3" bestFit="1" customWidth="1"/>
    <col min="89" max="90" width="6.5703125" style="3" bestFit="1" customWidth="1"/>
    <col min="91" max="91" width="7.5703125" style="3" bestFit="1" customWidth="1"/>
    <col min="92" max="93" width="6.5703125" style="3" bestFit="1" customWidth="1"/>
    <col min="94" max="94" width="7.5703125" style="3" bestFit="1" customWidth="1"/>
    <col min="95" max="96" width="6.5703125" style="3" bestFit="1" customWidth="1"/>
    <col min="97" max="97" width="7.5703125" style="3" bestFit="1" customWidth="1"/>
    <col min="98" max="99" width="6.5703125" style="3" bestFit="1" customWidth="1"/>
    <col min="100" max="100" width="7.5703125" style="3" bestFit="1" customWidth="1"/>
    <col min="101" max="102" width="6.5703125" style="3" bestFit="1" customWidth="1"/>
    <col min="103" max="103" width="7.5703125" style="3" bestFit="1" customWidth="1"/>
  </cols>
  <sheetData>
    <row r="1" spans="1:103" x14ac:dyDescent="0.25">
      <c r="A1" s="4" t="s">
        <v>1251</v>
      </c>
      <c r="B1" s="4" t="s">
        <v>1258</v>
      </c>
      <c r="C1" s="4" t="s">
        <v>1252</v>
      </c>
      <c r="D1" s="4" t="s">
        <v>1251</v>
      </c>
      <c r="E1" s="6" t="s">
        <v>6</v>
      </c>
      <c r="F1" s="6" t="s">
        <v>5</v>
      </c>
      <c r="G1" s="5" t="s">
        <v>0</v>
      </c>
      <c r="H1" s="5" t="s">
        <v>1</v>
      </c>
      <c r="I1" s="6" t="s">
        <v>2</v>
      </c>
      <c r="J1" s="5" t="s">
        <v>3</v>
      </c>
      <c r="K1" s="6" t="s">
        <v>4</v>
      </c>
      <c r="L1" s="6" t="s">
        <v>7</v>
      </c>
      <c r="M1" s="6" t="s">
        <v>8</v>
      </c>
      <c r="N1" s="7" t="s">
        <v>9</v>
      </c>
      <c r="O1" s="7" t="s">
        <v>10</v>
      </c>
      <c r="P1" s="7" t="s">
        <v>11</v>
      </c>
      <c r="Q1" s="7" t="s">
        <v>12</v>
      </c>
      <c r="R1" s="7" t="s">
        <v>13</v>
      </c>
      <c r="S1" s="7" t="s">
        <v>14</v>
      </c>
      <c r="T1" s="7" t="s">
        <v>15</v>
      </c>
      <c r="U1" s="7" t="s">
        <v>16</v>
      </c>
      <c r="V1" s="7" t="s">
        <v>17</v>
      </c>
      <c r="W1" s="7" t="s">
        <v>18</v>
      </c>
      <c r="X1" s="7" t="s">
        <v>19</v>
      </c>
      <c r="Y1" s="7" t="s">
        <v>20</v>
      </c>
      <c r="Z1" s="7" t="s">
        <v>21</v>
      </c>
      <c r="AA1" s="7" t="s">
        <v>22</v>
      </c>
      <c r="AB1" s="7" t="s">
        <v>23</v>
      </c>
      <c r="AC1" s="7" t="s">
        <v>24</v>
      </c>
      <c r="AD1" s="7" t="s">
        <v>25</v>
      </c>
      <c r="AE1" s="7" t="s">
        <v>26</v>
      </c>
      <c r="AF1" s="7" t="s">
        <v>27</v>
      </c>
      <c r="AG1" s="7" t="s">
        <v>28</v>
      </c>
      <c r="AH1" s="7" t="s">
        <v>29</v>
      </c>
      <c r="AI1" s="7" t="s">
        <v>30</v>
      </c>
      <c r="AJ1" s="7" t="s">
        <v>31</v>
      </c>
      <c r="AK1" s="7" t="s">
        <v>32</v>
      </c>
      <c r="AL1" s="7" t="s">
        <v>33</v>
      </c>
      <c r="AM1" s="7" t="s">
        <v>34</v>
      </c>
      <c r="AN1" s="7" t="s">
        <v>35</v>
      </c>
      <c r="AO1" s="7" t="s">
        <v>36</v>
      </c>
      <c r="AP1" s="7" t="s">
        <v>37</v>
      </c>
      <c r="AQ1" s="7" t="s">
        <v>38</v>
      </c>
      <c r="AR1" s="7" t="s">
        <v>39</v>
      </c>
      <c r="AS1" s="7" t="s">
        <v>40</v>
      </c>
      <c r="AT1" s="7" t="s">
        <v>41</v>
      </c>
      <c r="AU1" s="7" t="s">
        <v>42</v>
      </c>
      <c r="AV1" s="7" t="s">
        <v>43</v>
      </c>
      <c r="AW1" s="7" t="s">
        <v>44</v>
      </c>
      <c r="AX1" s="7" t="s">
        <v>45</v>
      </c>
      <c r="AY1" s="7" t="s">
        <v>46</v>
      </c>
      <c r="AZ1" s="7" t="s">
        <v>47</v>
      </c>
      <c r="BA1" s="7" t="s">
        <v>48</v>
      </c>
      <c r="BB1" s="7" t="s">
        <v>49</v>
      </c>
      <c r="BC1" s="7" t="s">
        <v>50</v>
      </c>
      <c r="BD1" s="7" t="s">
        <v>51</v>
      </c>
      <c r="BE1" s="7" t="s">
        <v>52</v>
      </c>
      <c r="BF1" s="7" t="s">
        <v>53</v>
      </c>
      <c r="BG1" s="7" t="s">
        <v>54</v>
      </c>
      <c r="BH1" s="7" t="s">
        <v>55</v>
      </c>
      <c r="BI1" s="7" t="s">
        <v>56</v>
      </c>
      <c r="BJ1" s="7" t="s">
        <v>57</v>
      </c>
      <c r="BK1" s="7" t="s">
        <v>58</v>
      </c>
      <c r="BL1" s="7" t="s">
        <v>59</v>
      </c>
      <c r="BM1" s="7" t="s">
        <v>60</v>
      </c>
      <c r="BN1" s="7" t="s">
        <v>61</v>
      </c>
      <c r="BO1" s="7" t="s">
        <v>62</v>
      </c>
      <c r="BP1" s="7" t="s">
        <v>63</v>
      </c>
      <c r="BQ1" s="7" t="s">
        <v>64</v>
      </c>
      <c r="BR1" s="7" t="s">
        <v>65</v>
      </c>
      <c r="BS1" s="7" t="s">
        <v>66</v>
      </c>
      <c r="BT1" s="7" t="s">
        <v>67</v>
      </c>
      <c r="BU1" s="7" t="s">
        <v>68</v>
      </c>
      <c r="BV1" s="7" t="s">
        <v>69</v>
      </c>
      <c r="BW1" s="7" t="s">
        <v>70</v>
      </c>
      <c r="BX1" s="7" t="s">
        <v>71</v>
      </c>
      <c r="BY1" s="7" t="s">
        <v>72</v>
      </c>
      <c r="BZ1" s="7" t="s">
        <v>73</v>
      </c>
      <c r="CA1" s="7" t="s">
        <v>74</v>
      </c>
      <c r="CB1" s="7" t="s">
        <v>75</v>
      </c>
      <c r="CC1" s="7" t="s">
        <v>76</v>
      </c>
      <c r="CD1" s="7" t="s">
        <v>77</v>
      </c>
      <c r="CE1" s="7" t="s">
        <v>78</v>
      </c>
      <c r="CF1" s="7" t="s">
        <v>79</v>
      </c>
      <c r="CG1" s="7" t="s">
        <v>80</v>
      </c>
      <c r="CH1" s="7" t="s">
        <v>81</v>
      </c>
      <c r="CI1" s="7" t="s">
        <v>82</v>
      </c>
      <c r="CJ1" s="7" t="s">
        <v>83</v>
      </c>
      <c r="CK1" s="7" t="s">
        <v>84</v>
      </c>
      <c r="CL1" s="7" t="s">
        <v>85</v>
      </c>
      <c r="CM1" s="7" t="s">
        <v>86</v>
      </c>
      <c r="CN1" s="7" t="s">
        <v>87</v>
      </c>
      <c r="CO1" s="7" t="s">
        <v>88</v>
      </c>
      <c r="CP1" s="7" t="s">
        <v>89</v>
      </c>
      <c r="CQ1" s="7" t="s">
        <v>90</v>
      </c>
      <c r="CR1" s="7" t="s">
        <v>91</v>
      </c>
      <c r="CS1" s="7" t="s">
        <v>92</v>
      </c>
      <c r="CT1" s="7" t="s">
        <v>93</v>
      </c>
      <c r="CU1" s="7" t="s">
        <v>94</v>
      </c>
      <c r="CV1" s="7" t="s">
        <v>95</v>
      </c>
      <c r="CW1" s="7" t="s">
        <v>96</v>
      </c>
      <c r="CX1" s="7" t="s">
        <v>97</v>
      </c>
      <c r="CY1" s="7" t="s">
        <v>98</v>
      </c>
    </row>
    <row r="2" spans="1:103" x14ac:dyDescent="0.25">
      <c r="A2">
        <v>1913</v>
      </c>
      <c r="B2" t="e">
        <f>VLOOKUP(E2,'Adm2-shp-SORG'!$I$2:$M$456,1,FALSE)</f>
        <v>#N/A</v>
      </c>
      <c r="C2" t="str">
        <f>VLOOKUP(D2,'Adm2-shp-SORG'!$F$2:$I$456,2,FALSE)</f>
        <v>Ramanathapuram</v>
      </c>
      <c r="D2">
        <v>1913</v>
      </c>
      <c r="E2" s="2">
        <v>19</v>
      </c>
      <c r="F2" s="2">
        <v>19</v>
      </c>
      <c r="G2" s="1">
        <v>1.400517</v>
      </c>
      <c r="H2" s="1">
        <v>9.6656809999999993</v>
      </c>
      <c r="I2" s="2" t="s">
        <v>99</v>
      </c>
      <c r="J2" s="1">
        <v>256221500</v>
      </c>
      <c r="K2" s="2" t="s">
        <v>400</v>
      </c>
      <c r="L2" s="2" t="s">
        <v>459</v>
      </c>
      <c r="M2" s="2">
        <v>256</v>
      </c>
      <c r="N2" s="3">
        <v>37</v>
      </c>
      <c r="O2" s="3">
        <v>37</v>
      </c>
      <c r="P2" s="3">
        <v>1000</v>
      </c>
      <c r="Q2" s="3">
        <v>41</v>
      </c>
      <c r="R2" s="3">
        <v>30</v>
      </c>
      <c r="S2" s="3">
        <v>731.71</v>
      </c>
      <c r="T2" s="3">
        <v>35.4</v>
      </c>
      <c r="U2" s="3">
        <v>25</v>
      </c>
      <c r="V2" s="3">
        <v>706.21</v>
      </c>
      <c r="W2" s="3">
        <v>34.9</v>
      </c>
      <c r="X2" s="3">
        <v>24.5</v>
      </c>
      <c r="Y2" s="3">
        <v>702.01</v>
      </c>
      <c r="Z2" s="3">
        <v>35.1</v>
      </c>
      <c r="AA2" s="3">
        <v>32.6</v>
      </c>
      <c r="AB2" s="3">
        <v>928.77</v>
      </c>
      <c r="AC2" s="3">
        <v>47.1</v>
      </c>
      <c r="AD2" s="3">
        <v>49.2</v>
      </c>
      <c r="AE2" s="3">
        <v>1044.5899999999999</v>
      </c>
      <c r="AF2" s="3">
        <v>42.4</v>
      </c>
      <c r="AG2" s="3">
        <v>26.4</v>
      </c>
      <c r="AH2" s="3">
        <v>622.64</v>
      </c>
      <c r="AI2" s="3">
        <v>38.6</v>
      </c>
      <c r="AJ2" s="3">
        <v>28.7</v>
      </c>
      <c r="AK2" s="3">
        <v>743.52</v>
      </c>
      <c r="AL2" s="3">
        <v>31.4</v>
      </c>
      <c r="AM2" s="3">
        <v>14.3</v>
      </c>
      <c r="AN2" s="3">
        <v>455.41</v>
      </c>
      <c r="AO2" s="3">
        <v>27.4</v>
      </c>
      <c r="AP2" s="3">
        <v>25</v>
      </c>
      <c r="AQ2" s="3">
        <v>912.41</v>
      </c>
      <c r="AR2" s="3">
        <v>22.6</v>
      </c>
      <c r="AS2" s="3">
        <v>19.2</v>
      </c>
      <c r="AT2" s="3">
        <v>849.56</v>
      </c>
      <c r="AU2" s="3">
        <v>25</v>
      </c>
      <c r="AV2" s="3">
        <v>19.600000000000001</v>
      </c>
      <c r="AW2" s="3">
        <v>784</v>
      </c>
      <c r="AX2" s="3">
        <v>23.9</v>
      </c>
      <c r="AY2" s="3">
        <v>22.9</v>
      </c>
      <c r="AZ2" s="3">
        <v>958.16</v>
      </c>
      <c r="BA2" s="3">
        <v>17.8</v>
      </c>
      <c r="BB2" s="3">
        <v>20.5</v>
      </c>
      <c r="BC2" s="3">
        <v>1151.69</v>
      </c>
      <c r="BD2" s="3">
        <v>13.7</v>
      </c>
      <c r="BE2" s="3">
        <v>19.7</v>
      </c>
      <c r="BF2" s="3">
        <v>1437.96</v>
      </c>
      <c r="BG2" s="3">
        <v>18.100000000000001</v>
      </c>
      <c r="BH2" s="3">
        <v>13.7</v>
      </c>
      <c r="BI2" s="3">
        <v>756.91</v>
      </c>
      <c r="BJ2" s="3">
        <v>22.2</v>
      </c>
      <c r="BK2" s="3">
        <v>19</v>
      </c>
      <c r="BL2" s="3">
        <v>855.86</v>
      </c>
      <c r="BM2" s="3">
        <v>25.8</v>
      </c>
      <c r="BN2" s="3">
        <v>23.9</v>
      </c>
      <c r="BO2" s="3">
        <v>926.36</v>
      </c>
      <c r="BP2" s="3">
        <v>27.2</v>
      </c>
      <c r="BQ2" s="3">
        <v>28.1</v>
      </c>
      <c r="BR2" s="3">
        <v>1033.0899999999999</v>
      </c>
      <c r="BS2" s="3">
        <v>35.299999999999997</v>
      </c>
      <c r="BT2" s="3">
        <v>33.1</v>
      </c>
      <c r="BU2" s="3">
        <v>937.68</v>
      </c>
      <c r="BV2" s="3">
        <v>33.5</v>
      </c>
      <c r="BW2" s="3">
        <v>24.3</v>
      </c>
      <c r="BX2" s="3">
        <v>725.37</v>
      </c>
      <c r="BY2" s="3">
        <v>43.9</v>
      </c>
      <c r="BZ2" s="3">
        <v>28.8</v>
      </c>
      <c r="CA2" s="3">
        <v>656.04</v>
      </c>
      <c r="CB2" s="3">
        <v>49.4</v>
      </c>
      <c r="CC2" s="3">
        <v>35.299999999999997</v>
      </c>
      <c r="CD2" s="3">
        <v>714.57</v>
      </c>
      <c r="CE2" s="3">
        <v>45.3</v>
      </c>
      <c r="CF2" s="3">
        <v>38.299999999999997</v>
      </c>
      <c r="CG2" s="3">
        <v>845.47</v>
      </c>
      <c r="CH2" s="3">
        <v>36.409999999999997</v>
      </c>
      <c r="CI2" s="3">
        <v>28.41</v>
      </c>
      <c r="CJ2" s="3">
        <v>780.28</v>
      </c>
      <c r="CK2" s="3">
        <v>7.03</v>
      </c>
      <c r="CL2" s="3">
        <v>4.38</v>
      </c>
      <c r="CM2" s="3">
        <v>623.04</v>
      </c>
      <c r="CN2" s="3">
        <v>10.41</v>
      </c>
      <c r="CO2" s="3">
        <v>12.92</v>
      </c>
      <c r="CP2" s="3">
        <v>1241.1099999999999</v>
      </c>
      <c r="CQ2" s="3">
        <v>12</v>
      </c>
      <c r="CR2" s="3">
        <v>12</v>
      </c>
      <c r="CS2" s="3">
        <v>1000</v>
      </c>
      <c r="CT2" s="3">
        <v>7.4</v>
      </c>
      <c r="CU2" s="3">
        <v>4.49</v>
      </c>
      <c r="CV2" s="3">
        <v>606.76</v>
      </c>
      <c r="CW2" s="3">
        <v>7.4</v>
      </c>
      <c r="CX2" s="3">
        <v>4.49</v>
      </c>
      <c r="CY2" s="3">
        <v>606.76</v>
      </c>
    </row>
    <row r="3" spans="1:103" x14ac:dyDescent="0.25">
      <c r="A3">
        <v>1001</v>
      </c>
      <c r="B3">
        <f>VLOOKUP(E3,'Adm2-shp-SORG'!$I$2:$M$456,1,FALSE)</f>
        <v>1001</v>
      </c>
      <c r="C3" t="str">
        <f>VLOOKUP(D3,'Adm2-shp-SORG'!$F$2:$I$456,2,FALSE)</f>
        <v>Balaghat</v>
      </c>
      <c r="D3">
        <f>B3</f>
        <v>1001</v>
      </c>
      <c r="E3" s="2">
        <v>1001</v>
      </c>
      <c r="F3" s="2">
        <v>10</v>
      </c>
      <c r="G3" s="1">
        <v>0.79576599999999997</v>
      </c>
      <c r="H3" s="1">
        <v>4.9924390000000001</v>
      </c>
      <c r="I3" s="2" t="s">
        <v>99</v>
      </c>
      <c r="J3" s="1">
        <v>356120100</v>
      </c>
      <c r="K3" s="2" t="s">
        <v>185</v>
      </c>
      <c r="L3" s="2" t="s">
        <v>312</v>
      </c>
      <c r="M3" s="2">
        <v>122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</row>
    <row r="4" spans="1:103" x14ac:dyDescent="0.25">
      <c r="A4">
        <v>1002</v>
      </c>
      <c r="B4">
        <f>VLOOKUP(E4,'Adm2-shp-SORG'!$I$2:$M$456,1,FALSE)</f>
        <v>1002</v>
      </c>
      <c r="C4" t="str">
        <f>VLOOKUP(D4,'Adm2-shp-SORG'!$F$2:$I$456,2,FALSE)</f>
        <v>Bastar</v>
      </c>
      <c r="D4">
        <f>B4</f>
        <v>1002</v>
      </c>
      <c r="E4" s="2">
        <v>1002</v>
      </c>
      <c r="F4" s="2">
        <v>10</v>
      </c>
      <c r="G4" s="1">
        <v>3.539269</v>
      </c>
      <c r="H4" s="1">
        <v>11.127969999999999</v>
      </c>
      <c r="I4" s="2" t="s">
        <v>99</v>
      </c>
      <c r="J4" s="1">
        <v>356120200</v>
      </c>
      <c r="K4" s="2" t="s">
        <v>185</v>
      </c>
      <c r="L4" s="2" t="s">
        <v>339</v>
      </c>
      <c r="M4" s="2">
        <v>123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3">
        <v>0</v>
      </c>
    </row>
    <row r="5" spans="1:103" x14ac:dyDescent="0.25">
      <c r="A5">
        <v>1003</v>
      </c>
      <c r="B5">
        <f>VLOOKUP(E5,'Adm2-shp-SORG'!$I$2:$M$456,1,FALSE)</f>
        <v>1003</v>
      </c>
      <c r="C5" t="str">
        <f>VLOOKUP(D5,'Adm2-shp-SORG'!$F$2:$I$456,2,FALSE)</f>
        <v>Betul</v>
      </c>
      <c r="D5">
        <f>B5</f>
        <v>1003</v>
      </c>
      <c r="E5" s="2">
        <v>1003</v>
      </c>
      <c r="F5" s="2">
        <v>10</v>
      </c>
      <c r="G5" s="1">
        <v>0.82607399999999997</v>
      </c>
      <c r="H5" s="1">
        <v>4.9766709999999996</v>
      </c>
      <c r="I5" s="2" t="s">
        <v>99</v>
      </c>
      <c r="J5" s="1">
        <v>356120300</v>
      </c>
      <c r="K5" s="2" t="s">
        <v>185</v>
      </c>
      <c r="L5" s="2" t="s">
        <v>313</v>
      </c>
      <c r="M5" s="2">
        <v>124</v>
      </c>
      <c r="N5" s="3">
        <v>30</v>
      </c>
      <c r="O5" s="3">
        <v>6</v>
      </c>
      <c r="P5" s="3">
        <v>200</v>
      </c>
      <c r="Q5" s="3">
        <v>25</v>
      </c>
      <c r="R5" s="3">
        <v>17</v>
      </c>
      <c r="S5" s="3">
        <v>680</v>
      </c>
      <c r="T5" s="3">
        <v>19.600000000000001</v>
      </c>
      <c r="U5" s="3">
        <v>8</v>
      </c>
      <c r="V5" s="3">
        <v>408.16</v>
      </c>
      <c r="W5" s="3">
        <v>17.3</v>
      </c>
      <c r="X5" s="3">
        <v>10.3</v>
      </c>
      <c r="Y5" s="3">
        <v>595.38</v>
      </c>
      <c r="Z5" s="3">
        <v>17.399999999999999</v>
      </c>
      <c r="AA5" s="3">
        <v>12.3</v>
      </c>
      <c r="AB5" s="3">
        <v>706.9</v>
      </c>
      <c r="AC5" s="3">
        <v>18.8</v>
      </c>
      <c r="AD5" s="3">
        <v>11.3</v>
      </c>
      <c r="AE5" s="3">
        <v>601.05999999999995</v>
      </c>
      <c r="AF5" s="3">
        <v>18.5</v>
      </c>
      <c r="AG5" s="3">
        <v>6.6</v>
      </c>
      <c r="AH5" s="3">
        <v>356.76</v>
      </c>
      <c r="AI5" s="3">
        <v>17.100000000000001</v>
      </c>
      <c r="AJ5" s="3">
        <v>6.7</v>
      </c>
      <c r="AK5" s="3">
        <v>391.81</v>
      </c>
      <c r="AL5" s="3">
        <v>14.8</v>
      </c>
      <c r="AM5" s="3">
        <v>8.8000000000000007</v>
      </c>
      <c r="AN5" s="3">
        <v>594.59</v>
      </c>
      <c r="AO5" s="3">
        <v>15.1</v>
      </c>
      <c r="AP5" s="3">
        <v>9.8000000000000007</v>
      </c>
      <c r="AQ5" s="3">
        <v>649.01</v>
      </c>
      <c r="AR5" s="3">
        <v>14.7</v>
      </c>
      <c r="AS5" s="3">
        <v>5.4</v>
      </c>
      <c r="AT5" s="3">
        <v>367.35</v>
      </c>
      <c r="AU5" s="3">
        <v>11.4</v>
      </c>
      <c r="AV5" s="3">
        <v>4.9000000000000004</v>
      </c>
      <c r="AW5" s="3">
        <v>429.82</v>
      </c>
      <c r="AX5" s="3">
        <v>8.5</v>
      </c>
      <c r="AY5" s="3">
        <v>2.2999999999999998</v>
      </c>
      <c r="AZ5" s="3">
        <v>270.58999999999997</v>
      </c>
      <c r="BA5" s="3">
        <v>6.7</v>
      </c>
      <c r="BB5" s="3">
        <v>3.6</v>
      </c>
      <c r="BC5" s="3">
        <v>537.30999999999995</v>
      </c>
      <c r="BD5" s="3">
        <v>6.2</v>
      </c>
      <c r="BE5" s="3">
        <v>3.5</v>
      </c>
      <c r="BF5" s="3">
        <v>564.52</v>
      </c>
      <c r="BG5" s="3">
        <v>6.3</v>
      </c>
      <c r="BH5" s="3">
        <v>3.4</v>
      </c>
      <c r="BI5" s="3">
        <v>539.67999999999995</v>
      </c>
      <c r="BJ5" s="3">
        <v>7.3</v>
      </c>
      <c r="BK5" s="3">
        <v>1.9</v>
      </c>
      <c r="BL5" s="3">
        <v>260.27</v>
      </c>
      <c r="BM5" s="3">
        <v>7.2</v>
      </c>
      <c r="BN5" s="3">
        <v>2.6</v>
      </c>
      <c r="BO5" s="3">
        <v>361.11</v>
      </c>
      <c r="BP5" s="3">
        <v>4.7</v>
      </c>
      <c r="BQ5" s="3">
        <v>2.8</v>
      </c>
      <c r="BR5" s="3">
        <v>595.74</v>
      </c>
      <c r="BS5" s="3">
        <v>4.8</v>
      </c>
      <c r="BT5" s="3">
        <v>3.5</v>
      </c>
      <c r="BU5" s="3">
        <v>729.17</v>
      </c>
      <c r="BV5" s="3">
        <v>5</v>
      </c>
      <c r="BW5" s="3">
        <v>2.4</v>
      </c>
      <c r="BX5" s="3">
        <v>480</v>
      </c>
      <c r="BY5" s="3">
        <v>5</v>
      </c>
      <c r="BZ5" s="3">
        <v>5</v>
      </c>
      <c r="CA5" s="3">
        <v>1000</v>
      </c>
      <c r="CB5" s="3">
        <v>6.1</v>
      </c>
      <c r="CC5" s="3">
        <v>5.0999999999999996</v>
      </c>
      <c r="CD5" s="3">
        <v>836.07</v>
      </c>
      <c r="CE5" s="3">
        <v>6.8</v>
      </c>
      <c r="CF5" s="3">
        <v>5.5</v>
      </c>
      <c r="CG5" s="3">
        <v>808.82</v>
      </c>
      <c r="CH5" s="3">
        <v>6.1</v>
      </c>
      <c r="CI5" s="3">
        <v>4.9000000000000004</v>
      </c>
      <c r="CJ5" s="3">
        <v>803.28</v>
      </c>
      <c r="CK5" s="3">
        <v>5.7</v>
      </c>
      <c r="CL5" s="3">
        <v>3.6</v>
      </c>
      <c r="CM5" s="3">
        <v>631.58000000000004</v>
      </c>
      <c r="CN5" s="3">
        <v>5.3</v>
      </c>
      <c r="CO5" s="3">
        <v>5.2</v>
      </c>
      <c r="CP5" s="3">
        <v>981.13</v>
      </c>
      <c r="CQ5" s="3">
        <v>5.6</v>
      </c>
      <c r="CR5" s="3">
        <v>5.0999999999999996</v>
      </c>
      <c r="CS5" s="3">
        <v>910.71</v>
      </c>
      <c r="CT5" s="3">
        <v>5.5</v>
      </c>
      <c r="CU5" s="3">
        <v>4.5999999999999996</v>
      </c>
      <c r="CV5" s="3">
        <v>836.36</v>
      </c>
      <c r="CW5" s="3">
        <v>7</v>
      </c>
      <c r="CX5" s="3">
        <v>7.5</v>
      </c>
      <c r="CY5" s="3">
        <v>1071.43</v>
      </c>
    </row>
    <row r="6" spans="1:103" x14ac:dyDescent="0.25">
      <c r="A6">
        <v>1004</v>
      </c>
      <c r="B6">
        <f>VLOOKUP(E6,'Adm2-shp-SORG'!$I$2:$M$456,1,FALSE)</f>
        <v>1004</v>
      </c>
      <c r="C6" t="str">
        <f>VLOOKUP(D6,'Adm2-shp-SORG'!$F$2:$I$456,2,FALSE)</f>
        <v>Bhind</v>
      </c>
      <c r="D6">
        <f>B6</f>
        <v>1004</v>
      </c>
      <c r="E6" s="2">
        <v>1004</v>
      </c>
      <c r="F6" s="2">
        <v>10</v>
      </c>
      <c r="G6" s="1">
        <v>0.43331500000000001</v>
      </c>
      <c r="H6" s="1">
        <v>3.5495749999999999</v>
      </c>
      <c r="I6" s="2" t="s">
        <v>99</v>
      </c>
      <c r="J6" s="1">
        <v>356120400</v>
      </c>
      <c r="K6" s="2" t="s">
        <v>185</v>
      </c>
      <c r="L6" s="2" t="s">
        <v>187</v>
      </c>
      <c r="M6" s="2">
        <v>125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</row>
    <row r="7" spans="1:103" x14ac:dyDescent="0.25">
      <c r="A7">
        <v>4096</v>
      </c>
      <c r="B7" t="e">
        <f>VLOOKUP(E7,'Adm2-shp-SORG'!$I$2:$M$456,1,FALSE)</f>
        <v>#N/A</v>
      </c>
      <c r="C7" t="str">
        <f>VLOOKUP(D7,'Adm2-shp-SORG'!$F$2:$I$456,2,FALSE)</f>
        <v>Bhopal</v>
      </c>
      <c r="D7">
        <v>4096</v>
      </c>
      <c r="E7" s="2">
        <v>1005</v>
      </c>
      <c r="F7" s="2">
        <v>10</v>
      </c>
      <c r="G7" s="1">
        <v>0.245307</v>
      </c>
      <c r="H7" s="1">
        <v>2.5878960000000002</v>
      </c>
      <c r="I7" s="2" t="s">
        <v>99</v>
      </c>
      <c r="J7" s="1">
        <v>356120500</v>
      </c>
      <c r="K7" s="2" t="s">
        <v>185</v>
      </c>
      <c r="L7" s="2" t="s">
        <v>278</v>
      </c>
      <c r="M7" s="2">
        <v>126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0</v>
      </c>
      <c r="CH7" s="3">
        <v>0</v>
      </c>
      <c r="CI7" s="3">
        <v>0</v>
      </c>
      <c r="CJ7" s="3">
        <v>0</v>
      </c>
      <c r="CK7" s="3">
        <v>0</v>
      </c>
      <c r="CL7" s="3">
        <v>0</v>
      </c>
      <c r="CM7" s="3">
        <v>0</v>
      </c>
      <c r="CN7" s="3">
        <v>0</v>
      </c>
      <c r="CO7" s="3">
        <v>0</v>
      </c>
      <c r="CP7" s="3">
        <v>0</v>
      </c>
      <c r="CQ7" s="3">
        <v>0</v>
      </c>
      <c r="CR7" s="3">
        <v>0</v>
      </c>
      <c r="CS7" s="3">
        <v>0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</row>
    <row r="8" spans="1:103" x14ac:dyDescent="0.25">
      <c r="A8">
        <v>1006</v>
      </c>
      <c r="B8">
        <f>VLOOKUP(E8,'Adm2-shp-SORG'!$I$2:$M$456,1,FALSE)</f>
        <v>1006</v>
      </c>
      <c r="C8" t="str">
        <f>VLOOKUP(D8,'Adm2-shp-SORG'!$F$2:$I$456,2,FALSE)</f>
        <v>Bilaspur</v>
      </c>
      <c r="D8">
        <f>B8</f>
        <v>1006</v>
      </c>
      <c r="E8" s="2">
        <v>1006</v>
      </c>
      <c r="F8" s="2">
        <v>10</v>
      </c>
      <c r="G8" s="1">
        <v>1.7255199999999999</v>
      </c>
      <c r="H8" s="1">
        <v>6.8885800000000001</v>
      </c>
      <c r="I8" s="2" t="s">
        <v>99</v>
      </c>
      <c r="J8" s="1">
        <v>356120600</v>
      </c>
      <c r="K8" s="2" t="s">
        <v>185</v>
      </c>
      <c r="L8" s="2" t="s">
        <v>298</v>
      </c>
      <c r="M8" s="2">
        <v>127</v>
      </c>
      <c r="N8" s="3">
        <v>6</v>
      </c>
      <c r="O8" s="3">
        <v>3</v>
      </c>
      <c r="P8" s="3">
        <v>500</v>
      </c>
      <c r="Q8" s="3">
        <v>6</v>
      </c>
      <c r="R8" s="3">
        <v>3</v>
      </c>
      <c r="S8" s="3">
        <v>500</v>
      </c>
      <c r="T8" s="3">
        <v>4.5</v>
      </c>
      <c r="U8" s="3">
        <v>2</v>
      </c>
      <c r="V8" s="3">
        <v>444.44</v>
      </c>
      <c r="W8" s="3">
        <v>4.3</v>
      </c>
      <c r="X8" s="3">
        <v>2.9</v>
      </c>
      <c r="Y8" s="3">
        <v>674.42</v>
      </c>
      <c r="Z8" s="3">
        <v>3.8</v>
      </c>
      <c r="AA8" s="3">
        <v>2.9</v>
      </c>
      <c r="AB8" s="3">
        <v>763.16</v>
      </c>
      <c r="AC8" s="3">
        <v>3.7</v>
      </c>
      <c r="AD8" s="3">
        <v>2.5</v>
      </c>
      <c r="AE8" s="3">
        <v>675.68</v>
      </c>
      <c r="AF8" s="3">
        <v>3.5</v>
      </c>
      <c r="AG8" s="3">
        <v>2.6</v>
      </c>
      <c r="AH8" s="3">
        <v>742.86</v>
      </c>
      <c r="AI8" s="3">
        <v>3.3</v>
      </c>
      <c r="AJ8" s="3">
        <v>2</v>
      </c>
      <c r="AK8" s="3">
        <v>606.05999999999995</v>
      </c>
      <c r="AL8" s="3">
        <v>3.5</v>
      </c>
      <c r="AM8" s="3">
        <v>2.7</v>
      </c>
      <c r="AN8" s="3">
        <v>771.43</v>
      </c>
      <c r="AO8" s="3">
        <v>3.4</v>
      </c>
      <c r="AP8" s="3">
        <v>2.1</v>
      </c>
      <c r="AQ8" s="3">
        <v>617.65</v>
      </c>
      <c r="AR8" s="3">
        <v>3.5</v>
      </c>
      <c r="AS8" s="3">
        <v>2.5</v>
      </c>
      <c r="AT8" s="3">
        <v>714.29</v>
      </c>
      <c r="AU8" s="3">
        <v>3.5</v>
      </c>
      <c r="AV8" s="3">
        <v>2.1</v>
      </c>
      <c r="AW8" s="3">
        <v>600</v>
      </c>
      <c r="AX8" s="3">
        <v>3.6</v>
      </c>
      <c r="AY8" s="3">
        <v>2.1</v>
      </c>
      <c r="AZ8" s="3">
        <v>583.33000000000004</v>
      </c>
      <c r="BA8" s="3">
        <v>3.6</v>
      </c>
      <c r="BB8" s="3">
        <v>1.7</v>
      </c>
      <c r="BC8" s="3">
        <v>472.22</v>
      </c>
      <c r="BD8" s="3">
        <v>3.5</v>
      </c>
      <c r="BE8" s="3">
        <v>2.7</v>
      </c>
      <c r="BF8" s="3">
        <v>771.43</v>
      </c>
      <c r="BG8" s="3">
        <v>3.5</v>
      </c>
      <c r="BH8" s="3">
        <v>2.2000000000000002</v>
      </c>
      <c r="BI8" s="3">
        <v>628.57000000000005</v>
      </c>
      <c r="BJ8" s="3">
        <v>3.1</v>
      </c>
      <c r="BK8" s="3">
        <v>1.7</v>
      </c>
      <c r="BL8" s="3">
        <v>548.39</v>
      </c>
      <c r="BM8" s="3">
        <v>3</v>
      </c>
      <c r="BN8" s="3">
        <v>2.4</v>
      </c>
      <c r="BO8" s="3">
        <v>800</v>
      </c>
      <c r="BP8" s="3">
        <v>4.5</v>
      </c>
      <c r="BQ8" s="3">
        <v>3.1</v>
      </c>
      <c r="BR8" s="3">
        <v>688.89</v>
      </c>
      <c r="BS8" s="3">
        <v>4.0999999999999996</v>
      </c>
      <c r="BT8" s="3">
        <v>3.3</v>
      </c>
      <c r="BU8" s="3">
        <v>804.88</v>
      </c>
      <c r="BV8" s="3">
        <v>3.9</v>
      </c>
      <c r="BW8" s="3">
        <v>3</v>
      </c>
      <c r="BX8" s="3">
        <v>769.23</v>
      </c>
      <c r="BY8" s="3">
        <v>4</v>
      </c>
      <c r="BZ8" s="3">
        <v>4</v>
      </c>
      <c r="CA8" s="3">
        <v>1000</v>
      </c>
      <c r="CB8" s="3">
        <v>3.9</v>
      </c>
      <c r="CC8" s="3">
        <v>3.9</v>
      </c>
      <c r="CD8" s="3">
        <v>1000</v>
      </c>
      <c r="CE8" s="3">
        <v>4.2</v>
      </c>
      <c r="CF8" s="3">
        <v>3.6</v>
      </c>
      <c r="CG8" s="3">
        <v>857.14</v>
      </c>
      <c r="CH8" s="3">
        <v>4.9000000000000004</v>
      </c>
      <c r="CI8" s="3">
        <v>4.0999999999999996</v>
      </c>
      <c r="CJ8" s="3">
        <v>836.73</v>
      </c>
      <c r="CK8" s="3">
        <v>4.7</v>
      </c>
      <c r="CL8" s="3">
        <v>3.6</v>
      </c>
      <c r="CM8" s="3">
        <v>765.96</v>
      </c>
      <c r="CN8" s="3">
        <v>5.0999999999999996</v>
      </c>
      <c r="CO8" s="3">
        <v>5.0999999999999996</v>
      </c>
      <c r="CP8" s="3">
        <v>1000</v>
      </c>
      <c r="CQ8" s="3">
        <v>4.3</v>
      </c>
      <c r="CR8" s="3">
        <v>4.7</v>
      </c>
      <c r="CS8" s="3">
        <v>1093.02</v>
      </c>
      <c r="CT8" s="3">
        <v>3.6</v>
      </c>
      <c r="CU8" s="3">
        <v>2.8</v>
      </c>
      <c r="CV8" s="3">
        <v>777.78</v>
      </c>
      <c r="CW8" s="3">
        <v>3.8</v>
      </c>
      <c r="CX8" s="3">
        <v>3.6</v>
      </c>
      <c r="CY8" s="3">
        <v>947.37</v>
      </c>
    </row>
    <row r="9" spans="1:103" x14ac:dyDescent="0.25">
      <c r="A9">
        <v>1007</v>
      </c>
      <c r="B9">
        <f>VLOOKUP(E9,'Adm2-shp-SORG'!$I$2:$M$456,1,FALSE)</f>
        <v>1007</v>
      </c>
      <c r="C9" t="str">
        <f>VLOOKUP(D9,'Adm2-shp-SORG'!$F$2:$I$456,2,FALSE)</f>
        <v>Chhatarpur</v>
      </c>
      <c r="D9">
        <f t="shared" ref="D9:D73" si="0">B9</f>
        <v>1007</v>
      </c>
      <c r="E9" s="2">
        <v>1007</v>
      </c>
      <c r="F9" s="2">
        <v>10</v>
      </c>
      <c r="G9" s="1">
        <v>0.74475400000000003</v>
      </c>
      <c r="H9" s="1">
        <v>5.6444029999999996</v>
      </c>
      <c r="I9" s="2" t="s">
        <v>99</v>
      </c>
      <c r="J9" s="1">
        <v>356120700</v>
      </c>
      <c r="K9" s="2" t="s">
        <v>185</v>
      </c>
      <c r="L9" s="2" t="s">
        <v>235</v>
      </c>
      <c r="M9" s="2">
        <v>128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1.7</v>
      </c>
      <c r="BT9" s="3">
        <v>1</v>
      </c>
      <c r="BU9" s="3">
        <v>588.24</v>
      </c>
      <c r="BV9" s="3">
        <v>2</v>
      </c>
      <c r="BW9" s="3">
        <v>1</v>
      </c>
      <c r="BX9" s="3">
        <v>500</v>
      </c>
      <c r="BY9" s="3">
        <v>3</v>
      </c>
      <c r="BZ9" s="3">
        <v>2</v>
      </c>
      <c r="CA9" s="3">
        <v>666.67</v>
      </c>
      <c r="CB9" s="3">
        <v>2.7</v>
      </c>
      <c r="CC9" s="3">
        <v>2.7</v>
      </c>
      <c r="CD9" s="3">
        <v>1000</v>
      </c>
      <c r="CE9" s="3">
        <v>3.8</v>
      </c>
      <c r="CF9" s="3">
        <v>2.5</v>
      </c>
      <c r="CG9" s="3">
        <v>657.89</v>
      </c>
      <c r="CH9" s="3">
        <v>1.6</v>
      </c>
      <c r="CI9" s="3">
        <v>1.1000000000000001</v>
      </c>
      <c r="CJ9" s="3">
        <v>687.5</v>
      </c>
      <c r="CK9" s="3">
        <v>1.1000000000000001</v>
      </c>
      <c r="CL9" s="3">
        <v>0.7</v>
      </c>
      <c r="CM9" s="3">
        <v>636.36</v>
      </c>
      <c r="CN9" s="3">
        <v>1.3</v>
      </c>
      <c r="CO9" s="3">
        <v>1.5</v>
      </c>
      <c r="CP9" s="3">
        <v>1153.8499999999999</v>
      </c>
      <c r="CQ9" s="3">
        <v>2.5</v>
      </c>
      <c r="CR9" s="3">
        <v>2.1</v>
      </c>
      <c r="CS9" s="3">
        <v>840</v>
      </c>
      <c r="CT9" s="3">
        <v>4.3</v>
      </c>
      <c r="CU9" s="3">
        <v>3.3</v>
      </c>
      <c r="CV9" s="3">
        <v>767.44</v>
      </c>
      <c r="CW9" s="3">
        <v>4.4000000000000004</v>
      </c>
      <c r="CX9" s="3">
        <v>2.9</v>
      </c>
      <c r="CY9" s="3">
        <v>659.09</v>
      </c>
    </row>
    <row r="10" spans="1:103" x14ac:dyDescent="0.25">
      <c r="A10">
        <v>1008</v>
      </c>
      <c r="B10">
        <f>VLOOKUP(E10,'Adm2-shp-SORG'!$I$2:$M$456,1,FALSE)</f>
        <v>1008</v>
      </c>
      <c r="C10" t="str">
        <f>VLOOKUP(D10,'Adm2-shp-SORG'!$F$2:$I$456,2,FALSE)</f>
        <v>Chhindwara</v>
      </c>
      <c r="D10">
        <f t="shared" si="0"/>
        <v>1008</v>
      </c>
      <c r="E10" s="2">
        <v>1008</v>
      </c>
      <c r="F10" s="2">
        <v>10</v>
      </c>
      <c r="G10" s="1">
        <v>0.98852499999999999</v>
      </c>
      <c r="H10" s="1">
        <v>5.2435890000000001</v>
      </c>
      <c r="I10" s="2" t="s">
        <v>99</v>
      </c>
      <c r="J10" s="1">
        <v>356120800</v>
      </c>
      <c r="K10" s="2" t="s">
        <v>185</v>
      </c>
      <c r="L10" s="2" t="s">
        <v>305</v>
      </c>
      <c r="M10" s="2">
        <v>129</v>
      </c>
      <c r="N10" s="3">
        <v>32</v>
      </c>
      <c r="O10" s="3">
        <v>10</v>
      </c>
      <c r="P10" s="3">
        <v>312.5</v>
      </c>
      <c r="Q10" s="3">
        <v>32</v>
      </c>
      <c r="R10" s="3">
        <v>18</v>
      </c>
      <c r="S10" s="3">
        <v>562.5</v>
      </c>
      <c r="T10" s="3">
        <v>27.1</v>
      </c>
      <c r="U10" s="3">
        <v>13</v>
      </c>
      <c r="V10" s="3">
        <v>479.7</v>
      </c>
      <c r="W10" s="3">
        <v>25.4</v>
      </c>
      <c r="X10" s="3">
        <v>14.9</v>
      </c>
      <c r="Y10" s="3">
        <v>586.61</v>
      </c>
      <c r="Z10" s="3">
        <v>25.5</v>
      </c>
      <c r="AA10" s="3">
        <v>16.100000000000001</v>
      </c>
      <c r="AB10" s="3">
        <v>631.37</v>
      </c>
      <c r="AC10" s="3">
        <v>26.1</v>
      </c>
      <c r="AD10" s="3">
        <v>15.9</v>
      </c>
      <c r="AE10" s="3">
        <v>609.20000000000005</v>
      </c>
      <c r="AF10" s="3">
        <v>26.3</v>
      </c>
      <c r="AG10" s="3">
        <v>11.9</v>
      </c>
      <c r="AH10" s="3">
        <v>452.47</v>
      </c>
      <c r="AI10" s="3">
        <v>24.2</v>
      </c>
      <c r="AJ10" s="3">
        <v>12.6</v>
      </c>
      <c r="AK10" s="3">
        <v>520.66</v>
      </c>
      <c r="AL10" s="3">
        <v>24.5</v>
      </c>
      <c r="AM10" s="3">
        <v>15.5</v>
      </c>
      <c r="AN10" s="3">
        <v>632.65</v>
      </c>
      <c r="AO10" s="3">
        <v>26</v>
      </c>
      <c r="AP10" s="3">
        <v>18.399999999999999</v>
      </c>
      <c r="AQ10" s="3">
        <v>707.69</v>
      </c>
      <c r="AR10" s="3">
        <v>27.2</v>
      </c>
      <c r="AS10" s="3">
        <v>10.6</v>
      </c>
      <c r="AT10" s="3">
        <v>389.71</v>
      </c>
      <c r="AU10" s="3">
        <v>20.8</v>
      </c>
      <c r="AV10" s="3">
        <v>11.1</v>
      </c>
      <c r="AW10" s="3">
        <v>533.65</v>
      </c>
      <c r="AX10" s="3">
        <v>21.5</v>
      </c>
      <c r="AY10" s="3">
        <v>7.9</v>
      </c>
      <c r="AZ10" s="3">
        <v>367.44</v>
      </c>
      <c r="BA10" s="3">
        <v>16.8</v>
      </c>
      <c r="BB10" s="3">
        <v>12.3</v>
      </c>
      <c r="BC10" s="3">
        <v>732.14</v>
      </c>
      <c r="BD10" s="3">
        <v>15.6</v>
      </c>
      <c r="BE10" s="3">
        <v>12.1</v>
      </c>
      <c r="BF10" s="3">
        <v>775.64</v>
      </c>
      <c r="BG10" s="3">
        <v>15.8</v>
      </c>
      <c r="BH10" s="3">
        <v>11.7</v>
      </c>
      <c r="BI10" s="3">
        <v>740.51</v>
      </c>
      <c r="BJ10" s="3">
        <v>18.399999999999999</v>
      </c>
      <c r="BK10" s="3">
        <v>20</v>
      </c>
      <c r="BL10" s="3">
        <v>1086.96</v>
      </c>
      <c r="BM10" s="3">
        <v>23.4</v>
      </c>
      <c r="BN10" s="3">
        <v>30.4</v>
      </c>
      <c r="BO10" s="3">
        <v>1299.1500000000001</v>
      </c>
      <c r="BP10" s="3">
        <v>21.5</v>
      </c>
      <c r="BQ10" s="3">
        <v>16.7</v>
      </c>
      <c r="BR10" s="3">
        <v>776.74</v>
      </c>
      <c r="BS10" s="3">
        <v>22.3</v>
      </c>
      <c r="BT10" s="3">
        <v>22.6</v>
      </c>
      <c r="BU10" s="3">
        <v>1013.45</v>
      </c>
      <c r="BV10" s="3">
        <v>27</v>
      </c>
      <c r="BW10" s="3">
        <v>34</v>
      </c>
      <c r="BX10" s="3">
        <v>1259.26</v>
      </c>
      <c r="BY10" s="3">
        <v>28</v>
      </c>
      <c r="BZ10" s="3">
        <v>41</v>
      </c>
      <c r="CA10" s="3">
        <v>1464.29</v>
      </c>
      <c r="CB10" s="3">
        <v>31.6</v>
      </c>
      <c r="CC10" s="3">
        <v>37</v>
      </c>
      <c r="CD10" s="3">
        <v>1170.8900000000001</v>
      </c>
      <c r="CE10" s="3">
        <v>32.299999999999997</v>
      </c>
      <c r="CF10" s="3">
        <v>49.7</v>
      </c>
      <c r="CG10" s="3">
        <v>1538.7</v>
      </c>
      <c r="CH10" s="3">
        <v>27.9</v>
      </c>
      <c r="CI10" s="3">
        <v>36.299999999999997</v>
      </c>
      <c r="CJ10" s="3">
        <v>1301.08</v>
      </c>
      <c r="CK10" s="3">
        <v>25.9</v>
      </c>
      <c r="CL10" s="3">
        <v>24</v>
      </c>
      <c r="CM10" s="3">
        <v>926.64</v>
      </c>
      <c r="CN10" s="3">
        <v>24</v>
      </c>
      <c r="CO10" s="3">
        <v>30.3</v>
      </c>
      <c r="CP10" s="3">
        <v>1262.5</v>
      </c>
      <c r="CQ10" s="3">
        <v>25.8</v>
      </c>
      <c r="CR10" s="3">
        <v>37.200000000000003</v>
      </c>
      <c r="CS10" s="3">
        <v>1441.86</v>
      </c>
      <c r="CT10" s="3">
        <v>25.8</v>
      </c>
      <c r="CU10" s="3">
        <v>32.5</v>
      </c>
      <c r="CV10" s="3">
        <v>1259.69</v>
      </c>
      <c r="CW10" s="3">
        <v>29.3</v>
      </c>
      <c r="CX10" s="3">
        <v>51.6</v>
      </c>
      <c r="CY10" s="3">
        <v>1761.09</v>
      </c>
    </row>
    <row r="11" spans="1:103" x14ac:dyDescent="0.25">
      <c r="A11">
        <v>1009</v>
      </c>
      <c r="B11">
        <f>VLOOKUP(E11,'Adm2-shp-SORG'!$I$2:$M$456,1,FALSE)</f>
        <v>1009</v>
      </c>
      <c r="C11" t="str">
        <f>VLOOKUP(D11,'Adm2-shp-SORG'!$F$2:$I$456,2,FALSE)</f>
        <v>Damoh</v>
      </c>
      <c r="D11">
        <f t="shared" si="0"/>
        <v>1009</v>
      </c>
      <c r="E11" s="2">
        <v>1009</v>
      </c>
      <c r="F11" s="2">
        <v>10</v>
      </c>
      <c r="G11" s="1">
        <v>0.67005899999999996</v>
      </c>
      <c r="H11" s="1">
        <v>4.0872570000000001</v>
      </c>
      <c r="I11" s="2" t="s">
        <v>99</v>
      </c>
      <c r="J11" s="1">
        <v>356120900</v>
      </c>
      <c r="K11" s="2" t="s">
        <v>185</v>
      </c>
      <c r="L11" s="2" t="s">
        <v>263</v>
      </c>
      <c r="M11" s="2">
        <v>130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1.6</v>
      </c>
      <c r="X11" s="3">
        <v>0.9</v>
      </c>
      <c r="Y11" s="3">
        <v>562.5</v>
      </c>
      <c r="Z11" s="3">
        <v>1.9</v>
      </c>
      <c r="AA11" s="3">
        <v>1.2</v>
      </c>
      <c r="AB11" s="3">
        <v>631.58000000000004</v>
      </c>
      <c r="AC11" s="3">
        <v>1.9</v>
      </c>
      <c r="AD11" s="3">
        <v>1.1000000000000001</v>
      </c>
      <c r="AE11" s="3">
        <v>578.95000000000005</v>
      </c>
      <c r="AF11" s="3">
        <v>2.2999999999999998</v>
      </c>
      <c r="AG11" s="3">
        <v>1.5</v>
      </c>
      <c r="AH11" s="3">
        <v>652.16999999999996</v>
      </c>
      <c r="AI11" s="3">
        <v>3</v>
      </c>
      <c r="AJ11" s="3">
        <v>1.6</v>
      </c>
      <c r="AK11" s="3">
        <v>533.33000000000004</v>
      </c>
      <c r="AL11" s="3">
        <v>3.9</v>
      </c>
      <c r="AM11" s="3">
        <v>2.6</v>
      </c>
      <c r="AN11" s="3">
        <v>666.67</v>
      </c>
      <c r="AO11" s="3">
        <v>4.3</v>
      </c>
      <c r="AP11" s="3">
        <v>2.4</v>
      </c>
      <c r="AQ11" s="3">
        <v>558.14</v>
      </c>
      <c r="AR11" s="3">
        <v>2</v>
      </c>
      <c r="AS11" s="3">
        <v>0.9</v>
      </c>
      <c r="AT11" s="3">
        <v>450</v>
      </c>
      <c r="AU11" s="3">
        <v>1.8</v>
      </c>
      <c r="AV11" s="3">
        <v>0.9</v>
      </c>
      <c r="AW11" s="3">
        <v>500</v>
      </c>
      <c r="AX11" s="3">
        <v>2.6</v>
      </c>
      <c r="AY11" s="3">
        <v>1.1000000000000001</v>
      </c>
      <c r="AZ11" s="3">
        <v>423.08</v>
      </c>
      <c r="BA11" s="3">
        <v>2</v>
      </c>
      <c r="BB11" s="3">
        <v>1.7</v>
      </c>
      <c r="BC11" s="3">
        <v>850</v>
      </c>
      <c r="BD11" s="3">
        <v>1.9</v>
      </c>
      <c r="BE11" s="3">
        <v>1.7</v>
      </c>
      <c r="BF11" s="3">
        <v>894.74</v>
      </c>
      <c r="BG11" s="3">
        <v>1.9</v>
      </c>
      <c r="BH11" s="3">
        <v>1.6</v>
      </c>
      <c r="BI11" s="3">
        <v>842.11</v>
      </c>
      <c r="BJ11" s="3">
        <v>2.2000000000000002</v>
      </c>
      <c r="BK11" s="3">
        <v>0.9</v>
      </c>
      <c r="BL11" s="3">
        <v>409.09</v>
      </c>
      <c r="BM11" s="3">
        <v>2.2000000000000002</v>
      </c>
      <c r="BN11" s="3">
        <v>1.2</v>
      </c>
      <c r="BO11" s="3">
        <v>545.45000000000005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1.3</v>
      </c>
      <c r="CC11" s="3">
        <v>1.1000000000000001</v>
      </c>
      <c r="CD11" s="3">
        <v>846.15</v>
      </c>
      <c r="CE11" s="3">
        <v>2.2000000000000002</v>
      </c>
      <c r="CF11" s="3">
        <v>1.7</v>
      </c>
      <c r="CG11" s="3">
        <v>772.73</v>
      </c>
      <c r="CH11" s="3">
        <v>2.2000000000000002</v>
      </c>
      <c r="CI11" s="3">
        <v>1.5</v>
      </c>
      <c r="CJ11" s="3">
        <v>681.82</v>
      </c>
      <c r="CK11" s="3">
        <v>1.6</v>
      </c>
      <c r="CL11" s="3">
        <v>1.2</v>
      </c>
      <c r="CM11" s="3">
        <v>750</v>
      </c>
      <c r="CN11" s="3">
        <v>1.4</v>
      </c>
      <c r="CO11" s="3">
        <v>1.3</v>
      </c>
      <c r="CP11" s="3">
        <v>928.57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</row>
    <row r="12" spans="1:103" x14ac:dyDescent="0.25">
      <c r="A12">
        <v>1010</v>
      </c>
      <c r="B12">
        <f>VLOOKUP(E12,'Adm2-shp-SORG'!$I$2:$M$456,1,FALSE)</f>
        <v>1010</v>
      </c>
      <c r="C12" t="str">
        <f>VLOOKUP(D12,'Adm2-shp-SORG'!$F$2:$I$456,2,FALSE)</f>
        <v>Datia</v>
      </c>
      <c r="D12">
        <f t="shared" si="0"/>
        <v>1010</v>
      </c>
      <c r="E12" s="2">
        <v>1010</v>
      </c>
      <c r="F12" s="2">
        <v>10</v>
      </c>
      <c r="G12" s="1">
        <v>0.23993900000000001</v>
      </c>
      <c r="H12" s="1">
        <v>2.5636049999999999</v>
      </c>
      <c r="I12" s="2" t="s">
        <v>99</v>
      </c>
      <c r="J12" s="1">
        <v>356121000</v>
      </c>
      <c r="K12" s="2" t="s">
        <v>185</v>
      </c>
      <c r="L12" s="2" t="s">
        <v>437</v>
      </c>
      <c r="M12" s="2">
        <v>131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1.2</v>
      </c>
      <c r="CC12" s="3">
        <v>1.1000000000000001</v>
      </c>
      <c r="CD12" s="3">
        <v>916.67</v>
      </c>
      <c r="CE12" s="3">
        <v>1.8</v>
      </c>
      <c r="CF12" s="3">
        <v>1.5</v>
      </c>
      <c r="CG12" s="3">
        <v>833.33</v>
      </c>
      <c r="CH12" s="3">
        <v>2.1</v>
      </c>
      <c r="CI12" s="3">
        <v>1.7</v>
      </c>
      <c r="CJ12" s="3">
        <v>809.52</v>
      </c>
      <c r="CK12" s="3">
        <v>2.2000000000000002</v>
      </c>
      <c r="CL12" s="3">
        <v>1.8</v>
      </c>
      <c r="CM12" s="3">
        <v>818.18</v>
      </c>
      <c r="CN12" s="3">
        <v>2.4</v>
      </c>
      <c r="CO12" s="3">
        <v>2.9</v>
      </c>
      <c r="CP12" s="3">
        <v>1208.33</v>
      </c>
      <c r="CQ12" s="3">
        <v>3.1</v>
      </c>
      <c r="CR12" s="3">
        <v>3.1</v>
      </c>
      <c r="CS12" s="3">
        <v>1000</v>
      </c>
      <c r="CT12" s="3">
        <v>3.7</v>
      </c>
      <c r="CU12" s="3">
        <v>3.3</v>
      </c>
      <c r="CV12" s="3">
        <v>891.89</v>
      </c>
      <c r="CW12" s="3">
        <v>3.4</v>
      </c>
      <c r="CX12" s="3">
        <v>4</v>
      </c>
      <c r="CY12" s="3">
        <v>1176.47</v>
      </c>
    </row>
    <row r="13" spans="1:103" x14ac:dyDescent="0.25">
      <c r="A13">
        <v>1011</v>
      </c>
      <c r="B13">
        <f>VLOOKUP(E13,'Adm2-shp-SORG'!$I$2:$M$456,1,FALSE)</f>
        <v>1011</v>
      </c>
      <c r="C13" t="str">
        <f>VLOOKUP(D13,'Adm2-shp-SORG'!$F$2:$I$456,2,FALSE)</f>
        <v>Dewas</v>
      </c>
      <c r="D13">
        <f t="shared" si="0"/>
        <v>1011</v>
      </c>
      <c r="E13" s="2">
        <v>1011</v>
      </c>
      <c r="F13" s="2">
        <v>10</v>
      </c>
      <c r="G13" s="1">
        <v>0.58191700000000002</v>
      </c>
      <c r="H13" s="1">
        <v>5.0947899999999997</v>
      </c>
      <c r="I13" s="2" t="s">
        <v>99</v>
      </c>
      <c r="J13" s="1">
        <v>356121100</v>
      </c>
      <c r="K13" s="2" t="s">
        <v>185</v>
      </c>
      <c r="L13" s="2" t="s">
        <v>293</v>
      </c>
      <c r="M13" s="2">
        <v>132</v>
      </c>
      <c r="N13" s="3">
        <v>7</v>
      </c>
      <c r="O13" s="3">
        <v>3</v>
      </c>
      <c r="P13" s="3">
        <v>428.57</v>
      </c>
      <c r="Q13" s="3">
        <v>8</v>
      </c>
      <c r="R13" s="3">
        <v>6</v>
      </c>
      <c r="S13" s="3">
        <v>750</v>
      </c>
      <c r="T13" s="3">
        <v>13</v>
      </c>
      <c r="U13" s="3">
        <v>8</v>
      </c>
      <c r="V13" s="3">
        <v>615.38</v>
      </c>
      <c r="W13" s="3">
        <v>10.5</v>
      </c>
      <c r="X13" s="3">
        <v>8.1</v>
      </c>
      <c r="Y13" s="3">
        <v>771.43</v>
      </c>
      <c r="Z13" s="3">
        <v>12.9</v>
      </c>
      <c r="AA13" s="3">
        <v>11.2</v>
      </c>
      <c r="AB13" s="3">
        <v>868.22</v>
      </c>
      <c r="AC13" s="3">
        <v>14.5</v>
      </c>
      <c r="AD13" s="3">
        <v>9.6</v>
      </c>
      <c r="AE13" s="3">
        <v>662.07</v>
      </c>
      <c r="AF13" s="3">
        <v>11.9</v>
      </c>
      <c r="AG13" s="3">
        <v>9</v>
      </c>
      <c r="AH13" s="3">
        <v>756.3</v>
      </c>
      <c r="AI13" s="3">
        <v>12.4</v>
      </c>
      <c r="AJ13" s="3">
        <v>6.8</v>
      </c>
      <c r="AK13" s="3">
        <v>548.39</v>
      </c>
      <c r="AL13" s="3">
        <v>13.2</v>
      </c>
      <c r="AM13" s="3">
        <v>11.3</v>
      </c>
      <c r="AN13" s="3">
        <v>856.06</v>
      </c>
      <c r="AO13" s="3">
        <v>17.600000000000001</v>
      </c>
      <c r="AP13" s="3">
        <v>14.5</v>
      </c>
      <c r="AQ13" s="3">
        <v>823.86</v>
      </c>
      <c r="AR13" s="3">
        <v>20.3</v>
      </c>
      <c r="AS13" s="3">
        <v>14.5</v>
      </c>
      <c r="AT13" s="3">
        <v>714.29</v>
      </c>
      <c r="AU13" s="3">
        <v>15.3</v>
      </c>
      <c r="AV13" s="3">
        <v>9.1999999999999993</v>
      </c>
      <c r="AW13" s="3">
        <v>601.30999999999995</v>
      </c>
      <c r="AX13" s="3">
        <v>12.4</v>
      </c>
      <c r="AY13" s="3">
        <v>6.7</v>
      </c>
      <c r="AZ13" s="3">
        <v>540.32000000000005</v>
      </c>
      <c r="BA13" s="3">
        <v>9.6999999999999993</v>
      </c>
      <c r="BB13" s="3">
        <v>10.4</v>
      </c>
      <c r="BC13" s="3">
        <v>1072.1600000000001</v>
      </c>
      <c r="BD13" s="3">
        <v>9</v>
      </c>
      <c r="BE13" s="3">
        <v>10.199999999999999</v>
      </c>
      <c r="BF13" s="3">
        <v>1133.33</v>
      </c>
      <c r="BG13" s="3">
        <v>9.1</v>
      </c>
      <c r="BH13" s="3">
        <v>9.9</v>
      </c>
      <c r="BI13" s="3">
        <v>1087.9100000000001</v>
      </c>
      <c r="BJ13" s="3">
        <v>10.6</v>
      </c>
      <c r="BK13" s="3">
        <v>5.5</v>
      </c>
      <c r="BL13" s="3">
        <v>518.87</v>
      </c>
      <c r="BM13" s="3">
        <v>10.5</v>
      </c>
      <c r="BN13" s="3">
        <v>7.5</v>
      </c>
      <c r="BO13" s="3">
        <v>714.29</v>
      </c>
      <c r="BP13" s="3">
        <v>6.9</v>
      </c>
      <c r="BQ13" s="3">
        <v>4.3</v>
      </c>
      <c r="BR13" s="3">
        <v>623.19000000000005</v>
      </c>
      <c r="BS13" s="3">
        <v>3.3</v>
      </c>
      <c r="BT13" s="3">
        <v>2.2000000000000002</v>
      </c>
      <c r="BU13" s="3">
        <v>666.67</v>
      </c>
      <c r="BV13" s="3">
        <v>2</v>
      </c>
      <c r="BW13" s="3">
        <v>1</v>
      </c>
      <c r="BX13" s="3">
        <v>500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1.1000000000000001</v>
      </c>
      <c r="CF13" s="3">
        <v>0.9</v>
      </c>
      <c r="CG13" s="3">
        <v>818.18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</row>
    <row r="14" spans="1:103" x14ac:dyDescent="0.25">
      <c r="A14">
        <v>1012</v>
      </c>
      <c r="B14">
        <f>VLOOKUP(E14,'Adm2-shp-SORG'!$I$2:$M$456,1,FALSE)</f>
        <v>1012</v>
      </c>
      <c r="C14" t="str">
        <f>VLOOKUP(D14,'Adm2-shp-SORG'!$F$2:$I$456,2,FALSE)</f>
        <v>Dhar</v>
      </c>
      <c r="D14">
        <f t="shared" si="0"/>
        <v>1012</v>
      </c>
      <c r="E14" s="2">
        <v>1012</v>
      </c>
      <c r="F14" s="2">
        <v>10</v>
      </c>
      <c r="G14" s="1">
        <v>0.67996699999999999</v>
      </c>
      <c r="H14" s="1">
        <v>4.2143079999999999</v>
      </c>
      <c r="I14" s="2" t="s">
        <v>99</v>
      </c>
      <c r="J14" s="1">
        <v>356121200</v>
      </c>
      <c r="K14" s="2" t="s">
        <v>185</v>
      </c>
      <c r="L14" s="2" t="s">
        <v>297</v>
      </c>
      <c r="M14" s="2">
        <v>133</v>
      </c>
      <c r="N14" s="3">
        <v>58</v>
      </c>
      <c r="O14" s="3">
        <v>13</v>
      </c>
      <c r="P14" s="3">
        <v>224.14</v>
      </c>
      <c r="Q14" s="3">
        <v>35</v>
      </c>
      <c r="R14" s="3">
        <v>29</v>
      </c>
      <c r="S14" s="3">
        <v>828.57</v>
      </c>
      <c r="T14" s="3">
        <v>52.5</v>
      </c>
      <c r="U14" s="3">
        <v>22</v>
      </c>
      <c r="V14" s="3">
        <v>419.05</v>
      </c>
      <c r="W14" s="3">
        <v>52.1</v>
      </c>
      <c r="X14" s="3">
        <v>35.299999999999997</v>
      </c>
      <c r="Y14" s="3">
        <v>677.54</v>
      </c>
      <c r="Z14" s="3">
        <v>58.4</v>
      </c>
      <c r="AA14" s="3">
        <v>37</v>
      </c>
      <c r="AB14" s="3">
        <v>633.55999999999995</v>
      </c>
      <c r="AC14" s="3">
        <v>63.3</v>
      </c>
      <c r="AD14" s="3">
        <v>30.5</v>
      </c>
      <c r="AE14" s="3">
        <v>481.83</v>
      </c>
      <c r="AF14" s="3">
        <v>55.6</v>
      </c>
      <c r="AG14" s="3">
        <v>43.6</v>
      </c>
      <c r="AH14" s="3">
        <v>784.17</v>
      </c>
      <c r="AI14" s="3">
        <v>53.9</v>
      </c>
      <c r="AJ14" s="3">
        <v>33.6</v>
      </c>
      <c r="AK14" s="3">
        <v>623.38</v>
      </c>
      <c r="AL14" s="3">
        <v>56.1</v>
      </c>
      <c r="AM14" s="3">
        <v>24.4</v>
      </c>
      <c r="AN14" s="3">
        <v>434.94</v>
      </c>
      <c r="AO14" s="3">
        <v>50.1</v>
      </c>
      <c r="AP14" s="3">
        <v>39.5</v>
      </c>
      <c r="AQ14" s="3">
        <v>788.42</v>
      </c>
      <c r="AR14" s="3">
        <v>54.7</v>
      </c>
      <c r="AS14" s="3">
        <v>39.200000000000003</v>
      </c>
      <c r="AT14" s="3">
        <v>716.64</v>
      </c>
      <c r="AU14" s="3">
        <v>51.2</v>
      </c>
      <c r="AV14" s="3">
        <v>30</v>
      </c>
      <c r="AW14" s="3">
        <v>585.94000000000005</v>
      </c>
      <c r="AX14" s="3">
        <v>48.2</v>
      </c>
      <c r="AY14" s="3">
        <v>30</v>
      </c>
      <c r="AZ14" s="3">
        <v>622.41</v>
      </c>
      <c r="BA14" s="3">
        <v>37.700000000000003</v>
      </c>
      <c r="BB14" s="3">
        <v>46.7</v>
      </c>
      <c r="BC14" s="3">
        <v>1238.73</v>
      </c>
      <c r="BD14" s="3">
        <v>35</v>
      </c>
      <c r="BE14" s="3">
        <v>45.8</v>
      </c>
      <c r="BF14" s="3">
        <v>1308.57</v>
      </c>
      <c r="BG14" s="3">
        <v>35.5</v>
      </c>
      <c r="BH14" s="3">
        <v>44.5</v>
      </c>
      <c r="BI14" s="3">
        <v>1253.52</v>
      </c>
      <c r="BJ14" s="3">
        <v>41.2</v>
      </c>
      <c r="BK14" s="3">
        <v>24.5</v>
      </c>
      <c r="BL14" s="3">
        <v>594.66</v>
      </c>
      <c r="BM14" s="3">
        <v>40.700000000000003</v>
      </c>
      <c r="BN14" s="3">
        <v>33.700000000000003</v>
      </c>
      <c r="BO14" s="3">
        <v>828.01</v>
      </c>
      <c r="BP14" s="3">
        <v>27.9</v>
      </c>
      <c r="BQ14" s="3">
        <v>11.4</v>
      </c>
      <c r="BR14" s="3">
        <v>408.6</v>
      </c>
      <c r="BS14" s="3">
        <v>18.899999999999999</v>
      </c>
      <c r="BT14" s="3">
        <v>4</v>
      </c>
      <c r="BU14" s="3">
        <v>211.64</v>
      </c>
      <c r="BV14" s="3">
        <v>12</v>
      </c>
      <c r="BW14" s="3">
        <v>10</v>
      </c>
      <c r="BX14" s="3">
        <v>833.33</v>
      </c>
      <c r="BY14" s="3">
        <v>14</v>
      </c>
      <c r="BZ14" s="3">
        <v>9</v>
      </c>
      <c r="CA14" s="3">
        <v>642.86</v>
      </c>
      <c r="CB14" s="3">
        <v>19</v>
      </c>
      <c r="CC14" s="3">
        <v>19.399999999999999</v>
      </c>
      <c r="CD14" s="3">
        <v>1021.05</v>
      </c>
      <c r="CE14" s="3">
        <v>24.4</v>
      </c>
      <c r="CF14" s="3">
        <v>13.7</v>
      </c>
      <c r="CG14" s="3">
        <v>561.48</v>
      </c>
      <c r="CH14" s="3">
        <v>20.6</v>
      </c>
      <c r="CI14" s="3">
        <v>11.2</v>
      </c>
      <c r="CJ14" s="3">
        <v>543.69000000000005</v>
      </c>
      <c r="CK14" s="3">
        <v>16.7</v>
      </c>
      <c r="CL14" s="3">
        <v>5.3</v>
      </c>
      <c r="CM14" s="3">
        <v>317.37</v>
      </c>
      <c r="CN14" s="3">
        <v>13.9</v>
      </c>
      <c r="CO14" s="3">
        <v>7.5</v>
      </c>
      <c r="CP14" s="3">
        <v>539.57000000000005</v>
      </c>
      <c r="CQ14" s="3">
        <v>15.9</v>
      </c>
      <c r="CR14" s="3">
        <v>9.1999999999999993</v>
      </c>
      <c r="CS14" s="3">
        <v>578.62</v>
      </c>
      <c r="CT14" s="3">
        <v>13.5</v>
      </c>
      <c r="CU14" s="3">
        <v>9.6</v>
      </c>
      <c r="CV14" s="3">
        <v>711.11</v>
      </c>
      <c r="CW14" s="3">
        <v>12.9</v>
      </c>
      <c r="CX14" s="3">
        <v>9.5</v>
      </c>
      <c r="CY14" s="3">
        <v>736.43</v>
      </c>
    </row>
    <row r="15" spans="1:103" x14ac:dyDescent="0.25">
      <c r="A15">
        <v>1014</v>
      </c>
      <c r="B15">
        <f>VLOOKUP(E15,'Adm2-shp-SORG'!$I$2:$M$456,1,FALSE)</f>
        <v>1014</v>
      </c>
      <c r="C15" t="str">
        <f>VLOOKUP(D15,'Adm2-shp-SORG'!$F$2:$I$456,2,FALSE)</f>
        <v>East Nimar</v>
      </c>
      <c r="D15">
        <f t="shared" si="0"/>
        <v>1014</v>
      </c>
      <c r="E15" s="2">
        <v>1014</v>
      </c>
      <c r="F15" s="2">
        <v>10</v>
      </c>
      <c r="G15" s="1">
        <v>0.98629100000000003</v>
      </c>
      <c r="H15" s="1">
        <v>5.3289179999999998</v>
      </c>
      <c r="I15" s="2" t="s">
        <v>99</v>
      </c>
      <c r="J15" s="1">
        <v>356121400</v>
      </c>
      <c r="K15" s="2" t="s">
        <v>185</v>
      </c>
      <c r="L15" s="2" t="s">
        <v>310</v>
      </c>
      <c r="M15" s="2">
        <v>141</v>
      </c>
      <c r="N15" s="3">
        <v>18</v>
      </c>
      <c r="O15" s="3">
        <v>3</v>
      </c>
      <c r="P15" s="3">
        <v>166.67</v>
      </c>
      <c r="Q15" s="3">
        <v>10</v>
      </c>
      <c r="R15" s="3">
        <v>7</v>
      </c>
      <c r="S15" s="3">
        <v>700</v>
      </c>
      <c r="T15" s="3">
        <v>16.7</v>
      </c>
      <c r="U15" s="3">
        <v>7</v>
      </c>
      <c r="V15" s="3">
        <v>419.16</v>
      </c>
      <c r="W15" s="3">
        <v>17.5</v>
      </c>
      <c r="X15" s="3">
        <v>13.3</v>
      </c>
      <c r="Y15" s="3">
        <v>760</v>
      </c>
      <c r="Z15" s="3">
        <v>24.6</v>
      </c>
      <c r="AA15" s="3">
        <v>17.8</v>
      </c>
      <c r="AB15" s="3">
        <v>723.58</v>
      </c>
      <c r="AC15" s="3">
        <v>30</v>
      </c>
      <c r="AD15" s="3">
        <v>16.399999999999999</v>
      </c>
      <c r="AE15" s="3">
        <v>546.66999999999996</v>
      </c>
      <c r="AF15" s="3">
        <v>31.8</v>
      </c>
      <c r="AG15" s="3">
        <v>16.2</v>
      </c>
      <c r="AH15" s="3">
        <v>509.43</v>
      </c>
      <c r="AI15" s="3">
        <v>30.2</v>
      </c>
      <c r="AJ15" s="3">
        <v>12.6</v>
      </c>
      <c r="AK15" s="3">
        <v>417.22</v>
      </c>
      <c r="AL15" s="3">
        <v>29.8</v>
      </c>
      <c r="AM15" s="3">
        <v>22.3</v>
      </c>
      <c r="AN15" s="3">
        <v>748.32</v>
      </c>
      <c r="AO15" s="3">
        <v>32.799999999999997</v>
      </c>
      <c r="AP15" s="3">
        <v>28.3</v>
      </c>
      <c r="AQ15" s="3">
        <v>862.8</v>
      </c>
      <c r="AR15" s="3">
        <v>37.299999999999997</v>
      </c>
      <c r="AS15" s="3">
        <v>21.1</v>
      </c>
      <c r="AT15" s="3">
        <v>565.67999999999995</v>
      </c>
      <c r="AU15" s="3">
        <v>25.9</v>
      </c>
      <c r="AV15" s="3">
        <v>13.9</v>
      </c>
      <c r="AW15" s="3">
        <v>536.67999999999995</v>
      </c>
      <c r="AX15" s="3">
        <v>24.7</v>
      </c>
      <c r="AY15" s="3">
        <v>8.4</v>
      </c>
      <c r="AZ15" s="3">
        <v>340.08</v>
      </c>
      <c r="BA15" s="3">
        <v>19.3</v>
      </c>
      <c r="BB15" s="3">
        <v>13.1</v>
      </c>
      <c r="BC15" s="3">
        <v>678.76</v>
      </c>
      <c r="BD15" s="3">
        <v>17.899999999999999</v>
      </c>
      <c r="BE15" s="3">
        <v>12.8</v>
      </c>
      <c r="BF15" s="3">
        <v>715.08</v>
      </c>
      <c r="BG15" s="3">
        <v>18.2</v>
      </c>
      <c r="BH15" s="3">
        <v>12.5</v>
      </c>
      <c r="BI15" s="3">
        <v>686.81</v>
      </c>
      <c r="BJ15" s="3">
        <v>21.1</v>
      </c>
      <c r="BK15" s="3">
        <v>6.8</v>
      </c>
      <c r="BL15" s="3">
        <v>322.27</v>
      </c>
      <c r="BM15" s="3">
        <v>20.9</v>
      </c>
      <c r="BN15" s="3">
        <v>9.4</v>
      </c>
      <c r="BO15" s="3">
        <v>449.76</v>
      </c>
      <c r="BP15" s="3">
        <v>18.7</v>
      </c>
      <c r="BQ15" s="3">
        <v>7.9</v>
      </c>
      <c r="BR15" s="3">
        <v>422.46</v>
      </c>
      <c r="BS15" s="3">
        <v>17.3</v>
      </c>
      <c r="BT15" s="3">
        <v>8.6</v>
      </c>
      <c r="BU15" s="3">
        <v>497.11</v>
      </c>
      <c r="BV15" s="3">
        <v>17</v>
      </c>
      <c r="BW15" s="3">
        <v>9</v>
      </c>
      <c r="BX15" s="3">
        <v>529.41</v>
      </c>
      <c r="BY15" s="3">
        <v>17</v>
      </c>
      <c r="BZ15" s="3">
        <v>16</v>
      </c>
      <c r="CA15" s="3">
        <v>941.18</v>
      </c>
      <c r="CB15" s="3">
        <v>18.2</v>
      </c>
      <c r="CC15" s="3">
        <v>17.100000000000001</v>
      </c>
      <c r="CD15" s="3">
        <v>939.56</v>
      </c>
      <c r="CE15" s="3">
        <v>20.3</v>
      </c>
      <c r="CF15" s="3">
        <v>13.6</v>
      </c>
      <c r="CG15" s="3">
        <v>669.95</v>
      </c>
      <c r="CH15" s="3">
        <v>21.2</v>
      </c>
      <c r="CI15" s="3">
        <v>13.4</v>
      </c>
      <c r="CJ15" s="3">
        <v>632.08000000000004</v>
      </c>
      <c r="CK15" s="3">
        <v>20.2</v>
      </c>
      <c r="CL15" s="3">
        <v>14.5</v>
      </c>
      <c r="CM15" s="3">
        <v>717.82</v>
      </c>
      <c r="CN15" s="3">
        <v>19.399999999999999</v>
      </c>
      <c r="CO15" s="3">
        <v>18.5</v>
      </c>
      <c r="CP15" s="3">
        <v>953.61</v>
      </c>
      <c r="CQ15" s="3">
        <v>20.2</v>
      </c>
      <c r="CR15" s="3">
        <v>16.8</v>
      </c>
      <c r="CS15" s="3">
        <v>831.68</v>
      </c>
      <c r="CT15" s="3">
        <v>18.899999999999999</v>
      </c>
      <c r="CU15" s="3">
        <v>18.100000000000001</v>
      </c>
      <c r="CV15" s="3">
        <v>957.67</v>
      </c>
      <c r="CW15" s="3">
        <v>19.7</v>
      </c>
      <c r="CX15" s="3">
        <v>19.3</v>
      </c>
      <c r="CY15" s="3">
        <v>979.7</v>
      </c>
    </row>
    <row r="16" spans="1:103" x14ac:dyDescent="0.25">
      <c r="A16">
        <v>1015</v>
      </c>
      <c r="B16">
        <f>VLOOKUP(E16,'Adm2-shp-SORG'!$I$2:$M$456,1,FALSE)</f>
        <v>1015</v>
      </c>
      <c r="C16" t="str">
        <f>VLOOKUP(D16,'Adm2-shp-SORG'!$F$2:$I$456,2,FALSE)</f>
        <v>Guna</v>
      </c>
      <c r="D16">
        <f t="shared" si="0"/>
        <v>1015</v>
      </c>
      <c r="E16" s="2">
        <v>1015</v>
      </c>
      <c r="F16" s="2">
        <v>10</v>
      </c>
      <c r="G16" s="1">
        <v>1.010937</v>
      </c>
      <c r="H16" s="1">
        <v>6.33866</v>
      </c>
      <c r="I16" s="2" t="s">
        <v>99</v>
      </c>
      <c r="J16" s="1">
        <v>356121500</v>
      </c>
      <c r="K16" s="2" t="s">
        <v>185</v>
      </c>
      <c r="L16" s="2" t="s">
        <v>247</v>
      </c>
      <c r="M16" s="2">
        <v>135</v>
      </c>
      <c r="N16" s="3">
        <v>0</v>
      </c>
      <c r="O16" s="3">
        <v>0</v>
      </c>
      <c r="P16" s="3">
        <v>0</v>
      </c>
      <c r="Q16" s="3">
        <v>2</v>
      </c>
      <c r="R16" s="3">
        <v>2</v>
      </c>
      <c r="S16" s="3">
        <v>1000</v>
      </c>
      <c r="T16" s="3">
        <v>1.9</v>
      </c>
      <c r="U16" s="3">
        <v>1</v>
      </c>
      <c r="V16" s="3">
        <v>526.32000000000005</v>
      </c>
      <c r="W16" s="3">
        <v>1.3</v>
      </c>
      <c r="X16" s="3">
        <v>1</v>
      </c>
      <c r="Y16" s="3">
        <v>769.23</v>
      </c>
      <c r="Z16" s="3">
        <v>1.3</v>
      </c>
      <c r="AA16" s="3">
        <v>1.1000000000000001</v>
      </c>
      <c r="AB16" s="3">
        <v>846.15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1.1000000000000001</v>
      </c>
      <c r="AJ16" s="3">
        <v>0.8</v>
      </c>
      <c r="AK16" s="3">
        <v>727.27</v>
      </c>
      <c r="AL16" s="3">
        <v>1.3</v>
      </c>
      <c r="AM16" s="3">
        <v>0.8</v>
      </c>
      <c r="AN16" s="3">
        <v>615.38</v>
      </c>
      <c r="AO16" s="3">
        <v>1.6</v>
      </c>
      <c r="AP16" s="3">
        <v>1.4</v>
      </c>
      <c r="AQ16" s="3">
        <v>875</v>
      </c>
      <c r="AR16" s="3">
        <v>2.7</v>
      </c>
      <c r="AS16" s="3">
        <v>1.9</v>
      </c>
      <c r="AT16" s="3">
        <v>703.7</v>
      </c>
      <c r="AU16" s="3">
        <v>4.0999999999999996</v>
      </c>
      <c r="AV16" s="3">
        <v>2</v>
      </c>
      <c r="AW16" s="3">
        <v>487.8</v>
      </c>
      <c r="AX16" s="3">
        <v>2.6</v>
      </c>
      <c r="AY16" s="3">
        <v>1.5</v>
      </c>
      <c r="AZ16" s="3">
        <v>576.91999999999996</v>
      </c>
      <c r="BA16" s="3">
        <v>2</v>
      </c>
      <c r="BB16" s="3">
        <v>2.2999999999999998</v>
      </c>
      <c r="BC16" s="3">
        <v>1150</v>
      </c>
      <c r="BD16" s="3">
        <v>1.9</v>
      </c>
      <c r="BE16" s="3">
        <v>2.2999999999999998</v>
      </c>
      <c r="BF16" s="3">
        <v>1210.53</v>
      </c>
      <c r="BG16" s="3">
        <v>1.9</v>
      </c>
      <c r="BH16" s="3">
        <v>2.2000000000000002</v>
      </c>
      <c r="BI16" s="3">
        <v>1157.8900000000001</v>
      </c>
      <c r="BJ16" s="3">
        <v>2.2000000000000002</v>
      </c>
      <c r="BK16" s="3">
        <v>1.2</v>
      </c>
      <c r="BL16" s="3">
        <v>545.45000000000005</v>
      </c>
      <c r="BM16" s="3">
        <v>2.2000000000000002</v>
      </c>
      <c r="BN16" s="3">
        <v>1.7</v>
      </c>
      <c r="BO16" s="3">
        <v>772.73</v>
      </c>
      <c r="BP16" s="3">
        <v>1.2</v>
      </c>
      <c r="BQ16" s="3">
        <v>0.9</v>
      </c>
      <c r="BR16" s="3">
        <v>750</v>
      </c>
      <c r="BS16" s="3">
        <v>1.2</v>
      </c>
      <c r="BT16" s="3">
        <v>1.2</v>
      </c>
      <c r="BU16" s="3">
        <v>1000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</row>
    <row r="17" spans="1:103" x14ac:dyDescent="0.25">
      <c r="A17">
        <v>1016</v>
      </c>
      <c r="B17">
        <f>VLOOKUP(E17,'Adm2-shp-SORG'!$I$2:$M$456,1,FALSE)</f>
        <v>1016</v>
      </c>
      <c r="C17" t="str">
        <f>VLOOKUP(D17,'Adm2-shp-SORG'!$F$2:$I$456,2,FALSE)</f>
        <v>Gwalior</v>
      </c>
      <c r="D17">
        <f t="shared" si="0"/>
        <v>1016</v>
      </c>
      <c r="E17" s="2">
        <v>1016</v>
      </c>
      <c r="F17" s="2">
        <v>10</v>
      </c>
      <c r="G17" s="1">
        <v>0.398258</v>
      </c>
      <c r="H17" s="1">
        <v>2.7366470000000001</v>
      </c>
      <c r="I17" s="2" t="s">
        <v>99</v>
      </c>
      <c r="J17" s="1">
        <v>356121600</v>
      </c>
      <c r="K17" s="2" t="s">
        <v>185</v>
      </c>
      <c r="L17" s="2" t="s">
        <v>206</v>
      </c>
      <c r="M17" s="2">
        <v>136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1.6</v>
      </c>
      <c r="AM17" s="3">
        <v>1.1000000000000001</v>
      </c>
      <c r="AN17" s="3">
        <v>687.5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1.2</v>
      </c>
      <c r="BQ17" s="3">
        <v>0.9</v>
      </c>
      <c r="BR17" s="3">
        <v>750</v>
      </c>
      <c r="BS17" s="3">
        <v>1.5</v>
      </c>
      <c r="BT17" s="3">
        <v>1.4</v>
      </c>
      <c r="BU17" s="3">
        <v>933.33</v>
      </c>
      <c r="BV17" s="3">
        <v>2</v>
      </c>
      <c r="BW17" s="3">
        <v>1</v>
      </c>
      <c r="BX17" s="3">
        <v>500</v>
      </c>
      <c r="BY17" s="3">
        <v>2</v>
      </c>
      <c r="BZ17" s="3">
        <v>1</v>
      </c>
      <c r="CA17" s="3">
        <v>500</v>
      </c>
      <c r="CB17" s="3">
        <v>2.2000000000000002</v>
      </c>
      <c r="CC17" s="3">
        <v>2.5</v>
      </c>
      <c r="CD17" s="3">
        <v>1136.3599999999999</v>
      </c>
      <c r="CE17" s="3">
        <v>3.8</v>
      </c>
      <c r="CF17" s="3">
        <v>2.8</v>
      </c>
      <c r="CG17" s="3">
        <v>736.84</v>
      </c>
      <c r="CH17" s="3">
        <v>2.1</v>
      </c>
      <c r="CI17" s="3">
        <v>1.9</v>
      </c>
      <c r="CJ17" s="3">
        <v>904.76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2.1</v>
      </c>
      <c r="CR17" s="3">
        <v>2.6</v>
      </c>
      <c r="CS17" s="3">
        <v>1238.0999999999999</v>
      </c>
      <c r="CT17" s="3">
        <v>1.8</v>
      </c>
      <c r="CU17" s="3">
        <v>2.2000000000000002</v>
      </c>
      <c r="CV17" s="3">
        <v>1222.22</v>
      </c>
      <c r="CW17" s="3">
        <v>1.8</v>
      </c>
      <c r="CX17" s="3">
        <v>2.4</v>
      </c>
      <c r="CY17" s="3">
        <v>1333.33</v>
      </c>
    </row>
    <row r="18" spans="1:103" x14ac:dyDescent="0.25">
      <c r="A18">
        <v>1017</v>
      </c>
      <c r="B18">
        <f>VLOOKUP(E18,'Adm2-shp-SORG'!$I$2:$M$456,1,FALSE)</f>
        <v>1017</v>
      </c>
      <c r="C18" t="str">
        <f>VLOOKUP(D18,'Adm2-shp-SORG'!$F$2:$I$456,2,FALSE)</f>
        <v>Hoshangabad</v>
      </c>
      <c r="D18">
        <f t="shared" si="0"/>
        <v>1017</v>
      </c>
      <c r="E18" s="2">
        <v>1017</v>
      </c>
      <c r="F18" s="2">
        <v>10</v>
      </c>
      <c r="G18" s="1">
        <v>0.96142099999999997</v>
      </c>
      <c r="H18" s="1">
        <v>5.889303</v>
      </c>
      <c r="I18" s="2" t="s">
        <v>99</v>
      </c>
      <c r="J18" s="1">
        <v>356121700</v>
      </c>
      <c r="K18" s="2" t="s">
        <v>185</v>
      </c>
      <c r="L18" s="2" t="s">
        <v>302</v>
      </c>
      <c r="M18" s="2">
        <v>137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1.8</v>
      </c>
      <c r="AP18" s="3">
        <v>1.5</v>
      </c>
      <c r="AQ18" s="3">
        <v>833.33</v>
      </c>
      <c r="AR18" s="3">
        <v>1.9</v>
      </c>
      <c r="AS18" s="3">
        <v>1</v>
      </c>
      <c r="AT18" s="3">
        <v>526.32000000000005</v>
      </c>
      <c r="AU18" s="3">
        <v>1.3</v>
      </c>
      <c r="AV18" s="3">
        <v>0.7</v>
      </c>
      <c r="AW18" s="3">
        <v>538.46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</row>
    <row r="19" spans="1:103" x14ac:dyDescent="0.25">
      <c r="A19">
        <v>1018</v>
      </c>
      <c r="B19">
        <f>VLOOKUP(E19,'Adm2-shp-SORG'!$I$2:$M$456,1,FALSE)</f>
        <v>1018</v>
      </c>
      <c r="C19" t="str">
        <f>VLOOKUP(D19,'Adm2-shp-SORG'!$F$2:$I$456,2,FALSE)</f>
        <v>Indore</v>
      </c>
      <c r="D19">
        <f t="shared" si="0"/>
        <v>1018</v>
      </c>
      <c r="E19" s="2">
        <v>1018</v>
      </c>
      <c r="F19" s="2">
        <v>10</v>
      </c>
      <c r="G19" s="1">
        <v>0.34644200000000003</v>
      </c>
      <c r="H19" s="1">
        <v>3.0598339999999999</v>
      </c>
      <c r="I19" s="2" t="s">
        <v>99</v>
      </c>
      <c r="J19" s="1">
        <v>356121800</v>
      </c>
      <c r="K19" s="2" t="s">
        <v>185</v>
      </c>
      <c r="L19" s="2" t="s">
        <v>299</v>
      </c>
      <c r="M19" s="2">
        <v>138</v>
      </c>
      <c r="N19" s="3">
        <v>3</v>
      </c>
      <c r="O19" s="3">
        <v>1</v>
      </c>
      <c r="P19" s="3">
        <v>333.33</v>
      </c>
      <c r="Q19" s="3">
        <v>3</v>
      </c>
      <c r="R19" s="3">
        <v>2</v>
      </c>
      <c r="S19" s="3">
        <v>666.67</v>
      </c>
      <c r="T19" s="3">
        <v>2.6</v>
      </c>
      <c r="U19" s="3">
        <v>2</v>
      </c>
      <c r="V19" s="3">
        <v>769.23</v>
      </c>
      <c r="W19" s="3">
        <v>3.3</v>
      </c>
      <c r="X19" s="3">
        <v>1.9</v>
      </c>
      <c r="Y19" s="3">
        <v>575.76</v>
      </c>
      <c r="Z19" s="3">
        <v>3.5</v>
      </c>
      <c r="AA19" s="3">
        <v>2.7</v>
      </c>
      <c r="AB19" s="3">
        <v>771.43</v>
      </c>
      <c r="AC19" s="3">
        <v>4.0999999999999996</v>
      </c>
      <c r="AD19" s="3">
        <v>2.5</v>
      </c>
      <c r="AE19" s="3">
        <v>609.76</v>
      </c>
      <c r="AF19" s="3">
        <v>3.7</v>
      </c>
      <c r="AG19" s="3">
        <v>2.5</v>
      </c>
      <c r="AH19" s="3">
        <v>675.68</v>
      </c>
      <c r="AI19" s="3">
        <v>3.5</v>
      </c>
      <c r="AJ19" s="3">
        <v>1.4</v>
      </c>
      <c r="AK19" s="3">
        <v>400</v>
      </c>
      <c r="AL19" s="3">
        <v>3</v>
      </c>
      <c r="AM19" s="3">
        <v>2</v>
      </c>
      <c r="AN19" s="3">
        <v>666.67</v>
      </c>
      <c r="AO19" s="3">
        <v>4</v>
      </c>
      <c r="AP19" s="3">
        <v>3</v>
      </c>
      <c r="AQ19" s="3">
        <v>750</v>
      </c>
      <c r="AR19" s="3">
        <v>4.8</v>
      </c>
      <c r="AS19" s="3">
        <v>2.9</v>
      </c>
      <c r="AT19" s="3">
        <v>604.16999999999996</v>
      </c>
      <c r="AU19" s="3">
        <v>3.2</v>
      </c>
      <c r="AV19" s="3">
        <v>1.7</v>
      </c>
      <c r="AW19" s="3">
        <v>531.25</v>
      </c>
      <c r="AX19" s="3">
        <v>3.1</v>
      </c>
      <c r="AY19" s="3">
        <v>1.8</v>
      </c>
      <c r="AZ19" s="3">
        <v>580.65</v>
      </c>
      <c r="BA19" s="3">
        <v>2.4</v>
      </c>
      <c r="BB19" s="3">
        <v>2.8</v>
      </c>
      <c r="BC19" s="3">
        <v>1166.67</v>
      </c>
      <c r="BD19" s="3">
        <v>2.2000000000000002</v>
      </c>
      <c r="BE19" s="3">
        <v>2.7</v>
      </c>
      <c r="BF19" s="3">
        <v>1227.27</v>
      </c>
      <c r="BG19" s="3">
        <v>2.2999999999999998</v>
      </c>
      <c r="BH19" s="3">
        <v>2.7</v>
      </c>
      <c r="BI19" s="3">
        <v>1173.9100000000001</v>
      </c>
      <c r="BJ19" s="3">
        <v>2.7</v>
      </c>
      <c r="BK19" s="3">
        <v>1.5</v>
      </c>
      <c r="BL19" s="3">
        <v>555.55999999999995</v>
      </c>
      <c r="BM19" s="3">
        <v>2.6</v>
      </c>
      <c r="BN19" s="3">
        <v>2</v>
      </c>
      <c r="BO19" s="3">
        <v>769.23</v>
      </c>
      <c r="BP19" s="3">
        <v>1.1000000000000001</v>
      </c>
      <c r="BQ19" s="3">
        <v>0.6</v>
      </c>
      <c r="BR19" s="3">
        <v>545.45000000000005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</row>
    <row r="20" spans="1:103" x14ac:dyDescent="0.25">
      <c r="A20">
        <v>1019</v>
      </c>
      <c r="B20">
        <f>VLOOKUP(E20,'Adm2-shp-SORG'!$I$2:$M$456,1,FALSE)</f>
        <v>1019</v>
      </c>
      <c r="C20" t="str">
        <f>VLOOKUP(D20,'Adm2-shp-SORG'!$F$2:$I$456,2,FALSE)</f>
        <v>Jabalpur</v>
      </c>
      <c r="D20">
        <f t="shared" si="0"/>
        <v>1019</v>
      </c>
      <c r="E20" s="2">
        <v>1019</v>
      </c>
      <c r="F20" s="2">
        <v>10</v>
      </c>
      <c r="G20" s="1">
        <v>0.93460900000000002</v>
      </c>
      <c r="H20" s="1">
        <v>5.9868480000000002</v>
      </c>
      <c r="I20" s="2" t="s">
        <v>99</v>
      </c>
      <c r="J20" s="1">
        <v>356121900</v>
      </c>
      <c r="K20" s="2" t="s">
        <v>185</v>
      </c>
      <c r="L20" s="2" t="s">
        <v>271</v>
      </c>
      <c r="M20" s="2">
        <v>139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</row>
    <row r="21" spans="1:103" x14ac:dyDescent="0.25">
      <c r="A21">
        <v>1020</v>
      </c>
      <c r="B21">
        <f>VLOOKUP(E21,'Adm2-shp-SORG'!$I$2:$M$456,1,FALSE)</f>
        <v>1020</v>
      </c>
      <c r="C21" t="str">
        <f>VLOOKUP(D21,'Adm2-shp-SORG'!$F$2:$I$456,2,FALSE)</f>
        <v>Jhabua</v>
      </c>
      <c r="D21">
        <f t="shared" si="0"/>
        <v>1020</v>
      </c>
      <c r="E21" s="2">
        <v>1020</v>
      </c>
      <c r="F21" s="2">
        <v>10</v>
      </c>
      <c r="G21" s="1">
        <v>0.59225399999999995</v>
      </c>
      <c r="H21" s="1">
        <v>4.8492990000000002</v>
      </c>
      <c r="I21" s="2" t="s">
        <v>99</v>
      </c>
      <c r="J21" s="1">
        <v>356122000</v>
      </c>
      <c r="K21" s="2" t="s">
        <v>185</v>
      </c>
      <c r="L21" s="2" t="s">
        <v>295</v>
      </c>
      <c r="M21" s="2">
        <v>140</v>
      </c>
      <c r="N21" s="3">
        <v>45</v>
      </c>
      <c r="O21" s="3">
        <v>10</v>
      </c>
      <c r="P21" s="3">
        <v>222.22</v>
      </c>
      <c r="Q21" s="3">
        <v>23</v>
      </c>
      <c r="R21" s="3">
        <v>20</v>
      </c>
      <c r="S21" s="3">
        <v>869.57</v>
      </c>
      <c r="T21" s="3">
        <v>34.200000000000003</v>
      </c>
      <c r="U21" s="3">
        <v>7</v>
      </c>
      <c r="V21" s="3">
        <v>204.68</v>
      </c>
      <c r="W21" s="3">
        <v>22.8</v>
      </c>
      <c r="X21" s="3">
        <v>16.3</v>
      </c>
      <c r="Y21" s="3">
        <v>714.91</v>
      </c>
      <c r="Z21" s="3">
        <v>25.7</v>
      </c>
      <c r="AA21" s="3">
        <v>15.5</v>
      </c>
      <c r="AB21" s="3">
        <v>603.11</v>
      </c>
      <c r="AC21" s="3">
        <v>29.4</v>
      </c>
      <c r="AD21" s="3">
        <v>12</v>
      </c>
      <c r="AE21" s="3">
        <v>408.16</v>
      </c>
      <c r="AF21" s="3">
        <v>24.4</v>
      </c>
      <c r="AG21" s="3">
        <v>13.2</v>
      </c>
      <c r="AH21" s="3">
        <v>540.98</v>
      </c>
      <c r="AI21" s="3">
        <v>22.1</v>
      </c>
      <c r="AJ21" s="3">
        <v>7.5</v>
      </c>
      <c r="AK21" s="3">
        <v>339.37</v>
      </c>
      <c r="AL21" s="3">
        <v>21.6</v>
      </c>
      <c r="AM21" s="3">
        <v>10.4</v>
      </c>
      <c r="AN21" s="3">
        <v>481.48</v>
      </c>
      <c r="AO21" s="3">
        <v>23</v>
      </c>
      <c r="AP21" s="3">
        <v>16.600000000000001</v>
      </c>
      <c r="AQ21" s="3">
        <v>721.74</v>
      </c>
      <c r="AR21" s="3">
        <v>25.9</v>
      </c>
      <c r="AS21" s="3">
        <v>13.8</v>
      </c>
      <c r="AT21" s="3">
        <v>532.82000000000005</v>
      </c>
      <c r="AU21" s="3">
        <v>26.8</v>
      </c>
      <c r="AV21" s="3">
        <v>9.4</v>
      </c>
      <c r="AW21" s="3">
        <v>350.75</v>
      </c>
      <c r="AX21" s="3">
        <v>25.4</v>
      </c>
      <c r="AY21" s="3">
        <v>11</v>
      </c>
      <c r="AZ21" s="3">
        <v>433.07</v>
      </c>
      <c r="BA21" s="3">
        <v>19.899999999999999</v>
      </c>
      <c r="BB21" s="3">
        <v>17.100000000000001</v>
      </c>
      <c r="BC21" s="3">
        <v>859.3</v>
      </c>
      <c r="BD21" s="3">
        <v>18.399999999999999</v>
      </c>
      <c r="BE21" s="3">
        <v>16.8</v>
      </c>
      <c r="BF21" s="3">
        <v>913.04</v>
      </c>
      <c r="BG21" s="3">
        <v>18.7</v>
      </c>
      <c r="BH21" s="3">
        <v>16.3</v>
      </c>
      <c r="BI21" s="3">
        <v>871.66</v>
      </c>
      <c r="BJ21" s="3">
        <v>21.7</v>
      </c>
      <c r="BK21" s="3">
        <v>9</v>
      </c>
      <c r="BL21" s="3">
        <v>414.75</v>
      </c>
      <c r="BM21" s="3">
        <v>21.4</v>
      </c>
      <c r="BN21" s="3">
        <v>12.4</v>
      </c>
      <c r="BO21" s="3">
        <v>579.44000000000005</v>
      </c>
      <c r="BP21" s="3">
        <v>16.600000000000001</v>
      </c>
      <c r="BQ21" s="3">
        <v>4.0999999999999996</v>
      </c>
      <c r="BR21" s="3">
        <v>246.99</v>
      </c>
      <c r="BS21" s="3">
        <v>15.3</v>
      </c>
      <c r="BT21" s="3">
        <v>2.9</v>
      </c>
      <c r="BU21" s="3">
        <v>189.54</v>
      </c>
      <c r="BV21" s="3">
        <v>11</v>
      </c>
      <c r="BW21" s="3">
        <v>8</v>
      </c>
      <c r="BX21" s="3">
        <v>727.27</v>
      </c>
      <c r="BY21" s="3">
        <v>10</v>
      </c>
      <c r="BZ21" s="3">
        <v>4</v>
      </c>
      <c r="CA21" s="3">
        <v>400</v>
      </c>
      <c r="CB21" s="3">
        <v>17.899999999999999</v>
      </c>
      <c r="CC21" s="3">
        <v>20.3</v>
      </c>
      <c r="CD21" s="3">
        <v>1134.08</v>
      </c>
      <c r="CE21" s="3">
        <v>27.6</v>
      </c>
      <c r="CF21" s="3">
        <v>15.7</v>
      </c>
      <c r="CG21" s="3">
        <v>568.84</v>
      </c>
      <c r="CH21" s="3">
        <v>23.6</v>
      </c>
      <c r="CI21" s="3">
        <v>17.100000000000001</v>
      </c>
      <c r="CJ21" s="3">
        <v>724.58</v>
      </c>
      <c r="CK21" s="3">
        <v>19.100000000000001</v>
      </c>
      <c r="CL21" s="3">
        <v>5.5</v>
      </c>
      <c r="CM21" s="3">
        <v>287.95999999999998</v>
      </c>
      <c r="CN21" s="3">
        <v>17.8</v>
      </c>
      <c r="CO21" s="3">
        <v>16.7</v>
      </c>
      <c r="CP21" s="3">
        <v>938.2</v>
      </c>
      <c r="CQ21" s="3">
        <v>18.399999999999999</v>
      </c>
      <c r="CR21" s="3">
        <v>10.9</v>
      </c>
      <c r="CS21" s="3">
        <v>592.39</v>
      </c>
      <c r="CT21" s="3">
        <v>18.3</v>
      </c>
      <c r="CU21" s="3">
        <v>9</v>
      </c>
      <c r="CV21" s="3">
        <v>491.8</v>
      </c>
      <c r="CW21" s="3">
        <v>18.100000000000001</v>
      </c>
      <c r="CX21" s="3">
        <v>8.6</v>
      </c>
      <c r="CY21" s="3">
        <v>475.14</v>
      </c>
    </row>
    <row r="22" spans="1:103" x14ac:dyDescent="0.25">
      <c r="A22">
        <v>1021</v>
      </c>
      <c r="B22">
        <f>VLOOKUP(E22,'Adm2-shp-SORG'!$I$2:$M$456,1,FALSE)</f>
        <v>1021</v>
      </c>
      <c r="C22" t="str">
        <f>VLOOKUP(D22,'Adm2-shp-SORG'!$F$2:$I$456,2,FALSE)</f>
        <v>Mandla</v>
      </c>
      <c r="D22">
        <f t="shared" si="0"/>
        <v>1021</v>
      </c>
      <c r="E22" s="2">
        <v>1021</v>
      </c>
      <c r="F22" s="2">
        <v>10</v>
      </c>
      <c r="G22" s="1">
        <v>1.1271880000000001</v>
      </c>
      <c r="H22" s="1">
        <v>6.427314</v>
      </c>
      <c r="I22" s="2" t="s">
        <v>99</v>
      </c>
      <c r="J22" s="1">
        <v>356122100</v>
      </c>
      <c r="K22" s="2" t="s">
        <v>185</v>
      </c>
      <c r="L22" s="2" t="s">
        <v>291</v>
      </c>
      <c r="M22" s="2">
        <v>143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</row>
    <row r="23" spans="1:103" x14ac:dyDescent="0.25">
      <c r="A23">
        <v>1022</v>
      </c>
      <c r="B23">
        <f>VLOOKUP(E23,'Adm2-shp-SORG'!$I$2:$M$456,1,FALSE)</f>
        <v>1022</v>
      </c>
      <c r="C23" t="str">
        <f>VLOOKUP(D23,'Adm2-shp-SORG'!$F$2:$I$456,2,FALSE)</f>
        <v>Mandsaur</v>
      </c>
      <c r="D23">
        <f t="shared" si="0"/>
        <v>1022</v>
      </c>
      <c r="E23" s="2">
        <v>1022</v>
      </c>
      <c r="F23" s="2">
        <v>10</v>
      </c>
      <c r="G23" s="1">
        <v>0.89882399999999996</v>
      </c>
      <c r="H23" s="1">
        <v>6.6428380000000002</v>
      </c>
      <c r="I23" s="2" t="s">
        <v>99</v>
      </c>
      <c r="J23" s="1">
        <v>356122200</v>
      </c>
      <c r="K23" s="2" t="s">
        <v>185</v>
      </c>
      <c r="L23" s="2" t="s">
        <v>248</v>
      </c>
      <c r="M23" s="2">
        <v>144</v>
      </c>
      <c r="N23" s="3">
        <v>81</v>
      </c>
      <c r="O23" s="3">
        <v>38</v>
      </c>
      <c r="P23" s="3">
        <v>469.14</v>
      </c>
      <c r="Q23" s="3">
        <v>86</v>
      </c>
      <c r="R23" s="3">
        <v>91</v>
      </c>
      <c r="S23" s="3">
        <v>1058.1400000000001</v>
      </c>
      <c r="T23" s="3">
        <v>83.9</v>
      </c>
      <c r="U23" s="3">
        <v>36</v>
      </c>
      <c r="V23" s="3">
        <v>429.08</v>
      </c>
      <c r="W23" s="3">
        <v>60.1</v>
      </c>
      <c r="X23" s="3">
        <v>37.5</v>
      </c>
      <c r="Y23" s="3">
        <v>623.96</v>
      </c>
      <c r="Z23" s="3">
        <v>67.5</v>
      </c>
      <c r="AA23" s="3">
        <v>37.6</v>
      </c>
      <c r="AB23" s="3">
        <v>557.04</v>
      </c>
      <c r="AC23" s="3">
        <v>64.7</v>
      </c>
      <c r="AD23" s="3">
        <v>43.4</v>
      </c>
      <c r="AE23" s="3">
        <v>670.79</v>
      </c>
      <c r="AF23" s="3">
        <v>54.4</v>
      </c>
      <c r="AG23" s="3">
        <v>44.1</v>
      </c>
      <c r="AH23" s="3">
        <v>810.66</v>
      </c>
      <c r="AI23" s="3">
        <v>58.3</v>
      </c>
      <c r="AJ23" s="3">
        <v>20.5</v>
      </c>
      <c r="AK23" s="3">
        <v>351.63</v>
      </c>
      <c r="AL23" s="3">
        <v>45.5</v>
      </c>
      <c r="AM23" s="3">
        <v>31.9</v>
      </c>
      <c r="AN23" s="3">
        <v>701.1</v>
      </c>
      <c r="AO23" s="3">
        <v>60.9</v>
      </c>
      <c r="AP23" s="3">
        <v>46.2</v>
      </c>
      <c r="AQ23" s="3">
        <v>758.62</v>
      </c>
      <c r="AR23" s="3">
        <v>61.2</v>
      </c>
      <c r="AS23" s="3">
        <v>34.6</v>
      </c>
      <c r="AT23" s="3">
        <v>565.36</v>
      </c>
      <c r="AU23" s="3">
        <v>42.7</v>
      </c>
      <c r="AV23" s="3">
        <v>23.7</v>
      </c>
      <c r="AW23" s="3">
        <v>555.04</v>
      </c>
      <c r="AX23" s="3">
        <v>41.9</v>
      </c>
      <c r="AY23" s="3">
        <v>23</v>
      </c>
      <c r="AZ23" s="3">
        <v>548.92999999999995</v>
      </c>
      <c r="BA23" s="3">
        <v>32.799999999999997</v>
      </c>
      <c r="BB23" s="3">
        <v>35.799999999999997</v>
      </c>
      <c r="BC23" s="3">
        <v>1091.46</v>
      </c>
      <c r="BD23" s="3">
        <v>30.4</v>
      </c>
      <c r="BE23" s="3">
        <v>35.1</v>
      </c>
      <c r="BF23" s="3">
        <v>1154.6099999999999</v>
      </c>
      <c r="BG23" s="3">
        <v>30.8</v>
      </c>
      <c r="BH23" s="3">
        <v>34.1</v>
      </c>
      <c r="BI23" s="3">
        <v>1107.1400000000001</v>
      </c>
      <c r="BJ23" s="3">
        <v>35.799999999999997</v>
      </c>
      <c r="BK23" s="3">
        <v>18.7</v>
      </c>
      <c r="BL23" s="3">
        <v>522.35</v>
      </c>
      <c r="BM23" s="3">
        <v>35.4</v>
      </c>
      <c r="BN23" s="3">
        <v>25.9</v>
      </c>
      <c r="BO23" s="3">
        <v>731.64</v>
      </c>
      <c r="BP23" s="3">
        <v>53.9</v>
      </c>
      <c r="BQ23" s="3">
        <v>34</v>
      </c>
      <c r="BR23" s="3">
        <v>630.79999999999995</v>
      </c>
      <c r="BS23" s="3">
        <v>40.799999999999997</v>
      </c>
      <c r="BT23" s="3">
        <v>22.4</v>
      </c>
      <c r="BU23" s="3">
        <v>549.02</v>
      </c>
      <c r="BV23" s="3">
        <v>40</v>
      </c>
      <c r="BW23" s="3">
        <v>26</v>
      </c>
      <c r="BX23" s="3">
        <v>650</v>
      </c>
      <c r="BY23" s="3">
        <v>33</v>
      </c>
      <c r="BZ23" s="3">
        <v>18</v>
      </c>
      <c r="CA23" s="3">
        <v>545.45000000000005</v>
      </c>
      <c r="CB23" s="3">
        <v>34</v>
      </c>
      <c r="CC23" s="3">
        <v>44.4</v>
      </c>
      <c r="CD23" s="3">
        <v>1305.8800000000001</v>
      </c>
      <c r="CE23" s="3">
        <v>37.200000000000003</v>
      </c>
      <c r="CF23" s="3">
        <v>32.4</v>
      </c>
      <c r="CG23" s="3">
        <v>870.97</v>
      </c>
      <c r="CH23" s="3">
        <v>32.700000000000003</v>
      </c>
      <c r="CI23" s="3">
        <v>19.2</v>
      </c>
      <c r="CJ23" s="3">
        <v>587.16</v>
      </c>
      <c r="CK23" s="3">
        <v>22.5</v>
      </c>
      <c r="CL23" s="3">
        <v>17.7</v>
      </c>
      <c r="CM23" s="3">
        <v>786.67</v>
      </c>
      <c r="CN23" s="3">
        <v>14.7</v>
      </c>
      <c r="CO23" s="3">
        <v>18.100000000000001</v>
      </c>
      <c r="CP23" s="3">
        <v>1231.29</v>
      </c>
      <c r="CQ23" s="3">
        <v>15.2</v>
      </c>
      <c r="CR23" s="3">
        <v>21.6</v>
      </c>
      <c r="CS23" s="3">
        <v>1421.05</v>
      </c>
      <c r="CT23" s="3">
        <v>14.6</v>
      </c>
      <c r="CU23" s="3">
        <v>15.8</v>
      </c>
      <c r="CV23" s="3">
        <v>1082.19</v>
      </c>
      <c r="CW23" s="3">
        <v>13.3</v>
      </c>
      <c r="CX23" s="3">
        <v>17.899999999999999</v>
      </c>
      <c r="CY23" s="3">
        <v>1345.86</v>
      </c>
    </row>
    <row r="24" spans="1:103" x14ac:dyDescent="0.25">
      <c r="A24">
        <v>1023</v>
      </c>
      <c r="B24">
        <f>VLOOKUP(E24,'Adm2-shp-SORG'!$I$2:$M$456,1,FALSE)</f>
        <v>1023</v>
      </c>
      <c r="C24" t="str">
        <f>VLOOKUP(D24,'Adm2-shp-SORG'!$F$2:$I$456,2,FALSE)</f>
        <v>Morena</v>
      </c>
      <c r="D24">
        <f t="shared" si="0"/>
        <v>1023</v>
      </c>
      <c r="E24" s="2">
        <v>1023</v>
      </c>
      <c r="F24" s="2">
        <v>10</v>
      </c>
      <c r="G24" s="1">
        <v>1.0843400000000001</v>
      </c>
      <c r="H24" s="1">
        <v>6.5722259999999997</v>
      </c>
      <c r="I24" s="2" t="s">
        <v>99</v>
      </c>
      <c r="J24" s="1">
        <v>356122300</v>
      </c>
      <c r="K24" s="2" t="s">
        <v>185</v>
      </c>
      <c r="L24" s="2" t="s">
        <v>186</v>
      </c>
      <c r="M24" s="2">
        <v>145</v>
      </c>
      <c r="N24" s="3">
        <v>0</v>
      </c>
      <c r="O24" s="3">
        <v>0</v>
      </c>
      <c r="P24" s="3">
        <v>0</v>
      </c>
      <c r="Q24" s="3">
        <v>1.3</v>
      </c>
      <c r="R24" s="3">
        <v>1</v>
      </c>
      <c r="S24" s="3">
        <v>769.23</v>
      </c>
      <c r="T24" s="3">
        <v>1.2</v>
      </c>
      <c r="U24" s="3">
        <v>0.6</v>
      </c>
      <c r="V24" s="3">
        <v>500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1.2</v>
      </c>
      <c r="AJ24" s="3">
        <v>0.9</v>
      </c>
      <c r="AK24" s="3">
        <v>750</v>
      </c>
      <c r="AL24" s="3">
        <v>1.3</v>
      </c>
      <c r="AM24" s="3">
        <v>1</v>
      </c>
      <c r="AN24" s="3">
        <v>769.23</v>
      </c>
      <c r="AO24" s="3">
        <v>1.2</v>
      </c>
      <c r="AP24" s="3">
        <v>0.9</v>
      </c>
      <c r="AQ24" s="3">
        <v>750</v>
      </c>
      <c r="AR24" s="3">
        <v>0</v>
      </c>
      <c r="AS24" s="3">
        <v>0</v>
      </c>
      <c r="AT24" s="3">
        <v>0</v>
      </c>
      <c r="AU24" s="3">
        <v>1.1000000000000001</v>
      </c>
      <c r="AV24" s="3">
        <v>0.6</v>
      </c>
      <c r="AW24" s="3">
        <v>545.45000000000005</v>
      </c>
      <c r="AX24" s="3">
        <v>1.1000000000000001</v>
      </c>
      <c r="AY24" s="3">
        <v>0.6</v>
      </c>
      <c r="AZ24" s="3">
        <v>545.45000000000005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1.4</v>
      </c>
      <c r="CC24" s="3">
        <v>1.8</v>
      </c>
      <c r="CD24" s="3">
        <v>1285.71</v>
      </c>
      <c r="CE24" s="3">
        <v>1.3</v>
      </c>
      <c r="CF24" s="3">
        <v>1</v>
      </c>
      <c r="CG24" s="3">
        <v>769.23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</row>
    <row r="25" spans="1:103" x14ac:dyDescent="0.25">
      <c r="A25">
        <v>1024</v>
      </c>
      <c r="B25">
        <f>VLOOKUP(E25,'Adm2-shp-SORG'!$I$2:$M$456,1,FALSE)</f>
        <v>1024</v>
      </c>
      <c r="C25" t="str">
        <f>VLOOKUP(D25,'Adm2-shp-SORG'!$F$2:$I$456,2,FALSE)</f>
        <v>Narsimhapur</v>
      </c>
      <c r="D25">
        <f t="shared" si="0"/>
        <v>1024</v>
      </c>
      <c r="E25" s="2">
        <v>1024</v>
      </c>
      <c r="F25" s="2">
        <v>10</v>
      </c>
      <c r="G25" s="1">
        <v>0.48292299999999999</v>
      </c>
      <c r="H25" s="1">
        <v>3.7262420000000001</v>
      </c>
      <c r="I25" s="2" t="s">
        <v>99</v>
      </c>
      <c r="J25" s="1">
        <v>356122400</v>
      </c>
      <c r="K25" s="2" t="s">
        <v>185</v>
      </c>
      <c r="L25" s="2" t="s">
        <v>294</v>
      </c>
      <c r="M25" s="2">
        <v>146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</row>
    <row r="26" spans="1:103" x14ac:dyDescent="0.25">
      <c r="A26">
        <v>1025</v>
      </c>
      <c r="B26">
        <f>VLOOKUP(E26,'Adm2-shp-SORG'!$I$2:$M$456,1,FALSE)</f>
        <v>1025</v>
      </c>
      <c r="C26" t="str">
        <f>VLOOKUP(D26,'Adm2-shp-SORG'!$F$2:$I$456,2,FALSE)</f>
        <v>Panna</v>
      </c>
      <c r="D26">
        <f t="shared" si="0"/>
        <v>1025</v>
      </c>
      <c r="E26" s="2">
        <v>1025</v>
      </c>
      <c r="F26" s="2">
        <v>10</v>
      </c>
      <c r="G26" s="1">
        <v>0.63906600000000002</v>
      </c>
      <c r="H26" s="1">
        <v>4.6342840000000001</v>
      </c>
      <c r="I26" s="2" t="s">
        <v>99</v>
      </c>
      <c r="J26" s="1">
        <v>356122500</v>
      </c>
      <c r="K26" s="2" t="s">
        <v>185</v>
      </c>
      <c r="L26" s="2" t="s">
        <v>243</v>
      </c>
      <c r="M26" s="2">
        <v>148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</row>
    <row r="27" spans="1:103" x14ac:dyDescent="0.25">
      <c r="A27">
        <v>1026</v>
      </c>
      <c r="B27">
        <f>VLOOKUP(E27,'Adm2-shp-SORG'!$I$2:$M$456,1,FALSE)</f>
        <v>1026</v>
      </c>
      <c r="C27" t="str">
        <f>VLOOKUP(D27,'Adm2-shp-SORG'!$F$2:$I$456,2,FALSE)</f>
        <v>Raigarh</v>
      </c>
      <c r="D27">
        <f t="shared" si="0"/>
        <v>1026</v>
      </c>
      <c r="E27" s="2">
        <v>1026</v>
      </c>
      <c r="F27" s="2">
        <v>10</v>
      </c>
      <c r="G27" s="1">
        <v>1.1534230000000001</v>
      </c>
      <c r="H27" s="1">
        <v>7.6135450000000002</v>
      </c>
      <c r="I27" s="2" t="s">
        <v>99</v>
      </c>
      <c r="J27" s="1">
        <v>356122600</v>
      </c>
      <c r="K27" s="2" t="s">
        <v>185</v>
      </c>
      <c r="L27" s="2" t="s">
        <v>289</v>
      </c>
      <c r="M27" s="2">
        <v>149</v>
      </c>
      <c r="N27" s="3">
        <v>11</v>
      </c>
      <c r="O27" s="3">
        <v>6</v>
      </c>
      <c r="P27" s="3">
        <v>545.45000000000005</v>
      </c>
      <c r="Q27" s="3">
        <v>12</v>
      </c>
      <c r="R27" s="3">
        <v>12</v>
      </c>
      <c r="S27" s="3">
        <v>1000</v>
      </c>
      <c r="T27" s="3">
        <v>13.1</v>
      </c>
      <c r="U27" s="3">
        <v>6</v>
      </c>
      <c r="V27" s="3">
        <v>458.02</v>
      </c>
      <c r="W27" s="3">
        <v>13.1</v>
      </c>
      <c r="X27" s="3">
        <v>7.8</v>
      </c>
      <c r="Y27" s="3">
        <v>595.41999999999996</v>
      </c>
      <c r="Z27" s="3">
        <v>12.5</v>
      </c>
      <c r="AA27" s="3">
        <v>9.4</v>
      </c>
      <c r="AB27" s="3">
        <v>752</v>
      </c>
      <c r="AC27" s="3">
        <v>12.5</v>
      </c>
      <c r="AD27" s="3">
        <v>7.5</v>
      </c>
      <c r="AE27" s="3">
        <v>600</v>
      </c>
      <c r="AF27" s="3">
        <v>12.7</v>
      </c>
      <c r="AG27" s="3">
        <v>9.3000000000000007</v>
      </c>
      <c r="AH27" s="3">
        <v>732.28</v>
      </c>
      <c r="AI27" s="3">
        <v>12.9</v>
      </c>
      <c r="AJ27" s="3">
        <v>7.1</v>
      </c>
      <c r="AK27" s="3">
        <v>550.39</v>
      </c>
      <c r="AL27" s="3">
        <v>12.9</v>
      </c>
      <c r="AM27" s="3">
        <v>8.6999999999999993</v>
      </c>
      <c r="AN27" s="3">
        <v>674.42</v>
      </c>
      <c r="AO27" s="3">
        <v>12.9</v>
      </c>
      <c r="AP27" s="3">
        <v>10.1</v>
      </c>
      <c r="AQ27" s="3">
        <v>782.95</v>
      </c>
      <c r="AR27" s="3">
        <v>12.8</v>
      </c>
      <c r="AS27" s="3">
        <v>5.2</v>
      </c>
      <c r="AT27" s="3">
        <v>406.25</v>
      </c>
      <c r="AU27" s="3">
        <v>12.7</v>
      </c>
      <c r="AV27" s="3">
        <v>7.7</v>
      </c>
      <c r="AW27" s="3">
        <v>606.29999999999995</v>
      </c>
      <c r="AX27" s="3">
        <v>12.2</v>
      </c>
      <c r="AY27" s="3">
        <v>8</v>
      </c>
      <c r="AZ27" s="3">
        <v>655.74</v>
      </c>
      <c r="BA27" s="3">
        <v>11.6</v>
      </c>
      <c r="BB27" s="3">
        <v>5.4</v>
      </c>
      <c r="BC27" s="3">
        <v>465.52</v>
      </c>
      <c r="BD27" s="3">
        <v>11.3</v>
      </c>
      <c r="BE27" s="3">
        <v>7.3</v>
      </c>
      <c r="BF27" s="3">
        <v>646.02</v>
      </c>
      <c r="BG27" s="3">
        <v>11.3</v>
      </c>
      <c r="BH27" s="3">
        <v>8.3000000000000007</v>
      </c>
      <c r="BI27" s="3">
        <v>734.51</v>
      </c>
      <c r="BJ27" s="3">
        <v>10.4</v>
      </c>
      <c r="BK27" s="3">
        <v>5.7</v>
      </c>
      <c r="BL27" s="3">
        <v>548.08000000000004</v>
      </c>
      <c r="BM27" s="3">
        <v>10.3</v>
      </c>
      <c r="BN27" s="3">
        <v>6.5</v>
      </c>
      <c r="BO27" s="3">
        <v>631.07000000000005</v>
      </c>
      <c r="BP27" s="3">
        <v>11.6</v>
      </c>
      <c r="BQ27" s="3">
        <v>6.8</v>
      </c>
      <c r="BR27" s="3">
        <v>586.21</v>
      </c>
      <c r="BS27" s="3">
        <v>11.8</v>
      </c>
      <c r="BT27" s="3">
        <v>9.5</v>
      </c>
      <c r="BU27" s="3">
        <v>805.08</v>
      </c>
      <c r="BV27" s="3">
        <v>10</v>
      </c>
      <c r="BW27" s="3">
        <v>8</v>
      </c>
      <c r="BX27" s="3">
        <v>800</v>
      </c>
      <c r="BY27" s="3">
        <v>10</v>
      </c>
      <c r="BZ27" s="3">
        <v>10</v>
      </c>
      <c r="CA27" s="3">
        <v>1000</v>
      </c>
      <c r="CB27" s="3">
        <v>11.1</v>
      </c>
      <c r="CC27" s="3">
        <v>11.4</v>
      </c>
      <c r="CD27" s="3">
        <v>1027.03</v>
      </c>
      <c r="CE27" s="3">
        <v>12.2</v>
      </c>
      <c r="CF27" s="3">
        <v>10.9</v>
      </c>
      <c r="CG27" s="3">
        <v>893.44</v>
      </c>
      <c r="CH27" s="3">
        <v>16.100000000000001</v>
      </c>
      <c r="CI27" s="3">
        <v>14.2</v>
      </c>
      <c r="CJ27" s="3">
        <v>881.99</v>
      </c>
      <c r="CK27" s="3">
        <v>15.5</v>
      </c>
      <c r="CL27" s="3">
        <v>15</v>
      </c>
      <c r="CM27" s="3">
        <v>967.74</v>
      </c>
      <c r="CN27" s="3">
        <v>15.2</v>
      </c>
      <c r="CO27" s="3">
        <v>20.399999999999999</v>
      </c>
      <c r="CP27" s="3">
        <v>1342.11</v>
      </c>
      <c r="CQ27" s="3">
        <v>14</v>
      </c>
      <c r="CR27" s="3">
        <v>13.8</v>
      </c>
      <c r="CS27" s="3">
        <v>985.71</v>
      </c>
      <c r="CT27" s="3">
        <v>11.3</v>
      </c>
      <c r="CU27" s="3">
        <v>10.1</v>
      </c>
      <c r="CV27" s="3">
        <v>893.81</v>
      </c>
      <c r="CW27" s="3">
        <v>18.3</v>
      </c>
      <c r="CX27" s="3">
        <v>19.100000000000001</v>
      </c>
      <c r="CY27" s="3">
        <v>1043.72</v>
      </c>
    </row>
    <row r="28" spans="1:103" x14ac:dyDescent="0.25">
      <c r="A28">
        <v>1027</v>
      </c>
      <c r="B28">
        <f>VLOOKUP(E28,'Adm2-shp-SORG'!$I$2:$M$456,1,FALSE)</f>
        <v>1027</v>
      </c>
      <c r="C28" t="str">
        <f>VLOOKUP(D28,'Adm2-shp-SORG'!$F$2:$I$456,2,FALSE)</f>
        <v>Raipur</v>
      </c>
      <c r="D28">
        <f t="shared" si="0"/>
        <v>1027</v>
      </c>
      <c r="E28" s="2">
        <v>1027</v>
      </c>
      <c r="F28" s="2">
        <v>10</v>
      </c>
      <c r="G28" s="1">
        <v>1.9127609999999999</v>
      </c>
      <c r="H28" s="1">
        <v>8.7012730000000005</v>
      </c>
      <c r="I28" s="2" t="s">
        <v>99</v>
      </c>
      <c r="J28" s="1">
        <v>356122700</v>
      </c>
      <c r="K28" s="2" t="s">
        <v>185</v>
      </c>
      <c r="L28" s="2" t="s">
        <v>320</v>
      </c>
      <c r="M28" s="2">
        <v>150</v>
      </c>
      <c r="N28" s="3">
        <v>11</v>
      </c>
      <c r="O28" s="3">
        <v>5</v>
      </c>
      <c r="P28" s="3">
        <v>454.55</v>
      </c>
      <c r="Q28" s="3">
        <v>11.4</v>
      </c>
      <c r="R28" s="3">
        <v>9.8000000000000007</v>
      </c>
      <c r="S28" s="3">
        <v>859.65</v>
      </c>
      <c r="T28" s="3">
        <v>11.5</v>
      </c>
      <c r="U28" s="3">
        <v>6</v>
      </c>
      <c r="V28" s="3">
        <v>521.74</v>
      </c>
      <c r="W28" s="3">
        <v>10.5</v>
      </c>
      <c r="X28" s="3">
        <v>6.9</v>
      </c>
      <c r="Y28" s="3">
        <v>657.14</v>
      </c>
      <c r="Z28" s="3">
        <v>10.1</v>
      </c>
      <c r="AA28" s="3">
        <v>7.8</v>
      </c>
      <c r="AB28" s="3">
        <v>772.28</v>
      </c>
      <c r="AC28" s="3">
        <v>9.6</v>
      </c>
      <c r="AD28" s="3">
        <v>5.9</v>
      </c>
      <c r="AE28" s="3">
        <v>614.58000000000004</v>
      </c>
      <c r="AF28" s="3">
        <v>8.3000000000000007</v>
      </c>
      <c r="AG28" s="3">
        <v>6.4</v>
      </c>
      <c r="AH28" s="3">
        <v>771.08</v>
      </c>
      <c r="AI28" s="3">
        <v>7.8</v>
      </c>
      <c r="AJ28" s="3">
        <v>5.4</v>
      </c>
      <c r="AK28" s="3">
        <v>692.31</v>
      </c>
      <c r="AL28" s="3">
        <v>7.9</v>
      </c>
      <c r="AM28" s="3">
        <v>5.2</v>
      </c>
      <c r="AN28" s="3">
        <v>658.23</v>
      </c>
      <c r="AO28" s="3">
        <v>8.1</v>
      </c>
      <c r="AP28" s="3">
        <v>6.8</v>
      </c>
      <c r="AQ28" s="3">
        <v>839.51</v>
      </c>
      <c r="AR28" s="3">
        <v>7.5</v>
      </c>
      <c r="AS28" s="3">
        <v>3.1</v>
      </c>
      <c r="AT28" s="3">
        <v>413.33</v>
      </c>
      <c r="AU28" s="3">
        <v>6.9</v>
      </c>
      <c r="AV28" s="3">
        <v>4.9000000000000004</v>
      </c>
      <c r="AW28" s="3">
        <v>710.14</v>
      </c>
      <c r="AX28" s="3">
        <v>7</v>
      </c>
      <c r="AY28" s="3">
        <v>5.4</v>
      </c>
      <c r="AZ28" s="3">
        <v>771.43</v>
      </c>
      <c r="BA28" s="3">
        <v>5.5</v>
      </c>
      <c r="BB28" s="3">
        <v>8.4</v>
      </c>
      <c r="BC28" s="3">
        <v>1527.27</v>
      </c>
      <c r="BD28" s="3">
        <v>5.0999999999999996</v>
      </c>
      <c r="BE28" s="3">
        <v>8.1999999999999993</v>
      </c>
      <c r="BF28" s="3">
        <v>1607.84</v>
      </c>
      <c r="BG28" s="3">
        <v>5.2</v>
      </c>
      <c r="BH28" s="3">
        <v>8</v>
      </c>
      <c r="BI28" s="3">
        <v>1538.46</v>
      </c>
      <c r="BJ28" s="3">
        <v>6</v>
      </c>
      <c r="BK28" s="3">
        <v>4.4000000000000004</v>
      </c>
      <c r="BL28" s="3">
        <v>733.33</v>
      </c>
      <c r="BM28" s="3">
        <v>5.9</v>
      </c>
      <c r="BN28" s="3">
        <v>6.1</v>
      </c>
      <c r="BO28" s="3">
        <v>1033.9000000000001</v>
      </c>
      <c r="BP28" s="3">
        <v>4.8</v>
      </c>
      <c r="BQ28" s="3">
        <v>3.6</v>
      </c>
      <c r="BR28" s="3">
        <v>750</v>
      </c>
      <c r="BS28" s="3">
        <v>5.9</v>
      </c>
      <c r="BT28" s="3">
        <v>4.8</v>
      </c>
      <c r="BU28" s="3">
        <v>813.56</v>
      </c>
      <c r="BV28" s="3">
        <v>6</v>
      </c>
      <c r="BW28" s="3">
        <v>4</v>
      </c>
      <c r="BX28" s="3">
        <v>666.67</v>
      </c>
      <c r="BY28" s="3">
        <v>6</v>
      </c>
      <c r="BZ28" s="3">
        <v>6</v>
      </c>
      <c r="CA28" s="3">
        <v>1000</v>
      </c>
      <c r="CB28" s="3">
        <v>6.8</v>
      </c>
      <c r="CC28" s="3">
        <v>6</v>
      </c>
      <c r="CD28" s="3">
        <v>882.35</v>
      </c>
      <c r="CE28" s="3">
        <v>6.6</v>
      </c>
      <c r="CF28" s="3">
        <v>5.3</v>
      </c>
      <c r="CG28" s="3">
        <v>803.03</v>
      </c>
      <c r="CH28" s="3">
        <v>8.6</v>
      </c>
      <c r="CI28" s="3">
        <v>7.2</v>
      </c>
      <c r="CJ28" s="3">
        <v>837.21</v>
      </c>
      <c r="CK28" s="3">
        <v>9.4</v>
      </c>
      <c r="CL28" s="3">
        <v>8.1999999999999993</v>
      </c>
      <c r="CM28" s="3">
        <v>872.34</v>
      </c>
      <c r="CN28" s="3">
        <v>9.6</v>
      </c>
      <c r="CO28" s="3">
        <v>11.5</v>
      </c>
      <c r="CP28" s="3">
        <v>1197.92</v>
      </c>
      <c r="CQ28" s="3">
        <v>9.6999999999999993</v>
      </c>
      <c r="CR28" s="3">
        <v>9.4</v>
      </c>
      <c r="CS28" s="3">
        <v>969.07</v>
      </c>
      <c r="CT28" s="3">
        <v>8.1</v>
      </c>
      <c r="CU28" s="3">
        <v>6.6</v>
      </c>
      <c r="CV28" s="3">
        <v>814.81</v>
      </c>
      <c r="CW28" s="3">
        <v>8.3000000000000007</v>
      </c>
      <c r="CX28" s="3">
        <v>7.7</v>
      </c>
      <c r="CY28" s="3">
        <v>927.71</v>
      </c>
    </row>
    <row r="29" spans="1:103" x14ac:dyDescent="0.25">
      <c r="A29">
        <v>1028</v>
      </c>
      <c r="B29">
        <f>VLOOKUP(E29,'Adm2-shp-SORG'!$I$2:$M$456,1,FALSE)</f>
        <v>1028</v>
      </c>
      <c r="C29" t="str">
        <f>VLOOKUP(D29,'Adm2-shp-SORG'!$F$2:$I$456,2,FALSE)</f>
        <v>Raisen</v>
      </c>
      <c r="D29">
        <f t="shared" si="0"/>
        <v>1028</v>
      </c>
      <c r="E29" s="2">
        <v>1028</v>
      </c>
      <c r="F29" s="2">
        <v>10</v>
      </c>
      <c r="G29" s="1">
        <v>0.74974300000000005</v>
      </c>
      <c r="H29" s="1">
        <v>5.112209</v>
      </c>
      <c r="I29" s="2" t="s">
        <v>99</v>
      </c>
      <c r="J29" s="1">
        <v>356122800</v>
      </c>
      <c r="K29" s="2" t="s">
        <v>185</v>
      </c>
      <c r="L29" s="2" t="s">
        <v>284</v>
      </c>
      <c r="M29" s="2">
        <v>151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</row>
    <row r="30" spans="1:103" x14ac:dyDescent="0.25">
      <c r="A30">
        <v>1029</v>
      </c>
      <c r="B30">
        <f>VLOOKUP(E30,'Adm2-shp-SORG'!$I$2:$M$456,1,FALSE)</f>
        <v>1029</v>
      </c>
      <c r="C30" t="str">
        <f>VLOOKUP(D30,'Adm2-shp-SORG'!$F$2:$I$456,2,FALSE)</f>
        <v>Rajgarh</v>
      </c>
      <c r="D30">
        <f t="shared" si="0"/>
        <v>1029</v>
      </c>
      <c r="E30" s="2">
        <v>1029</v>
      </c>
      <c r="F30" s="2">
        <v>10</v>
      </c>
      <c r="G30" s="1">
        <v>0.55300300000000002</v>
      </c>
      <c r="H30" s="1">
        <v>3.3378359999999998</v>
      </c>
      <c r="I30" s="2" t="s">
        <v>99</v>
      </c>
      <c r="J30" s="1">
        <v>356123000</v>
      </c>
      <c r="K30" s="2" t="s">
        <v>185</v>
      </c>
      <c r="L30" s="2" t="s">
        <v>268</v>
      </c>
      <c r="M30" s="2">
        <v>152</v>
      </c>
      <c r="N30" s="3">
        <v>22</v>
      </c>
      <c r="O30" s="3">
        <v>9</v>
      </c>
      <c r="P30" s="3">
        <v>409.09</v>
      </c>
      <c r="Q30" s="3">
        <v>24</v>
      </c>
      <c r="R30" s="3">
        <v>18</v>
      </c>
      <c r="S30" s="3">
        <v>750</v>
      </c>
      <c r="T30" s="3">
        <v>38.4</v>
      </c>
      <c r="U30" s="3">
        <v>18</v>
      </c>
      <c r="V30" s="3">
        <v>468.75</v>
      </c>
      <c r="W30" s="3">
        <v>30.4</v>
      </c>
      <c r="X30" s="3">
        <v>22.3</v>
      </c>
      <c r="Y30" s="3">
        <v>733.55</v>
      </c>
      <c r="Z30" s="3">
        <v>34.799999999999997</v>
      </c>
      <c r="AA30" s="3">
        <v>19.899999999999999</v>
      </c>
      <c r="AB30" s="3">
        <v>571.84</v>
      </c>
      <c r="AC30" s="3">
        <v>23.8</v>
      </c>
      <c r="AD30" s="3">
        <v>14.6</v>
      </c>
      <c r="AE30" s="3">
        <v>613.45000000000005</v>
      </c>
      <c r="AF30" s="3">
        <v>17.8</v>
      </c>
      <c r="AG30" s="3">
        <v>13.6</v>
      </c>
      <c r="AH30" s="3">
        <v>764.04</v>
      </c>
      <c r="AI30" s="3">
        <v>20.6</v>
      </c>
      <c r="AJ30" s="3">
        <v>9</v>
      </c>
      <c r="AK30" s="3">
        <v>436.89</v>
      </c>
      <c r="AL30" s="3">
        <v>22.3</v>
      </c>
      <c r="AM30" s="3">
        <v>16.5</v>
      </c>
      <c r="AN30" s="3">
        <v>739.91</v>
      </c>
      <c r="AO30" s="3">
        <v>28.1</v>
      </c>
      <c r="AP30" s="3">
        <v>23</v>
      </c>
      <c r="AQ30" s="3">
        <v>818.51</v>
      </c>
      <c r="AR30" s="3">
        <v>39.700000000000003</v>
      </c>
      <c r="AS30" s="3">
        <v>27.3</v>
      </c>
      <c r="AT30" s="3">
        <v>687.66</v>
      </c>
      <c r="AU30" s="3">
        <v>30.6</v>
      </c>
      <c r="AV30" s="3">
        <v>18.600000000000001</v>
      </c>
      <c r="AW30" s="3">
        <v>607.84</v>
      </c>
      <c r="AX30" s="3">
        <v>29.3</v>
      </c>
      <c r="AY30" s="3">
        <v>14.8</v>
      </c>
      <c r="AZ30" s="3">
        <v>505.12</v>
      </c>
      <c r="BA30" s="3">
        <v>22.9</v>
      </c>
      <c r="BB30" s="3">
        <v>23</v>
      </c>
      <c r="BC30" s="3">
        <v>1004.37</v>
      </c>
      <c r="BD30" s="3">
        <v>21.3</v>
      </c>
      <c r="BE30" s="3">
        <v>22.6</v>
      </c>
      <c r="BF30" s="3">
        <v>1061.03</v>
      </c>
      <c r="BG30" s="3">
        <v>21.6</v>
      </c>
      <c r="BH30" s="3">
        <v>22</v>
      </c>
      <c r="BI30" s="3">
        <v>1018.52</v>
      </c>
      <c r="BJ30" s="3">
        <v>25.1</v>
      </c>
      <c r="BK30" s="3">
        <v>12.1</v>
      </c>
      <c r="BL30" s="3">
        <v>482.07</v>
      </c>
      <c r="BM30" s="3">
        <v>24.7</v>
      </c>
      <c r="BN30" s="3">
        <v>16.600000000000001</v>
      </c>
      <c r="BO30" s="3">
        <v>672.06</v>
      </c>
      <c r="BP30" s="3">
        <v>20</v>
      </c>
      <c r="BQ30" s="3">
        <v>5.5</v>
      </c>
      <c r="BR30" s="3">
        <v>275</v>
      </c>
      <c r="BS30" s="3">
        <v>15.2</v>
      </c>
      <c r="BT30" s="3">
        <v>9.6</v>
      </c>
      <c r="BU30" s="3">
        <v>631.58000000000004</v>
      </c>
      <c r="BV30" s="3">
        <v>10</v>
      </c>
      <c r="BW30" s="3">
        <v>4</v>
      </c>
      <c r="BX30" s="3">
        <v>400</v>
      </c>
      <c r="BY30" s="3">
        <v>8</v>
      </c>
      <c r="BZ30" s="3">
        <v>9</v>
      </c>
      <c r="CA30" s="3">
        <v>1125</v>
      </c>
      <c r="CB30" s="3">
        <v>9.3000000000000007</v>
      </c>
      <c r="CC30" s="3">
        <v>9.8000000000000007</v>
      </c>
      <c r="CD30" s="3">
        <v>1053.76</v>
      </c>
      <c r="CE30" s="3">
        <v>11.8</v>
      </c>
      <c r="CF30" s="3">
        <v>3.6</v>
      </c>
      <c r="CG30" s="3">
        <v>305.08</v>
      </c>
      <c r="CH30" s="3">
        <v>9.5</v>
      </c>
      <c r="CI30" s="3">
        <v>6.7</v>
      </c>
      <c r="CJ30" s="3">
        <v>705.26</v>
      </c>
      <c r="CK30" s="3">
        <v>5.4</v>
      </c>
      <c r="CL30" s="3">
        <v>2.1</v>
      </c>
      <c r="CM30" s="3">
        <v>388.89</v>
      </c>
      <c r="CN30" s="3">
        <v>3.7</v>
      </c>
      <c r="CO30" s="3">
        <v>3.2</v>
      </c>
      <c r="CP30" s="3">
        <v>864.86</v>
      </c>
      <c r="CQ30" s="3">
        <v>2.8</v>
      </c>
      <c r="CR30" s="3">
        <v>2.6</v>
      </c>
      <c r="CS30" s="3">
        <v>928.57</v>
      </c>
      <c r="CT30" s="3">
        <v>2.6</v>
      </c>
      <c r="CU30" s="3">
        <v>1.3</v>
      </c>
      <c r="CV30" s="3">
        <v>500</v>
      </c>
      <c r="CW30" s="3">
        <v>2.6</v>
      </c>
      <c r="CX30" s="3">
        <v>1.2</v>
      </c>
      <c r="CY30" s="3">
        <v>461.54</v>
      </c>
    </row>
    <row r="31" spans="1:103" x14ac:dyDescent="0.25">
      <c r="A31">
        <v>1013</v>
      </c>
      <c r="B31" t="e">
        <f>VLOOKUP(E31,'Adm2-shp-SORG'!$I$2:$M$456,1,FALSE)</f>
        <v>#N/A</v>
      </c>
      <c r="C31" t="str">
        <f>VLOOKUP(D31,'Adm2-shp-SORG'!$F$2:$I$456,2,FALSE)</f>
        <v>Durg</v>
      </c>
      <c r="D31">
        <v>1013</v>
      </c>
      <c r="E31" s="2">
        <v>1030</v>
      </c>
      <c r="F31" s="2">
        <v>10</v>
      </c>
      <c r="G31" s="1">
        <v>1.6905319999999999</v>
      </c>
      <c r="H31" s="1">
        <v>7.5648080000000002</v>
      </c>
      <c r="I31" s="2" t="s">
        <v>99</v>
      </c>
      <c r="J31" s="1">
        <v>356122900</v>
      </c>
      <c r="K31" s="2" t="s">
        <v>185</v>
      </c>
      <c r="L31" s="2" t="s">
        <v>436</v>
      </c>
      <c r="M31" s="2">
        <v>134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1.3</v>
      </c>
      <c r="CC31" s="3">
        <v>1.3</v>
      </c>
      <c r="CD31" s="3">
        <v>1000</v>
      </c>
      <c r="CE31" s="3">
        <v>3.3</v>
      </c>
      <c r="CF31" s="3">
        <v>2.8</v>
      </c>
      <c r="CG31" s="3">
        <v>848.48</v>
      </c>
      <c r="CH31" s="3">
        <v>3.3</v>
      </c>
      <c r="CI31" s="3">
        <v>2.8</v>
      </c>
      <c r="CJ31" s="3">
        <v>848.48</v>
      </c>
      <c r="CK31" s="3">
        <v>2.5</v>
      </c>
      <c r="CL31" s="3">
        <v>2.6</v>
      </c>
      <c r="CM31" s="3">
        <v>1040</v>
      </c>
      <c r="CN31" s="3">
        <v>1.6</v>
      </c>
      <c r="CO31" s="3">
        <v>2.2999999999999998</v>
      </c>
      <c r="CP31" s="3">
        <v>1437.5</v>
      </c>
      <c r="CQ31" s="3">
        <v>2.4</v>
      </c>
      <c r="CR31" s="3">
        <v>2.5</v>
      </c>
      <c r="CS31" s="3">
        <v>1041.67</v>
      </c>
      <c r="CT31" s="3">
        <v>1.1000000000000001</v>
      </c>
      <c r="CU31" s="3">
        <v>1.1000000000000001</v>
      </c>
      <c r="CV31" s="3">
        <v>1000</v>
      </c>
      <c r="CW31" s="3">
        <v>1.4</v>
      </c>
      <c r="CX31" s="3">
        <v>1.6</v>
      </c>
      <c r="CY31" s="3">
        <v>1142.8599999999999</v>
      </c>
    </row>
    <row r="32" spans="1:103" x14ac:dyDescent="0.25">
      <c r="A32">
        <v>1031</v>
      </c>
      <c r="B32">
        <f>VLOOKUP(E32,'Adm2-shp-SORG'!$I$2:$M$456,1,FALSE)</f>
        <v>1031</v>
      </c>
      <c r="C32" t="str">
        <f>VLOOKUP(D32,'Adm2-shp-SORG'!$F$2:$I$456,2,FALSE)</f>
        <v>Ratlam</v>
      </c>
      <c r="D32">
        <f t="shared" si="0"/>
        <v>1031</v>
      </c>
      <c r="E32" s="2">
        <v>1031</v>
      </c>
      <c r="F32" s="2">
        <v>10</v>
      </c>
      <c r="G32" s="1">
        <v>0.42171399999999998</v>
      </c>
      <c r="H32" s="1">
        <v>3.593718</v>
      </c>
      <c r="I32" s="2" t="s">
        <v>99</v>
      </c>
      <c r="J32" s="1">
        <v>356123100</v>
      </c>
      <c r="K32" s="2" t="s">
        <v>185</v>
      </c>
      <c r="L32" s="2" t="s">
        <v>277</v>
      </c>
      <c r="M32" s="2">
        <v>153</v>
      </c>
      <c r="N32" s="3">
        <v>19</v>
      </c>
      <c r="O32" s="3">
        <v>9</v>
      </c>
      <c r="P32" s="3">
        <v>473.68</v>
      </c>
      <c r="Q32" s="3">
        <v>20</v>
      </c>
      <c r="R32" s="3">
        <v>17</v>
      </c>
      <c r="S32" s="3">
        <v>850</v>
      </c>
      <c r="T32" s="3">
        <v>29.9</v>
      </c>
      <c r="U32" s="3">
        <v>13</v>
      </c>
      <c r="V32" s="3">
        <v>434.78</v>
      </c>
      <c r="W32" s="3">
        <v>18.100000000000001</v>
      </c>
      <c r="X32" s="3">
        <v>13.4</v>
      </c>
      <c r="Y32" s="3">
        <v>740.33</v>
      </c>
      <c r="Z32" s="3">
        <v>18.600000000000001</v>
      </c>
      <c r="AA32" s="3">
        <v>13.1</v>
      </c>
      <c r="AB32" s="3">
        <v>704.3</v>
      </c>
      <c r="AC32" s="3">
        <v>19</v>
      </c>
      <c r="AD32" s="3">
        <v>11.7</v>
      </c>
      <c r="AE32" s="3">
        <v>615.79</v>
      </c>
      <c r="AF32" s="3">
        <v>14.8</v>
      </c>
      <c r="AG32" s="3">
        <v>9.4</v>
      </c>
      <c r="AH32" s="3">
        <v>635.14</v>
      </c>
      <c r="AI32" s="3">
        <v>15.7</v>
      </c>
      <c r="AJ32" s="3">
        <v>7.4</v>
      </c>
      <c r="AK32" s="3">
        <v>471.34</v>
      </c>
      <c r="AL32" s="3">
        <v>14</v>
      </c>
      <c r="AM32" s="3">
        <v>9.8000000000000007</v>
      </c>
      <c r="AN32" s="3">
        <v>700</v>
      </c>
      <c r="AO32" s="3">
        <v>15.6</v>
      </c>
      <c r="AP32" s="3">
        <v>11.5</v>
      </c>
      <c r="AQ32" s="3">
        <v>737.18</v>
      </c>
      <c r="AR32" s="3">
        <v>15.6</v>
      </c>
      <c r="AS32" s="3">
        <v>10.199999999999999</v>
      </c>
      <c r="AT32" s="3">
        <v>653.85</v>
      </c>
      <c r="AU32" s="3">
        <v>12.9</v>
      </c>
      <c r="AV32" s="3">
        <v>7.3</v>
      </c>
      <c r="AW32" s="3">
        <v>565.89</v>
      </c>
      <c r="AX32" s="3">
        <v>9.4</v>
      </c>
      <c r="AY32" s="3">
        <v>5.9</v>
      </c>
      <c r="AZ32" s="3">
        <v>627.66</v>
      </c>
      <c r="BA32" s="3">
        <v>7.4</v>
      </c>
      <c r="BB32" s="3">
        <v>9.1999999999999993</v>
      </c>
      <c r="BC32" s="3">
        <v>1243.24</v>
      </c>
      <c r="BD32" s="3">
        <v>6.8</v>
      </c>
      <c r="BE32" s="3">
        <v>9</v>
      </c>
      <c r="BF32" s="3">
        <v>1323.53</v>
      </c>
      <c r="BG32" s="3">
        <v>6.9</v>
      </c>
      <c r="BH32" s="3">
        <v>8.8000000000000007</v>
      </c>
      <c r="BI32" s="3">
        <v>1275.3599999999999</v>
      </c>
      <c r="BJ32" s="3">
        <v>8</v>
      </c>
      <c r="BK32" s="3">
        <v>4.8</v>
      </c>
      <c r="BL32" s="3">
        <v>600</v>
      </c>
      <c r="BM32" s="3">
        <v>7.9</v>
      </c>
      <c r="BN32" s="3">
        <v>6.6</v>
      </c>
      <c r="BO32" s="3">
        <v>835.44</v>
      </c>
      <c r="BP32" s="3">
        <v>3.7</v>
      </c>
      <c r="BQ32" s="3">
        <v>2.1</v>
      </c>
      <c r="BR32" s="3">
        <v>567.57000000000005</v>
      </c>
      <c r="BS32" s="3">
        <v>3.8</v>
      </c>
      <c r="BT32" s="3">
        <v>1.6</v>
      </c>
      <c r="BU32" s="3">
        <v>421.05</v>
      </c>
      <c r="BV32" s="3">
        <v>3</v>
      </c>
      <c r="BW32" s="3">
        <v>2</v>
      </c>
      <c r="BX32" s="3">
        <v>666.67</v>
      </c>
      <c r="BY32" s="3">
        <v>2</v>
      </c>
      <c r="BZ32" s="3">
        <v>1</v>
      </c>
      <c r="CA32" s="3">
        <v>500</v>
      </c>
      <c r="CB32" s="3">
        <v>1.8</v>
      </c>
      <c r="CC32" s="3">
        <v>2.2000000000000002</v>
      </c>
      <c r="CD32" s="3">
        <v>1222.22</v>
      </c>
      <c r="CE32" s="3">
        <v>2.1</v>
      </c>
      <c r="CF32" s="3">
        <v>2.1</v>
      </c>
      <c r="CG32" s="3">
        <v>1000</v>
      </c>
      <c r="CH32" s="3">
        <v>1.9</v>
      </c>
      <c r="CI32" s="3">
        <v>1.6</v>
      </c>
      <c r="CJ32" s="3">
        <v>842.11</v>
      </c>
      <c r="CK32" s="3">
        <v>1.2</v>
      </c>
      <c r="CL32" s="3">
        <v>1.3</v>
      </c>
      <c r="CM32" s="3">
        <v>1083.33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</row>
    <row r="33" spans="1:103" x14ac:dyDescent="0.25">
      <c r="A33">
        <v>1032</v>
      </c>
      <c r="B33">
        <f>VLOOKUP(E33,'Adm2-shp-SORG'!$I$2:$M$456,1,FALSE)</f>
        <v>1032</v>
      </c>
      <c r="C33" t="str">
        <f>VLOOKUP(D33,'Adm2-shp-SORG'!$F$2:$I$456,2,FALSE)</f>
        <v>Rewa</v>
      </c>
      <c r="D33">
        <f t="shared" si="0"/>
        <v>1032</v>
      </c>
      <c r="E33" s="2">
        <v>1032</v>
      </c>
      <c r="F33" s="2">
        <v>10</v>
      </c>
      <c r="G33" s="1">
        <v>0.64436300000000002</v>
      </c>
      <c r="H33" s="1">
        <v>3.992105</v>
      </c>
      <c r="I33" s="2" t="s">
        <v>99</v>
      </c>
      <c r="J33" s="1">
        <v>356123200</v>
      </c>
      <c r="K33" s="2" t="s">
        <v>185</v>
      </c>
      <c r="L33" s="2" t="s">
        <v>240</v>
      </c>
      <c r="M33" s="2">
        <v>154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</row>
    <row r="34" spans="1:103" x14ac:dyDescent="0.25">
      <c r="A34">
        <v>1033</v>
      </c>
      <c r="B34">
        <f>VLOOKUP(E34,'Adm2-shp-SORG'!$I$2:$M$456,1,FALSE)</f>
        <v>1033</v>
      </c>
      <c r="C34" t="str">
        <f>VLOOKUP(D34,'Adm2-shp-SORG'!$F$2:$I$456,2,FALSE)</f>
        <v>Sagar</v>
      </c>
      <c r="D34">
        <f t="shared" si="0"/>
        <v>1033</v>
      </c>
      <c r="E34" s="2">
        <v>1033</v>
      </c>
      <c r="F34" s="2">
        <v>10</v>
      </c>
      <c r="G34" s="1">
        <v>0.95729600000000004</v>
      </c>
      <c r="H34" s="1">
        <v>6.2263109999999999</v>
      </c>
      <c r="I34" s="2" t="s">
        <v>99</v>
      </c>
      <c r="J34" s="1">
        <v>356123300</v>
      </c>
      <c r="K34" s="2" t="s">
        <v>185</v>
      </c>
      <c r="L34" s="2" t="s">
        <v>262</v>
      </c>
      <c r="M34" s="2">
        <v>155</v>
      </c>
      <c r="N34" s="3">
        <v>7</v>
      </c>
      <c r="O34" s="3">
        <v>3</v>
      </c>
      <c r="P34" s="3">
        <v>428.57</v>
      </c>
      <c r="Q34" s="3">
        <v>8</v>
      </c>
      <c r="R34" s="3">
        <v>5</v>
      </c>
      <c r="S34" s="3">
        <v>625</v>
      </c>
      <c r="T34" s="3">
        <v>6.1</v>
      </c>
      <c r="U34" s="3">
        <v>4</v>
      </c>
      <c r="V34" s="3">
        <v>655.74</v>
      </c>
      <c r="W34" s="3">
        <v>6.9</v>
      </c>
      <c r="X34" s="3">
        <v>5.0999999999999996</v>
      </c>
      <c r="Y34" s="3">
        <v>739.13</v>
      </c>
      <c r="Z34" s="3">
        <v>8.6999999999999993</v>
      </c>
      <c r="AA34" s="3">
        <v>7.1</v>
      </c>
      <c r="AB34" s="3">
        <v>816.09</v>
      </c>
      <c r="AC34" s="3">
        <v>8.6999999999999993</v>
      </c>
      <c r="AD34" s="3">
        <v>6.4</v>
      </c>
      <c r="AE34" s="3">
        <v>735.63</v>
      </c>
      <c r="AF34" s="3">
        <v>8.5</v>
      </c>
      <c r="AG34" s="3">
        <v>6.1</v>
      </c>
      <c r="AH34" s="3">
        <v>717.65</v>
      </c>
      <c r="AI34" s="3">
        <v>10.6</v>
      </c>
      <c r="AJ34" s="3">
        <v>6.4</v>
      </c>
      <c r="AK34" s="3">
        <v>603.77</v>
      </c>
      <c r="AL34" s="3">
        <v>12.8</v>
      </c>
      <c r="AM34" s="3">
        <v>9.4</v>
      </c>
      <c r="AN34" s="3">
        <v>734.38</v>
      </c>
      <c r="AO34" s="3">
        <v>14.6</v>
      </c>
      <c r="AP34" s="3">
        <v>10.7</v>
      </c>
      <c r="AQ34" s="3">
        <v>732.88</v>
      </c>
      <c r="AR34" s="3">
        <v>12.4</v>
      </c>
      <c r="AS34" s="3">
        <v>6.8</v>
      </c>
      <c r="AT34" s="3">
        <v>548.39</v>
      </c>
      <c r="AU34" s="3">
        <v>11.5</v>
      </c>
      <c r="AV34" s="3">
        <v>6.3</v>
      </c>
      <c r="AW34" s="3">
        <v>547.83000000000004</v>
      </c>
      <c r="AX34" s="3">
        <v>10.199999999999999</v>
      </c>
      <c r="AY34" s="3">
        <v>6.1</v>
      </c>
      <c r="AZ34" s="3">
        <v>598.04</v>
      </c>
      <c r="BA34" s="3">
        <v>8</v>
      </c>
      <c r="BB34" s="3">
        <v>9.5</v>
      </c>
      <c r="BC34" s="3">
        <v>1187.5</v>
      </c>
      <c r="BD34" s="3">
        <v>7.4</v>
      </c>
      <c r="BE34" s="3">
        <v>9.3000000000000007</v>
      </c>
      <c r="BF34" s="3">
        <v>1256.76</v>
      </c>
      <c r="BG34" s="3">
        <v>7.5</v>
      </c>
      <c r="BH34" s="3">
        <v>9.1</v>
      </c>
      <c r="BI34" s="3">
        <v>1213.33</v>
      </c>
      <c r="BJ34" s="3">
        <v>8.6999999999999993</v>
      </c>
      <c r="BK34" s="3">
        <v>5</v>
      </c>
      <c r="BL34" s="3">
        <v>574.71</v>
      </c>
      <c r="BM34" s="3">
        <v>8.6</v>
      </c>
      <c r="BN34" s="3">
        <v>6.9</v>
      </c>
      <c r="BO34" s="3">
        <v>802.33</v>
      </c>
      <c r="BP34" s="3">
        <v>6.3</v>
      </c>
      <c r="BQ34" s="3">
        <v>3.6</v>
      </c>
      <c r="BR34" s="3">
        <v>571.42999999999995</v>
      </c>
      <c r="BS34" s="3">
        <v>6.6</v>
      </c>
      <c r="BT34" s="3">
        <v>4.5</v>
      </c>
      <c r="BU34" s="3">
        <v>681.82</v>
      </c>
      <c r="BV34" s="3">
        <v>6</v>
      </c>
      <c r="BW34" s="3">
        <v>3</v>
      </c>
      <c r="BX34" s="3">
        <v>500</v>
      </c>
      <c r="BY34" s="3">
        <v>6</v>
      </c>
      <c r="BZ34" s="3">
        <v>5</v>
      </c>
      <c r="CA34" s="3">
        <v>833.33</v>
      </c>
      <c r="CB34" s="3">
        <v>7.9</v>
      </c>
      <c r="CC34" s="3">
        <v>7</v>
      </c>
      <c r="CD34" s="3">
        <v>886.08</v>
      </c>
      <c r="CE34" s="3">
        <v>8</v>
      </c>
      <c r="CF34" s="3">
        <v>5.7</v>
      </c>
      <c r="CG34" s="3">
        <v>712.5</v>
      </c>
      <c r="CH34" s="3">
        <v>6.1</v>
      </c>
      <c r="CI34" s="3">
        <v>4.2</v>
      </c>
      <c r="CJ34" s="3">
        <v>688.52</v>
      </c>
      <c r="CK34" s="3">
        <v>3.9</v>
      </c>
      <c r="CL34" s="3">
        <v>2.9</v>
      </c>
      <c r="CM34" s="3">
        <v>743.59</v>
      </c>
      <c r="CN34" s="3">
        <v>2</v>
      </c>
      <c r="CO34" s="3">
        <v>2</v>
      </c>
      <c r="CP34" s="3">
        <v>1000</v>
      </c>
      <c r="CQ34" s="3">
        <v>1.7</v>
      </c>
      <c r="CR34" s="3">
        <v>1.5</v>
      </c>
      <c r="CS34" s="3">
        <v>882.35</v>
      </c>
      <c r="CT34" s="3">
        <v>1.1000000000000001</v>
      </c>
      <c r="CU34" s="3">
        <v>0.6</v>
      </c>
      <c r="CV34" s="3">
        <v>545.45000000000005</v>
      </c>
      <c r="CW34" s="3">
        <v>1.3</v>
      </c>
      <c r="CX34" s="3">
        <v>1</v>
      </c>
      <c r="CY34" s="3">
        <v>769.23</v>
      </c>
    </row>
    <row r="35" spans="1:103" x14ac:dyDescent="0.25">
      <c r="A35">
        <v>1034</v>
      </c>
      <c r="B35">
        <f>VLOOKUP(E35,'Adm2-shp-SORG'!$I$2:$M$456,1,FALSE)</f>
        <v>1034</v>
      </c>
      <c r="C35" t="str">
        <f>VLOOKUP(D35,'Adm2-shp-SORG'!$F$2:$I$456,2,FALSE)</f>
        <v>Surguja</v>
      </c>
      <c r="D35">
        <f t="shared" si="0"/>
        <v>1034</v>
      </c>
      <c r="E35" s="2">
        <v>1034</v>
      </c>
      <c r="F35" s="2">
        <v>10</v>
      </c>
      <c r="G35" s="1">
        <v>2.0524239999999998</v>
      </c>
      <c r="H35" s="1">
        <v>8.5336669999999994</v>
      </c>
      <c r="I35" s="2" t="s">
        <v>99</v>
      </c>
      <c r="J35" s="1">
        <v>356124100</v>
      </c>
      <c r="K35" s="2" t="s">
        <v>185</v>
      </c>
      <c r="L35" s="2" t="s">
        <v>267</v>
      </c>
      <c r="M35" s="2">
        <v>163</v>
      </c>
      <c r="N35" s="3">
        <v>2</v>
      </c>
      <c r="O35" s="3">
        <v>1</v>
      </c>
      <c r="P35" s="3">
        <v>500</v>
      </c>
      <c r="Q35" s="3">
        <v>3</v>
      </c>
      <c r="R35" s="3">
        <v>2</v>
      </c>
      <c r="S35" s="3">
        <v>666.67</v>
      </c>
      <c r="T35" s="3">
        <v>2.7</v>
      </c>
      <c r="U35" s="3">
        <v>1</v>
      </c>
      <c r="V35" s="3">
        <v>370.37</v>
      </c>
      <c r="W35" s="3">
        <v>2.7</v>
      </c>
      <c r="X35" s="3">
        <v>1.8</v>
      </c>
      <c r="Y35" s="3">
        <v>666.67</v>
      </c>
      <c r="Z35" s="3">
        <v>3.2</v>
      </c>
      <c r="AA35" s="3">
        <v>2.2000000000000002</v>
      </c>
      <c r="AB35" s="3">
        <v>687.5</v>
      </c>
      <c r="AC35" s="3">
        <v>3.6</v>
      </c>
      <c r="AD35" s="3">
        <v>2.1</v>
      </c>
      <c r="AE35" s="3">
        <v>583.33000000000004</v>
      </c>
      <c r="AF35" s="3">
        <v>3.9</v>
      </c>
      <c r="AG35" s="3">
        <v>2.8</v>
      </c>
      <c r="AH35" s="3">
        <v>717.95</v>
      </c>
      <c r="AI35" s="3">
        <v>4.2</v>
      </c>
      <c r="AJ35" s="3">
        <v>2</v>
      </c>
      <c r="AK35" s="3">
        <v>476.19</v>
      </c>
      <c r="AL35" s="3">
        <v>4.8</v>
      </c>
      <c r="AM35" s="3">
        <v>2.8</v>
      </c>
      <c r="AN35" s="3">
        <v>583.33000000000004</v>
      </c>
      <c r="AO35" s="3">
        <v>4.8</v>
      </c>
      <c r="AP35" s="3">
        <v>3.6</v>
      </c>
      <c r="AQ35" s="3">
        <v>750</v>
      </c>
      <c r="AR35" s="3">
        <v>4.5999999999999996</v>
      </c>
      <c r="AS35" s="3">
        <v>2.4</v>
      </c>
      <c r="AT35" s="3">
        <v>521.74</v>
      </c>
      <c r="AU35" s="3">
        <v>4.4000000000000004</v>
      </c>
      <c r="AV35" s="3">
        <v>2.7</v>
      </c>
      <c r="AW35" s="3">
        <v>613.64</v>
      </c>
      <c r="AX35" s="3">
        <v>4.0999999999999996</v>
      </c>
      <c r="AY35" s="3">
        <v>2.6</v>
      </c>
      <c r="AZ35" s="3">
        <v>634.15</v>
      </c>
      <c r="BA35" s="3">
        <v>3.2</v>
      </c>
      <c r="BB35" s="3">
        <v>4</v>
      </c>
      <c r="BC35" s="3">
        <v>1250</v>
      </c>
      <c r="BD35" s="3">
        <v>3</v>
      </c>
      <c r="BE35" s="3">
        <v>4</v>
      </c>
      <c r="BF35" s="3">
        <v>1333.33</v>
      </c>
      <c r="BG35" s="3">
        <v>3</v>
      </c>
      <c r="BH35" s="3">
        <v>3.9</v>
      </c>
      <c r="BI35" s="3">
        <v>1300</v>
      </c>
      <c r="BJ35" s="3">
        <v>3.5</v>
      </c>
      <c r="BK35" s="3">
        <v>2.1</v>
      </c>
      <c r="BL35" s="3">
        <v>600</v>
      </c>
      <c r="BM35" s="3">
        <v>3.5</v>
      </c>
      <c r="BN35" s="3">
        <v>2.9</v>
      </c>
      <c r="BO35" s="3">
        <v>828.57</v>
      </c>
      <c r="BP35" s="3">
        <v>5</v>
      </c>
      <c r="BQ35" s="3">
        <v>2.6</v>
      </c>
      <c r="BR35" s="3">
        <v>520</v>
      </c>
      <c r="BS35" s="3">
        <v>4.7</v>
      </c>
      <c r="BT35" s="3">
        <v>2.6</v>
      </c>
      <c r="BU35" s="3">
        <v>553.19000000000005</v>
      </c>
      <c r="BV35" s="3">
        <v>5</v>
      </c>
      <c r="BW35" s="3">
        <v>3</v>
      </c>
      <c r="BX35" s="3">
        <v>600</v>
      </c>
      <c r="BY35" s="3">
        <v>5</v>
      </c>
      <c r="BZ35" s="3">
        <v>4</v>
      </c>
      <c r="CA35" s="3">
        <v>800</v>
      </c>
      <c r="CB35" s="3">
        <v>5</v>
      </c>
      <c r="CC35" s="3">
        <v>4.5999999999999996</v>
      </c>
      <c r="CD35" s="3">
        <v>920</v>
      </c>
      <c r="CE35" s="3">
        <v>5.6</v>
      </c>
      <c r="CF35" s="3">
        <v>4.5999999999999996</v>
      </c>
      <c r="CG35" s="3">
        <v>821.43</v>
      </c>
      <c r="CH35" s="3">
        <v>5.2</v>
      </c>
      <c r="CI35" s="3">
        <v>4.2</v>
      </c>
      <c r="CJ35" s="3">
        <v>807.69</v>
      </c>
      <c r="CK35" s="3">
        <v>5.5</v>
      </c>
      <c r="CL35" s="3">
        <v>5</v>
      </c>
      <c r="CM35" s="3">
        <v>909.09</v>
      </c>
      <c r="CN35" s="3">
        <v>6.2</v>
      </c>
      <c r="CO35" s="3">
        <v>6.7</v>
      </c>
      <c r="CP35" s="3">
        <v>1080.6500000000001</v>
      </c>
      <c r="CQ35" s="3">
        <v>6.5</v>
      </c>
      <c r="CR35" s="3">
        <v>7</v>
      </c>
      <c r="CS35" s="3">
        <v>1076.92</v>
      </c>
      <c r="CT35" s="3">
        <v>5.8</v>
      </c>
      <c r="CU35" s="3">
        <v>4.8</v>
      </c>
      <c r="CV35" s="3">
        <v>827.59</v>
      </c>
      <c r="CW35" s="3">
        <v>7.6</v>
      </c>
      <c r="CX35" s="3">
        <v>7.6</v>
      </c>
      <c r="CY35" s="3">
        <v>1000</v>
      </c>
    </row>
    <row r="36" spans="1:103" x14ac:dyDescent="0.25">
      <c r="A36">
        <v>1035</v>
      </c>
      <c r="B36">
        <f>VLOOKUP(E36,'Adm2-shp-SORG'!$I$2:$M$456,1,FALSE)</f>
        <v>1035</v>
      </c>
      <c r="C36" t="str">
        <f>VLOOKUP(D36,'Adm2-shp-SORG'!$F$2:$I$456,2,FALSE)</f>
        <v>Satna</v>
      </c>
      <c r="D36">
        <f t="shared" si="0"/>
        <v>1035</v>
      </c>
      <c r="E36" s="2">
        <v>1035</v>
      </c>
      <c r="F36" s="2">
        <v>10</v>
      </c>
      <c r="G36" s="1">
        <v>0.67893800000000004</v>
      </c>
      <c r="H36" s="1">
        <v>5.3329769999999996</v>
      </c>
      <c r="I36" s="2" t="s">
        <v>99</v>
      </c>
      <c r="J36" s="1">
        <v>356123400</v>
      </c>
      <c r="K36" s="2" t="s">
        <v>185</v>
      </c>
      <c r="L36" s="2" t="s">
        <v>241</v>
      </c>
      <c r="M36" s="2">
        <v>156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</row>
    <row r="37" spans="1:103" x14ac:dyDescent="0.25">
      <c r="A37">
        <v>1036</v>
      </c>
      <c r="B37">
        <f>VLOOKUP(E37,'Adm2-shp-SORG'!$I$2:$M$456,1,FALSE)</f>
        <v>1036</v>
      </c>
      <c r="C37" t="str">
        <f>VLOOKUP(D37,'Adm2-shp-SORG'!$F$2:$I$456,2,FALSE)</f>
        <v>Sehore</v>
      </c>
      <c r="D37">
        <f t="shared" si="0"/>
        <v>1036</v>
      </c>
      <c r="E37" s="2">
        <v>1036</v>
      </c>
      <c r="F37" s="2">
        <v>10</v>
      </c>
      <c r="G37" s="1">
        <v>0.57012099999999999</v>
      </c>
      <c r="H37" s="1">
        <v>5.2343520000000003</v>
      </c>
      <c r="I37" s="2" t="s">
        <v>99</v>
      </c>
      <c r="J37" s="1">
        <v>356123500</v>
      </c>
      <c r="K37" s="2" t="s">
        <v>185</v>
      </c>
      <c r="L37" s="2" t="s">
        <v>286</v>
      </c>
      <c r="M37" s="2">
        <v>157</v>
      </c>
      <c r="N37" s="3">
        <v>3</v>
      </c>
      <c r="O37" s="3">
        <v>1</v>
      </c>
      <c r="P37" s="3">
        <v>333.33</v>
      </c>
      <c r="Q37" s="3">
        <v>4</v>
      </c>
      <c r="R37" s="3">
        <v>3</v>
      </c>
      <c r="S37" s="3">
        <v>750</v>
      </c>
      <c r="T37" s="3">
        <v>4</v>
      </c>
      <c r="U37" s="3">
        <v>2</v>
      </c>
      <c r="V37" s="3">
        <v>500</v>
      </c>
      <c r="W37" s="3">
        <v>2.8</v>
      </c>
      <c r="X37" s="3">
        <v>1.9</v>
      </c>
      <c r="Y37" s="3">
        <v>678.57</v>
      </c>
      <c r="Z37" s="3">
        <v>2.7</v>
      </c>
      <c r="AA37" s="3">
        <v>2</v>
      </c>
      <c r="AB37" s="3">
        <v>740.74</v>
      </c>
      <c r="AC37" s="3">
        <v>2.5</v>
      </c>
      <c r="AD37" s="3">
        <v>1.6</v>
      </c>
      <c r="AE37" s="3">
        <v>640</v>
      </c>
      <c r="AF37" s="3">
        <v>1.3</v>
      </c>
      <c r="AG37" s="3">
        <v>1.7</v>
      </c>
      <c r="AH37" s="3">
        <v>1307.69</v>
      </c>
      <c r="AI37" s="3">
        <v>2.5</v>
      </c>
      <c r="AJ37" s="3">
        <v>1.5</v>
      </c>
      <c r="AK37" s="3">
        <v>600</v>
      </c>
      <c r="AL37" s="3">
        <v>3.1</v>
      </c>
      <c r="AM37" s="3">
        <v>2.5</v>
      </c>
      <c r="AN37" s="3">
        <v>806.45</v>
      </c>
      <c r="AO37" s="3">
        <v>4</v>
      </c>
      <c r="AP37" s="3">
        <v>3.3</v>
      </c>
      <c r="AQ37" s="3">
        <v>825</v>
      </c>
      <c r="AR37" s="3">
        <v>4.8</v>
      </c>
      <c r="AS37" s="3">
        <v>3.1</v>
      </c>
      <c r="AT37" s="3">
        <v>645.83000000000004</v>
      </c>
      <c r="AU37" s="3">
        <v>4.4000000000000004</v>
      </c>
      <c r="AV37" s="3">
        <v>2.9</v>
      </c>
      <c r="AW37" s="3">
        <v>659.09</v>
      </c>
      <c r="AX37" s="3">
        <v>4</v>
      </c>
      <c r="AY37" s="3">
        <v>2.5</v>
      </c>
      <c r="AZ37" s="3">
        <v>625</v>
      </c>
      <c r="BA37" s="3">
        <v>3.1</v>
      </c>
      <c r="BB37" s="3">
        <v>3.9</v>
      </c>
      <c r="BC37" s="3">
        <v>1258.06</v>
      </c>
      <c r="BD37" s="3">
        <v>2.9</v>
      </c>
      <c r="BE37" s="3">
        <v>3.8</v>
      </c>
      <c r="BF37" s="3">
        <v>1310.3399999999999</v>
      </c>
      <c r="BG37" s="3">
        <v>2.9</v>
      </c>
      <c r="BH37" s="3">
        <v>3.7</v>
      </c>
      <c r="BI37" s="3">
        <v>1275.8599999999999</v>
      </c>
      <c r="BJ37" s="3">
        <v>3.4</v>
      </c>
      <c r="BK37" s="3">
        <v>2</v>
      </c>
      <c r="BL37" s="3">
        <v>588.24</v>
      </c>
      <c r="BM37" s="3">
        <v>3.4</v>
      </c>
      <c r="BN37" s="3">
        <v>2.8</v>
      </c>
      <c r="BO37" s="3">
        <v>823.53</v>
      </c>
      <c r="BP37" s="3">
        <v>2.9</v>
      </c>
      <c r="BQ37" s="3">
        <v>1.8</v>
      </c>
      <c r="BR37" s="3">
        <v>620.69000000000005</v>
      </c>
      <c r="BS37" s="3">
        <v>2.4</v>
      </c>
      <c r="BT37" s="3">
        <v>1.7</v>
      </c>
      <c r="BU37" s="3">
        <v>708.33</v>
      </c>
      <c r="BV37" s="3">
        <v>2</v>
      </c>
      <c r="BW37" s="3">
        <v>2</v>
      </c>
      <c r="BX37" s="3">
        <v>1000</v>
      </c>
      <c r="BY37" s="3">
        <v>0</v>
      </c>
      <c r="BZ37" s="3">
        <v>0</v>
      </c>
      <c r="CA37" s="3">
        <v>0</v>
      </c>
      <c r="CB37" s="3">
        <v>1.3</v>
      </c>
      <c r="CC37" s="3">
        <v>1.4</v>
      </c>
      <c r="CD37" s="3">
        <v>1076.92</v>
      </c>
      <c r="CE37" s="3">
        <v>1.2</v>
      </c>
      <c r="CF37" s="3">
        <v>1.1000000000000001</v>
      </c>
      <c r="CG37" s="3">
        <v>916.67</v>
      </c>
      <c r="CH37" s="3">
        <v>1.2</v>
      </c>
      <c r="CI37" s="3">
        <v>1.1000000000000001</v>
      </c>
      <c r="CJ37" s="3">
        <v>916.67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</row>
    <row r="38" spans="1:103" x14ac:dyDescent="0.25">
      <c r="A38">
        <v>1037</v>
      </c>
      <c r="B38">
        <f>VLOOKUP(E38,'Adm2-shp-SORG'!$I$2:$M$456,1,FALSE)</f>
        <v>1037</v>
      </c>
      <c r="C38" t="str">
        <f>VLOOKUP(D38,'Adm2-shp-SORG'!$F$2:$I$456,2,FALSE)</f>
        <v>Seoni</v>
      </c>
      <c r="D38">
        <f t="shared" si="0"/>
        <v>1037</v>
      </c>
      <c r="E38" s="2">
        <v>1037</v>
      </c>
      <c r="F38" s="2">
        <v>10</v>
      </c>
      <c r="G38" s="1">
        <v>0.75586100000000001</v>
      </c>
      <c r="H38" s="1">
        <v>4.7978269999999998</v>
      </c>
      <c r="I38" s="2" t="s">
        <v>99</v>
      </c>
      <c r="J38" s="1">
        <v>356123600</v>
      </c>
      <c r="K38" s="2" t="s">
        <v>185</v>
      </c>
      <c r="L38" s="2" t="s">
        <v>303</v>
      </c>
      <c r="M38" s="2">
        <v>158</v>
      </c>
      <c r="N38" s="3">
        <v>7</v>
      </c>
      <c r="O38" s="3">
        <v>3</v>
      </c>
      <c r="P38" s="3">
        <v>428.57</v>
      </c>
      <c r="Q38" s="3">
        <v>9.8000000000000007</v>
      </c>
      <c r="R38" s="3">
        <v>7</v>
      </c>
      <c r="S38" s="3">
        <v>714.29</v>
      </c>
      <c r="T38" s="3">
        <v>9.9</v>
      </c>
      <c r="U38" s="3">
        <v>3</v>
      </c>
      <c r="V38" s="3">
        <v>303.02999999999997</v>
      </c>
      <c r="W38" s="3">
        <v>4.0999999999999996</v>
      </c>
      <c r="X38" s="3">
        <v>3.2</v>
      </c>
      <c r="Y38" s="3">
        <v>780.49</v>
      </c>
      <c r="Z38" s="3">
        <v>4.7</v>
      </c>
      <c r="AA38" s="3">
        <v>4</v>
      </c>
      <c r="AB38" s="3">
        <v>851.06</v>
      </c>
      <c r="AC38" s="3">
        <v>5.4</v>
      </c>
      <c r="AD38" s="3">
        <v>4.4000000000000004</v>
      </c>
      <c r="AE38" s="3">
        <v>814.81</v>
      </c>
      <c r="AF38" s="3">
        <v>5.7</v>
      </c>
      <c r="AG38" s="3">
        <v>3.1</v>
      </c>
      <c r="AH38" s="3">
        <v>543.86</v>
      </c>
      <c r="AI38" s="3">
        <v>5.5</v>
      </c>
      <c r="AJ38" s="3">
        <v>3.8</v>
      </c>
      <c r="AK38" s="3">
        <v>690.91</v>
      </c>
      <c r="AL38" s="3">
        <v>5.9</v>
      </c>
      <c r="AM38" s="3">
        <v>4.2</v>
      </c>
      <c r="AN38" s="3">
        <v>711.86</v>
      </c>
      <c r="AO38" s="3">
        <v>6.1</v>
      </c>
      <c r="AP38" s="3">
        <v>5.4</v>
      </c>
      <c r="AQ38" s="3">
        <v>885.25</v>
      </c>
      <c r="AR38" s="3">
        <v>5.4</v>
      </c>
      <c r="AS38" s="3">
        <v>3</v>
      </c>
      <c r="AT38" s="3">
        <v>555.55999999999995</v>
      </c>
      <c r="AU38" s="3">
        <v>3.8</v>
      </c>
      <c r="AV38" s="3">
        <v>2.5</v>
      </c>
      <c r="AW38" s="3">
        <v>657.89</v>
      </c>
      <c r="AX38" s="3">
        <v>3.1</v>
      </c>
      <c r="AY38" s="3">
        <v>1.2</v>
      </c>
      <c r="AZ38" s="3">
        <v>387.1</v>
      </c>
      <c r="BA38" s="3">
        <v>2.4</v>
      </c>
      <c r="BB38" s="3">
        <v>1.9</v>
      </c>
      <c r="BC38" s="3">
        <v>791.67</v>
      </c>
      <c r="BD38" s="3">
        <v>2.2000000000000002</v>
      </c>
      <c r="BE38" s="3">
        <v>1.8</v>
      </c>
      <c r="BF38" s="3">
        <v>818.18</v>
      </c>
      <c r="BG38" s="3">
        <v>2.2999999999999998</v>
      </c>
      <c r="BH38" s="3">
        <v>1.8</v>
      </c>
      <c r="BI38" s="3">
        <v>782.61</v>
      </c>
      <c r="BJ38" s="3">
        <v>2.7</v>
      </c>
      <c r="BK38" s="3">
        <v>1</v>
      </c>
      <c r="BL38" s="3">
        <v>370.37</v>
      </c>
      <c r="BM38" s="3">
        <v>2.6</v>
      </c>
      <c r="BN38" s="3">
        <v>1.3</v>
      </c>
      <c r="BO38" s="3">
        <v>500</v>
      </c>
      <c r="BP38" s="3">
        <v>3.6</v>
      </c>
      <c r="BQ38" s="3">
        <v>2.4</v>
      </c>
      <c r="BR38" s="3">
        <v>666.67</v>
      </c>
      <c r="BS38" s="3">
        <v>3.9</v>
      </c>
      <c r="BT38" s="3">
        <v>3.3</v>
      </c>
      <c r="BU38" s="3">
        <v>846.15</v>
      </c>
      <c r="BV38" s="3">
        <v>4</v>
      </c>
      <c r="BW38" s="3">
        <v>3</v>
      </c>
      <c r="BX38" s="3">
        <v>750</v>
      </c>
      <c r="BY38" s="3">
        <v>3</v>
      </c>
      <c r="BZ38" s="3">
        <v>5</v>
      </c>
      <c r="CA38" s="3">
        <v>1666.67</v>
      </c>
      <c r="CB38" s="3">
        <v>4</v>
      </c>
      <c r="CC38" s="3">
        <v>3.9</v>
      </c>
      <c r="CD38" s="3">
        <v>975</v>
      </c>
      <c r="CE38" s="3">
        <v>4.7</v>
      </c>
      <c r="CF38" s="3">
        <v>4.9000000000000004</v>
      </c>
      <c r="CG38" s="3">
        <v>1042.55</v>
      </c>
      <c r="CH38" s="3">
        <v>3.8</v>
      </c>
      <c r="CI38" s="3">
        <v>3.6</v>
      </c>
      <c r="CJ38" s="3">
        <v>947.37</v>
      </c>
      <c r="CK38" s="3">
        <v>2.9</v>
      </c>
      <c r="CL38" s="3">
        <v>1.8</v>
      </c>
      <c r="CM38" s="3">
        <v>620.69000000000005</v>
      </c>
      <c r="CN38" s="3">
        <v>2.2000000000000002</v>
      </c>
      <c r="CO38" s="3">
        <v>2.7</v>
      </c>
      <c r="CP38" s="3">
        <v>1227.27</v>
      </c>
      <c r="CQ38" s="3">
        <v>2.1</v>
      </c>
      <c r="CR38" s="3">
        <v>2.2999999999999998</v>
      </c>
      <c r="CS38" s="3">
        <v>1095.24</v>
      </c>
      <c r="CT38" s="3">
        <v>2.1</v>
      </c>
      <c r="CU38" s="3">
        <v>2.2000000000000002</v>
      </c>
      <c r="CV38" s="3">
        <v>1047.6199999999999</v>
      </c>
      <c r="CW38" s="3">
        <v>2.2999999999999998</v>
      </c>
      <c r="CX38" s="3">
        <v>3.1</v>
      </c>
      <c r="CY38" s="3">
        <v>1347.83</v>
      </c>
    </row>
    <row r="39" spans="1:103" x14ac:dyDescent="0.25">
      <c r="A39">
        <v>1038</v>
      </c>
      <c r="B39">
        <f>VLOOKUP(E39,'Adm2-shp-SORG'!$I$2:$M$456,1,FALSE)</f>
        <v>1038</v>
      </c>
      <c r="C39" t="str">
        <f>VLOOKUP(D39,'Adm2-shp-SORG'!$F$2:$I$456,2,FALSE)</f>
        <v>Shahdol</v>
      </c>
      <c r="D39">
        <f t="shared" si="0"/>
        <v>1038</v>
      </c>
      <c r="E39" s="2">
        <v>1038</v>
      </c>
      <c r="F39" s="2">
        <v>10</v>
      </c>
      <c r="G39" s="1">
        <v>1.2797559999999999</v>
      </c>
      <c r="H39" s="1">
        <v>6.1313950000000004</v>
      </c>
      <c r="I39" s="2" t="s">
        <v>99</v>
      </c>
      <c r="J39" s="1">
        <v>356123700</v>
      </c>
      <c r="K39" s="2" t="s">
        <v>185</v>
      </c>
      <c r="L39" s="2" t="s">
        <v>264</v>
      </c>
      <c r="M39" s="2">
        <v>159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</row>
    <row r="40" spans="1:103" x14ac:dyDescent="0.25">
      <c r="A40">
        <v>1039</v>
      </c>
      <c r="B40">
        <f>VLOOKUP(E40,'Adm2-shp-SORG'!$I$2:$M$456,1,FALSE)</f>
        <v>1039</v>
      </c>
      <c r="C40" t="str">
        <f>VLOOKUP(D40,'Adm2-shp-SORG'!$F$2:$I$456,2,FALSE)</f>
        <v>Shajapur</v>
      </c>
      <c r="D40">
        <f t="shared" si="0"/>
        <v>1039</v>
      </c>
      <c r="E40" s="2">
        <v>1039</v>
      </c>
      <c r="F40" s="2">
        <v>10</v>
      </c>
      <c r="G40" s="1">
        <v>0.56373399999999996</v>
      </c>
      <c r="H40" s="1">
        <v>4.9445589999999999</v>
      </c>
      <c r="I40" s="2" t="s">
        <v>99</v>
      </c>
      <c r="J40" s="1">
        <v>356123800</v>
      </c>
      <c r="K40" s="2" t="s">
        <v>185</v>
      </c>
      <c r="L40" s="2" t="s">
        <v>265</v>
      </c>
      <c r="M40" s="2">
        <v>160</v>
      </c>
      <c r="N40" s="3">
        <v>26</v>
      </c>
      <c r="O40" s="3">
        <v>11</v>
      </c>
      <c r="P40" s="3">
        <v>423.08</v>
      </c>
      <c r="Q40" s="3">
        <v>24</v>
      </c>
      <c r="R40" s="3">
        <v>13</v>
      </c>
      <c r="S40" s="3">
        <v>541.66999999999996</v>
      </c>
      <c r="T40" s="3">
        <v>39.5</v>
      </c>
      <c r="U40" s="3">
        <v>19</v>
      </c>
      <c r="V40" s="3">
        <v>481.01</v>
      </c>
      <c r="W40" s="3">
        <v>27.9</v>
      </c>
      <c r="X40" s="3">
        <v>22</v>
      </c>
      <c r="Y40" s="3">
        <v>788.53</v>
      </c>
      <c r="Z40" s="3">
        <v>32.9</v>
      </c>
      <c r="AA40" s="3">
        <v>23.4</v>
      </c>
      <c r="AB40" s="3">
        <v>711.25</v>
      </c>
      <c r="AC40" s="3">
        <v>26.8</v>
      </c>
      <c r="AD40" s="3">
        <v>17.899999999999999</v>
      </c>
      <c r="AE40" s="3">
        <v>667.91</v>
      </c>
      <c r="AF40" s="3">
        <v>21.8</v>
      </c>
      <c r="AG40" s="3">
        <v>16.7</v>
      </c>
      <c r="AH40" s="3">
        <v>766.06</v>
      </c>
      <c r="AI40" s="3">
        <v>24.2</v>
      </c>
      <c r="AJ40" s="3">
        <v>12.2</v>
      </c>
      <c r="AK40" s="3">
        <v>504.13</v>
      </c>
      <c r="AL40" s="3">
        <v>27.8</v>
      </c>
      <c r="AM40" s="3">
        <v>27.1</v>
      </c>
      <c r="AN40" s="3">
        <v>974.82</v>
      </c>
      <c r="AO40" s="3">
        <v>37.6</v>
      </c>
      <c r="AP40" s="3">
        <v>39.4</v>
      </c>
      <c r="AQ40" s="3">
        <v>1047.8699999999999</v>
      </c>
      <c r="AR40" s="3">
        <v>41.3</v>
      </c>
      <c r="AS40" s="3">
        <v>36.1</v>
      </c>
      <c r="AT40" s="3">
        <v>874.09</v>
      </c>
      <c r="AU40" s="3">
        <v>37.4</v>
      </c>
      <c r="AV40" s="3">
        <v>29.2</v>
      </c>
      <c r="AW40" s="3">
        <v>780.75</v>
      </c>
      <c r="AX40" s="3">
        <v>35</v>
      </c>
      <c r="AY40" s="3">
        <v>17.3</v>
      </c>
      <c r="AZ40" s="3">
        <v>494.29</v>
      </c>
      <c r="BA40" s="3">
        <v>27.4</v>
      </c>
      <c r="BB40" s="3">
        <v>26.9</v>
      </c>
      <c r="BC40" s="3">
        <v>981.75</v>
      </c>
      <c r="BD40" s="3">
        <v>25.4</v>
      </c>
      <c r="BE40" s="3">
        <v>26.4</v>
      </c>
      <c r="BF40" s="3">
        <v>1039.3699999999999</v>
      </c>
      <c r="BG40" s="3">
        <v>25.8</v>
      </c>
      <c r="BH40" s="3">
        <v>25.7</v>
      </c>
      <c r="BI40" s="3">
        <v>996.12</v>
      </c>
      <c r="BJ40" s="3">
        <v>29.9</v>
      </c>
      <c r="BK40" s="3">
        <v>14.1</v>
      </c>
      <c r="BL40" s="3">
        <v>471.57</v>
      </c>
      <c r="BM40" s="3">
        <v>29.5</v>
      </c>
      <c r="BN40" s="3">
        <v>19.5</v>
      </c>
      <c r="BO40" s="3">
        <v>661.02</v>
      </c>
      <c r="BP40" s="3">
        <v>20.3</v>
      </c>
      <c r="BQ40" s="3">
        <v>9.6</v>
      </c>
      <c r="BR40" s="3">
        <v>472.91</v>
      </c>
      <c r="BS40" s="3">
        <v>16.100000000000001</v>
      </c>
      <c r="BT40" s="3">
        <v>9.4</v>
      </c>
      <c r="BU40" s="3">
        <v>583.85</v>
      </c>
      <c r="BV40" s="3">
        <v>12</v>
      </c>
      <c r="BW40" s="3">
        <v>6</v>
      </c>
      <c r="BX40" s="3">
        <v>500</v>
      </c>
      <c r="BY40" s="3">
        <v>10</v>
      </c>
      <c r="BZ40" s="3">
        <v>8</v>
      </c>
      <c r="CA40" s="3">
        <v>800</v>
      </c>
      <c r="CB40" s="3">
        <v>10</v>
      </c>
      <c r="CC40" s="3">
        <v>8.8000000000000007</v>
      </c>
      <c r="CD40" s="3">
        <v>880</v>
      </c>
      <c r="CE40" s="3">
        <v>11.8</v>
      </c>
      <c r="CF40" s="3">
        <v>8.5</v>
      </c>
      <c r="CG40" s="3">
        <v>720.34</v>
      </c>
      <c r="CH40" s="3">
        <v>8.6999999999999993</v>
      </c>
      <c r="CI40" s="3">
        <v>5.3</v>
      </c>
      <c r="CJ40" s="3">
        <v>609.20000000000005</v>
      </c>
      <c r="CK40" s="3">
        <v>5.3</v>
      </c>
      <c r="CL40" s="3">
        <v>3.2</v>
      </c>
      <c r="CM40" s="3">
        <v>603.77</v>
      </c>
      <c r="CN40" s="3">
        <v>3.4</v>
      </c>
      <c r="CO40" s="3">
        <v>2.7</v>
      </c>
      <c r="CP40" s="3">
        <v>794.12</v>
      </c>
      <c r="CQ40" s="3">
        <v>2.8</v>
      </c>
      <c r="CR40" s="3">
        <v>2.9</v>
      </c>
      <c r="CS40" s="3">
        <v>1035.71</v>
      </c>
      <c r="CT40" s="3">
        <v>2.5</v>
      </c>
      <c r="CU40" s="3">
        <v>2.5</v>
      </c>
      <c r="CV40" s="3">
        <v>1000</v>
      </c>
      <c r="CW40" s="3">
        <v>2.4</v>
      </c>
      <c r="CX40" s="3">
        <v>2.2000000000000002</v>
      </c>
      <c r="CY40" s="3">
        <v>916.67</v>
      </c>
    </row>
    <row r="41" spans="1:103" x14ac:dyDescent="0.25">
      <c r="A41">
        <v>1040</v>
      </c>
      <c r="B41">
        <f>VLOOKUP(E41,'Adm2-shp-SORG'!$I$2:$M$456,1,FALSE)</f>
        <v>1040</v>
      </c>
      <c r="C41" t="str">
        <f>VLOOKUP(D41,'Adm2-shp-SORG'!$F$2:$I$456,2,FALSE)</f>
        <v>Shivpuri</v>
      </c>
      <c r="D41">
        <f t="shared" si="0"/>
        <v>1040</v>
      </c>
      <c r="E41" s="2">
        <v>1040</v>
      </c>
      <c r="F41" s="2">
        <v>10</v>
      </c>
      <c r="G41" s="1">
        <v>0.91222800000000004</v>
      </c>
      <c r="H41" s="1">
        <v>5.4736760000000002</v>
      </c>
      <c r="I41" s="2" t="s">
        <v>99</v>
      </c>
      <c r="J41" s="1">
        <v>356123900</v>
      </c>
      <c r="K41" s="2" t="s">
        <v>185</v>
      </c>
      <c r="L41" s="2" t="s">
        <v>224</v>
      </c>
      <c r="M41" s="2">
        <v>161</v>
      </c>
      <c r="N41" s="3">
        <v>9</v>
      </c>
      <c r="O41" s="3">
        <v>3.3</v>
      </c>
      <c r="P41" s="3">
        <v>366.67</v>
      </c>
      <c r="Q41" s="3">
        <v>11</v>
      </c>
      <c r="R41" s="3">
        <v>9.5</v>
      </c>
      <c r="S41" s="3">
        <v>863.64</v>
      </c>
      <c r="T41" s="3">
        <v>5.8</v>
      </c>
      <c r="U41" s="3">
        <v>2.4</v>
      </c>
      <c r="V41" s="3">
        <v>413.79</v>
      </c>
      <c r="W41" s="3">
        <v>3.7</v>
      </c>
      <c r="X41" s="3">
        <v>2.6</v>
      </c>
      <c r="Y41" s="3">
        <v>702.7</v>
      </c>
      <c r="Z41" s="3">
        <v>5.2</v>
      </c>
      <c r="AA41" s="3">
        <v>4.7</v>
      </c>
      <c r="AB41" s="3">
        <v>903.85</v>
      </c>
      <c r="AC41" s="3">
        <v>10.6</v>
      </c>
      <c r="AD41" s="3">
        <v>8</v>
      </c>
      <c r="AE41" s="3">
        <v>754.72</v>
      </c>
      <c r="AF41" s="3">
        <v>10.7</v>
      </c>
      <c r="AG41" s="3">
        <v>9.1</v>
      </c>
      <c r="AH41" s="3">
        <v>850.47</v>
      </c>
      <c r="AI41" s="3">
        <v>11.7</v>
      </c>
      <c r="AJ41" s="3">
        <v>8</v>
      </c>
      <c r="AK41" s="3">
        <v>683.76</v>
      </c>
      <c r="AL41" s="3">
        <v>18.2</v>
      </c>
      <c r="AM41" s="3">
        <v>13.8</v>
      </c>
      <c r="AN41" s="3">
        <v>758.24</v>
      </c>
      <c r="AO41" s="3">
        <v>20</v>
      </c>
      <c r="AP41" s="3">
        <v>16.7</v>
      </c>
      <c r="AQ41" s="3">
        <v>835</v>
      </c>
      <c r="AR41" s="3">
        <v>12.9</v>
      </c>
      <c r="AS41" s="3">
        <v>9.6999999999999993</v>
      </c>
      <c r="AT41" s="3">
        <v>751.94</v>
      </c>
      <c r="AU41" s="3">
        <v>15.9</v>
      </c>
      <c r="AV41" s="3">
        <v>7.6</v>
      </c>
      <c r="AW41" s="3">
        <v>477.99</v>
      </c>
      <c r="AX41" s="3">
        <v>20.5</v>
      </c>
      <c r="AY41" s="3">
        <v>12.8</v>
      </c>
      <c r="AZ41" s="3">
        <v>624.39</v>
      </c>
      <c r="BA41" s="3">
        <v>16.100000000000001</v>
      </c>
      <c r="BB41" s="3">
        <v>19.899999999999999</v>
      </c>
      <c r="BC41" s="3">
        <v>1236.02</v>
      </c>
      <c r="BD41" s="3">
        <v>14.9</v>
      </c>
      <c r="BE41" s="3">
        <v>19.5</v>
      </c>
      <c r="BF41" s="3">
        <v>1308.72</v>
      </c>
      <c r="BG41" s="3">
        <v>15.1</v>
      </c>
      <c r="BH41" s="3">
        <v>19</v>
      </c>
      <c r="BI41" s="3">
        <v>1258.28</v>
      </c>
      <c r="BJ41" s="3">
        <v>17.5</v>
      </c>
      <c r="BK41" s="3">
        <v>10.4</v>
      </c>
      <c r="BL41" s="3">
        <v>594.29</v>
      </c>
      <c r="BM41" s="3">
        <v>17.3</v>
      </c>
      <c r="BN41" s="3">
        <v>14.4</v>
      </c>
      <c r="BO41" s="3">
        <v>832.37</v>
      </c>
      <c r="BP41" s="3">
        <v>22.3</v>
      </c>
      <c r="BQ41" s="3">
        <v>13.1</v>
      </c>
      <c r="BR41" s="3">
        <v>587.44000000000005</v>
      </c>
      <c r="BS41" s="3">
        <v>26</v>
      </c>
      <c r="BT41" s="3">
        <v>21.5</v>
      </c>
      <c r="BU41" s="3">
        <v>826.92</v>
      </c>
      <c r="BV41" s="3">
        <v>27</v>
      </c>
      <c r="BW41" s="3">
        <v>14</v>
      </c>
      <c r="BX41" s="3">
        <v>518.52</v>
      </c>
      <c r="BY41" s="3">
        <v>30</v>
      </c>
      <c r="BZ41" s="3">
        <v>38</v>
      </c>
      <c r="CA41" s="3">
        <v>1266.67</v>
      </c>
      <c r="CB41" s="3">
        <v>41.1</v>
      </c>
      <c r="CC41" s="3">
        <v>47.8</v>
      </c>
      <c r="CD41" s="3">
        <v>1163.02</v>
      </c>
      <c r="CE41" s="3">
        <v>47.6</v>
      </c>
      <c r="CF41" s="3">
        <v>23.6</v>
      </c>
      <c r="CG41" s="3">
        <v>495.8</v>
      </c>
      <c r="CH41" s="3">
        <v>47.9</v>
      </c>
      <c r="CI41" s="3">
        <v>39.1</v>
      </c>
      <c r="CJ41" s="3">
        <v>816.28</v>
      </c>
      <c r="CK41" s="3">
        <v>43.4</v>
      </c>
      <c r="CL41" s="3">
        <v>34.6</v>
      </c>
      <c r="CM41" s="3">
        <v>797.23</v>
      </c>
      <c r="CN41" s="3">
        <v>44.4</v>
      </c>
      <c r="CO41" s="3">
        <v>55.3</v>
      </c>
      <c r="CP41" s="3">
        <v>1245.5</v>
      </c>
      <c r="CQ41" s="3">
        <v>52.9</v>
      </c>
      <c r="CR41" s="3">
        <v>57.7</v>
      </c>
      <c r="CS41" s="3">
        <v>1090.74</v>
      </c>
      <c r="CT41" s="3">
        <v>51.6</v>
      </c>
      <c r="CU41" s="3">
        <v>39.200000000000003</v>
      </c>
      <c r="CV41" s="3">
        <v>759.69</v>
      </c>
      <c r="CW41" s="3">
        <v>54.7</v>
      </c>
      <c r="CX41" s="3">
        <v>57</v>
      </c>
      <c r="CY41" s="3">
        <v>1042.05</v>
      </c>
    </row>
    <row r="42" spans="1:103" x14ac:dyDescent="0.25">
      <c r="A42">
        <v>1041</v>
      </c>
      <c r="B42">
        <f>VLOOKUP(E42,'Adm2-shp-SORG'!$I$2:$M$456,1,FALSE)</f>
        <v>1041</v>
      </c>
      <c r="C42" t="str">
        <f>VLOOKUP(D42,'Adm2-shp-SORG'!$F$2:$I$456,2,FALSE)</f>
        <v>Sidhi</v>
      </c>
      <c r="D42">
        <f t="shared" si="0"/>
        <v>1041</v>
      </c>
      <c r="E42" s="2">
        <v>1041</v>
      </c>
      <c r="F42" s="2">
        <v>10</v>
      </c>
      <c r="G42" s="1">
        <v>0.98404499999999995</v>
      </c>
      <c r="H42" s="1">
        <v>4.8121029999999996</v>
      </c>
      <c r="I42" s="2" t="s">
        <v>99</v>
      </c>
      <c r="J42" s="1">
        <v>356124000</v>
      </c>
      <c r="K42" s="2" t="s">
        <v>185</v>
      </c>
      <c r="L42" s="2" t="s">
        <v>255</v>
      </c>
      <c r="M42" s="2">
        <v>162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</row>
    <row r="43" spans="1:103" x14ac:dyDescent="0.25">
      <c r="A43">
        <v>1042</v>
      </c>
      <c r="B43">
        <f>VLOOKUP(E43,'Adm2-shp-SORG'!$I$2:$M$456,1,FALSE)</f>
        <v>1042</v>
      </c>
      <c r="C43" t="str">
        <f>VLOOKUP(D43,'Adm2-shp-SORG'!$F$2:$I$456,2,FALSE)</f>
        <v>Tikamgarh</v>
      </c>
      <c r="D43">
        <f t="shared" si="0"/>
        <v>1042</v>
      </c>
      <c r="E43" s="2">
        <v>1042</v>
      </c>
      <c r="F43" s="2">
        <v>10</v>
      </c>
      <c r="G43" s="1">
        <v>0.49930000000000002</v>
      </c>
      <c r="H43" s="1">
        <v>5.4412310000000002</v>
      </c>
      <c r="I43" s="2" t="s">
        <v>99</v>
      </c>
      <c r="J43" s="1">
        <v>356124200</v>
      </c>
      <c r="K43" s="2" t="s">
        <v>185</v>
      </c>
      <c r="L43" s="2" t="s">
        <v>230</v>
      </c>
      <c r="M43" s="2">
        <v>164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1.2</v>
      </c>
      <c r="BQ43" s="3">
        <v>1</v>
      </c>
      <c r="BR43" s="3">
        <v>833.33</v>
      </c>
      <c r="BS43" s="3">
        <v>3.1</v>
      </c>
      <c r="BT43" s="3">
        <v>2.9</v>
      </c>
      <c r="BU43" s="3">
        <v>935.48</v>
      </c>
      <c r="BV43" s="3">
        <v>3</v>
      </c>
      <c r="BW43" s="3">
        <v>2</v>
      </c>
      <c r="BX43" s="3">
        <v>666.67</v>
      </c>
      <c r="BY43" s="3">
        <v>4</v>
      </c>
      <c r="BZ43" s="3">
        <v>4</v>
      </c>
      <c r="CA43" s="3">
        <v>1000</v>
      </c>
      <c r="CB43" s="3">
        <v>4.5</v>
      </c>
      <c r="CC43" s="3">
        <v>7.1</v>
      </c>
      <c r="CD43" s="3">
        <v>1577.78</v>
      </c>
      <c r="CE43" s="3">
        <v>5</v>
      </c>
      <c r="CF43" s="3">
        <v>5.0999999999999996</v>
      </c>
      <c r="CG43" s="3">
        <v>1020</v>
      </c>
      <c r="CH43" s="3">
        <v>5.7</v>
      </c>
      <c r="CI43" s="3">
        <v>6.4</v>
      </c>
      <c r="CJ43" s="3">
        <v>1122.81</v>
      </c>
      <c r="CK43" s="3">
        <v>6.3</v>
      </c>
      <c r="CL43" s="3">
        <v>7</v>
      </c>
      <c r="CM43" s="3">
        <v>1111.1099999999999</v>
      </c>
      <c r="CN43" s="3">
        <v>7.4</v>
      </c>
      <c r="CO43" s="3">
        <v>11.6</v>
      </c>
      <c r="CP43" s="3">
        <v>1567.57</v>
      </c>
      <c r="CQ43" s="3">
        <v>9.1999999999999993</v>
      </c>
      <c r="CR43" s="3">
        <v>12.9</v>
      </c>
      <c r="CS43" s="3">
        <v>1402.17</v>
      </c>
      <c r="CT43" s="3">
        <v>10.3</v>
      </c>
      <c r="CU43" s="3">
        <v>11.4</v>
      </c>
      <c r="CV43" s="3">
        <v>1106.8</v>
      </c>
      <c r="CW43" s="3">
        <v>10.5</v>
      </c>
      <c r="CX43" s="3">
        <v>14.4</v>
      </c>
      <c r="CY43" s="3">
        <v>1371.43</v>
      </c>
    </row>
    <row r="44" spans="1:103" x14ac:dyDescent="0.25">
      <c r="A44">
        <v>1043</v>
      </c>
      <c r="B44">
        <f>VLOOKUP(E44,'Adm2-shp-SORG'!$I$2:$M$456,1,FALSE)</f>
        <v>1043</v>
      </c>
      <c r="C44" t="str">
        <f>VLOOKUP(D44,'Adm2-shp-SORG'!$F$2:$I$456,2,FALSE)</f>
        <v>Ujjain</v>
      </c>
      <c r="D44">
        <f t="shared" si="0"/>
        <v>1043</v>
      </c>
      <c r="E44" s="2">
        <v>1043</v>
      </c>
      <c r="F44" s="2">
        <v>10</v>
      </c>
      <c r="G44" s="1">
        <v>0.53875799999999996</v>
      </c>
      <c r="H44" s="1">
        <v>4.7375230000000004</v>
      </c>
      <c r="I44" s="2" t="s">
        <v>99</v>
      </c>
      <c r="J44" s="1">
        <v>356124300</v>
      </c>
      <c r="K44" s="2" t="s">
        <v>185</v>
      </c>
      <c r="L44" s="2" t="s">
        <v>282</v>
      </c>
      <c r="M44" s="2">
        <v>165</v>
      </c>
      <c r="N44" s="3">
        <v>15</v>
      </c>
      <c r="O44" s="3">
        <v>7</v>
      </c>
      <c r="P44" s="3">
        <v>466.67</v>
      </c>
      <c r="Q44" s="3">
        <v>16</v>
      </c>
      <c r="R44" s="3">
        <v>14</v>
      </c>
      <c r="S44" s="3">
        <v>875</v>
      </c>
      <c r="T44" s="3">
        <v>26.3</v>
      </c>
      <c r="U44" s="3">
        <v>18</v>
      </c>
      <c r="V44" s="3">
        <v>684.41</v>
      </c>
      <c r="W44" s="3">
        <v>15.1</v>
      </c>
      <c r="X44" s="3">
        <v>12.7</v>
      </c>
      <c r="Y44" s="3">
        <v>841.06</v>
      </c>
      <c r="Z44" s="3">
        <v>18.399999999999999</v>
      </c>
      <c r="AA44" s="3">
        <v>15.6</v>
      </c>
      <c r="AB44" s="3">
        <v>847.83</v>
      </c>
      <c r="AC44" s="3">
        <v>17.899999999999999</v>
      </c>
      <c r="AD44" s="3">
        <v>13.1</v>
      </c>
      <c r="AE44" s="3">
        <v>731.84</v>
      </c>
      <c r="AF44" s="3">
        <v>14</v>
      </c>
      <c r="AG44" s="3">
        <v>12.4</v>
      </c>
      <c r="AH44" s="3">
        <v>885.71</v>
      </c>
      <c r="AI44" s="3">
        <v>15.9</v>
      </c>
      <c r="AJ44" s="3">
        <v>7.7</v>
      </c>
      <c r="AK44" s="3">
        <v>484.28</v>
      </c>
      <c r="AL44" s="3">
        <v>17.3</v>
      </c>
      <c r="AM44" s="3">
        <v>14.9</v>
      </c>
      <c r="AN44" s="3">
        <v>861.27</v>
      </c>
      <c r="AO44" s="3">
        <v>20.6</v>
      </c>
      <c r="AP44" s="3">
        <v>17.100000000000001</v>
      </c>
      <c r="AQ44" s="3">
        <v>830.1</v>
      </c>
      <c r="AR44" s="3">
        <v>23.5</v>
      </c>
      <c r="AS44" s="3">
        <v>17.600000000000001</v>
      </c>
      <c r="AT44" s="3">
        <v>748.94</v>
      </c>
      <c r="AU44" s="3">
        <v>18</v>
      </c>
      <c r="AV44" s="3">
        <v>12</v>
      </c>
      <c r="AW44" s="3">
        <v>666.67</v>
      </c>
      <c r="AX44" s="3">
        <v>13.3</v>
      </c>
      <c r="AY44" s="3">
        <v>9</v>
      </c>
      <c r="AZ44" s="3">
        <v>676.69</v>
      </c>
      <c r="BA44" s="3">
        <v>10.4</v>
      </c>
      <c r="BB44" s="3">
        <v>14</v>
      </c>
      <c r="BC44" s="3">
        <v>1346.15</v>
      </c>
      <c r="BD44" s="3">
        <v>9.6</v>
      </c>
      <c r="BE44" s="3">
        <v>13.7</v>
      </c>
      <c r="BF44" s="3">
        <v>1427.08</v>
      </c>
      <c r="BG44" s="3">
        <v>9.8000000000000007</v>
      </c>
      <c r="BH44" s="3">
        <v>13.4</v>
      </c>
      <c r="BI44" s="3">
        <v>1367.35</v>
      </c>
      <c r="BJ44" s="3">
        <v>11.4</v>
      </c>
      <c r="BK44" s="3">
        <v>7.3</v>
      </c>
      <c r="BL44" s="3">
        <v>640.35</v>
      </c>
      <c r="BM44" s="3">
        <v>11.2</v>
      </c>
      <c r="BN44" s="3">
        <v>10.1</v>
      </c>
      <c r="BO44" s="3">
        <v>901.79</v>
      </c>
      <c r="BP44" s="3">
        <v>7.7</v>
      </c>
      <c r="BQ44" s="3">
        <v>6.1</v>
      </c>
      <c r="BR44" s="3">
        <v>792.21</v>
      </c>
      <c r="BS44" s="3">
        <v>4.3</v>
      </c>
      <c r="BT44" s="3">
        <v>2.9</v>
      </c>
      <c r="BU44" s="3">
        <v>674.42</v>
      </c>
      <c r="BV44" s="3">
        <v>2</v>
      </c>
      <c r="BW44" s="3">
        <v>2</v>
      </c>
      <c r="BX44" s="3">
        <v>1000</v>
      </c>
      <c r="BY44" s="3">
        <v>0</v>
      </c>
      <c r="BZ44" s="3">
        <v>0</v>
      </c>
      <c r="CA44" s="3">
        <v>0</v>
      </c>
      <c r="CB44" s="3">
        <v>1.2</v>
      </c>
      <c r="CC44" s="3">
        <v>1.6</v>
      </c>
      <c r="CD44" s="3">
        <v>1333.33</v>
      </c>
      <c r="CE44" s="3">
        <v>1.6</v>
      </c>
      <c r="CF44" s="3">
        <v>1.8</v>
      </c>
      <c r="CG44" s="3">
        <v>1125</v>
      </c>
      <c r="CH44" s="3">
        <v>1.1000000000000001</v>
      </c>
      <c r="CI44" s="3">
        <v>1.2</v>
      </c>
      <c r="CJ44" s="3">
        <v>1090.9100000000001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</row>
    <row r="45" spans="1:103" x14ac:dyDescent="0.25">
      <c r="A45">
        <v>1044</v>
      </c>
      <c r="B45">
        <f>VLOOKUP(E45,'Adm2-shp-SORG'!$I$2:$M$456,1,FALSE)</f>
        <v>1044</v>
      </c>
      <c r="C45" t="str">
        <f>VLOOKUP(D45,'Adm2-shp-SORG'!$F$2:$I$456,2,FALSE)</f>
        <v>Vidisha</v>
      </c>
      <c r="D45">
        <f t="shared" si="0"/>
        <v>1044</v>
      </c>
      <c r="E45" s="2">
        <v>1044</v>
      </c>
      <c r="F45" s="2">
        <v>10</v>
      </c>
      <c r="G45" s="1">
        <v>0.63478400000000001</v>
      </c>
      <c r="H45" s="1">
        <v>4.0537530000000004</v>
      </c>
      <c r="I45" s="2" t="s">
        <v>99</v>
      </c>
      <c r="J45" s="1">
        <v>356124400</v>
      </c>
      <c r="K45" s="2" t="s">
        <v>185</v>
      </c>
      <c r="L45" s="2" t="s">
        <v>266</v>
      </c>
      <c r="M45" s="2">
        <v>166</v>
      </c>
      <c r="N45" s="3">
        <v>2</v>
      </c>
      <c r="O45" s="3">
        <v>1</v>
      </c>
      <c r="P45" s="3">
        <v>500</v>
      </c>
      <c r="Q45" s="3">
        <v>0</v>
      </c>
      <c r="R45" s="3">
        <v>0</v>
      </c>
      <c r="S45" s="3">
        <v>0</v>
      </c>
      <c r="T45" s="3">
        <v>1.1000000000000001</v>
      </c>
      <c r="U45" s="3">
        <v>1</v>
      </c>
      <c r="V45" s="3">
        <v>909.09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1.4</v>
      </c>
      <c r="AJ45" s="3">
        <v>0.7</v>
      </c>
      <c r="AK45" s="3">
        <v>500</v>
      </c>
      <c r="AL45" s="3">
        <v>2.1</v>
      </c>
      <c r="AM45" s="3">
        <v>2</v>
      </c>
      <c r="AN45" s="3">
        <v>952.38</v>
      </c>
      <c r="AO45" s="3">
        <v>3</v>
      </c>
      <c r="AP45" s="3">
        <v>2.6</v>
      </c>
      <c r="AQ45" s="3">
        <v>866.67</v>
      </c>
      <c r="AR45" s="3">
        <v>2</v>
      </c>
      <c r="AS45" s="3">
        <v>1.3</v>
      </c>
      <c r="AT45" s="3">
        <v>650</v>
      </c>
      <c r="AU45" s="3">
        <v>2.2999999999999998</v>
      </c>
      <c r="AV45" s="3">
        <v>1.4</v>
      </c>
      <c r="AW45" s="3">
        <v>608.70000000000005</v>
      </c>
      <c r="AX45" s="3">
        <v>2.1</v>
      </c>
      <c r="AY45" s="3">
        <v>1.2</v>
      </c>
      <c r="AZ45" s="3">
        <v>571.42999999999995</v>
      </c>
      <c r="BA45" s="3">
        <v>1.6</v>
      </c>
      <c r="BB45" s="3">
        <v>1.9</v>
      </c>
      <c r="BC45" s="3">
        <v>1187.5</v>
      </c>
      <c r="BD45" s="3">
        <v>1.5</v>
      </c>
      <c r="BE45" s="3">
        <v>1.8</v>
      </c>
      <c r="BF45" s="3">
        <v>1200</v>
      </c>
      <c r="BG45" s="3">
        <v>1.5</v>
      </c>
      <c r="BH45" s="3">
        <v>1.8</v>
      </c>
      <c r="BI45" s="3">
        <v>1200</v>
      </c>
      <c r="BJ45" s="3">
        <v>1.8</v>
      </c>
      <c r="BK45" s="3">
        <v>1</v>
      </c>
      <c r="BL45" s="3">
        <v>555.55999999999995</v>
      </c>
      <c r="BM45" s="3">
        <v>1.8</v>
      </c>
      <c r="BN45" s="3">
        <v>1.3</v>
      </c>
      <c r="BO45" s="3">
        <v>722.22</v>
      </c>
      <c r="BP45" s="3">
        <v>3.2</v>
      </c>
      <c r="BQ45" s="3">
        <v>2</v>
      </c>
      <c r="BR45" s="3">
        <v>625</v>
      </c>
      <c r="BS45" s="3">
        <v>2.8</v>
      </c>
      <c r="BT45" s="3">
        <v>2.1</v>
      </c>
      <c r="BU45" s="3">
        <v>750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1.3</v>
      </c>
      <c r="CC45" s="3">
        <v>1.6</v>
      </c>
      <c r="CD45" s="3">
        <v>1230.77</v>
      </c>
      <c r="CE45" s="3">
        <v>4.8</v>
      </c>
      <c r="CF45" s="3">
        <v>4.5999999999999996</v>
      </c>
      <c r="CG45" s="3">
        <v>958.33</v>
      </c>
      <c r="CH45" s="3">
        <v>3.8</v>
      </c>
      <c r="CI45" s="3">
        <v>3.5</v>
      </c>
      <c r="CJ45" s="3">
        <v>921.05</v>
      </c>
      <c r="CK45" s="3">
        <v>1.9</v>
      </c>
      <c r="CL45" s="3">
        <v>1.9</v>
      </c>
      <c r="CM45" s="3">
        <v>1000</v>
      </c>
      <c r="CN45" s="3">
        <v>1.3</v>
      </c>
      <c r="CO45" s="3">
        <v>1.7</v>
      </c>
      <c r="CP45" s="3">
        <v>1307.69</v>
      </c>
      <c r="CQ45" s="3">
        <v>1.8</v>
      </c>
      <c r="CR45" s="3">
        <v>1.9</v>
      </c>
      <c r="CS45" s="3">
        <v>1055.56</v>
      </c>
      <c r="CT45" s="3">
        <v>1.3</v>
      </c>
      <c r="CU45" s="3">
        <v>1.2</v>
      </c>
      <c r="CV45" s="3">
        <v>923.08</v>
      </c>
      <c r="CW45" s="3">
        <v>0</v>
      </c>
      <c r="CX45" s="3">
        <v>0</v>
      </c>
      <c r="CY45" s="3">
        <v>0</v>
      </c>
    </row>
    <row r="46" spans="1:103" x14ac:dyDescent="0.25">
      <c r="A46">
        <v>1045</v>
      </c>
      <c r="B46">
        <f>VLOOKUP(E46,'Adm2-shp-SORG'!$I$2:$M$456,1,FALSE)</f>
        <v>1045</v>
      </c>
      <c r="C46" t="str">
        <f>VLOOKUP(D46,'Adm2-shp-SORG'!$F$2:$I$456,2,FALSE)</f>
        <v>West Nimar</v>
      </c>
      <c r="D46">
        <f t="shared" si="0"/>
        <v>1045</v>
      </c>
      <c r="E46" s="2">
        <v>1045</v>
      </c>
      <c r="F46" s="2">
        <v>10</v>
      </c>
      <c r="G46" s="1">
        <v>1.212021</v>
      </c>
      <c r="H46" s="1">
        <v>5.9871020000000001</v>
      </c>
      <c r="I46" s="2" t="s">
        <v>99</v>
      </c>
      <c r="J46" s="1">
        <v>356124500</v>
      </c>
      <c r="K46" s="2" t="s">
        <v>185</v>
      </c>
      <c r="L46" s="2" t="s">
        <v>309</v>
      </c>
      <c r="M46" s="2">
        <v>142</v>
      </c>
      <c r="N46" s="3">
        <v>58</v>
      </c>
      <c r="O46" s="3">
        <v>11</v>
      </c>
      <c r="P46" s="3">
        <v>189.66</v>
      </c>
      <c r="Q46" s="3">
        <v>27</v>
      </c>
      <c r="R46" s="3">
        <v>19</v>
      </c>
      <c r="S46" s="3">
        <v>703.7</v>
      </c>
      <c r="T46" s="3">
        <v>49.9</v>
      </c>
      <c r="U46" s="3">
        <v>32</v>
      </c>
      <c r="V46" s="3">
        <v>641.28</v>
      </c>
      <c r="W46" s="3">
        <v>51.8</v>
      </c>
      <c r="X46" s="3">
        <v>41.8</v>
      </c>
      <c r="Y46" s="3">
        <v>806.95</v>
      </c>
      <c r="Z46" s="3">
        <v>66.3</v>
      </c>
      <c r="AA46" s="3">
        <v>66.900000000000006</v>
      </c>
      <c r="AB46" s="3">
        <v>1009.05</v>
      </c>
      <c r="AC46" s="3">
        <v>87.8</v>
      </c>
      <c r="AD46" s="3">
        <v>52.9</v>
      </c>
      <c r="AE46" s="3">
        <v>602.51</v>
      </c>
      <c r="AF46" s="3">
        <v>77.599999999999994</v>
      </c>
      <c r="AG46" s="3">
        <v>46.9</v>
      </c>
      <c r="AH46" s="3">
        <v>604.38</v>
      </c>
      <c r="AI46" s="3">
        <v>72.400000000000006</v>
      </c>
      <c r="AJ46" s="3">
        <v>30.9</v>
      </c>
      <c r="AK46" s="3">
        <v>426.8</v>
      </c>
      <c r="AL46" s="3">
        <v>73.8</v>
      </c>
      <c r="AM46" s="3">
        <v>43.8</v>
      </c>
      <c r="AN46" s="3">
        <v>593.5</v>
      </c>
      <c r="AO46" s="3">
        <v>68.8</v>
      </c>
      <c r="AP46" s="3">
        <v>68.2</v>
      </c>
      <c r="AQ46" s="3">
        <v>991.28</v>
      </c>
      <c r="AR46" s="3">
        <v>75.599999999999994</v>
      </c>
      <c r="AS46" s="3">
        <v>47.7</v>
      </c>
      <c r="AT46" s="3">
        <v>630.95000000000005</v>
      </c>
      <c r="AU46" s="3">
        <v>65.5</v>
      </c>
      <c r="AV46" s="3">
        <v>37.1</v>
      </c>
      <c r="AW46" s="3">
        <v>566.41</v>
      </c>
      <c r="AX46" s="3">
        <v>58.8</v>
      </c>
      <c r="AY46" s="3">
        <v>34</v>
      </c>
      <c r="AZ46" s="3">
        <v>578.23</v>
      </c>
      <c r="BA46" s="3">
        <v>46</v>
      </c>
      <c r="BB46" s="3">
        <v>53</v>
      </c>
      <c r="BC46" s="3">
        <v>1152.17</v>
      </c>
      <c r="BD46" s="3">
        <v>42.7</v>
      </c>
      <c r="BE46" s="3">
        <v>51.9</v>
      </c>
      <c r="BF46" s="3">
        <v>1215.46</v>
      </c>
      <c r="BG46" s="3">
        <v>43.3</v>
      </c>
      <c r="BH46" s="3">
        <v>50.5</v>
      </c>
      <c r="BI46" s="3">
        <v>1166.28</v>
      </c>
      <c r="BJ46" s="3">
        <v>50.3</v>
      </c>
      <c r="BK46" s="3">
        <v>27.7</v>
      </c>
      <c r="BL46" s="3">
        <v>550.70000000000005</v>
      </c>
      <c r="BM46" s="3">
        <v>49.6</v>
      </c>
      <c r="BN46" s="3">
        <v>38.200000000000003</v>
      </c>
      <c r="BO46" s="3">
        <v>770.16</v>
      </c>
      <c r="BP46" s="3">
        <v>49.1</v>
      </c>
      <c r="BQ46" s="3">
        <v>19.100000000000001</v>
      </c>
      <c r="BR46" s="3">
        <v>389</v>
      </c>
      <c r="BS46" s="3">
        <v>43.3</v>
      </c>
      <c r="BT46" s="3">
        <v>15.5</v>
      </c>
      <c r="BU46" s="3">
        <v>357.97</v>
      </c>
      <c r="BV46" s="3">
        <v>40</v>
      </c>
      <c r="BW46" s="3">
        <v>37</v>
      </c>
      <c r="BX46" s="3">
        <v>925</v>
      </c>
      <c r="BY46" s="3">
        <v>40</v>
      </c>
      <c r="BZ46" s="3">
        <v>29</v>
      </c>
      <c r="CA46" s="3">
        <v>725</v>
      </c>
      <c r="CB46" s="3">
        <v>52</v>
      </c>
      <c r="CC46" s="3">
        <v>60.7</v>
      </c>
      <c r="CD46" s="3">
        <v>1167.31</v>
      </c>
      <c r="CE46" s="3">
        <v>52.8</v>
      </c>
      <c r="CF46" s="3">
        <v>29.6</v>
      </c>
      <c r="CG46" s="3">
        <v>560.61</v>
      </c>
      <c r="CH46" s="3">
        <v>48.4</v>
      </c>
      <c r="CI46" s="3">
        <v>33.299999999999997</v>
      </c>
      <c r="CJ46" s="3">
        <v>688.02</v>
      </c>
      <c r="CK46" s="3">
        <v>51.2</v>
      </c>
      <c r="CL46" s="3">
        <v>37.200000000000003</v>
      </c>
      <c r="CM46" s="3">
        <v>726.56</v>
      </c>
      <c r="CN46" s="3">
        <v>50.2</v>
      </c>
      <c r="CO46" s="3">
        <v>52.4</v>
      </c>
      <c r="CP46" s="3">
        <v>1043.82</v>
      </c>
      <c r="CQ46" s="3">
        <v>51.6</v>
      </c>
      <c r="CR46" s="3">
        <v>41.3</v>
      </c>
      <c r="CS46" s="3">
        <v>800.39</v>
      </c>
      <c r="CT46" s="3">
        <v>53</v>
      </c>
      <c r="CU46" s="3">
        <v>27.4</v>
      </c>
      <c r="CV46" s="3">
        <v>516.98</v>
      </c>
      <c r="CW46" s="3">
        <v>51.1</v>
      </c>
      <c r="CX46" s="3">
        <v>41.3</v>
      </c>
      <c r="CY46" s="3">
        <v>808.22</v>
      </c>
    </row>
    <row r="47" spans="1:103" x14ac:dyDescent="0.25">
      <c r="A47">
        <v>1101</v>
      </c>
      <c r="B47">
        <f>VLOOKUP(E47,'Adm2-shp-SORG'!$I$2:$M$456,1,FALSE)</f>
        <v>1101</v>
      </c>
      <c r="C47" t="str">
        <f>VLOOKUP(D47,'Adm2-shp-SORG'!$F$2:$I$456,2,FALSE)</f>
        <v>Ahmadnagar</v>
      </c>
      <c r="D47">
        <f t="shared" si="0"/>
        <v>1101</v>
      </c>
      <c r="E47" s="2">
        <v>1101</v>
      </c>
      <c r="F47" s="2">
        <v>11</v>
      </c>
      <c r="G47" s="1">
        <v>1.533231</v>
      </c>
      <c r="H47" s="1">
        <v>9.786956</v>
      </c>
      <c r="I47" s="2" t="s">
        <v>99</v>
      </c>
      <c r="J47" s="1">
        <v>356130100</v>
      </c>
      <c r="K47" s="2" t="s">
        <v>318</v>
      </c>
      <c r="L47" s="2" t="s">
        <v>346</v>
      </c>
      <c r="M47" s="2">
        <v>167</v>
      </c>
      <c r="N47" s="3">
        <v>34</v>
      </c>
      <c r="O47" s="3">
        <v>16</v>
      </c>
      <c r="P47" s="3">
        <v>470.59</v>
      </c>
      <c r="Q47" s="3">
        <v>24</v>
      </c>
      <c r="R47" s="3">
        <v>11</v>
      </c>
      <c r="S47" s="3">
        <v>458.33</v>
      </c>
      <c r="T47" s="3">
        <v>23.8</v>
      </c>
      <c r="U47" s="3">
        <v>13</v>
      </c>
      <c r="V47" s="3">
        <v>546.22</v>
      </c>
      <c r="W47" s="3">
        <v>24.9</v>
      </c>
      <c r="X47" s="3">
        <v>11.9</v>
      </c>
      <c r="Y47" s="3">
        <v>477.91</v>
      </c>
      <c r="Z47" s="3">
        <v>18.899999999999999</v>
      </c>
      <c r="AA47" s="3">
        <v>12.3</v>
      </c>
      <c r="AB47" s="3">
        <v>650.79</v>
      </c>
      <c r="AC47" s="3">
        <v>10.1</v>
      </c>
      <c r="AD47" s="3">
        <v>7.5</v>
      </c>
      <c r="AE47" s="3">
        <v>742.57</v>
      </c>
      <c r="AF47" s="3">
        <v>8</v>
      </c>
      <c r="AG47" s="3">
        <v>2.2000000000000002</v>
      </c>
      <c r="AH47" s="3">
        <v>275</v>
      </c>
      <c r="AI47" s="3">
        <v>12.2</v>
      </c>
      <c r="AJ47" s="3">
        <v>10.199999999999999</v>
      </c>
      <c r="AK47" s="3">
        <v>836.07</v>
      </c>
      <c r="AL47" s="3">
        <v>12.7</v>
      </c>
      <c r="AM47" s="3">
        <v>13</v>
      </c>
      <c r="AN47" s="3">
        <v>1023.62</v>
      </c>
      <c r="AO47" s="3">
        <v>14.3</v>
      </c>
      <c r="AP47" s="3">
        <v>14.5</v>
      </c>
      <c r="AQ47" s="3">
        <v>1013.99</v>
      </c>
      <c r="AR47" s="3">
        <v>18.399999999999999</v>
      </c>
      <c r="AS47" s="3">
        <v>18.5</v>
      </c>
      <c r="AT47" s="3">
        <v>1005.43</v>
      </c>
      <c r="AU47" s="3">
        <v>20.5</v>
      </c>
      <c r="AV47" s="3">
        <v>13.2</v>
      </c>
      <c r="AW47" s="3">
        <v>643.9</v>
      </c>
      <c r="AX47" s="3">
        <v>22.5</v>
      </c>
      <c r="AY47" s="3">
        <v>18</v>
      </c>
      <c r="AZ47" s="3">
        <v>800</v>
      </c>
      <c r="BA47" s="3">
        <v>20.3</v>
      </c>
      <c r="BB47" s="3">
        <v>31.1</v>
      </c>
      <c r="BC47" s="3">
        <v>1532.02</v>
      </c>
      <c r="BD47" s="3">
        <v>20</v>
      </c>
      <c r="BE47" s="3">
        <v>27.5</v>
      </c>
      <c r="BF47" s="3">
        <v>1375</v>
      </c>
      <c r="BG47" s="3">
        <v>19</v>
      </c>
      <c r="BH47" s="3">
        <v>22.4</v>
      </c>
      <c r="BI47" s="3">
        <v>1178.95</v>
      </c>
      <c r="BJ47" s="3">
        <v>20.100000000000001</v>
      </c>
      <c r="BK47" s="3">
        <v>20.399999999999999</v>
      </c>
      <c r="BL47" s="3">
        <v>1014.93</v>
      </c>
      <c r="BM47" s="3">
        <v>22.8</v>
      </c>
      <c r="BN47" s="3">
        <v>30.9</v>
      </c>
      <c r="BO47" s="3">
        <v>1355.26</v>
      </c>
      <c r="BP47" s="3">
        <v>25.7</v>
      </c>
      <c r="BQ47" s="3">
        <v>36.700000000000003</v>
      </c>
      <c r="BR47" s="3">
        <v>1428.02</v>
      </c>
      <c r="BS47" s="3">
        <v>8</v>
      </c>
      <c r="BT47" s="3">
        <v>4.5999999999999996</v>
      </c>
      <c r="BU47" s="3">
        <v>575</v>
      </c>
      <c r="BV47" s="3">
        <v>8</v>
      </c>
      <c r="BW47" s="3">
        <v>6</v>
      </c>
      <c r="BX47" s="3">
        <v>750</v>
      </c>
      <c r="BY47" s="3">
        <v>15</v>
      </c>
      <c r="BZ47" s="3">
        <v>19</v>
      </c>
      <c r="CA47" s="3">
        <v>1266.67</v>
      </c>
      <c r="CB47" s="3">
        <v>34.9</v>
      </c>
      <c r="CC47" s="3">
        <v>63</v>
      </c>
      <c r="CD47" s="3">
        <v>1805.16</v>
      </c>
      <c r="CE47" s="3">
        <v>34.4</v>
      </c>
      <c r="CF47" s="3">
        <v>63.7</v>
      </c>
      <c r="CG47" s="3">
        <v>1851.74</v>
      </c>
      <c r="CH47" s="3">
        <v>39.4</v>
      </c>
      <c r="CI47" s="3">
        <v>62.8</v>
      </c>
      <c r="CJ47" s="3">
        <v>1593.91</v>
      </c>
      <c r="CK47" s="3">
        <v>21.3</v>
      </c>
      <c r="CL47" s="3">
        <v>23.6</v>
      </c>
      <c r="CM47" s="3">
        <v>1107.98</v>
      </c>
      <c r="CN47" s="3">
        <v>16.5</v>
      </c>
      <c r="CO47" s="3">
        <v>27</v>
      </c>
      <c r="CP47" s="3">
        <v>1636.36</v>
      </c>
      <c r="CQ47" s="3">
        <v>38.4</v>
      </c>
      <c r="CR47" s="3">
        <v>71.3</v>
      </c>
      <c r="CS47" s="3">
        <v>1856.77</v>
      </c>
      <c r="CT47" s="3">
        <v>14.6</v>
      </c>
      <c r="CU47" s="3">
        <v>27.5</v>
      </c>
      <c r="CV47" s="3">
        <v>1883.56</v>
      </c>
      <c r="CW47" s="3">
        <v>8.6999999999999993</v>
      </c>
      <c r="CX47" s="3">
        <v>12.3</v>
      </c>
      <c r="CY47" s="3">
        <v>1413.79</v>
      </c>
    </row>
    <row r="48" spans="1:103" x14ac:dyDescent="0.25">
      <c r="A48">
        <v>1102</v>
      </c>
      <c r="B48">
        <f>VLOOKUP(E48,'Adm2-shp-SORG'!$I$2:$M$456,1,FALSE)</f>
        <v>1102</v>
      </c>
      <c r="C48" t="str">
        <f>VLOOKUP(D48,'Adm2-shp-SORG'!$F$2:$I$456,2,FALSE)</f>
        <v>Akola</v>
      </c>
      <c r="D48">
        <f t="shared" si="0"/>
        <v>1102</v>
      </c>
      <c r="E48" s="2">
        <v>1102</v>
      </c>
      <c r="F48" s="2">
        <v>11</v>
      </c>
      <c r="G48" s="1">
        <v>0.98119800000000001</v>
      </c>
      <c r="H48" s="1">
        <v>5.3541340000000002</v>
      </c>
      <c r="I48" s="2" t="s">
        <v>99</v>
      </c>
      <c r="J48" s="1">
        <v>356130200</v>
      </c>
      <c r="K48" s="2" t="s">
        <v>318</v>
      </c>
      <c r="L48" s="2" t="s">
        <v>330</v>
      </c>
      <c r="M48" s="2">
        <v>168</v>
      </c>
      <c r="N48" s="3">
        <v>29</v>
      </c>
      <c r="O48" s="3">
        <v>5.3</v>
      </c>
      <c r="P48" s="3">
        <v>182.76</v>
      </c>
      <c r="Q48" s="3">
        <v>26</v>
      </c>
      <c r="R48" s="3">
        <v>12</v>
      </c>
      <c r="S48" s="3">
        <v>461.54</v>
      </c>
      <c r="T48" s="3">
        <v>22.7</v>
      </c>
      <c r="U48" s="3">
        <v>18</v>
      </c>
      <c r="V48" s="3">
        <v>792.95</v>
      </c>
      <c r="W48" s="3">
        <v>22.5</v>
      </c>
      <c r="X48" s="3">
        <v>15.1</v>
      </c>
      <c r="Y48" s="3">
        <v>671.11</v>
      </c>
      <c r="Z48" s="3">
        <v>26</v>
      </c>
      <c r="AA48" s="3">
        <v>13.5</v>
      </c>
      <c r="AB48" s="3">
        <v>519.23</v>
      </c>
      <c r="AC48" s="3">
        <v>28.5</v>
      </c>
      <c r="AD48" s="3">
        <v>16.100000000000001</v>
      </c>
      <c r="AE48" s="3">
        <v>564.91</v>
      </c>
      <c r="AF48" s="3">
        <v>30.7</v>
      </c>
      <c r="AG48" s="3">
        <v>8.1999999999999993</v>
      </c>
      <c r="AH48" s="3">
        <v>267.10000000000002</v>
      </c>
      <c r="AI48" s="3">
        <v>26.5</v>
      </c>
      <c r="AJ48" s="3">
        <v>15.7</v>
      </c>
      <c r="AK48" s="3">
        <v>592.45000000000005</v>
      </c>
      <c r="AL48" s="3">
        <v>28</v>
      </c>
      <c r="AM48" s="3">
        <v>18.7</v>
      </c>
      <c r="AN48" s="3">
        <v>667.86</v>
      </c>
      <c r="AO48" s="3">
        <v>28.5</v>
      </c>
      <c r="AP48" s="3">
        <v>26.5</v>
      </c>
      <c r="AQ48" s="3">
        <v>929.82</v>
      </c>
      <c r="AR48" s="3">
        <v>28.4</v>
      </c>
      <c r="AS48" s="3">
        <v>8.6</v>
      </c>
      <c r="AT48" s="3">
        <v>302.82</v>
      </c>
      <c r="AU48" s="3">
        <v>31.4</v>
      </c>
      <c r="AV48" s="3">
        <v>24.8</v>
      </c>
      <c r="AW48" s="3">
        <v>789.81</v>
      </c>
      <c r="AX48" s="3">
        <v>31</v>
      </c>
      <c r="AY48" s="3">
        <v>8.5</v>
      </c>
      <c r="AZ48" s="3">
        <v>274.19</v>
      </c>
      <c r="BA48" s="3">
        <v>28</v>
      </c>
      <c r="BB48" s="3">
        <v>14.7</v>
      </c>
      <c r="BC48" s="3">
        <v>525</v>
      </c>
      <c r="BD48" s="3">
        <v>27.5</v>
      </c>
      <c r="BE48" s="3">
        <v>13</v>
      </c>
      <c r="BF48" s="3">
        <v>472.73</v>
      </c>
      <c r="BG48" s="3">
        <v>26.1</v>
      </c>
      <c r="BH48" s="3">
        <v>10.6</v>
      </c>
      <c r="BI48" s="3">
        <v>406.13</v>
      </c>
      <c r="BJ48" s="3">
        <v>27.7</v>
      </c>
      <c r="BK48" s="3">
        <v>9.6</v>
      </c>
      <c r="BL48" s="3">
        <v>346.57</v>
      </c>
      <c r="BM48" s="3">
        <v>31.4</v>
      </c>
      <c r="BN48" s="3">
        <v>14.6</v>
      </c>
      <c r="BO48" s="3">
        <v>464.97</v>
      </c>
      <c r="BP48" s="3">
        <v>12</v>
      </c>
      <c r="BQ48" s="3">
        <v>4.8</v>
      </c>
      <c r="BR48" s="3">
        <v>400</v>
      </c>
      <c r="BS48" s="3">
        <v>11.4</v>
      </c>
      <c r="BT48" s="3">
        <v>4</v>
      </c>
      <c r="BU48" s="3">
        <v>350.88</v>
      </c>
      <c r="BV48" s="3">
        <v>11</v>
      </c>
      <c r="BW48" s="3">
        <v>4</v>
      </c>
      <c r="BX48" s="3">
        <v>363.64</v>
      </c>
      <c r="BY48" s="3">
        <v>8</v>
      </c>
      <c r="BZ48" s="3">
        <v>6</v>
      </c>
      <c r="CA48" s="3">
        <v>750</v>
      </c>
      <c r="CB48" s="3">
        <v>11.5</v>
      </c>
      <c r="CC48" s="3">
        <v>7.8</v>
      </c>
      <c r="CD48" s="3">
        <v>678.26</v>
      </c>
      <c r="CE48" s="3">
        <v>10</v>
      </c>
      <c r="CF48" s="3">
        <v>7.7</v>
      </c>
      <c r="CG48" s="3">
        <v>770</v>
      </c>
      <c r="CH48" s="3">
        <v>9.9</v>
      </c>
      <c r="CI48" s="3">
        <v>6.8</v>
      </c>
      <c r="CJ48" s="3">
        <v>686.87</v>
      </c>
      <c r="CK48" s="3">
        <v>8.5</v>
      </c>
      <c r="CL48" s="3">
        <v>3.8</v>
      </c>
      <c r="CM48" s="3">
        <v>447.06</v>
      </c>
      <c r="CN48" s="3">
        <v>6.1</v>
      </c>
      <c r="CO48" s="3">
        <v>5.4</v>
      </c>
      <c r="CP48" s="3">
        <v>885.25</v>
      </c>
      <c r="CQ48" s="3">
        <v>4.5999999999999996</v>
      </c>
      <c r="CR48" s="3">
        <v>3.8</v>
      </c>
      <c r="CS48" s="3">
        <v>826.09</v>
      </c>
      <c r="CT48" s="3">
        <v>4.7</v>
      </c>
      <c r="CU48" s="3">
        <v>3.4</v>
      </c>
      <c r="CV48" s="3">
        <v>723.4</v>
      </c>
      <c r="CW48" s="3">
        <v>4.5</v>
      </c>
      <c r="CX48" s="3">
        <v>3.4</v>
      </c>
      <c r="CY48" s="3">
        <v>755.56</v>
      </c>
    </row>
    <row r="49" spans="1:103" x14ac:dyDescent="0.25">
      <c r="A49">
        <v>1103</v>
      </c>
      <c r="B49">
        <f>VLOOKUP(E49,'Adm2-shp-SORG'!$I$2:$M$456,1,FALSE)</f>
        <v>1103</v>
      </c>
      <c r="C49" t="str">
        <f>VLOOKUP(D49,'Adm2-shp-SORG'!$F$2:$I$456,2,FALSE)</f>
        <v>Amravati</v>
      </c>
      <c r="D49">
        <f t="shared" si="0"/>
        <v>1103</v>
      </c>
      <c r="E49" s="2">
        <v>1103</v>
      </c>
      <c r="F49" s="2">
        <v>11</v>
      </c>
      <c r="G49" s="1">
        <v>1.0747310000000001</v>
      </c>
      <c r="H49" s="1">
        <v>6.9899519999999997</v>
      </c>
      <c r="I49" s="2" t="s">
        <v>99</v>
      </c>
      <c r="J49" s="1">
        <v>356130300</v>
      </c>
      <c r="K49" s="2" t="s">
        <v>318</v>
      </c>
      <c r="L49" s="2" t="s">
        <v>321</v>
      </c>
      <c r="M49" s="2">
        <v>169</v>
      </c>
      <c r="N49" s="3">
        <v>26</v>
      </c>
      <c r="O49" s="3">
        <v>7</v>
      </c>
      <c r="P49" s="3">
        <v>269.23</v>
      </c>
      <c r="Q49" s="3">
        <v>23</v>
      </c>
      <c r="R49" s="3">
        <v>12</v>
      </c>
      <c r="S49" s="3">
        <v>521.74</v>
      </c>
      <c r="T49" s="3">
        <v>24.1</v>
      </c>
      <c r="U49" s="3">
        <v>20</v>
      </c>
      <c r="V49" s="3">
        <v>829.88</v>
      </c>
      <c r="W49" s="3">
        <v>27</v>
      </c>
      <c r="X49" s="3">
        <v>17.399999999999999</v>
      </c>
      <c r="Y49" s="3">
        <v>644.44000000000005</v>
      </c>
      <c r="Z49" s="3">
        <v>40.9</v>
      </c>
      <c r="AA49" s="3">
        <v>22.4</v>
      </c>
      <c r="AB49" s="3">
        <v>547.67999999999995</v>
      </c>
      <c r="AC49" s="3">
        <v>36.5</v>
      </c>
      <c r="AD49" s="3">
        <v>23.6</v>
      </c>
      <c r="AE49" s="3">
        <v>646.58000000000004</v>
      </c>
      <c r="AF49" s="3">
        <v>37.200000000000003</v>
      </c>
      <c r="AG49" s="3">
        <v>9.5</v>
      </c>
      <c r="AH49" s="3">
        <v>255.38</v>
      </c>
      <c r="AI49" s="3">
        <v>30.3</v>
      </c>
      <c r="AJ49" s="3">
        <v>19.399999999999999</v>
      </c>
      <c r="AK49" s="3">
        <v>640.26</v>
      </c>
      <c r="AL49" s="3">
        <v>27</v>
      </c>
      <c r="AM49" s="3">
        <v>26.4</v>
      </c>
      <c r="AN49" s="3">
        <v>977.78</v>
      </c>
      <c r="AO49" s="3">
        <v>29.8</v>
      </c>
      <c r="AP49" s="3">
        <v>32.5</v>
      </c>
      <c r="AQ49" s="3">
        <v>1090.5999999999999</v>
      </c>
      <c r="AR49" s="3">
        <v>35.700000000000003</v>
      </c>
      <c r="AS49" s="3">
        <v>24.3</v>
      </c>
      <c r="AT49" s="3">
        <v>680.67</v>
      </c>
      <c r="AU49" s="3">
        <v>35</v>
      </c>
      <c r="AV49" s="3">
        <v>36</v>
      </c>
      <c r="AW49" s="3">
        <v>1028.57</v>
      </c>
      <c r="AX49" s="3">
        <v>38.6</v>
      </c>
      <c r="AY49" s="3">
        <v>17.8</v>
      </c>
      <c r="AZ49" s="3">
        <v>461.14</v>
      </c>
      <c r="BA49" s="3">
        <v>34.799999999999997</v>
      </c>
      <c r="BB49" s="3">
        <v>30.8</v>
      </c>
      <c r="BC49" s="3">
        <v>885.06</v>
      </c>
      <c r="BD49" s="3">
        <v>34.299999999999997</v>
      </c>
      <c r="BE49" s="3">
        <v>27.2</v>
      </c>
      <c r="BF49" s="3">
        <v>793</v>
      </c>
      <c r="BG49" s="3">
        <v>32.5</v>
      </c>
      <c r="BH49" s="3">
        <v>22.1</v>
      </c>
      <c r="BI49" s="3">
        <v>680</v>
      </c>
      <c r="BJ49" s="3">
        <v>34.5</v>
      </c>
      <c r="BK49" s="3">
        <v>20.100000000000001</v>
      </c>
      <c r="BL49" s="3">
        <v>582.61</v>
      </c>
      <c r="BM49" s="3">
        <v>39.1</v>
      </c>
      <c r="BN49" s="3">
        <v>30.5</v>
      </c>
      <c r="BO49" s="3">
        <v>780.05</v>
      </c>
      <c r="BP49" s="3">
        <v>24.9</v>
      </c>
      <c r="BQ49" s="3">
        <v>13.7</v>
      </c>
      <c r="BR49" s="3">
        <v>550.20000000000005</v>
      </c>
      <c r="BS49" s="3">
        <v>25</v>
      </c>
      <c r="BT49" s="3">
        <v>14.7</v>
      </c>
      <c r="BU49" s="3">
        <v>588</v>
      </c>
      <c r="BV49" s="3">
        <v>25</v>
      </c>
      <c r="BW49" s="3">
        <v>13</v>
      </c>
      <c r="BX49" s="3">
        <v>520</v>
      </c>
      <c r="BY49" s="3">
        <v>27</v>
      </c>
      <c r="BZ49" s="3">
        <v>17</v>
      </c>
      <c r="CA49" s="3">
        <v>629.63</v>
      </c>
      <c r="CB49" s="3">
        <v>36.700000000000003</v>
      </c>
      <c r="CC49" s="3">
        <v>31.5</v>
      </c>
      <c r="CD49" s="3">
        <v>858.31</v>
      </c>
      <c r="CE49" s="3">
        <v>33.5</v>
      </c>
      <c r="CF49" s="3">
        <v>24.8</v>
      </c>
      <c r="CG49" s="3">
        <v>740.3</v>
      </c>
      <c r="CH49" s="3">
        <v>29.2</v>
      </c>
      <c r="CI49" s="3">
        <v>19.8</v>
      </c>
      <c r="CJ49" s="3">
        <v>678.08</v>
      </c>
      <c r="CK49" s="3">
        <v>29.3</v>
      </c>
      <c r="CL49" s="3">
        <v>7.7</v>
      </c>
      <c r="CM49" s="3">
        <v>262.8</v>
      </c>
      <c r="CN49" s="3">
        <v>23.8</v>
      </c>
      <c r="CO49" s="3">
        <v>19.100000000000001</v>
      </c>
      <c r="CP49" s="3">
        <v>802.52</v>
      </c>
      <c r="CQ49" s="3">
        <v>22.5</v>
      </c>
      <c r="CR49" s="3">
        <v>21.7</v>
      </c>
      <c r="CS49" s="3">
        <v>964.44</v>
      </c>
      <c r="CT49" s="3">
        <v>21.3</v>
      </c>
      <c r="CU49" s="3">
        <v>18.2</v>
      </c>
      <c r="CV49" s="3">
        <v>854.46</v>
      </c>
      <c r="CW49" s="3">
        <v>18.7</v>
      </c>
      <c r="CX49" s="3">
        <v>21.8</v>
      </c>
      <c r="CY49" s="3">
        <v>1165.78</v>
      </c>
    </row>
    <row r="50" spans="1:103" x14ac:dyDescent="0.25">
      <c r="A50">
        <v>1104</v>
      </c>
      <c r="B50">
        <f>VLOOKUP(E50,'Adm2-shp-SORG'!$I$2:$M$456,1,FALSE)</f>
        <v>1104</v>
      </c>
      <c r="C50" t="str">
        <f>VLOOKUP(D50,'Adm2-shp-SORG'!$F$2:$I$456,2,FALSE)</f>
        <v>Aurangabad</v>
      </c>
      <c r="D50">
        <f t="shared" si="0"/>
        <v>1104</v>
      </c>
      <c r="E50" s="2">
        <v>1104</v>
      </c>
      <c r="F50" s="2">
        <v>11</v>
      </c>
      <c r="G50" s="1">
        <v>0.93705000000000005</v>
      </c>
      <c r="H50" s="1">
        <v>4.7988400000000002</v>
      </c>
      <c r="I50" s="2" t="s">
        <v>99</v>
      </c>
      <c r="J50" s="1">
        <v>356130400</v>
      </c>
      <c r="K50" s="2" t="s">
        <v>318</v>
      </c>
      <c r="L50" s="2" t="s">
        <v>244</v>
      </c>
      <c r="M50" s="2">
        <v>170</v>
      </c>
      <c r="N50" s="3">
        <v>64</v>
      </c>
      <c r="O50" s="3">
        <v>13</v>
      </c>
      <c r="P50" s="3">
        <v>203.12</v>
      </c>
      <c r="Q50" s="3">
        <v>42</v>
      </c>
      <c r="R50" s="3">
        <v>18</v>
      </c>
      <c r="S50" s="3">
        <v>428.57</v>
      </c>
      <c r="T50" s="3">
        <v>41.9</v>
      </c>
      <c r="U50" s="3">
        <v>16</v>
      </c>
      <c r="V50" s="3">
        <v>381.86</v>
      </c>
      <c r="W50" s="3">
        <v>35.299999999999997</v>
      </c>
      <c r="X50" s="3">
        <v>14</v>
      </c>
      <c r="Y50" s="3">
        <v>396.6</v>
      </c>
      <c r="Z50" s="3">
        <v>24</v>
      </c>
      <c r="AA50" s="3">
        <v>13.2</v>
      </c>
      <c r="AB50" s="3">
        <v>550</v>
      </c>
      <c r="AC50" s="3">
        <v>25</v>
      </c>
      <c r="AD50" s="3">
        <v>4.9000000000000004</v>
      </c>
      <c r="AE50" s="3">
        <v>196</v>
      </c>
      <c r="AF50" s="3">
        <v>27</v>
      </c>
      <c r="AG50" s="3">
        <v>2.5</v>
      </c>
      <c r="AH50" s="3">
        <v>92.59</v>
      </c>
      <c r="AI50" s="3">
        <v>31.3</v>
      </c>
      <c r="AJ50" s="3">
        <v>19.3</v>
      </c>
      <c r="AK50" s="3">
        <v>616.61</v>
      </c>
      <c r="AL50" s="3">
        <v>26.9</v>
      </c>
      <c r="AM50" s="3">
        <v>11.7</v>
      </c>
      <c r="AN50" s="3">
        <v>434.94</v>
      </c>
      <c r="AO50" s="3">
        <v>26.6</v>
      </c>
      <c r="AP50" s="3">
        <v>15.4</v>
      </c>
      <c r="AQ50" s="3">
        <v>578.95000000000005</v>
      </c>
      <c r="AR50" s="3">
        <v>30.8</v>
      </c>
      <c r="AS50" s="3">
        <v>11.2</v>
      </c>
      <c r="AT50" s="3">
        <v>363.64</v>
      </c>
      <c r="AU50" s="3">
        <v>27.5</v>
      </c>
      <c r="AV50" s="3">
        <v>13.7</v>
      </c>
      <c r="AW50" s="3">
        <v>498.18</v>
      </c>
      <c r="AX50" s="3">
        <v>31.3</v>
      </c>
      <c r="AY50" s="3">
        <v>14.3</v>
      </c>
      <c r="AZ50" s="3">
        <v>456.87</v>
      </c>
      <c r="BA50" s="3">
        <v>28.2</v>
      </c>
      <c r="BB50" s="3">
        <v>24.7</v>
      </c>
      <c r="BC50" s="3">
        <v>875.89</v>
      </c>
      <c r="BD50" s="3">
        <v>27.8</v>
      </c>
      <c r="BE50" s="3">
        <v>21.9</v>
      </c>
      <c r="BF50" s="3">
        <v>787.77</v>
      </c>
      <c r="BG50" s="3">
        <v>26.4</v>
      </c>
      <c r="BH50" s="3">
        <v>17.8</v>
      </c>
      <c r="BI50" s="3">
        <v>674.24</v>
      </c>
      <c r="BJ50" s="3">
        <v>27.9</v>
      </c>
      <c r="BK50" s="3">
        <v>16.2</v>
      </c>
      <c r="BL50" s="3">
        <v>580.65</v>
      </c>
      <c r="BM50" s="3">
        <v>31.7</v>
      </c>
      <c r="BN50" s="3">
        <v>24.5</v>
      </c>
      <c r="BO50" s="3">
        <v>772.87</v>
      </c>
      <c r="BP50" s="3">
        <v>26.7</v>
      </c>
      <c r="BQ50" s="3">
        <v>13.6</v>
      </c>
      <c r="BR50" s="3">
        <v>509.36</v>
      </c>
      <c r="BS50" s="3">
        <v>22.4</v>
      </c>
      <c r="BT50" s="3">
        <v>4.4000000000000004</v>
      </c>
      <c r="BU50" s="3">
        <v>196.43</v>
      </c>
      <c r="BV50" s="3">
        <v>21</v>
      </c>
      <c r="BW50" s="3">
        <v>6</v>
      </c>
      <c r="BX50" s="3">
        <v>285.70999999999998</v>
      </c>
      <c r="BY50" s="3">
        <v>20</v>
      </c>
      <c r="BZ50" s="3">
        <v>11</v>
      </c>
      <c r="CA50" s="3">
        <v>550</v>
      </c>
      <c r="CB50" s="3">
        <v>17.3</v>
      </c>
      <c r="CC50" s="3">
        <v>20.2</v>
      </c>
      <c r="CD50" s="3">
        <v>1167.6300000000001</v>
      </c>
      <c r="CE50" s="3">
        <v>24.7</v>
      </c>
      <c r="CF50" s="3">
        <v>20</v>
      </c>
      <c r="CG50" s="3">
        <v>809.72</v>
      </c>
      <c r="CH50" s="3">
        <v>29</v>
      </c>
      <c r="CI50" s="3">
        <v>26.9</v>
      </c>
      <c r="CJ50" s="3">
        <v>927.59</v>
      </c>
      <c r="CK50" s="3">
        <v>17.7</v>
      </c>
      <c r="CL50" s="3">
        <v>4.5</v>
      </c>
      <c r="CM50" s="3">
        <v>254.24</v>
      </c>
      <c r="CN50" s="3">
        <v>16.2</v>
      </c>
      <c r="CO50" s="3">
        <v>12.6</v>
      </c>
      <c r="CP50" s="3">
        <v>777.78</v>
      </c>
      <c r="CQ50" s="3">
        <v>17.8</v>
      </c>
      <c r="CR50" s="3">
        <v>10.6</v>
      </c>
      <c r="CS50" s="3">
        <v>595.51</v>
      </c>
      <c r="CT50" s="3">
        <v>15</v>
      </c>
      <c r="CU50" s="3">
        <v>7.7</v>
      </c>
      <c r="CV50" s="3">
        <v>513.33000000000004</v>
      </c>
      <c r="CW50" s="3">
        <v>10.7</v>
      </c>
      <c r="CX50" s="3">
        <v>7.1</v>
      </c>
      <c r="CY50" s="3">
        <v>663.55</v>
      </c>
    </row>
    <row r="51" spans="1:103" x14ac:dyDescent="0.25">
      <c r="A51">
        <v>1105</v>
      </c>
      <c r="B51">
        <f>VLOOKUP(E51,'Adm2-shp-SORG'!$I$2:$M$456,1,FALSE)</f>
        <v>1105</v>
      </c>
      <c r="C51" t="str">
        <f>VLOOKUP(D51,'Adm2-shp-SORG'!$F$2:$I$456,2,FALSE)</f>
        <v>Bid</v>
      </c>
      <c r="D51">
        <f t="shared" si="0"/>
        <v>1105</v>
      </c>
      <c r="E51" s="2">
        <v>1105</v>
      </c>
      <c r="F51" s="2">
        <v>11</v>
      </c>
      <c r="G51" s="1">
        <v>0.96601199999999998</v>
      </c>
      <c r="H51" s="1">
        <v>6.6950209999999997</v>
      </c>
      <c r="I51" s="2" t="s">
        <v>99</v>
      </c>
      <c r="J51" s="1">
        <v>356130500</v>
      </c>
      <c r="K51" s="2" t="s">
        <v>318</v>
      </c>
      <c r="L51" s="2" t="s">
        <v>351</v>
      </c>
      <c r="M51" s="2">
        <v>171</v>
      </c>
      <c r="N51" s="3">
        <v>60</v>
      </c>
      <c r="O51" s="3">
        <v>15</v>
      </c>
      <c r="P51" s="3">
        <v>250</v>
      </c>
      <c r="Q51" s="3">
        <v>55</v>
      </c>
      <c r="R51" s="3">
        <v>37</v>
      </c>
      <c r="S51" s="3">
        <v>672.73</v>
      </c>
      <c r="T51" s="3">
        <v>42.1</v>
      </c>
      <c r="U51" s="3">
        <v>30</v>
      </c>
      <c r="V51" s="3">
        <v>712.59</v>
      </c>
      <c r="W51" s="3">
        <v>46.3</v>
      </c>
      <c r="X51" s="3">
        <v>29.9</v>
      </c>
      <c r="Y51" s="3">
        <v>645.79</v>
      </c>
      <c r="Z51" s="3">
        <v>37.799999999999997</v>
      </c>
      <c r="AA51" s="3">
        <v>25.3</v>
      </c>
      <c r="AB51" s="3">
        <v>669.31</v>
      </c>
      <c r="AC51" s="3">
        <v>12.7</v>
      </c>
      <c r="AD51" s="3">
        <v>2.7</v>
      </c>
      <c r="AE51" s="3">
        <v>212.6</v>
      </c>
      <c r="AF51" s="3">
        <v>32.4</v>
      </c>
      <c r="AG51" s="3">
        <v>4.3</v>
      </c>
      <c r="AH51" s="3">
        <v>132.72</v>
      </c>
      <c r="AI51" s="3">
        <v>33.1</v>
      </c>
      <c r="AJ51" s="3">
        <v>28.2</v>
      </c>
      <c r="AK51" s="3">
        <v>851.96</v>
      </c>
      <c r="AL51" s="3">
        <v>27.3</v>
      </c>
      <c r="AM51" s="3">
        <v>15.8</v>
      </c>
      <c r="AN51" s="3">
        <v>578.75</v>
      </c>
      <c r="AO51" s="3">
        <v>29.2</v>
      </c>
      <c r="AP51" s="3">
        <v>14.5</v>
      </c>
      <c r="AQ51" s="3">
        <v>496.58</v>
      </c>
      <c r="AR51" s="3">
        <v>28.8</v>
      </c>
      <c r="AS51" s="3">
        <v>7.1</v>
      </c>
      <c r="AT51" s="3">
        <v>246.53</v>
      </c>
      <c r="AU51" s="3">
        <v>26.4</v>
      </c>
      <c r="AV51" s="3">
        <v>16.3</v>
      </c>
      <c r="AW51" s="3">
        <v>617.41999999999996</v>
      </c>
      <c r="AX51" s="3">
        <v>22.4</v>
      </c>
      <c r="AY51" s="3">
        <v>10.4</v>
      </c>
      <c r="AZ51" s="3">
        <v>464.29</v>
      </c>
      <c r="BA51" s="3">
        <v>20.2</v>
      </c>
      <c r="BB51" s="3">
        <v>18</v>
      </c>
      <c r="BC51" s="3">
        <v>891.09</v>
      </c>
      <c r="BD51" s="3">
        <v>19.899999999999999</v>
      </c>
      <c r="BE51" s="3">
        <v>15.9</v>
      </c>
      <c r="BF51" s="3">
        <v>798.99</v>
      </c>
      <c r="BG51" s="3">
        <v>18.899999999999999</v>
      </c>
      <c r="BH51" s="3">
        <v>12.9</v>
      </c>
      <c r="BI51" s="3">
        <v>682.54</v>
      </c>
      <c r="BJ51" s="3">
        <v>20</v>
      </c>
      <c r="BK51" s="3">
        <v>11.8</v>
      </c>
      <c r="BL51" s="3">
        <v>590</v>
      </c>
      <c r="BM51" s="3">
        <v>22.7</v>
      </c>
      <c r="BN51" s="3">
        <v>17.8</v>
      </c>
      <c r="BO51" s="3">
        <v>784.14</v>
      </c>
      <c r="BP51" s="3">
        <v>12.9</v>
      </c>
      <c r="BQ51" s="3">
        <v>8.5</v>
      </c>
      <c r="BR51" s="3">
        <v>658.91</v>
      </c>
      <c r="BS51" s="3">
        <v>10.6</v>
      </c>
      <c r="BT51" s="3">
        <v>4.5</v>
      </c>
      <c r="BU51" s="3">
        <v>424.53</v>
      </c>
      <c r="BV51" s="3">
        <v>12</v>
      </c>
      <c r="BW51" s="3">
        <v>4</v>
      </c>
      <c r="BX51" s="3">
        <v>333.33</v>
      </c>
      <c r="BY51" s="3">
        <v>14</v>
      </c>
      <c r="BZ51" s="3">
        <v>14</v>
      </c>
      <c r="CA51" s="3">
        <v>1000</v>
      </c>
      <c r="CB51" s="3">
        <v>30.4</v>
      </c>
      <c r="CC51" s="3">
        <v>26.2</v>
      </c>
      <c r="CD51" s="3">
        <v>861.84</v>
      </c>
      <c r="CE51" s="3">
        <v>29.3</v>
      </c>
      <c r="CF51" s="3">
        <v>28.6</v>
      </c>
      <c r="CG51" s="3">
        <v>976.11</v>
      </c>
      <c r="CH51" s="3">
        <v>33.9</v>
      </c>
      <c r="CI51" s="3">
        <v>29.9</v>
      </c>
      <c r="CJ51" s="3">
        <v>882.01</v>
      </c>
      <c r="CK51" s="3">
        <v>27.8</v>
      </c>
      <c r="CL51" s="3">
        <v>8.5</v>
      </c>
      <c r="CM51" s="3">
        <v>305.76</v>
      </c>
      <c r="CN51" s="3">
        <v>23.5</v>
      </c>
      <c r="CO51" s="3">
        <v>17.3</v>
      </c>
      <c r="CP51" s="3">
        <v>736.17</v>
      </c>
      <c r="CQ51" s="3">
        <v>27.5</v>
      </c>
      <c r="CR51" s="3">
        <v>23.9</v>
      </c>
      <c r="CS51" s="3">
        <v>869.09</v>
      </c>
      <c r="CT51" s="3">
        <v>20.6</v>
      </c>
      <c r="CU51" s="3">
        <v>12.5</v>
      </c>
      <c r="CV51" s="3">
        <v>606.79999999999995</v>
      </c>
      <c r="CW51" s="3">
        <v>15.7</v>
      </c>
      <c r="CX51" s="3">
        <v>13.1</v>
      </c>
      <c r="CY51" s="3">
        <v>834.39</v>
      </c>
    </row>
    <row r="52" spans="1:103" x14ac:dyDescent="0.25">
      <c r="A52">
        <v>1106</v>
      </c>
      <c r="B52">
        <f>VLOOKUP(E52,'Adm2-shp-SORG'!$I$2:$M$456,1,FALSE)</f>
        <v>1106</v>
      </c>
      <c r="C52" t="str">
        <f>VLOOKUP(D52,'Adm2-shp-SORG'!$F$2:$I$456,2,FALSE)</f>
        <v>Bhandara</v>
      </c>
      <c r="D52">
        <f t="shared" si="0"/>
        <v>1106</v>
      </c>
      <c r="E52" s="2">
        <v>1106</v>
      </c>
      <c r="F52" s="2">
        <v>11</v>
      </c>
      <c r="G52" s="1">
        <v>0.81359000000000004</v>
      </c>
      <c r="H52" s="1">
        <v>4.377491</v>
      </c>
      <c r="I52" s="2" t="s">
        <v>99</v>
      </c>
      <c r="J52" s="1">
        <v>356130600</v>
      </c>
      <c r="K52" s="2" t="s">
        <v>318</v>
      </c>
      <c r="L52" s="2" t="s">
        <v>324</v>
      </c>
      <c r="M52" s="2">
        <v>172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1.2</v>
      </c>
      <c r="AA52" s="3">
        <v>0.7</v>
      </c>
      <c r="AB52" s="3">
        <v>583.33000000000004</v>
      </c>
      <c r="AC52" s="3">
        <v>1.3</v>
      </c>
      <c r="AD52" s="3">
        <v>0.8</v>
      </c>
      <c r="AE52" s="3">
        <v>615.38</v>
      </c>
      <c r="AF52" s="3">
        <v>1.3</v>
      </c>
      <c r="AG52" s="3">
        <v>0.4</v>
      </c>
      <c r="AH52" s="3">
        <v>307.69</v>
      </c>
      <c r="AI52" s="3">
        <v>1.4</v>
      </c>
      <c r="AJ52" s="3">
        <v>0.7</v>
      </c>
      <c r="AK52" s="3">
        <v>500</v>
      </c>
      <c r="AL52" s="3">
        <v>1.4</v>
      </c>
      <c r="AM52" s="3">
        <v>1</v>
      </c>
      <c r="AN52" s="3">
        <v>714.29</v>
      </c>
      <c r="AO52" s="3">
        <v>1.5</v>
      </c>
      <c r="AP52" s="3">
        <v>1.4</v>
      </c>
      <c r="AQ52" s="3">
        <v>933.33</v>
      </c>
      <c r="AR52" s="3">
        <v>1.4</v>
      </c>
      <c r="AS52" s="3">
        <v>0.6</v>
      </c>
      <c r="AT52" s="3">
        <v>428.57</v>
      </c>
      <c r="AU52" s="3">
        <v>1.2</v>
      </c>
      <c r="AV52" s="3">
        <v>1</v>
      </c>
      <c r="AW52" s="3">
        <v>833.33</v>
      </c>
      <c r="AX52" s="3">
        <v>1.4</v>
      </c>
      <c r="AY52" s="3">
        <v>0.6</v>
      </c>
      <c r="AZ52" s="3">
        <v>428.57</v>
      </c>
      <c r="BA52" s="3">
        <v>1.3</v>
      </c>
      <c r="BB52" s="3">
        <v>1</v>
      </c>
      <c r="BC52" s="3">
        <v>769.23</v>
      </c>
      <c r="BD52" s="3">
        <v>1.2</v>
      </c>
      <c r="BE52" s="3">
        <v>0.9</v>
      </c>
      <c r="BF52" s="3">
        <v>750</v>
      </c>
      <c r="BG52" s="3">
        <v>1.2</v>
      </c>
      <c r="BH52" s="3">
        <v>0.7</v>
      </c>
      <c r="BI52" s="3">
        <v>583.33000000000004</v>
      </c>
      <c r="BJ52" s="3">
        <v>1.2</v>
      </c>
      <c r="BK52" s="3">
        <v>0.7</v>
      </c>
      <c r="BL52" s="3">
        <v>583.33000000000004</v>
      </c>
      <c r="BM52" s="3">
        <v>1.4</v>
      </c>
      <c r="BN52" s="3">
        <v>1</v>
      </c>
      <c r="BO52" s="3">
        <v>714.29</v>
      </c>
      <c r="BP52" s="3">
        <v>1.8</v>
      </c>
      <c r="BQ52" s="3">
        <v>1.2</v>
      </c>
      <c r="BR52" s="3">
        <v>666.67</v>
      </c>
      <c r="BS52" s="3">
        <v>1.6</v>
      </c>
      <c r="BT52" s="3">
        <v>1.6</v>
      </c>
      <c r="BU52" s="3">
        <v>1000</v>
      </c>
      <c r="BV52" s="3">
        <v>2</v>
      </c>
      <c r="BW52" s="3">
        <v>1</v>
      </c>
      <c r="BX52" s="3">
        <v>500</v>
      </c>
      <c r="BY52" s="3">
        <v>2</v>
      </c>
      <c r="BZ52" s="3">
        <v>2</v>
      </c>
      <c r="CA52" s="3">
        <v>1000</v>
      </c>
      <c r="CB52" s="3">
        <v>1.6</v>
      </c>
      <c r="CC52" s="3">
        <v>1.6</v>
      </c>
      <c r="CD52" s="3">
        <v>1000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</row>
    <row r="53" spans="1:103" x14ac:dyDescent="0.25">
      <c r="A53">
        <v>1107</v>
      </c>
      <c r="B53">
        <f>VLOOKUP(E53,'Adm2-shp-SORG'!$I$2:$M$456,1,FALSE)</f>
        <v>1107</v>
      </c>
      <c r="C53" t="str">
        <f>VLOOKUP(D53,'Adm2-shp-SORG'!$F$2:$I$456,2,FALSE)</f>
        <v>Buldana</v>
      </c>
      <c r="D53">
        <f t="shared" si="0"/>
        <v>1107</v>
      </c>
      <c r="E53" s="2">
        <v>1107</v>
      </c>
      <c r="F53" s="2">
        <v>11</v>
      </c>
      <c r="G53" s="1">
        <v>0.86049699999999996</v>
      </c>
      <c r="H53" s="1">
        <v>5.1731790000000002</v>
      </c>
      <c r="I53" s="2" t="s">
        <v>99</v>
      </c>
      <c r="J53" s="1">
        <v>356130700</v>
      </c>
      <c r="K53" s="2" t="s">
        <v>318</v>
      </c>
      <c r="L53" s="2" t="s">
        <v>328</v>
      </c>
      <c r="M53" s="2">
        <v>174</v>
      </c>
      <c r="N53" s="3">
        <v>18</v>
      </c>
      <c r="O53" s="3">
        <v>4</v>
      </c>
      <c r="P53" s="3">
        <v>222.22</v>
      </c>
      <c r="Q53" s="3">
        <v>18</v>
      </c>
      <c r="R53" s="3">
        <v>6</v>
      </c>
      <c r="S53" s="3">
        <v>333.33</v>
      </c>
      <c r="T53" s="3">
        <v>16.5</v>
      </c>
      <c r="U53" s="3">
        <v>10</v>
      </c>
      <c r="V53" s="3">
        <v>606.05999999999995</v>
      </c>
      <c r="W53" s="3">
        <v>19</v>
      </c>
      <c r="X53" s="3">
        <v>9.4</v>
      </c>
      <c r="Y53" s="3">
        <v>494.74</v>
      </c>
      <c r="Z53" s="3">
        <v>25.3</v>
      </c>
      <c r="AA53" s="3">
        <v>13.4</v>
      </c>
      <c r="AB53" s="3">
        <v>529.64</v>
      </c>
      <c r="AC53" s="3">
        <v>22.1</v>
      </c>
      <c r="AD53" s="3">
        <v>12.5</v>
      </c>
      <c r="AE53" s="3">
        <v>565.61</v>
      </c>
      <c r="AF53" s="3">
        <v>29.7</v>
      </c>
      <c r="AG53" s="3">
        <v>9.1</v>
      </c>
      <c r="AH53" s="3">
        <v>306.39999999999998</v>
      </c>
      <c r="AI53" s="3">
        <v>25.7</v>
      </c>
      <c r="AJ53" s="3">
        <v>13.8</v>
      </c>
      <c r="AK53" s="3">
        <v>536.96</v>
      </c>
      <c r="AL53" s="3">
        <v>27.8</v>
      </c>
      <c r="AM53" s="3">
        <v>18.5</v>
      </c>
      <c r="AN53" s="3">
        <v>665.47</v>
      </c>
      <c r="AO53" s="3">
        <v>29.8</v>
      </c>
      <c r="AP53" s="3">
        <v>27.2</v>
      </c>
      <c r="AQ53" s="3">
        <v>912.75</v>
      </c>
      <c r="AR53" s="3">
        <v>33.700000000000003</v>
      </c>
      <c r="AS53" s="3">
        <v>8.5</v>
      </c>
      <c r="AT53" s="3">
        <v>252.23</v>
      </c>
      <c r="AU53" s="3">
        <v>27.4</v>
      </c>
      <c r="AV53" s="3">
        <v>11.7</v>
      </c>
      <c r="AW53" s="3">
        <v>427.01</v>
      </c>
      <c r="AX53" s="3">
        <v>27.6</v>
      </c>
      <c r="AY53" s="3">
        <v>7.7</v>
      </c>
      <c r="AZ53" s="3">
        <v>278.99</v>
      </c>
      <c r="BA53" s="3">
        <v>24.9</v>
      </c>
      <c r="BB53" s="3">
        <v>13.3</v>
      </c>
      <c r="BC53" s="3">
        <v>534.14</v>
      </c>
      <c r="BD53" s="3">
        <v>24.5</v>
      </c>
      <c r="BE53" s="3">
        <v>11.8</v>
      </c>
      <c r="BF53" s="3">
        <v>481.63</v>
      </c>
      <c r="BG53" s="3">
        <v>23.3</v>
      </c>
      <c r="BH53" s="3">
        <v>9.6</v>
      </c>
      <c r="BI53" s="3">
        <v>412.02</v>
      </c>
      <c r="BJ53" s="3">
        <v>24.6</v>
      </c>
      <c r="BK53" s="3">
        <v>8.6999999999999993</v>
      </c>
      <c r="BL53" s="3">
        <v>353.66</v>
      </c>
      <c r="BM53" s="3">
        <v>27.9</v>
      </c>
      <c r="BN53" s="3">
        <v>13.2</v>
      </c>
      <c r="BO53" s="3">
        <v>473.12</v>
      </c>
      <c r="BP53" s="3">
        <v>17.600000000000001</v>
      </c>
      <c r="BQ53" s="3">
        <v>7</v>
      </c>
      <c r="BR53" s="3">
        <v>397.73</v>
      </c>
      <c r="BS53" s="3">
        <v>17.399999999999999</v>
      </c>
      <c r="BT53" s="3">
        <v>5.8</v>
      </c>
      <c r="BU53" s="3">
        <v>333.33</v>
      </c>
      <c r="BV53" s="3">
        <v>16</v>
      </c>
      <c r="BW53" s="3">
        <v>6</v>
      </c>
      <c r="BX53" s="3">
        <v>375</v>
      </c>
      <c r="BY53" s="3">
        <v>13</v>
      </c>
      <c r="BZ53" s="3">
        <v>9</v>
      </c>
      <c r="CA53" s="3">
        <v>692.31</v>
      </c>
      <c r="CB53" s="3">
        <v>17.5</v>
      </c>
      <c r="CC53" s="3">
        <v>11.5</v>
      </c>
      <c r="CD53" s="3">
        <v>657.14</v>
      </c>
      <c r="CE53" s="3">
        <v>16</v>
      </c>
      <c r="CF53" s="3">
        <v>12.6</v>
      </c>
      <c r="CG53" s="3">
        <v>787.5</v>
      </c>
      <c r="CH53" s="3">
        <v>13.1</v>
      </c>
      <c r="CI53" s="3">
        <v>12.1</v>
      </c>
      <c r="CJ53" s="3">
        <v>923.66</v>
      </c>
      <c r="CK53" s="3">
        <v>14</v>
      </c>
      <c r="CL53" s="3">
        <v>3.5</v>
      </c>
      <c r="CM53" s="3">
        <v>250</v>
      </c>
      <c r="CN53" s="3">
        <v>16.5</v>
      </c>
      <c r="CO53" s="3">
        <v>15.8</v>
      </c>
      <c r="CP53" s="3">
        <v>957.58</v>
      </c>
      <c r="CQ53" s="3">
        <v>15.5</v>
      </c>
      <c r="CR53" s="3">
        <v>14.2</v>
      </c>
      <c r="CS53" s="3">
        <v>916.13</v>
      </c>
      <c r="CT53" s="3">
        <v>12.8</v>
      </c>
      <c r="CU53" s="3">
        <v>9.6999999999999993</v>
      </c>
      <c r="CV53" s="3">
        <v>757.81</v>
      </c>
      <c r="CW53" s="3">
        <v>12</v>
      </c>
      <c r="CX53" s="3">
        <v>8.3000000000000007</v>
      </c>
      <c r="CY53" s="3">
        <v>691.67</v>
      </c>
    </row>
    <row r="54" spans="1:103" x14ac:dyDescent="0.25">
      <c r="A54">
        <v>1108</v>
      </c>
      <c r="B54">
        <f>VLOOKUP(E54,'Adm2-shp-SORG'!$I$2:$M$456,1,FALSE)</f>
        <v>1108</v>
      </c>
      <c r="C54" t="str">
        <f>VLOOKUP(D54,'Adm2-shp-SORG'!$F$2:$I$456,2,FALSE)</f>
        <v>Chandrapur</v>
      </c>
      <c r="D54">
        <f t="shared" si="0"/>
        <v>1108</v>
      </c>
      <c r="E54" s="2">
        <v>1108</v>
      </c>
      <c r="F54" s="2">
        <v>11</v>
      </c>
      <c r="G54" s="1">
        <v>1.070009</v>
      </c>
      <c r="H54" s="1">
        <v>5.5623519999999997</v>
      </c>
      <c r="I54" s="2" t="s">
        <v>99</v>
      </c>
      <c r="J54" s="1">
        <v>356130800</v>
      </c>
      <c r="K54" s="2" t="s">
        <v>318</v>
      </c>
      <c r="L54" s="2" t="s">
        <v>337</v>
      </c>
      <c r="M54" s="2">
        <v>175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</row>
    <row r="55" spans="1:103" x14ac:dyDescent="0.25">
      <c r="A55">
        <v>1109</v>
      </c>
      <c r="B55">
        <f>VLOOKUP(E55,'Adm2-shp-SORG'!$I$2:$M$456,1,FALSE)</f>
        <v>1109</v>
      </c>
      <c r="C55" t="str">
        <f>VLOOKUP(D55,'Adm2-shp-SORG'!$F$2:$I$456,2,FALSE)</f>
        <v>Dhule</v>
      </c>
      <c r="D55">
        <f t="shared" si="0"/>
        <v>1109</v>
      </c>
      <c r="E55" s="2">
        <v>1109</v>
      </c>
      <c r="F55" s="2">
        <v>11</v>
      </c>
      <c r="G55" s="1">
        <v>1.1844349999999999</v>
      </c>
      <c r="H55" s="1">
        <v>6.7383730000000002</v>
      </c>
      <c r="I55" s="2" t="s">
        <v>99</v>
      </c>
      <c r="J55" s="1">
        <v>356130900</v>
      </c>
      <c r="K55" s="2" t="s">
        <v>318</v>
      </c>
      <c r="L55" s="2" t="s">
        <v>319</v>
      </c>
      <c r="M55" s="2">
        <v>176</v>
      </c>
      <c r="N55" s="3">
        <v>122</v>
      </c>
      <c r="O55" s="3">
        <v>43</v>
      </c>
      <c r="P55" s="3">
        <v>352.46</v>
      </c>
      <c r="Q55" s="3">
        <v>91</v>
      </c>
      <c r="R55" s="3">
        <v>65</v>
      </c>
      <c r="S55" s="3">
        <v>714.29</v>
      </c>
      <c r="T55" s="3">
        <v>111.6</v>
      </c>
      <c r="U55" s="3">
        <v>59</v>
      </c>
      <c r="V55" s="3">
        <v>528.66999999999996</v>
      </c>
      <c r="W55" s="3">
        <v>100.3</v>
      </c>
      <c r="X55" s="3">
        <v>63</v>
      </c>
      <c r="Y55" s="3">
        <v>628.12</v>
      </c>
      <c r="Z55" s="3">
        <v>110</v>
      </c>
      <c r="AA55" s="3">
        <v>80.8</v>
      </c>
      <c r="AB55" s="3">
        <v>734.55</v>
      </c>
      <c r="AC55" s="3">
        <v>116.3</v>
      </c>
      <c r="AD55" s="3">
        <v>52.9</v>
      </c>
      <c r="AE55" s="3">
        <v>454.86</v>
      </c>
      <c r="AF55" s="3">
        <v>102.8</v>
      </c>
      <c r="AG55" s="3">
        <v>23</v>
      </c>
      <c r="AH55" s="3">
        <v>223.74</v>
      </c>
      <c r="AI55" s="3">
        <v>83.4</v>
      </c>
      <c r="AJ55" s="3">
        <v>69</v>
      </c>
      <c r="AK55" s="3">
        <v>827.34</v>
      </c>
      <c r="AL55" s="3">
        <v>101.7</v>
      </c>
      <c r="AM55" s="3">
        <v>65.900000000000006</v>
      </c>
      <c r="AN55" s="3">
        <v>647.98</v>
      </c>
      <c r="AO55" s="3">
        <v>113.6</v>
      </c>
      <c r="AP55" s="3">
        <v>97.9</v>
      </c>
      <c r="AQ55" s="3">
        <v>861.8</v>
      </c>
      <c r="AR55" s="3">
        <v>116.5</v>
      </c>
      <c r="AS55" s="3">
        <v>104.2</v>
      </c>
      <c r="AT55" s="3">
        <v>894.42</v>
      </c>
      <c r="AU55" s="3">
        <v>111.1</v>
      </c>
      <c r="AV55" s="3">
        <v>67</v>
      </c>
      <c r="AW55" s="3">
        <v>603.05999999999995</v>
      </c>
      <c r="AX55" s="3">
        <v>97.6</v>
      </c>
      <c r="AY55" s="3">
        <v>38.200000000000003</v>
      </c>
      <c r="AZ55" s="3">
        <v>391.39</v>
      </c>
      <c r="BA55" s="3">
        <v>88</v>
      </c>
      <c r="BB55" s="3">
        <v>66</v>
      </c>
      <c r="BC55" s="3">
        <v>750</v>
      </c>
      <c r="BD55" s="3">
        <v>86.6</v>
      </c>
      <c r="BE55" s="3">
        <v>58.4</v>
      </c>
      <c r="BF55" s="3">
        <v>674.36</v>
      </c>
      <c r="BG55" s="3">
        <v>82.3</v>
      </c>
      <c r="BH55" s="3">
        <v>47.5</v>
      </c>
      <c r="BI55" s="3">
        <v>577.16</v>
      </c>
      <c r="BJ55" s="3">
        <v>87.1</v>
      </c>
      <c r="BK55" s="3">
        <v>43.2</v>
      </c>
      <c r="BL55" s="3">
        <v>495.98</v>
      </c>
      <c r="BM55" s="3">
        <v>98.8</v>
      </c>
      <c r="BN55" s="3">
        <v>65.5</v>
      </c>
      <c r="BO55" s="3">
        <v>662.96</v>
      </c>
      <c r="BP55" s="3">
        <v>106.3</v>
      </c>
      <c r="BQ55" s="3">
        <v>91</v>
      </c>
      <c r="BR55" s="3">
        <v>856.07</v>
      </c>
      <c r="BS55" s="3">
        <v>95</v>
      </c>
      <c r="BT55" s="3">
        <v>22.5</v>
      </c>
      <c r="BU55" s="3">
        <v>236.84</v>
      </c>
      <c r="BV55" s="3">
        <v>90</v>
      </c>
      <c r="BW55" s="3">
        <v>35</v>
      </c>
      <c r="BX55" s="3">
        <v>388.89</v>
      </c>
      <c r="BY55" s="3">
        <v>90</v>
      </c>
      <c r="BZ55" s="3">
        <v>62</v>
      </c>
      <c r="CA55" s="3">
        <v>688.89</v>
      </c>
      <c r="CB55" s="3">
        <v>105.8</v>
      </c>
      <c r="CC55" s="3">
        <v>102.3</v>
      </c>
      <c r="CD55" s="3">
        <v>966.92</v>
      </c>
      <c r="CE55" s="3">
        <v>109.2</v>
      </c>
      <c r="CF55" s="3">
        <v>82.8</v>
      </c>
      <c r="CG55" s="3">
        <v>758.24</v>
      </c>
      <c r="CH55" s="3">
        <v>100.1</v>
      </c>
      <c r="CI55" s="3">
        <v>94.3</v>
      </c>
      <c r="CJ55" s="3">
        <v>942.06</v>
      </c>
      <c r="CK55" s="3">
        <v>96.6</v>
      </c>
      <c r="CL55" s="3">
        <v>47.1</v>
      </c>
      <c r="CM55" s="3">
        <v>487.58</v>
      </c>
      <c r="CN55" s="3">
        <v>82.4</v>
      </c>
      <c r="CO55" s="3">
        <v>79.099999999999994</v>
      </c>
      <c r="CP55" s="3">
        <v>959.95</v>
      </c>
      <c r="CQ55" s="3">
        <v>88</v>
      </c>
      <c r="CR55" s="3">
        <v>69.599999999999994</v>
      </c>
      <c r="CS55" s="3">
        <v>790.91</v>
      </c>
      <c r="CT55" s="3">
        <v>94.9</v>
      </c>
      <c r="CU55" s="3">
        <v>82.4</v>
      </c>
      <c r="CV55" s="3">
        <v>868.28</v>
      </c>
      <c r="CW55" s="3">
        <v>75.7</v>
      </c>
      <c r="CX55" s="3">
        <v>48.6</v>
      </c>
      <c r="CY55" s="3">
        <v>642.01</v>
      </c>
    </row>
    <row r="56" spans="1:103" x14ac:dyDescent="0.25">
      <c r="A56">
        <v>4097</v>
      </c>
      <c r="B56" t="e">
        <f>VLOOKUP(E56,'Adm2-shp-SORG'!$I$2:$M$456,1,FALSE)</f>
        <v>#N/A</v>
      </c>
      <c r="C56" t="str">
        <f>VLOOKUP(D56,'Adm2-shp-SORG'!$F$2:$I$456,2,FALSE)</f>
        <v>Garhchiroli</v>
      </c>
      <c r="D56">
        <v>4097</v>
      </c>
      <c r="E56" s="2">
        <v>1110</v>
      </c>
      <c r="F56" s="2">
        <v>11</v>
      </c>
      <c r="G56" s="1">
        <v>1.287377</v>
      </c>
      <c r="H56" s="1">
        <v>7.8296239999999999</v>
      </c>
      <c r="I56" s="2" t="s">
        <v>99</v>
      </c>
      <c r="J56" s="1">
        <v>356131000</v>
      </c>
      <c r="K56" s="2" t="s">
        <v>318</v>
      </c>
      <c r="L56" s="2" t="s">
        <v>335</v>
      </c>
      <c r="M56" s="2">
        <v>177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</row>
    <row r="57" spans="1:103" x14ac:dyDescent="0.25">
      <c r="A57">
        <v>1111</v>
      </c>
      <c r="B57">
        <f>VLOOKUP(E57,'Adm2-shp-SORG'!$I$2:$M$456,1,FALSE)</f>
        <v>1111</v>
      </c>
      <c r="C57" t="str">
        <f>VLOOKUP(D57,'Adm2-shp-SORG'!$F$2:$I$456,2,FALSE)</f>
        <v>Greater Bombay</v>
      </c>
      <c r="D57">
        <f t="shared" si="0"/>
        <v>1111</v>
      </c>
      <c r="E57" s="2">
        <v>1111</v>
      </c>
      <c r="F57" s="2">
        <v>11</v>
      </c>
      <c r="G57" s="1">
        <v>6.6170999999999994E-2</v>
      </c>
      <c r="H57" s="1">
        <v>1.9202809999999999</v>
      </c>
      <c r="I57" s="2" t="s">
        <v>99</v>
      </c>
      <c r="J57" s="1">
        <v>356131100</v>
      </c>
      <c r="K57" s="2" t="s">
        <v>318</v>
      </c>
      <c r="L57" s="2" t="s">
        <v>352</v>
      </c>
      <c r="M57" s="2">
        <v>173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</row>
    <row r="58" spans="1:103" x14ac:dyDescent="0.25">
      <c r="A58">
        <v>1112</v>
      </c>
      <c r="B58">
        <f>VLOOKUP(E58,'Adm2-shp-SORG'!$I$2:$M$456,1,FALSE)</f>
        <v>1112</v>
      </c>
      <c r="C58" t="str">
        <f>VLOOKUP(D58,'Adm2-shp-SORG'!$F$2:$I$456,2,FALSE)</f>
        <v>Jalgaon</v>
      </c>
      <c r="D58">
        <f t="shared" si="0"/>
        <v>1112</v>
      </c>
      <c r="E58" s="2">
        <v>1112</v>
      </c>
      <c r="F58" s="2">
        <v>11</v>
      </c>
      <c r="G58" s="1">
        <v>1.0620080000000001</v>
      </c>
      <c r="H58" s="1">
        <v>5.644266</v>
      </c>
      <c r="I58" s="2" t="s">
        <v>99</v>
      </c>
      <c r="J58" s="1">
        <v>356131200</v>
      </c>
      <c r="K58" s="2" t="s">
        <v>318</v>
      </c>
      <c r="L58" s="2" t="s">
        <v>326</v>
      </c>
      <c r="M58" s="2">
        <v>178</v>
      </c>
      <c r="N58" s="3">
        <v>84</v>
      </c>
      <c r="O58" s="3">
        <v>20</v>
      </c>
      <c r="P58" s="3">
        <v>238.1</v>
      </c>
      <c r="Q58" s="3">
        <v>43</v>
      </c>
      <c r="R58" s="3">
        <v>34</v>
      </c>
      <c r="S58" s="3">
        <v>790.7</v>
      </c>
      <c r="T58" s="3">
        <v>60.5</v>
      </c>
      <c r="U58" s="3">
        <v>32</v>
      </c>
      <c r="V58" s="3">
        <v>528.92999999999995</v>
      </c>
      <c r="W58" s="3">
        <v>56.9</v>
      </c>
      <c r="X58" s="3">
        <v>39.1</v>
      </c>
      <c r="Y58" s="3">
        <v>687.17</v>
      </c>
      <c r="Z58" s="3">
        <v>66.900000000000006</v>
      </c>
      <c r="AA58" s="3">
        <v>45</v>
      </c>
      <c r="AB58" s="3">
        <v>672.65</v>
      </c>
      <c r="AC58" s="3">
        <v>70.099999999999994</v>
      </c>
      <c r="AD58" s="3">
        <v>24.9</v>
      </c>
      <c r="AE58" s="3">
        <v>355.21</v>
      </c>
      <c r="AF58" s="3">
        <v>71.3</v>
      </c>
      <c r="AG58" s="3">
        <v>34.1</v>
      </c>
      <c r="AH58" s="3">
        <v>478.26</v>
      </c>
      <c r="AI58" s="3">
        <v>71.099999999999994</v>
      </c>
      <c r="AJ58" s="3">
        <v>49.5</v>
      </c>
      <c r="AK58" s="3">
        <v>696.2</v>
      </c>
      <c r="AL58" s="3">
        <v>86</v>
      </c>
      <c r="AM58" s="3">
        <v>55.2</v>
      </c>
      <c r="AN58" s="3">
        <v>641.86</v>
      </c>
      <c r="AO58" s="3">
        <v>103.8</v>
      </c>
      <c r="AP58" s="3">
        <v>92.3</v>
      </c>
      <c r="AQ58" s="3">
        <v>889.21</v>
      </c>
      <c r="AR58" s="3">
        <v>111</v>
      </c>
      <c r="AS58" s="3">
        <v>54.2</v>
      </c>
      <c r="AT58" s="3">
        <v>488.29</v>
      </c>
      <c r="AU58" s="3">
        <v>92.1</v>
      </c>
      <c r="AV58" s="3">
        <v>62.5</v>
      </c>
      <c r="AW58" s="3">
        <v>678.61</v>
      </c>
      <c r="AX58" s="3">
        <v>74.900000000000006</v>
      </c>
      <c r="AY58" s="3">
        <v>34.1</v>
      </c>
      <c r="AZ58" s="3">
        <v>455.27</v>
      </c>
      <c r="BA58" s="3">
        <v>67.599999999999994</v>
      </c>
      <c r="BB58" s="3">
        <v>58.9</v>
      </c>
      <c r="BC58" s="3">
        <v>871.3</v>
      </c>
      <c r="BD58" s="3">
        <v>66.5</v>
      </c>
      <c r="BE58" s="3">
        <v>52.1</v>
      </c>
      <c r="BF58" s="3">
        <v>783.46</v>
      </c>
      <c r="BG58" s="3">
        <v>63.1</v>
      </c>
      <c r="BH58" s="3">
        <v>42.4</v>
      </c>
      <c r="BI58" s="3">
        <v>671.95</v>
      </c>
      <c r="BJ58" s="3">
        <v>66.8</v>
      </c>
      <c r="BK58" s="3">
        <v>38.6</v>
      </c>
      <c r="BL58" s="3">
        <v>577.84</v>
      </c>
      <c r="BM58" s="3">
        <v>75.8</v>
      </c>
      <c r="BN58" s="3">
        <v>58.5</v>
      </c>
      <c r="BO58" s="3">
        <v>771.77</v>
      </c>
      <c r="BP58" s="3">
        <v>77.3</v>
      </c>
      <c r="BQ58" s="3">
        <v>51.3</v>
      </c>
      <c r="BR58" s="3">
        <v>663.65</v>
      </c>
      <c r="BS58" s="3">
        <v>68.8</v>
      </c>
      <c r="BT58" s="3">
        <v>24.5</v>
      </c>
      <c r="BU58" s="3">
        <v>356.1</v>
      </c>
      <c r="BV58" s="3">
        <v>64</v>
      </c>
      <c r="BW58" s="3">
        <v>15</v>
      </c>
      <c r="BX58" s="3">
        <v>234.38</v>
      </c>
      <c r="BY58" s="3">
        <v>61</v>
      </c>
      <c r="BZ58" s="3">
        <v>47</v>
      </c>
      <c r="CA58" s="3">
        <v>770.49</v>
      </c>
      <c r="CB58" s="3">
        <v>75.2</v>
      </c>
      <c r="CC58" s="3">
        <v>72.3</v>
      </c>
      <c r="CD58" s="3">
        <v>961.44</v>
      </c>
      <c r="CE58" s="3">
        <v>60.6</v>
      </c>
      <c r="CF58" s="3">
        <v>63.9</v>
      </c>
      <c r="CG58" s="3">
        <v>1054.46</v>
      </c>
      <c r="CH58" s="3">
        <v>66.099999999999994</v>
      </c>
      <c r="CI58" s="3">
        <v>70.599999999999994</v>
      </c>
      <c r="CJ58" s="3">
        <v>1068.08</v>
      </c>
      <c r="CK58" s="3">
        <v>53.6</v>
      </c>
      <c r="CL58" s="3">
        <v>29.9</v>
      </c>
      <c r="CM58" s="3">
        <v>557.84</v>
      </c>
      <c r="CN58" s="3">
        <v>42.4</v>
      </c>
      <c r="CO58" s="3">
        <v>47.5</v>
      </c>
      <c r="CP58" s="3">
        <v>1120.28</v>
      </c>
      <c r="CQ58" s="3">
        <v>34.799999999999997</v>
      </c>
      <c r="CR58" s="3">
        <v>36.4</v>
      </c>
      <c r="CS58" s="3">
        <v>1045.98</v>
      </c>
      <c r="CT58" s="3">
        <v>36.9</v>
      </c>
      <c r="CU58" s="3">
        <v>44.9</v>
      </c>
      <c r="CV58" s="3">
        <v>1216.8</v>
      </c>
      <c r="CW58" s="3">
        <v>26</v>
      </c>
      <c r="CX58" s="3">
        <v>22.4</v>
      </c>
      <c r="CY58" s="3">
        <v>861.54</v>
      </c>
    </row>
    <row r="59" spans="1:103" x14ac:dyDescent="0.25">
      <c r="A59">
        <v>4098</v>
      </c>
      <c r="B59" t="e">
        <f>VLOOKUP(E59,'Adm2-shp-SORG'!$I$2:$M$456,1,FALSE)</f>
        <v>#N/A</v>
      </c>
      <c r="C59" t="str">
        <f>VLOOKUP(D59,'Adm2-shp-SORG'!$F$2:$I$456,2,FALSE)</f>
        <v>Jalna</v>
      </c>
      <c r="D59">
        <f>VLOOKUP(L59,'Adm2-shp-SORG'!$G$2:$I$456,3,FALSE)</f>
        <v>4098</v>
      </c>
      <c r="E59" s="2">
        <v>1113</v>
      </c>
      <c r="F59" s="2">
        <v>11</v>
      </c>
      <c r="G59" s="1">
        <v>0.50707199999999997</v>
      </c>
      <c r="H59" s="1">
        <v>4.6649190000000003</v>
      </c>
      <c r="I59" s="2" t="s">
        <v>99</v>
      </c>
      <c r="J59" s="1">
        <v>356131300</v>
      </c>
      <c r="K59" s="2" t="s">
        <v>318</v>
      </c>
      <c r="L59" s="2" t="s">
        <v>341</v>
      </c>
      <c r="M59" s="2">
        <v>179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11.7</v>
      </c>
      <c r="CI59" s="3">
        <v>10.6</v>
      </c>
      <c r="CJ59" s="3">
        <v>905.98</v>
      </c>
      <c r="CK59" s="3">
        <v>9.8000000000000007</v>
      </c>
      <c r="CL59" s="3">
        <v>6.1</v>
      </c>
      <c r="CM59" s="3">
        <v>622.45000000000005</v>
      </c>
      <c r="CN59" s="3">
        <v>7.7</v>
      </c>
      <c r="CO59" s="3">
        <v>5.4</v>
      </c>
      <c r="CP59" s="3">
        <v>701.3</v>
      </c>
      <c r="CQ59" s="3">
        <v>8.3000000000000007</v>
      </c>
      <c r="CR59" s="3">
        <v>7.1</v>
      </c>
      <c r="CS59" s="3">
        <v>855.42</v>
      </c>
      <c r="CT59" s="3">
        <v>7.9</v>
      </c>
      <c r="CU59" s="3">
        <v>6.1</v>
      </c>
      <c r="CV59" s="3">
        <v>772.15</v>
      </c>
      <c r="CW59" s="3">
        <v>5.7</v>
      </c>
      <c r="CX59" s="3">
        <v>3.2</v>
      </c>
      <c r="CY59" s="3">
        <v>561.4</v>
      </c>
    </row>
    <row r="60" spans="1:103" x14ac:dyDescent="0.25">
      <c r="A60">
        <v>1114</v>
      </c>
      <c r="B60">
        <f>VLOOKUP(E60,'Adm2-shp-SORG'!$I$2:$M$456,1,FALSE)</f>
        <v>1114</v>
      </c>
      <c r="C60" t="str">
        <f>VLOOKUP(D60,'Adm2-shp-SORG'!$F$2:$I$456,2,FALSE)</f>
        <v>Kolhapur</v>
      </c>
      <c r="D60">
        <f t="shared" si="0"/>
        <v>1114</v>
      </c>
      <c r="E60" s="2">
        <v>1114</v>
      </c>
      <c r="F60" s="2">
        <v>11</v>
      </c>
      <c r="G60" s="1">
        <v>0.72710600000000003</v>
      </c>
      <c r="H60" s="1">
        <v>7.0214359999999996</v>
      </c>
      <c r="I60" s="2" t="s">
        <v>99</v>
      </c>
      <c r="J60" s="1">
        <v>356131400</v>
      </c>
      <c r="K60" s="2" t="s">
        <v>318</v>
      </c>
      <c r="L60" s="2" t="s">
        <v>375</v>
      </c>
      <c r="M60" s="2">
        <v>180</v>
      </c>
      <c r="N60" s="3">
        <v>55</v>
      </c>
      <c r="O60" s="3">
        <v>51</v>
      </c>
      <c r="P60" s="3">
        <v>927.27</v>
      </c>
      <c r="Q60" s="3">
        <v>62</v>
      </c>
      <c r="R60" s="3">
        <v>62</v>
      </c>
      <c r="S60" s="3">
        <v>1000</v>
      </c>
      <c r="T60" s="3">
        <v>54.4</v>
      </c>
      <c r="U60" s="3">
        <v>56</v>
      </c>
      <c r="V60" s="3">
        <v>1029.4100000000001</v>
      </c>
      <c r="W60" s="3">
        <v>57.2</v>
      </c>
      <c r="X60" s="3">
        <v>55.8</v>
      </c>
      <c r="Y60" s="3">
        <v>975.52</v>
      </c>
      <c r="Z60" s="3">
        <v>57.4</v>
      </c>
      <c r="AA60" s="3">
        <v>47.9</v>
      </c>
      <c r="AB60" s="3">
        <v>834.49</v>
      </c>
      <c r="AC60" s="3">
        <v>56.4</v>
      </c>
      <c r="AD60" s="3">
        <v>59.4</v>
      </c>
      <c r="AE60" s="3">
        <v>1053.19</v>
      </c>
      <c r="AF60" s="3">
        <v>54.3</v>
      </c>
      <c r="AG60" s="3">
        <v>25</v>
      </c>
      <c r="AH60" s="3">
        <v>460.41</v>
      </c>
      <c r="AI60" s="3">
        <v>46.6</v>
      </c>
      <c r="AJ60" s="3">
        <v>47.4</v>
      </c>
      <c r="AK60" s="3">
        <v>1017.17</v>
      </c>
      <c r="AL60" s="3">
        <v>50.5</v>
      </c>
      <c r="AM60" s="3">
        <v>55.3</v>
      </c>
      <c r="AN60" s="3">
        <v>1095.05</v>
      </c>
      <c r="AO60" s="3">
        <v>50.9</v>
      </c>
      <c r="AP60" s="3">
        <v>59.8</v>
      </c>
      <c r="AQ60" s="3">
        <v>1174.8499999999999</v>
      </c>
      <c r="AR60" s="3">
        <v>50</v>
      </c>
      <c r="AS60" s="3">
        <v>46.2</v>
      </c>
      <c r="AT60" s="3">
        <v>924</v>
      </c>
      <c r="AU60" s="3">
        <v>52.3</v>
      </c>
      <c r="AV60" s="3">
        <v>54.6</v>
      </c>
      <c r="AW60" s="3">
        <v>1043.98</v>
      </c>
      <c r="AX60" s="3">
        <v>52</v>
      </c>
      <c r="AY60" s="3">
        <v>66.8</v>
      </c>
      <c r="AZ60" s="3">
        <v>1284.6199999999999</v>
      </c>
      <c r="BA60" s="3">
        <v>55.5</v>
      </c>
      <c r="BB60" s="3">
        <v>64.400000000000006</v>
      </c>
      <c r="BC60" s="3">
        <v>1160.3599999999999</v>
      </c>
      <c r="BD60" s="3">
        <v>53.8</v>
      </c>
      <c r="BE60" s="3">
        <v>56</v>
      </c>
      <c r="BF60" s="3">
        <v>1040.8900000000001</v>
      </c>
      <c r="BG60" s="3">
        <v>43.8</v>
      </c>
      <c r="BH60" s="3">
        <v>83</v>
      </c>
      <c r="BI60" s="3">
        <v>1894.98</v>
      </c>
      <c r="BJ60" s="3">
        <v>46.4</v>
      </c>
      <c r="BK60" s="3">
        <v>75.599999999999994</v>
      </c>
      <c r="BL60" s="3">
        <v>1629.31</v>
      </c>
      <c r="BM60" s="3">
        <v>52.6</v>
      </c>
      <c r="BN60" s="3">
        <v>114.5</v>
      </c>
      <c r="BO60" s="3">
        <v>2176.81</v>
      </c>
      <c r="BP60" s="3">
        <v>59.5</v>
      </c>
      <c r="BQ60" s="3">
        <v>96.8</v>
      </c>
      <c r="BR60" s="3">
        <v>1626.89</v>
      </c>
      <c r="BS60" s="3">
        <v>64.3</v>
      </c>
      <c r="BT60" s="3">
        <v>119.6</v>
      </c>
      <c r="BU60" s="3">
        <v>1860.03</v>
      </c>
      <c r="BV60" s="3">
        <v>66</v>
      </c>
      <c r="BW60" s="3">
        <v>93</v>
      </c>
      <c r="BX60" s="3">
        <v>1409.09</v>
      </c>
      <c r="BY60" s="3">
        <v>71</v>
      </c>
      <c r="BZ60" s="3">
        <v>100</v>
      </c>
      <c r="CA60" s="3">
        <v>1408.45</v>
      </c>
      <c r="CB60" s="3">
        <v>73.599999999999994</v>
      </c>
      <c r="CC60" s="3">
        <v>107.4</v>
      </c>
      <c r="CD60" s="3">
        <v>1459.24</v>
      </c>
      <c r="CE60" s="3">
        <v>70.400000000000006</v>
      </c>
      <c r="CF60" s="3">
        <v>112.1</v>
      </c>
      <c r="CG60" s="3">
        <v>1592.33</v>
      </c>
      <c r="CH60" s="3">
        <v>69.599999999999994</v>
      </c>
      <c r="CI60" s="3">
        <v>114.1</v>
      </c>
      <c r="CJ60" s="3">
        <v>1639.37</v>
      </c>
      <c r="CK60" s="3">
        <v>66.8</v>
      </c>
      <c r="CL60" s="3">
        <v>92.7</v>
      </c>
      <c r="CM60" s="3">
        <v>1387.72</v>
      </c>
      <c r="CN60" s="3">
        <v>67.5</v>
      </c>
      <c r="CO60" s="3">
        <v>145.5</v>
      </c>
      <c r="CP60" s="3">
        <v>2155.56</v>
      </c>
      <c r="CQ60" s="3">
        <v>57.9</v>
      </c>
      <c r="CR60" s="3">
        <v>116.8</v>
      </c>
      <c r="CS60" s="3">
        <v>2017.27</v>
      </c>
      <c r="CT60" s="3">
        <v>61.1</v>
      </c>
      <c r="CU60" s="3">
        <v>99.2</v>
      </c>
      <c r="CV60" s="3">
        <v>1623.57</v>
      </c>
      <c r="CW60" s="3">
        <v>61.4</v>
      </c>
      <c r="CX60" s="3">
        <v>138.30000000000001</v>
      </c>
      <c r="CY60" s="3">
        <v>2252.44</v>
      </c>
    </row>
    <row r="61" spans="1:103" x14ac:dyDescent="0.25">
      <c r="A61">
        <v>1123</v>
      </c>
      <c r="B61" t="e">
        <f>VLOOKUP(E61,'Adm2-shp-SORG'!$I$2:$M$456,1,FALSE)</f>
        <v>#N/A</v>
      </c>
      <c r="C61" t="str">
        <f>VLOOKUP(D61,'Adm2-shp-SORG'!$F$2:$I$456,2,FALSE)</f>
        <v>Latur</v>
      </c>
      <c r="D61">
        <f>VLOOKUP(L61,'Adm2-shp-SORG'!$G$2:$I$456,3,FALSE)</f>
        <v>1123</v>
      </c>
      <c r="E61" s="2">
        <v>1115</v>
      </c>
      <c r="F61" s="2">
        <v>11</v>
      </c>
      <c r="G61" s="1">
        <v>0.61367099999999997</v>
      </c>
      <c r="H61" s="1">
        <v>4.2639579999999997</v>
      </c>
      <c r="I61" s="2" t="s">
        <v>99</v>
      </c>
      <c r="J61" s="1">
        <v>356131500</v>
      </c>
      <c r="K61" s="2" t="s">
        <v>318</v>
      </c>
      <c r="L61" s="2" t="s">
        <v>358</v>
      </c>
      <c r="M61" s="2">
        <v>181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32.9</v>
      </c>
      <c r="CI61" s="3">
        <v>12.8</v>
      </c>
      <c r="CJ61" s="3">
        <v>389.06</v>
      </c>
      <c r="CK61" s="3">
        <v>30.2</v>
      </c>
      <c r="CL61" s="3">
        <v>5.3</v>
      </c>
      <c r="CM61" s="3">
        <v>175.5</v>
      </c>
      <c r="CN61" s="3">
        <v>26.7</v>
      </c>
      <c r="CO61" s="3">
        <v>16.600000000000001</v>
      </c>
      <c r="CP61" s="3">
        <v>621.72</v>
      </c>
      <c r="CQ61" s="3">
        <v>19.5</v>
      </c>
      <c r="CR61" s="3">
        <v>12.9</v>
      </c>
      <c r="CS61" s="3">
        <v>661.54</v>
      </c>
      <c r="CT61" s="3">
        <v>21.6</v>
      </c>
      <c r="CU61" s="3">
        <v>10.9</v>
      </c>
      <c r="CV61" s="3">
        <v>504.63</v>
      </c>
      <c r="CW61" s="3">
        <v>18.7</v>
      </c>
      <c r="CX61" s="3">
        <v>13</v>
      </c>
      <c r="CY61" s="3">
        <v>695.19</v>
      </c>
    </row>
    <row r="62" spans="1:103" x14ac:dyDescent="0.25">
      <c r="A62">
        <v>1116</v>
      </c>
      <c r="B62">
        <f>VLOOKUP(E62,'Adm2-shp-SORG'!$I$2:$M$456,1,FALSE)</f>
        <v>1116</v>
      </c>
      <c r="C62" t="str">
        <f>VLOOKUP(D62,'Adm2-shp-SORG'!$F$2:$I$456,2,FALSE)</f>
        <v>Nagpur</v>
      </c>
      <c r="D62">
        <f t="shared" si="0"/>
        <v>1116</v>
      </c>
      <c r="E62" s="2">
        <v>1116</v>
      </c>
      <c r="F62" s="2">
        <v>11</v>
      </c>
      <c r="G62" s="1">
        <v>0.87012599999999996</v>
      </c>
      <c r="H62" s="1">
        <v>4.5439080000000001</v>
      </c>
      <c r="I62" s="2" t="s">
        <v>99</v>
      </c>
      <c r="J62" s="1">
        <v>356131600</v>
      </c>
      <c r="K62" s="2" t="s">
        <v>318</v>
      </c>
      <c r="L62" s="2" t="s">
        <v>323</v>
      </c>
      <c r="M62" s="2">
        <v>182</v>
      </c>
      <c r="N62" s="3">
        <v>18</v>
      </c>
      <c r="O62" s="3">
        <v>4</v>
      </c>
      <c r="P62" s="3">
        <v>222.22</v>
      </c>
      <c r="Q62" s="3">
        <v>18</v>
      </c>
      <c r="R62" s="3">
        <v>9</v>
      </c>
      <c r="S62" s="3">
        <v>500</v>
      </c>
      <c r="T62" s="3">
        <v>13.4</v>
      </c>
      <c r="U62" s="3">
        <v>8</v>
      </c>
      <c r="V62" s="3">
        <v>597.01</v>
      </c>
      <c r="W62" s="3">
        <v>13.8</v>
      </c>
      <c r="X62" s="3">
        <v>8.1999999999999993</v>
      </c>
      <c r="Y62" s="3">
        <v>594.20000000000005</v>
      </c>
      <c r="Z62" s="3">
        <v>13.7</v>
      </c>
      <c r="AA62" s="3">
        <v>6.8</v>
      </c>
      <c r="AB62" s="3">
        <v>496.35</v>
      </c>
      <c r="AC62" s="3">
        <v>14.8</v>
      </c>
      <c r="AD62" s="3">
        <v>7.3</v>
      </c>
      <c r="AE62" s="3">
        <v>493.24</v>
      </c>
      <c r="AF62" s="3">
        <v>16.5</v>
      </c>
      <c r="AG62" s="3">
        <v>4.4000000000000004</v>
      </c>
      <c r="AH62" s="3">
        <v>266.67</v>
      </c>
      <c r="AI62" s="3">
        <v>14.7</v>
      </c>
      <c r="AJ62" s="3">
        <v>7.2</v>
      </c>
      <c r="AK62" s="3">
        <v>489.8</v>
      </c>
      <c r="AL62" s="3">
        <v>14.9</v>
      </c>
      <c r="AM62" s="3">
        <v>10.8</v>
      </c>
      <c r="AN62" s="3">
        <v>724.83</v>
      </c>
      <c r="AO62" s="3">
        <v>12.2</v>
      </c>
      <c r="AP62" s="3">
        <v>11.1</v>
      </c>
      <c r="AQ62" s="3">
        <v>909.84</v>
      </c>
      <c r="AR62" s="3">
        <v>14.4</v>
      </c>
      <c r="AS62" s="3">
        <v>6.5</v>
      </c>
      <c r="AT62" s="3">
        <v>451.39</v>
      </c>
      <c r="AU62" s="3">
        <v>13.6</v>
      </c>
      <c r="AV62" s="3">
        <v>12</v>
      </c>
      <c r="AW62" s="3">
        <v>882.35</v>
      </c>
      <c r="AX62" s="3">
        <v>14.3</v>
      </c>
      <c r="AY62" s="3">
        <v>6.4</v>
      </c>
      <c r="AZ62" s="3">
        <v>447.55</v>
      </c>
      <c r="BA62" s="3">
        <v>12.9</v>
      </c>
      <c r="BB62" s="3">
        <v>11.1</v>
      </c>
      <c r="BC62" s="3">
        <v>860.47</v>
      </c>
      <c r="BD62" s="3">
        <v>12.7</v>
      </c>
      <c r="BE62" s="3">
        <v>9.8000000000000007</v>
      </c>
      <c r="BF62" s="3">
        <v>771.65</v>
      </c>
      <c r="BG62" s="3">
        <v>12.1</v>
      </c>
      <c r="BH62" s="3">
        <v>8</v>
      </c>
      <c r="BI62" s="3">
        <v>661.16</v>
      </c>
      <c r="BJ62" s="3">
        <v>12.8</v>
      </c>
      <c r="BK62" s="3">
        <v>7.2</v>
      </c>
      <c r="BL62" s="3">
        <v>562.5</v>
      </c>
      <c r="BM62" s="3">
        <v>14.5</v>
      </c>
      <c r="BN62" s="3">
        <v>11</v>
      </c>
      <c r="BO62" s="3">
        <v>758.62</v>
      </c>
      <c r="BP62" s="3">
        <v>17.100000000000001</v>
      </c>
      <c r="BQ62" s="3">
        <v>8.1999999999999993</v>
      </c>
      <c r="BR62" s="3">
        <v>479.53</v>
      </c>
      <c r="BS62" s="3">
        <v>19</v>
      </c>
      <c r="BT62" s="3">
        <v>12.3</v>
      </c>
      <c r="BU62" s="3">
        <v>647.37</v>
      </c>
      <c r="BV62" s="3">
        <v>19</v>
      </c>
      <c r="BW62" s="3">
        <v>15</v>
      </c>
      <c r="BX62" s="3">
        <v>789.47</v>
      </c>
      <c r="BY62" s="3">
        <v>22</v>
      </c>
      <c r="BZ62" s="3">
        <v>16</v>
      </c>
      <c r="CA62" s="3">
        <v>727.27</v>
      </c>
      <c r="CB62" s="3">
        <v>27</v>
      </c>
      <c r="CC62" s="3">
        <v>21.2</v>
      </c>
      <c r="CD62" s="3">
        <v>785.19</v>
      </c>
      <c r="CE62" s="3">
        <v>25.1</v>
      </c>
      <c r="CF62" s="3">
        <v>19.899999999999999</v>
      </c>
      <c r="CG62" s="3">
        <v>792.83</v>
      </c>
      <c r="CH62" s="3">
        <v>22.4</v>
      </c>
      <c r="CI62" s="3">
        <v>12.8</v>
      </c>
      <c r="CJ62" s="3">
        <v>571.42999999999995</v>
      </c>
      <c r="CK62" s="3">
        <v>23.1</v>
      </c>
      <c r="CL62" s="3">
        <v>10.9</v>
      </c>
      <c r="CM62" s="3">
        <v>471.86</v>
      </c>
      <c r="CN62" s="3">
        <v>20.6</v>
      </c>
      <c r="CO62" s="3">
        <v>13.4</v>
      </c>
      <c r="CP62" s="3">
        <v>650.49</v>
      </c>
      <c r="CQ62" s="3">
        <v>19.899999999999999</v>
      </c>
      <c r="CR62" s="3">
        <v>19.8</v>
      </c>
      <c r="CS62" s="3">
        <v>994.97</v>
      </c>
      <c r="CT62" s="3">
        <v>14.9</v>
      </c>
      <c r="CU62" s="3">
        <v>11.9</v>
      </c>
      <c r="CV62" s="3">
        <v>798.66</v>
      </c>
      <c r="CW62" s="3">
        <v>15.9</v>
      </c>
      <c r="CX62" s="3">
        <v>19.8</v>
      </c>
      <c r="CY62" s="3">
        <v>1245.28</v>
      </c>
    </row>
    <row r="63" spans="1:103" x14ac:dyDescent="0.25">
      <c r="A63">
        <v>1117</v>
      </c>
      <c r="B63">
        <f>VLOOKUP(E63,'Adm2-shp-SORG'!$I$2:$M$456,1,FALSE)</f>
        <v>1117</v>
      </c>
      <c r="C63" t="str">
        <f>VLOOKUP(D63,'Adm2-shp-SORG'!$F$2:$I$456,2,FALSE)</f>
        <v>Nanded</v>
      </c>
      <c r="D63">
        <f t="shared" si="0"/>
        <v>1117</v>
      </c>
      <c r="E63" s="2">
        <v>1117</v>
      </c>
      <c r="F63" s="2">
        <v>11</v>
      </c>
      <c r="G63" s="1">
        <v>0.95632300000000003</v>
      </c>
      <c r="H63" s="1">
        <v>8.1983680000000003</v>
      </c>
      <c r="I63" s="2" t="s">
        <v>99</v>
      </c>
      <c r="J63" s="1">
        <v>356131700</v>
      </c>
      <c r="K63" s="2" t="s">
        <v>318</v>
      </c>
      <c r="L63" s="2" t="s">
        <v>347</v>
      </c>
      <c r="M63" s="2">
        <v>183</v>
      </c>
      <c r="N63" s="3">
        <v>34</v>
      </c>
      <c r="O63" s="3">
        <v>9</v>
      </c>
      <c r="P63" s="3">
        <v>264.70999999999998</v>
      </c>
      <c r="Q63" s="3">
        <v>31</v>
      </c>
      <c r="R63" s="3">
        <v>23</v>
      </c>
      <c r="S63" s="3">
        <v>741.94</v>
      </c>
      <c r="T63" s="3">
        <v>30.8</v>
      </c>
      <c r="U63" s="3">
        <v>22</v>
      </c>
      <c r="V63" s="3">
        <v>714.29</v>
      </c>
      <c r="W63" s="3">
        <v>29.9</v>
      </c>
      <c r="X63" s="3">
        <v>20.6</v>
      </c>
      <c r="Y63" s="3">
        <v>688.96</v>
      </c>
      <c r="Z63" s="3">
        <v>29</v>
      </c>
      <c r="AA63" s="3">
        <v>13.4</v>
      </c>
      <c r="AB63" s="3">
        <v>462.07</v>
      </c>
      <c r="AC63" s="3">
        <v>31</v>
      </c>
      <c r="AD63" s="3">
        <v>17.399999999999999</v>
      </c>
      <c r="AE63" s="3">
        <v>561.29</v>
      </c>
      <c r="AF63" s="3">
        <v>37.1</v>
      </c>
      <c r="AG63" s="3">
        <v>7.6</v>
      </c>
      <c r="AH63" s="3">
        <v>204.85</v>
      </c>
      <c r="AI63" s="3">
        <v>29.8</v>
      </c>
      <c r="AJ63" s="3">
        <v>14.8</v>
      </c>
      <c r="AK63" s="3">
        <v>496.64</v>
      </c>
      <c r="AL63" s="3">
        <v>31.7</v>
      </c>
      <c r="AM63" s="3">
        <v>13.9</v>
      </c>
      <c r="AN63" s="3">
        <v>438.49</v>
      </c>
      <c r="AO63" s="3">
        <v>34.200000000000003</v>
      </c>
      <c r="AP63" s="3">
        <v>11.3</v>
      </c>
      <c r="AQ63" s="3">
        <v>330.41</v>
      </c>
      <c r="AR63" s="3">
        <v>31.9</v>
      </c>
      <c r="AS63" s="3">
        <v>8.3000000000000007</v>
      </c>
      <c r="AT63" s="3">
        <v>260.19</v>
      </c>
      <c r="AU63" s="3">
        <v>28.1</v>
      </c>
      <c r="AV63" s="3">
        <v>16.2</v>
      </c>
      <c r="AW63" s="3">
        <v>576.51</v>
      </c>
      <c r="AX63" s="3">
        <v>19.5</v>
      </c>
      <c r="AY63" s="3">
        <v>6</v>
      </c>
      <c r="AZ63" s="3">
        <v>307.69</v>
      </c>
      <c r="BA63" s="3">
        <v>17.600000000000001</v>
      </c>
      <c r="BB63" s="3">
        <v>10.4</v>
      </c>
      <c r="BC63" s="3">
        <v>590.91</v>
      </c>
      <c r="BD63" s="3">
        <v>17.3</v>
      </c>
      <c r="BE63" s="3">
        <v>9.1999999999999993</v>
      </c>
      <c r="BF63" s="3">
        <v>531.79</v>
      </c>
      <c r="BG63" s="3">
        <v>16.399999999999999</v>
      </c>
      <c r="BH63" s="3">
        <v>7.5</v>
      </c>
      <c r="BI63" s="3">
        <v>457.32</v>
      </c>
      <c r="BJ63" s="3">
        <v>17.399999999999999</v>
      </c>
      <c r="BK63" s="3">
        <v>6.8</v>
      </c>
      <c r="BL63" s="3">
        <v>390.8</v>
      </c>
      <c r="BM63" s="3">
        <v>19.7</v>
      </c>
      <c r="BN63" s="3">
        <v>10.3</v>
      </c>
      <c r="BO63" s="3">
        <v>522.84</v>
      </c>
      <c r="BP63" s="3">
        <v>10.5</v>
      </c>
      <c r="BQ63" s="3">
        <v>6.7</v>
      </c>
      <c r="BR63" s="3">
        <v>638.1</v>
      </c>
      <c r="BS63" s="3">
        <v>8.3000000000000007</v>
      </c>
      <c r="BT63" s="3">
        <v>3</v>
      </c>
      <c r="BU63" s="3">
        <v>361.45</v>
      </c>
      <c r="BV63" s="3">
        <v>7</v>
      </c>
      <c r="BW63" s="3">
        <v>3</v>
      </c>
      <c r="BX63" s="3">
        <v>428.57</v>
      </c>
      <c r="BY63" s="3">
        <v>15</v>
      </c>
      <c r="BZ63" s="3">
        <v>13</v>
      </c>
      <c r="CA63" s="3">
        <v>866.67</v>
      </c>
      <c r="CB63" s="3">
        <v>33.1</v>
      </c>
      <c r="CC63" s="3">
        <v>36.4</v>
      </c>
      <c r="CD63" s="3">
        <v>1099.7</v>
      </c>
      <c r="CE63" s="3">
        <v>26.1</v>
      </c>
      <c r="CF63" s="3">
        <v>36.700000000000003</v>
      </c>
      <c r="CG63" s="3">
        <v>1406.13</v>
      </c>
      <c r="CH63" s="3">
        <v>24.5</v>
      </c>
      <c r="CI63" s="3">
        <v>19</v>
      </c>
      <c r="CJ63" s="3">
        <v>775.51</v>
      </c>
      <c r="CK63" s="3">
        <v>12.7</v>
      </c>
      <c r="CL63" s="3">
        <v>8</v>
      </c>
      <c r="CM63" s="3">
        <v>629.91999999999996</v>
      </c>
      <c r="CN63" s="3">
        <v>11.5</v>
      </c>
      <c r="CO63" s="3">
        <v>9.6</v>
      </c>
      <c r="CP63" s="3">
        <v>834.78</v>
      </c>
      <c r="CQ63" s="3">
        <v>10.5</v>
      </c>
      <c r="CR63" s="3">
        <v>12.4</v>
      </c>
      <c r="CS63" s="3">
        <v>1180.95</v>
      </c>
      <c r="CT63" s="3">
        <v>6.2</v>
      </c>
      <c r="CU63" s="3">
        <v>6</v>
      </c>
      <c r="CV63" s="3">
        <v>967.74</v>
      </c>
      <c r="CW63" s="3">
        <v>7.9</v>
      </c>
      <c r="CX63" s="3">
        <v>7.5</v>
      </c>
      <c r="CY63" s="3">
        <v>949.37</v>
      </c>
    </row>
    <row r="64" spans="1:103" x14ac:dyDescent="0.25">
      <c r="A64">
        <v>1118</v>
      </c>
      <c r="B64">
        <f>VLOOKUP(E64,'Adm2-shp-SORG'!$I$2:$M$456,1,FALSE)</f>
        <v>1118</v>
      </c>
      <c r="C64" t="str">
        <f>VLOOKUP(D64,'Adm2-shp-SORG'!$F$2:$I$456,2,FALSE)</f>
        <v>Nashik</v>
      </c>
      <c r="D64">
        <f t="shared" si="0"/>
        <v>1118</v>
      </c>
      <c r="E64" s="2">
        <v>1118</v>
      </c>
      <c r="F64" s="2">
        <v>11</v>
      </c>
      <c r="G64" s="1">
        <v>1.3488599999999999</v>
      </c>
      <c r="H64" s="1">
        <v>6.7370159999999997</v>
      </c>
      <c r="I64" s="2" t="s">
        <v>99</v>
      </c>
      <c r="J64" s="1">
        <v>356131800</v>
      </c>
      <c r="K64" s="2" t="s">
        <v>318</v>
      </c>
      <c r="L64" s="2" t="s">
        <v>336</v>
      </c>
      <c r="M64" s="2">
        <v>184</v>
      </c>
      <c r="N64" s="3">
        <v>59</v>
      </c>
      <c r="O64" s="3">
        <v>27</v>
      </c>
      <c r="P64" s="3">
        <v>457.63</v>
      </c>
      <c r="Q64" s="3">
        <v>45</v>
      </c>
      <c r="R64" s="3">
        <v>30</v>
      </c>
      <c r="S64" s="3">
        <v>666.67</v>
      </c>
      <c r="T64" s="3">
        <v>47.1</v>
      </c>
      <c r="U64" s="3">
        <v>30</v>
      </c>
      <c r="V64" s="3">
        <v>636.94000000000005</v>
      </c>
      <c r="W64" s="3">
        <v>44</v>
      </c>
      <c r="X64" s="3">
        <v>22.3</v>
      </c>
      <c r="Y64" s="3">
        <v>506.82</v>
      </c>
      <c r="Z64" s="3">
        <v>42.8</v>
      </c>
      <c r="AA64" s="3">
        <v>36.5</v>
      </c>
      <c r="AB64" s="3">
        <v>852.8</v>
      </c>
      <c r="AC64" s="3">
        <v>46.5</v>
      </c>
      <c r="AD64" s="3">
        <v>25</v>
      </c>
      <c r="AE64" s="3">
        <v>537.63</v>
      </c>
      <c r="AF64" s="3">
        <v>49.5</v>
      </c>
      <c r="AG64" s="3">
        <v>8.9</v>
      </c>
      <c r="AH64" s="3">
        <v>179.8</v>
      </c>
      <c r="AI64" s="3">
        <v>48.8</v>
      </c>
      <c r="AJ64" s="3">
        <v>48.5</v>
      </c>
      <c r="AK64" s="3">
        <v>993.85</v>
      </c>
      <c r="AL64" s="3">
        <v>56.1</v>
      </c>
      <c r="AM64" s="3">
        <v>42.9</v>
      </c>
      <c r="AN64" s="3">
        <v>764.71</v>
      </c>
      <c r="AO64" s="3">
        <v>54.7</v>
      </c>
      <c r="AP64" s="3">
        <v>56</v>
      </c>
      <c r="AQ64" s="3">
        <v>1023.77</v>
      </c>
      <c r="AR64" s="3">
        <v>67.2</v>
      </c>
      <c r="AS64" s="3">
        <v>65.599999999999994</v>
      </c>
      <c r="AT64" s="3">
        <v>976.19</v>
      </c>
      <c r="AU64" s="3">
        <v>67</v>
      </c>
      <c r="AV64" s="3">
        <v>45.7</v>
      </c>
      <c r="AW64" s="3">
        <v>682.09</v>
      </c>
      <c r="AX64" s="3">
        <v>65.7</v>
      </c>
      <c r="AY64" s="3">
        <v>41.6</v>
      </c>
      <c r="AZ64" s="3">
        <v>633.17999999999995</v>
      </c>
      <c r="BA64" s="3">
        <v>59.3</v>
      </c>
      <c r="BB64" s="3">
        <v>71.900000000000006</v>
      </c>
      <c r="BC64" s="3">
        <v>1212.48</v>
      </c>
      <c r="BD64" s="3">
        <v>58.3</v>
      </c>
      <c r="BE64" s="3">
        <v>63.6</v>
      </c>
      <c r="BF64" s="3">
        <v>1090.9100000000001</v>
      </c>
      <c r="BG64" s="3">
        <v>55.4</v>
      </c>
      <c r="BH64" s="3">
        <v>51.7</v>
      </c>
      <c r="BI64" s="3">
        <v>933.21</v>
      </c>
      <c r="BJ64" s="3">
        <v>58.6</v>
      </c>
      <c r="BK64" s="3">
        <v>47.1</v>
      </c>
      <c r="BL64" s="3">
        <v>803.75</v>
      </c>
      <c r="BM64" s="3">
        <v>66.5</v>
      </c>
      <c r="BN64" s="3">
        <v>71.3</v>
      </c>
      <c r="BO64" s="3">
        <v>1072.18</v>
      </c>
      <c r="BP64" s="3">
        <v>51.2</v>
      </c>
      <c r="BQ64" s="3">
        <v>36.4</v>
      </c>
      <c r="BR64" s="3">
        <v>710.94</v>
      </c>
      <c r="BS64" s="3">
        <v>34.6</v>
      </c>
      <c r="BT64" s="3">
        <v>13.6</v>
      </c>
      <c r="BU64" s="3">
        <v>393.06</v>
      </c>
      <c r="BV64" s="3">
        <v>34</v>
      </c>
      <c r="BW64" s="3">
        <v>17.2</v>
      </c>
      <c r="BX64" s="3">
        <v>505.88</v>
      </c>
      <c r="BY64" s="3">
        <v>34</v>
      </c>
      <c r="BZ64" s="3">
        <v>25</v>
      </c>
      <c r="CA64" s="3">
        <v>735.29</v>
      </c>
      <c r="CB64" s="3">
        <v>46.6</v>
      </c>
      <c r="CC64" s="3">
        <v>40.6</v>
      </c>
      <c r="CD64" s="3">
        <v>871.24</v>
      </c>
      <c r="CE64" s="3">
        <v>46.8</v>
      </c>
      <c r="CF64" s="3">
        <v>44.5</v>
      </c>
      <c r="CG64" s="3">
        <v>950.85</v>
      </c>
      <c r="CH64" s="3">
        <v>50</v>
      </c>
      <c r="CI64" s="3">
        <v>41.2</v>
      </c>
      <c r="CJ64" s="3">
        <v>824</v>
      </c>
      <c r="CK64" s="3">
        <v>52.5</v>
      </c>
      <c r="CL64" s="3">
        <v>27.4</v>
      </c>
      <c r="CM64" s="3">
        <v>521.9</v>
      </c>
      <c r="CN64" s="3">
        <v>44</v>
      </c>
      <c r="CO64" s="3">
        <v>48.4</v>
      </c>
      <c r="CP64" s="3">
        <v>1100</v>
      </c>
      <c r="CQ64" s="3">
        <v>45.6</v>
      </c>
      <c r="CR64" s="3">
        <v>38.1</v>
      </c>
      <c r="CS64" s="3">
        <v>835.53</v>
      </c>
      <c r="CT64" s="3">
        <v>48.9</v>
      </c>
      <c r="CU64" s="3">
        <v>37.5</v>
      </c>
      <c r="CV64" s="3">
        <v>766.87</v>
      </c>
      <c r="CW64" s="3">
        <v>40</v>
      </c>
      <c r="CX64" s="3">
        <v>29</v>
      </c>
      <c r="CY64" s="3">
        <v>725</v>
      </c>
    </row>
    <row r="65" spans="1:103" x14ac:dyDescent="0.25">
      <c r="A65">
        <v>1119</v>
      </c>
      <c r="B65">
        <f>VLOOKUP(E65,'Adm2-shp-SORG'!$I$2:$M$456,1,FALSE)</f>
        <v>1119</v>
      </c>
      <c r="C65" t="str">
        <f>VLOOKUP(D65,'Adm2-shp-SORG'!$F$2:$I$456,2,FALSE)</f>
        <v>Ratnagiri</v>
      </c>
      <c r="D65">
        <f t="shared" si="0"/>
        <v>1119</v>
      </c>
      <c r="E65" s="2">
        <v>1119</v>
      </c>
      <c r="F65" s="2">
        <v>11</v>
      </c>
      <c r="G65" s="1">
        <v>0.57203300000000001</v>
      </c>
      <c r="H65" s="1">
        <v>5.2598669999999998</v>
      </c>
      <c r="I65" s="2" t="s">
        <v>99</v>
      </c>
      <c r="J65" s="1">
        <v>356132300</v>
      </c>
      <c r="K65" s="2" t="s">
        <v>318</v>
      </c>
      <c r="L65" s="2" t="s">
        <v>368</v>
      </c>
      <c r="M65" s="2">
        <v>188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2.2000000000000002</v>
      </c>
      <c r="BQ65" s="3">
        <v>2.2999999999999998</v>
      </c>
      <c r="BR65" s="3">
        <v>1045.45</v>
      </c>
      <c r="BS65" s="3">
        <v>2.7</v>
      </c>
      <c r="BT65" s="3">
        <v>2.5</v>
      </c>
      <c r="BU65" s="3">
        <v>925.93</v>
      </c>
      <c r="BV65" s="3">
        <v>2.6</v>
      </c>
      <c r="BW65" s="3">
        <v>4.5</v>
      </c>
      <c r="BX65" s="3">
        <v>1730.77</v>
      </c>
      <c r="BY65" s="3">
        <v>3.5</v>
      </c>
      <c r="BZ65" s="3">
        <v>5.6</v>
      </c>
      <c r="CA65" s="3">
        <v>1600</v>
      </c>
      <c r="CB65" s="3">
        <v>4.2</v>
      </c>
      <c r="CC65" s="3">
        <v>8.9</v>
      </c>
      <c r="CD65" s="3">
        <v>2119.0500000000002</v>
      </c>
      <c r="CE65" s="3">
        <v>4.9000000000000004</v>
      </c>
      <c r="CF65" s="3">
        <v>9.9</v>
      </c>
      <c r="CG65" s="3">
        <v>2020.41</v>
      </c>
      <c r="CH65" s="3">
        <v>4.5</v>
      </c>
      <c r="CI65" s="3">
        <v>11.2</v>
      </c>
      <c r="CJ65" s="3">
        <v>2488.89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</row>
    <row r="66" spans="1:103" x14ac:dyDescent="0.25">
      <c r="A66">
        <v>1120</v>
      </c>
      <c r="B66">
        <f>VLOOKUP(E66,'Adm2-shp-SORG'!$I$2:$M$456,1,FALSE)</f>
        <v>1120</v>
      </c>
      <c r="C66" t="str">
        <f>VLOOKUP(D66,'Adm2-shp-SORG'!$F$2:$I$456,2,FALSE)</f>
        <v>Osmanabad</v>
      </c>
      <c r="D66">
        <f t="shared" si="0"/>
        <v>1120</v>
      </c>
      <c r="E66" s="2">
        <v>1120</v>
      </c>
      <c r="F66" s="2">
        <v>11</v>
      </c>
      <c r="G66" s="1">
        <v>0.67610000000000003</v>
      </c>
      <c r="H66" s="1">
        <v>6.3099809999999996</v>
      </c>
      <c r="I66" s="2" t="s">
        <v>99</v>
      </c>
      <c r="J66" s="1">
        <v>356131900</v>
      </c>
      <c r="K66" s="2" t="s">
        <v>318</v>
      </c>
      <c r="L66" s="2" t="s">
        <v>361</v>
      </c>
      <c r="M66" s="2">
        <v>185</v>
      </c>
      <c r="N66" s="3">
        <v>130</v>
      </c>
      <c r="O66" s="3">
        <v>45</v>
      </c>
      <c r="P66" s="3">
        <v>346.15</v>
      </c>
      <c r="Q66" s="3">
        <v>138</v>
      </c>
      <c r="R66" s="3">
        <v>86</v>
      </c>
      <c r="S66" s="3">
        <v>623.19000000000005</v>
      </c>
      <c r="T66" s="3">
        <v>129.69999999999999</v>
      </c>
      <c r="U66" s="3">
        <v>94</v>
      </c>
      <c r="V66" s="3">
        <v>724.75</v>
      </c>
      <c r="W66" s="3">
        <v>121</v>
      </c>
      <c r="X66" s="3">
        <v>81.599999999999994</v>
      </c>
      <c r="Y66" s="3">
        <v>674.38</v>
      </c>
      <c r="Z66" s="3">
        <v>122.8</v>
      </c>
      <c r="AA66" s="3">
        <v>67.099999999999994</v>
      </c>
      <c r="AB66" s="3">
        <v>546.41999999999996</v>
      </c>
      <c r="AC66" s="3">
        <v>107</v>
      </c>
      <c r="AD66" s="3">
        <v>49</v>
      </c>
      <c r="AE66" s="3">
        <v>457.94</v>
      </c>
      <c r="AF66" s="3">
        <v>105</v>
      </c>
      <c r="AG66" s="3">
        <v>15.1</v>
      </c>
      <c r="AH66" s="3">
        <v>143.81</v>
      </c>
      <c r="AI66" s="3">
        <v>87.1</v>
      </c>
      <c r="AJ66" s="3">
        <v>53.6</v>
      </c>
      <c r="AK66" s="3">
        <v>615.38</v>
      </c>
      <c r="AL66" s="3">
        <v>85.1</v>
      </c>
      <c r="AM66" s="3">
        <v>66.5</v>
      </c>
      <c r="AN66" s="3">
        <v>781.43</v>
      </c>
      <c r="AO66" s="3">
        <v>84</v>
      </c>
      <c r="AP66" s="3">
        <v>37.200000000000003</v>
      </c>
      <c r="AQ66" s="3">
        <v>442.86</v>
      </c>
      <c r="AR66" s="3">
        <v>83.9</v>
      </c>
      <c r="AS66" s="3">
        <v>35.4</v>
      </c>
      <c r="AT66" s="3">
        <v>421.93</v>
      </c>
      <c r="AU66" s="3">
        <v>82.1</v>
      </c>
      <c r="AV66" s="3">
        <v>38.799999999999997</v>
      </c>
      <c r="AW66" s="3">
        <v>472.59</v>
      </c>
      <c r="AX66" s="3">
        <v>54.3</v>
      </c>
      <c r="AY66" s="3">
        <v>31.5</v>
      </c>
      <c r="AZ66" s="3">
        <v>580.11</v>
      </c>
      <c r="BA66" s="3">
        <v>49</v>
      </c>
      <c r="BB66" s="3">
        <v>54.4</v>
      </c>
      <c r="BC66" s="3">
        <v>1110.2</v>
      </c>
      <c r="BD66" s="3">
        <v>48.2</v>
      </c>
      <c r="BE66" s="3">
        <v>48.2</v>
      </c>
      <c r="BF66" s="3">
        <v>1000</v>
      </c>
      <c r="BG66" s="3">
        <v>45.8</v>
      </c>
      <c r="BH66" s="3">
        <v>39.200000000000003</v>
      </c>
      <c r="BI66" s="3">
        <v>855.9</v>
      </c>
      <c r="BJ66" s="3">
        <v>48.5</v>
      </c>
      <c r="BK66" s="3">
        <v>35.6</v>
      </c>
      <c r="BL66" s="3">
        <v>734.02</v>
      </c>
      <c r="BM66" s="3">
        <v>55</v>
      </c>
      <c r="BN66" s="3">
        <v>54</v>
      </c>
      <c r="BO66" s="3">
        <v>981.82</v>
      </c>
      <c r="BP66" s="3">
        <v>54.7</v>
      </c>
      <c r="BQ66" s="3">
        <v>36.200000000000003</v>
      </c>
      <c r="BR66" s="3">
        <v>661.79</v>
      </c>
      <c r="BS66" s="3">
        <v>51.9</v>
      </c>
      <c r="BT66" s="3">
        <v>21.3</v>
      </c>
      <c r="BU66" s="3">
        <v>410.4</v>
      </c>
      <c r="BV66" s="3">
        <v>49</v>
      </c>
      <c r="BW66" s="3">
        <v>8</v>
      </c>
      <c r="BX66" s="3">
        <v>163.27000000000001</v>
      </c>
      <c r="BY66" s="3">
        <v>46</v>
      </c>
      <c r="BZ66" s="3">
        <v>37</v>
      </c>
      <c r="CA66" s="3">
        <v>804.35</v>
      </c>
      <c r="CB66" s="3">
        <v>59.7</v>
      </c>
      <c r="CC66" s="3">
        <v>28</v>
      </c>
      <c r="CD66" s="3">
        <v>469.01</v>
      </c>
      <c r="CE66" s="3">
        <v>57.6</v>
      </c>
      <c r="CF66" s="3">
        <v>48.5</v>
      </c>
      <c r="CG66" s="3">
        <v>842.01</v>
      </c>
      <c r="CH66" s="3">
        <v>58.2</v>
      </c>
      <c r="CI66" s="3">
        <v>28.9</v>
      </c>
      <c r="CJ66" s="3">
        <v>496.56</v>
      </c>
      <c r="CK66" s="3">
        <v>22.8</v>
      </c>
      <c r="CL66" s="3">
        <v>9.1</v>
      </c>
      <c r="CM66" s="3">
        <v>399.12</v>
      </c>
      <c r="CN66" s="3">
        <v>16</v>
      </c>
      <c r="CO66" s="3">
        <v>8.3000000000000007</v>
      </c>
      <c r="CP66" s="3">
        <v>518.75</v>
      </c>
      <c r="CQ66" s="3">
        <v>15.1</v>
      </c>
      <c r="CR66" s="3">
        <v>12.6</v>
      </c>
      <c r="CS66" s="3">
        <v>834.44</v>
      </c>
      <c r="CT66" s="3">
        <v>15.6</v>
      </c>
      <c r="CU66" s="3">
        <v>10.4</v>
      </c>
      <c r="CV66" s="3">
        <v>666.67</v>
      </c>
      <c r="CW66" s="3">
        <v>14.1</v>
      </c>
      <c r="CX66" s="3">
        <v>6.5</v>
      </c>
      <c r="CY66" s="3">
        <v>460.99</v>
      </c>
    </row>
    <row r="67" spans="1:103" x14ac:dyDescent="0.25">
      <c r="A67">
        <v>1121</v>
      </c>
      <c r="B67">
        <f>VLOOKUP(E67,'Adm2-shp-SORG'!$I$2:$M$456,1,FALSE)</f>
        <v>1121</v>
      </c>
      <c r="C67" t="str">
        <f>VLOOKUP(D67,'Adm2-shp-SORG'!$F$2:$I$456,2,FALSE)</f>
        <v>Parbhani</v>
      </c>
      <c r="D67">
        <f t="shared" si="0"/>
        <v>1121</v>
      </c>
      <c r="E67" s="2">
        <v>1121</v>
      </c>
      <c r="F67" s="2">
        <v>11</v>
      </c>
      <c r="G67" s="1">
        <v>1.089053</v>
      </c>
      <c r="H67" s="1">
        <v>5.3083609999999997</v>
      </c>
      <c r="I67" s="2" t="s">
        <v>99</v>
      </c>
      <c r="J67" s="1">
        <v>356132000</v>
      </c>
      <c r="K67" s="2" t="s">
        <v>318</v>
      </c>
      <c r="L67" s="2" t="s">
        <v>345</v>
      </c>
      <c r="M67" s="2">
        <v>186</v>
      </c>
      <c r="N67" s="3">
        <v>37</v>
      </c>
      <c r="O67" s="3">
        <v>11</v>
      </c>
      <c r="P67" s="3">
        <v>297.3</v>
      </c>
      <c r="Q67" s="3">
        <v>12</v>
      </c>
      <c r="R67" s="3">
        <v>11</v>
      </c>
      <c r="S67" s="3">
        <v>916.67</v>
      </c>
      <c r="T67" s="3">
        <v>9.4</v>
      </c>
      <c r="U67" s="3">
        <v>8</v>
      </c>
      <c r="V67" s="3">
        <v>851.06</v>
      </c>
      <c r="W67" s="3">
        <v>11.1</v>
      </c>
      <c r="X67" s="3">
        <v>7.5</v>
      </c>
      <c r="Y67" s="3">
        <v>675.68</v>
      </c>
      <c r="Z67" s="3">
        <v>13</v>
      </c>
      <c r="AA67" s="3">
        <v>6.5</v>
      </c>
      <c r="AB67" s="3">
        <v>500</v>
      </c>
      <c r="AC67" s="3">
        <v>7.9</v>
      </c>
      <c r="AD67" s="3">
        <v>4.7</v>
      </c>
      <c r="AE67" s="3">
        <v>594.94000000000005</v>
      </c>
      <c r="AF67" s="3">
        <v>15.1</v>
      </c>
      <c r="AG67" s="3">
        <v>3.6</v>
      </c>
      <c r="AH67" s="3">
        <v>238.41</v>
      </c>
      <c r="AI67" s="3">
        <v>14.6</v>
      </c>
      <c r="AJ67" s="3">
        <v>9</v>
      </c>
      <c r="AK67" s="3">
        <v>616.44000000000005</v>
      </c>
      <c r="AL67" s="3">
        <v>17.3</v>
      </c>
      <c r="AM67" s="3">
        <v>9</v>
      </c>
      <c r="AN67" s="3">
        <v>520.23</v>
      </c>
      <c r="AO67" s="3">
        <v>22.1</v>
      </c>
      <c r="AP67" s="3">
        <v>13.2</v>
      </c>
      <c r="AQ67" s="3">
        <v>597.29</v>
      </c>
      <c r="AR67" s="3">
        <v>20.6</v>
      </c>
      <c r="AS67" s="3">
        <v>8.4</v>
      </c>
      <c r="AT67" s="3">
        <v>407.77</v>
      </c>
      <c r="AU67" s="3">
        <v>18.899999999999999</v>
      </c>
      <c r="AV67" s="3">
        <v>11.6</v>
      </c>
      <c r="AW67" s="3">
        <v>613.76</v>
      </c>
      <c r="AX67" s="3">
        <v>17.3</v>
      </c>
      <c r="AY67" s="3">
        <v>8.8000000000000007</v>
      </c>
      <c r="AZ67" s="3">
        <v>508.67</v>
      </c>
      <c r="BA67" s="3">
        <v>15.6</v>
      </c>
      <c r="BB67" s="3">
        <v>15.2</v>
      </c>
      <c r="BC67" s="3">
        <v>974.36</v>
      </c>
      <c r="BD67" s="3">
        <v>15.4</v>
      </c>
      <c r="BE67" s="3">
        <v>13.5</v>
      </c>
      <c r="BF67" s="3">
        <v>876.62</v>
      </c>
      <c r="BG67" s="3">
        <v>14.6</v>
      </c>
      <c r="BH67" s="3">
        <v>10.9</v>
      </c>
      <c r="BI67" s="3">
        <v>746.58</v>
      </c>
      <c r="BJ67" s="3">
        <v>15.4</v>
      </c>
      <c r="BK67" s="3">
        <v>10</v>
      </c>
      <c r="BL67" s="3">
        <v>649.35</v>
      </c>
      <c r="BM67" s="3">
        <v>17.5</v>
      </c>
      <c r="BN67" s="3">
        <v>15.1</v>
      </c>
      <c r="BO67" s="3">
        <v>862.86</v>
      </c>
      <c r="BP67" s="3">
        <v>17.5</v>
      </c>
      <c r="BQ67" s="3">
        <v>15.7</v>
      </c>
      <c r="BR67" s="3">
        <v>897.14</v>
      </c>
      <c r="BS67" s="3">
        <v>9.6</v>
      </c>
      <c r="BT67" s="3">
        <v>7.8</v>
      </c>
      <c r="BU67" s="3">
        <v>812.5</v>
      </c>
      <c r="BV67" s="3">
        <v>9</v>
      </c>
      <c r="BW67" s="3">
        <v>4</v>
      </c>
      <c r="BX67" s="3">
        <v>444.44</v>
      </c>
      <c r="BY67" s="3">
        <v>25</v>
      </c>
      <c r="BZ67" s="3">
        <v>31</v>
      </c>
      <c r="CA67" s="3">
        <v>1240</v>
      </c>
      <c r="CB67" s="3">
        <v>55.4</v>
      </c>
      <c r="CC67" s="3">
        <v>71</v>
      </c>
      <c r="CD67" s="3">
        <v>1281.5899999999999</v>
      </c>
      <c r="CE67" s="3">
        <v>55.7</v>
      </c>
      <c r="CF67" s="3">
        <v>79.599999999999994</v>
      </c>
      <c r="CG67" s="3">
        <v>1429.08</v>
      </c>
      <c r="CH67" s="3">
        <v>56.3</v>
      </c>
      <c r="CI67" s="3">
        <v>81.8</v>
      </c>
      <c r="CJ67" s="3">
        <v>1452.93</v>
      </c>
      <c r="CK67" s="3">
        <v>15.7</v>
      </c>
      <c r="CL67" s="3">
        <v>15.9</v>
      </c>
      <c r="CM67" s="3">
        <v>1012.74</v>
      </c>
      <c r="CN67" s="3">
        <v>21.6</v>
      </c>
      <c r="CO67" s="3">
        <v>27.1</v>
      </c>
      <c r="CP67" s="3">
        <v>1254.6300000000001</v>
      </c>
      <c r="CQ67" s="3">
        <v>29.8</v>
      </c>
      <c r="CR67" s="3">
        <v>42.2</v>
      </c>
      <c r="CS67" s="3">
        <v>1416.11</v>
      </c>
      <c r="CT67" s="3">
        <v>28.1</v>
      </c>
      <c r="CU67" s="3">
        <v>42.8</v>
      </c>
      <c r="CV67" s="3">
        <v>1523.13</v>
      </c>
      <c r="CW67" s="3">
        <v>8.9</v>
      </c>
      <c r="CX67" s="3">
        <v>8.8000000000000007</v>
      </c>
      <c r="CY67" s="3">
        <v>988.76</v>
      </c>
    </row>
    <row r="68" spans="1:103" x14ac:dyDescent="0.25">
      <c r="A68">
        <v>1122</v>
      </c>
      <c r="B68">
        <f>VLOOKUP(E68,'Adm2-shp-SORG'!$I$2:$M$456,1,FALSE)</f>
        <v>1122</v>
      </c>
      <c r="C68" t="str">
        <f>VLOOKUP(D68,'Adm2-shp-SORG'!$F$2:$I$456,2,FALSE)</f>
        <v>Pune</v>
      </c>
      <c r="D68">
        <f t="shared" si="0"/>
        <v>1122</v>
      </c>
      <c r="E68" s="2">
        <v>1122</v>
      </c>
      <c r="F68" s="2">
        <v>11</v>
      </c>
      <c r="G68" s="1">
        <v>1.4118569999999999</v>
      </c>
      <c r="H68" s="1">
        <v>6.6380840000000001</v>
      </c>
      <c r="I68" s="2" t="s">
        <v>99</v>
      </c>
      <c r="J68" s="1">
        <v>356132100</v>
      </c>
      <c r="K68" s="2" t="s">
        <v>318</v>
      </c>
      <c r="L68" s="2" t="s">
        <v>350</v>
      </c>
      <c r="M68" s="2">
        <v>187</v>
      </c>
      <c r="N68" s="3">
        <v>24</v>
      </c>
      <c r="O68" s="3">
        <v>18</v>
      </c>
      <c r="P68" s="3">
        <v>750</v>
      </c>
      <c r="Q68" s="3">
        <v>22</v>
      </c>
      <c r="R68" s="3">
        <v>25</v>
      </c>
      <c r="S68" s="3">
        <v>1136.3599999999999</v>
      </c>
      <c r="T68" s="3">
        <v>25.5</v>
      </c>
      <c r="U68" s="3">
        <v>27</v>
      </c>
      <c r="V68" s="3">
        <v>1058.82</v>
      </c>
      <c r="W68" s="3">
        <v>17.5</v>
      </c>
      <c r="X68" s="3">
        <v>14.7</v>
      </c>
      <c r="Y68" s="3">
        <v>840</v>
      </c>
      <c r="Z68" s="3">
        <v>27.7</v>
      </c>
      <c r="AA68" s="3">
        <v>28.5</v>
      </c>
      <c r="AB68" s="3">
        <v>1028.8800000000001</v>
      </c>
      <c r="AC68" s="3">
        <v>27.1</v>
      </c>
      <c r="AD68" s="3">
        <v>25.3</v>
      </c>
      <c r="AE68" s="3">
        <v>933.58</v>
      </c>
      <c r="AF68" s="3">
        <v>24.3</v>
      </c>
      <c r="AG68" s="3">
        <v>7.6</v>
      </c>
      <c r="AH68" s="3">
        <v>312.76</v>
      </c>
      <c r="AI68" s="3">
        <v>22.4</v>
      </c>
      <c r="AJ68" s="3">
        <v>20.8</v>
      </c>
      <c r="AK68" s="3">
        <v>928.57</v>
      </c>
      <c r="AL68" s="3">
        <v>28.4</v>
      </c>
      <c r="AM68" s="3">
        <v>29.6</v>
      </c>
      <c r="AN68" s="3">
        <v>1042.25</v>
      </c>
      <c r="AO68" s="3">
        <v>31.4</v>
      </c>
      <c r="AP68" s="3">
        <v>28.8</v>
      </c>
      <c r="AQ68" s="3">
        <v>917.2</v>
      </c>
      <c r="AR68" s="3">
        <v>33.799999999999997</v>
      </c>
      <c r="AS68" s="3">
        <v>28.5</v>
      </c>
      <c r="AT68" s="3">
        <v>843.2</v>
      </c>
      <c r="AU68" s="3">
        <v>40</v>
      </c>
      <c r="AV68" s="3">
        <v>27.2</v>
      </c>
      <c r="AW68" s="3">
        <v>680</v>
      </c>
      <c r="AX68" s="3">
        <v>37.4</v>
      </c>
      <c r="AY68" s="3">
        <v>43.5</v>
      </c>
      <c r="AZ68" s="3">
        <v>1163.0999999999999</v>
      </c>
      <c r="BA68" s="3">
        <v>33.700000000000003</v>
      </c>
      <c r="BB68" s="3">
        <v>38</v>
      </c>
      <c r="BC68" s="3">
        <v>1127.5999999999999</v>
      </c>
      <c r="BD68" s="3">
        <v>33.200000000000003</v>
      </c>
      <c r="BE68" s="3">
        <v>33.700000000000003</v>
      </c>
      <c r="BF68" s="3">
        <v>1015.06</v>
      </c>
      <c r="BG68" s="3">
        <v>40.799999999999997</v>
      </c>
      <c r="BH68" s="3">
        <v>50.2</v>
      </c>
      <c r="BI68" s="3">
        <v>1230.3900000000001</v>
      </c>
      <c r="BJ68" s="3">
        <v>33.4</v>
      </c>
      <c r="BK68" s="3">
        <v>23.6</v>
      </c>
      <c r="BL68" s="3">
        <v>706.59</v>
      </c>
      <c r="BM68" s="3">
        <v>42.8</v>
      </c>
      <c r="BN68" s="3">
        <v>54.9</v>
      </c>
      <c r="BO68" s="3">
        <v>1282.71</v>
      </c>
      <c r="BP68" s="3">
        <v>45.5</v>
      </c>
      <c r="BQ68" s="3">
        <v>63.2</v>
      </c>
      <c r="BR68" s="3">
        <v>1389.01</v>
      </c>
      <c r="BS68" s="3">
        <v>39.700000000000003</v>
      </c>
      <c r="BT68" s="3">
        <v>27.1</v>
      </c>
      <c r="BU68" s="3">
        <v>682.62</v>
      </c>
      <c r="BV68" s="3">
        <v>43</v>
      </c>
      <c r="BW68" s="3">
        <v>37</v>
      </c>
      <c r="BX68" s="3">
        <v>860.47</v>
      </c>
      <c r="BY68" s="3">
        <v>49</v>
      </c>
      <c r="BZ68" s="3">
        <v>60</v>
      </c>
      <c r="CA68" s="3">
        <v>1224.49</v>
      </c>
      <c r="CB68" s="3">
        <v>51.2</v>
      </c>
      <c r="CC68" s="3">
        <v>68.8</v>
      </c>
      <c r="CD68" s="3">
        <v>1343.75</v>
      </c>
      <c r="CE68" s="3">
        <v>48</v>
      </c>
      <c r="CF68" s="3">
        <v>73.8</v>
      </c>
      <c r="CG68" s="3">
        <v>1537.5</v>
      </c>
      <c r="CH68" s="3">
        <v>46.2</v>
      </c>
      <c r="CI68" s="3">
        <v>70</v>
      </c>
      <c r="CJ68" s="3">
        <v>1515.15</v>
      </c>
      <c r="CK68" s="3">
        <v>47.1</v>
      </c>
      <c r="CL68" s="3">
        <v>71.3</v>
      </c>
      <c r="CM68" s="3">
        <v>1513.8</v>
      </c>
      <c r="CN68" s="3">
        <v>44.8</v>
      </c>
      <c r="CO68" s="3">
        <v>68.400000000000006</v>
      </c>
      <c r="CP68" s="3">
        <v>1526.79</v>
      </c>
      <c r="CQ68" s="3">
        <v>47.8</v>
      </c>
      <c r="CR68" s="3">
        <v>60.4</v>
      </c>
      <c r="CS68" s="3">
        <v>1263.5999999999999</v>
      </c>
      <c r="CT68" s="3">
        <v>46.6</v>
      </c>
      <c r="CU68" s="3">
        <v>56.8</v>
      </c>
      <c r="CV68" s="3">
        <v>1218.8800000000001</v>
      </c>
      <c r="CW68" s="3">
        <v>40.299999999999997</v>
      </c>
      <c r="CX68" s="3">
        <v>55</v>
      </c>
      <c r="CY68" s="3">
        <v>1364.76</v>
      </c>
    </row>
    <row r="69" spans="1:103" x14ac:dyDescent="0.25">
      <c r="A69">
        <v>4099</v>
      </c>
      <c r="B69">
        <f>VLOOKUP(E69,'Adm2-shp-SORG'!$I$2:$M$456,1,FALSE)</f>
        <v>1123</v>
      </c>
      <c r="C69" t="str">
        <f>VLOOKUP(D69,'Adm2-shp-SORG'!$F$2:$I$456,2,FALSE)</f>
        <v>Raygad</v>
      </c>
      <c r="D69">
        <v>4099</v>
      </c>
      <c r="E69" s="2">
        <v>1123</v>
      </c>
      <c r="F69" s="2">
        <v>11</v>
      </c>
      <c r="G69" s="1">
        <v>0.50392899999999996</v>
      </c>
      <c r="H69" s="1">
        <v>5.7134460000000002</v>
      </c>
      <c r="I69" s="2" t="s">
        <v>99</v>
      </c>
      <c r="J69" s="1">
        <v>356132200</v>
      </c>
      <c r="K69" s="2" t="s">
        <v>318</v>
      </c>
      <c r="L69" s="2" t="s">
        <v>355</v>
      </c>
      <c r="M69" s="2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</row>
    <row r="70" spans="1:103" x14ac:dyDescent="0.25">
      <c r="A70">
        <v>1124</v>
      </c>
      <c r="B70">
        <f>VLOOKUP(E70,'Adm2-shp-SORG'!$I$2:$M$456,1,FALSE)</f>
        <v>1124</v>
      </c>
      <c r="C70" t="str">
        <f>VLOOKUP(D70,'Adm2-shp-SORG'!$F$2:$I$456,2,FALSE)</f>
        <v>Sangli</v>
      </c>
      <c r="D70">
        <f t="shared" si="0"/>
        <v>1124</v>
      </c>
      <c r="E70" s="2">
        <v>1124</v>
      </c>
      <c r="F70" s="2">
        <v>11</v>
      </c>
      <c r="G70" s="1">
        <v>0.76964900000000003</v>
      </c>
      <c r="H70" s="1">
        <v>7.497274</v>
      </c>
      <c r="I70" s="2" t="s">
        <v>99</v>
      </c>
      <c r="J70" s="1">
        <v>356132400</v>
      </c>
      <c r="K70" s="2" t="s">
        <v>318</v>
      </c>
      <c r="L70" s="2" t="s">
        <v>371</v>
      </c>
      <c r="M70" s="2">
        <v>189</v>
      </c>
      <c r="N70" s="3">
        <v>94</v>
      </c>
      <c r="O70" s="3">
        <v>62</v>
      </c>
      <c r="P70" s="3">
        <v>659.57</v>
      </c>
      <c r="Q70" s="3">
        <v>96</v>
      </c>
      <c r="R70" s="3">
        <v>75</v>
      </c>
      <c r="S70" s="3">
        <v>781.25</v>
      </c>
      <c r="T70" s="3">
        <v>90.1</v>
      </c>
      <c r="U70" s="3">
        <v>46</v>
      </c>
      <c r="V70" s="3">
        <v>510.54</v>
      </c>
      <c r="W70" s="3">
        <v>86.8</v>
      </c>
      <c r="X70" s="3">
        <v>45.4</v>
      </c>
      <c r="Y70" s="3">
        <v>523.04</v>
      </c>
      <c r="Z70" s="3">
        <v>75.8</v>
      </c>
      <c r="AA70" s="3">
        <v>40.299999999999997</v>
      </c>
      <c r="AB70" s="3">
        <v>531.66</v>
      </c>
      <c r="AC70" s="3">
        <v>79.3</v>
      </c>
      <c r="AD70" s="3">
        <v>56.7</v>
      </c>
      <c r="AE70" s="3">
        <v>715.01</v>
      </c>
      <c r="AF70" s="3">
        <v>55.4</v>
      </c>
      <c r="AG70" s="3">
        <v>7</v>
      </c>
      <c r="AH70" s="3">
        <v>126.35</v>
      </c>
      <c r="AI70" s="3">
        <v>46.7</v>
      </c>
      <c r="AJ70" s="3">
        <v>40.299999999999997</v>
      </c>
      <c r="AK70" s="3">
        <v>862.96</v>
      </c>
      <c r="AL70" s="3">
        <v>52.5</v>
      </c>
      <c r="AM70" s="3">
        <v>35.5</v>
      </c>
      <c r="AN70" s="3">
        <v>676.19</v>
      </c>
      <c r="AO70" s="3">
        <v>54.2</v>
      </c>
      <c r="AP70" s="3">
        <v>45</v>
      </c>
      <c r="AQ70" s="3">
        <v>830.26</v>
      </c>
      <c r="AR70" s="3">
        <v>54.6</v>
      </c>
      <c r="AS70" s="3">
        <v>41.3</v>
      </c>
      <c r="AT70" s="3">
        <v>756.41</v>
      </c>
      <c r="AU70" s="3">
        <v>52.1</v>
      </c>
      <c r="AV70" s="3">
        <v>33.9</v>
      </c>
      <c r="AW70" s="3">
        <v>650.66999999999996</v>
      </c>
      <c r="AX70" s="3">
        <v>50.1</v>
      </c>
      <c r="AY70" s="3">
        <v>40.200000000000003</v>
      </c>
      <c r="AZ70" s="3">
        <v>802.4</v>
      </c>
      <c r="BA70" s="3">
        <v>45.2</v>
      </c>
      <c r="BB70" s="3">
        <v>69.5</v>
      </c>
      <c r="BC70" s="3">
        <v>1537.61</v>
      </c>
      <c r="BD70" s="3">
        <v>44.5</v>
      </c>
      <c r="BE70" s="3">
        <v>61.5</v>
      </c>
      <c r="BF70" s="3">
        <v>1382.02</v>
      </c>
      <c r="BG70" s="3">
        <v>42.2</v>
      </c>
      <c r="BH70" s="3">
        <v>50</v>
      </c>
      <c r="BI70" s="3">
        <v>1184.83</v>
      </c>
      <c r="BJ70" s="3">
        <v>44.7</v>
      </c>
      <c r="BK70" s="3">
        <v>45.5</v>
      </c>
      <c r="BL70" s="3">
        <v>1017.9</v>
      </c>
      <c r="BM70" s="3">
        <v>50.7</v>
      </c>
      <c r="BN70" s="3">
        <v>68.900000000000006</v>
      </c>
      <c r="BO70" s="3">
        <v>1358.97</v>
      </c>
      <c r="BP70" s="3">
        <v>43.4</v>
      </c>
      <c r="BQ70" s="3">
        <v>49.7</v>
      </c>
      <c r="BR70" s="3">
        <v>1145.1600000000001</v>
      </c>
      <c r="BS70" s="3">
        <v>52.7</v>
      </c>
      <c r="BT70" s="3">
        <v>44.9</v>
      </c>
      <c r="BU70" s="3">
        <v>851.99</v>
      </c>
      <c r="BV70" s="3">
        <v>54</v>
      </c>
      <c r="BW70" s="3">
        <v>44</v>
      </c>
      <c r="BX70" s="3">
        <v>814.81</v>
      </c>
      <c r="BY70" s="3">
        <v>57</v>
      </c>
      <c r="BZ70" s="3">
        <v>52</v>
      </c>
      <c r="CA70" s="3">
        <v>912.28</v>
      </c>
      <c r="CB70" s="3">
        <v>57.9</v>
      </c>
      <c r="CC70" s="3">
        <v>64.3</v>
      </c>
      <c r="CD70" s="3">
        <v>1110.54</v>
      </c>
      <c r="CE70" s="3">
        <v>45.9</v>
      </c>
      <c r="CF70" s="3">
        <v>49.1</v>
      </c>
      <c r="CG70" s="3">
        <v>1069.72</v>
      </c>
      <c r="CH70" s="3">
        <v>46.6</v>
      </c>
      <c r="CI70" s="3">
        <v>51.7</v>
      </c>
      <c r="CJ70" s="3">
        <v>1109.44</v>
      </c>
      <c r="CK70" s="3">
        <v>57.7</v>
      </c>
      <c r="CL70" s="3">
        <v>36.6</v>
      </c>
      <c r="CM70" s="3">
        <v>634.32000000000005</v>
      </c>
      <c r="CN70" s="3">
        <v>43.6</v>
      </c>
      <c r="CO70" s="3">
        <v>43.9</v>
      </c>
      <c r="CP70" s="3">
        <v>1006.88</v>
      </c>
      <c r="CQ70" s="3">
        <v>34.299999999999997</v>
      </c>
      <c r="CR70" s="3">
        <v>36</v>
      </c>
      <c r="CS70" s="3">
        <v>1049.56</v>
      </c>
      <c r="CT70" s="3">
        <v>35.5</v>
      </c>
      <c r="CU70" s="3">
        <v>38.799999999999997</v>
      </c>
      <c r="CV70" s="3">
        <v>1092.96</v>
      </c>
      <c r="CW70" s="3">
        <v>33.5</v>
      </c>
      <c r="CX70" s="3">
        <v>37</v>
      </c>
      <c r="CY70" s="3">
        <v>1104.48</v>
      </c>
    </row>
    <row r="71" spans="1:103" x14ac:dyDescent="0.25">
      <c r="A71">
        <v>1125</v>
      </c>
      <c r="B71">
        <f>VLOOKUP(E71,'Adm2-shp-SORG'!$I$2:$M$456,1,FALSE)</f>
        <v>1125</v>
      </c>
      <c r="C71" t="str">
        <f>VLOOKUP(D71,'Adm2-shp-SORG'!$F$2:$I$456,2,FALSE)</f>
        <v>Satara</v>
      </c>
      <c r="D71">
        <f t="shared" si="0"/>
        <v>1125</v>
      </c>
      <c r="E71" s="2">
        <v>1125</v>
      </c>
      <c r="F71" s="2">
        <v>11</v>
      </c>
      <c r="G71" s="1">
        <v>0.956372</v>
      </c>
      <c r="H71" s="1">
        <v>4.9543080000000002</v>
      </c>
      <c r="I71" s="2" t="s">
        <v>99</v>
      </c>
      <c r="J71" s="1">
        <v>356132500</v>
      </c>
      <c r="K71" s="2" t="s">
        <v>318</v>
      </c>
      <c r="L71" s="2" t="s">
        <v>367</v>
      </c>
      <c r="M71" s="2">
        <v>190</v>
      </c>
      <c r="N71" s="3">
        <v>62</v>
      </c>
      <c r="O71" s="3">
        <v>68</v>
      </c>
      <c r="P71" s="3">
        <v>1096.77</v>
      </c>
      <c r="Q71" s="3">
        <v>67</v>
      </c>
      <c r="R71" s="3">
        <v>76</v>
      </c>
      <c r="S71" s="3">
        <v>1134.33</v>
      </c>
      <c r="T71" s="3">
        <v>66.2</v>
      </c>
      <c r="U71" s="3">
        <v>89</v>
      </c>
      <c r="V71" s="3">
        <v>1344.41</v>
      </c>
      <c r="W71" s="3">
        <v>67.900000000000006</v>
      </c>
      <c r="X71" s="3">
        <v>63</v>
      </c>
      <c r="Y71" s="3">
        <v>927.84</v>
      </c>
      <c r="Z71" s="3">
        <v>63.2</v>
      </c>
      <c r="AA71" s="3">
        <v>57.7</v>
      </c>
      <c r="AB71" s="3">
        <v>912.97</v>
      </c>
      <c r="AC71" s="3">
        <v>66.599999999999994</v>
      </c>
      <c r="AD71" s="3">
        <v>74</v>
      </c>
      <c r="AE71" s="3">
        <v>1111.1099999999999</v>
      </c>
      <c r="AF71" s="3">
        <v>61.5</v>
      </c>
      <c r="AG71" s="3">
        <v>18.899999999999999</v>
      </c>
      <c r="AH71" s="3">
        <v>307.32</v>
      </c>
      <c r="AI71" s="3">
        <v>57.8</v>
      </c>
      <c r="AJ71" s="3">
        <v>48</v>
      </c>
      <c r="AK71" s="3">
        <v>830.45</v>
      </c>
      <c r="AL71" s="3">
        <v>57.6</v>
      </c>
      <c r="AM71" s="3">
        <v>61.2</v>
      </c>
      <c r="AN71" s="3">
        <v>1062.5</v>
      </c>
      <c r="AO71" s="3">
        <v>59.6</v>
      </c>
      <c r="AP71" s="3">
        <v>47.5</v>
      </c>
      <c r="AQ71" s="3">
        <v>796.98</v>
      </c>
      <c r="AR71" s="3">
        <v>58.5</v>
      </c>
      <c r="AS71" s="3">
        <v>65.599999999999994</v>
      </c>
      <c r="AT71" s="3">
        <v>1121.3699999999999</v>
      </c>
      <c r="AU71" s="3">
        <v>60</v>
      </c>
      <c r="AV71" s="3">
        <v>42.4</v>
      </c>
      <c r="AW71" s="3">
        <v>706.67</v>
      </c>
      <c r="AX71" s="3">
        <v>66.8</v>
      </c>
      <c r="AY71" s="3">
        <v>58.2</v>
      </c>
      <c r="AZ71" s="3">
        <v>871.26</v>
      </c>
      <c r="BA71" s="3">
        <v>60.3</v>
      </c>
      <c r="BB71" s="3">
        <v>50.2</v>
      </c>
      <c r="BC71" s="3">
        <v>832.5</v>
      </c>
      <c r="BD71" s="3">
        <v>59.3</v>
      </c>
      <c r="BE71" s="3">
        <v>89</v>
      </c>
      <c r="BF71" s="3">
        <v>1500.84</v>
      </c>
      <c r="BG71" s="3">
        <v>56.3</v>
      </c>
      <c r="BH71" s="3">
        <v>72.3</v>
      </c>
      <c r="BI71" s="3">
        <v>1284.19</v>
      </c>
      <c r="BJ71" s="3">
        <v>59.6</v>
      </c>
      <c r="BK71" s="3">
        <v>65.8</v>
      </c>
      <c r="BL71" s="3">
        <v>1104.03</v>
      </c>
      <c r="BM71" s="3">
        <v>67.599999999999994</v>
      </c>
      <c r="BN71" s="3">
        <v>99.8</v>
      </c>
      <c r="BO71" s="3">
        <v>1476.33</v>
      </c>
      <c r="BP71" s="3">
        <v>69</v>
      </c>
      <c r="BQ71" s="3">
        <v>127.3</v>
      </c>
      <c r="BR71" s="3">
        <v>1844.93</v>
      </c>
      <c r="BS71" s="3">
        <v>68.8</v>
      </c>
      <c r="BT71" s="3">
        <v>96.4</v>
      </c>
      <c r="BU71" s="3">
        <v>1401.16</v>
      </c>
      <c r="BV71" s="3">
        <v>71</v>
      </c>
      <c r="BW71" s="3">
        <v>83</v>
      </c>
      <c r="BX71" s="3">
        <v>1169.01</v>
      </c>
      <c r="BY71" s="3">
        <v>74</v>
      </c>
      <c r="BZ71" s="3">
        <v>97</v>
      </c>
      <c r="CA71" s="3">
        <v>1310.81</v>
      </c>
      <c r="CB71" s="3">
        <v>73.599999999999994</v>
      </c>
      <c r="CC71" s="3">
        <v>102.4</v>
      </c>
      <c r="CD71" s="3">
        <v>1391.3</v>
      </c>
      <c r="CE71" s="3">
        <v>73.400000000000006</v>
      </c>
      <c r="CF71" s="3">
        <v>103.6</v>
      </c>
      <c r="CG71" s="3">
        <v>1411.44</v>
      </c>
      <c r="CH71" s="3">
        <v>75.599999999999994</v>
      </c>
      <c r="CI71" s="3">
        <v>100.6</v>
      </c>
      <c r="CJ71" s="3">
        <v>1330.69</v>
      </c>
      <c r="CK71" s="3">
        <v>74.599999999999994</v>
      </c>
      <c r="CL71" s="3">
        <v>87</v>
      </c>
      <c r="CM71" s="3">
        <v>1166.22</v>
      </c>
      <c r="CN71" s="3">
        <v>72.8</v>
      </c>
      <c r="CO71" s="3">
        <v>94.1</v>
      </c>
      <c r="CP71" s="3">
        <v>1292.58</v>
      </c>
      <c r="CQ71" s="3">
        <v>72.2</v>
      </c>
      <c r="CR71" s="3">
        <v>98.4</v>
      </c>
      <c r="CS71" s="3">
        <v>1362.88</v>
      </c>
      <c r="CT71" s="3">
        <v>49.5</v>
      </c>
      <c r="CU71" s="3">
        <v>46.5</v>
      </c>
      <c r="CV71" s="3">
        <v>939.39</v>
      </c>
      <c r="CW71" s="3">
        <v>50.9</v>
      </c>
      <c r="CX71" s="3">
        <v>76.7</v>
      </c>
      <c r="CY71" s="3">
        <v>1506.88</v>
      </c>
    </row>
    <row r="72" spans="1:103" x14ac:dyDescent="0.25">
      <c r="A72">
        <v>4100</v>
      </c>
      <c r="B72" t="e">
        <f>VLOOKUP(E72,'Adm2-shp-SORG'!$I$2:$M$456,1,FALSE)</f>
        <v>#N/A</v>
      </c>
      <c r="C72" t="str">
        <f>VLOOKUP(D72,'Adm2-shp-SORG'!$F$2:$I$456,2,FALSE)</f>
        <v>Sindhudurg</v>
      </c>
      <c r="D72">
        <f>VLOOKUP(L72,'Adm2-shp-SORG'!$G$2:$I$456,3,FALSE)</f>
        <v>4100</v>
      </c>
      <c r="E72" s="2">
        <v>1126</v>
      </c>
      <c r="F72" s="2">
        <v>11</v>
      </c>
      <c r="G72" s="1">
        <v>0.30660500000000002</v>
      </c>
      <c r="H72" s="1">
        <v>4.4548050000000003</v>
      </c>
      <c r="I72" s="2" t="s">
        <v>99</v>
      </c>
      <c r="J72" s="1">
        <v>356132600</v>
      </c>
      <c r="K72" s="2" t="s">
        <v>318</v>
      </c>
      <c r="L72" s="2" t="s">
        <v>379</v>
      </c>
      <c r="M72" s="2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3">
        <v>0</v>
      </c>
      <c r="BT72" s="3">
        <v>0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</row>
    <row r="73" spans="1:103" x14ac:dyDescent="0.25">
      <c r="A73">
        <v>1127</v>
      </c>
      <c r="B73">
        <f>VLOOKUP(E73,'Adm2-shp-SORG'!$I$2:$M$456,1,FALSE)</f>
        <v>1127</v>
      </c>
      <c r="C73" t="str">
        <f>VLOOKUP(D73,'Adm2-shp-SORG'!$F$2:$I$456,2,FALSE)</f>
        <v>Solapur</v>
      </c>
      <c r="D73">
        <f t="shared" si="0"/>
        <v>1127</v>
      </c>
      <c r="E73" s="2">
        <v>1127</v>
      </c>
      <c r="F73" s="2">
        <v>11</v>
      </c>
      <c r="G73" s="1">
        <v>1.4117090000000001</v>
      </c>
      <c r="H73" s="1">
        <v>9.4131160000000005</v>
      </c>
      <c r="I73" s="2" t="s">
        <v>99</v>
      </c>
      <c r="J73" s="1">
        <v>356132700</v>
      </c>
      <c r="K73" s="2" t="s">
        <v>318</v>
      </c>
      <c r="L73" s="2" t="s">
        <v>363</v>
      </c>
      <c r="M73" s="2">
        <v>191</v>
      </c>
      <c r="N73" s="3">
        <v>85</v>
      </c>
      <c r="O73" s="3">
        <v>47</v>
      </c>
      <c r="P73" s="3">
        <v>552.94000000000005</v>
      </c>
      <c r="Q73" s="3">
        <v>74</v>
      </c>
      <c r="R73" s="3">
        <v>35</v>
      </c>
      <c r="S73" s="3">
        <v>472.97</v>
      </c>
      <c r="T73" s="3">
        <v>82.7</v>
      </c>
      <c r="U73" s="3">
        <v>50</v>
      </c>
      <c r="V73" s="3">
        <v>604.59</v>
      </c>
      <c r="W73" s="3">
        <v>76.2</v>
      </c>
      <c r="X73" s="3">
        <v>37.1</v>
      </c>
      <c r="Y73" s="3">
        <v>486.88</v>
      </c>
      <c r="Z73" s="3">
        <v>63.3</v>
      </c>
      <c r="AA73" s="3">
        <v>35.1</v>
      </c>
      <c r="AB73" s="3">
        <v>554.5</v>
      </c>
      <c r="AC73" s="3">
        <v>32.299999999999997</v>
      </c>
      <c r="AD73" s="3">
        <v>12.8</v>
      </c>
      <c r="AE73" s="3">
        <v>396.28</v>
      </c>
      <c r="AF73" s="3">
        <v>9.1999999999999993</v>
      </c>
      <c r="AG73" s="3">
        <v>4.4000000000000004</v>
      </c>
      <c r="AH73" s="3">
        <v>478.26</v>
      </c>
      <c r="AI73" s="3">
        <v>24.1</v>
      </c>
      <c r="AJ73" s="3">
        <v>19.7</v>
      </c>
      <c r="AK73" s="3">
        <v>817.43</v>
      </c>
      <c r="AL73" s="3">
        <v>21.1</v>
      </c>
      <c r="AM73" s="3">
        <v>9.1999999999999993</v>
      </c>
      <c r="AN73" s="3">
        <v>436.02</v>
      </c>
      <c r="AO73" s="3">
        <v>27.9</v>
      </c>
      <c r="AP73" s="3">
        <v>22.1</v>
      </c>
      <c r="AQ73" s="3">
        <v>792.11</v>
      </c>
      <c r="AR73" s="3">
        <v>35.700000000000003</v>
      </c>
      <c r="AS73" s="3">
        <v>21</v>
      </c>
      <c r="AT73" s="3">
        <v>588.24</v>
      </c>
      <c r="AU73" s="3">
        <v>31.5</v>
      </c>
      <c r="AV73" s="3">
        <v>16.5</v>
      </c>
      <c r="AW73" s="3">
        <v>523.80999999999995</v>
      </c>
      <c r="AX73" s="3">
        <v>30.4</v>
      </c>
      <c r="AY73" s="3">
        <v>17.600000000000001</v>
      </c>
      <c r="AZ73" s="3">
        <v>578.95000000000005</v>
      </c>
      <c r="BA73" s="3">
        <v>27.4</v>
      </c>
      <c r="BB73" s="3">
        <v>30.4</v>
      </c>
      <c r="BC73" s="3">
        <v>1109.49</v>
      </c>
      <c r="BD73" s="3">
        <v>27</v>
      </c>
      <c r="BE73" s="3">
        <v>26.9</v>
      </c>
      <c r="BF73" s="3">
        <v>996.3</v>
      </c>
      <c r="BG73" s="3">
        <v>25.6</v>
      </c>
      <c r="BH73" s="3">
        <v>21.9</v>
      </c>
      <c r="BI73" s="3">
        <v>855.47</v>
      </c>
      <c r="BJ73" s="3">
        <v>27.1</v>
      </c>
      <c r="BK73" s="3">
        <v>19.899999999999999</v>
      </c>
      <c r="BL73" s="3">
        <v>734.32</v>
      </c>
      <c r="BM73" s="3">
        <v>39.1</v>
      </c>
      <c r="BN73" s="3">
        <v>50.5</v>
      </c>
      <c r="BO73" s="3">
        <v>1291.56</v>
      </c>
      <c r="BP73" s="3">
        <v>28.7</v>
      </c>
      <c r="BQ73" s="3">
        <v>39.700000000000003</v>
      </c>
      <c r="BR73" s="3">
        <v>1383.28</v>
      </c>
      <c r="BS73" s="3">
        <v>15.1</v>
      </c>
      <c r="BT73" s="3">
        <v>13.1</v>
      </c>
      <c r="BU73" s="3">
        <v>867.55</v>
      </c>
      <c r="BV73" s="3">
        <v>13</v>
      </c>
      <c r="BW73" s="3">
        <v>15</v>
      </c>
      <c r="BX73" s="3">
        <v>1153.8499999999999</v>
      </c>
      <c r="BY73" s="3">
        <v>34</v>
      </c>
      <c r="BZ73" s="3">
        <v>55</v>
      </c>
      <c r="CA73" s="3">
        <v>1617.65</v>
      </c>
      <c r="CB73" s="3">
        <v>52.3</v>
      </c>
      <c r="CC73" s="3">
        <v>85.5</v>
      </c>
      <c r="CD73" s="3">
        <v>1634.8</v>
      </c>
      <c r="CE73" s="3">
        <v>46.2</v>
      </c>
      <c r="CF73" s="3">
        <v>65.3</v>
      </c>
      <c r="CG73" s="3">
        <v>1413.42</v>
      </c>
      <c r="CH73" s="3">
        <v>52.7</v>
      </c>
      <c r="CI73" s="3">
        <v>86.6</v>
      </c>
      <c r="CJ73" s="3">
        <v>1643.26</v>
      </c>
      <c r="CK73" s="3">
        <v>22.3</v>
      </c>
      <c r="CL73" s="3">
        <v>16.5</v>
      </c>
      <c r="CM73" s="3">
        <v>739.91</v>
      </c>
      <c r="CN73" s="3">
        <v>17.2</v>
      </c>
      <c r="CO73" s="3">
        <v>17.100000000000001</v>
      </c>
      <c r="CP73" s="3">
        <v>994.19</v>
      </c>
      <c r="CQ73" s="3">
        <v>17.899999999999999</v>
      </c>
      <c r="CR73" s="3">
        <v>23.9</v>
      </c>
      <c r="CS73" s="3">
        <v>1335.2</v>
      </c>
      <c r="CT73" s="3">
        <v>18</v>
      </c>
      <c r="CU73" s="3">
        <v>22.2</v>
      </c>
      <c r="CV73" s="3">
        <v>1233.33</v>
      </c>
      <c r="CW73" s="3">
        <v>16</v>
      </c>
      <c r="CX73" s="3">
        <v>12.8</v>
      </c>
      <c r="CY73" s="3">
        <v>800</v>
      </c>
    </row>
    <row r="74" spans="1:103" x14ac:dyDescent="0.25">
      <c r="A74">
        <v>1128</v>
      </c>
      <c r="B74">
        <f>VLOOKUP(E74,'Adm2-shp-SORG'!$I$2:$M$456,1,FALSE)</f>
        <v>1128</v>
      </c>
      <c r="C74" t="str">
        <f>VLOOKUP(D74,'Adm2-shp-SORG'!$F$2:$I$456,2,FALSE)</f>
        <v>Thane</v>
      </c>
      <c r="D74">
        <f t="shared" ref="D74:D76" si="1">B74</f>
        <v>1128</v>
      </c>
      <c r="E74" s="2">
        <v>1128</v>
      </c>
      <c r="F74" s="2">
        <v>11</v>
      </c>
      <c r="G74" s="1">
        <v>0.71809900000000004</v>
      </c>
      <c r="H74" s="1">
        <v>4.4279289999999998</v>
      </c>
      <c r="I74" s="2" t="s">
        <v>99</v>
      </c>
      <c r="J74" s="1">
        <v>356132800</v>
      </c>
      <c r="K74" s="2" t="s">
        <v>318</v>
      </c>
      <c r="L74" s="2" t="s">
        <v>343</v>
      </c>
      <c r="M74" s="2">
        <v>192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</row>
    <row r="75" spans="1:103" x14ac:dyDescent="0.25">
      <c r="A75">
        <v>1129</v>
      </c>
      <c r="B75">
        <f>VLOOKUP(E75,'Adm2-shp-SORG'!$I$2:$M$456,1,FALSE)</f>
        <v>1129</v>
      </c>
      <c r="C75" t="str">
        <f>VLOOKUP(D75,'Adm2-shp-SORG'!$F$2:$I$456,2,FALSE)</f>
        <v>Wardha</v>
      </c>
      <c r="D75">
        <f t="shared" si="1"/>
        <v>1129</v>
      </c>
      <c r="E75" s="2">
        <v>1129</v>
      </c>
      <c r="F75" s="2">
        <v>11</v>
      </c>
      <c r="G75" s="1">
        <v>0.61429900000000004</v>
      </c>
      <c r="H75" s="1">
        <v>3.7487010000000001</v>
      </c>
      <c r="I75" s="2" t="s">
        <v>99</v>
      </c>
      <c r="J75" s="1">
        <v>356132900</v>
      </c>
      <c r="K75" s="2" t="s">
        <v>318</v>
      </c>
      <c r="L75" s="2" t="s">
        <v>327</v>
      </c>
      <c r="M75" s="2">
        <v>193</v>
      </c>
      <c r="N75" s="3">
        <v>5</v>
      </c>
      <c r="O75" s="3">
        <v>1</v>
      </c>
      <c r="P75" s="3">
        <v>200</v>
      </c>
      <c r="Q75" s="3">
        <v>7</v>
      </c>
      <c r="R75" s="3">
        <v>3</v>
      </c>
      <c r="S75" s="3">
        <v>428.57</v>
      </c>
      <c r="T75" s="3">
        <v>6.5</v>
      </c>
      <c r="U75" s="3">
        <v>5</v>
      </c>
      <c r="V75" s="3">
        <v>769.23</v>
      </c>
      <c r="W75" s="3">
        <v>7.4</v>
      </c>
      <c r="X75" s="3">
        <v>4.7</v>
      </c>
      <c r="Y75" s="3">
        <v>635.14</v>
      </c>
      <c r="Z75" s="3">
        <v>7.8</v>
      </c>
      <c r="AA75" s="3">
        <v>4.2</v>
      </c>
      <c r="AB75" s="3">
        <v>538.46</v>
      </c>
      <c r="AC75" s="3">
        <v>8.1999999999999993</v>
      </c>
      <c r="AD75" s="3">
        <v>4.9000000000000004</v>
      </c>
      <c r="AE75" s="3">
        <v>597.55999999999995</v>
      </c>
      <c r="AF75" s="3">
        <v>9.3000000000000007</v>
      </c>
      <c r="AG75" s="3">
        <v>2.7</v>
      </c>
      <c r="AH75" s="3">
        <v>290.32</v>
      </c>
      <c r="AI75" s="3">
        <v>8.4</v>
      </c>
      <c r="AJ75" s="3">
        <v>4.0999999999999996</v>
      </c>
      <c r="AK75" s="3">
        <v>488.1</v>
      </c>
      <c r="AL75" s="3">
        <v>9.1</v>
      </c>
      <c r="AM75" s="3">
        <v>6.6</v>
      </c>
      <c r="AN75" s="3">
        <v>725.27</v>
      </c>
      <c r="AO75" s="3">
        <v>8.4</v>
      </c>
      <c r="AP75" s="3">
        <v>7.7</v>
      </c>
      <c r="AQ75" s="3">
        <v>916.67</v>
      </c>
      <c r="AR75" s="3">
        <v>11</v>
      </c>
      <c r="AS75" s="3">
        <v>4.9000000000000004</v>
      </c>
      <c r="AT75" s="3">
        <v>445.45</v>
      </c>
      <c r="AU75" s="3">
        <v>11.1</v>
      </c>
      <c r="AV75" s="3">
        <v>9.6</v>
      </c>
      <c r="AW75" s="3">
        <v>864.86</v>
      </c>
      <c r="AX75" s="3">
        <v>10</v>
      </c>
      <c r="AY75" s="3">
        <v>4.0999999999999996</v>
      </c>
      <c r="AZ75" s="3">
        <v>410</v>
      </c>
      <c r="BA75" s="3">
        <v>9</v>
      </c>
      <c r="BB75" s="3">
        <v>7.1</v>
      </c>
      <c r="BC75" s="3">
        <v>788.89</v>
      </c>
      <c r="BD75" s="3">
        <v>8.9</v>
      </c>
      <c r="BE75" s="3">
        <v>6.3</v>
      </c>
      <c r="BF75" s="3">
        <v>707.87</v>
      </c>
      <c r="BG75" s="3">
        <v>8.4</v>
      </c>
      <c r="BH75" s="3">
        <v>5.0999999999999996</v>
      </c>
      <c r="BI75" s="3">
        <v>607.14</v>
      </c>
      <c r="BJ75" s="3">
        <v>8.9</v>
      </c>
      <c r="BK75" s="3">
        <v>4.5999999999999996</v>
      </c>
      <c r="BL75" s="3">
        <v>516.85</v>
      </c>
      <c r="BM75" s="3">
        <v>10.1</v>
      </c>
      <c r="BN75" s="3">
        <v>7</v>
      </c>
      <c r="BO75" s="3">
        <v>693.07</v>
      </c>
      <c r="BP75" s="3">
        <v>17</v>
      </c>
      <c r="BQ75" s="3">
        <v>14.6</v>
      </c>
      <c r="BR75" s="3">
        <v>858.82</v>
      </c>
      <c r="BS75" s="3">
        <v>18.600000000000001</v>
      </c>
      <c r="BT75" s="3">
        <v>10.5</v>
      </c>
      <c r="BU75" s="3">
        <v>564.52</v>
      </c>
      <c r="BV75" s="3">
        <v>21.6</v>
      </c>
      <c r="BW75" s="3">
        <v>10.199999999999999</v>
      </c>
      <c r="BX75" s="3">
        <v>472.22</v>
      </c>
      <c r="BY75" s="3">
        <v>13.8</v>
      </c>
      <c r="BZ75" s="3">
        <v>10.7</v>
      </c>
      <c r="CA75" s="3">
        <v>775.36</v>
      </c>
      <c r="CB75" s="3">
        <v>19.899999999999999</v>
      </c>
      <c r="CC75" s="3">
        <v>15.5</v>
      </c>
      <c r="CD75" s="3">
        <v>778.89</v>
      </c>
      <c r="CE75" s="3">
        <v>18.3</v>
      </c>
      <c r="CF75" s="3">
        <v>13.9</v>
      </c>
      <c r="CG75" s="3">
        <v>759.56</v>
      </c>
      <c r="CH75" s="3">
        <v>17.2</v>
      </c>
      <c r="CI75" s="3">
        <v>16.899999999999999</v>
      </c>
      <c r="CJ75" s="3">
        <v>982.56</v>
      </c>
      <c r="CK75" s="3">
        <v>17.100000000000001</v>
      </c>
      <c r="CL75" s="3">
        <v>6.2</v>
      </c>
      <c r="CM75" s="3">
        <v>362.57</v>
      </c>
      <c r="CN75" s="3">
        <v>11.6</v>
      </c>
      <c r="CO75" s="3">
        <v>7.1</v>
      </c>
      <c r="CP75" s="3">
        <v>612.07000000000005</v>
      </c>
      <c r="CQ75" s="3">
        <v>12.2</v>
      </c>
      <c r="CR75" s="3">
        <v>11.2</v>
      </c>
      <c r="CS75" s="3">
        <v>918.03</v>
      </c>
      <c r="CT75" s="3">
        <v>10.3</v>
      </c>
      <c r="CU75" s="3">
        <v>7.5</v>
      </c>
      <c r="CV75" s="3">
        <v>728.16</v>
      </c>
      <c r="CW75" s="3">
        <v>8.3000000000000007</v>
      </c>
      <c r="CX75" s="3">
        <v>7.3</v>
      </c>
      <c r="CY75" s="3">
        <v>879.52</v>
      </c>
    </row>
    <row r="76" spans="1:103" x14ac:dyDescent="0.25">
      <c r="A76">
        <v>1130</v>
      </c>
      <c r="B76">
        <f>VLOOKUP(E76,'Adm2-shp-SORG'!$I$2:$M$456,1,FALSE)</f>
        <v>1130</v>
      </c>
      <c r="C76" t="str">
        <f>VLOOKUP(D76,'Adm2-shp-SORG'!$F$2:$I$456,2,FALSE)</f>
        <v>Yavatmal</v>
      </c>
      <c r="D76">
        <f t="shared" si="1"/>
        <v>1130</v>
      </c>
      <c r="E76" s="2">
        <v>1130</v>
      </c>
      <c r="F76" s="2">
        <v>11</v>
      </c>
      <c r="G76" s="1">
        <v>1.1533409999999999</v>
      </c>
      <c r="H76" s="1">
        <v>6.8112019999999998</v>
      </c>
      <c r="I76" s="2" t="s">
        <v>99</v>
      </c>
      <c r="J76" s="1">
        <v>356133000</v>
      </c>
      <c r="K76" s="2" t="s">
        <v>318</v>
      </c>
      <c r="L76" s="2" t="s">
        <v>338</v>
      </c>
      <c r="M76" s="2">
        <v>194</v>
      </c>
      <c r="N76" s="3">
        <v>19</v>
      </c>
      <c r="O76" s="3">
        <v>6</v>
      </c>
      <c r="P76" s="3">
        <v>315.79000000000002</v>
      </c>
      <c r="Q76" s="3">
        <v>26</v>
      </c>
      <c r="R76" s="3">
        <v>13</v>
      </c>
      <c r="S76" s="3">
        <v>500</v>
      </c>
      <c r="T76" s="3">
        <v>27.1</v>
      </c>
      <c r="U76" s="3">
        <v>22</v>
      </c>
      <c r="V76" s="3">
        <v>811.81</v>
      </c>
      <c r="W76" s="3">
        <v>32.1</v>
      </c>
      <c r="X76" s="3">
        <v>22.1</v>
      </c>
      <c r="Y76" s="3">
        <v>688.47</v>
      </c>
      <c r="Z76" s="3">
        <v>35.799999999999997</v>
      </c>
      <c r="AA76" s="3">
        <v>18.5</v>
      </c>
      <c r="AB76" s="3">
        <v>516.76</v>
      </c>
      <c r="AC76" s="3">
        <v>34.5</v>
      </c>
      <c r="AD76" s="3">
        <v>21.6</v>
      </c>
      <c r="AE76" s="3">
        <v>626.09</v>
      </c>
      <c r="AF76" s="3">
        <v>38.799999999999997</v>
      </c>
      <c r="AG76" s="3">
        <v>11.6</v>
      </c>
      <c r="AH76" s="3">
        <v>298.97000000000003</v>
      </c>
      <c r="AI76" s="3">
        <v>41.6</v>
      </c>
      <c r="AJ76" s="3">
        <v>25.8</v>
      </c>
      <c r="AK76" s="3">
        <v>620.19000000000005</v>
      </c>
      <c r="AL76" s="3">
        <v>32.299999999999997</v>
      </c>
      <c r="AM76" s="3">
        <v>24</v>
      </c>
      <c r="AN76" s="3">
        <v>743.03</v>
      </c>
      <c r="AO76" s="3">
        <v>33.700000000000003</v>
      </c>
      <c r="AP76" s="3">
        <v>26.1</v>
      </c>
      <c r="AQ76" s="3">
        <v>774.48</v>
      </c>
      <c r="AR76" s="3">
        <v>37.6</v>
      </c>
      <c r="AS76" s="3">
        <v>13.9</v>
      </c>
      <c r="AT76" s="3">
        <v>369.68</v>
      </c>
      <c r="AU76" s="3">
        <v>33.6</v>
      </c>
      <c r="AV76" s="3">
        <v>25.5</v>
      </c>
      <c r="AW76" s="3">
        <v>758.93</v>
      </c>
      <c r="AX76" s="3">
        <v>35.9</v>
      </c>
      <c r="AY76" s="3">
        <v>12</v>
      </c>
      <c r="AZ76" s="3">
        <v>334.26</v>
      </c>
      <c r="BA76" s="3">
        <v>32.4</v>
      </c>
      <c r="BB76" s="3">
        <v>20.7</v>
      </c>
      <c r="BC76" s="3">
        <v>638.89</v>
      </c>
      <c r="BD76" s="3">
        <v>31.9</v>
      </c>
      <c r="BE76" s="3">
        <v>18.3</v>
      </c>
      <c r="BF76" s="3">
        <v>573.66999999999996</v>
      </c>
      <c r="BG76" s="3">
        <v>30.3</v>
      </c>
      <c r="BH76" s="3">
        <v>14.9</v>
      </c>
      <c r="BI76" s="3">
        <v>491.75</v>
      </c>
      <c r="BJ76" s="3">
        <v>32</v>
      </c>
      <c r="BK76" s="3">
        <v>13.6</v>
      </c>
      <c r="BL76" s="3">
        <v>425</v>
      </c>
      <c r="BM76" s="3">
        <v>36.299999999999997</v>
      </c>
      <c r="BN76" s="3">
        <v>20.6</v>
      </c>
      <c r="BO76" s="3">
        <v>567.49</v>
      </c>
      <c r="BP76" s="3">
        <v>14.5</v>
      </c>
      <c r="BQ76" s="3">
        <v>5.0999999999999996</v>
      </c>
      <c r="BR76" s="3">
        <v>351.72</v>
      </c>
      <c r="BS76" s="3">
        <v>17</v>
      </c>
      <c r="BT76" s="3">
        <v>9.1</v>
      </c>
      <c r="BU76" s="3">
        <v>535.29</v>
      </c>
      <c r="BV76" s="3">
        <v>18</v>
      </c>
      <c r="BW76" s="3">
        <v>11</v>
      </c>
      <c r="BX76" s="3">
        <v>611.11</v>
      </c>
      <c r="BY76" s="3">
        <v>13</v>
      </c>
      <c r="BZ76" s="3">
        <v>8</v>
      </c>
      <c r="CA76" s="3">
        <v>615.38</v>
      </c>
      <c r="CB76" s="3">
        <v>20</v>
      </c>
      <c r="CC76" s="3">
        <v>16.600000000000001</v>
      </c>
      <c r="CD76" s="3">
        <v>830</v>
      </c>
      <c r="CE76" s="3">
        <v>16.600000000000001</v>
      </c>
      <c r="CF76" s="3">
        <v>15.3</v>
      </c>
      <c r="CG76" s="3">
        <v>921.69</v>
      </c>
      <c r="CH76" s="3">
        <v>17.8</v>
      </c>
      <c r="CI76" s="3">
        <v>17.899999999999999</v>
      </c>
      <c r="CJ76" s="3">
        <v>1005.62</v>
      </c>
      <c r="CK76" s="3">
        <v>11.4</v>
      </c>
      <c r="CL76" s="3">
        <v>7.2</v>
      </c>
      <c r="CM76" s="3">
        <v>631.58000000000004</v>
      </c>
      <c r="CN76" s="3">
        <v>12.1</v>
      </c>
      <c r="CO76" s="3">
        <v>12.5</v>
      </c>
      <c r="CP76" s="3">
        <v>1033.06</v>
      </c>
      <c r="CQ76" s="3">
        <v>11.1</v>
      </c>
      <c r="CR76" s="3">
        <v>10.7</v>
      </c>
      <c r="CS76" s="3">
        <v>963.96</v>
      </c>
      <c r="CT76" s="3">
        <v>9.6</v>
      </c>
      <c r="CU76" s="3">
        <v>10.9</v>
      </c>
      <c r="CV76" s="3">
        <v>1135.42</v>
      </c>
      <c r="CW76" s="3">
        <v>9.9</v>
      </c>
      <c r="CX76" s="3">
        <v>9.8000000000000007</v>
      </c>
      <c r="CY76" s="3">
        <v>989.9</v>
      </c>
    </row>
    <row r="77" spans="1:103" x14ac:dyDescent="0.25">
      <c r="A77">
        <v>4125</v>
      </c>
      <c r="B77" t="e">
        <f>VLOOKUP(E77,'Adm2-shp-SORG'!$I$2:$M$456,1,FALSE)</f>
        <v>#N/A</v>
      </c>
      <c r="C77" t="str">
        <f>VLOOKUP(D77,'Adm2-shp-SORG'!$F$2:$I$456,2,FALSE)</f>
        <v>Balangir</v>
      </c>
      <c r="D77">
        <f>VLOOKUP(L77,'Adm2-shp-SORG'!$G$2:$I$456,3,FALSE)</f>
        <v>4125</v>
      </c>
      <c r="E77" s="2">
        <v>1501</v>
      </c>
      <c r="F77" s="2">
        <v>15</v>
      </c>
      <c r="G77" s="1">
        <v>0.58910600000000002</v>
      </c>
      <c r="H77" s="1">
        <v>5.0226350000000002</v>
      </c>
      <c r="I77" s="2" t="s">
        <v>99</v>
      </c>
      <c r="J77" s="1">
        <v>356180100</v>
      </c>
      <c r="K77" s="2" t="s">
        <v>306</v>
      </c>
      <c r="L77" s="2" t="s">
        <v>331</v>
      </c>
      <c r="M77" s="2">
        <v>196</v>
      </c>
      <c r="N77" s="3">
        <v>7.16</v>
      </c>
      <c r="O77" s="3">
        <v>5.37</v>
      </c>
      <c r="P77" s="3">
        <v>750</v>
      </c>
      <c r="Q77" s="3">
        <v>6.52</v>
      </c>
      <c r="R77" s="3">
        <v>6.07</v>
      </c>
      <c r="S77" s="3">
        <v>930.98</v>
      </c>
      <c r="T77" s="3">
        <v>6.38</v>
      </c>
      <c r="U77" s="3">
        <v>6</v>
      </c>
      <c r="V77" s="3">
        <v>940.44</v>
      </c>
      <c r="W77" s="3">
        <v>6.43</v>
      </c>
      <c r="X77" s="3">
        <v>6.1</v>
      </c>
      <c r="Y77" s="3">
        <v>948.68</v>
      </c>
      <c r="Z77" s="3">
        <v>6.27</v>
      </c>
      <c r="AA77" s="3">
        <v>5.85</v>
      </c>
      <c r="AB77" s="3">
        <v>933.01</v>
      </c>
      <c r="AC77" s="3">
        <v>4.38</v>
      </c>
      <c r="AD77" s="3">
        <v>4.08</v>
      </c>
      <c r="AE77" s="3">
        <v>931.51</v>
      </c>
      <c r="AF77" s="3">
        <v>20.05</v>
      </c>
      <c r="AG77" s="3">
        <v>21.25</v>
      </c>
      <c r="AH77" s="3">
        <v>1059.8499999999999</v>
      </c>
      <c r="AI77" s="3">
        <v>8.51</v>
      </c>
      <c r="AJ77" s="3">
        <v>8.69</v>
      </c>
      <c r="AK77" s="3">
        <v>1021.15</v>
      </c>
      <c r="AL77" s="3">
        <v>7.9</v>
      </c>
      <c r="AM77" s="3">
        <v>6.73</v>
      </c>
      <c r="AN77" s="3">
        <v>851.9</v>
      </c>
      <c r="AO77" s="3">
        <v>7.65</v>
      </c>
      <c r="AP77" s="3">
        <v>7.71</v>
      </c>
      <c r="AQ77" s="3">
        <v>1007.84</v>
      </c>
      <c r="AR77" s="3">
        <v>7.06</v>
      </c>
      <c r="AS77" s="3">
        <v>5.32</v>
      </c>
      <c r="AT77" s="3">
        <v>753.54</v>
      </c>
      <c r="AU77" s="3">
        <v>7.08</v>
      </c>
      <c r="AV77" s="3">
        <v>6.9</v>
      </c>
      <c r="AW77" s="3">
        <v>974.58</v>
      </c>
      <c r="AX77" s="3">
        <v>6.99</v>
      </c>
      <c r="AY77" s="3">
        <v>6.23</v>
      </c>
      <c r="AZ77" s="3">
        <v>891.27</v>
      </c>
      <c r="BA77" s="3">
        <v>7.89</v>
      </c>
      <c r="BB77" s="3">
        <v>3.81</v>
      </c>
      <c r="BC77" s="3">
        <v>482.89</v>
      </c>
      <c r="BD77" s="3">
        <v>7.08</v>
      </c>
      <c r="BE77" s="3">
        <v>7.22</v>
      </c>
      <c r="BF77" s="3">
        <v>1019.77</v>
      </c>
      <c r="BG77" s="3">
        <v>10.85</v>
      </c>
      <c r="BH77" s="3">
        <v>17.07</v>
      </c>
      <c r="BI77" s="3">
        <v>1573.27</v>
      </c>
      <c r="BJ77" s="3">
        <v>11.72</v>
      </c>
      <c r="BK77" s="3">
        <v>14.9</v>
      </c>
      <c r="BL77" s="3">
        <v>1271.33</v>
      </c>
      <c r="BM77" s="3">
        <v>14.37</v>
      </c>
      <c r="BN77" s="3">
        <v>16.59</v>
      </c>
      <c r="BO77" s="3">
        <v>1154.49</v>
      </c>
      <c r="BP77" s="3">
        <v>15.85</v>
      </c>
      <c r="BQ77" s="3">
        <v>23.69</v>
      </c>
      <c r="BR77" s="3">
        <v>1494.64</v>
      </c>
      <c r="BS77" s="3">
        <v>17.28</v>
      </c>
      <c r="BT77" s="3">
        <v>22.06</v>
      </c>
      <c r="BU77" s="3">
        <v>1276.6199999999999</v>
      </c>
      <c r="BV77" s="3">
        <v>18.16</v>
      </c>
      <c r="BW77" s="3">
        <v>21.74</v>
      </c>
      <c r="BX77" s="3">
        <v>1197.1400000000001</v>
      </c>
      <c r="BY77" s="3">
        <v>21.34</v>
      </c>
      <c r="BZ77" s="3">
        <v>20.32</v>
      </c>
      <c r="CA77" s="3">
        <v>952.2</v>
      </c>
      <c r="CB77" s="3">
        <v>30.03</v>
      </c>
      <c r="CC77" s="3">
        <v>30.06</v>
      </c>
      <c r="CD77" s="3">
        <v>1001</v>
      </c>
      <c r="CE77" s="3">
        <v>32.909999999999997</v>
      </c>
      <c r="CF77" s="3">
        <v>30.36</v>
      </c>
      <c r="CG77" s="3">
        <v>922.52</v>
      </c>
      <c r="CH77" s="3">
        <v>32.409999999999997</v>
      </c>
      <c r="CI77" s="3">
        <v>32.06</v>
      </c>
      <c r="CJ77" s="3">
        <v>989.2</v>
      </c>
      <c r="CK77" s="3">
        <v>0</v>
      </c>
      <c r="CL77" s="3">
        <v>0</v>
      </c>
      <c r="CM77" s="3">
        <v>0</v>
      </c>
      <c r="CN77" s="3">
        <v>24.7</v>
      </c>
      <c r="CO77" s="3">
        <v>23.82</v>
      </c>
      <c r="CP77" s="3">
        <v>964.37</v>
      </c>
      <c r="CQ77" s="3">
        <v>22.46</v>
      </c>
      <c r="CR77" s="3">
        <v>26.73</v>
      </c>
      <c r="CS77" s="3">
        <v>1190.1199999999999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</row>
    <row r="78" spans="1:103" x14ac:dyDescent="0.25">
      <c r="A78">
        <v>1502</v>
      </c>
      <c r="B78">
        <f>VLOOKUP(E78,'Adm2-shp-SORG'!$I$2:$M$456,1,FALSE)</f>
        <v>1502</v>
      </c>
      <c r="C78" t="str">
        <f>VLOOKUP(D78,'Adm2-shp-SORG'!$F$2:$I$456,2,FALSE)</f>
        <v>Baleshwar</v>
      </c>
      <c r="D78">
        <f t="shared" ref="D78:D91" si="2">B78</f>
        <v>1502</v>
      </c>
      <c r="E78" s="2">
        <v>1502</v>
      </c>
      <c r="F78" s="2">
        <v>15</v>
      </c>
      <c r="G78" s="1">
        <v>0.58186199999999999</v>
      </c>
      <c r="H78" s="1">
        <v>5.0491710000000003</v>
      </c>
      <c r="I78" s="2" t="s">
        <v>99</v>
      </c>
      <c r="J78" s="1">
        <v>356180200</v>
      </c>
      <c r="K78" s="2" t="s">
        <v>306</v>
      </c>
      <c r="L78" s="2" t="s">
        <v>317</v>
      </c>
      <c r="M78" s="2">
        <v>195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1.1100000000000001</v>
      </c>
      <c r="AS78" s="3">
        <v>1.58</v>
      </c>
      <c r="AT78" s="3">
        <v>1423.42</v>
      </c>
      <c r="AU78" s="3">
        <v>2</v>
      </c>
      <c r="AV78" s="3">
        <v>3.77</v>
      </c>
      <c r="AW78" s="3">
        <v>1885</v>
      </c>
      <c r="AX78" s="3">
        <v>3.7</v>
      </c>
      <c r="AY78" s="3">
        <v>5.49</v>
      </c>
      <c r="AZ78" s="3">
        <v>1483.78</v>
      </c>
      <c r="BA78" s="3">
        <v>5.77</v>
      </c>
      <c r="BB78" s="3">
        <v>4.63</v>
      </c>
      <c r="BC78" s="3">
        <v>802.43</v>
      </c>
      <c r="BD78" s="3">
        <v>7.03</v>
      </c>
      <c r="BE78" s="3">
        <v>10.37</v>
      </c>
      <c r="BF78" s="3">
        <v>1475.11</v>
      </c>
      <c r="BG78" s="3">
        <v>8.8800000000000008</v>
      </c>
      <c r="BH78" s="3">
        <v>13.15</v>
      </c>
      <c r="BI78" s="3">
        <v>1480.86</v>
      </c>
      <c r="BJ78" s="3">
        <v>9.16</v>
      </c>
      <c r="BK78" s="3">
        <v>15.38</v>
      </c>
      <c r="BL78" s="3">
        <v>1679.04</v>
      </c>
      <c r="BM78" s="3">
        <v>9.81</v>
      </c>
      <c r="BN78" s="3">
        <v>14.63</v>
      </c>
      <c r="BO78" s="3">
        <v>1491.34</v>
      </c>
      <c r="BP78" s="3">
        <v>10.98</v>
      </c>
      <c r="BQ78" s="3">
        <v>17.05</v>
      </c>
      <c r="BR78" s="3">
        <v>1552.82</v>
      </c>
      <c r="BS78" s="3">
        <v>13.38</v>
      </c>
      <c r="BT78" s="3">
        <v>21.84</v>
      </c>
      <c r="BU78" s="3">
        <v>1632.29</v>
      </c>
      <c r="BV78" s="3">
        <v>13.74</v>
      </c>
      <c r="BW78" s="3">
        <v>21.74</v>
      </c>
      <c r="BX78" s="3">
        <v>1582.24</v>
      </c>
      <c r="BY78" s="3">
        <v>16.149999999999999</v>
      </c>
      <c r="BZ78" s="3">
        <v>24.58</v>
      </c>
      <c r="CA78" s="3">
        <v>1521.98</v>
      </c>
      <c r="CB78" s="3">
        <v>17.45</v>
      </c>
      <c r="CC78" s="3">
        <v>33.5</v>
      </c>
      <c r="CD78" s="3">
        <v>1919.77</v>
      </c>
      <c r="CE78" s="3">
        <v>16.100000000000001</v>
      </c>
      <c r="CF78" s="3">
        <v>22.77</v>
      </c>
      <c r="CG78" s="3">
        <v>1414.29</v>
      </c>
      <c r="CH78" s="3">
        <v>17.78</v>
      </c>
      <c r="CI78" s="3">
        <v>38.159999999999997</v>
      </c>
      <c r="CJ78" s="3">
        <v>2146.23</v>
      </c>
      <c r="CK78" s="3">
        <v>0</v>
      </c>
      <c r="CL78" s="3">
        <v>0</v>
      </c>
      <c r="CM78" s="3">
        <v>0</v>
      </c>
      <c r="CN78" s="3">
        <v>15.97</v>
      </c>
      <c r="CO78" s="3">
        <v>21.98</v>
      </c>
      <c r="CP78" s="3">
        <v>1376.33</v>
      </c>
      <c r="CQ78" s="3">
        <v>9.7200000000000006</v>
      </c>
      <c r="CR78" s="3">
        <v>11.25</v>
      </c>
      <c r="CS78" s="3">
        <v>1157.4100000000001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</row>
    <row r="79" spans="1:103" x14ac:dyDescent="0.25">
      <c r="A79">
        <v>1503</v>
      </c>
      <c r="B79">
        <f>VLOOKUP(E79,'Adm2-shp-SORG'!$I$2:$M$456,1,FALSE)</f>
        <v>1503</v>
      </c>
      <c r="C79" t="str">
        <f>VLOOKUP(D79,'Adm2-shp-SORG'!$F$2:$I$456,2,FALSE)</f>
        <v>Cuttack</v>
      </c>
      <c r="D79">
        <f t="shared" si="2"/>
        <v>1503</v>
      </c>
      <c r="E79" s="2">
        <v>1503</v>
      </c>
      <c r="F79" s="2">
        <v>15</v>
      </c>
      <c r="G79" s="1">
        <v>0.97948599999999997</v>
      </c>
      <c r="H79" s="1">
        <v>8.3806159999999998</v>
      </c>
      <c r="I79" s="2" t="s">
        <v>99</v>
      </c>
      <c r="J79" s="1">
        <v>356180300</v>
      </c>
      <c r="K79" s="2" t="s">
        <v>306</v>
      </c>
      <c r="L79" s="2" t="s">
        <v>329</v>
      </c>
      <c r="M79" s="2">
        <v>197</v>
      </c>
      <c r="N79" s="3">
        <v>9.7100000000000009</v>
      </c>
      <c r="O79" s="3">
        <v>16.059999999999999</v>
      </c>
      <c r="P79" s="3">
        <v>1653.96</v>
      </c>
      <c r="Q79" s="3">
        <v>13.18</v>
      </c>
      <c r="R79" s="3">
        <v>26.78</v>
      </c>
      <c r="S79" s="3">
        <v>2031.87</v>
      </c>
      <c r="T79" s="3">
        <v>10.72</v>
      </c>
      <c r="U79" s="3">
        <v>22.77</v>
      </c>
      <c r="V79" s="3">
        <v>2124.0700000000002</v>
      </c>
      <c r="W79" s="3">
        <v>10.5</v>
      </c>
      <c r="X79" s="3">
        <v>19.260000000000002</v>
      </c>
      <c r="Y79" s="3">
        <v>1834.29</v>
      </c>
      <c r="Z79" s="3">
        <v>10.37</v>
      </c>
      <c r="AA79" s="3">
        <v>19.16</v>
      </c>
      <c r="AB79" s="3">
        <v>1847.64</v>
      </c>
      <c r="AC79" s="3">
        <v>13.08</v>
      </c>
      <c r="AD79" s="3">
        <v>24.97</v>
      </c>
      <c r="AE79" s="3">
        <v>1909.02</v>
      </c>
      <c r="AF79" s="3">
        <v>11.46</v>
      </c>
      <c r="AG79" s="3">
        <v>16.920000000000002</v>
      </c>
      <c r="AH79" s="3">
        <v>1476.44</v>
      </c>
      <c r="AI79" s="3">
        <v>13.55</v>
      </c>
      <c r="AJ79" s="3">
        <v>26.14</v>
      </c>
      <c r="AK79" s="3">
        <v>1929.15</v>
      </c>
      <c r="AL79" s="3">
        <v>18.75</v>
      </c>
      <c r="AM79" s="3">
        <v>31.68</v>
      </c>
      <c r="AN79" s="3">
        <v>1689.6</v>
      </c>
      <c r="AO79" s="3">
        <v>24.08</v>
      </c>
      <c r="AP79" s="3">
        <v>39.369999999999997</v>
      </c>
      <c r="AQ79" s="3">
        <v>1634.97</v>
      </c>
      <c r="AR79" s="3">
        <v>23.47</v>
      </c>
      <c r="AS79" s="3">
        <v>35.96</v>
      </c>
      <c r="AT79" s="3">
        <v>1532.17</v>
      </c>
      <c r="AU79" s="3">
        <v>32.549999999999997</v>
      </c>
      <c r="AV79" s="3">
        <v>50.62</v>
      </c>
      <c r="AW79" s="3">
        <v>1555.15</v>
      </c>
      <c r="AX79" s="3">
        <v>50.6</v>
      </c>
      <c r="AY79" s="3">
        <v>78.86</v>
      </c>
      <c r="AZ79" s="3">
        <v>1558.5</v>
      </c>
      <c r="BA79" s="3">
        <v>62.94</v>
      </c>
      <c r="BB79" s="3">
        <v>51.25</v>
      </c>
      <c r="BC79" s="3">
        <v>814.27</v>
      </c>
      <c r="BD79" s="3">
        <v>64.61</v>
      </c>
      <c r="BE79" s="3">
        <v>96.38</v>
      </c>
      <c r="BF79" s="3">
        <v>1491.72</v>
      </c>
      <c r="BG79" s="3">
        <v>73.23</v>
      </c>
      <c r="BH79" s="3">
        <v>109.12</v>
      </c>
      <c r="BI79" s="3">
        <v>1490.1</v>
      </c>
      <c r="BJ79" s="3">
        <v>82.03</v>
      </c>
      <c r="BK79" s="3">
        <v>152.88</v>
      </c>
      <c r="BL79" s="3">
        <v>1863.71</v>
      </c>
      <c r="BM79" s="3">
        <v>76.58</v>
      </c>
      <c r="BN79" s="3">
        <v>126.28</v>
      </c>
      <c r="BO79" s="3">
        <v>1648.99</v>
      </c>
      <c r="BP79" s="3">
        <v>94.12</v>
      </c>
      <c r="BQ79" s="3">
        <v>160.72999999999999</v>
      </c>
      <c r="BR79" s="3">
        <v>1707.71</v>
      </c>
      <c r="BS79" s="3">
        <v>110.94</v>
      </c>
      <c r="BT79" s="3">
        <v>187.04</v>
      </c>
      <c r="BU79" s="3">
        <v>1685.96</v>
      </c>
      <c r="BV79" s="3">
        <v>98.62</v>
      </c>
      <c r="BW79" s="3">
        <v>177.36</v>
      </c>
      <c r="BX79" s="3">
        <v>1798.42</v>
      </c>
      <c r="BY79" s="3">
        <v>107.24</v>
      </c>
      <c r="BZ79" s="3">
        <v>193.56</v>
      </c>
      <c r="CA79" s="3">
        <v>1804.92</v>
      </c>
      <c r="CB79" s="3">
        <v>87.23</v>
      </c>
      <c r="CC79" s="3">
        <v>168.58</v>
      </c>
      <c r="CD79" s="3">
        <v>1932.59</v>
      </c>
      <c r="CE79" s="3">
        <v>92.1</v>
      </c>
      <c r="CF79" s="3">
        <v>119.1</v>
      </c>
      <c r="CG79" s="3">
        <v>1293.1600000000001</v>
      </c>
      <c r="CH79" s="3">
        <v>105.93</v>
      </c>
      <c r="CI79" s="3">
        <v>184.26</v>
      </c>
      <c r="CJ79" s="3">
        <v>1739.45</v>
      </c>
      <c r="CK79" s="3">
        <v>0</v>
      </c>
      <c r="CL79" s="3">
        <v>0</v>
      </c>
      <c r="CM79" s="3">
        <v>0</v>
      </c>
      <c r="CN79" s="3">
        <v>104.6</v>
      </c>
      <c r="CO79" s="3">
        <v>134.13999999999999</v>
      </c>
      <c r="CP79" s="3">
        <v>1282.4100000000001</v>
      </c>
      <c r="CQ79" s="3">
        <v>93.94</v>
      </c>
      <c r="CR79" s="3">
        <v>170.22</v>
      </c>
      <c r="CS79" s="3">
        <v>1812.01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</row>
    <row r="80" spans="1:103" x14ac:dyDescent="0.25">
      <c r="A80">
        <v>1504</v>
      </c>
      <c r="B80">
        <f>VLOOKUP(E80,'Adm2-shp-SORG'!$I$2:$M$456,1,FALSE)</f>
        <v>1504</v>
      </c>
      <c r="C80" t="str">
        <f>VLOOKUP(D80,'Adm2-shp-SORG'!$F$2:$I$456,2,FALSE)</f>
        <v>Dhenkanal</v>
      </c>
      <c r="D80">
        <f t="shared" si="2"/>
        <v>1504</v>
      </c>
      <c r="E80" s="2">
        <v>1504</v>
      </c>
      <c r="F80" s="2">
        <v>15</v>
      </c>
      <c r="G80" s="1">
        <v>0.93147199999999997</v>
      </c>
      <c r="H80" s="1">
        <v>6.1326840000000002</v>
      </c>
      <c r="I80" s="2" t="s">
        <v>99</v>
      </c>
      <c r="J80" s="1">
        <v>356180400</v>
      </c>
      <c r="K80" s="2" t="s">
        <v>306</v>
      </c>
      <c r="L80" s="2" t="s">
        <v>322</v>
      </c>
      <c r="M80" s="2">
        <v>198</v>
      </c>
      <c r="N80" s="3">
        <v>8.56</v>
      </c>
      <c r="O80" s="3">
        <v>5.14</v>
      </c>
      <c r="P80" s="3">
        <v>600.47</v>
      </c>
      <c r="Q80" s="3">
        <v>4.75</v>
      </c>
      <c r="R80" s="3">
        <v>4.3600000000000003</v>
      </c>
      <c r="S80" s="3">
        <v>917.89</v>
      </c>
      <c r="T80" s="3">
        <v>9.98</v>
      </c>
      <c r="U80" s="3">
        <v>6.81</v>
      </c>
      <c r="V80" s="3">
        <v>682.36</v>
      </c>
      <c r="W80" s="3">
        <v>10.02</v>
      </c>
      <c r="X80" s="3">
        <v>12.71</v>
      </c>
      <c r="Y80" s="3">
        <v>1268.46</v>
      </c>
      <c r="Z80" s="3">
        <v>9.86</v>
      </c>
      <c r="AA80" s="3">
        <v>12.52</v>
      </c>
      <c r="AB80" s="3">
        <v>1269.78</v>
      </c>
      <c r="AC80" s="3">
        <v>10.72</v>
      </c>
      <c r="AD80" s="3">
        <v>9.77</v>
      </c>
      <c r="AE80" s="3">
        <v>911.38</v>
      </c>
      <c r="AF80" s="3">
        <v>12.51</v>
      </c>
      <c r="AG80" s="3">
        <v>9.8800000000000008</v>
      </c>
      <c r="AH80" s="3">
        <v>789.77</v>
      </c>
      <c r="AI80" s="3">
        <v>13.18</v>
      </c>
      <c r="AJ80" s="3">
        <v>19.649999999999999</v>
      </c>
      <c r="AK80" s="3">
        <v>1490.9</v>
      </c>
      <c r="AL80" s="3">
        <v>12.84</v>
      </c>
      <c r="AM80" s="3">
        <v>17.010000000000002</v>
      </c>
      <c r="AN80" s="3">
        <v>1324.77</v>
      </c>
      <c r="AO80" s="3">
        <v>12.88</v>
      </c>
      <c r="AP80" s="3">
        <v>14.52</v>
      </c>
      <c r="AQ80" s="3">
        <v>1127.33</v>
      </c>
      <c r="AR80" s="3">
        <v>12.39</v>
      </c>
      <c r="AS80" s="3">
        <v>10.16</v>
      </c>
      <c r="AT80" s="3">
        <v>820.02</v>
      </c>
      <c r="AU80" s="3">
        <v>11.89</v>
      </c>
      <c r="AV80" s="3">
        <v>11.87</v>
      </c>
      <c r="AW80" s="3">
        <v>998.32</v>
      </c>
      <c r="AX80" s="3">
        <v>12.16</v>
      </c>
      <c r="AY80" s="3">
        <v>11.66</v>
      </c>
      <c r="AZ80" s="3">
        <v>958.88</v>
      </c>
      <c r="BA80" s="3">
        <v>18.920000000000002</v>
      </c>
      <c r="BB80" s="3">
        <v>4.47</v>
      </c>
      <c r="BC80" s="3">
        <v>236.26</v>
      </c>
      <c r="BD80" s="3">
        <v>16.62</v>
      </c>
      <c r="BE80" s="3">
        <v>18.47</v>
      </c>
      <c r="BF80" s="3">
        <v>1111.31</v>
      </c>
      <c r="BG80" s="3">
        <v>25.13</v>
      </c>
      <c r="BH80" s="3">
        <v>27.64</v>
      </c>
      <c r="BI80" s="3">
        <v>1099.8800000000001</v>
      </c>
      <c r="BJ80" s="3">
        <v>32.299999999999997</v>
      </c>
      <c r="BK80" s="3">
        <v>26.51</v>
      </c>
      <c r="BL80" s="3">
        <v>820.74</v>
      </c>
      <c r="BM80" s="3">
        <v>40.79</v>
      </c>
      <c r="BN80" s="3">
        <v>49.35</v>
      </c>
      <c r="BO80" s="3">
        <v>1209.8599999999999</v>
      </c>
      <c r="BP80" s="3">
        <v>48.95</v>
      </c>
      <c r="BQ80" s="3">
        <v>71.569999999999993</v>
      </c>
      <c r="BR80" s="3">
        <v>1462.1</v>
      </c>
      <c r="BS80" s="3">
        <v>51.8</v>
      </c>
      <c r="BT80" s="3">
        <v>65.819999999999993</v>
      </c>
      <c r="BU80" s="3">
        <v>1270.6600000000001</v>
      </c>
      <c r="BV80" s="3">
        <v>54.17</v>
      </c>
      <c r="BW80" s="3">
        <v>61.96</v>
      </c>
      <c r="BX80" s="3">
        <v>1143.81</v>
      </c>
      <c r="BY80" s="3">
        <v>57.37</v>
      </c>
      <c r="BZ80" s="3">
        <v>75.75</v>
      </c>
      <c r="CA80" s="3">
        <v>1320.38</v>
      </c>
      <c r="CB80" s="3">
        <v>58.7</v>
      </c>
      <c r="CC80" s="3">
        <v>82.86</v>
      </c>
      <c r="CD80" s="3">
        <v>1411.58</v>
      </c>
      <c r="CE80" s="3">
        <v>54.8</v>
      </c>
      <c r="CF80" s="3">
        <v>84.48</v>
      </c>
      <c r="CG80" s="3">
        <v>1541.61</v>
      </c>
      <c r="CH80" s="3">
        <v>52.17</v>
      </c>
      <c r="CI80" s="3">
        <v>66.73</v>
      </c>
      <c r="CJ80" s="3">
        <v>1279.0899999999999</v>
      </c>
      <c r="CK80" s="3">
        <v>0</v>
      </c>
      <c r="CL80" s="3">
        <v>0</v>
      </c>
      <c r="CM80" s="3">
        <v>0</v>
      </c>
      <c r="CN80" s="3">
        <v>43.61</v>
      </c>
      <c r="CO80" s="3">
        <v>50.68</v>
      </c>
      <c r="CP80" s="3">
        <v>1162.1199999999999</v>
      </c>
      <c r="CQ80" s="3">
        <v>41.79</v>
      </c>
      <c r="CR80" s="3">
        <v>44.15</v>
      </c>
      <c r="CS80" s="3">
        <v>1056.47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</row>
    <row r="81" spans="1:103" x14ac:dyDescent="0.25">
      <c r="A81">
        <v>1505</v>
      </c>
      <c r="B81">
        <f>VLOOKUP(E81,'Adm2-shp-SORG'!$I$2:$M$456,1,FALSE)</f>
        <v>1505</v>
      </c>
      <c r="C81" t="str">
        <f>VLOOKUP(D81,'Adm2-shp-SORG'!$F$2:$I$456,2,FALSE)</f>
        <v>Ganjam</v>
      </c>
      <c r="D81">
        <f t="shared" si="2"/>
        <v>1505</v>
      </c>
      <c r="E81" s="2">
        <v>1505</v>
      </c>
      <c r="F81" s="2">
        <v>15</v>
      </c>
      <c r="G81" s="1">
        <v>1.0091889999999999</v>
      </c>
      <c r="H81" s="1">
        <v>6.9088570000000002</v>
      </c>
      <c r="I81" s="2" t="s">
        <v>99</v>
      </c>
      <c r="J81" s="1">
        <v>356180500</v>
      </c>
      <c r="K81" s="2" t="s">
        <v>306</v>
      </c>
      <c r="L81" s="2" t="s">
        <v>342</v>
      </c>
      <c r="M81" s="2">
        <v>199</v>
      </c>
      <c r="N81" s="3">
        <v>11.81</v>
      </c>
      <c r="O81" s="3">
        <v>13.59</v>
      </c>
      <c r="P81" s="3">
        <v>1150.72</v>
      </c>
      <c r="Q81" s="3">
        <v>10.96</v>
      </c>
      <c r="R81" s="3">
        <v>11.71</v>
      </c>
      <c r="S81" s="3">
        <v>1068.43</v>
      </c>
      <c r="T81" s="3">
        <v>11.99</v>
      </c>
      <c r="U81" s="3">
        <v>18.39</v>
      </c>
      <c r="V81" s="3">
        <v>1533.78</v>
      </c>
      <c r="W81" s="3">
        <v>11.76</v>
      </c>
      <c r="X81" s="3">
        <v>10.17</v>
      </c>
      <c r="Y81" s="3">
        <v>864.8</v>
      </c>
      <c r="Z81" s="3">
        <v>11.95</v>
      </c>
      <c r="AA81" s="3">
        <v>10.56</v>
      </c>
      <c r="AB81" s="3">
        <v>883.68</v>
      </c>
      <c r="AC81" s="3">
        <v>14.41</v>
      </c>
      <c r="AD81" s="3">
        <v>15.69</v>
      </c>
      <c r="AE81" s="3">
        <v>1088.83</v>
      </c>
      <c r="AF81" s="3">
        <v>14.75</v>
      </c>
      <c r="AG81" s="3">
        <v>17.39</v>
      </c>
      <c r="AH81" s="3">
        <v>1178.98</v>
      </c>
      <c r="AI81" s="3">
        <v>16.38</v>
      </c>
      <c r="AJ81" s="3">
        <v>28.97</v>
      </c>
      <c r="AK81" s="3">
        <v>1768.62</v>
      </c>
      <c r="AL81" s="3">
        <v>18.579999999999998</v>
      </c>
      <c r="AM81" s="3">
        <v>12.29</v>
      </c>
      <c r="AN81" s="3">
        <v>661.46</v>
      </c>
      <c r="AO81" s="3">
        <v>17.7</v>
      </c>
      <c r="AP81" s="3">
        <v>18.41</v>
      </c>
      <c r="AQ81" s="3">
        <v>1040.1099999999999</v>
      </c>
      <c r="AR81" s="3">
        <v>15.97</v>
      </c>
      <c r="AS81" s="3">
        <v>18.02</v>
      </c>
      <c r="AT81" s="3">
        <v>1128.3699999999999</v>
      </c>
      <c r="AU81" s="3">
        <v>19.64</v>
      </c>
      <c r="AV81" s="3">
        <v>23.98</v>
      </c>
      <c r="AW81" s="3">
        <v>1220.98</v>
      </c>
      <c r="AX81" s="3">
        <v>20.34</v>
      </c>
      <c r="AY81" s="3">
        <v>24.75</v>
      </c>
      <c r="AZ81" s="3">
        <v>1216.81</v>
      </c>
      <c r="BA81" s="3">
        <v>22.37</v>
      </c>
      <c r="BB81" s="3">
        <v>18.48</v>
      </c>
      <c r="BC81" s="3">
        <v>826.11</v>
      </c>
      <c r="BD81" s="3">
        <v>20.73</v>
      </c>
      <c r="BE81" s="3">
        <v>22.04</v>
      </c>
      <c r="BF81" s="3">
        <v>1063.19</v>
      </c>
      <c r="BG81" s="3">
        <v>26.61</v>
      </c>
      <c r="BH81" s="3">
        <v>31.74</v>
      </c>
      <c r="BI81" s="3">
        <v>1192.78</v>
      </c>
      <c r="BJ81" s="3">
        <v>32.64</v>
      </c>
      <c r="BK81" s="3">
        <v>36.229999999999997</v>
      </c>
      <c r="BL81" s="3">
        <v>1109.99</v>
      </c>
      <c r="BM81" s="3">
        <v>43.63</v>
      </c>
      <c r="BN81" s="3">
        <v>53.2</v>
      </c>
      <c r="BO81" s="3">
        <v>1219.3399999999999</v>
      </c>
      <c r="BP81" s="3">
        <v>49.04</v>
      </c>
      <c r="BQ81" s="3">
        <v>79.459999999999994</v>
      </c>
      <c r="BR81" s="3">
        <v>1620.31</v>
      </c>
      <c r="BS81" s="3">
        <v>48.42</v>
      </c>
      <c r="BT81" s="3">
        <v>61.28</v>
      </c>
      <c r="BU81" s="3">
        <v>1265.5899999999999</v>
      </c>
      <c r="BV81" s="3">
        <v>51.6</v>
      </c>
      <c r="BW81" s="3">
        <v>70.33</v>
      </c>
      <c r="BX81" s="3">
        <v>1362.98</v>
      </c>
      <c r="BY81" s="3">
        <v>58.2</v>
      </c>
      <c r="BZ81" s="3">
        <v>70.819999999999993</v>
      </c>
      <c r="CA81" s="3">
        <v>1216.8399999999999</v>
      </c>
      <c r="CB81" s="3">
        <v>55.01</v>
      </c>
      <c r="CC81" s="3">
        <v>72.98</v>
      </c>
      <c r="CD81" s="3">
        <v>1326.67</v>
      </c>
      <c r="CE81" s="3">
        <v>11.8</v>
      </c>
      <c r="CF81" s="3">
        <v>51.18</v>
      </c>
      <c r="CG81" s="3">
        <v>4337.29</v>
      </c>
      <c r="CH81" s="3">
        <v>59.96</v>
      </c>
      <c r="CI81" s="3">
        <v>64.650000000000006</v>
      </c>
      <c r="CJ81" s="3">
        <v>1078.22</v>
      </c>
      <c r="CK81" s="3">
        <v>0</v>
      </c>
      <c r="CL81" s="3">
        <v>0</v>
      </c>
      <c r="CM81" s="3">
        <v>0</v>
      </c>
      <c r="CN81" s="3">
        <v>42.92</v>
      </c>
      <c r="CO81" s="3">
        <v>43.34</v>
      </c>
      <c r="CP81" s="3">
        <v>1009.79</v>
      </c>
      <c r="CQ81" s="3">
        <v>37.79</v>
      </c>
      <c r="CR81" s="3">
        <v>46.82</v>
      </c>
      <c r="CS81" s="3">
        <v>1238.95</v>
      </c>
      <c r="CT81" s="3">
        <v>0</v>
      </c>
      <c r="CU81" s="3">
        <v>0</v>
      </c>
      <c r="CV81" s="3">
        <v>0</v>
      </c>
      <c r="CW81" s="3">
        <v>0</v>
      </c>
      <c r="CX81" s="3">
        <v>0</v>
      </c>
      <c r="CY81" s="3">
        <v>0</v>
      </c>
    </row>
    <row r="82" spans="1:103" x14ac:dyDescent="0.25">
      <c r="A82">
        <v>1506</v>
      </c>
      <c r="B82">
        <f>VLOOKUP(E82,'Adm2-shp-SORG'!$I$2:$M$456,1,FALSE)</f>
        <v>1506</v>
      </c>
      <c r="C82" t="str">
        <f>VLOOKUP(D82,'Adm2-shp-SORG'!$F$2:$I$456,2,FALSE)</f>
        <v>Kalahandi</v>
      </c>
      <c r="D82">
        <f t="shared" si="2"/>
        <v>1506</v>
      </c>
      <c r="E82" s="2">
        <v>1506</v>
      </c>
      <c r="F82" s="2">
        <v>15</v>
      </c>
      <c r="G82" s="1">
        <v>0.92737400000000003</v>
      </c>
      <c r="H82" s="1">
        <v>8.2272630000000007</v>
      </c>
      <c r="I82" s="2" t="s">
        <v>99</v>
      </c>
      <c r="J82" s="1">
        <v>356180600</v>
      </c>
      <c r="K82" s="2" t="s">
        <v>306</v>
      </c>
      <c r="L82" s="2" t="s">
        <v>332</v>
      </c>
      <c r="M82" s="2">
        <v>200</v>
      </c>
      <c r="N82" s="3">
        <v>2.2200000000000002</v>
      </c>
      <c r="O82" s="3">
        <v>1.82</v>
      </c>
      <c r="P82" s="3">
        <v>819.82</v>
      </c>
      <c r="Q82" s="3">
        <v>1.87</v>
      </c>
      <c r="R82" s="3">
        <v>1.74</v>
      </c>
      <c r="S82" s="3">
        <v>930.48</v>
      </c>
      <c r="T82" s="3">
        <v>2.37</v>
      </c>
      <c r="U82" s="3">
        <v>1.94</v>
      </c>
      <c r="V82" s="3">
        <v>818.57</v>
      </c>
      <c r="W82" s="3">
        <v>2.14</v>
      </c>
      <c r="X82" s="3">
        <v>1.75</v>
      </c>
      <c r="Y82" s="3">
        <v>817.76</v>
      </c>
      <c r="Z82" s="3">
        <v>1.97</v>
      </c>
      <c r="AA82" s="3">
        <v>1.63</v>
      </c>
      <c r="AB82" s="3">
        <v>827.41</v>
      </c>
      <c r="AC82" s="3">
        <v>2.23</v>
      </c>
      <c r="AD82" s="3">
        <v>2.1</v>
      </c>
      <c r="AE82" s="3">
        <v>941.7</v>
      </c>
      <c r="AF82" s="3">
        <v>2.4900000000000002</v>
      </c>
      <c r="AG82" s="3">
        <v>2.3199999999999998</v>
      </c>
      <c r="AH82" s="3">
        <v>931.73</v>
      </c>
      <c r="AI82" s="3">
        <v>2.5299999999999998</v>
      </c>
      <c r="AJ82" s="3">
        <v>3.34</v>
      </c>
      <c r="AK82" s="3">
        <v>1320.16</v>
      </c>
      <c r="AL82" s="3">
        <v>2.77</v>
      </c>
      <c r="AM82" s="3">
        <v>3.11</v>
      </c>
      <c r="AN82" s="3">
        <v>1122.74</v>
      </c>
      <c r="AO82" s="3">
        <v>2.4300000000000002</v>
      </c>
      <c r="AP82" s="3">
        <v>2.84</v>
      </c>
      <c r="AQ82" s="3">
        <v>1168.72</v>
      </c>
      <c r="AR82" s="3">
        <v>3.15</v>
      </c>
      <c r="AS82" s="3">
        <v>3.42</v>
      </c>
      <c r="AT82" s="3">
        <v>1085.71</v>
      </c>
      <c r="AU82" s="3">
        <v>3.49</v>
      </c>
      <c r="AV82" s="3">
        <v>3.88</v>
      </c>
      <c r="AW82" s="3">
        <v>1111.75</v>
      </c>
      <c r="AX82" s="3">
        <v>3.58</v>
      </c>
      <c r="AY82" s="3">
        <v>3.88</v>
      </c>
      <c r="AZ82" s="3">
        <v>1083.8</v>
      </c>
      <c r="BA82" s="3">
        <v>7.82</v>
      </c>
      <c r="BB82" s="3">
        <v>4.45</v>
      </c>
      <c r="BC82" s="3">
        <v>569.04999999999995</v>
      </c>
      <c r="BD82" s="3">
        <v>7.4</v>
      </c>
      <c r="BE82" s="3">
        <v>8.3699999999999992</v>
      </c>
      <c r="BF82" s="3">
        <v>1131.08</v>
      </c>
      <c r="BG82" s="3">
        <v>8.56</v>
      </c>
      <c r="BH82" s="3">
        <v>9.07</v>
      </c>
      <c r="BI82" s="3">
        <v>1059.58</v>
      </c>
      <c r="BJ82" s="3">
        <v>11.67</v>
      </c>
      <c r="BK82" s="3">
        <v>9</v>
      </c>
      <c r="BL82" s="3">
        <v>771.21</v>
      </c>
      <c r="BM82" s="3">
        <v>15.27</v>
      </c>
      <c r="BN82" s="3">
        <v>17.59</v>
      </c>
      <c r="BO82" s="3">
        <v>1151.93</v>
      </c>
      <c r="BP82" s="3">
        <v>10.69</v>
      </c>
      <c r="BQ82" s="3">
        <v>15.56</v>
      </c>
      <c r="BR82" s="3">
        <v>1455.57</v>
      </c>
      <c r="BS82" s="3">
        <v>16.04</v>
      </c>
      <c r="BT82" s="3">
        <v>17.8</v>
      </c>
      <c r="BU82" s="3">
        <v>1109.73</v>
      </c>
      <c r="BV82" s="3">
        <v>16.39</v>
      </c>
      <c r="BW82" s="3">
        <v>14.82</v>
      </c>
      <c r="BX82" s="3">
        <v>904.21</v>
      </c>
      <c r="BY82" s="3">
        <v>19</v>
      </c>
      <c r="BZ82" s="3">
        <v>21.88</v>
      </c>
      <c r="CA82" s="3">
        <v>1151.58</v>
      </c>
      <c r="CB82" s="3">
        <v>19.54</v>
      </c>
      <c r="CC82" s="3">
        <v>20.89</v>
      </c>
      <c r="CD82" s="3">
        <v>1069.0899999999999</v>
      </c>
      <c r="CE82" s="3">
        <v>20.399999999999999</v>
      </c>
      <c r="CF82" s="3">
        <v>27.52</v>
      </c>
      <c r="CG82" s="3">
        <v>1349.02</v>
      </c>
      <c r="CH82" s="3">
        <v>19.14</v>
      </c>
      <c r="CI82" s="3">
        <v>26.81</v>
      </c>
      <c r="CJ82" s="3">
        <v>1400.73</v>
      </c>
      <c r="CK82" s="3">
        <v>0</v>
      </c>
      <c r="CL82" s="3">
        <v>0</v>
      </c>
      <c r="CM82" s="3">
        <v>0</v>
      </c>
      <c r="CN82" s="3">
        <v>19.760000000000002</v>
      </c>
      <c r="CO82" s="3">
        <v>24</v>
      </c>
      <c r="CP82" s="3">
        <v>1214.57</v>
      </c>
      <c r="CQ82" s="3">
        <v>19.8</v>
      </c>
      <c r="CR82" s="3">
        <v>32.049999999999997</v>
      </c>
      <c r="CS82" s="3">
        <v>1618.69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</row>
    <row r="83" spans="1:103" x14ac:dyDescent="0.25">
      <c r="A83">
        <v>1507</v>
      </c>
      <c r="B83">
        <f>VLOOKUP(E83,'Adm2-shp-SORG'!$I$2:$M$456,1,FALSE)</f>
        <v>1507</v>
      </c>
      <c r="C83" t="str">
        <f>VLOOKUP(D83,'Adm2-shp-SORG'!$F$2:$I$456,2,FALSE)</f>
        <v>Kendujhar</v>
      </c>
      <c r="D83">
        <f t="shared" si="2"/>
        <v>1507</v>
      </c>
      <c r="E83" s="2">
        <v>1507</v>
      </c>
      <c r="F83" s="2">
        <v>15</v>
      </c>
      <c r="G83" s="1">
        <v>0.74507699999999999</v>
      </c>
      <c r="H83" s="1">
        <v>5.8722849999999998</v>
      </c>
      <c r="I83" s="2" t="s">
        <v>99</v>
      </c>
      <c r="J83" s="1">
        <v>356180700</v>
      </c>
      <c r="K83" s="2" t="s">
        <v>306</v>
      </c>
      <c r="L83" s="2" t="s">
        <v>314</v>
      </c>
      <c r="M83" s="2">
        <v>201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1.27</v>
      </c>
      <c r="AJ83" s="3">
        <v>1.29</v>
      </c>
      <c r="AK83" s="3">
        <v>1015.75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1.1200000000000001</v>
      </c>
      <c r="BB83" s="3">
        <v>0.56000000000000005</v>
      </c>
      <c r="BC83" s="3">
        <v>500</v>
      </c>
      <c r="BD83" s="3">
        <v>1.58</v>
      </c>
      <c r="BE83" s="3">
        <v>1.83</v>
      </c>
      <c r="BF83" s="3">
        <v>1158.23</v>
      </c>
      <c r="BG83" s="3">
        <v>2.16</v>
      </c>
      <c r="BH83" s="3">
        <v>2.2200000000000002</v>
      </c>
      <c r="BI83" s="3">
        <v>1027.78</v>
      </c>
      <c r="BJ83" s="3">
        <v>3.81</v>
      </c>
      <c r="BK83" s="3">
        <v>2.2999999999999998</v>
      </c>
      <c r="BL83" s="3">
        <v>603.66999999999996</v>
      </c>
      <c r="BM83" s="3">
        <v>5.19</v>
      </c>
      <c r="BN83" s="3">
        <v>6.17</v>
      </c>
      <c r="BO83" s="3">
        <v>1188.82</v>
      </c>
      <c r="BP83" s="3">
        <v>6.75</v>
      </c>
      <c r="BQ83" s="3">
        <v>7.52</v>
      </c>
      <c r="BR83" s="3">
        <v>1114.07</v>
      </c>
      <c r="BS83" s="3">
        <v>6.55</v>
      </c>
      <c r="BT83" s="3">
        <v>7.71</v>
      </c>
      <c r="BU83" s="3">
        <v>1177.0999999999999</v>
      </c>
      <c r="BV83" s="3">
        <v>8.3000000000000007</v>
      </c>
      <c r="BW83" s="3">
        <v>11.86</v>
      </c>
      <c r="BX83" s="3">
        <v>1428.92</v>
      </c>
      <c r="BY83" s="3">
        <v>8.0500000000000007</v>
      </c>
      <c r="BZ83" s="3">
        <v>11.34</v>
      </c>
      <c r="CA83" s="3">
        <v>1408.7</v>
      </c>
      <c r="CB83" s="3">
        <v>9.39</v>
      </c>
      <c r="CC83" s="3">
        <v>16.54</v>
      </c>
      <c r="CD83" s="3">
        <v>1761.45</v>
      </c>
      <c r="CE83" s="3">
        <v>7.95</v>
      </c>
      <c r="CF83" s="3">
        <v>10.08</v>
      </c>
      <c r="CG83" s="3">
        <v>1267.92</v>
      </c>
      <c r="CH83" s="3">
        <v>6.36</v>
      </c>
      <c r="CI83" s="3">
        <v>9.16</v>
      </c>
      <c r="CJ83" s="3">
        <v>1440.25</v>
      </c>
      <c r="CK83" s="3">
        <v>0</v>
      </c>
      <c r="CL83" s="3">
        <v>0</v>
      </c>
      <c r="CM83" s="3">
        <v>0</v>
      </c>
      <c r="CN83" s="3">
        <v>5.59</v>
      </c>
      <c r="CO83" s="3">
        <v>6.29</v>
      </c>
      <c r="CP83" s="3">
        <v>1125.22</v>
      </c>
      <c r="CQ83" s="3">
        <v>6.67</v>
      </c>
      <c r="CR83" s="3">
        <v>11.48</v>
      </c>
      <c r="CS83" s="3">
        <v>1721.14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</row>
    <row r="84" spans="1:103" x14ac:dyDescent="0.25">
      <c r="A84">
        <v>1508</v>
      </c>
      <c r="B84">
        <f>VLOOKUP(E84,'Adm2-shp-SORG'!$I$2:$M$456,1,FALSE)</f>
        <v>1508</v>
      </c>
      <c r="C84" t="str">
        <f>VLOOKUP(D84,'Adm2-shp-SORG'!$F$2:$I$456,2,FALSE)</f>
        <v>Koraput</v>
      </c>
      <c r="D84">
        <f t="shared" si="2"/>
        <v>1508</v>
      </c>
      <c r="E84" s="2">
        <v>1508</v>
      </c>
      <c r="F84" s="2">
        <v>15</v>
      </c>
      <c r="G84" s="1">
        <v>1.643062</v>
      </c>
      <c r="H84" s="1">
        <v>14.41891</v>
      </c>
      <c r="I84" s="2" t="s">
        <v>99</v>
      </c>
      <c r="J84" s="1">
        <v>356180800</v>
      </c>
      <c r="K84" s="2" t="s">
        <v>306</v>
      </c>
      <c r="L84" s="2" t="s">
        <v>344</v>
      </c>
      <c r="M84" s="2">
        <v>202</v>
      </c>
      <c r="N84" s="3">
        <v>2.93</v>
      </c>
      <c r="O84" s="3">
        <v>3.02</v>
      </c>
      <c r="P84" s="3">
        <v>1030.72</v>
      </c>
      <c r="Q84" s="3">
        <v>2.2999999999999998</v>
      </c>
      <c r="R84" s="3">
        <v>3.5</v>
      </c>
      <c r="S84" s="3">
        <v>1521.74</v>
      </c>
      <c r="T84" s="3">
        <v>2.25</v>
      </c>
      <c r="U84" s="3">
        <v>2.11</v>
      </c>
      <c r="V84" s="3">
        <v>937.78</v>
      </c>
      <c r="W84" s="3">
        <v>2.65</v>
      </c>
      <c r="X84" s="3">
        <v>4.53</v>
      </c>
      <c r="Y84" s="3">
        <v>1709.43</v>
      </c>
      <c r="Z84" s="3">
        <v>2.58</v>
      </c>
      <c r="AA84" s="3">
        <v>4.57</v>
      </c>
      <c r="AB84" s="3">
        <v>1771.32</v>
      </c>
      <c r="AC84" s="3">
        <v>2.38</v>
      </c>
      <c r="AD84" s="3">
        <v>4.1100000000000003</v>
      </c>
      <c r="AE84" s="3">
        <v>1726.89</v>
      </c>
      <c r="AF84" s="3">
        <v>2.83</v>
      </c>
      <c r="AG84" s="3">
        <v>4.99</v>
      </c>
      <c r="AH84" s="3">
        <v>1763.25</v>
      </c>
      <c r="AI84" s="3">
        <v>2.96</v>
      </c>
      <c r="AJ84" s="3">
        <v>2.61</v>
      </c>
      <c r="AK84" s="3">
        <v>881.76</v>
      </c>
      <c r="AL84" s="3">
        <v>3.59</v>
      </c>
      <c r="AM84" s="3">
        <v>4.21</v>
      </c>
      <c r="AN84" s="3">
        <v>1172.7</v>
      </c>
      <c r="AO84" s="3">
        <v>3.27</v>
      </c>
      <c r="AP84" s="3">
        <v>3.91</v>
      </c>
      <c r="AQ84" s="3">
        <v>1195.72</v>
      </c>
      <c r="AR84" s="3">
        <v>2.89</v>
      </c>
      <c r="AS84" s="3">
        <v>2.83</v>
      </c>
      <c r="AT84" s="3">
        <v>979.24</v>
      </c>
      <c r="AU84" s="3">
        <v>4.22</v>
      </c>
      <c r="AV84" s="3">
        <v>4.6399999999999997</v>
      </c>
      <c r="AW84" s="3">
        <v>1099.53</v>
      </c>
      <c r="AX84" s="3">
        <v>3.29</v>
      </c>
      <c r="AY84" s="3">
        <v>2.64</v>
      </c>
      <c r="AZ84" s="3">
        <v>802.43</v>
      </c>
      <c r="BA84" s="3">
        <v>1.69</v>
      </c>
      <c r="BB84" s="3">
        <v>1.23</v>
      </c>
      <c r="BC84" s="3">
        <v>727.81</v>
      </c>
      <c r="BD84" s="3">
        <v>1.87</v>
      </c>
      <c r="BE84" s="3">
        <v>1.6</v>
      </c>
      <c r="BF84" s="3">
        <v>855.61</v>
      </c>
      <c r="BG84" s="3">
        <v>1.96</v>
      </c>
      <c r="BH84" s="3">
        <v>1.68</v>
      </c>
      <c r="BI84" s="3">
        <v>857.14</v>
      </c>
      <c r="BJ84" s="3">
        <v>2.1</v>
      </c>
      <c r="BK84" s="3">
        <v>2</v>
      </c>
      <c r="BL84" s="3">
        <v>952.38</v>
      </c>
      <c r="BM84" s="3">
        <v>2.21</v>
      </c>
      <c r="BN84" s="3">
        <v>2.7</v>
      </c>
      <c r="BO84" s="3">
        <v>1221.72</v>
      </c>
      <c r="BP84" s="3">
        <v>4.37</v>
      </c>
      <c r="BQ84" s="3">
        <v>6.76</v>
      </c>
      <c r="BR84" s="3">
        <v>1546.91</v>
      </c>
      <c r="BS84" s="3">
        <v>3.29</v>
      </c>
      <c r="BT84" s="3">
        <v>3.82</v>
      </c>
      <c r="BU84" s="3">
        <v>1161.0899999999999</v>
      </c>
      <c r="BV84" s="3">
        <v>3.01</v>
      </c>
      <c r="BW84" s="3">
        <v>3.27</v>
      </c>
      <c r="BX84" s="3">
        <v>1086.3800000000001</v>
      </c>
      <c r="BY84" s="3">
        <v>3.65</v>
      </c>
      <c r="BZ84" s="3">
        <v>4.04</v>
      </c>
      <c r="CA84" s="3">
        <v>1106.8499999999999</v>
      </c>
      <c r="CB84" s="3">
        <v>5.77</v>
      </c>
      <c r="CC84" s="3">
        <v>6.05</v>
      </c>
      <c r="CD84" s="3">
        <v>1048.53</v>
      </c>
      <c r="CE84" s="3">
        <v>6.31</v>
      </c>
      <c r="CF84" s="3">
        <v>6.71</v>
      </c>
      <c r="CG84" s="3">
        <v>1063.3900000000001</v>
      </c>
      <c r="CH84" s="3">
        <v>6.56</v>
      </c>
      <c r="CI84" s="3">
        <v>7.79</v>
      </c>
      <c r="CJ84" s="3">
        <v>1187.5</v>
      </c>
      <c r="CK84" s="3">
        <v>0</v>
      </c>
      <c r="CL84" s="3">
        <v>0</v>
      </c>
      <c r="CM84" s="3">
        <v>0</v>
      </c>
      <c r="CN84" s="3">
        <v>6.54</v>
      </c>
      <c r="CO84" s="3">
        <v>8.35</v>
      </c>
      <c r="CP84" s="3">
        <v>1276.76</v>
      </c>
      <c r="CQ84" s="3">
        <v>9.0500000000000007</v>
      </c>
      <c r="CR84" s="3">
        <v>9.1199999999999992</v>
      </c>
      <c r="CS84" s="3">
        <v>1007.73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>
        <v>0</v>
      </c>
    </row>
    <row r="85" spans="1:103" x14ac:dyDescent="0.25">
      <c r="A85">
        <v>1509</v>
      </c>
      <c r="B85">
        <f>VLOOKUP(E85,'Adm2-shp-SORG'!$I$2:$M$456,1,FALSE)</f>
        <v>1509</v>
      </c>
      <c r="C85" t="str">
        <f>VLOOKUP(D85,'Adm2-shp-SORG'!$F$2:$I$456,2,FALSE)</f>
        <v>Mayurbhanj</v>
      </c>
      <c r="D85">
        <f t="shared" si="2"/>
        <v>1509</v>
      </c>
      <c r="E85" s="2">
        <v>1509</v>
      </c>
      <c r="F85" s="2">
        <v>15</v>
      </c>
      <c r="G85" s="1">
        <v>0.92761899999999997</v>
      </c>
      <c r="H85" s="1">
        <v>5.6455630000000001</v>
      </c>
      <c r="I85" s="2" t="s">
        <v>99</v>
      </c>
      <c r="J85" s="1">
        <v>356180900</v>
      </c>
      <c r="K85" s="2" t="s">
        <v>306</v>
      </c>
      <c r="L85" s="2" t="s">
        <v>307</v>
      </c>
      <c r="M85" s="2">
        <v>203</v>
      </c>
      <c r="N85" s="3">
        <v>3.75</v>
      </c>
      <c r="O85" s="3">
        <v>3.99</v>
      </c>
      <c r="P85" s="3">
        <v>1064</v>
      </c>
      <c r="Q85" s="3">
        <v>3.56</v>
      </c>
      <c r="R85" s="3">
        <v>3.66</v>
      </c>
      <c r="S85" s="3">
        <v>1028.0899999999999</v>
      </c>
      <c r="T85" s="3">
        <v>3.66</v>
      </c>
      <c r="U85" s="3">
        <v>4.7699999999999996</v>
      </c>
      <c r="V85" s="3">
        <v>1303.28</v>
      </c>
      <c r="W85" s="3">
        <v>3.27</v>
      </c>
      <c r="X85" s="3">
        <v>4.32</v>
      </c>
      <c r="Y85" s="3">
        <v>1321.1</v>
      </c>
      <c r="Z85" s="3">
        <v>3.23</v>
      </c>
      <c r="AA85" s="3">
        <v>4.54</v>
      </c>
      <c r="AB85" s="3">
        <v>1405.57</v>
      </c>
      <c r="AC85" s="3">
        <v>2.91</v>
      </c>
      <c r="AD85" s="3">
        <v>4.1100000000000003</v>
      </c>
      <c r="AE85" s="3">
        <v>1412.37</v>
      </c>
      <c r="AF85" s="3">
        <v>2.5099999999999998</v>
      </c>
      <c r="AG85" s="3">
        <v>3.63</v>
      </c>
      <c r="AH85" s="3">
        <v>1446.22</v>
      </c>
      <c r="AI85" s="3">
        <v>3.88</v>
      </c>
      <c r="AJ85" s="3">
        <v>4.1399999999999997</v>
      </c>
      <c r="AK85" s="3">
        <v>1067.01</v>
      </c>
      <c r="AL85" s="3">
        <v>2.68</v>
      </c>
      <c r="AM85" s="3">
        <v>2.2200000000000002</v>
      </c>
      <c r="AN85" s="3">
        <v>828.36</v>
      </c>
      <c r="AO85" s="3">
        <v>2.0499999999999998</v>
      </c>
      <c r="AP85" s="3">
        <v>2.37</v>
      </c>
      <c r="AQ85" s="3">
        <v>1156.0999999999999</v>
      </c>
      <c r="AR85" s="3">
        <v>1.99</v>
      </c>
      <c r="AS85" s="3">
        <v>2.0299999999999998</v>
      </c>
      <c r="AT85" s="3">
        <v>1020.1</v>
      </c>
      <c r="AU85" s="3">
        <v>1.96</v>
      </c>
      <c r="AV85" s="3">
        <v>2.09</v>
      </c>
      <c r="AW85" s="3">
        <v>1066.33</v>
      </c>
      <c r="AX85" s="3">
        <v>1.97</v>
      </c>
      <c r="AY85" s="3">
        <v>2.74</v>
      </c>
      <c r="AZ85" s="3">
        <v>1390.86</v>
      </c>
      <c r="BA85" s="3">
        <v>2.0299999999999998</v>
      </c>
      <c r="BB85" s="3">
        <v>1.38</v>
      </c>
      <c r="BC85" s="3">
        <v>679.8</v>
      </c>
      <c r="BD85" s="3">
        <v>2.21</v>
      </c>
      <c r="BE85" s="3">
        <v>2.2599999999999998</v>
      </c>
      <c r="BF85" s="3">
        <v>1022.62</v>
      </c>
      <c r="BG85" s="3">
        <v>2.57</v>
      </c>
      <c r="BH85" s="3">
        <v>3.51</v>
      </c>
      <c r="BI85" s="3">
        <v>1365.76</v>
      </c>
      <c r="BJ85" s="3">
        <v>3.95</v>
      </c>
      <c r="BK85" s="3">
        <v>4.54</v>
      </c>
      <c r="BL85" s="3">
        <v>1149.3699999999999</v>
      </c>
      <c r="BM85" s="3">
        <v>4.0999999999999996</v>
      </c>
      <c r="BN85" s="3">
        <v>4.9800000000000004</v>
      </c>
      <c r="BO85" s="3">
        <v>1214.6300000000001</v>
      </c>
      <c r="BP85" s="3">
        <v>8.8800000000000008</v>
      </c>
      <c r="BQ85" s="3">
        <v>10.79</v>
      </c>
      <c r="BR85" s="3">
        <v>1215.0899999999999</v>
      </c>
      <c r="BS85" s="3">
        <v>4.3899999999999997</v>
      </c>
      <c r="BT85" s="3">
        <v>5.16</v>
      </c>
      <c r="BU85" s="3">
        <v>1175.4000000000001</v>
      </c>
      <c r="BV85" s="3">
        <v>5.19</v>
      </c>
      <c r="BW85" s="3">
        <v>6.39</v>
      </c>
      <c r="BX85" s="3">
        <v>1231.21</v>
      </c>
      <c r="BY85" s="3">
        <v>4.57</v>
      </c>
      <c r="BZ85" s="3">
        <v>4.9800000000000004</v>
      </c>
      <c r="CA85" s="3">
        <v>1089.72</v>
      </c>
      <c r="CB85" s="3">
        <v>6.45</v>
      </c>
      <c r="CC85" s="3">
        <v>9.52</v>
      </c>
      <c r="CD85" s="3">
        <v>1475.97</v>
      </c>
      <c r="CE85" s="3">
        <v>5.82</v>
      </c>
      <c r="CF85" s="3">
        <v>7.45</v>
      </c>
      <c r="CG85" s="3">
        <v>1280.07</v>
      </c>
      <c r="CH85" s="3">
        <v>7.32</v>
      </c>
      <c r="CI85" s="3">
        <v>9.19</v>
      </c>
      <c r="CJ85" s="3">
        <v>1255.46</v>
      </c>
      <c r="CK85" s="3">
        <v>0</v>
      </c>
      <c r="CL85" s="3">
        <v>0</v>
      </c>
      <c r="CM85" s="3">
        <v>0</v>
      </c>
      <c r="CN85" s="3">
        <v>6.08</v>
      </c>
      <c r="CO85" s="3">
        <v>8.65</v>
      </c>
      <c r="CP85" s="3">
        <v>1422.7</v>
      </c>
      <c r="CQ85" s="3">
        <v>4.88</v>
      </c>
      <c r="CR85" s="3">
        <v>7.47</v>
      </c>
      <c r="CS85" s="3">
        <v>1530.74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</row>
    <row r="86" spans="1:103" x14ac:dyDescent="0.25">
      <c r="A86">
        <v>1510</v>
      </c>
      <c r="B86">
        <f>VLOOKUP(E86,'Adm2-shp-SORG'!$I$2:$M$456,1,FALSE)</f>
        <v>1510</v>
      </c>
      <c r="C86" t="str">
        <f>VLOOKUP(D86,'Adm2-shp-SORG'!$F$2:$I$456,2,FALSE)</f>
        <v>Phulabani</v>
      </c>
      <c r="D86">
        <f t="shared" si="2"/>
        <v>1510</v>
      </c>
      <c r="E86" s="2">
        <v>1510</v>
      </c>
      <c r="F86" s="2">
        <v>15</v>
      </c>
      <c r="G86" s="1">
        <v>0.94922200000000001</v>
      </c>
      <c r="H86" s="1">
        <v>5.9104140000000003</v>
      </c>
      <c r="I86" s="2" t="s">
        <v>99</v>
      </c>
      <c r="J86" s="1">
        <v>356181000</v>
      </c>
      <c r="K86" s="2" t="s">
        <v>306</v>
      </c>
      <c r="L86" s="2" t="s">
        <v>334</v>
      </c>
      <c r="M86" s="2">
        <v>204</v>
      </c>
      <c r="N86" s="3">
        <v>1.23</v>
      </c>
      <c r="O86" s="3">
        <v>0.77</v>
      </c>
      <c r="P86" s="3">
        <v>626.02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1.38</v>
      </c>
      <c r="X86" s="3">
        <v>1.02</v>
      </c>
      <c r="Y86" s="3">
        <v>739.13</v>
      </c>
      <c r="Z86" s="3">
        <v>1.25</v>
      </c>
      <c r="AA86" s="3">
        <v>0.93</v>
      </c>
      <c r="AB86" s="3">
        <v>744</v>
      </c>
      <c r="AC86" s="3">
        <v>1.08</v>
      </c>
      <c r="AD86" s="3">
        <v>0.33</v>
      </c>
      <c r="AE86" s="3">
        <v>305.56</v>
      </c>
      <c r="AF86" s="3">
        <v>1.05</v>
      </c>
      <c r="AG86" s="3">
        <v>0.53</v>
      </c>
      <c r="AH86" s="3">
        <v>504.76</v>
      </c>
      <c r="AI86" s="3">
        <v>1.84</v>
      </c>
      <c r="AJ86" s="3">
        <v>1.4</v>
      </c>
      <c r="AK86" s="3">
        <v>760.87</v>
      </c>
      <c r="AL86" s="3">
        <v>1.61</v>
      </c>
      <c r="AM86" s="3">
        <v>0.64</v>
      </c>
      <c r="AN86" s="3">
        <v>397.52</v>
      </c>
      <c r="AO86" s="3">
        <v>1.85</v>
      </c>
      <c r="AP86" s="3">
        <v>0.93</v>
      </c>
      <c r="AQ86" s="3">
        <v>502.7</v>
      </c>
      <c r="AR86" s="3">
        <v>1.73</v>
      </c>
      <c r="AS86" s="3">
        <v>0.52</v>
      </c>
      <c r="AT86" s="3">
        <v>300.58</v>
      </c>
      <c r="AU86" s="3">
        <v>1.31</v>
      </c>
      <c r="AV86" s="3">
        <v>1.05</v>
      </c>
      <c r="AW86" s="3">
        <v>801.53</v>
      </c>
      <c r="AX86" s="3">
        <v>1.31</v>
      </c>
      <c r="AY86" s="3">
        <v>1.31</v>
      </c>
      <c r="AZ86" s="3">
        <v>1000</v>
      </c>
      <c r="BA86" s="3">
        <v>0</v>
      </c>
      <c r="BB86" s="3">
        <v>0</v>
      </c>
      <c r="BC86" s="3">
        <v>0</v>
      </c>
      <c r="BD86" s="3">
        <v>1.68</v>
      </c>
      <c r="BE86" s="3">
        <v>1.67</v>
      </c>
      <c r="BF86" s="3">
        <v>994.05</v>
      </c>
      <c r="BG86" s="3">
        <v>1.45</v>
      </c>
      <c r="BH86" s="3">
        <v>1.45</v>
      </c>
      <c r="BI86" s="3">
        <v>1000</v>
      </c>
      <c r="BJ86" s="3">
        <v>2.17</v>
      </c>
      <c r="BK86" s="3">
        <v>1.75</v>
      </c>
      <c r="BL86" s="3">
        <v>806.45</v>
      </c>
      <c r="BM86" s="3">
        <v>2.41</v>
      </c>
      <c r="BN86" s="3">
        <v>2.79</v>
      </c>
      <c r="BO86" s="3">
        <v>1157.68</v>
      </c>
      <c r="BP86" s="3">
        <v>3.13</v>
      </c>
      <c r="BQ86" s="3">
        <v>3.21</v>
      </c>
      <c r="BR86" s="3">
        <v>1025.56</v>
      </c>
      <c r="BS86" s="3">
        <v>2.85</v>
      </c>
      <c r="BT86" s="3">
        <v>2.96</v>
      </c>
      <c r="BU86" s="3">
        <v>1038.5999999999999</v>
      </c>
      <c r="BV86" s="3">
        <v>3</v>
      </c>
      <c r="BW86" s="3">
        <v>1.98</v>
      </c>
      <c r="BX86" s="3">
        <v>660</v>
      </c>
      <c r="BY86" s="3">
        <v>7.73</v>
      </c>
      <c r="BZ86" s="3">
        <v>1.8</v>
      </c>
      <c r="CA86" s="3">
        <v>232.86</v>
      </c>
      <c r="CB86" s="3">
        <v>3.61</v>
      </c>
      <c r="CC86" s="3">
        <v>4.92</v>
      </c>
      <c r="CD86" s="3">
        <v>1362.88</v>
      </c>
      <c r="CE86" s="3">
        <v>3.17</v>
      </c>
      <c r="CF86" s="3">
        <v>4.5599999999999996</v>
      </c>
      <c r="CG86" s="3">
        <v>1438.49</v>
      </c>
      <c r="CH86" s="3">
        <v>3.22</v>
      </c>
      <c r="CI86" s="3">
        <v>2.8</v>
      </c>
      <c r="CJ86" s="3">
        <v>869.57</v>
      </c>
      <c r="CK86" s="3">
        <v>0</v>
      </c>
      <c r="CL86" s="3">
        <v>0</v>
      </c>
      <c r="CM86" s="3">
        <v>0</v>
      </c>
      <c r="CN86" s="3">
        <v>6.62</v>
      </c>
      <c r="CO86" s="3">
        <v>7.54</v>
      </c>
      <c r="CP86" s="3">
        <v>1138.97</v>
      </c>
      <c r="CQ86" s="3">
        <v>3.5</v>
      </c>
      <c r="CR86" s="3">
        <v>3.85</v>
      </c>
      <c r="CS86" s="3">
        <v>1100</v>
      </c>
      <c r="CT86" s="3">
        <v>0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</row>
    <row r="87" spans="1:103" x14ac:dyDescent="0.25">
      <c r="A87">
        <v>1511</v>
      </c>
      <c r="B87">
        <f>VLOOKUP(E87,'Adm2-shp-SORG'!$I$2:$M$456,1,FALSE)</f>
        <v>1511</v>
      </c>
      <c r="C87" t="str">
        <f>VLOOKUP(D87,'Adm2-shp-SORG'!$F$2:$I$456,2,FALSE)</f>
        <v>Puri</v>
      </c>
      <c r="D87">
        <f t="shared" si="2"/>
        <v>1511</v>
      </c>
      <c r="E87" s="2">
        <v>1511</v>
      </c>
      <c r="F87" s="2">
        <v>15</v>
      </c>
      <c r="G87" s="1">
        <v>0.88909800000000005</v>
      </c>
      <c r="H87" s="1">
        <v>5.902628</v>
      </c>
      <c r="I87" s="2" t="s">
        <v>99</v>
      </c>
      <c r="J87" s="1">
        <v>356181100</v>
      </c>
      <c r="K87" s="2" t="s">
        <v>306</v>
      </c>
      <c r="L87" s="2" t="s">
        <v>340</v>
      </c>
      <c r="M87" s="2">
        <v>205</v>
      </c>
      <c r="N87" s="3">
        <v>1.63</v>
      </c>
      <c r="O87" s="3">
        <v>1.52</v>
      </c>
      <c r="P87" s="3">
        <v>932.52</v>
      </c>
      <c r="Q87" s="3">
        <v>1.52</v>
      </c>
      <c r="R87" s="3">
        <v>1.54</v>
      </c>
      <c r="S87" s="3">
        <v>1013.16</v>
      </c>
      <c r="T87" s="3">
        <v>1.69</v>
      </c>
      <c r="U87" s="3">
        <v>2.14</v>
      </c>
      <c r="V87" s="3">
        <v>1266.27</v>
      </c>
      <c r="W87" s="3">
        <v>2.13</v>
      </c>
      <c r="X87" s="3">
        <v>2.15</v>
      </c>
      <c r="Y87" s="3">
        <v>1009.39</v>
      </c>
      <c r="Z87" s="3">
        <v>2.13</v>
      </c>
      <c r="AA87" s="3">
        <v>2.23</v>
      </c>
      <c r="AB87" s="3">
        <v>1046.95</v>
      </c>
      <c r="AC87" s="3">
        <v>2.71</v>
      </c>
      <c r="AD87" s="3">
        <v>2.82</v>
      </c>
      <c r="AE87" s="3">
        <v>1040.5899999999999</v>
      </c>
      <c r="AF87" s="3">
        <v>3.69</v>
      </c>
      <c r="AG87" s="3">
        <v>4.92</v>
      </c>
      <c r="AH87" s="3">
        <v>1333.33</v>
      </c>
      <c r="AI87" s="3">
        <v>4.62</v>
      </c>
      <c r="AJ87" s="3">
        <v>5.87</v>
      </c>
      <c r="AK87" s="3">
        <v>1270.56</v>
      </c>
      <c r="AL87" s="3">
        <v>6.96</v>
      </c>
      <c r="AM87" s="3">
        <v>9.2799999999999994</v>
      </c>
      <c r="AN87" s="3">
        <v>1333.33</v>
      </c>
      <c r="AO87" s="3">
        <v>8.31</v>
      </c>
      <c r="AP87" s="3">
        <v>10.71</v>
      </c>
      <c r="AQ87" s="3">
        <v>1288.81</v>
      </c>
      <c r="AR87" s="3">
        <v>6.18</v>
      </c>
      <c r="AS87" s="3">
        <v>7.35</v>
      </c>
      <c r="AT87" s="3">
        <v>1189.32</v>
      </c>
      <c r="AU87" s="3">
        <v>8.2799999999999994</v>
      </c>
      <c r="AV87" s="3">
        <v>8.8800000000000008</v>
      </c>
      <c r="AW87" s="3">
        <v>1072.46</v>
      </c>
      <c r="AX87" s="3">
        <v>11.52</v>
      </c>
      <c r="AY87" s="3">
        <v>16.25</v>
      </c>
      <c r="AZ87" s="3">
        <v>1410.59</v>
      </c>
      <c r="BA87" s="3">
        <v>13.53</v>
      </c>
      <c r="BB87" s="3">
        <v>10.52</v>
      </c>
      <c r="BC87" s="3">
        <v>777.53</v>
      </c>
      <c r="BD87" s="3">
        <v>14.28</v>
      </c>
      <c r="BE87" s="3">
        <v>23.48</v>
      </c>
      <c r="BF87" s="3">
        <v>1644.26</v>
      </c>
      <c r="BG87" s="3">
        <v>28.82</v>
      </c>
      <c r="BH87" s="3">
        <v>39.07</v>
      </c>
      <c r="BI87" s="3">
        <v>1355.66</v>
      </c>
      <c r="BJ87" s="3">
        <v>21.11</v>
      </c>
      <c r="BK87" s="3">
        <v>26.16</v>
      </c>
      <c r="BL87" s="3">
        <v>1239.22</v>
      </c>
      <c r="BM87" s="3">
        <v>18.78</v>
      </c>
      <c r="BN87" s="3">
        <v>29.77</v>
      </c>
      <c r="BO87" s="3">
        <v>1585.2</v>
      </c>
      <c r="BP87" s="3">
        <v>20.22</v>
      </c>
      <c r="BQ87" s="3">
        <v>32.65</v>
      </c>
      <c r="BR87" s="3">
        <v>1614.74</v>
      </c>
      <c r="BS87" s="3">
        <v>24.04</v>
      </c>
      <c r="BT87" s="3">
        <v>38.82</v>
      </c>
      <c r="BU87" s="3">
        <v>1614.81</v>
      </c>
      <c r="BV87" s="3">
        <v>24.96</v>
      </c>
      <c r="BW87" s="3">
        <v>40.880000000000003</v>
      </c>
      <c r="BX87" s="3">
        <v>1637.82</v>
      </c>
      <c r="BY87" s="3">
        <v>29.87</v>
      </c>
      <c r="BZ87" s="3">
        <v>47.91</v>
      </c>
      <c r="CA87" s="3">
        <v>1603.95</v>
      </c>
      <c r="CB87" s="3">
        <v>20.65</v>
      </c>
      <c r="CC87" s="3">
        <v>33.770000000000003</v>
      </c>
      <c r="CD87" s="3">
        <v>1635.35</v>
      </c>
      <c r="CE87" s="3">
        <v>16.149999999999999</v>
      </c>
      <c r="CF87" s="3">
        <v>17.25</v>
      </c>
      <c r="CG87" s="3">
        <v>1068.1099999999999</v>
      </c>
      <c r="CH87" s="3">
        <v>19.57</v>
      </c>
      <c r="CI87" s="3">
        <v>24.27</v>
      </c>
      <c r="CJ87" s="3">
        <v>1240.1600000000001</v>
      </c>
      <c r="CK87" s="3">
        <v>0</v>
      </c>
      <c r="CL87" s="3">
        <v>0</v>
      </c>
      <c r="CM87" s="3">
        <v>0</v>
      </c>
      <c r="CN87" s="3">
        <v>23.62</v>
      </c>
      <c r="CO87" s="3">
        <v>34.93</v>
      </c>
      <c r="CP87" s="3">
        <v>1478.83</v>
      </c>
      <c r="CQ87" s="3">
        <v>17.57</v>
      </c>
      <c r="CR87" s="3">
        <v>26.27</v>
      </c>
      <c r="CS87" s="3">
        <v>1495.16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</row>
    <row r="88" spans="1:103" x14ac:dyDescent="0.25">
      <c r="A88">
        <v>1512</v>
      </c>
      <c r="B88">
        <f>VLOOKUP(E88,'Adm2-shp-SORG'!$I$2:$M$456,1,FALSE)</f>
        <v>1512</v>
      </c>
      <c r="C88" t="str">
        <f>VLOOKUP(D88,'Adm2-shp-SORG'!$F$2:$I$456,2,FALSE)</f>
        <v>Sambalpur</v>
      </c>
      <c r="D88">
        <f t="shared" si="2"/>
        <v>1512</v>
      </c>
      <c r="E88" s="2">
        <v>1512</v>
      </c>
      <c r="F88" s="2">
        <v>15</v>
      </c>
      <c r="G88" s="1">
        <v>1.312163</v>
      </c>
      <c r="H88" s="1">
        <v>8.4534409999999998</v>
      </c>
      <c r="I88" s="2" t="s">
        <v>99</v>
      </c>
      <c r="J88" s="1">
        <v>356181200</v>
      </c>
      <c r="K88" s="2" t="s">
        <v>306</v>
      </c>
      <c r="L88" s="2" t="s">
        <v>315</v>
      </c>
      <c r="M88" s="2">
        <v>206</v>
      </c>
      <c r="N88" s="3">
        <v>16.75</v>
      </c>
      <c r="O88" s="3">
        <v>21.13</v>
      </c>
      <c r="P88" s="3">
        <v>1261.49</v>
      </c>
      <c r="Q88" s="3">
        <v>18.41</v>
      </c>
      <c r="R88" s="3">
        <v>21.64</v>
      </c>
      <c r="S88" s="3">
        <v>1175.45</v>
      </c>
      <c r="T88" s="3">
        <v>18.850000000000001</v>
      </c>
      <c r="U88" s="3">
        <v>16.7</v>
      </c>
      <c r="V88" s="3">
        <v>885.94</v>
      </c>
      <c r="W88" s="3">
        <v>18.55</v>
      </c>
      <c r="X88" s="3">
        <v>19.11</v>
      </c>
      <c r="Y88" s="3">
        <v>1030.19</v>
      </c>
      <c r="Z88" s="3">
        <v>19.07</v>
      </c>
      <c r="AA88" s="3">
        <v>19.59</v>
      </c>
      <c r="AB88" s="3">
        <v>1027.27</v>
      </c>
      <c r="AC88" s="3">
        <v>19.37</v>
      </c>
      <c r="AD88" s="3">
        <v>23.77</v>
      </c>
      <c r="AE88" s="3">
        <v>1227.1600000000001</v>
      </c>
      <c r="AF88" s="3">
        <v>16.82</v>
      </c>
      <c r="AG88" s="3">
        <v>20.12</v>
      </c>
      <c r="AH88" s="3">
        <v>1196.2</v>
      </c>
      <c r="AI88" s="3">
        <v>19.7</v>
      </c>
      <c r="AJ88" s="3">
        <v>29.95</v>
      </c>
      <c r="AK88" s="3">
        <v>1520.3</v>
      </c>
      <c r="AL88" s="3">
        <v>23.11</v>
      </c>
      <c r="AM88" s="3">
        <v>42.95</v>
      </c>
      <c r="AN88" s="3">
        <v>1858.5</v>
      </c>
      <c r="AO88" s="3">
        <v>23.48</v>
      </c>
      <c r="AP88" s="3">
        <v>28.18</v>
      </c>
      <c r="AQ88" s="3">
        <v>1200.17</v>
      </c>
      <c r="AR88" s="3">
        <v>25.01</v>
      </c>
      <c r="AS88" s="3">
        <v>29.53</v>
      </c>
      <c r="AT88" s="3">
        <v>1180.73</v>
      </c>
      <c r="AU88" s="3">
        <v>23.53</v>
      </c>
      <c r="AV88" s="3">
        <v>24.74</v>
      </c>
      <c r="AW88" s="3">
        <v>1051.42</v>
      </c>
      <c r="AX88" s="3">
        <v>24.69</v>
      </c>
      <c r="AY88" s="3">
        <v>35.4</v>
      </c>
      <c r="AZ88" s="3">
        <v>1433.78</v>
      </c>
      <c r="BA88" s="3">
        <v>28.59</v>
      </c>
      <c r="BB88" s="3">
        <v>21.37</v>
      </c>
      <c r="BC88" s="3">
        <v>747.46</v>
      </c>
      <c r="BD88" s="3">
        <v>25.27</v>
      </c>
      <c r="BE88" s="3">
        <v>35.47</v>
      </c>
      <c r="BF88" s="3">
        <v>1403.64</v>
      </c>
      <c r="BG88" s="3">
        <v>27.82</v>
      </c>
      <c r="BH88" s="3">
        <v>38.99</v>
      </c>
      <c r="BI88" s="3">
        <v>1401.51</v>
      </c>
      <c r="BJ88" s="3">
        <v>35.630000000000003</v>
      </c>
      <c r="BK88" s="3">
        <v>38.020000000000003</v>
      </c>
      <c r="BL88" s="3">
        <v>1067.08</v>
      </c>
      <c r="BM88" s="3">
        <v>38.07</v>
      </c>
      <c r="BN88" s="3">
        <v>45.76</v>
      </c>
      <c r="BO88" s="3">
        <v>1202</v>
      </c>
      <c r="BP88" s="3">
        <v>33.26</v>
      </c>
      <c r="BQ88" s="3">
        <v>48.63</v>
      </c>
      <c r="BR88" s="3">
        <v>1462.12</v>
      </c>
      <c r="BS88" s="3">
        <v>43.51</v>
      </c>
      <c r="BT88" s="3">
        <v>52.98</v>
      </c>
      <c r="BU88" s="3">
        <v>1217.6500000000001</v>
      </c>
      <c r="BV88" s="3">
        <v>39.450000000000003</v>
      </c>
      <c r="BW88" s="3">
        <v>60.35</v>
      </c>
      <c r="BX88" s="3">
        <v>1529.78</v>
      </c>
      <c r="BY88" s="3">
        <v>48.94</v>
      </c>
      <c r="BZ88" s="3">
        <v>59.84</v>
      </c>
      <c r="CA88" s="3">
        <v>1222.72</v>
      </c>
      <c r="CB88" s="3">
        <v>55.7</v>
      </c>
      <c r="CC88" s="3">
        <v>75.760000000000005</v>
      </c>
      <c r="CD88" s="3">
        <v>1360.14</v>
      </c>
      <c r="CE88" s="3">
        <v>58.12</v>
      </c>
      <c r="CF88" s="3">
        <v>69.92</v>
      </c>
      <c r="CG88" s="3">
        <v>1203.03</v>
      </c>
      <c r="CH88" s="3">
        <v>58.18</v>
      </c>
      <c r="CI88" s="3">
        <v>82.05</v>
      </c>
      <c r="CJ88" s="3">
        <v>1410.28</v>
      </c>
      <c r="CK88" s="3">
        <v>0</v>
      </c>
      <c r="CL88" s="3">
        <v>0</v>
      </c>
      <c r="CM88" s="3">
        <v>0</v>
      </c>
      <c r="CN88" s="3">
        <v>59.87</v>
      </c>
      <c r="CO88" s="3">
        <v>72.37</v>
      </c>
      <c r="CP88" s="3">
        <v>1208.79</v>
      </c>
      <c r="CQ88" s="3">
        <v>56.5</v>
      </c>
      <c r="CR88" s="3">
        <v>84.13</v>
      </c>
      <c r="CS88" s="3">
        <v>1489.03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</row>
    <row r="89" spans="1:103" x14ac:dyDescent="0.25">
      <c r="A89">
        <v>1513</v>
      </c>
      <c r="B89">
        <f>VLOOKUP(E89,'Adm2-shp-SORG'!$I$2:$M$456,1,FALSE)</f>
        <v>1513</v>
      </c>
      <c r="C89" t="str">
        <f>VLOOKUP(D89,'Adm2-shp-SORG'!$F$2:$I$456,2,FALSE)</f>
        <v>Sundargarh</v>
      </c>
      <c r="D89">
        <f t="shared" si="2"/>
        <v>1513</v>
      </c>
      <c r="E89" s="2">
        <v>1513</v>
      </c>
      <c r="F89" s="2">
        <v>15</v>
      </c>
      <c r="G89" s="1">
        <v>0.76278299999999999</v>
      </c>
      <c r="H89" s="1">
        <v>5.5753950000000003</v>
      </c>
      <c r="I89" s="2" t="s">
        <v>99</v>
      </c>
      <c r="J89" s="1">
        <v>356181300</v>
      </c>
      <c r="K89" s="2" t="s">
        <v>306</v>
      </c>
      <c r="L89" s="2" t="s">
        <v>308</v>
      </c>
      <c r="M89" s="2">
        <v>207</v>
      </c>
      <c r="N89" s="3">
        <v>1.34</v>
      </c>
      <c r="O89" s="3">
        <v>1.61</v>
      </c>
      <c r="P89" s="3">
        <v>1201.49</v>
      </c>
      <c r="Q89" s="3">
        <v>1.1000000000000001</v>
      </c>
      <c r="R89" s="3">
        <v>0.81</v>
      </c>
      <c r="S89" s="3">
        <v>736.36</v>
      </c>
      <c r="T89" s="3">
        <v>0</v>
      </c>
      <c r="U89" s="3">
        <v>0</v>
      </c>
      <c r="V89" s="3">
        <v>0</v>
      </c>
      <c r="W89" s="3">
        <v>1.17</v>
      </c>
      <c r="X89" s="3">
        <v>0.86</v>
      </c>
      <c r="Y89" s="3">
        <v>735.04</v>
      </c>
      <c r="Z89" s="3">
        <v>1.29</v>
      </c>
      <c r="AA89" s="3">
        <v>0.96</v>
      </c>
      <c r="AB89" s="3">
        <v>744.19</v>
      </c>
      <c r="AC89" s="3">
        <v>1.74</v>
      </c>
      <c r="AD89" s="3">
        <v>1.83</v>
      </c>
      <c r="AE89" s="3">
        <v>1051.72</v>
      </c>
      <c r="AF89" s="3">
        <v>1.67</v>
      </c>
      <c r="AG89" s="3">
        <v>1.68</v>
      </c>
      <c r="AH89" s="3">
        <v>1005.99</v>
      </c>
      <c r="AI89" s="3">
        <v>4.32</v>
      </c>
      <c r="AJ89" s="3">
        <v>4.34</v>
      </c>
      <c r="AK89" s="3">
        <v>1004.63</v>
      </c>
      <c r="AL89" s="3">
        <v>3.37</v>
      </c>
      <c r="AM89" s="3">
        <v>3.39</v>
      </c>
      <c r="AN89" s="3">
        <v>1005.93</v>
      </c>
      <c r="AO89" s="3">
        <v>3.61</v>
      </c>
      <c r="AP89" s="3">
        <v>3.62</v>
      </c>
      <c r="AQ89" s="3">
        <v>1002.77</v>
      </c>
      <c r="AR89" s="3">
        <v>3.04</v>
      </c>
      <c r="AS89" s="3">
        <v>1.53</v>
      </c>
      <c r="AT89" s="3">
        <v>503.29</v>
      </c>
      <c r="AU89" s="3">
        <v>2.81</v>
      </c>
      <c r="AV89" s="3">
        <v>1.71</v>
      </c>
      <c r="AW89" s="3">
        <v>608.54</v>
      </c>
      <c r="AX89" s="3">
        <v>2.92</v>
      </c>
      <c r="AY89" s="3">
        <v>1.76</v>
      </c>
      <c r="AZ89" s="3">
        <v>602.74</v>
      </c>
      <c r="BA89" s="3">
        <v>1.59</v>
      </c>
      <c r="BB89" s="3">
        <v>0.48</v>
      </c>
      <c r="BC89" s="3">
        <v>301.89</v>
      </c>
      <c r="BD89" s="3">
        <v>2.04</v>
      </c>
      <c r="BE89" s="3">
        <v>1.82</v>
      </c>
      <c r="BF89" s="3">
        <v>892.16</v>
      </c>
      <c r="BG89" s="3">
        <v>5.17</v>
      </c>
      <c r="BH89" s="3">
        <v>3.14</v>
      </c>
      <c r="BI89" s="3">
        <v>607.35</v>
      </c>
      <c r="BJ89" s="3">
        <v>4.6900000000000004</v>
      </c>
      <c r="BK89" s="3">
        <v>3.43</v>
      </c>
      <c r="BL89" s="3">
        <v>731.34</v>
      </c>
      <c r="BM89" s="3">
        <v>7.5</v>
      </c>
      <c r="BN89" s="3">
        <v>8.64</v>
      </c>
      <c r="BO89" s="3">
        <v>1152</v>
      </c>
      <c r="BP89" s="3">
        <v>6.66</v>
      </c>
      <c r="BQ89" s="3">
        <v>7.22</v>
      </c>
      <c r="BR89" s="3">
        <v>1084.08</v>
      </c>
      <c r="BS89" s="3">
        <v>5.92</v>
      </c>
      <c r="BT89" s="3">
        <v>6.52</v>
      </c>
      <c r="BU89" s="3">
        <v>1101.3499999999999</v>
      </c>
      <c r="BV89" s="3">
        <v>6.19</v>
      </c>
      <c r="BW89" s="3">
        <v>6.98</v>
      </c>
      <c r="BX89" s="3">
        <v>1127.6300000000001</v>
      </c>
      <c r="BY89" s="3">
        <v>5.8</v>
      </c>
      <c r="BZ89" s="3">
        <v>5.62</v>
      </c>
      <c r="CA89" s="3">
        <v>968.97</v>
      </c>
      <c r="CB89" s="3">
        <v>7.12</v>
      </c>
      <c r="CC89" s="3">
        <v>7.26</v>
      </c>
      <c r="CD89" s="3">
        <v>1019.66</v>
      </c>
      <c r="CE89" s="3">
        <v>7.45</v>
      </c>
      <c r="CF89" s="3">
        <v>10</v>
      </c>
      <c r="CG89" s="3">
        <v>1342.28</v>
      </c>
      <c r="CH89" s="3">
        <v>7.56</v>
      </c>
      <c r="CI89" s="3">
        <v>10.53</v>
      </c>
      <c r="CJ89" s="3">
        <v>1392.86</v>
      </c>
      <c r="CK89" s="3">
        <v>0</v>
      </c>
      <c r="CL89" s="3">
        <v>0</v>
      </c>
      <c r="CM89" s="3">
        <v>0</v>
      </c>
      <c r="CN89" s="3">
        <v>5.54</v>
      </c>
      <c r="CO89" s="3">
        <v>7.54</v>
      </c>
      <c r="CP89" s="3">
        <v>1361.01</v>
      </c>
      <c r="CQ89" s="3">
        <v>6.79</v>
      </c>
      <c r="CR89" s="3">
        <v>10.11</v>
      </c>
      <c r="CS89" s="3">
        <v>1488.95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</row>
    <row r="90" spans="1:103" x14ac:dyDescent="0.25">
      <c r="A90">
        <v>1601</v>
      </c>
      <c r="B90">
        <f>VLOOKUP(E90,'Adm2-shp-SORG'!$I$2:$M$456,1,FALSE)</f>
        <v>1601</v>
      </c>
      <c r="C90" t="str">
        <f>VLOOKUP(D90,'Adm2-shp-SORG'!$F$2:$I$456,2,FALSE)</f>
        <v>Amritsar</v>
      </c>
      <c r="D90">
        <f t="shared" si="2"/>
        <v>1601</v>
      </c>
      <c r="E90" s="2">
        <v>1601</v>
      </c>
      <c r="F90" s="2">
        <v>16</v>
      </c>
      <c r="G90" s="1">
        <v>0.58166300000000004</v>
      </c>
      <c r="H90" s="1">
        <v>3.4925480000000002</v>
      </c>
      <c r="I90" s="2" t="s">
        <v>99</v>
      </c>
      <c r="J90" s="1">
        <v>356190100</v>
      </c>
      <c r="K90" s="2" t="s">
        <v>100</v>
      </c>
      <c r="L90" s="2" t="s">
        <v>102</v>
      </c>
      <c r="M90" s="2">
        <v>208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0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0</v>
      </c>
      <c r="CM90" s="3">
        <v>0</v>
      </c>
      <c r="CN90" s="3">
        <v>0</v>
      </c>
      <c r="CO90" s="3">
        <v>0</v>
      </c>
      <c r="CP90" s="3">
        <v>0</v>
      </c>
      <c r="CQ90" s="3">
        <v>0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</row>
    <row r="91" spans="1:103" x14ac:dyDescent="0.25">
      <c r="A91">
        <v>1602</v>
      </c>
      <c r="B91">
        <f>VLOOKUP(E91,'Adm2-shp-SORG'!$I$2:$M$456,1,FALSE)</f>
        <v>1602</v>
      </c>
      <c r="C91" t="str">
        <f>VLOOKUP(D91,'Adm2-shp-SORG'!$F$2:$I$456,2,FALSE)</f>
        <v>Bathinda</v>
      </c>
      <c r="D91">
        <f t="shared" si="2"/>
        <v>1602</v>
      </c>
      <c r="E91" s="2">
        <v>1602</v>
      </c>
      <c r="F91" s="2">
        <v>16</v>
      </c>
      <c r="G91" s="1">
        <v>0.47828100000000001</v>
      </c>
      <c r="H91" s="1">
        <v>4.0437560000000001</v>
      </c>
      <c r="I91" s="2" t="s">
        <v>99</v>
      </c>
      <c r="J91" s="1">
        <v>356190200</v>
      </c>
      <c r="K91" s="2" t="s">
        <v>100</v>
      </c>
      <c r="L91" s="2" t="s">
        <v>116</v>
      </c>
      <c r="M91" s="2">
        <v>209</v>
      </c>
      <c r="N91" s="3">
        <v>0</v>
      </c>
      <c r="O91" s="3">
        <v>0</v>
      </c>
      <c r="P91" s="3">
        <v>0</v>
      </c>
      <c r="Q91" s="3">
        <v>3.3</v>
      </c>
      <c r="R91" s="3">
        <v>3.6</v>
      </c>
      <c r="S91" s="3">
        <v>1090.9100000000001</v>
      </c>
      <c r="T91" s="3">
        <v>3.3</v>
      </c>
      <c r="U91" s="3">
        <v>3.5</v>
      </c>
      <c r="V91" s="3">
        <v>1060.6099999999999</v>
      </c>
      <c r="W91" s="3">
        <v>2.1</v>
      </c>
      <c r="X91" s="3">
        <v>2.1</v>
      </c>
      <c r="Y91" s="3">
        <v>1000</v>
      </c>
      <c r="Z91" s="3">
        <v>1.2</v>
      </c>
      <c r="AA91" s="3">
        <v>1.1000000000000001</v>
      </c>
      <c r="AB91" s="3">
        <v>916.67</v>
      </c>
      <c r="AC91" s="3">
        <v>1.3</v>
      </c>
      <c r="AD91" s="3">
        <v>1</v>
      </c>
      <c r="AE91" s="3">
        <v>769.23</v>
      </c>
      <c r="AF91" s="3">
        <v>1.4</v>
      </c>
      <c r="AG91" s="3">
        <v>2.2999999999999998</v>
      </c>
      <c r="AH91" s="3">
        <v>1642.86</v>
      </c>
      <c r="AI91" s="3">
        <v>1.7</v>
      </c>
      <c r="AJ91" s="3">
        <v>1</v>
      </c>
      <c r="AK91" s="3">
        <v>588.24</v>
      </c>
      <c r="AL91" s="3">
        <v>2.8</v>
      </c>
      <c r="AM91" s="3">
        <v>2.5</v>
      </c>
      <c r="AN91" s="3">
        <v>892.86</v>
      </c>
      <c r="AO91" s="3">
        <v>4.5</v>
      </c>
      <c r="AP91" s="3">
        <v>5.5</v>
      </c>
      <c r="AQ91" s="3">
        <v>1222.22</v>
      </c>
      <c r="AR91" s="3">
        <v>4.5</v>
      </c>
      <c r="AS91" s="3">
        <v>8.5</v>
      </c>
      <c r="AT91" s="3">
        <v>1888.89</v>
      </c>
      <c r="AU91" s="3">
        <v>2.1</v>
      </c>
      <c r="AV91" s="3">
        <v>3</v>
      </c>
      <c r="AW91" s="3">
        <v>1428.57</v>
      </c>
      <c r="AX91" s="3">
        <v>1.1000000000000001</v>
      </c>
      <c r="AY91" s="3">
        <v>1</v>
      </c>
      <c r="AZ91" s="3">
        <v>909.09</v>
      </c>
      <c r="BA91" s="3">
        <v>0</v>
      </c>
      <c r="BB91" s="3">
        <v>0</v>
      </c>
      <c r="BC91" s="3">
        <v>0</v>
      </c>
      <c r="BD91" s="3">
        <v>1.3</v>
      </c>
      <c r="BE91" s="3">
        <v>1.3</v>
      </c>
      <c r="BF91" s="3">
        <v>1000</v>
      </c>
      <c r="BG91" s="3">
        <v>0</v>
      </c>
      <c r="BH91" s="3">
        <v>0</v>
      </c>
      <c r="BI91" s="3">
        <v>0</v>
      </c>
      <c r="BJ91" s="3">
        <v>1.3</v>
      </c>
      <c r="BK91" s="3">
        <v>1.3</v>
      </c>
      <c r="BL91" s="3">
        <v>1000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1.3</v>
      </c>
      <c r="BT91" s="3">
        <v>1.3</v>
      </c>
      <c r="BU91" s="3">
        <v>1000</v>
      </c>
      <c r="BV91" s="3">
        <v>1.3</v>
      </c>
      <c r="BW91" s="3">
        <v>1.3</v>
      </c>
      <c r="BX91" s="3">
        <v>1000</v>
      </c>
      <c r="BY91" s="3">
        <v>2.5</v>
      </c>
      <c r="BZ91" s="3">
        <v>1.3</v>
      </c>
      <c r="CA91" s="3">
        <v>520</v>
      </c>
      <c r="CB91" s="3">
        <v>1.3</v>
      </c>
      <c r="CC91" s="3">
        <v>1.3</v>
      </c>
      <c r="CD91" s="3">
        <v>1000</v>
      </c>
      <c r="CE91" s="3">
        <v>1.3</v>
      </c>
      <c r="CF91" s="3">
        <v>1.3</v>
      </c>
      <c r="CG91" s="3">
        <v>1000</v>
      </c>
      <c r="CH91" s="3">
        <v>0</v>
      </c>
      <c r="CI91" s="3">
        <v>0</v>
      </c>
      <c r="CJ91" s="3">
        <v>0</v>
      </c>
      <c r="CK91" s="3">
        <v>0</v>
      </c>
      <c r="CL91" s="3">
        <v>0</v>
      </c>
      <c r="CM91" s="3">
        <v>0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0</v>
      </c>
      <c r="CX91" s="3">
        <v>0</v>
      </c>
      <c r="CY91" s="3">
        <v>0</v>
      </c>
    </row>
    <row r="92" spans="1:103" x14ac:dyDescent="0.25">
      <c r="A92">
        <v>4129</v>
      </c>
      <c r="B92" t="e">
        <f>VLOOKUP(E92,'Adm2-shp-SORG'!$I$2:$M$456,1,FALSE)</f>
        <v>#N/A</v>
      </c>
      <c r="C92" t="str">
        <f>VLOOKUP(D92,'Adm2-shp-SORG'!$F$2:$I$456,2,FALSE)</f>
        <v>Faridkot</v>
      </c>
      <c r="D92">
        <v>4129</v>
      </c>
      <c r="E92" s="2">
        <v>1603</v>
      </c>
      <c r="F92" s="2">
        <v>16</v>
      </c>
      <c r="G92" s="1">
        <v>0.486265</v>
      </c>
      <c r="H92" s="1">
        <v>3.9853139999999998</v>
      </c>
      <c r="I92" s="2" t="s">
        <v>99</v>
      </c>
      <c r="J92" s="1">
        <v>356190300</v>
      </c>
      <c r="K92" s="2" t="s">
        <v>100</v>
      </c>
      <c r="L92" s="2" t="s">
        <v>113</v>
      </c>
      <c r="M92" s="2">
        <v>210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</v>
      </c>
      <c r="CK92" s="3">
        <v>0</v>
      </c>
      <c r="CL92" s="3">
        <v>0</v>
      </c>
      <c r="CM92" s="3">
        <v>0</v>
      </c>
      <c r="CN92" s="3">
        <v>0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</row>
    <row r="93" spans="1:103" x14ac:dyDescent="0.25">
      <c r="A93">
        <v>1604</v>
      </c>
      <c r="B93">
        <f>VLOOKUP(E93,'Adm2-shp-SORG'!$I$2:$M$456,1,FALSE)</f>
        <v>1604</v>
      </c>
      <c r="C93" t="str">
        <f>VLOOKUP(D93,'Adm2-shp-SORG'!$F$2:$I$456,2,FALSE)</f>
        <v>Gurdaspur</v>
      </c>
      <c r="D93">
        <f t="shared" ref="D93:D111" si="3">B93</f>
        <v>1604</v>
      </c>
      <c r="E93" s="2">
        <v>1604</v>
      </c>
      <c r="F93" s="2">
        <v>16</v>
      </c>
      <c r="G93" s="1">
        <v>0.36722500000000002</v>
      </c>
      <c r="H93" s="1">
        <v>3.5595129999999999</v>
      </c>
      <c r="I93" s="2" t="s">
        <v>99</v>
      </c>
      <c r="J93" s="1">
        <v>356190500</v>
      </c>
      <c r="K93" s="2" t="s">
        <v>100</v>
      </c>
      <c r="L93" s="2" t="s">
        <v>101</v>
      </c>
      <c r="M93" s="2">
        <v>212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3">
        <v>0</v>
      </c>
      <c r="CO93" s="3">
        <v>0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</row>
    <row r="94" spans="1:103" x14ac:dyDescent="0.25">
      <c r="A94">
        <v>1605</v>
      </c>
      <c r="B94">
        <f>VLOOKUP(E94,'Adm2-shp-SORG'!$I$2:$M$456,1,FALSE)</f>
        <v>1605</v>
      </c>
      <c r="C94" t="str">
        <f>VLOOKUP(D94,'Adm2-shp-SORG'!$F$2:$I$456,2,FALSE)</f>
        <v>Firozpur</v>
      </c>
      <c r="D94">
        <f t="shared" si="3"/>
        <v>1605</v>
      </c>
      <c r="E94" s="2">
        <v>1605</v>
      </c>
      <c r="F94" s="2">
        <v>16</v>
      </c>
      <c r="G94" s="1">
        <v>0.77373199999999998</v>
      </c>
      <c r="H94" s="1">
        <v>5.6695690000000001</v>
      </c>
      <c r="I94" s="2" t="s">
        <v>99</v>
      </c>
      <c r="J94" s="1">
        <v>356190400</v>
      </c>
      <c r="K94" s="2" t="s">
        <v>100</v>
      </c>
      <c r="L94" s="2" t="s">
        <v>105</v>
      </c>
      <c r="M94" s="2">
        <v>211</v>
      </c>
      <c r="N94" s="3">
        <v>0</v>
      </c>
      <c r="O94" s="3">
        <v>0</v>
      </c>
      <c r="P94" s="3">
        <v>0</v>
      </c>
      <c r="Q94" s="3">
        <v>4.7</v>
      </c>
      <c r="R94" s="3">
        <v>5.7</v>
      </c>
      <c r="S94" s="3">
        <v>1212.77</v>
      </c>
      <c r="T94" s="3">
        <v>3.5</v>
      </c>
      <c r="U94" s="3">
        <v>4.2</v>
      </c>
      <c r="V94" s="3">
        <v>1200</v>
      </c>
      <c r="W94" s="3">
        <v>1.7</v>
      </c>
      <c r="X94" s="3">
        <v>1.6</v>
      </c>
      <c r="Y94" s="3">
        <v>941.18</v>
      </c>
      <c r="Z94" s="3">
        <v>0</v>
      </c>
      <c r="AA94" s="3">
        <v>0</v>
      </c>
      <c r="AB94" s="3">
        <v>0</v>
      </c>
      <c r="AC94" s="3">
        <v>1.5</v>
      </c>
      <c r="AD94" s="3">
        <v>1</v>
      </c>
      <c r="AE94" s="3">
        <v>666.67</v>
      </c>
      <c r="AF94" s="3">
        <v>1.3</v>
      </c>
      <c r="AG94" s="3">
        <v>0.7</v>
      </c>
      <c r="AH94" s="3">
        <v>538.46</v>
      </c>
      <c r="AI94" s="3">
        <v>2.4</v>
      </c>
      <c r="AJ94" s="3">
        <v>2.4</v>
      </c>
      <c r="AK94" s="3">
        <v>1000</v>
      </c>
      <c r="AL94" s="3">
        <v>1.4</v>
      </c>
      <c r="AM94" s="3">
        <v>1.5</v>
      </c>
      <c r="AN94" s="3">
        <v>1071.43</v>
      </c>
      <c r="AO94" s="3">
        <v>1.9</v>
      </c>
      <c r="AP94" s="3">
        <v>1.5</v>
      </c>
      <c r="AQ94" s="3">
        <v>789.47</v>
      </c>
      <c r="AR94" s="3">
        <v>1.6</v>
      </c>
      <c r="AS94" s="3">
        <v>1.5</v>
      </c>
      <c r="AT94" s="3">
        <v>937.5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1.7</v>
      </c>
      <c r="BK94" s="3">
        <v>1.7</v>
      </c>
      <c r="BL94" s="3">
        <v>1000</v>
      </c>
      <c r="BM94" s="3">
        <v>1.7</v>
      </c>
      <c r="BN94" s="3">
        <v>1.7</v>
      </c>
      <c r="BO94" s="3">
        <v>1000</v>
      </c>
      <c r="BP94" s="3">
        <v>0</v>
      </c>
      <c r="BQ94" s="3">
        <v>0</v>
      </c>
      <c r="BR94" s="3">
        <v>0</v>
      </c>
      <c r="BS94" s="3">
        <v>1.7</v>
      </c>
      <c r="BT94" s="3">
        <v>1.7</v>
      </c>
      <c r="BU94" s="3">
        <v>1000</v>
      </c>
      <c r="BV94" s="3">
        <v>1.7</v>
      </c>
      <c r="BW94" s="3">
        <v>1.7</v>
      </c>
      <c r="BX94" s="3">
        <v>1000</v>
      </c>
      <c r="BY94" s="3">
        <v>2.5</v>
      </c>
      <c r="BZ94" s="3">
        <v>1.7</v>
      </c>
      <c r="CA94" s="3">
        <v>680</v>
      </c>
      <c r="CB94" s="3">
        <v>0</v>
      </c>
      <c r="CC94" s="3">
        <v>0</v>
      </c>
      <c r="CD94" s="3">
        <v>0</v>
      </c>
      <c r="CE94" s="3">
        <v>0</v>
      </c>
      <c r="CF94" s="3">
        <v>0</v>
      </c>
      <c r="CG94" s="3">
        <v>0</v>
      </c>
      <c r="CH94" s="3">
        <v>0</v>
      </c>
      <c r="CI94" s="3">
        <v>0</v>
      </c>
      <c r="CJ94" s="3">
        <v>0</v>
      </c>
      <c r="CK94" s="3">
        <v>0</v>
      </c>
      <c r="CL94" s="3">
        <v>0</v>
      </c>
      <c r="CM94" s="3">
        <v>0</v>
      </c>
      <c r="CN94" s="3">
        <v>0</v>
      </c>
      <c r="CO94" s="3">
        <v>0</v>
      </c>
      <c r="CP94" s="3">
        <v>0</v>
      </c>
      <c r="CQ94" s="3">
        <v>0</v>
      </c>
      <c r="CR94" s="3">
        <v>0</v>
      </c>
      <c r="CS94" s="3">
        <v>0</v>
      </c>
      <c r="CT94" s="3">
        <v>0</v>
      </c>
      <c r="CU94" s="3">
        <v>0</v>
      </c>
      <c r="CV94" s="3">
        <v>0</v>
      </c>
      <c r="CW94" s="3">
        <v>0</v>
      </c>
      <c r="CX94" s="3">
        <v>0</v>
      </c>
      <c r="CY94" s="3">
        <v>0</v>
      </c>
    </row>
    <row r="95" spans="1:103" x14ac:dyDescent="0.25">
      <c r="A95">
        <v>1606</v>
      </c>
      <c r="B95">
        <f>VLOOKUP(E95,'Adm2-shp-SORG'!$I$2:$M$456,1,FALSE)</f>
        <v>1606</v>
      </c>
      <c r="C95" t="str">
        <f>VLOOKUP(D95,'Adm2-shp-SORG'!$F$2:$I$456,2,FALSE)</f>
        <v>Hoshiarpur</v>
      </c>
      <c r="D95">
        <f t="shared" si="3"/>
        <v>1606</v>
      </c>
      <c r="E95" s="2">
        <v>1606</v>
      </c>
      <c r="F95" s="2">
        <v>16</v>
      </c>
      <c r="G95" s="1">
        <v>0.36972100000000002</v>
      </c>
      <c r="H95" s="1">
        <v>3.51789</v>
      </c>
      <c r="I95" s="2" t="s">
        <v>99</v>
      </c>
      <c r="J95" s="1">
        <v>356190600</v>
      </c>
      <c r="K95" s="2" t="s">
        <v>100</v>
      </c>
      <c r="L95" s="2" t="s">
        <v>103</v>
      </c>
      <c r="M95" s="2">
        <v>213</v>
      </c>
      <c r="N95" s="3">
        <v>0</v>
      </c>
      <c r="O95" s="3">
        <v>0</v>
      </c>
      <c r="P95" s="3">
        <v>0</v>
      </c>
      <c r="Q95" s="3">
        <v>4</v>
      </c>
      <c r="R95" s="3">
        <v>3.6</v>
      </c>
      <c r="S95" s="3">
        <v>900</v>
      </c>
      <c r="T95" s="3">
        <v>4.5999999999999996</v>
      </c>
      <c r="U95" s="3">
        <v>3.7</v>
      </c>
      <c r="V95" s="3">
        <v>804.35</v>
      </c>
      <c r="W95" s="3">
        <v>4.7</v>
      </c>
      <c r="X95" s="3">
        <v>3.3</v>
      </c>
      <c r="Y95" s="3">
        <v>702.13</v>
      </c>
      <c r="Z95" s="3">
        <v>2.4</v>
      </c>
      <c r="AA95" s="3">
        <v>1.9</v>
      </c>
      <c r="AB95" s="3">
        <v>791.67</v>
      </c>
      <c r="AC95" s="3">
        <v>2.7</v>
      </c>
      <c r="AD95" s="3">
        <v>3</v>
      </c>
      <c r="AE95" s="3">
        <v>1111.1099999999999</v>
      </c>
      <c r="AF95" s="3">
        <v>2.6</v>
      </c>
      <c r="AG95" s="3">
        <v>2</v>
      </c>
      <c r="AH95" s="3">
        <v>769.23</v>
      </c>
      <c r="AI95" s="3">
        <v>2.1</v>
      </c>
      <c r="AJ95" s="3">
        <v>2</v>
      </c>
      <c r="AK95" s="3">
        <v>952.38</v>
      </c>
      <c r="AL95" s="3">
        <v>0</v>
      </c>
      <c r="AM95" s="3">
        <v>0</v>
      </c>
      <c r="AN95" s="3">
        <v>0</v>
      </c>
      <c r="AO95" s="3">
        <v>2</v>
      </c>
      <c r="AP95" s="3">
        <v>2</v>
      </c>
      <c r="AQ95" s="3">
        <v>1000</v>
      </c>
      <c r="AR95" s="3">
        <v>2</v>
      </c>
      <c r="AS95" s="3">
        <v>2</v>
      </c>
      <c r="AT95" s="3">
        <v>1000</v>
      </c>
      <c r="AU95" s="3">
        <v>2</v>
      </c>
      <c r="AV95" s="3">
        <v>2</v>
      </c>
      <c r="AW95" s="3">
        <v>1000</v>
      </c>
      <c r="AX95" s="3">
        <v>3</v>
      </c>
      <c r="AY95" s="3">
        <v>2</v>
      </c>
      <c r="AZ95" s="3">
        <v>666.67</v>
      </c>
      <c r="BA95" s="3">
        <v>2</v>
      </c>
      <c r="BB95" s="3">
        <v>2</v>
      </c>
      <c r="BC95" s="3">
        <v>1000</v>
      </c>
      <c r="BD95" s="3">
        <v>2</v>
      </c>
      <c r="BE95" s="3">
        <v>2</v>
      </c>
      <c r="BF95" s="3">
        <v>1000</v>
      </c>
      <c r="BG95" s="3">
        <v>3</v>
      </c>
      <c r="BH95" s="3">
        <v>3</v>
      </c>
      <c r="BI95" s="3">
        <v>1000</v>
      </c>
      <c r="BJ95" s="3">
        <v>2</v>
      </c>
      <c r="BK95" s="3">
        <v>1</v>
      </c>
      <c r="BL95" s="3">
        <v>500</v>
      </c>
      <c r="BM95" s="3">
        <v>2</v>
      </c>
      <c r="BN95" s="3">
        <v>1</v>
      </c>
      <c r="BO95" s="3">
        <v>500</v>
      </c>
      <c r="BP95" s="3">
        <v>2</v>
      </c>
      <c r="BQ95" s="3">
        <v>2</v>
      </c>
      <c r="BR95" s="3">
        <v>1000</v>
      </c>
      <c r="BS95" s="3">
        <v>3</v>
      </c>
      <c r="BT95" s="3">
        <v>2</v>
      </c>
      <c r="BU95" s="3">
        <v>666.67</v>
      </c>
      <c r="BV95" s="3">
        <v>4</v>
      </c>
      <c r="BW95" s="3">
        <v>3</v>
      </c>
      <c r="BX95" s="3">
        <v>750</v>
      </c>
      <c r="BY95" s="3">
        <v>3</v>
      </c>
      <c r="BZ95" s="3">
        <v>2</v>
      </c>
      <c r="CA95" s="3">
        <v>666.67</v>
      </c>
      <c r="CB95" s="3">
        <v>3</v>
      </c>
      <c r="CC95" s="3">
        <v>2</v>
      </c>
      <c r="CD95" s="3">
        <v>666.67</v>
      </c>
      <c r="CE95" s="3">
        <v>3</v>
      </c>
      <c r="CF95" s="3">
        <v>5</v>
      </c>
      <c r="CG95" s="3">
        <v>1666.67</v>
      </c>
      <c r="CH95" s="3">
        <v>2.5</v>
      </c>
      <c r="CI95" s="3">
        <v>1.3</v>
      </c>
      <c r="CJ95" s="3">
        <v>520</v>
      </c>
      <c r="CK95" s="3">
        <v>2.6</v>
      </c>
      <c r="CL95" s="3">
        <v>2.6</v>
      </c>
      <c r="CM95" s="3">
        <v>1000</v>
      </c>
      <c r="CN95" s="3">
        <v>3.2</v>
      </c>
      <c r="CO95" s="3">
        <v>3.2</v>
      </c>
      <c r="CP95" s="3">
        <v>1000</v>
      </c>
      <c r="CQ95" s="3">
        <v>2.8</v>
      </c>
      <c r="CR95" s="3">
        <v>2.5</v>
      </c>
      <c r="CS95" s="3">
        <v>892.86</v>
      </c>
      <c r="CT95" s="3">
        <v>3.6</v>
      </c>
      <c r="CU95" s="3">
        <v>3.4</v>
      </c>
      <c r="CV95" s="3">
        <v>944.44</v>
      </c>
      <c r="CW95" s="3">
        <v>0</v>
      </c>
      <c r="CX95" s="3">
        <v>0</v>
      </c>
      <c r="CY95" s="3">
        <v>0</v>
      </c>
    </row>
    <row r="96" spans="1:103" x14ac:dyDescent="0.25">
      <c r="A96">
        <v>1607</v>
      </c>
      <c r="B96">
        <f>VLOOKUP(E96,'Adm2-shp-SORG'!$I$2:$M$456,1,FALSE)</f>
        <v>1607</v>
      </c>
      <c r="C96" t="str">
        <f>VLOOKUP(D96,'Adm2-shp-SORG'!$F$2:$I$456,2,FALSE)</f>
        <v>Jalandhar</v>
      </c>
      <c r="D96">
        <f t="shared" si="3"/>
        <v>1607</v>
      </c>
      <c r="E96" s="2">
        <v>1607</v>
      </c>
      <c r="F96" s="2">
        <v>16</v>
      </c>
      <c r="G96" s="1">
        <v>0.31609700000000002</v>
      </c>
      <c r="H96" s="1">
        <v>3.3155060000000001</v>
      </c>
      <c r="I96" s="2" t="s">
        <v>99</v>
      </c>
      <c r="J96" s="1">
        <v>356190700</v>
      </c>
      <c r="K96" s="2" t="s">
        <v>100</v>
      </c>
      <c r="L96" s="2" t="s">
        <v>104</v>
      </c>
      <c r="M96" s="2">
        <v>214</v>
      </c>
      <c r="N96" s="3">
        <v>22.9</v>
      </c>
      <c r="O96" s="3">
        <v>20.6</v>
      </c>
      <c r="P96" s="3">
        <v>899.56</v>
      </c>
      <c r="Q96" s="3">
        <v>29.2</v>
      </c>
      <c r="R96" s="3">
        <v>29.3</v>
      </c>
      <c r="S96" s="3">
        <v>1003.42</v>
      </c>
      <c r="T96" s="3">
        <v>30.5</v>
      </c>
      <c r="U96" s="3">
        <v>27.7</v>
      </c>
      <c r="V96" s="3">
        <v>908.2</v>
      </c>
      <c r="W96" s="3">
        <v>23.8</v>
      </c>
      <c r="X96" s="3">
        <v>19.3</v>
      </c>
      <c r="Y96" s="3">
        <v>810.92</v>
      </c>
      <c r="Z96" s="3">
        <v>23.9</v>
      </c>
      <c r="AA96" s="3">
        <v>21.8</v>
      </c>
      <c r="AB96" s="3">
        <v>912.13</v>
      </c>
      <c r="AC96" s="3">
        <v>22.6</v>
      </c>
      <c r="AD96" s="3">
        <v>27</v>
      </c>
      <c r="AE96" s="3">
        <v>1194.69</v>
      </c>
      <c r="AF96" s="3">
        <v>19.399999999999999</v>
      </c>
      <c r="AG96" s="3">
        <v>19</v>
      </c>
      <c r="AH96" s="3">
        <v>979.38</v>
      </c>
      <c r="AI96" s="3">
        <v>17.399999999999999</v>
      </c>
      <c r="AJ96" s="3">
        <v>18.600000000000001</v>
      </c>
      <c r="AK96" s="3">
        <v>1068.97</v>
      </c>
      <c r="AL96" s="3">
        <v>16</v>
      </c>
      <c r="AM96" s="3">
        <v>13</v>
      </c>
      <c r="AN96" s="3">
        <v>812.5</v>
      </c>
      <c r="AO96" s="3">
        <v>15</v>
      </c>
      <c r="AP96" s="3">
        <v>18</v>
      </c>
      <c r="AQ96" s="3">
        <v>1200</v>
      </c>
      <c r="AR96" s="3">
        <v>14</v>
      </c>
      <c r="AS96" s="3">
        <v>12</v>
      </c>
      <c r="AT96" s="3">
        <v>857.14</v>
      </c>
      <c r="AU96" s="3">
        <v>13</v>
      </c>
      <c r="AV96" s="3">
        <v>14</v>
      </c>
      <c r="AW96" s="3">
        <v>1076.92</v>
      </c>
      <c r="AX96" s="3">
        <v>12</v>
      </c>
      <c r="AY96" s="3">
        <v>9</v>
      </c>
      <c r="AZ96" s="3">
        <v>750</v>
      </c>
      <c r="BA96" s="3">
        <v>10</v>
      </c>
      <c r="BB96" s="3">
        <v>9</v>
      </c>
      <c r="BC96" s="3">
        <v>900</v>
      </c>
      <c r="BD96" s="3">
        <v>9</v>
      </c>
      <c r="BE96" s="3">
        <v>10</v>
      </c>
      <c r="BF96" s="3">
        <v>1111.1099999999999</v>
      </c>
      <c r="BG96" s="3">
        <v>8</v>
      </c>
      <c r="BH96" s="3">
        <v>8</v>
      </c>
      <c r="BI96" s="3">
        <v>1000</v>
      </c>
      <c r="BJ96" s="3">
        <v>6</v>
      </c>
      <c r="BK96" s="3">
        <v>3</v>
      </c>
      <c r="BL96" s="3">
        <v>500</v>
      </c>
      <c r="BM96" s="3">
        <v>4</v>
      </c>
      <c r="BN96" s="3">
        <v>2</v>
      </c>
      <c r="BO96" s="3">
        <v>500</v>
      </c>
      <c r="BP96" s="3">
        <v>3</v>
      </c>
      <c r="BQ96" s="3">
        <v>3</v>
      </c>
      <c r="BR96" s="3">
        <v>1000</v>
      </c>
      <c r="BS96" s="3">
        <v>3</v>
      </c>
      <c r="BT96" s="3">
        <v>3</v>
      </c>
      <c r="BU96" s="3">
        <v>1000</v>
      </c>
      <c r="BV96" s="3">
        <v>3</v>
      </c>
      <c r="BW96" s="3">
        <v>2</v>
      </c>
      <c r="BX96" s="3">
        <v>666.67</v>
      </c>
      <c r="BY96" s="3">
        <v>0</v>
      </c>
      <c r="BZ96" s="3">
        <v>0</v>
      </c>
      <c r="CA96" s="3">
        <v>0</v>
      </c>
      <c r="CB96" s="3">
        <v>2</v>
      </c>
      <c r="CC96" s="3">
        <v>2</v>
      </c>
      <c r="CD96" s="3">
        <v>1000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</v>
      </c>
      <c r="CK96" s="3">
        <v>0</v>
      </c>
      <c r="CL96" s="3">
        <v>0</v>
      </c>
      <c r="CM96" s="3">
        <v>0</v>
      </c>
      <c r="CN96" s="3">
        <v>0</v>
      </c>
      <c r="CO96" s="3">
        <v>0</v>
      </c>
      <c r="CP96" s="3">
        <v>0</v>
      </c>
      <c r="CQ96" s="3">
        <v>0</v>
      </c>
      <c r="CR96" s="3">
        <v>0</v>
      </c>
      <c r="CS96" s="3">
        <v>0</v>
      </c>
      <c r="CT96" s="3">
        <v>0</v>
      </c>
      <c r="CU96" s="3">
        <v>0</v>
      </c>
      <c r="CV96" s="3">
        <v>0</v>
      </c>
      <c r="CW96" s="3">
        <v>0</v>
      </c>
      <c r="CX96" s="3">
        <v>0</v>
      </c>
      <c r="CY96" s="3">
        <v>0</v>
      </c>
    </row>
    <row r="97" spans="1:103" x14ac:dyDescent="0.25">
      <c r="A97">
        <v>1608</v>
      </c>
      <c r="B97">
        <f>VLOOKUP(E97,'Adm2-shp-SORG'!$I$2:$M$456,1,FALSE)</f>
        <v>1608</v>
      </c>
      <c r="C97" t="str">
        <f>VLOOKUP(D97,'Adm2-shp-SORG'!$F$2:$I$456,2,FALSE)</f>
        <v>Kapurthala</v>
      </c>
      <c r="D97">
        <f t="shared" si="3"/>
        <v>1608</v>
      </c>
      <c r="E97" s="2">
        <v>1608</v>
      </c>
      <c r="F97" s="2">
        <v>16</v>
      </c>
      <c r="G97" s="1">
        <v>0.161713</v>
      </c>
      <c r="H97" s="1">
        <v>2.4632830000000001</v>
      </c>
      <c r="I97" s="2" t="s">
        <v>99</v>
      </c>
      <c r="J97" s="1">
        <v>356190800</v>
      </c>
      <c r="K97" s="2" t="s">
        <v>100</v>
      </c>
      <c r="L97" s="2" t="s">
        <v>442</v>
      </c>
      <c r="M97" s="2">
        <v>215</v>
      </c>
      <c r="N97" s="3">
        <v>15.2</v>
      </c>
      <c r="O97" s="3">
        <v>15.2</v>
      </c>
      <c r="P97" s="3">
        <v>1000</v>
      </c>
      <c r="Q97" s="3">
        <v>15.2</v>
      </c>
      <c r="R97" s="3">
        <v>15.2</v>
      </c>
      <c r="S97" s="3">
        <v>1000</v>
      </c>
      <c r="T97" s="3">
        <v>15.5</v>
      </c>
      <c r="U97" s="3">
        <v>14.1</v>
      </c>
      <c r="V97" s="3">
        <v>909.68</v>
      </c>
      <c r="W97" s="3">
        <v>13.3</v>
      </c>
      <c r="X97" s="3">
        <v>10.7</v>
      </c>
      <c r="Y97" s="3">
        <v>804.51</v>
      </c>
      <c r="Z97" s="3">
        <v>13.8</v>
      </c>
      <c r="AA97" s="3">
        <v>13.8</v>
      </c>
      <c r="AB97" s="3">
        <v>1000</v>
      </c>
      <c r="AC97" s="3">
        <v>14.7</v>
      </c>
      <c r="AD97" s="3">
        <v>21</v>
      </c>
      <c r="AE97" s="3">
        <v>1428.57</v>
      </c>
      <c r="AF97" s="3">
        <v>13.5</v>
      </c>
      <c r="AG97" s="3">
        <v>15</v>
      </c>
      <c r="AH97" s="3">
        <v>1111.1099999999999</v>
      </c>
      <c r="AI97" s="3">
        <v>12.1</v>
      </c>
      <c r="AJ97" s="3">
        <v>14.7</v>
      </c>
      <c r="AK97" s="3">
        <v>1214.8800000000001</v>
      </c>
      <c r="AL97" s="3">
        <v>12</v>
      </c>
      <c r="AM97" s="3">
        <v>9</v>
      </c>
      <c r="AN97" s="3">
        <v>750</v>
      </c>
      <c r="AO97" s="3">
        <v>12</v>
      </c>
      <c r="AP97" s="3">
        <v>15</v>
      </c>
      <c r="AQ97" s="3">
        <v>1250</v>
      </c>
      <c r="AR97" s="3">
        <v>12</v>
      </c>
      <c r="AS97" s="3">
        <v>14</v>
      </c>
      <c r="AT97" s="3">
        <v>1166.67</v>
      </c>
      <c r="AU97" s="3">
        <v>11</v>
      </c>
      <c r="AV97" s="3">
        <v>17</v>
      </c>
      <c r="AW97" s="3">
        <v>1545.45</v>
      </c>
      <c r="AX97" s="3">
        <v>10</v>
      </c>
      <c r="AY97" s="3">
        <v>12</v>
      </c>
      <c r="AZ97" s="3">
        <v>1200</v>
      </c>
      <c r="BA97" s="3">
        <v>10</v>
      </c>
      <c r="BB97" s="3">
        <v>12</v>
      </c>
      <c r="BC97" s="3">
        <v>1200</v>
      </c>
      <c r="BD97" s="3">
        <v>9</v>
      </c>
      <c r="BE97" s="3">
        <v>13</v>
      </c>
      <c r="BF97" s="3">
        <v>1444.44</v>
      </c>
      <c r="BG97" s="3">
        <v>9</v>
      </c>
      <c r="BH97" s="3">
        <v>13</v>
      </c>
      <c r="BI97" s="3">
        <v>1444.44</v>
      </c>
      <c r="BJ97" s="3">
        <v>8</v>
      </c>
      <c r="BK97" s="3">
        <v>7</v>
      </c>
      <c r="BL97" s="3">
        <v>875</v>
      </c>
      <c r="BM97" s="3">
        <v>6</v>
      </c>
      <c r="BN97" s="3">
        <v>5</v>
      </c>
      <c r="BO97" s="3">
        <v>833.33</v>
      </c>
      <c r="BP97" s="3">
        <v>4</v>
      </c>
      <c r="BQ97" s="3">
        <v>7</v>
      </c>
      <c r="BR97" s="3">
        <v>1750</v>
      </c>
      <c r="BS97" s="3">
        <v>5</v>
      </c>
      <c r="BT97" s="3">
        <v>5</v>
      </c>
      <c r="BU97" s="3">
        <v>1000</v>
      </c>
      <c r="BV97" s="3">
        <v>4</v>
      </c>
      <c r="BW97" s="3">
        <v>4</v>
      </c>
      <c r="BX97" s="3">
        <v>1000</v>
      </c>
      <c r="BY97" s="3">
        <v>3</v>
      </c>
      <c r="BZ97" s="3">
        <v>2</v>
      </c>
      <c r="CA97" s="3">
        <v>666.67</v>
      </c>
      <c r="CB97" s="3">
        <v>2</v>
      </c>
      <c r="CC97" s="3">
        <v>1</v>
      </c>
      <c r="CD97" s="3">
        <v>500</v>
      </c>
      <c r="CE97" s="3">
        <v>2</v>
      </c>
      <c r="CF97" s="3">
        <v>2</v>
      </c>
      <c r="CG97" s="3">
        <v>1000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</row>
    <row r="98" spans="1:103" x14ac:dyDescent="0.25">
      <c r="A98">
        <v>1609</v>
      </c>
      <c r="B98">
        <f>VLOOKUP(E98,'Adm2-shp-SORG'!$I$2:$M$456,1,FALSE)</f>
        <v>1609</v>
      </c>
      <c r="C98" t="str">
        <f>VLOOKUP(D98,'Adm2-shp-SORG'!$F$2:$I$456,2,FALSE)</f>
        <v>Ludhiana</v>
      </c>
      <c r="D98">
        <f t="shared" si="3"/>
        <v>1609</v>
      </c>
      <c r="E98" s="2">
        <v>1609</v>
      </c>
      <c r="F98" s="2">
        <v>16</v>
      </c>
      <c r="G98" s="1">
        <v>0.33040999999999998</v>
      </c>
      <c r="H98" s="1">
        <v>2.7950469999999998</v>
      </c>
      <c r="I98" s="2" t="s">
        <v>99</v>
      </c>
      <c r="J98" s="1">
        <v>356190900</v>
      </c>
      <c r="K98" s="2" t="s">
        <v>100</v>
      </c>
      <c r="L98" s="2" t="s">
        <v>108</v>
      </c>
      <c r="M98" s="2">
        <v>216</v>
      </c>
      <c r="N98" s="3">
        <v>69.900000000000006</v>
      </c>
      <c r="O98" s="3">
        <v>84.8</v>
      </c>
      <c r="P98" s="3">
        <v>1213.1600000000001</v>
      </c>
      <c r="Q98" s="3">
        <v>74.7</v>
      </c>
      <c r="R98" s="3">
        <v>91.4</v>
      </c>
      <c r="S98" s="3">
        <v>1223.56</v>
      </c>
      <c r="T98" s="3">
        <v>96.7</v>
      </c>
      <c r="U98" s="3">
        <v>93.3</v>
      </c>
      <c r="V98" s="3">
        <v>964.84</v>
      </c>
      <c r="W98" s="3">
        <v>66.400000000000006</v>
      </c>
      <c r="X98" s="3">
        <v>58.8</v>
      </c>
      <c r="Y98" s="3">
        <v>885.54</v>
      </c>
      <c r="Z98" s="3">
        <v>62.1</v>
      </c>
      <c r="AA98" s="3">
        <v>61.1</v>
      </c>
      <c r="AB98" s="3">
        <v>983.9</v>
      </c>
      <c r="AC98" s="3">
        <v>63.1</v>
      </c>
      <c r="AD98" s="3">
        <v>56</v>
      </c>
      <c r="AE98" s="3">
        <v>887.48</v>
      </c>
      <c r="AF98" s="3">
        <v>58.1</v>
      </c>
      <c r="AG98" s="3">
        <v>46</v>
      </c>
      <c r="AH98" s="3">
        <v>791.74</v>
      </c>
      <c r="AI98" s="3">
        <v>53.4</v>
      </c>
      <c r="AJ98" s="3">
        <v>45.1</v>
      </c>
      <c r="AK98" s="3">
        <v>844.57</v>
      </c>
      <c r="AL98" s="3">
        <v>55</v>
      </c>
      <c r="AM98" s="3">
        <v>45</v>
      </c>
      <c r="AN98" s="3">
        <v>818.18</v>
      </c>
      <c r="AO98" s="3">
        <v>52.5</v>
      </c>
      <c r="AP98" s="3">
        <v>53</v>
      </c>
      <c r="AQ98" s="3">
        <v>1009.52</v>
      </c>
      <c r="AR98" s="3">
        <v>49</v>
      </c>
      <c r="AS98" s="3">
        <v>41</v>
      </c>
      <c r="AT98" s="3">
        <v>836.73</v>
      </c>
      <c r="AU98" s="3">
        <v>45</v>
      </c>
      <c r="AV98" s="3">
        <v>38</v>
      </c>
      <c r="AW98" s="3">
        <v>844.44</v>
      </c>
      <c r="AX98" s="3">
        <v>47</v>
      </c>
      <c r="AY98" s="3">
        <v>41</v>
      </c>
      <c r="AZ98" s="3">
        <v>872.34</v>
      </c>
      <c r="BA98" s="3">
        <v>30</v>
      </c>
      <c r="BB98" s="3">
        <v>29</v>
      </c>
      <c r="BC98" s="3">
        <v>966.67</v>
      </c>
      <c r="BD98" s="3">
        <v>30</v>
      </c>
      <c r="BE98" s="3">
        <v>33</v>
      </c>
      <c r="BF98" s="3">
        <v>1100</v>
      </c>
      <c r="BG98" s="3">
        <v>28</v>
      </c>
      <c r="BH98" s="3">
        <v>23</v>
      </c>
      <c r="BI98" s="3">
        <v>821.43</v>
      </c>
      <c r="BJ98" s="3">
        <v>22</v>
      </c>
      <c r="BK98" s="3">
        <v>17</v>
      </c>
      <c r="BL98" s="3">
        <v>772.73</v>
      </c>
      <c r="BM98" s="3">
        <v>15</v>
      </c>
      <c r="BN98" s="3">
        <v>9</v>
      </c>
      <c r="BO98" s="3">
        <v>600</v>
      </c>
      <c r="BP98" s="3">
        <v>10</v>
      </c>
      <c r="BQ98" s="3">
        <v>10</v>
      </c>
      <c r="BR98" s="3">
        <v>1000</v>
      </c>
      <c r="BS98" s="3">
        <v>8</v>
      </c>
      <c r="BT98" s="3">
        <v>7</v>
      </c>
      <c r="BU98" s="3">
        <v>875</v>
      </c>
      <c r="BV98" s="3">
        <v>7</v>
      </c>
      <c r="BW98" s="3">
        <v>7</v>
      </c>
      <c r="BX98" s="3">
        <v>1000</v>
      </c>
      <c r="BY98" s="3">
        <v>4</v>
      </c>
      <c r="BZ98" s="3">
        <v>2</v>
      </c>
      <c r="CA98" s="3">
        <v>500</v>
      </c>
      <c r="CB98" s="3">
        <v>3</v>
      </c>
      <c r="CC98" s="3">
        <v>3</v>
      </c>
      <c r="CD98" s="3">
        <v>1000</v>
      </c>
      <c r="CE98" s="3">
        <v>2</v>
      </c>
      <c r="CF98" s="3">
        <v>2</v>
      </c>
      <c r="CG98" s="3">
        <v>1000</v>
      </c>
      <c r="CH98" s="3">
        <v>1.5</v>
      </c>
      <c r="CI98" s="3">
        <v>1.3</v>
      </c>
      <c r="CJ98" s="3">
        <v>866.67</v>
      </c>
      <c r="CK98" s="3">
        <v>0</v>
      </c>
      <c r="CL98" s="3">
        <v>0</v>
      </c>
      <c r="CM98" s="3">
        <v>0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</row>
    <row r="99" spans="1:103" x14ac:dyDescent="0.25">
      <c r="A99">
        <v>1610</v>
      </c>
      <c r="B99">
        <f>VLOOKUP(E99,'Adm2-shp-SORG'!$I$2:$M$456,1,FALSE)</f>
        <v>1610</v>
      </c>
      <c r="C99" t="str">
        <f>VLOOKUP(D99,'Adm2-shp-SORG'!$F$2:$I$456,2,FALSE)</f>
        <v>Patiala</v>
      </c>
      <c r="D99">
        <f t="shared" si="3"/>
        <v>1610</v>
      </c>
      <c r="E99" s="2">
        <v>1610</v>
      </c>
      <c r="F99" s="2">
        <v>16</v>
      </c>
      <c r="G99" s="1">
        <v>0.37981399999999998</v>
      </c>
      <c r="H99" s="1">
        <v>4.6615060000000001</v>
      </c>
      <c r="I99" s="2" t="s">
        <v>99</v>
      </c>
      <c r="J99" s="1">
        <v>356191000</v>
      </c>
      <c r="K99" s="2" t="s">
        <v>100</v>
      </c>
      <c r="L99" s="2" t="s">
        <v>114</v>
      </c>
      <c r="M99" s="2">
        <v>217</v>
      </c>
      <c r="N99" s="3">
        <v>27.9</v>
      </c>
      <c r="O99" s="3">
        <v>27</v>
      </c>
      <c r="P99" s="3">
        <v>967.74</v>
      </c>
      <c r="Q99" s="3">
        <v>34.200000000000003</v>
      </c>
      <c r="R99" s="3">
        <v>35.1</v>
      </c>
      <c r="S99" s="3">
        <v>1026.32</v>
      </c>
      <c r="T99" s="3">
        <v>33.299999999999997</v>
      </c>
      <c r="U99" s="3">
        <v>29.2</v>
      </c>
      <c r="V99" s="3">
        <v>876.88</v>
      </c>
      <c r="W99" s="3">
        <v>29.4</v>
      </c>
      <c r="X99" s="3">
        <v>24.2</v>
      </c>
      <c r="Y99" s="3">
        <v>823.13</v>
      </c>
      <c r="Z99" s="3">
        <v>28.6</v>
      </c>
      <c r="AA99" s="3">
        <v>29.7</v>
      </c>
      <c r="AB99" s="3">
        <v>1038.46</v>
      </c>
      <c r="AC99" s="3">
        <v>27.4</v>
      </c>
      <c r="AD99" s="3">
        <v>34</v>
      </c>
      <c r="AE99" s="3">
        <v>1240.8800000000001</v>
      </c>
      <c r="AF99" s="3">
        <v>26</v>
      </c>
      <c r="AG99" s="3">
        <v>36</v>
      </c>
      <c r="AH99" s="3">
        <v>1384.62</v>
      </c>
      <c r="AI99" s="3">
        <v>27</v>
      </c>
      <c r="AJ99" s="3">
        <v>35.299999999999997</v>
      </c>
      <c r="AK99" s="3">
        <v>1307.4100000000001</v>
      </c>
      <c r="AL99" s="3">
        <v>30</v>
      </c>
      <c r="AM99" s="3">
        <v>29</v>
      </c>
      <c r="AN99" s="3">
        <v>966.67</v>
      </c>
      <c r="AO99" s="3">
        <v>30</v>
      </c>
      <c r="AP99" s="3">
        <v>36</v>
      </c>
      <c r="AQ99" s="3">
        <v>1200</v>
      </c>
      <c r="AR99" s="3">
        <v>29</v>
      </c>
      <c r="AS99" s="3">
        <v>26</v>
      </c>
      <c r="AT99" s="3">
        <v>896.55</v>
      </c>
      <c r="AU99" s="3">
        <v>26</v>
      </c>
      <c r="AV99" s="3">
        <v>30</v>
      </c>
      <c r="AW99" s="3">
        <v>1153.8499999999999</v>
      </c>
      <c r="AX99" s="3">
        <v>23</v>
      </c>
      <c r="AY99" s="3">
        <v>21</v>
      </c>
      <c r="AZ99" s="3">
        <v>913.04</v>
      </c>
      <c r="BA99" s="3">
        <v>16</v>
      </c>
      <c r="BB99" s="3">
        <v>10</v>
      </c>
      <c r="BC99" s="3">
        <v>625</v>
      </c>
      <c r="BD99" s="3">
        <v>14</v>
      </c>
      <c r="BE99" s="3">
        <v>19</v>
      </c>
      <c r="BF99" s="3">
        <v>1357.14</v>
      </c>
      <c r="BG99" s="3">
        <v>17</v>
      </c>
      <c r="BH99" s="3">
        <v>17</v>
      </c>
      <c r="BI99" s="3">
        <v>1000</v>
      </c>
      <c r="BJ99" s="3">
        <v>13</v>
      </c>
      <c r="BK99" s="3">
        <v>12</v>
      </c>
      <c r="BL99" s="3">
        <v>923.08</v>
      </c>
      <c r="BM99" s="3">
        <v>10</v>
      </c>
      <c r="BN99" s="3">
        <v>9</v>
      </c>
      <c r="BO99" s="3">
        <v>900</v>
      </c>
      <c r="BP99" s="3">
        <v>9</v>
      </c>
      <c r="BQ99" s="3">
        <v>7</v>
      </c>
      <c r="BR99" s="3">
        <v>777.78</v>
      </c>
      <c r="BS99" s="3">
        <v>8</v>
      </c>
      <c r="BT99" s="3">
        <v>7</v>
      </c>
      <c r="BU99" s="3">
        <v>875</v>
      </c>
      <c r="BV99" s="3">
        <v>6</v>
      </c>
      <c r="BW99" s="3">
        <v>5</v>
      </c>
      <c r="BX99" s="3">
        <v>833.33</v>
      </c>
      <c r="BY99" s="3">
        <v>3</v>
      </c>
      <c r="BZ99" s="3">
        <v>2</v>
      </c>
      <c r="CA99" s="3">
        <v>666.67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3">
        <v>0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3">
        <v>0</v>
      </c>
    </row>
    <row r="100" spans="1:103" x14ac:dyDescent="0.25">
      <c r="A100">
        <v>1611</v>
      </c>
      <c r="B100">
        <f>VLOOKUP(E100,'Adm2-shp-SORG'!$I$2:$M$456,1,FALSE)</f>
        <v>1611</v>
      </c>
      <c r="C100" t="str">
        <f>VLOOKUP(D100,'Adm2-shp-SORG'!$F$2:$I$456,2,FALSE)</f>
        <v>Rupnagar</v>
      </c>
      <c r="D100">
        <f t="shared" si="3"/>
        <v>1611</v>
      </c>
      <c r="E100" s="2">
        <v>1611</v>
      </c>
      <c r="F100" s="2">
        <v>16</v>
      </c>
      <c r="G100" s="1">
        <v>0.22575500000000001</v>
      </c>
      <c r="H100" s="1">
        <v>2.8935439999999999</v>
      </c>
      <c r="I100" s="2" t="s">
        <v>99</v>
      </c>
      <c r="J100" s="1">
        <v>356191100</v>
      </c>
      <c r="K100" s="2" t="s">
        <v>100</v>
      </c>
      <c r="L100" s="2" t="s">
        <v>429</v>
      </c>
      <c r="M100" s="2">
        <v>218</v>
      </c>
      <c r="N100" s="3">
        <v>9.1999999999999993</v>
      </c>
      <c r="O100" s="3">
        <v>10.1</v>
      </c>
      <c r="P100" s="3">
        <v>1097.83</v>
      </c>
      <c r="Q100" s="3">
        <v>13.8</v>
      </c>
      <c r="R100" s="3">
        <v>11.1</v>
      </c>
      <c r="S100" s="3">
        <v>804.35</v>
      </c>
      <c r="T100" s="3">
        <v>13.8</v>
      </c>
      <c r="U100" s="3">
        <v>10.1</v>
      </c>
      <c r="V100" s="3">
        <v>731.88</v>
      </c>
      <c r="W100" s="3">
        <v>12.5</v>
      </c>
      <c r="X100" s="3">
        <v>7.9</v>
      </c>
      <c r="Y100" s="3">
        <v>632</v>
      </c>
      <c r="Z100" s="3">
        <v>13.6</v>
      </c>
      <c r="AA100" s="3">
        <v>11.2</v>
      </c>
      <c r="AB100" s="3">
        <v>823.53</v>
      </c>
      <c r="AC100" s="3">
        <v>11.3</v>
      </c>
      <c r="AD100" s="3">
        <v>10</v>
      </c>
      <c r="AE100" s="3">
        <v>884.96</v>
      </c>
      <c r="AF100" s="3">
        <v>9.5</v>
      </c>
      <c r="AG100" s="3">
        <v>6</v>
      </c>
      <c r="AH100" s="3">
        <v>631.58000000000004</v>
      </c>
      <c r="AI100" s="3">
        <v>10</v>
      </c>
      <c r="AJ100" s="3">
        <v>7</v>
      </c>
      <c r="AK100" s="3">
        <v>700</v>
      </c>
      <c r="AL100" s="3">
        <v>10.5</v>
      </c>
      <c r="AM100" s="3">
        <v>9</v>
      </c>
      <c r="AN100" s="3">
        <v>857.14</v>
      </c>
      <c r="AO100" s="3">
        <v>10.9</v>
      </c>
      <c r="AP100" s="3">
        <v>11</v>
      </c>
      <c r="AQ100" s="3">
        <v>1009.17</v>
      </c>
      <c r="AR100" s="3">
        <v>9.3000000000000007</v>
      </c>
      <c r="AS100" s="3">
        <v>8</v>
      </c>
      <c r="AT100" s="3">
        <v>860.22</v>
      </c>
      <c r="AU100" s="3">
        <v>8.6999999999999993</v>
      </c>
      <c r="AV100" s="3">
        <v>7</v>
      </c>
      <c r="AW100" s="3">
        <v>804.6</v>
      </c>
      <c r="AX100" s="3">
        <v>7.5</v>
      </c>
      <c r="AY100" s="3">
        <v>8</v>
      </c>
      <c r="AZ100" s="3">
        <v>1066.67</v>
      </c>
      <c r="BA100" s="3">
        <v>6</v>
      </c>
      <c r="BB100" s="3">
        <v>3</v>
      </c>
      <c r="BC100" s="3">
        <v>500</v>
      </c>
      <c r="BD100" s="3">
        <v>4</v>
      </c>
      <c r="BE100" s="3">
        <v>4</v>
      </c>
      <c r="BF100" s="3">
        <v>1000</v>
      </c>
      <c r="BG100" s="3">
        <v>4</v>
      </c>
      <c r="BH100" s="3">
        <v>3</v>
      </c>
      <c r="BI100" s="3">
        <v>750</v>
      </c>
      <c r="BJ100" s="3">
        <v>4</v>
      </c>
      <c r="BK100" s="3">
        <v>2</v>
      </c>
      <c r="BL100" s="3">
        <v>500</v>
      </c>
      <c r="BM100" s="3">
        <v>3</v>
      </c>
      <c r="BN100" s="3">
        <v>2</v>
      </c>
      <c r="BO100" s="3">
        <v>666.67</v>
      </c>
      <c r="BP100" s="3">
        <v>2</v>
      </c>
      <c r="BQ100" s="3">
        <v>1</v>
      </c>
      <c r="BR100" s="3">
        <v>500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</row>
    <row r="101" spans="1:103" x14ac:dyDescent="0.25">
      <c r="A101">
        <v>1612</v>
      </c>
      <c r="B101">
        <f>VLOOKUP(E101,'Adm2-shp-SORG'!$I$2:$M$456,1,FALSE)</f>
        <v>1612</v>
      </c>
      <c r="C101" t="str">
        <f>VLOOKUP(D101,'Adm2-shp-SORG'!$F$2:$I$456,2,FALSE)</f>
        <v>Sangrur</v>
      </c>
      <c r="D101">
        <f t="shared" si="3"/>
        <v>1612</v>
      </c>
      <c r="E101" s="2">
        <v>1612</v>
      </c>
      <c r="F101" s="2">
        <v>16</v>
      </c>
      <c r="G101" s="1">
        <v>0.49246299999999998</v>
      </c>
      <c r="H101" s="1">
        <v>3.481554</v>
      </c>
      <c r="I101" s="2" t="s">
        <v>99</v>
      </c>
      <c r="J101" s="1">
        <v>356191200</v>
      </c>
      <c r="K101" s="2" t="s">
        <v>100</v>
      </c>
      <c r="L101" s="2" t="s">
        <v>115</v>
      </c>
      <c r="M101" s="2">
        <v>219</v>
      </c>
      <c r="N101" s="3">
        <v>35.200000000000003</v>
      </c>
      <c r="O101" s="3">
        <v>35.6</v>
      </c>
      <c r="P101" s="3">
        <v>1011.36</v>
      </c>
      <c r="Q101" s="3">
        <v>43.1</v>
      </c>
      <c r="R101" s="3">
        <v>44.6</v>
      </c>
      <c r="S101" s="3">
        <v>1034.8</v>
      </c>
      <c r="T101" s="3">
        <v>38.9</v>
      </c>
      <c r="U101" s="3">
        <v>36.9</v>
      </c>
      <c r="V101" s="3">
        <v>948.59</v>
      </c>
      <c r="W101" s="3">
        <v>31.9</v>
      </c>
      <c r="X101" s="3">
        <v>29.1</v>
      </c>
      <c r="Y101" s="3">
        <v>912.23</v>
      </c>
      <c r="Z101" s="3">
        <v>27.2</v>
      </c>
      <c r="AA101" s="3">
        <v>26.9</v>
      </c>
      <c r="AB101" s="3">
        <v>988.97</v>
      </c>
      <c r="AC101" s="3">
        <v>28.9</v>
      </c>
      <c r="AD101" s="3">
        <v>30</v>
      </c>
      <c r="AE101" s="3">
        <v>1038.06</v>
      </c>
      <c r="AF101" s="3">
        <v>29</v>
      </c>
      <c r="AG101" s="3">
        <v>25</v>
      </c>
      <c r="AH101" s="3">
        <v>862.07</v>
      </c>
      <c r="AI101" s="3">
        <v>28</v>
      </c>
      <c r="AJ101" s="3">
        <v>24.5</v>
      </c>
      <c r="AK101" s="3">
        <v>875</v>
      </c>
      <c r="AL101" s="3">
        <v>35</v>
      </c>
      <c r="AM101" s="3">
        <v>31</v>
      </c>
      <c r="AN101" s="3">
        <v>885.71</v>
      </c>
      <c r="AO101" s="3">
        <v>41</v>
      </c>
      <c r="AP101" s="3">
        <v>35</v>
      </c>
      <c r="AQ101" s="3">
        <v>853.66</v>
      </c>
      <c r="AR101" s="3">
        <v>42</v>
      </c>
      <c r="AS101" s="3">
        <v>38</v>
      </c>
      <c r="AT101" s="3">
        <v>904.76</v>
      </c>
      <c r="AU101" s="3">
        <v>32</v>
      </c>
      <c r="AV101" s="3">
        <v>43</v>
      </c>
      <c r="AW101" s="3">
        <v>1343.75</v>
      </c>
      <c r="AX101" s="3">
        <v>23</v>
      </c>
      <c r="AY101" s="3">
        <v>20</v>
      </c>
      <c r="AZ101" s="3">
        <v>869.57</v>
      </c>
      <c r="BA101" s="3">
        <v>16</v>
      </c>
      <c r="BB101" s="3">
        <v>15</v>
      </c>
      <c r="BC101" s="3">
        <v>937.5</v>
      </c>
      <c r="BD101" s="3">
        <v>16</v>
      </c>
      <c r="BE101" s="3">
        <v>24</v>
      </c>
      <c r="BF101" s="3">
        <v>1500</v>
      </c>
      <c r="BG101" s="3">
        <v>22</v>
      </c>
      <c r="BH101" s="3">
        <v>22</v>
      </c>
      <c r="BI101" s="3">
        <v>1000</v>
      </c>
      <c r="BJ101" s="3">
        <v>20</v>
      </c>
      <c r="BK101" s="3">
        <v>18</v>
      </c>
      <c r="BL101" s="3">
        <v>900</v>
      </c>
      <c r="BM101" s="3">
        <v>16</v>
      </c>
      <c r="BN101" s="3">
        <v>12</v>
      </c>
      <c r="BO101" s="3">
        <v>750</v>
      </c>
      <c r="BP101" s="3">
        <v>14</v>
      </c>
      <c r="BQ101" s="3">
        <v>14</v>
      </c>
      <c r="BR101" s="3">
        <v>1000</v>
      </c>
      <c r="BS101" s="3">
        <v>15</v>
      </c>
      <c r="BT101" s="3">
        <v>16</v>
      </c>
      <c r="BU101" s="3">
        <v>1066.67</v>
      </c>
      <c r="BV101" s="3">
        <v>15</v>
      </c>
      <c r="BW101" s="3">
        <v>18</v>
      </c>
      <c r="BX101" s="3">
        <v>1200</v>
      </c>
      <c r="BY101" s="3">
        <v>11</v>
      </c>
      <c r="BZ101" s="3">
        <v>10</v>
      </c>
      <c r="CA101" s="3">
        <v>909.09</v>
      </c>
      <c r="CB101" s="3">
        <v>7</v>
      </c>
      <c r="CC101" s="3">
        <v>8</v>
      </c>
      <c r="CD101" s="3">
        <v>1142.8599999999999</v>
      </c>
      <c r="CE101" s="3">
        <v>4</v>
      </c>
      <c r="CF101" s="3">
        <v>5</v>
      </c>
      <c r="CG101" s="3">
        <v>1250</v>
      </c>
      <c r="CH101" s="3">
        <v>3.4</v>
      </c>
      <c r="CI101" s="3">
        <v>4</v>
      </c>
      <c r="CJ101" s="3">
        <v>1176.47</v>
      </c>
      <c r="CK101" s="3">
        <v>4</v>
      </c>
      <c r="CL101" s="3">
        <v>4.5999999999999996</v>
      </c>
      <c r="CM101" s="3">
        <v>1150</v>
      </c>
      <c r="CN101" s="3">
        <v>4</v>
      </c>
      <c r="CO101" s="3">
        <v>5</v>
      </c>
      <c r="CP101" s="3">
        <v>1250</v>
      </c>
      <c r="CQ101" s="3">
        <v>3.6</v>
      </c>
      <c r="CR101" s="3">
        <v>3.7</v>
      </c>
      <c r="CS101" s="3">
        <v>1027.78</v>
      </c>
      <c r="CT101" s="3">
        <v>2</v>
      </c>
      <c r="CU101" s="3">
        <v>2</v>
      </c>
      <c r="CV101" s="3">
        <v>1000</v>
      </c>
      <c r="CW101" s="3">
        <v>0</v>
      </c>
      <c r="CX101" s="3">
        <v>0</v>
      </c>
      <c r="CY101" s="3">
        <v>0</v>
      </c>
    </row>
    <row r="102" spans="1:103" x14ac:dyDescent="0.25">
      <c r="A102">
        <v>1701</v>
      </c>
      <c r="B102">
        <f>VLOOKUP(E102,'Adm2-shp-SORG'!$I$2:$M$456,1,FALSE)</f>
        <v>1701</v>
      </c>
      <c r="C102" t="str">
        <f>VLOOKUP(D102,'Adm2-shp-SORG'!$F$2:$I$456,2,FALSE)</f>
        <v>Ajmer</v>
      </c>
      <c r="D102">
        <f t="shared" si="3"/>
        <v>1701</v>
      </c>
      <c r="E102" s="2">
        <v>1701</v>
      </c>
      <c r="F102" s="2">
        <v>17</v>
      </c>
      <c r="G102" s="1">
        <v>0.85614299999999999</v>
      </c>
      <c r="H102" s="1">
        <v>6.1404100000000001</v>
      </c>
      <c r="I102" s="2" t="s">
        <v>99</v>
      </c>
      <c r="J102" s="1">
        <v>356200100</v>
      </c>
      <c r="K102" s="2" t="s">
        <v>120</v>
      </c>
      <c r="L102" s="2" t="s">
        <v>444</v>
      </c>
      <c r="M102" s="2">
        <v>220</v>
      </c>
      <c r="N102" s="3">
        <v>8</v>
      </c>
      <c r="O102" s="3">
        <v>4</v>
      </c>
      <c r="P102" s="3">
        <v>500</v>
      </c>
      <c r="Q102" s="3">
        <v>19</v>
      </c>
      <c r="R102" s="3">
        <v>12</v>
      </c>
      <c r="S102" s="3">
        <v>631.58000000000004</v>
      </c>
      <c r="T102" s="3">
        <v>24</v>
      </c>
      <c r="U102" s="3">
        <v>1</v>
      </c>
      <c r="V102" s="3">
        <v>41.67</v>
      </c>
      <c r="W102" s="3">
        <v>10</v>
      </c>
      <c r="X102" s="3">
        <v>2</v>
      </c>
      <c r="Y102" s="3">
        <v>200</v>
      </c>
      <c r="Z102" s="3">
        <v>8</v>
      </c>
      <c r="AA102" s="3">
        <v>5</v>
      </c>
      <c r="AB102" s="3">
        <v>625</v>
      </c>
      <c r="AC102" s="3">
        <v>13</v>
      </c>
      <c r="AD102" s="3">
        <v>10</v>
      </c>
      <c r="AE102" s="3">
        <v>769.23</v>
      </c>
      <c r="AF102" s="3">
        <v>26</v>
      </c>
      <c r="AG102" s="3">
        <v>1.3</v>
      </c>
      <c r="AH102" s="3">
        <v>50</v>
      </c>
      <c r="AI102" s="3">
        <v>12</v>
      </c>
      <c r="AJ102" s="3">
        <v>5</v>
      </c>
      <c r="AK102" s="3">
        <v>416.67</v>
      </c>
      <c r="AL102" s="3">
        <v>26</v>
      </c>
      <c r="AM102" s="3">
        <v>5</v>
      </c>
      <c r="AN102" s="3">
        <v>192.31</v>
      </c>
      <c r="AO102" s="3">
        <v>22.1</v>
      </c>
      <c r="AP102" s="3">
        <v>7.2</v>
      </c>
      <c r="AQ102" s="3">
        <v>325.79000000000002</v>
      </c>
      <c r="AR102" s="3">
        <v>20.3</v>
      </c>
      <c r="AS102" s="3">
        <v>8.8000000000000007</v>
      </c>
      <c r="AT102" s="3">
        <v>433.5</v>
      </c>
      <c r="AU102" s="3">
        <v>20.8</v>
      </c>
      <c r="AV102" s="3">
        <v>8.5</v>
      </c>
      <c r="AW102" s="3">
        <v>408.65</v>
      </c>
      <c r="AX102" s="3">
        <v>30.5</v>
      </c>
      <c r="AY102" s="3">
        <v>15.5</v>
      </c>
      <c r="AZ102" s="3">
        <v>508.2</v>
      </c>
      <c r="BA102" s="3">
        <v>23.3</v>
      </c>
      <c r="BB102" s="3">
        <v>6.2</v>
      </c>
      <c r="BC102" s="3">
        <v>266.08999999999997</v>
      </c>
      <c r="BD102" s="3">
        <v>16.899999999999999</v>
      </c>
      <c r="BE102" s="3">
        <v>10.7</v>
      </c>
      <c r="BF102" s="3">
        <v>633.14</v>
      </c>
      <c r="BG102" s="3">
        <v>12.9</v>
      </c>
      <c r="BH102" s="3">
        <v>10.3</v>
      </c>
      <c r="BI102" s="3">
        <v>798.45</v>
      </c>
      <c r="BJ102" s="3">
        <v>14.8</v>
      </c>
      <c r="BK102" s="3">
        <v>6.9</v>
      </c>
      <c r="BL102" s="3">
        <v>466.22</v>
      </c>
      <c r="BM102" s="3">
        <v>14.6</v>
      </c>
      <c r="BN102" s="3">
        <v>11.3</v>
      </c>
      <c r="BO102" s="3">
        <v>773.97</v>
      </c>
      <c r="BP102" s="3">
        <v>8.1</v>
      </c>
      <c r="BQ102" s="3">
        <v>2.8</v>
      </c>
      <c r="BR102" s="3">
        <v>345.68</v>
      </c>
      <c r="BS102" s="3">
        <v>6.4</v>
      </c>
      <c r="BT102" s="3">
        <v>1.5</v>
      </c>
      <c r="BU102" s="3">
        <v>234.38</v>
      </c>
      <c r="BV102" s="3">
        <v>4.4000000000000004</v>
      </c>
      <c r="BW102" s="3">
        <v>0.5</v>
      </c>
      <c r="BX102" s="3">
        <v>113.64</v>
      </c>
      <c r="BY102" s="3">
        <v>3</v>
      </c>
      <c r="BZ102" s="3">
        <v>1</v>
      </c>
      <c r="CA102" s="3">
        <v>333.33</v>
      </c>
      <c r="CB102" s="3">
        <v>2.6</v>
      </c>
      <c r="CC102" s="3">
        <v>0.8</v>
      </c>
      <c r="CD102" s="3">
        <v>307.69</v>
      </c>
      <c r="CE102" s="3">
        <v>5.7</v>
      </c>
      <c r="CF102" s="3">
        <v>3.4</v>
      </c>
      <c r="CG102" s="3">
        <v>596.49</v>
      </c>
      <c r="CH102" s="3">
        <v>5.18</v>
      </c>
      <c r="CI102" s="3">
        <v>2.29</v>
      </c>
      <c r="CJ102" s="3">
        <v>442.08</v>
      </c>
      <c r="CK102" s="3">
        <v>5.47</v>
      </c>
      <c r="CL102" s="3">
        <v>1.1499999999999999</v>
      </c>
      <c r="CM102" s="3">
        <v>210.24</v>
      </c>
      <c r="CN102" s="3">
        <v>4.83</v>
      </c>
      <c r="CO102" s="3">
        <v>2.8</v>
      </c>
      <c r="CP102" s="3">
        <v>579.71</v>
      </c>
      <c r="CQ102" s="3">
        <v>8.43</v>
      </c>
      <c r="CR102" s="3">
        <v>1.54</v>
      </c>
      <c r="CS102" s="3">
        <v>182.68</v>
      </c>
      <c r="CT102" s="3">
        <v>4.97</v>
      </c>
      <c r="CU102" s="3">
        <v>1.76</v>
      </c>
      <c r="CV102" s="3">
        <v>354.12</v>
      </c>
      <c r="CW102" s="3">
        <v>0</v>
      </c>
      <c r="CX102" s="3">
        <v>0</v>
      </c>
      <c r="CY102" s="3">
        <v>0</v>
      </c>
    </row>
    <row r="103" spans="1:103" x14ac:dyDescent="0.25">
      <c r="A103">
        <v>1702</v>
      </c>
      <c r="B103">
        <f>VLOOKUP(E103,'Adm2-shp-SORG'!$I$2:$M$456,1,FALSE)</f>
        <v>1702</v>
      </c>
      <c r="C103" t="str">
        <f>VLOOKUP(D103,'Adm2-shp-SORG'!$F$2:$I$456,2,FALSE)</f>
        <v>Alwar</v>
      </c>
      <c r="D103">
        <f t="shared" si="3"/>
        <v>1702</v>
      </c>
      <c r="E103" s="2">
        <v>1702</v>
      </c>
      <c r="F103" s="2">
        <v>17</v>
      </c>
      <c r="G103" s="1">
        <v>0.741309</v>
      </c>
      <c r="H103" s="1">
        <v>5.7049130000000003</v>
      </c>
      <c r="I103" s="2" t="s">
        <v>99</v>
      </c>
      <c r="J103" s="1">
        <v>356200200</v>
      </c>
      <c r="K103" s="2" t="s">
        <v>120</v>
      </c>
      <c r="L103" s="2" t="s">
        <v>151</v>
      </c>
      <c r="M103" s="2">
        <v>221</v>
      </c>
      <c r="N103" s="3">
        <v>0</v>
      </c>
      <c r="O103" s="3">
        <v>0</v>
      </c>
      <c r="P103" s="3">
        <v>0</v>
      </c>
      <c r="Q103" s="3">
        <v>2</v>
      </c>
      <c r="R103" s="3">
        <v>2</v>
      </c>
      <c r="S103" s="3">
        <v>1000</v>
      </c>
      <c r="T103" s="3">
        <v>1.1000000000000001</v>
      </c>
      <c r="U103" s="3">
        <v>1</v>
      </c>
      <c r="V103" s="3">
        <v>909.09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2</v>
      </c>
      <c r="AD103" s="3">
        <v>1</v>
      </c>
      <c r="AE103" s="3">
        <v>500</v>
      </c>
      <c r="AF103" s="3">
        <v>0</v>
      </c>
      <c r="AG103" s="3">
        <v>0</v>
      </c>
      <c r="AH103" s="3">
        <v>0</v>
      </c>
      <c r="AI103" s="3">
        <v>2</v>
      </c>
      <c r="AJ103" s="3">
        <v>1</v>
      </c>
      <c r="AK103" s="3">
        <v>500</v>
      </c>
      <c r="AL103" s="3">
        <v>4</v>
      </c>
      <c r="AM103" s="3">
        <v>2</v>
      </c>
      <c r="AN103" s="3">
        <v>500</v>
      </c>
      <c r="AO103" s="3">
        <v>2.7</v>
      </c>
      <c r="AP103" s="3">
        <v>1.7</v>
      </c>
      <c r="AQ103" s="3">
        <v>629.63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1.7</v>
      </c>
      <c r="AY103" s="3">
        <v>1.1000000000000001</v>
      </c>
      <c r="AZ103" s="3">
        <v>647.05999999999995</v>
      </c>
      <c r="BA103" s="3">
        <v>1.3</v>
      </c>
      <c r="BB103" s="3">
        <v>0.4</v>
      </c>
      <c r="BC103" s="3">
        <v>307.69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0</v>
      </c>
      <c r="CW103" s="3">
        <v>0</v>
      </c>
      <c r="CX103" s="3">
        <v>0</v>
      </c>
      <c r="CY103" s="3">
        <v>0</v>
      </c>
    </row>
    <row r="104" spans="1:103" x14ac:dyDescent="0.25">
      <c r="A104">
        <v>1703</v>
      </c>
      <c r="B104">
        <f>VLOOKUP(E104,'Adm2-shp-SORG'!$I$2:$M$456,1,FALSE)</f>
        <v>1703</v>
      </c>
      <c r="C104" t="str">
        <f>VLOOKUP(D104,'Adm2-shp-SORG'!$F$2:$I$456,2,FALSE)</f>
        <v>Banswara</v>
      </c>
      <c r="D104">
        <f t="shared" si="3"/>
        <v>1703</v>
      </c>
      <c r="E104" s="2">
        <v>1703</v>
      </c>
      <c r="F104" s="2">
        <v>17</v>
      </c>
      <c r="G104" s="1">
        <v>0.458505</v>
      </c>
      <c r="H104" s="1">
        <v>3.3572639999999998</v>
      </c>
      <c r="I104" s="2" t="s">
        <v>99</v>
      </c>
      <c r="J104" s="1">
        <v>356200300</v>
      </c>
      <c r="K104" s="2" t="s">
        <v>120</v>
      </c>
      <c r="L104" s="2" t="s">
        <v>276</v>
      </c>
      <c r="M104" s="2">
        <v>222</v>
      </c>
      <c r="N104" s="3">
        <v>7</v>
      </c>
      <c r="O104" s="3">
        <v>2</v>
      </c>
      <c r="P104" s="3">
        <v>285.70999999999998</v>
      </c>
      <c r="Q104" s="3">
        <v>5</v>
      </c>
      <c r="R104" s="3">
        <v>3</v>
      </c>
      <c r="S104" s="3">
        <v>600</v>
      </c>
      <c r="T104" s="3">
        <v>9.8000000000000007</v>
      </c>
      <c r="U104" s="3">
        <v>2</v>
      </c>
      <c r="V104" s="3">
        <v>204.08</v>
      </c>
      <c r="W104" s="3">
        <v>5</v>
      </c>
      <c r="X104" s="3">
        <v>4</v>
      </c>
      <c r="Y104" s="3">
        <v>800</v>
      </c>
      <c r="Z104" s="3">
        <v>7</v>
      </c>
      <c r="AA104" s="3">
        <v>4</v>
      </c>
      <c r="AB104" s="3">
        <v>571.42999999999995</v>
      </c>
      <c r="AC104" s="3">
        <v>8</v>
      </c>
      <c r="AD104" s="3">
        <v>6</v>
      </c>
      <c r="AE104" s="3">
        <v>750</v>
      </c>
      <c r="AF104" s="3">
        <v>8</v>
      </c>
      <c r="AG104" s="3">
        <v>4</v>
      </c>
      <c r="AH104" s="3">
        <v>500</v>
      </c>
      <c r="AI104" s="3">
        <v>6</v>
      </c>
      <c r="AJ104" s="3">
        <v>2</v>
      </c>
      <c r="AK104" s="3">
        <v>333.33</v>
      </c>
      <c r="AL104" s="3">
        <v>4</v>
      </c>
      <c r="AM104" s="3">
        <v>2</v>
      </c>
      <c r="AN104" s="3">
        <v>500</v>
      </c>
      <c r="AO104" s="3">
        <v>3.3</v>
      </c>
      <c r="AP104" s="3">
        <v>2.1</v>
      </c>
      <c r="AQ104" s="3">
        <v>636.36</v>
      </c>
      <c r="AR104" s="3">
        <v>4.0999999999999996</v>
      </c>
      <c r="AS104" s="3">
        <v>2.8</v>
      </c>
      <c r="AT104" s="3">
        <v>682.93</v>
      </c>
      <c r="AU104" s="3">
        <v>3.5</v>
      </c>
      <c r="AV104" s="3">
        <v>2.5</v>
      </c>
      <c r="AW104" s="3">
        <v>714.29</v>
      </c>
      <c r="AX104" s="3">
        <v>2.8</v>
      </c>
      <c r="AY104" s="3">
        <v>1.7</v>
      </c>
      <c r="AZ104" s="3">
        <v>607.14</v>
      </c>
      <c r="BA104" s="3">
        <v>2.1</v>
      </c>
      <c r="BB104" s="3">
        <v>0.7</v>
      </c>
      <c r="BC104" s="3">
        <v>333.33</v>
      </c>
      <c r="BD104" s="3">
        <v>1.6</v>
      </c>
      <c r="BE104" s="3">
        <v>1.2</v>
      </c>
      <c r="BF104" s="3">
        <v>750</v>
      </c>
      <c r="BG104" s="3">
        <v>1.2</v>
      </c>
      <c r="BH104" s="3">
        <v>1.1000000000000001</v>
      </c>
      <c r="BI104" s="3">
        <v>916.67</v>
      </c>
      <c r="BJ104" s="3">
        <v>1.4</v>
      </c>
      <c r="BK104" s="3">
        <v>0.8</v>
      </c>
      <c r="BL104" s="3">
        <v>571.42999999999995</v>
      </c>
      <c r="BM104" s="3">
        <v>1.3</v>
      </c>
      <c r="BN104" s="3">
        <v>1.2</v>
      </c>
      <c r="BO104" s="3">
        <v>923.08</v>
      </c>
      <c r="BP104" s="3">
        <v>0</v>
      </c>
      <c r="BQ104" s="3">
        <v>0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0</v>
      </c>
      <c r="CE104" s="3">
        <v>0</v>
      </c>
      <c r="CF104" s="3">
        <v>0</v>
      </c>
      <c r="CG104" s="3">
        <v>0</v>
      </c>
      <c r="CH104" s="3">
        <v>0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0</v>
      </c>
      <c r="CU104" s="3">
        <v>0</v>
      </c>
      <c r="CV104" s="3">
        <v>0</v>
      </c>
      <c r="CW104" s="3">
        <v>0</v>
      </c>
      <c r="CX104" s="3">
        <v>0</v>
      </c>
      <c r="CY104" s="3">
        <v>0</v>
      </c>
    </row>
    <row r="105" spans="1:103" x14ac:dyDescent="0.25">
      <c r="A105">
        <v>1704</v>
      </c>
      <c r="B105">
        <f>VLOOKUP(E105,'Adm2-shp-SORG'!$I$2:$M$456,1,FALSE)</f>
        <v>1704</v>
      </c>
      <c r="C105" t="str">
        <f>VLOOKUP(D105,'Adm2-shp-SORG'!$F$2:$I$456,2,FALSE)</f>
        <v>Barmer</v>
      </c>
      <c r="D105">
        <f t="shared" si="3"/>
        <v>1704</v>
      </c>
      <c r="E105" s="2">
        <v>1704</v>
      </c>
      <c r="F105" s="2">
        <v>17</v>
      </c>
      <c r="G105" s="1">
        <v>2.794146</v>
      </c>
      <c r="H105" s="1">
        <v>9.1839040000000001</v>
      </c>
      <c r="I105" s="2" t="s">
        <v>99</v>
      </c>
      <c r="J105" s="1">
        <v>356200400</v>
      </c>
      <c r="K105" s="2" t="s">
        <v>120</v>
      </c>
      <c r="L105" s="2" t="s">
        <v>197</v>
      </c>
      <c r="M105" s="2">
        <v>223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</row>
    <row r="106" spans="1:103" x14ac:dyDescent="0.25">
      <c r="A106">
        <v>1705</v>
      </c>
      <c r="B106">
        <f>VLOOKUP(E106,'Adm2-shp-SORG'!$I$2:$M$456,1,FALSE)</f>
        <v>1705</v>
      </c>
      <c r="C106" t="str">
        <f>VLOOKUP(D106,'Adm2-shp-SORG'!$F$2:$I$456,2,FALSE)</f>
        <v>Bharatpur</v>
      </c>
      <c r="D106">
        <f t="shared" si="3"/>
        <v>1705</v>
      </c>
      <c r="E106" s="2">
        <v>1705</v>
      </c>
      <c r="F106" s="2">
        <v>17</v>
      </c>
      <c r="G106" s="1">
        <v>0.43953999999999999</v>
      </c>
      <c r="H106" s="1">
        <v>4.5252020000000002</v>
      </c>
      <c r="I106" s="2" t="s">
        <v>99</v>
      </c>
      <c r="J106" s="1">
        <v>356200500</v>
      </c>
      <c r="K106" s="2" t="s">
        <v>120</v>
      </c>
      <c r="L106" s="2" t="s">
        <v>160</v>
      </c>
      <c r="M106" s="2">
        <v>224</v>
      </c>
      <c r="N106" s="3">
        <v>15</v>
      </c>
      <c r="O106" s="3">
        <v>5</v>
      </c>
      <c r="P106" s="3">
        <v>333.33</v>
      </c>
      <c r="Q106" s="3">
        <v>25</v>
      </c>
      <c r="R106" s="3">
        <v>6</v>
      </c>
      <c r="S106" s="3">
        <v>240</v>
      </c>
      <c r="T106" s="3">
        <v>17.8</v>
      </c>
      <c r="U106" s="3">
        <v>4</v>
      </c>
      <c r="V106" s="3">
        <v>224.72</v>
      </c>
      <c r="W106" s="3">
        <v>15</v>
      </c>
      <c r="X106" s="3">
        <v>3</v>
      </c>
      <c r="Y106" s="3">
        <v>200</v>
      </c>
      <c r="Z106" s="3">
        <v>16</v>
      </c>
      <c r="AA106" s="3">
        <v>19</v>
      </c>
      <c r="AB106" s="3">
        <v>1187.5</v>
      </c>
      <c r="AC106" s="3">
        <v>23</v>
      </c>
      <c r="AD106" s="3">
        <v>21</v>
      </c>
      <c r="AE106" s="3">
        <v>913.04</v>
      </c>
      <c r="AF106" s="3">
        <v>18</v>
      </c>
      <c r="AG106" s="3">
        <v>15</v>
      </c>
      <c r="AH106" s="3">
        <v>833.33</v>
      </c>
      <c r="AI106" s="3">
        <v>26</v>
      </c>
      <c r="AJ106" s="3">
        <v>25</v>
      </c>
      <c r="AK106" s="3">
        <v>961.54</v>
      </c>
      <c r="AL106" s="3">
        <v>32</v>
      </c>
      <c r="AM106" s="3">
        <v>32</v>
      </c>
      <c r="AN106" s="3">
        <v>1000</v>
      </c>
      <c r="AO106" s="3">
        <v>22.3</v>
      </c>
      <c r="AP106" s="3">
        <v>17.7</v>
      </c>
      <c r="AQ106" s="3">
        <v>793.72</v>
      </c>
      <c r="AR106" s="3">
        <v>16.7</v>
      </c>
      <c r="AS106" s="3">
        <v>13.2</v>
      </c>
      <c r="AT106" s="3">
        <v>790.42</v>
      </c>
      <c r="AU106" s="3">
        <v>14.4</v>
      </c>
      <c r="AV106" s="3">
        <v>11.5</v>
      </c>
      <c r="AW106" s="3">
        <v>798.61</v>
      </c>
      <c r="AX106" s="3">
        <v>23.3</v>
      </c>
      <c r="AY106" s="3">
        <v>10.8</v>
      </c>
      <c r="AZ106" s="3">
        <v>463.52</v>
      </c>
      <c r="BA106" s="3">
        <v>17.8</v>
      </c>
      <c r="BB106" s="3">
        <v>4.3</v>
      </c>
      <c r="BC106" s="3">
        <v>241.57</v>
      </c>
      <c r="BD106" s="3">
        <v>12.9</v>
      </c>
      <c r="BE106" s="3">
        <v>7.4</v>
      </c>
      <c r="BF106" s="3">
        <v>573.64</v>
      </c>
      <c r="BG106" s="3">
        <v>9.8000000000000007</v>
      </c>
      <c r="BH106" s="3">
        <v>7.2</v>
      </c>
      <c r="BI106" s="3">
        <v>734.69</v>
      </c>
      <c r="BJ106" s="3">
        <v>11.3</v>
      </c>
      <c r="BK106" s="3">
        <v>4.8</v>
      </c>
      <c r="BL106" s="3">
        <v>424.78</v>
      </c>
      <c r="BM106" s="3">
        <v>11.2</v>
      </c>
      <c r="BN106" s="3">
        <v>7.9</v>
      </c>
      <c r="BO106" s="3">
        <v>705.36</v>
      </c>
      <c r="BP106" s="3">
        <v>2.4</v>
      </c>
      <c r="BQ106" s="3">
        <v>0.9</v>
      </c>
      <c r="BR106" s="3">
        <v>375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1.88</v>
      </c>
      <c r="CR106" s="3">
        <v>1.35</v>
      </c>
      <c r="CS106" s="3">
        <v>718.09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</row>
    <row r="107" spans="1:103" x14ac:dyDescent="0.25">
      <c r="A107">
        <v>1706</v>
      </c>
      <c r="B107">
        <f>VLOOKUP(E107,'Adm2-shp-SORG'!$I$2:$M$456,1,FALSE)</f>
        <v>1706</v>
      </c>
      <c r="C107" t="str">
        <f>VLOOKUP(D107,'Adm2-shp-SORG'!$F$2:$I$456,2,FALSE)</f>
        <v>Bhilwara</v>
      </c>
      <c r="D107">
        <f t="shared" si="3"/>
        <v>1706</v>
      </c>
      <c r="E107" s="2">
        <v>1706</v>
      </c>
      <c r="F107" s="2">
        <v>17</v>
      </c>
      <c r="G107" s="1">
        <v>0.84032799999999996</v>
      </c>
      <c r="H107" s="1">
        <v>5.2386210000000002</v>
      </c>
      <c r="I107" s="2" t="s">
        <v>99</v>
      </c>
      <c r="J107" s="1">
        <v>356200600</v>
      </c>
      <c r="K107" s="2" t="s">
        <v>120</v>
      </c>
      <c r="L107" s="2" t="s">
        <v>219</v>
      </c>
      <c r="M107" s="2">
        <v>225</v>
      </c>
      <c r="N107" s="3">
        <v>18</v>
      </c>
      <c r="O107" s="3">
        <v>4</v>
      </c>
      <c r="P107" s="3">
        <v>222.22</v>
      </c>
      <c r="Q107" s="3">
        <v>31</v>
      </c>
      <c r="R107" s="3">
        <v>14</v>
      </c>
      <c r="S107" s="3">
        <v>451.61</v>
      </c>
      <c r="T107" s="3">
        <v>30.9</v>
      </c>
      <c r="U107" s="3">
        <v>4</v>
      </c>
      <c r="V107" s="3">
        <v>129.44999999999999</v>
      </c>
      <c r="W107" s="3">
        <v>17</v>
      </c>
      <c r="X107" s="3">
        <v>4</v>
      </c>
      <c r="Y107" s="3">
        <v>235.29</v>
      </c>
      <c r="Z107" s="3">
        <v>18</v>
      </c>
      <c r="AA107" s="3">
        <v>8</v>
      </c>
      <c r="AB107" s="3">
        <v>444.44</v>
      </c>
      <c r="AC107" s="3">
        <v>14</v>
      </c>
      <c r="AD107" s="3">
        <v>8</v>
      </c>
      <c r="AE107" s="3">
        <v>571.42999999999995</v>
      </c>
      <c r="AF107" s="3">
        <v>25</v>
      </c>
      <c r="AG107" s="3">
        <v>16</v>
      </c>
      <c r="AH107" s="3">
        <v>640</v>
      </c>
      <c r="AI107" s="3">
        <v>25</v>
      </c>
      <c r="AJ107" s="3">
        <v>10</v>
      </c>
      <c r="AK107" s="3">
        <v>400</v>
      </c>
      <c r="AL107" s="3">
        <v>36</v>
      </c>
      <c r="AM107" s="3">
        <v>16</v>
      </c>
      <c r="AN107" s="3">
        <v>444.44</v>
      </c>
      <c r="AO107" s="3">
        <v>27.5</v>
      </c>
      <c r="AP107" s="3">
        <v>18.3</v>
      </c>
      <c r="AQ107" s="3">
        <v>665.45</v>
      </c>
      <c r="AR107" s="3">
        <v>22.1</v>
      </c>
      <c r="AS107" s="3">
        <v>13.8</v>
      </c>
      <c r="AT107" s="3">
        <v>624.42999999999995</v>
      </c>
      <c r="AU107" s="3">
        <v>18.7</v>
      </c>
      <c r="AV107" s="3">
        <v>10.199999999999999</v>
      </c>
      <c r="AW107" s="3">
        <v>545.45000000000005</v>
      </c>
      <c r="AX107" s="3">
        <v>29.5</v>
      </c>
      <c r="AY107" s="3">
        <v>17.2</v>
      </c>
      <c r="AZ107" s="3">
        <v>583.04999999999995</v>
      </c>
      <c r="BA107" s="3">
        <v>22.6</v>
      </c>
      <c r="BB107" s="3">
        <v>6.9</v>
      </c>
      <c r="BC107" s="3">
        <v>305.31</v>
      </c>
      <c r="BD107" s="3">
        <v>16.399999999999999</v>
      </c>
      <c r="BE107" s="3">
        <v>11.9</v>
      </c>
      <c r="BF107" s="3">
        <v>725.61</v>
      </c>
      <c r="BG107" s="3">
        <v>12.4</v>
      </c>
      <c r="BH107" s="3">
        <v>11.4</v>
      </c>
      <c r="BI107" s="3">
        <v>919.35</v>
      </c>
      <c r="BJ107" s="3">
        <v>14.4</v>
      </c>
      <c r="BK107" s="3">
        <v>7.7</v>
      </c>
      <c r="BL107" s="3">
        <v>534.72</v>
      </c>
      <c r="BM107" s="3">
        <v>14.2</v>
      </c>
      <c r="BN107" s="3">
        <v>12.6</v>
      </c>
      <c r="BO107" s="3">
        <v>887.32</v>
      </c>
      <c r="BP107" s="3">
        <v>23.8</v>
      </c>
      <c r="BQ107" s="3">
        <v>11.2</v>
      </c>
      <c r="BR107" s="3">
        <v>470.59</v>
      </c>
      <c r="BS107" s="3">
        <v>18</v>
      </c>
      <c r="BT107" s="3">
        <v>7</v>
      </c>
      <c r="BU107" s="3">
        <v>388.89</v>
      </c>
      <c r="BV107" s="3">
        <v>13</v>
      </c>
      <c r="BW107" s="3">
        <v>7</v>
      </c>
      <c r="BX107" s="3">
        <v>538.46</v>
      </c>
      <c r="BY107" s="3">
        <v>15</v>
      </c>
      <c r="BZ107" s="3">
        <v>6</v>
      </c>
      <c r="CA107" s="3">
        <v>400</v>
      </c>
      <c r="CB107" s="3">
        <v>18.2</v>
      </c>
      <c r="CC107" s="3">
        <v>17.7</v>
      </c>
      <c r="CD107" s="3">
        <v>972.53</v>
      </c>
      <c r="CE107" s="3">
        <v>24.1</v>
      </c>
      <c r="CF107" s="3">
        <v>20.6</v>
      </c>
      <c r="CG107" s="3">
        <v>854.77</v>
      </c>
      <c r="CH107" s="3">
        <v>21.58</v>
      </c>
      <c r="CI107" s="3">
        <v>18.420000000000002</v>
      </c>
      <c r="CJ107" s="3">
        <v>853.57</v>
      </c>
      <c r="CK107" s="3">
        <v>20.21</v>
      </c>
      <c r="CL107" s="3">
        <v>21.58</v>
      </c>
      <c r="CM107" s="3">
        <v>1067.79</v>
      </c>
      <c r="CN107" s="3">
        <v>23.39</v>
      </c>
      <c r="CO107" s="3">
        <v>15.67</v>
      </c>
      <c r="CP107" s="3">
        <v>669.94</v>
      </c>
      <c r="CQ107" s="3">
        <v>25.95</v>
      </c>
      <c r="CR107" s="3">
        <v>16.36</v>
      </c>
      <c r="CS107" s="3">
        <v>630.44000000000005</v>
      </c>
      <c r="CT107" s="3">
        <v>19.21</v>
      </c>
      <c r="CU107" s="3">
        <v>13.59</v>
      </c>
      <c r="CV107" s="3">
        <v>707.44</v>
      </c>
      <c r="CW107" s="3">
        <v>0</v>
      </c>
      <c r="CX107" s="3">
        <v>0</v>
      </c>
      <c r="CY107" s="3">
        <v>0</v>
      </c>
    </row>
    <row r="108" spans="1:103" x14ac:dyDescent="0.25">
      <c r="A108">
        <v>1707</v>
      </c>
      <c r="B108">
        <f>VLOOKUP(E108,'Adm2-shp-SORG'!$I$2:$M$456,1,FALSE)</f>
        <v>1707</v>
      </c>
      <c r="C108" t="str">
        <f>VLOOKUP(D108,'Adm2-shp-SORG'!$F$2:$I$456,2,FALSE)</f>
        <v>Bikaner</v>
      </c>
      <c r="D108">
        <f t="shared" si="3"/>
        <v>1707</v>
      </c>
      <c r="E108" s="2">
        <v>1707</v>
      </c>
      <c r="F108" s="2">
        <v>17</v>
      </c>
      <c r="G108" s="1">
        <v>2.6184980000000002</v>
      </c>
      <c r="H108" s="1">
        <v>8.9505459999999992</v>
      </c>
      <c r="I108" s="2" t="s">
        <v>99</v>
      </c>
      <c r="J108" s="1">
        <v>356200700</v>
      </c>
      <c r="K108" s="2" t="s">
        <v>120</v>
      </c>
      <c r="L108" s="2" t="s">
        <v>136</v>
      </c>
      <c r="M108" s="2">
        <v>226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2.1</v>
      </c>
      <c r="BK108" s="3">
        <v>1.2</v>
      </c>
      <c r="BL108" s="3">
        <v>571.42999999999995</v>
      </c>
      <c r="BM108" s="3">
        <v>4.5999999999999996</v>
      </c>
      <c r="BN108" s="3">
        <v>4.4000000000000004</v>
      </c>
      <c r="BO108" s="3">
        <v>956.52</v>
      </c>
      <c r="BP108" s="3">
        <v>5.6</v>
      </c>
      <c r="BQ108" s="3">
        <v>3.8</v>
      </c>
      <c r="BR108" s="3">
        <v>678.57</v>
      </c>
      <c r="BS108" s="3">
        <v>6.1</v>
      </c>
      <c r="BT108" s="3">
        <v>1.5</v>
      </c>
      <c r="BU108" s="3">
        <v>245.9</v>
      </c>
      <c r="BV108" s="3">
        <v>8.1</v>
      </c>
      <c r="BW108" s="3">
        <v>6.2</v>
      </c>
      <c r="BX108" s="3">
        <v>765.43</v>
      </c>
      <c r="BY108" s="3">
        <v>12.5</v>
      </c>
      <c r="BZ108" s="3">
        <v>11.1</v>
      </c>
      <c r="CA108" s="3">
        <v>888</v>
      </c>
      <c r="CB108" s="3">
        <v>8</v>
      </c>
      <c r="CC108" s="3">
        <v>10</v>
      </c>
      <c r="CD108" s="3">
        <v>1250</v>
      </c>
      <c r="CE108" s="3">
        <v>13.6</v>
      </c>
      <c r="CF108" s="3">
        <v>19.2</v>
      </c>
      <c r="CG108" s="3">
        <v>1411.76</v>
      </c>
      <c r="CH108" s="3">
        <v>17.57</v>
      </c>
      <c r="CI108" s="3">
        <v>34.08</v>
      </c>
      <c r="CJ108" s="3">
        <v>1939.67</v>
      </c>
      <c r="CK108" s="3">
        <v>25.46</v>
      </c>
      <c r="CL108" s="3">
        <v>38.119999999999997</v>
      </c>
      <c r="CM108" s="3">
        <v>1497.25</v>
      </c>
      <c r="CN108" s="3">
        <v>24.36</v>
      </c>
      <c r="CO108" s="3">
        <v>23.29</v>
      </c>
      <c r="CP108" s="3">
        <v>956.08</v>
      </c>
      <c r="CQ108" s="3">
        <v>22.89</v>
      </c>
      <c r="CR108" s="3">
        <v>25.95</v>
      </c>
      <c r="CS108" s="3">
        <v>1133.68</v>
      </c>
      <c r="CT108" s="3">
        <v>21.55</v>
      </c>
      <c r="CU108" s="3">
        <v>18.260000000000002</v>
      </c>
      <c r="CV108" s="3">
        <v>847.33</v>
      </c>
      <c r="CW108" s="3">
        <v>0</v>
      </c>
      <c r="CX108" s="3">
        <v>0</v>
      </c>
      <c r="CY108" s="3">
        <v>0</v>
      </c>
    </row>
    <row r="109" spans="1:103" x14ac:dyDescent="0.25">
      <c r="A109">
        <v>1708</v>
      </c>
      <c r="B109">
        <f>VLOOKUP(E109,'Adm2-shp-SORG'!$I$2:$M$456,1,FALSE)</f>
        <v>1708</v>
      </c>
      <c r="C109" t="str">
        <f>VLOOKUP(D109,'Adm2-shp-SORG'!$F$2:$I$456,2,FALSE)</f>
        <v>Bundi</v>
      </c>
      <c r="D109">
        <f t="shared" si="3"/>
        <v>1708</v>
      </c>
      <c r="E109" s="2">
        <v>1708</v>
      </c>
      <c r="F109" s="2">
        <v>17</v>
      </c>
      <c r="G109" s="1">
        <v>0.46777000000000002</v>
      </c>
      <c r="H109" s="1">
        <v>3.2778520000000002</v>
      </c>
      <c r="I109" s="2" t="s">
        <v>99</v>
      </c>
      <c r="J109" s="1">
        <v>356200800</v>
      </c>
      <c r="K109" s="2" t="s">
        <v>120</v>
      </c>
      <c r="L109" s="2" t="s">
        <v>225</v>
      </c>
      <c r="M109" s="2">
        <v>227</v>
      </c>
      <c r="N109" s="3">
        <v>0</v>
      </c>
      <c r="O109" s="3">
        <v>0</v>
      </c>
      <c r="P109" s="3">
        <v>0</v>
      </c>
      <c r="Q109" s="3">
        <v>2</v>
      </c>
      <c r="R109" s="3">
        <v>2</v>
      </c>
      <c r="S109" s="3">
        <v>1000</v>
      </c>
      <c r="T109" s="3">
        <v>1.6</v>
      </c>
      <c r="U109" s="3">
        <v>1</v>
      </c>
      <c r="V109" s="3">
        <v>625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1.2</v>
      </c>
      <c r="AP109" s="3">
        <v>0.7</v>
      </c>
      <c r="AQ109" s="3">
        <v>583.33000000000004</v>
      </c>
      <c r="AR109" s="3">
        <v>1.2</v>
      </c>
      <c r="AS109" s="3">
        <v>0.8</v>
      </c>
      <c r="AT109" s="3">
        <v>666.67</v>
      </c>
      <c r="AU109" s="3">
        <v>1.4</v>
      </c>
      <c r="AV109" s="3">
        <v>1</v>
      </c>
      <c r="AW109" s="3">
        <v>714.29</v>
      </c>
      <c r="AX109" s="3">
        <v>2.5</v>
      </c>
      <c r="AY109" s="3">
        <v>1.5</v>
      </c>
      <c r="AZ109" s="3">
        <v>600</v>
      </c>
      <c r="BA109" s="3">
        <v>1.9</v>
      </c>
      <c r="BB109" s="3">
        <v>0.6</v>
      </c>
      <c r="BC109" s="3">
        <v>315.79000000000002</v>
      </c>
      <c r="BD109" s="3">
        <v>1.4</v>
      </c>
      <c r="BE109" s="3">
        <v>1</v>
      </c>
      <c r="BF109" s="3">
        <v>714.29</v>
      </c>
      <c r="BG109" s="3">
        <v>1.1000000000000001</v>
      </c>
      <c r="BH109" s="3">
        <v>1</v>
      </c>
      <c r="BI109" s="3">
        <v>909.09</v>
      </c>
      <c r="BJ109" s="3">
        <v>1.2</v>
      </c>
      <c r="BK109" s="3">
        <v>0.7</v>
      </c>
      <c r="BL109" s="3">
        <v>583.33000000000004</v>
      </c>
      <c r="BM109" s="3">
        <v>1.2</v>
      </c>
      <c r="BN109" s="3">
        <v>1.1000000000000001</v>
      </c>
      <c r="BO109" s="3">
        <v>916.67</v>
      </c>
      <c r="BP109" s="3">
        <v>1.6</v>
      </c>
      <c r="BQ109" s="3">
        <v>1.1000000000000001</v>
      </c>
      <c r="BR109" s="3">
        <v>687.5</v>
      </c>
      <c r="BS109" s="3">
        <v>1.3</v>
      </c>
      <c r="BT109" s="3">
        <v>0.8</v>
      </c>
      <c r="BU109" s="3">
        <v>615.38</v>
      </c>
      <c r="BV109" s="3">
        <v>2</v>
      </c>
      <c r="BW109" s="3">
        <v>1</v>
      </c>
      <c r="BX109" s="3">
        <v>500</v>
      </c>
      <c r="BY109" s="3">
        <v>0</v>
      </c>
      <c r="BZ109" s="3">
        <v>0</v>
      </c>
      <c r="CA109" s="3">
        <v>0</v>
      </c>
      <c r="CB109" s="3">
        <v>1.6</v>
      </c>
      <c r="CC109" s="3">
        <v>1.8</v>
      </c>
      <c r="CD109" s="3">
        <v>1125</v>
      </c>
      <c r="CE109" s="3">
        <v>1.4</v>
      </c>
      <c r="CF109" s="3">
        <v>1.1000000000000001</v>
      </c>
      <c r="CG109" s="3">
        <v>785.71</v>
      </c>
      <c r="CH109" s="3">
        <v>1.02</v>
      </c>
      <c r="CI109" s="3">
        <v>0.96</v>
      </c>
      <c r="CJ109" s="3">
        <v>941.18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1.53</v>
      </c>
      <c r="CR109" s="3">
        <v>1.1000000000000001</v>
      </c>
      <c r="CS109" s="3">
        <v>718.95</v>
      </c>
      <c r="CT109" s="3">
        <v>1.25</v>
      </c>
      <c r="CU109" s="3">
        <v>1.01</v>
      </c>
      <c r="CV109" s="3">
        <v>808</v>
      </c>
      <c r="CW109" s="3">
        <v>0</v>
      </c>
      <c r="CX109" s="3">
        <v>0</v>
      </c>
      <c r="CY109" s="3">
        <v>0</v>
      </c>
    </row>
    <row r="110" spans="1:103" x14ac:dyDescent="0.25">
      <c r="A110">
        <v>1709</v>
      </c>
      <c r="B110">
        <f>VLOOKUP(E110,'Adm2-shp-SORG'!$I$2:$M$456,1,FALSE)</f>
        <v>1709</v>
      </c>
      <c r="C110" t="str">
        <f>VLOOKUP(D110,'Adm2-shp-SORG'!$F$2:$I$456,2,FALSE)</f>
        <v>Chittaurgarh</v>
      </c>
      <c r="D110">
        <f t="shared" si="3"/>
        <v>1709</v>
      </c>
      <c r="E110" s="2">
        <v>1709</v>
      </c>
      <c r="F110" s="2">
        <v>17</v>
      </c>
      <c r="G110" s="1">
        <v>0.85187800000000002</v>
      </c>
      <c r="H110" s="1">
        <v>8.6515810000000002</v>
      </c>
      <c r="I110" s="2" t="s">
        <v>99</v>
      </c>
      <c r="J110" s="1">
        <v>356200900</v>
      </c>
      <c r="K110" s="2" t="s">
        <v>120</v>
      </c>
      <c r="L110" s="2" t="s">
        <v>443</v>
      </c>
      <c r="M110" s="2">
        <v>228</v>
      </c>
      <c r="N110" s="3">
        <v>47</v>
      </c>
      <c r="O110" s="3">
        <v>31</v>
      </c>
      <c r="P110" s="3">
        <v>659.57</v>
      </c>
      <c r="Q110" s="3">
        <v>61</v>
      </c>
      <c r="R110" s="3">
        <v>49</v>
      </c>
      <c r="S110" s="3">
        <v>803.28</v>
      </c>
      <c r="T110" s="3">
        <v>55.3</v>
      </c>
      <c r="U110" s="3">
        <v>19</v>
      </c>
      <c r="V110" s="3">
        <v>343.58</v>
      </c>
      <c r="W110" s="3">
        <v>42</v>
      </c>
      <c r="X110" s="3">
        <v>21</v>
      </c>
      <c r="Y110" s="3">
        <v>500</v>
      </c>
      <c r="Z110" s="3">
        <v>54</v>
      </c>
      <c r="AA110" s="3">
        <v>30</v>
      </c>
      <c r="AB110" s="3">
        <v>555.55999999999995</v>
      </c>
      <c r="AC110" s="3">
        <v>40</v>
      </c>
      <c r="AD110" s="3">
        <v>25</v>
      </c>
      <c r="AE110" s="3">
        <v>625</v>
      </c>
      <c r="AF110" s="3">
        <v>45</v>
      </c>
      <c r="AG110" s="3">
        <v>31</v>
      </c>
      <c r="AH110" s="3">
        <v>688.89</v>
      </c>
      <c r="AI110" s="3">
        <v>52</v>
      </c>
      <c r="AJ110" s="3">
        <v>22</v>
      </c>
      <c r="AK110" s="3">
        <v>423.08</v>
      </c>
      <c r="AL110" s="3">
        <v>41</v>
      </c>
      <c r="AM110" s="3">
        <v>30</v>
      </c>
      <c r="AN110" s="3">
        <v>731.71</v>
      </c>
      <c r="AO110" s="3">
        <v>52.5</v>
      </c>
      <c r="AP110" s="3">
        <v>49.6</v>
      </c>
      <c r="AQ110" s="3">
        <v>944.76</v>
      </c>
      <c r="AR110" s="3">
        <v>38.4</v>
      </c>
      <c r="AS110" s="3">
        <v>28.5</v>
      </c>
      <c r="AT110" s="3">
        <v>742.19</v>
      </c>
      <c r="AU110" s="3">
        <v>30.5</v>
      </c>
      <c r="AV110" s="3">
        <v>19.899999999999999</v>
      </c>
      <c r="AW110" s="3">
        <v>652.46</v>
      </c>
      <c r="AX110" s="3">
        <v>38.1</v>
      </c>
      <c r="AY110" s="3">
        <v>25</v>
      </c>
      <c r="AZ110" s="3">
        <v>656.17</v>
      </c>
      <c r="BA110" s="3">
        <v>29.2</v>
      </c>
      <c r="BB110" s="3">
        <v>10</v>
      </c>
      <c r="BC110" s="3">
        <v>342.47</v>
      </c>
      <c r="BD110" s="3">
        <v>21.2</v>
      </c>
      <c r="BE110" s="3">
        <v>17.2</v>
      </c>
      <c r="BF110" s="3">
        <v>811.32</v>
      </c>
      <c r="BG110" s="3">
        <v>16.100000000000001</v>
      </c>
      <c r="BH110" s="3">
        <v>16.600000000000001</v>
      </c>
      <c r="BI110" s="3">
        <v>1031.06</v>
      </c>
      <c r="BJ110" s="3">
        <v>18.5</v>
      </c>
      <c r="BK110" s="3">
        <v>11.2</v>
      </c>
      <c r="BL110" s="3">
        <v>605.41</v>
      </c>
      <c r="BM110" s="3">
        <v>18.3</v>
      </c>
      <c r="BN110" s="3">
        <v>18.3</v>
      </c>
      <c r="BO110" s="3">
        <v>1000</v>
      </c>
      <c r="BP110" s="3">
        <v>51.7</v>
      </c>
      <c r="BQ110" s="3">
        <v>52.9</v>
      </c>
      <c r="BR110" s="3">
        <v>1023.21</v>
      </c>
      <c r="BS110" s="3">
        <v>45.5</v>
      </c>
      <c r="BT110" s="3">
        <v>47.4</v>
      </c>
      <c r="BU110" s="3">
        <v>1041.76</v>
      </c>
      <c r="BV110" s="3">
        <v>43</v>
      </c>
      <c r="BW110" s="3">
        <v>35</v>
      </c>
      <c r="BX110" s="3">
        <v>813.95</v>
      </c>
      <c r="BY110" s="3">
        <v>45</v>
      </c>
      <c r="BZ110" s="3">
        <v>30</v>
      </c>
      <c r="CA110" s="3">
        <v>666.67</v>
      </c>
      <c r="CB110" s="3">
        <v>55.7</v>
      </c>
      <c r="CC110" s="3">
        <v>72.099999999999994</v>
      </c>
      <c r="CD110" s="3">
        <v>1294.43</v>
      </c>
      <c r="CE110" s="3">
        <v>62.2</v>
      </c>
      <c r="CF110" s="3">
        <v>64.5</v>
      </c>
      <c r="CG110" s="3">
        <v>1036.98</v>
      </c>
      <c r="CH110" s="3">
        <v>53.13</v>
      </c>
      <c r="CI110" s="3">
        <v>51.3</v>
      </c>
      <c r="CJ110" s="3">
        <v>965.56</v>
      </c>
      <c r="CK110" s="3">
        <v>50.13</v>
      </c>
      <c r="CL110" s="3">
        <v>67.78</v>
      </c>
      <c r="CM110" s="3">
        <v>1352.08</v>
      </c>
      <c r="CN110" s="3">
        <v>52.02</v>
      </c>
      <c r="CO110" s="3">
        <v>81.849999999999994</v>
      </c>
      <c r="CP110" s="3">
        <v>1573.43</v>
      </c>
      <c r="CQ110" s="3">
        <v>56.45</v>
      </c>
      <c r="CR110" s="3">
        <v>54.58</v>
      </c>
      <c r="CS110" s="3">
        <v>966.87</v>
      </c>
      <c r="CT110" s="3">
        <v>52.22</v>
      </c>
      <c r="CU110" s="3">
        <v>47.08</v>
      </c>
      <c r="CV110" s="3">
        <v>901.57</v>
      </c>
      <c r="CW110" s="3">
        <v>0</v>
      </c>
      <c r="CX110" s="3">
        <v>0</v>
      </c>
      <c r="CY110" s="3">
        <v>0</v>
      </c>
    </row>
    <row r="111" spans="1:103" x14ac:dyDescent="0.25">
      <c r="A111">
        <v>1710</v>
      </c>
      <c r="B111">
        <f>VLOOKUP(E111,'Adm2-shp-SORG'!$I$2:$M$456,1,FALSE)</f>
        <v>1710</v>
      </c>
      <c r="C111" t="str">
        <f>VLOOKUP(D111,'Adm2-shp-SORG'!$F$2:$I$456,2,FALSE)</f>
        <v>Churu</v>
      </c>
      <c r="D111">
        <f t="shared" si="3"/>
        <v>1710</v>
      </c>
      <c r="E111" s="2">
        <v>1710</v>
      </c>
      <c r="F111" s="2">
        <v>17</v>
      </c>
      <c r="G111" s="1">
        <v>1.511881</v>
      </c>
      <c r="H111" s="1">
        <v>6.9706950000000001</v>
      </c>
      <c r="I111" s="2" t="s">
        <v>99</v>
      </c>
      <c r="J111" s="1">
        <v>356201000</v>
      </c>
      <c r="K111" s="2" t="s">
        <v>120</v>
      </c>
      <c r="L111" s="2" t="s">
        <v>137</v>
      </c>
      <c r="M111" s="2">
        <v>229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3">
        <v>0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1.47</v>
      </c>
      <c r="CU111" s="3">
        <v>1.18</v>
      </c>
      <c r="CV111" s="3">
        <v>802.72</v>
      </c>
      <c r="CW111" s="3">
        <v>0</v>
      </c>
      <c r="CX111" s="3">
        <v>0</v>
      </c>
      <c r="CY111" s="3">
        <v>0</v>
      </c>
    </row>
    <row r="112" spans="1:103" x14ac:dyDescent="0.25">
      <c r="A112">
        <v>4130</v>
      </c>
      <c r="B112" t="e">
        <f>VLOOKUP(E112,'Adm2-shp-SORG'!$I$2:$M$456,1,FALSE)</f>
        <v>#N/A</v>
      </c>
      <c r="C112" t="str">
        <f>VLOOKUP(D112,'Adm2-shp-SORG'!$F$2:$I$456,2,FALSE)</f>
        <v>Dhaulpur</v>
      </c>
      <c r="D112">
        <v>4130</v>
      </c>
      <c r="E112" s="2">
        <v>1711</v>
      </c>
      <c r="F112" s="2">
        <v>17</v>
      </c>
      <c r="G112" s="1">
        <v>0.265955</v>
      </c>
      <c r="H112" s="1">
        <v>2.939422</v>
      </c>
      <c r="I112" s="2" t="s">
        <v>99</v>
      </c>
      <c r="J112" s="1">
        <v>356201100</v>
      </c>
      <c r="K112" s="2" t="s">
        <v>120</v>
      </c>
      <c r="L112" s="2" t="s">
        <v>182</v>
      </c>
      <c r="M112" s="2">
        <v>230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0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3">
        <v>0</v>
      </c>
      <c r="CO112" s="3">
        <v>0</v>
      </c>
      <c r="CP112" s="3">
        <v>0</v>
      </c>
      <c r="CQ112" s="3">
        <v>1.49</v>
      </c>
      <c r="CR112" s="3">
        <v>1.07</v>
      </c>
      <c r="CS112" s="3">
        <v>718.12</v>
      </c>
      <c r="CT112" s="3">
        <v>1.08</v>
      </c>
      <c r="CU112" s="3">
        <v>0.87</v>
      </c>
      <c r="CV112" s="3">
        <v>805.56</v>
      </c>
      <c r="CW112" s="3">
        <v>0</v>
      </c>
      <c r="CX112" s="3">
        <v>0</v>
      </c>
      <c r="CY112" s="3">
        <v>0</v>
      </c>
    </row>
    <row r="113" spans="1:103" x14ac:dyDescent="0.25">
      <c r="A113">
        <v>1712</v>
      </c>
      <c r="B113">
        <f>VLOOKUP(E113,'Adm2-shp-SORG'!$I$2:$M$456,1,FALSE)</f>
        <v>1712</v>
      </c>
      <c r="C113" t="str">
        <f>VLOOKUP(D113,'Adm2-shp-SORG'!$F$2:$I$456,2,FALSE)</f>
        <v>Dungarpur</v>
      </c>
      <c r="D113">
        <f t="shared" ref="D113:D135" si="4">B113</f>
        <v>1712</v>
      </c>
      <c r="E113" s="2">
        <v>1712</v>
      </c>
      <c r="F113" s="2">
        <v>17</v>
      </c>
      <c r="G113" s="1">
        <v>0.289271</v>
      </c>
      <c r="H113" s="1">
        <v>2.7080989999999998</v>
      </c>
      <c r="I113" s="2" t="s">
        <v>99</v>
      </c>
      <c r="J113" s="1">
        <v>356201200</v>
      </c>
      <c r="K113" s="2" t="s">
        <v>120</v>
      </c>
      <c r="L113" s="2" t="s">
        <v>273</v>
      </c>
      <c r="M113" s="2">
        <v>231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</row>
    <row r="114" spans="1:103" x14ac:dyDescent="0.25">
      <c r="A114">
        <v>1713</v>
      </c>
      <c r="B114">
        <f>VLOOKUP(E114,'Adm2-shp-SORG'!$I$2:$M$456,1,FALSE)</f>
        <v>1713</v>
      </c>
      <c r="C114" t="str">
        <f>VLOOKUP(D114,'Adm2-shp-SORG'!$F$2:$I$456,2,FALSE)</f>
        <v>Ganganagar</v>
      </c>
      <c r="D114">
        <f t="shared" si="4"/>
        <v>1713</v>
      </c>
      <c r="E114" s="2">
        <v>1713</v>
      </c>
      <c r="F114" s="2">
        <v>17</v>
      </c>
      <c r="G114" s="1">
        <v>2.2045680000000001</v>
      </c>
      <c r="H114" s="1">
        <v>9.3686360000000004</v>
      </c>
      <c r="I114" s="2" t="s">
        <v>99</v>
      </c>
      <c r="J114" s="1">
        <v>356201300</v>
      </c>
      <c r="K114" s="2" t="s">
        <v>120</v>
      </c>
      <c r="L114" s="2" t="s">
        <v>121</v>
      </c>
      <c r="M114" s="2">
        <v>232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3.5</v>
      </c>
      <c r="AY114" s="3">
        <v>2.2000000000000002</v>
      </c>
      <c r="AZ114" s="3">
        <v>628.57000000000005</v>
      </c>
      <c r="BA114" s="3">
        <v>2.7</v>
      </c>
      <c r="BB114" s="3">
        <v>0.9</v>
      </c>
      <c r="BC114" s="3">
        <v>333.33</v>
      </c>
      <c r="BD114" s="3">
        <v>1.9</v>
      </c>
      <c r="BE114" s="3">
        <v>1.5</v>
      </c>
      <c r="BF114" s="3">
        <v>789.47</v>
      </c>
      <c r="BG114" s="3">
        <v>1.5</v>
      </c>
      <c r="BH114" s="3">
        <v>1.5</v>
      </c>
      <c r="BI114" s="3">
        <v>1000</v>
      </c>
      <c r="BJ114" s="3">
        <v>1.7</v>
      </c>
      <c r="BK114" s="3">
        <v>1</v>
      </c>
      <c r="BL114" s="3">
        <v>588.24</v>
      </c>
      <c r="BM114" s="3">
        <v>1.7</v>
      </c>
      <c r="BN114" s="3">
        <v>1.6</v>
      </c>
      <c r="BO114" s="3">
        <v>941.18</v>
      </c>
      <c r="BP114" s="3">
        <v>15.5</v>
      </c>
      <c r="BQ114" s="3">
        <v>10.6</v>
      </c>
      <c r="BR114" s="3">
        <v>683.87</v>
      </c>
      <c r="BS114" s="3">
        <v>36.6</v>
      </c>
      <c r="BT114" s="3">
        <v>31.3</v>
      </c>
      <c r="BU114" s="3">
        <v>855.19</v>
      </c>
      <c r="BV114" s="3">
        <v>30</v>
      </c>
      <c r="BW114" s="3">
        <v>23</v>
      </c>
      <c r="BX114" s="3">
        <v>766.67</v>
      </c>
      <c r="BY114" s="3">
        <v>45</v>
      </c>
      <c r="BZ114" s="3">
        <v>6</v>
      </c>
      <c r="CA114" s="3">
        <v>133.33000000000001</v>
      </c>
      <c r="CB114" s="3">
        <v>15.7</v>
      </c>
      <c r="CC114" s="3">
        <v>19.5</v>
      </c>
      <c r="CD114" s="3">
        <v>1242.04</v>
      </c>
      <c r="CE114" s="3">
        <v>12.5</v>
      </c>
      <c r="CF114" s="3">
        <v>19.3</v>
      </c>
      <c r="CG114" s="3">
        <v>1544</v>
      </c>
      <c r="CH114" s="3">
        <v>7.21</v>
      </c>
      <c r="CI114" s="3">
        <v>10.45</v>
      </c>
      <c r="CJ114" s="3">
        <v>1449.38</v>
      </c>
      <c r="CK114" s="3">
        <v>14.05</v>
      </c>
      <c r="CL114" s="3">
        <v>17.11</v>
      </c>
      <c r="CM114" s="3">
        <v>1217.79</v>
      </c>
      <c r="CN114" s="3">
        <v>6.59</v>
      </c>
      <c r="CO114" s="3">
        <v>9.65</v>
      </c>
      <c r="CP114" s="3">
        <v>1464.34</v>
      </c>
      <c r="CQ114" s="3">
        <v>5.53</v>
      </c>
      <c r="CR114" s="3">
        <v>7.51</v>
      </c>
      <c r="CS114" s="3">
        <v>1358.05</v>
      </c>
      <c r="CT114" s="3">
        <v>4.12</v>
      </c>
      <c r="CU114" s="3">
        <v>4.68</v>
      </c>
      <c r="CV114" s="3">
        <v>1135.92</v>
      </c>
      <c r="CW114" s="3">
        <v>0</v>
      </c>
      <c r="CX114" s="3">
        <v>0</v>
      </c>
      <c r="CY114" s="3">
        <v>0</v>
      </c>
    </row>
    <row r="115" spans="1:103" x14ac:dyDescent="0.25">
      <c r="A115">
        <v>1714</v>
      </c>
      <c r="B115">
        <f>VLOOKUP(E115,'Adm2-shp-SORG'!$I$2:$M$456,1,FALSE)</f>
        <v>1714</v>
      </c>
      <c r="C115" t="str">
        <f>VLOOKUP(D115,'Adm2-shp-SORG'!$F$2:$I$456,2,FALSE)</f>
        <v>Jaipur</v>
      </c>
      <c r="D115">
        <f t="shared" si="4"/>
        <v>1714</v>
      </c>
      <c r="E115" s="2">
        <v>1714</v>
      </c>
      <c r="F115" s="2">
        <v>17</v>
      </c>
      <c r="G115" s="1">
        <v>1.2164280000000001</v>
      </c>
      <c r="H115" s="1">
        <v>6.7550090000000003</v>
      </c>
      <c r="I115" s="2" t="s">
        <v>99</v>
      </c>
      <c r="J115" s="1">
        <v>356201400</v>
      </c>
      <c r="K115" s="2" t="s">
        <v>120</v>
      </c>
      <c r="L115" s="2" t="s">
        <v>158</v>
      </c>
      <c r="M115" s="2">
        <v>233</v>
      </c>
      <c r="N115" s="3">
        <v>24</v>
      </c>
      <c r="O115" s="3">
        <v>6</v>
      </c>
      <c r="P115" s="3">
        <v>250</v>
      </c>
      <c r="Q115" s="3">
        <v>28</v>
      </c>
      <c r="R115" s="3">
        <v>13</v>
      </c>
      <c r="S115" s="3">
        <v>464.29</v>
      </c>
      <c r="T115" s="3">
        <v>31.7</v>
      </c>
      <c r="U115" s="3">
        <v>4</v>
      </c>
      <c r="V115" s="3">
        <v>126.18</v>
      </c>
      <c r="W115" s="3">
        <v>27</v>
      </c>
      <c r="X115" s="3">
        <v>13</v>
      </c>
      <c r="Y115" s="3">
        <v>481.48</v>
      </c>
      <c r="Z115" s="3">
        <v>25</v>
      </c>
      <c r="AA115" s="3">
        <v>16</v>
      </c>
      <c r="AB115" s="3">
        <v>640</v>
      </c>
      <c r="AC115" s="3">
        <v>40</v>
      </c>
      <c r="AD115" s="3">
        <v>28</v>
      </c>
      <c r="AE115" s="3">
        <v>700</v>
      </c>
      <c r="AF115" s="3">
        <v>39</v>
      </c>
      <c r="AG115" s="3">
        <v>14</v>
      </c>
      <c r="AH115" s="3">
        <v>358.97</v>
      </c>
      <c r="AI115" s="3">
        <v>31</v>
      </c>
      <c r="AJ115" s="3">
        <v>19</v>
      </c>
      <c r="AK115" s="3">
        <v>612.9</v>
      </c>
      <c r="AL115" s="3">
        <v>46</v>
      </c>
      <c r="AM115" s="3">
        <v>25</v>
      </c>
      <c r="AN115" s="3">
        <v>543.48</v>
      </c>
      <c r="AO115" s="3">
        <v>41.2</v>
      </c>
      <c r="AP115" s="3">
        <v>20.5</v>
      </c>
      <c r="AQ115" s="3">
        <v>497.57</v>
      </c>
      <c r="AR115" s="3">
        <v>33.5</v>
      </c>
      <c r="AS115" s="3">
        <v>22</v>
      </c>
      <c r="AT115" s="3">
        <v>656.72</v>
      </c>
      <c r="AU115" s="3">
        <v>37.5</v>
      </c>
      <c r="AV115" s="3">
        <v>29.9</v>
      </c>
      <c r="AW115" s="3">
        <v>797.33</v>
      </c>
      <c r="AX115" s="3">
        <v>63.4</v>
      </c>
      <c r="AY115" s="3">
        <v>54.9</v>
      </c>
      <c r="AZ115" s="3">
        <v>865.93</v>
      </c>
      <c r="BA115" s="3">
        <v>48.5</v>
      </c>
      <c r="BB115" s="3">
        <v>21.9</v>
      </c>
      <c r="BC115" s="3">
        <v>451.55</v>
      </c>
      <c r="BD115" s="3">
        <v>35.200000000000003</v>
      </c>
      <c r="BE115" s="3">
        <v>37.799999999999997</v>
      </c>
      <c r="BF115" s="3">
        <v>1073.8599999999999</v>
      </c>
      <c r="BG115" s="3">
        <v>26.7</v>
      </c>
      <c r="BH115" s="3">
        <v>36.4</v>
      </c>
      <c r="BI115" s="3">
        <v>1363.3</v>
      </c>
      <c r="BJ115" s="3">
        <v>30.9</v>
      </c>
      <c r="BK115" s="3">
        <v>24.5</v>
      </c>
      <c r="BL115" s="3">
        <v>792.88</v>
      </c>
      <c r="BM115" s="3">
        <v>30.4</v>
      </c>
      <c r="BN115" s="3">
        <v>40.1</v>
      </c>
      <c r="BO115" s="3">
        <v>1319.08</v>
      </c>
      <c r="BP115" s="3">
        <v>36.299999999999997</v>
      </c>
      <c r="BQ115" s="3">
        <v>22.1</v>
      </c>
      <c r="BR115" s="3">
        <v>608.82000000000005</v>
      </c>
      <c r="BS115" s="3">
        <v>34.4</v>
      </c>
      <c r="BT115" s="3">
        <v>13.6</v>
      </c>
      <c r="BU115" s="3">
        <v>395.35</v>
      </c>
      <c r="BV115" s="3">
        <v>22</v>
      </c>
      <c r="BW115" s="3">
        <v>11</v>
      </c>
      <c r="BX115" s="3">
        <v>500</v>
      </c>
      <c r="BY115" s="3">
        <v>22</v>
      </c>
      <c r="BZ115" s="3">
        <v>9</v>
      </c>
      <c r="CA115" s="3">
        <v>409.09</v>
      </c>
      <c r="CB115" s="3">
        <v>28.9</v>
      </c>
      <c r="CC115" s="3">
        <v>23.6</v>
      </c>
      <c r="CD115" s="3">
        <v>816.61</v>
      </c>
      <c r="CE115" s="3">
        <v>36.9</v>
      </c>
      <c r="CF115" s="3">
        <v>18.2</v>
      </c>
      <c r="CG115" s="3">
        <v>493.22</v>
      </c>
      <c r="CH115" s="3">
        <v>37.520000000000003</v>
      </c>
      <c r="CI115" s="3">
        <v>30.85</v>
      </c>
      <c r="CJ115" s="3">
        <v>822.23</v>
      </c>
      <c r="CK115" s="3">
        <v>46.58</v>
      </c>
      <c r="CL115" s="3">
        <v>20.22</v>
      </c>
      <c r="CM115" s="3">
        <v>434.09</v>
      </c>
      <c r="CN115" s="3">
        <v>46.44</v>
      </c>
      <c r="CO115" s="3">
        <v>54.53</v>
      </c>
      <c r="CP115" s="3">
        <v>1174.2</v>
      </c>
      <c r="CQ115" s="3">
        <v>55.43</v>
      </c>
      <c r="CR115" s="3">
        <v>30.84</v>
      </c>
      <c r="CS115" s="3">
        <v>556.38</v>
      </c>
      <c r="CT115" s="3">
        <v>51.99</v>
      </c>
      <c r="CU115" s="3">
        <v>36.49</v>
      </c>
      <c r="CV115" s="3">
        <v>701.87</v>
      </c>
      <c r="CW115" s="3">
        <v>0</v>
      </c>
      <c r="CX115" s="3">
        <v>0</v>
      </c>
      <c r="CY115" s="3">
        <v>0</v>
      </c>
    </row>
    <row r="116" spans="1:103" x14ac:dyDescent="0.25">
      <c r="A116">
        <v>1715</v>
      </c>
      <c r="B116">
        <f>VLOOKUP(E116,'Adm2-shp-SORG'!$I$2:$M$456,1,FALSE)</f>
        <v>1715</v>
      </c>
      <c r="C116" t="str">
        <f>VLOOKUP(D116,'Adm2-shp-SORG'!$F$2:$I$456,2,FALSE)</f>
        <v>Jaisalmer</v>
      </c>
      <c r="D116">
        <f t="shared" si="4"/>
        <v>1715</v>
      </c>
      <c r="E116" s="2">
        <v>1715</v>
      </c>
      <c r="F116" s="2">
        <v>17</v>
      </c>
      <c r="G116" s="1">
        <v>3.7614269999999999</v>
      </c>
      <c r="H116" s="1">
        <v>10.26995</v>
      </c>
      <c r="I116" s="2" t="s">
        <v>99</v>
      </c>
      <c r="J116" s="1">
        <v>356201500</v>
      </c>
      <c r="K116" s="2" t="s">
        <v>120</v>
      </c>
      <c r="L116" s="2" t="s">
        <v>154</v>
      </c>
      <c r="M116" s="2">
        <v>234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</row>
    <row r="117" spans="1:103" x14ac:dyDescent="0.25">
      <c r="A117">
        <v>1716</v>
      </c>
      <c r="B117">
        <f>VLOOKUP(E117,'Adm2-shp-SORG'!$I$2:$M$456,1,FALSE)</f>
        <v>1716</v>
      </c>
      <c r="C117" t="str">
        <f>VLOOKUP(D117,'Adm2-shp-SORG'!$F$2:$I$456,2,FALSE)</f>
        <v>Jalor</v>
      </c>
      <c r="D117">
        <f t="shared" si="4"/>
        <v>1716</v>
      </c>
      <c r="E117" s="2">
        <v>1716</v>
      </c>
      <c r="F117" s="2">
        <v>17</v>
      </c>
      <c r="G117" s="1">
        <v>0.95848</v>
      </c>
      <c r="H117" s="1">
        <v>5.9359409999999997</v>
      </c>
      <c r="I117" s="2" t="s">
        <v>99</v>
      </c>
      <c r="J117" s="1">
        <v>356201600</v>
      </c>
      <c r="K117" s="2" t="s">
        <v>120</v>
      </c>
      <c r="L117" s="2" t="s">
        <v>223</v>
      </c>
      <c r="M117" s="2">
        <v>235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</row>
    <row r="118" spans="1:103" x14ac:dyDescent="0.25">
      <c r="A118">
        <v>1717</v>
      </c>
      <c r="B118">
        <f>VLOOKUP(E118,'Adm2-shp-SORG'!$I$2:$M$456,1,FALSE)</f>
        <v>1717</v>
      </c>
      <c r="C118" t="str">
        <f>VLOOKUP(D118,'Adm2-shp-SORG'!$F$2:$I$456,2,FALSE)</f>
        <v>Jhalawar</v>
      </c>
      <c r="D118">
        <f t="shared" si="4"/>
        <v>1717</v>
      </c>
      <c r="E118" s="2">
        <v>1717</v>
      </c>
      <c r="F118" s="2">
        <v>17</v>
      </c>
      <c r="G118" s="1">
        <v>0.58411299999999999</v>
      </c>
      <c r="H118" s="1">
        <v>5.6259839999999999</v>
      </c>
      <c r="I118" s="2" t="s">
        <v>99</v>
      </c>
      <c r="J118" s="1">
        <v>356201700</v>
      </c>
      <c r="K118" s="2" t="s">
        <v>120</v>
      </c>
      <c r="L118" s="2" t="s">
        <v>251</v>
      </c>
      <c r="M118" s="2">
        <v>236</v>
      </c>
      <c r="N118" s="3">
        <v>17.3</v>
      </c>
      <c r="O118" s="3">
        <v>4</v>
      </c>
      <c r="P118" s="3">
        <v>231.21</v>
      </c>
      <c r="Q118" s="3">
        <v>17.5</v>
      </c>
      <c r="R118" s="3">
        <v>11</v>
      </c>
      <c r="S118" s="3">
        <v>628.57000000000005</v>
      </c>
      <c r="T118" s="3">
        <v>23.6</v>
      </c>
      <c r="U118" s="3">
        <v>6</v>
      </c>
      <c r="V118" s="3">
        <v>254.24</v>
      </c>
      <c r="W118" s="3">
        <v>12.9</v>
      </c>
      <c r="X118" s="3">
        <v>7</v>
      </c>
      <c r="Y118" s="3">
        <v>542.64</v>
      </c>
      <c r="Z118" s="3">
        <v>15</v>
      </c>
      <c r="AA118" s="3">
        <v>10</v>
      </c>
      <c r="AB118" s="3">
        <v>666.67</v>
      </c>
      <c r="AC118" s="3">
        <v>11</v>
      </c>
      <c r="AD118" s="3">
        <v>7</v>
      </c>
      <c r="AE118" s="3">
        <v>636.36</v>
      </c>
      <c r="AF118" s="3">
        <v>10</v>
      </c>
      <c r="AG118" s="3">
        <v>7</v>
      </c>
      <c r="AH118" s="3">
        <v>700</v>
      </c>
      <c r="AI118" s="3">
        <v>11</v>
      </c>
      <c r="AJ118" s="3">
        <v>4</v>
      </c>
      <c r="AK118" s="3">
        <v>363.64</v>
      </c>
      <c r="AL118" s="3">
        <v>12</v>
      </c>
      <c r="AM118" s="3">
        <v>6</v>
      </c>
      <c r="AN118" s="3">
        <v>500</v>
      </c>
      <c r="AO118" s="3">
        <v>14.3</v>
      </c>
      <c r="AP118" s="3">
        <v>7.9</v>
      </c>
      <c r="AQ118" s="3">
        <v>552.45000000000005</v>
      </c>
      <c r="AR118" s="3">
        <v>13</v>
      </c>
      <c r="AS118" s="3">
        <v>11.7</v>
      </c>
      <c r="AT118" s="3">
        <v>900</v>
      </c>
      <c r="AU118" s="3">
        <v>12.1</v>
      </c>
      <c r="AV118" s="3">
        <v>8.6</v>
      </c>
      <c r="AW118" s="3">
        <v>710.74</v>
      </c>
      <c r="AX118" s="3">
        <v>16.2</v>
      </c>
      <c r="AY118" s="3">
        <v>7.7</v>
      </c>
      <c r="AZ118" s="3">
        <v>475.31</v>
      </c>
      <c r="BA118" s="3">
        <v>12.4</v>
      </c>
      <c r="BB118" s="3">
        <v>3.1</v>
      </c>
      <c r="BC118" s="3">
        <v>250</v>
      </c>
      <c r="BD118" s="3">
        <v>9</v>
      </c>
      <c r="BE118" s="3">
        <v>5.3</v>
      </c>
      <c r="BF118" s="3">
        <v>588.89</v>
      </c>
      <c r="BG118" s="3">
        <v>6.8</v>
      </c>
      <c r="BH118" s="3">
        <v>5.0999999999999996</v>
      </c>
      <c r="BI118" s="3">
        <v>750</v>
      </c>
      <c r="BJ118" s="3">
        <v>7.9</v>
      </c>
      <c r="BK118" s="3">
        <v>3.4</v>
      </c>
      <c r="BL118" s="3">
        <v>430.38</v>
      </c>
      <c r="BM118" s="3">
        <v>7.8</v>
      </c>
      <c r="BN118" s="3">
        <v>5.6</v>
      </c>
      <c r="BO118" s="3">
        <v>717.95</v>
      </c>
      <c r="BP118" s="3">
        <v>11.4</v>
      </c>
      <c r="BQ118" s="3">
        <v>5.0999999999999996</v>
      </c>
      <c r="BR118" s="3">
        <v>447.37</v>
      </c>
      <c r="BS118" s="3">
        <v>9</v>
      </c>
      <c r="BT118" s="3">
        <v>7.3</v>
      </c>
      <c r="BU118" s="3">
        <v>811.11</v>
      </c>
      <c r="BV118" s="3">
        <v>10</v>
      </c>
      <c r="BW118" s="3">
        <v>7</v>
      </c>
      <c r="BX118" s="3">
        <v>700</v>
      </c>
      <c r="BY118" s="3">
        <v>12</v>
      </c>
      <c r="BZ118" s="3">
        <v>11</v>
      </c>
      <c r="CA118" s="3">
        <v>916.67</v>
      </c>
      <c r="CB118" s="3">
        <v>14.9</v>
      </c>
      <c r="CC118" s="3">
        <v>15.7</v>
      </c>
      <c r="CD118" s="3">
        <v>1053.69</v>
      </c>
      <c r="CE118" s="3">
        <v>18.5</v>
      </c>
      <c r="CF118" s="3">
        <v>12</v>
      </c>
      <c r="CG118" s="3">
        <v>648.65</v>
      </c>
      <c r="CH118" s="3">
        <v>12.45</v>
      </c>
      <c r="CI118" s="3">
        <v>6.1</v>
      </c>
      <c r="CJ118" s="3">
        <v>489.96</v>
      </c>
      <c r="CK118" s="3">
        <v>7.51</v>
      </c>
      <c r="CL118" s="3">
        <v>3.28</v>
      </c>
      <c r="CM118" s="3">
        <v>436.75</v>
      </c>
      <c r="CN118" s="3">
        <v>5.83</v>
      </c>
      <c r="CO118" s="3">
        <v>4.8</v>
      </c>
      <c r="CP118" s="3">
        <v>823.33</v>
      </c>
      <c r="CQ118" s="3">
        <v>5.82</v>
      </c>
      <c r="CR118" s="3">
        <v>6.53</v>
      </c>
      <c r="CS118" s="3">
        <v>1121.99</v>
      </c>
      <c r="CT118" s="3">
        <v>4.91</v>
      </c>
      <c r="CU118" s="3">
        <v>3.75</v>
      </c>
      <c r="CV118" s="3">
        <v>763.75</v>
      </c>
      <c r="CW118" s="3">
        <v>0</v>
      </c>
      <c r="CX118" s="3">
        <v>0</v>
      </c>
      <c r="CY118" s="3">
        <v>0</v>
      </c>
    </row>
    <row r="119" spans="1:103" x14ac:dyDescent="0.25">
      <c r="A119">
        <v>1718</v>
      </c>
      <c r="B119">
        <f>VLOOKUP(E119,'Adm2-shp-SORG'!$I$2:$M$456,1,FALSE)</f>
        <v>1718</v>
      </c>
      <c r="C119" t="str">
        <f>VLOOKUP(D119,'Adm2-shp-SORG'!$F$2:$I$456,2,FALSE)</f>
        <v>Jhunjhunun</v>
      </c>
      <c r="D119">
        <f t="shared" si="4"/>
        <v>1718</v>
      </c>
      <c r="E119" s="2">
        <v>1718</v>
      </c>
      <c r="F119" s="2">
        <v>17</v>
      </c>
      <c r="G119" s="1">
        <v>0.51921099999999998</v>
      </c>
      <c r="H119" s="1">
        <v>3.5452059999999999</v>
      </c>
      <c r="I119" s="2" t="s">
        <v>99</v>
      </c>
      <c r="J119" s="1">
        <v>356201800</v>
      </c>
      <c r="K119" s="2" t="s">
        <v>120</v>
      </c>
      <c r="L119" s="2" t="s">
        <v>146</v>
      </c>
      <c r="M119" s="2">
        <v>237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1.2</v>
      </c>
      <c r="CR119" s="3">
        <v>0.86</v>
      </c>
      <c r="CS119" s="3">
        <v>716.67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</row>
    <row r="120" spans="1:103" x14ac:dyDescent="0.25">
      <c r="A120">
        <v>1719</v>
      </c>
      <c r="B120">
        <f>VLOOKUP(E120,'Adm2-shp-SORG'!$I$2:$M$456,1,FALSE)</f>
        <v>1719</v>
      </c>
      <c r="C120" t="str">
        <f>VLOOKUP(D120,'Adm2-shp-SORG'!$F$2:$I$456,2,FALSE)</f>
        <v>Jodhpur</v>
      </c>
      <c r="D120">
        <f t="shared" si="4"/>
        <v>1719</v>
      </c>
      <c r="E120" s="2">
        <v>1719</v>
      </c>
      <c r="F120" s="2">
        <v>17</v>
      </c>
      <c r="G120" s="1">
        <v>2.0629629999999999</v>
      </c>
      <c r="H120" s="1">
        <v>7.4795540000000003</v>
      </c>
      <c r="I120" s="2" t="s">
        <v>99</v>
      </c>
      <c r="J120" s="1">
        <v>356201900</v>
      </c>
      <c r="K120" s="2" t="s">
        <v>120</v>
      </c>
      <c r="L120" s="2" t="s">
        <v>163</v>
      </c>
      <c r="M120" s="2">
        <v>238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1.1000000000000001</v>
      </c>
      <c r="AY120" s="3">
        <v>0.7</v>
      </c>
      <c r="AZ120" s="3">
        <v>636.36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</row>
    <row r="121" spans="1:103" x14ac:dyDescent="0.25">
      <c r="A121">
        <v>1720</v>
      </c>
      <c r="B121">
        <f>VLOOKUP(E121,'Adm2-shp-SORG'!$I$2:$M$456,1,FALSE)</f>
        <v>1720</v>
      </c>
      <c r="C121" t="str">
        <f>VLOOKUP(D121,'Adm2-shp-SORG'!$F$2:$I$456,2,FALSE)</f>
        <v>Kota</v>
      </c>
      <c r="D121">
        <f t="shared" si="4"/>
        <v>1720</v>
      </c>
      <c r="E121" s="2">
        <v>1720</v>
      </c>
      <c r="F121" s="2">
        <v>17</v>
      </c>
      <c r="G121" s="1">
        <v>1.08263</v>
      </c>
      <c r="H121" s="1">
        <v>7.6103870000000002</v>
      </c>
      <c r="I121" s="2" t="s">
        <v>99</v>
      </c>
      <c r="J121" s="1">
        <v>356202000</v>
      </c>
      <c r="K121" s="2" t="s">
        <v>120</v>
      </c>
      <c r="L121" s="2" t="s">
        <v>226</v>
      </c>
      <c r="M121" s="2">
        <v>239</v>
      </c>
      <c r="N121" s="3">
        <v>7</v>
      </c>
      <c r="O121" s="3">
        <v>3</v>
      </c>
      <c r="P121" s="3">
        <v>428.57</v>
      </c>
      <c r="Q121" s="3">
        <v>7</v>
      </c>
      <c r="R121" s="3">
        <v>5</v>
      </c>
      <c r="S121" s="3">
        <v>714.29</v>
      </c>
      <c r="T121" s="3">
        <v>5.8</v>
      </c>
      <c r="U121" s="3">
        <v>4</v>
      </c>
      <c r="V121" s="3">
        <v>689.66</v>
      </c>
      <c r="W121" s="3">
        <v>4</v>
      </c>
      <c r="X121" s="3">
        <v>3</v>
      </c>
      <c r="Y121" s="3">
        <v>750</v>
      </c>
      <c r="Z121" s="3">
        <v>5</v>
      </c>
      <c r="AA121" s="3">
        <v>3</v>
      </c>
      <c r="AB121" s="3">
        <v>600</v>
      </c>
      <c r="AC121" s="3">
        <v>3</v>
      </c>
      <c r="AD121" s="3">
        <v>2</v>
      </c>
      <c r="AE121" s="3">
        <v>666.67</v>
      </c>
      <c r="AF121" s="3">
        <v>4</v>
      </c>
      <c r="AG121" s="3">
        <v>2</v>
      </c>
      <c r="AH121" s="3">
        <v>500</v>
      </c>
      <c r="AI121" s="3">
        <v>4</v>
      </c>
      <c r="AJ121" s="3">
        <v>2</v>
      </c>
      <c r="AK121" s="3">
        <v>500</v>
      </c>
      <c r="AL121" s="3">
        <v>5</v>
      </c>
      <c r="AM121" s="3">
        <v>3</v>
      </c>
      <c r="AN121" s="3">
        <v>600</v>
      </c>
      <c r="AO121" s="3">
        <v>5.7</v>
      </c>
      <c r="AP121" s="3">
        <v>3.5</v>
      </c>
      <c r="AQ121" s="3">
        <v>614.04</v>
      </c>
      <c r="AR121" s="3">
        <v>5</v>
      </c>
      <c r="AS121" s="3">
        <v>3.3</v>
      </c>
      <c r="AT121" s="3">
        <v>660</v>
      </c>
      <c r="AU121" s="3">
        <v>5.0999999999999996</v>
      </c>
      <c r="AV121" s="3">
        <v>3.6</v>
      </c>
      <c r="AW121" s="3">
        <v>705.88</v>
      </c>
      <c r="AX121" s="3">
        <v>8</v>
      </c>
      <c r="AY121" s="3">
        <v>5</v>
      </c>
      <c r="AZ121" s="3">
        <v>625</v>
      </c>
      <c r="BA121" s="3">
        <v>6.1</v>
      </c>
      <c r="BB121" s="3">
        <v>2</v>
      </c>
      <c r="BC121" s="3">
        <v>327.87</v>
      </c>
      <c r="BD121" s="3">
        <v>4.4000000000000004</v>
      </c>
      <c r="BE121" s="3">
        <v>3.4</v>
      </c>
      <c r="BF121" s="3">
        <v>772.73</v>
      </c>
      <c r="BG121" s="3">
        <v>3.4</v>
      </c>
      <c r="BH121" s="3">
        <v>3.3</v>
      </c>
      <c r="BI121" s="3">
        <v>970.59</v>
      </c>
      <c r="BJ121" s="3">
        <v>3.9</v>
      </c>
      <c r="BK121" s="3">
        <v>2.2000000000000002</v>
      </c>
      <c r="BL121" s="3">
        <v>564.1</v>
      </c>
      <c r="BM121" s="3">
        <v>3.8</v>
      </c>
      <c r="BN121" s="3">
        <v>3.7</v>
      </c>
      <c r="BO121" s="3">
        <v>973.68</v>
      </c>
      <c r="BP121" s="3">
        <v>7.5</v>
      </c>
      <c r="BQ121" s="3">
        <v>3.1</v>
      </c>
      <c r="BR121" s="3">
        <v>413.33</v>
      </c>
      <c r="BS121" s="3">
        <v>6.8</v>
      </c>
      <c r="BT121" s="3">
        <v>7.9</v>
      </c>
      <c r="BU121" s="3">
        <v>1161.76</v>
      </c>
      <c r="BV121" s="3">
        <v>10</v>
      </c>
      <c r="BW121" s="3">
        <v>12</v>
      </c>
      <c r="BX121" s="3">
        <v>1200</v>
      </c>
      <c r="BY121" s="3">
        <v>12</v>
      </c>
      <c r="BZ121" s="3">
        <v>14</v>
      </c>
      <c r="CA121" s="3">
        <v>1166.67</v>
      </c>
      <c r="CB121" s="3">
        <v>16.3</v>
      </c>
      <c r="CC121" s="3">
        <v>18.600000000000001</v>
      </c>
      <c r="CD121" s="3">
        <v>1141.0999999999999</v>
      </c>
      <c r="CE121" s="3">
        <v>13</v>
      </c>
      <c r="CF121" s="3">
        <v>13.4</v>
      </c>
      <c r="CG121" s="3">
        <v>1030.77</v>
      </c>
      <c r="CH121" s="3">
        <v>9.58</v>
      </c>
      <c r="CI121" s="3">
        <v>11.62</v>
      </c>
      <c r="CJ121" s="3">
        <v>1212.94</v>
      </c>
      <c r="CK121" s="3">
        <v>5.08</v>
      </c>
      <c r="CL121" s="3">
        <v>3.39</v>
      </c>
      <c r="CM121" s="3">
        <v>667.32</v>
      </c>
      <c r="CN121" s="3">
        <v>5.15</v>
      </c>
      <c r="CO121" s="3">
        <v>7.82</v>
      </c>
      <c r="CP121" s="3">
        <v>1518.45</v>
      </c>
      <c r="CQ121" s="3">
        <v>6.3</v>
      </c>
      <c r="CR121" s="3">
        <v>4.8600000000000003</v>
      </c>
      <c r="CS121" s="3">
        <v>771.43</v>
      </c>
      <c r="CT121" s="3">
        <v>3.11</v>
      </c>
      <c r="CU121" s="3">
        <v>2.4900000000000002</v>
      </c>
      <c r="CV121" s="3">
        <v>800.64</v>
      </c>
      <c r="CW121" s="3">
        <v>0</v>
      </c>
      <c r="CX121" s="3">
        <v>0</v>
      </c>
      <c r="CY121" s="3">
        <v>0</v>
      </c>
    </row>
    <row r="122" spans="1:103" x14ac:dyDescent="0.25">
      <c r="A122">
        <v>1721</v>
      </c>
      <c r="B122">
        <f>VLOOKUP(E122,'Adm2-shp-SORG'!$I$2:$M$456,1,FALSE)</f>
        <v>1721</v>
      </c>
      <c r="C122" t="str">
        <f>VLOOKUP(D122,'Adm2-shp-SORG'!$F$2:$I$456,2,FALSE)</f>
        <v>Nagaur</v>
      </c>
      <c r="D122">
        <f t="shared" si="4"/>
        <v>1721</v>
      </c>
      <c r="E122" s="2">
        <v>1721</v>
      </c>
      <c r="F122" s="2">
        <v>17</v>
      </c>
      <c r="G122" s="1">
        <v>1.5680320000000001</v>
      </c>
      <c r="H122" s="1">
        <v>6.9019620000000002</v>
      </c>
      <c r="I122" s="2" t="s">
        <v>99</v>
      </c>
      <c r="J122" s="1">
        <v>356202100</v>
      </c>
      <c r="K122" s="2" t="s">
        <v>120</v>
      </c>
      <c r="L122" s="2" t="s">
        <v>162</v>
      </c>
      <c r="M122" s="2">
        <v>240</v>
      </c>
      <c r="N122" s="3">
        <v>3</v>
      </c>
      <c r="O122" s="3">
        <v>1</v>
      </c>
      <c r="P122" s="3">
        <v>333.33</v>
      </c>
      <c r="Q122" s="3">
        <v>5</v>
      </c>
      <c r="R122" s="3">
        <v>3</v>
      </c>
      <c r="S122" s="3">
        <v>600</v>
      </c>
      <c r="T122" s="3">
        <v>8</v>
      </c>
      <c r="U122" s="3">
        <v>1</v>
      </c>
      <c r="V122" s="3">
        <v>125</v>
      </c>
      <c r="W122" s="3">
        <v>3</v>
      </c>
      <c r="X122" s="3">
        <v>0.3</v>
      </c>
      <c r="Y122" s="3">
        <v>100</v>
      </c>
      <c r="Z122" s="3">
        <v>2.2000000000000002</v>
      </c>
      <c r="AA122" s="3">
        <v>1.5</v>
      </c>
      <c r="AB122" s="3">
        <v>681.82</v>
      </c>
      <c r="AC122" s="3">
        <v>6</v>
      </c>
      <c r="AD122" s="3">
        <v>4</v>
      </c>
      <c r="AE122" s="3">
        <v>666.67</v>
      </c>
      <c r="AF122" s="3">
        <v>8</v>
      </c>
      <c r="AG122" s="3">
        <v>4</v>
      </c>
      <c r="AH122" s="3">
        <v>500</v>
      </c>
      <c r="AI122" s="3">
        <v>4</v>
      </c>
      <c r="AJ122" s="3">
        <v>2</v>
      </c>
      <c r="AK122" s="3">
        <v>500</v>
      </c>
      <c r="AL122" s="3">
        <v>6</v>
      </c>
      <c r="AM122" s="3">
        <v>4</v>
      </c>
      <c r="AN122" s="3">
        <v>666.67</v>
      </c>
      <c r="AO122" s="3">
        <v>4.7</v>
      </c>
      <c r="AP122" s="3">
        <v>2.9</v>
      </c>
      <c r="AQ122" s="3">
        <v>617.02</v>
      </c>
      <c r="AR122" s="3">
        <v>8.1999999999999993</v>
      </c>
      <c r="AS122" s="3">
        <v>5.5</v>
      </c>
      <c r="AT122" s="3">
        <v>670.73</v>
      </c>
      <c r="AU122" s="3">
        <v>17.100000000000001</v>
      </c>
      <c r="AV122" s="3">
        <v>12.2</v>
      </c>
      <c r="AW122" s="3">
        <v>713.45</v>
      </c>
      <c r="AX122" s="3">
        <v>38.700000000000003</v>
      </c>
      <c r="AY122" s="3">
        <v>22</v>
      </c>
      <c r="AZ122" s="3">
        <v>568.48</v>
      </c>
      <c r="BA122" s="3">
        <v>29.6</v>
      </c>
      <c r="BB122" s="3">
        <v>8.8000000000000007</v>
      </c>
      <c r="BC122" s="3">
        <v>297.3</v>
      </c>
      <c r="BD122" s="3">
        <v>21.5</v>
      </c>
      <c r="BE122" s="3">
        <v>15.2</v>
      </c>
      <c r="BF122" s="3">
        <v>706.98</v>
      </c>
      <c r="BG122" s="3">
        <v>16.3</v>
      </c>
      <c r="BH122" s="3">
        <v>14.6</v>
      </c>
      <c r="BI122" s="3">
        <v>895.71</v>
      </c>
      <c r="BJ122" s="3">
        <v>18.8</v>
      </c>
      <c r="BK122" s="3">
        <v>9.8000000000000007</v>
      </c>
      <c r="BL122" s="3">
        <v>521.28</v>
      </c>
      <c r="BM122" s="3">
        <v>18.600000000000001</v>
      </c>
      <c r="BN122" s="3">
        <v>16.100000000000001</v>
      </c>
      <c r="BO122" s="3">
        <v>865.59</v>
      </c>
      <c r="BP122" s="3">
        <v>13.9</v>
      </c>
      <c r="BQ122" s="3">
        <v>5.7</v>
      </c>
      <c r="BR122" s="3">
        <v>410.07</v>
      </c>
      <c r="BS122" s="3">
        <v>10.7</v>
      </c>
      <c r="BT122" s="3">
        <v>0.3</v>
      </c>
      <c r="BU122" s="3">
        <v>28.04</v>
      </c>
      <c r="BV122" s="3">
        <v>2</v>
      </c>
      <c r="BW122" s="3">
        <v>1</v>
      </c>
      <c r="BX122" s="3">
        <v>500</v>
      </c>
      <c r="BY122" s="3">
        <v>3.6</v>
      </c>
      <c r="BZ122" s="3">
        <v>0.8</v>
      </c>
      <c r="CA122" s="3">
        <v>222.22</v>
      </c>
      <c r="CB122" s="3">
        <v>2.9</v>
      </c>
      <c r="CC122" s="3">
        <v>1.9</v>
      </c>
      <c r="CD122" s="3">
        <v>655.16999999999996</v>
      </c>
      <c r="CE122" s="3">
        <v>7.7</v>
      </c>
      <c r="CF122" s="3">
        <v>4.5999999999999996</v>
      </c>
      <c r="CG122" s="3">
        <v>597.4</v>
      </c>
      <c r="CH122" s="3">
        <v>4.1900000000000004</v>
      </c>
      <c r="CI122" s="3">
        <v>2.99</v>
      </c>
      <c r="CJ122" s="3">
        <v>713.6</v>
      </c>
      <c r="CK122" s="3">
        <v>6.21</v>
      </c>
      <c r="CL122" s="3">
        <v>3.45</v>
      </c>
      <c r="CM122" s="3">
        <v>555.55999999999995</v>
      </c>
      <c r="CN122" s="3">
        <v>6.74</v>
      </c>
      <c r="CO122" s="3">
        <v>4.25</v>
      </c>
      <c r="CP122" s="3">
        <v>630.55999999999995</v>
      </c>
      <c r="CQ122" s="3">
        <v>10.039999999999999</v>
      </c>
      <c r="CR122" s="3">
        <v>12.58</v>
      </c>
      <c r="CS122" s="3">
        <v>1252.99</v>
      </c>
      <c r="CT122" s="3">
        <v>7.61</v>
      </c>
      <c r="CU122" s="3">
        <v>8.94</v>
      </c>
      <c r="CV122" s="3">
        <v>1174.77</v>
      </c>
      <c r="CW122" s="3">
        <v>0</v>
      </c>
      <c r="CX122" s="3">
        <v>0</v>
      </c>
      <c r="CY122" s="3">
        <v>0</v>
      </c>
    </row>
    <row r="123" spans="1:103" x14ac:dyDescent="0.25">
      <c r="A123">
        <v>1722</v>
      </c>
      <c r="B123">
        <f>VLOOKUP(E123,'Adm2-shp-SORG'!$I$2:$M$456,1,FALSE)</f>
        <v>1722</v>
      </c>
      <c r="C123" t="str">
        <f>VLOOKUP(D123,'Adm2-shp-SORG'!$F$2:$I$456,2,FALSE)</f>
        <v>Pali</v>
      </c>
      <c r="D123">
        <f t="shared" si="4"/>
        <v>1722</v>
      </c>
      <c r="E123" s="2">
        <v>1722</v>
      </c>
      <c r="F123" s="2">
        <v>17</v>
      </c>
      <c r="G123" s="1">
        <v>1.0906149999999999</v>
      </c>
      <c r="H123" s="1">
        <v>6.2253020000000001</v>
      </c>
      <c r="I123" s="2" t="s">
        <v>99</v>
      </c>
      <c r="J123" s="1">
        <v>356202200</v>
      </c>
      <c r="K123" s="2" t="s">
        <v>120</v>
      </c>
      <c r="L123" s="2" t="s">
        <v>202</v>
      </c>
      <c r="M123" s="2">
        <v>241</v>
      </c>
      <c r="N123" s="3">
        <v>0</v>
      </c>
      <c r="O123" s="3">
        <v>0</v>
      </c>
      <c r="P123" s="3">
        <v>0</v>
      </c>
      <c r="Q123" s="3">
        <v>2</v>
      </c>
      <c r="R123" s="3">
        <v>1</v>
      </c>
      <c r="S123" s="3">
        <v>500</v>
      </c>
      <c r="T123" s="3">
        <v>4.3</v>
      </c>
      <c r="U123" s="3">
        <v>1</v>
      </c>
      <c r="V123" s="3">
        <v>232.56</v>
      </c>
      <c r="W123" s="3">
        <v>2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2</v>
      </c>
      <c r="AD123" s="3">
        <v>2</v>
      </c>
      <c r="AE123" s="3">
        <v>1000</v>
      </c>
      <c r="AF123" s="3">
        <v>2</v>
      </c>
      <c r="AG123" s="3">
        <v>1</v>
      </c>
      <c r="AH123" s="3">
        <v>500</v>
      </c>
      <c r="AI123" s="3">
        <v>0</v>
      </c>
      <c r="AJ123" s="3">
        <v>0</v>
      </c>
      <c r="AK123" s="3">
        <v>0</v>
      </c>
      <c r="AL123" s="3">
        <v>2</v>
      </c>
      <c r="AM123" s="3">
        <v>1</v>
      </c>
      <c r="AN123" s="3">
        <v>500</v>
      </c>
      <c r="AO123" s="3">
        <v>2</v>
      </c>
      <c r="AP123" s="3">
        <v>1.2</v>
      </c>
      <c r="AQ123" s="3">
        <v>600</v>
      </c>
      <c r="AR123" s="3">
        <v>3.1</v>
      </c>
      <c r="AS123" s="3">
        <v>2.1</v>
      </c>
      <c r="AT123" s="3">
        <v>677.42</v>
      </c>
      <c r="AU123" s="3">
        <v>3.2</v>
      </c>
      <c r="AV123" s="3">
        <v>2.2999999999999998</v>
      </c>
      <c r="AW123" s="3">
        <v>718.75</v>
      </c>
      <c r="AX123" s="3">
        <v>7.1</v>
      </c>
      <c r="AY123" s="3">
        <v>4.4000000000000004</v>
      </c>
      <c r="AZ123" s="3">
        <v>619.72</v>
      </c>
      <c r="BA123" s="3">
        <v>5.4</v>
      </c>
      <c r="BB123" s="3">
        <v>1.8</v>
      </c>
      <c r="BC123" s="3">
        <v>333.33</v>
      </c>
      <c r="BD123" s="3">
        <v>3.9</v>
      </c>
      <c r="BE123" s="3">
        <v>3</v>
      </c>
      <c r="BF123" s="3">
        <v>769.23</v>
      </c>
      <c r="BG123" s="3">
        <v>3</v>
      </c>
      <c r="BH123" s="3">
        <v>2.9</v>
      </c>
      <c r="BI123" s="3">
        <v>966.67</v>
      </c>
      <c r="BJ123" s="3">
        <v>3.5</v>
      </c>
      <c r="BK123" s="3">
        <v>2</v>
      </c>
      <c r="BL123" s="3">
        <v>571.42999999999995</v>
      </c>
      <c r="BM123" s="3">
        <v>3.4</v>
      </c>
      <c r="BN123" s="3">
        <v>3.2</v>
      </c>
      <c r="BO123" s="3">
        <v>941.18</v>
      </c>
      <c r="BP123" s="3">
        <v>3.1</v>
      </c>
      <c r="BQ123" s="3">
        <v>1.9</v>
      </c>
      <c r="BR123" s="3">
        <v>612.9</v>
      </c>
      <c r="BS123" s="3">
        <v>3.1</v>
      </c>
      <c r="BT123" s="3">
        <v>0.3</v>
      </c>
      <c r="BU123" s="3">
        <v>96.77</v>
      </c>
      <c r="BV123" s="3">
        <v>1.5</v>
      </c>
      <c r="BW123" s="3">
        <v>0.1</v>
      </c>
      <c r="BX123" s="3">
        <v>66.67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1.7</v>
      </c>
      <c r="CF123" s="3">
        <v>1.3</v>
      </c>
      <c r="CG123" s="3">
        <v>764.71</v>
      </c>
      <c r="CH123" s="3">
        <v>1.52</v>
      </c>
      <c r="CI123" s="3">
        <v>1.44</v>
      </c>
      <c r="CJ123" s="3">
        <v>947.37</v>
      </c>
      <c r="CK123" s="3">
        <v>1.75</v>
      </c>
      <c r="CL123" s="3">
        <v>1.39</v>
      </c>
      <c r="CM123" s="3">
        <v>794.29</v>
      </c>
      <c r="CN123" s="3">
        <v>1.26</v>
      </c>
      <c r="CO123" s="3">
        <v>1.41</v>
      </c>
      <c r="CP123" s="3">
        <v>1119.05</v>
      </c>
      <c r="CQ123" s="3">
        <v>2.75</v>
      </c>
      <c r="CR123" s="3">
        <v>1.97</v>
      </c>
      <c r="CS123" s="3">
        <v>716.36</v>
      </c>
      <c r="CT123" s="3">
        <v>2.81</v>
      </c>
      <c r="CU123" s="3">
        <v>2.2599999999999998</v>
      </c>
      <c r="CV123" s="3">
        <v>804.27</v>
      </c>
      <c r="CW123" s="3">
        <v>0</v>
      </c>
      <c r="CX123" s="3">
        <v>0</v>
      </c>
      <c r="CY123" s="3">
        <v>0</v>
      </c>
    </row>
    <row r="124" spans="1:103" x14ac:dyDescent="0.25">
      <c r="A124">
        <v>1723</v>
      </c>
      <c r="B124">
        <f>VLOOKUP(E124,'Adm2-shp-SORG'!$I$2:$M$456,1,FALSE)</f>
        <v>1723</v>
      </c>
      <c r="C124" t="str">
        <f>VLOOKUP(D124,'Adm2-shp-SORG'!$F$2:$I$456,2,FALSE)</f>
        <v>Sawai Madhopur</v>
      </c>
      <c r="D124">
        <f t="shared" si="4"/>
        <v>1723</v>
      </c>
      <c r="E124" s="2">
        <v>1723</v>
      </c>
      <c r="F124" s="2">
        <v>17</v>
      </c>
      <c r="G124" s="1">
        <v>0.99519899999999994</v>
      </c>
      <c r="H124" s="1">
        <v>5.4288499999999997</v>
      </c>
      <c r="I124" s="2" t="s">
        <v>99</v>
      </c>
      <c r="J124" s="1">
        <v>356202300</v>
      </c>
      <c r="K124" s="2" t="s">
        <v>120</v>
      </c>
      <c r="L124" s="2" t="s">
        <v>174</v>
      </c>
      <c r="M124" s="2">
        <v>242</v>
      </c>
      <c r="N124" s="3">
        <v>26</v>
      </c>
      <c r="O124" s="3">
        <v>5</v>
      </c>
      <c r="P124" s="3">
        <v>192.31</v>
      </c>
      <c r="Q124" s="3">
        <v>39</v>
      </c>
      <c r="R124" s="3">
        <v>22</v>
      </c>
      <c r="S124" s="3">
        <v>564.1</v>
      </c>
      <c r="T124" s="3">
        <v>37.9</v>
      </c>
      <c r="U124" s="3">
        <v>4</v>
      </c>
      <c r="V124" s="3">
        <v>105.54</v>
      </c>
      <c r="W124" s="3">
        <v>35</v>
      </c>
      <c r="X124" s="3">
        <v>18</v>
      </c>
      <c r="Y124" s="3">
        <v>514.29</v>
      </c>
      <c r="Z124" s="3">
        <v>32</v>
      </c>
      <c r="AA124" s="3">
        <v>27</v>
      </c>
      <c r="AB124" s="3">
        <v>843.75</v>
      </c>
      <c r="AC124" s="3">
        <v>43</v>
      </c>
      <c r="AD124" s="3">
        <v>28</v>
      </c>
      <c r="AE124" s="3">
        <v>651.16</v>
      </c>
      <c r="AF124" s="3">
        <v>36</v>
      </c>
      <c r="AG124" s="3">
        <v>17</v>
      </c>
      <c r="AH124" s="3">
        <v>472.22</v>
      </c>
      <c r="AI124" s="3">
        <v>39</v>
      </c>
      <c r="AJ124" s="3">
        <v>32</v>
      </c>
      <c r="AK124" s="3">
        <v>820.51</v>
      </c>
      <c r="AL124" s="3">
        <v>49</v>
      </c>
      <c r="AM124" s="3">
        <v>34</v>
      </c>
      <c r="AN124" s="3">
        <v>693.88</v>
      </c>
      <c r="AO124" s="3">
        <v>42.4</v>
      </c>
      <c r="AP124" s="3">
        <v>18.8</v>
      </c>
      <c r="AQ124" s="3">
        <v>443.4</v>
      </c>
      <c r="AR124" s="3">
        <v>34.9</v>
      </c>
      <c r="AS124" s="3">
        <v>25.9</v>
      </c>
      <c r="AT124" s="3">
        <v>742.12</v>
      </c>
      <c r="AU124" s="3">
        <v>42</v>
      </c>
      <c r="AV124" s="3">
        <v>39.4</v>
      </c>
      <c r="AW124" s="3">
        <v>938.1</v>
      </c>
      <c r="AX124" s="3">
        <v>63.4</v>
      </c>
      <c r="AY124" s="3">
        <v>35.700000000000003</v>
      </c>
      <c r="AZ124" s="3">
        <v>563.09</v>
      </c>
      <c r="BA124" s="3">
        <v>48.5</v>
      </c>
      <c r="BB124" s="3">
        <v>14.3</v>
      </c>
      <c r="BC124" s="3">
        <v>294.85000000000002</v>
      </c>
      <c r="BD124" s="3">
        <v>35.200000000000003</v>
      </c>
      <c r="BE124" s="3">
        <v>24.6</v>
      </c>
      <c r="BF124" s="3">
        <v>698.86</v>
      </c>
      <c r="BG124" s="3">
        <v>26.7</v>
      </c>
      <c r="BH124" s="3">
        <v>23.7</v>
      </c>
      <c r="BI124" s="3">
        <v>887.64</v>
      </c>
      <c r="BJ124" s="3">
        <v>30.9</v>
      </c>
      <c r="BK124" s="3">
        <v>15.9</v>
      </c>
      <c r="BL124" s="3">
        <v>514.55999999999995</v>
      </c>
      <c r="BM124" s="3">
        <v>30.4</v>
      </c>
      <c r="BN124" s="3">
        <v>26.1</v>
      </c>
      <c r="BO124" s="3">
        <v>858.55</v>
      </c>
      <c r="BP124" s="3">
        <v>36.700000000000003</v>
      </c>
      <c r="BQ124" s="3">
        <v>28.8</v>
      </c>
      <c r="BR124" s="3">
        <v>784.74</v>
      </c>
      <c r="BS124" s="3">
        <v>31.9</v>
      </c>
      <c r="BT124" s="3">
        <v>16.3</v>
      </c>
      <c r="BU124" s="3">
        <v>510.97</v>
      </c>
      <c r="BV124" s="3">
        <v>23</v>
      </c>
      <c r="BW124" s="3">
        <v>10</v>
      </c>
      <c r="BX124" s="3">
        <v>434.78</v>
      </c>
      <c r="BY124" s="3">
        <v>25</v>
      </c>
      <c r="BZ124" s="3">
        <v>10</v>
      </c>
      <c r="CA124" s="3">
        <v>400</v>
      </c>
      <c r="CB124" s="3">
        <v>38</v>
      </c>
      <c r="CC124" s="3">
        <v>45.1</v>
      </c>
      <c r="CD124" s="3">
        <v>1186.8399999999999</v>
      </c>
      <c r="CE124" s="3">
        <v>38.1</v>
      </c>
      <c r="CF124" s="3">
        <v>14.5</v>
      </c>
      <c r="CG124" s="3">
        <v>380.58</v>
      </c>
      <c r="CH124" s="3">
        <v>23.57</v>
      </c>
      <c r="CI124" s="3">
        <v>20.93</v>
      </c>
      <c r="CJ124" s="3">
        <v>887.99</v>
      </c>
      <c r="CK124" s="3">
        <v>26.92</v>
      </c>
      <c r="CL124" s="3">
        <v>5.88</v>
      </c>
      <c r="CM124" s="3">
        <v>218.42</v>
      </c>
      <c r="CN124" s="3">
        <v>24.34</v>
      </c>
      <c r="CO124" s="3">
        <v>30.68</v>
      </c>
      <c r="CP124" s="3">
        <v>1260.48</v>
      </c>
      <c r="CQ124" s="3">
        <v>35.28</v>
      </c>
      <c r="CR124" s="3">
        <v>23.49</v>
      </c>
      <c r="CS124" s="3">
        <v>665.82</v>
      </c>
      <c r="CT124" s="3">
        <v>29.85</v>
      </c>
      <c r="CU124" s="3">
        <v>25.24</v>
      </c>
      <c r="CV124" s="3">
        <v>845.56</v>
      </c>
      <c r="CW124" s="3">
        <v>0</v>
      </c>
      <c r="CX124" s="3">
        <v>0</v>
      </c>
      <c r="CY124" s="3">
        <v>0</v>
      </c>
    </row>
    <row r="125" spans="1:103" x14ac:dyDescent="0.25">
      <c r="A125">
        <v>1724</v>
      </c>
      <c r="B125">
        <f>VLOOKUP(E125,'Adm2-shp-SORG'!$I$2:$M$456,1,FALSE)</f>
        <v>1724</v>
      </c>
      <c r="C125" t="str">
        <f>VLOOKUP(D125,'Adm2-shp-SORG'!$F$2:$I$456,2,FALSE)</f>
        <v>Sikar</v>
      </c>
      <c r="D125">
        <f t="shared" si="4"/>
        <v>1724</v>
      </c>
      <c r="E125" s="2">
        <v>1724</v>
      </c>
      <c r="F125" s="2">
        <v>17</v>
      </c>
      <c r="G125" s="1">
        <v>0.68601599999999996</v>
      </c>
      <c r="H125" s="1">
        <v>4.7922060000000002</v>
      </c>
      <c r="I125" s="2" t="s">
        <v>99</v>
      </c>
      <c r="J125" s="1">
        <v>356202400</v>
      </c>
      <c r="K125" s="2" t="s">
        <v>120</v>
      </c>
      <c r="L125" s="2" t="s">
        <v>153</v>
      </c>
      <c r="M125" s="2">
        <v>243</v>
      </c>
      <c r="N125" s="3">
        <v>5</v>
      </c>
      <c r="O125" s="3">
        <v>1</v>
      </c>
      <c r="P125" s="3">
        <v>200</v>
      </c>
      <c r="Q125" s="3">
        <v>6.4</v>
      </c>
      <c r="R125" s="3">
        <v>2.4</v>
      </c>
      <c r="S125" s="3">
        <v>375</v>
      </c>
      <c r="T125" s="3">
        <v>4.3</v>
      </c>
      <c r="U125" s="3">
        <v>0.5</v>
      </c>
      <c r="V125" s="3">
        <v>116.28</v>
      </c>
      <c r="W125" s="3">
        <v>2</v>
      </c>
      <c r="X125" s="3">
        <v>1</v>
      </c>
      <c r="Y125" s="3">
        <v>500</v>
      </c>
      <c r="Z125" s="3">
        <v>2</v>
      </c>
      <c r="AA125" s="3">
        <v>1</v>
      </c>
      <c r="AB125" s="3">
        <v>500</v>
      </c>
      <c r="AC125" s="3">
        <v>4</v>
      </c>
      <c r="AD125" s="3">
        <v>3</v>
      </c>
      <c r="AE125" s="3">
        <v>750</v>
      </c>
      <c r="AF125" s="3">
        <v>4</v>
      </c>
      <c r="AG125" s="3">
        <v>2</v>
      </c>
      <c r="AH125" s="3">
        <v>500</v>
      </c>
      <c r="AI125" s="3">
        <v>2</v>
      </c>
      <c r="AJ125" s="3">
        <v>1</v>
      </c>
      <c r="AK125" s="3">
        <v>500</v>
      </c>
      <c r="AL125" s="3">
        <v>3</v>
      </c>
      <c r="AM125" s="3">
        <v>2</v>
      </c>
      <c r="AN125" s="3">
        <v>666.67</v>
      </c>
      <c r="AO125" s="3">
        <v>3</v>
      </c>
      <c r="AP125" s="3">
        <v>1.9</v>
      </c>
      <c r="AQ125" s="3">
        <v>633.33000000000004</v>
      </c>
      <c r="AR125" s="3">
        <v>2.5</v>
      </c>
      <c r="AS125" s="3">
        <v>1.7</v>
      </c>
      <c r="AT125" s="3">
        <v>680</v>
      </c>
      <c r="AU125" s="3">
        <v>2.2999999999999998</v>
      </c>
      <c r="AV125" s="3">
        <v>1.7</v>
      </c>
      <c r="AW125" s="3">
        <v>739.13</v>
      </c>
      <c r="AX125" s="3">
        <v>5.4</v>
      </c>
      <c r="AY125" s="3">
        <v>3.3</v>
      </c>
      <c r="AZ125" s="3">
        <v>611.11</v>
      </c>
      <c r="BA125" s="3">
        <v>4.0999999999999996</v>
      </c>
      <c r="BB125" s="3">
        <v>1.3</v>
      </c>
      <c r="BC125" s="3">
        <v>317.07</v>
      </c>
      <c r="BD125" s="3">
        <v>3</v>
      </c>
      <c r="BE125" s="3">
        <v>2.2999999999999998</v>
      </c>
      <c r="BF125" s="3">
        <v>766.67</v>
      </c>
      <c r="BG125" s="3">
        <v>2.2999999999999998</v>
      </c>
      <c r="BH125" s="3">
        <v>2.2000000000000002</v>
      </c>
      <c r="BI125" s="3">
        <v>956.52</v>
      </c>
      <c r="BJ125" s="3">
        <v>2.6</v>
      </c>
      <c r="BK125" s="3">
        <v>1.5</v>
      </c>
      <c r="BL125" s="3">
        <v>576.91999999999996</v>
      </c>
      <c r="BM125" s="3">
        <v>2.6</v>
      </c>
      <c r="BN125" s="3">
        <v>2.4</v>
      </c>
      <c r="BO125" s="3">
        <v>923.08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1.7</v>
      </c>
      <c r="CF125" s="3">
        <v>1.3</v>
      </c>
      <c r="CG125" s="3">
        <v>764.71</v>
      </c>
      <c r="CH125" s="3">
        <v>2.88</v>
      </c>
      <c r="CI125" s="3">
        <v>2.72</v>
      </c>
      <c r="CJ125" s="3">
        <v>944.44</v>
      </c>
      <c r="CK125" s="3">
        <v>3.47</v>
      </c>
      <c r="CL125" s="3">
        <v>2.77</v>
      </c>
      <c r="CM125" s="3">
        <v>798.27</v>
      </c>
      <c r="CN125" s="3">
        <v>3.76</v>
      </c>
      <c r="CO125" s="3">
        <v>4.21</v>
      </c>
      <c r="CP125" s="3">
        <v>1119.68</v>
      </c>
      <c r="CQ125" s="3">
        <v>3.93</v>
      </c>
      <c r="CR125" s="3">
        <v>2.87</v>
      </c>
      <c r="CS125" s="3">
        <v>730.28</v>
      </c>
      <c r="CT125" s="3">
        <v>3.37</v>
      </c>
      <c r="CU125" s="3">
        <v>2.72</v>
      </c>
      <c r="CV125" s="3">
        <v>807.12</v>
      </c>
      <c r="CW125" s="3">
        <v>0</v>
      </c>
      <c r="CX125" s="3">
        <v>0</v>
      </c>
      <c r="CY125" s="3">
        <v>0</v>
      </c>
    </row>
    <row r="126" spans="1:103" x14ac:dyDescent="0.25">
      <c r="A126">
        <v>1725</v>
      </c>
      <c r="B126">
        <f>VLOOKUP(E126,'Adm2-shp-SORG'!$I$2:$M$456,1,FALSE)</f>
        <v>1725</v>
      </c>
      <c r="C126" t="str">
        <f>VLOOKUP(D126,'Adm2-shp-SORG'!$F$2:$I$456,2,FALSE)</f>
        <v>Tonk</v>
      </c>
      <c r="D126">
        <f t="shared" si="4"/>
        <v>1725</v>
      </c>
      <c r="E126" s="2">
        <v>1725</v>
      </c>
      <c r="F126" s="2">
        <v>17</v>
      </c>
      <c r="G126" s="1">
        <v>0.66407099999999997</v>
      </c>
      <c r="H126" s="1">
        <v>4.7932199999999998</v>
      </c>
      <c r="I126" s="2" t="s">
        <v>99</v>
      </c>
      <c r="J126" s="1">
        <v>356202600</v>
      </c>
      <c r="K126" s="2" t="s">
        <v>120</v>
      </c>
      <c r="L126" s="2" t="s">
        <v>196</v>
      </c>
      <c r="M126" s="2">
        <v>245</v>
      </c>
      <c r="N126" s="3">
        <v>5</v>
      </c>
      <c r="O126" s="3">
        <v>2</v>
      </c>
      <c r="P126" s="3">
        <v>400</v>
      </c>
      <c r="Q126" s="3">
        <v>11</v>
      </c>
      <c r="R126" s="3">
        <v>5</v>
      </c>
      <c r="S126" s="3">
        <v>454.55</v>
      </c>
      <c r="T126" s="3">
        <v>13</v>
      </c>
      <c r="U126" s="3">
        <v>2</v>
      </c>
      <c r="V126" s="3">
        <v>153.85</v>
      </c>
      <c r="W126" s="3">
        <v>10</v>
      </c>
      <c r="X126" s="3">
        <v>5</v>
      </c>
      <c r="Y126" s="3">
        <v>500</v>
      </c>
      <c r="Z126" s="3">
        <v>9</v>
      </c>
      <c r="AA126" s="3">
        <v>7</v>
      </c>
      <c r="AB126" s="3">
        <v>777.78</v>
      </c>
      <c r="AC126" s="3">
        <v>12</v>
      </c>
      <c r="AD126" s="3">
        <v>8</v>
      </c>
      <c r="AE126" s="3">
        <v>666.67</v>
      </c>
      <c r="AF126" s="3">
        <v>16</v>
      </c>
      <c r="AG126" s="3">
        <v>6</v>
      </c>
      <c r="AH126" s="3">
        <v>375</v>
      </c>
      <c r="AI126" s="3">
        <v>14</v>
      </c>
      <c r="AJ126" s="3">
        <v>8</v>
      </c>
      <c r="AK126" s="3">
        <v>571.42999999999995</v>
      </c>
      <c r="AL126" s="3">
        <v>19</v>
      </c>
      <c r="AM126" s="3">
        <v>8</v>
      </c>
      <c r="AN126" s="3">
        <v>421.05</v>
      </c>
      <c r="AO126" s="3">
        <v>21.2</v>
      </c>
      <c r="AP126" s="3">
        <v>10.5</v>
      </c>
      <c r="AQ126" s="3">
        <v>495.28</v>
      </c>
      <c r="AR126" s="3">
        <v>18</v>
      </c>
      <c r="AS126" s="3">
        <v>10.8</v>
      </c>
      <c r="AT126" s="3">
        <v>600</v>
      </c>
      <c r="AU126" s="3">
        <v>22</v>
      </c>
      <c r="AV126" s="3">
        <v>15</v>
      </c>
      <c r="AW126" s="3">
        <v>681.82</v>
      </c>
      <c r="AX126" s="3">
        <v>33.200000000000003</v>
      </c>
      <c r="AY126" s="3">
        <v>20.2</v>
      </c>
      <c r="AZ126" s="3">
        <v>608.42999999999995</v>
      </c>
      <c r="BA126" s="3">
        <v>25.4</v>
      </c>
      <c r="BB126" s="3">
        <v>8.1</v>
      </c>
      <c r="BC126" s="3">
        <v>318.89999999999998</v>
      </c>
      <c r="BD126" s="3">
        <v>18.399999999999999</v>
      </c>
      <c r="BE126" s="3">
        <v>13.9</v>
      </c>
      <c r="BF126" s="3">
        <v>755.43</v>
      </c>
      <c r="BG126" s="3">
        <v>14</v>
      </c>
      <c r="BH126" s="3">
        <v>13.4</v>
      </c>
      <c r="BI126" s="3">
        <v>957.14</v>
      </c>
      <c r="BJ126" s="3">
        <v>16.2</v>
      </c>
      <c r="BK126" s="3">
        <v>9</v>
      </c>
      <c r="BL126" s="3">
        <v>555.55999999999995</v>
      </c>
      <c r="BM126" s="3">
        <v>15.9</v>
      </c>
      <c r="BN126" s="3">
        <v>14.8</v>
      </c>
      <c r="BO126" s="3">
        <v>930.82</v>
      </c>
      <c r="BP126" s="3">
        <v>18.8</v>
      </c>
      <c r="BQ126" s="3">
        <v>12.5</v>
      </c>
      <c r="BR126" s="3">
        <v>664.89</v>
      </c>
      <c r="BS126" s="3">
        <v>19.8</v>
      </c>
      <c r="BT126" s="3">
        <v>8.6</v>
      </c>
      <c r="BU126" s="3">
        <v>434.34</v>
      </c>
      <c r="BV126" s="3">
        <v>17</v>
      </c>
      <c r="BW126" s="3">
        <v>12</v>
      </c>
      <c r="BX126" s="3">
        <v>705.88</v>
      </c>
      <c r="BY126" s="3">
        <v>22</v>
      </c>
      <c r="BZ126" s="3">
        <v>11</v>
      </c>
      <c r="CA126" s="3">
        <v>500</v>
      </c>
      <c r="CB126" s="3">
        <v>22.6</v>
      </c>
      <c r="CC126" s="3">
        <v>23.9</v>
      </c>
      <c r="CD126" s="3">
        <v>1057.52</v>
      </c>
      <c r="CE126" s="3">
        <v>25.1</v>
      </c>
      <c r="CF126" s="3">
        <v>10.8</v>
      </c>
      <c r="CG126" s="3">
        <v>430.28</v>
      </c>
      <c r="CH126" s="3">
        <v>20.59</v>
      </c>
      <c r="CI126" s="3">
        <v>16.28</v>
      </c>
      <c r="CJ126" s="3">
        <v>790.68</v>
      </c>
      <c r="CK126" s="3">
        <v>25.5</v>
      </c>
      <c r="CL126" s="3">
        <v>5.83</v>
      </c>
      <c r="CM126" s="3">
        <v>228.63</v>
      </c>
      <c r="CN126" s="3">
        <v>21.6</v>
      </c>
      <c r="CO126" s="3">
        <v>16.66</v>
      </c>
      <c r="CP126" s="3">
        <v>771.3</v>
      </c>
      <c r="CQ126" s="3">
        <v>26.97</v>
      </c>
      <c r="CR126" s="3">
        <v>10.16</v>
      </c>
      <c r="CS126" s="3">
        <v>376.71</v>
      </c>
      <c r="CT126" s="3">
        <v>24.54</v>
      </c>
      <c r="CU126" s="3">
        <v>17.440000000000001</v>
      </c>
      <c r="CV126" s="3">
        <v>710.68</v>
      </c>
      <c r="CW126" s="3">
        <v>0</v>
      </c>
      <c r="CX126" s="3">
        <v>0</v>
      </c>
      <c r="CY126" s="3">
        <v>0</v>
      </c>
    </row>
    <row r="127" spans="1:103" x14ac:dyDescent="0.25">
      <c r="A127">
        <v>1726</v>
      </c>
      <c r="B127">
        <f>VLOOKUP(E127,'Adm2-shp-SORG'!$I$2:$M$456,1,FALSE)</f>
        <v>1726</v>
      </c>
      <c r="C127" t="str">
        <f>VLOOKUP(D127,'Adm2-shp-SORG'!$F$2:$I$456,2,FALSE)</f>
        <v>Sirohi</v>
      </c>
      <c r="D127">
        <f t="shared" si="4"/>
        <v>1726</v>
      </c>
      <c r="E127" s="2">
        <v>1726</v>
      </c>
      <c r="F127" s="2">
        <v>17</v>
      </c>
      <c r="G127" s="1">
        <v>0.45124599999999998</v>
      </c>
      <c r="H127" s="1">
        <v>3.4877150000000001</v>
      </c>
      <c r="I127" s="2" t="s">
        <v>99</v>
      </c>
      <c r="J127" s="1">
        <v>356202500</v>
      </c>
      <c r="K127" s="2" t="s">
        <v>120</v>
      </c>
      <c r="L127" s="2" t="s">
        <v>239</v>
      </c>
      <c r="M127" s="2">
        <v>244</v>
      </c>
      <c r="N127" s="3">
        <v>0</v>
      </c>
      <c r="O127" s="3">
        <v>0</v>
      </c>
      <c r="P127" s="3">
        <v>0</v>
      </c>
      <c r="Q127" s="3">
        <v>2</v>
      </c>
      <c r="R127" s="3">
        <v>1.3</v>
      </c>
      <c r="S127" s="3">
        <v>650</v>
      </c>
      <c r="T127" s="3">
        <v>2</v>
      </c>
      <c r="U127" s="3">
        <v>0.1</v>
      </c>
      <c r="V127" s="3">
        <v>50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1.3</v>
      </c>
      <c r="AP127" s="3">
        <v>0.8</v>
      </c>
      <c r="AQ127" s="3">
        <v>615.38</v>
      </c>
      <c r="AR127" s="3">
        <v>1.4</v>
      </c>
      <c r="AS127" s="3">
        <v>1</v>
      </c>
      <c r="AT127" s="3">
        <v>714.29</v>
      </c>
      <c r="AU127" s="3">
        <v>1.8</v>
      </c>
      <c r="AV127" s="3">
        <v>1.3</v>
      </c>
      <c r="AW127" s="3">
        <v>722.22</v>
      </c>
      <c r="AX127" s="3">
        <v>3.5</v>
      </c>
      <c r="AY127" s="3">
        <v>2.2000000000000002</v>
      </c>
      <c r="AZ127" s="3">
        <v>628.57000000000005</v>
      </c>
      <c r="BA127" s="3">
        <v>2.7</v>
      </c>
      <c r="BB127" s="3">
        <v>0.9</v>
      </c>
      <c r="BC127" s="3">
        <v>333.33</v>
      </c>
      <c r="BD127" s="3">
        <v>1.9</v>
      </c>
      <c r="BE127" s="3">
        <v>1.5</v>
      </c>
      <c r="BF127" s="3">
        <v>789.47</v>
      </c>
      <c r="BG127" s="3">
        <v>1.5</v>
      </c>
      <c r="BH127" s="3">
        <v>1.5</v>
      </c>
      <c r="BI127" s="3">
        <v>1000</v>
      </c>
      <c r="BJ127" s="3">
        <v>1.7</v>
      </c>
      <c r="BK127" s="3">
        <v>1</v>
      </c>
      <c r="BL127" s="3">
        <v>588.24</v>
      </c>
      <c r="BM127" s="3">
        <v>1.7</v>
      </c>
      <c r="BN127" s="3">
        <v>1.6</v>
      </c>
      <c r="BO127" s="3">
        <v>941.18</v>
      </c>
      <c r="BP127" s="3">
        <v>1.1000000000000001</v>
      </c>
      <c r="BQ127" s="3">
        <v>0.8</v>
      </c>
      <c r="BR127" s="3">
        <v>727.27</v>
      </c>
      <c r="BS127" s="3">
        <v>1.1000000000000001</v>
      </c>
      <c r="BT127" s="3">
        <v>0.7</v>
      </c>
      <c r="BU127" s="3">
        <v>636.36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3">
        <v>0</v>
      </c>
      <c r="CO127" s="3">
        <v>0</v>
      </c>
      <c r="CP127" s="3">
        <v>0</v>
      </c>
      <c r="CQ127" s="3">
        <v>0</v>
      </c>
      <c r="CR127" s="3">
        <v>0</v>
      </c>
      <c r="CS127" s="3">
        <v>0</v>
      </c>
      <c r="CT127" s="3">
        <v>1.57</v>
      </c>
      <c r="CU127" s="3">
        <v>1.27</v>
      </c>
      <c r="CV127" s="3">
        <v>808.92</v>
      </c>
      <c r="CW127" s="3">
        <v>0</v>
      </c>
      <c r="CX127" s="3">
        <v>0</v>
      </c>
      <c r="CY127" s="3">
        <v>0</v>
      </c>
    </row>
    <row r="128" spans="1:103" x14ac:dyDescent="0.25">
      <c r="A128">
        <v>1727</v>
      </c>
      <c r="B128">
        <f>VLOOKUP(E128,'Adm2-shp-SORG'!$I$2:$M$456,1,FALSE)</f>
        <v>1727</v>
      </c>
      <c r="C128" t="str">
        <f>VLOOKUP(D128,'Adm2-shp-SORG'!$F$2:$I$456,2,FALSE)</f>
        <v>Udaipur</v>
      </c>
      <c r="D128">
        <f t="shared" si="4"/>
        <v>1727</v>
      </c>
      <c r="E128" s="2">
        <v>1727</v>
      </c>
      <c r="F128" s="2">
        <v>17</v>
      </c>
      <c r="G128" s="1">
        <v>1.622824</v>
      </c>
      <c r="H128" s="1">
        <v>8.2489779999999993</v>
      </c>
      <c r="I128" s="2" t="s">
        <v>99</v>
      </c>
      <c r="J128" s="1">
        <v>356202700</v>
      </c>
      <c r="K128" s="2" t="s">
        <v>120</v>
      </c>
      <c r="L128" s="2" t="s">
        <v>216</v>
      </c>
      <c r="M128" s="2">
        <v>246</v>
      </c>
      <c r="N128" s="3">
        <v>12</v>
      </c>
      <c r="O128" s="3">
        <v>7</v>
      </c>
      <c r="P128" s="3">
        <v>583.33000000000004</v>
      </c>
      <c r="Q128" s="3">
        <v>18</v>
      </c>
      <c r="R128" s="3">
        <v>13</v>
      </c>
      <c r="S128" s="3">
        <v>722.22</v>
      </c>
      <c r="T128" s="3">
        <v>22.1</v>
      </c>
      <c r="U128" s="3">
        <v>7</v>
      </c>
      <c r="V128" s="3">
        <v>316.74</v>
      </c>
      <c r="W128" s="3">
        <v>15</v>
      </c>
      <c r="X128" s="3">
        <v>7</v>
      </c>
      <c r="Y128" s="3">
        <v>466.67</v>
      </c>
      <c r="Z128" s="3">
        <v>17</v>
      </c>
      <c r="AA128" s="3">
        <v>7</v>
      </c>
      <c r="AB128" s="3">
        <v>411.76</v>
      </c>
      <c r="AC128" s="3">
        <v>13</v>
      </c>
      <c r="AD128" s="3">
        <v>6</v>
      </c>
      <c r="AE128" s="3">
        <v>461.54</v>
      </c>
      <c r="AF128" s="3">
        <v>15</v>
      </c>
      <c r="AG128" s="3">
        <v>5</v>
      </c>
      <c r="AH128" s="3">
        <v>333.33</v>
      </c>
      <c r="AI128" s="3">
        <v>13</v>
      </c>
      <c r="AJ128" s="3">
        <v>6</v>
      </c>
      <c r="AK128" s="3">
        <v>461.54</v>
      </c>
      <c r="AL128" s="3">
        <v>13</v>
      </c>
      <c r="AM128" s="3">
        <v>6</v>
      </c>
      <c r="AN128" s="3">
        <v>461.54</v>
      </c>
      <c r="AO128" s="3">
        <v>11.8</v>
      </c>
      <c r="AP128" s="3">
        <v>6.8</v>
      </c>
      <c r="AQ128" s="3">
        <v>576.27</v>
      </c>
      <c r="AR128" s="3">
        <v>9.4</v>
      </c>
      <c r="AS128" s="3">
        <v>3.1</v>
      </c>
      <c r="AT128" s="3">
        <v>329.79</v>
      </c>
      <c r="AU128" s="3">
        <v>8.1</v>
      </c>
      <c r="AV128" s="3">
        <v>4.2</v>
      </c>
      <c r="AW128" s="3">
        <v>518.52</v>
      </c>
      <c r="AX128" s="3">
        <v>9</v>
      </c>
      <c r="AY128" s="3">
        <v>4.3</v>
      </c>
      <c r="AZ128" s="3">
        <v>477.78</v>
      </c>
      <c r="BA128" s="3">
        <v>6.9</v>
      </c>
      <c r="BB128" s="3">
        <v>1.7</v>
      </c>
      <c r="BC128" s="3">
        <v>246.38</v>
      </c>
      <c r="BD128" s="3">
        <v>5</v>
      </c>
      <c r="BE128" s="3">
        <v>3</v>
      </c>
      <c r="BF128" s="3">
        <v>600</v>
      </c>
      <c r="BG128" s="3">
        <v>3.8</v>
      </c>
      <c r="BH128" s="3">
        <v>2.9</v>
      </c>
      <c r="BI128" s="3">
        <v>763.16</v>
      </c>
      <c r="BJ128" s="3">
        <v>4.4000000000000004</v>
      </c>
      <c r="BK128" s="3">
        <v>1.9</v>
      </c>
      <c r="BL128" s="3">
        <v>431.82</v>
      </c>
      <c r="BM128" s="3">
        <v>4.3</v>
      </c>
      <c r="BN128" s="3">
        <v>3.1</v>
      </c>
      <c r="BO128" s="3">
        <v>720.93</v>
      </c>
      <c r="BP128" s="3">
        <v>12.6</v>
      </c>
      <c r="BQ128" s="3">
        <v>7.5</v>
      </c>
      <c r="BR128" s="3">
        <v>595.24</v>
      </c>
      <c r="BS128" s="3">
        <v>11.6</v>
      </c>
      <c r="BT128" s="3">
        <v>3.6</v>
      </c>
      <c r="BU128" s="3">
        <v>310.33999999999997</v>
      </c>
      <c r="BV128" s="3">
        <v>9</v>
      </c>
      <c r="BW128" s="3">
        <v>3</v>
      </c>
      <c r="BX128" s="3">
        <v>333.33</v>
      </c>
      <c r="BY128" s="3">
        <v>6</v>
      </c>
      <c r="BZ128" s="3">
        <v>1</v>
      </c>
      <c r="CA128" s="3">
        <v>166.67</v>
      </c>
      <c r="CB128" s="3">
        <v>7.2</v>
      </c>
      <c r="CC128" s="3">
        <v>7.2</v>
      </c>
      <c r="CD128" s="3">
        <v>1000</v>
      </c>
      <c r="CE128" s="3">
        <v>12.3</v>
      </c>
      <c r="CF128" s="3">
        <v>8.4</v>
      </c>
      <c r="CG128" s="3">
        <v>682.93</v>
      </c>
      <c r="CH128" s="3">
        <v>11.48</v>
      </c>
      <c r="CI128" s="3">
        <v>5.75</v>
      </c>
      <c r="CJ128" s="3">
        <v>500.87</v>
      </c>
      <c r="CK128" s="3">
        <v>6.51</v>
      </c>
      <c r="CL128" s="3">
        <v>3.47</v>
      </c>
      <c r="CM128" s="3">
        <v>533.03</v>
      </c>
      <c r="CN128" s="3">
        <v>11.95</v>
      </c>
      <c r="CO128" s="3">
        <v>9.0500000000000007</v>
      </c>
      <c r="CP128" s="3">
        <v>757.32</v>
      </c>
      <c r="CQ128" s="3">
        <v>11.45</v>
      </c>
      <c r="CR128" s="3">
        <v>2.85</v>
      </c>
      <c r="CS128" s="3">
        <v>248.91</v>
      </c>
      <c r="CT128" s="3">
        <v>10.02</v>
      </c>
      <c r="CU128" s="3">
        <v>5.0599999999999996</v>
      </c>
      <c r="CV128" s="3">
        <v>504.99</v>
      </c>
      <c r="CW128" s="3">
        <v>0</v>
      </c>
      <c r="CX128" s="3">
        <v>0</v>
      </c>
      <c r="CY128" s="3">
        <v>0</v>
      </c>
    </row>
    <row r="129" spans="1:103" x14ac:dyDescent="0.25">
      <c r="A129">
        <v>1901</v>
      </c>
      <c r="B129">
        <f>VLOOKUP(E129,'Adm2-shp-SORG'!$I$2:$M$456,1,FALSE)</f>
        <v>1901</v>
      </c>
      <c r="C129" t="str">
        <f>VLOOKUP(D129,'Adm2-shp-SORG'!$F$2:$I$456,2,FALSE)</f>
        <v>Chengalpattu</v>
      </c>
      <c r="D129">
        <f t="shared" si="4"/>
        <v>1901</v>
      </c>
      <c r="E129" s="2">
        <v>1901</v>
      </c>
      <c r="F129" s="2">
        <v>19</v>
      </c>
      <c r="G129" s="1">
        <v>0.67171599999999998</v>
      </c>
      <c r="H129" s="1">
        <v>6.111027</v>
      </c>
      <c r="I129" s="2" t="s">
        <v>99</v>
      </c>
      <c r="J129" s="1">
        <v>356220100</v>
      </c>
      <c r="K129" s="2" t="s">
        <v>400</v>
      </c>
      <c r="L129" s="2" t="s">
        <v>446</v>
      </c>
      <c r="M129" s="2">
        <v>247</v>
      </c>
      <c r="N129" s="3">
        <v>65</v>
      </c>
      <c r="O129" s="3">
        <v>55</v>
      </c>
      <c r="P129" s="3">
        <v>846.15</v>
      </c>
      <c r="Q129" s="3">
        <v>67</v>
      </c>
      <c r="R129" s="3">
        <v>62</v>
      </c>
      <c r="S129" s="3">
        <v>925.37</v>
      </c>
      <c r="T129" s="3">
        <v>48.1</v>
      </c>
      <c r="U129" s="3">
        <v>48</v>
      </c>
      <c r="V129" s="3">
        <v>997.92</v>
      </c>
      <c r="W129" s="3">
        <v>51.3</v>
      </c>
      <c r="X129" s="3">
        <v>53.7</v>
      </c>
      <c r="Y129" s="3">
        <v>1046.78</v>
      </c>
      <c r="Z129" s="3">
        <v>64.099999999999994</v>
      </c>
      <c r="AA129" s="3">
        <v>74.599999999999994</v>
      </c>
      <c r="AB129" s="3">
        <v>1163.81</v>
      </c>
      <c r="AC129" s="3">
        <v>71.2</v>
      </c>
      <c r="AD129" s="3">
        <v>74.3</v>
      </c>
      <c r="AE129" s="3">
        <v>1043.54</v>
      </c>
      <c r="AF129" s="3">
        <v>64.400000000000006</v>
      </c>
      <c r="AG129" s="3">
        <v>79.400000000000006</v>
      </c>
      <c r="AH129" s="3">
        <v>1232.92</v>
      </c>
      <c r="AI129" s="3">
        <v>85.2</v>
      </c>
      <c r="AJ129" s="3">
        <v>108.2</v>
      </c>
      <c r="AK129" s="3">
        <v>1269.95</v>
      </c>
      <c r="AL129" s="3">
        <v>66.2</v>
      </c>
      <c r="AM129" s="3">
        <v>75.099999999999994</v>
      </c>
      <c r="AN129" s="3">
        <v>1134.44</v>
      </c>
      <c r="AO129" s="3">
        <v>58.6</v>
      </c>
      <c r="AP129" s="3">
        <v>95.9</v>
      </c>
      <c r="AQ129" s="3">
        <v>1636.52</v>
      </c>
      <c r="AR129" s="3">
        <v>55.1</v>
      </c>
      <c r="AS129" s="3">
        <v>67</v>
      </c>
      <c r="AT129" s="3">
        <v>1215.97</v>
      </c>
      <c r="AU129" s="3">
        <v>61.6</v>
      </c>
      <c r="AV129" s="3">
        <v>86.7</v>
      </c>
      <c r="AW129" s="3">
        <v>1407.47</v>
      </c>
      <c r="AX129" s="3">
        <v>66.7</v>
      </c>
      <c r="AY129" s="3">
        <v>87.1</v>
      </c>
      <c r="AZ129" s="3">
        <v>1305.8499999999999</v>
      </c>
      <c r="BA129" s="3">
        <v>49.8</v>
      </c>
      <c r="BB129" s="3">
        <v>77.900000000000006</v>
      </c>
      <c r="BC129" s="3">
        <v>1564.26</v>
      </c>
      <c r="BD129" s="3">
        <v>38.4</v>
      </c>
      <c r="BE129" s="3">
        <v>75</v>
      </c>
      <c r="BF129" s="3">
        <v>1953.12</v>
      </c>
      <c r="BG129" s="3">
        <v>50.6</v>
      </c>
      <c r="BH129" s="3">
        <v>52.1</v>
      </c>
      <c r="BI129" s="3">
        <v>1029.6400000000001</v>
      </c>
      <c r="BJ129" s="3">
        <v>61.8</v>
      </c>
      <c r="BK129" s="3">
        <v>72.3</v>
      </c>
      <c r="BL129" s="3">
        <v>1169.9000000000001</v>
      </c>
      <c r="BM129" s="3">
        <v>72</v>
      </c>
      <c r="BN129" s="3">
        <v>90.9</v>
      </c>
      <c r="BO129" s="3">
        <v>1262.5</v>
      </c>
      <c r="BP129" s="3">
        <v>95.6</v>
      </c>
      <c r="BQ129" s="3">
        <v>150.80000000000001</v>
      </c>
      <c r="BR129" s="3">
        <v>1577.41</v>
      </c>
      <c r="BS129" s="3">
        <v>93.2</v>
      </c>
      <c r="BT129" s="3">
        <v>106.5</v>
      </c>
      <c r="BU129" s="3">
        <v>1142.7</v>
      </c>
      <c r="BV129" s="3">
        <v>96</v>
      </c>
      <c r="BW129" s="3">
        <v>96</v>
      </c>
      <c r="BX129" s="3">
        <v>1000</v>
      </c>
      <c r="BY129" s="3">
        <v>88</v>
      </c>
      <c r="BZ129" s="3">
        <v>103</v>
      </c>
      <c r="CA129" s="3">
        <v>1170.45</v>
      </c>
      <c r="CB129" s="3">
        <v>91</v>
      </c>
      <c r="CC129" s="3">
        <v>120.1</v>
      </c>
      <c r="CD129" s="3">
        <v>1319.78</v>
      </c>
      <c r="CE129" s="3">
        <v>89.4</v>
      </c>
      <c r="CF129" s="3">
        <v>122.2</v>
      </c>
      <c r="CG129" s="3">
        <v>1366.89</v>
      </c>
      <c r="CH129" s="3">
        <v>75.58</v>
      </c>
      <c r="CI129" s="3">
        <v>101.67</v>
      </c>
      <c r="CJ129" s="3">
        <v>1345.2</v>
      </c>
      <c r="CK129" s="3">
        <v>78</v>
      </c>
      <c r="CL129" s="3">
        <v>120.92</v>
      </c>
      <c r="CM129" s="3">
        <v>1550.26</v>
      </c>
      <c r="CN129" s="3">
        <v>86.21</v>
      </c>
      <c r="CO129" s="3">
        <v>153.96</v>
      </c>
      <c r="CP129" s="3">
        <v>1785.87</v>
      </c>
      <c r="CQ129" s="3">
        <v>80</v>
      </c>
      <c r="CR129" s="3">
        <v>152</v>
      </c>
      <c r="CS129" s="3">
        <v>1900</v>
      </c>
      <c r="CT129" s="3">
        <v>78.34</v>
      </c>
      <c r="CU129" s="3">
        <v>182.03</v>
      </c>
      <c r="CV129" s="3">
        <v>2323.59</v>
      </c>
      <c r="CW129" s="3">
        <v>0</v>
      </c>
      <c r="CX129" s="3">
        <v>0</v>
      </c>
      <c r="CY129" s="3">
        <v>0</v>
      </c>
    </row>
    <row r="130" spans="1:103" x14ac:dyDescent="0.25">
      <c r="A130">
        <v>1902</v>
      </c>
      <c r="B130">
        <f>VLOOKUP(E130,'Adm2-shp-SORG'!$I$2:$M$456,1,FALSE)</f>
        <v>1902</v>
      </c>
      <c r="C130" t="str">
        <f>VLOOKUP(D130,'Adm2-shp-SORG'!$F$2:$I$456,2,FALSE)</f>
        <v>Coimbatore</v>
      </c>
      <c r="D130">
        <f t="shared" si="4"/>
        <v>1902</v>
      </c>
      <c r="E130" s="2">
        <v>1902</v>
      </c>
      <c r="F130" s="2">
        <v>19</v>
      </c>
      <c r="G130" s="1">
        <v>0.59673100000000001</v>
      </c>
      <c r="H130" s="1">
        <v>4.6681119999999998</v>
      </c>
      <c r="I130" s="2" t="s">
        <v>99</v>
      </c>
      <c r="J130" s="1">
        <v>356220300</v>
      </c>
      <c r="K130" s="2" t="s">
        <v>400</v>
      </c>
      <c r="L130" s="2" t="s">
        <v>413</v>
      </c>
      <c r="M130" s="2">
        <v>248</v>
      </c>
      <c r="N130" s="3">
        <v>122</v>
      </c>
      <c r="O130" s="3">
        <v>99</v>
      </c>
      <c r="P130" s="3">
        <v>811.48</v>
      </c>
      <c r="Q130" s="3">
        <v>125</v>
      </c>
      <c r="R130" s="3">
        <v>112</v>
      </c>
      <c r="S130" s="3">
        <v>896</v>
      </c>
      <c r="T130" s="3">
        <v>119</v>
      </c>
      <c r="U130" s="3">
        <v>117</v>
      </c>
      <c r="V130" s="3">
        <v>983.19</v>
      </c>
      <c r="W130" s="3">
        <v>118.3</v>
      </c>
      <c r="X130" s="3">
        <v>139.30000000000001</v>
      </c>
      <c r="Y130" s="3">
        <v>1177.51</v>
      </c>
      <c r="Z130" s="3">
        <v>127.4</v>
      </c>
      <c r="AA130" s="3">
        <v>124.2</v>
      </c>
      <c r="AB130" s="3">
        <v>974.88</v>
      </c>
      <c r="AC130" s="3">
        <v>141.6</v>
      </c>
      <c r="AD130" s="3">
        <v>158</v>
      </c>
      <c r="AE130" s="3">
        <v>1115.82</v>
      </c>
      <c r="AF130" s="3">
        <v>129.80000000000001</v>
      </c>
      <c r="AG130" s="3">
        <v>120.4</v>
      </c>
      <c r="AH130" s="3">
        <v>927.58</v>
      </c>
      <c r="AI130" s="3">
        <v>140.19999999999999</v>
      </c>
      <c r="AJ130" s="3">
        <v>157.80000000000001</v>
      </c>
      <c r="AK130" s="3">
        <v>1125.54</v>
      </c>
      <c r="AL130" s="3">
        <v>125</v>
      </c>
      <c r="AM130" s="3">
        <v>95.2</v>
      </c>
      <c r="AN130" s="3">
        <v>761.6</v>
      </c>
      <c r="AO130" s="3">
        <v>108.6</v>
      </c>
      <c r="AP130" s="3">
        <v>127</v>
      </c>
      <c r="AQ130" s="3">
        <v>1169.43</v>
      </c>
      <c r="AR130" s="3">
        <v>105</v>
      </c>
      <c r="AS130" s="3">
        <v>96.1</v>
      </c>
      <c r="AT130" s="3">
        <v>915.24</v>
      </c>
      <c r="AU130" s="3">
        <v>104.2</v>
      </c>
      <c r="AV130" s="3">
        <v>124.3</v>
      </c>
      <c r="AW130" s="3">
        <v>1192.9000000000001</v>
      </c>
      <c r="AX130" s="3">
        <v>127</v>
      </c>
      <c r="AY130" s="3">
        <v>129.6</v>
      </c>
      <c r="AZ130" s="3">
        <v>1020.47</v>
      </c>
      <c r="BA130" s="3">
        <v>131</v>
      </c>
      <c r="BB130" s="3">
        <v>140.6</v>
      </c>
      <c r="BC130" s="3">
        <v>1073.28</v>
      </c>
      <c r="BD130" s="3">
        <v>105</v>
      </c>
      <c r="BE130" s="3">
        <v>112</v>
      </c>
      <c r="BF130" s="3">
        <v>1066.67</v>
      </c>
      <c r="BG130" s="3">
        <v>144</v>
      </c>
      <c r="BH130" s="3">
        <v>187.8</v>
      </c>
      <c r="BI130" s="3">
        <v>1304.17</v>
      </c>
      <c r="BJ130" s="3">
        <v>117.7</v>
      </c>
      <c r="BK130" s="3">
        <v>139.9</v>
      </c>
      <c r="BL130" s="3">
        <v>1188.6199999999999</v>
      </c>
      <c r="BM130" s="3">
        <v>137</v>
      </c>
      <c r="BN130" s="3">
        <v>160</v>
      </c>
      <c r="BO130" s="3">
        <v>1167.8800000000001</v>
      </c>
      <c r="BP130" s="3">
        <v>137.80000000000001</v>
      </c>
      <c r="BQ130" s="3">
        <v>176.3</v>
      </c>
      <c r="BR130" s="3">
        <v>1279.3900000000001</v>
      </c>
      <c r="BS130" s="3">
        <v>120.3</v>
      </c>
      <c r="BT130" s="3">
        <v>104.3</v>
      </c>
      <c r="BU130" s="3">
        <v>867</v>
      </c>
      <c r="BV130" s="3">
        <v>98</v>
      </c>
      <c r="BW130" s="3">
        <v>105</v>
      </c>
      <c r="BX130" s="3">
        <v>1071.43</v>
      </c>
      <c r="BY130" s="3">
        <v>121</v>
      </c>
      <c r="BZ130" s="3">
        <v>137</v>
      </c>
      <c r="CA130" s="3">
        <v>1132.23</v>
      </c>
      <c r="CB130" s="3">
        <v>121.6</v>
      </c>
      <c r="CC130" s="3">
        <v>123</v>
      </c>
      <c r="CD130" s="3">
        <v>1011.51</v>
      </c>
      <c r="CE130" s="3">
        <v>116.8</v>
      </c>
      <c r="CF130" s="3">
        <v>162</v>
      </c>
      <c r="CG130" s="3">
        <v>1386.99</v>
      </c>
      <c r="CH130" s="3">
        <v>109.71</v>
      </c>
      <c r="CI130" s="3">
        <v>133.78</v>
      </c>
      <c r="CJ130" s="3">
        <v>1219.4000000000001</v>
      </c>
      <c r="CK130" s="3">
        <v>56.93</v>
      </c>
      <c r="CL130" s="3">
        <v>65.05</v>
      </c>
      <c r="CM130" s="3">
        <v>1142.6300000000001</v>
      </c>
      <c r="CN130" s="3">
        <v>59.4</v>
      </c>
      <c r="CO130" s="3">
        <v>72.38</v>
      </c>
      <c r="CP130" s="3">
        <v>1218.52</v>
      </c>
      <c r="CQ130" s="3">
        <v>67</v>
      </c>
      <c r="CR130" s="3">
        <v>79</v>
      </c>
      <c r="CS130" s="3">
        <v>1179.0999999999999</v>
      </c>
      <c r="CT130" s="3">
        <v>49.02</v>
      </c>
      <c r="CU130" s="3">
        <v>68.34</v>
      </c>
      <c r="CV130" s="3">
        <v>1394.12</v>
      </c>
      <c r="CW130" s="3">
        <v>0</v>
      </c>
      <c r="CX130" s="3">
        <v>0</v>
      </c>
      <c r="CY130" s="3">
        <v>0</v>
      </c>
    </row>
    <row r="131" spans="1:103" x14ac:dyDescent="0.25">
      <c r="A131">
        <v>4137</v>
      </c>
      <c r="B131" t="e">
        <f>VLOOKUP(E131,'Adm2-shp-SORG'!$I$2:$M$456,1,FALSE)</f>
        <v>#N/A</v>
      </c>
      <c r="C131" t="str">
        <f>VLOOKUP(D131,'Adm2-shp-SORG'!$F$2:$I$456,2,FALSE)</f>
        <v>Dharmapuri</v>
      </c>
      <c r="D131">
        <f>VLOOKUP(L131,'Adm2-shp-SORG'!$G$2:$I$456,3,FALSE)</f>
        <v>4137</v>
      </c>
      <c r="E131" s="2">
        <v>1903</v>
      </c>
      <c r="F131" s="2">
        <v>19</v>
      </c>
      <c r="G131" s="1">
        <v>0.73459600000000003</v>
      </c>
      <c r="H131" s="1">
        <v>5.1121030000000003</v>
      </c>
      <c r="I131" s="2" t="s">
        <v>99</v>
      </c>
      <c r="J131" s="1">
        <v>356220400</v>
      </c>
      <c r="K131" s="2" t="s">
        <v>400</v>
      </c>
      <c r="L131" s="2" t="s">
        <v>401</v>
      </c>
      <c r="M131" s="2">
        <v>249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51.66</v>
      </c>
      <c r="CI131" s="3">
        <v>69.64</v>
      </c>
      <c r="CJ131" s="3">
        <v>1348.04</v>
      </c>
      <c r="CK131" s="3">
        <v>74.36</v>
      </c>
      <c r="CL131" s="3">
        <v>100.67</v>
      </c>
      <c r="CM131" s="3">
        <v>1353.82</v>
      </c>
      <c r="CN131" s="3">
        <v>87.73</v>
      </c>
      <c r="CO131" s="3">
        <v>127.6</v>
      </c>
      <c r="CP131" s="3">
        <v>1454.46</v>
      </c>
      <c r="CQ131" s="3">
        <v>83</v>
      </c>
      <c r="CR131" s="3">
        <v>136</v>
      </c>
      <c r="CS131" s="3">
        <v>1638.55</v>
      </c>
      <c r="CT131" s="3">
        <v>85.66</v>
      </c>
      <c r="CU131" s="3">
        <v>152.83000000000001</v>
      </c>
      <c r="CV131" s="3">
        <v>1784.15</v>
      </c>
      <c r="CW131" s="3">
        <v>0</v>
      </c>
      <c r="CX131" s="3">
        <v>0</v>
      </c>
      <c r="CY131" s="3">
        <v>0</v>
      </c>
    </row>
    <row r="132" spans="1:103" x14ac:dyDescent="0.25">
      <c r="A132">
        <v>1905</v>
      </c>
      <c r="B132">
        <f>VLOOKUP(E132,'Adm2-shp-SORG'!$I$2:$M$456,1,FALSE)</f>
        <v>1905</v>
      </c>
      <c r="C132" t="str">
        <f>VLOOKUP(D132,'Adm2-shp-SORG'!$F$2:$I$456,2,FALSE)</f>
        <v>Kanniyakumari</v>
      </c>
      <c r="D132">
        <f t="shared" si="4"/>
        <v>1905</v>
      </c>
      <c r="E132" s="2">
        <v>1905</v>
      </c>
      <c r="F132" s="2">
        <v>19</v>
      </c>
      <c r="G132" s="1">
        <v>0.13386999999999999</v>
      </c>
      <c r="H132" s="1">
        <v>1.683405</v>
      </c>
      <c r="I132" s="2" t="s">
        <v>99</v>
      </c>
      <c r="J132" s="1">
        <v>356220600</v>
      </c>
      <c r="K132" s="2" t="s">
        <v>400</v>
      </c>
      <c r="L132" s="2" t="s">
        <v>424</v>
      </c>
      <c r="M132" s="2">
        <v>251</v>
      </c>
      <c r="N132" s="3">
        <v>2</v>
      </c>
      <c r="O132" s="3">
        <v>2</v>
      </c>
      <c r="P132" s="3">
        <v>1000</v>
      </c>
      <c r="Q132" s="3">
        <v>2</v>
      </c>
      <c r="R132" s="3">
        <v>2</v>
      </c>
      <c r="S132" s="3">
        <v>1000</v>
      </c>
      <c r="T132" s="3">
        <v>2.4</v>
      </c>
      <c r="U132" s="3">
        <v>2</v>
      </c>
      <c r="V132" s="3">
        <v>833.33</v>
      </c>
      <c r="W132" s="3">
        <v>2.2000000000000002</v>
      </c>
      <c r="X132" s="3">
        <v>2</v>
      </c>
      <c r="Y132" s="3">
        <v>909.09</v>
      </c>
      <c r="Z132" s="3">
        <v>2.2999999999999998</v>
      </c>
      <c r="AA132" s="3">
        <v>2.1</v>
      </c>
      <c r="AB132" s="3">
        <v>913.04</v>
      </c>
      <c r="AC132" s="3">
        <v>2.2999999999999998</v>
      </c>
      <c r="AD132" s="3">
        <v>2.2999999999999998</v>
      </c>
      <c r="AE132" s="3">
        <v>1000</v>
      </c>
      <c r="AF132" s="3">
        <v>2.2999999999999998</v>
      </c>
      <c r="AG132" s="3">
        <v>1.9</v>
      </c>
      <c r="AH132" s="3">
        <v>826.09</v>
      </c>
      <c r="AI132" s="3">
        <v>1.4</v>
      </c>
      <c r="AJ132" s="3">
        <v>1.3</v>
      </c>
      <c r="AK132" s="3">
        <v>928.57</v>
      </c>
      <c r="AL132" s="3">
        <v>2.1</v>
      </c>
      <c r="AM132" s="3">
        <v>1.6</v>
      </c>
      <c r="AN132" s="3">
        <v>761.9</v>
      </c>
      <c r="AO132" s="3">
        <v>2.5</v>
      </c>
      <c r="AP132" s="3">
        <v>2.6</v>
      </c>
      <c r="AQ132" s="3">
        <v>1040</v>
      </c>
      <c r="AR132" s="3">
        <v>1.8</v>
      </c>
      <c r="AS132" s="3">
        <v>1.3</v>
      </c>
      <c r="AT132" s="3">
        <v>722.22</v>
      </c>
      <c r="AU132" s="3">
        <v>1.8</v>
      </c>
      <c r="AV132" s="3">
        <v>1.9</v>
      </c>
      <c r="AW132" s="3">
        <v>1055.56</v>
      </c>
      <c r="AX132" s="3">
        <v>1.9</v>
      </c>
      <c r="AY132" s="3">
        <v>1.8</v>
      </c>
      <c r="AZ132" s="3">
        <v>947.37</v>
      </c>
      <c r="BA132" s="3">
        <v>1.4</v>
      </c>
      <c r="BB132" s="3">
        <v>1.6</v>
      </c>
      <c r="BC132" s="3">
        <v>1142.8599999999999</v>
      </c>
      <c r="BD132" s="3">
        <v>1.1000000000000001</v>
      </c>
      <c r="BE132" s="3">
        <v>1.5</v>
      </c>
      <c r="BF132" s="3">
        <v>1363.64</v>
      </c>
      <c r="BG132" s="3">
        <v>1.4</v>
      </c>
      <c r="BH132" s="3">
        <v>1.1000000000000001</v>
      </c>
      <c r="BI132" s="3">
        <v>785.71</v>
      </c>
      <c r="BJ132" s="3">
        <v>1.8</v>
      </c>
      <c r="BK132" s="3">
        <v>1.5</v>
      </c>
      <c r="BL132" s="3">
        <v>833.33</v>
      </c>
      <c r="BM132" s="3">
        <v>2</v>
      </c>
      <c r="BN132" s="3">
        <v>1.9</v>
      </c>
      <c r="BO132" s="3">
        <v>950</v>
      </c>
      <c r="BP132" s="3">
        <v>1.2</v>
      </c>
      <c r="BQ132" s="3">
        <v>1.2</v>
      </c>
      <c r="BR132" s="3">
        <v>1000</v>
      </c>
      <c r="BS132" s="3">
        <v>1.2</v>
      </c>
      <c r="BT132" s="3">
        <v>1.2</v>
      </c>
      <c r="BU132" s="3">
        <v>1000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1.1000000000000001</v>
      </c>
      <c r="CC132" s="3">
        <v>0.9</v>
      </c>
      <c r="CD132" s="3">
        <v>818.18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0</v>
      </c>
      <c r="CN132" s="3">
        <v>0</v>
      </c>
      <c r="CO132" s="3">
        <v>0</v>
      </c>
      <c r="CP132" s="3">
        <v>0</v>
      </c>
      <c r="CQ132" s="3">
        <v>0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Y132" s="3">
        <v>0</v>
      </c>
    </row>
    <row r="133" spans="1:103" x14ac:dyDescent="0.25">
      <c r="A133">
        <v>1907</v>
      </c>
      <c r="B133">
        <f>VLOOKUP(E133,'Adm2-shp-SORG'!$I$2:$M$456,1,FALSE)</f>
        <v>1907</v>
      </c>
      <c r="C133" t="str">
        <f>VLOOKUP(D133,'Adm2-shp-SORG'!$F$2:$I$456,2,FALSE)</f>
        <v>Madurai</v>
      </c>
      <c r="D133">
        <f t="shared" si="4"/>
        <v>1907</v>
      </c>
      <c r="E133" s="2">
        <v>1907</v>
      </c>
      <c r="F133" s="2">
        <v>19</v>
      </c>
      <c r="G133" s="1">
        <v>0.51566000000000001</v>
      </c>
      <c r="H133" s="1">
        <v>4.767061</v>
      </c>
      <c r="I133" s="2" t="s">
        <v>99</v>
      </c>
      <c r="J133" s="1">
        <v>356220800</v>
      </c>
      <c r="K133" s="2" t="s">
        <v>400</v>
      </c>
      <c r="L133" s="2" t="s">
        <v>457</v>
      </c>
      <c r="M133" s="2">
        <v>252</v>
      </c>
      <c r="N133" s="3">
        <v>111</v>
      </c>
      <c r="O133" s="3">
        <v>111</v>
      </c>
      <c r="P133" s="3">
        <v>1000</v>
      </c>
      <c r="Q133" s="3">
        <v>115</v>
      </c>
      <c r="R133" s="3">
        <v>118</v>
      </c>
      <c r="S133" s="3">
        <v>1026.0899999999999</v>
      </c>
      <c r="T133" s="3">
        <v>85.5</v>
      </c>
      <c r="U133" s="3">
        <v>63</v>
      </c>
      <c r="V133" s="3">
        <v>736.84</v>
      </c>
      <c r="W133" s="3">
        <v>78.8</v>
      </c>
      <c r="X133" s="3">
        <v>69.400000000000006</v>
      </c>
      <c r="Y133" s="3">
        <v>880.71</v>
      </c>
      <c r="Z133" s="3">
        <v>93.9</v>
      </c>
      <c r="AA133" s="3">
        <v>103.1</v>
      </c>
      <c r="AB133" s="3">
        <v>1097.98</v>
      </c>
      <c r="AC133" s="3">
        <v>112.7</v>
      </c>
      <c r="AD133" s="3">
        <v>158.30000000000001</v>
      </c>
      <c r="AE133" s="3">
        <v>1404.61</v>
      </c>
      <c r="AF133" s="3">
        <v>99.9</v>
      </c>
      <c r="AG133" s="3">
        <v>80.2</v>
      </c>
      <c r="AH133" s="3">
        <v>802.8</v>
      </c>
      <c r="AI133" s="3">
        <v>100.6</v>
      </c>
      <c r="AJ133" s="3">
        <v>80.2</v>
      </c>
      <c r="AK133" s="3">
        <v>797.22</v>
      </c>
      <c r="AL133" s="3">
        <v>79.7</v>
      </c>
      <c r="AM133" s="3">
        <v>44.6</v>
      </c>
      <c r="AN133" s="3">
        <v>559.6</v>
      </c>
      <c r="AO133" s="3">
        <v>56.3</v>
      </c>
      <c r="AP133" s="3">
        <v>56.5</v>
      </c>
      <c r="AQ133" s="3">
        <v>1003.55</v>
      </c>
      <c r="AR133" s="3">
        <v>52.4</v>
      </c>
      <c r="AS133" s="3">
        <v>51.8</v>
      </c>
      <c r="AT133" s="3">
        <v>988.55</v>
      </c>
      <c r="AU133" s="3">
        <v>61.1</v>
      </c>
      <c r="AV133" s="3">
        <v>52.4</v>
      </c>
      <c r="AW133" s="3">
        <v>857.61</v>
      </c>
      <c r="AX133" s="3">
        <v>62.5</v>
      </c>
      <c r="AY133" s="3">
        <v>87.2</v>
      </c>
      <c r="AZ133" s="3">
        <v>1395.2</v>
      </c>
      <c r="BA133" s="3">
        <v>46.6</v>
      </c>
      <c r="BB133" s="3">
        <v>78</v>
      </c>
      <c r="BC133" s="3">
        <v>1673.82</v>
      </c>
      <c r="BD133" s="3">
        <v>63</v>
      </c>
      <c r="BE133" s="3">
        <v>75.099999999999994</v>
      </c>
      <c r="BF133" s="3">
        <v>1192.06</v>
      </c>
      <c r="BG133" s="3">
        <v>77</v>
      </c>
      <c r="BH133" s="3">
        <v>101.5</v>
      </c>
      <c r="BI133" s="3">
        <v>1318.18</v>
      </c>
      <c r="BJ133" s="3">
        <v>76.900000000000006</v>
      </c>
      <c r="BK133" s="3">
        <v>80.400000000000006</v>
      </c>
      <c r="BL133" s="3">
        <v>1045.51</v>
      </c>
      <c r="BM133" s="3">
        <v>81</v>
      </c>
      <c r="BN133" s="3">
        <v>91</v>
      </c>
      <c r="BO133" s="3">
        <v>1123.46</v>
      </c>
      <c r="BP133" s="3">
        <v>90.7</v>
      </c>
      <c r="BQ133" s="3">
        <v>104.8</v>
      </c>
      <c r="BR133" s="3">
        <v>1155.46</v>
      </c>
      <c r="BS133" s="3">
        <v>67.7</v>
      </c>
      <c r="BT133" s="3">
        <v>69.5</v>
      </c>
      <c r="BU133" s="3">
        <v>1026.5899999999999</v>
      </c>
      <c r="BV133" s="3">
        <v>53</v>
      </c>
      <c r="BW133" s="3">
        <v>48</v>
      </c>
      <c r="BX133" s="3">
        <v>905.66</v>
      </c>
      <c r="BY133" s="3">
        <v>70</v>
      </c>
      <c r="BZ133" s="3">
        <v>73</v>
      </c>
      <c r="CA133" s="3">
        <v>1042.8599999999999</v>
      </c>
      <c r="CB133" s="3">
        <v>72</v>
      </c>
      <c r="CC133" s="3">
        <v>69.400000000000006</v>
      </c>
      <c r="CD133" s="3">
        <v>963.89</v>
      </c>
      <c r="CE133" s="3">
        <v>83.5</v>
      </c>
      <c r="CF133" s="3">
        <v>111.9</v>
      </c>
      <c r="CG133" s="3">
        <v>1340.12</v>
      </c>
      <c r="CH133" s="3">
        <v>62.54</v>
      </c>
      <c r="CI133" s="3">
        <v>74.5</v>
      </c>
      <c r="CJ133" s="3">
        <v>1191.24</v>
      </c>
      <c r="CK133" s="3">
        <v>32.630000000000003</v>
      </c>
      <c r="CL133" s="3">
        <v>45.05</v>
      </c>
      <c r="CM133" s="3">
        <v>1380.63</v>
      </c>
      <c r="CN133" s="3">
        <v>30.89</v>
      </c>
      <c r="CO133" s="3">
        <v>47.81</v>
      </c>
      <c r="CP133" s="3">
        <v>1547.75</v>
      </c>
      <c r="CQ133" s="3">
        <v>37</v>
      </c>
      <c r="CR133" s="3">
        <v>60</v>
      </c>
      <c r="CS133" s="3">
        <v>1621.62</v>
      </c>
      <c r="CT133" s="3">
        <v>25.11</v>
      </c>
      <c r="CU133" s="3">
        <v>32.15</v>
      </c>
      <c r="CV133" s="3">
        <v>1280.3699999999999</v>
      </c>
      <c r="CW133" s="3">
        <v>25.11</v>
      </c>
      <c r="CX133" s="3">
        <v>32.15</v>
      </c>
      <c r="CY133" s="3">
        <v>1280.3699999999999</v>
      </c>
    </row>
    <row r="134" spans="1:103" x14ac:dyDescent="0.25">
      <c r="A134">
        <v>1908</v>
      </c>
      <c r="B134">
        <f>VLOOKUP(E134,'Adm2-shp-SORG'!$I$2:$M$456,1,FALSE)</f>
        <v>1908</v>
      </c>
      <c r="C134" t="str">
        <f>VLOOKUP(D134,'Adm2-shp-SORG'!$F$2:$I$456,2,FALSE)</f>
        <v>Nilgiri</v>
      </c>
      <c r="D134">
        <f t="shared" si="4"/>
        <v>1908</v>
      </c>
      <c r="E134" s="2">
        <v>1908</v>
      </c>
      <c r="F134" s="2">
        <v>19</v>
      </c>
      <c r="G134" s="1">
        <v>0.18488399999999999</v>
      </c>
      <c r="H134" s="1">
        <v>2.6183230000000002</v>
      </c>
      <c r="I134" s="2" t="s">
        <v>99</v>
      </c>
      <c r="J134" s="1">
        <v>356220900</v>
      </c>
      <c r="K134" s="2" t="s">
        <v>400</v>
      </c>
      <c r="L134" s="2" t="s">
        <v>410</v>
      </c>
      <c r="M134" s="2">
        <v>260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0</v>
      </c>
      <c r="CN134" s="3">
        <v>0</v>
      </c>
      <c r="CO134" s="3">
        <v>0</v>
      </c>
      <c r="CP134" s="3">
        <v>0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3">
        <v>0</v>
      </c>
    </row>
    <row r="135" spans="1:103" x14ac:dyDescent="0.25">
      <c r="A135">
        <v>1909</v>
      </c>
      <c r="B135">
        <f>VLOOKUP(E135,'Adm2-shp-SORG'!$I$2:$M$456,1,FALSE)</f>
        <v>1909</v>
      </c>
      <c r="C135" t="str">
        <f>VLOOKUP(D135,'Adm2-shp-SORG'!$F$2:$I$456,2,FALSE)</f>
        <v>North Arcot</v>
      </c>
      <c r="D135">
        <f t="shared" si="4"/>
        <v>1909</v>
      </c>
      <c r="E135" s="2">
        <v>1909</v>
      </c>
      <c r="F135" s="2">
        <v>19</v>
      </c>
      <c r="G135" s="1">
        <v>1.006891</v>
      </c>
      <c r="H135" s="1">
        <v>6.4793830000000003</v>
      </c>
      <c r="I135" s="2" t="s">
        <v>99</v>
      </c>
      <c r="J135" s="1">
        <v>356221000</v>
      </c>
      <c r="K135" s="2" t="s">
        <v>400</v>
      </c>
      <c r="L135" s="2" t="s">
        <v>445</v>
      </c>
      <c r="M135" s="2">
        <v>253</v>
      </c>
      <c r="N135" s="3">
        <v>202</v>
      </c>
      <c r="O135" s="3">
        <v>195</v>
      </c>
      <c r="P135" s="3">
        <v>965.35</v>
      </c>
      <c r="Q135" s="3">
        <v>220</v>
      </c>
      <c r="R135" s="3">
        <v>177</v>
      </c>
      <c r="S135" s="3">
        <v>804.55</v>
      </c>
      <c r="T135" s="3">
        <v>201.3</v>
      </c>
      <c r="U135" s="3">
        <v>160</v>
      </c>
      <c r="V135" s="3">
        <v>794.83</v>
      </c>
      <c r="W135" s="3">
        <v>188.8</v>
      </c>
      <c r="X135" s="3">
        <v>156.4</v>
      </c>
      <c r="Y135" s="3">
        <v>828.39</v>
      </c>
      <c r="Z135" s="3">
        <v>188.9</v>
      </c>
      <c r="AA135" s="3">
        <v>202.8</v>
      </c>
      <c r="AB135" s="3">
        <v>1073.58</v>
      </c>
      <c r="AC135" s="3">
        <v>227.3</v>
      </c>
      <c r="AD135" s="3">
        <v>237.1</v>
      </c>
      <c r="AE135" s="3">
        <v>1043.1099999999999</v>
      </c>
      <c r="AF135" s="3">
        <v>222.7</v>
      </c>
      <c r="AG135" s="3">
        <v>181.3</v>
      </c>
      <c r="AH135" s="3">
        <v>814.1</v>
      </c>
      <c r="AI135" s="3">
        <v>225</v>
      </c>
      <c r="AJ135" s="3">
        <v>232.6</v>
      </c>
      <c r="AK135" s="3">
        <v>1033.78</v>
      </c>
      <c r="AL135" s="3">
        <v>228.1</v>
      </c>
      <c r="AM135" s="3">
        <v>206.6</v>
      </c>
      <c r="AN135" s="3">
        <v>905.74</v>
      </c>
      <c r="AO135" s="3">
        <v>229.4</v>
      </c>
      <c r="AP135" s="3">
        <v>259</v>
      </c>
      <c r="AQ135" s="3">
        <v>1129.03</v>
      </c>
      <c r="AR135" s="3">
        <v>225.8</v>
      </c>
      <c r="AS135" s="3">
        <v>185.6</v>
      </c>
      <c r="AT135" s="3">
        <v>821.97</v>
      </c>
      <c r="AU135" s="3">
        <v>222.3</v>
      </c>
      <c r="AV135" s="3">
        <v>275.60000000000002</v>
      </c>
      <c r="AW135" s="3">
        <v>1239.77</v>
      </c>
      <c r="AX135" s="3">
        <v>230</v>
      </c>
      <c r="AY135" s="3">
        <v>195.6</v>
      </c>
      <c r="AZ135" s="3">
        <v>850.43</v>
      </c>
      <c r="BA135" s="3">
        <v>211</v>
      </c>
      <c r="BB135" s="3">
        <v>194.8</v>
      </c>
      <c r="BC135" s="3">
        <v>923.22</v>
      </c>
      <c r="BD135" s="3">
        <v>121</v>
      </c>
      <c r="BE135" s="3">
        <v>147.4</v>
      </c>
      <c r="BF135" s="3">
        <v>1218.18</v>
      </c>
      <c r="BG135" s="3">
        <v>159.4</v>
      </c>
      <c r="BH135" s="3">
        <v>102.5</v>
      </c>
      <c r="BI135" s="3">
        <v>643.04</v>
      </c>
      <c r="BJ135" s="3">
        <v>194.9</v>
      </c>
      <c r="BK135" s="3">
        <v>142.19999999999999</v>
      </c>
      <c r="BL135" s="3">
        <v>729.6</v>
      </c>
      <c r="BM135" s="3">
        <v>226.9</v>
      </c>
      <c r="BN135" s="3">
        <v>178.7</v>
      </c>
      <c r="BO135" s="3">
        <v>787.57</v>
      </c>
      <c r="BP135" s="3">
        <v>251.5</v>
      </c>
      <c r="BQ135" s="3">
        <v>187.8</v>
      </c>
      <c r="BR135" s="3">
        <v>746.72</v>
      </c>
      <c r="BS135" s="3">
        <v>244</v>
      </c>
      <c r="BT135" s="3">
        <v>214.8</v>
      </c>
      <c r="BU135" s="3">
        <v>880.33</v>
      </c>
      <c r="BV135" s="3">
        <v>204</v>
      </c>
      <c r="BW135" s="3">
        <v>187</v>
      </c>
      <c r="BX135" s="3">
        <v>916.67</v>
      </c>
      <c r="BY135" s="3">
        <v>216</v>
      </c>
      <c r="BZ135" s="3">
        <v>244</v>
      </c>
      <c r="CA135" s="3">
        <v>1129.6300000000001</v>
      </c>
      <c r="CB135" s="3">
        <v>200.3</v>
      </c>
      <c r="CC135" s="3">
        <v>202.1</v>
      </c>
      <c r="CD135" s="3">
        <v>1008.99</v>
      </c>
      <c r="CE135" s="3">
        <v>194.1</v>
      </c>
      <c r="CF135" s="3">
        <v>203.2</v>
      </c>
      <c r="CG135" s="3">
        <v>1046.8800000000001</v>
      </c>
      <c r="CH135" s="3">
        <v>198.72</v>
      </c>
      <c r="CI135" s="3">
        <v>241</v>
      </c>
      <c r="CJ135" s="3">
        <v>1212.76</v>
      </c>
      <c r="CK135" s="3">
        <v>86.08</v>
      </c>
      <c r="CL135" s="3">
        <v>151.41</v>
      </c>
      <c r="CM135" s="3">
        <v>1758.95</v>
      </c>
      <c r="CN135" s="3">
        <v>82.92</v>
      </c>
      <c r="CO135" s="3">
        <v>135.27000000000001</v>
      </c>
      <c r="CP135" s="3">
        <v>1631.33</v>
      </c>
      <c r="CQ135" s="3">
        <v>87</v>
      </c>
      <c r="CR135" s="3">
        <v>182</v>
      </c>
      <c r="CS135" s="3">
        <v>2091.9499999999998</v>
      </c>
      <c r="CT135" s="3">
        <v>86.06</v>
      </c>
      <c r="CU135" s="3">
        <v>201.36</v>
      </c>
      <c r="CV135" s="3">
        <v>2339.7600000000002</v>
      </c>
      <c r="CW135" s="3">
        <v>86.06</v>
      </c>
      <c r="CX135" s="3">
        <v>201.36</v>
      </c>
      <c r="CY135" s="3">
        <v>2339.7600000000002</v>
      </c>
    </row>
    <row r="136" spans="1:103" x14ac:dyDescent="0.25">
      <c r="A136">
        <v>4141</v>
      </c>
      <c r="B136" t="e">
        <f>VLOOKUP(E136,'Adm2-shp-SORG'!$I$2:$M$456,1,FALSE)</f>
        <v>#N/A</v>
      </c>
      <c r="C136" t="str">
        <f>VLOOKUP(D136,'Adm2-shp-SORG'!$F$2:$I$456,2,FALSE)</f>
        <v>Periyar</v>
      </c>
      <c r="D136">
        <f>VLOOKUP(L136,'Adm2-shp-SORG'!$G$2:$I$456,3,FALSE)</f>
        <v>4141</v>
      </c>
      <c r="E136" s="2">
        <v>1911</v>
      </c>
      <c r="F136" s="2">
        <v>19</v>
      </c>
      <c r="G136" s="1">
        <v>0.61825600000000003</v>
      </c>
      <c r="H136" s="1">
        <v>6.0609500000000001</v>
      </c>
      <c r="I136" s="2" t="s">
        <v>99</v>
      </c>
      <c r="J136" s="1">
        <v>356221200</v>
      </c>
      <c r="K136" s="2" t="s">
        <v>400</v>
      </c>
      <c r="L136" s="2" t="s">
        <v>408</v>
      </c>
      <c r="M136" s="2">
        <v>254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64.36</v>
      </c>
      <c r="CI136" s="3">
        <v>91.32</v>
      </c>
      <c r="CJ136" s="3">
        <v>1418.89</v>
      </c>
      <c r="CK136" s="3">
        <v>86.56</v>
      </c>
      <c r="CL136" s="3">
        <v>146.52000000000001</v>
      </c>
      <c r="CM136" s="3">
        <v>1692.7</v>
      </c>
      <c r="CN136" s="3">
        <v>87.26</v>
      </c>
      <c r="CO136" s="3">
        <v>167.6</v>
      </c>
      <c r="CP136" s="3">
        <v>1920.7</v>
      </c>
      <c r="CQ136" s="3">
        <v>87</v>
      </c>
      <c r="CR136" s="3">
        <v>147</v>
      </c>
      <c r="CS136" s="3">
        <v>1689.66</v>
      </c>
      <c r="CT136" s="3">
        <v>72.06</v>
      </c>
      <c r="CU136" s="3">
        <v>138.22</v>
      </c>
      <c r="CV136" s="3">
        <v>1918.12</v>
      </c>
      <c r="CW136" s="3">
        <v>72.06</v>
      </c>
      <c r="CX136" s="3">
        <v>138.22</v>
      </c>
      <c r="CY136" s="3">
        <v>1918.12</v>
      </c>
    </row>
    <row r="137" spans="1:103" x14ac:dyDescent="0.25">
      <c r="A137">
        <v>4142</v>
      </c>
      <c r="B137" t="e">
        <f>VLOOKUP(E137,'Adm2-shp-SORG'!$I$2:$M$456,1,FALSE)</f>
        <v>#N/A</v>
      </c>
      <c r="C137" t="str">
        <f>VLOOKUP(D137,'Adm2-shp-SORG'!$F$2:$I$456,2,FALSE)</f>
        <v>Pudukkottai</v>
      </c>
      <c r="D137">
        <f>VLOOKUP(L137,'Adm2-shp-SORG'!$G$2:$I$456,3,FALSE)</f>
        <v>4142</v>
      </c>
      <c r="E137" s="2">
        <v>1912</v>
      </c>
      <c r="F137" s="2">
        <v>19</v>
      </c>
      <c r="G137" s="1">
        <v>0.379749</v>
      </c>
      <c r="H137" s="1">
        <v>4.0506409999999997</v>
      </c>
      <c r="I137" s="2" t="s">
        <v>99</v>
      </c>
      <c r="J137" s="1">
        <v>356221300</v>
      </c>
      <c r="K137" s="2" t="s">
        <v>400</v>
      </c>
      <c r="L137" s="2" t="s">
        <v>416</v>
      </c>
      <c r="M137" s="2">
        <v>255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45.96</v>
      </c>
      <c r="CI137" s="3">
        <v>48.27</v>
      </c>
      <c r="CJ137" s="3">
        <v>1050.26</v>
      </c>
      <c r="CK137" s="3">
        <v>38.24</v>
      </c>
      <c r="CL137" s="3">
        <v>27.69</v>
      </c>
      <c r="CM137" s="3">
        <v>724.11</v>
      </c>
      <c r="CN137" s="3">
        <v>49.91</v>
      </c>
      <c r="CO137" s="3">
        <v>66.67</v>
      </c>
      <c r="CP137" s="3">
        <v>1335.8</v>
      </c>
      <c r="CQ137" s="3">
        <v>52</v>
      </c>
      <c r="CR137" s="3">
        <v>74</v>
      </c>
      <c r="CS137" s="3">
        <v>1423.08</v>
      </c>
      <c r="CT137" s="3">
        <v>43.7</v>
      </c>
      <c r="CU137" s="3">
        <v>56.22</v>
      </c>
      <c r="CV137" s="3">
        <v>1286.5</v>
      </c>
      <c r="CW137" s="3">
        <v>43.7</v>
      </c>
      <c r="CX137" s="3">
        <v>56.22</v>
      </c>
      <c r="CY137" s="3">
        <v>1286.5</v>
      </c>
    </row>
    <row r="138" spans="1:103" x14ac:dyDescent="0.25">
      <c r="A138">
        <v>1914</v>
      </c>
      <c r="B138">
        <f>VLOOKUP(E138,'Adm2-shp-SORG'!$I$2:$M$456,1,FALSE)</f>
        <v>1914</v>
      </c>
      <c r="C138" t="str">
        <f>VLOOKUP(D138,'Adm2-shp-SORG'!$F$2:$I$456,2,FALSE)</f>
        <v>Salem</v>
      </c>
      <c r="D138">
        <f t="shared" ref="D138:D142" si="5">B138</f>
        <v>1914</v>
      </c>
      <c r="E138" s="2">
        <v>1914</v>
      </c>
      <c r="F138" s="2">
        <v>19</v>
      </c>
      <c r="G138" s="1">
        <v>0.70540999999999998</v>
      </c>
      <c r="H138" s="1">
        <v>5.2685490000000001</v>
      </c>
      <c r="I138" s="2" t="s">
        <v>99</v>
      </c>
      <c r="J138" s="1">
        <v>356221600</v>
      </c>
      <c r="K138" s="2" t="s">
        <v>400</v>
      </c>
      <c r="L138" s="2" t="s">
        <v>406</v>
      </c>
      <c r="M138" s="2">
        <v>257</v>
      </c>
      <c r="N138" s="3">
        <v>148</v>
      </c>
      <c r="O138" s="3">
        <v>148</v>
      </c>
      <c r="P138" s="3">
        <v>1000</v>
      </c>
      <c r="Q138" s="3">
        <v>159</v>
      </c>
      <c r="R138" s="3">
        <v>132</v>
      </c>
      <c r="S138" s="3">
        <v>830.19</v>
      </c>
      <c r="T138" s="3">
        <v>151.1</v>
      </c>
      <c r="U138" s="3">
        <v>123</v>
      </c>
      <c r="V138" s="3">
        <v>814.03</v>
      </c>
      <c r="W138" s="3">
        <v>120.4</v>
      </c>
      <c r="X138" s="3">
        <v>109.4</v>
      </c>
      <c r="Y138" s="3">
        <v>908.64</v>
      </c>
      <c r="Z138" s="3">
        <v>149.5</v>
      </c>
      <c r="AA138" s="3">
        <v>137.1</v>
      </c>
      <c r="AB138" s="3">
        <v>917.06</v>
      </c>
      <c r="AC138" s="3">
        <v>171.7</v>
      </c>
      <c r="AD138" s="3">
        <v>222.8</v>
      </c>
      <c r="AE138" s="3">
        <v>1297.6099999999999</v>
      </c>
      <c r="AF138" s="3">
        <v>175.2</v>
      </c>
      <c r="AG138" s="3">
        <v>183.8</v>
      </c>
      <c r="AH138" s="3">
        <v>1049.0899999999999</v>
      </c>
      <c r="AI138" s="3">
        <v>170.5</v>
      </c>
      <c r="AJ138" s="3">
        <v>162.6</v>
      </c>
      <c r="AK138" s="3">
        <v>953.67</v>
      </c>
      <c r="AL138" s="3">
        <v>176.4</v>
      </c>
      <c r="AM138" s="3">
        <v>149.69999999999999</v>
      </c>
      <c r="AN138" s="3">
        <v>848.64</v>
      </c>
      <c r="AO138" s="3">
        <v>158</v>
      </c>
      <c r="AP138" s="3">
        <v>158.80000000000001</v>
      </c>
      <c r="AQ138" s="3">
        <v>1005.06</v>
      </c>
      <c r="AR138" s="3">
        <v>157.1</v>
      </c>
      <c r="AS138" s="3">
        <v>100.1</v>
      </c>
      <c r="AT138" s="3">
        <v>637.16999999999996</v>
      </c>
      <c r="AU138" s="3">
        <v>143.80000000000001</v>
      </c>
      <c r="AV138" s="3">
        <v>184.3</v>
      </c>
      <c r="AW138" s="3">
        <v>1281.6400000000001</v>
      </c>
      <c r="AX138" s="3">
        <v>164.4</v>
      </c>
      <c r="AY138" s="3">
        <v>214.3</v>
      </c>
      <c r="AZ138" s="3">
        <v>1303.53</v>
      </c>
      <c r="BA138" s="3">
        <v>122.7</v>
      </c>
      <c r="BB138" s="3">
        <v>191.7</v>
      </c>
      <c r="BC138" s="3">
        <v>1562.35</v>
      </c>
      <c r="BD138" s="3">
        <v>126.5</v>
      </c>
      <c r="BE138" s="3">
        <v>128.6</v>
      </c>
      <c r="BF138" s="3">
        <v>1016.6</v>
      </c>
      <c r="BG138" s="3">
        <v>124.6</v>
      </c>
      <c r="BH138" s="3">
        <v>128.19999999999999</v>
      </c>
      <c r="BI138" s="3">
        <v>1028.8900000000001</v>
      </c>
      <c r="BJ138" s="3">
        <v>152.4</v>
      </c>
      <c r="BK138" s="3">
        <v>177.8</v>
      </c>
      <c r="BL138" s="3">
        <v>1166.67</v>
      </c>
      <c r="BM138" s="3">
        <v>177.4</v>
      </c>
      <c r="BN138" s="3">
        <v>223.6</v>
      </c>
      <c r="BO138" s="3">
        <v>1260.43</v>
      </c>
      <c r="BP138" s="3">
        <v>186.4</v>
      </c>
      <c r="BQ138" s="3">
        <v>185.6</v>
      </c>
      <c r="BR138" s="3">
        <v>995.71</v>
      </c>
      <c r="BS138" s="3">
        <v>196.6</v>
      </c>
      <c r="BT138" s="3">
        <v>212.4</v>
      </c>
      <c r="BU138" s="3">
        <v>1080.3699999999999</v>
      </c>
      <c r="BV138" s="3">
        <v>187</v>
      </c>
      <c r="BW138" s="3">
        <v>226</v>
      </c>
      <c r="BX138" s="3">
        <v>1208.56</v>
      </c>
      <c r="BY138" s="3">
        <v>192.1</v>
      </c>
      <c r="BZ138" s="3">
        <v>217.4</v>
      </c>
      <c r="CA138" s="3">
        <v>1131.7</v>
      </c>
      <c r="CB138" s="3">
        <v>193</v>
      </c>
      <c r="CC138" s="3">
        <v>217.3</v>
      </c>
      <c r="CD138" s="3">
        <v>1125.9100000000001</v>
      </c>
      <c r="CE138" s="3">
        <v>208.7</v>
      </c>
      <c r="CF138" s="3">
        <v>218.1</v>
      </c>
      <c r="CG138" s="3">
        <v>1045.04</v>
      </c>
      <c r="CH138" s="3">
        <v>164.48</v>
      </c>
      <c r="CI138" s="3">
        <v>206.22</v>
      </c>
      <c r="CJ138" s="3">
        <v>1253.77</v>
      </c>
      <c r="CK138" s="3">
        <v>134.75</v>
      </c>
      <c r="CL138" s="3">
        <v>232.16</v>
      </c>
      <c r="CM138" s="3">
        <v>1722.89</v>
      </c>
      <c r="CN138" s="3">
        <v>146.79</v>
      </c>
      <c r="CO138" s="3">
        <v>218.84</v>
      </c>
      <c r="CP138" s="3">
        <v>1490.84</v>
      </c>
      <c r="CQ138" s="3">
        <v>149</v>
      </c>
      <c r="CR138" s="3">
        <v>242</v>
      </c>
      <c r="CS138" s="3">
        <v>1624.16</v>
      </c>
      <c r="CT138" s="3">
        <v>150.11000000000001</v>
      </c>
      <c r="CU138" s="3">
        <v>197.66</v>
      </c>
      <c r="CV138" s="3">
        <v>1316.77</v>
      </c>
      <c r="CW138" s="3">
        <v>150.11000000000001</v>
      </c>
      <c r="CX138" s="3">
        <v>197.66</v>
      </c>
      <c r="CY138" s="3">
        <v>1316.77</v>
      </c>
    </row>
    <row r="139" spans="1:103" x14ac:dyDescent="0.25">
      <c r="A139">
        <v>1915</v>
      </c>
      <c r="B139">
        <f>VLOOKUP(E139,'Adm2-shp-SORG'!$I$2:$M$456,1,FALSE)</f>
        <v>1915</v>
      </c>
      <c r="C139" t="str">
        <f>VLOOKUP(D139,'Adm2-shp-SORG'!$F$2:$I$456,2,FALSE)</f>
        <v>South Arcot</v>
      </c>
      <c r="D139">
        <f t="shared" si="5"/>
        <v>1915</v>
      </c>
      <c r="E139" s="2">
        <v>1915</v>
      </c>
      <c r="F139" s="2">
        <v>19</v>
      </c>
      <c r="G139" s="1">
        <v>0.93096999999999996</v>
      </c>
      <c r="H139" s="1">
        <v>5.5856339999999998</v>
      </c>
      <c r="I139" s="2" t="s">
        <v>99</v>
      </c>
      <c r="J139" s="1">
        <v>356221700</v>
      </c>
      <c r="K139" s="2" t="s">
        <v>400</v>
      </c>
      <c r="L139" s="2" t="s">
        <v>439</v>
      </c>
      <c r="M139" s="2">
        <v>258</v>
      </c>
      <c r="N139" s="3">
        <v>153</v>
      </c>
      <c r="O139" s="3">
        <v>131</v>
      </c>
      <c r="P139" s="3">
        <v>856.21</v>
      </c>
      <c r="Q139" s="3">
        <v>164</v>
      </c>
      <c r="R139" s="3">
        <v>145</v>
      </c>
      <c r="S139" s="3">
        <v>884.15</v>
      </c>
      <c r="T139" s="3">
        <v>140.5</v>
      </c>
      <c r="U139" s="3">
        <v>137</v>
      </c>
      <c r="V139" s="3">
        <v>975.09</v>
      </c>
      <c r="W139" s="3">
        <v>147.30000000000001</v>
      </c>
      <c r="X139" s="3">
        <v>137.30000000000001</v>
      </c>
      <c r="Y139" s="3">
        <v>932.11</v>
      </c>
      <c r="Z139" s="3">
        <v>165.3</v>
      </c>
      <c r="AA139" s="3">
        <v>163.9</v>
      </c>
      <c r="AB139" s="3">
        <v>991.53</v>
      </c>
      <c r="AC139" s="3">
        <v>166.2</v>
      </c>
      <c r="AD139" s="3">
        <v>188.4</v>
      </c>
      <c r="AE139" s="3">
        <v>1133.57</v>
      </c>
      <c r="AF139" s="3">
        <v>161.5</v>
      </c>
      <c r="AG139" s="3">
        <v>208.9</v>
      </c>
      <c r="AH139" s="3">
        <v>1293.5</v>
      </c>
      <c r="AI139" s="3">
        <v>173.7</v>
      </c>
      <c r="AJ139" s="3">
        <v>254.6</v>
      </c>
      <c r="AK139" s="3">
        <v>1465.75</v>
      </c>
      <c r="AL139" s="3">
        <v>146.30000000000001</v>
      </c>
      <c r="AM139" s="3">
        <v>127.7</v>
      </c>
      <c r="AN139" s="3">
        <v>872.86</v>
      </c>
      <c r="AO139" s="3">
        <v>142.80000000000001</v>
      </c>
      <c r="AP139" s="3">
        <v>172.6</v>
      </c>
      <c r="AQ139" s="3">
        <v>1208.68</v>
      </c>
      <c r="AR139" s="3">
        <v>146.1</v>
      </c>
      <c r="AS139" s="3">
        <v>162.5</v>
      </c>
      <c r="AT139" s="3">
        <v>1112.25</v>
      </c>
      <c r="AU139" s="3">
        <v>143.19999999999999</v>
      </c>
      <c r="AV139" s="3">
        <v>218.9</v>
      </c>
      <c r="AW139" s="3">
        <v>1528.63</v>
      </c>
      <c r="AX139" s="3">
        <v>153.30000000000001</v>
      </c>
      <c r="AY139" s="3">
        <v>206.9</v>
      </c>
      <c r="AZ139" s="3">
        <v>1349.64</v>
      </c>
      <c r="BA139" s="3">
        <v>152.9</v>
      </c>
      <c r="BB139" s="3">
        <v>185.1</v>
      </c>
      <c r="BC139" s="3">
        <v>1210.5999999999999</v>
      </c>
      <c r="BD139" s="3">
        <v>136.30000000000001</v>
      </c>
      <c r="BE139" s="3">
        <v>178.1</v>
      </c>
      <c r="BF139" s="3">
        <v>1306.68</v>
      </c>
      <c r="BG139" s="3">
        <v>129</v>
      </c>
      <c r="BH139" s="3">
        <v>123.8</v>
      </c>
      <c r="BI139" s="3">
        <v>959.69</v>
      </c>
      <c r="BJ139" s="3">
        <v>142.1</v>
      </c>
      <c r="BK139" s="3">
        <v>171.7</v>
      </c>
      <c r="BL139" s="3">
        <v>1208.3</v>
      </c>
      <c r="BM139" s="3">
        <v>165.4</v>
      </c>
      <c r="BN139" s="3">
        <v>215.9</v>
      </c>
      <c r="BO139" s="3">
        <v>1305.32</v>
      </c>
      <c r="BP139" s="3">
        <v>182.7</v>
      </c>
      <c r="BQ139" s="3">
        <v>197.8</v>
      </c>
      <c r="BR139" s="3">
        <v>1082.6500000000001</v>
      </c>
      <c r="BS139" s="3">
        <v>200.1</v>
      </c>
      <c r="BT139" s="3">
        <v>215.6</v>
      </c>
      <c r="BU139" s="3">
        <v>1077.46</v>
      </c>
      <c r="BV139" s="3">
        <v>198</v>
      </c>
      <c r="BW139" s="3">
        <v>237</v>
      </c>
      <c r="BX139" s="3">
        <v>1196.97</v>
      </c>
      <c r="BY139" s="3">
        <v>197</v>
      </c>
      <c r="BZ139" s="3">
        <v>279</v>
      </c>
      <c r="CA139" s="3">
        <v>1416.24</v>
      </c>
      <c r="CB139" s="3">
        <v>171.5</v>
      </c>
      <c r="CC139" s="3">
        <v>188.5</v>
      </c>
      <c r="CD139" s="3">
        <v>1099.1300000000001</v>
      </c>
      <c r="CE139" s="3">
        <v>189.8</v>
      </c>
      <c r="CF139" s="3">
        <v>238.2</v>
      </c>
      <c r="CG139" s="3">
        <v>1255.01</v>
      </c>
      <c r="CH139" s="3">
        <v>152.51</v>
      </c>
      <c r="CI139" s="3">
        <v>199.98</v>
      </c>
      <c r="CJ139" s="3">
        <v>1311.26</v>
      </c>
      <c r="CK139" s="3">
        <v>172.22</v>
      </c>
      <c r="CL139" s="3">
        <v>241.05</v>
      </c>
      <c r="CM139" s="3">
        <v>1399.66</v>
      </c>
      <c r="CN139" s="3">
        <v>171.57</v>
      </c>
      <c r="CO139" s="3">
        <v>262.32</v>
      </c>
      <c r="CP139" s="3">
        <v>1528.94</v>
      </c>
      <c r="CQ139" s="3">
        <v>182</v>
      </c>
      <c r="CR139" s="3">
        <v>271</v>
      </c>
      <c r="CS139" s="3">
        <v>1489.01</v>
      </c>
      <c r="CT139" s="3">
        <v>150.76</v>
      </c>
      <c r="CU139" s="3">
        <v>245.92</v>
      </c>
      <c r="CV139" s="3">
        <v>1631.2</v>
      </c>
      <c r="CW139" s="3">
        <v>150.76</v>
      </c>
      <c r="CX139" s="3">
        <v>245.92</v>
      </c>
      <c r="CY139" s="3">
        <v>1631.2</v>
      </c>
    </row>
    <row r="140" spans="1:103" x14ac:dyDescent="0.25">
      <c r="A140">
        <v>1916</v>
      </c>
      <c r="B140">
        <f>VLOOKUP(E140,'Adm2-shp-SORG'!$I$2:$M$456,1,FALSE)</f>
        <v>1916</v>
      </c>
      <c r="C140" t="str">
        <f>VLOOKUP(D140,'Adm2-shp-SORG'!$F$2:$I$456,2,FALSE)</f>
        <v>Thanjavur</v>
      </c>
      <c r="D140">
        <f t="shared" si="5"/>
        <v>1916</v>
      </c>
      <c r="E140" s="2">
        <v>1916</v>
      </c>
      <c r="F140" s="2">
        <v>19</v>
      </c>
      <c r="G140" s="1">
        <v>0.70998700000000003</v>
      </c>
      <c r="H140" s="1">
        <v>4.8460270000000003</v>
      </c>
      <c r="I140" s="2" t="s">
        <v>99</v>
      </c>
      <c r="J140" s="1">
        <v>356221800</v>
      </c>
      <c r="K140" s="2" t="s">
        <v>400</v>
      </c>
      <c r="L140" s="2" t="s">
        <v>441</v>
      </c>
      <c r="M140" s="2">
        <v>259</v>
      </c>
      <c r="N140" s="3">
        <v>32</v>
      </c>
      <c r="O140" s="3">
        <v>21</v>
      </c>
      <c r="P140" s="3">
        <v>656.25</v>
      </c>
      <c r="Q140" s="3">
        <v>42</v>
      </c>
      <c r="R140" s="3">
        <v>29</v>
      </c>
      <c r="S140" s="3">
        <v>690.48</v>
      </c>
      <c r="T140" s="3">
        <v>36.200000000000003</v>
      </c>
      <c r="U140" s="3">
        <v>34</v>
      </c>
      <c r="V140" s="3">
        <v>939.23</v>
      </c>
      <c r="W140" s="3">
        <v>37.4</v>
      </c>
      <c r="X140" s="3">
        <v>29.4</v>
      </c>
      <c r="Y140" s="3">
        <v>786.1</v>
      </c>
      <c r="Z140" s="3">
        <v>43.2</v>
      </c>
      <c r="AA140" s="3">
        <v>37.700000000000003</v>
      </c>
      <c r="AB140" s="3">
        <v>872.69</v>
      </c>
      <c r="AC140" s="3">
        <v>46.5</v>
      </c>
      <c r="AD140" s="3">
        <v>45.2</v>
      </c>
      <c r="AE140" s="3">
        <v>972.04</v>
      </c>
      <c r="AF140" s="3">
        <v>46</v>
      </c>
      <c r="AG140" s="3">
        <v>42.2</v>
      </c>
      <c r="AH140" s="3">
        <v>917.39</v>
      </c>
      <c r="AI140" s="3">
        <v>51.8</v>
      </c>
      <c r="AJ140" s="3">
        <v>46.6</v>
      </c>
      <c r="AK140" s="3">
        <v>899.61</v>
      </c>
      <c r="AL140" s="3">
        <v>52</v>
      </c>
      <c r="AM140" s="3">
        <v>48.4</v>
      </c>
      <c r="AN140" s="3">
        <v>930.77</v>
      </c>
      <c r="AO140" s="3">
        <v>55.2</v>
      </c>
      <c r="AP140" s="3">
        <v>50.4</v>
      </c>
      <c r="AQ140" s="3">
        <v>913.04</v>
      </c>
      <c r="AR140" s="3">
        <v>43.8</v>
      </c>
      <c r="AS140" s="3">
        <v>48.7</v>
      </c>
      <c r="AT140" s="3">
        <v>1111.8699999999999</v>
      </c>
      <c r="AU140" s="3">
        <v>56</v>
      </c>
      <c r="AV140" s="3">
        <v>64.2</v>
      </c>
      <c r="AW140" s="3">
        <v>1146.43</v>
      </c>
      <c r="AX140" s="3">
        <v>62.6</v>
      </c>
      <c r="AY140" s="3">
        <v>66</v>
      </c>
      <c r="AZ140" s="3">
        <v>1054.31</v>
      </c>
      <c r="BA140" s="3">
        <v>46.7</v>
      </c>
      <c r="BB140" s="3">
        <v>59.1</v>
      </c>
      <c r="BC140" s="3">
        <v>1265.52</v>
      </c>
      <c r="BD140" s="3">
        <v>36</v>
      </c>
      <c r="BE140" s="3">
        <v>56.8</v>
      </c>
      <c r="BF140" s="3">
        <v>1577.78</v>
      </c>
      <c r="BG140" s="3">
        <v>47.5</v>
      </c>
      <c r="BH140" s="3">
        <v>39.5</v>
      </c>
      <c r="BI140" s="3">
        <v>831.58</v>
      </c>
      <c r="BJ140" s="3">
        <v>58</v>
      </c>
      <c r="BK140" s="3">
        <v>54.8</v>
      </c>
      <c r="BL140" s="3">
        <v>944.83</v>
      </c>
      <c r="BM140" s="3">
        <v>67.5</v>
      </c>
      <c r="BN140" s="3">
        <v>68.900000000000006</v>
      </c>
      <c r="BO140" s="3">
        <v>1020.74</v>
      </c>
      <c r="BP140" s="3">
        <v>56.5</v>
      </c>
      <c r="BQ140" s="3">
        <v>62.4</v>
      </c>
      <c r="BR140" s="3">
        <v>1104.42</v>
      </c>
      <c r="BS140" s="3">
        <v>60.8</v>
      </c>
      <c r="BT140" s="3">
        <v>61.3</v>
      </c>
      <c r="BU140" s="3">
        <v>1008.22</v>
      </c>
      <c r="BV140" s="3">
        <v>58</v>
      </c>
      <c r="BW140" s="3">
        <v>55</v>
      </c>
      <c r="BX140" s="3">
        <v>948.28</v>
      </c>
      <c r="BY140" s="3">
        <v>50</v>
      </c>
      <c r="BZ140" s="3">
        <v>58</v>
      </c>
      <c r="CA140" s="3">
        <v>1160</v>
      </c>
      <c r="CB140" s="3">
        <v>28.6</v>
      </c>
      <c r="CC140" s="3">
        <v>53.8</v>
      </c>
      <c r="CD140" s="3">
        <v>1881.12</v>
      </c>
      <c r="CE140" s="3">
        <v>49.1</v>
      </c>
      <c r="CF140" s="3">
        <v>58.9</v>
      </c>
      <c r="CG140" s="3">
        <v>1199.5899999999999</v>
      </c>
      <c r="CH140" s="3">
        <v>41.95</v>
      </c>
      <c r="CI140" s="3">
        <v>49.12</v>
      </c>
      <c r="CJ140" s="3">
        <v>1170.92</v>
      </c>
      <c r="CK140" s="3">
        <v>30.89</v>
      </c>
      <c r="CL140" s="3">
        <v>54.45</v>
      </c>
      <c r="CM140" s="3">
        <v>1762.71</v>
      </c>
      <c r="CN140" s="3">
        <v>31.11</v>
      </c>
      <c r="CO140" s="3">
        <v>48.36</v>
      </c>
      <c r="CP140" s="3">
        <v>1554.48</v>
      </c>
      <c r="CQ140" s="3">
        <v>21</v>
      </c>
      <c r="CR140" s="3">
        <v>48</v>
      </c>
      <c r="CS140" s="3">
        <v>2285.71</v>
      </c>
      <c r="CT140" s="3">
        <v>20.5</v>
      </c>
      <c r="CU140" s="3">
        <v>29.62</v>
      </c>
      <c r="CV140" s="3">
        <v>1444.88</v>
      </c>
      <c r="CW140" s="3">
        <v>20.5</v>
      </c>
      <c r="CX140" s="3">
        <v>29.62</v>
      </c>
      <c r="CY140" s="3">
        <v>1444.88</v>
      </c>
    </row>
    <row r="141" spans="1:103" x14ac:dyDescent="0.25">
      <c r="A141">
        <v>1917</v>
      </c>
      <c r="B141">
        <f>VLOOKUP(E141,'Adm2-shp-SORG'!$I$2:$M$456,1,FALSE)</f>
        <v>1917</v>
      </c>
      <c r="C141" t="str">
        <f>VLOOKUP(D141,'Adm2-shp-SORG'!$F$2:$I$456,2,FALSE)</f>
        <v>Tiruchchirappalli</v>
      </c>
      <c r="D141">
        <f t="shared" si="5"/>
        <v>1917</v>
      </c>
      <c r="E141" s="2">
        <v>1917</v>
      </c>
      <c r="F141" s="2">
        <v>19</v>
      </c>
      <c r="G141" s="1">
        <v>0.91341799999999995</v>
      </c>
      <c r="H141" s="1">
        <v>7.4172289999999998</v>
      </c>
      <c r="I141" s="2" t="s">
        <v>99</v>
      </c>
      <c r="J141" s="1">
        <v>356221900</v>
      </c>
      <c r="K141" s="2" t="s">
        <v>400</v>
      </c>
      <c r="L141" s="2" t="s">
        <v>412</v>
      </c>
      <c r="M141" s="2">
        <v>261</v>
      </c>
      <c r="N141" s="3">
        <v>110</v>
      </c>
      <c r="O141" s="3">
        <v>71</v>
      </c>
      <c r="P141" s="3">
        <v>645.45000000000005</v>
      </c>
      <c r="Q141" s="3">
        <v>117</v>
      </c>
      <c r="R141" s="3">
        <v>82</v>
      </c>
      <c r="S141" s="3">
        <v>700.85</v>
      </c>
      <c r="T141" s="3">
        <v>98.7</v>
      </c>
      <c r="U141" s="3">
        <v>78</v>
      </c>
      <c r="V141" s="3">
        <v>790.27</v>
      </c>
      <c r="W141" s="3">
        <v>93.9</v>
      </c>
      <c r="X141" s="3">
        <v>73.8</v>
      </c>
      <c r="Y141" s="3">
        <v>785.94</v>
      </c>
      <c r="Z141" s="3">
        <v>100.3</v>
      </c>
      <c r="AA141" s="3">
        <v>96.3</v>
      </c>
      <c r="AB141" s="3">
        <v>960.12</v>
      </c>
      <c r="AC141" s="3">
        <v>115.5</v>
      </c>
      <c r="AD141" s="3">
        <v>101.8</v>
      </c>
      <c r="AE141" s="3">
        <v>881.39</v>
      </c>
      <c r="AF141" s="3">
        <v>112.7</v>
      </c>
      <c r="AG141" s="3">
        <v>94.4</v>
      </c>
      <c r="AH141" s="3">
        <v>837.62</v>
      </c>
      <c r="AI141" s="3">
        <v>109.3</v>
      </c>
      <c r="AJ141" s="3">
        <v>86.9</v>
      </c>
      <c r="AK141" s="3">
        <v>795.06</v>
      </c>
      <c r="AL141" s="3">
        <v>102.6</v>
      </c>
      <c r="AM141" s="3">
        <v>64.400000000000006</v>
      </c>
      <c r="AN141" s="3">
        <v>627.67999999999995</v>
      </c>
      <c r="AO141" s="3">
        <v>86.1</v>
      </c>
      <c r="AP141" s="3">
        <v>94</v>
      </c>
      <c r="AQ141" s="3">
        <v>1091.75</v>
      </c>
      <c r="AR141" s="3">
        <v>84.3</v>
      </c>
      <c r="AS141" s="3">
        <v>82.3</v>
      </c>
      <c r="AT141" s="3">
        <v>976.28</v>
      </c>
      <c r="AU141" s="3">
        <v>93.5</v>
      </c>
      <c r="AV141" s="3">
        <v>79.3</v>
      </c>
      <c r="AW141" s="3">
        <v>848.13</v>
      </c>
      <c r="AX141" s="3">
        <v>96.3</v>
      </c>
      <c r="AY141" s="3">
        <v>112.5</v>
      </c>
      <c r="AZ141" s="3">
        <v>1168.22</v>
      </c>
      <c r="BA141" s="3">
        <v>71.900000000000006</v>
      </c>
      <c r="BB141" s="3">
        <v>100.7</v>
      </c>
      <c r="BC141" s="3">
        <v>1400.56</v>
      </c>
      <c r="BD141" s="3">
        <v>55.4</v>
      </c>
      <c r="BE141" s="3">
        <v>96.8</v>
      </c>
      <c r="BF141" s="3">
        <v>1747.29</v>
      </c>
      <c r="BG141" s="3">
        <v>99.7</v>
      </c>
      <c r="BH141" s="3">
        <v>115</v>
      </c>
      <c r="BI141" s="3">
        <v>1153.46</v>
      </c>
      <c r="BJ141" s="3">
        <v>89.3</v>
      </c>
      <c r="BK141" s="3">
        <v>93.4</v>
      </c>
      <c r="BL141" s="3">
        <v>1045.9100000000001</v>
      </c>
      <c r="BM141" s="3">
        <v>103.9</v>
      </c>
      <c r="BN141" s="3">
        <v>117.4</v>
      </c>
      <c r="BO141" s="3">
        <v>1129.93</v>
      </c>
      <c r="BP141" s="3">
        <v>98.6</v>
      </c>
      <c r="BQ141" s="3">
        <v>126.1</v>
      </c>
      <c r="BR141" s="3">
        <v>1278.9000000000001</v>
      </c>
      <c r="BS141" s="3">
        <v>102.6</v>
      </c>
      <c r="BT141" s="3">
        <v>110.4</v>
      </c>
      <c r="BU141" s="3">
        <v>1076.02</v>
      </c>
      <c r="BV141" s="3">
        <v>84</v>
      </c>
      <c r="BW141" s="3">
        <v>86</v>
      </c>
      <c r="BX141" s="3">
        <v>1023.81</v>
      </c>
      <c r="BY141" s="3">
        <v>95</v>
      </c>
      <c r="BZ141" s="3">
        <v>81</v>
      </c>
      <c r="CA141" s="3">
        <v>852.63</v>
      </c>
      <c r="CB141" s="3">
        <v>100.2</v>
      </c>
      <c r="CC141" s="3">
        <v>98</v>
      </c>
      <c r="CD141" s="3">
        <v>978.04</v>
      </c>
      <c r="CE141" s="3">
        <v>86.5</v>
      </c>
      <c r="CF141" s="3">
        <v>66.2</v>
      </c>
      <c r="CG141" s="3">
        <v>765.32</v>
      </c>
      <c r="CH141" s="3">
        <v>102.98</v>
      </c>
      <c r="CI141" s="3">
        <v>122.89</v>
      </c>
      <c r="CJ141" s="3">
        <v>1193.3399999999999</v>
      </c>
      <c r="CK141" s="3">
        <v>88.24</v>
      </c>
      <c r="CL141" s="3">
        <v>91.52</v>
      </c>
      <c r="CM141" s="3">
        <v>1037.17</v>
      </c>
      <c r="CN141" s="3">
        <v>99.36</v>
      </c>
      <c r="CO141" s="3">
        <v>166.98</v>
      </c>
      <c r="CP141" s="3">
        <v>1680.56</v>
      </c>
      <c r="CQ141" s="3">
        <v>93</v>
      </c>
      <c r="CR141" s="3">
        <v>136</v>
      </c>
      <c r="CS141" s="3">
        <v>1462.37</v>
      </c>
      <c r="CT141" s="3">
        <v>77.66</v>
      </c>
      <c r="CU141" s="3">
        <v>87.69</v>
      </c>
      <c r="CV141" s="3">
        <v>1129.1500000000001</v>
      </c>
      <c r="CW141" s="3">
        <v>77.66</v>
      </c>
      <c r="CX141" s="3">
        <v>87.69</v>
      </c>
      <c r="CY141" s="3">
        <v>1129.1500000000001</v>
      </c>
    </row>
    <row r="142" spans="1:103" x14ac:dyDescent="0.25">
      <c r="A142">
        <v>1918</v>
      </c>
      <c r="B142">
        <f>VLOOKUP(E142,'Adm2-shp-SORG'!$I$2:$M$456,1,FALSE)</f>
        <v>1918</v>
      </c>
      <c r="C142" t="str">
        <f>VLOOKUP(D142,'Adm2-shp-SORG'!$F$2:$I$456,2,FALSE)</f>
        <v>Tirunelveli Kattabo</v>
      </c>
      <c r="D142">
        <f t="shared" si="5"/>
        <v>1918</v>
      </c>
      <c r="E142" s="2">
        <v>1918</v>
      </c>
      <c r="F142" s="2">
        <v>19</v>
      </c>
      <c r="G142" s="1">
        <v>0.547485</v>
      </c>
      <c r="H142" s="1">
        <v>4.3709160000000002</v>
      </c>
      <c r="I142" s="2" t="s">
        <v>99</v>
      </c>
      <c r="J142" s="1">
        <v>356222000</v>
      </c>
      <c r="K142" s="2" t="s">
        <v>400</v>
      </c>
      <c r="L142" s="2" t="s">
        <v>458</v>
      </c>
      <c r="M142" s="2">
        <v>262</v>
      </c>
      <c r="N142" s="3">
        <v>13</v>
      </c>
      <c r="O142" s="3">
        <v>13</v>
      </c>
      <c r="P142" s="3">
        <v>1000</v>
      </c>
      <c r="Q142" s="3">
        <v>15</v>
      </c>
      <c r="R142" s="3">
        <v>11</v>
      </c>
      <c r="S142" s="3">
        <v>733.33</v>
      </c>
      <c r="T142" s="3">
        <v>12.4</v>
      </c>
      <c r="U142" s="3">
        <v>11</v>
      </c>
      <c r="V142" s="3">
        <v>887.1</v>
      </c>
      <c r="W142" s="3">
        <v>12.5</v>
      </c>
      <c r="X142" s="3">
        <v>8.8000000000000007</v>
      </c>
      <c r="Y142" s="3">
        <v>704</v>
      </c>
      <c r="Z142" s="3">
        <v>15.2</v>
      </c>
      <c r="AA142" s="3">
        <v>13.9</v>
      </c>
      <c r="AB142" s="3">
        <v>914.47</v>
      </c>
      <c r="AC142" s="3">
        <v>16.399999999999999</v>
      </c>
      <c r="AD142" s="3">
        <v>15.8</v>
      </c>
      <c r="AE142" s="3">
        <v>963.41</v>
      </c>
      <c r="AF142" s="3">
        <v>15.4</v>
      </c>
      <c r="AG142" s="3">
        <v>16.2</v>
      </c>
      <c r="AH142" s="3">
        <v>1051.95</v>
      </c>
      <c r="AI142" s="3">
        <v>18.8</v>
      </c>
      <c r="AJ142" s="3">
        <v>29.2</v>
      </c>
      <c r="AK142" s="3">
        <v>1553.19</v>
      </c>
      <c r="AL142" s="3">
        <v>15.2</v>
      </c>
      <c r="AM142" s="3">
        <v>14.6</v>
      </c>
      <c r="AN142" s="3">
        <v>960.53</v>
      </c>
      <c r="AO142" s="3">
        <v>9.6999999999999993</v>
      </c>
      <c r="AP142" s="3">
        <v>11.4</v>
      </c>
      <c r="AQ142" s="3">
        <v>1175.26</v>
      </c>
      <c r="AR142" s="3">
        <v>6.7</v>
      </c>
      <c r="AS142" s="3">
        <v>6</v>
      </c>
      <c r="AT142" s="3">
        <v>895.52</v>
      </c>
      <c r="AU142" s="3">
        <v>13.6</v>
      </c>
      <c r="AV142" s="3">
        <v>17.600000000000001</v>
      </c>
      <c r="AW142" s="3">
        <v>1294.1199999999999</v>
      </c>
      <c r="AX142" s="3">
        <v>14.5</v>
      </c>
      <c r="AY142" s="3">
        <v>18.8</v>
      </c>
      <c r="AZ142" s="3">
        <v>1296.55</v>
      </c>
      <c r="BA142" s="3">
        <v>13.7</v>
      </c>
      <c r="BB142" s="3">
        <v>16.8</v>
      </c>
      <c r="BC142" s="3">
        <v>1226.28</v>
      </c>
      <c r="BD142" s="3">
        <v>11</v>
      </c>
      <c r="BE142" s="3">
        <v>16.2</v>
      </c>
      <c r="BF142" s="3">
        <v>1472.73</v>
      </c>
      <c r="BG142" s="3">
        <v>9.6999999999999993</v>
      </c>
      <c r="BH142" s="3">
        <v>11.2</v>
      </c>
      <c r="BI142" s="3">
        <v>1154.6400000000001</v>
      </c>
      <c r="BJ142" s="3">
        <v>13.4</v>
      </c>
      <c r="BK142" s="3">
        <v>15.6</v>
      </c>
      <c r="BL142" s="3">
        <v>1164.18</v>
      </c>
      <c r="BM142" s="3">
        <v>15.6</v>
      </c>
      <c r="BN142" s="3">
        <v>19.600000000000001</v>
      </c>
      <c r="BO142" s="3">
        <v>1256.4100000000001</v>
      </c>
      <c r="BP142" s="3">
        <v>22.6</v>
      </c>
      <c r="BQ142" s="3">
        <v>29.1</v>
      </c>
      <c r="BR142" s="3">
        <v>1287.6099999999999</v>
      </c>
      <c r="BS142" s="3">
        <v>19.600000000000001</v>
      </c>
      <c r="BT142" s="3">
        <v>22</v>
      </c>
      <c r="BU142" s="3">
        <v>1122.45</v>
      </c>
      <c r="BV142" s="3">
        <v>10.5</v>
      </c>
      <c r="BW142" s="3">
        <v>11.7</v>
      </c>
      <c r="BX142" s="3">
        <v>1114.29</v>
      </c>
      <c r="BY142" s="3">
        <v>15.5</v>
      </c>
      <c r="BZ142" s="3">
        <v>18.899999999999999</v>
      </c>
      <c r="CA142" s="3">
        <v>1219.3499999999999</v>
      </c>
      <c r="CB142" s="3">
        <v>16.2</v>
      </c>
      <c r="CC142" s="3">
        <v>19.5</v>
      </c>
      <c r="CD142" s="3">
        <v>1203.7</v>
      </c>
      <c r="CE142" s="3">
        <v>16.7</v>
      </c>
      <c r="CF142" s="3">
        <v>26.4</v>
      </c>
      <c r="CG142" s="3">
        <v>1580.84</v>
      </c>
      <c r="CH142" s="3">
        <v>17.23</v>
      </c>
      <c r="CI142" s="3">
        <v>20.73</v>
      </c>
      <c r="CJ142" s="3">
        <v>1203.1300000000001</v>
      </c>
      <c r="CK142" s="3">
        <v>10.14</v>
      </c>
      <c r="CL142" s="3">
        <v>16.37</v>
      </c>
      <c r="CM142" s="3">
        <v>1614.4</v>
      </c>
      <c r="CN142" s="3">
        <v>10.36</v>
      </c>
      <c r="CO142" s="3">
        <v>20.22</v>
      </c>
      <c r="CP142" s="3">
        <v>1951.74</v>
      </c>
      <c r="CQ142" s="3">
        <v>15</v>
      </c>
      <c r="CR142" s="3">
        <v>34</v>
      </c>
      <c r="CS142" s="3">
        <v>2266.67</v>
      </c>
      <c r="CT142" s="3">
        <v>10.39</v>
      </c>
      <c r="CU142" s="3">
        <v>23.3</v>
      </c>
      <c r="CV142" s="3">
        <v>2242.54</v>
      </c>
      <c r="CW142" s="3">
        <v>10.39</v>
      </c>
      <c r="CX142" s="3">
        <v>23.3</v>
      </c>
      <c r="CY142" s="3">
        <v>2242.54</v>
      </c>
    </row>
    <row r="143" spans="1:103" x14ac:dyDescent="0.25">
      <c r="A143">
        <v>4135</v>
      </c>
      <c r="B143" t="e">
        <f>VLOOKUP(E143,'Adm2-shp-SORG'!$I$2:$M$456,1,FALSE)</f>
        <v>#N/A</v>
      </c>
      <c r="C143" t="str">
        <f>VLOOKUP(D143,'Adm2-shp-SORG'!$F$2:$I$456,2,FALSE)</f>
        <v>Anna</v>
      </c>
      <c r="D143">
        <v>4135</v>
      </c>
      <c r="E143" s="2">
        <v>1921</v>
      </c>
      <c r="F143" s="2">
        <v>19</v>
      </c>
      <c r="G143" s="1">
        <v>0.51066900000000004</v>
      </c>
      <c r="H143" s="1">
        <v>4.5724330000000002</v>
      </c>
      <c r="I143" s="2" t="s">
        <v>99</v>
      </c>
      <c r="J143" s="1">
        <v>356221400</v>
      </c>
      <c r="K143" s="2" t="s">
        <v>400</v>
      </c>
      <c r="L143" s="2" t="s">
        <v>456</v>
      </c>
      <c r="M143" s="2">
        <v>250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31.51</v>
      </c>
      <c r="CI143" s="3">
        <v>32.15</v>
      </c>
      <c r="CJ143" s="3">
        <v>1020.31</v>
      </c>
      <c r="CK143" s="3">
        <v>34.96</v>
      </c>
      <c r="CL143" s="3">
        <v>35.67</v>
      </c>
      <c r="CM143" s="3">
        <v>1020.31</v>
      </c>
      <c r="CN143" s="3">
        <v>39.159999999999997</v>
      </c>
      <c r="CO143" s="3">
        <v>50.75</v>
      </c>
      <c r="CP143" s="3">
        <v>1295.97</v>
      </c>
      <c r="CQ143" s="3">
        <v>39</v>
      </c>
      <c r="CR143" s="3">
        <v>86</v>
      </c>
      <c r="CS143" s="3">
        <v>2205.13</v>
      </c>
      <c r="CT143" s="3">
        <v>36.93</v>
      </c>
      <c r="CU143" s="3">
        <v>99.64</v>
      </c>
      <c r="CV143" s="3">
        <v>2698.08</v>
      </c>
      <c r="CW143" s="3">
        <v>0</v>
      </c>
      <c r="CX143" s="3">
        <v>0</v>
      </c>
      <c r="CY143" s="3">
        <v>0</v>
      </c>
    </row>
    <row r="144" spans="1:103" x14ac:dyDescent="0.25">
      <c r="A144">
        <v>2101</v>
      </c>
      <c r="B144">
        <f>VLOOKUP(E144,'Adm2-shp-SORG'!$I$2:$M$456,1,FALSE)</f>
        <v>2101</v>
      </c>
      <c r="C144" t="str">
        <f>VLOOKUP(D144,'Adm2-shp-SORG'!$F$2:$I$456,2,FALSE)</f>
        <v>Agra</v>
      </c>
      <c r="D144">
        <f t="shared" ref="D144:D166" si="6">B144</f>
        <v>2101</v>
      </c>
      <c r="E144" s="2">
        <v>2101</v>
      </c>
      <c r="F144" s="2">
        <v>21</v>
      </c>
      <c r="G144" s="1">
        <v>0.47067799999999999</v>
      </c>
      <c r="H144" s="1">
        <v>4.8117260000000002</v>
      </c>
      <c r="I144" s="2" t="s">
        <v>99</v>
      </c>
      <c r="J144" s="1">
        <v>356240100</v>
      </c>
      <c r="K144" s="2" t="s">
        <v>106</v>
      </c>
      <c r="L144" s="2" t="s">
        <v>169</v>
      </c>
      <c r="M144" s="2">
        <v>263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1.1000000000000001</v>
      </c>
      <c r="AD144" s="3">
        <v>0.5</v>
      </c>
      <c r="AE144" s="3">
        <v>454.55</v>
      </c>
      <c r="AF144" s="3">
        <v>0</v>
      </c>
      <c r="AG144" s="3">
        <v>0</v>
      </c>
      <c r="AH144" s="3">
        <v>0</v>
      </c>
      <c r="AI144" s="3">
        <v>1.2</v>
      </c>
      <c r="AJ144" s="3">
        <v>1.1000000000000001</v>
      </c>
      <c r="AK144" s="3">
        <v>916.67</v>
      </c>
      <c r="AL144" s="3">
        <v>2.9</v>
      </c>
      <c r="AM144" s="3">
        <v>2.5</v>
      </c>
      <c r="AN144" s="3">
        <v>862.07</v>
      </c>
      <c r="AO144" s="3">
        <v>2.9</v>
      </c>
      <c r="AP144" s="3">
        <v>2.5</v>
      </c>
      <c r="AQ144" s="3">
        <v>862.07</v>
      </c>
      <c r="AR144" s="3">
        <v>1.2</v>
      </c>
      <c r="AS144" s="3">
        <v>0.6</v>
      </c>
      <c r="AT144" s="3">
        <v>500</v>
      </c>
      <c r="AU144" s="3">
        <v>1.2</v>
      </c>
      <c r="AV144" s="3">
        <v>0.7</v>
      </c>
      <c r="AW144" s="3">
        <v>583.33000000000004</v>
      </c>
      <c r="AX144" s="3">
        <v>1.7</v>
      </c>
      <c r="AY144" s="3">
        <v>0.6</v>
      </c>
      <c r="AZ144" s="3">
        <v>352.94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3">
        <v>0</v>
      </c>
      <c r="CE144" s="3">
        <v>0</v>
      </c>
      <c r="CF144" s="3">
        <v>0</v>
      </c>
      <c r="CG144" s="3">
        <v>0</v>
      </c>
      <c r="CH144" s="3">
        <v>0</v>
      </c>
      <c r="CI144" s="3">
        <v>0</v>
      </c>
      <c r="CJ144" s="3">
        <v>0</v>
      </c>
      <c r="CK144" s="3">
        <v>0</v>
      </c>
      <c r="CL144" s="3">
        <v>0</v>
      </c>
      <c r="CM144" s="3">
        <v>0</v>
      </c>
      <c r="CN144" s="3">
        <v>0</v>
      </c>
      <c r="CO144" s="3">
        <v>0</v>
      </c>
      <c r="CP144" s="3">
        <v>0</v>
      </c>
      <c r="CQ144" s="3">
        <v>0</v>
      </c>
      <c r="CR144" s="3">
        <v>0</v>
      </c>
      <c r="CS144" s="3">
        <v>0</v>
      </c>
      <c r="CT144" s="3">
        <v>0</v>
      </c>
      <c r="CU144" s="3">
        <v>0</v>
      </c>
      <c r="CV144" s="3">
        <v>0</v>
      </c>
      <c r="CW144" s="3">
        <v>0</v>
      </c>
      <c r="CX144" s="3">
        <v>0</v>
      </c>
      <c r="CY144" s="3">
        <v>0</v>
      </c>
    </row>
    <row r="145" spans="1:103" x14ac:dyDescent="0.25">
      <c r="A145">
        <v>2102</v>
      </c>
      <c r="B145">
        <f>VLOOKUP(E145,'Adm2-shp-SORG'!$I$2:$M$456,1,FALSE)</f>
        <v>2102</v>
      </c>
      <c r="C145" t="str">
        <f>VLOOKUP(D145,'Adm2-shp-SORG'!$F$2:$I$456,2,FALSE)</f>
        <v>Aligarh</v>
      </c>
      <c r="D145">
        <f t="shared" si="6"/>
        <v>2102</v>
      </c>
      <c r="E145" s="2">
        <v>2102</v>
      </c>
      <c r="F145" s="2">
        <v>21</v>
      </c>
      <c r="G145" s="1">
        <v>0.43849100000000002</v>
      </c>
      <c r="H145" s="1">
        <v>3.3279730000000001</v>
      </c>
      <c r="I145" s="2" t="s">
        <v>99</v>
      </c>
      <c r="J145" s="1">
        <v>356240200</v>
      </c>
      <c r="K145" s="2" t="s">
        <v>106</v>
      </c>
      <c r="L145" s="2" t="s">
        <v>152</v>
      </c>
      <c r="M145" s="2">
        <v>264</v>
      </c>
      <c r="N145" s="3">
        <v>2.4</v>
      </c>
      <c r="O145" s="3">
        <v>1.5</v>
      </c>
      <c r="P145" s="3">
        <v>625</v>
      </c>
      <c r="Q145" s="3">
        <v>3</v>
      </c>
      <c r="R145" s="3">
        <v>1.5</v>
      </c>
      <c r="S145" s="3">
        <v>500</v>
      </c>
      <c r="T145" s="3">
        <v>2.4</v>
      </c>
      <c r="U145" s="3">
        <v>1.8</v>
      </c>
      <c r="V145" s="3">
        <v>750</v>
      </c>
      <c r="W145" s="3">
        <v>1.8</v>
      </c>
      <c r="X145" s="3">
        <v>1.5</v>
      </c>
      <c r="Y145" s="3">
        <v>833.33</v>
      </c>
      <c r="Z145" s="3">
        <v>1.1000000000000001</v>
      </c>
      <c r="AA145" s="3">
        <v>0.7</v>
      </c>
      <c r="AB145" s="3">
        <v>636.36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1.2</v>
      </c>
      <c r="AJ145" s="3">
        <v>1.1000000000000001</v>
      </c>
      <c r="AK145" s="3">
        <v>916.67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0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0</v>
      </c>
      <c r="CL145" s="3">
        <v>0</v>
      </c>
      <c r="CM145" s="3">
        <v>0</v>
      </c>
      <c r="CN145" s="3">
        <v>0</v>
      </c>
      <c r="CO145" s="3">
        <v>0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>
        <v>0</v>
      </c>
    </row>
    <row r="146" spans="1:103" x14ac:dyDescent="0.25">
      <c r="A146">
        <v>2103</v>
      </c>
      <c r="B146">
        <f>VLOOKUP(E146,'Adm2-shp-SORG'!$I$2:$M$456,1,FALSE)</f>
        <v>2103</v>
      </c>
      <c r="C146" t="str">
        <f>VLOOKUP(D146,'Adm2-shp-SORG'!$F$2:$I$456,2,FALSE)</f>
        <v>Allahabad</v>
      </c>
      <c r="D146">
        <f t="shared" si="6"/>
        <v>2103</v>
      </c>
      <c r="E146" s="2">
        <v>2103</v>
      </c>
      <c r="F146" s="2">
        <v>21</v>
      </c>
      <c r="G146" s="1">
        <v>0.65833699999999995</v>
      </c>
      <c r="H146" s="1">
        <v>4.356395</v>
      </c>
      <c r="I146" s="2" t="s">
        <v>99</v>
      </c>
      <c r="J146" s="1">
        <v>356240300</v>
      </c>
      <c r="K146" s="2" t="s">
        <v>106</v>
      </c>
      <c r="L146" s="2" t="s">
        <v>222</v>
      </c>
      <c r="M146" s="2">
        <v>265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0</v>
      </c>
      <c r="CN146" s="3">
        <v>0</v>
      </c>
      <c r="CO146" s="3">
        <v>0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Y146" s="3">
        <v>0</v>
      </c>
    </row>
    <row r="147" spans="1:103" x14ac:dyDescent="0.25">
      <c r="A147">
        <v>2104</v>
      </c>
      <c r="B147">
        <f>VLOOKUP(E147,'Adm2-shp-SORG'!$I$2:$M$456,1,FALSE)</f>
        <v>2104</v>
      </c>
      <c r="C147" t="str">
        <f>VLOOKUP(D147,'Adm2-shp-SORG'!$F$2:$I$456,2,FALSE)</f>
        <v>Almora</v>
      </c>
      <c r="D147">
        <f t="shared" si="6"/>
        <v>2104</v>
      </c>
      <c r="E147" s="2">
        <v>2104</v>
      </c>
      <c r="F147" s="2">
        <v>21</v>
      </c>
      <c r="G147" s="1">
        <v>0.52358700000000002</v>
      </c>
      <c r="H147" s="1">
        <v>4.3524609999999999</v>
      </c>
      <c r="I147" s="2" t="s">
        <v>99</v>
      </c>
      <c r="J147" s="1">
        <v>356240400</v>
      </c>
      <c r="K147" s="2" t="s">
        <v>106</v>
      </c>
      <c r="L147" s="2" t="s">
        <v>118</v>
      </c>
      <c r="M147" s="2">
        <v>266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3">
        <v>0</v>
      </c>
      <c r="CE147" s="3">
        <v>0</v>
      </c>
      <c r="CF147" s="3">
        <v>0</v>
      </c>
      <c r="CG147" s="3">
        <v>0</v>
      </c>
      <c r="CH147" s="3">
        <v>0</v>
      </c>
      <c r="CI147" s="3">
        <v>0</v>
      </c>
      <c r="CJ147" s="3">
        <v>0</v>
      </c>
      <c r="CK147" s="3">
        <v>0</v>
      </c>
      <c r="CL147" s="3">
        <v>0</v>
      </c>
      <c r="CM147" s="3">
        <v>0</v>
      </c>
      <c r="CN147" s="3">
        <v>0</v>
      </c>
      <c r="CO147" s="3">
        <v>0</v>
      </c>
      <c r="CP147" s="3">
        <v>0</v>
      </c>
      <c r="CQ147" s="3">
        <v>0</v>
      </c>
      <c r="CR147" s="3">
        <v>0</v>
      </c>
      <c r="CS147" s="3">
        <v>0</v>
      </c>
      <c r="CT147" s="3">
        <v>0</v>
      </c>
      <c r="CU147" s="3">
        <v>0</v>
      </c>
      <c r="CV147" s="3">
        <v>0</v>
      </c>
      <c r="CW147" s="3">
        <v>0</v>
      </c>
      <c r="CX147" s="3">
        <v>0</v>
      </c>
      <c r="CY147" s="3">
        <v>0</v>
      </c>
    </row>
    <row r="148" spans="1:103" x14ac:dyDescent="0.25">
      <c r="A148">
        <v>2105</v>
      </c>
      <c r="B148">
        <f>VLOOKUP(E148,'Adm2-shp-SORG'!$I$2:$M$456,1,FALSE)</f>
        <v>2105</v>
      </c>
      <c r="C148" t="str">
        <f>VLOOKUP(D148,'Adm2-shp-SORG'!$F$2:$I$456,2,FALSE)</f>
        <v>Azamgarh</v>
      </c>
      <c r="D148">
        <f t="shared" si="6"/>
        <v>2105</v>
      </c>
      <c r="E148" s="2">
        <v>2105</v>
      </c>
      <c r="F148" s="2">
        <v>21</v>
      </c>
      <c r="G148" s="1">
        <v>0.50910500000000003</v>
      </c>
      <c r="H148" s="1">
        <v>3.7641589999999998</v>
      </c>
      <c r="I148" s="2" t="s">
        <v>99</v>
      </c>
      <c r="J148" s="1">
        <v>356240500</v>
      </c>
      <c r="K148" s="2" t="s">
        <v>106</v>
      </c>
      <c r="L148" s="2" t="s">
        <v>448</v>
      </c>
      <c r="M148" s="2">
        <v>267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0</v>
      </c>
      <c r="CB148" s="3">
        <v>0</v>
      </c>
      <c r="CC148" s="3">
        <v>0</v>
      </c>
      <c r="CD148" s="3">
        <v>0</v>
      </c>
      <c r="CE148" s="3">
        <v>0</v>
      </c>
      <c r="CF148" s="3">
        <v>0</v>
      </c>
      <c r="CG148" s="3">
        <v>0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0</v>
      </c>
      <c r="CN148" s="3">
        <v>0</v>
      </c>
      <c r="CO148" s="3">
        <v>0</v>
      </c>
      <c r="CP148" s="3">
        <v>0</v>
      </c>
      <c r="CQ148" s="3">
        <v>0</v>
      </c>
      <c r="CR148" s="3">
        <v>0</v>
      </c>
      <c r="CS148" s="3">
        <v>0</v>
      </c>
      <c r="CT148" s="3">
        <v>0</v>
      </c>
      <c r="CU148" s="3">
        <v>0</v>
      </c>
      <c r="CV148" s="3">
        <v>0</v>
      </c>
      <c r="CW148" s="3">
        <v>0</v>
      </c>
      <c r="CX148" s="3">
        <v>0</v>
      </c>
      <c r="CY148" s="3">
        <v>0</v>
      </c>
    </row>
    <row r="149" spans="1:103" x14ac:dyDescent="0.25">
      <c r="A149">
        <v>2106</v>
      </c>
      <c r="B149">
        <f>VLOOKUP(E149,'Adm2-shp-SORG'!$I$2:$M$456,1,FALSE)</f>
        <v>2106</v>
      </c>
      <c r="C149" t="str">
        <f>VLOOKUP(D149,'Adm2-shp-SORG'!$F$2:$I$456,2,FALSE)</f>
        <v>Bahraich</v>
      </c>
      <c r="D149">
        <f t="shared" si="6"/>
        <v>2106</v>
      </c>
      <c r="E149" s="2">
        <v>2106</v>
      </c>
      <c r="F149" s="2">
        <v>21</v>
      </c>
      <c r="G149" s="1">
        <v>0.62178699999999998</v>
      </c>
      <c r="H149" s="1">
        <v>4.1555749999999998</v>
      </c>
      <c r="I149" s="2" t="s">
        <v>99</v>
      </c>
      <c r="J149" s="1">
        <v>356240600</v>
      </c>
      <c r="K149" s="2" t="s">
        <v>106</v>
      </c>
      <c r="L149" s="2" t="s">
        <v>148</v>
      </c>
      <c r="M149" s="2">
        <v>268</v>
      </c>
      <c r="N149" s="3">
        <v>6.4</v>
      </c>
      <c r="O149" s="3">
        <v>3.9</v>
      </c>
      <c r="P149" s="3">
        <v>609.38</v>
      </c>
      <c r="Q149" s="3">
        <v>7.2</v>
      </c>
      <c r="R149" s="3">
        <v>4.8</v>
      </c>
      <c r="S149" s="3">
        <v>666.67</v>
      </c>
      <c r="T149" s="3">
        <v>7.6</v>
      </c>
      <c r="U149" s="3">
        <v>3.9</v>
      </c>
      <c r="V149" s="3">
        <v>513.16</v>
      </c>
      <c r="W149" s="3">
        <v>6.8</v>
      </c>
      <c r="X149" s="3">
        <v>3.5</v>
      </c>
      <c r="Y149" s="3">
        <v>514.71</v>
      </c>
      <c r="Z149" s="3">
        <v>5.3</v>
      </c>
      <c r="AA149" s="3">
        <v>3</v>
      </c>
      <c r="AB149" s="3">
        <v>566.04</v>
      </c>
      <c r="AC149" s="3">
        <v>4.9000000000000004</v>
      </c>
      <c r="AD149" s="3">
        <v>2.1</v>
      </c>
      <c r="AE149" s="3">
        <v>428.57</v>
      </c>
      <c r="AF149" s="3">
        <v>5.6</v>
      </c>
      <c r="AG149" s="3">
        <v>2.9</v>
      </c>
      <c r="AH149" s="3">
        <v>517.86</v>
      </c>
      <c r="AI149" s="3">
        <v>6.2</v>
      </c>
      <c r="AJ149" s="3">
        <v>5</v>
      </c>
      <c r="AK149" s="3">
        <v>806.45</v>
      </c>
      <c r="AL149" s="3">
        <v>10.3</v>
      </c>
      <c r="AM149" s="3">
        <v>8.6999999999999993</v>
      </c>
      <c r="AN149" s="3">
        <v>844.66</v>
      </c>
      <c r="AO149" s="3">
        <v>10.3</v>
      </c>
      <c r="AP149" s="3">
        <v>8.6999999999999993</v>
      </c>
      <c r="AQ149" s="3">
        <v>844.66</v>
      </c>
      <c r="AR149" s="3">
        <v>10</v>
      </c>
      <c r="AS149" s="3">
        <v>6</v>
      </c>
      <c r="AT149" s="3">
        <v>600</v>
      </c>
      <c r="AU149" s="3">
        <v>9.8000000000000007</v>
      </c>
      <c r="AV149" s="3">
        <v>7.3</v>
      </c>
      <c r="AW149" s="3">
        <v>744.9</v>
      </c>
      <c r="AX149" s="3">
        <v>11.1</v>
      </c>
      <c r="AY149" s="3">
        <v>6.2</v>
      </c>
      <c r="AZ149" s="3">
        <v>558.55999999999995</v>
      </c>
      <c r="BA149" s="3">
        <v>9.9</v>
      </c>
      <c r="BB149" s="3">
        <v>3.8</v>
      </c>
      <c r="BC149" s="3">
        <v>383.84</v>
      </c>
      <c r="BD149" s="3">
        <v>8.5</v>
      </c>
      <c r="BE149" s="3">
        <v>5.8</v>
      </c>
      <c r="BF149" s="3">
        <v>682.35</v>
      </c>
      <c r="BG149" s="3">
        <v>9.1</v>
      </c>
      <c r="BH149" s="3">
        <v>5.8</v>
      </c>
      <c r="BI149" s="3">
        <v>637.36</v>
      </c>
      <c r="BJ149" s="3">
        <v>9.6</v>
      </c>
      <c r="BK149" s="3">
        <v>5.9</v>
      </c>
      <c r="BL149" s="3">
        <v>614.58000000000004</v>
      </c>
      <c r="BM149" s="3">
        <v>9</v>
      </c>
      <c r="BN149" s="3">
        <v>5.8</v>
      </c>
      <c r="BO149" s="3">
        <v>644.44000000000005</v>
      </c>
      <c r="BP149" s="3">
        <v>8</v>
      </c>
      <c r="BQ149" s="3">
        <v>4.4000000000000004</v>
      </c>
      <c r="BR149" s="3">
        <v>550</v>
      </c>
      <c r="BS149" s="3">
        <v>7.1</v>
      </c>
      <c r="BT149" s="3">
        <v>5.6</v>
      </c>
      <c r="BU149" s="3">
        <v>788.73</v>
      </c>
      <c r="BV149" s="3">
        <v>6.6</v>
      </c>
      <c r="BW149" s="3">
        <v>5.3</v>
      </c>
      <c r="BX149" s="3">
        <v>803.03</v>
      </c>
      <c r="BY149" s="3">
        <v>4.9000000000000004</v>
      </c>
      <c r="BZ149" s="3">
        <v>2.8</v>
      </c>
      <c r="CA149" s="3">
        <v>571.42999999999995</v>
      </c>
      <c r="CB149" s="3">
        <v>4</v>
      </c>
      <c r="CC149" s="3">
        <v>2.6</v>
      </c>
      <c r="CD149" s="3">
        <v>650</v>
      </c>
      <c r="CE149" s="3">
        <v>4.4000000000000004</v>
      </c>
      <c r="CF149" s="3">
        <v>3.9</v>
      </c>
      <c r="CG149" s="3">
        <v>886.36</v>
      </c>
      <c r="CH149" s="3">
        <v>4.25</v>
      </c>
      <c r="CI149" s="3">
        <v>2.91</v>
      </c>
      <c r="CJ149" s="3">
        <v>684.71</v>
      </c>
      <c r="CK149" s="3">
        <v>3.15</v>
      </c>
      <c r="CL149" s="3">
        <v>1.74</v>
      </c>
      <c r="CM149" s="3">
        <v>552.38</v>
      </c>
      <c r="CN149" s="3">
        <v>3.19</v>
      </c>
      <c r="CO149" s="3">
        <v>4.0599999999999996</v>
      </c>
      <c r="CP149" s="3">
        <v>1272.73</v>
      </c>
      <c r="CQ149" s="3">
        <v>0</v>
      </c>
      <c r="CR149" s="3">
        <v>0</v>
      </c>
      <c r="CS149" s="3">
        <v>0</v>
      </c>
      <c r="CT149" s="3">
        <v>3.25</v>
      </c>
      <c r="CU149" s="3">
        <v>2.69</v>
      </c>
      <c r="CV149" s="3">
        <v>827.69</v>
      </c>
      <c r="CW149" s="3">
        <v>4.16</v>
      </c>
      <c r="CX149" s="3">
        <v>3.41</v>
      </c>
      <c r="CY149" s="3">
        <v>819.71</v>
      </c>
    </row>
    <row r="150" spans="1:103" x14ac:dyDescent="0.25">
      <c r="A150">
        <v>2107</v>
      </c>
      <c r="B150">
        <f>VLOOKUP(E150,'Adm2-shp-SORG'!$I$2:$M$456,1,FALSE)</f>
        <v>2107</v>
      </c>
      <c r="C150" t="str">
        <f>VLOOKUP(D150,'Adm2-shp-SORG'!$F$2:$I$456,2,FALSE)</f>
        <v>Ballia</v>
      </c>
      <c r="D150">
        <f t="shared" si="6"/>
        <v>2107</v>
      </c>
      <c r="E150" s="2">
        <v>2107</v>
      </c>
      <c r="F150" s="2">
        <v>21</v>
      </c>
      <c r="G150" s="1">
        <v>0.26476699999999997</v>
      </c>
      <c r="H150" s="1">
        <v>2.7994680000000001</v>
      </c>
      <c r="I150" s="2" t="s">
        <v>99</v>
      </c>
      <c r="J150" s="1">
        <v>356240700</v>
      </c>
      <c r="K150" s="2" t="s">
        <v>106</v>
      </c>
      <c r="L150" s="2" t="s">
        <v>201</v>
      </c>
      <c r="M150" s="2">
        <v>269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0</v>
      </c>
      <c r="CN150" s="3">
        <v>0</v>
      </c>
      <c r="CO150" s="3">
        <v>0</v>
      </c>
      <c r="CP150" s="3">
        <v>0</v>
      </c>
      <c r="CQ150" s="3">
        <v>2.57</v>
      </c>
      <c r="CR150" s="3">
        <v>2.73</v>
      </c>
      <c r="CS150" s="3">
        <v>1062.26</v>
      </c>
      <c r="CT150" s="3">
        <v>0</v>
      </c>
      <c r="CU150" s="3">
        <v>0</v>
      </c>
      <c r="CV150" s="3">
        <v>0</v>
      </c>
      <c r="CW150" s="3">
        <v>0</v>
      </c>
      <c r="CX150" s="3">
        <v>0</v>
      </c>
      <c r="CY150" s="3">
        <v>0</v>
      </c>
    </row>
    <row r="151" spans="1:103" x14ac:dyDescent="0.25">
      <c r="A151">
        <v>2108</v>
      </c>
      <c r="B151">
        <f>VLOOKUP(E151,'Adm2-shp-SORG'!$I$2:$M$456,1,FALSE)</f>
        <v>2108</v>
      </c>
      <c r="C151" t="str">
        <f>VLOOKUP(D151,'Adm2-shp-SORG'!$F$2:$I$456,2,FALSE)</f>
        <v>Banda</v>
      </c>
      <c r="D151">
        <f t="shared" si="6"/>
        <v>2108</v>
      </c>
      <c r="E151" s="2">
        <v>2108</v>
      </c>
      <c r="F151" s="2">
        <v>21</v>
      </c>
      <c r="G151" s="1">
        <v>0.68605700000000003</v>
      </c>
      <c r="H151" s="1">
        <v>6.1335949999999997</v>
      </c>
      <c r="I151" s="2" t="s">
        <v>99</v>
      </c>
      <c r="J151" s="1">
        <v>356240800</v>
      </c>
      <c r="K151" s="2" t="s">
        <v>106</v>
      </c>
      <c r="L151" s="2" t="s">
        <v>220</v>
      </c>
      <c r="M151" s="2">
        <v>270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3">
        <v>0</v>
      </c>
      <c r="CO151" s="3">
        <v>0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</row>
    <row r="152" spans="1:103" x14ac:dyDescent="0.25">
      <c r="A152">
        <v>2109</v>
      </c>
      <c r="B152">
        <f>VLOOKUP(E152,'Adm2-shp-SORG'!$I$2:$M$456,1,FALSE)</f>
        <v>2109</v>
      </c>
      <c r="C152" t="str">
        <f>VLOOKUP(D152,'Adm2-shp-SORG'!$F$2:$I$456,2,FALSE)</f>
        <v>Bara Banki</v>
      </c>
      <c r="D152">
        <f t="shared" si="6"/>
        <v>2109</v>
      </c>
      <c r="E152" s="2">
        <v>2109</v>
      </c>
      <c r="F152" s="2">
        <v>21</v>
      </c>
      <c r="G152" s="1">
        <v>0.36051499999999997</v>
      </c>
      <c r="H152" s="1">
        <v>3.0612539999999999</v>
      </c>
      <c r="I152" s="2" t="s">
        <v>99</v>
      </c>
      <c r="J152" s="1">
        <v>356240900</v>
      </c>
      <c r="K152" s="2" t="s">
        <v>106</v>
      </c>
      <c r="L152" s="2" t="s">
        <v>170</v>
      </c>
      <c r="M152" s="2">
        <v>271</v>
      </c>
      <c r="N152" s="3">
        <v>5</v>
      </c>
      <c r="O152" s="3">
        <v>3.1</v>
      </c>
      <c r="P152" s="3">
        <v>620</v>
      </c>
      <c r="Q152" s="3">
        <v>4.3</v>
      </c>
      <c r="R152" s="3">
        <v>2.9</v>
      </c>
      <c r="S152" s="3">
        <v>674.42</v>
      </c>
      <c r="T152" s="3">
        <v>4</v>
      </c>
      <c r="U152" s="3">
        <v>2</v>
      </c>
      <c r="V152" s="3">
        <v>500</v>
      </c>
      <c r="W152" s="3">
        <v>3.6</v>
      </c>
      <c r="X152" s="3">
        <v>1.8</v>
      </c>
      <c r="Y152" s="3">
        <v>500</v>
      </c>
      <c r="Z152" s="3">
        <v>3.6</v>
      </c>
      <c r="AA152" s="3">
        <v>2.1</v>
      </c>
      <c r="AB152" s="3">
        <v>583.33000000000004</v>
      </c>
      <c r="AC152" s="3">
        <v>3.2</v>
      </c>
      <c r="AD152" s="3">
        <v>1.4</v>
      </c>
      <c r="AE152" s="3">
        <v>437.5</v>
      </c>
      <c r="AF152" s="3">
        <v>3.8</v>
      </c>
      <c r="AG152" s="3">
        <v>2</v>
      </c>
      <c r="AH152" s="3">
        <v>526.32000000000005</v>
      </c>
      <c r="AI152" s="3">
        <v>3.9</v>
      </c>
      <c r="AJ152" s="3">
        <v>3.2</v>
      </c>
      <c r="AK152" s="3">
        <v>820.51</v>
      </c>
      <c r="AL152" s="3">
        <v>3.8</v>
      </c>
      <c r="AM152" s="3">
        <v>3.7</v>
      </c>
      <c r="AN152" s="3">
        <v>973.68</v>
      </c>
      <c r="AO152" s="3">
        <v>3.8</v>
      </c>
      <c r="AP152" s="3">
        <v>2.7</v>
      </c>
      <c r="AQ152" s="3">
        <v>710.53</v>
      </c>
      <c r="AR152" s="3">
        <v>4.2</v>
      </c>
      <c r="AS152" s="3">
        <v>2.6</v>
      </c>
      <c r="AT152" s="3">
        <v>619.04999999999995</v>
      </c>
      <c r="AU152" s="3">
        <v>3.8</v>
      </c>
      <c r="AV152" s="3">
        <v>3.1</v>
      </c>
      <c r="AW152" s="3">
        <v>815.79</v>
      </c>
      <c r="AX152" s="3">
        <v>3.9</v>
      </c>
      <c r="AY152" s="3">
        <v>2.2000000000000002</v>
      </c>
      <c r="AZ152" s="3">
        <v>564.1</v>
      </c>
      <c r="BA152" s="3">
        <v>3.5</v>
      </c>
      <c r="BB152" s="3">
        <v>1.3</v>
      </c>
      <c r="BC152" s="3">
        <v>371.43</v>
      </c>
      <c r="BD152" s="3">
        <v>2.5</v>
      </c>
      <c r="BE152" s="3">
        <v>1.7</v>
      </c>
      <c r="BF152" s="3">
        <v>680</v>
      </c>
      <c r="BG152" s="3">
        <v>3.3</v>
      </c>
      <c r="BH152" s="3">
        <v>2.1</v>
      </c>
      <c r="BI152" s="3">
        <v>636.36</v>
      </c>
      <c r="BJ152" s="3">
        <v>4.0999999999999996</v>
      </c>
      <c r="BK152" s="3">
        <v>2.5</v>
      </c>
      <c r="BL152" s="3">
        <v>609.76</v>
      </c>
      <c r="BM152" s="3">
        <v>3.3</v>
      </c>
      <c r="BN152" s="3">
        <v>2.1</v>
      </c>
      <c r="BO152" s="3">
        <v>636.36</v>
      </c>
      <c r="BP152" s="3">
        <v>2.2000000000000002</v>
      </c>
      <c r="BQ152" s="3">
        <v>1.2</v>
      </c>
      <c r="BR152" s="3">
        <v>545.45000000000005</v>
      </c>
      <c r="BS152" s="3">
        <v>1.6</v>
      </c>
      <c r="BT152" s="3">
        <v>1.3</v>
      </c>
      <c r="BU152" s="3">
        <v>812.5</v>
      </c>
      <c r="BV152" s="3">
        <v>1.6</v>
      </c>
      <c r="BW152" s="3">
        <v>1.3</v>
      </c>
      <c r="BX152" s="3">
        <v>812.5</v>
      </c>
      <c r="BY152" s="3">
        <v>1.5</v>
      </c>
      <c r="BZ152" s="3">
        <v>0.9</v>
      </c>
      <c r="CA152" s="3">
        <v>600</v>
      </c>
      <c r="CB152" s="3">
        <v>1.9</v>
      </c>
      <c r="CC152" s="3">
        <v>1.6</v>
      </c>
      <c r="CD152" s="3">
        <v>842.11</v>
      </c>
      <c r="CE152" s="3">
        <v>2.1</v>
      </c>
      <c r="CF152" s="3">
        <v>1.8</v>
      </c>
      <c r="CG152" s="3">
        <v>857.14</v>
      </c>
      <c r="CH152" s="3">
        <v>1.31</v>
      </c>
      <c r="CI152" s="3">
        <v>0.9</v>
      </c>
      <c r="CJ152" s="3">
        <v>687.02</v>
      </c>
      <c r="CK152" s="3">
        <v>1.21</v>
      </c>
      <c r="CL152" s="3">
        <v>0.67</v>
      </c>
      <c r="CM152" s="3">
        <v>553.72</v>
      </c>
      <c r="CN152" s="3">
        <v>1.23</v>
      </c>
      <c r="CO152" s="3">
        <v>1.56</v>
      </c>
      <c r="CP152" s="3">
        <v>1268.29</v>
      </c>
      <c r="CQ152" s="3">
        <v>4.8899999999999997</v>
      </c>
      <c r="CR152" s="3">
        <v>3.29</v>
      </c>
      <c r="CS152" s="3">
        <v>672.8</v>
      </c>
      <c r="CT152" s="3">
        <v>1.35</v>
      </c>
      <c r="CU152" s="3">
        <v>1.1200000000000001</v>
      </c>
      <c r="CV152" s="3">
        <v>829.63</v>
      </c>
      <c r="CW152" s="3">
        <v>1.35</v>
      </c>
      <c r="CX152" s="3">
        <v>1.1200000000000001</v>
      </c>
      <c r="CY152" s="3">
        <v>829.63</v>
      </c>
    </row>
    <row r="153" spans="1:103" x14ac:dyDescent="0.25">
      <c r="A153">
        <v>2110</v>
      </c>
      <c r="B153">
        <f>VLOOKUP(E153,'Adm2-shp-SORG'!$I$2:$M$456,1,FALSE)</f>
        <v>2110</v>
      </c>
      <c r="C153" t="str">
        <f>VLOOKUP(D153,'Adm2-shp-SORG'!$F$2:$I$456,2,FALSE)</f>
        <v>Bareilly</v>
      </c>
      <c r="D153">
        <f t="shared" si="6"/>
        <v>2110</v>
      </c>
      <c r="E153" s="2">
        <v>2110</v>
      </c>
      <c r="F153" s="2">
        <v>21</v>
      </c>
      <c r="G153" s="1">
        <v>0.361904</v>
      </c>
      <c r="H153" s="1">
        <v>2.783042</v>
      </c>
      <c r="I153" s="2" t="s">
        <v>99</v>
      </c>
      <c r="J153" s="1">
        <v>356241000</v>
      </c>
      <c r="K153" s="2" t="s">
        <v>106</v>
      </c>
      <c r="L153" s="2" t="s">
        <v>138</v>
      </c>
      <c r="M153" s="2">
        <v>272</v>
      </c>
      <c r="N153" s="3">
        <v>28.6</v>
      </c>
      <c r="O153" s="3">
        <v>20.7</v>
      </c>
      <c r="P153" s="3">
        <v>723.78</v>
      </c>
      <c r="Q153" s="3">
        <v>30.5</v>
      </c>
      <c r="R153" s="3">
        <v>28.4</v>
      </c>
      <c r="S153" s="3">
        <v>931.15</v>
      </c>
      <c r="T153" s="3">
        <v>24.6</v>
      </c>
      <c r="U153" s="3">
        <v>16.7</v>
      </c>
      <c r="V153" s="3">
        <v>678.86</v>
      </c>
      <c r="W153" s="3">
        <v>24</v>
      </c>
      <c r="X153" s="3">
        <v>15.9</v>
      </c>
      <c r="Y153" s="3">
        <v>662.5</v>
      </c>
      <c r="Z153" s="3">
        <v>23.9</v>
      </c>
      <c r="AA153" s="3">
        <v>13.9</v>
      </c>
      <c r="AB153" s="3">
        <v>581.59</v>
      </c>
      <c r="AC153" s="3">
        <v>23.8</v>
      </c>
      <c r="AD153" s="3">
        <v>15.5</v>
      </c>
      <c r="AE153" s="3">
        <v>651.26</v>
      </c>
      <c r="AF153" s="3">
        <v>20.100000000000001</v>
      </c>
      <c r="AG153" s="3">
        <v>17.7</v>
      </c>
      <c r="AH153" s="3">
        <v>880.6</v>
      </c>
      <c r="AI153" s="3">
        <v>23.3</v>
      </c>
      <c r="AJ153" s="3">
        <v>16.8</v>
      </c>
      <c r="AK153" s="3">
        <v>721.03</v>
      </c>
      <c r="AL153" s="3">
        <v>26.2</v>
      </c>
      <c r="AM153" s="3">
        <v>29.9</v>
      </c>
      <c r="AN153" s="3">
        <v>1141.22</v>
      </c>
      <c r="AO153" s="3">
        <v>26.2</v>
      </c>
      <c r="AP153" s="3">
        <v>29.9</v>
      </c>
      <c r="AQ153" s="3">
        <v>1141.22</v>
      </c>
      <c r="AR153" s="3">
        <v>24.8</v>
      </c>
      <c r="AS153" s="3">
        <v>12.5</v>
      </c>
      <c r="AT153" s="3">
        <v>504.03</v>
      </c>
      <c r="AU153" s="3">
        <v>17.7</v>
      </c>
      <c r="AV153" s="3">
        <v>18.899999999999999</v>
      </c>
      <c r="AW153" s="3">
        <v>1067.8</v>
      </c>
      <c r="AX153" s="3">
        <v>17.8</v>
      </c>
      <c r="AY153" s="3">
        <v>13</v>
      </c>
      <c r="AZ153" s="3">
        <v>730.34</v>
      </c>
      <c r="BA153" s="3">
        <v>15.1</v>
      </c>
      <c r="BB153" s="3">
        <v>6</v>
      </c>
      <c r="BC153" s="3">
        <v>397.35</v>
      </c>
      <c r="BD153" s="3">
        <v>13.2</v>
      </c>
      <c r="BE153" s="3">
        <v>12.7</v>
      </c>
      <c r="BF153" s="3">
        <v>962.12</v>
      </c>
      <c r="BG153" s="3">
        <v>19</v>
      </c>
      <c r="BH153" s="3">
        <v>13.2</v>
      </c>
      <c r="BI153" s="3">
        <v>694.74</v>
      </c>
      <c r="BJ153" s="3">
        <v>24.7</v>
      </c>
      <c r="BK153" s="3">
        <v>13.8</v>
      </c>
      <c r="BL153" s="3">
        <v>558.70000000000005</v>
      </c>
      <c r="BM153" s="3">
        <v>19.899999999999999</v>
      </c>
      <c r="BN153" s="3">
        <v>19.399999999999999</v>
      </c>
      <c r="BO153" s="3">
        <v>974.87</v>
      </c>
      <c r="BP153" s="3">
        <v>15.1</v>
      </c>
      <c r="BQ153" s="3">
        <v>8.1999999999999993</v>
      </c>
      <c r="BR153" s="3">
        <v>543.04999999999995</v>
      </c>
      <c r="BS153" s="3">
        <v>9.6</v>
      </c>
      <c r="BT153" s="3">
        <v>9.6999999999999993</v>
      </c>
      <c r="BU153" s="3">
        <v>1010.42</v>
      </c>
      <c r="BV153" s="3">
        <v>10.199999999999999</v>
      </c>
      <c r="BW153" s="3">
        <v>14.5</v>
      </c>
      <c r="BX153" s="3">
        <v>1421.57</v>
      </c>
      <c r="BY153" s="3">
        <v>10.8</v>
      </c>
      <c r="BZ153" s="3">
        <v>5.7</v>
      </c>
      <c r="CA153" s="3">
        <v>527.78</v>
      </c>
      <c r="CB153" s="3">
        <v>9.5</v>
      </c>
      <c r="CC153" s="3">
        <v>10.6</v>
      </c>
      <c r="CD153" s="3">
        <v>1115.79</v>
      </c>
      <c r="CE153" s="3">
        <v>10.5</v>
      </c>
      <c r="CF153" s="3">
        <v>8.9</v>
      </c>
      <c r="CG153" s="3">
        <v>847.62</v>
      </c>
      <c r="CH153" s="3">
        <v>8.0500000000000007</v>
      </c>
      <c r="CI153" s="3">
        <v>3.64</v>
      </c>
      <c r="CJ153" s="3">
        <v>452.17</v>
      </c>
      <c r="CK153" s="3">
        <v>3.79</v>
      </c>
      <c r="CL153" s="3">
        <v>2.27</v>
      </c>
      <c r="CM153" s="3">
        <v>598.94000000000005</v>
      </c>
      <c r="CN153" s="3">
        <v>2.31</v>
      </c>
      <c r="CO153" s="3">
        <v>2.1</v>
      </c>
      <c r="CP153" s="3">
        <v>909.09</v>
      </c>
      <c r="CQ153" s="3">
        <v>1.99</v>
      </c>
      <c r="CR153" s="3">
        <v>1.4</v>
      </c>
      <c r="CS153" s="3">
        <v>703.52</v>
      </c>
      <c r="CT153" s="3">
        <v>2.1800000000000002</v>
      </c>
      <c r="CU153" s="3">
        <v>1.78</v>
      </c>
      <c r="CV153" s="3">
        <v>816.51</v>
      </c>
      <c r="CW153" s="3">
        <v>2.1800000000000002</v>
      </c>
      <c r="CX153" s="3">
        <v>1.78</v>
      </c>
      <c r="CY153" s="3">
        <v>816.51</v>
      </c>
    </row>
    <row r="154" spans="1:103" x14ac:dyDescent="0.25">
      <c r="A154">
        <v>2111</v>
      </c>
      <c r="B154">
        <f>VLOOKUP(E154,'Adm2-shp-SORG'!$I$2:$M$456,1,FALSE)</f>
        <v>2111</v>
      </c>
      <c r="C154" t="str">
        <f>VLOOKUP(D154,'Adm2-shp-SORG'!$F$2:$I$456,2,FALSE)</f>
        <v>Basti</v>
      </c>
      <c r="D154">
        <f t="shared" si="6"/>
        <v>2111</v>
      </c>
      <c r="E154" s="2">
        <v>2111</v>
      </c>
      <c r="F154" s="2">
        <v>21</v>
      </c>
      <c r="G154" s="1">
        <v>0.237952</v>
      </c>
      <c r="H154" s="1">
        <v>2.3062779999999998</v>
      </c>
      <c r="I154" s="2" t="s">
        <v>99</v>
      </c>
      <c r="J154" s="1">
        <v>356241100</v>
      </c>
      <c r="K154" s="2" t="s">
        <v>106</v>
      </c>
      <c r="L154" s="2" t="s">
        <v>178</v>
      </c>
      <c r="M154" s="2">
        <v>273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1.1000000000000001</v>
      </c>
      <c r="AG154" s="3">
        <v>1</v>
      </c>
      <c r="AH154" s="3">
        <v>909.09</v>
      </c>
      <c r="AI154" s="3">
        <v>1.3</v>
      </c>
      <c r="AJ154" s="3">
        <v>1.1000000000000001</v>
      </c>
      <c r="AK154" s="3">
        <v>846.15</v>
      </c>
      <c r="AL154" s="3">
        <v>1.1000000000000001</v>
      </c>
      <c r="AM154" s="3">
        <v>0.9</v>
      </c>
      <c r="AN154" s="3">
        <v>818.18</v>
      </c>
      <c r="AO154" s="3">
        <v>1.1000000000000001</v>
      </c>
      <c r="AP154" s="3">
        <v>0.9</v>
      </c>
      <c r="AQ154" s="3">
        <v>818.18</v>
      </c>
      <c r="AR154" s="3">
        <v>1.3</v>
      </c>
      <c r="AS154" s="3">
        <v>0.8</v>
      </c>
      <c r="AT154" s="3">
        <v>615.38</v>
      </c>
      <c r="AU154" s="3">
        <v>1.5</v>
      </c>
      <c r="AV154" s="3">
        <v>1.1000000000000001</v>
      </c>
      <c r="AW154" s="3">
        <v>733.33</v>
      </c>
      <c r="AX154" s="3">
        <v>1.2</v>
      </c>
      <c r="AY154" s="3">
        <v>0.7</v>
      </c>
      <c r="AZ154" s="3">
        <v>583.33000000000004</v>
      </c>
      <c r="BA154" s="3">
        <v>1.5</v>
      </c>
      <c r="BB154" s="3">
        <v>0.6</v>
      </c>
      <c r="BC154" s="3">
        <v>400</v>
      </c>
      <c r="BD154" s="3">
        <v>1.5</v>
      </c>
      <c r="BE154" s="3">
        <v>1</v>
      </c>
      <c r="BF154" s="3">
        <v>666.67</v>
      </c>
      <c r="BG154" s="3">
        <v>1.5</v>
      </c>
      <c r="BH154" s="3">
        <v>1</v>
      </c>
      <c r="BI154" s="3">
        <v>666.67</v>
      </c>
      <c r="BJ154" s="3">
        <v>1.5</v>
      </c>
      <c r="BK154" s="3">
        <v>0.9</v>
      </c>
      <c r="BL154" s="3">
        <v>600</v>
      </c>
      <c r="BM154" s="3">
        <v>1.8</v>
      </c>
      <c r="BN154" s="3">
        <v>1.1000000000000001</v>
      </c>
      <c r="BO154" s="3">
        <v>611.11</v>
      </c>
      <c r="BP154" s="3">
        <v>1.3</v>
      </c>
      <c r="BQ154" s="3">
        <v>0.7</v>
      </c>
      <c r="BR154" s="3">
        <v>538.46</v>
      </c>
      <c r="BS154" s="3">
        <v>1.5</v>
      </c>
      <c r="BT154" s="3">
        <v>1.5</v>
      </c>
      <c r="BU154" s="3">
        <v>1000</v>
      </c>
      <c r="BV154" s="3">
        <v>1.5</v>
      </c>
      <c r="BW154" s="3">
        <v>1.2</v>
      </c>
      <c r="BX154" s="3">
        <v>800</v>
      </c>
      <c r="BY154" s="3">
        <v>1.3</v>
      </c>
      <c r="BZ154" s="3">
        <v>1.3</v>
      </c>
      <c r="CA154" s="3">
        <v>1000</v>
      </c>
      <c r="CB154" s="3">
        <v>1.3</v>
      </c>
      <c r="CC154" s="3">
        <v>1.2</v>
      </c>
      <c r="CD154" s="3">
        <v>923.08</v>
      </c>
      <c r="CE154" s="3">
        <v>0</v>
      </c>
      <c r="CF154" s="3">
        <v>0</v>
      </c>
      <c r="CG154" s="3">
        <v>0</v>
      </c>
      <c r="CH154" s="3">
        <v>1.23</v>
      </c>
      <c r="CI154" s="3">
        <v>1.4</v>
      </c>
      <c r="CJ154" s="3">
        <v>1138.21</v>
      </c>
      <c r="CK154" s="3">
        <v>0</v>
      </c>
      <c r="CL154" s="3">
        <v>0</v>
      </c>
      <c r="CM154" s="3">
        <v>0</v>
      </c>
      <c r="CN154" s="3">
        <v>1.04</v>
      </c>
      <c r="CO154" s="3">
        <v>1.32</v>
      </c>
      <c r="CP154" s="3">
        <v>1269.23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1.26</v>
      </c>
      <c r="CX154" s="3">
        <v>1.04</v>
      </c>
      <c r="CY154" s="3">
        <v>825.4</v>
      </c>
    </row>
    <row r="155" spans="1:103" x14ac:dyDescent="0.25">
      <c r="A155">
        <v>2112</v>
      </c>
      <c r="B155">
        <f>VLOOKUP(E155,'Adm2-shp-SORG'!$I$2:$M$456,1,FALSE)</f>
        <v>2112</v>
      </c>
      <c r="C155" t="str">
        <f>VLOOKUP(D155,'Adm2-shp-SORG'!$F$2:$I$456,2,FALSE)</f>
        <v>Bijnor</v>
      </c>
      <c r="D155">
        <f t="shared" si="6"/>
        <v>2112</v>
      </c>
      <c r="E155" s="2">
        <v>2112</v>
      </c>
      <c r="F155" s="2">
        <v>21</v>
      </c>
      <c r="G155" s="1">
        <v>0.435303</v>
      </c>
      <c r="H155" s="1">
        <v>2.7832699999999999</v>
      </c>
      <c r="I155" s="2" t="s">
        <v>99</v>
      </c>
      <c r="J155" s="1">
        <v>356241200</v>
      </c>
      <c r="K155" s="2" t="s">
        <v>106</v>
      </c>
      <c r="L155" s="2" t="s">
        <v>129</v>
      </c>
      <c r="M155" s="2">
        <v>275</v>
      </c>
      <c r="N155" s="3">
        <v>18</v>
      </c>
      <c r="O155" s="3">
        <v>12.1</v>
      </c>
      <c r="P155" s="3">
        <v>672.22</v>
      </c>
      <c r="Q155" s="3">
        <v>27.2</v>
      </c>
      <c r="R155" s="3">
        <v>15.7</v>
      </c>
      <c r="S155" s="3">
        <v>577.21</v>
      </c>
      <c r="T155" s="3">
        <v>16</v>
      </c>
      <c r="U155" s="3">
        <v>10.9</v>
      </c>
      <c r="V155" s="3">
        <v>681.25</v>
      </c>
      <c r="W155" s="3">
        <v>12.6</v>
      </c>
      <c r="X155" s="3">
        <v>8.4</v>
      </c>
      <c r="Y155" s="3">
        <v>666.67</v>
      </c>
      <c r="Z155" s="3">
        <v>10.7</v>
      </c>
      <c r="AA155" s="3">
        <v>6.2</v>
      </c>
      <c r="AB155" s="3">
        <v>579.44000000000005</v>
      </c>
      <c r="AC155" s="3">
        <v>12.5</v>
      </c>
      <c r="AD155" s="3">
        <v>8.1999999999999993</v>
      </c>
      <c r="AE155" s="3">
        <v>656</v>
      </c>
      <c r="AF155" s="3">
        <v>12.2</v>
      </c>
      <c r="AG155" s="3">
        <v>10.8</v>
      </c>
      <c r="AH155" s="3">
        <v>885.25</v>
      </c>
      <c r="AI155" s="3">
        <v>14.2</v>
      </c>
      <c r="AJ155" s="3">
        <v>10.3</v>
      </c>
      <c r="AK155" s="3">
        <v>725.35</v>
      </c>
      <c r="AL155" s="3">
        <v>15.5</v>
      </c>
      <c r="AM155" s="3">
        <v>9.6999999999999993</v>
      </c>
      <c r="AN155" s="3">
        <v>625.80999999999995</v>
      </c>
      <c r="AO155" s="3">
        <v>15.5</v>
      </c>
      <c r="AP155" s="3">
        <v>9.6999999999999993</v>
      </c>
      <c r="AQ155" s="3">
        <v>625.80999999999995</v>
      </c>
      <c r="AR155" s="3">
        <v>14.7</v>
      </c>
      <c r="AS155" s="3">
        <v>12.3</v>
      </c>
      <c r="AT155" s="3">
        <v>836.73</v>
      </c>
      <c r="AU155" s="3">
        <v>9.8000000000000007</v>
      </c>
      <c r="AV155" s="3">
        <v>8.3000000000000007</v>
      </c>
      <c r="AW155" s="3">
        <v>846.94</v>
      </c>
      <c r="AX155" s="3">
        <v>13.3</v>
      </c>
      <c r="AY155" s="3">
        <v>5.9</v>
      </c>
      <c r="AZ155" s="3">
        <v>443.61</v>
      </c>
      <c r="BA155" s="3">
        <v>10</v>
      </c>
      <c r="BB155" s="3">
        <v>5.5</v>
      </c>
      <c r="BC155" s="3">
        <v>550</v>
      </c>
      <c r="BD155" s="3">
        <v>10.199999999999999</v>
      </c>
      <c r="BE155" s="3">
        <v>5.5</v>
      </c>
      <c r="BF155" s="3">
        <v>539.22</v>
      </c>
      <c r="BG155" s="3">
        <v>9.1</v>
      </c>
      <c r="BH155" s="3">
        <v>5.0999999999999996</v>
      </c>
      <c r="BI155" s="3">
        <v>560.44000000000005</v>
      </c>
      <c r="BJ155" s="3">
        <v>8</v>
      </c>
      <c r="BK155" s="3">
        <v>4.7</v>
      </c>
      <c r="BL155" s="3">
        <v>587.5</v>
      </c>
      <c r="BM155" s="3">
        <v>6.7</v>
      </c>
      <c r="BN155" s="3">
        <v>5.3</v>
      </c>
      <c r="BO155" s="3">
        <v>791.04</v>
      </c>
      <c r="BP155" s="3">
        <v>7.1</v>
      </c>
      <c r="BQ155" s="3">
        <v>2.5</v>
      </c>
      <c r="BR155" s="3">
        <v>352.11</v>
      </c>
      <c r="BS155" s="3">
        <v>6.9</v>
      </c>
      <c r="BT155" s="3">
        <v>7.6</v>
      </c>
      <c r="BU155" s="3">
        <v>1101.45</v>
      </c>
      <c r="BV155" s="3">
        <v>6</v>
      </c>
      <c r="BW155" s="3">
        <v>7</v>
      </c>
      <c r="BX155" s="3">
        <v>1166.67</v>
      </c>
      <c r="BY155" s="3">
        <v>6.8</v>
      </c>
      <c r="BZ155" s="3">
        <v>2.5</v>
      </c>
      <c r="CA155" s="3">
        <v>367.65</v>
      </c>
      <c r="CB155" s="3">
        <v>6.3</v>
      </c>
      <c r="CC155" s="3">
        <v>8.6999999999999993</v>
      </c>
      <c r="CD155" s="3">
        <v>1380.95</v>
      </c>
      <c r="CE155" s="3">
        <v>5.7</v>
      </c>
      <c r="CF155" s="3">
        <v>6.1</v>
      </c>
      <c r="CG155" s="3">
        <v>1070.18</v>
      </c>
      <c r="CH155" s="3">
        <v>5.0999999999999996</v>
      </c>
      <c r="CI155" s="3">
        <v>3.97</v>
      </c>
      <c r="CJ155" s="3">
        <v>778.43</v>
      </c>
      <c r="CK155" s="3">
        <v>4.6100000000000003</v>
      </c>
      <c r="CL155" s="3">
        <v>4.6100000000000003</v>
      </c>
      <c r="CM155" s="3">
        <v>1000</v>
      </c>
      <c r="CN155" s="3">
        <v>4.92</v>
      </c>
      <c r="CO155" s="3">
        <v>5.9</v>
      </c>
      <c r="CP155" s="3">
        <v>1199.19</v>
      </c>
      <c r="CQ155" s="3">
        <v>5.52</v>
      </c>
      <c r="CR155" s="3">
        <v>5.75</v>
      </c>
      <c r="CS155" s="3">
        <v>1041.67</v>
      </c>
      <c r="CT155" s="3">
        <v>4.84</v>
      </c>
      <c r="CU155" s="3">
        <v>3.5</v>
      </c>
      <c r="CV155" s="3">
        <v>723.14</v>
      </c>
      <c r="CW155" s="3">
        <v>5.52</v>
      </c>
      <c r="CX155" s="3">
        <v>4.5199999999999996</v>
      </c>
      <c r="CY155" s="3">
        <v>818.84</v>
      </c>
    </row>
    <row r="156" spans="1:103" x14ac:dyDescent="0.25">
      <c r="A156">
        <v>2113</v>
      </c>
      <c r="B156">
        <f>VLOOKUP(E156,'Adm2-shp-SORG'!$I$2:$M$456,1,FALSE)</f>
        <v>2113</v>
      </c>
      <c r="C156" t="str">
        <f>VLOOKUP(D156,'Adm2-shp-SORG'!$F$2:$I$456,2,FALSE)</f>
        <v>Badaun</v>
      </c>
      <c r="D156">
        <f t="shared" si="6"/>
        <v>2113</v>
      </c>
      <c r="E156" s="2">
        <v>2113</v>
      </c>
      <c r="F156" s="2">
        <v>21</v>
      </c>
      <c r="G156" s="1">
        <v>0.46809200000000001</v>
      </c>
      <c r="H156" s="1">
        <v>3.577283</v>
      </c>
      <c r="I156" s="2" t="s">
        <v>99</v>
      </c>
      <c r="J156" s="1">
        <v>356241300</v>
      </c>
      <c r="K156" s="2" t="s">
        <v>106</v>
      </c>
      <c r="L156" s="2" t="s">
        <v>147</v>
      </c>
      <c r="M156" s="2">
        <v>276</v>
      </c>
      <c r="N156" s="3">
        <v>62.4</v>
      </c>
      <c r="O156" s="3">
        <v>38.299999999999997</v>
      </c>
      <c r="P156" s="3">
        <v>613.78</v>
      </c>
      <c r="Q156" s="3">
        <v>53.4</v>
      </c>
      <c r="R156" s="3">
        <v>38.200000000000003</v>
      </c>
      <c r="S156" s="3">
        <v>715.36</v>
      </c>
      <c r="T156" s="3">
        <v>41.2</v>
      </c>
      <c r="U156" s="3">
        <v>23.2</v>
      </c>
      <c r="V156" s="3">
        <v>563.11</v>
      </c>
      <c r="W156" s="3">
        <v>43.6</v>
      </c>
      <c r="X156" s="3">
        <v>34.6</v>
      </c>
      <c r="Y156" s="3">
        <v>793.58</v>
      </c>
      <c r="Z156" s="3">
        <v>47</v>
      </c>
      <c r="AA156" s="3">
        <v>23.5</v>
      </c>
      <c r="AB156" s="3">
        <v>500</v>
      </c>
      <c r="AC156" s="3">
        <v>47.9</v>
      </c>
      <c r="AD156" s="3">
        <v>25.5</v>
      </c>
      <c r="AE156" s="3">
        <v>532.36</v>
      </c>
      <c r="AF156" s="3">
        <v>39.200000000000003</v>
      </c>
      <c r="AG156" s="3">
        <v>34.6</v>
      </c>
      <c r="AH156" s="3">
        <v>882.65</v>
      </c>
      <c r="AI156" s="3">
        <v>46.3</v>
      </c>
      <c r="AJ156" s="3">
        <v>34.700000000000003</v>
      </c>
      <c r="AK156" s="3">
        <v>749.46</v>
      </c>
      <c r="AL156" s="3">
        <v>64.599999999999994</v>
      </c>
      <c r="AM156" s="3">
        <v>50</v>
      </c>
      <c r="AN156" s="3">
        <v>773.99</v>
      </c>
      <c r="AO156" s="3">
        <v>64.599999999999994</v>
      </c>
      <c r="AP156" s="3">
        <v>50</v>
      </c>
      <c r="AQ156" s="3">
        <v>773.99</v>
      </c>
      <c r="AR156" s="3">
        <v>55.3</v>
      </c>
      <c r="AS156" s="3">
        <v>30.1</v>
      </c>
      <c r="AT156" s="3">
        <v>544.29999999999995</v>
      </c>
      <c r="AU156" s="3">
        <v>50.2</v>
      </c>
      <c r="AV156" s="3">
        <v>27.1</v>
      </c>
      <c r="AW156" s="3">
        <v>539.84</v>
      </c>
      <c r="AX156" s="3">
        <v>52.7</v>
      </c>
      <c r="AY156" s="3">
        <v>25.2</v>
      </c>
      <c r="AZ156" s="3">
        <v>478.18</v>
      </c>
      <c r="BA156" s="3">
        <v>42.2</v>
      </c>
      <c r="BB156" s="3">
        <v>22.5</v>
      </c>
      <c r="BC156" s="3">
        <v>533.17999999999995</v>
      </c>
      <c r="BD156" s="3">
        <v>42.1</v>
      </c>
      <c r="BE156" s="3">
        <v>32.4</v>
      </c>
      <c r="BF156" s="3">
        <v>769.6</v>
      </c>
      <c r="BG156" s="3">
        <v>52.1</v>
      </c>
      <c r="BH156" s="3">
        <v>41</v>
      </c>
      <c r="BI156" s="3">
        <v>786.95</v>
      </c>
      <c r="BJ156" s="3">
        <v>62.2</v>
      </c>
      <c r="BK156" s="3">
        <v>49.6</v>
      </c>
      <c r="BL156" s="3">
        <v>797.43</v>
      </c>
      <c r="BM156" s="3">
        <v>39.9</v>
      </c>
      <c r="BN156" s="3">
        <v>28.6</v>
      </c>
      <c r="BO156" s="3">
        <v>716.79</v>
      </c>
      <c r="BP156" s="3">
        <v>24.3</v>
      </c>
      <c r="BQ156" s="3">
        <v>11.2</v>
      </c>
      <c r="BR156" s="3">
        <v>460.91</v>
      </c>
      <c r="BS156" s="3">
        <v>7.2</v>
      </c>
      <c r="BT156" s="3">
        <v>6</v>
      </c>
      <c r="BU156" s="3">
        <v>833.33</v>
      </c>
      <c r="BV156" s="3">
        <v>8.3000000000000007</v>
      </c>
      <c r="BW156" s="3">
        <v>9.6</v>
      </c>
      <c r="BX156" s="3">
        <v>1156.6300000000001</v>
      </c>
      <c r="BY156" s="3">
        <v>12</v>
      </c>
      <c r="BZ156" s="3">
        <v>6.8</v>
      </c>
      <c r="CA156" s="3">
        <v>566.66999999999996</v>
      </c>
      <c r="CB156" s="3">
        <v>14.9</v>
      </c>
      <c r="CC156" s="3">
        <v>14.6</v>
      </c>
      <c r="CD156" s="3">
        <v>979.87</v>
      </c>
      <c r="CE156" s="3">
        <v>24.2</v>
      </c>
      <c r="CF156" s="3">
        <v>23.5</v>
      </c>
      <c r="CG156" s="3">
        <v>971.07</v>
      </c>
      <c r="CH156" s="3">
        <v>26.03</v>
      </c>
      <c r="CI156" s="3">
        <v>16.97</v>
      </c>
      <c r="CJ156" s="3">
        <v>651.94000000000005</v>
      </c>
      <c r="CK156" s="3">
        <v>13.96</v>
      </c>
      <c r="CL156" s="3">
        <v>8.35</v>
      </c>
      <c r="CM156" s="3">
        <v>598.14</v>
      </c>
      <c r="CN156" s="3">
        <v>5.93</v>
      </c>
      <c r="CO156" s="3">
        <v>5.03</v>
      </c>
      <c r="CP156" s="3">
        <v>848.23</v>
      </c>
      <c r="CQ156" s="3">
        <v>5.46</v>
      </c>
      <c r="CR156" s="3">
        <v>2.5</v>
      </c>
      <c r="CS156" s="3">
        <v>457.88</v>
      </c>
      <c r="CT156" s="3">
        <v>3.05</v>
      </c>
      <c r="CU156" s="3">
        <v>3.16</v>
      </c>
      <c r="CV156" s="3">
        <v>1036.07</v>
      </c>
      <c r="CW156" s="3">
        <v>1.77</v>
      </c>
      <c r="CX156" s="3">
        <v>1.27</v>
      </c>
      <c r="CY156" s="3">
        <v>717.51</v>
      </c>
    </row>
    <row r="157" spans="1:103" x14ac:dyDescent="0.25">
      <c r="A157">
        <v>2114</v>
      </c>
      <c r="B157">
        <f>VLOOKUP(E157,'Adm2-shp-SORG'!$I$2:$M$456,1,FALSE)</f>
        <v>2114</v>
      </c>
      <c r="C157" t="str">
        <f>VLOOKUP(D157,'Adm2-shp-SORG'!$F$2:$I$456,2,FALSE)</f>
        <v>Bulandshahr</v>
      </c>
      <c r="D157">
        <f t="shared" si="6"/>
        <v>2114</v>
      </c>
      <c r="E157" s="2">
        <v>2114</v>
      </c>
      <c r="F157" s="2">
        <v>21</v>
      </c>
      <c r="G157" s="1">
        <v>0.41289300000000001</v>
      </c>
      <c r="H157" s="1">
        <v>3.3952930000000001</v>
      </c>
      <c r="I157" s="2" t="s">
        <v>99</v>
      </c>
      <c r="J157" s="1">
        <v>356241400</v>
      </c>
      <c r="K157" s="2" t="s">
        <v>106</v>
      </c>
      <c r="L157" s="2" t="s">
        <v>142</v>
      </c>
      <c r="M157" s="2">
        <v>277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</row>
    <row r="158" spans="1:103" x14ac:dyDescent="0.25">
      <c r="A158">
        <v>2115</v>
      </c>
      <c r="B158">
        <f>VLOOKUP(E158,'Adm2-shp-SORG'!$I$2:$M$456,1,FALSE)</f>
        <v>2115</v>
      </c>
      <c r="C158" t="str">
        <f>VLOOKUP(D158,'Adm2-shp-SORG'!$F$2:$I$456,2,FALSE)</f>
        <v>Chamoli</v>
      </c>
      <c r="D158">
        <f t="shared" si="6"/>
        <v>2115</v>
      </c>
      <c r="E158" s="2">
        <v>2115</v>
      </c>
      <c r="F158" s="2">
        <v>21</v>
      </c>
      <c r="G158" s="1">
        <v>0.825909</v>
      </c>
      <c r="H158" s="1">
        <v>4.4460199999999999</v>
      </c>
      <c r="I158" s="2" t="s">
        <v>99</v>
      </c>
      <c r="J158" s="1">
        <v>356241500</v>
      </c>
      <c r="K158" s="2" t="s">
        <v>106</v>
      </c>
      <c r="L158" s="2" t="s">
        <v>107</v>
      </c>
      <c r="M158" s="2">
        <v>278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</row>
    <row r="159" spans="1:103" x14ac:dyDescent="0.25">
      <c r="A159">
        <v>2116</v>
      </c>
      <c r="B159">
        <f>VLOOKUP(E159,'Adm2-shp-SORG'!$I$2:$M$456,1,FALSE)</f>
        <v>2116</v>
      </c>
      <c r="C159" t="str">
        <f>VLOOKUP(D159,'Adm2-shp-SORG'!$F$2:$I$456,2,FALSE)</f>
        <v>Dehra Dun</v>
      </c>
      <c r="D159">
        <f t="shared" si="6"/>
        <v>2116</v>
      </c>
      <c r="E159" s="2">
        <v>2116</v>
      </c>
      <c r="F159" s="2">
        <v>21</v>
      </c>
      <c r="G159" s="1">
        <v>0.27033699999999999</v>
      </c>
      <c r="H159" s="1">
        <v>3.4686520000000001</v>
      </c>
      <c r="I159" s="2" t="s">
        <v>99</v>
      </c>
      <c r="J159" s="1">
        <v>356241600</v>
      </c>
      <c r="K159" s="2" t="s">
        <v>106</v>
      </c>
      <c r="L159" s="2" t="s">
        <v>109</v>
      </c>
      <c r="M159" s="2">
        <v>279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</row>
    <row r="160" spans="1:103" x14ac:dyDescent="0.25">
      <c r="A160">
        <v>2117</v>
      </c>
      <c r="B160">
        <f>VLOOKUP(E160,'Adm2-shp-SORG'!$I$2:$M$456,1,FALSE)</f>
        <v>2117</v>
      </c>
      <c r="C160" t="str">
        <f>VLOOKUP(D160,'Adm2-shp-SORG'!$F$2:$I$456,2,FALSE)</f>
        <v>Deoria</v>
      </c>
      <c r="D160">
        <f t="shared" si="6"/>
        <v>2117</v>
      </c>
      <c r="E160" s="2">
        <v>2117</v>
      </c>
      <c r="F160" s="2">
        <v>21</v>
      </c>
      <c r="G160" s="1">
        <v>0.50358499999999995</v>
      </c>
      <c r="H160" s="1">
        <v>4.6941620000000004</v>
      </c>
      <c r="I160" s="2" t="s">
        <v>99</v>
      </c>
      <c r="J160" s="1">
        <v>356241700</v>
      </c>
      <c r="K160" s="2" t="s">
        <v>106</v>
      </c>
      <c r="L160" s="2" t="s">
        <v>171</v>
      </c>
      <c r="M160" s="2">
        <v>280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3">
        <v>0</v>
      </c>
      <c r="CO160" s="3">
        <v>0</v>
      </c>
      <c r="CP160" s="3">
        <v>0</v>
      </c>
      <c r="CQ160" s="3">
        <v>1.1499999999999999</v>
      </c>
      <c r="CR160" s="3">
        <v>1.22</v>
      </c>
      <c r="CS160" s="3">
        <v>1060.8699999999999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</row>
    <row r="161" spans="1:103" x14ac:dyDescent="0.25">
      <c r="A161">
        <v>2118</v>
      </c>
      <c r="B161">
        <f>VLOOKUP(E161,'Adm2-shp-SORG'!$I$2:$M$456,1,FALSE)</f>
        <v>2118</v>
      </c>
      <c r="C161" t="str">
        <f>VLOOKUP(D161,'Adm2-shp-SORG'!$F$2:$I$456,2,FALSE)</f>
        <v>Etah</v>
      </c>
      <c r="D161">
        <f t="shared" si="6"/>
        <v>2118</v>
      </c>
      <c r="E161" s="2">
        <v>2118</v>
      </c>
      <c r="F161" s="2">
        <v>21</v>
      </c>
      <c r="G161" s="1">
        <v>0.36077599999999999</v>
      </c>
      <c r="H161" s="1">
        <v>3.3470460000000002</v>
      </c>
      <c r="I161" s="2" t="s">
        <v>99</v>
      </c>
      <c r="J161" s="1">
        <v>356241800</v>
      </c>
      <c r="K161" s="2" t="s">
        <v>106</v>
      </c>
      <c r="L161" s="2" t="s">
        <v>155</v>
      </c>
      <c r="M161" s="2">
        <v>281</v>
      </c>
      <c r="N161" s="3">
        <v>22.7</v>
      </c>
      <c r="O161" s="3">
        <v>13.8</v>
      </c>
      <c r="P161" s="3">
        <v>607.92999999999995</v>
      </c>
      <c r="Q161" s="3">
        <v>20.3</v>
      </c>
      <c r="R161" s="3">
        <v>10.5</v>
      </c>
      <c r="S161" s="3">
        <v>517.24</v>
      </c>
      <c r="T161" s="3">
        <v>19.3</v>
      </c>
      <c r="U161" s="3">
        <v>9.8000000000000007</v>
      </c>
      <c r="V161" s="3">
        <v>507.77</v>
      </c>
      <c r="W161" s="3">
        <v>18.5</v>
      </c>
      <c r="X161" s="3">
        <v>15.5</v>
      </c>
      <c r="Y161" s="3">
        <v>837.84</v>
      </c>
      <c r="Z161" s="3">
        <v>18</v>
      </c>
      <c r="AA161" s="3">
        <v>11</v>
      </c>
      <c r="AB161" s="3">
        <v>611.11</v>
      </c>
      <c r="AC161" s="3">
        <v>18.2</v>
      </c>
      <c r="AD161" s="3">
        <v>8.1999999999999993</v>
      </c>
      <c r="AE161" s="3">
        <v>450.55</v>
      </c>
      <c r="AF161" s="3">
        <v>15.9</v>
      </c>
      <c r="AG161" s="3">
        <v>20</v>
      </c>
      <c r="AH161" s="3">
        <v>1257.8599999999999</v>
      </c>
      <c r="AI161" s="3">
        <v>15.7</v>
      </c>
      <c r="AJ161" s="3">
        <v>14.6</v>
      </c>
      <c r="AK161" s="3">
        <v>929.94</v>
      </c>
      <c r="AL161" s="3">
        <v>15.6</v>
      </c>
      <c r="AM161" s="3">
        <v>13.2</v>
      </c>
      <c r="AN161" s="3">
        <v>846.15</v>
      </c>
      <c r="AO161" s="3">
        <v>15.6</v>
      </c>
      <c r="AP161" s="3">
        <v>13.2</v>
      </c>
      <c r="AQ161" s="3">
        <v>846.15</v>
      </c>
      <c r="AR161" s="3">
        <v>14.7</v>
      </c>
      <c r="AS161" s="3">
        <v>7.2</v>
      </c>
      <c r="AT161" s="3">
        <v>489.8</v>
      </c>
      <c r="AU161" s="3">
        <v>11.3</v>
      </c>
      <c r="AV161" s="3">
        <v>6.2</v>
      </c>
      <c r="AW161" s="3">
        <v>548.66999999999996</v>
      </c>
      <c r="AX161" s="3">
        <v>10.8</v>
      </c>
      <c r="AY161" s="3">
        <v>4.0999999999999996</v>
      </c>
      <c r="AZ161" s="3">
        <v>379.63</v>
      </c>
      <c r="BA161" s="3">
        <v>8.3000000000000007</v>
      </c>
      <c r="BB161" s="3">
        <v>2.5</v>
      </c>
      <c r="BC161" s="3">
        <v>301.2</v>
      </c>
      <c r="BD161" s="3">
        <v>5.3</v>
      </c>
      <c r="BE161" s="3">
        <v>2.8</v>
      </c>
      <c r="BF161" s="3">
        <v>528.29999999999995</v>
      </c>
      <c r="BG161" s="3">
        <v>5.6</v>
      </c>
      <c r="BH161" s="3">
        <v>2.8</v>
      </c>
      <c r="BI161" s="3">
        <v>500</v>
      </c>
      <c r="BJ161" s="3">
        <v>6</v>
      </c>
      <c r="BK161" s="3">
        <v>2.8</v>
      </c>
      <c r="BL161" s="3">
        <v>466.67</v>
      </c>
      <c r="BM161" s="3">
        <v>5</v>
      </c>
      <c r="BN161" s="3">
        <v>3.2</v>
      </c>
      <c r="BO161" s="3">
        <v>640</v>
      </c>
      <c r="BP161" s="3">
        <v>2</v>
      </c>
      <c r="BQ161" s="3">
        <v>1</v>
      </c>
      <c r="BR161" s="3">
        <v>500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</row>
    <row r="162" spans="1:103" x14ac:dyDescent="0.25">
      <c r="A162">
        <v>2119</v>
      </c>
      <c r="B162">
        <f>VLOOKUP(E162,'Adm2-shp-SORG'!$I$2:$M$456,1,FALSE)</f>
        <v>2119</v>
      </c>
      <c r="C162" t="str">
        <f>VLOOKUP(D162,'Adm2-shp-SORG'!$F$2:$I$456,2,FALSE)</f>
        <v>Etawah</v>
      </c>
      <c r="D162">
        <f t="shared" si="6"/>
        <v>2119</v>
      </c>
      <c r="E162" s="2">
        <v>2119</v>
      </c>
      <c r="F162" s="2">
        <v>21</v>
      </c>
      <c r="G162" s="1">
        <v>0.417682</v>
      </c>
      <c r="H162" s="1">
        <v>2.954847</v>
      </c>
      <c r="I162" s="2" t="s">
        <v>99</v>
      </c>
      <c r="J162" s="1">
        <v>356241900</v>
      </c>
      <c r="K162" s="2" t="s">
        <v>106</v>
      </c>
      <c r="L162" s="2" t="s">
        <v>181</v>
      </c>
      <c r="M162" s="2">
        <v>282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</row>
    <row r="163" spans="1:103" x14ac:dyDescent="0.25">
      <c r="A163">
        <v>2120</v>
      </c>
      <c r="B163">
        <f>VLOOKUP(E163,'Adm2-shp-SORG'!$I$2:$M$456,1,FALSE)</f>
        <v>2120</v>
      </c>
      <c r="C163" t="str">
        <f>VLOOKUP(D163,'Adm2-shp-SORG'!$F$2:$I$456,2,FALSE)</f>
        <v>Faizabad</v>
      </c>
      <c r="D163">
        <f t="shared" si="6"/>
        <v>2120</v>
      </c>
      <c r="E163" s="2">
        <v>2120</v>
      </c>
      <c r="F163" s="2">
        <v>21</v>
      </c>
      <c r="G163" s="1">
        <v>0.375556</v>
      </c>
      <c r="H163" s="1">
        <v>3.9655619999999998</v>
      </c>
      <c r="I163" s="2" t="s">
        <v>99</v>
      </c>
      <c r="J163" s="1">
        <v>356242000</v>
      </c>
      <c r="K163" s="2" t="s">
        <v>106</v>
      </c>
      <c r="L163" s="2" t="s">
        <v>184</v>
      </c>
      <c r="M163" s="2">
        <v>283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3">
        <v>0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</row>
    <row r="164" spans="1:103" x14ac:dyDescent="0.25">
      <c r="A164">
        <v>2121</v>
      </c>
      <c r="B164">
        <f>VLOOKUP(E164,'Adm2-shp-SORG'!$I$2:$M$456,1,FALSE)</f>
        <v>2121</v>
      </c>
      <c r="C164" t="str">
        <f>VLOOKUP(D164,'Adm2-shp-SORG'!$F$2:$I$456,2,FALSE)</f>
        <v>Farrukhabad</v>
      </c>
      <c r="D164">
        <f t="shared" si="6"/>
        <v>2121</v>
      </c>
      <c r="E164" s="2">
        <v>2121</v>
      </c>
      <c r="F164" s="2">
        <v>21</v>
      </c>
      <c r="G164" s="1">
        <v>0.34923500000000002</v>
      </c>
      <c r="H164" s="1">
        <v>3.1343960000000002</v>
      </c>
      <c r="I164" s="2" t="s">
        <v>99</v>
      </c>
      <c r="J164" s="1">
        <v>356242100</v>
      </c>
      <c r="K164" s="2" t="s">
        <v>106</v>
      </c>
      <c r="L164" s="2" t="s">
        <v>161</v>
      </c>
      <c r="M164" s="2">
        <v>284</v>
      </c>
      <c r="N164" s="3">
        <v>26.5</v>
      </c>
      <c r="O164" s="3">
        <v>25.4</v>
      </c>
      <c r="P164" s="3">
        <v>958.49</v>
      </c>
      <c r="Q164" s="3">
        <v>24.3</v>
      </c>
      <c r="R164" s="3">
        <v>17.399999999999999</v>
      </c>
      <c r="S164" s="3">
        <v>716.05</v>
      </c>
      <c r="T164" s="3">
        <v>19.399999999999999</v>
      </c>
      <c r="U164" s="3">
        <v>14.6</v>
      </c>
      <c r="V164" s="3">
        <v>752.58</v>
      </c>
      <c r="W164" s="3">
        <v>15.4</v>
      </c>
      <c r="X164" s="3">
        <v>9.4</v>
      </c>
      <c r="Y164" s="3">
        <v>610.39</v>
      </c>
      <c r="Z164" s="3">
        <v>21.2</v>
      </c>
      <c r="AA164" s="3">
        <v>17.3</v>
      </c>
      <c r="AB164" s="3">
        <v>816.04</v>
      </c>
      <c r="AC164" s="3">
        <v>19.3</v>
      </c>
      <c r="AD164" s="3">
        <v>16.5</v>
      </c>
      <c r="AE164" s="3">
        <v>854.92</v>
      </c>
      <c r="AF164" s="3">
        <v>19.600000000000001</v>
      </c>
      <c r="AG164" s="3">
        <v>18.100000000000001</v>
      </c>
      <c r="AH164" s="3">
        <v>923.47</v>
      </c>
      <c r="AI164" s="3">
        <v>19.899999999999999</v>
      </c>
      <c r="AJ164" s="3">
        <v>15.8</v>
      </c>
      <c r="AK164" s="3">
        <v>793.97</v>
      </c>
      <c r="AL164" s="3">
        <v>26.7</v>
      </c>
      <c r="AM164" s="3">
        <v>12.9</v>
      </c>
      <c r="AN164" s="3">
        <v>483.15</v>
      </c>
      <c r="AO164" s="3">
        <v>26.7</v>
      </c>
      <c r="AP164" s="3">
        <v>12.9</v>
      </c>
      <c r="AQ164" s="3">
        <v>483.15</v>
      </c>
      <c r="AR164" s="3">
        <v>16.8</v>
      </c>
      <c r="AS164" s="3">
        <v>9.6999999999999993</v>
      </c>
      <c r="AT164" s="3">
        <v>577.38</v>
      </c>
      <c r="AU164" s="3">
        <v>16.5</v>
      </c>
      <c r="AV164" s="3">
        <v>12.9</v>
      </c>
      <c r="AW164" s="3">
        <v>781.82</v>
      </c>
      <c r="AX164" s="3">
        <v>13.6</v>
      </c>
      <c r="AY164" s="3">
        <v>8.1999999999999993</v>
      </c>
      <c r="AZ164" s="3">
        <v>602.94000000000005</v>
      </c>
      <c r="BA164" s="3">
        <v>6.8</v>
      </c>
      <c r="BB164" s="3">
        <v>1.2</v>
      </c>
      <c r="BC164" s="3">
        <v>176.47</v>
      </c>
      <c r="BD164" s="3">
        <v>3.4</v>
      </c>
      <c r="BE164" s="3">
        <v>2.7</v>
      </c>
      <c r="BF164" s="3">
        <v>794.12</v>
      </c>
      <c r="BG164" s="3">
        <v>7.5</v>
      </c>
      <c r="BH164" s="3">
        <v>6.1</v>
      </c>
      <c r="BI164" s="3">
        <v>813.33</v>
      </c>
      <c r="BJ164" s="3">
        <v>11.5</v>
      </c>
      <c r="BK164" s="3">
        <v>9.4</v>
      </c>
      <c r="BL164" s="3">
        <v>817.39</v>
      </c>
      <c r="BM164" s="3">
        <v>6.8</v>
      </c>
      <c r="BN164" s="3">
        <v>3.9</v>
      </c>
      <c r="BO164" s="3">
        <v>573.53</v>
      </c>
      <c r="BP164" s="3">
        <v>3.9</v>
      </c>
      <c r="BQ164" s="3">
        <v>1.3</v>
      </c>
      <c r="BR164" s="3">
        <v>333.33</v>
      </c>
      <c r="BS164" s="3">
        <v>2.2999999999999998</v>
      </c>
      <c r="BT164" s="3">
        <v>2.4</v>
      </c>
      <c r="BU164" s="3">
        <v>1043.48</v>
      </c>
      <c r="BV164" s="3">
        <v>1.5</v>
      </c>
      <c r="BW164" s="3">
        <v>1.2</v>
      </c>
      <c r="BX164" s="3">
        <v>800</v>
      </c>
      <c r="BY164" s="3">
        <v>1.2</v>
      </c>
      <c r="BZ164" s="3">
        <v>1.2</v>
      </c>
      <c r="CA164" s="3">
        <v>1000</v>
      </c>
      <c r="CB164" s="3">
        <v>1.1000000000000001</v>
      </c>
      <c r="CC164" s="3">
        <v>1.5</v>
      </c>
      <c r="CD164" s="3">
        <v>1363.64</v>
      </c>
      <c r="CE164" s="3">
        <v>1.7</v>
      </c>
      <c r="CF164" s="3">
        <v>1.1000000000000001</v>
      </c>
      <c r="CG164" s="3">
        <v>647.05999999999995</v>
      </c>
      <c r="CH164" s="3">
        <v>1.51</v>
      </c>
      <c r="CI164" s="3">
        <v>1.71</v>
      </c>
      <c r="CJ164" s="3">
        <v>1132.45</v>
      </c>
      <c r="CK164" s="3">
        <v>1.04</v>
      </c>
      <c r="CL164" s="3">
        <v>1.19</v>
      </c>
      <c r="CM164" s="3">
        <v>1144.23</v>
      </c>
      <c r="CN164" s="3">
        <v>1.49</v>
      </c>
      <c r="CO164" s="3">
        <v>2.39</v>
      </c>
      <c r="CP164" s="3">
        <v>1604.03</v>
      </c>
      <c r="CQ164" s="3">
        <v>2.88</v>
      </c>
      <c r="CR164" s="3">
        <v>3.42</v>
      </c>
      <c r="CS164" s="3">
        <v>1187.5</v>
      </c>
      <c r="CT164" s="3">
        <v>2.88</v>
      </c>
      <c r="CU164" s="3">
        <v>3.42</v>
      </c>
      <c r="CV164" s="3">
        <v>1187.5</v>
      </c>
      <c r="CW164" s="3">
        <v>2.91</v>
      </c>
      <c r="CX164" s="3">
        <v>2.41</v>
      </c>
      <c r="CY164" s="3">
        <v>828.18</v>
      </c>
    </row>
    <row r="165" spans="1:103" x14ac:dyDescent="0.25">
      <c r="A165">
        <v>2122</v>
      </c>
      <c r="B165">
        <f>VLOOKUP(E165,'Adm2-shp-SORG'!$I$2:$M$456,1,FALSE)</f>
        <v>2122</v>
      </c>
      <c r="C165" t="str">
        <f>VLOOKUP(D165,'Adm2-shp-SORG'!$F$2:$I$456,2,FALSE)</f>
        <v>Fatehpur</v>
      </c>
      <c r="D165">
        <f t="shared" si="6"/>
        <v>2122</v>
      </c>
      <c r="E165" s="2">
        <v>2122</v>
      </c>
      <c r="F165" s="2">
        <v>21</v>
      </c>
      <c r="G165" s="1">
        <v>0.37483899999999998</v>
      </c>
      <c r="H165" s="1">
        <v>3.1492490000000002</v>
      </c>
      <c r="I165" s="2" t="s">
        <v>99</v>
      </c>
      <c r="J165" s="1">
        <v>356242200</v>
      </c>
      <c r="K165" s="2" t="s">
        <v>106</v>
      </c>
      <c r="L165" s="2" t="s">
        <v>208</v>
      </c>
      <c r="M165" s="2">
        <v>285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</row>
    <row r="166" spans="1:103" x14ac:dyDescent="0.25">
      <c r="A166">
        <v>2123</v>
      </c>
      <c r="B166">
        <f>VLOOKUP(E166,'Adm2-shp-SORG'!$I$2:$M$456,1,FALSE)</f>
        <v>2123</v>
      </c>
      <c r="C166" t="str">
        <f>VLOOKUP(D166,'Adm2-shp-SORG'!$F$2:$I$456,2,FALSE)</f>
        <v>Garhwal</v>
      </c>
      <c r="D166">
        <f t="shared" si="6"/>
        <v>2123</v>
      </c>
      <c r="E166" s="2">
        <v>2123</v>
      </c>
      <c r="F166" s="2">
        <v>21</v>
      </c>
      <c r="G166" s="1">
        <v>0.48927999999999999</v>
      </c>
      <c r="H166" s="1">
        <v>3.1536529999999998</v>
      </c>
      <c r="I166" s="2" t="s">
        <v>99</v>
      </c>
      <c r="J166" s="1">
        <v>356242400</v>
      </c>
      <c r="K166" s="2" t="s">
        <v>106</v>
      </c>
      <c r="L166" s="2" t="s">
        <v>119</v>
      </c>
      <c r="M166" s="2">
        <v>287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3">
        <v>0</v>
      </c>
      <c r="CE166" s="3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3">
        <v>0</v>
      </c>
      <c r="CO166" s="3">
        <v>0</v>
      </c>
      <c r="CP166" s="3">
        <v>0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</row>
    <row r="167" spans="1:103" x14ac:dyDescent="0.25">
      <c r="A167">
        <v>4147</v>
      </c>
      <c r="B167" t="e">
        <f>VLOOKUP(E167,'Adm2-shp-SORG'!$I$2:$M$456,1,FALSE)</f>
        <v>#N/A</v>
      </c>
      <c r="C167" t="str">
        <f>VLOOKUP(D167,'Adm2-shp-SORG'!$F$2:$I$456,2,FALSE)</f>
        <v>Ghaziabad</v>
      </c>
      <c r="D167">
        <f>VLOOKUP(L167,'Adm2-shp-SORG'!$G$2:$I$456,3,FALSE)</f>
        <v>4147</v>
      </c>
      <c r="E167" s="2">
        <v>2124</v>
      </c>
      <c r="F167" s="2">
        <v>21</v>
      </c>
      <c r="G167" s="1">
        <v>0.20311699999999999</v>
      </c>
      <c r="H167" s="1">
        <v>2.4752550000000002</v>
      </c>
      <c r="I167" s="2" t="s">
        <v>99</v>
      </c>
      <c r="J167" s="1">
        <v>356242600</v>
      </c>
      <c r="K167" s="2" t="s">
        <v>106</v>
      </c>
      <c r="L167" s="2" t="s">
        <v>139</v>
      </c>
      <c r="M167" s="2">
        <v>289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</row>
    <row r="168" spans="1:103" x14ac:dyDescent="0.25">
      <c r="A168">
        <v>2125</v>
      </c>
      <c r="B168">
        <f>VLOOKUP(E168,'Adm2-shp-SORG'!$I$2:$M$456,1,FALSE)</f>
        <v>2125</v>
      </c>
      <c r="C168" t="str">
        <f>VLOOKUP(D168,'Adm2-shp-SORG'!$F$2:$I$456,2,FALSE)</f>
        <v>Ghazipur</v>
      </c>
      <c r="D168">
        <f t="shared" ref="D168:D177" si="7">B168</f>
        <v>2125</v>
      </c>
      <c r="E168" s="2">
        <v>2125</v>
      </c>
      <c r="F168" s="2">
        <v>21</v>
      </c>
      <c r="G168" s="1">
        <v>0.31869500000000001</v>
      </c>
      <c r="H168" s="1">
        <v>2.7098580000000001</v>
      </c>
      <c r="I168" s="2" t="s">
        <v>99</v>
      </c>
      <c r="J168" s="1">
        <v>356242500</v>
      </c>
      <c r="K168" s="2" t="s">
        <v>106</v>
      </c>
      <c r="L168" s="2" t="s">
        <v>214</v>
      </c>
      <c r="M168" s="2">
        <v>288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0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</row>
    <row r="169" spans="1:103" x14ac:dyDescent="0.25">
      <c r="A169">
        <v>2126</v>
      </c>
      <c r="B169">
        <f>VLOOKUP(E169,'Adm2-shp-SORG'!$I$2:$M$456,1,FALSE)</f>
        <v>2126</v>
      </c>
      <c r="C169" t="str">
        <f>VLOOKUP(D169,'Adm2-shp-SORG'!$F$2:$I$456,2,FALSE)</f>
        <v>Gonda</v>
      </c>
      <c r="D169">
        <f t="shared" si="7"/>
        <v>2126</v>
      </c>
      <c r="E169" s="2">
        <v>2126</v>
      </c>
      <c r="F169" s="2">
        <v>21</v>
      </c>
      <c r="G169" s="1">
        <v>0.95374800000000004</v>
      </c>
      <c r="H169" s="1">
        <v>5.4049420000000001</v>
      </c>
      <c r="I169" s="2" t="s">
        <v>99</v>
      </c>
      <c r="J169" s="1">
        <v>356242700</v>
      </c>
      <c r="K169" s="2" t="s">
        <v>106</v>
      </c>
      <c r="L169" s="2" t="s">
        <v>450</v>
      </c>
      <c r="M169" s="2">
        <v>290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3">
        <v>0</v>
      </c>
      <c r="CO169" s="3">
        <v>0</v>
      </c>
      <c r="CP169" s="3">
        <v>0</v>
      </c>
      <c r="CQ169" s="3">
        <v>3.26</v>
      </c>
      <c r="CR169" s="3">
        <v>2.19</v>
      </c>
      <c r="CS169" s="3">
        <v>671.78</v>
      </c>
      <c r="CT169" s="3">
        <v>3.26</v>
      </c>
      <c r="CU169" s="3">
        <v>2.19</v>
      </c>
      <c r="CV169" s="3">
        <v>671.78</v>
      </c>
      <c r="CW169" s="3">
        <v>0</v>
      </c>
      <c r="CX169" s="3">
        <v>0</v>
      </c>
      <c r="CY169" s="3">
        <v>0</v>
      </c>
    </row>
    <row r="170" spans="1:103" x14ac:dyDescent="0.25">
      <c r="A170">
        <v>2127</v>
      </c>
      <c r="B170">
        <f>VLOOKUP(E170,'Adm2-shp-SORG'!$I$2:$M$456,1,FALSE)</f>
        <v>2127</v>
      </c>
      <c r="C170" t="str">
        <f>VLOOKUP(D170,'Adm2-shp-SORG'!$F$2:$I$456,2,FALSE)</f>
        <v>Gorakhpur</v>
      </c>
      <c r="D170">
        <f t="shared" si="7"/>
        <v>2127</v>
      </c>
      <c r="E170" s="2">
        <v>2127</v>
      </c>
      <c r="F170" s="2">
        <v>21</v>
      </c>
      <c r="G170" s="1">
        <v>0.293707</v>
      </c>
      <c r="H170" s="1">
        <v>3.28491</v>
      </c>
      <c r="I170" s="2" t="s">
        <v>99</v>
      </c>
      <c r="J170" s="1">
        <v>356242800</v>
      </c>
      <c r="K170" s="2" t="s">
        <v>106</v>
      </c>
      <c r="L170" s="2" t="s">
        <v>175</v>
      </c>
      <c r="M170" s="2">
        <v>291</v>
      </c>
      <c r="N170" s="3">
        <v>3.7</v>
      </c>
      <c r="O170" s="3">
        <v>2.8</v>
      </c>
      <c r="P170" s="3">
        <v>756.76</v>
      </c>
      <c r="Q170" s="3">
        <v>4.2</v>
      </c>
      <c r="R170" s="3">
        <v>3</v>
      </c>
      <c r="S170" s="3">
        <v>714.29</v>
      </c>
      <c r="T170" s="3">
        <v>4.4000000000000004</v>
      </c>
      <c r="U170" s="3">
        <v>3.1</v>
      </c>
      <c r="V170" s="3">
        <v>704.55</v>
      </c>
      <c r="W170" s="3">
        <v>5.4</v>
      </c>
      <c r="X170" s="3">
        <v>4.0999999999999996</v>
      </c>
      <c r="Y170" s="3">
        <v>759.26</v>
      </c>
      <c r="Z170" s="3">
        <v>5.8</v>
      </c>
      <c r="AA170" s="3">
        <v>3.8</v>
      </c>
      <c r="AB170" s="3">
        <v>655.16999999999996</v>
      </c>
      <c r="AC170" s="3">
        <v>6.3</v>
      </c>
      <c r="AD170" s="3">
        <v>3.5</v>
      </c>
      <c r="AE170" s="3">
        <v>555.55999999999995</v>
      </c>
      <c r="AF170" s="3">
        <v>6.3</v>
      </c>
      <c r="AG170" s="3">
        <v>5.7</v>
      </c>
      <c r="AH170" s="3">
        <v>904.76</v>
      </c>
      <c r="AI170" s="3">
        <v>8</v>
      </c>
      <c r="AJ170" s="3">
        <v>6.5</v>
      </c>
      <c r="AK170" s="3">
        <v>812.5</v>
      </c>
      <c r="AL170" s="3">
        <v>7.5</v>
      </c>
      <c r="AM170" s="3">
        <v>6.3</v>
      </c>
      <c r="AN170" s="3">
        <v>840</v>
      </c>
      <c r="AO170" s="3">
        <v>7.5</v>
      </c>
      <c r="AP170" s="3">
        <v>6.3</v>
      </c>
      <c r="AQ170" s="3">
        <v>840</v>
      </c>
      <c r="AR170" s="3">
        <v>6.7</v>
      </c>
      <c r="AS170" s="3">
        <v>4</v>
      </c>
      <c r="AT170" s="3">
        <v>597.01</v>
      </c>
      <c r="AU170" s="3">
        <v>6.4</v>
      </c>
      <c r="AV170" s="3">
        <v>4.8</v>
      </c>
      <c r="AW170" s="3">
        <v>750</v>
      </c>
      <c r="AX170" s="3">
        <v>6.2</v>
      </c>
      <c r="AY170" s="3">
        <v>3.5</v>
      </c>
      <c r="AZ170" s="3">
        <v>564.52</v>
      </c>
      <c r="BA170" s="3">
        <v>6.7</v>
      </c>
      <c r="BB170" s="3">
        <v>2.6</v>
      </c>
      <c r="BC170" s="3">
        <v>388.06</v>
      </c>
      <c r="BD170" s="3">
        <v>7.2</v>
      </c>
      <c r="BE170" s="3">
        <v>4.9000000000000004</v>
      </c>
      <c r="BF170" s="3">
        <v>680.56</v>
      </c>
      <c r="BG170" s="3">
        <v>7.3</v>
      </c>
      <c r="BH170" s="3">
        <v>4.7</v>
      </c>
      <c r="BI170" s="3">
        <v>643.84</v>
      </c>
      <c r="BJ170" s="3">
        <v>7.4</v>
      </c>
      <c r="BK170" s="3">
        <v>4.5</v>
      </c>
      <c r="BL170" s="3">
        <v>608.11</v>
      </c>
      <c r="BM170" s="3">
        <v>7</v>
      </c>
      <c r="BN170" s="3">
        <v>4.5</v>
      </c>
      <c r="BO170" s="3">
        <v>642.86</v>
      </c>
      <c r="BP170" s="3">
        <v>2.6</v>
      </c>
      <c r="BQ170" s="3">
        <v>1.4</v>
      </c>
      <c r="BR170" s="3">
        <v>538.46</v>
      </c>
      <c r="BS170" s="3">
        <v>6.1</v>
      </c>
      <c r="BT170" s="3">
        <v>6.2</v>
      </c>
      <c r="BU170" s="3">
        <v>1016.39</v>
      </c>
      <c r="BV170" s="3">
        <v>8.3000000000000007</v>
      </c>
      <c r="BW170" s="3">
        <v>6.6</v>
      </c>
      <c r="BX170" s="3">
        <v>795.18</v>
      </c>
      <c r="BY170" s="3">
        <v>6.1</v>
      </c>
      <c r="BZ170" s="3">
        <v>6.1</v>
      </c>
      <c r="CA170" s="3">
        <v>1000</v>
      </c>
      <c r="CB170" s="3">
        <v>6.3</v>
      </c>
      <c r="CC170" s="3">
        <v>5.7</v>
      </c>
      <c r="CD170" s="3">
        <v>904.76</v>
      </c>
      <c r="CE170" s="3">
        <v>5.3</v>
      </c>
      <c r="CF170" s="3">
        <v>5.9</v>
      </c>
      <c r="CG170" s="3">
        <v>1113.21</v>
      </c>
      <c r="CH170" s="3">
        <v>4.24</v>
      </c>
      <c r="CI170" s="3">
        <v>4.79</v>
      </c>
      <c r="CJ170" s="3">
        <v>1129.72</v>
      </c>
      <c r="CK170" s="3">
        <v>2.88</v>
      </c>
      <c r="CL170" s="3">
        <v>3.68</v>
      </c>
      <c r="CM170" s="3">
        <v>1277.78</v>
      </c>
      <c r="CN170" s="3">
        <v>3.17</v>
      </c>
      <c r="CO170" s="3">
        <v>4.03</v>
      </c>
      <c r="CP170" s="3">
        <v>1271.29</v>
      </c>
      <c r="CQ170" s="3">
        <v>0</v>
      </c>
      <c r="CR170" s="3">
        <v>0</v>
      </c>
      <c r="CS170" s="3">
        <v>0</v>
      </c>
      <c r="CT170" s="3">
        <v>2.33</v>
      </c>
      <c r="CU170" s="3">
        <v>1.92</v>
      </c>
      <c r="CV170" s="3">
        <v>824.03</v>
      </c>
      <c r="CW170" s="3">
        <v>0</v>
      </c>
      <c r="CX170" s="3">
        <v>0</v>
      </c>
      <c r="CY170" s="3">
        <v>0</v>
      </c>
    </row>
    <row r="171" spans="1:103" x14ac:dyDescent="0.25">
      <c r="A171">
        <v>2128</v>
      </c>
      <c r="B171">
        <f>VLOOKUP(E171,'Adm2-shp-SORG'!$I$2:$M$456,1,FALSE)</f>
        <v>2128</v>
      </c>
      <c r="C171" t="str">
        <f>VLOOKUP(D171,'Adm2-shp-SORG'!$F$2:$I$456,2,FALSE)</f>
        <v>Hamirpur</v>
      </c>
      <c r="D171">
        <f t="shared" si="7"/>
        <v>2128</v>
      </c>
      <c r="E171" s="2">
        <v>2128</v>
      </c>
      <c r="F171" s="2">
        <v>21</v>
      </c>
      <c r="G171" s="1">
        <v>0.64450799999999997</v>
      </c>
      <c r="H171" s="1">
        <v>3.9117190000000002</v>
      </c>
      <c r="I171" s="2" t="s">
        <v>99</v>
      </c>
      <c r="J171" s="1">
        <v>356242900</v>
      </c>
      <c r="K171" s="2" t="s">
        <v>106</v>
      </c>
      <c r="L171" s="2" t="s">
        <v>211</v>
      </c>
      <c r="M171" s="2">
        <v>292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1.5</v>
      </c>
      <c r="BQ171" s="3">
        <v>0.7</v>
      </c>
      <c r="BR171" s="3">
        <v>466.67</v>
      </c>
      <c r="BS171" s="3">
        <v>0</v>
      </c>
      <c r="BT171" s="3">
        <v>0</v>
      </c>
      <c r="BU171" s="3">
        <v>0</v>
      </c>
      <c r="BV171" s="3">
        <v>1.5</v>
      </c>
      <c r="BW171" s="3">
        <v>1.3</v>
      </c>
      <c r="BX171" s="3">
        <v>866.67</v>
      </c>
      <c r="BY171" s="3">
        <v>1.2</v>
      </c>
      <c r="BZ171" s="3">
        <v>0.8</v>
      </c>
      <c r="CA171" s="3">
        <v>666.67</v>
      </c>
      <c r="CB171" s="3">
        <v>3</v>
      </c>
      <c r="CC171" s="3">
        <v>2.9</v>
      </c>
      <c r="CD171" s="3">
        <v>966.67</v>
      </c>
      <c r="CE171" s="3">
        <v>2.1</v>
      </c>
      <c r="CF171" s="3">
        <v>2</v>
      </c>
      <c r="CG171" s="3">
        <v>952.38</v>
      </c>
      <c r="CH171" s="3">
        <v>1.79</v>
      </c>
      <c r="CI171" s="3">
        <v>1.25</v>
      </c>
      <c r="CJ171" s="3">
        <v>698.32</v>
      </c>
      <c r="CK171" s="3">
        <v>1.67</v>
      </c>
      <c r="CL171" s="3">
        <v>1.29</v>
      </c>
      <c r="CM171" s="3">
        <v>772.46</v>
      </c>
      <c r="CN171" s="3">
        <v>1.98</v>
      </c>
      <c r="CO171" s="3">
        <v>1.92</v>
      </c>
      <c r="CP171" s="3">
        <v>969.7</v>
      </c>
      <c r="CQ171" s="3">
        <v>3.68</v>
      </c>
      <c r="CR171" s="3">
        <v>3.43</v>
      </c>
      <c r="CS171" s="3">
        <v>932.07</v>
      </c>
      <c r="CT171" s="3">
        <v>5.67</v>
      </c>
      <c r="CU171" s="3">
        <v>4.17</v>
      </c>
      <c r="CV171" s="3">
        <v>735.45</v>
      </c>
      <c r="CW171" s="3">
        <v>5.67</v>
      </c>
      <c r="CX171" s="3">
        <v>4.17</v>
      </c>
      <c r="CY171" s="3">
        <v>735.45</v>
      </c>
    </row>
    <row r="172" spans="1:103" x14ac:dyDescent="0.25">
      <c r="A172">
        <v>2129</v>
      </c>
      <c r="B172">
        <f>VLOOKUP(E172,'Adm2-shp-SORG'!$I$2:$M$456,1,FALSE)</f>
        <v>2129</v>
      </c>
      <c r="C172" t="str">
        <f>VLOOKUP(D172,'Adm2-shp-SORG'!$F$2:$I$456,2,FALSE)</f>
        <v>Hardoi</v>
      </c>
      <c r="D172">
        <f t="shared" si="7"/>
        <v>2129</v>
      </c>
      <c r="E172" s="2">
        <v>2129</v>
      </c>
      <c r="F172" s="2">
        <v>21</v>
      </c>
      <c r="G172" s="1">
        <v>0.52115500000000003</v>
      </c>
      <c r="H172" s="1">
        <v>3.440331</v>
      </c>
      <c r="I172" s="2" t="s">
        <v>99</v>
      </c>
      <c r="J172" s="1">
        <v>356243000</v>
      </c>
      <c r="K172" s="2" t="s">
        <v>106</v>
      </c>
      <c r="L172" s="2" t="s">
        <v>159</v>
      </c>
      <c r="M172" s="2">
        <v>293</v>
      </c>
      <c r="N172" s="3">
        <v>63.2</v>
      </c>
      <c r="O172" s="3">
        <v>62.5</v>
      </c>
      <c r="P172" s="3">
        <v>988.92</v>
      </c>
      <c r="Q172" s="3">
        <v>59.7</v>
      </c>
      <c r="R172" s="3">
        <v>55.8</v>
      </c>
      <c r="S172" s="3">
        <v>934.67</v>
      </c>
      <c r="T172" s="3">
        <v>55.7</v>
      </c>
      <c r="U172" s="3">
        <v>55.6</v>
      </c>
      <c r="V172" s="3">
        <v>998.2</v>
      </c>
      <c r="W172" s="3">
        <v>53.4</v>
      </c>
      <c r="X172" s="3">
        <v>48.5</v>
      </c>
      <c r="Y172" s="3">
        <v>908.24</v>
      </c>
      <c r="Z172" s="3">
        <v>60.2</v>
      </c>
      <c r="AA172" s="3">
        <v>41</v>
      </c>
      <c r="AB172" s="3">
        <v>681.06</v>
      </c>
      <c r="AC172" s="3">
        <v>53.9</v>
      </c>
      <c r="AD172" s="3">
        <v>30.6</v>
      </c>
      <c r="AE172" s="3">
        <v>567.72</v>
      </c>
      <c r="AF172" s="3">
        <v>59.9</v>
      </c>
      <c r="AG172" s="3">
        <v>61.3</v>
      </c>
      <c r="AH172" s="3">
        <v>1023.37</v>
      </c>
      <c r="AI172" s="3">
        <v>64.3</v>
      </c>
      <c r="AJ172" s="3">
        <v>53.3</v>
      </c>
      <c r="AK172" s="3">
        <v>828.93</v>
      </c>
      <c r="AL172" s="3">
        <v>73.099999999999994</v>
      </c>
      <c r="AM172" s="3">
        <v>95.3</v>
      </c>
      <c r="AN172" s="3">
        <v>1303.69</v>
      </c>
      <c r="AO172" s="3">
        <v>77.900000000000006</v>
      </c>
      <c r="AP172" s="3">
        <v>64.900000000000006</v>
      </c>
      <c r="AQ172" s="3">
        <v>833.12</v>
      </c>
      <c r="AR172" s="3">
        <v>76.5</v>
      </c>
      <c r="AS172" s="3">
        <v>47.9</v>
      </c>
      <c r="AT172" s="3">
        <v>626.14</v>
      </c>
      <c r="AU172" s="3">
        <v>56.4</v>
      </c>
      <c r="AV172" s="3">
        <v>46.8</v>
      </c>
      <c r="AW172" s="3">
        <v>829.79</v>
      </c>
      <c r="AX172" s="3">
        <v>53.4</v>
      </c>
      <c r="AY172" s="3">
        <v>37.9</v>
      </c>
      <c r="AZ172" s="3">
        <v>709.74</v>
      </c>
      <c r="BA172" s="3">
        <v>33</v>
      </c>
      <c r="BB172" s="3">
        <v>12.1</v>
      </c>
      <c r="BC172" s="3">
        <v>366.67</v>
      </c>
      <c r="BD172" s="3">
        <v>16.3</v>
      </c>
      <c r="BE172" s="3">
        <v>11.2</v>
      </c>
      <c r="BF172" s="3">
        <v>687.12</v>
      </c>
      <c r="BG172" s="3">
        <v>32.1</v>
      </c>
      <c r="BH172" s="3">
        <v>16.399999999999999</v>
      </c>
      <c r="BI172" s="3">
        <v>510.9</v>
      </c>
      <c r="BJ172" s="3">
        <v>47.9</v>
      </c>
      <c r="BK172" s="3">
        <v>21.6</v>
      </c>
      <c r="BL172" s="3">
        <v>450.94</v>
      </c>
      <c r="BM172" s="3">
        <v>43.1</v>
      </c>
      <c r="BN172" s="3">
        <v>21.2</v>
      </c>
      <c r="BO172" s="3">
        <v>491.88</v>
      </c>
      <c r="BP172" s="3">
        <v>27.6</v>
      </c>
      <c r="BQ172" s="3">
        <v>11.7</v>
      </c>
      <c r="BR172" s="3">
        <v>423.91</v>
      </c>
      <c r="BS172" s="3">
        <v>15.7</v>
      </c>
      <c r="BT172" s="3">
        <v>10.3</v>
      </c>
      <c r="BU172" s="3">
        <v>656.05</v>
      </c>
      <c r="BV172" s="3">
        <v>14.5</v>
      </c>
      <c r="BW172" s="3">
        <v>12.8</v>
      </c>
      <c r="BX172" s="3">
        <v>882.76</v>
      </c>
      <c r="BY172" s="3">
        <v>10</v>
      </c>
      <c r="BZ172" s="3">
        <v>8.6999999999999993</v>
      </c>
      <c r="CA172" s="3">
        <v>870</v>
      </c>
      <c r="CB172" s="3">
        <v>10.6</v>
      </c>
      <c r="CC172" s="3">
        <v>9.6999999999999993</v>
      </c>
      <c r="CD172" s="3">
        <v>915.09</v>
      </c>
      <c r="CE172" s="3">
        <v>21.7</v>
      </c>
      <c r="CF172" s="3">
        <v>14.5</v>
      </c>
      <c r="CG172" s="3">
        <v>668.2</v>
      </c>
      <c r="CH172" s="3">
        <v>19.38</v>
      </c>
      <c r="CI172" s="3">
        <v>12.19</v>
      </c>
      <c r="CJ172" s="3">
        <v>629</v>
      </c>
      <c r="CK172" s="3">
        <v>18.559999999999999</v>
      </c>
      <c r="CL172" s="3">
        <v>15.51</v>
      </c>
      <c r="CM172" s="3">
        <v>835.67</v>
      </c>
      <c r="CN172" s="3">
        <v>19.22</v>
      </c>
      <c r="CO172" s="3">
        <v>25.98</v>
      </c>
      <c r="CP172" s="3">
        <v>1351.72</v>
      </c>
      <c r="CQ172" s="3">
        <v>6.96</v>
      </c>
      <c r="CR172" s="3">
        <v>5.84</v>
      </c>
      <c r="CS172" s="3">
        <v>839.08</v>
      </c>
      <c r="CT172" s="3">
        <v>6.96</v>
      </c>
      <c r="CU172" s="3">
        <v>5.84</v>
      </c>
      <c r="CV172" s="3">
        <v>839.08</v>
      </c>
      <c r="CW172" s="3">
        <v>19.75</v>
      </c>
      <c r="CX172" s="3">
        <v>15.49</v>
      </c>
      <c r="CY172" s="3">
        <v>784.3</v>
      </c>
    </row>
    <row r="173" spans="1:103" x14ac:dyDescent="0.25">
      <c r="A173">
        <v>2130</v>
      </c>
      <c r="B173">
        <f>VLOOKUP(E173,'Adm2-shp-SORG'!$I$2:$M$456,1,FALSE)</f>
        <v>2130</v>
      </c>
      <c r="C173" t="str">
        <f>VLOOKUP(D173,'Adm2-shp-SORG'!$F$2:$I$456,2,FALSE)</f>
        <v>Jalaun</v>
      </c>
      <c r="D173">
        <f t="shared" si="7"/>
        <v>2130</v>
      </c>
      <c r="E173" s="2">
        <v>2130</v>
      </c>
      <c r="F173" s="2">
        <v>21</v>
      </c>
      <c r="G173" s="1">
        <v>0.41416900000000001</v>
      </c>
      <c r="H173" s="1">
        <v>3.135062</v>
      </c>
      <c r="I173" s="2" t="s">
        <v>99</v>
      </c>
      <c r="J173" s="1">
        <v>356243200</v>
      </c>
      <c r="K173" s="2" t="s">
        <v>106</v>
      </c>
      <c r="L173" s="2" t="s">
        <v>203</v>
      </c>
      <c r="M173" s="2">
        <v>295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</row>
    <row r="174" spans="1:103" x14ac:dyDescent="0.25">
      <c r="A174">
        <v>2131</v>
      </c>
      <c r="B174">
        <f>VLOOKUP(E174,'Adm2-shp-SORG'!$I$2:$M$456,1,FALSE)</f>
        <v>2131</v>
      </c>
      <c r="C174" t="str">
        <f>VLOOKUP(D174,'Adm2-shp-SORG'!$F$2:$I$456,2,FALSE)</f>
        <v>Jaunpur</v>
      </c>
      <c r="D174">
        <f t="shared" si="7"/>
        <v>2131</v>
      </c>
      <c r="E174" s="2">
        <v>2131</v>
      </c>
      <c r="F174" s="2">
        <v>21</v>
      </c>
      <c r="G174" s="1">
        <v>0.36322300000000002</v>
      </c>
      <c r="H174" s="1">
        <v>3.0426790000000001</v>
      </c>
      <c r="I174" s="2" t="s">
        <v>99</v>
      </c>
      <c r="J174" s="1">
        <v>356243300</v>
      </c>
      <c r="K174" s="2" t="s">
        <v>106</v>
      </c>
      <c r="L174" s="2" t="s">
        <v>207</v>
      </c>
      <c r="M174" s="2">
        <v>296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</v>
      </c>
      <c r="CK174" s="3">
        <v>0</v>
      </c>
      <c r="CL174" s="3">
        <v>0</v>
      </c>
      <c r="CM174" s="3">
        <v>0</v>
      </c>
      <c r="CN174" s="3">
        <v>0</v>
      </c>
      <c r="CO174" s="3">
        <v>0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</row>
    <row r="175" spans="1:103" x14ac:dyDescent="0.25">
      <c r="A175">
        <v>2132</v>
      </c>
      <c r="B175">
        <f>VLOOKUP(E175,'Adm2-shp-SORG'!$I$2:$M$456,1,FALSE)</f>
        <v>2132</v>
      </c>
      <c r="C175" t="str">
        <f>VLOOKUP(D175,'Adm2-shp-SORG'!$F$2:$I$456,2,FALSE)</f>
        <v>Jhansi</v>
      </c>
      <c r="D175">
        <f t="shared" si="7"/>
        <v>2132</v>
      </c>
      <c r="E175" s="2">
        <v>2132</v>
      </c>
      <c r="F175" s="2">
        <v>21</v>
      </c>
      <c r="G175" s="1">
        <v>0.45466600000000001</v>
      </c>
      <c r="H175" s="1">
        <v>5.47987</v>
      </c>
      <c r="I175" s="2" t="s">
        <v>99</v>
      </c>
      <c r="J175" s="1">
        <v>356243400</v>
      </c>
      <c r="K175" s="2" t="s">
        <v>106</v>
      </c>
      <c r="L175" s="2" t="s">
        <v>217</v>
      </c>
      <c r="M175" s="2">
        <v>297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1.4</v>
      </c>
      <c r="AP175" s="3">
        <v>1</v>
      </c>
      <c r="AQ175" s="3">
        <v>714.29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1.6</v>
      </c>
      <c r="AY175" s="3">
        <v>0.9</v>
      </c>
      <c r="AZ175" s="3">
        <v>562.5</v>
      </c>
      <c r="BA175" s="3">
        <v>2.4</v>
      </c>
      <c r="BB175" s="3">
        <v>0.9</v>
      </c>
      <c r="BC175" s="3">
        <v>375</v>
      </c>
      <c r="BD175" s="3">
        <v>1.5</v>
      </c>
      <c r="BE175" s="3">
        <v>1.1000000000000001</v>
      </c>
      <c r="BF175" s="3">
        <v>733.33</v>
      </c>
      <c r="BG175" s="3">
        <v>3</v>
      </c>
      <c r="BH175" s="3">
        <v>1.9</v>
      </c>
      <c r="BI175" s="3">
        <v>633.33000000000004</v>
      </c>
      <c r="BJ175" s="3">
        <v>4.7</v>
      </c>
      <c r="BK175" s="3">
        <v>2.9</v>
      </c>
      <c r="BL175" s="3">
        <v>617.02</v>
      </c>
      <c r="BM175" s="3">
        <v>5.7</v>
      </c>
      <c r="BN175" s="3">
        <v>3.7</v>
      </c>
      <c r="BO175" s="3">
        <v>649.12</v>
      </c>
      <c r="BP175" s="3">
        <v>11.8</v>
      </c>
      <c r="BQ175" s="3">
        <v>5.7</v>
      </c>
      <c r="BR175" s="3">
        <v>483.05</v>
      </c>
      <c r="BS175" s="3">
        <v>9.4</v>
      </c>
      <c r="BT175" s="3">
        <v>8</v>
      </c>
      <c r="BU175" s="3">
        <v>851.06</v>
      </c>
      <c r="BV175" s="3">
        <v>10.4</v>
      </c>
      <c r="BW175" s="3">
        <v>9.3000000000000007</v>
      </c>
      <c r="BX175" s="3">
        <v>894.23</v>
      </c>
      <c r="BY175" s="3">
        <v>9.8000000000000007</v>
      </c>
      <c r="BZ175" s="3">
        <v>6.3</v>
      </c>
      <c r="CA175" s="3">
        <v>642.86</v>
      </c>
      <c r="CB175" s="3">
        <v>14.8</v>
      </c>
      <c r="CC175" s="3">
        <v>14.2</v>
      </c>
      <c r="CD175" s="3">
        <v>959.46</v>
      </c>
      <c r="CE175" s="3">
        <v>14.9</v>
      </c>
      <c r="CF175" s="3">
        <v>14.1</v>
      </c>
      <c r="CG175" s="3">
        <v>946.31</v>
      </c>
      <c r="CH175" s="3">
        <v>16.39</v>
      </c>
      <c r="CI175" s="3">
        <v>11.47</v>
      </c>
      <c r="CJ175" s="3">
        <v>699.82</v>
      </c>
      <c r="CK175" s="3">
        <v>15.42</v>
      </c>
      <c r="CL175" s="3">
        <v>11.89</v>
      </c>
      <c r="CM175" s="3">
        <v>771.08</v>
      </c>
      <c r="CN175" s="3">
        <v>17.16</v>
      </c>
      <c r="CO175" s="3">
        <v>16.71</v>
      </c>
      <c r="CP175" s="3">
        <v>973.78</v>
      </c>
      <c r="CQ175" s="3">
        <v>21.42</v>
      </c>
      <c r="CR175" s="3">
        <v>23.45</v>
      </c>
      <c r="CS175" s="3">
        <v>1094.77</v>
      </c>
      <c r="CT175" s="3">
        <v>24.45</v>
      </c>
      <c r="CU175" s="3">
        <v>17.07</v>
      </c>
      <c r="CV175" s="3">
        <v>698.16</v>
      </c>
      <c r="CW175" s="3">
        <v>21.42</v>
      </c>
      <c r="CX175" s="3">
        <v>23.45</v>
      </c>
      <c r="CY175" s="3">
        <v>1094.77</v>
      </c>
    </row>
    <row r="176" spans="1:103" x14ac:dyDescent="0.25">
      <c r="A176">
        <v>2133</v>
      </c>
      <c r="B176">
        <f>VLOOKUP(E176,'Adm2-shp-SORG'!$I$2:$M$456,1,FALSE)</f>
        <v>2133</v>
      </c>
      <c r="C176" t="str">
        <f>VLOOKUP(D176,'Adm2-shp-SORG'!$F$2:$I$456,2,FALSE)</f>
        <v>Kanpur Dehat</v>
      </c>
      <c r="D176">
        <f t="shared" si="7"/>
        <v>2133</v>
      </c>
      <c r="E176" s="2">
        <v>2133</v>
      </c>
      <c r="F176" s="2">
        <v>21</v>
      </c>
      <c r="G176" s="1">
        <v>0.54727599999999998</v>
      </c>
      <c r="H176" s="1">
        <v>3.4170950000000002</v>
      </c>
      <c r="I176" s="2" t="s">
        <v>99</v>
      </c>
      <c r="J176" s="1">
        <v>356243600</v>
      </c>
      <c r="K176" s="2" t="s">
        <v>106</v>
      </c>
      <c r="L176" s="2" t="s">
        <v>449</v>
      </c>
      <c r="M176" s="2">
        <v>298</v>
      </c>
      <c r="N176" s="3">
        <v>3.6</v>
      </c>
      <c r="O176" s="3">
        <v>2</v>
      </c>
      <c r="P176" s="3">
        <v>555.55999999999995</v>
      </c>
      <c r="Q176" s="3">
        <v>3.9</v>
      </c>
      <c r="R176" s="3">
        <v>1.8</v>
      </c>
      <c r="S176" s="3">
        <v>461.54</v>
      </c>
      <c r="T176" s="3">
        <v>4.3</v>
      </c>
      <c r="U176" s="3">
        <v>3.2</v>
      </c>
      <c r="V176" s="3">
        <v>744.19</v>
      </c>
      <c r="W176" s="3">
        <v>4.0999999999999996</v>
      </c>
      <c r="X176" s="3">
        <v>2.1</v>
      </c>
      <c r="Y176" s="3">
        <v>512.20000000000005</v>
      </c>
      <c r="Z176" s="3">
        <v>3.5</v>
      </c>
      <c r="AA176" s="3">
        <v>2.1</v>
      </c>
      <c r="AB176" s="3">
        <v>600</v>
      </c>
      <c r="AC176" s="3">
        <v>3</v>
      </c>
      <c r="AD176" s="3">
        <v>2.6</v>
      </c>
      <c r="AE176" s="3">
        <v>866.67</v>
      </c>
      <c r="AF176" s="3">
        <v>3.8</v>
      </c>
      <c r="AG176" s="3">
        <v>4.4000000000000004</v>
      </c>
      <c r="AH176" s="3">
        <v>1157.8900000000001</v>
      </c>
      <c r="AI176" s="3">
        <v>6.8</v>
      </c>
      <c r="AJ176" s="3">
        <v>5.4</v>
      </c>
      <c r="AK176" s="3">
        <v>794.12</v>
      </c>
      <c r="AL176" s="3">
        <v>3.5</v>
      </c>
      <c r="AM176" s="3">
        <v>1.7</v>
      </c>
      <c r="AN176" s="3">
        <v>485.71</v>
      </c>
      <c r="AO176" s="3">
        <v>3.5</v>
      </c>
      <c r="AP176" s="3">
        <v>1.7</v>
      </c>
      <c r="AQ176" s="3">
        <v>485.71</v>
      </c>
      <c r="AR176" s="3">
        <v>3.3</v>
      </c>
      <c r="AS176" s="3">
        <v>1.9</v>
      </c>
      <c r="AT176" s="3">
        <v>575.76</v>
      </c>
      <c r="AU176" s="3">
        <v>2</v>
      </c>
      <c r="AV176" s="3">
        <v>1.5</v>
      </c>
      <c r="AW176" s="3">
        <v>750</v>
      </c>
      <c r="AX176" s="3">
        <v>1.9</v>
      </c>
      <c r="AY176" s="3">
        <v>1.2</v>
      </c>
      <c r="AZ176" s="3">
        <v>631.58000000000004</v>
      </c>
      <c r="BA176" s="3">
        <v>1.6</v>
      </c>
      <c r="BB176" s="3">
        <v>0.3</v>
      </c>
      <c r="BC176" s="3">
        <v>187.5</v>
      </c>
      <c r="BD176" s="3">
        <v>0</v>
      </c>
      <c r="BE176" s="3">
        <v>0</v>
      </c>
      <c r="BF176" s="3">
        <v>0</v>
      </c>
      <c r="BG176" s="3">
        <v>1.5</v>
      </c>
      <c r="BH176" s="3">
        <v>1.2</v>
      </c>
      <c r="BI176" s="3">
        <v>800</v>
      </c>
      <c r="BJ176" s="3">
        <v>2.2999999999999998</v>
      </c>
      <c r="BK176" s="3">
        <v>1.9</v>
      </c>
      <c r="BL176" s="3">
        <v>826.09</v>
      </c>
      <c r="BM176" s="3">
        <v>1.4</v>
      </c>
      <c r="BN176" s="3">
        <v>0.8</v>
      </c>
      <c r="BO176" s="3">
        <v>571.42999999999995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0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</row>
    <row r="177" spans="1:103" x14ac:dyDescent="0.25">
      <c r="A177">
        <v>2135</v>
      </c>
      <c r="B177">
        <f>VLOOKUP(E177,'Adm2-shp-SORG'!$I$2:$M$456,1,FALSE)</f>
        <v>2135</v>
      </c>
      <c r="C177" t="str">
        <f>VLOOKUP(D177,'Adm2-shp-SORG'!$F$2:$I$456,2,FALSE)</f>
        <v>Kheri</v>
      </c>
      <c r="D177">
        <f t="shared" si="7"/>
        <v>2135</v>
      </c>
      <c r="E177" s="2">
        <v>2135</v>
      </c>
      <c r="F177" s="2">
        <v>21</v>
      </c>
      <c r="G177" s="1">
        <v>0.66371999999999998</v>
      </c>
      <c r="H177" s="1">
        <v>4.9870549999999998</v>
      </c>
      <c r="I177" s="2" t="s">
        <v>99</v>
      </c>
      <c r="J177" s="1">
        <v>356243700</v>
      </c>
      <c r="K177" s="2" t="s">
        <v>106</v>
      </c>
      <c r="L177" s="2" t="s">
        <v>141</v>
      </c>
      <c r="M177" s="2">
        <v>299</v>
      </c>
      <c r="N177" s="3">
        <v>19.899999999999999</v>
      </c>
      <c r="O177" s="3">
        <v>15.1</v>
      </c>
      <c r="P177" s="3">
        <v>758.79</v>
      </c>
      <c r="Q177" s="3">
        <v>23.5</v>
      </c>
      <c r="R177" s="3">
        <v>16.899999999999999</v>
      </c>
      <c r="S177" s="3">
        <v>719.15</v>
      </c>
      <c r="T177" s="3">
        <v>21.3</v>
      </c>
      <c r="U177" s="3">
        <v>13.7</v>
      </c>
      <c r="V177" s="3">
        <v>643.19000000000005</v>
      </c>
      <c r="W177" s="3">
        <v>19.2</v>
      </c>
      <c r="X177" s="3">
        <v>19.3</v>
      </c>
      <c r="Y177" s="3">
        <v>1005.21</v>
      </c>
      <c r="Z177" s="3">
        <v>18</v>
      </c>
      <c r="AA177" s="3">
        <v>14.3</v>
      </c>
      <c r="AB177" s="3">
        <v>794.44</v>
      </c>
      <c r="AC177" s="3">
        <v>13.8</v>
      </c>
      <c r="AD177" s="3">
        <v>6</v>
      </c>
      <c r="AE177" s="3">
        <v>434.78</v>
      </c>
      <c r="AF177" s="3">
        <v>16.3</v>
      </c>
      <c r="AG177" s="3">
        <v>12.2</v>
      </c>
      <c r="AH177" s="3">
        <v>748.47</v>
      </c>
      <c r="AI177" s="3">
        <v>17.100000000000001</v>
      </c>
      <c r="AJ177" s="3">
        <v>14.9</v>
      </c>
      <c r="AK177" s="3">
        <v>871.35</v>
      </c>
      <c r="AL177" s="3">
        <v>16.3</v>
      </c>
      <c r="AM177" s="3">
        <v>11.8</v>
      </c>
      <c r="AN177" s="3">
        <v>723.93</v>
      </c>
      <c r="AO177" s="3">
        <v>16.3</v>
      </c>
      <c r="AP177" s="3">
        <v>11.8</v>
      </c>
      <c r="AQ177" s="3">
        <v>723.93</v>
      </c>
      <c r="AR177" s="3">
        <v>16.399999999999999</v>
      </c>
      <c r="AS177" s="3">
        <v>12.8</v>
      </c>
      <c r="AT177" s="3">
        <v>780.49</v>
      </c>
      <c r="AU177" s="3">
        <v>18.899999999999999</v>
      </c>
      <c r="AV177" s="3">
        <v>15.9</v>
      </c>
      <c r="AW177" s="3">
        <v>841.27</v>
      </c>
      <c r="AX177" s="3">
        <v>15.1</v>
      </c>
      <c r="AY177" s="3">
        <v>9.4</v>
      </c>
      <c r="AZ177" s="3">
        <v>622.52</v>
      </c>
      <c r="BA177" s="3">
        <v>14</v>
      </c>
      <c r="BB177" s="3">
        <v>5.2</v>
      </c>
      <c r="BC177" s="3">
        <v>371.43</v>
      </c>
      <c r="BD177" s="3">
        <v>8.6</v>
      </c>
      <c r="BE177" s="3">
        <v>5.4</v>
      </c>
      <c r="BF177" s="3">
        <v>627.91</v>
      </c>
      <c r="BG177" s="3">
        <v>12.1</v>
      </c>
      <c r="BH177" s="3">
        <v>8.1999999999999993</v>
      </c>
      <c r="BI177" s="3">
        <v>677.69</v>
      </c>
      <c r="BJ177" s="3">
        <v>15.6</v>
      </c>
      <c r="BK177" s="3">
        <v>11.1</v>
      </c>
      <c r="BL177" s="3">
        <v>711.54</v>
      </c>
      <c r="BM177" s="3">
        <v>16.8</v>
      </c>
      <c r="BN177" s="3">
        <v>11.9</v>
      </c>
      <c r="BO177" s="3">
        <v>708.33</v>
      </c>
      <c r="BP177" s="3">
        <v>13.1</v>
      </c>
      <c r="BQ177" s="3">
        <v>6.9</v>
      </c>
      <c r="BR177" s="3">
        <v>526.72</v>
      </c>
      <c r="BS177" s="3">
        <v>9.1999999999999993</v>
      </c>
      <c r="BT177" s="3">
        <v>6</v>
      </c>
      <c r="BU177" s="3">
        <v>652.16999999999996</v>
      </c>
      <c r="BV177" s="3">
        <v>7.9</v>
      </c>
      <c r="BW177" s="3">
        <v>5.9</v>
      </c>
      <c r="BX177" s="3">
        <v>746.84</v>
      </c>
      <c r="BY177" s="3">
        <v>7.8</v>
      </c>
      <c r="BZ177" s="3">
        <v>4</v>
      </c>
      <c r="CA177" s="3">
        <v>512.82000000000005</v>
      </c>
      <c r="CB177" s="3">
        <v>9.9</v>
      </c>
      <c r="CC177" s="3">
        <v>7.2</v>
      </c>
      <c r="CD177" s="3">
        <v>727.27</v>
      </c>
      <c r="CE177" s="3">
        <v>8.5</v>
      </c>
      <c r="CF177" s="3">
        <v>8.5</v>
      </c>
      <c r="CG177" s="3">
        <v>1000</v>
      </c>
      <c r="CH177" s="3">
        <v>8.61</v>
      </c>
      <c r="CI177" s="3">
        <v>7.5</v>
      </c>
      <c r="CJ177" s="3">
        <v>871.08</v>
      </c>
      <c r="CK177" s="3">
        <v>7.82</v>
      </c>
      <c r="CL177" s="3">
        <v>6.06</v>
      </c>
      <c r="CM177" s="3">
        <v>774.94</v>
      </c>
      <c r="CN177" s="3">
        <v>6.87</v>
      </c>
      <c r="CO177" s="3">
        <v>8.36</v>
      </c>
      <c r="CP177" s="3">
        <v>1216.8900000000001</v>
      </c>
      <c r="CQ177" s="3">
        <v>52.5</v>
      </c>
      <c r="CR177" s="3">
        <v>38.68</v>
      </c>
      <c r="CS177" s="3">
        <v>736.76</v>
      </c>
      <c r="CT177" s="3">
        <v>52.5</v>
      </c>
      <c r="CU177" s="3">
        <v>38.68</v>
      </c>
      <c r="CV177" s="3">
        <v>736.76</v>
      </c>
      <c r="CW177" s="3">
        <v>7.53</v>
      </c>
      <c r="CX177" s="3">
        <v>5.07</v>
      </c>
      <c r="CY177" s="3">
        <v>673.31</v>
      </c>
    </row>
    <row r="178" spans="1:103" x14ac:dyDescent="0.25">
      <c r="A178">
        <v>4148</v>
      </c>
      <c r="B178" t="e">
        <f>VLOOKUP(E178,'Adm2-shp-SORG'!$I$2:$M$456,1,FALSE)</f>
        <v>#N/A</v>
      </c>
      <c r="C178" t="str">
        <f>VLOOKUP(D178,'Adm2-shp-SORG'!$F$2:$I$456,2,FALSE)</f>
        <v>Lalitpur</v>
      </c>
      <c r="D178">
        <f>VLOOKUP(L178,'Adm2-shp-SORG'!$G$2:$I$456,3,FALSE)</f>
        <v>4148</v>
      </c>
      <c r="E178" s="2">
        <v>2136</v>
      </c>
      <c r="F178" s="2">
        <v>21</v>
      </c>
      <c r="G178" s="1">
        <v>0.46234700000000001</v>
      </c>
      <c r="H178" s="1">
        <v>3.477306</v>
      </c>
      <c r="I178" s="2" t="s">
        <v>99</v>
      </c>
      <c r="J178" s="1">
        <v>356243800</v>
      </c>
      <c r="K178" s="2" t="s">
        <v>106</v>
      </c>
      <c r="L178" s="2" t="s">
        <v>242</v>
      </c>
      <c r="M178" s="2">
        <v>300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0</v>
      </c>
      <c r="CE178" s="3">
        <v>0</v>
      </c>
      <c r="CF178" s="3">
        <v>0</v>
      </c>
      <c r="CG178" s="3">
        <v>0</v>
      </c>
      <c r="CH178" s="3">
        <v>2.09</v>
      </c>
      <c r="CI178" s="3">
        <v>1.46</v>
      </c>
      <c r="CJ178" s="3">
        <v>698.56</v>
      </c>
      <c r="CK178" s="3">
        <v>1.96</v>
      </c>
      <c r="CL178" s="3">
        <v>1.51</v>
      </c>
      <c r="CM178" s="3">
        <v>770.41</v>
      </c>
      <c r="CN178" s="3">
        <v>2.66</v>
      </c>
      <c r="CO178" s="3">
        <v>2.59</v>
      </c>
      <c r="CP178" s="3">
        <v>973.68</v>
      </c>
      <c r="CQ178" s="3">
        <v>2.98</v>
      </c>
      <c r="CR178" s="3">
        <v>2.77</v>
      </c>
      <c r="CS178" s="3">
        <v>929.53</v>
      </c>
      <c r="CT178" s="3">
        <v>3.5</v>
      </c>
      <c r="CU178" s="3">
        <v>2.58</v>
      </c>
      <c r="CV178" s="3">
        <v>737.14</v>
      </c>
      <c r="CW178" s="3">
        <v>4.0999999999999996</v>
      </c>
      <c r="CX178" s="3">
        <v>1.9</v>
      </c>
      <c r="CY178" s="3">
        <v>463.41</v>
      </c>
    </row>
    <row r="179" spans="1:103" x14ac:dyDescent="0.25">
      <c r="A179">
        <v>2137</v>
      </c>
      <c r="B179">
        <f>VLOOKUP(E179,'Adm2-shp-SORG'!$I$2:$M$456,1,FALSE)</f>
        <v>2137</v>
      </c>
      <c r="C179" t="str">
        <f>VLOOKUP(D179,'Adm2-shp-SORG'!$F$2:$I$456,2,FALSE)</f>
        <v>Lucknow</v>
      </c>
      <c r="D179">
        <f t="shared" ref="D179:D198" si="8">B179</f>
        <v>2137</v>
      </c>
      <c r="E179" s="2">
        <v>2137</v>
      </c>
      <c r="F179" s="2">
        <v>21</v>
      </c>
      <c r="G179" s="1">
        <v>0.21760199999999999</v>
      </c>
      <c r="H179" s="1">
        <v>2.1509870000000002</v>
      </c>
      <c r="I179" s="2" t="s">
        <v>99</v>
      </c>
      <c r="J179" s="1">
        <v>356243900</v>
      </c>
      <c r="K179" s="2" t="s">
        <v>106</v>
      </c>
      <c r="L179" s="2" t="s">
        <v>176</v>
      </c>
      <c r="M179" s="2">
        <v>301</v>
      </c>
      <c r="N179" s="3">
        <v>9.3000000000000007</v>
      </c>
      <c r="O179" s="3">
        <v>7.1</v>
      </c>
      <c r="P179" s="3">
        <v>763.44</v>
      </c>
      <c r="Q179" s="3">
        <v>9.1</v>
      </c>
      <c r="R179" s="3">
        <v>6.6</v>
      </c>
      <c r="S179" s="3">
        <v>725.27</v>
      </c>
      <c r="T179" s="3">
        <v>7.8</v>
      </c>
      <c r="U179" s="3">
        <v>5</v>
      </c>
      <c r="V179" s="3">
        <v>641.03</v>
      </c>
      <c r="W179" s="3">
        <v>8.1</v>
      </c>
      <c r="X179" s="3">
        <v>8.5</v>
      </c>
      <c r="Y179" s="3">
        <v>1049.3800000000001</v>
      </c>
      <c r="Z179" s="3">
        <v>7.1</v>
      </c>
      <c r="AA179" s="3">
        <v>5.6</v>
      </c>
      <c r="AB179" s="3">
        <v>788.73</v>
      </c>
      <c r="AC179" s="3">
        <v>4.3</v>
      </c>
      <c r="AD179" s="3">
        <v>1.8</v>
      </c>
      <c r="AE179" s="3">
        <v>418.6</v>
      </c>
      <c r="AF179" s="3">
        <v>6.7</v>
      </c>
      <c r="AG179" s="3">
        <v>5</v>
      </c>
      <c r="AH179" s="3">
        <v>746.27</v>
      </c>
      <c r="AI179" s="3">
        <v>8.1999999999999993</v>
      </c>
      <c r="AJ179" s="3">
        <v>7.1</v>
      </c>
      <c r="AK179" s="3">
        <v>865.85</v>
      </c>
      <c r="AL179" s="3">
        <v>6.7</v>
      </c>
      <c r="AM179" s="3">
        <v>4.9000000000000004</v>
      </c>
      <c r="AN179" s="3">
        <v>731.34</v>
      </c>
      <c r="AO179" s="3">
        <v>6.7</v>
      </c>
      <c r="AP179" s="3">
        <v>4.9000000000000004</v>
      </c>
      <c r="AQ179" s="3">
        <v>731.34</v>
      </c>
      <c r="AR179" s="3">
        <v>6.5</v>
      </c>
      <c r="AS179" s="3">
        <v>3.5</v>
      </c>
      <c r="AT179" s="3">
        <v>538.46</v>
      </c>
      <c r="AU179" s="3">
        <v>5.6</v>
      </c>
      <c r="AV179" s="3">
        <v>3.6</v>
      </c>
      <c r="AW179" s="3">
        <v>642.86</v>
      </c>
      <c r="AX179" s="3">
        <v>5</v>
      </c>
      <c r="AY179" s="3">
        <v>3.3</v>
      </c>
      <c r="AZ179" s="3">
        <v>660</v>
      </c>
      <c r="BA179" s="3">
        <v>3</v>
      </c>
      <c r="BB179" s="3">
        <v>1.2</v>
      </c>
      <c r="BC179" s="3">
        <v>400</v>
      </c>
      <c r="BD179" s="3">
        <v>1.5</v>
      </c>
      <c r="BE179" s="3">
        <v>0.9</v>
      </c>
      <c r="BF179" s="3">
        <v>600</v>
      </c>
      <c r="BG179" s="3">
        <v>2.7</v>
      </c>
      <c r="BH179" s="3">
        <v>1.8</v>
      </c>
      <c r="BI179" s="3">
        <v>666.67</v>
      </c>
      <c r="BJ179" s="3">
        <v>3.9</v>
      </c>
      <c r="BK179" s="3">
        <v>2.6</v>
      </c>
      <c r="BL179" s="3">
        <v>666.67</v>
      </c>
      <c r="BM179" s="3">
        <v>2</v>
      </c>
      <c r="BN179" s="3">
        <v>1.1000000000000001</v>
      </c>
      <c r="BO179" s="3">
        <v>550</v>
      </c>
      <c r="BP179" s="3">
        <v>1.9</v>
      </c>
      <c r="BQ179" s="3">
        <v>1.4</v>
      </c>
      <c r="BR179" s="3">
        <v>736.84</v>
      </c>
      <c r="BS179" s="3">
        <v>0</v>
      </c>
      <c r="BT179" s="3">
        <v>0</v>
      </c>
      <c r="BU179" s="3">
        <v>0</v>
      </c>
      <c r="BV179" s="3">
        <v>1.5</v>
      </c>
      <c r="BW179" s="3">
        <v>1.1000000000000001</v>
      </c>
      <c r="BX179" s="3">
        <v>733.33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11.69</v>
      </c>
      <c r="CR179" s="3">
        <v>5.41</v>
      </c>
      <c r="CS179" s="3">
        <v>462.79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</row>
    <row r="180" spans="1:103" x14ac:dyDescent="0.25">
      <c r="A180">
        <v>2138</v>
      </c>
      <c r="B180">
        <f>VLOOKUP(E180,'Adm2-shp-SORG'!$I$2:$M$456,1,FALSE)</f>
        <v>2138</v>
      </c>
      <c r="C180" t="str">
        <f>VLOOKUP(D180,'Adm2-shp-SORG'!$F$2:$I$456,2,FALSE)</f>
        <v>Mainpuri</v>
      </c>
      <c r="D180">
        <f t="shared" si="8"/>
        <v>2138</v>
      </c>
      <c r="E180" s="2">
        <v>2138</v>
      </c>
      <c r="F180" s="2">
        <v>21</v>
      </c>
      <c r="G180" s="1">
        <v>0.24399199999999999</v>
      </c>
      <c r="H180" s="1">
        <v>2.1075719999999998</v>
      </c>
      <c r="I180" s="2" t="s">
        <v>99</v>
      </c>
      <c r="J180" s="1">
        <v>356244200</v>
      </c>
      <c r="K180" s="2" t="s">
        <v>106</v>
      </c>
      <c r="L180" s="2" t="s">
        <v>168</v>
      </c>
      <c r="M180" s="2">
        <v>304</v>
      </c>
      <c r="N180" s="3">
        <v>12.7</v>
      </c>
      <c r="O180" s="3">
        <v>7.7</v>
      </c>
      <c r="P180" s="3">
        <v>606.29999999999995</v>
      </c>
      <c r="Q180" s="3">
        <v>11.6</v>
      </c>
      <c r="R180" s="3">
        <v>5</v>
      </c>
      <c r="S180" s="3">
        <v>431.03</v>
      </c>
      <c r="T180" s="3">
        <v>9.1</v>
      </c>
      <c r="U180" s="3">
        <v>6.8</v>
      </c>
      <c r="V180" s="3">
        <v>747.25</v>
      </c>
      <c r="W180" s="3">
        <v>9.9</v>
      </c>
      <c r="X180" s="3">
        <v>8.3000000000000007</v>
      </c>
      <c r="Y180" s="3">
        <v>838.38</v>
      </c>
      <c r="Z180" s="3">
        <v>10.7</v>
      </c>
      <c r="AA180" s="3">
        <v>6.6</v>
      </c>
      <c r="AB180" s="3">
        <v>616.82000000000005</v>
      </c>
      <c r="AC180" s="3">
        <v>10.6</v>
      </c>
      <c r="AD180" s="3">
        <v>4.8</v>
      </c>
      <c r="AE180" s="3">
        <v>452.83</v>
      </c>
      <c r="AF180" s="3">
        <v>9.1999999999999993</v>
      </c>
      <c r="AG180" s="3">
        <v>11.7</v>
      </c>
      <c r="AH180" s="3">
        <v>1271.74</v>
      </c>
      <c r="AI180" s="3">
        <v>10.1</v>
      </c>
      <c r="AJ180" s="3">
        <v>9.4</v>
      </c>
      <c r="AK180" s="3">
        <v>930.69</v>
      </c>
      <c r="AL180" s="3">
        <v>13.5</v>
      </c>
      <c r="AM180" s="3">
        <v>11.6</v>
      </c>
      <c r="AN180" s="3">
        <v>859.26</v>
      </c>
      <c r="AO180" s="3">
        <v>13.5</v>
      </c>
      <c r="AP180" s="3">
        <v>11.6</v>
      </c>
      <c r="AQ180" s="3">
        <v>859.26</v>
      </c>
      <c r="AR180" s="3">
        <v>12.6</v>
      </c>
      <c r="AS180" s="3">
        <v>6.9</v>
      </c>
      <c r="AT180" s="3">
        <v>547.62</v>
      </c>
      <c r="AU180" s="3">
        <v>5.7</v>
      </c>
      <c r="AV180" s="3">
        <v>3.1</v>
      </c>
      <c r="AW180" s="3">
        <v>543.86</v>
      </c>
      <c r="AX180" s="3">
        <v>4.4000000000000004</v>
      </c>
      <c r="AY180" s="3">
        <v>1.7</v>
      </c>
      <c r="AZ180" s="3">
        <v>386.36</v>
      </c>
      <c r="BA180" s="3">
        <v>2.9</v>
      </c>
      <c r="BB180" s="3">
        <v>0.5</v>
      </c>
      <c r="BC180" s="3">
        <v>172.41</v>
      </c>
      <c r="BD180" s="3">
        <v>0</v>
      </c>
      <c r="BE180" s="3">
        <v>0</v>
      </c>
      <c r="BF180" s="3">
        <v>0</v>
      </c>
      <c r="BG180" s="3">
        <v>1.8</v>
      </c>
      <c r="BH180" s="3">
        <v>0.9</v>
      </c>
      <c r="BI180" s="3">
        <v>500</v>
      </c>
      <c r="BJ180" s="3">
        <v>2.8</v>
      </c>
      <c r="BK180" s="3">
        <v>1.3</v>
      </c>
      <c r="BL180" s="3">
        <v>464.29</v>
      </c>
      <c r="BM180" s="3">
        <v>2.2999999999999998</v>
      </c>
      <c r="BN180" s="3">
        <v>1.7</v>
      </c>
      <c r="BO180" s="3">
        <v>739.13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1.6</v>
      </c>
      <c r="CF180" s="3">
        <v>1.8</v>
      </c>
      <c r="CG180" s="3">
        <v>1125</v>
      </c>
      <c r="CH180" s="3">
        <v>1.35</v>
      </c>
      <c r="CI180" s="3">
        <v>1.53</v>
      </c>
      <c r="CJ180" s="3">
        <v>1133.33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2.4500000000000002</v>
      </c>
      <c r="CR180" s="3">
        <v>2.6</v>
      </c>
      <c r="CS180" s="3">
        <v>1061.22</v>
      </c>
      <c r="CT180" s="3">
        <v>2.5299999999999998</v>
      </c>
      <c r="CU180" s="3">
        <v>2.09</v>
      </c>
      <c r="CV180" s="3">
        <v>826.09</v>
      </c>
      <c r="CW180" s="3">
        <v>2.4500000000000002</v>
      </c>
      <c r="CX180" s="3">
        <v>2.6</v>
      </c>
      <c r="CY180" s="3">
        <v>1061.22</v>
      </c>
    </row>
    <row r="181" spans="1:103" x14ac:dyDescent="0.25">
      <c r="A181">
        <v>2139</v>
      </c>
      <c r="B181">
        <f>VLOOKUP(E181,'Adm2-shp-SORG'!$I$2:$M$456,1,FALSE)</f>
        <v>2139</v>
      </c>
      <c r="C181" t="str">
        <f>VLOOKUP(D181,'Adm2-shp-SORG'!$F$2:$I$456,2,FALSE)</f>
        <v>Mathura</v>
      </c>
      <c r="D181">
        <f t="shared" si="8"/>
        <v>2139</v>
      </c>
      <c r="E181" s="2">
        <v>2139</v>
      </c>
      <c r="F181" s="2">
        <v>21</v>
      </c>
      <c r="G181" s="1">
        <v>0.38691199999999998</v>
      </c>
      <c r="H181" s="1">
        <v>3.1149209999999998</v>
      </c>
      <c r="I181" s="2" t="s">
        <v>99</v>
      </c>
      <c r="J181" s="1">
        <v>356244300</v>
      </c>
      <c r="K181" s="2" t="s">
        <v>106</v>
      </c>
      <c r="L181" s="2" t="s">
        <v>157</v>
      </c>
      <c r="M181" s="2">
        <v>305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0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</row>
    <row r="182" spans="1:103" x14ac:dyDescent="0.25">
      <c r="A182">
        <v>2141</v>
      </c>
      <c r="B182">
        <f>VLOOKUP(E182,'Adm2-shp-SORG'!$I$2:$M$456,1,FALSE)</f>
        <v>2141</v>
      </c>
      <c r="C182" t="str">
        <f>VLOOKUP(D182,'Adm2-shp-SORG'!$F$2:$I$456,2,FALSE)</f>
        <v>Mirzapur</v>
      </c>
      <c r="D182">
        <f t="shared" si="8"/>
        <v>2141</v>
      </c>
      <c r="E182" s="2">
        <v>2141</v>
      </c>
      <c r="F182" s="2">
        <v>21</v>
      </c>
      <c r="G182" s="1">
        <v>1.056964</v>
      </c>
      <c r="H182" s="1">
        <v>6.0559370000000001</v>
      </c>
      <c r="I182" s="2" t="s">
        <v>99</v>
      </c>
      <c r="J182" s="1">
        <v>356244500</v>
      </c>
      <c r="K182" s="2" t="s">
        <v>106</v>
      </c>
      <c r="L182" s="2" t="s">
        <v>447</v>
      </c>
      <c r="M182" s="2">
        <v>308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1.3</v>
      </c>
      <c r="AV182" s="3">
        <v>1</v>
      </c>
      <c r="AW182" s="3">
        <v>769.23</v>
      </c>
      <c r="AX182" s="3">
        <v>1.4</v>
      </c>
      <c r="AY182" s="3">
        <v>0.8</v>
      </c>
      <c r="AZ182" s="3">
        <v>571.42999999999995</v>
      </c>
      <c r="BA182" s="3">
        <v>1.6</v>
      </c>
      <c r="BB182" s="3">
        <v>0.6</v>
      </c>
      <c r="BC182" s="3">
        <v>375</v>
      </c>
      <c r="BD182" s="3">
        <v>2.1</v>
      </c>
      <c r="BE182" s="3">
        <v>1.4</v>
      </c>
      <c r="BF182" s="3">
        <v>666.67</v>
      </c>
      <c r="BG182" s="3">
        <v>1.9</v>
      </c>
      <c r="BH182" s="3">
        <v>1.3</v>
      </c>
      <c r="BI182" s="3">
        <v>684.21</v>
      </c>
      <c r="BJ182" s="3">
        <v>1.8</v>
      </c>
      <c r="BK182" s="3">
        <v>1.1000000000000001</v>
      </c>
      <c r="BL182" s="3">
        <v>611.11</v>
      </c>
      <c r="BM182" s="3">
        <v>1.7</v>
      </c>
      <c r="BN182" s="3">
        <v>1.1000000000000001</v>
      </c>
      <c r="BO182" s="3">
        <v>647.05999999999995</v>
      </c>
      <c r="BP182" s="3">
        <v>2.9</v>
      </c>
      <c r="BQ182" s="3">
        <v>1.4</v>
      </c>
      <c r="BR182" s="3">
        <v>482.76</v>
      </c>
      <c r="BS182" s="3">
        <v>1.9</v>
      </c>
      <c r="BT182" s="3">
        <v>1.6</v>
      </c>
      <c r="BU182" s="3">
        <v>842.11</v>
      </c>
      <c r="BV182" s="3">
        <v>1.8</v>
      </c>
      <c r="BW182" s="3">
        <v>1.6</v>
      </c>
      <c r="BX182" s="3">
        <v>888.89</v>
      </c>
      <c r="BY182" s="3">
        <v>1.8</v>
      </c>
      <c r="BZ182" s="3">
        <v>1.2</v>
      </c>
      <c r="CA182" s="3">
        <v>666.67</v>
      </c>
      <c r="CB182" s="3">
        <v>2.2999999999999998</v>
      </c>
      <c r="CC182" s="3">
        <v>2.2000000000000002</v>
      </c>
      <c r="CD182" s="3">
        <v>956.52</v>
      </c>
      <c r="CE182" s="3">
        <v>1.8</v>
      </c>
      <c r="CF182" s="3">
        <v>1.6</v>
      </c>
      <c r="CG182" s="3">
        <v>888.89</v>
      </c>
      <c r="CH182" s="3">
        <v>1.82</v>
      </c>
      <c r="CI182" s="3">
        <v>1.35</v>
      </c>
      <c r="CJ182" s="3">
        <v>741.76</v>
      </c>
      <c r="CK182" s="3">
        <v>1.69</v>
      </c>
      <c r="CL182" s="3">
        <v>1.37</v>
      </c>
      <c r="CM182" s="3">
        <v>810.65</v>
      </c>
      <c r="CN182" s="3">
        <v>1.67</v>
      </c>
      <c r="CO182" s="3">
        <v>1.95</v>
      </c>
      <c r="CP182" s="3">
        <v>1167.6600000000001</v>
      </c>
      <c r="CQ182" s="3">
        <v>0</v>
      </c>
      <c r="CR182" s="3">
        <v>0</v>
      </c>
      <c r="CS182" s="3">
        <v>0</v>
      </c>
      <c r="CT182" s="3">
        <v>2</v>
      </c>
      <c r="CU182" s="3">
        <v>1.65</v>
      </c>
      <c r="CV182" s="3">
        <v>825</v>
      </c>
      <c r="CW182" s="3">
        <v>2</v>
      </c>
      <c r="CX182" s="3">
        <v>1.65</v>
      </c>
      <c r="CY182" s="3">
        <v>825</v>
      </c>
    </row>
    <row r="183" spans="1:103" x14ac:dyDescent="0.25">
      <c r="A183">
        <v>2142</v>
      </c>
      <c r="B183">
        <f>VLOOKUP(E183,'Adm2-shp-SORG'!$I$2:$M$456,1,FALSE)</f>
        <v>2142</v>
      </c>
      <c r="C183" t="str">
        <f>VLOOKUP(D183,'Adm2-shp-SORG'!$F$2:$I$456,2,FALSE)</f>
        <v>Moradabad</v>
      </c>
      <c r="D183">
        <f t="shared" si="8"/>
        <v>2142</v>
      </c>
      <c r="E183" s="2">
        <v>2142</v>
      </c>
      <c r="F183" s="2">
        <v>21</v>
      </c>
      <c r="G183" s="1">
        <v>0.57103099999999996</v>
      </c>
      <c r="H183" s="1">
        <v>3.5385559999999998</v>
      </c>
      <c r="I183" s="2" t="s">
        <v>99</v>
      </c>
      <c r="J183" s="1">
        <v>356244600</v>
      </c>
      <c r="K183" s="2" t="s">
        <v>106</v>
      </c>
      <c r="L183" s="2" t="s">
        <v>132</v>
      </c>
      <c r="M183" s="2">
        <v>309</v>
      </c>
      <c r="N183" s="3">
        <v>24.4</v>
      </c>
      <c r="O183" s="3">
        <v>25.3</v>
      </c>
      <c r="P183" s="3">
        <v>1036.8900000000001</v>
      </c>
      <c r="Q183" s="3">
        <v>36.4</v>
      </c>
      <c r="R183" s="3">
        <v>21.1</v>
      </c>
      <c r="S183" s="3">
        <v>579.66999999999996</v>
      </c>
      <c r="T183" s="3">
        <v>33.200000000000003</v>
      </c>
      <c r="U183" s="3">
        <v>17.600000000000001</v>
      </c>
      <c r="V183" s="3">
        <v>530.12</v>
      </c>
      <c r="W183" s="3">
        <v>26.5</v>
      </c>
      <c r="X183" s="3">
        <v>17.600000000000001</v>
      </c>
      <c r="Y183" s="3">
        <v>664.15</v>
      </c>
      <c r="Z183" s="3">
        <v>22.7</v>
      </c>
      <c r="AA183" s="3">
        <v>13.2</v>
      </c>
      <c r="AB183" s="3">
        <v>581.5</v>
      </c>
      <c r="AC183" s="3">
        <v>28.1</v>
      </c>
      <c r="AD183" s="3">
        <v>16.899999999999999</v>
      </c>
      <c r="AE183" s="3">
        <v>601.41999999999996</v>
      </c>
      <c r="AF183" s="3">
        <v>24.9</v>
      </c>
      <c r="AG183" s="3">
        <v>22</v>
      </c>
      <c r="AH183" s="3">
        <v>883.53</v>
      </c>
      <c r="AI183" s="3">
        <v>27.4</v>
      </c>
      <c r="AJ183" s="3">
        <v>19.7</v>
      </c>
      <c r="AK183" s="3">
        <v>718.98</v>
      </c>
      <c r="AL183" s="3">
        <v>31.7</v>
      </c>
      <c r="AM183" s="3">
        <v>14.3</v>
      </c>
      <c r="AN183" s="3">
        <v>451.1</v>
      </c>
      <c r="AO183" s="3">
        <v>31.7</v>
      </c>
      <c r="AP183" s="3">
        <v>14.3</v>
      </c>
      <c r="AQ183" s="3">
        <v>451.1</v>
      </c>
      <c r="AR183" s="3">
        <v>32.1</v>
      </c>
      <c r="AS183" s="3">
        <v>17.2</v>
      </c>
      <c r="AT183" s="3">
        <v>535.83000000000004</v>
      </c>
      <c r="AU183" s="3">
        <v>28.3</v>
      </c>
      <c r="AV183" s="3">
        <v>15</v>
      </c>
      <c r="AW183" s="3">
        <v>530.04</v>
      </c>
      <c r="AX183" s="3">
        <v>27.2</v>
      </c>
      <c r="AY183" s="3">
        <v>6</v>
      </c>
      <c r="AZ183" s="3">
        <v>220.59</v>
      </c>
      <c r="BA183" s="3">
        <v>18.399999999999999</v>
      </c>
      <c r="BB183" s="3">
        <v>6</v>
      </c>
      <c r="BC183" s="3">
        <v>326.08999999999997</v>
      </c>
      <c r="BD183" s="3">
        <v>18</v>
      </c>
      <c r="BE183" s="3">
        <v>6.7</v>
      </c>
      <c r="BF183" s="3">
        <v>372.22</v>
      </c>
      <c r="BG183" s="3">
        <v>16.2</v>
      </c>
      <c r="BH183" s="3">
        <v>7.6</v>
      </c>
      <c r="BI183" s="3">
        <v>469.14</v>
      </c>
      <c r="BJ183" s="3">
        <v>14.3</v>
      </c>
      <c r="BK183" s="3">
        <v>8.5</v>
      </c>
      <c r="BL183" s="3">
        <v>594.41</v>
      </c>
      <c r="BM183" s="3">
        <v>7.3</v>
      </c>
      <c r="BN183" s="3">
        <v>2.4</v>
      </c>
      <c r="BO183" s="3">
        <v>328.77</v>
      </c>
      <c r="BP183" s="3">
        <v>4.8</v>
      </c>
      <c r="BQ183" s="3">
        <v>1.7</v>
      </c>
      <c r="BR183" s="3">
        <v>354.17</v>
      </c>
      <c r="BS183" s="3">
        <v>2.6</v>
      </c>
      <c r="BT183" s="3">
        <v>2.2000000000000002</v>
      </c>
      <c r="BU183" s="3">
        <v>846.15</v>
      </c>
      <c r="BV183" s="3">
        <v>3.9</v>
      </c>
      <c r="BW183" s="3">
        <v>3.1</v>
      </c>
      <c r="BX183" s="3">
        <v>794.87</v>
      </c>
      <c r="BY183" s="3">
        <v>3.9</v>
      </c>
      <c r="BZ183" s="3">
        <v>0.6</v>
      </c>
      <c r="CA183" s="3">
        <v>153.85</v>
      </c>
      <c r="CB183" s="3">
        <v>2.6</v>
      </c>
      <c r="CC183" s="3">
        <v>2.2000000000000002</v>
      </c>
      <c r="CD183" s="3">
        <v>846.15</v>
      </c>
      <c r="CE183" s="3">
        <v>2.6</v>
      </c>
      <c r="CF183" s="3">
        <v>1.7</v>
      </c>
      <c r="CG183" s="3">
        <v>653.85</v>
      </c>
      <c r="CH183" s="3">
        <v>3.97</v>
      </c>
      <c r="CI183" s="3">
        <v>3.33</v>
      </c>
      <c r="CJ183" s="3">
        <v>838.79</v>
      </c>
      <c r="CK183" s="3">
        <v>1.47</v>
      </c>
      <c r="CL183" s="3">
        <v>0.6</v>
      </c>
      <c r="CM183" s="3">
        <v>408.16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</row>
    <row r="184" spans="1:103" x14ac:dyDescent="0.25">
      <c r="A184">
        <v>2143</v>
      </c>
      <c r="B184">
        <f>VLOOKUP(E184,'Adm2-shp-SORG'!$I$2:$M$456,1,FALSE)</f>
        <v>2143</v>
      </c>
      <c r="C184" t="str">
        <f>VLOOKUP(D184,'Adm2-shp-SORG'!$F$2:$I$456,2,FALSE)</f>
        <v>Muzaffarnagar</v>
      </c>
      <c r="D184">
        <f t="shared" si="8"/>
        <v>2143</v>
      </c>
      <c r="E184" s="2">
        <v>2143</v>
      </c>
      <c r="F184" s="2">
        <v>21</v>
      </c>
      <c r="G184" s="1">
        <v>0.70787800000000001</v>
      </c>
      <c r="H184" s="1">
        <v>3.6958709999999999</v>
      </c>
      <c r="I184" s="2" t="s">
        <v>99</v>
      </c>
      <c r="J184" s="1">
        <v>356244700</v>
      </c>
      <c r="K184" s="2" t="s">
        <v>106</v>
      </c>
      <c r="L184" s="2" t="s">
        <v>455</v>
      </c>
      <c r="M184" s="2">
        <v>307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</row>
    <row r="185" spans="1:103" x14ac:dyDescent="0.25">
      <c r="A185">
        <v>2144</v>
      </c>
      <c r="B185">
        <f>VLOOKUP(E185,'Adm2-shp-SORG'!$I$2:$M$456,1,FALSE)</f>
        <v>2144</v>
      </c>
      <c r="C185" t="str">
        <f>VLOOKUP(D185,'Adm2-shp-SORG'!$F$2:$I$456,2,FALSE)</f>
        <v>Naini Tal</v>
      </c>
      <c r="D185">
        <f t="shared" si="8"/>
        <v>2144</v>
      </c>
      <c r="E185" s="2">
        <v>2144</v>
      </c>
      <c r="F185" s="2">
        <v>21</v>
      </c>
      <c r="G185" s="1">
        <v>0.58625099999999997</v>
      </c>
      <c r="H185" s="1">
        <v>4.1471479999999996</v>
      </c>
      <c r="I185" s="2" t="s">
        <v>99</v>
      </c>
      <c r="J185" s="1">
        <v>356244800</v>
      </c>
      <c r="K185" s="2" t="s">
        <v>106</v>
      </c>
      <c r="L185" s="2" t="s">
        <v>130</v>
      </c>
      <c r="M185" s="2">
        <v>310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</row>
    <row r="186" spans="1:103" x14ac:dyDescent="0.25">
      <c r="A186">
        <v>2145</v>
      </c>
      <c r="B186">
        <f>VLOOKUP(E186,'Adm2-shp-SORG'!$I$2:$M$456,1,FALSE)</f>
        <v>2145</v>
      </c>
      <c r="C186" t="str">
        <f>VLOOKUP(D186,'Adm2-shp-SORG'!$F$2:$I$456,2,FALSE)</f>
        <v>Pilibhit</v>
      </c>
      <c r="D186">
        <f t="shared" si="8"/>
        <v>2145</v>
      </c>
      <c r="E186" s="2">
        <v>2145</v>
      </c>
      <c r="F186" s="2">
        <v>21</v>
      </c>
      <c r="G186" s="1">
        <v>0.30729899999999999</v>
      </c>
      <c r="H186" s="1">
        <v>3.2319249999999999</v>
      </c>
      <c r="I186" s="2" t="s">
        <v>99</v>
      </c>
      <c r="J186" s="1">
        <v>356245000</v>
      </c>
      <c r="K186" s="2" t="s">
        <v>106</v>
      </c>
      <c r="L186" s="2" t="s">
        <v>140</v>
      </c>
      <c r="M186" s="2">
        <v>312</v>
      </c>
      <c r="N186" s="3">
        <v>2.5</v>
      </c>
      <c r="O186" s="3">
        <v>1.7</v>
      </c>
      <c r="P186" s="3">
        <v>680</v>
      </c>
      <c r="Q186" s="3">
        <v>9.3000000000000007</v>
      </c>
      <c r="R186" s="3">
        <v>5.4</v>
      </c>
      <c r="S186" s="3">
        <v>580.65</v>
      </c>
      <c r="T186" s="3">
        <v>2.6</v>
      </c>
      <c r="U186" s="3">
        <v>1.8</v>
      </c>
      <c r="V186" s="3">
        <v>692.31</v>
      </c>
      <c r="W186" s="3">
        <v>1.6</v>
      </c>
      <c r="X186" s="3">
        <v>1.1000000000000001</v>
      </c>
      <c r="Y186" s="3">
        <v>687.5</v>
      </c>
      <c r="Z186" s="3">
        <v>1.2</v>
      </c>
      <c r="AA186" s="3">
        <v>0.7</v>
      </c>
      <c r="AB186" s="3">
        <v>583.33000000000004</v>
      </c>
      <c r="AC186" s="3">
        <v>1.1000000000000001</v>
      </c>
      <c r="AD186" s="3">
        <v>0.7</v>
      </c>
      <c r="AE186" s="3">
        <v>636.36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1.5</v>
      </c>
      <c r="AM186" s="3">
        <v>1</v>
      </c>
      <c r="AN186" s="3">
        <v>666.67</v>
      </c>
      <c r="AO186" s="3">
        <v>1.5</v>
      </c>
      <c r="AP186" s="3">
        <v>1</v>
      </c>
      <c r="AQ186" s="3">
        <v>666.67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1.4</v>
      </c>
      <c r="BK186" s="3">
        <v>0.8</v>
      </c>
      <c r="BL186" s="3">
        <v>571.42999999999995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</row>
    <row r="187" spans="1:103" x14ac:dyDescent="0.25">
      <c r="A187">
        <v>2146</v>
      </c>
      <c r="B187">
        <f>VLOOKUP(E187,'Adm2-shp-SORG'!$I$2:$M$456,1,FALSE)</f>
        <v>2146</v>
      </c>
      <c r="C187" t="str">
        <f>VLOOKUP(D187,'Adm2-shp-SORG'!$F$2:$I$456,2,FALSE)</f>
        <v>Pithoragarh</v>
      </c>
      <c r="D187">
        <f t="shared" si="8"/>
        <v>2146</v>
      </c>
      <c r="E187" s="2">
        <v>2146</v>
      </c>
      <c r="F187" s="2">
        <v>21</v>
      </c>
      <c r="G187" s="1">
        <v>0.94650699999999999</v>
      </c>
      <c r="H187" s="1">
        <v>6.711881</v>
      </c>
      <c r="I187" s="2" t="s">
        <v>99</v>
      </c>
      <c r="J187" s="1">
        <v>356245100</v>
      </c>
      <c r="K187" s="2" t="s">
        <v>106</v>
      </c>
      <c r="L187" s="2" t="s">
        <v>451</v>
      </c>
      <c r="M187" s="2">
        <v>313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</row>
    <row r="188" spans="1:103" x14ac:dyDescent="0.25">
      <c r="A188">
        <v>2147</v>
      </c>
      <c r="B188">
        <f>VLOOKUP(E188,'Adm2-shp-SORG'!$I$2:$M$456,1,FALSE)</f>
        <v>2147</v>
      </c>
      <c r="C188" t="str">
        <f>VLOOKUP(D188,'Adm2-shp-SORG'!$F$2:$I$456,2,FALSE)</f>
        <v>Pratapgarh</v>
      </c>
      <c r="D188">
        <f t="shared" si="8"/>
        <v>2147</v>
      </c>
      <c r="E188" s="2">
        <v>2147</v>
      </c>
      <c r="F188" s="2">
        <v>21</v>
      </c>
      <c r="G188" s="1">
        <v>0.34158699999999997</v>
      </c>
      <c r="H188" s="1">
        <v>3.2995990000000002</v>
      </c>
      <c r="I188" s="2" t="s">
        <v>99</v>
      </c>
      <c r="J188" s="1">
        <v>356244900</v>
      </c>
      <c r="K188" s="2" t="s">
        <v>106</v>
      </c>
      <c r="L188" s="2" t="s">
        <v>209</v>
      </c>
      <c r="M188" s="2">
        <v>314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</row>
    <row r="189" spans="1:103" x14ac:dyDescent="0.25">
      <c r="A189">
        <v>2148</v>
      </c>
      <c r="B189">
        <f>VLOOKUP(E189,'Adm2-shp-SORG'!$I$2:$M$456,1,FALSE)</f>
        <v>2148</v>
      </c>
      <c r="C189" t="str">
        <f>VLOOKUP(D189,'Adm2-shp-SORG'!$F$2:$I$456,2,FALSE)</f>
        <v>Rae Bareli</v>
      </c>
      <c r="D189">
        <f t="shared" si="8"/>
        <v>2148</v>
      </c>
      <c r="E189" s="2">
        <v>2148</v>
      </c>
      <c r="F189" s="2">
        <v>21</v>
      </c>
      <c r="G189" s="1">
        <v>0.46061600000000003</v>
      </c>
      <c r="H189" s="1">
        <v>3.1351879999999999</v>
      </c>
      <c r="I189" s="2" t="s">
        <v>99</v>
      </c>
      <c r="J189" s="1">
        <v>356245200</v>
      </c>
      <c r="K189" s="2" t="s">
        <v>106</v>
      </c>
      <c r="L189" s="2" t="s">
        <v>190</v>
      </c>
      <c r="M189" s="2">
        <v>315</v>
      </c>
      <c r="N189" s="3">
        <v>5</v>
      </c>
      <c r="O189" s="3">
        <v>3.8</v>
      </c>
      <c r="P189" s="3">
        <v>760</v>
      </c>
      <c r="Q189" s="3">
        <v>4.5999999999999996</v>
      </c>
      <c r="R189" s="3">
        <v>3.3</v>
      </c>
      <c r="S189" s="3">
        <v>717.39</v>
      </c>
      <c r="T189" s="3">
        <v>4</v>
      </c>
      <c r="U189" s="3">
        <v>2.5</v>
      </c>
      <c r="V189" s="3">
        <v>625</v>
      </c>
      <c r="W189" s="3">
        <v>4.4000000000000004</v>
      </c>
      <c r="X189" s="3">
        <v>4.4000000000000004</v>
      </c>
      <c r="Y189" s="3">
        <v>1000</v>
      </c>
      <c r="Z189" s="3">
        <v>5.2</v>
      </c>
      <c r="AA189" s="3">
        <v>4.0999999999999996</v>
      </c>
      <c r="AB189" s="3">
        <v>788.46</v>
      </c>
      <c r="AC189" s="3">
        <v>4.5999999999999996</v>
      </c>
      <c r="AD189" s="3">
        <v>1.9</v>
      </c>
      <c r="AE189" s="3">
        <v>413.04</v>
      </c>
      <c r="AF189" s="3">
        <v>5.0999999999999996</v>
      </c>
      <c r="AG189" s="3">
        <v>3.9</v>
      </c>
      <c r="AH189" s="3">
        <v>764.71</v>
      </c>
      <c r="AI189" s="3">
        <v>5.3</v>
      </c>
      <c r="AJ189" s="3">
        <v>4.5999999999999996</v>
      </c>
      <c r="AK189" s="3">
        <v>867.92</v>
      </c>
      <c r="AL189" s="3">
        <v>5.7</v>
      </c>
      <c r="AM189" s="3">
        <v>4.2</v>
      </c>
      <c r="AN189" s="3">
        <v>736.84</v>
      </c>
      <c r="AO189" s="3">
        <v>5.7</v>
      </c>
      <c r="AP189" s="3">
        <v>4.2</v>
      </c>
      <c r="AQ189" s="3">
        <v>736.84</v>
      </c>
      <c r="AR189" s="3">
        <v>6.1</v>
      </c>
      <c r="AS189" s="3">
        <v>3.3</v>
      </c>
      <c r="AT189" s="3">
        <v>540.98</v>
      </c>
      <c r="AU189" s="3">
        <v>6.1</v>
      </c>
      <c r="AV189" s="3">
        <v>3.9</v>
      </c>
      <c r="AW189" s="3">
        <v>639.34</v>
      </c>
      <c r="AX189" s="3">
        <v>6.4</v>
      </c>
      <c r="AY189" s="3">
        <v>4.2</v>
      </c>
      <c r="AZ189" s="3">
        <v>656.25</v>
      </c>
      <c r="BA189" s="3">
        <v>5.3</v>
      </c>
      <c r="BB189" s="3">
        <v>2.2000000000000002</v>
      </c>
      <c r="BC189" s="3">
        <v>415.09</v>
      </c>
      <c r="BD189" s="3">
        <v>4.2</v>
      </c>
      <c r="BE189" s="3">
        <v>2.6</v>
      </c>
      <c r="BF189" s="3">
        <v>619.04999999999995</v>
      </c>
      <c r="BG189" s="3">
        <v>3.9</v>
      </c>
      <c r="BH189" s="3">
        <v>2.5</v>
      </c>
      <c r="BI189" s="3">
        <v>641.03</v>
      </c>
      <c r="BJ189" s="3">
        <v>3.6</v>
      </c>
      <c r="BK189" s="3">
        <v>2.2999999999999998</v>
      </c>
      <c r="BL189" s="3">
        <v>638.89</v>
      </c>
      <c r="BM189" s="3">
        <v>3.1</v>
      </c>
      <c r="BN189" s="3">
        <v>1.8</v>
      </c>
      <c r="BO189" s="3">
        <v>580.65</v>
      </c>
      <c r="BP189" s="3">
        <v>2.9</v>
      </c>
      <c r="BQ189" s="3">
        <v>2.1</v>
      </c>
      <c r="BR189" s="3">
        <v>724.14</v>
      </c>
      <c r="BS189" s="3">
        <v>2.5</v>
      </c>
      <c r="BT189" s="3">
        <v>3.2</v>
      </c>
      <c r="BU189" s="3">
        <v>1280</v>
      </c>
      <c r="BV189" s="3">
        <v>2.7</v>
      </c>
      <c r="BW189" s="3">
        <v>2</v>
      </c>
      <c r="BX189" s="3">
        <v>740.74</v>
      </c>
      <c r="BY189" s="3">
        <v>1.5</v>
      </c>
      <c r="BZ189" s="3">
        <v>2</v>
      </c>
      <c r="CA189" s="3">
        <v>1333.33</v>
      </c>
      <c r="CB189" s="3">
        <v>2.8</v>
      </c>
      <c r="CC189" s="3">
        <v>2.5</v>
      </c>
      <c r="CD189" s="3">
        <v>892.86</v>
      </c>
      <c r="CE189" s="3">
        <v>2.8</v>
      </c>
      <c r="CF189" s="3">
        <v>1.5</v>
      </c>
      <c r="CG189" s="3">
        <v>535.71</v>
      </c>
      <c r="CH189" s="3">
        <v>2.19</v>
      </c>
      <c r="CI189" s="3">
        <v>1.24</v>
      </c>
      <c r="CJ189" s="3">
        <v>566.21</v>
      </c>
      <c r="CK189" s="3">
        <v>1.7</v>
      </c>
      <c r="CL189" s="3">
        <v>1.61</v>
      </c>
      <c r="CM189" s="3">
        <v>947.06</v>
      </c>
      <c r="CN189" s="3">
        <v>1.69</v>
      </c>
      <c r="CO189" s="3">
        <v>3</v>
      </c>
      <c r="CP189" s="3">
        <v>1775.15</v>
      </c>
      <c r="CQ189" s="3">
        <v>9.4600000000000009</v>
      </c>
      <c r="CR189" s="3">
        <v>12.46</v>
      </c>
      <c r="CS189" s="3">
        <v>1317.12</v>
      </c>
      <c r="CT189" s="3">
        <v>9.4600000000000009</v>
      </c>
      <c r="CU189" s="3">
        <v>12.46</v>
      </c>
      <c r="CV189" s="3">
        <v>1317.12</v>
      </c>
      <c r="CW189" s="3">
        <v>2.44</v>
      </c>
      <c r="CX189" s="3">
        <v>1.43</v>
      </c>
      <c r="CY189" s="3">
        <v>586.07000000000005</v>
      </c>
    </row>
    <row r="190" spans="1:103" x14ac:dyDescent="0.25">
      <c r="A190">
        <v>2149</v>
      </c>
      <c r="B190">
        <f>VLOOKUP(E190,'Adm2-shp-SORG'!$I$2:$M$456,1,FALSE)</f>
        <v>2149</v>
      </c>
      <c r="C190" t="str">
        <f>VLOOKUP(D190,'Adm2-shp-SORG'!$F$2:$I$456,2,FALSE)</f>
        <v>Rampur</v>
      </c>
      <c r="D190">
        <f t="shared" si="8"/>
        <v>2149</v>
      </c>
      <c r="E190" s="2">
        <v>2149</v>
      </c>
      <c r="F190" s="2">
        <v>21</v>
      </c>
      <c r="G190" s="1">
        <v>0.19774800000000001</v>
      </c>
      <c r="H190" s="1">
        <v>2.1324830000000001</v>
      </c>
      <c r="I190" s="2" t="s">
        <v>99</v>
      </c>
      <c r="J190" s="1">
        <v>356245300</v>
      </c>
      <c r="K190" s="2" t="s">
        <v>106</v>
      </c>
      <c r="L190" s="2" t="s">
        <v>134</v>
      </c>
      <c r="M190" s="2">
        <v>316</v>
      </c>
      <c r="N190" s="3">
        <v>2.1</v>
      </c>
      <c r="O190" s="3">
        <v>1.4</v>
      </c>
      <c r="P190" s="3">
        <v>666.67</v>
      </c>
      <c r="Q190" s="3">
        <v>1.8</v>
      </c>
      <c r="R190" s="3">
        <v>1</v>
      </c>
      <c r="S190" s="3">
        <v>555.55999999999995</v>
      </c>
      <c r="T190" s="3">
        <v>1.5</v>
      </c>
      <c r="U190" s="3">
        <v>1</v>
      </c>
      <c r="V190" s="3">
        <v>666.67</v>
      </c>
      <c r="W190" s="3">
        <v>1.9</v>
      </c>
      <c r="X190" s="3">
        <v>1.2</v>
      </c>
      <c r="Y190" s="3">
        <v>631.58000000000004</v>
      </c>
      <c r="Z190" s="3">
        <v>1.6</v>
      </c>
      <c r="AA190" s="3">
        <v>0.9</v>
      </c>
      <c r="AB190" s="3">
        <v>562.5</v>
      </c>
      <c r="AC190" s="3">
        <v>1.6</v>
      </c>
      <c r="AD190" s="3">
        <v>1.1000000000000001</v>
      </c>
      <c r="AE190" s="3">
        <v>687.5</v>
      </c>
      <c r="AF190" s="3">
        <v>1.2</v>
      </c>
      <c r="AG190" s="3">
        <v>1</v>
      </c>
      <c r="AH190" s="3">
        <v>833.33</v>
      </c>
      <c r="AI190" s="3">
        <v>1.5</v>
      </c>
      <c r="AJ190" s="3">
        <v>1.1000000000000001</v>
      </c>
      <c r="AK190" s="3">
        <v>733.33</v>
      </c>
      <c r="AL190" s="3">
        <v>2.2000000000000002</v>
      </c>
      <c r="AM190" s="3">
        <v>1.4</v>
      </c>
      <c r="AN190" s="3">
        <v>636.36</v>
      </c>
      <c r="AO190" s="3">
        <v>2.2000000000000002</v>
      </c>
      <c r="AP190" s="3">
        <v>1.4</v>
      </c>
      <c r="AQ190" s="3">
        <v>636.36</v>
      </c>
      <c r="AR190" s="3">
        <v>2.2999999999999998</v>
      </c>
      <c r="AS190" s="3">
        <v>1.2</v>
      </c>
      <c r="AT190" s="3">
        <v>521.74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1.1000000000000001</v>
      </c>
      <c r="BH190" s="3">
        <v>0.8</v>
      </c>
      <c r="BI190" s="3">
        <v>727.27</v>
      </c>
      <c r="BJ190" s="3">
        <v>1.4</v>
      </c>
      <c r="BK190" s="3">
        <v>0.9</v>
      </c>
      <c r="BL190" s="3">
        <v>642.86</v>
      </c>
      <c r="BM190" s="3">
        <v>1.4</v>
      </c>
      <c r="BN190" s="3">
        <v>0.8</v>
      </c>
      <c r="BO190" s="3">
        <v>571.42999999999995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1.2</v>
      </c>
      <c r="BZ190" s="3">
        <v>0.4</v>
      </c>
      <c r="CA190" s="3">
        <v>333.33</v>
      </c>
      <c r="CB190" s="3">
        <v>0</v>
      </c>
      <c r="CC190" s="3">
        <v>0</v>
      </c>
      <c r="CD190" s="3">
        <v>0</v>
      </c>
      <c r="CE190" s="3">
        <v>0</v>
      </c>
      <c r="CF190" s="3">
        <v>0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</row>
    <row r="191" spans="1:103" x14ac:dyDescent="0.25">
      <c r="A191">
        <v>2150</v>
      </c>
      <c r="B191">
        <f>VLOOKUP(E191,'Adm2-shp-SORG'!$I$2:$M$456,1,FALSE)</f>
        <v>2150</v>
      </c>
      <c r="C191" t="str">
        <f>VLOOKUP(D191,'Adm2-shp-SORG'!$F$2:$I$456,2,FALSE)</f>
        <v>Saharanpur</v>
      </c>
      <c r="D191">
        <f t="shared" si="8"/>
        <v>2150</v>
      </c>
      <c r="E191" s="2">
        <v>2150</v>
      </c>
      <c r="F191" s="2">
        <v>21</v>
      </c>
      <c r="G191" s="1">
        <v>0.37281500000000001</v>
      </c>
      <c r="H191" s="1">
        <v>2.8088359999999999</v>
      </c>
      <c r="I191" s="2" t="s">
        <v>99</v>
      </c>
      <c r="J191" s="1">
        <v>356245400</v>
      </c>
      <c r="K191" s="2" t="s">
        <v>106</v>
      </c>
      <c r="L191" s="2" t="s">
        <v>454</v>
      </c>
      <c r="M191" s="2">
        <v>97</v>
      </c>
      <c r="N191" s="3">
        <v>11</v>
      </c>
      <c r="O191" s="3">
        <v>6.7</v>
      </c>
      <c r="P191" s="3">
        <v>609.09</v>
      </c>
      <c r="Q191" s="3">
        <v>13.8</v>
      </c>
      <c r="R191" s="3">
        <v>9.1999999999999993</v>
      </c>
      <c r="S191" s="3">
        <v>666.67</v>
      </c>
      <c r="T191" s="3">
        <v>11.4</v>
      </c>
      <c r="U191" s="3">
        <v>5.8</v>
      </c>
      <c r="V191" s="3">
        <v>508.77</v>
      </c>
      <c r="W191" s="3">
        <v>11</v>
      </c>
      <c r="X191" s="3">
        <v>5.7</v>
      </c>
      <c r="Y191" s="3">
        <v>518.17999999999995</v>
      </c>
      <c r="Z191" s="3">
        <v>11.6</v>
      </c>
      <c r="AA191" s="3">
        <v>5.6</v>
      </c>
      <c r="AB191" s="3">
        <v>482.76</v>
      </c>
      <c r="AC191" s="3">
        <v>11.2</v>
      </c>
      <c r="AD191" s="3">
        <v>4.7</v>
      </c>
      <c r="AE191" s="3">
        <v>419.64</v>
      </c>
      <c r="AF191" s="3">
        <v>10.5</v>
      </c>
      <c r="AG191" s="3">
        <v>5.4</v>
      </c>
      <c r="AH191" s="3">
        <v>514.29</v>
      </c>
      <c r="AI191" s="3">
        <v>9.5</v>
      </c>
      <c r="AJ191" s="3">
        <v>7.5</v>
      </c>
      <c r="AK191" s="3">
        <v>789.47</v>
      </c>
      <c r="AL191" s="3">
        <v>11.8</v>
      </c>
      <c r="AM191" s="3">
        <v>9.5</v>
      </c>
      <c r="AN191" s="3">
        <v>805.08</v>
      </c>
      <c r="AO191" s="3">
        <v>11.8</v>
      </c>
      <c r="AP191" s="3">
        <v>9.5</v>
      </c>
      <c r="AQ191" s="3">
        <v>805.08</v>
      </c>
      <c r="AR191" s="3">
        <v>14.3</v>
      </c>
      <c r="AS191" s="3">
        <v>11.1</v>
      </c>
      <c r="AT191" s="3">
        <v>776.22</v>
      </c>
      <c r="AU191" s="3">
        <v>14.8</v>
      </c>
      <c r="AV191" s="3">
        <v>8.6999999999999993</v>
      </c>
      <c r="AW191" s="3">
        <v>587.84</v>
      </c>
      <c r="AX191" s="3">
        <v>15.8</v>
      </c>
      <c r="AY191" s="3">
        <v>6.5</v>
      </c>
      <c r="AZ191" s="3">
        <v>411.39</v>
      </c>
      <c r="BA191" s="3">
        <v>15.1</v>
      </c>
      <c r="BB191" s="3">
        <v>9.3000000000000007</v>
      </c>
      <c r="BC191" s="3">
        <v>615.89</v>
      </c>
      <c r="BD191" s="3">
        <v>15.4</v>
      </c>
      <c r="BE191" s="3">
        <v>14</v>
      </c>
      <c r="BF191" s="3">
        <v>909.09</v>
      </c>
      <c r="BG191" s="3">
        <v>14.7</v>
      </c>
      <c r="BH191" s="3">
        <v>9</v>
      </c>
      <c r="BI191" s="3">
        <v>612.24</v>
      </c>
      <c r="BJ191" s="3">
        <v>14</v>
      </c>
      <c r="BK191" s="3">
        <v>4</v>
      </c>
      <c r="BL191" s="3">
        <v>285.70999999999998</v>
      </c>
      <c r="BM191" s="3">
        <v>11.5</v>
      </c>
      <c r="BN191" s="3">
        <v>8.4</v>
      </c>
      <c r="BO191" s="3">
        <v>730.43</v>
      </c>
      <c r="BP191" s="3">
        <v>11.1</v>
      </c>
      <c r="BQ191" s="3">
        <v>4.7</v>
      </c>
      <c r="BR191" s="3">
        <v>423.42</v>
      </c>
      <c r="BS191" s="3">
        <v>11.6</v>
      </c>
      <c r="BT191" s="3">
        <v>9.1999999999999993</v>
      </c>
      <c r="BU191" s="3">
        <v>793.1</v>
      </c>
      <c r="BV191" s="3">
        <v>13.2</v>
      </c>
      <c r="BW191" s="3">
        <v>8</v>
      </c>
      <c r="BX191" s="3">
        <v>606.05999999999995</v>
      </c>
      <c r="BY191" s="3">
        <v>9.9</v>
      </c>
      <c r="BZ191" s="3">
        <v>3.2</v>
      </c>
      <c r="CA191" s="3">
        <v>323.23</v>
      </c>
      <c r="CB191" s="3">
        <v>8.5</v>
      </c>
      <c r="CC191" s="3">
        <v>7.1</v>
      </c>
      <c r="CD191" s="3">
        <v>835.29</v>
      </c>
      <c r="CE191" s="3">
        <v>7.8</v>
      </c>
      <c r="CF191" s="3">
        <v>9.9</v>
      </c>
      <c r="CG191" s="3">
        <v>1269.23</v>
      </c>
      <c r="CH191" s="3">
        <v>7.5</v>
      </c>
      <c r="CI191" s="3">
        <v>10.1</v>
      </c>
      <c r="CJ191" s="3">
        <v>1346.67</v>
      </c>
      <c r="CK191" s="3">
        <v>5.32</v>
      </c>
      <c r="CL191" s="3">
        <v>4.24</v>
      </c>
      <c r="CM191" s="3">
        <v>796.99</v>
      </c>
      <c r="CN191" s="3">
        <v>5.31</v>
      </c>
      <c r="CO191" s="3">
        <v>4.55</v>
      </c>
      <c r="CP191" s="3">
        <v>856.87</v>
      </c>
      <c r="CQ191" s="3">
        <v>5.97</v>
      </c>
      <c r="CR191" s="3">
        <v>5.64</v>
      </c>
      <c r="CS191" s="3">
        <v>944.72</v>
      </c>
      <c r="CT191" s="3">
        <v>6.37</v>
      </c>
      <c r="CU191" s="3">
        <v>6.82</v>
      </c>
      <c r="CV191" s="3">
        <v>1070.6400000000001</v>
      </c>
      <c r="CW191" s="3">
        <v>6.37</v>
      </c>
      <c r="CX191" s="3">
        <v>6.82</v>
      </c>
      <c r="CY191" s="3">
        <v>1070.6400000000001</v>
      </c>
    </row>
    <row r="192" spans="1:103" x14ac:dyDescent="0.25">
      <c r="A192">
        <v>2151</v>
      </c>
      <c r="B192">
        <f>VLOOKUP(E192,'Adm2-shp-SORG'!$I$2:$M$456,1,FALSE)</f>
        <v>2151</v>
      </c>
      <c r="C192" t="str">
        <f>VLOOKUP(D192,'Adm2-shp-SORG'!$F$2:$I$456,2,FALSE)</f>
        <v>Shahjahanpur</v>
      </c>
      <c r="D192">
        <f t="shared" si="8"/>
        <v>2151</v>
      </c>
      <c r="E192" s="2">
        <v>2151</v>
      </c>
      <c r="F192" s="2">
        <v>21</v>
      </c>
      <c r="G192" s="1">
        <v>0.440276</v>
      </c>
      <c r="H192" s="1">
        <v>4.0944430000000001</v>
      </c>
      <c r="I192" s="2" t="s">
        <v>99</v>
      </c>
      <c r="J192" s="1">
        <v>356245500</v>
      </c>
      <c r="K192" s="2" t="s">
        <v>106</v>
      </c>
      <c r="L192" s="2" t="s">
        <v>143</v>
      </c>
      <c r="M192" s="2">
        <v>338</v>
      </c>
      <c r="N192" s="3">
        <v>33.6</v>
      </c>
      <c r="O192" s="3">
        <v>9.1</v>
      </c>
      <c r="P192" s="3">
        <v>270.83</v>
      </c>
      <c r="Q192" s="3">
        <v>20.399999999999999</v>
      </c>
      <c r="R192" s="3">
        <v>11.8</v>
      </c>
      <c r="S192" s="3">
        <v>578.42999999999995</v>
      </c>
      <c r="T192" s="3">
        <v>12.4</v>
      </c>
      <c r="U192" s="3">
        <v>8.5</v>
      </c>
      <c r="V192" s="3">
        <v>685.48</v>
      </c>
      <c r="W192" s="3">
        <v>12.8</v>
      </c>
      <c r="X192" s="3">
        <v>8.5</v>
      </c>
      <c r="Y192" s="3">
        <v>664.06</v>
      </c>
      <c r="Z192" s="3">
        <v>12.7</v>
      </c>
      <c r="AA192" s="3">
        <v>7.4</v>
      </c>
      <c r="AB192" s="3">
        <v>582.67999999999995</v>
      </c>
      <c r="AC192" s="3">
        <v>8.5</v>
      </c>
      <c r="AD192" s="3">
        <v>5.5</v>
      </c>
      <c r="AE192" s="3">
        <v>647.05999999999995</v>
      </c>
      <c r="AF192" s="3">
        <v>5.2</v>
      </c>
      <c r="AG192" s="3">
        <v>4.5</v>
      </c>
      <c r="AH192" s="3">
        <v>865.38</v>
      </c>
      <c r="AI192" s="3">
        <v>7.3</v>
      </c>
      <c r="AJ192" s="3">
        <v>5.3</v>
      </c>
      <c r="AK192" s="3">
        <v>726.03</v>
      </c>
      <c r="AL192" s="3">
        <v>8.9</v>
      </c>
      <c r="AM192" s="3">
        <v>5.5</v>
      </c>
      <c r="AN192" s="3">
        <v>617.98</v>
      </c>
      <c r="AO192" s="3">
        <v>8.9</v>
      </c>
      <c r="AP192" s="3">
        <v>5.5</v>
      </c>
      <c r="AQ192" s="3">
        <v>617.98</v>
      </c>
      <c r="AR192" s="3">
        <v>9.4</v>
      </c>
      <c r="AS192" s="3">
        <v>5</v>
      </c>
      <c r="AT192" s="3">
        <v>531.91</v>
      </c>
      <c r="AU192" s="3">
        <v>6.9</v>
      </c>
      <c r="AV192" s="3">
        <v>4.4000000000000004</v>
      </c>
      <c r="AW192" s="3">
        <v>637.67999999999995</v>
      </c>
      <c r="AX192" s="3">
        <v>4.5</v>
      </c>
      <c r="AY192" s="3">
        <v>2.9</v>
      </c>
      <c r="AZ192" s="3">
        <v>644.44000000000005</v>
      </c>
      <c r="BA192" s="3">
        <v>2.6</v>
      </c>
      <c r="BB192" s="3">
        <v>1</v>
      </c>
      <c r="BC192" s="3">
        <v>384.62</v>
      </c>
      <c r="BD192" s="3">
        <v>2.2999999999999998</v>
      </c>
      <c r="BE192" s="3">
        <v>2.2999999999999998</v>
      </c>
      <c r="BF192" s="3">
        <v>1000</v>
      </c>
      <c r="BG192" s="3">
        <v>4.9000000000000004</v>
      </c>
      <c r="BH192" s="3">
        <v>3.2</v>
      </c>
      <c r="BI192" s="3">
        <v>653.05999999999995</v>
      </c>
      <c r="BJ192" s="3">
        <v>7.5</v>
      </c>
      <c r="BK192" s="3">
        <v>4.2</v>
      </c>
      <c r="BL192" s="3">
        <v>560</v>
      </c>
      <c r="BM192" s="3">
        <v>8.8000000000000007</v>
      </c>
      <c r="BN192" s="3">
        <v>4.5999999999999996</v>
      </c>
      <c r="BO192" s="3">
        <v>522.73</v>
      </c>
      <c r="BP192" s="3">
        <v>4.3</v>
      </c>
      <c r="BQ192" s="3">
        <v>2.7</v>
      </c>
      <c r="BR192" s="3">
        <v>627.91</v>
      </c>
      <c r="BS192" s="3">
        <v>1.8</v>
      </c>
      <c r="BT192" s="3">
        <v>1.3</v>
      </c>
      <c r="BU192" s="3">
        <v>722.22</v>
      </c>
      <c r="BV192" s="3">
        <v>2.2000000000000002</v>
      </c>
      <c r="BW192" s="3">
        <v>1.2</v>
      </c>
      <c r="BX192" s="3">
        <v>545.45000000000005</v>
      </c>
      <c r="BY192" s="3">
        <v>1.9</v>
      </c>
      <c r="BZ192" s="3">
        <v>1.1000000000000001</v>
      </c>
      <c r="CA192" s="3">
        <v>578.95000000000005</v>
      </c>
      <c r="CB192" s="3">
        <v>3.5</v>
      </c>
      <c r="CC192" s="3">
        <v>4.0999999999999996</v>
      </c>
      <c r="CD192" s="3">
        <v>1171.43</v>
      </c>
      <c r="CE192" s="3">
        <v>7.3</v>
      </c>
      <c r="CF192" s="3">
        <v>7.7</v>
      </c>
      <c r="CG192" s="3">
        <v>1054.79</v>
      </c>
      <c r="CH192" s="3">
        <v>7.6</v>
      </c>
      <c r="CI192" s="3">
        <v>4.32</v>
      </c>
      <c r="CJ192" s="3">
        <v>568.41999999999996</v>
      </c>
      <c r="CK192" s="3">
        <v>7.32</v>
      </c>
      <c r="CL192" s="3">
        <v>7.27</v>
      </c>
      <c r="CM192" s="3">
        <v>993.17</v>
      </c>
      <c r="CN192" s="3">
        <v>8.1300000000000008</v>
      </c>
      <c r="CO192" s="3">
        <v>7.12</v>
      </c>
      <c r="CP192" s="3">
        <v>875.77</v>
      </c>
      <c r="CQ192" s="3">
        <v>11.99</v>
      </c>
      <c r="CR192" s="3">
        <v>8.44</v>
      </c>
      <c r="CS192" s="3">
        <v>703.92</v>
      </c>
      <c r="CT192" s="3">
        <v>11.99</v>
      </c>
      <c r="CU192" s="3">
        <v>8.44</v>
      </c>
      <c r="CV192" s="3">
        <v>703.92</v>
      </c>
      <c r="CW192" s="3">
        <v>11.25</v>
      </c>
      <c r="CX192" s="3">
        <v>13.33</v>
      </c>
      <c r="CY192" s="3">
        <v>1184.8900000000001</v>
      </c>
    </row>
    <row r="193" spans="1:103" x14ac:dyDescent="0.25">
      <c r="A193">
        <v>2152</v>
      </c>
      <c r="B193">
        <f>VLOOKUP(E193,'Adm2-shp-SORG'!$I$2:$M$456,1,FALSE)</f>
        <v>2152</v>
      </c>
      <c r="C193" t="str">
        <f>VLOOKUP(D193,'Adm2-shp-SORG'!$F$2:$I$456,2,FALSE)</f>
        <v>Sitapur</v>
      </c>
      <c r="D193">
        <f t="shared" si="8"/>
        <v>2152</v>
      </c>
      <c r="E193" s="2">
        <v>2152</v>
      </c>
      <c r="F193" s="2">
        <v>21</v>
      </c>
      <c r="G193" s="1">
        <v>0.50073800000000002</v>
      </c>
      <c r="H193" s="1">
        <v>3.3722509999999999</v>
      </c>
      <c r="I193" s="2" t="s">
        <v>99</v>
      </c>
      <c r="J193" s="1">
        <v>356245700</v>
      </c>
      <c r="K193" s="2" t="s">
        <v>106</v>
      </c>
      <c r="L193" s="2" t="s">
        <v>156</v>
      </c>
      <c r="M193" s="2">
        <v>317</v>
      </c>
      <c r="N193" s="3">
        <v>35.4</v>
      </c>
      <c r="O193" s="3">
        <v>26.9</v>
      </c>
      <c r="P193" s="3">
        <v>759.89</v>
      </c>
      <c r="Q193" s="3">
        <v>36.4</v>
      </c>
      <c r="R193" s="3">
        <v>26.2</v>
      </c>
      <c r="S193" s="3">
        <v>719.78</v>
      </c>
      <c r="T193" s="3">
        <v>36.1</v>
      </c>
      <c r="U193" s="3">
        <v>32.4</v>
      </c>
      <c r="V193" s="3">
        <v>897.51</v>
      </c>
      <c r="W193" s="3">
        <v>34.9</v>
      </c>
      <c r="X193" s="3">
        <v>22.2</v>
      </c>
      <c r="Y193" s="3">
        <v>636.1</v>
      </c>
      <c r="Z193" s="3">
        <v>30</v>
      </c>
      <c r="AA193" s="3">
        <v>23.8</v>
      </c>
      <c r="AB193" s="3">
        <v>793.33</v>
      </c>
      <c r="AC193" s="3">
        <v>29.7</v>
      </c>
      <c r="AD193" s="3">
        <v>16.8</v>
      </c>
      <c r="AE193" s="3">
        <v>565.66</v>
      </c>
      <c r="AF193" s="3">
        <v>29.3</v>
      </c>
      <c r="AG193" s="3">
        <v>27.1</v>
      </c>
      <c r="AH193" s="3">
        <v>924.91</v>
      </c>
      <c r="AI193" s="3">
        <v>33.6</v>
      </c>
      <c r="AJ193" s="3">
        <v>30.5</v>
      </c>
      <c r="AK193" s="3">
        <v>907.74</v>
      </c>
      <c r="AL193" s="3">
        <v>36</v>
      </c>
      <c r="AM193" s="3">
        <v>37.700000000000003</v>
      </c>
      <c r="AN193" s="3">
        <v>1047.22</v>
      </c>
      <c r="AO193" s="3">
        <v>36</v>
      </c>
      <c r="AP193" s="3">
        <v>37.700000000000003</v>
      </c>
      <c r="AQ193" s="3">
        <v>1047.22</v>
      </c>
      <c r="AR193" s="3">
        <v>35.700000000000003</v>
      </c>
      <c r="AS193" s="3">
        <v>23.9</v>
      </c>
      <c r="AT193" s="3">
        <v>669.47</v>
      </c>
      <c r="AU193" s="3">
        <v>31.9</v>
      </c>
      <c r="AV193" s="3">
        <v>35.4</v>
      </c>
      <c r="AW193" s="3">
        <v>1109.72</v>
      </c>
      <c r="AX193" s="3">
        <v>34.9</v>
      </c>
      <c r="AY193" s="3">
        <v>23.7</v>
      </c>
      <c r="AZ193" s="3">
        <v>679.08</v>
      </c>
      <c r="BA193" s="3">
        <v>29.7</v>
      </c>
      <c r="BB193" s="3">
        <v>3.4</v>
      </c>
      <c r="BC193" s="3">
        <v>114.48</v>
      </c>
      <c r="BD193" s="3">
        <v>12.3</v>
      </c>
      <c r="BE193" s="3">
        <v>8.1</v>
      </c>
      <c r="BF193" s="3">
        <v>658.54</v>
      </c>
      <c r="BG193" s="3">
        <v>21.9</v>
      </c>
      <c r="BH193" s="3">
        <v>13.2</v>
      </c>
      <c r="BI193" s="3">
        <v>602.74</v>
      </c>
      <c r="BJ193" s="3">
        <v>31.6</v>
      </c>
      <c r="BK193" s="3">
        <v>18.399999999999999</v>
      </c>
      <c r="BL193" s="3">
        <v>582.28</v>
      </c>
      <c r="BM193" s="3">
        <v>28.7</v>
      </c>
      <c r="BN193" s="3">
        <v>19.100000000000001</v>
      </c>
      <c r="BO193" s="3">
        <v>665.51</v>
      </c>
      <c r="BP193" s="3">
        <v>20.3</v>
      </c>
      <c r="BQ193" s="3">
        <v>10.6</v>
      </c>
      <c r="BR193" s="3">
        <v>522.16999999999996</v>
      </c>
      <c r="BS193" s="3">
        <v>13.6</v>
      </c>
      <c r="BT193" s="3">
        <v>9.8000000000000007</v>
      </c>
      <c r="BU193" s="3">
        <v>720.59</v>
      </c>
      <c r="BV193" s="3">
        <v>13.7</v>
      </c>
      <c r="BW193" s="3">
        <v>12.6</v>
      </c>
      <c r="BX193" s="3">
        <v>919.71</v>
      </c>
      <c r="BY193" s="3">
        <v>11.9</v>
      </c>
      <c r="BZ193" s="3">
        <v>9.6999999999999993</v>
      </c>
      <c r="CA193" s="3">
        <v>815.13</v>
      </c>
      <c r="CB193" s="3">
        <v>12.5</v>
      </c>
      <c r="CC193" s="3">
        <v>10.9</v>
      </c>
      <c r="CD193" s="3">
        <v>872</v>
      </c>
      <c r="CE193" s="3">
        <v>11.7</v>
      </c>
      <c r="CF193" s="3">
        <v>10.4</v>
      </c>
      <c r="CG193" s="3">
        <v>888.89</v>
      </c>
      <c r="CH193" s="3">
        <v>14.17</v>
      </c>
      <c r="CI193" s="3">
        <v>10.59</v>
      </c>
      <c r="CJ193" s="3">
        <v>747.35</v>
      </c>
      <c r="CK193" s="3">
        <v>13.54</v>
      </c>
      <c r="CL193" s="3">
        <v>10.54</v>
      </c>
      <c r="CM193" s="3">
        <v>778.43</v>
      </c>
      <c r="CN193" s="3">
        <v>12.54</v>
      </c>
      <c r="CO193" s="3">
        <v>16.059999999999999</v>
      </c>
      <c r="CP193" s="3">
        <v>1280.7</v>
      </c>
      <c r="CQ193" s="3">
        <v>21.88</v>
      </c>
      <c r="CR193" s="3">
        <v>13.04</v>
      </c>
      <c r="CS193" s="3">
        <v>595.98</v>
      </c>
      <c r="CT193" s="3">
        <v>8.36</v>
      </c>
      <c r="CU193" s="3">
        <v>4.8899999999999997</v>
      </c>
      <c r="CV193" s="3">
        <v>584.92999999999995</v>
      </c>
      <c r="CW193" s="3">
        <v>21.88</v>
      </c>
      <c r="CX193" s="3">
        <v>13.04</v>
      </c>
      <c r="CY193" s="3">
        <v>595.98</v>
      </c>
    </row>
    <row r="194" spans="1:103" x14ac:dyDescent="0.25">
      <c r="A194">
        <v>2153</v>
      </c>
      <c r="B194">
        <f>VLOOKUP(E194,'Adm2-shp-SORG'!$I$2:$M$456,1,FALSE)</f>
        <v>2153</v>
      </c>
      <c r="C194" t="str">
        <f>VLOOKUP(D194,'Adm2-shp-SORG'!$F$2:$I$456,2,FALSE)</f>
        <v>Sultanpur</v>
      </c>
      <c r="D194">
        <f t="shared" si="8"/>
        <v>2153</v>
      </c>
      <c r="E194" s="2">
        <v>2153</v>
      </c>
      <c r="F194" s="2">
        <v>21</v>
      </c>
      <c r="G194" s="1">
        <v>0.38586199999999998</v>
      </c>
      <c r="H194" s="1">
        <v>3.412185</v>
      </c>
      <c r="I194" s="2" t="s">
        <v>99</v>
      </c>
      <c r="J194" s="1">
        <v>356245900</v>
      </c>
      <c r="K194" s="2" t="s">
        <v>106</v>
      </c>
      <c r="L194" s="2" t="s">
        <v>191</v>
      </c>
      <c r="M194" s="2">
        <v>318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1.29</v>
      </c>
      <c r="CR194" s="3">
        <v>0.87</v>
      </c>
      <c r="CS194" s="3">
        <v>674.42</v>
      </c>
      <c r="CT194" s="3">
        <v>1.29</v>
      </c>
      <c r="CU194" s="3">
        <v>0.87</v>
      </c>
      <c r="CV194" s="3">
        <v>674.42</v>
      </c>
      <c r="CW194" s="3">
        <v>1.29</v>
      </c>
      <c r="CX194" s="3">
        <v>0.87</v>
      </c>
      <c r="CY194" s="3">
        <v>674.42</v>
      </c>
    </row>
    <row r="195" spans="1:103" x14ac:dyDescent="0.25">
      <c r="A195">
        <v>2154</v>
      </c>
      <c r="B195">
        <f>VLOOKUP(E195,'Adm2-shp-SORG'!$I$2:$M$456,1,FALSE)</f>
        <v>2154</v>
      </c>
      <c r="C195" t="str">
        <f>VLOOKUP(D195,'Adm2-shp-SORG'!$F$2:$I$456,2,FALSE)</f>
        <v>Tehri Garhwal</v>
      </c>
      <c r="D195">
        <f t="shared" si="8"/>
        <v>2154</v>
      </c>
      <c r="E195" s="2">
        <v>2154</v>
      </c>
      <c r="F195" s="2">
        <v>21</v>
      </c>
      <c r="G195" s="1">
        <v>0.44590999999999997</v>
      </c>
      <c r="H195" s="1">
        <v>3.8512819999999999</v>
      </c>
      <c r="I195" s="2" t="s">
        <v>99</v>
      </c>
      <c r="J195" s="1">
        <v>356246000</v>
      </c>
      <c r="K195" s="2" t="s">
        <v>106</v>
      </c>
      <c r="L195" s="2" t="s">
        <v>112</v>
      </c>
      <c r="M195" s="2">
        <v>319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</row>
    <row r="196" spans="1:103" x14ac:dyDescent="0.25">
      <c r="A196">
        <v>2155</v>
      </c>
      <c r="B196">
        <f>VLOOKUP(E196,'Adm2-shp-SORG'!$I$2:$M$456,1,FALSE)</f>
        <v>2155</v>
      </c>
      <c r="C196" t="str">
        <f>VLOOKUP(D196,'Adm2-shp-SORG'!$F$2:$I$456,2,FALSE)</f>
        <v>Unnao</v>
      </c>
      <c r="D196">
        <f t="shared" si="8"/>
        <v>2155</v>
      </c>
      <c r="E196" s="2">
        <v>2155</v>
      </c>
      <c r="F196" s="2">
        <v>21</v>
      </c>
      <c r="G196" s="1">
        <v>0.44128400000000001</v>
      </c>
      <c r="H196" s="1">
        <v>3.3157960000000002</v>
      </c>
      <c r="I196" s="2" t="s">
        <v>99</v>
      </c>
      <c r="J196" s="1">
        <v>356246100</v>
      </c>
      <c r="K196" s="2" t="s">
        <v>106</v>
      </c>
      <c r="L196" s="2" t="s">
        <v>177</v>
      </c>
      <c r="M196" s="2">
        <v>320</v>
      </c>
      <c r="N196" s="3">
        <v>18.8</v>
      </c>
      <c r="O196" s="3">
        <v>14.2</v>
      </c>
      <c r="P196" s="3">
        <v>755.32</v>
      </c>
      <c r="Q196" s="3">
        <v>17.5</v>
      </c>
      <c r="R196" s="3">
        <v>12.6</v>
      </c>
      <c r="S196" s="3">
        <v>720</v>
      </c>
      <c r="T196" s="3">
        <v>16.100000000000001</v>
      </c>
      <c r="U196" s="3">
        <v>10.4</v>
      </c>
      <c r="V196" s="3">
        <v>645.96</v>
      </c>
      <c r="W196" s="3">
        <v>16.100000000000001</v>
      </c>
      <c r="X196" s="3">
        <v>16.3</v>
      </c>
      <c r="Y196" s="3">
        <v>1012.42</v>
      </c>
      <c r="Z196" s="3">
        <v>16.3</v>
      </c>
      <c r="AA196" s="3">
        <v>13</v>
      </c>
      <c r="AB196" s="3">
        <v>797.55</v>
      </c>
      <c r="AC196" s="3">
        <v>15.9</v>
      </c>
      <c r="AD196" s="3">
        <v>6.7</v>
      </c>
      <c r="AE196" s="3">
        <v>421.38</v>
      </c>
      <c r="AF196" s="3">
        <v>14.8</v>
      </c>
      <c r="AG196" s="3">
        <v>11.1</v>
      </c>
      <c r="AH196" s="3">
        <v>750</v>
      </c>
      <c r="AI196" s="3">
        <v>16.5</v>
      </c>
      <c r="AJ196" s="3">
        <v>14.4</v>
      </c>
      <c r="AK196" s="3">
        <v>872.73</v>
      </c>
      <c r="AL196" s="3">
        <v>17.3</v>
      </c>
      <c r="AM196" s="3">
        <v>12.6</v>
      </c>
      <c r="AN196" s="3">
        <v>728.32</v>
      </c>
      <c r="AO196" s="3">
        <v>17.3</v>
      </c>
      <c r="AP196" s="3">
        <v>12.6</v>
      </c>
      <c r="AQ196" s="3">
        <v>728.32</v>
      </c>
      <c r="AR196" s="3">
        <v>17.3</v>
      </c>
      <c r="AS196" s="3">
        <v>8.4</v>
      </c>
      <c r="AT196" s="3">
        <v>485.55</v>
      </c>
      <c r="AU196" s="3">
        <v>16.3</v>
      </c>
      <c r="AV196" s="3">
        <v>10.3</v>
      </c>
      <c r="AW196" s="3">
        <v>631.9</v>
      </c>
      <c r="AX196" s="3">
        <v>15.1</v>
      </c>
      <c r="AY196" s="3">
        <v>9.9</v>
      </c>
      <c r="AZ196" s="3">
        <v>655.63</v>
      </c>
      <c r="BA196" s="3">
        <v>11</v>
      </c>
      <c r="BB196" s="3">
        <v>4.5999999999999996</v>
      </c>
      <c r="BC196" s="3">
        <v>418.18</v>
      </c>
      <c r="BD196" s="3">
        <v>11.6</v>
      </c>
      <c r="BE196" s="3">
        <v>4.3</v>
      </c>
      <c r="BF196" s="3">
        <v>370.69</v>
      </c>
      <c r="BG196" s="3">
        <v>12</v>
      </c>
      <c r="BH196" s="3">
        <v>6.6</v>
      </c>
      <c r="BI196" s="3">
        <v>550</v>
      </c>
      <c r="BJ196" s="3">
        <v>12.5</v>
      </c>
      <c r="BK196" s="3">
        <v>8.8000000000000007</v>
      </c>
      <c r="BL196" s="3">
        <v>704</v>
      </c>
      <c r="BM196" s="3">
        <v>10.6</v>
      </c>
      <c r="BN196" s="3">
        <v>3.8</v>
      </c>
      <c r="BO196" s="3">
        <v>358.49</v>
      </c>
      <c r="BP196" s="3">
        <v>9.3000000000000007</v>
      </c>
      <c r="BQ196" s="3">
        <v>4.7</v>
      </c>
      <c r="BR196" s="3">
        <v>505.38</v>
      </c>
      <c r="BS196" s="3">
        <v>6.7</v>
      </c>
      <c r="BT196" s="3">
        <v>6.9</v>
      </c>
      <c r="BU196" s="3">
        <v>1029.8499999999999</v>
      </c>
      <c r="BV196" s="3">
        <v>5.3</v>
      </c>
      <c r="BW196" s="3">
        <v>4.4000000000000004</v>
      </c>
      <c r="BX196" s="3">
        <v>830.19</v>
      </c>
      <c r="BY196" s="3">
        <v>5.2</v>
      </c>
      <c r="BZ196" s="3">
        <v>5.9</v>
      </c>
      <c r="CA196" s="3">
        <v>1134.6199999999999</v>
      </c>
      <c r="CB196" s="3">
        <v>5.9</v>
      </c>
      <c r="CC196" s="3">
        <v>6.7</v>
      </c>
      <c r="CD196" s="3">
        <v>1135.5899999999999</v>
      </c>
      <c r="CE196" s="3">
        <v>12.8</v>
      </c>
      <c r="CF196" s="3">
        <v>10.7</v>
      </c>
      <c r="CG196" s="3">
        <v>835.94</v>
      </c>
      <c r="CH196" s="3">
        <v>10.17</v>
      </c>
      <c r="CI196" s="3">
        <v>6.91</v>
      </c>
      <c r="CJ196" s="3">
        <v>679.45</v>
      </c>
      <c r="CK196" s="3">
        <v>8.75</v>
      </c>
      <c r="CL196" s="3">
        <v>6.44</v>
      </c>
      <c r="CM196" s="3">
        <v>736</v>
      </c>
      <c r="CN196" s="3">
        <v>9.4600000000000009</v>
      </c>
      <c r="CO196" s="3">
        <v>14.51</v>
      </c>
      <c r="CP196" s="3">
        <v>1533.83</v>
      </c>
      <c r="CQ196" s="3">
        <v>1.96</v>
      </c>
      <c r="CR196" s="3">
        <v>1.5</v>
      </c>
      <c r="CS196" s="3">
        <v>765.31</v>
      </c>
      <c r="CT196" s="3">
        <v>12.17</v>
      </c>
      <c r="CU196" s="3">
        <v>5.84</v>
      </c>
      <c r="CV196" s="3">
        <v>479.87</v>
      </c>
      <c r="CW196" s="3">
        <v>10.48</v>
      </c>
      <c r="CX196" s="3">
        <v>3.45</v>
      </c>
      <c r="CY196" s="3">
        <v>329.2</v>
      </c>
    </row>
    <row r="197" spans="1:103" x14ac:dyDescent="0.25">
      <c r="A197">
        <v>2156</v>
      </c>
      <c r="B197">
        <f>VLOOKUP(E197,'Adm2-shp-SORG'!$I$2:$M$456,1,FALSE)</f>
        <v>2156</v>
      </c>
      <c r="C197" t="str">
        <f>VLOOKUP(D197,'Adm2-shp-SORG'!$F$2:$I$456,2,FALSE)</f>
        <v>Uttarkashi</v>
      </c>
      <c r="D197">
        <f t="shared" si="8"/>
        <v>2156</v>
      </c>
      <c r="E197" s="2">
        <v>2156</v>
      </c>
      <c r="F197" s="2">
        <v>21</v>
      </c>
      <c r="G197" s="1">
        <v>0.71021400000000001</v>
      </c>
      <c r="H197" s="1">
        <v>5.2511749999999999</v>
      </c>
      <c r="I197" s="2" t="s">
        <v>99</v>
      </c>
      <c r="J197" s="1">
        <v>356246200</v>
      </c>
      <c r="K197" s="2" t="s">
        <v>106</v>
      </c>
      <c r="L197" s="2" t="s">
        <v>452</v>
      </c>
      <c r="M197" s="2">
        <v>321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</row>
    <row r="198" spans="1:103" x14ac:dyDescent="0.25">
      <c r="A198">
        <v>2157</v>
      </c>
      <c r="B198">
        <f>VLOOKUP(E198,'Adm2-shp-SORG'!$I$2:$M$456,1,FALSE)</f>
        <v>2157</v>
      </c>
      <c r="C198" t="str">
        <f>VLOOKUP(D198,'Adm2-shp-SORG'!$F$2:$I$456,2,FALSE)</f>
        <v>Varanasi</v>
      </c>
      <c r="D198">
        <f t="shared" si="8"/>
        <v>2157</v>
      </c>
      <c r="E198" s="2">
        <v>2157</v>
      </c>
      <c r="F198" s="2">
        <v>21</v>
      </c>
      <c r="G198" s="1">
        <v>0.45954400000000001</v>
      </c>
      <c r="H198" s="1">
        <v>4.8028979999999999</v>
      </c>
      <c r="I198" s="2" t="s">
        <v>99</v>
      </c>
      <c r="J198" s="1">
        <v>356246300</v>
      </c>
      <c r="K198" s="2" t="s">
        <v>106</v>
      </c>
      <c r="L198" s="2" t="s">
        <v>228</v>
      </c>
      <c r="M198" s="2">
        <v>322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</row>
    <row r="199" spans="1:103" x14ac:dyDescent="0.25">
      <c r="A199">
        <v>4152</v>
      </c>
      <c r="B199" t="e">
        <f>VLOOKUP(E199,'Adm2-shp-SORG'!$I$2:$M$456,1,FALSE)</f>
        <v>#N/A</v>
      </c>
      <c r="C199" t="str">
        <f>VLOOKUP(D199,'Adm2-shp-SORG'!$F$2:$I$456,2,FALSE)</f>
        <v>Haridwar</v>
      </c>
      <c r="D199">
        <v>4152</v>
      </c>
      <c r="E199" s="2">
        <v>2158</v>
      </c>
      <c r="F199" s="2">
        <v>21</v>
      </c>
      <c r="G199" s="1">
        <v>0.15617</v>
      </c>
      <c r="H199" s="1">
        <v>1.6949289999999999</v>
      </c>
      <c r="I199" s="2" t="s">
        <v>99</v>
      </c>
      <c r="J199" s="1">
        <v>356243100</v>
      </c>
      <c r="K199" s="2" t="s">
        <v>106</v>
      </c>
      <c r="L199" s="2" t="s">
        <v>123</v>
      </c>
      <c r="M199" s="2">
        <v>294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2.23</v>
      </c>
      <c r="CI199" s="3">
        <v>3.11</v>
      </c>
      <c r="CJ199" s="3">
        <v>1394.62</v>
      </c>
      <c r="CK199" s="3">
        <v>2.42</v>
      </c>
      <c r="CL199" s="3">
        <v>2.59</v>
      </c>
      <c r="CM199" s="3">
        <v>1070.25</v>
      </c>
      <c r="CN199" s="3">
        <v>2.6</v>
      </c>
      <c r="CO199" s="3">
        <v>2.23</v>
      </c>
      <c r="CP199" s="3">
        <v>857.69</v>
      </c>
      <c r="CQ199" s="3">
        <v>3.9</v>
      </c>
      <c r="CR199" s="3">
        <v>4.43</v>
      </c>
      <c r="CS199" s="3">
        <v>1135.9000000000001</v>
      </c>
      <c r="CT199" s="3">
        <v>3.41</v>
      </c>
      <c r="CU199" s="3">
        <v>5.95</v>
      </c>
      <c r="CV199" s="3">
        <v>1744.87</v>
      </c>
      <c r="CW199" s="3">
        <v>3.3</v>
      </c>
      <c r="CX199" s="3">
        <v>4.22</v>
      </c>
      <c r="CY199" s="3">
        <v>1278.79</v>
      </c>
    </row>
    <row r="200" spans="1:103" x14ac:dyDescent="0.25">
      <c r="A200">
        <v>4146</v>
      </c>
      <c r="B200" t="e">
        <f>VLOOKUP(E200,'Adm2-shp-SORG'!$I$2:$M$456,1,FALSE)</f>
        <v>#N/A</v>
      </c>
      <c r="C200" t="str">
        <f>VLOOKUP(D200,'Adm2-shp-SORG'!$F$2:$I$456,2,FALSE)</f>
        <v>Firozabad</v>
      </c>
      <c r="D200">
        <f>VLOOKUP(L200,'Adm2-shp-SORG'!$G$2:$I$456,3,FALSE)</f>
        <v>4146</v>
      </c>
      <c r="E200" s="2">
        <v>2159</v>
      </c>
      <c r="F200" s="2">
        <v>21</v>
      </c>
      <c r="G200" s="1">
        <v>0.15856899999999999</v>
      </c>
      <c r="H200" s="1">
        <v>1.796645</v>
      </c>
      <c r="I200" s="2" t="s">
        <v>99</v>
      </c>
      <c r="J200" s="1">
        <v>356242300</v>
      </c>
      <c r="K200" s="2" t="s">
        <v>106</v>
      </c>
      <c r="L200" s="2" t="s">
        <v>167</v>
      </c>
      <c r="M200" s="2">
        <v>286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0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</row>
    <row r="201" spans="1:103" x14ac:dyDescent="0.25">
      <c r="A201">
        <v>2161</v>
      </c>
      <c r="B201">
        <f>VLOOKUP(E201,'Adm2-shp-SORG'!$I$2:$M$456,1,FALSE)</f>
        <v>2161</v>
      </c>
      <c r="C201" t="str">
        <f>VLOOKUP(D201,'Adm2-shp-SORG'!$F$2:$I$456,2,FALSE)</f>
        <v>Maharajganj</v>
      </c>
      <c r="D201">
        <f>VLOOKUP(L201,'Adm2-shp-SORG'!$G$2:$I$456,3,FALSE)</f>
        <v>2161</v>
      </c>
      <c r="E201" s="2">
        <v>2161</v>
      </c>
      <c r="F201" s="2">
        <v>21</v>
      </c>
      <c r="G201" s="1">
        <v>0.23946600000000001</v>
      </c>
      <c r="H201" s="1">
        <v>2.3225989999999999</v>
      </c>
      <c r="I201" s="2" t="s">
        <v>99</v>
      </c>
      <c r="J201" s="1">
        <v>356244000</v>
      </c>
      <c r="K201" s="2" t="s">
        <v>106</v>
      </c>
      <c r="L201" s="2" t="s">
        <v>166</v>
      </c>
      <c r="M201" s="2">
        <v>302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1.32</v>
      </c>
      <c r="CI201" s="3">
        <v>1.49</v>
      </c>
      <c r="CJ201" s="3">
        <v>1128.79</v>
      </c>
      <c r="CK201" s="3">
        <v>1.3</v>
      </c>
      <c r="CL201" s="3">
        <v>1.66</v>
      </c>
      <c r="CM201" s="3">
        <v>1276.92</v>
      </c>
      <c r="CN201" s="3">
        <v>1.03</v>
      </c>
      <c r="CO201" s="3">
        <v>1.31</v>
      </c>
      <c r="CP201" s="3">
        <v>1271.8399999999999</v>
      </c>
      <c r="CQ201" s="3">
        <v>2.93</v>
      </c>
      <c r="CR201" s="3">
        <v>3.1</v>
      </c>
      <c r="CS201" s="3">
        <v>1058.02</v>
      </c>
      <c r="CT201" s="3">
        <v>2.93</v>
      </c>
      <c r="CU201" s="3">
        <v>3.1</v>
      </c>
      <c r="CV201" s="3">
        <v>1058.02</v>
      </c>
      <c r="CW201" s="3">
        <v>1.36</v>
      </c>
      <c r="CX201" s="3">
        <v>1.1299999999999999</v>
      </c>
      <c r="CY201" s="3">
        <v>830.88</v>
      </c>
    </row>
    <row r="202" spans="1:103" x14ac:dyDescent="0.25">
      <c r="A202">
        <v>2201</v>
      </c>
      <c r="B202">
        <f>VLOOKUP(E202,'Adm2-shp-SORG'!$I$2:$M$456,1,FALSE)</f>
        <v>2201</v>
      </c>
      <c r="C202" t="str">
        <f>VLOOKUP(D202,'Adm2-shp-SORG'!$F$2:$I$456,2,FALSE)</f>
        <v>Bankura</v>
      </c>
      <c r="D202">
        <f t="shared" ref="D202:D204" si="9">B202</f>
        <v>2201</v>
      </c>
      <c r="E202" s="2">
        <v>2201</v>
      </c>
      <c r="F202" s="2">
        <v>22</v>
      </c>
      <c r="G202" s="1">
        <v>0.66624000000000005</v>
      </c>
      <c r="H202" s="1">
        <v>4.2289870000000001</v>
      </c>
      <c r="I202" s="2" t="s">
        <v>99</v>
      </c>
      <c r="J202" s="1">
        <v>356250100</v>
      </c>
      <c r="K202" s="2" t="s">
        <v>172</v>
      </c>
      <c r="L202" s="2" t="s">
        <v>274</v>
      </c>
      <c r="M202" s="2">
        <v>324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0</v>
      </c>
    </row>
    <row r="203" spans="1:103" x14ac:dyDescent="0.25">
      <c r="A203">
        <v>2202</v>
      </c>
      <c r="B203">
        <f>VLOOKUP(E203,'Adm2-shp-SORG'!$I$2:$M$456,1,FALSE)</f>
        <v>2202</v>
      </c>
      <c r="C203" t="str">
        <f>VLOOKUP(D203,'Adm2-shp-SORG'!$F$2:$I$456,2,FALSE)</f>
        <v>Barddhaman</v>
      </c>
      <c r="D203">
        <f t="shared" si="9"/>
        <v>2202</v>
      </c>
      <c r="E203" s="2">
        <v>2202</v>
      </c>
      <c r="F203" s="2">
        <v>22</v>
      </c>
      <c r="G203" s="1">
        <v>0.50456000000000001</v>
      </c>
      <c r="H203" s="1">
        <v>4.020416</v>
      </c>
      <c r="I203" s="2" t="s">
        <v>99</v>
      </c>
      <c r="J203" s="1">
        <v>356250200</v>
      </c>
      <c r="K203" s="2" t="s">
        <v>172</v>
      </c>
      <c r="L203" s="2" t="s">
        <v>275</v>
      </c>
      <c r="M203" s="2">
        <v>326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0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</row>
    <row r="204" spans="1:103" x14ac:dyDescent="0.25">
      <c r="A204">
        <v>2203</v>
      </c>
      <c r="B204">
        <f>VLOOKUP(E204,'Adm2-shp-SORG'!$I$2:$M$456,1,FALSE)</f>
        <v>2203</v>
      </c>
      <c r="C204" t="str">
        <f>VLOOKUP(D204,'Adm2-shp-SORG'!$F$2:$I$456,2,FALSE)</f>
        <v>Birbhum</v>
      </c>
      <c r="D204">
        <f t="shared" si="9"/>
        <v>2203</v>
      </c>
      <c r="E204" s="2">
        <v>2203</v>
      </c>
      <c r="F204" s="2">
        <v>22</v>
      </c>
      <c r="G204" s="1">
        <v>0.43269099999999999</v>
      </c>
      <c r="H204" s="1">
        <v>4.2841579999999997</v>
      </c>
      <c r="I204" s="2" t="s">
        <v>99</v>
      </c>
      <c r="J204" s="1">
        <v>356250300</v>
      </c>
      <c r="K204" s="2" t="s">
        <v>172</v>
      </c>
      <c r="L204" s="2" t="s">
        <v>260</v>
      </c>
      <c r="M204" s="2">
        <v>325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  <c r="CB204" s="3">
        <v>0</v>
      </c>
      <c r="CC204" s="3">
        <v>0</v>
      </c>
      <c r="CD204" s="3">
        <v>0</v>
      </c>
      <c r="CE204" s="3">
        <v>0</v>
      </c>
      <c r="CF204" s="3">
        <v>0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0</v>
      </c>
      <c r="CP204" s="3">
        <v>0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</row>
    <row r="205" spans="1:103" x14ac:dyDescent="0.25">
      <c r="A205">
        <v>2215</v>
      </c>
      <c r="B205" t="e">
        <f>VLOOKUP(E205,'Adm2-shp-SORG'!$I$2:$M$456,1,FALSE)</f>
        <v>#N/A</v>
      </c>
      <c r="C205" t="str">
        <f>VLOOKUP(D205,'Adm2-shp-SORG'!$F$2:$I$456,2,FALSE)</f>
        <v>North 24 Parganas</v>
      </c>
      <c r="D205">
        <v>2215</v>
      </c>
      <c r="E205" s="2">
        <v>2204</v>
      </c>
      <c r="F205" s="2">
        <v>22</v>
      </c>
      <c r="G205" s="1">
        <v>0.99904300000000001</v>
      </c>
      <c r="H205" s="1">
        <v>10.179401</v>
      </c>
      <c r="I205" s="2" t="s">
        <v>99</v>
      </c>
      <c r="J205" s="1">
        <v>356250400</v>
      </c>
      <c r="K205" s="2" t="s">
        <v>172</v>
      </c>
      <c r="L205" s="2" t="s">
        <v>453</v>
      </c>
      <c r="M205" s="2">
        <v>323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1.5</v>
      </c>
      <c r="CC205" s="3">
        <v>2.11</v>
      </c>
      <c r="CD205" s="3">
        <v>1406.67</v>
      </c>
      <c r="CE205" s="3">
        <v>1.31</v>
      </c>
      <c r="CF205" s="3">
        <v>2.14</v>
      </c>
      <c r="CG205" s="3">
        <v>1633.59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</row>
    <row r="206" spans="1:103" x14ac:dyDescent="0.25">
      <c r="A206">
        <v>2205</v>
      </c>
      <c r="B206">
        <f>VLOOKUP(E206,'Adm2-shp-SORG'!$I$2:$M$456,1,FALSE)</f>
        <v>2205</v>
      </c>
      <c r="C206" t="str">
        <f>VLOOKUP(D206,'Adm2-shp-SORG'!$F$2:$I$456,2,FALSE)</f>
        <v>Darjiling</v>
      </c>
      <c r="D206">
        <f t="shared" ref="D206:D216" si="10">B206</f>
        <v>2205</v>
      </c>
      <c r="E206" s="2">
        <v>2205</v>
      </c>
      <c r="F206" s="2">
        <v>22</v>
      </c>
      <c r="G206" s="1">
        <v>0.27671400000000002</v>
      </c>
      <c r="H206" s="1">
        <v>3.2527849999999998</v>
      </c>
      <c r="I206" s="2" t="s">
        <v>99</v>
      </c>
      <c r="J206" s="1">
        <v>356250500</v>
      </c>
      <c r="K206" s="2" t="s">
        <v>172</v>
      </c>
      <c r="L206" s="2" t="s">
        <v>173</v>
      </c>
      <c r="M206" s="2">
        <v>328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0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</row>
    <row r="207" spans="1:103" x14ac:dyDescent="0.25">
      <c r="A207">
        <v>2206</v>
      </c>
      <c r="B207">
        <f>VLOOKUP(E207,'Adm2-shp-SORG'!$I$2:$M$456,1,FALSE)</f>
        <v>2206</v>
      </c>
      <c r="C207" t="str">
        <f>VLOOKUP(D207,'Adm2-shp-SORG'!$F$2:$I$456,2,FALSE)</f>
        <v>Haora</v>
      </c>
      <c r="D207">
        <f t="shared" si="10"/>
        <v>2206</v>
      </c>
      <c r="E207" s="2">
        <v>2206</v>
      </c>
      <c r="F207" s="2">
        <v>22</v>
      </c>
      <c r="G207" s="1">
        <v>0.14429600000000001</v>
      </c>
      <c r="H207" s="1">
        <v>1.8845620000000001</v>
      </c>
      <c r="I207" s="2" t="s">
        <v>99</v>
      </c>
      <c r="J207" s="1">
        <v>356250600</v>
      </c>
      <c r="K207" s="2" t="s">
        <v>172</v>
      </c>
      <c r="L207" s="2" t="s">
        <v>304</v>
      </c>
      <c r="M207" s="2">
        <v>330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0</v>
      </c>
      <c r="CQ207" s="3">
        <v>0</v>
      </c>
      <c r="CR207" s="3">
        <v>0</v>
      </c>
      <c r="CS207" s="3">
        <v>0</v>
      </c>
      <c r="CT207" s="3">
        <v>0</v>
      </c>
      <c r="CU207" s="3">
        <v>0</v>
      </c>
      <c r="CV207" s="3">
        <v>0</v>
      </c>
      <c r="CW207" s="3">
        <v>0</v>
      </c>
      <c r="CX207" s="3">
        <v>0</v>
      </c>
      <c r="CY207" s="3">
        <v>0</v>
      </c>
    </row>
    <row r="208" spans="1:103" x14ac:dyDescent="0.25">
      <c r="A208">
        <v>2207</v>
      </c>
      <c r="B208">
        <f>VLOOKUP(E208,'Adm2-shp-SORG'!$I$2:$M$456,1,FALSE)</f>
        <v>2207</v>
      </c>
      <c r="C208" t="str">
        <f>VLOOKUP(D208,'Adm2-shp-SORG'!$F$2:$I$456,2,FALSE)</f>
        <v>Hugli</v>
      </c>
      <c r="D208">
        <f t="shared" si="10"/>
        <v>2207</v>
      </c>
      <c r="E208" s="2">
        <v>2207</v>
      </c>
      <c r="F208" s="2">
        <v>22</v>
      </c>
      <c r="G208" s="1">
        <v>0.26997900000000002</v>
      </c>
      <c r="H208" s="1">
        <v>2.9993829999999999</v>
      </c>
      <c r="I208" s="2" t="s">
        <v>99</v>
      </c>
      <c r="J208" s="1">
        <v>356250700</v>
      </c>
      <c r="K208" s="2" t="s">
        <v>172</v>
      </c>
      <c r="L208" s="2" t="s">
        <v>292</v>
      </c>
      <c r="M208" s="2">
        <v>329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2.15</v>
      </c>
      <c r="CC208" s="3">
        <v>3.54</v>
      </c>
      <c r="CD208" s="3">
        <v>1646.51</v>
      </c>
      <c r="CE208" s="3">
        <v>2.04</v>
      </c>
      <c r="CF208" s="3">
        <v>3.07</v>
      </c>
      <c r="CG208" s="3">
        <v>1504.9</v>
      </c>
      <c r="CH208" s="3">
        <v>2.68</v>
      </c>
      <c r="CI208" s="3">
        <v>3.75</v>
      </c>
      <c r="CJ208" s="3">
        <v>1399.25</v>
      </c>
      <c r="CK208" s="3">
        <v>2.68</v>
      </c>
      <c r="CL208" s="3">
        <v>3.75</v>
      </c>
      <c r="CM208" s="3">
        <v>1399.25</v>
      </c>
      <c r="CN208" s="3">
        <v>1.4</v>
      </c>
      <c r="CO208" s="3">
        <v>2.1</v>
      </c>
      <c r="CP208" s="3">
        <v>1500</v>
      </c>
      <c r="CQ208" s="3">
        <v>1.85</v>
      </c>
      <c r="CR208" s="3">
        <v>2.86</v>
      </c>
      <c r="CS208" s="3">
        <v>1545.95</v>
      </c>
      <c r="CT208" s="3">
        <v>1.85</v>
      </c>
      <c r="CU208" s="3">
        <v>2.86</v>
      </c>
      <c r="CV208" s="3">
        <v>1545.95</v>
      </c>
      <c r="CW208" s="3">
        <v>1.85</v>
      </c>
      <c r="CX208" s="3">
        <v>2.86</v>
      </c>
      <c r="CY208" s="3">
        <v>1545.95</v>
      </c>
    </row>
    <row r="209" spans="1:103" x14ac:dyDescent="0.25">
      <c r="A209">
        <v>2208</v>
      </c>
      <c r="B209">
        <f>VLOOKUP(E209,'Adm2-shp-SORG'!$I$2:$M$456,1,FALSE)</f>
        <v>2208</v>
      </c>
      <c r="C209" t="str">
        <f>VLOOKUP(D209,'Adm2-shp-SORG'!$F$2:$I$456,2,FALSE)</f>
        <v>Jalpaiguri</v>
      </c>
      <c r="D209">
        <f t="shared" si="10"/>
        <v>2208</v>
      </c>
      <c r="E209" s="2">
        <v>2208</v>
      </c>
      <c r="F209" s="2">
        <v>22</v>
      </c>
      <c r="G209" s="1">
        <v>0.53333299999999995</v>
      </c>
      <c r="H209" s="1">
        <v>4.1558590000000004</v>
      </c>
      <c r="I209" s="2" t="s">
        <v>99</v>
      </c>
      <c r="J209" s="1">
        <v>356250800</v>
      </c>
      <c r="K209" s="2" t="s">
        <v>172</v>
      </c>
      <c r="L209" s="2" t="s">
        <v>180</v>
      </c>
      <c r="M209" s="2">
        <v>331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0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</row>
    <row r="210" spans="1:103" x14ac:dyDescent="0.25">
      <c r="A210">
        <v>2209</v>
      </c>
      <c r="B210">
        <f>VLOOKUP(E210,'Adm2-shp-SORG'!$I$2:$M$456,1,FALSE)</f>
        <v>2209</v>
      </c>
      <c r="C210" t="str">
        <f>VLOOKUP(D210,'Adm2-shp-SORG'!$F$2:$I$456,2,FALSE)</f>
        <v>Kochbihar</v>
      </c>
      <c r="D210">
        <f t="shared" si="10"/>
        <v>2209</v>
      </c>
      <c r="E210" s="2">
        <v>2209</v>
      </c>
      <c r="F210" s="2">
        <v>22</v>
      </c>
      <c r="G210" s="1">
        <v>0.31531799999999999</v>
      </c>
      <c r="H210" s="1">
        <v>4.9382510000000002</v>
      </c>
      <c r="I210" s="2" t="s">
        <v>99</v>
      </c>
      <c r="J210" s="1">
        <v>356250900</v>
      </c>
      <c r="K210" s="2" t="s">
        <v>172</v>
      </c>
      <c r="L210" s="2" t="s">
        <v>195</v>
      </c>
      <c r="M210" s="2">
        <v>327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0</v>
      </c>
      <c r="CM210" s="3">
        <v>0</v>
      </c>
      <c r="CN210" s="3">
        <v>0</v>
      </c>
      <c r="CO210" s="3">
        <v>0</v>
      </c>
      <c r="CP210" s="3">
        <v>0</v>
      </c>
      <c r="CQ210" s="3">
        <v>0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</row>
    <row r="211" spans="1:103" x14ac:dyDescent="0.25">
      <c r="A211">
        <v>2210</v>
      </c>
      <c r="B211">
        <f>VLOOKUP(E211,'Adm2-shp-SORG'!$I$2:$M$456,1,FALSE)</f>
        <v>2210</v>
      </c>
      <c r="C211" t="str">
        <f>VLOOKUP(D211,'Adm2-shp-SORG'!$F$2:$I$456,2,FALSE)</f>
        <v>Maldah</v>
      </c>
      <c r="D211">
        <f t="shared" si="10"/>
        <v>2210</v>
      </c>
      <c r="E211" s="2">
        <v>2210</v>
      </c>
      <c r="F211" s="2">
        <v>22</v>
      </c>
      <c r="G211" s="1">
        <v>0.368085</v>
      </c>
      <c r="H211" s="1">
        <v>3.3632819999999999</v>
      </c>
      <c r="I211" s="2" t="s">
        <v>99</v>
      </c>
      <c r="J211" s="1">
        <v>356251000</v>
      </c>
      <c r="K211" s="2" t="s">
        <v>172</v>
      </c>
      <c r="L211" s="2" t="s">
        <v>229</v>
      </c>
      <c r="M211" s="2">
        <v>332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0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0</v>
      </c>
      <c r="CA211" s="3">
        <v>0</v>
      </c>
      <c r="CB211" s="3">
        <v>0</v>
      </c>
      <c r="CC211" s="3">
        <v>0</v>
      </c>
      <c r="CD211" s="3">
        <v>0</v>
      </c>
      <c r="CE211" s="3">
        <v>0</v>
      </c>
      <c r="CF211" s="3">
        <v>0</v>
      </c>
      <c r="CG211" s="3">
        <v>0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3">
        <v>0</v>
      </c>
      <c r="CO211" s="3">
        <v>0</v>
      </c>
      <c r="CP211" s="3">
        <v>0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</row>
    <row r="212" spans="1:103" x14ac:dyDescent="0.25">
      <c r="A212">
        <v>2211</v>
      </c>
      <c r="B212">
        <f>VLOOKUP(E212,'Adm2-shp-SORG'!$I$2:$M$456,1,FALSE)</f>
        <v>2211</v>
      </c>
      <c r="C212" t="str">
        <f>VLOOKUP(D212,'Adm2-shp-SORG'!$F$2:$I$456,2,FALSE)</f>
        <v>Medinipur</v>
      </c>
      <c r="D212">
        <f t="shared" si="10"/>
        <v>2211</v>
      </c>
      <c r="E212" s="2">
        <v>2211</v>
      </c>
      <c r="F212" s="2">
        <v>22</v>
      </c>
      <c r="G212" s="1">
        <v>1.193036</v>
      </c>
      <c r="H212" s="1">
        <v>5.8033710000000003</v>
      </c>
      <c r="I212" s="2" t="s">
        <v>99</v>
      </c>
      <c r="J212" s="1">
        <v>356251100</v>
      </c>
      <c r="K212" s="2" t="s">
        <v>172</v>
      </c>
      <c r="L212" s="2" t="s">
        <v>301</v>
      </c>
      <c r="M212" s="2">
        <v>333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8.58</v>
      </c>
      <c r="CC212" s="3">
        <v>8.8800000000000008</v>
      </c>
      <c r="CD212" s="3">
        <v>1034.97</v>
      </c>
      <c r="CE212" s="3">
        <v>7.68</v>
      </c>
      <c r="CF212" s="3">
        <v>7.94</v>
      </c>
      <c r="CG212" s="3">
        <v>1033.8499999999999</v>
      </c>
      <c r="CH212" s="3">
        <v>7.69</v>
      </c>
      <c r="CI212" s="3">
        <v>8.17</v>
      </c>
      <c r="CJ212" s="3">
        <v>1062.42</v>
      </c>
      <c r="CK212" s="3">
        <v>7.69</v>
      </c>
      <c r="CL212" s="3">
        <v>8.17</v>
      </c>
      <c r="CM212" s="3">
        <v>1062.42</v>
      </c>
      <c r="CN212" s="3">
        <v>0</v>
      </c>
      <c r="CO212" s="3">
        <v>0</v>
      </c>
      <c r="CP212" s="3">
        <v>0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</row>
    <row r="213" spans="1:103" x14ac:dyDescent="0.25">
      <c r="A213">
        <v>2212</v>
      </c>
      <c r="B213">
        <f>VLOOKUP(E213,'Adm2-shp-SORG'!$I$2:$M$456,1,FALSE)</f>
        <v>2212</v>
      </c>
      <c r="C213" t="str">
        <f>VLOOKUP(D213,'Adm2-shp-SORG'!$F$2:$I$456,2,FALSE)</f>
        <v>Murshidabad</v>
      </c>
      <c r="D213">
        <f t="shared" si="10"/>
        <v>2212</v>
      </c>
      <c r="E213" s="2">
        <v>2212</v>
      </c>
      <c r="F213" s="2">
        <v>22</v>
      </c>
      <c r="G213" s="1">
        <v>0.51652100000000001</v>
      </c>
      <c r="H213" s="1">
        <v>4.0970709999999997</v>
      </c>
      <c r="I213" s="2" t="s">
        <v>99</v>
      </c>
      <c r="J213" s="1">
        <v>356251200</v>
      </c>
      <c r="K213" s="2" t="s">
        <v>172</v>
      </c>
      <c r="L213" s="2" t="s">
        <v>249</v>
      </c>
      <c r="M213" s="2">
        <v>334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0</v>
      </c>
      <c r="CW213" s="3">
        <v>0</v>
      </c>
      <c r="CX213" s="3">
        <v>0</v>
      </c>
      <c r="CY213" s="3">
        <v>0</v>
      </c>
    </row>
    <row r="214" spans="1:103" x14ac:dyDescent="0.25">
      <c r="A214">
        <v>2213</v>
      </c>
      <c r="B214">
        <f>VLOOKUP(E214,'Adm2-shp-SORG'!$I$2:$M$456,1,FALSE)</f>
        <v>2213</v>
      </c>
      <c r="C214" t="str">
        <f>VLOOKUP(D214,'Adm2-shp-SORG'!$F$2:$I$456,2,FALSE)</f>
        <v>Nadia</v>
      </c>
      <c r="D214">
        <f t="shared" si="10"/>
        <v>2213</v>
      </c>
      <c r="E214" s="2">
        <v>2213</v>
      </c>
      <c r="F214" s="2">
        <v>22</v>
      </c>
      <c r="G214" s="1">
        <v>0.36576799999999998</v>
      </c>
      <c r="H214" s="1">
        <v>4.2391639999999997</v>
      </c>
      <c r="I214" s="2" t="s">
        <v>99</v>
      </c>
      <c r="J214" s="1">
        <v>356251300</v>
      </c>
      <c r="K214" s="2" t="s">
        <v>172</v>
      </c>
      <c r="L214" s="2" t="s">
        <v>269</v>
      </c>
      <c r="M214" s="2">
        <v>335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3.31</v>
      </c>
      <c r="CC214" s="3">
        <v>4.97</v>
      </c>
      <c r="CD214" s="3">
        <v>1501.51</v>
      </c>
      <c r="CE214" s="3">
        <v>3</v>
      </c>
      <c r="CF214" s="3">
        <v>5.21</v>
      </c>
      <c r="CG214" s="3">
        <v>1736.67</v>
      </c>
      <c r="CH214" s="3">
        <v>3.97</v>
      </c>
      <c r="CI214" s="3">
        <v>6.57</v>
      </c>
      <c r="CJ214" s="3">
        <v>1654.91</v>
      </c>
      <c r="CK214" s="3">
        <v>3.76</v>
      </c>
      <c r="CL214" s="3">
        <v>6.24</v>
      </c>
      <c r="CM214" s="3">
        <v>1659.57</v>
      </c>
      <c r="CN214" s="3">
        <v>3.54</v>
      </c>
      <c r="CO214" s="3">
        <v>5.92</v>
      </c>
      <c r="CP214" s="3">
        <v>1672.32</v>
      </c>
      <c r="CQ214" s="3">
        <v>2.1</v>
      </c>
      <c r="CR214" s="3">
        <v>3.31</v>
      </c>
      <c r="CS214" s="3">
        <v>1576.19</v>
      </c>
      <c r="CT214" s="3">
        <v>2.1</v>
      </c>
      <c r="CU214" s="3">
        <v>3.31</v>
      </c>
      <c r="CV214" s="3">
        <v>1576.19</v>
      </c>
      <c r="CW214" s="3">
        <v>2.1</v>
      </c>
      <c r="CX214" s="3">
        <v>3.31</v>
      </c>
      <c r="CY214" s="3">
        <v>1576.19</v>
      </c>
    </row>
    <row r="215" spans="1:103" x14ac:dyDescent="0.25">
      <c r="A215">
        <v>2214</v>
      </c>
      <c r="B215">
        <f>VLOOKUP(E215,'Adm2-shp-SORG'!$I$2:$M$456,1,FALSE)</f>
        <v>2214</v>
      </c>
      <c r="C215" t="str">
        <f>VLOOKUP(D215,'Adm2-shp-SORG'!$F$2:$I$456,2,FALSE)</f>
        <v>Puruliya</v>
      </c>
      <c r="D215">
        <f t="shared" si="10"/>
        <v>2214</v>
      </c>
      <c r="E215" s="2">
        <v>2214</v>
      </c>
      <c r="F215" s="2">
        <v>22</v>
      </c>
      <c r="G215" s="1">
        <v>0.58223100000000005</v>
      </c>
      <c r="H215" s="1">
        <v>4.2283460000000002</v>
      </c>
      <c r="I215" s="2" t="s">
        <v>99</v>
      </c>
      <c r="J215" s="1">
        <v>356251500</v>
      </c>
      <c r="K215" s="2" t="s">
        <v>172</v>
      </c>
      <c r="L215" s="2" t="s">
        <v>279</v>
      </c>
      <c r="M215" s="2">
        <v>336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3.23</v>
      </c>
      <c r="CC215" s="3">
        <v>5.36</v>
      </c>
      <c r="CD215" s="3">
        <v>1659.44</v>
      </c>
      <c r="CE215" s="3">
        <v>2.99</v>
      </c>
      <c r="CF215" s="3">
        <v>3.58</v>
      </c>
      <c r="CG215" s="3">
        <v>1197.32</v>
      </c>
      <c r="CH215" s="3">
        <v>3.23</v>
      </c>
      <c r="CI215" s="3">
        <v>3.74</v>
      </c>
      <c r="CJ215" s="3">
        <v>1157.8900000000001</v>
      </c>
      <c r="CK215" s="3">
        <v>3.36</v>
      </c>
      <c r="CL215" s="3">
        <v>3.58</v>
      </c>
      <c r="CM215" s="3">
        <v>1065.48</v>
      </c>
      <c r="CN215" s="3">
        <v>3.5</v>
      </c>
      <c r="CO215" s="3">
        <v>2.0699999999999998</v>
      </c>
      <c r="CP215" s="3">
        <v>591.42999999999995</v>
      </c>
      <c r="CQ215" s="3">
        <v>2.4</v>
      </c>
      <c r="CR215" s="3">
        <v>1.43</v>
      </c>
      <c r="CS215" s="3">
        <v>595.83000000000004</v>
      </c>
      <c r="CT215" s="3">
        <v>2.4</v>
      </c>
      <c r="CU215" s="3">
        <v>1.43</v>
      </c>
      <c r="CV215" s="3">
        <v>595.83000000000004</v>
      </c>
      <c r="CW215" s="3">
        <v>2.4</v>
      </c>
      <c r="CX215" s="3">
        <v>1.43</v>
      </c>
      <c r="CY215" s="3">
        <v>595.83000000000004</v>
      </c>
    </row>
    <row r="216" spans="1:103" x14ac:dyDescent="0.25">
      <c r="A216">
        <v>2216</v>
      </c>
      <c r="B216">
        <f>VLOOKUP(E216,'Adm2-shp-SORG'!$I$2:$M$456,1,FALSE)</f>
        <v>2216</v>
      </c>
      <c r="C216" t="str">
        <f>VLOOKUP(D216,'Adm2-shp-SORG'!$F$2:$I$456,2,FALSE)</f>
        <v>West Dinajpur</v>
      </c>
      <c r="D216">
        <f t="shared" si="10"/>
        <v>2216</v>
      </c>
      <c r="E216" s="2">
        <v>2216</v>
      </c>
      <c r="F216" s="2">
        <v>22</v>
      </c>
      <c r="G216" s="1">
        <v>0.51531499999999997</v>
      </c>
      <c r="H216" s="1">
        <v>6.0086630000000003</v>
      </c>
      <c r="I216" s="2" t="s">
        <v>99</v>
      </c>
      <c r="J216" s="1">
        <v>356251700</v>
      </c>
      <c r="K216" s="2" t="s">
        <v>172</v>
      </c>
      <c r="L216" s="2" t="s">
        <v>198</v>
      </c>
      <c r="M216" s="2">
        <v>337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0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</row>
    <row r="217" spans="1:103" x14ac:dyDescent="0.25">
      <c r="A217">
        <v>3519</v>
      </c>
      <c r="B217" t="e">
        <f>VLOOKUP(E217,'Adm2-shp-SORG'!$I$2:$M$456,1,FALSE)</f>
        <v>#N/A</v>
      </c>
      <c r="C217" t="str">
        <f>VLOOKUP(D217,'Adm2-shp-SORG'!$F$2:$I$456,2,FALSE)</f>
        <v>Valsad</v>
      </c>
      <c r="D217">
        <f>VLOOKUP(L217,'Adm2-shp-SORG'!$G$2:$I$456,3,FALSE)</f>
        <v>3519</v>
      </c>
      <c r="E217" s="2">
        <v>2801</v>
      </c>
      <c r="F217" s="2">
        <v>28</v>
      </c>
      <c r="G217" s="1">
        <v>0.467115</v>
      </c>
      <c r="H217" s="1">
        <v>4.7794400000000001</v>
      </c>
      <c r="I217" s="2" t="s">
        <v>99</v>
      </c>
      <c r="J217" s="1">
        <v>356290100</v>
      </c>
      <c r="K217" s="2" t="s">
        <v>253</v>
      </c>
      <c r="L217" s="2" t="s">
        <v>432</v>
      </c>
      <c r="M217" s="2">
        <v>71</v>
      </c>
      <c r="N217" s="3">
        <v>3</v>
      </c>
      <c r="O217" s="3">
        <v>2</v>
      </c>
      <c r="P217" s="3">
        <v>666.67</v>
      </c>
      <c r="Q217" s="3">
        <v>4</v>
      </c>
      <c r="R217" s="3">
        <v>3</v>
      </c>
      <c r="S217" s="3">
        <v>750</v>
      </c>
      <c r="T217" s="3">
        <v>3.6</v>
      </c>
      <c r="U217" s="3">
        <v>1</v>
      </c>
      <c r="V217" s="3">
        <v>277.77999999999997</v>
      </c>
      <c r="W217" s="3">
        <v>3.9</v>
      </c>
      <c r="X217" s="3">
        <v>2.5</v>
      </c>
      <c r="Y217" s="3">
        <v>641.03</v>
      </c>
      <c r="Z217" s="3">
        <v>4.0999999999999996</v>
      </c>
      <c r="AA217" s="3">
        <v>4</v>
      </c>
      <c r="AB217" s="3">
        <v>975.61</v>
      </c>
      <c r="AC217" s="3">
        <v>3.9</v>
      </c>
      <c r="AD217" s="3">
        <v>3</v>
      </c>
      <c r="AE217" s="3">
        <v>769.23</v>
      </c>
      <c r="AF217" s="3">
        <v>3</v>
      </c>
      <c r="AG217" s="3">
        <v>1</v>
      </c>
      <c r="AH217" s="3">
        <v>333.33</v>
      </c>
      <c r="AI217" s="3">
        <v>3</v>
      </c>
      <c r="AJ217" s="3">
        <v>2.6</v>
      </c>
      <c r="AK217" s="3">
        <v>866.67</v>
      </c>
      <c r="AL217" s="3">
        <v>2.8</v>
      </c>
      <c r="AM217" s="3">
        <v>1.6</v>
      </c>
      <c r="AN217" s="3">
        <v>571.42999999999995</v>
      </c>
      <c r="AO217" s="3">
        <v>2.7</v>
      </c>
      <c r="AP217" s="3">
        <v>2.6</v>
      </c>
      <c r="AQ217" s="3">
        <v>962.96</v>
      </c>
      <c r="AR217" s="3">
        <v>2.2999999999999998</v>
      </c>
      <c r="AS217" s="3">
        <v>1.7</v>
      </c>
      <c r="AT217" s="3">
        <v>739.13</v>
      </c>
      <c r="AU217" s="3">
        <v>2.2999999999999998</v>
      </c>
      <c r="AV217" s="3">
        <v>1.9</v>
      </c>
      <c r="AW217" s="3">
        <v>826.09</v>
      </c>
      <c r="AX217" s="3">
        <v>3.3</v>
      </c>
      <c r="AY217" s="3">
        <v>1.8</v>
      </c>
      <c r="AZ217" s="3">
        <v>545.45000000000005</v>
      </c>
      <c r="BA217" s="3">
        <v>3.2</v>
      </c>
      <c r="BB217" s="3">
        <v>1.7</v>
      </c>
      <c r="BC217" s="3">
        <v>531.25</v>
      </c>
      <c r="BD217" s="3">
        <v>3.2</v>
      </c>
      <c r="BE217" s="3">
        <v>1.5</v>
      </c>
      <c r="BF217" s="3">
        <v>468.75</v>
      </c>
      <c r="BG217" s="3">
        <v>3.3</v>
      </c>
      <c r="BH217" s="3">
        <v>1.9</v>
      </c>
      <c r="BI217" s="3">
        <v>575.76</v>
      </c>
      <c r="BJ217" s="3">
        <v>3.4</v>
      </c>
      <c r="BK217" s="3">
        <v>1.3</v>
      </c>
      <c r="BL217" s="3">
        <v>382.35</v>
      </c>
      <c r="BM217" s="3">
        <v>3.5</v>
      </c>
      <c r="BN217" s="3">
        <v>1.9</v>
      </c>
      <c r="BO217" s="3">
        <v>542.86</v>
      </c>
      <c r="BP217" s="3">
        <v>2</v>
      </c>
      <c r="BQ217" s="3">
        <v>1.7</v>
      </c>
      <c r="BR217" s="3">
        <v>850</v>
      </c>
      <c r="BS217" s="3">
        <v>0</v>
      </c>
      <c r="BT217" s="3">
        <v>0</v>
      </c>
      <c r="BU217" s="3">
        <v>0</v>
      </c>
      <c r="BV217" s="3">
        <v>7</v>
      </c>
      <c r="BW217" s="3">
        <v>3</v>
      </c>
      <c r="BX217" s="3">
        <v>428.57</v>
      </c>
      <c r="BY217" s="3">
        <v>9</v>
      </c>
      <c r="BZ217" s="3">
        <v>3</v>
      </c>
      <c r="CA217" s="3">
        <v>333.33</v>
      </c>
      <c r="CB217" s="3">
        <v>0</v>
      </c>
      <c r="CC217" s="3">
        <v>0</v>
      </c>
      <c r="CD217" s="3">
        <v>0</v>
      </c>
      <c r="CE217" s="3">
        <v>1.1000000000000001</v>
      </c>
      <c r="CF217" s="3">
        <v>1.3</v>
      </c>
      <c r="CG217" s="3">
        <v>1181.82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</row>
    <row r="218" spans="1:103" x14ac:dyDescent="0.25">
      <c r="A218">
        <v>4060</v>
      </c>
      <c r="B218" t="e">
        <f>VLOOKUP(E218,'Adm2-shp-SORG'!$I$2:$M$456,1,FALSE)</f>
        <v>#N/A</v>
      </c>
      <c r="C218" t="str">
        <f>VLOOKUP(D218,'Adm2-shp-SORG'!$F$2:$I$456,2,FALSE)</f>
        <v>North Goa</v>
      </c>
      <c r="D218">
        <v>4060</v>
      </c>
      <c r="E218" s="2">
        <v>2803</v>
      </c>
      <c r="F218" s="2">
        <v>28</v>
      </c>
      <c r="G218" s="1">
        <v>0.173486</v>
      </c>
      <c r="H218" s="1">
        <v>2.6012900000000001</v>
      </c>
      <c r="I218" s="2" t="s">
        <v>99</v>
      </c>
      <c r="J218" s="1">
        <v>356050100</v>
      </c>
      <c r="K218" s="2" t="s">
        <v>383</v>
      </c>
      <c r="L218" s="2" t="s">
        <v>384</v>
      </c>
      <c r="M218" s="2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Y218" s="3">
        <v>0</v>
      </c>
    </row>
    <row r="219" spans="1:103" x14ac:dyDescent="0.25">
      <c r="A219">
        <v>4090</v>
      </c>
      <c r="B219" t="e">
        <f>VLOOKUP(E219,'Adm2-shp-SORG'!$I$2:$M$456,1,FALSE)</f>
        <v>#N/A</v>
      </c>
      <c r="C219" t="str">
        <f>VLOOKUP(D219,'Adm2-shp-SORG'!$F$2:$I$456,2,FALSE)</f>
        <v>South Goa</v>
      </c>
      <c r="D219">
        <v>4090</v>
      </c>
      <c r="E219" s="2">
        <v>2804</v>
      </c>
      <c r="F219" s="2">
        <v>28</v>
      </c>
      <c r="G219" s="1">
        <v>7.1737999999999996E-2</v>
      </c>
      <c r="H219" s="1">
        <v>1.716899</v>
      </c>
      <c r="I219" s="2" t="s">
        <v>99</v>
      </c>
      <c r="J219" s="1">
        <v>356050200</v>
      </c>
      <c r="K219" s="2" t="s">
        <v>383</v>
      </c>
      <c r="L219" s="2" t="s">
        <v>388</v>
      </c>
      <c r="M219" s="2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0</v>
      </c>
      <c r="CB219" s="3">
        <v>0</v>
      </c>
      <c r="CC219" s="3">
        <v>0</v>
      </c>
      <c r="CD219" s="3">
        <v>0</v>
      </c>
      <c r="CE219" s="3">
        <v>0</v>
      </c>
      <c r="CF219" s="3">
        <v>0</v>
      </c>
      <c r="CG219" s="3">
        <v>0</v>
      </c>
      <c r="CH219" s="3">
        <v>0</v>
      </c>
      <c r="CI219" s="3">
        <v>0</v>
      </c>
      <c r="CJ219" s="3">
        <v>0</v>
      </c>
      <c r="CK219" s="3">
        <v>0</v>
      </c>
      <c r="CL219" s="3">
        <v>0</v>
      </c>
      <c r="CM219" s="3">
        <v>0</v>
      </c>
      <c r="CN219" s="3">
        <v>0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0</v>
      </c>
      <c r="CX219" s="3">
        <v>0</v>
      </c>
      <c r="CY219" s="3">
        <v>0</v>
      </c>
    </row>
    <row r="220" spans="1:103" x14ac:dyDescent="0.25">
      <c r="A220">
        <v>3201</v>
      </c>
      <c r="B220">
        <f>VLOOKUP(E220,'Adm2-shp-SORG'!$I$2:$M$456,1,FALSE)</f>
        <v>3201</v>
      </c>
      <c r="C220" t="str">
        <f>VLOOKUP(D220,'Adm2-shp-SORG'!$F$2:$I$456,2,FALSE)</f>
        <v>Adilabad</v>
      </c>
      <c r="D220">
        <f t="shared" ref="D220:D234" si="11">B220</f>
        <v>3201</v>
      </c>
      <c r="E220" s="2">
        <v>3201</v>
      </c>
      <c r="F220" s="2">
        <v>32</v>
      </c>
      <c r="G220" s="1">
        <v>1.4279299999999999</v>
      </c>
      <c r="H220" s="1">
        <v>7.9348270000000003</v>
      </c>
      <c r="I220" s="2" t="s">
        <v>99</v>
      </c>
      <c r="J220" s="1">
        <v>356010100</v>
      </c>
      <c r="K220" s="2" t="s">
        <v>348</v>
      </c>
      <c r="L220" s="2" t="s">
        <v>349</v>
      </c>
      <c r="M220" s="2">
        <v>1</v>
      </c>
      <c r="N220" s="3">
        <v>10</v>
      </c>
      <c r="O220" s="3">
        <v>4</v>
      </c>
      <c r="P220" s="3">
        <v>400</v>
      </c>
      <c r="Q220" s="3">
        <v>11</v>
      </c>
      <c r="R220" s="3">
        <v>7</v>
      </c>
      <c r="S220" s="3">
        <v>636.36</v>
      </c>
      <c r="T220" s="3">
        <v>10.5</v>
      </c>
      <c r="U220" s="3">
        <v>6</v>
      </c>
      <c r="V220" s="3">
        <v>571.42999999999995</v>
      </c>
      <c r="W220" s="3">
        <v>13.8</v>
      </c>
      <c r="X220" s="3">
        <v>9.6</v>
      </c>
      <c r="Y220" s="3">
        <v>695.65</v>
      </c>
      <c r="Z220" s="3">
        <v>14.6</v>
      </c>
      <c r="AA220" s="3">
        <v>10.6</v>
      </c>
      <c r="AB220" s="3">
        <v>726.03</v>
      </c>
      <c r="AC220" s="3">
        <v>15.6</v>
      </c>
      <c r="AD220" s="3">
        <v>7.4</v>
      </c>
      <c r="AE220" s="3">
        <v>474.36</v>
      </c>
      <c r="AF220" s="3">
        <v>16</v>
      </c>
      <c r="AG220" s="3">
        <v>5.7</v>
      </c>
      <c r="AH220" s="3">
        <v>356.25</v>
      </c>
      <c r="AI220" s="3">
        <v>18.600000000000001</v>
      </c>
      <c r="AJ220" s="3">
        <v>14.4</v>
      </c>
      <c r="AK220" s="3">
        <v>774.19</v>
      </c>
      <c r="AL220" s="3">
        <v>18.600000000000001</v>
      </c>
      <c r="AM220" s="3">
        <v>13.1</v>
      </c>
      <c r="AN220" s="3">
        <v>704.3</v>
      </c>
      <c r="AO220" s="3">
        <v>13.8</v>
      </c>
      <c r="AP220" s="3">
        <v>9.6</v>
      </c>
      <c r="AQ220" s="3">
        <v>695.65</v>
      </c>
      <c r="AR220" s="3">
        <v>9.9</v>
      </c>
      <c r="AS220" s="3">
        <v>2.7</v>
      </c>
      <c r="AT220" s="3">
        <v>272.73</v>
      </c>
      <c r="AU220" s="3">
        <v>7.3</v>
      </c>
      <c r="AV220" s="3">
        <v>4.5</v>
      </c>
      <c r="AW220" s="3">
        <v>616.44000000000005</v>
      </c>
      <c r="AX220" s="3">
        <v>4.5999999999999996</v>
      </c>
      <c r="AY220" s="3">
        <v>2.4</v>
      </c>
      <c r="AZ220" s="3">
        <v>521.74</v>
      </c>
      <c r="BA220" s="3">
        <v>2.4</v>
      </c>
      <c r="BB220" s="3">
        <v>1.3</v>
      </c>
      <c r="BC220" s="3">
        <v>541.66999999999996</v>
      </c>
      <c r="BD220" s="3">
        <v>1.5</v>
      </c>
      <c r="BE220" s="3">
        <v>0.6</v>
      </c>
      <c r="BF220" s="3">
        <v>400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3</v>
      </c>
      <c r="BW220" s="3">
        <v>2</v>
      </c>
      <c r="BX220" s="3">
        <v>666.67</v>
      </c>
      <c r="BY220" s="3">
        <v>2</v>
      </c>
      <c r="BZ220" s="3">
        <v>1</v>
      </c>
      <c r="CA220" s="3">
        <v>500</v>
      </c>
      <c r="CB220" s="3">
        <v>1.9</v>
      </c>
      <c r="CC220" s="3">
        <v>0.9</v>
      </c>
      <c r="CD220" s="3">
        <v>473.68</v>
      </c>
      <c r="CE220" s="3">
        <v>2.2000000000000002</v>
      </c>
      <c r="CF220" s="3">
        <v>1.6</v>
      </c>
      <c r="CG220" s="3">
        <v>727.27</v>
      </c>
      <c r="CH220" s="3">
        <v>1.82</v>
      </c>
      <c r="CI220" s="3">
        <v>1.9</v>
      </c>
      <c r="CJ220" s="3">
        <v>1043.96</v>
      </c>
      <c r="CK220" s="3">
        <v>2.06</v>
      </c>
      <c r="CL220" s="3">
        <v>2.0499999999999998</v>
      </c>
      <c r="CM220" s="3">
        <v>995.15</v>
      </c>
      <c r="CN220" s="3">
        <v>3.53</v>
      </c>
      <c r="CO220" s="3">
        <v>3.88</v>
      </c>
      <c r="CP220" s="3">
        <v>1099.1500000000001</v>
      </c>
      <c r="CQ220" s="3">
        <v>3</v>
      </c>
      <c r="CR220" s="3">
        <v>3</v>
      </c>
      <c r="CS220" s="3">
        <v>1000</v>
      </c>
      <c r="CT220" s="3">
        <v>3</v>
      </c>
      <c r="CU220" s="3">
        <v>3</v>
      </c>
      <c r="CV220" s="3">
        <v>1000</v>
      </c>
      <c r="CW220" s="3">
        <v>3</v>
      </c>
      <c r="CX220" s="3">
        <v>3</v>
      </c>
      <c r="CY220" s="3">
        <v>1000</v>
      </c>
    </row>
    <row r="221" spans="1:103" x14ac:dyDescent="0.25">
      <c r="A221">
        <v>3202</v>
      </c>
      <c r="B221">
        <f>VLOOKUP(E221,'Adm2-shp-SORG'!$I$2:$M$456,1,FALSE)</f>
        <v>3202</v>
      </c>
      <c r="C221" t="str">
        <f>VLOOKUP(D221,'Adm2-shp-SORG'!$F$2:$I$456,2,FALSE)</f>
        <v>Anantapur</v>
      </c>
      <c r="D221">
        <f t="shared" si="11"/>
        <v>3202</v>
      </c>
      <c r="E221" s="2">
        <v>3202</v>
      </c>
      <c r="F221" s="2">
        <v>32</v>
      </c>
      <c r="G221" s="1">
        <v>1.7434369999999999</v>
      </c>
      <c r="H221" s="1">
        <v>9.4610090000000007</v>
      </c>
      <c r="I221" s="2" t="s">
        <v>99</v>
      </c>
      <c r="J221" s="1">
        <v>356010200</v>
      </c>
      <c r="K221" s="2" t="s">
        <v>348</v>
      </c>
      <c r="L221" s="2" t="s">
        <v>435</v>
      </c>
      <c r="M221" s="2">
        <v>2</v>
      </c>
      <c r="N221" s="3">
        <v>168</v>
      </c>
      <c r="O221" s="3">
        <v>110</v>
      </c>
      <c r="P221" s="3">
        <v>654.76</v>
      </c>
      <c r="Q221" s="3">
        <v>225</v>
      </c>
      <c r="R221" s="3">
        <v>143</v>
      </c>
      <c r="S221" s="3">
        <v>635.55999999999995</v>
      </c>
      <c r="T221" s="3">
        <v>205.5</v>
      </c>
      <c r="U221" s="3">
        <v>152</v>
      </c>
      <c r="V221" s="3">
        <v>739.66</v>
      </c>
      <c r="W221" s="3">
        <v>236.2</v>
      </c>
      <c r="X221" s="3">
        <v>132.30000000000001</v>
      </c>
      <c r="Y221" s="3">
        <v>560.12</v>
      </c>
      <c r="Z221" s="3">
        <v>275.5</v>
      </c>
      <c r="AA221" s="3">
        <v>145.9</v>
      </c>
      <c r="AB221" s="3">
        <v>529.58000000000004</v>
      </c>
      <c r="AC221" s="3">
        <v>264.89999999999998</v>
      </c>
      <c r="AD221" s="3">
        <v>201.7</v>
      </c>
      <c r="AE221" s="3">
        <v>761.42</v>
      </c>
      <c r="AF221" s="3">
        <v>225</v>
      </c>
      <c r="AG221" s="3">
        <v>151.1</v>
      </c>
      <c r="AH221" s="3">
        <v>671.56</v>
      </c>
      <c r="AI221" s="3">
        <v>277.7</v>
      </c>
      <c r="AJ221" s="3">
        <v>236.7</v>
      </c>
      <c r="AK221" s="3">
        <v>852.36</v>
      </c>
      <c r="AL221" s="3">
        <v>300.3</v>
      </c>
      <c r="AM221" s="3">
        <v>251.6</v>
      </c>
      <c r="AN221" s="3">
        <v>837.83</v>
      </c>
      <c r="AO221" s="3">
        <v>324.39999999999998</v>
      </c>
      <c r="AP221" s="3">
        <v>234.8</v>
      </c>
      <c r="AQ221" s="3">
        <v>723.8</v>
      </c>
      <c r="AR221" s="3">
        <v>323</v>
      </c>
      <c r="AS221" s="3">
        <v>89.4</v>
      </c>
      <c r="AT221" s="3">
        <v>276.77999999999997</v>
      </c>
      <c r="AU221" s="3">
        <v>294.3</v>
      </c>
      <c r="AV221" s="3">
        <v>274.60000000000002</v>
      </c>
      <c r="AW221" s="3">
        <v>933.06</v>
      </c>
      <c r="AX221" s="3">
        <v>335.1</v>
      </c>
      <c r="AY221" s="3">
        <v>267.5</v>
      </c>
      <c r="AZ221" s="3">
        <v>798.27</v>
      </c>
      <c r="BA221" s="3">
        <v>364.9</v>
      </c>
      <c r="BB221" s="3">
        <v>265.60000000000002</v>
      </c>
      <c r="BC221" s="3">
        <v>727.87</v>
      </c>
      <c r="BD221" s="3">
        <v>323.39999999999998</v>
      </c>
      <c r="BE221" s="3">
        <v>123.5</v>
      </c>
      <c r="BF221" s="3">
        <v>381.88</v>
      </c>
      <c r="BG221" s="3">
        <v>391.4</v>
      </c>
      <c r="BH221" s="3">
        <v>367.3</v>
      </c>
      <c r="BI221" s="3">
        <v>938.43</v>
      </c>
      <c r="BJ221" s="3">
        <v>395.7</v>
      </c>
      <c r="BK221" s="3">
        <v>261</v>
      </c>
      <c r="BL221" s="3">
        <v>659.59</v>
      </c>
      <c r="BM221" s="3">
        <v>451.2</v>
      </c>
      <c r="BN221" s="3">
        <v>527.79999999999995</v>
      </c>
      <c r="BO221" s="3">
        <v>1169.77</v>
      </c>
      <c r="BP221" s="3">
        <v>473.4</v>
      </c>
      <c r="BQ221" s="3">
        <v>291.2</v>
      </c>
      <c r="BR221" s="3">
        <v>615.12</v>
      </c>
      <c r="BS221" s="3">
        <v>486.6</v>
      </c>
      <c r="BT221" s="3">
        <v>320.89999999999998</v>
      </c>
      <c r="BU221" s="3">
        <v>659.47</v>
      </c>
      <c r="BV221" s="3">
        <v>442</v>
      </c>
      <c r="BW221" s="3">
        <v>417</v>
      </c>
      <c r="BX221" s="3">
        <v>943.44</v>
      </c>
      <c r="BY221" s="3">
        <v>542</v>
      </c>
      <c r="BZ221" s="3">
        <v>520</v>
      </c>
      <c r="CA221" s="3">
        <v>959.41</v>
      </c>
      <c r="CB221" s="3">
        <v>717.3</v>
      </c>
      <c r="CC221" s="3">
        <v>703.2</v>
      </c>
      <c r="CD221" s="3">
        <v>980.34</v>
      </c>
      <c r="CE221" s="3">
        <v>739.2</v>
      </c>
      <c r="CF221" s="3">
        <v>509.4</v>
      </c>
      <c r="CG221" s="3">
        <v>689.12</v>
      </c>
      <c r="CH221" s="3">
        <v>741.46</v>
      </c>
      <c r="CI221" s="3">
        <v>492.22</v>
      </c>
      <c r="CJ221" s="3">
        <v>663.85</v>
      </c>
      <c r="CK221" s="3">
        <v>720.59</v>
      </c>
      <c r="CL221" s="3">
        <v>496.5</v>
      </c>
      <c r="CM221" s="3">
        <v>689.02</v>
      </c>
      <c r="CN221" s="3">
        <v>742.75</v>
      </c>
      <c r="CO221" s="3">
        <v>504.83</v>
      </c>
      <c r="CP221" s="3">
        <v>679.68</v>
      </c>
      <c r="CQ221" s="3">
        <v>731</v>
      </c>
      <c r="CR221" s="3">
        <v>739</v>
      </c>
      <c r="CS221" s="3">
        <v>1010.94</v>
      </c>
      <c r="CT221" s="3">
        <v>687</v>
      </c>
      <c r="CU221" s="3">
        <v>427</v>
      </c>
      <c r="CV221" s="3">
        <v>621.54</v>
      </c>
      <c r="CW221" s="3">
        <v>745</v>
      </c>
      <c r="CX221" s="3">
        <v>988</v>
      </c>
      <c r="CY221" s="3">
        <v>1326.17</v>
      </c>
    </row>
    <row r="222" spans="1:103" x14ac:dyDescent="0.25">
      <c r="A222">
        <v>3203</v>
      </c>
      <c r="B222">
        <f>VLOOKUP(E222,'Adm2-shp-SORG'!$I$2:$M$456,1,FALSE)</f>
        <v>3203</v>
      </c>
      <c r="C222" t="str">
        <f>VLOOKUP(D222,'Adm2-shp-SORG'!$F$2:$I$456,2,FALSE)</f>
        <v>Chitoor</v>
      </c>
      <c r="D222">
        <f t="shared" si="11"/>
        <v>3203</v>
      </c>
      <c r="E222" s="2">
        <v>3203</v>
      </c>
      <c r="F222" s="2">
        <v>32</v>
      </c>
      <c r="G222" s="1">
        <v>1.2968010000000001</v>
      </c>
      <c r="H222" s="1">
        <v>9.4217189999999995</v>
      </c>
      <c r="I222" s="2" t="s">
        <v>99</v>
      </c>
      <c r="J222" s="1">
        <v>356010300</v>
      </c>
      <c r="K222" s="2" t="s">
        <v>348</v>
      </c>
      <c r="L222" s="2" t="s">
        <v>393</v>
      </c>
      <c r="M222" s="2">
        <v>3</v>
      </c>
      <c r="N222" s="3">
        <v>148</v>
      </c>
      <c r="O222" s="3">
        <v>152</v>
      </c>
      <c r="P222" s="3">
        <v>1027.03</v>
      </c>
      <c r="Q222" s="3">
        <v>172</v>
      </c>
      <c r="R222" s="3">
        <v>202</v>
      </c>
      <c r="S222" s="3">
        <v>1174.42</v>
      </c>
      <c r="T222" s="3">
        <v>163.19999999999999</v>
      </c>
      <c r="U222" s="3">
        <v>160</v>
      </c>
      <c r="V222" s="3">
        <v>980.39</v>
      </c>
      <c r="W222" s="3">
        <v>183.5</v>
      </c>
      <c r="X222" s="3">
        <v>205.9</v>
      </c>
      <c r="Y222" s="3">
        <v>1122.07</v>
      </c>
      <c r="Z222" s="3">
        <v>214</v>
      </c>
      <c r="AA222" s="3">
        <v>267.5</v>
      </c>
      <c r="AB222" s="3">
        <v>1250</v>
      </c>
      <c r="AC222" s="3">
        <v>243.8</v>
      </c>
      <c r="AD222" s="3">
        <v>261.7</v>
      </c>
      <c r="AE222" s="3">
        <v>1073.42</v>
      </c>
      <c r="AF222" s="3">
        <v>223.1</v>
      </c>
      <c r="AG222" s="3">
        <v>290.3</v>
      </c>
      <c r="AH222" s="3">
        <v>1301.21</v>
      </c>
      <c r="AI222" s="3">
        <v>236.4</v>
      </c>
      <c r="AJ222" s="3">
        <v>297.89999999999998</v>
      </c>
      <c r="AK222" s="3">
        <v>1260.1500000000001</v>
      </c>
      <c r="AL222" s="3">
        <v>249.1</v>
      </c>
      <c r="AM222" s="3">
        <v>289.2</v>
      </c>
      <c r="AN222" s="3">
        <v>1160.98</v>
      </c>
      <c r="AO222" s="3">
        <v>242.6</v>
      </c>
      <c r="AP222" s="3">
        <v>319.60000000000002</v>
      </c>
      <c r="AQ222" s="3">
        <v>1317.39</v>
      </c>
      <c r="AR222" s="3">
        <v>210.4</v>
      </c>
      <c r="AS222" s="3">
        <v>151.5</v>
      </c>
      <c r="AT222" s="3">
        <v>720.06</v>
      </c>
      <c r="AU222" s="3">
        <v>204.9</v>
      </c>
      <c r="AV222" s="3">
        <v>254.3</v>
      </c>
      <c r="AW222" s="3">
        <v>1241.0899999999999</v>
      </c>
      <c r="AX222" s="3">
        <v>230.4</v>
      </c>
      <c r="AY222" s="3">
        <v>288.3</v>
      </c>
      <c r="AZ222" s="3">
        <v>1251.3</v>
      </c>
      <c r="BA222" s="3">
        <v>232.1</v>
      </c>
      <c r="BB222" s="3">
        <v>258.5</v>
      </c>
      <c r="BC222" s="3">
        <v>1113.74</v>
      </c>
      <c r="BD222" s="3">
        <v>195.4</v>
      </c>
      <c r="BE222" s="3">
        <v>151.4</v>
      </c>
      <c r="BF222" s="3">
        <v>774.82</v>
      </c>
      <c r="BG222" s="3">
        <v>212.9</v>
      </c>
      <c r="BH222" s="3">
        <v>263.10000000000002</v>
      </c>
      <c r="BI222" s="3">
        <v>1235.79</v>
      </c>
      <c r="BJ222" s="3">
        <v>272.10000000000002</v>
      </c>
      <c r="BK222" s="3">
        <v>281.3</v>
      </c>
      <c r="BL222" s="3">
        <v>1033.81</v>
      </c>
      <c r="BM222" s="3">
        <v>294.60000000000002</v>
      </c>
      <c r="BN222" s="3">
        <v>271.39999999999998</v>
      </c>
      <c r="BO222" s="3">
        <v>921.25</v>
      </c>
      <c r="BP222" s="3">
        <v>249.5</v>
      </c>
      <c r="BQ222" s="3">
        <v>277.8</v>
      </c>
      <c r="BR222" s="3">
        <v>1113.43</v>
      </c>
      <c r="BS222" s="3">
        <v>253.6</v>
      </c>
      <c r="BT222" s="3">
        <v>284.39999999999998</v>
      </c>
      <c r="BU222" s="3">
        <v>1121.45</v>
      </c>
      <c r="BV222" s="3">
        <v>218</v>
      </c>
      <c r="BW222" s="3">
        <v>193</v>
      </c>
      <c r="BX222" s="3">
        <v>885.32</v>
      </c>
      <c r="BY222" s="3">
        <v>214</v>
      </c>
      <c r="BZ222" s="3">
        <v>253</v>
      </c>
      <c r="CA222" s="3">
        <v>1182.24</v>
      </c>
      <c r="CB222" s="3">
        <v>269.7</v>
      </c>
      <c r="CC222" s="3">
        <v>269.60000000000002</v>
      </c>
      <c r="CD222" s="3">
        <v>999.63</v>
      </c>
      <c r="CE222" s="3">
        <v>270.60000000000002</v>
      </c>
      <c r="CF222" s="3">
        <v>249.7</v>
      </c>
      <c r="CG222" s="3">
        <v>922.76</v>
      </c>
      <c r="CH222" s="3">
        <v>278.07</v>
      </c>
      <c r="CI222" s="3">
        <v>386.91</v>
      </c>
      <c r="CJ222" s="3">
        <v>1391.41</v>
      </c>
      <c r="CK222" s="3">
        <v>290.85000000000002</v>
      </c>
      <c r="CL222" s="3">
        <v>332.88</v>
      </c>
      <c r="CM222" s="3">
        <v>1144.51</v>
      </c>
      <c r="CN222" s="3">
        <v>280.08999999999997</v>
      </c>
      <c r="CO222" s="3">
        <v>260.64</v>
      </c>
      <c r="CP222" s="3">
        <v>930.56</v>
      </c>
      <c r="CQ222" s="3">
        <v>290</v>
      </c>
      <c r="CR222" s="3">
        <v>381</v>
      </c>
      <c r="CS222" s="3">
        <v>1313.79</v>
      </c>
      <c r="CT222" s="3">
        <v>287</v>
      </c>
      <c r="CU222" s="3">
        <v>310</v>
      </c>
      <c r="CV222" s="3">
        <v>1080.1400000000001</v>
      </c>
      <c r="CW222" s="3">
        <v>298</v>
      </c>
      <c r="CX222" s="3">
        <v>427</v>
      </c>
      <c r="CY222" s="3">
        <v>1432.89</v>
      </c>
    </row>
    <row r="223" spans="1:103" x14ac:dyDescent="0.25">
      <c r="A223">
        <v>3204</v>
      </c>
      <c r="B223">
        <f>VLOOKUP(E223,'Adm2-shp-SORG'!$I$2:$M$456,1,FALSE)</f>
        <v>3204</v>
      </c>
      <c r="C223" t="str">
        <f>VLOOKUP(D223,'Adm2-shp-SORG'!$F$2:$I$456,2,FALSE)</f>
        <v>Cuddapah</v>
      </c>
      <c r="D223">
        <f t="shared" si="11"/>
        <v>3204</v>
      </c>
      <c r="E223" s="2">
        <v>3204</v>
      </c>
      <c r="F223" s="2">
        <v>32</v>
      </c>
      <c r="G223" s="1">
        <v>1.2916000000000001</v>
      </c>
      <c r="H223" s="1">
        <v>6.7059290000000003</v>
      </c>
      <c r="I223" s="2" t="s">
        <v>99</v>
      </c>
      <c r="J223" s="1">
        <v>356010400</v>
      </c>
      <c r="K223" s="2" t="s">
        <v>348</v>
      </c>
      <c r="L223" s="2" t="s">
        <v>389</v>
      </c>
      <c r="M223" s="2">
        <v>4</v>
      </c>
      <c r="N223" s="3">
        <v>102</v>
      </c>
      <c r="O223" s="3">
        <v>89</v>
      </c>
      <c r="P223" s="3">
        <v>872.55</v>
      </c>
      <c r="Q223" s="3">
        <v>147</v>
      </c>
      <c r="R223" s="3">
        <v>139</v>
      </c>
      <c r="S223" s="3">
        <v>945.58</v>
      </c>
      <c r="T223" s="3">
        <v>115.5</v>
      </c>
      <c r="U223" s="3">
        <v>95</v>
      </c>
      <c r="V223" s="3">
        <v>822.51</v>
      </c>
      <c r="W223" s="3">
        <v>143.69999999999999</v>
      </c>
      <c r="X223" s="3">
        <v>109</v>
      </c>
      <c r="Y223" s="3">
        <v>758.52</v>
      </c>
      <c r="Z223" s="3">
        <v>152.9</v>
      </c>
      <c r="AA223" s="3">
        <v>98.2</v>
      </c>
      <c r="AB223" s="3">
        <v>642.25</v>
      </c>
      <c r="AC223" s="3">
        <v>146.1</v>
      </c>
      <c r="AD223" s="3">
        <v>84.8</v>
      </c>
      <c r="AE223" s="3">
        <v>580.41999999999996</v>
      </c>
      <c r="AF223" s="3">
        <v>84.2</v>
      </c>
      <c r="AG223" s="3">
        <v>55.6</v>
      </c>
      <c r="AH223" s="3">
        <v>660.33</v>
      </c>
      <c r="AI223" s="3">
        <v>131.80000000000001</v>
      </c>
      <c r="AJ223" s="3">
        <v>133.69999999999999</v>
      </c>
      <c r="AK223" s="3">
        <v>1014.42</v>
      </c>
      <c r="AL223" s="3">
        <v>136.80000000000001</v>
      </c>
      <c r="AM223" s="3">
        <v>135.4</v>
      </c>
      <c r="AN223" s="3">
        <v>989.77</v>
      </c>
      <c r="AO223" s="3">
        <v>110.9</v>
      </c>
      <c r="AP223" s="3">
        <v>60</v>
      </c>
      <c r="AQ223" s="3">
        <v>541.03</v>
      </c>
      <c r="AR223" s="3">
        <v>79.7</v>
      </c>
      <c r="AS223" s="3">
        <v>21.4</v>
      </c>
      <c r="AT223" s="3">
        <v>268.51</v>
      </c>
      <c r="AU223" s="3">
        <v>79.400000000000006</v>
      </c>
      <c r="AV223" s="3">
        <v>65.5</v>
      </c>
      <c r="AW223" s="3">
        <v>824.94</v>
      </c>
      <c r="AX223" s="3">
        <v>101.3</v>
      </c>
      <c r="AY223" s="3">
        <v>73.5</v>
      </c>
      <c r="AZ223" s="3">
        <v>725.57</v>
      </c>
      <c r="BA223" s="3">
        <v>96.3</v>
      </c>
      <c r="BB223" s="3">
        <v>69.599999999999994</v>
      </c>
      <c r="BC223" s="3">
        <v>722.74</v>
      </c>
      <c r="BD223" s="3">
        <v>85.9</v>
      </c>
      <c r="BE223" s="3">
        <v>33.9</v>
      </c>
      <c r="BF223" s="3">
        <v>394.64</v>
      </c>
      <c r="BG223" s="3">
        <v>93.6</v>
      </c>
      <c r="BH223" s="3">
        <v>101.7</v>
      </c>
      <c r="BI223" s="3">
        <v>1086.54</v>
      </c>
      <c r="BJ223" s="3">
        <v>119.7</v>
      </c>
      <c r="BK223" s="3">
        <v>47.6</v>
      </c>
      <c r="BL223" s="3">
        <v>397.66</v>
      </c>
      <c r="BM223" s="3">
        <v>129.6</v>
      </c>
      <c r="BN223" s="3">
        <v>123.8</v>
      </c>
      <c r="BO223" s="3">
        <v>955.25</v>
      </c>
      <c r="BP223" s="3">
        <v>126.4</v>
      </c>
      <c r="BQ223" s="3">
        <v>67.5</v>
      </c>
      <c r="BR223" s="3">
        <v>534.02</v>
      </c>
      <c r="BS223" s="3">
        <v>171.2</v>
      </c>
      <c r="BT223" s="3">
        <v>96</v>
      </c>
      <c r="BU223" s="3">
        <v>560.75</v>
      </c>
      <c r="BV223" s="3">
        <v>149</v>
      </c>
      <c r="BW223" s="3">
        <v>122</v>
      </c>
      <c r="BX223" s="3">
        <v>818.79</v>
      </c>
      <c r="BY223" s="3">
        <v>155</v>
      </c>
      <c r="BZ223" s="3">
        <v>158</v>
      </c>
      <c r="CA223" s="3">
        <v>1019.35</v>
      </c>
      <c r="CB223" s="3">
        <v>230.2</v>
      </c>
      <c r="CC223" s="3">
        <v>215.2</v>
      </c>
      <c r="CD223" s="3">
        <v>934.84</v>
      </c>
      <c r="CE223" s="3">
        <v>223</v>
      </c>
      <c r="CF223" s="3">
        <v>214.5</v>
      </c>
      <c r="CG223" s="3">
        <v>961.88</v>
      </c>
      <c r="CH223" s="3">
        <v>228.47</v>
      </c>
      <c r="CI223" s="3">
        <v>248.89</v>
      </c>
      <c r="CJ223" s="3">
        <v>1089.3800000000001</v>
      </c>
      <c r="CK223" s="3">
        <v>267.74</v>
      </c>
      <c r="CL223" s="3">
        <v>186.25</v>
      </c>
      <c r="CM223" s="3">
        <v>695.64</v>
      </c>
      <c r="CN223" s="3">
        <v>245.92</v>
      </c>
      <c r="CO223" s="3">
        <v>144.99</v>
      </c>
      <c r="CP223" s="3">
        <v>589.58000000000004</v>
      </c>
      <c r="CQ223" s="3">
        <v>254</v>
      </c>
      <c r="CR223" s="3">
        <v>289</v>
      </c>
      <c r="CS223" s="3">
        <v>1137.8</v>
      </c>
      <c r="CT223" s="3">
        <v>214</v>
      </c>
      <c r="CU223" s="3">
        <v>92</v>
      </c>
      <c r="CV223" s="3">
        <v>429.91</v>
      </c>
      <c r="CW223" s="3">
        <v>227</v>
      </c>
      <c r="CX223" s="3">
        <v>234</v>
      </c>
      <c r="CY223" s="3">
        <v>1030.8399999999999</v>
      </c>
    </row>
    <row r="224" spans="1:103" x14ac:dyDescent="0.25">
      <c r="A224">
        <v>3205</v>
      </c>
      <c r="B224">
        <f>VLOOKUP(E224,'Adm2-shp-SORG'!$I$2:$M$456,1,FALSE)</f>
        <v>3205</v>
      </c>
      <c r="C224" t="str">
        <f>VLOOKUP(D224,'Adm2-shp-SORG'!$F$2:$I$456,2,FALSE)</f>
        <v>East Godavari</v>
      </c>
      <c r="D224">
        <f t="shared" si="11"/>
        <v>3205</v>
      </c>
      <c r="E224" s="2">
        <v>3205</v>
      </c>
      <c r="F224" s="2">
        <v>32</v>
      </c>
      <c r="G224" s="1">
        <v>0.91196900000000003</v>
      </c>
      <c r="H224" s="1">
        <v>6.5119509999999998</v>
      </c>
      <c r="I224" s="2" t="s">
        <v>99</v>
      </c>
      <c r="J224" s="1">
        <v>356010500</v>
      </c>
      <c r="K224" s="2" t="s">
        <v>348</v>
      </c>
      <c r="L224" s="2" t="s">
        <v>438</v>
      </c>
      <c r="M224" s="2">
        <v>5</v>
      </c>
      <c r="N224" s="3">
        <v>14</v>
      </c>
      <c r="O224" s="3">
        <v>11</v>
      </c>
      <c r="P224" s="3">
        <v>785.71</v>
      </c>
      <c r="Q224" s="3">
        <v>17</v>
      </c>
      <c r="R224" s="3">
        <v>14</v>
      </c>
      <c r="S224" s="3">
        <v>823.53</v>
      </c>
      <c r="T224" s="3">
        <v>8.5</v>
      </c>
      <c r="U224" s="3">
        <v>8.1999999999999993</v>
      </c>
      <c r="V224" s="3">
        <v>964.71</v>
      </c>
      <c r="W224" s="3">
        <v>7.8</v>
      </c>
      <c r="X224" s="3">
        <v>6.4</v>
      </c>
      <c r="Y224" s="3">
        <v>820.51</v>
      </c>
      <c r="Z224" s="3">
        <v>8.9</v>
      </c>
      <c r="AA224" s="3">
        <v>7.4</v>
      </c>
      <c r="AB224" s="3">
        <v>831.46</v>
      </c>
      <c r="AC224" s="3">
        <v>10.8</v>
      </c>
      <c r="AD224" s="3">
        <v>9.6999999999999993</v>
      </c>
      <c r="AE224" s="3">
        <v>898.15</v>
      </c>
      <c r="AF224" s="3">
        <v>11.1</v>
      </c>
      <c r="AG224" s="3">
        <v>9.4</v>
      </c>
      <c r="AH224" s="3">
        <v>846.85</v>
      </c>
      <c r="AI224" s="3">
        <v>10.8</v>
      </c>
      <c r="AJ224" s="3">
        <v>11.5</v>
      </c>
      <c r="AK224" s="3">
        <v>1064.81</v>
      </c>
      <c r="AL224" s="3">
        <v>14.7</v>
      </c>
      <c r="AM224" s="3">
        <v>15.1</v>
      </c>
      <c r="AN224" s="3">
        <v>1027.21</v>
      </c>
      <c r="AO224" s="3">
        <v>7.7</v>
      </c>
      <c r="AP224" s="3">
        <v>6.7</v>
      </c>
      <c r="AQ224" s="3">
        <v>870.13</v>
      </c>
      <c r="AR224" s="3">
        <v>5.5</v>
      </c>
      <c r="AS224" s="3">
        <v>4.5</v>
      </c>
      <c r="AT224" s="3">
        <v>818.18</v>
      </c>
      <c r="AU224" s="3">
        <v>6.8</v>
      </c>
      <c r="AV224" s="3">
        <v>7.2</v>
      </c>
      <c r="AW224" s="3">
        <v>1058.82</v>
      </c>
      <c r="AX224" s="3">
        <v>9.6</v>
      </c>
      <c r="AY224" s="3">
        <v>9.1999999999999993</v>
      </c>
      <c r="AZ224" s="3">
        <v>958.33</v>
      </c>
      <c r="BA224" s="3">
        <v>8.3000000000000007</v>
      </c>
      <c r="BB224" s="3">
        <v>6.4</v>
      </c>
      <c r="BC224" s="3">
        <v>771.08</v>
      </c>
      <c r="BD224" s="3">
        <v>8.1</v>
      </c>
      <c r="BE224" s="3">
        <v>4.2</v>
      </c>
      <c r="BF224" s="3">
        <v>518.52</v>
      </c>
      <c r="BG224" s="3">
        <v>8.8000000000000007</v>
      </c>
      <c r="BH224" s="3">
        <v>8.4</v>
      </c>
      <c r="BI224" s="3">
        <v>954.55</v>
      </c>
      <c r="BJ224" s="3">
        <v>11.3</v>
      </c>
      <c r="BK224" s="3">
        <v>9</v>
      </c>
      <c r="BL224" s="3">
        <v>796.46</v>
      </c>
      <c r="BM224" s="3">
        <v>12.2</v>
      </c>
      <c r="BN224" s="3">
        <v>13.4</v>
      </c>
      <c r="BO224" s="3">
        <v>1098.3599999999999</v>
      </c>
      <c r="BP224" s="3">
        <v>11.3</v>
      </c>
      <c r="BQ224" s="3">
        <v>9.3000000000000007</v>
      </c>
      <c r="BR224" s="3">
        <v>823.01</v>
      </c>
      <c r="BS224" s="3">
        <v>11.3</v>
      </c>
      <c r="BT224" s="3">
        <v>10.3</v>
      </c>
      <c r="BU224" s="3">
        <v>911.5</v>
      </c>
      <c r="BV224" s="3">
        <v>9</v>
      </c>
      <c r="BW224" s="3">
        <v>9</v>
      </c>
      <c r="BX224" s="3">
        <v>1000</v>
      </c>
      <c r="BY224" s="3">
        <v>10</v>
      </c>
      <c r="BZ224" s="3">
        <v>9</v>
      </c>
      <c r="CA224" s="3">
        <v>900</v>
      </c>
      <c r="CB224" s="3">
        <v>11.4</v>
      </c>
      <c r="CC224" s="3">
        <v>13.8</v>
      </c>
      <c r="CD224" s="3">
        <v>1210.53</v>
      </c>
      <c r="CE224" s="3">
        <v>12.6</v>
      </c>
      <c r="CF224" s="3">
        <v>15</v>
      </c>
      <c r="CG224" s="3">
        <v>1190.48</v>
      </c>
      <c r="CH224" s="3">
        <v>8.84</v>
      </c>
      <c r="CI224" s="3">
        <v>9.73</v>
      </c>
      <c r="CJ224" s="3">
        <v>1100.68</v>
      </c>
      <c r="CK224" s="3">
        <v>8.31</v>
      </c>
      <c r="CL224" s="3">
        <v>10.76</v>
      </c>
      <c r="CM224" s="3">
        <v>1294.83</v>
      </c>
      <c r="CN224" s="3">
        <v>8.59</v>
      </c>
      <c r="CO224" s="3">
        <v>10.56</v>
      </c>
      <c r="CP224" s="3">
        <v>1229.3399999999999</v>
      </c>
      <c r="CQ224" s="3">
        <v>5</v>
      </c>
      <c r="CR224" s="3">
        <v>5</v>
      </c>
      <c r="CS224" s="3">
        <v>1000</v>
      </c>
      <c r="CT224" s="3">
        <v>4</v>
      </c>
      <c r="CU224" s="3">
        <v>4</v>
      </c>
      <c r="CV224" s="3">
        <v>1000</v>
      </c>
      <c r="CW224" s="3">
        <v>3</v>
      </c>
      <c r="CX224" s="3">
        <v>4</v>
      </c>
      <c r="CY224" s="3">
        <v>1333.33</v>
      </c>
    </row>
    <row r="225" spans="1:103" x14ac:dyDescent="0.25">
      <c r="A225">
        <v>3206</v>
      </c>
      <c r="B225">
        <f>VLOOKUP(E225,'Adm2-shp-SORG'!$I$2:$M$456,1,FALSE)</f>
        <v>3206</v>
      </c>
      <c r="C225" t="str">
        <f>VLOOKUP(D225,'Adm2-shp-SORG'!$F$2:$I$456,2,FALSE)</f>
        <v>Guntur</v>
      </c>
      <c r="D225">
        <f t="shared" si="11"/>
        <v>3206</v>
      </c>
      <c r="E225" s="2">
        <v>3206</v>
      </c>
      <c r="F225" s="2">
        <v>32</v>
      </c>
      <c r="G225" s="1">
        <v>0.93692699999999995</v>
      </c>
      <c r="H225" s="1">
        <v>6.5313600000000003</v>
      </c>
      <c r="I225" s="2" t="s">
        <v>99</v>
      </c>
      <c r="J225" s="1">
        <v>356010600</v>
      </c>
      <c r="K225" s="2" t="s">
        <v>348</v>
      </c>
      <c r="L225" s="2" t="s">
        <v>378</v>
      </c>
      <c r="M225" s="2">
        <v>6</v>
      </c>
      <c r="N225" s="3">
        <v>33</v>
      </c>
      <c r="O225" s="3">
        <v>27</v>
      </c>
      <c r="P225" s="3">
        <v>818.18</v>
      </c>
      <c r="Q225" s="3">
        <v>42</v>
      </c>
      <c r="R225" s="3">
        <v>25</v>
      </c>
      <c r="S225" s="3">
        <v>595.24</v>
      </c>
      <c r="T225" s="3">
        <v>45.8</v>
      </c>
      <c r="U225" s="3">
        <v>44</v>
      </c>
      <c r="V225" s="3">
        <v>960.7</v>
      </c>
      <c r="W225" s="3">
        <v>52.9</v>
      </c>
      <c r="X225" s="3">
        <v>51.9</v>
      </c>
      <c r="Y225" s="3">
        <v>981.1</v>
      </c>
      <c r="Z225" s="3">
        <v>70.400000000000006</v>
      </c>
      <c r="AA225" s="3">
        <v>62.5</v>
      </c>
      <c r="AB225" s="3">
        <v>887.78</v>
      </c>
      <c r="AC225" s="3">
        <v>67.2</v>
      </c>
      <c r="AD225" s="3">
        <v>61.6</v>
      </c>
      <c r="AE225" s="3">
        <v>916.67</v>
      </c>
      <c r="AF225" s="3">
        <v>33.4</v>
      </c>
      <c r="AG225" s="3">
        <v>30.5</v>
      </c>
      <c r="AH225" s="3">
        <v>913.17</v>
      </c>
      <c r="AI225" s="3">
        <v>47.1</v>
      </c>
      <c r="AJ225" s="3">
        <v>48.1</v>
      </c>
      <c r="AK225" s="3">
        <v>1021.23</v>
      </c>
      <c r="AL225" s="3">
        <v>49.4</v>
      </c>
      <c r="AM225" s="3">
        <v>46</v>
      </c>
      <c r="AN225" s="3">
        <v>931.17</v>
      </c>
      <c r="AO225" s="3">
        <v>39.299999999999997</v>
      </c>
      <c r="AP225" s="3">
        <v>36.799999999999997</v>
      </c>
      <c r="AQ225" s="3">
        <v>936.39</v>
      </c>
      <c r="AR225" s="3">
        <v>20.100000000000001</v>
      </c>
      <c r="AS225" s="3">
        <v>15.3</v>
      </c>
      <c r="AT225" s="3">
        <v>761.19</v>
      </c>
      <c r="AU225" s="3">
        <v>20.100000000000001</v>
      </c>
      <c r="AV225" s="3">
        <v>16.7</v>
      </c>
      <c r="AW225" s="3">
        <v>830.85</v>
      </c>
      <c r="AX225" s="3">
        <v>27.3</v>
      </c>
      <c r="AY225" s="3">
        <v>25.6</v>
      </c>
      <c r="AZ225" s="3">
        <v>937.73</v>
      </c>
      <c r="BA225" s="3">
        <v>29.4</v>
      </c>
      <c r="BB225" s="3">
        <v>30.9</v>
      </c>
      <c r="BC225" s="3">
        <v>1051.02</v>
      </c>
      <c r="BD225" s="3">
        <v>32.6</v>
      </c>
      <c r="BE225" s="3">
        <v>32.799999999999997</v>
      </c>
      <c r="BF225" s="3">
        <v>1006.14</v>
      </c>
      <c r="BG225" s="3">
        <v>39.700000000000003</v>
      </c>
      <c r="BH225" s="3">
        <v>45</v>
      </c>
      <c r="BI225" s="3">
        <v>1133.5</v>
      </c>
      <c r="BJ225" s="3">
        <v>38.9</v>
      </c>
      <c r="BK225" s="3">
        <v>44</v>
      </c>
      <c r="BL225" s="3">
        <v>1131.1099999999999</v>
      </c>
      <c r="BM225" s="3">
        <v>45.2</v>
      </c>
      <c r="BN225" s="3">
        <v>56.9</v>
      </c>
      <c r="BO225" s="3">
        <v>1258.8499999999999</v>
      </c>
      <c r="BP225" s="3">
        <v>50.4</v>
      </c>
      <c r="BQ225" s="3">
        <v>67.900000000000006</v>
      </c>
      <c r="BR225" s="3">
        <v>1347.22</v>
      </c>
      <c r="BS225" s="3">
        <v>35</v>
      </c>
      <c r="BT225" s="3">
        <v>33.299999999999997</v>
      </c>
      <c r="BU225" s="3">
        <v>951.43</v>
      </c>
      <c r="BV225" s="3">
        <v>27</v>
      </c>
      <c r="BW225" s="3">
        <v>33</v>
      </c>
      <c r="BX225" s="3">
        <v>1222.22</v>
      </c>
      <c r="BY225" s="3">
        <v>50</v>
      </c>
      <c r="BZ225" s="3">
        <v>55</v>
      </c>
      <c r="CA225" s="3">
        <v>1100</v>
      </c>
      <c r="CB225" s="3">
        <v>54.3</v>
      </c>
      <c r="CC225" s="3">
        <v>71</v>
      </c>
      <c r="CD225" s="3">
        <v>1307.55</v>
      </c>
      <c r="CE225" s="3">
        <v>56.1</v>
      </c>
      <c r="CF225" s="3">
        <v>84.1</v>
      </c>
      <c r="CG225" s="3">
        <v>1499.11</v>
      </c>
      <c r="CH225" s="3">
        <v>56.95</v>
      </c>
      <c r="CI225" s="3">
        <v>72.819999999999993</v>
      </c>
      <c r="CJ225" s="3">
        <v>1278.67</v>
      </c>
      <c r="CK225" s="3">
        <v>16.329999999999998</v>
      </c>
      <c r="CL225" s="3">
        <v>29.21</v>
      </c>
      <c r="CM225" s="3">
        <v>1788.73</v>
      </c>
      <c r="CN225" s="3">
        <v>14.08</v>
      </c>
      <c r="CO225" s="3">
        <v>19.47</v>
      </c>
      <c r="CP225" s="3">
        <v>1382.81</v>
      </c>
      <c r="CQ225" s="3">
        <v>20</v>
      </c>
      <c r="CR225" s="3">
        <v>20</v>
      </c>
      <c r="CS225" s="3">
        <v>1000</v>
      </c>
      <c r="CT225" s="3">
        <v>12</v>
      </c>
      <c r="CU225" s="3">
        <v>16</v>
      </c>
      <c r="CV225" s="3">
        <v>1333.33</v>
      </c>
      <c r="CW225" s="3">
        <v>8</v>
      </c>
      <c r="CX225" s="3">
        <v>17</v>
      </c>
      <c r="CY225" s="3">
        <v>2125</v>
      </c>
    </row>
    <row r="226" spans="1:103" x14ac:dyDescent="0.25">
      <c r="A226">
        <v>3208</v>
      </c>
      <c r="B226">
        <f>VLOOKUP(E226,'Adm2-shp-SORG'!$I$2:$M$456,1,FALSE)</f>
        <v>3208</v>
      </c>
      <c r="C226" t="str">
        <f>VLOOKUP(D226,'Adm2-shp-SORG'!$F$2:$I$456,2,FALSE)</f>
        <v>Karimnagar</v>
      </c>
      <c r="D226">
        <f t="shared" si="11"/>
        <v>3208</v>
      </c>
      <c r="E226" s="2">
        <v>3208</v>
      </c>
      <c r="F226" s="2">
        <v>32</v>
      </c>
      <c r="G226" s="1">
        <v>1.0282359999999999</v>
      </c>
      <c r="H226" s="1">
        <v>6.934469</v>
      </c>
      <c r="I226" s="2" t="s">
        <v>99</v>
      </c>
      <c r="J226" s="1">
        <v>356010800</v>
      </c>
      <c r="K226" s="2" t="s">
        <v>348</v>
      </c>
      <c r="L226" s="2" t="s">
        <v>356</v>
      </c>
      <c r="M226" s="2">
        <v>8</v>
      </c>
      <c r="N226" s="3">
        <v>25</v>
      </c>
      <c r="O226" s="3">
        <v>14</v>
      </c>
      <c r="P226" s="3">
        <v>560</v>
      </c>
      <c r="Q226" s="3">
        <v>28</v>
      </c>
      <c r="R226" s="3">
        <v>20</v>
      </c>
      <c r="S226" s="3">
        <v>714.29</v>
      </c>
      <c r="T226" s="3">
        <v>21.5</v>
      </c>
      <c r="U226" s="3">
        <v>18</v>
      </c>
      <c r="V226" s="3">
        <v>837.21</v>
      </c>
      <c r="W226" s="3">
        <v>26.4</v>
      </c>
      <c r="X226" s="3">
        <v>18.2</v>
      </c>
      <c r="Y226" s="3">
        <v>689.39</v>
      </c>
      <c r="Z226" s="3">
        <v>31.4</v>
      </c>
      <c r="AA226" s="3">
        <v>26.6</v>
      </c>
      <c r="AB226" s="3">
        <v>847.13</v>
      </c>
      <c r="AC226" s="3">
        <v>34.5</v>
      </c>
      <c r="AD226" s="3">
        <v>27.7</v>
      </c>
      <c r="AE226" s="3">
        <v>802.9</v>
      </c>
      <c r="AF226" s="3">
        <v>34.200000000000003</v>
      </c>
      <c r="AG226" s="3">
        <v>19.899999999999999</v>
      </c>
      <c r="AH226" s="3">
        <v>581.87</v>
      </c>
      <c r="AI226" s="3">
        <v>29</v>
      </c>
      <c r="AJ226" s="3">
        <v>29.2</v>
      </c>
      <c r="AK226" s="3">
        <v>1006.9</v>
      </c>
      <c r="AL226" s="3">
        <v>39</v>
      </c>
      <c r="AM226" s="3">
        <v>33.6</v>
      </c>
      <c r="AN226" s="3">
        <v>861.54</v>
      </c>
      <c r="AO226" s="3">
        <v>20.2</v>
      </c>
      <c r="AP226" s="3">
        <v>18</v>
      </c>
      <c r="AQ226" s="3">
        <v>891.09</v>
      </c>
      <c r="AR226" s="3">
        <v>15.5</v>
      </c>
      <c r="AS226" s="3">
        <v>11.2</v>
      </c>
      <c r="AT226" s="3">
        <v>722.58</v>
      </c>
      <c r="AU226" s="3">
        <v>20.3</v>
      </c>
      <c r="AV226" s="3">
        <v>12.7</v>
      </c>
      <c r="AW226" s="3">
        <v>625.62</v>
      </c>
      <c r="AX226" s="3">
        <v>23.1</v>
      </c>
      <c r="AY226" s="3">
        <v>13.4</v>
      </c>
      <c r="AZ226" s="3">
        <v>580.09</v>
      </c>
      <c r="BA226" s="3">
        <v>20</v>
      </c>
      <c r="BB226" s="3">
        <v>13</v>
      </c>
      <c r="BC226" s="3">
        <v>650</v>
      </c>
      <c r="BD226" s="3">
        <v>19.600000000000001</v>
      </c>
      <c r="BE226" s="3">
        <v>11.3</v>
      </c>
      <c r="BF226" s="3">
        <v>576.53</v>
      </c>
      <c r="BG226" s="3">
        <v>21.3</v>
      </c>
      <c r="BH226" s="3">
        <v>16.600000000000001</v>
      </c>
      <c r="BI226" s="3">
        <v>779.34</v>
      </c>
      <c r="BJ226" s="3">
        <v>27.3</v>
      </c>
      <c r="BK226" s="3">
        <v>27</v>
      </c>
      <c r="BL226" s="3">
        <v>989.01</v>
      </c>
      <c r="BM226" s="3">
        <v>36.299999999999997</v>
      </c>
      <c r="BN226" s="3">
        <v>39.799999999999997</v>
      </c>
      <c r="BO226" s="3">
        <v>1096.42</v>
      </c>
      <c r="BP226" s="3">
        <v>40</v>
      </c>
      <c r="BQ226" s="3">
        <v>29</v>
      </c>
      <c r="BR226" s="3">
        <v>725</v>
      </c>
      <c r="BS226" s="3">
        <v>31.2</v>
      </c>
      <c r="BT226" s="3">
        <v>28.7</v>
      </c>
      <c r="BU226" s="3">
        <v>919.87</v>
      </c>
      <c r="BV226" s="3">
        <v>29</v>
      </c>
      <c r="BW226" s="3">
        <v>14</v>
      </c>
      <c r="BX226" s="3">
        <v>482.76</v>
      </c>
      <c r="BY226" s="3">
        <v>51</v>
      </c>
      <c r="BZ226" s="3">
        <v>46</v>
      </c>
      <c r="CA226" s="3">
        <v>901.96</v>
      </c>
      <c r="CB226" s="3">
        <v>69.900000000000006</v>
      </c>
      <c r="CC226" s="3">
        <v>73.7</v>
      </c>
      <c r="CD226" s="3">
        <v>1054.3599999999999</v>
      </c>
      <c r="CE226" s="3">
        <v>63.8</v>
      </c>
      <c r="CF226" s="3">
        <v>63.2</v>
      </c>
      <c r="CG226" s="3">
        <v>990.6</v>
      </c>
      <c r="CH226" s="3">
        <v>64.180000000000007</v>
      </c>
      <c r="CI226" s="3">
        <v>78.97</v>
      </c>
      <c r="CJ226" s="3">
        <v>1230.45</v>
      </c>
      <c r="CK226" s="3">
        <v>62.13</v>
      </c>
      <c r="CL226" s="3">
        <v>76.23</v>
      </c>
      <c r="CM226" s="3">
        <v>1226.94</v>
      </c>
      <c r="CN226" s="3">
        <v>54.53</v>
      </c>
      <c r="CO226" s="3">
        <v>62.53</v>
      </c>
      <c r="CP226" s="3">
        <v>1146.71</v>
      </c>
      <c r="CQ226" s="3">
        <v>48</v>
      </c>
      <c r="CR226" s="3">
        <v>58</v>
      </c>
      <c r="CS226" s="3">
        <v>1208.33</v>
      </c>
      <c r="CT226" s="3">
        <v>46</v>
      </c>
      <c r="CU226" s="3">
        <v>55</v>
      </c>
      <c r="CV226" s="3">
        <v>1195.6500000000001</v>
      </c>
      <c r="CW226" s="3">
        <v>46</v>
      </c>
      <c r="CX226" s="3">
        <v>50</v>
      </c>
      <c r="CY226" s="3">
        <v>1086.96</v>
      </c>
    </row>
    <row r="227" spans="1:103" x14ac:dyDescent="0.25">
      <c r="A227">
        <v>3209</v>
      </c>
      <c r="B227">
        <f>VLOOKUP(E227,'Adm2-shp-SORG'!$I$2:$M$456,1,FALSE)</f>
        <v>3209</v>
      </c>
      <c r="C227" t="str">
        <f>VLOOKUP(D227,'Adm2-shp-SORG'!$F$2:$I$456,2,FALSE)</f>
        <v>Khammam</v>
      </c>
      <c r="D227">
        <f t="shared" si="11"/>
        <v>3209</v>
      </c>
      <c r="E227" s="2">
        <v>3209</v>
      </c>
      <c r="F227" s="2">
        <v>32</v>
      </c>
      <c r="G227" s="1">
        <v>1.689079</v>
      </c>
      <c r="H227" s="1">
        <v>9.9617389999999997</v>
      </c>
      <c r="I227" s="2" t="s">
        <v>99</v>
      </c>
      <c r="J227" s="1">
        <v>356010900</v>
      </c>
      <c r="K227" s="2" t="s">
        <v>348</v>
      </c>
      <c r="L227" s="2" t="s">
        <v>360</v>
      </c>
      <c r="M227" s="2">
        <v>9</v>
      </c>
      <c r="N227" s="3">
        <v>26</v>
      </c>
      <c r="O227" s="3">
        <v>10</v>
      </c>
      <c r="P227" s="3">
        <v>384.62</v>
      </c>
      <c r="Q227" s="3">
        <v>30</v>
      </c>
      <c r="R227" s="3">
        <v>27</v>
      </c>
      <c r="S227" s="3">
        <v>900</v>
      </c>
      <c r="T227" s="3">
        <v>28.5</v>
      </c>
      <c r="U227" s="3">
        <v>21</v>
      </c>
      <c r="V227" s="3">
        <v>736.84</v>
      </c>
      <c r="W227" s="3">
        <v>39.299999999999997</v>
      </c>
      <c r="X227" s="3">
        <v>35.9</v>
      </c>
      <c r="Y227" s="3">
        <v>913.49</v>
      </c>
      <c r="Z227" s="3">
        <v>32.4</v>
      </c>
      <c r="AA227" s="3">
        <v>23.3</v>
      </c>
      <c r="AB227" s="3">
        <v>719.14</v>
      </c>
      <c r="AC227" s="3">
        <v>37.9</v>
      </c>
      <c r="AD227" s="3">
        <v>32</v>
      </c>
      <c r="AE227" s="3">
        <v>844.33</v>
      </c>
      <c r="AF227" s="3">
        <v>33.299999999999997</v>
      </c>
      <c r="AG227" s="3">
        <v>18.3</v>
      </c>
      <c r="AH227" s="3">
        <v>549.54999999999995</v>
      </c>
      <c r="AI227" s="3">
        <v>30.2</v>
      </c>
      <c r="AJ227" s="3">
        <v>30</v>
      </c>
      <c r="AK227" s="3">
        <v>993.38</v>
      </c>
      <c r="AL227" s="3">
        <v>34.5</v>
      </c>
      <c r="AM227" s="3">
        <v>23.8</v>
      </c>
      <c r="AN227" s="3">
        <v>689.86</v>
      </c>
      <c r="AO227" s="3">
        <v>18</v>
      </c>
      <c r="AP227" s="3">
        <v>18.100000000000001</v>
      </c>
      <c r="AQ227" s="3">
        <v>1005.56</v>
      </c>
      <c r="AR227" s="3">
        <v>13.7</v>
      </c>
      <c r="AS227" s="3">
        <v>12.1</v>
      </c>
      <c r="AT227" s="3">
        <v>883.21</v>
      </c>
      <c r="AU227" s="3">
        <v>18.2</v>
      </c>
      <c r="AV227" s="3">
        <v>15.7</v>
      </c>
      <c r="AW227" s="3">
        <v>862.64</v>
      </c>
      <c r="AX227" s="3">
        <v>22.9</v>
      </c>
      <c r="AY227" s="3">
        <v>20.8</v>
      </c>
      <c r="AZ227" s="3">
        <v>908.3</v>
      </c>
      <c r="BA227" s="3">
        <v>19.8</v>
      </c>
      <c r="BB227" s="3">
        <v>16.899999999999999</v>
      </c>
      <c r="BC227" s="3">
        <v>853.54</v>
      </c>
      <c r="BD227" s="3">
        <v>19.399999999999999</v>
      </c>
      <c r="BE227" s="3">
        <v>16.899999999999999</v>
      </c>
      <c r="BF227" s="3">
        <v>871.13</v>
      </c>
      <c r="BG227" s="3">
        <v>21.2</v>
      </c>
      <c r="BH227" s="3">
        <v>19</v>
      </c>
      <c r="BI227" s="3">
        <v>896.23</v>
      </c>
      <c r="BJ227" s="3">
        <v>27.1</v>
      </c>
      <c r="BK227" s="3">
        <v>26.3</v>
      </c>
      <c r="BL227" s="3">
        <v>970.48</v>
      </c>
      <c r="BM227" s="3">
        <v>29.3</v>
      </c>
      <c r="BN227" s="3">
        <v>30.4</v>
      </c>
      <c r="BO227" s="3">
        <v>1037.54</v>
      </c>
      <c r="BP227" s="3">
        <v>26.4</v>
      </c>
      <c r="BQ227" s="3">
        <v>25.1</v>
      </c>
      <c r="BR227" s="3">
        <v>950.76</v>
      </c>
      <c r="BS227" s="3">
        <v>29.1</v>
      </c>
      <c r="BT227" s="3">
        <v>32.799999999999997</v>
      </c>
      <c r="BU227" s="3">
        <v>1127.1500000000001</v>
      </c>
      <c r="BV227" s="3">
        <v>31</v>
      </c>
      <c r="BW227" s="3">
        <v>39</v>
      </c>
      <c r="BX227" s="3">
        <v>1258.06</v>
      </c>
      <c r="BY227" s="3">
        <v>44</v>
      </c>
      <c r="BZ227" s="3">
        <v>46</v>
      </c>
      <c r="CA227" s="3">
        <v>1045.45</v>
      </c>
      <c r="CB227" s="3">
        <v>34.799999999999997</v>
      </c>
      <c r="CC227" s="3">
        <v>41.2</v>
      </c>
      <c r="CD227" s="3">
        <v>1183.9100000000001</v>
      </c>
      <c r="CE227" s="3">
        <v>33.299999999999997</v>
      </c>
      <c r="CF227" s="3">
        <v>40.700000000000003</v>
      </c>
      <c r="CG227" s="3">
        <v>1222.22</v>
      </c>
      <c r="CH227" s="3">
        <v>36.99</v>
      </c>
      <c r="CI227" s="3">
        <v>42.87</v>
      </c>
      <c r="CJ227" s="3">
        <v>1158.96</v>
      </c>
      <c r="CK227" s="3">
        <v>38.03</v>
      </c>
      <c r="CL227" s="3">
        <v>42.06</v>
      </c>
      <c r="CM227" s="3">
        <v>1105.97</v>
      </c>
      <c r="CN227" s="3">
        <v>32.43</v>
      </c>
      <c r="CO227" s="3">
        <v>41.39</v>
      </c>
      <c r="CP227" s="3">
        <v>1276.29</v>
      </c>
      <c r="CQ227" s="3">
        <v>35</v>
      </c>
      <c r="CR227" s="3">
        <v>34</v>
      </c>
      <c r="CS227" s="3">
        <v>971.43</v>
      </c>
      <c r="CT227" s="3">
        <v>26</v>
      </c>
      <c r="CU227" s="3">
        <v>32</v>
      </c>
      <c r="CV227" s="3">
        <v>1230.77</v>
      </c>
      <c r="CW227" s="3">
        <v>22</v>
      </c>
      <c r="CX227" s="3">
        <v>25</v>
      </c>
      <c r="CY227" s="3">
        <v>1136.3599999999999</v>
      </c>
    </row>
    <row r="228" spans="1:103" x14ac:dyDescent="0.25">
      <c r="A228">
        <v>3210</v>
      </c>
      <c r="B228">
        <f>VLOOKUP(E228,'Adm2-shp-SORG'!$I$2:$M$456,1,FALSE)</f>
        <v>3210</v>
      </c>
      <c r="C228" t="str">
        <f>VLOOKUP(D228,'Adm2-shp-SORG'!$F$2:$I$456,2,FALSE)</f>
        <v>Krishna</v>
      </c>
      <c r="D228">
        <f t="shared" si="11"/>
        <v>3210</v>
      </c>
      <c r="E228" s="2">
        <v>3210</v>
      </c>
      <c r="F228" s="2">
        <v>32</v>
      </c>
      <c r="G228" s="1">
        <v>0.732653</v>
      </c>
      <c r="H228" s="1">
        <v>7.0041279999999997</v>
      </c>
      <c r="I228" s="2" t="s">
        <v>99</v>
      </c>
      <c r="J228" s="1">
        <v>356011000</v>
      </c>
      <c r="K228" s="2" t="s">
        <v>348</v>
      </c>
      <c r="L228" s="2" t="s">
        <v>376</v>
      </c>
      <c r="M228" s="2">
        <v>10</v>
      </c>
      <c r="N228" s="3">
        <v>36</v>
      </c>
      <c r="O228" s="3">
        <v>23</v>
      </c>
      <c r="P228" s="3">
        <v>638.89</v>
      </c>
      <c r="Q228" s="3">
        <v>35</v>
      </c>
      <c r="R228" s="3">
        <v>27</v>
      </c>
      <c r="S228" s="3">
        <v>771.43</v>
      </c>
      <c r="T228" s="3">
        <v>26.7</v>
      </c>
      <c r="U228" s="3">
        <v>18</v>
      </c>
      <c r="V228" s="3">
        <v>674.16</v>
      </c>
      <c r="W228" s="3">
        <v>34.5</v>
      </c>
      <c r="X228" s="3">
        <v>23.8</v>
      </c>
      <c r="Y228" s="3">
        <v>689.86</v>
      </c>
      <c r="Z228" s="3">
        <v>31.3</v>
      </c>
      <c r="AA228" s="3">
        <v>26.7</v>
      </c>
      <c r="AB228" s="3">
        <v>853.04</v>
      </c>
      <c r="AC228" s="3">
        <v>37.9</v>
      </c>
      <c r="AD228" s="3">
        <v>31.5</v>
      </c>
      <c r="AE228" s="3">
        <v>831.13</v>
      </c>
      <c r="AF228" s="3">
        <v>28.2</v>
      </c>
      <c r="AG228" s="3">
        <v>16.5</v>
      </c>
      <c r="AH228" s="3">
        <v>585.11</v>
      </c>
      <c r="AI228" s="3">
        <v>29.7</v>
      </c>
      <c r="AJ228" s="3">
        <v>26.4</v>
      </c>
      <c r="AK228" s="3">
        <v>888.89</v>
      </c>
      <c r="AL228" s="3">
        <v>38.1</v>
      </c>
      <c r="AM228" s="3">
        <v>35.5</v>
      </c>
      <c r="AN228" s="3">
        <v>931.76</v>
      </c>
      <c r="AO228" s="3">
        <v>29.8</v>
      </c>
      <c r="AP228" s="3">
        <v>32</v>
      </c>
      <c r="AQ228" s="3">
        <v>1073.83</v>
      </c>
      <c r="AR228" s="3">
        <v>24.8</v>
      </c>
      <c r="AS228" s="3">
        <v>22.4</v>
      </c>
      <c r="AT228" s="3">
        <v>903.23</v>
      </c>
      <c r="AU228" s="3">
        <v>21.5</v>
      </c>
      <c r="AV228" s="3">
        <v>16.3</v>
      </c>
      <c r="AW228" s="3">
        <v>758.14</v>
      </c>
      <c r="AX228" s="3">
        <v>25.4</v>
      </c>
      <c r="AY228" s="3">
        <v>20.3</v>
      </c>
      <c r="AZ228" s="3">
        <v>799.21</v>
      </c>
      <c r="BA228" s="3">
        <v>25.8</v>
      </c>
      <c r="BB228" s="3">
        <v>22.6</v>
      </c>
      <c r="BC228" s="3">
        <v>875.97</v>
      </c>
      <c r="BD228" s="3">
        <v>24.4</v>
      </c>
      <c r="BE228" s="3">
        <v>22.4</v>
      </c>
      <c r="BF228" s="3">
        <v>918.03</v>
      </c>
      <c r="BG228" s="3">
        <v>30</v>
      </c>
      <c r="BH228" s="3">
        <v>28.4</v>
      </c>
      <c r="BI228" s="3">
        <v>946.67</v>
      </c>
      <c r="BJ228" s="3">
        <v>30</v>
      </c>
      <c r="BK228" s="3">
        <v>30.6</v>
      </c>
      <c r="BL228" s="3">
        <v>1020</v>
      </c>
      <c r="BM228" s="3">
        <v>32.4</v>
      </c>
      <c r="BN228" s="3">
        <v>32.700000000000003</v>
      </c>
      <c r="BO228" s="3">
        <v>1009.26</v>
      </c>
      <c r="BP228" s="3">
        <v>29.2</v>
      </c>
      <c r="BQ228" s="3">
        <v>27.7</v>
      </c>
      <c r="BR228" s="3">
        <v>948.63</v>
      </c>
      <c r="BS228" s="3">
        <v>31.5</v>
      </c>
      <c r="BT228" s="3">
        <v>32.9</v>
      </c>
      <c r="BU228" s="3">
        <v>1044.44</v>
      </c>
      <c r="BV228" s="3">
        <v>27</v>
      </c>
      <c r="BW228" s="3">
        <v>29</v>
      </c>
      <c r="BX228" s="3">
        <v>1074.07</v>
      </c>
      <c r="BY228" s="3">
        <v>27</v>
      </c>
      <c r="BZ228" s="3">
        <v>25</v>
      </c>
      <c r="CA228" s="3">
        <v>925.93</v>
      </c>
      <c r="CB228" s="3">
        <v>28.5</v>
      </c>
      <c r="CC228" s="3">
        <v>32.6</v>
      </c>
      <c r="CD228" s="3">
        <v>1143.8599999999999</v>
      </c>
      <c r="CE228" s="3">
        <v>28.8</v>
      </c>
      <c r="CF228" s="3">
        <v>36.799999999999997</v>
      </c>
      <c r="CG228" s="3">
        <v>1277.78</v>
      </c>
      <c r="CH228" s="3">
        <v>32.299999999999997</v>
      </c>
      <c r="CI228" s="3">
        <v>39.229999999999997</v>
      </c>
      <c r="CJ228" s="3">
        <v>1214.55</v>
      </c>
      <c r="CK228" s="3">
        <v>35</v>
      </c>
      <c r="CL228" s="3">
        <v>43.55</v>
      </c>
      <c r="CM228" s="3">
        <v>1244.29</v>
      </c>
      <c r="CN228" s="3">
        <v>28.32</v>
      </c>
      <c r="CO228" s="3">
        <v>42.61</v>
      </c>
      <c r="CP228" s="3">
        <v>1504.59</v>
      </c>
      <c r="CQ228" s="3">
        <v>36</v>
      </c>
      <c r="CR228" s="3">
        <v>40</v>
      </c>
      <c r="CS228" s="3">
        <v>1111.1099999999999</v>
      </c>
      <c r="CT228" s="3">
        <v>29</v>
      </c>
      <c r="CU228" s="3">
        <v>38</v>
      </c>
      <c r="CV228" s="3">
        <v>1310.3399999999999</v>
      </c>
      <c r="CW228" s="3">
        <v>17</v>
      </c>
      <c r="CX228" s="3">
        <v>27</v>
      </c>
      <c r="CY228" s="3">
        <v>1588.24</v>
      </c>
    </row>
    <row r="229" spans="1:103" x14ac:dyDescent="0.25">
      <c r="A229">
        <v>3211</v>
      </c>
      <c r="B229">
        <f>VLOOKUP(E229,'Adm2-shp-SORG'!$I$2:$M$456,1,FALSE)</f>
        <v>3211</v>
      </c>
      <c r="C229" t="str">
        <f>VLOOKUP(D229,'Adm2-shp-SORG'!$F$2:$I$456,2,FALSE)</f>
        <v>Kurnool</v>
      </c>
      <c r="D229">
        <f t="shared" si="11"/>
        <v>3211</v>
      </c>
      <c r="E229" s="2">
        <v>3211</v>
      </c>
      <c r="F229" s="2">
        <v>32</v>
      </c>
      <c r="G229" s="1">
        <v>1.493725</v>
      </c>
      <c r="H229" s="1">
        <v>7.4667269999999997</v>
      </c>
      <c r="I229" s="2" t="s">
        <v>99</v>
      </c>
      <c r="J229" s="1">
        <v>356011100</v>
      </c>
      <c r="K229" s="2" t="s">
        <v>348</v>
      </c>
      <c r="L229" s="2" t="s">
        <v>382</v>
      </c>
      <c r="M229" s="2">
        <v>11</v>
      </c>
      <c r="N229" s="3">
        <v>233</v>
      </c>
      <c r="O229" s="3">
        <v>142</v>
      </c>
      <c r="P229" s="3">
        <v>609.44000000000005</v>
      </c>
      <c r="Q229" s="3">
        <v>260</v>
      </c>
      <c r="R229" s="3">
        <v>167</v>
      </c>
      <c r="S229" s="3">
        <v>642.30999999999995</v>
      </c>
      <c r="T229" s="3">
        <v>206.3</v>
      </c>
      <c r="U229" s="3">
        <v>121</v>
      </c>
      <c r="V229" s="3">
        <v>586.52</v>
      </c>
      <c r="W229" s="3">
        <v>230.8</v>
      </c>
      <c r="X229" s="3">
        <v>152.5</v>
      </c>
      <c r="Y229" s="3">
        <v>660.75</v>
      </c>
      <c r="Z229" s="3">
        <v>281.60000000000002</v>
      </c>
      <c r="AA229" s="3">
        <v>140</v>
      </c>
      <c r="AB229" s="3">
        <v>497.16</v>
      </c>
      <c r="AC229" s="3">
        <v>262.5</v>
      </c>
      <c r="AD229" s="3">
        <v>155.1</v>
      </c>
      <c r="AE229" s="3">
        <v>590.86</v>
      </c>
      <c r="AF229" s="3">
        <v>240.2</v>
      </c>
      <c r="AG229" s="3">
        <v>132.6</v>
      </c>
      <c r="AH229" s="3">
        <v>552.04</v>
      </c>
      <c r="AI229" s="3">
        <v>208.2</v>
      </c>
      <c r="AJ229" s="3">
        <v>162</v>
      </c>
      <c r="AK229" s="3">
        <v>778.1</v>
      </c>
      <c r="AL229" s="3">
        <v>211.6</v>
      </c>
      <c r="AM229" s="3">
        <v>179.5</v>
      </c>
      <c r="AN229" s="3">
        <v>848.3</v>
      </c>
      <c r="AO229" s="3">
        <v>195.1</v>
      </c>
      <c r="AP229" s="3">
        <v>120</v>
      </c>
      <c r="AQ229" s="3">
        <v>615.07000000000005</v>
      </c>
      <c r="AR229" s="3">
        <v>141.6</v>
      </c>
      <c r="AS229" s="3">
        <v>58.5</v>
      </c>
      <c r="AT229" s="3">
        <v>413.14</v>
      </c>
      <c r="AU229" s="3">
        <v>136.19999999999999</v>
      </c>
      <c r="AV229" s="3">
        <v>79</v>
      </c>
      <c r="AW229" s="3">
        <v>580.03</v>
      </c>
      <c r="AX229" s="3">
        <v>158.4</v>
      </c>
      <c r="AY229" s="3">
        <v>126.4</v>
      </c>
      <c r="AZ229" s="3">
        <v>797.98</v>
      </c>
      <c r="BA229" s="3">
        <v>168.6</v>
      </c>
      <c r="BB229" s="3">
        <v>111.1</v>
      </c>
      <c r="BC229" s="3">
        <v>658.96</v>
      </c>
      <c r="BD229" s="3">
        <v>181.7</v>
      </c>
      <c r="BE229" s="3">
        <v>135.4</v>
      </c>
      <c r="BF229" s="3">
        <v>745.18</v>
      </c>
      <c r="BG229" s="3">
        <v>179</v>
      </c>
      <c r="BH229" s="3">
        <v>160</v>
      </c>
      <c r="BI229" s="3">
        <v>893.85</v>
      </c>
      <c r="BJ229" s="3">
        <v>192.7</v>
      </c>
      <c r="BK229" s="3">
        <v>140</v>
      </c>
      <c r="BL229" s="3">
        <v>726.52</v>
      </c>
      <c r="BM229" s="3">
        <v>202.6</v>
      </c>
      <c r="BN229" s="3">
        <v>141</v>
      </c>
      <c r="BO229" s="3">
        <v>695.95</v>
      </c>
      <c r="BP229" s="3">
        <v>179.6</v>
      </c>
      <c r="BQ229" s="3">
        <v>126.4</v>
      </c>
      <c r="BR229" s="3">
        <v>703.79</v>
      </c>
      <c r="BS229" s="3">
        <v>191.7</v>
      </c>
      <c r="BT229" s="3">
        <v>135.9</v>
      </c>
      <c r="BU229" s="3">
        <v>708.92</v>
      </c>
      <c r="BV229" s="3">
        <v>184</v>
      </c>
      <c r="BW229" s="3">
        <v>108</v>
      </c>
      <c r="BX229" s="3">
        <v>586.96</v>
      </c>
      <c r="BY229" s="3">
        <v>216</v>
      </c>
      <c r="BZ229" s="3">
        <v>208</v>
      </c>
      <c r="CA229" s="3">
        <v>962.96</v>
      </c>
      <c r="CB229" s="3">
        <v>296.5</v>
      </c>
      <c r="CC229" s="3">
        <v>228.8</v>
      </c>
      <c r="CD229" s="3">
        <v>771.67</v>
      </c>
      <c r="CE229" s="3">
        <v>292</v>
      </c>
      <c r="CF229" s="3">
        <v>315.5</v>
      </c>
      <c r="CG229" s="3">
        <v>1080.48</v>
      </c>
      <c r="CH229" s="3">
        <v>303.77</v>
      </c>
      <c r="CI229" s="3">
        <v>239.72</v>
      </c>
      <c r="CJ229" s="3">
        <v>789.15</v>
      </c>
      <c r="CK229" s="3">
        <v>337.76</v>
      </c>
      <c r="CL229" s="3">
        <v>256.56</v>
      </c>
      <c r="CM229" s="3">
        <v>759.59</v>
      </c>
      <c r="CN229" s="3">
        <v>344.33</v>
      </c>
      <c r="CO229" s="3">
        <v>271.93</v>
      </c>
      <c r="CP229" s="3">
        <v>789.74</v>
      </c>
      <c r="CQ229" s="3">
        <v>330</v>
      </c>
      <c r="CR229" s="3">
        <v>386</v>
      </c>
      <c r="CS229" s="3">
        <v>1169.7</v>
      </c>
      <c r="CT229" s="3">
        <v>324</v>
      </c>
      <c r="CU229" s="3">
        <v>230</v>
      </c>
      <c r="CV229" s="3">
        <v>709.88</v>
      </c>
      <c r="CW229" s="3">
        <v>326</v>
      </c>
      <c r="CX229" s="3">
        <v>356</v>
      </c>
      <c r="CY229" s="3">
        <v>1092.02</v>
      </c>
    </row>
    <row r="230" spans="1:103" x14ac:dyDescent="0.25">
      <c r="A230">
        <v>3212</v>
      </c>
      <c r="B230">
        <f>VLOOKUP(E230,'Adm2-shp-SORG'!$I$2:$M$456,1,FALSE)</f>
        <v>3212</v>
      </c>
      <c r="C230" t="str">
        <f>VLOOKUP(D230,'Adm2-shp-SORG'!$F$2:$I$456,2,FALSE)</f>
        <v>Mahbubnagar</v>
      </c>
      <c r="D230">
        <f t="shared" si="11"/>
        <v>3212</v>
      </c>
      <c r="E230" s="2">
        <v>3212</v>
      </c>
      <c r="F230" s="2">
        <v>32</v>
      </c>
      <c r="G230" s="1">
        <v>1.5698430000000001</v>
      </c>
      <c r="H230" s="1">
        <v>8.2581100000000003</v>
      </c>
      <c r="I230" s="2" t="s">
        <v>99</v>
      </c>
      <c r="J230" s="1">
        <v>356011200</v>
      </c>
      <c r="K230" s="2" t="s">
        <v>348</v>
      </c>
      <c r="L230" s="2" t="s">
        <v>374</v>
      </c>
      <c r="M230" s="2">
        <v>12</v>
      </c>
      <c r="N230" s="3">
        <v>135</v>
      </c>
      <c r="O230" s="3">
        <v>38</v>
      </c>
      <c r="P230" s="3">
        <v>281.48</v>
      </c>
      <c r="Q230" s="3">
        <v>122</v>
      </c>
      <c r="R230" s="3">
        <v>67</v>
      </c>
      <c r="S230" s="3">
        <v>549.17999999999995</v>
      </c>
      <c r="T230" s="3">
        <v>118.3</v>
      </c>
      <c r="U230" s="3">
        <v>51</v>
      </c>
      <c r="V230" s="3">
        <v>431.11</v>
      </c>
      <c r="W230" s="3">
        <v>127.7</v>
      </c>
      <c r="X230" s="3">
        <v>93.4</v>
      </c>
      <c r="Y230" s="3">
        <v>731.4</v>
      </c>
      <c r="Z230" s="3">
        <v>158.9</v>
      </c>
      <c r="AA230" s="3">
        <v>100.3</v>
      </c>
      <c r="AB230" s="3">
        <v>631.21</v>
      </c>
      <c r="AC230" s="3">
        <v>202.6</v>
      </c>
      <c r="AD230" s="3">
        <v>83.1</v>
      </c>
      <c r="AE230" s="3">
        <v>410.17</v>
      </c>
      <c r="AF230" s="3">
        <v>191</v>
      </c>
      <c r="AG230" s="3">
        <v>55.8</v>
      </c>
      <c r="AH230" s="3">
        <v>292.14999999999998</v>
      </c>
      <c r="AI230" s="3">
        <v>98.1</v>
      </c>
      <c r="AJ230" s="3">
        <v>74.900000000000006</v>
      </c>
      <c r="AK230" s="3">
        <v>763.51</v>
      </c>
      <c r="AL230" s="3">
        <v>107</v>
      </c>
      <c r="AM230" s="3">
        <v>98</v>
      </c>
      <c r="AN230" s="3">
        <v>915.89</v>
      </c>
      <c r="AO230" s="3">
        <v>92.7</v>
      </c>
      <c r="AP230" s="3">
        <v>71.5</v>
      </c>
      <c r="AQ230" s="3">
        <v>771.31</v>
      </c>
      <c r="AR230" s="3">
        <v>72.900000000000006</v>
      </c>
      <c r="AS230" s="3">
        <v>33.299999999999997</v>
      </c>
      <c r="AT230" s="3">
        <v>456.79</v>
      </c>
      <c r="AU230" s="3">
        <v>90.4</v>
      </c>
      <c r="AV230" s="3">
        <v>59</v>
      </c>
      <c r="AW230" s="3">
        <v>652.65</v>
      </c>
      <c r="AX230" s="3">
        <v>118.3</v>
      </c>
      <c r="AY230" s="3">
        <v>94.4</v>
      </c>
      <c r="AZ230" s="3">
        <v>797.97</v>
      </c>
      <c r="BA230" s="3">
        <v>143.6</v>
      </c>
      <c r="BB230" s="3">
        <v>89.2</v>
      </c>
      <c r="BC230" s="3">
        <v>621.16999999999996</v>
      </c>
      <c r="BD230" s="3">
        <v>151</v>
      </c>
      <c r="BE230" s="3">
        <v>91.9</v>
      </c>
      <c r="BF230" s="3">
        <v>608.61</v>
      </c>
      <c r="BG230" s="3">
        <v>167.2</v>
      </c>
      <c r="BH230" s="3">
        <v>128.1</v>
      </c>
      <c r="BI230" s="3">
        <v>766.15</v>
      </c>
      <c r="BJ230" s="3">
        <v>177</v>
      </c>
      <c r="BK230" s="3">
        <v>115.7</v>
      </c>
      <c r="BL230" s="3">
        <v>653.66999999999996</v>
      </c>
      <c r="BM230" s="3">
        <v>151.30000000000001</v>
      </c>
      <c r="BN230" s="3">
        <v>101.9</v>
      </c>
      <c r="BO230" s="3">
        <v>673.5</v>
      </c>
      <c r="BP230" s="3">
        <v>171.6</v>
      </c>
      <c r="BQ230" s="3">
        <v>78.400000000000006</v>
      </c>
      <c r="BR230" s="3">
        <v>456.88</v>
      </c>
      <c r="BS230" s="3">
        <v>152.30000000000001</v>
      </c>
      <c r="BT230" s="3">
        <v>74.599999999999994</v>
      </c>
      <c r="BU230" s="3">
        <v>489.82</v>
      </c>
      <c r="BV230" s="3">
        <v>114</v>
      </c>
      <c r="BW230" s="3">
        <v>51</v>
      </c>
      <c r="BX230" s="3">
        <v>447.37</v>
      </c>
      <c r="BY230" s="3">
        <v>103</v>
      </c>
      <c r="BZ230" s="3">
        <v>59</v>
      </c>
      <c r="CA230" s="3">
        <v>572.82000000000005</v>
      </c>
      <c r="CB230" s="3">
        <v>167.8</v>
      </c>
      <c r="CC230" s="3">
        <v>91.2</v>
      </c>
      <c r="CD230" s="3">
        <v>543.5</v>
      </c>
      <c r="CE230" s="3">
        <v>173.9</v>
      </c>
      <c r="CF230" s="3">
        <v>125.4</v>
      </c>
      <c r="CG230" s="3">
        <v>721.1</v>
      </c>
      <c r="CH230" s="3">
        <v>186.88</v>
      </c>
      <c r="CI230" s="3">
        <v>194.15</v>
      </c>
      <c r="CJ230" s="3">
        <v>1038.9000000000001</v>
      </c>
      <c r="CK230" s="3">
        <v>208.8</v>
      </c>
      <c r="CL230" s="3">
        <v>122.15</v>
      </c>
      <c r="CM230" s="3">
        <v>585.01</v>
      </c>
      <c r="CN230" s="3">
        <v>153.27000000000001</v>
      </c>
      <c r="CO230" s="3">
        <v>75.91</v>
      </c>
      <c r="CP230" s="3">
        <v>495.27</v>
      </c>
      <c r="CQ230" s="3">
        <v>145</v>
      </c>
      <c r="CR230" s="3">
        <v>126</v>
      </c>
      <c r="CS230" s="3">
        <v>868.97</v>
      </c>
      <c r="CT230" s="3">
        <v>140</v>
      </c>
      <c r="CU230" s="3">
        <v>88</v>
      </c>
      <c r="CV230" s="3">
        <v>628.57000000000005</v>
      </c>
      <c r="CW230" s="3">
        <v>137</v>
      </c>
      <c r="CX230" s="3">
        <v>121</v>
      </c>
      <c r="CY230" s="3">
        <v>883.21</v>
      </c>
    </row>
    <row r="231" spans="1:103" x14ac:dyDescent="0.25">
      <c r="A231">
        <v>3213</v>
      </c>
      <c r="B231">
        <f>VLOOKUP(E231,'Adm2-shp-SORG'!$I$2:$M$456,1,FALSE)</f>
        <v>3213</v>
      </c>
      <c r="C231" t="str">
        <f>VLOOKUP(D231,'Adm2-shp-SORG'!$F$2:$I$456,2,FALSE)</f>
        <v>Medak</v>
      </c>
      <c r="D231">
        <f t="shared" si="11"/>
        <v>3213</v>
      </c>
      <c r="E231" s="2">
        <v>3213</v>
      </c>
      <c r="F231" s="2">
        <v>32</v>
      </c>
      <c r="G231" s="1">
        <v>0.81022899999999998</v>
      </c>
      <c r="H231" s="1">
        <v>6.4105080000000001</v>
      </c>
      <c r="I231" s="2" t="s">
        <v>99</v>
      </c>
      <c r="J231" s="1">
        <v>356011300</v>
      </c>
      <c r="K231" s="2" t="s">
        <v>348</v>
      </c>
      <c r="L231" s="2" t="s">
        <v>366</v>
      </c>
      <c r="M231" s="2">
        <v>13</v>
      </c>
      <c r="N231" s="3">
        <v>7</v>
      </c>
      <c r="O231" s="3">
        <v>3</v>
      </c>
      <c r="P231" s="3">
        <v>428.57</v>
      </c>
      <c r="Q231" s="3">
        <v>8</v>
      </c>
      <c r="R231" s="3">
        <v>5</v>
      </c>
      <c r="S231" s="3">
        <v>625</v>
      </c>
      <c r="T231" s="3">
        <v>9.6</v>
      </c>
      <c r="U231" s="3">
        <v>5</v>
      </c>
      <c r="V231" s="3">
        <v>520.83000000000004</v>
      </c>
      <c r="W231" s="3">
        <v>8.9</v>
      </c>
      <c r="X231" s="3">
        <v>6.2</v>
      </c>
      <c r="Y231" s="3">
        <v>696.63</v>
      </c>
      <c r="Z231" s="3">
        <v>9.6</v>
      </c>
      <c r="AA231" s="3">
        <v>7</v>
      </c>
      <c r="AB231" s="3">
        <v>729.17</v>
      </c>
      <c r="AC231" s="3">
        <v>10.1</v>
      </c>
      <c r="AD231" s="3">
        <v>4.9000000000000004</v>
      </c>
      <c r="AE231" s="3">
        <v>485.15</v>
      </c>
      <c r="AF231" s="3">
        <v>12.5</v>
      </c>
      <c r="AG231" s="3">
        <v>4.5</v>
      </c>
      <c r="AH231" s="3">
        <v>360</v>
      </c>
      <c r="AI231" s="3">
        <v>4.5</v>
      </c>
      <c r="AJ231" s="3">
        <v>3.6</v>
      </c>
      <c r="AK231" s="3">
        <v>800</v>
      </c>
      <c r="AL231" s="3">
        <v>5.2</v>
      </c>
      <c r="AM231" s="3">
        <v>4.2</v>
      </c>
      <c r="AN231" s="3">
        <v>807.69</v>
      </c>
      <c r="AO231" s="3">
        <v>4.7</v>
      </c>
      <c r="AP231" s="3">
        <v>3.8</v>
      </c>
      <c r="AQ231" s="3">
        <v>808.51</v>
      </c>
      <c r="AR231" s="3">
        <v>2.8</v>
      </c>
      <c r="AS231" s="3">
        <v>1.5</v>
      </c>
      <c r="AT231" s="3">
        <v>535.71</v>
      </c>
      <c r="AU231" s="3">
        <v>2</v>
      </c>
      <c r="AV231" s="3">
        <v>1.2</v>
      </c>
      <c r="AW231" s="3">
        <v>600</v>
      </c>
      <c r="AX231" s="3">
        <v>2.6</v>
      </c>
      <c r="AY231" s="3">
        <v>1.8</v>
      </c>
      <c r="AZ231" s="3">
        <v>692.31</v>
      </c>
      <c r="BA231" s="3">
        <v>2.2999999999999998</v>
      </c>
      <c r="BB231" s="3">
        <v>1.3</v>
      </c>
      <c r="BC231" s="3">
        <v>565.22</v>
      </c>
      <c r="BD231" s="3">
        <v>2.2000000000000002</v>
      </c>
      <c r="BE231" s="3">
        <v>0.8</v>
      </c>
      <c r="BF231" s="3">
        <v>363.64</v>
      </c>
      <c r="BG231" s="3">
        <v>2.4</v>
      </c>
      <c r="BH231" s="3">
        <v>1.7</v>
      </c>
      <c r="BI231" s="3">
        <v>708.33</v>
      </c>
      <c r="BJ231" s="3">
        <v>3.1</v>
      </c>
      <c r="BK231" s="3">
        <v>1.8</v>
      </c>
      <c r="BL231" s="3">
        <v>580.65</v>
      </c>
      <c r="BM231" s="3">
        <v>3.4</v>
      </c>
      <c r="BN231" s="3">
        <v>2.7</v>
      </c>
      <c r="BO231" s="3">
        <v>794.12</v>
      </c>
      <c r="BP231" s="3">
        <v>4.0999999999999996</v>
      </c>
      <c r="BQ231" s="3">
        <v>2.6</v>
      </c>
      <c r="BR231" s="3">
        <v>634.15</v>
      </c>
      <c r="BS231" s="3">
        <v>3.4</v>
      </c>
      <c r="BT231" s="3">
        <v>2.2000000000000002</v>
      </c>
      <c r="BU231" s="3">
        <v>647.05999999999995</v>
      </c>
      <c r="BV231" s="3">
        <v>4</v>
      </c>
      <c r="BW231" s="3">
        <v>3</v>
      </c>
      <c r="BX231" s="3">
        <v>750</v>
      </c>
      <c r="BY231" s="3">
        <v>3</v>
      </c>
      <c r="BZ231" s="3">
        <v>2</v>
      </c>
      <c r="CA231" s="3">
        <v>666.67</v>
      </c>
      <c r="CB231" s="3">
        <v>5.6</v>
      </c>
      <c r="CC231" s="3">
        <v>4.7</v>
      </c>
      <c r="CD231" s="3">
        <v>839.29</v>
      </c>
      <c r="CE231" s="3">
        <v>5.0999999999999996</v>
      </c>
      <c r="CF231" s="3">
        <v>4.0999999999999996</v>
      </c>
      <c r="CG231" s="3">
        <v>803.92</v>
      </c>
      <c r="CH231" s="3">
        <v>10.76</v>
      </c>
      <c r="CI231" s="3">
        <v>11.12</v>
      </c>
      <c r="CJ231" s="3">
        <v>1033.46</v>
      </c>
      <c r="CK231" s="3">
        <v>8.9700000000000006</v>
      </c>
      <c r="CL231" s="3">
        <v>7.95</v>
      </c>
      <c r="CM231" s="3">
        <v>886.29</v>
      </c>
      <c r="CN231" s="3">
        <v>7.8</v>
      </c>
      <c r="CO231" s="3">
        <v>8.61</v>
      </c>
      <c r="CP231" s="3">
        <v>1103.8499999999999</v>
      </c>
      <c r="CQ231" s="3">
        <v>7</v>
      </c>
      <c r="CR231" s="3">
        <v>7</v>
      </c>
      <c r="CS231" s="3">
        <v>1000</v>
      </c>
      <c r="CT231" s="3">
        <v>7</v>
      </c>
      <c r="CU231" s="3">
        <v>6</v>
      </c>
      <c r="CV231" s="3">
        <v>857.14</v>
      </c>
      <c r="CW231" s="3">
        <v>7</v>
      </c>
      <c r="CX231" s="3">
        <v>6</v>
      </c>
      <c r="CY231" s="3">
        <v>857.14</v>
      </c>
    </row>
    <row r="232" spans="1:103" x14ac:dyDescent="0.25">
      <c r="A232">
        <v>3214</v>
      </c>
      <c r="B232">
        <f>VLOOKUP(E232,'Adm2-shp-SORG'!$I$2:$M$456,1,FALSE)</f>
        <v>3214</v>
      </c>
      <c r="C232" t="str">
        <f>VLOOKUP(D232,'Adm2-shp-SORG'!$F$2:$I$456,2,FALSE)</f>
        <v>Nalgonda</v>
      </c>
      <c r="D232">
        <f t="shared" si="11"/>
        <v>3214</v>
      </c>
      <c r="E232" s="2">
        <v>3214</v>
      </c>
      <c r="F232" s="2">
        <v>32</v>
      </c>
      <c r="G232" s="1">
        <v>1.2186900000000001</v>
      </c>
      <c r="H232" s="1">
        <v>6.1535950000000001</v>
      </c>
      <c r="I232" s="2" t="s">
        <v>99</v>
      </c>
      <c r="J232" s="1">
        <v>356011400</v>
      </c>
      <c r="K232" s="2" t="s">
        <v>348</v>
      </c>
      <c r="L232" s="2" t="s">
        <v>369</v>
      </c>
      <c r="M232" s="2">
        <v>14</v>
      </c>
      <c r="N232" s="3">
        <v>66</v>
      </c>
      <c r="O232" s="3">
        <v>35</v>
      </c>
      <c r="P232" s="3">
        <v>530.29999999999995</v>
      </c>
      <c r="Q232" s="3">
        <v>70</v>
      </c>
      <c r="R232" s="3">
        <v>44</v>
      </c>
      <c r="S232" s="3">
        <v>628.57000000000005</v>
      </c>
      <c r="T232" s="3">
        <v>78.599999999999994</v>
      </c>
      <c r="U232" s="3">
        <v>34</v>
      </c>
      <c r="V232" s="3">
        <v>432.57</v>
      </c>
      <c r="W232" s="3">
        <v>74.099999999999994</v>
      </c>
      <c r="X232" s="3">
        <v>46</v>
      </c>
      <c r="Y232" s="3">
        <v>620.78</v>
      </c>
      <c r="Z232" s="3">
        <v>84.4</v>
      </c>
      <c r="AA232" s="3">
        <v>77.900000000000006</v>
      </c>
      <c r="AB232" s="3">
        <v>922.99</v>
      </c>
      <c r="AC232" s="3">
        <v>91.1</v>
      </c>
      <c r="AD232" s="3">
        <v>61.9</v>
      </c>
      <c r="AE232" s="3">
        <v>679.47</v>
      </c>
      <c r="AF232" s="3">
        <v>82.6</v>
      </c>
      <c r="AG232" s="3">
        <v>35.5</v>
      </c>
      <c r="AH232" s="3">
        <v>429.78</v>
      </c>
      <c r="AI232" s="3">
        <v>52.9</v>
      </c>
      <c r="AJ232" s="3">
        <v>41</v>
      </c>
      <c r="AK232" s="3">
        <v>775.05</v>
      </c>
      <c r="AL232" s="3">
        <v>56.9</v>
      </c>
      <c r="AM232" s="3">
        <v>46.3</v>
      </c>
      <c r="AN232" s="3">
        <v>813.71</v>
      </c>
      <c r="AO232" s="3">
        <v>42.3</v>
      </c>
      <c r="AP232" s="3">
        <v>56.7</v>
      </c>
      <c r="AQ232" s="3">
        <v>1340.43</v>
      </c>
      <c r="AR232" s="3">
        <v>52.8</v>
      </c>
      <c r="AS232" s="3">
        <v>63</v>
      </c>
      <c r="AT232" s="3">
        <v>1193.18</v>
      </c>
      <c r="AU232" s="3">
        <v>53</v>
      </c>
      <c r="AV232" s="3">
        <v>64.599999999999994</v>
      </c>
      <c r="AW232" s="3">
        <v>1218.8699999999999</v>
      </c>
      <c r="AX232" s="3">
        <v>53.4</v>
      </c>
      <c r="AY232" s="3">
        <v>60.6</v>
      </c>
      <c r="AZ232" s="3">
        <v>1134.83</v>
      </c>
      <c r="BA232" s="3">
        <v>67.099999999999994</v>
      </c>
      <c r="BB232" s="3">
        <v>63.2</v>
      </c>
      <c r="BC232" s="3">
        <v>941.88</v>
      </c>
      <c r="BD232" s="3">
        <v>45.3</v>
      </c>
      <c r="BE232" s="3">
        <v>28</v>
      </c>
      <c r="BF232" s="3">
        <v>618.1</v>
      </c>
      <c r="BG232" s="3">
        <v>49.3</v>
      </c>
      <c r="BH232" s="3">
        <v>25.2</v>
      </c>
      <c r="BI232" s="3">
        <v>511.16</v>
      </c>
      <c r="BJ232" s="3">
        <v>50</v>
      </c>
      <c r="BK232" s="3">
        <v>46.9</v>
      </c>
      <c r="BL232" s="3">
        <v>938</v>
      </c>
      <c r="BM232" s="3">
        <v>54.1</v>
      </c>
      <c r="BN232" s="3">
        <v>58.1</v>
      </c>
      <c r="BO232" s="3">
        <v>1073.94</v>
      </c>
      <c r="BP232" s="3">
        <v>58.3</v>
      </c>
      <c r="BQ232" s="3">
        <v>55.3</v>
      </c>
      <c r="BR232" s="3">
        <v>948.54</v>
      </c>
      <c r="BS232" s="3">
        <v>42.7</v>
      </c>
      <c r="BT232" s="3">
        <v>34.799999999999997</v>
      </c>
      <c r="BU232" s="3">
        <v>814.99</v>
      </c>
      <c r="BV232" s="3">
        <v>44</v>
      </c>
      <c r="BW232" s="3">
        <v>46</v>
      </c>
      <c r="BX232" s="3">
        <v>1045.45</v>
      </c>
      <c r="BY232" s="3">
        <v>55</v>
      </c>
      <c r="BZ232" s="3">
        <v>35</v>
      </c>
      <c r="CA232" s="3">
        <v>636.36</v>
      </c>
      <c r="CB232" s="3">
        <v>49.8</v>
      </c>
      <c r="CC232" s="3">
        <v>46.8</v>
      </c>
      <c r="CD232" s="3">
        <v>939.76</v>
      </c>
      <c r="CE232" s="3">
        <v>63.4</v>
      </c>
      <c r="CF232" s="3">
        <v>58.1</v>
      </c>
      <c r="CG232" s="3">
        <v>916.4</v>
      </c>
      <c r="CH232" s="3">
        <v>67.459999999999994</v>
      </c>
      <c r="CI232" s="3">
        <v>63.79</v>
      </c>
      <c r="CJ232" s="3">
        <v>945.6</v>
      </c>
      <c r="CK232" s="3">
        <v>71.03</v>
      </c>
      <c r="CL232" s="3">
        <v>66.260000000000005</v>
      </c>
      <c r="CM232" s="3">
        <v>932.85</v>
      </c>
      <c r="CN232" s="3">
        <v>64.239999999999995</v>
      </c>
      <c r="CO232" s="3">
        <v>67.66</v>
      </c>
      <c r="CP232" s="3">
        <v>1053.24</v>
      </c>
      <c r="CQ232" s="3">
        <v>66</v>
      </c>
      <c r="CR232" s="3">
        <v>53</v>
      </c>
      <c r="CS232" s="3">
        <v>803.03</v>
      </c>
      <c r="CT232" s="3">
        <v>53</v>
      </c>
      <c r="CU232" s="3">
        <v>38</v>
      </c>
      <c r="CV232" s="3">
        <v>716.98</v>
      </c>
      <c r="CW232" s="3">
        <v>54</v>
      </c>
      <c r="CX232" s="3">
        <v>48</v>
      </c>
      <c r="CY232" s="3">
        <v>888.89</v>
      </c>
    </row>
    <row r="233" spans="1:103" x14ac:dyDescent="0.25">
      <c r="A233">
        <v>3215</v>
      </c>
      <c r="B233">
        <f>VLOOKUP(E233,'Adm2-shp-SORG'!$I$2:$M$456,1,FALSE)</f>
        <v>3215</v>
      </c>
      <c r="C233" t="str">
        <f>VLOOKUP(D233,'Adm2-shp-SORG'!$F$2:$I$456,2,FALSE)</f>
        <v>Nellore</v>
      </c>
      <c r="D233">
        <f t="shared" si="11"/>
        <v>3215</v>
      </c>
      <c r="E233" s="2">
        <v>3215</v>
      </c>
      <c r="F233" s="2">
        <v>32</v>
      </c>
      <c r="G233" s="1">
        <v>1.1021669999999999</v>
      </c>
      <c r="H233" s="1">
        <v>5.9240029999999999</v>
      </c>
      <c r="I233" s="2" t="s">
        <v>99</v>
      </c>
      <c r="J233" s="1">
        <v>356011500</v>
      </c>
      <c r="K233" s="2" t="s">
        <v>348</v>
      </c>
      <c r="L233" s="2" t="s">
        <v>390</v>
      </c>
      <c r="M233" s="2">
        <v>15</v>
      </c>
      <c r="N233" s="3">
        <v>26</v>
      </c>
      <c r="O233" s="3">
        <v>22</v>
      </c>
      <c r="P233" s="3">
        <v>846.15</v>
      </c>
      <c r="Q233" s="3">
        <v>25</v>
      </c>
      <c r="R233" s="3">
        <v>20</v>
      </c>
      <c r="S233" s="3">
        <v>800</v>
      </c>
      <c r="T233" s="3">
        <v>10.7</v>
      </c>
      <c r="U233" s="3">
        <v>11</v>
      </c>
      <c r="V233" s="3">
        <v>1028.04</v>
      </c>
      <c r="W233" s="3">
        <v>20.5</v>
      </c>
      <c r="X233" s="3">
        <v>16.899999999999999</v>
      </c>
      <c r="Y233" s="3">
        <v>824.39</v>
      </c>
      <c r="Z233" s="3">
        <v>24.8</v>
      </c>
      <c r="AA233" s="3">
        <v>19.899999999999999</v>
      </c>
      <c r="AB233" s="3">
        <v>802.42</v>
      </c>
      <c r="AC233" s="3">
        <v>21.8</v>
      </c>
      <c r="AD233" s="3">
        <v>20.3</v>
      </c>
      <c r="AE233" s="3">
        <v>931.19</v>
      </c>
      <c r="AF233" s="3">
        <v>14.8</v>
      </c>
      <c r="AG233" s="3">
        <v>16.399999999999999</v>
      </c>
      <c r="AH233" s="3">
        <v>1108.1099999999999</v>
      </c>
      <c r="AI233" s="3">
        <v>22.7</v>
      </c>
      <c r="AJ233" s="3">
        <v>30.4</v>
      </c>
      <c r="AK233" s="3">
        <v>1339.21</v>
      </c>
      <c r="AL233" s="3">
        <v>33.4</v>
      </c>
      <c r="AM233" s="3">
        <v>39.200000000000003</v>
      </c>
      <c r="AN233" s="3">
        <v>1173.6500000000001</v>
      </c>
      <c r="AO233" s="3">
        <v>29.5</v>
      </c>
      <c r="AP233" s="3">
        <v>27.8</v>
      </c>
      <c r="AQ233" s="3">
        <v>942.37</v>
      </c>
      <c r="AR233" s="3">
        <v>20.8</v>
      </c>
      <c r="AS233" s="3">
        <v>17.100000000000001</v>
      </c>
      <c r="AT233" s="3">
        <v>822.12</v>
      </c>
      <c r="AU233" s="3">
        <v>17.600000000000001</v>
      </c>
      <c r="AV233" s="3">
        <v>25.8</v>
      </c>
      <c r="AW233" s="3">
        <v>1465.91</v>
      </c>
      <c r="AX233" s="3">
        <v>22.4</v>
      </c>
      <c r="AY233" s="3">
        <v>28.5</v>
      </c>
      <c r="AZ233" s="3">
        <v>1272.32</v>
      </c>
      <c r="BA233" s="3">
        <v>23.2</v>
      </c>
      <c r="BB233" s="3">
        <v>34.799999999999997</v>
      </c>
      <c r="BC233" s="3">
        <v>1500</v>
      </c>
      <c r="BD233" s="3">
        <v>23.7</v>
      </c>
      <c r="BE233" s="3">
        <v>26.2</v>
      </c>
      <c r="BF233" s="3">
        <v>1105.49</v>
      </c>
      <c r="BG233" s="3">
        <v>32.4</v>
      </c>
      <c r="BH233" s="3">
        <v>39.6</v>
      </c>
      <c r="BI233" s="3">
        <v>1222.22</v>
      </c>
      <c r="BJ233" s="3">
        <v>26.5</v>
      </c>
      <c r="BK233" s="3">
        <v>32.4</v>
      </c>
      <c r="BL233" s="3">
        <v>1222.6400000000001</v>
      </c>
      <c r="BM233" s="3">
        <v>28.7</v>
      </c>
      <c r="BN233" s="3">
        <v>47.4</v>
      </c>
      <c r="BO233" s="3">
        <v>1651.57</v>
      </c>
      <c r="BP233" s="3">
        <v>37.299999999999997</v>
      </c>
      <c r="BQ233" s="3">
        <v>57.2</v>
      </c>
      <c r="BR233" s="3">
        <v>1533.51</v>
      </c>
      <c r="BS233" s="3">
        <v>40</v>
      </c>
      <c r="BT233" s="3">
        <v>58.2</v>
      </c>
      <c r="BU233" s="3">
        <v>1455</v>
      </c>
      <c r="BV233" s="3">
        <v>47</v>
      </c>
      <c r="BW233" s="3">
        <v>70</v>
      </c>
      <c r="BX233" s="3">
        <v>1489.36</v>
      </c>
      <c r="BY233" s="3">
        <v>67</v>
      </c>
      <c r="BZ233" s="3">
        <v>99</v>
      </c>
      <c r="CA233" s="3">
        <v>1477.61</v>
      </c>
      <c r="CB233" s="3">
        <v>62</v>
      </c>
      <c r="CC233" s="3">
        <v>94</v>
      </c>
      <c r="CD233" s="3">
        <v>1516.13</v>
      </c>
      <c r="CE233" s="3">
        <v>54.6</v>
      </c>
      <c r="CF233" s="3">
        <v>84.2</v>
      </c>
      <c r="CG233" s="3">
        <v>1542.12</v>
      </c>
      <c r="CH233" s="3">
        <v>41.56</v>
      </c>
      <c r="CI233" s="3">
        <v>63.76</v>
      </c>
      <c r="CJ233" s="3">
        <v>1534.17</v>
      </c>
      <c r="CK233" s="3">
        <v>46.38</v>
      </c>
      <c r="CL233" s="3">
        <v>70.260000000000005</v>
      </c>
      <c r="CM233" s="3">
        <v>1514.88</v>
      </c>
      <c r="CN233" s="3">
        <v>36.96</v>
      </c>
      <c r="CO233" s="3">
        <v>67.680000000000007</v>
      </c>
      <c r="CP233" s="3">
        <v>1831.17</v>
      </c>
      <c r="CQ233" s="3">
        <v>36</v>
      </c>
      <c r="CR233" s="3">
        <v>77</v>
      </c>
      <c r="CS233" s="3">
        <v>2138.89</v>
      </c>
      <c r="CT233" s="3">
        <v>32</v>
      </c>
      <c r="CU233" s="3">
        <v>50</v>
      </c>
      <c r="CV233" s="3">
        <v>1562.5</v>
      </c>
      <c r="CW233" s="3">
        <v>27</v>
      </c>
      <c r="CX233" s="3">
        <v>45</v>
      </c>
      <c r="CY233" s="3">
        <v>1666.67</v>
      </c>
    </row>
    <row r="234" spans="1:103" x14ac:dyDescent="0.25">
      <c r="A234">
        <v>3216</v>
      </c>
      <c r="B234">
        <f>VLOOKUP(E234,'Adm2-shp-SORG'!$I$2:$M$456,1,FALSE)</f>
        <v>3216</v>
      </c>
      <c r="C234" t="str">
        <f>VLOOKUP(D234,'Adm2-shp-SORG'!$F$2:$I$456,2,FALSE)</f>
        <v>Nizamabad</v>
      </c>
      <c r="D234">
        <f t="shared" si="11"/>
        <v>3216</v>
      </c>
      <c r="E234" s="2">
        <v>3216</v>
      </c>
      <c r="F234" s="2">
        <v>32</v>
      </c>
      <c r="G234" s="1">
        <v>0.58338699999999999</v>
      </c>
      <c r="H234" s="1">
        <v>4.3594970000000002</v>
      </c>
      <c r="I234" s="2" t="s">
        <v>99</v>
      </c>
      <c r="J234" s="1">
        <v>356011600</v>
      </c>
      <c r="K234" s="2" t="s">
        <v>348</v>
      </c>
      <c r="L234" s="2" t="s">
        <v>357</v>
      </c>
      <c r="M234" s="2">
        <v>16</v>
      </c>
      <c r="N234" s="3">
        <v>11</v>
      </c>
      <c r="O234" s="3">
        <v>4</v>
      </c>
      <c r="P234" s="3">
        <v>363.64</v>
      </c>
      <c r="Q234" s="3">
        <v>8</v>
      </c>
      <c r="R234" s="3">
        <v>5</v>
      </c>
      <c r="S234" s="3">
        <v>625</v>
      </c>
      <c r="T234" s="3">
        <v>8.4</v>
      </c>
      <c r="U234" s="3">
        <v>4</v>
      </c>
      <c r="V234" s="3">
        <v>476.19</v>
      </c>
      <c r="W234" s="3">
        <v>9.4</v>
      </c>
      <c r="X234" s="3">
        <v>6.7</v>
      </c>
      <c r="Y234" s="3">
        <v>712.77</v>
      </c>
      <c r="Z234" s="3">
        <v>10.5</v>
      </c>
      <c r="AA234" s="3">
        <v>7.9</v>
      </c>
      <c r="AB234" s="3">
        <v>752.38</v>
      </c>
      <c r="AC234" s="3">
        <v>12.5</v>
      </c>
      <c r="AD234" s="3">
        <v>7.5</v>
      </c>
      <c r="AE234" s="3">
        <v>600</v>
      </c>
      <c r="AF234" s="3">
        <v>12.2</v>
      </c>
      <c r="AG234" s="3">
        <v>4.4000000000000004</v>
      </c>
      <c r="AH234" s="3">
        <v>360.66</v>
      </c>
      <c r="AI234" s="3">
        <v>9.9</v>
      </c>
      <c r="AJ234" s="3">
        <v>7.9</v>
      </c>
      <c r="AK234" s="3">
        <v>797.98</v>
      </c>
      <c r="AL234" s="3">
        <v>13.1</v>
      </c>
      <c r="AM234" s="3">
        <v>10.7</v>
      </c>
      <c r="AN234" s="3">
        <v>816.79</v>
      </c>
      <c r="AO234" s="3">
        <v>14</v>
      </c>
      <c r="AP234" s="3">
        <v>10.8</v>
      </c>
      <c r="AQ234" s="3">
        <v>771.43</v>
      </c>
      <c r="AR234" s="3">
        <v>8.8000000000000007</v>
      </c>
      <c r="AS234" s="3">
        <v>4.0999999999999996</v>
      </c>
      <c r="AT234" s="3">
        <v>465.91</v>
      </c>
      <c r="AU234" s="3">
        <v>6.7</v>
      </c>
      <c r="AV234" s="3">
        <v>4.5</v>
      </c>
      <c r="AW234" s="3">
        <v>671.64</v>
      </c>
      <c r="AX234" s="3">
        <v>9.9</v>
      </c>
      <c r="AY234" s="3">
        <v>9.6</v>
      </c>
      <c r="AZ234" s="3">
        <v>969.7</v>
      </c>
      <c r="BA234" s="3">
        <v>8.5</v>
      </c>
      <c r="BB234" s="3">
        <v>6.7</v>
      </c>
      <c r="BC234" s="3">
        <v>788.24</v>
      </c>
      <c r="BD234" s="3">
        <v>8.4</v>
      </c>
      <c r="BE234" s="3">
        <v>4.4000000000000004</v>
      </c>
      <c r="BF234" s="3">
        <v>523.80999999999995</v>
      </c>
      <c r="BG234" s="3">
        <v>9.1</v>
      </c>
      <c r="BH234" s="3">
        <v>8.6999999999999993</v>
      </c>
      <c r="BI234" s="3">
        <v>956.04</v>
      </c>
      <c r="BJ234" s="3">
        <v>11.7</v>
      </c>
      <c r="BK234" s="3">
        <v>9.3000000000000007</v>
      </c>
      <c r="BL234" s="3">
        <v>794.87</v>
      </c>
      <c r="BM234" s="3">
        <v>12.6</v>
      </c>
      <c r="BN234" s="3">
        <v>13.9</v>
      </c>
      <c r="BO234" s="3">
        <v>1103.17</v>
      </c>
      <c r="BP234" s="3">
        <v>11.6</v>
      </c>
      <c r="BQ234" s="3">
        <v>9.6</v>
      </c>
      <c r="BR234" s="3">
        <v>827.59</v>
      </c>
      <c r="BS234" s="3">
        <v>6.3</v>
      </c>
      <c r="BT234" s="3">
        <v>5.7</v>
      </c>
      <c r="BU234" s="3">
        <v>904.76</v>
      </c>
      <c r="BV234" s="3">
        <v>4</v>
      </c>
      <c r="BW234" s="3">
        <v>5</v>
      </c>
      <c r="BX234" s="3">
        <v>1250</v>
      </c>
      <c r="BY234" s="3">
        <v>7</v>
      </c>
      <c r="BZ234" s="3">
        <v>5</v>
      </c>
      <c r="CA234" s="3">
        <v>714.29</v>
      </c>
      <c r="CB234" s="3">
        <v>22.3</v>
      </c>
      <c r="CC234" s="3">
        <v>26.7</v>
      </c>
      <c r="CD234" s="3">
        <v>1197.31</v>
      </c>
      <c r="CE234" s="3">
        <v>13.4</v>
      </c>
      <c r="CF234" s="3">
        <v>14.2</v>
      </c>
      <c r="CG234" s="3">
        <v>1059.7</v>
      </c>
      <c r="CH234" s="3">
        <v>9.81</v>
      </c>
      <c r="CI234" s="3">
        <v>11.4</v>
      </c>
      <c r="CJ234" s="3">
        <v>1162.08</v>
      </c>
      <c r="CK234" s="3">
        <v>6.86</v>
      </c>
      <c r="CL234" s="3">
        <v>7.63</v>
      </c>
      <c r="CM234" s="3">
        <v>1112.24</v>
      </c>
      <c r="CN234" s="3">
        <v>8.19</v>
      </c>
      <c r="CO234" s="3">
        <v>11.89</v>
      </c>
      <c r="CP234" s="3">
        <v>1451.77</v>
      </c>
      <c r="CQ234" s="3">
        <v>8</v>
      </c>
      <c r="CR234" s="3">
        <v>14</v>
      </c>
      <c r="CS234" s="3">
        <v>1750</v>
      </c>
      <c r="CT234" s="3">
        <v>6</v>
      </c>
      <c r="CU234" s="3">
        <v>8</v>
      </c>
      <c r="CV234" s="3">
        <v>1333.33</v>
      </c>
      <c r="CW234" s="3">
        <v>9</v>
      </c>
      <c r="CX234" s="3">
        <v>13</v>
      </c>
      <c r="CY234" s="3">
        <v>1444.44</v>
      </c>
    </row>
    <row r="235" spans="1:103" x14ac:dyDescent="0.25">
      <c r="A235">
        <v>4017</v>
      </c>
      <c r="B235" t="e">
        <f>VLOOKUP(E235,'Adm2-shp-SORG'!$I$2:$M$456,1,FALSE)</f>
        <v>#N/A</v>
      </c>
      <c r="C235" t="str">
        <f>VLOOKUP(D235,'Adm2-shp-SORG'!$F$2:$I$456,2,FALSE)</f>
        <v>Prakasam</v>
      </c>
      <c r="D235">
        <f>VLOOKUP(L235,'Adm2-shp-SORG'!$G$2:$I$456,3,FALSE)</f>
        <v>4017</v>
      </c>
      <c r="E235" s="2">
        <v>3217</v>
      </c>
      <c r="F235" s="2">
        <v>32</v>
      </c>
      <c r="G235" s="1">
        <v>1.482315</v>
      </c>
      <c r="H235" s="1">
        <v>7.1402720000000004</v>
      </c>
      <c r="I235" s="2" t="s">
        <v>99</v>
      </c>
      <c r="J235" s="1">
        <v>356011700</v>
      </c>
      <c r="K235" s="2" t="s">
        <v>348</v>
      </c>
      <c r="L235" s="2" t="s">
        <v>381</v>
      </c>
      <c r="M235" s="2">
        <v>17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  <c r="BQ235" s="3">
        <v>0</v>
      </c>
      <c r="BR235" s="3">
        <v>0</v>
      </c>
      <c r="BS235" s="3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0</v>
      </c>
      <c r="CC235" s="3">
        <v>0</v>
      </c>
      <c r="CD235" s="3">
        <v>0</v>
      </c>
      <c r="CE235" s="3">
        <v>0</v>
      </c>
      <c r="CF235" s="3">
        <v>0</v>
      </c>
      <c r="CG235" s="3">
        <v>0</v>
      </c>
      <c r="CH235" s="3">
        <v>73.010000000000005</v>
      </c>
      <c r="CI235" s="3">
        <v>78</v>
      </c>
      <c r="CJ235" s="3">
        <v>1068.3499999999999</v>
      </c>
      <c r="CK235" s="3">
        <v>77.41</v>
      </c>
      <c r="CL235" s="3">
        <v>97.55</v>
      </c>
      <c r="CM235" s="3">
        <v>1260.17</v>
      </c>
      <c r="CN235" s="3">
        <v>72.05</v>
      </c>
      <c r="CO235" s="3">
        <v>79.92</v>
      </c>
      <c r="CP235" s="3">
        <v>1109.23</v>
      </c>
      <c r="CQ235" s="3">
        <v>57</v>
      </c>
      <c r="CR235" s="3">
        <v>80</v>
      </c>
      <c r="CS235" s="3">
        <v>1403.51</v>
      </c>
      <c r="CT235" s="3">
        <v>54</v>
      </c>
      <c r="CU235" s="3">
        <v>53</v>
      </c>
      <c r="CV235" s="3">
        <v>981.48</v>
      </c>
      <c r="CW235" s="3">
        <v>42</v>
      </c>
      <c r="CX235" s="3">
        <v>31</v>
      </c>
      <c r="CY235" s="3">
        <v>738.1</v>
      </c>
    </row>
    <row r="236" spans="1:103" x14ac:dyDescent="0.25">
      <c r="A236">
        <v>4018</v>
      </c>
      <c r="B236" t="e">
        <f>VLOOKUP(E236,'Adm2-shp-SORG'!$I$2:$M$456,1,FALSE)</f>
        <v>#N/A</v>
      </c>
      <c r="C236" t="str">
        <f>VLOOKUP(D236,'Adm2-shp-SORG'!$F$2:$I$456,2,FALSE)</f>
        <v>Rangareddy</v>
      </c>
      <c r="D236">
        <v>4018</v>
      </c>
      <c r="E236" s="2">
        <v>3218</v>
      </c>
      <c r="F236" s="2">
        <v>32</v>
      </c>
      <c r="G236" s="1">
        <v>0.66550200000000004</v>
      </c>
      <c r="H236" s="1">
        <v>6.2466929999999996</v>
      </c>
      <c r="I236" s="2" t="s">
        <v>99</v>
      </c>
      <c r="J236" s="1">
        <v>356011800</v>
      </c>
      <c r="K236" s="2" t="s">
        <v>348</v>
      </c>
      <c r="L236" s="2" t="s">
        <v>426</v>
      </c>
      <c r="M236" s="2">
        <v>7</v>
      </c>
      <c r="N236" s="3">
        <v>7</v>
      </c>
      <c r="O236" s="3">
        <v>3</v>
      </c>
      <c r="P236" s="3">
        <v>428.57</v>
      </c>
      <c r="Q236" s="3">
        <v>7</v>
      </c>
      <c r="R236" s="3">
        <v>4</v>
      </c>
      <c r="S236" s="3">
        <v>571.42999999999995</v>
      </c>
      <c r="T236" s="3">
        <v>7.5</v>
      </c>
      <c r="U236" s="3">
        <v>4</v>
      </c>
      <c r="V236" s="3">
        <v>533.33000000000004</v>
      </c>
      <c r="W236" s="3">
        <v>6.4</v>
      </c>
      <c r="X236" s="3">
        <v>4.5</v>
      </c>
      <c r="Y236" s="3">
        <v>703.12</v>
      </c>
      <c r="Z236" s="3">
        <v>8.1999999999999993</v>
      </c>
      <c r="AA236" s="3">
        <v>6.2</v>
      </c>
      <c r="AB236" s="3">
        <v>756.1</v>
      </c>
      <c r="AC236" s="3">
        <v>9.4</v>
      </c>
      <c r="AD236" s="3">
        <v>4.7</v>
      </c>
      <c r="AE236" s="3">
        <v>500</v>
      </c>
      <c r="AF236" s="3">
        <v>9.8000000000000007</v>
      </c>
      <c r="AG236" s="3">
        <v>3.6</v>
      </c>
      <c r="AH236" s="3">
        <v>367.35</v>
      </c>
      <c r="AI236" s="3">
        <v>6.7</v>
      </c>
      <c r="AJ236" s="3">
        <v>5.9</v>
      </c>
      <c r="AK236" s="3">
        <v>880.6</v>
      </c>
      <c r="AL236" s="3">
        <v>8.8000000000000007</v>
      </c>
      <c r="AM236" s="3">
        <v>7.7</v>
      </c>
      <c r="AN236" s="3">
        <v>875</v>
      </c>
      <c r="AO236" s="3">
        <v>5.0999999999999996</v>
      </c>
      <c r="AP236" s="3">
        <v>4.0999999999999996</v>
      </c>
      <c r="AQ236" s="3">
        <v>803.92</v>
      </c>
      <c r="AR236" s="3">
        <v>4.2</v>
      </c>
      <c r="AS236" s="3">
        <v>2.8</v>
      </c>
      <c r="AT236" s="3">
        <v>666.67</v>
      </c>
      <c r="AU236" s="3">
        <v>4</v>
      </c>
      <c r="AV236" s="3">
        <v>2.8</v>
      </c>
      <c r="AW236" s="3">
        <v>700</v>
      </c>
      <c r="AX236" s="3">
        <v>6.3</v>
      </c>
      <c r="AY236" s="3">
        <v>5.9</v>
      </c>
      <c r="AZ236" s="3">
        <v>936.51</v>
      </c>
      <c r="BA236" s="3">
        <v>5.5</v>
      </c>
      <c r="BB236" s="3">
        <v>4.0999999999999996</v>
      </c>
      <c r="BC236" s="3">
        <v>745.45</v>
      </c>
      <c r="BD236" s="3">
        <v>5.4</v>
      </c>
      <c r="BE236" s="3">
        <v>2.7</v>
      </c>
      <c r="BF236" s="3">
        <v>500</v>
      </c>
      <c r="BG236" s="3">
        <v>5.9</v>
      </c>
      <c r="BH236" s="3">
        <v>5.4</v>
      </c>
      <c r="BI236" s="3">
        <v>915.25</v>
      </c>
      <c r="BJ236" s="3">
        <v>7.5</v>
      </c>
      <c r="BK236" s="3">
        <v>5.8</v>
      </c>
      <c r="BL236" s="3">
        <v>773.33</v>
      </c>
      <c r="BM236" s="3">
        <v>8.1</v>
      </c>
      <c r="BN236" s="3">
        <v>8.6</v>
      </c>
      <c r="BO236" s="3">
        <v>1061.73</v>
      </c>
      <c r="BP236" s="3">
        <v>7.5</v>
      </c>
      <c r="BQ236" s="3">
        <v>5.2</v>
      </c>
      <c r="BR236" s="3">
        <v>693.33</v>
      </c>
      <c r="BS236" s="3">
        <v>5.3</v>
      </c>
      <c r="BT236" s="3">
        <v>3.6</v>
      </c>
      <c r="BU236" s="3">
        <v>679.25</v>
      </c>
      <c r="BV236" s="3">
        <v>4</v>
      </c>
      <c r="BW236" s="3">
        <v>2</v>
      </c>
      <c r="BX236" s="3">
        <v>500</v>
      </c>
      <c r="BY236" s="3">
        <v>5</v>
      </c>
      <c r="BZ236" s="3">
        <v>4</v>
      </c>
      <c r="CA236" s="3">
        <v>800</v>
      </c>
      <c r="CB236" s="3">
        <v>9.1999999999999993</v>
      </c>
      <c r="CC236" s="3">
        <v>9.1</v>
      </c>
      <c r="CD236" s="3">
        <v>989.13</v>
      </c>
      <c r="CE236" s="3">
        <v>6.8</v>
      </c>
      <c r="CF236" s="3">
        <v>6.3</v>
      </c>
      <c r="CG236" s="3">
        <v>926.47</v>
      </c>
      <c r="CH236" s="3">
        <v>8.8699999999999992</v>
      </c>
      <c r="CI236" s="3">
        <v>9.93</v>
      </c>
      <c r="CJ236" s="3">
        <v>1119.5</v>
      </c>
      <c r="CK236" s="3">
        <v>8.9499999999999993</v>
      </c>
      <c r="CL236" s="3">
        <v>9.1199999999999992</v>
      </c>
      <c r="CM236" s="3">
        <v>1018.99</v>
      </c>
      <c r="CN236" s="3">
        <v>7.82</v>
      </c>
      <c r="CO236" s="3">
        <v>8.48</v>
      </c>
      <c r="CP236" s="3">
        <v>1084.4000000000001</v>
      </c>
      <c r="CQ236" s="3">
        <v>8</v>
      </c>
      <c r="CR236" s="3">
        <v>8</v>
      </c>
      <c r="CS236" s="3">
        <v>1000</v>
      </c>
      <c r="CT236" s="3">
        <v>6</v>
      </c>
      <c r="CU236" s="3">
        <v>5</v>
      </c>
      <c r="CV236" s="3">
        <v>833.33</v>
      </c>
      <c r="CW236" s="3">
        <v>8</v>
      </c>
      <c r="CX236" s="3">
        <v>6</v>
      </c>
      <c r="CY236" s="3">
        <v>750</v>
      </c>
    </row>
    <row r="237" spans="1:103" x14ac:dyDescent="0.25">
      <c r="A237">
        <v>3219</v>
      </c>
      <c r="B237">
        <f>VLOOKUP(E237,'Adm2-shp-SORG'!$I$2:$M$456,1,FALSE)</f>
        <v>3219</v>
      </c>
      <c r="C237" t="str">
        <f>VLOOKUP(D237,'Adm2-shp-SORG'!$F$2:$I$456,2,FALSE)</f>
        <v>Srikakulam</v>
      </c>
      <c r="D237">
        <f t="shared" ref="D237:D238" si="12">B237</f>
        <v>3219</v>
      </c>
      <c r="E237" s="2">
        <v>3219</v>
      </c>
      <c r="F237" s="2">
        <v>32</v>
      </c>
      <c r="G237" s="1">
        <v>0.53309899999999999</v>
      </c>
      <c r="H237" s="1">
        <v>5.0471550000000001</v>
      </c>
      <c r="I237" s="2" t="s">
        <v>99</v>
      </c>
      <c r="J237" s="1">
        <v>356011900</v>
      </c>
      <c r="K237" s="2" t="s">
        <v>348</v>
      </c>
      <c r="L237" s="2" t="s">
        <v>353</v>
      </c>
      <c r="M237" s="2">
        <v>18</v>
      </c>
      <c r="N237" s="3">
        <v>56</v>
      </c>
      <c r="O237" s="3">
        <v>73</v>
      </c>
      <c r="P237" s="3">
        <v>1303.57</v>
      </c>
      <c r="Q237" s="3">
        <v>67</v>
      </c>
      <c r="R237" s="3">
        <v>58</v>
      </c>
      <c r="S237" s="3">
        <v>865.67</v>
      </c>
      <c r="T237" s="3">
        <v>69.900000000000006</v>
      </c>
      <c r="U237" s="3">
        <v>67</v>
      </c>
      <c r="V237" s="3">
        <v>958.51</v>
      </c>
      <c r="W237" s="3">
        <v>66.2</v>
      </c>
      <c r="X237" s="3">
        <v>74.400000000000006</v>
      </c>
      <c r="Y237" s="3">
        <v>1123.8699999999999</v>
      </c>
      <c r="Z237" s="3">
        <v>68.2</v>
      </c>
      <c r="AA237" s="3">
        <v>83.7</v>
      </c>
      <c r="AB237" s="3">
        <v>1227.27</v>
      </c>
      <c r="AC237" s="3">
        <v>67.400000000000006</v>
      </c>
      <c r="AD237" s="3">
        <v>80.3</v>
      </c>
      <c r="AE237" s="3">
        <v>1191.3900000000001</v>
      </c>
      <c r="AF237" s="3">
        <v>65.8</v>
      </c>
      <c r="AG237" s="3">
        <v>59.4</v>
      </c>
      <c r="AH237" s="3">
        <v>902.74</v>
      </c>
      <c r="AI237" s="3">
        <v>69.7</v>
      </c>
      <c r="AJ237" s="3">
        <v>89.8</v>
      </c>
      <c r="AK237" s="3">
        <v>1288.3800000000001</v>
      </c>
      <c r="AL237" s="3">
        <v>79.7</v>
      </c>
      <c r="AM237" s="3">
        <v>85.7</v>
      </c>
      <c r="AN237" s="3">
        <v>1075.28</v>
      </c>
      <c r="AO237" s="3">
        <v>63.4</v>
      </c>
      <c r="AP237" s="3">
        <v>34.6</v>
      </c>
      <c r="AQ237" s="3">
        <v>545.74</v>
      </c>
      <c r="AR237" s="3">
        <v>41.4</v>
      </c>
      <c r="AS237" s="3">
        <v>24.3</v>
      </c>
      <c r="AT237" s="3">
        <v>586.96</v>
      </c>
      <c r="AU237" s="3">
        <v>42.7</v>
      </c>
      <c r="AV237" s="3">
        <v>34.299999999999997</v>
      </c>
      <c r="AW237" s="3">
        <v>803.28</v>
      </c>
      <c r="AX237" s="3">
        <v>35.6</v>
      </c>
      <c r="AY237" s="3">
        <v>26.3</v>
      </c>
      <c r="AZ237" s="3">
        <v>738.76</v>
      </c>
      <c r="BA237" s="3">
        <v>45.2</v>
      </c>
      <c r="BB237" s="3">
        <v>46.6</v>
      </c>
      <c r="BC237" s="3">
        <v>1030.97</v>
      </c>
      <c r="BD237" s="3">
        <v>57.5</v>
      </c>
      <c r="BE237" s="3">
        <v>40.799999999999997</v>
      </c>
      <c r="BF237" s="3">
        <v>709.57</v>
      </c>
      <c r="BG237" s="3">
        <v>65.5</v>
      </c>
      <c r="BH237" s="3">
        <v>60.4</v>
      </c>
      <c r="BI237" s="3">
        <v>922.14</v>
      </c>
      <c r="BJ237" s="3">
        <v>69.900000000000006</v>
      </c>
      <c r="BK237" s="3">
        <v>59.9</v>
      </c>
      <c r="BL237" s="3">
        <v>856.94</v>
      </c>
      <c r="BM237" s="3">
        <v>73.3</v>
      </c>
      <c r="BN237" s="3">
        <v>82.9</v>
      </c>
      <c r="BO237" s="3">
        <v>1130.97</v>
      </c>
      <c r="BP237" s="3">
        <v>74.7</v>
      </c>
      <c r="BQ237" s="3">
        <v>68.2</v>
      </c>
      <c r="BR237" s="3">
        <v>912.99</v>
      </c>
      <c r="BS237" s="3">
        <v>66.099999999999994</v>
      </c>
      <c r="BT237" s="3">
        <v>68</v>
      </c>
      <c r="BU237" s="3">
        <v>1028.74</v>
      </c>
      <c r="BV237" s="3">
        <v>93</v>
      </c>
      <c r="BW237" s="3">
        <v>91</v>
      </c>
      <c r="BX237" s="3">
        <v>978.49</v>
      </c>
      <c r="BY237" s="3">
        <v>96</v>
      </c>
      <c r="BZ237" s="3">
        <v>59</v>
      </c>
      <c r="CA237" s="3">
        <v>614.58000000000004</v>
      </c>
      <c r="CB237" s="3">
        <v>90.8</v>
      </c>
      <c r="CC237" s="3">
        <v>108</v>
      </c>
      <c r="CD237" s="3">
        <v>1189.43</v>
      </c>
      <c r="CE237" s="3">
        <v>90</v>
      </c>
      <c r="CF237" s="3">
        <v>89</v>
      </c>
      <c r="CG237" s="3">
        <v>988.89</v>
      </c>
      <c r="CH237" s="3">
        <v>86.87</v>
      </c>
      <c r="CI237" s="3">
        <v>82.58</v>
      </c>
      <c r="CJ237" s="3">
        <v>950.62</v>
      </c>
      <c r="CK237" s="3">
        <v>48.78</v>
      </c>
      <c r="CL237" s="3">
        <v>60.07</v>
      </c>
      <c r="CM237" s="3">
        <v>1231.45</v>
      </c>
      <c r="CN237" s="3">
        <v>56.52</v>
      </c>
      <c r="CO237" s="3">
        <v>62.83</v>
      </c>
      <c r="CP237" s="3">
        <v>1111.6400000000001</v>
      </c>
      <c r="CQ237" s="3">
        <v>52</v>
      </c>
      <c r="CR237" s="3">
        <v>45</v>
      </c>
      <c r="CS237" s="3">
        <v>865.38</v>
      </c>
      <c r="CT237" s="3">
        <v>48</v>
      </c>
      <c r="CU237" s="3">
        <v>48</v>
      </c>
      <c r="CV237" s="3">
        <v>1000</v>
      </c>
      <c r="CW237" s="3">
        <v>49</v>
      </c>
      <c r="CX237" s="3">
        <v>48</v>
      </c>
      <c r="CY237" s="3">
        <v>979.59</v>
      </c>
    </row>
    <row r="238" spans="1:103" x14ac:dyDescent="0.25">
      <c r="A238">
        <v>3220</v>
      </c>
      <c r="B238">
        <f>VLOOKUP(E238,'Adm2-shp-SORG'!$I$2:$M$456,1,FALSE)</f>
        <v>3220</v>
      </c>
      <c r="C238" t="str">
        <f>VLOOKUP(D238,'Adm2-shp-SORG'!$F$2:$I$456,2,FALSE)</f>
        <v>Vishakhapatnam</v>
      </c>
      <c r="D238">
        <f t="shared" si="12"/>
        <v>3220</v>
      </c>
      <c r="E238" s="2">
        <v>3220</v>
      </c>
      <c r="F238" s="2">
        <v>32</v>
      </c>
      <c r="G238" s="1">
        <v>0.95140499999999995</v>
      </c>
      <c r="H238" s="1">
        <v>7.3073680000000003</v>
      </c>
      <c r="I238" s="2" t="s">
        <v>99</v>
      </c>
      <c r="J238" s="1">
        <v>356012000</v>
      </c>
      <c r="K238" s="2" t="s">
        <v>348</v>
      </c>
      <c r="L238" s="2" t="s">
        <v>362</v>
      </c>
      <c r="M238" s="2">
        <v>19</v>
      </c>
      <c r="N238" s="3">
        <v>41</v>
      </c>
      <c r="O238" s="3">
        <v>36</v>
      </c>
      <c r="P238" s="3">
        <v>878.05</v>
      </c>
      <c r="Q238" s="3">
        <v>48</v>
      </c>
      <c r="R238" s="3">
        <v>29</v>
      </c>
      <c r="S238" s="3">
        <v>604.16999999999996</v>
      </c>
      <c r="T238" s="3">
        <v>52.9</v>
      </c>
      <c r="U238" s="3">
        <v>37</v>
      </c>
      <c r="V238" s="3">
        <v>699.43</v>
      </c>
      <c r="W238" s="3">
        <v>54.7</v>
      </c>
      <c r="X238" s="3">
        <v>36.299999999999997</v>
      </c>
      <c r="Y238" s="3">
        <v>663.62</v>
      </c>
      <c r="Z238" s="3">
        <v>59.1</v>
      </c>
      <c r="AA238" s="3">
        <v>51.3</v>
      </c>
      <c r="AB238" s="3">
        <v>868.02</v>
      </c>
      <c r="AC238" s="3">
        <v>60.4</v>
      </c>
      <c r="AD238" s="3">
        <v>64</v>
      </c>
      <c r="AE238" s="3">
        <v>1059.5999999999999</v>
      </c>
      <c r="AF238" s="3">
        <v>59.4</v>
      </c>
      <c r="AG238" s="3">
        <v>57.9</v>
      </c>
      <c r="AH238" s="3">
        <v>974.75</v>
      </c>
      <c r="AI238" s="3">
        <v>55.6</v>
      </c>
      <c r="AJ238" s="3">
        <v>61.5</v>
      </c>
      <c r="AK238" s="3">
        <v>1106.1199999999999</v>
      </c>
      <c r="AL238" s="3">
        <v>63.1</v>
      </c>
      <c r="AM238" s="3">
        <v>63.3</v>
      </c>
      <c r="AN238" s="3">
        <v>1003.17</v>
      </c>
      <c r="AO238" s="3">
        <v>56.2</v>
      </c>
      <c r="AP238" s="3">
        <v>51.1</v>
      </c>
      <c r="AQ238" s="3">
        <v>909.25</v>
      </c>
      <c r="AR238" s="3">
        <v>45.4</v>
      </c>
      <c r="AS238" s="3">
        <v>41.9</v>
      </c>
      <c r="AT238" s="3">
        <v>922.91</v>
      </c>
      <c r="AU238" s="3">
        <v>49.7</v>
      </c>
      <c r="AV238" s="3">
        <v>53.2</v>
      </c>
      <c r="AW238" s="3">
        <v>1070.42</v>
      </c>
      <c r="AX238" s="3">
        <v>44.7</v>
      </c>
      <c r="AY238" s="3">
        <v>42.7</v>
      </c>
      <c r="AZ238" s="3">
        <v>955.26</v>
      </c>
      <c r="BA238" s="3">
        <v>42.4</v>
      </c>
      <c r="BB238" s="3">
        <v>38.700000000000003</v>
      </c>
      <c r="BC238" s="3">
        <v>912.74</v>
      </c>
      <c r="BD238" s="3">
        <v>45</v>
      </c>
      <c r="BE238" s="3">
        <v>39.1</v>
      </c>
      <c r="BF238" s="3">
        <v>868.89</v>
      </c>
      <c r="BG238" s="3">
        <v>47.8</v>
      </c>
      <c r="BH238" s="3">
        <v>47.9</v>
      </c>
      <c r="BI238" s="3">
        <v>1002.09</v>
      </c>
      <c r="BJ238" s="3">
        <v>55.5</v>
      </c>
      <c r="BK238" s="3">
        <v>45.4</v>
      </c>
      <c r="BL238" s="3">
        <v>818.02</v>
      </c>
      <c r="BM238" s="3">
        <v>59</v>
      </c>
      <c r="BN238" s="3">
        <v>68.2</v>
      </c>
      <c r="BO238" s="3">
        <v>1155.93</v>
      </c>
      <c r="BP238" s="3">
        <v>60.3</v>
      </c>
      <c r="BQ238" s="3">
        <v>55.9</v>
      </c>
      <c r="BR238" s="3">
        <v>927.03</v>
      </c>
      <c r="BS238" s="3">
        <v>55.3</v>
      </c>
      <c r="BT238" s="3">
        <v>42.1</v>
      </c>
      <c r="BU238" s="3">
        <v>761.3</v>
      </c>
      <c r="BV238" s="3">
        <v>73</v>
      </c>
      <c r="BW238" s="3">
        <v>68</v>
      </c>
      <c r="BX238" s="3">
        <v>931.51</v>
      </c>
      <c r="BY238" s="3">
        <v>69</v>
      </c>
      <c r="BZ238" s="3">
        <v>66</v>
      </c>
      <c r="CA238" s="3">
        <v>956.52</v>
      </c>
      <c r="CB238" s="3">
        <v>76.900000000000006</v>
      </c>
      <c r="CC238" s="3">
        <v>87.7</v>
      </c>
      <c r="CD238" s="3">
        <v>1140.44</v>
      </c>
      <c r="CE238" s="3">
        <v>75.2</v>
      </c>
      <c r="CF238" s="3">
        <v>84.7</v>
      </c>
      <c r="CG238" s="3">
        <v>1126.33</v>
      </c>
      <c r="CH238" s="3">
        <v>76.97</v>
      </c>
      <c r="CI238" s="3">
        <v>75.95</v>
      </c>
      <c r="CJ238" s="3">
        <v>986.75</v>
      </c>
      <c r="CK238" s="3">
        <v>33.56</v>
      </c>
      <c r="CL238" s="3">
        <v>29.19</v>
      </c>
      <c r="CM238" s="3">
        <v>869.79</v>
      </c>
      <c r="CN238" s="3">
        <v>33.5</v>
      </c>
      <c r="CO238" s="3">
        <v>32.76</v>
      </c>
      <c r="CP238" s="3">
        <v>977.91</v>
      </c>
      <c r="CQ238" s="3">
        <v>29</v>
      </c>
      <c r="CR238" s="3">
        <v>24</v>
      </c>
      <c r="CS238" s="3">
        <v>827.59</v>
      </c>
      <c r="CT238" s="3">
        <v>27</v>
      </c>
      <c r="CU238" s="3">
        <v>27</v>
      </c>
      <c r="CV238" s="3">
        <v>1000</v>
      </c>
      <c r="CW238" s="3">
        <v>30</v>
      </c>
      <c r="CX238" s="3">
        <v>33</v>
      </c>
      <c r="CY238" s="3">
        <v>1100</v>
      </c>
    </row>
    <row r="239" spans="1:103" x14ac:dyDescent="0.25">
      <c r="A239">
        <v>4019</v>
      </c>
      <c r="B239" t="e">
        <f>VLOOKUP(E239,'Adm2-shp-SORG'!$I$2:$M$456,1,FALSE)</f>
        <v>#N/A</v>
      </c>
      <c r="C239" t="str">
        <f>VLOOKUP(D239,'Adm2-shp-SORG'!$F$2:$I$456,2,FALSE)</f>
        <v>Vizianagaram</v>
      </c>
      <c r="D239">
        <f>VLOOKUP(L239,'Adm2-shp-SORG'!$G$2:$I$456,3,FALSE)</f>
        <v>4019</v>
      </c>
      <c r="E239" s="2">
        <v>3221</v>
      </c>
      <c r="F239" s="2">
        <v>32</v>
      </c>
      <c r="G239" s="1">
        <v>0.53135399999999999</v>
      </c>
      <c r="H239" s="1">
        <v>6.0358039999999997</v>
      </c>
      <c r="I239" s="2" t="s">
        <v>99</v>
      </c>
      <c r="J239" s="1">
        <v>356012100</v>
      </c>
      <c r="K239" s="2" t="s">
        <v>348</v>
      </c>
      <c r="L239" s="2" t="s">
        <v>354</v>
      </c>
      <c r="M239" s="2">
        <v>20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3">
        <v>0</v>
      </c>
      <c r="CH239" s="3">
        <v>80.84</v>
      </c>
      <c r="CI239" s="3">
        <v>77.489999999999995</v>
      </c>
      <c r="CJ239" s="3">
        <v>958.56</v>
      </c>
      <c r="CK239" s="3">
        <v>81.819999999999993</v>
      </c>
      <c r="CL239" s="3">
        <v>100.54</v>
      </c>
      <c r="CM239" s="3">
        <v>1228.79</v>
      </c>
      <c r="CN239" s="3">
        <v>89.22</v>
      </c>
      <c r="CO239" s="3">
        <v>95.79</v>
      </c>
      <c r="CP239" s="3">
        <v>1073.6400000000001</v>
      </c>
      <c r="CQ239" s="3">
        <v>92</v>
      </c>
      <c r="CR239" s="3">
        <v>11</v>
      </c>
      <c r="CS239" s="3">
        <v>119.57</v>
      </c>
      <c r="CT239" s="3">
        <v>84</v>
      </c>
      <c r="CU239" s="3">
        <v>66</v>
      </c>
      <c r="CV239" s="3">
        <v>785.71</v>
      </c>
      <c r="CW239" s="3">
        <v>79</v>
      </c>
      <c r="CX239" s="3">
        <v>66</v>
      </c>
      <c r="CY239" s="3">
        <v>835.44</v>
      </c>
    </row>
    <row r="240" spans="1:103" x14ac:dyDescent="0.25">
      <c r="A240">
        <v>3222</v>
      </c>
      <c r="B240">
        <f>VLOOKUP(E240,'Adm2-shp-SORG'!$I$2:$M$456,1,FALSE)</f>
        <v>3222</v>
      </c>
      <c r="C240" t="str">
        <f>VLOOKUP(D240,'Adm2-shp-SORG'!$F$2:$I$456,2,FALSE)</f>
        <v>Warangal</v>
      </c>
      <c r="D240">
        <f t="shared" ref="D240:D241" si="13">B240</f>
        <v>3222</v>
      </c>
      <c r="E240" s="2">
        <v>3222</v>
      </c>
      <c r="F240" s="2">
        <v>32</v>
      </c>
      <c r="G240" s="1">
        <v>1.095836</v>
      </c>
      <c r="H240" s="1">
        <v>7.448887</v>
      </c>
      <c r="I240" s="2" t="s">
        <v>99</v>
      </c>
      <c r="J240" s="1">
        <v>356012200</v>
      </c>
      <c r="K240" s="2" t="s">
        <v>348</v>
      </c>
      <c r="L240" s="2" t="s">
        <v>359</v>
      </c>
      <c r="M240" s="2">
        <v>21</v>
      </c>
      <c r="N240" s="3">
        <v>37</v>
      </c>
      <c r="O240" s="3">
        <v>17</v>
      </c>
      <c r="P240" s="3">
        <v>459.46</v>
      </c>
      <c r="Q240" s="3">
        <v>39</v>
      </c>
      <c r="R240" s="3">
        <v>28</v>
      </c>
      <c r="S240" s="3">
        <v>717.95</v>
      </c>
      <c r="T240" s="3">
        <v>35.9</v>
      </c>
      <c r="U240" s="3">
        <v>26</v>
      </c>
      <c r="V240" s="3">
        <v>724.23</v>
      </c>
      <c r="W240" s="3">
        <v>42.5</v>
      </c>
      <c r="X240" s="3">
        <v>31.8</v>
      </c>
      <c r="Y240" s="3">
        <v>748.24</v>
      </c>
      <c r="Z240" s="3">
        <v>50.1</v>
      </c>
      <c r="AA240" s="3">
        <v>43.1</v>
      </c>
      <c r="AB240" s="3">
        <v>860.28</v>
      </c>
      <c r="AC240" s="3">
        <v>50.4</v>
      </c>
      <c r="AD240" s="3">
        <v>46</v>
      </c>
      <c r="AE240" s="3">
        <v>912.7</v>
      </c>
      <c r="AF240" s="3">
        <v>46</v>
      </c>
      <c r="AG240" s="3">
        <v>38.200000000000003</v>
      </c>
      <c r="AH240" s="3">
        <v>830.43</v>
      </c>
      <c r="AI240" s="3">
        <v>49.4</v>
      </c>
      <c r="AJ240" s="3">
        <v>52.4</v>
      </c>
      <c r="AK240" s="3">
        <v>1060.73</v>
      </c>
      <c r="AL240" s="3">
        <v>49</v>
      </c>
      <c r="AM240" s="3">
        <v>49</v>
      </c>
      <c r="AN240" s="3">
        <v>1000</v>
      </c>
      <c r="AO240" s="3">
        <v>24</v>
      </c>
      <c r="AP240" s="3">
        <v>22.5</v>
      </c>
      <c r="AQ240" s="3">
        <v>937.5</v>
      </c>
      <c r="AR240" s="3">
        <v>12.6</v>
      </c>
      <c r="AS240" s="3">
        <v>10.9</v>
      </c>
      <c r="AT240" s="3">
        <v>865.08</v>
      </c>
      <c r="AU240" s="3">
        <v>18.5</v>
      </c>
      <c r="AV240" s="3">
        <v>16.899999999999999</v>
      </c>
      <c r="AW240" s="3">
        <v>913.51</v>
      </c>
      <c r="AX240" s="3">
        <v>35.700000000000003</v>
      </c>
      <c r="AY240" s="3">
        <v>37.1</v>
      </c>
      <c r="AZ240" s="3">
        <v>1039.22</v>
      </c>
      <c r="BA240" s="3">
        <v>35</v>
      </c>
      <c r="BB240" s="3">
        <v>31.4</v>
      </c>
      <c r="BC240" s="3">
        <v>897.14</v>
      </c>
      <c r="BD240" s="3">
        <v>30.2</v>
      </c>
      <c r="BE240" s="3">
        <v>31.3</v>
      </c>
      <c r="BF240" s="3">
        <v>1036.42</v>
      </c>
      <c r="BG240" s="3">
        <v>46.5</v>
      </c>
      <c r="BH240" s="3">
        <v>43.4</v>
      </c>
      <c r="BI240" s="3">
        <v>933.33</v>
      </c>
      <c r="BJ240" s="3">
        <v>63.5</v>
      </c>
      <c r="BK240" s="3">
        <v>67.099999999999994</v>
      </c>
      <c r="BL240" s="3">
        <v>1056.69</v>
      </c>
      <c r="BM240" s="3">
        <v>68</v>
      </c>
      <c r="BN240" s="3">
        <v>69.8</v>
      </c>
      <c r="BO240" s="3">
        <v>1026.47</v>
      </c>
      <c r="BP240" s="3">
        <v>74.900000000000006</v>
      </c>
      <c r="BQ240" s="3">
        <v>57.7</v>
      </c>
      <c r="BR240" s="3">
        <v>770.36</v>
      </c>
      <c r="BS240" s="3">
        <v>57.3</v>
      </c>
      <c r="BT240" s="3">
        <v>51.1</v>
      </c>
      <c r="BU240" s="3">
        <v>891.8</v>
      </c>
      <c r="BV240" s="3">
        <v>63</v>
      </c>
      <c r="BW240" s="3">
        <v>37</v>
      </c>
      <c r="BX240" s="3">
        <v>587.29999999999995</v>
      </c>
      <c r="BY240" s="3">
        <v>67</v>
      </c>
      <c r="BZ240" s="3">
        <v>61</v>
      </c>
      <c r="CA240" s="3">
        <v>910.45</v>
      </c>
      <c r="CB240" s="3">
        <v>81.8</v>
      </c>
      <c r="CC240" s="3">
        <v>67.5</v>
      </c>
      <c r="CD240" s="3">
        <v>825.18</v>
      </c>
      <c r="CE240" s="3">
        <v>89</v>
      </c>
      <c r="CF240" s="3">
        <v>75.400000000000006</v>
      </c>
      <c r="CG240" s="3">
        <v>847.19</v>
      </c>
      <c r="CH240" s="3">
        <v>103.03</v>
      </c>
      <c r="CI240" s="3">
        <v>87.45</v>
      </c>
      <c r="CJ240" s="3">
        <v>848.78</v>
      </c>
      <c r="CK240" s="3">
        <v>99.23</v>
      </c>
      <c r="CL240" s="3">
        <v>92.5</v>
      </c>
      <c r="CM240" s="3">
        <v>932.18</v>
      </c>
      <c r="CN240" s="3">
        <v>79.180000000000007</v>
      </c>
      <c r="CO240" s="3">
        <v>75.739999999999995</v>
      </c>
      <c r="CP240" s="3">
        <v>956.55</v>
      </c>
      <c r="CQ240" s="3">
        <v>85</v>
      </c>
      <c r="CR240" s="3">
        <v>69</v>
      </c>
      <c r="CS240" s="3">
        <v>811.76</v>
      </c>
      <c r="CT240" s="3">
        <v>80</v>
      </c>
      <c r="CU240" s="3">
        <v>66</v>
      </c>
      <c r="CV240" s="3">
        <v>825</v>
      </c>
      <c r="CW240" s="3">
        <v>76</v>
      </c>
      <c r="CX240" s="3">
        <v>65</v>
      </c>
      <c r="CY240" s="3">
        <v>855.26</v>
      </c>
    </row>
    <row r="241" spans="1:103" x14ac:dyDescent="0.25">
      <c r="A241">
        <v>3223</v>
      </c>
      <c r="B241">
        <f>VLOOKUP(E241,'Adm2-shp-SORG'!$I$2:$M$456,1,FALSE)</f>
        <v>3223</v>
      </c>
      <c r="C241" t="str">
        <f>VLOOKUP(D241,'Adm2-shp-SORG'!$F$2:$I$456,2,FALSE)</f>
        <v>West Godavari</v>
      </c>
      <c r="D241">
        <f t="shared" si="13"/>
        <v>3223</v>
      </c>
      <c r="E241" s="2">
        <v>3223</v>
      </c>
      <c r="F241" s="2">
        <v>32</v>
      </c>
      <c r="G241" s="1">
        <v>0.65832000000000002</v>
      </c>
      <c r="H241" s="1">
        <v>4.3366559999999996</v>
      </c>
      <c r="I241" s="2" t="s">
        <v>99</v>
      </c>
      <c r="J241" s="1">
        <v>356012300</v>
      </c>
      <c r="K241" s="2" t="s">
        <v>348</v>
      </c>
      <c r="L241" s="2" t="s">
        <v>372</v>
      </c>
      <c r="M241" s="2">
        <v>22</v>
      </c>
      <c r="N241" s="3">
        <v>9</v>
      </c>
      <c r="O241" s="3">
        <v>8</v>
      </c>
      <c r="P241" s="3">
        <v>888.89</v>
      </c>
      <c r="Q241" s="3">
        <v>11</v>
      </c>
      <c r="R241" s="3">
        <v>11</v>
      </c>
      <c r="S241" s="3">
        <v>1000</v>
      </c>
      <c r="T241" s="3">
        <v>7.8</v>
      </c>
      <c r="U241" s="3">
        <v>8</v>
      </c>
      <c r="V241" s="3">
        <v>1025.6400000000001</v>
      </c>
      <c r="W241" s="3">
        <v>7</v>
      </c>
      <c r="X241" s="3">
        <v>5.5</v>
      </c>
      <c r="Y241" s="3">
        <v>785.71</v>
      </c>
      <c r="Z241" s="3">
        <v>6.1</v>
      </c>
      <c r="AA241" s="3">
        <v>5.5</v>
      </c>
      <c r="AB241" s="3">
        <v>901.64</v>
      </c>
      <c r="AC241" s="3">
        <v>6.9</v>
      </c>
      <c r="AD241" s="3">
        <v>8.1</v>
      </c>
      <c r="AE241" s="3">
        <v>1173.9100000000001</v>
      </c>
      <c r="AF241" s="3">
        <v>5.9</v>
      </c>
      <c r="AG241" s="3">
        <v>6.3</v>
      </c>
      <c r="AH241" s="3">
        <v>1067.8</v>
      </c>
      <c r="AI241" s="3">
        <v>8.6</v>
      </c>
      <c r="AJ241" s="3">
        <v>9.9</v>
      </c>
      <c r="AK241" s="3">
        <v>1151.1600000000001</v>
      </c>
      <c r="AL241" s="3">
        <v>10</v>
      </c>
      <c r="AM241" s="3">
        <v>11.8</v>
      </c>
      <c r="AN241" s="3">
        <v>1180</v>
      </c>
      <c r="AO241" s="3">
        <v>4.9000000000000004</v>
      </c>
      <c r="AP241" s="3">
        <v>5.2</v>
      </c>
      <c r="AQ241" s="3">
        <v>1061.22</v>
      </c>
      <c r="AR241" s="3">
        <v>4.4000000000000004</v>
      </c>
      <c r="AS241" s="3">
        <v>6.9</v>
      </c>
      <c r="AT241" s="3">
        <v>1568.18</v>
      </c>
      <c r="AU241" s="3">
        <v>5.9</v>
      </c>
      <c r="AV241" s="3">
        <v>5.8</v>
      </c>
      <c r="AW241" s="3">
        <v>983.05</v>
      </c>
      <c r="AX241" s="3">
        <v>6.8</v>
      </c>
      <c r="AY241" s="3">
        <v>7.2</v>
      </c>
      <c r="AZ241" s="3">
        <v>1058.82</v>
      </c>
      <c r="BA241" s="3">
        <v>3.9</v>
      </c>
      <c r="BB241" s="3">
        <v>5</v>
      </c>
      <c r="BC241" s="3">
        <v>1282.05</v>
      </c>
      <c r="BD241" s="3">
        <v>6.1</v>
      </c>
      <c r="BE241" s="3">
        <v>6.1</v>
      </c>
      <c r="BF241" s="3">
        <v>1000</v>
      </c>
      <c r="BG241" s="3">
        <v>7.4</v>
      </c>
      <c r="BH241" s="3">
        <v>8.1</v>
      </c>
      <c r="BI241" s="3">
        <v>1094.5899999999999</v>
      </c>
      <c r="BJ241" s="3">
        <v>7.2</v>
      </c>
      <c r="BK241" s="3">
        <v>10.3</v>
      </c>
      <c r="BL241" s="3">
        <v>1430.56</v>
      </c>
      <c r="BM241" s="3">
        <v>7.7</v>
      </c>
      <c r="BN241" s="3">
        <v>9</v>
      </c>
      <c r="BO241" s="3">
        <v>1168.83</v>
      </c>
      <c r="BP241" s="3">
        <v>8.3000000000000007</v>
      </c>
      <c r="BQ241" s="3">
        <v>11.2</v>
      </c>
      <c r="BR241" s="3">
        <v>1349.4</v>
      </c>
      <c r="BS241" s="3">
        <v>8</v>
      </c>
      <c r="BT241" s="3">
        <v>9.1999999999999993</v>
      </c>
      <c r="BU241" s="3">
        <v>1150</v>
      </c>
      <c r="BV241" s="3">
        <v>6.6</v>
      </c>
      <c r="BW241" s="3">
        <v>8.4</v>
      </c>
      <c r="BX241" s="3">
        <v>1272.73</v>
      </c>
      <c r="BY241" s="3">
        <v>6</v>
      </c>
      <c r="BZ241" s="3">
        <v>7</v>
      </c>
      <c r="CA241" s="3">
        <v>1166.67</v>
      </c>
      <c r="CB241" s="3">
        <v>10.199999999999999</v>
      </c>
      <c r="CC241" s="3">
        <v>14</v>
      </c>
      <c r="CD241" s="3">
        <v>1372.55</v>
      </c>
      <c r="CE241" s="3">
        <v>9.1</v>
      </c>
      <c r="CF241" s="3">
        <v>12.6</v>
      </c>
      <c r="CG241" s="3">
        <v>1384.62</v>
      </c>
      <c r="CH241" s="3">
        <v>9.39</v>
      </c>
      <c r="CI241" s="3">
        <v>11.26</v>
      </c>
      <c r="CJ241" s="3">
        <v>1199.1500000000001</v>
      </c>
      <c r="CK241" s="3">
        <v>10.17</v>
      </c>
      <c r="CL241" s="3">
        <v>12.93</v>
      </c>
      <c r="CM241" s="3">
        <v>1271.3900000000001</v>
      </c>
      <c r="CN241" s="3">
        <v>9.1300000000000008</v>
      </c>
      <c r="CO241" s="3">
        <v>14.76</v>
      </c>
      <c r="CP241" s="3">
        <v>1616.65</v>
      </c>
      <c r="CQ241" s="3">
        <v>7</v>
      </c>
      <c r="CR241" s="3">
        <v>12</v>
      </c>
      <c r="CS241" s="3">
        <v>1714.29</v>
      </c>
      <c r="CT241" s="3">
        <v>7</v>
      </c>
      <c r="CU241" s="3">
        <v>9</v>
      </c>
      <c r="CV241" s="3">
        <v>1285.71</v>
      </c>
      <c r="CW241" s="3">
        <v>7</v>
      </c>
      <c r="CX241" s="3">
        <v>12</v>
      </c>
      <c r="CY241" s="3">
        <v>1714.29</v>
      </c>
    </row>
    <row r="242" spans="1:103" x14ac:dyDescent="0.25">
      <c r="A242">
        <v>1104</v>
      </c>
      <c r="B242" t="e">
        <f>VLOOKUP(E242,'Adm2-shp-SORG'!$I$2:$M$456,1,FALSE)</f>
        <v>#N/A</v>
      </c>
      <c r="C242" t="str">
        <f>VLOOKUP(D242,'Adm2-shp-SORG'!$F$2:$I$456,2,FALSE)</f>
        <v>Aurangabad</v>
      </c>
      <c r="D242">
        <f>VLOOKUP(L242,'Adm2-shp-SORG'!$G$2:$I$456,3,FALSE)</f>
        <v>1104</v>
      </c>
      <c r="E242" s="2">
        <v>3401</v>
      </c>
      <c r="F242" s="2">
        <v>34</v>
      </c>
      <c r="G242" s="1">
        <v>0.26444000000000001</v>
      </c>
      <c r="H242" s="1">
        <v>2.221457</v>
      </c>
      <c r="I242" s="2" t="s">
        <v>99</v>
      </c>
      <c r="J242" s="1">
        <v>356040200</v>
      </c>
      <c r="K242" s="2" t="s">
        <v>164</v>
      </c>
      <c r="L242" s="2" t="s">
        <v>244</v>
      </c>
      <c r="M242" s="2">
        <v>24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</row>
    <row r="243" spans="1:103" x14ac:dyDescent="0.25">
      <c r="A243">
        <v>4040</v>
      </c>
      <c r="B243" t="e">
        <f>VLOOKUP(E243,'Adm2-shp-SORG'!$I$2:$M$456,1,FALSE)</f>
        <v>#N/A</v>
      </c>
      <c r="C243" t="str">
        <f>VLOOKUP(D243,'Adm2-shp-SORG'!$F$2:$I$456,2,FALSE)</f>
        <v>Begusarai</v>
      </c>
      <c r="D243">
        <v>4040</v>
      </c>
      <c r="E243" s="2">
        <v>3402</v>
      </c>
      <c r="F243" s="2">
        <v>34</v>
      </c>
      <c r="G243" s="1">
        <v>0.28584799999999999</v>
      </c>
      <c r="H243" s="1">
        <v>3.141769</v>
      </c>
      <c r="I243" s="2" t="s">
        <v>99</v>
      </c>
      <c r="J243" s="1">
        <v>356040300</v>
      </c>
      <c r="K243" s="2" t="s">
        <v>164</v>
      </c>
      <c r="L243" s="2" t="s">
        <v>428</v>
      </c>
      <c r="M243" s="2">
        <v>25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0</v>
      </c>
      <c r="CN243" s="3">
        <v>0</v>
      </c>
      <c r="CO243" s="3">
        <v>0</v>
      </c>
      <c r="CP243" s="3">
        <v>0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</row>
    <row r="244" spans="1:103" x14ac:dyDescent="0.25">
      <c r="A244">
        <v>3403</v>
      </c>
      <c r="B244">
        <f>VLOOKUP(E244,'Adm2-shp-SORG'!$I$2:$M$456,1,FALSE)</f>
        <v>3403</v>
      </c>
      <c r="C244" t="str">
        <f>VLOOKUP(D244,'Adm2-shp-SORG'!$F$2:$I$456,2,FALSE)</f>
        <v>Bhagalpur</v>
      </c>
      <c r="D244">
        <f t="shared" ref="D244" si="14">B244</f>
        <v>3403</v>
      </c>
      <c r="E244" s="2">
        <v>3403</v>
      </c>
      <c r="F244" s="2">
        <v>34</v>
      </c>
      <c r="G244" s="1">
        <v>0.442382</v>
      </c>
      <c r="H244" s="1">
        <v>3.7087940000000001</v>
      </c>
      <c r="I244" s="2" t="s">
        <v>99</v>
      </c>
      <c r="J244" s="1">
        <v>356040400</v>
      </c>
      <c r="K244" s="2" t="s">
        <v>164</v>
      </c>
      <c r="L244" s="2" t="s">
        <v>234</v>
      </c>
      <c r="M244" s="2">
        <v>26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</row>
    <row r="245" spans="1:103" x14ac:dyDescent="0.25">
      <c r="A245">
        <v>3404</v>
      </c>
      <c r="B245">
        <f>VLOOKUP(E245,'Adm2-shp-SORG'!$I$2:$M$456,1,FALSE)</f>
        <v>3404</v>
      </c>
      <c r="C245" t="str">
        <f>VLOOKUP(D245,'Adm2-shp-SORG'!$F$2:$I$456,2,FALSE)</f>
        <v>Bhojpur</v>
      </c>
      <c r="D245">
        <f>VLOOKUP(L245,'Adm2-shp-SORG'!$G$2:$I$456,3,FALSE)</f>
        <v>3404</v>
      </c>
      <c r="E245" s="2">
        <v>3404</v>
      </c>
      <c r="F245" s="2">
        <v>34</v>
      </c>
      <c r="G245" s="1">
        <v>0.46002900000000002</v>
      </c>
      <c r="H245" s="1">
        <v>3.1139230000000002</v>
      </c>
      <c r="I245" s="2" t="s">
        <v>99</v>
      </c>
      <c r="J245" s="1">
        <v>356040500</v>
      </c>
      <c r="K245" s="2" t="s">
        <v>164</v>
      </c>
      <c r="L245" s="2" t="s">
        <v>218</v>
      </c>
      <c r="M245" s="2">
        <v>27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</row>
    <row r="246" spans="1:103" x14ac:dyDescent="0.25">
      <c r="A246">
        <v>3405</v>
      </c>
      <c r="B246">
        <f>VLOOKUP(E246,'Adm2-shp-SORG'!$I$2:$M$456,1,FALSE)</f>
        <v>3405</v>
      </c>
      <c r="C246" t="str">
        <f>VLOOKUP(D246,'Adm2-shp-SORG'!$F$2:$I$456,2,FALSE)</f>
        <v>Darbhanga</v>
      </c>
      <c r="D246">
        <f t="shared" ref="D246" si="15">B246</f>
        <v>3405</v>
      </c>
      <c r="E246" s="2">
        <v>3405</v>
      </c>
      <c r="F246" s="2">
        <v>34</v>
      </c>
      <c r="G246" s="1">
        <v>0.26499200000000001</v>
      </c>
      <c r="H246" s="1">
        <v>2.7705639999999998</v>
      </c>
      <c r="I246" s="2" t="s">
        <v>99</v>
      </c>
      <c r="J246" s="1">
        <v>356040600</v>
      </c>
      <c r="K246" s="2" t="s">
        <v>164</v>
      </c>
      <c r="L246" s="2" t="s">
        <v>199</v>
      </c>
      <c r="M246" s="2">
        <v>30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3">
        <v>0</v>
      </c>
      <c r="CO246" s="3">
        <v>0</v>
      </c>
      <c r="CP246" s="3">
        <v>0</v>
      </c>
      <c r="CQ246" s="3">
        <v>0</v>
      </c>
      <c r="CR246" s="3">
        <v>0</v>
      </c>
      <c r="CS246" s="3">
        <v>0</v>
      </c>
      <c r="CT246" s="3">
        <v>0</v>
      </c>
      <c r="CU246" s="3">
        <v>0</v>
      </c>
      <c r="CV246" s="3">
        <v>0</v>
      </c>
      <c r="CW246" s="3">
        <v>0</v>
      </c>
      <c r="CX246" s="3">
        <v>0</v>
      </c>
      <c r="CY246" s="3">
        <v>0</v>
      </c>
    </row>
    <row r="247" spans="1:103" x14ac:dyDescent="0.25">
      <c r="A247">
        <v>-999</v>
      </c>
      <c r="B247" t="e">
        <f>VLOOKUP(E247,'Adm2-shp-SORG'!$I$2:$M$456,1,FALSE)</f>
        <v>#N/A</v>
      </c>
      <c r="C247" t="e">
        <f>VLOOKUP(D247,'Adm2-shp-SORG'!$F$2:$I$456,2,FALSE)</f>
        <v>#N/A</v>
      </c>
      <c r="D247">
        <v>-999</v>
      </c>
      <c r="E247" s="2">
        <v>3406</v>
      </c>
      <c r="F247" s="2">
        <v>34</v>
      </c>
      <c r="G247" s="1">
        <v>0.21345500000000001</v>
      </c>
      <c r="H247" s="1">
        <v>2.1592560000000001</v>
      </c>
      <c r="I247" s="2" t="s">
        <v>99</v>
      </c>
      <c r="J247" s="1">
        <v>356040700</v>
      </c>
      <c r="K247" s="2" t="s">
        <v>164</v>
      </c>
      <c r="L247" s="2" t="s">
        <v>259</v>
      </c>
      <c r="M247" s="2">
        <v>31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3">
        <v>0</v>
      </c>
      <c r="CE247" s="3">
        <v>0</v>
      </c>
      <c r="CF247" s="3">
        <v>0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0</v>
      </c>
      <c r="CM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0</v>
      </c>
      <c r="CS247" s="3">
        <v>0</v>
      </c>
      <c r="CT247" s="3">
        <v>0</v>
      </c>
      <c r="CU247" s="3">
        <v>0</v>
      </c>
      <c r="CV247" s="3">
        <v>0</v>
      </c>
      <c r="CW247" s="3">
        <v>0</v>
      </c>
      <c r="CX247" s="3">
        <v>0</v>
      </c>
      <c r="CY247" s="3">
        <v>0</v>
      </c>
    </row>
    <row r="248" spans="1:103" x14ac:dyDescent="0.25">
      <c r="A248">
        <v>3407</v>
      </c>
      <c r="B248">
        <f>VLOOKUP(E248,'Adm2-shp-SORG'!$I$2:$M$456,1,FALSE)</f>
        <v>3407</v>
      </c>
      <c r="C248" t="str">
        <f>VLOOKUP(D248,'Adm2-shp-SORG'!$F$2:$I$456,2,FALSE)</f>
        <v>Dhanbad</v>
      </c>
      <c r="D248">
        <f t="shared" ref="D248:D249" si="16">B248</f>
        <v>3407</v>
      </c>
      <c r="E248" s="2">
        <v>3407</v>
      </c>
      <c r="F248" s="2">
        <v>34</v>
      </c>
      <c r="G248" s="1">
        <v>0.26048399999999999</v>
      </c>
      <c r="H248" s="1">
        <v>2.5212029999999999</v>
      </c>
      <c r="I248" s="2" t="s">
        <v>99</v>
      </c>
      <c r="J248" s="1">
        <v>356040800</v>
      </c>
      <c r="K248" s="2" t="s">
        <v>164</v>
      </c>
      <c r="L248" s="2" t="s">
        <v>272</v>
      </c>
      <c r="M248" s="2">
        <v>32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</row>
    <row r="249" spans="1:103" x14ac:dyDescent="0.25">
      <c r="A249">
        <v>3408</v>
      </c>
      <c r="B249">
        <f>VLOOKUP(E249,'Adm2-shp-SORG'!$I$2:$M$456,1,FALSE)</f>
        <v>3408</v>
      </c>
      <c r="C249" t="str">
        <f>VLOOKUP(D249,'Adm2-shp-SORG'!$F$2:$I$456,2,FALSE)</f>
        <v>Gaya</v>
      </c>
      <c r="D249">
        <f t="shared" si="16"/>
        <v>3408</v>
      </c>
      <c r="E249" s="2">
        <v>3408</v>
      </c>
      <c r="F249" s="2">
        <v>34</v>
      </c>
      <c r="G249" s="1">
        <v>0.44507400000000003</v>
      </c>
      <c r="H249" s="1">
        <v>3.6612339999999999</v>
      </c>
      <c r="I249" s="2" t="s">
        <v>99</v>
      </c>
      <c r="J249" s="1">
        <v>356041000</v>
      </c>
      <c r="K249" s="2" t="s">
        <v>164</v>
      </c>
      <c r="L249" s="2" t="s">
        <v>246</v>
      </c>
      <c r="M249" s="2">
        <v>34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G249" s="3">
        <v>0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0</v>
      </c>
      <c r="CN249" s="3">
        <v>0</v>
      </c>
      <c r="CO249" s="3">
        <v>0</v>
      </c>
      <c r="CP249" s="3">
        <v>0</v>
      </c>
      <c r="CQ249" s="3">
        <v>0</v>
      </c>
      <c r="CR249" s="3">
        <v>0</v>
      </c>
      <c r="CS249" s="3">
        <v>0</v>
      </c>
      <c r="CT249" s="3">
        <v>0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</row>
    <row r="250" spans="1:103" x14ac:dyDescent="0.25">
      <c r="A250">
        <v>4086</v>
      </c>
      <c r="B250" t="e">
        <f>VLOOKUP(E250,'Adm2-shp-SORG'!$I$2:$M$456,1,FALSE)</f>
        <v>#N/A</v>
      </c>
      <c r="C250" t="str">
        <f>VLOOKUP(D250,'Adm2-shp-SORG'!$F$2:$I$456,2,FALSE)</f>
        <v>Giridih</v>
      </c>
      <c r="D250">
        <f>VLOOKUP(L250,'Adm2-shp-SORG'!$G$2:$I$456,3,FALSE)</f>
        <v>4086</v>
      </c>
      <c r="E250" s="2">
        <v>3409</v>
      </c>
      <c r="F250" s="2">
        <v>34</v>
      </c>
      <c r="G250" s="1">
        <v>0.597001</v>
      </c>
      <c r="H250" s="1">
        <v>4.6724870000000003</v>
      </c>
      <c r="I250" s="2" t="s">
        <v>99</v>
      </c>
      <c r="J250" s="1">
        <v>356041100</v>
      </c>
      <c r="K250" s="2" t="s">
        <v>164</v>
      </c>
      <c r="L250" s="2" t="s">
        <v>252</v>
      </c>
      <c r="M250" s="2">
        <v>35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</row>
    <row r="251" spans="1:103" x14ac:dyDescent="0.25">
      <c r="A251">
        <v>4087</v>
      </c>
      <c r="B251" t="e">
        <f>VLOOKUP(E251,'Adm2-shp-SORG'!$I$2:$M$456,1,FALSE)</f>
        <v>#N/A</v>
      </c>
      <c r="C251" t="str">
        <f>VLOOKUP(D251,'Adm2-shp-SORG'!$F$2:$I$456,2,FALSE)</f>
        <v>Godda</v>
      </c>
      <c r="D251">
        <f>VLOOKUP(L251,'Adm2-shp-SORG'!$G$2:$I$456,3,FALSE)</f>
        <v>4087</v>
      </c>
      <c r="E251" s="2">
        <v>3410</v>
      </c>
      <c r="F251" s="2">
        <v>34</v>
      </c>
      <c r="G251" s="1">
        <v>0.19800200000000001</v>
      </c>
      <c r="H251" s="1">
        <v>2.130627</v>
      </c>
      <c r="I251" s="2" t="s">
        <v>99</v>
      </c>
      <c r="J251" s="1">
        <v>356041200</v>
      </c>
      <c r="K251" s="2" t="s">
        <v>164</v>
      </c>
      <c r="L251" s="2" t="s">
        <v>238</v>
      </c>
      <c r="M251" s="2">
        <v>36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3">
        <v>0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</row>
    <row r="252" spans="1:103" x14ac:dyDescent="0.25">
      <c r="A252">
        <v>4041</v>
      </c>
      <c r="B252" t="e">
        <f>VLOOKUP(E252,'Adm2-shp-SORG'!$I$2:$M$456,1,FALSE)</f>
        <v>#N/A</v>
      </c>
      <c r="C252" t="str">
        <f>VLOOKUP(D252,'Adm2-shp-SORG'!$F$2:$I$456,2,FALSE)</f>
        <v>Gopalganj</v>
      </c>
      <c r="D252">
        <f>VLOOKUP(L252,'Adm2-shp-SORG'!$G$2:$I$456,3,FALSE)</f>
        <v>4041</v>
      </c>
      <c r="E252" s="2">
        <v>3411</v>
      </c>
      <c r="F252" s="2">
        <v>34</v>
      </c>
      <c r="G252" s="1">
        <v>0.158882</v>
      </c>
      <c r="H252" s="1">
        <v>2.1249189999999998</v>
      </c>
      <c r="I252" s="2" t="s">
        <v>99</v>
      </c>
      <c r="J252" s="1">
        <v>356041300</v>
      </c>
      <c r="K252" s="2" t="s">
        <v>164</v>
      </c>
      <c r="L252" s="2" t="s">
        <v>188</v>
      </c>
      <c r="M252" s="2">
        <v>37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0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</row>
    <row r="253" spans="1:103" x14ac:dyDescent="0.25">
      <c r="A253">
        <v>4088</v>
      </c>
      <c r="B253" t="e">
        <f>VLOOKUP(E253,'Adm2-shp-SORG'!$I$2:$M$456,1,FALSE)</f>
        <v>#N/A</v>
      </c>
      <c r="C253" t="str">
        <f>VLOOKUP(D253,'Adm2-shp-SORG'!$F$2:$I$456,2,FALSE)</f>
        <v>Gumla</v>
      </c>
      <c r="D253">
        <f>VLOOKUP(L253,'Adm2-shp-SORG'!$G$2:$I$456,3,FALSE)</f>
        <v>4088</v>
      </c>
      <c r="E253" s="2">
        <v>3412</v>
      </c>
      <c r="F253" s="2">
        <v>34</v>
      </c>
      <c r="G253" s="1">
        <v>0.52297499999999997</v>
      </c>
      <c r="H253" s="1">
        <v>4.8322130000000003</v>
      </c>
      <c r="I253" s="2" t="s">
        <v>99</v>
      </c>
      <c r="J253" s="1">
        <v>356041400</v>
      </c>
      <c r="K253" s="2" t="s">
        <v>164</v>
      </c>
      <c r="L253" s="2" t="s">
        <v>283</v>
      </c>
      <c r="M253" s="2">
        <v>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3">
        <v>0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2.38</v>
      </c>
      <c r="CU253" s="3">
        <v>2.41</v>
      </c>
      <c r="CV253" s="3">
        <v>1012.6</v>
      </c>
      <c r="CW253" s="3">
        <v>2.4300000000000002</v>
      </c>
      <c r="CX253" s="3">
        <v>2.21</v>
      </c>
      <c r="CY253" s="3">
        <v>909.46</v>
      </c>
    </row>
    <row r="254" spans="1:103" x14ac:dyDescent="0.25">
      <c r="A254">
        <v>3413</v>
      </c>
      <c r="B254">
        <f>VLOOKUP(E254,'Adm2-shp-SORG'!$I$2:$M$456,1,FALSE)</f>
        <v>3413</v>
      </c>
      <c r="C254" t="str">
        <f>VLOOKUP(D254,'Adm2-shp-SORG'!$F$2:$I$456,2,FALSE)</f>
        <v>Hazaribag</v>
      </c>
      <c r="D254">
        <f>VLOOKUP(L254,'Adm2-shp-SORG'!$G$2:$I$456,3,FALSE)</f>
        <v>3413</v>
      </c>
      <c r="E254" s="2">
        <v>3413</v>
      </c>
      <c r="F254" s="2">
        <v>34</v>
      </c>
      <c r="G254" s="1">
        <v>0.99684700000000004</v>
      </c>
      <c r="H254" s="1">
        <v>6.7374989999999997</v>
      </c>
      <c r="I254" s="2" t="s">
        <v>99</v>
      </c>
      <c r="J254" s="1">
        <v>356041500</v>
      </c>
      <c r="K254" s="2" t="s">
        <v>164</v>
      </c>
      <c r="L254" s="2" t="s">
        <v>250</v>
      </c>
      <c r="M254" s="2">
        <v>39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</row>
    <row r="255" spans="1:103" x14ac:dyDescent="0.25">
      <c r="A255">
        <v>4042</v>
      </c>
      <c r="B255" t="e">
        <f>VLOOKUP(E255,'Adm2-shp-SORG'!$I$2:$M$456,1,FALSE)</f>
        <v>#N/A</v>
      </c>
      <c r="C255" t="str">
        <f>VLOOKUP(D255,'Adm2-shp-SORG'!$F$2:$I$456,2,FALSE)</f>
        <v>Katihar</v>
      </c>
      <c r="D255">
        <f>VLOOKUP(L255,'Adm2-shp-SORG'!$G$2:$I$456,3,FALSE)</f>
        <v>4042</v>
      </c>
      <c r="E255" s="2">
        <v>3414</v>
      </c>
      <c r="F255" s="2">
        <v>34</v>
      </c>
      <c r="G255" s="1">
        <v>0.249359</v>
      </c>
      <c r="H255" s="1">
        <v>2.622099</v>
      </c>
      <c r="I255" s="2" t="s">
        <v>99</v>
      </c>
      <c r="J255" s="1">
        <v>356041700</v>
      </c>
      <c r="K255" s="2" t="s">
        <v>164</v>
      </c>
      <c r="L255" s="2" t="s">
        <v>221</v>
      </c>
      <c r="M255" s="2">
        <v>41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0</v>
      </c>
      <c r="CG255" s="3">
        <v>0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0</v>
      </c>
      <c r="CN255" s="3">
        <v>0</v>
      </c>
      <c r="CO255" s="3">
        <v>0</v>
      </c>
      <c r="CP255" s="3">
        <v>0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Y255" s="3">
        <v>0</v>
      </c>
    </row>
    <row r="256" spans="1:103" x14ac:dyDescent="0.25">
      <c r="A256">
        <v>4089</v>
      </c>
      <c r="B256" t="e">
        <f>VLOOKUP(E256,'Adm2-shp-SORG'!$I$2:$M$456,1,FALSE)</f>
        <v>#N/A</v>
      </c>
      <c r="C256" t="str">
        <f>VLOOKUP(D256,'Adm2-shp-SORG'!$F$2:$I$456,2,FALSE)</f>
        <v>Lohardaga</v>
      </c>
      <c r="D256">
        <f>VLOOKUP(L256,'Adm2-shp-SORG'!$G$2:$I$456,3,FALSE)</f>
        <v>4089</v>
      </c>
      <c r="E256" s="2">
        <v>3416</v>
      </c>
      <c r="F256" s="2">
        <v>34</v>
      </c>
      <c r="G256" s="1">
        <v>0.132579</v>
      </c>
      <c r="H256" s="1">
        <v>1.8411360000000001</v>
      </c>
      <c r="I256" s="2" t="s">
        <v>99</v>
      </c>
      <c r="J256" s="1">
        <v>356042000</v>
      </c>
      <c r="K256" s="2" t="s">
        <v>164</v>
      </c>
      <c r="L256" s="2" t="s">
        <v>281</v>
      </c>
      <c r="M256" s="2">
        <v>43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  <c r="BQ256" s="3">
        <v>0</v>
      </c>
      <c r="BR256" s="3">
        <v>0</v>
      </c>
      <c r="BS256" s="3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0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3">
        <v>0</v>
      </c>
      <c r="CO256" s="3">
        <v>0</v>
      </c>
      <c r="CP256" s="3">
        <v>0</v>
      </c>
      <c r="CQ256" s="3">
        <v>0</v>
      </c>
      <c r="CR256" s="3">
        <v>0</v>
      </c>
      <c r="CS256" s="3">
        <v>0</v>
      </c>
      <c r="CT256" s="3">
        <v>0</v>
      </c>
      <c r="CU256" s="3">
        <v>0</v>
      </c>
      <c r="CV256" s="3">
        <v>0</v>
      </c>
      <c r="CW256" s="3">
        <v>0</v>
      </c>
      <c r="CX256" s="3">
        <v>0</v>
      </c>
      <c r="CY256" s="3">
        <v>0</v>
      </c>
    </row>
    <row r="257" spans="1:103" x14ac:dyDescent="0.25">
      <c r="A257">
        <v>4044</v>
      </c>
      <c r="B257" t="e">
        <f>VLOOKUP(E257,'Adm2-shp-SORG'!$I$2:$M$456,1,FALSE)</f>
        <v>#N/A</v>
      </c>
      <c r="C257" t="str">
        <f>VLOOKUP(D257,'Adm2-shp-SORG'!$F$2:$I$456,2,FALSE)</f>
        <v>Madhepura</v>
      </c>
      <c r="D257">
        <f>VLOOKUP(L257,'Adm2-shp-SORG'!$G$2:$I$456,3,FALSE)</f>
        <v>4044</v>
      </c>
      <c r="E257" s="2">
        <v>3417</v>
      </c>
      <c r="F257" s="2">
        <v>34</v>
      </c>
      <c r="G257" s="1">
        <v>0.20471900000000001</v>
      </c>
      <c r="H257" s="1">
        <v>2.9790589999999999</v>
      </c>
      <c r="I257" s="2" t="s">
        <v>99</v>
      </c>
      <c r="J257" s="1">
        <v>356042100</v>
      </c>
      <c r="K257" s="2" t="s">
        <v>164</v>
      </c>
      <c r="L257" s="2" t="s">
        <v>210</v>
      </c>
      <c r="M257" s="2">
        <v>44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3">
        <v>0</v>
      </c>
      <c r="CE257" s="3">
        <v>0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</row>
    <row r="258" spans="1:103" x14ac:dyDescent="0.25">
      <c r="A258">
        <v>4045</v>
      </c>
      <c r="B258" t="e">
        <f>VLOOKUP(E258,'Adm2-shp-SORG'!$I$2:$M$456,1,FALSE)</f>
        <v>#N/A</v>
      </c>
      <c r="C258" t="str">
        <f>VLOOKUP(D258,'Adm2-shp-SORG'!$F$2:$I$456,2,FALSE)</f>
        <v>Madhubani</v>
      </c>
      <c r="D258">
        <f>VLOOKUP(L258,'Adm2-shp-SORG'!$G$2:$I$456,3,FALSE)</f>
        <v>4045</v>
      </c>
      <c r="E258" s="2">
        <v>3418</v>
      </c>
      <c r="F258" s="2">
        <v>34</v>
      </c>
      <c r="G258" s="1">
        <v>0.33148499999999997</v>
      </c>
      <c r="H258" s="1">
        <v>2.931171</v>
      </c>
      <c r="I258" s="2" t="s">
        <v>99</v>
      </c>
      <c r="J258" s="1">
        <v>356042200</v>
      </c>
      <c r="K258" s="2" t="s">
        <v>164</v>
      </c>
      <c r="L258" s="2" t="s">
        <v>189</v>
      </c>
      <c r="M258" s="2">
        <v>45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3">
        <v>0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0</v>
      </c>
      <c r="CN258" s="3">
        <v>0</v>
      </c>
      <c r="CO258" s="3">
        <v>0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0</v>
      </c>
      <c r="CX258" s="3">
        <v>0</v>
      </c>
      <c r="CY258" s="3">
        <v>0</v>
      </c>
    </row>
    <row r="259" spans="1:103" x14ac:dyDescent="0.25">
      <c r="A259">
        <v>3419</v>
      </c>
      <c r="B259">
        <f>VLOOKUP(E259,'Adm2-shp-SORG'!$I$2:$M$456,1,FALSE)</f>
        <v>3419</v>
      </c>
      <c r="C259" t="str">
        <f>VLOOKUP(D259,'Adm2-shp-SORG'!$F$2:$I$456,2,FALSE)</f>
        <v>Munger</v>
      </c>
      <c r="D259">
        <f t="shared" ref="D259:D260" si="17">B259</f>
        <v>3419</v>
      </c>
      <c r="E259" s="2">
        <v>3419</v>
      </c>
      <c r="F259" s="2">
        <v>34</v>
      </c>
      <c r="G259" s="1">
        <v>0.56415099999999996</v>
      </c>
      <c r="H259" s="1">
        <v>4.4122399999999997</v>
      </c>
      <c r="I259" s="2" t="s">
        <v>99</v>
      </c>
      <c r="J259" s="1">
        <v>356042300</v>
      </c>
      <c r="K259" s="2" t="s">
        <v>164</v>
      </c>
      <c r="L259" s="2" t="s">
        <v>231</v>
      </c>
      <c r="M259" s="2">
        <v>46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0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</row>
    <row r="260" spans="1:103" x14ac:dyDescent="0.25">
      <c r="A260">
        <v>3420</v>
      </c>
      <c r="B260">
        <f>VLOOKUP(E260,'Adm2-shp-SORG'!$I$2:$M$456,1,FALSE)</f>
        <v>3420</v>
      </c>
      <c r="C260" t="str">
        <f>VLOOKUP(D260,'Adm2-shp-SORG'!$F$2:$I$456,2,FALSE)</f>
        <v>Muzaffarpur</v>
      </c>
      <c r="D260">
        <f t="shared" si="17"/>
        <v>3420</v>
      </c>
      <c r="E260" s="2">
        <v>3420</v>
      </c>
      <c r="F260" s="2">
        <v>34</v>
      </c>
      <c r="G260" s="1">
        <v>0.27853299999999998</v>
      </c>
      <c r="H260" s="1">
        <v>2.4528819999999998</v>
      </c>
      <c r="I260" s="2" t="s">
        <v>99</v>
      </c>
      <c r="J260" s="1">
        <v>356042400</v>
      </c>
      <c r="K260" s="2" t="s">
        <v>164</v>
      </c>
      <c r="L260" s="2" t="s">
        <v>205</v>
      </c>
      <c r="M260" s="2">
        <v>47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  <c r="CB260" s="3">
        <v>0</v>
      </c>
      <c r="CC260" s="3">
        <v>0</v>
      </c>
      <c r="CD260" s="3">
        <v>0</v>
      </c>
      <c r="CE260" s="3">
        <v>0</v>
      </c>
      <c r="CF260" s="3">
        <v>0</v>
      </c>
      <c r="CG260" s="3">
        <v>0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0</v>
      </c>
      <c r="CN260" s="3">
        <v>0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</row>
    <row r="261" spans="1:103" x14ac:dyDescent="0.25">
      <c r="A261">
        <v>4046</v>
      </c>
      <c r="B261" t="e">
        <f>VLOOKUP(E261,'Adm2-shp-SORG'!$I$2:$M$456,1,FALSE)</f>
        <v>#N/A</v>
      </c>
      <c r="C261" t="str">
        <f>VLOOKUP(D261,'Adm2-shp-SORG'!$F$2:$I$456,2,FALSE)</f>
        <v>Nalanda</v>
      </c>
      <c r="D261">
        <f>VLOOKUP(L261,'Adm2-shp-SORG'!$G$2:$I$456,3,FALSE)</f>
        <v>4046</v>
      </c>
      <c r="E261" s="2">
        <v>3421</v>
      </c>
      <c r="F261" s="2">
        <v>34</v>
      </c>
      <c r="G261" s="1">
        <v>0.190442</v>
      </c>
      <c r="H261" s="1">
        <v>2.1762899999999998</v>
      </c>
      <c r="I261" s="2" t="s">
        <v>99</v>
      </c>
      <c r="J261" s="1">
        <v>356042500</v>
      </c>
      <c r="K261" s="2" t="s">
        <v>164</v>
      </c>
      <c r="L261" s="2" t="s">
        <v>233</v>
      </c>
      <c r="M261" s="2">
        <v>48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</row>
    <row r="262" spans="1:103" x14ac:dyDescent="0.25">
      <c r="A262">
        <v>4047</v>
      </c>
      <c r="B262" t="e">
        <f>VLOOKUP(E262,'Adm2-shp-SORG'!$I$2:$M$456,1,FALSE)</f>
        <v>#N/A</v>
      </c>
      <c r="C262" t="str">
        <f>VLOOKUP(D262,'Adm2-shp-SORG'!$F$2:$I$456,2,FALSE)</f>
        <v>Nawada</v>
      </c>
      <c r="D262">
        <f>VLOOKUP(L262,'Adm2-shp-SORG'!$G$2:$I$456,3,FALSE)</f>
        <v>4047</v>
      </c>
      <c r="E262" s="2">
        <v>3422</v>
      </c>
      <c r="F262" s="2">
        <v>34</v>
      </c>
      <c r="G262" s="1">
        <v>0.22332099999999999</v>
      </c>
      <c r="H262" s="1">
        <v>2.6256919999999999</v>
      </c>
      <c r="I262" s="2" t="s">
        <v>99</v>
      </c>
      <c r="J262" s="1">
        <v>356042600</v>
      </c>
      <c r="K262" s="2" t="s">
        <v>164</v>
      </c>
      <c r="L262" s="2" t="s">
        <v>245</v>
      </c>
      <c r="M262" s="2">
        <v>49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</row>
    <row r="263" spans="1:103" x14ac:dyDescent="0.25">
      <c r="A263">
        <v>3423</v>
      </c>
      <c r="B263">
        <f>VLOOKUP(E263,'Adm2-shp-SORG'!$I$2:$M$456,1,FALSE)</f>
        <v>3423</v>
      </c>
      <c r="C263" t="str">
        <f>VLOOKUP(D263,'Adm2-shp-SORG'!$F$2:$I$456,2,FALSE)</f>
        <v>Palamu</v>
      </c>
      <c r="D263">
        <f t="shared" ref="D263:D266" si="18">B263</f>
        <v>3423</v>
      </c>
      <c r="E263" s="2">
        <v>3423</v>
      </c>
      <c r="F263" s="2">
        <v>34</v>
      </c>
      <c r="G263" s="1">
        <v>0.866429</v>
      </c>
      <c r="H263" s="1">
        <v>5.296036</v>
      </c>
      <c r="I263" s="2" t="s">
        <v>99</v>
      </c>
      <c r="J263" s="1">
        <v>356042700</v>
      </c>
      <c r="K263" s="2" t="s">
        <v>164</v>
      </c>
      <c r="L263" s="2" t="s">
        <v>257</v>
      </c>
      <c r="M263" s="2">
        <v>50</v>
      </c>
      <c r="N263" s="3">
        <v>0</v>
      </c>
      <c r="O263" s="3">
        <v>0</v>
      </c>
      <c r="P263" s="3">
        <v>0</v>
      </c>
      <c r="Q263" s="3">
        <v>1.08</v>
      </c>
      <c r="R263" s="3">
        <v>0.56000000000000005</v>
      </c>
      <c r="S263" s="3">
        <v>518.52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1.38</v>
      </c>
      <c r="AD263" s="3">
        <v>1.0900000000000001</v>
      </c>
      <c r="AE263" s="3">
        <v>789.86</v>
      </c>
      <c r="AF263" s="3">
        <v>1.17</v>
      </c>
      <c r="AG263" s="3">
        <v>0.99</v>
      </c>
      <c r="AH263" s="3">
        <v>846.15</v>
      </c>
      <c r="AI263" s="3">
        <v>1.25</v>
      </c>
      <c r="AJ263" s="3">
        <v>0.59</v>
      </c>
      <c r="AK263" s="3">
        <v>472</v>
      </c>
      <c r="AL263" s="3">
        <v>1.5</v>
      </c>
      <c r="AM263" s="3">
        <v>1.39</v>
      </c>
      <c r="AN263" s="3">
        <v>926.67</v>
      </c>
      <c r="AO263" s="3">
        <v>2.2200000000000002</v>
      </c>
      <c r="AP263" s="3">
        <v>1.94</v>
      </c>
      <c r="AQ263" s="3">
        <v>873.87</v>
      </c>
      <c r="AR263" s="3">
        <v>1.84</v>
      </c>
      <c r="AS263" s="3">
        <v>1.61</v>
      </c>
      <c r="AT263" s="3">
        <v>875</v>
      </c>
      <c r="AU263" s="3">
        <v>1.84</v>
      </c>
      <c r="AV263" s="3">
        <v>1.61</v>
      </c>
      <c r="AW263" s="3">
        <v>875</v>
      </c>
      <c r="AX263" s="3">
        <v>2</v>
      </c>
      <c r="AY263" s="3">
        <v>2.21</v>
      </c>
      <c r="AZ263" s="3">
        <v>1105</v>
      </c>
      <c r="BA263" s="3">
        <v>1.07</v>
      </c>
      <c r="BB263" s="3">
        <v>0.49</v>
      </c>
      <c r="BC263" s="3">
        <v>457.94</v>
      </c>
      <c r="BD263" s="3">
        <v>1.22</v>
      </c>
      <c r="BE263" s="3">
        <v>1.68</v>
      </c>
      <c r="BF263" s="3">
        <v>1377.05</v>
      </c>
      <c r="BG263" s="3">
        <v>1.25</v>
      </c>
      <c r="BH263" s="3">
        <v>0.86</v>
      </c>
      <c r="BI263" s="3">
        <v>688</v>
      </c>
      <c r="BJ263" s="3">
        <v>1.65</v>
      </c>
      <c r="BK263" s="3">
        <v>1.22</v>
      </c>
      <c r="BL263" s="3">
        <v>739.39</v>
      </c>
      <c r="BM263" s="3">
        <v>1.66</v>
      </c>
      <c r="BN263" s="3">
        <v>1.83</v>
      </c>
      <c r="BO263" s="3">
        <v>1102.4100000000001</v>
      </c>
      <c r="BP263" s="3">
        <v>1.54</v>
      </c>
      <c r="BQ263" s="3">
        <v>1.71</v>
      </c>
      <c r="BR263" s="3">
        <v>1110.3900000000001</v>
      </c>
      <c r="BS263" s="3">
        <v>1.34</v>
      </c>
      <c r="BT263" s="3">
        <v>1.22</v>
      </c>
      <c r="BU263" s="3">
        <v>910.45</v>
      </c>
      <c r="BV263" s="3">
        <v>1.08</v>
      </c>
      <c r="BW263" s="3">
        <v>1.05</v>
      </c>
      <c r="BX263" s="3">
        <v>972.22</v>
      </c>
      <c r="BY263" s="3">
        <v>1.4</v>
      </c>
      <c r="BZ263" s="3">
        <v>2.33</v>
      </c>
      <c r="CA263" s="3">
        <v>1664.29</v>
      </c>
      <c r="CB263" s="3">
        <v>1.27</v>
      </c>
      <c r="CC263" s="3">
        <v>1.29</v>
      </c>
      <c r="CD263" s="3">
        <v>1015.75</v>
      </c>
      <c r="CE263" s="3">
        <v>1.18</v>
      </c>
      <c r="CF263" s="3">
        <v>1.21</v>
      </c>
      <c r="CG263" s="3">
        <v>1025.42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Y263" s="3">
        <v>0</v>
      </c>
    </row>
    <row r="264" spans="1:103" x14ac:dyDescent="0.25">
      <c r="A264">
        <v>3424</v>
      </c>
      <c r="B264">
        <f>VLOOKUP(E264,'Adm2-shp-SORG'!$I$2:$M$456,1,FALSE)</f>
        <v>3424</v>
      </c>
      <c r="C264" t="str">
        <f>VLOOKUP(D264,'Adm2-shp-SORG'!$F$2:$I$456,2,FALSE)</f>
        <v>Pashchim Champaran</v>
      </c>
      <c r="D264">
        <f t="shared" si="18"/>
        <v>3424</v>
      </c>
      <c r="E264" s="2">
        <v>3424</v>
      </c>
      <c r="F264" s="2">
        <v>34</v>
      </c>
      <c r="G264" s="1">
        <v>0.44615899999999997</v>
      </c>
      <c r="H264" s="1">
        <v>3.5446300000000002</v>
      </c>
      <c r="I264" s="2" t="s">
        <v>99</v>
      </c>
      <c r="J264" s="1">
        <v>356042800</v>
      </c>
      <c r="K264" s="2" t="s">
        <v>164</v>
      </c>
      <c r="L264" s="2" t="s">
        <v>165</v>
      </c>
      <c r="M264" s="2">
        <v>28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0</v>
      </c>
    </row>
    <row r="265" spans="1:103" x14ac:dyDescent="0.25">
      <c r="A265">
        <v>3425</v>
      </c>
      <c r="B265">
        <f>VLOOKUP(E265,'Adm2-shp-SORG'!$I$2:$M$456,1,FALSE)</f>
        <v>3425</v>
      </c>
      <c r="C265" t="str">
        <f>VLOOKUP(D265,'Adm2-shp-SORG'!$F$2:$I$456,2,FALSE)</f>
        <v>Patna</v>
      </c>
      <c r="D265">
        <f t="shared" si="18"/>
        <v>3425</v>
      </c>
      <c r="E265" s="2">
        <v>3425</v>
      </c>
      <c r="F265" s="2">
        <v>34</v>
      </c>
      <c r="G265" s="1">
        <v>0.32431500000000002</v>
      </c>
      <c r="H265" s="1">
        <v>3.6629670000000001</v>
      </c>
      <c r="I265" s="2" t="s">
        <v>99</v>
      </c>
      <c r="J265" s="1">
        <v>356043000</v>
      </c>
      <c r="K265" s="2" t="s">
        <v>164</v>
      </c>
      <c r="L265" s="2" t="s">
        <v>227</v>
      </c>
      <c r="M265" s="2">
        <v>51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</row>
    <row r="266" spans="1:103" x14ac:dyDescent="0.25">
      <c r="A266">
        <v>3426</v>
      </c>
      <c r="B266">
        <f>VLOOKUP(E266,'Adm2-shp-SORG'!$I$2:$M$456,1,FALSE)</f>
        <v>3426</v>
      </c>
      <c r="C266" t="str">
        <f>VLOOKUP(D266,'Adm2-shp-SORG'!$F$2:$I$456,2,FALSE)</f>
        <v>Purba Champaran</v>
      </c>
      <c r="D266">
        <f t="shared" si="18"/>
        <v>3426</v>
      </c>
      <c r="E266" s="2">
        <v>3426</v>
      </c>
      <c r="F266" s="2">
        <v>34</v>
      </c>
      <c r="G266" s="1">
        <v>0.35557499999999997</v>
      </c>
      <c r="H266" s="1">
        <v>3.1453690000000001</v>
      </c>
      <c r="I266" s="2" t="s">
        <v>99</v>
      </c>
      <c r="J266" s="1">
        <v>356043100</v>
      </c>
      <c r="K266" s="2" t="s">
        <v>164</v>
      </c>
      <c r="L266" s="2" t="s">
        <v>179</v>
      </c>
      <c r="M266" s="2">
        <v>29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</row>
    <row r="267" spans="1:103" x14ac:dyDescent="0.25">
      <c r="A267">
        <v>3427</v>
      </c>
      <c r="B267">
        <f>VLOOKUP(E267,'Adm2-shp-SORG'!$I$2:$M$456,1,FALSE)</f>
        <v>3427</v>
      </c>
      <c r="C267" t="str">
        <f>VLOOKUP(D267,'Adm2-shp-SORG'!$F$2:$I$456,2,FALSE)</f>
        <v>Purnia</v>
      </c>
      <c r="D267">
        <f t="shared" ref="D267:D270" si="19">B267</f>
        <v>3427</v>
      </c>
      <c r="E267" s="2">
        <v>3427</v>
      </c>
      <c r="F267" s="2">
        <v>34</v>
      </c>
      <c r="G267" s="1">
        <v>0.304871</v>
      </c>
      <c r="H267" s="1">
        <v>2.781469</v>
      </c>
      <c r="I267" s="2" t="s">
        <v>99</v>
      </c>
      <c r="J267" s="1">
        <v>356043300</v>
      </c>
      <c r="K267" s="2" t="s">
        <v>164</v>
      </c>
      <c r="L267" s="2" t="s">
        <v>213</v>
      </c>
      <c r="M267" s="2">
        <v>52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</row>
    <row r="268" spans="1:103" x14ac:dyDescent="0.25">
      <c r="A268">
        <v>3428</v>
      </c>
      <c r="B268">
        <f>VLOOKUP(E268,'Adm2-shp-SORG'!$I$2:$M$456,1,FALSE)</f>
        <v>3428</v>
      </c>
      <c r="C268" t="str">
        <f>VLOOKUP(D268,'Adm2-shp-SORG'!$F$2:$I$456,2,FALSE)</f>
        <v>Ranchi</v>
      </c>
      <c r="D268">
        <f t="shared" si="19"/>
        <v>3428</v>
      </c>
      <c r="E268" s="2">
        <v>3428</v>
      </c>
      <c r="F268" s="2">
        <v>34</v>
      </c>
      <c r="G268" s="1">
        <v>0.66789500000000002</v>
      </c>
      <c r="H268" s="1">
        <v>4.3241240000000003</v>
      </c>
      <c r="I268" s="2" t="s">
        <v>99</v>
      </c>
      <c r="J268" s="1">
        <v>356043400</v>
      </c>
      <c r="K268" s="2" t="s">
        <v>164</v>
      </c>
      <c r="L268" s="2" t="s">
        <v>280</v>
      </c>
      <c r="M268" s="2">
        <v>53</v>
      </c>
      <c r="N268" s="3">
        <v>1.3</v>
      </c>
      <c r="O268" s="3">
        <v>0.78</v>
      </c>
      <c r="P268" s="3">
        <v>600</v>
      </c>
      <c r="Q268" s="3">
        <v>2.1</v>
      </c>
      <c r="R268" s="3">
        <v>2.23</v>
      </c>
      <c r="S268" s="3">
        <v>1061.9000000000001</v>
      </c>
      <c r="T268" s="3">
        <v>1.53</v>
      </c>
      <c r="U268" s="3">
        <v>0.94</v>
      </c>
      <c r="V268" s="3">
        <v>614.38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1.07</v>
      </c>
      <c r="AM268" s="3">
        <v>0.99</v>
      </c>
      <c r="AN268" s="3">
        <v>925.23</v>
      </c>
      <c r="AO268" s="3">
        <v>2.65</v>
      </c>
      <c r="AP268" s="3">
        <v>2.94</v>
      </c>
      <c r="AQ268" s="3">
        <v>1109.43</v>
      </c>
      <c r="AR268" s="3">
        <v>2.37</v>
      </c>
      <c r="AS268" s="3">
        <v>2.62</v>
      </c>
      <c r="AT268" s="3">
        <v>1105.49</v>
      </c>
      <c r="AU268" s="3">
        <v>2.37</v>
      </c>
      <c r="AV268" s="3">
        <v>2.62</v>
      </c>
      <c r="AW268" s="3">
        <v>1105.49</v>
      </c>
      <c r="AX268" s="3">
        <v>2.59</v>
      </c>
      <c r="AY268" s="3">
        <v>2.86</v>
      </c>
      <c r="AZ268" s="3">
        <v>1104.25</v>
      </c>
      <c r="BA268" s="3">
        <v>1.72</v>
      </c>
      <c r="BB268" s="3">
        <v>0.79</v>
      </c>
      <c r="BC268" s="3">
        <v>459.3</v>
      </c>
      <c r="BD268" s="3">
        <v>1.72</v>
      </c>
      <c r="BE268" s="3">
        <v>2.38</v>
      </c>
      <c r="BF268" s="3">
        <v>1383.72</v>
      </c>
      <c r="BG268" s="3">
        <v>2.66</v>
      </c>
      <c r="BH268" s="3">
        <v>1.97</v>
      </c>
      <c r="BI268" s="3">
        <v>740.6</v>
      </c>
      <c r="BJ268" s="3">
        <v>3.41</v>
      </c>
      <c r="BK268" s="3">
        <v>2.52</v>
      </c>
      <c r="BL268" s="3">
        <v>739</v>
      </c>
      <c r="BM268" s="3">
        <v>3.11</v>
      </c>
      <c r="BN268" s="3">
        <v>3.44</v>
      </c>
      <c r="BO268" s="3">
        <v>1106.1099999999999</v>
      </c>
      <c r="BP268" s="3">
        <v>2.94</v>
      </c>
      <c r="BQ268" s="3">
        <v>3.25</v>
      </c>
      <c r="BR268" s="3">
        <v>1105.44</v>
      </c>
      <c r="BS268" s="3">
        <v>2.75</v>
      </c>
      <c r="BT268" s="3">
        <v>2.5099999999999998</v>
      </c>
      <c r="BU268" s="3">
        <v>912.73</v>
      </c>
      <c r="BV268" s="3">
        <v>2.92</v>
      </c>
      <c r="BW268" s="3">
        <v>2.86</v>
      </c>
      <c r="BX268" s="3">
        <v>979.45</v>
      </c>
      <c r="BY268" s="3">
        <v>3.36</v>
      </c>
      <c r="BZ268" s="3">
        <v>2</v>
      </c>
      <c r="CA268" s="3">
        <v>595.24</v>
      </c>
      <c r="CB268" s="3">
        <v>2.8</v>
      </c>
      <c r="CC268" s="3">
        <v>2.84</v>
      </c>
      <c r="CD268" s="3">
        <v>1014.29</v>
      </c>
      <c r="CE268" s="3">
        <v>3.73</v>
      </c>
      <c r="CF268" s="3">
        <v>3.82</v>
      </c>
      <c r="CG268" s="3">
        <v>1024.1300000000001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</row>
    <row r="269" spans="1:103" x14ac:dyDescent="0.25">
      <c r="A269">
        <v>3429</v>
      </c>
      <c r="B269">
        <f>VLOOKUP(E269,'Adm2-shp-SORG'!$I$2:$M$456,1,FALSE)</f>
        <v>3429</v>
      </c>
      <c r="C269" t="str">
        <f>VLOOKUP(D269,'Adm2-shp-SORG'!$F$2:$I$456,2,FALSE)</f>
        <v>Rohtas</v>
      </c>
      <c r="D269">
        <f t="shared" si="19"/>
        <v>3429</v>
      </c>
      <c r="E269" s="2">
        <v>3429</v>
      </c>
      <c r="F269" s="2">
        <v>34</v>
      </c>
      <c r="G269" s="1">
        <v>0.53571899999999995</v>
      </c>
      <c r="H269" s="1">
        <v>3.3086180000000001</v>
      </c>
      <c r="I269" s="2" t="s">
        <v>99</v>
      </c>
      <c r="J269" s="1">
        <v>356043500</v>
      </c>
      <c r="K269" s="2" t="s">
        <v>164</v>
      </c>
      <c r="L269" s="2" t="s">
        <v>232</v>
      </c>
      <c r="M269" s="2">
        <v>54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3">
        <v>0</v>
      </c>
      <c r="CO269" s="3">
        <v>0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</row>
    <row r="270" spans="1:103" x14ac:dyDescent="0.25">
      <c r="A270">
        <v>3430</v>
      </c>
      <c r="B270">
        <f>VLOOKUP(E270,'Adm2-shp-SORG'!$I$2:$M$456,1,FALSE)</f>
        <v>3430</v>
      </c>
      <c r="C270" t="str">
        <f>VLOOKUP(D270,'Adm2-shp-SORG'!$F$2:$I$456,2,FALSE)</f>
        <v>Saharsa</v>
      </c>
      <c r="D270">
        <f t="shared" si="19"/>
        <v>3430</v>
      </c>
      <c r="E270" s="2">
        <v>3430</v>
      </c>
      <c r="F270" s="2">
        <v>34</v>
      </c>
      <c r="G270" s="1">
        <v>0.35765400000000003</v>
      </c>
      <c r="H270" s="1">
        <v>3.9464790000000001</v>
      </c>
      <c r="I270" s="2" t="s">
        <v>99</v>
      </c>
      <c r="J270" s="1">
        <v>356043600</v>
      </c>
      <c r="K270" s="2" t="s">
        <v>164</v>
      </c>
      <c r="L270" s="2" t="s">
        <v>192</v>
      </c>
      <c r="M270" s="2">
        <v>55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0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</row>
    <row r="271" spans="1:103" x14ac:dyDescent="0.25">
      <c r="A271">
        <v>4048</v>
      </c>
      <c r="B271" t="e">
        <f>VLOOKUP(E271,'Adm2-shp-SORG'!$I$2:$M$456,1,FALSE)</f>
        <v>#N/A</v>
      </c>
      <c r="C271" t="str">
        <f>VLOOKUP(D271,'Adm2-shp-SORG'!$F$2:$I$456,2,FALSE)</f>
        <v>Sahibganj</v>
      </c>
      <c r="D271">
        <f>VLOOKUP(L271,'Adm2-shp-SORG'!$G$2:$I$456,3,FALSE)</f>
        <v>4048</v>
      </c>
      <c r="E271" s="2">
        <v>3431</v>
      </c>
      <c r="F271" s="2">
        <v>34</v>
      </c>
      <c r="G271" s="1">
        <v>0.31419599999999998</v>
      </c>
      <c r="H271" s="1">
        <v>3.016845</v>
      </c>
      <c r="I271" s="2" t="s">
        <v>99</v>
      </c>
      <c r="J271" s="1">
        <v>356043700</v>
      </c>
      <c r="K271" s="2" t="s">
        <v>164</v>
      </c>
      <c r="L271" s="2" t="s">
        <v>237</v>
      </c>
      <c r="M271" s="2">
        <v>56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0</v>
      </c>
      <c r="CD271" s="3">
        <v>0</v>
      </c>
      <c r="CE271" s="3">
        <v>0</v>
      </c>
      <c r="CF271" s="3">
        <v>0</v>
      </c>
      <c r="CG271" s="3">
        <v>0</v>
      </c>
      <c r="CH271" s="3">
        <v>0</v>
      </c>
      <c r="CI271" s="3">
        <v>0</v>
      </c>
      <c r="CJ271" s="3">
        <v>0</v>
      </c>
      <c r="CK271" s="3">
        <v>0</v>
      </c>
      <c r="CL271" s="3">
        <v>0</v>
      </c>
      <c r="CM271" s="3">
        <v>0</v>
      </c>
      <c r="CN271" s="3">
        <v>0</v>
      </c>
      <c r="CO271" s="3">
        <v>0</v>
      </c>
      <c r="CP271" s="3">
        <v>0</v>
      </c>
      <c r="CQ271" s="3">
        <v>0</v>
      </c>
      <c r="CR271" s="3">
        <v>0</v>
      </c>
      <c r="CS271" s="3">
        <v>0</v>
      </c>
      <c r="CT271" s="3">
        <v>0</v>
      </c>
      <c r="CU271" s="3">
        <v>0</v>
      </c>
      <c r="CV271" s="3">
        <v>0</v>
      </c>
      <c r="CW271" s="3">
        <v>0</v>
      </c>
      <c r="CX271" s="3">
        <v>0</v>
      </c>
      <c r="CY271" s="3">
        <v>0</v>
      </c>
    </row>
    <row r="272" spans="1:103" x14ac:dyDescent="0.25">
      <c r="A272">
        <v>4049</v>
      </c>
      <c r="B272" t="e">
        <f>VLOOKUP(E272,'Adm2-shp-SORG'!$I$2:$M$456,1,FALSE)</f>
        <v>#N/A</v>
      </c>
      <c r="C272" t="str">
        <f>VLOOKUP(D272,'Adm2-shp-SORG'!$F$2:$I$456,2,FALSE)</f>
        <v>Samastipur</v>
      </c>
      <c r="D272">
        <f>VLOOKUP(L272,'Adm2-shp-SORG'!$G$2:$I$456,3,FALSE)</f>
        <v>4049</v>
      </c>
      <c r="E272" s="2">
        <v>3432</v>
      </c>
      <c r="F272" s="2">
        <v>34</v>
      </c>
      <c r="G272" s="1">
        <v>0.20982600000000001</v>
      </c>
      <c r="H272" s="1">
        <v>2.5654370000000002</v>
      </c>
      <c r="I272" s="2" t="s">
        <v>99</v>
      </c>
      <c r="J272" s="1">
        <v>356043800</v>
      </c>
      <c r="K272" s="2" t="s">
        <v>164</v>
      </c>
      <c r="L272" s="2" t="s">
        <v>212</v>
      </c>
      <c r="M272" s="2">
        <v>57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  <c r="BQ272" s="3">
        <v>0</v>
      </c>
      <c r="BR272" s="3">
        <v>0</v>
      </c>
      <c r="BS272" s="3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0</v>
      </c>
      <c r="CE272" s="3">
        <v>0</v>
      </c>
      <c r="CF272" s="3">
        <v>0</v>
      </c>
      <c r="CG272" s="3">
        <v>0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3">
        <v>0</v>
      </c>
      <c r="CO272" s="3">
        <v>0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</row>
    <row r="273" spans="1:103" x14ac:dyDescent="0.25">
      <c r="A273">
        <v>3434</v>
      </c>
      <c r="B273">
        <f>VLOOKUP(E273,'Adm2-shp-SORG'!$I$2:$M$456,1,FALSE)</f>
        <v>3434</v>
      </c>
      <c r="C273" t="str">
        <f>VLOOKUP(D273,'Adm2-shp-SORG'!$F$2:$I$456,2,FALSE)</f>
        <v>Chhapra</v>
      </c>
      <c r="D273">
        <f t="shared" ref="D273" si="20">B273</f>
        <v>3434</v>
      </c>
      <c r="E273" s="2">
        <v>3434</v>
      </c>
      <c r="F273" s="2">
        <v>34</v>
      </c>
      <c r="G273" s="1">
        <v>0.24049699999999999</v>
      </c>
      <c r="H273" s="1">
        <v>2.4890880000000002</v>
      </c>
      <c r="I273" s="2" t="s">
        <v>99</v>
      </c>
      <c r="J273" s="1">
        <v>356043900</v>
      </c>
      <c r="K273" s="2" t="s">
        <v>164</v>
      </c>
      <c r="L273" s="2" t="s">
        <v>200</v>
      </c>
      <c r="M273" s="2">
        <v>59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  <c r="BQ273" s="3">
        <v>0</v>
      </c>
      <c r="BR273" s="3">
        <v>0</v>
      </c>
      <c r="BS273" s="3">
        <v>0</v>
      </c>
      <c r="BT273" s="3">
        <v>0</v>
      </c>
      <c r="BU273" s="3">
        <v>0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3">
        <v>0</v>
      </c>
      <c r="CE273" s="3">
        <v>0</v>
      </c>
      <c r="CF273" s="3">
        <v>0</v>
      </c>
      <c r="CG273" s="3">
        <v>0</v>
      </c>
      <c r="CH273" s="3">
        <v>0</v>
      </c>
      <c r="CI273" s="3">
        <v>0</v>
      </c>
      <c r="CJ273" s="3">
        <v>0</v>
      </c>
      <c r="CK273" s="3">
        <v>0</v>
      </c>
      <c r="CL273" s="3">
        <v>0</v>
      </c>
      <c r="CM273" s="3">
        <v>0</v>
      </c>
      <c r="CN273" s="3">
        <v>0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0</v>
      </c>
      <c r="CX273" s="3">
        <v>0</v>
      </c>
      <c r="CY273" s="3">
        <v>0</v>
      </c>
    </row>
    <row r="274" spans="1:103" x14ac:dyDescent="0.25">
      <c r="A274">
        <v>4050</v>
      </c>
      <c r="B274" t="e">
        <f>VLOOKUP(E274,'Adm2-shp-SORG'!$I$2:$M$456,1,FALSE)</f>
        <v>#N/A</v>
      </c>
      <c r="C274" t="str">
        <f>VLOOKUP(D274,'Adm2-shp-SORG'!$F$2:$I$456,2,FALSE)</f>
        <v>Sitamarhi</v>
      </c>
      <c r="D274">
        <f>VLOOKUP(L274,'Adm2-shp-SORG'!$G$2:$I$456,3,FALSE)</f>
        <v>4050</v>
      </c>
      <c r="E274" s="2">
        <v>3435</v>
      </c>
      <c r="F274" s="2">
        <v>34</v>
      </c>
      <c r="G274" s="1">
        <v>0.24509900000000001</v>
      </c>
      <c r="H274" s="1">
        <v>2.3674040000000001</v>
      </c>
      <c r="I274" s="2" t="s">
        <v>99</v>
      </c>
      <c r="J274" s="1">
        <v>356044000</v>
      </c>
      <c r="K274" s="2" t="s">
        <v>164</v>
      </c>
      <c r="L274" s="2" t="s">
        <v>183</v>
      </c>
      <c r="M274" s="2">
        <v>62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3">
        <v>0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</row>
    <row r="275" spans="1:103" x14ac:dyDescent="0.25">
      <c r="A275">
        <v>4051</v>
      </c>
      <c r="B275" t="e">
        <f>VLOOKUP(E275,'Adm2-shp-SORG'!$I$2:$M$456,1,FALSE)</f>
        <v>#N/A</v>
      </c>
      <c r="C275" t="str">
        <f>VLOOKUP(D275,'Adm2-shp-SORG'!$F$2:$I$456,2,FALSE)</f>
        <v>Siwan</v>
      </c>
      <c r="D275">
        <f>VLOOKUP(L275,'Adm2-shp-SORG'!$G$2:$I$456,3,FALSE)</f>
        <v>4051</v>
      </c>
      <c r="E275" s="2">
        <v>3437</v>
      </c>
      <c r="F275" s="2">
        <v>34</v>
      </c>
      <c r="G275" s="1">
        <v>9.1252E-2</v>
      </c>
      <c r="H275" s="1">
        <v>1.4797739999999999</v>
      </c>
      <c r="I275" s="2" t="s">
        <v>99</v>
      </c>
      <c r="J275" s="1">
        <v>356044100</v>
      </c>
      <c r="K275" s="2" t="s">
        <v>164</v>
      </c>
      <c r="L275" s="2" t="s">
        <v>204</v>
      </c>
      <c r="M275" s="2">
        <v>63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</row>
    <row r="276" spans="1:103" x14ac:dyDescent="0.25">
      <c r="A276">
        <v>4052</v>
      </c>
      <c r="B276" t="e">
        <f>VLOOKUP(E276,'Adm2-shp-SORG'!$I$2:$M$456,1,FALSE)</f>
        <v>#N/A</v>
      </c>
      <c r="C276" t="str">
        <f>VLOOKUP(D276,'Adm2-shp-SORG'!$F$2:$I$456,2,FALSE)</f>
        <v>Vaishali</v>
      </c>
      <c r="D276">
        <f>VLOOKUP(L276,'Adm2-shp-SORG'!$G$2:$I$456,3,FALSE)</f>
        <v>4052</v>
      </c>
      <c r="E276" s="2">
        <v>3438</v>
      </c>
      <c r="F276" s="2">
        <v>34</v>
      </c>
      <c r="G276" s="1">
        <v>0.163799</v>
      </c>
      <c r="H276" s="1">
        <v>1.7817620000000001</v>
      </c>
      <c r="I276" s="2" t="s">
        <v>99</v>
      </c>
      <c r="J276" s="1">
        <v>356044200</v>
      </c>
      <c r="K276" s="2" t="s">
        <v>164</v>
      </c>
      <c r="L276" s="2" t="s">
        <v>215</v>
      </c>
      <c r="M276" s="2">
        <v>64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  <c r="BQ276" s="3">
        <v>0</v>
      </c>
      <c r="BR276" s="3">
        <v>0</v>
      </c>
      <c r="BS276" s="3">
        <v>0</v>
      </c>
      <c r="BT276" s="3">
        <v>0</v>
      </c>
      <c r="BU276" s="3">
        <v>0</v>
      </c>
      <c r="BV276" s="3">
        <v>0</v>
      </c>
      <c r="BW276" s="3">
        <v>0</v>
      </c>
      <c r="BX276" s="3">
        <v>0</v>
      </c>
      <c r="BY276" s="3">
        <v>0</v>
      </c>
      <c r="BZ276" s="3">
        <v>0</v>
      </c>
      <c r="CA276" s="3">
        <v>0</v>
      </c>
      <c r="CB276" s="3">
        <v>0</v>
      </c>
      <c r="CC276" s="3">
        <v>0</v>
      </c>
      <c r="CD276" s="3">
        <v>0</v>
      </c>
      <c r="CE276" s="3">
        <v>0</v>
      </c>
      <c r="CF276" s="3">
        <v>0</v>
      </c>
      <c r="CG276" s="3">
        <v>0</v>
      </c>
      <c r="CH276" s="3">
        <v>0</v>
      </c>
      <c r="CI276" s="3">
        <v>0</v>
      </c>
      <c r="CJ276" s="3">
        <v>0</v>
      </c>
      <c r="CK276" s="3">
        <v>0</v>
      </c>
      <c r="CL276" s="3">
        <v>0</v>
      </c>
      <c r="CM276" s="3">
        <v>0</v>
      </c>
      <c r="CN276" s="3">
        <v>0</v>
      </c>
      <c r="CO276" s="3">
        <v>0</v>
      </c>
      <c r="CP276" s="3">
        <v>0</v>
      </c>
      <c r="CQ276" s="3">
        <v>0</v>
      </c>
      <c r="CR276" s="3">
        <v>0</v>
      </c>
      <c r="CS276" s="3">
        <v>0</v>
      </c>
      <c r="CT276" s="3">
        <v>0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</row>
    <row r="277" spans="1:103" x14ac:dyDescent="0.25">
      <c r="A277">
        <v>-999</v>
      </c>
      <c r="B277" t="e">
        <f>VLOOKUP(E277,'Adm2-shp-SORG'!$I$2:$M$456,1,FALSE)</f>
        <v>#N/A</v>
      </c>
      <c r="C277" t="e">
        <f>VLOOKUP(D277,'Adm2-shp-SORG'!$F$2:$I$456,2,FALSE)</f>
        <v>#N/A</v>
      </c>
      <c r="D277">
        <v>-999</v>
      </c>
      <c r="E277" s="2">
        <v>3439</v>
      </c>
      <c r="F277" s="2">
        <v>34</v>
      </c>
      <c r="G277" s="1">
        <v>0.26301999999999998</v>
      </c>
      <c r="H277" s="1">
        <v>2.6496119999999999</v>
      </c>
      <c r="I277" s="2" t="s">
        <v>99</v>
      </c>
      <c r="J277" s="1">
        <v>356040100</v>
      </c>
      <c r="K277" s="2" t="s">
        <v>164</v>
      </c>
      <c r="L277" s="2" t="s">
        <v>194</v>
      </c>
      <c r="M277" s="2">
        <v>23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  <c r="BQ277" s="3">
        <v>0</v>
      </c>
      <c r="BR277" s="3">
        <v>0</v>
      </c>
      <c r="BS277" s="3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0</v>
      </c>
      <c r="CD277" s="3">
        <v>0</v>
      </c>
      <c r="CE277" s="3">
        <v>0</v>
      </c>
      <c r="CF277" s="3">
        <v>0</v>
      </c>
      <c r="CG277" s="3">
        <v>0</v>
      </c>
      <c r="CH277" s="3">
        <v>0</v>
      </c>
      <c r="CI277" s="3">
        <v>0</v>
      </c>
      <c r="CJ277" s="3">
        <v>0</v>
      </c>
      <c r="CK277" s="3">
        <v>0</v>
      </c>
      <c r="CL277" s="3">
        <v>0</v>
      </c>
      <c r="CM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0</v>
      </c>
      <c r="CS277" s="3">
        <v>0</v>
      </c>
      <c r="CT277" s="3">
        <v>0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</row>
    <row r="278" spans="1:103" x14ac:dyDescent="0.25">
      <c r="A278">
        <v>-999</v>
      </c>
      <c r="B278" t="e">
        <f>VLOOKUP(E278,'Adm2-shp-SORG'!$I$2:$M$456,1,FALSE)</f>
        <v>#N/A</v>
      </c>
      <c r="C278" t="e">
        <f>VLOOKUP(D278,'Adm2-shp-SORG'!$F$2:$I$456,2,FALSE)</f>
        <v>#N/A</v>
      </c>
      <c r="D278">
        <v>-999</v>
      </c>
      <c r="E278" s="2">
        <v>3440</v>
      </c>
      <c r="F278" s="2">
        <v>34</v>
      </c>
      <c r="G278" s="1">
        <v>0.18695800000000001</v>
      </c>
      <c r="H278" s="1">
        <v>2.6396829999999998</v>
      </c>
      <c r="I278" s="2" t="s">
        <v>99</v>
      </c>
      <c r="J278" s="1">
        <v>356041900</v>
      </c>
      <c r="K278" s="2" t="s">
        <v>164</v>
      </c>
      <c r="L278" s="2" t="s">
        <v>193</v>
      </c>
      <c r="M278" s="2">
        <v>42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  <c r="BQ278" s="3">
        <v>0</v>
      </c>
      <c r="BR278" s="3">
        <v>0</v>
      </c>
      <c r="BS278" s="3">
        <v>0</v>
      </c>
      <c r="BT278" s="3">
        <v>0</v>
      </c>
      <c r="BU278" s="3">
        <v>0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0</v>
      </c>
      <c r="CD278" s="3">
        <v>0</v>
      </c>
      <c r="CE278" s="3">
        <v>0</v>
      </c>
      <c r="CF278" s="3">
        <v>0</v>
      </c>
      <c r="CG278" s="3">
        <v>0</v>
      </c>
      <c r="CH278" s="3">
        <v>0</v>
      </c>
      <c r="CI278" s="3">
        <v>0</v>
      </c>
      <c r="CJ278" s="3">
        <v>0</v>
      </c>
      <c r="CK278" s="3">
        <v>0</v>
      </c>
      <c r="CL278" s="3">
        <v>0</v>
      </c>
      <c r="CM278" s="3">
        <v>0</v>
      </c>
      <c r="CN278" s="3">
        <v>0</v>
      </c>
      <c r="CO278" s="3">
        <v>0</v>
      </c>
      <c r="CP278" s="3">
        <v>0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</row>
    <row r="279" spans="1:103" x14ac:dyDescent="0.25">
      <c r="A279">
        <v>-999</v>
      </c>
      <c r="B279" t="e">
        <f>VLOOKUP(E279,'Adm2-shp-SORG'!$I$2:$M$456,1,FALSE)</f>
        <v>#N/A</v>
      </c>
      <c r="C279" t="e">
        <f>VLOOKUP(D279,'Adm2-shp-SORG'!$F$2:$I$456,2,FALSE)</f>
        <v>#N/A</v>
      </c>
      <c r="D279">
        <v>-999</v>
      </c>
      <c r="E279" s="2">
        <v>3441</v>
      </c>
      <c r="F279" s="2">
        <v>34</v>
      </c>
      <c r="G279" s="1">
        <v>0.15298800000000001</v>
      </c>
      <c r="H279" s="1">
        <v>2.415832</v>
      </c>
      <c r="I279" s="2" t="s">
        <v>99</v>
      </c>
      <c r="J279" s="1">
        <v>356041600</v>
      </c>
      <c r="K279" s="2" t="s">
        <v>164</v>
      </c>
      <c r="L279" s="2" t="s">
        <v>236</v>
      </c>
      <c r="M279" s="2">
        <v>40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0</v>
      </c>
      <c r="CE279" s="3">
        <v>0</v>
      </c>
      <c r="CF279" s="3">
        <v>0</v>
      </c>
      <c r="CG279" s="3">
        <v>0</v>
      </c>
      <c r="CH279" s="3">
        <v>0</v>
      </c>
      <c r="CI279" s="3">
        <v>0</v>
      </c>
      <c r="CJ279" s="3">
        <v>0</v>
      </c>
      <c r="CK279" s="3">
        <v>0</v>
      </c>
      <c r="CL279" s="3">
        <v>0</v>
      </c>
      <c r="CM279" s="3">
        <v>0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</row>
    <row r="280" spans="1:103" x14ac:dyDescent="0.25">
      <c r="A280">
        <v>3442</v>
      </c>
      <c r="B280">
        <f>VLOOKUP(E280,'Adm2-shp-SORG'!$I$2:$M$456,1,FALSE)</f>
        <v>3442</v>
      </c>
      <c r="C280" t="str">
        <f>VLOOKUP(D280,'Adm2-shp-SORG'!$F$2:$I$456,2,FALSE)</f>
        <v>Dumka</v>
      </c>
      <c r="D280">
        <f t="shared" ref="D280" si="21">B280</f>
        <v>3442</v>
      </c>
      <c r="E280" s="2">
        <v>3442</v>
      </c>
      <c r="F280" s="2">
        <v>34</v>
      </c>
      <c r="G280" s="1">
        <v>0.50117999999999996</v>
      </c>
      <c r="H280" s="1">
        <v>4.6041499999999997</v>
      </c>
      <c r="I280" s="2" t="s">
        <v>99</v>
      </c>
      <c r="J280" s="1">
        <v>356040900</v>
      </c>
      <c r="K280" s="2" t="s">
        <v>164</v>
      </c>
      <c r="L280" s="2" t="s">
        <v>258</v>
      </c>
      <c r="M280" s="2">
        <v>33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0</v>
      </c>
      <c r="CA280" s="3">
        <v>0</v>
      </c>
      <c r="CB280" s="3">
        <v>0</v>
      </c>
      <c r="CC280" s="3">
        <v>0</v>
      </c>
      <c r="CD280" s="3">
        <v>0</v>
      </c>
      <c r="CE280" s="3">
        <v>0</v>
      </c>
      <c r="CF280" s="3">
        <v>0</v>
      </c>
      <c r="CG280" s="3">
        <v>0</v>
      </c>
      <c r="CH280" s="3">
        <v>0</v>
      </c>
      <c r="CI280" s="3">
        <v>0</v>
      </c>
      <c r="CJ280" s="3">
        <v>0</v>
      </c>
      <c r="CK280" s="3">
        <v>0</v>
      </c>
      <c r="CL280" s="3">
        <v>0</v>
      </c>
      <c r="CM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>
        <v>0</v>
      </c>
    </row>
    <row r="281" spans="1:103" x14ac:dyDescent="0.25">
      <c r="A281">
        <v>3436</v>
      </c>
      <c r="B281" t="e">
        <f>VLOOKUP(E281,'Adm2-shp-SORG'!$I$2:$M$456,1,FALSE)</f>
        <v>#N/A</v>
      </c>
      <c r="C281" t="str">
        <f>VLOOKUP(D281,'Adm2-shp-SORG'!$F$2:$I$456,2,FALSE)</f>
        <v>Singhbhum</v>
      </c>
      <c r="D281">
        <f>VLOOKUP(L281,'Adm2-shp-SORG'!$G$2:$I$456,3,FALSE)</f>
        <v>3436</v>
      </c>
      <c r="E281" s="2">
        <v>3443</v>
      </c>
      <c r="F281" s="2">
        <v>34</v>
      </c>
      <c r="G281" s="1">
        <v>1.1839230000000001</v>
      </c>
      <c r="H281" s="1">
        <v>6.8952989999999996</v>
      </c>
      <c r="I281" s="2" t="s">
        <v>99</v>
      </c>
      <c r="J281" s="1">
        <v>356042900</v>
      </c>
      <c r="K281" s="2" t="s">
        <v>164</v>
      </c>
      <c r="L281" s="2" t="s">
        <v>427</v>
      </c>
      <c r="M281" s="2">
        <v>61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0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</row>
    <row r="282" spans="1:103" x14ac:dyDescent="0.25">
      <c r="A282">
        <v>3501</v>
      </c>
      <c r="B282">
        <f>VLOOKUP(E282,'Adm2-shp-SORG'!$I$2:$M$456,1,FALSE)</f>
        <v>3501</v>
      </c>
      <c r="C282" t="str">
        <f>VLOOKUP(D282,'Adm2-shp-SORG'!$F$2:$I$456,2,FALSE)</f>
        <v>Ahmadabad</v>
      </c>
      <c r="D282">
        <f t="shared" ref="D282:D284" si="22">B282</f>
        <v>3501</v>
      </c>
      <c r="E282" s="2">
        <v>3501</v>
      </c>
      <c r="F282" s="2">
        <v>35</v>
      </c>
      <c r="G282" s="1">
        <v>0.78383400000000003</v>
      </c>
      <c r="H282" s="1">
        <v>7.5502320000000003</v>
      </c>
      <c r="I282" s="2" t="s">
        <v>99</v>
      </c>
      <c r="J282" s="1">
        <v>356060100</v>
      </c>
      <c r="K282" s="2" t="s">
        <v>253</v>
      </c>
      <c r="L282" s="2" t="s">
        <v>287</v>
      </c>
      <c r="M282" s="2">
        <v>65</v>
      </c>
      <c r="N282" s="3">
        <v>24</v>
      </c>
      <c r="O282" s="3">
        <v>9</v>
      </c>
      <c r="P282" s="3">
        <v>375</v>
      </c>
      <c r="Q282" s="3">
        <v>20</v>
      </c>
      <c r="R282" s="3">
        <v>10</v>
      </c>
      <c r="S282" s="3">
        <v>500</v>
      </c>
      <c r="T282" s="3">
        <v>19.2</v>
      </c>
      <c r="U282" s="3">
        <v>6</v>
      </c>
      <c r="V282" s="3">
        <v>312.5</v>
      </c>
      <c r="W282" s="3">
        <v>8.5</v>
      </c>
      <c r="X282" s="3">
        <v>5.4</v>
      </c>
      <c r="Y282" s="3">
        <v>635.29</v>
      </c>
      <c r="Z282" s="3">
        <v>8.4</v>
      </c>
      <c r="AA282" s="3">
        <v>8.1999999999999993</v>
      </c>
      <c r="AB282" s="3">
        <v>976.19</v>
      </c>
      <c r="AC282" s="3">
        <v>11.5</v>
      </c>
      <c r="AD282" s="3">
        <v>9.1999999999999993</v>
      </c>
      <c r="AE282" s="3">
        <v>800</v>
      </c>
      <c r="AF282" s="3">
        <v>11.5</v>
      </c>
      <c r="AG282" s="3">
        <v>3.7</v>
      </c>
      <c r="AH282" s="3">
        <v>321.74</v>
      </c>
      <c r="AI282" s="3">
        <v>4.9000000000000004</v>
      </c>
      <c r="AJ282" s="3">
        <v>4.2</v>
      </c>
      <c r="AK282" s="3">
        <v>857.14</v>
      </c>
      <c r="AL282" s="3">
        <v>8.9</v>
      </c>
      <c r="AM282" s="3">
        <v>5.0999999999999996</v>
      </c>
      <c r="AN282" s="3">
        <v>573.03</v>
      </c>
      <c r="AO282" s="3">
        <v>8.1</v>
      </c>
      <c r="AP282" s="3">
        <v>7.9</v>
      </c>
      <c r="AQ282" s="3">
        <v>975.31</v>
      </c>
      <c r="AR282" s="3">
        <v>15</v>
      </c>
      <c r="AS282" s="3">
        <v>10.6</v>
      </c>
      <c r="AT282" s="3">
        <v>706.67</v>
      </c>
      <c r="AU282" s="3">
        <v>11.8</v>
      </c>
      <c r="AV282" s="3">
        <v>8.5</v>
      </c>
      <c r="AW282" s="3">
        <v>720.34</v>
      </c>
      <c r="AX282" s="3">
        <v>11.6</v>
      </c>
      <c r="AY282" s="3">
        <v>6.5</v>
      </c>
      <c r="AZ282" s="3">
        <v>560.34</v>
      </c>
      <c r="BA282" s="3">
        <v>11.3</v>
      </c>
      <c r="BB282" s="3">
        <v>6</v>
      </c>
      <c r="BC282" s="3">
        <v>530.97</v>
      </c>
      <c r="BD282" s="3">
        <v>11.3</v>
      </c>
      <c r="BE282" s="3">
        <v>5.3</v>
      </c>
      <c r="BF282" s="3">
        <v>469.03</v>
      </c>
      <c r="BG282" s="3">
        <v>11.7</v>
      </c>
      <c r="BH282" s="3">
        <v>6.9</v>
      </c>
      <c r="BI282" s="3">
        <v>589.74</v>
      </c>
      <c r="BJ282" s="3">
        <v>11.8</v>
      </c>
      <c r="BK282" s="3">
        <v>4.8</v>
      </c>
      <c r="BL282" s="3">
        <v>406.78</v>
      </c>
      <c r="BM282" s="3">
        <v>12.3</v>
      </c>
      <c r="BN282" s="3">
        <v>6.9</v>
      </c>
      <c r="BO282" s="3">
        <v>560.98</v>
      </c>
      <c r="BP282" s="3">
        <v>2.5</v>
      </c>
      <c r="BQ282" s="3">
        <v>2.2000000000000002</v>
      </c>
      <c r="BR282" s="3">
        <v>880</v>
      </c>
      <c r="BS282" s="3">
        <v>1.2</v>
      </c>
      <c r="BT282" s="3">
        <v>0.7</v>
      </c>
      <c r="BU282" s="3">
        <v>583.33000000000004</v>
      </c>
      <c r="BV282" s="3">
        <v>0</v>
      </c>
      <c r="BW282" s="3">
        <v>0</v>
      </c>
      <c r="BX282" s="3">
        <v>0</v>
      </c>
      <c r="BY282" s="3">
        <v>0</v>
      </c>
      <c r="BZ282" s="3">
        <v>0</v>
      </c>
      <c r="CA282" s="3">
        <v>0</v>
      </c>
      <c r="CB282" s="3">
        <v>0</v>
      </c>
      <c r="CC282" s="3">
        <v>0</v>
      </c>
      <c r="CD282" s="3">
        <v>0</v>
      </c>
      <c r="CE282" s="3">
        <v>0</v>
      </c>
      <c r="CF282" s="3">
        <v>0</v>
      </c>
      <c r="CG282" s="3">
        <v>0</v>
      </c>
      <c r="CH282" s="3">
        <v>1.1000000000000001</v>
      </c>
      <c r="CI282" s="3">
        <v>1</v>
      </c>
      <c r="CJ282" s="3">
        <v>909.09</v>
      </c>
      <c r="CK282" s="3">
        <v>0</v>
      </c>
      <c r="CL282" s="3">
        <v>0</v>
      </c>
      <c r="CM282" s="3">
        <v>0</v>
      </c>
      <c r="CN282" s="3">
        <v>0</v>
      </c>
      <c r="CO282" s="3">
        <v>0</v>
      </c>
      <c r="CP282" s="3">
        <v>0</v>
      </c>
      <c r="CQ282" s="3">
        <v>0</v>
      </c>
      <c r="CR282" s="3">
        <v>0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>
        <v>0</v>
      </c>
    </row>
    <row r="283" spans="1:103" x14ac:dyDescent="0.25">
      <c r="A283">
        <v>3502</v>
      </c>
      <c r="B283">
        <f>VLOOKUP(E283,'Adm2-shp-SORG'!$I$2:$M$456,1,FALSE)</f>
        <v>3502</v>
      </c>
      <c r="C283" t="str">
        <f>VLOOKUP(D283,'Adm2-shp-SORG'!$F$2:$I$456,2,FALSE)</f>
        <v>Amreli</v>
      </c>
      <c r="D283">
        <f t="shared" si="22"/>
        <v>3502</v>
      </c>
      <c r="E283" s="2">
        <v>3502</v>
      </c>
      <c r="F283" s="2">
        <v>35</v>
      </c>
      <c r="G283" s="1">
        <v>0.57731299999999997</v>
      </c>
      <c r="H283" s="1">
        <v>5.320786</v>
      </c>
      <c r="I283" s="2" t="s">
        <v>99</v>
      </c>
      <c r="J283" s="1">
        <v>356060200</v>
      </c>
      <c r="K283" s="2" t="s">
        <v>253</v>
      </c>
      <c r="L283" s="2" t="s">
        <v>316</v>
      </c>
      <c r="M283" s="2">
        <v>66</v>
      </c>
      <c r="N283" s="3">
        <v>231</v>
      </c>
      <c r="O283" s="3">
        <v>76</v>
      </c>
      <c r="P283" s="3">
        <v>329</v>
      </c>
      <c r="Q283" s="3">
        <v>229</v>
      </c>
      <c r="R283" s="3">
        <v>139</v>
      </c>
      <c r="S283" s="3">
        <v>606.99</v>
      </c>
      <c r="T283" s="3">
        <v>232.8</v>
      </c>
      <c r="U283" s="3">
        <v>122</v>
      </c>
      <c r="V283" s="3">
        <v>524.04999999999995</v>
      </c>
      <c r="W283" s="3">
        <v>218.7</v>
      </c>
      <c r="X283" s="3">
        <v>136.30000000000001</v>
      </c>
      <c r="Y283" s="3">
        <v>623.23</v>
      </c>
      <c r="Z283" s="3">
        <v>240.6</v>
      </c>
      <c r="AA283" s="3">
        <v>235.9</v>
      </c>
      <c r="AB283" s="3">
        <v>980.47</v>
      </c>
      <c r="AC283" s="3">
        <v>257</v>
      </c>
      <c r="AD283" s="3">
        <v>186.8</v>
      </c>
      <c r="AE283" s="3">
        <v>726.85</v>
      </c>
      <c r="AF283" s="3">
        <v>238.6</v>
      </c>
      <c r="AG283" s="3">
        <v>37.4</v>
      </c>
      <c r="AH283" s="3">
        <v>156.75</v>
      </c>
      <c r="AI283" s="3">
        <v>221.1</v>
      </c>
      <c r="AJ283" s="3">
        <v>136</v>
      </c>
      <c r="AK283" s="3">
        <v>615.11</v>
      </c>
      <c r="AL283" s="3">
        <v>235.7</v>
      </c>
      <c r="AM283" s="3">
        <v>81.099999999999994</v>
      </c>
      <c r="AN283" s="3">
        <v>344.08</v>
      </c>
      <c r="AO283" s="3">
        <v>257.60000000000002</v>
      </c>
      <c r="AP283" s="3">
        <v>246.8</v>
      </c>
      <c r="AQ283" s="3">
        <v>958.07</v>
      </c>
      <c r="AR283" s="3">
        <v>274.10000000000002</v>
      </c>
      <c r="AS283" s="3">
        <v>356.6</v>
      </c>
      <c r="AT283" s="3">
        <v>1300.98</v>
      </c>
      <c r="AU283" s="3">
        <v>286.10000000000002</v>
      </c>
      <c r="AV283" s="3">
        <v>254.6</v>
      </c>
      <c r="AW283" s="3">
        <v>889.9</v>
      </c>
      <c r="AX283" s="3">
        <v>279.2</v>
      </c>
      <c r="AY283" s="3">
        <v>217.3</v>
      </c>
      <c r="AZ283" s="3">
        <v>778.3</v>
      </c>
      <c r="BA283" s="3">
        <v>272.2</v>
      </c>
      <c r="BB283" s="3">
        <v>200.3</v>
      </c>
      <c r="BC283" s="3">
        <v>735.86</v>
      </c>
      <c r="BD283" s="3">
        <v>272.7</v>
      </c>
      <c r="BE283" s="3">
        <v>177.4</v>
      </c>
      <c r="BF283" s="3">
        <v>650.53</v>
      </c>
      <c r="BG283" s="3">
        <v>281.89999999999998</v>
      </c>
      <c r="BH283" s="3">
        <v>231.1</v>
      </c>
      <c r="BI283" s="3">
        <v>819.79</v>
      </c>
      <c r="BJ283" s="3">
        <v>284.10000000000002</v>
      </c>
      <c r="BK283" s="3">
        <v>159.80000000000001</v>
      </c>
      <c r="BL283" s="3">
        <v>562.48</v>
      </c>
      <c r="BM283" s="3">
        <v>296.8</v>
      </c>
      <c r="BN283" s="3">
        <v>231.8</v>
      </c>
      <c r="BO283" s="3">
        <v>781</v>
      </c>
      <c r="BP283" s="3">
        <v>285.5</v>
      </c>
      <c r="BQ283" s="3">
        <v>202.9</v>
      </c>
      <c r="BR283" s="3">
        <v>710.68</v>
      </c>
      <c r="BS283" s="3">
        <v>277.2</v>
      </c>
      <c r="BT283" s="3">
        <v>62.9</v>
      </c>
      <c r="BU283" s="3">
        <v>226.91</v>
      </c>
      <c r="BV283" s="3">
        <v>293</v>
      </c>
      <c r="BW283" s="3">
        <v>266</v>
      </c>
      <c r="BX283" s="3">
        <v>907.85</v>
      </c>
      <c r="BY283" s="3">
        <v>189</v>
      </c>
      <c r="BZ283" s="3">
        <v>8</v>
      </c>
      <c r="CA283" s="3">
        <v>42.33</v>
      </c>
      <c r="CB283" s="3">
        <v>238.4</v>
      </c>
      <c r="CC283" s="3">
        <v>351.8</v>
      </c>
      <c r="CD283" s="3">
        <v>1475.67</v>
      </c>
      <c r="CE283" s="3">
        <v>288</v>
      </c>
      <c r="CF283" s="3">
        <v>292.3</v>
      </c>
      <c r="CG283" s="3">
        <v>1014.93</v>
      </c>
      <c r="CH283" s="3">
        <v>297.7</v>
      </c>
      <c r="CI283" s="3">
        <v>190.8</v>
      </c>
      <c r="CJ283" s="3">
        <v>640.91</v>
      </c>
      <c r="CK283" s="3">
        <v>312.89999999999998</v>
      </c>
      <c r="CL283" s="3">
        <v>80.2</v>
      </c>
      <c r="CM283" s="3">
        <v>256.31</v>
      </c>
      <c r="CN283" s="3">
        <v>290.2</v>
      </c>
      <c r="CO283" s="3">
        <v>325.5</v>
      </c>
      <c r="CP283" s="3">
        <v>1121.6400000000001</v>
      </c>
      <c r="CQ283" s="3">
        <v>323.2</v>
      </c>
      <c r="CR283" s="3">
        <v>101.4</v>
      </c>
      <c r="CS283" s="3">
        <v>313.74</v>
      </c>
      <c r="CT283" s="3">
        <v>0</v>
      </c>
      <c r="CU283" s="3">
        <v>0</v>
      </c>
      <c r="CV283" s="3">
        <v>0</v>
      </c>
      <c r="CW283" s="3">
        <v>0</v>
      </c>
      <c r="CX283" s="3">
        <v>0</v>
      </c>
      <c r="CY283" s="3">
        <v>0</v>
      </c>
    </row>
    <row r="284" spans="1:103" x14ac:dyDescent="0.25">
      <c r="A284">
        <v>3503</v>
      </c>
      <c r="B284">
        <f>VLOOKUP(E284,'Adm2-shp-SORG'!$I$2:$M$456,1,FALSE)</f>
        <v>3503</v>
      </c>
      <c r="C284" t="str">
        <f>VLOOKUP(D284,'Adm2-shp-SORG'!$F$2:$I$456,2,FALSE)</f>
        <v>Banas Kantha</v>
      </c>
      <c r="D284">
        <f t="shared" si="22"/>
        <v>3503</v>
      </c>
      <c r="E284" s="2">
        <v>3503</v>
      </c>
      <c r="F284" s="2">
        <v>35</v>
      </c>
      <c r="G284" s="1">
        <v>1.107243</v>
      </c>
      <c r="H284" s="1">
        <v>6.8909419999999999</v>
      </c>
      <c r="I284" s="2" t="s">
        <v>99</v>
      </c>
      <c r="J284" s="1">
        <v>356060300</v>
      </c>
      <c r="K284" s="2" t="s">
        <v>253</v>
      </c>
      <c r="L284" s="2" t="s">
        <v>256</v>
      </c>
      <c r="M284" s="2">
        <v>67</v>
      </c>
      <c r="N284" s="3">
        <v>5</v>
      </c>
      <c r="O284" s="3">
        <v>3</v>
      </c>
      <c r="P284" s="3">
        <v>600</v>
      </c>
      <c r="Q284" s="3">
        <v>4</v>
      </c>
      <c r="R284" s="3">
        <v>3</v>
      </c>
      <c r="S284" s="3">
        <v>750</v>
      </c>
      <c r="T284" s="3">
        <v>2.7</v>
      </c>
      <c r="U284" s="3">
        <v>1</v>
      </c>
      <c r="V284" s="3">
        <v>370.37</v>
      </c>
      <c r="W284" s="3">
        <v>1.9</v>
      </c>
      <c r="X284" s="3">
        <v>1.2</v>
      </c>
      <c r="Y284" s="3">
        <v>631.58000000000004</v>
      </c>
      <c r="Z284" s="3">
        <v>3.1</v>
      </c>
      <c r="AA284" s="3">
        <v>3.1</v>
      </c>
      <c r="AB284" s="3">
        <v>1000</v>
      </c>
      <c r="AC284" s="3">
        <v>4.3</v>
      </c>
      <c r="AD284" s="3">
        <v>3.3</v>
      </c>
      <c r="AE284" s="3">
        <v>767.44</v>
      </c>
      <c r="AF284" s="3">
        <v>3.8</v>
      </c>
      <c r="AG284" s="3">
        <v>1.2</v>
      </c>
      <c r="AH284" s="3">
        <v>315.79000000000002</v>
      </c>
      <c r="AI284" s="3">
        <v>3.5</v>
      </c>
      <c r="AJ284" s="3">
        <v>3</v>
      </c>
      <c r="AK284" s="3">
        <v>857.14</v>
      </c>
      <c r="AL284" s="3">
        <v>3.9</v>
      </c>
      <c r="AM284" s="3">
        <v>2.2000000000000002</v>
      </c>
      <c r="AN284" s="3">
        <v>564.1</v>
      </c>
      <c r="AO284" s="3">
        <v>3.6</v>
      </c>
      <c r="AP284" s="3">
        <v>3.5</v>
      </c>
      <c r="AQ284" s="3">
        <v>972.22</v>
      </c>
      <c r="AR284" s="3">
        <v>4.4000000000000004</v>
      </c>
      <c r="AS284" s="3">
        <v>3.1</v>
      </c>
      <c r="AT284" s="3">
        <v>704.55</v>
      </c>
      <c r="AU284" s="3">
        <v>6.1</v>
      </c>
      <c r="AV284" s="3">
        <v>4.4000000000000004</v>
      </c>
      <c r="AW284" s="3">
        <v>721.31</v>
      </c>
      <c r="AX284" s="3">
        <v>3.3</v>
      </c>
      <c r="AY284" s="3">
        <v>1.8</v>
      </c>
      <c r="AZ284" s="3">
        <v>545.45000000000005</v>
      </c>
      <c r="BA284" s="3">
        <v>3.2</v>
      </c>
      <c r="BB284" s="3">
        <v>1.7</v>
      </c>
      <c r="BC284" s="3">
        <v>531.25</v>
      </c>
      <c r="BD284" s="3">
        <v>3.2</v>
      </c>
      <c r="BE284" s="3">
        <v>1.5</v>
      </c>
      <c r="BF284" s="3">
        <v>468.75</v>
      </c>
      <c r="BG284" s="3">
        <v>3.3</v>
      </c>
      <c r="BH284" s="3">
        <v>1.9</v>
      </c>
      <c r="BI284" s="3">
        <v>575.76</v>
      </c>
      <c r="BJ284" s="3">
        <v>3.4</v>
      </c>
      <c r="BK284" s="3">
        <v>1.3</v>
      </c>
      <c r="BL284" s="3">
        <v>382.35</v>
      </c>
      <c r="BM284" s="3">
        <v>3.5</v>
      </c>
      <c r="BN284" s="3">
        <v>1.9</v>
      </c>
      <c r="BO284" s="3">
        <v>542.86</v>
      </c>
      <c r="BP284" s="3">
        <v>2.4</v>
      </c>
      <c r="BQ284" s="3">
        <v>2</v>
      </c>
      <c r="BR284" s="3">
        <v>833.33</v>
      </c>
      <c r="BS284" s="3">
        <v>2.1</v>
      </c>
      <c r="BT284" s="3">
        <v>0.9</v>
      </c>
      <c r="BU284" s="3">
        <v>428.57</v>
      </c>
      <c r="BV284" s="3">
        <v>2</v>
      </c>
      <c r="BW284" s="3">
        <v>2</v>
      </c>
      <c r="BX284" s="3">
        <v>1000</v>
      </c>
      <c r="BY284" s="3">
        <v>0</v>
      </c>
      <c r="BZ284" s="3">
        <v>0</v>
      </c>
      <c r="CA284" s="3">
        <v>0</v>
      </c>
      <c r="CB284" s="3">
        <v>0</v>
      </c>
      <c r="CC284" s="3">
        <v>0</v>
      </c>
      <c r="CD284" s="3">
        <v>0</v>
      </c>
      <c r="CE284" s="3">
        <v>1.1000000000000001</v>
      </c>
      <c r="CF284" s="3">
        <v>1</v>
      </c>
      <c r="CG284" s="3">
        <v>909.09</v>
      </c>
      <c r="CH284" s="3">
        <v>2.6</v>
      </c>
      <c r="CI284" s="3">
        <v>1.4</v>
      </c>
      <c r="CJ284" s="3">
        <v>538.46</v>
      </c>
      <c r="CK284" s="3">
        <v>2.5</v>
      </c>
      <c r="CL284" s="3">
        <v>1.5</v>
      </c>
      <c r="CM284" s="3">
        <v>600</v>
      </c>
      <c r="CN284" s="3">
        <v>2.9</v>
      </c>
      <c r="CO284" s="3">
        <v>3.5</v>
      </c>
      <c r="CP284" s="3">
        <v>1206.9000000000001</v>
      </c>
      <c r="CQ284" s="3">
        <v>4.3</v>
      </c>
      <c r="CR284" s="3">
        <v>2.2999999999999998</v>
      </c>
      <c r="CS284" s="3">
        <v>534.88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</row>
    <row r="285" spans="1:103" x14ac:dyDescent="0.25">
      <c r="A285">
        <v>4061</v>
      </c>
      <c r="B285" t="e">
        <f>VLOOKUP(E285,'Adm2-shp-SORG'!$I$2:$M$456,1,FALSE)</f>
        <v>#N/A</v>
      </c>
      <c r="C285" t="str">
        <f>VLOOKUP(D285,'Adm2-shp-SORG'!$F$2:$I$456,2,FALSE)</f>
        <v>Gandhinagar</v>
      </c>
      <c r="D285">
        <f>VLOOKUP(L285,'Adm2-shp-SORG'!$G$2:$I$456,3,FALSE)</f>
        <v>4061</v>
      </c>
      <c r="E285" s="2">
        <v>3505</v>
      </c>
      <c r="F285" s="2">
        <v>35</v>
      </c>
      <c r="G285" s="1">
        <v>5.6662999999999998E-2</v>
      </c>
      <c r="H285" s="1">
        <v>0.90520999999999996</v>
      </c>
      <c r="I285" s="2" t="s">
        <v>99</v>
      </c>
      <c r="J285" s="1">
        <v>356060600</v>
      </c>
      <c r="K285" s="2" t="s">
        <v>253</v>
      </c>
      <c r="L285" s="2" t="s">
        <v>290</v>
      </c>
      <c r="M285" s="2">
        <v>73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0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</row>
    <row r="286" spans="1:103" x14ac:dyDescent="0.25">
      <c r="A286">
        <v>3506</v>
      </c>
      <c r="B286">
        <f>VLOOKUP(E286,'Adm2-shp-SORG'!$I$2:$M$456,1,FALSE)</f>
        <v>3506</v>
      </c>
      <c r="C286" t="str">
        <f>VLOOKUP(D286,'Adm2-shp-SORG'!$F$2:$I$456,2,FALSE)</f>
        <v>Bhavnagar</v>
      </c>
      <c r="D286">
        <f t="shared" ref="D286:D297" si="23">B286</f>
        <v>3506</v>
      </c>
      <c r="E286" s="2">
        <v>3506</v>
      </c>
      <c r="F286" s="2">
        <v>35</v>
      </c>
      <c r="G286" s="1">
        <v>0.87557600000000002</v>
      </c>
      <c r="H286" s="1">
        <v>5.1022959999999999</v>
      </c>
      <c r="I286" s="2" t="s">
        <v>99</v>
      </c>
      <c r="J286" s="1">
        <v>356060500</v>
      </c>
      <c r="K286" s="2" t="s">
        <v>253</v>
      </c>
      <c r="L286" s="2" t="s">
        <v>311</v>
      </c>
      <c r="M286" s="2">
        <v>69</v>
      </c>
      <c r="N286" s="3">
        <v>186</v>
      </c>
      <c r="O286" s="3">
        <v>71</v>
      </c>
      <c r="P286" s="3">
        <v>381.72</v>
      </c>
      <c r="Q286" s="3">
        <v>191</v>
      </c>
      <c r="R286" s="3">
        <v>125</v>
      </c>
      <c r="S286" s="3">
        <v>654.45000000000005</v>
      </c>
      <c r="T286" s="3">
        <v>190.2</v>
      </c>
      <c r="U286" s="3">
        <v>55</v>
      </c>
      <c r="V286" s="3">
        <v>289.17</v>
      </c>
      <c r="W286" s="3">
        <v>160.1</v>
      </c>
      <c r="X286" s="3">
        <v>142.1</v>
      </c>
      <c r="Y286" s="3">
        <v>887.57</v>
      </c>
      <c r="Z286" s="3">
        <v>207.1</v>
      </c>
      <c r="AA286" s="3">
        <v>180.3</v>
      </c>
      <c r="AB286" s="3">
        <v>870.59</v>
      </c>
      <c r="AC286" s="3">
        <v>229.8</v>
      </c>
      <c r="AD286" s="3">
        <v>162.4</v>
      </c>
      <c r="AE286" s="3">
        <v>706.7</v>
      </c>
      <c r="AF286" s="3">
        <v>198.9</v>
      </c>
      <c r="AG286" s="3">
        <v>30.5</v>
      </c>
      <c r="AH286" s="3">
        <v>153.34</v>
      </c>
      <c r="AI286" s="3">
        <v>154.5</v>
      </c>
      <c r="AJ286" s="3">
        <v>119.3</v>
      </c>
      <c r="AK286" s="3">
        <v>772.17</v>
      </c>
      <c r="AL286" s="3">
        <v>194.3</v>
      </c>
      <c r="AM286" s="3">
        <v>30.9</v>
      </c>
      <c r="AN286" s="3">
        <v>159.03</v>
      </c>
      <c r="AO286" s="3">
        <v>182.8</v>
      </c>
      <c r="AP286" s="3">
        <v>203.6</v>
      </c>
      <c r="AQ286" s="3">
        <v>1113.79</v>
      </c>
      <c r="AR286" s="3">
        <v>222.6</v>
      </c>
      <c r="AS286" s="3">
        <v>281.3</v>
      </c>
      <c r="AT286" s="3">
        <v>1263.7</v>
      </c>
      <c r="AU286" s="3">
        <v>227.8</v>
      </c>
      <c r="AV286" s="3">
        <v>246.2</v>
      </c>
      <c r="AW286" s="3">
        <v>1080.77</v>
      </c>
      <c r="AX286" s="3">
        <v>187.9</v>
      </c>
      <c r="AY286" s="3">
        <v>138.80000000000001</v>
      </c>
      <c r="AZ286" s="3">
        <v>738.69</v>
      </c>
      <c r="BA286" s="3">
        <v>183.2</v>
      </c>
      <c r="BB286" s="3">
        <v>127.9</v>
      </c>
      <c r="BC286" s="3">
        <v>698.14</v>
      </c>
      <c r="BD286" s="3">
        <v>183.5</v>
      </c>
      <c r="BE286" s="3">
        <v>113.3</v>
      </c>
      <c r="BF286" s="3">
        <v>617.44000000000005</v>
      </c>
      <c r="BG286" s="3">
        <v>189.7</v>
      </c>
      <c r="BH286" s="3">
        <v>147.6</v>
      </c>
      <c r="BI286" s="3">
        <v>778.07</v>
      </c>
      <c r="BJ286" s="3">
        <v>191.2</v>
      </c>
      <c r="BK286" s="3">
        <v>102</v>
      </c>
      <c r="BL286" s="3">
        <v>533.47</v>
      </c>
      <c r="BM286" s="3">
        <v>199.8</v>
      </c>
      <c r="BN286" s="3">
        <v>148.1</v>
      </c>
      <c r="BO286" s="3">
        <v>741.24</v>
      </c>
      <c r="BP286" s="3">
        <v>258.39999999999998</v>
      </c>
      <c r="BQ286" s="3">
        <v>145.9</v>
      </c>
      <c r="BR286" s="3">
        <v>564.63</v>
      </c>
      <c r="BS286" s="3">
        <v>209</v>
      </c>
      <c r="BT286" s="3">
        <v>51.1</v>
      </c>
      <c r="BU286" s="3">
        <v>244.5</v>
      </c>
      <c r="BV286" s="3">
        <v>191</v>
      </c>
      <c r="BW286" s="3">
        <v>83</v>
      </c>
      <c r="BX286" s="3">
        <v>434.55</v>
      </c>
      <c r="BY286" s="3">
        <v>145</v>
      </c>
      <c r="BZ286" s="3">
        <v>2</v>
      </c>
      <c r="CA286" s="3">
        <v>13.79</v>
      </c>
      <c r="CB286" s="3">
        <v>244.8</v>
      </c>
      <c r="CC286" s="3">
        <v>264.2</v>
      </c>
      <c r="CD286" s="3">
        <v>1079.25</v>
      </c>
      <c r="CE286" s="3">
        <v>223.7</v>
      </c>
      <c r="CF286" s="3">
        <v>169</v>
      </c>
      <c r="CG286" s="3">
        <v>755.48</v>
      </c>
      <c r="CH286" s="3">
        <v>223.7</v>
      </c>
      <c r="CI286" s="3">
        <v>91.3</v>
      </c>
      <c r="CJ286" s="3">
        <v>408.14</v>
      </c>
      <c r="CK286" s="3">
        <v>230.7</v>
      </c>
      <c r="CL286" s="3">
        <v>89.7</v>
      </c>
      <c r="CM286" s="3">
        <v>388.82</v>
      </c>
      <c r="CN286" s="3">
        <v>214.7</v>
      </c>
      <c r="CO286" s="3">
        <v>441.4</v>
      </c>
      <c r="CP286" s="3">
        <v>2055.89</v>
      </c>
      <c r="CQ286" s="3">
        <v>237</v>
      </c>
      <c r="CR286" s="3">
        <v>99.6</v>
      </c>
      <c r="CS286" s="3">
        <v>420.25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</row>
    <row r="287" spans="1:103" x14ac:dyDescent="0.25">
      <c r="A287">
        <v>3507</v>
      </c>
      <c r="B287">
        <f>VLOOKUP(E287,'Adm2-shp-SORG'!$I$2:$M$456,1,FALSE)</f>
        <v>3507</v>
      </c>
      <c r="C287" t="str">
        <f>VLOOKUP(D287,'Adm2-shp-SORG'!$F$2:$I$456,2,FALSE)</f>
        <v>Jamnagar</v>
      </c>
      <c r="D287">
        <f t="shared" si="23"/>
        <v>3507</v>
      </c>
      <c r="E287" s="2">
        <v>3507</v>
      </c>
      <c r="F287" s="2">
        <v>35</v>
      </c>
      <c r="G287" s="1">
        <v>0.81516</v>
      </c>
      <c r="H287" s="1">
        <v>6.7916150000000002</v>
      </c>
      <c r="I287" s="2" t="s">
        <v>99</v>
      </c>
      <c r="J287" s="1">
        <v>356060700</v>
      </c>
      <c r="K287" s="2" t="s">
        <v>253</v>
      </c>
      <c r="L287" s="2" t="s">
        <v>300</v>
      </c>
      <c r="M287" s="2">
        <v>74</v>
      </c>
      <c r="N287" s="3">
        <v>351</v>
      </c>
      <c r="O287" s="3">
        <v>185</v>
      </c>
      <c r="P287" s="3">
        <v>527.07000000000005</v>
      </c>
      <c r="Q287" s="3">
        <v>355</v>
      </c>
      <c r="R287" s="3">
        <v>280</v>
      </c>
      <c r="S287" s="3">
        <v>788.73</v>
      </c>
      <c r="T287" s="3">
        <v>307.8</v>
      </c>
      <c r="U287" s="3">
        <v>102</v>
      </c>
      <c r="V287" s="3">
        <v>331.38</v>
      </c>
      <c r="W287" s="3">
        <v>295.7</v>
      </c>
      <c r="X287" s="3">
        <v>106.1</v>
      </c>
      <c r="Y287" s="3">
        <v>358.81</v>
      </c>
      <c r="Z287" s="3">
        <v>290.7</v>
      </c>
      <c r="AA287" s="3">
        <v>289.39999999999998</v>
      </c>
      <c r="AB287" s="3">
        <v>995.53</v>
      </c>
      <c r="AC287" s="3">
        <v>371.8</v>
      </c>
      <c r="AD287" s="3">
        <v>360.5</v>
      </c>
      <c r="AE287" s="3">
        <v>969.61</v>
      </c>
      <c r="AF287" s="3">
        <v>399.3</v>
      </c>
      <c r="AG287" s="3">
        <v>43.2</v>
      </c>
      <c r="AH287" s="3">
        <v>108.19</v>
      </c>
      <c r="AI287" s="3">
        <v>359.2</v>
      </c>
      <c r="AJ287" s="3">
        <v>205.9</v>
      </c>
      <c r="AK287" s="3">
        <v>573.22</v>
      </c>
      <c r="AL287" s="3">
        <v>251.7</v>
      </c>
      <c r="AM287" s="3">
        <v>30.7</v>
      </c>
      <c r="AN287" s="3">
        <v>121.97</v>
      </c>
      <c r="AO287" s="3">
        <v>311.60000000000002</v>
      </c>
      <c r="AP287" s="3">
        <v>423.4</v>
      </c>
      <c r="AQ287" s="3">
        <v>1358.79</v>
      </c>
      <c r="AR287" s="3">
        <v>415.2</v>
      </c>
      <c r="AS287" s="3">
        <v>246.3</v>
      </c>
      <c r="AT287" s="3">
        <v>593.21</v>
      </c>
      <c r="AU287" s="3">
        <v>390.6</v>
      </c>
      <c r="AV287" s="3">
        <v>292.3</v>
      </c>
      <c r="AW287" s="3">
        <v>748.34</v>
      </c>
      <c r="AX287" s="3">
        <v>410.5</v>
      </c>
      <c r="AY287" s="3">
        <v>351.7</v>
      </c>
      <c r="AZ287" s="3">
        <v>856.76</v>
      </c>
      <c r="BA287" s="3">
        <v>400.2</v>
      </c>
      <c r="BB287" s="3">
        <v>324.2</v>
      </c>
      <c r="BC287" s="3">
        <v>810.09</v>
      </c>
      <c r="BD287" s="3">
        <v>400.9</v>
      </c>
      <c r="BE287" s="3">
        <v>287.2</v>
      </c>
      <c r="BF287" s="3">
        <v>716.39</v>
      </c>
      <c r="BG287" s="3">
        <v>414.4</v>
      </c>
      <c r="BH287" s="3">
        <v>374</v>
      </c>
      <c r="BI287" s="3">
        <v>902.51</v>
      </c>
      <c r="BJ287" s="3">
        <v>417.8</v>
      </c>
      <c r="BK287" s="3">
        <v>258.60000000000002</v>
      </c>
      <c r="BL287" s="3">
        <v>618.96</v>
      </c>
      <c r="BM287" s="3">
        <v>436.4</v>
      </c>
      <c r="BN287" s="3">
        <v>375.2</v>
      </c>
      <c r="BO287" s="3">
        <v>859.76</v>
      </c>
      <c r="BP287" s="3">
        <v>383.8</v>
      </c>
      <c r="BQ287" s="3">
        <v>211.3</v>
      </c>
      <c r="BR287" s="3">
        <v>550.54999999999995</v>
      </c>
      <c r="BS287" s="3">
        <v>310.3</v>
      </c>
      <c r="BT287" s="3">
        <v>23.2</v>
      </c>
      <c r="BU287" s="3">
        <v>74.77</v>
      </c>
      <c r="BV287" s="3">
        <v>379</v>
      </c>
      <c r="BW287" s="3">
        <v>96</v>
      </c>
      <c r="BX287" s="3">
        <v>253.3</v>
      </c>
      <c r="BY287" s="3">
        <v>175</v>
      </c>
      <c r="BZ287" s="3">
        <v>1</v>
      </c>
      <c r="CA287" s="3">
        <v>5.71</v>
      </c>
      <c r="CB287" s="3">
        <v>410.1</v>
      </c>
      <c r="CC287" s="3">
        <v>741.9</v>
      </c>
      <c r="CD287" s="3">
        <v>1809.07</v>
      </c>
      <c r="CE287" s="3">
        <v>435.6</v>
      </c>
      <c r="CF287" s="3">
        <v>122.5</v>
      </c>
      <c r="CG287" s="3">
        <v>281.22000000000003</v>
      </c>
      <c r="CH287" s="3">
        <v>341.5</v>
      </c>
      <c r="CI287" s="3">
        <v>20.2</v>
      </c>
      <c r="CJ287" s="3">
        <v>59.15</v>
      </c>
      <c r="CK287" s="3">
        <v>372</v>
      </c>
      <c r="CL287" s="3">
        <v>10.6</v>
      </c>
      <c r="CM287" s="3">
        <v>28.49</v>
      </c>
      <c r="CN287" s="3">
        <v>324.60000000000002</v>
      </c>
      <c r="CO287" s="3">
        <v>313.89999999999998</v>
      </c>
      <c r="CP287" s="3">
        <v>967.04</v>
      </c>
      <c r="CQ287" s="3">
        <v>391.6</v>
      </c>
      <c r="CR287" s="3">
        <v>5.2</v>
      </c>
      <c r="CS287" s="3">
        <v>13.28</v>
      </c>
      <c r="CT287" s="3">
        <v>0</v>
      </c>
      <c r="CU287" s="3">
        <v>0</v>
      </c>
      <c r="CV287" s="3">
        <v>0</v>
      </c>
      <c r="CW287" s="3">
        <v>0</v>
      </c>
      <c r="CX287" s="3">
        <v>0</v>
      </c>
      <c r="CY287" s="3">
        <v>0</v>
      </c>
    </row>
    <row r="288" spans="1:103" x14ac:dyDescent="0.25">
      <c r="A288">
        <v>3508</v>
      </c>
      <c r="B288">
        <f>VLOOKUP(E288,'Adm2-shp-SORG'!$I$2:$M$456,1,FALSE)</f>
        <v>3508</v>
      </c>
      <c r="C288" t="str">
        <f>VLOOKUP(D288,'Adm2-shp-SORG'!$F$2:$I$456,2,FALSE)</f>
        <v>Junagadh</v>
      </c>
      <c r="D288">
        <f t="shared" si="23"/>
        <v>3508</v>
      </c>
      <c r="E288" s="2">
        <v>3508</v>
      </c>
      <c r="F288" s="2">
        <v>35</v>
      </c>
      <c r="G288" s="1">
        <v>1.0476890000000001</v>
      </c>
      <c r="H288" s="1">
        <v>6.7743060000000002</v>
      </c>
      <c r="I288" s="2" t="s">
        <v>99</v>
      </c>
      <c r="J288" s="1">
        <v>356060800</v>
      </c>
      <c r="K288" s="2" t="s">
        <v>253</v>
      </c>
      <c r="L288" s="2" t="s">
        <v>431</v>
      </c>
      <c r="M288" s="2">
        <v>75</v>
      </c>
      <c r="N288" s="3">
        <v>339</v>
      </c>
      <c r="O288" s="3">
        <v>222</v>
      </c>
      <c r="P288" s="3">
        <v>654.87</v>
      </c>
      <c r="Q288" s="3">
        <v>344</v>
      </c>
      <c r="R288" s="3">
        <v>331</v>
      </c>
      <c r="S288" s="3">
        <v>962.21</v>
      </c>
      <c r="T288" s="3">
        <v>340.6</v>
      </c>
      <c r="U288" s="3">
        <v>299</v>
      </c>
      <c r="V288" s="3">
        <v>877.86</v>
      </c>
      <c r="W288" s="3">
        <v>335.2</v>
      </c>
      <c r="X288" s="3">
        <v>281</v>
      </c>
      <c r="Y288" s="3">
        <v>838.31</v>
      </c>
      <c r="Z288" s="3">
        <v>358.6</v>
      </c>
      <c r="AA288" s="3">
        <v>479.3</v>
      </c>
      <c r="AB288" s="3">
        <v>1336.59</v>
      </c>
      <c r="AC288" s="3">
        <v>378.4</v>
      </c>
      <c r="AD288" s="3">
        <v>487.2</v>
      </c>
      <c r="AE288" s="3">
        <v>1287.53</v>
      </c>
      <c r="AF288" s="3">
        <v>387.2</v>
      </c>
      <c r="AG288" s="3">
        <v>98.5</v>
      </c>
      <c r="AH288" s="3">
        <v>254.39</v>
      </c>
      <c r="AI288" s="3">
        <v>358.8</v>
      </c>
      <c r="AJ288" s="3">
        <v>446.6</v>
      </c>
      <c r="AK288" s="3">
        <v>1244.7</v>
      </c>
      <c r="AL288" s="3">
        <v>341.2</v>
      </c>
      <c r="AM288" s="3">
        <v>149</v>
      </c>
      <c r="AN288" s="3">
        <v>436.69</v>
      </c>
      <c r="AO288" s="3">
        <v>397.8</v>
      </c>
      <c r="AP288" s="3">
        <v>561.6</v>
      </c>
      <c r="AQ288" s="3">
        <v>1411.76</v>
      </c>
      <c r="AR288" s="3">
        <v>406</v>
      </c>
      <c r="AS288" s="3">
        <v>545.29999999999995</v>
      </c>
      <c r="AT288" s="3">
        <v>1343.1</v>
      </c>
      <c r="AU288" s="3">
        <v>410.5</v>
      </c>
      <c r="AV288" s="3">
        <v>507.9</v>
      </c>
      <c r="AW288" s="3">
        <v>1237.27</v>
      </c>
      <c r="AX288" s="3">
        <v>375.2</v>
      </c>
      <c r="AY288" s="3">
        <v>550</v>
      </c>
      <c r="AZ288" s="3">
        <v>1465.88</v>
      </c>
      <c r="BA288" s="3">
        <v>365.8</v>
      </c>
      <c r="BB288" s="3">
        <v>507</v>
      </c>
      <c r="BC288" s="3">
        <v>1386</v>
      </c>
      <c r="BD288" s="3">
        <v>366.4</v>
      </c>
      <c r="BE288" s="3">
        <v>449.1</v>
      </c>
      <c r="BF288" s="3">
        <v>1225.71</v>
      </c>
      <c r="BG288" s="3">
        <v>378.8</v>
      </c>
      <c r="BH288" s="3">
        <v>584.9</v>
      </c>
      <c r="BI288" s="3">
        <v>1544.09</v>
      </c>
      <c r="BJ288" s="3">
        <v>381.8</v>
      </c>
      <c r="BK288" s="3">
        <v>404.3</v>
      </c>
      <c r="BL288" s="3">
        <v>1058.93</v>
      </c>
      <c r="BM288" s="3">
        <v>398.9</v>
      </c>
      <c r="BN288" s="3">
        <v>586.79999999999995</v>
      </c>
      <c r="BO288" s="3">
        <v>1471.05</v>
      </c>
      <c r="BP288" s="3">
        <v>441.5</v>
      </c>
      <c r="BQ288" s="3">
        <v>521.70000000000005</v>
      </c>
      <c r="BR288" s="3">
        <v>1181.6500000000001</v>
      </c>
      <c r="BS288" s="3">
        <v>401.6</v>
      </c>
      <c r="BT288" s="3">
        <v>142.69999999999999</v>
      </c>
      <c r="BU288" s="3">
        <v>355.33</v>
      </c>
      <c r="BV288" s="3">
        <v>383</v>
      </c>
      <c r="BW288" s="3">
        <v>539</v>
      </c>
      <c r="BX288" s="3">
        <v>1407.31</v>
      </c>
      <c r="BY288" s="3">
        <v>126</v>
      </c>
      <c r="BZ288" s="3">
        <v>20</v>
      </c>
      <c r="CA288" s="3">
        <v>158.72999999999999</v>
      </c>
      <c r="CB288" s="3">
        <v>363.4</v>
      </c>
      <c r="CC288" s="3">
        <v>623.1</v>
      </c>
      <c r="CD288" s="3">
        <v>1714.64</v>
      </c>
      <c r="CE288" s="3">
        <v>444.1</v>
      </c>
      <c r="CF288" s="3">
        <v>590.20000000000005</v>
      </c>
      <c r="CG288" s="3">
        <v>1328.98</v>
      </c>
      <c r="CH288" s="3">
        <v>399.1</v>
      </c>
      <c r="CI288" s="3">
        <v>368.4</v>
      </c>
      <c r="CJ288" s="3">
        <v>923.08</v>
      </c>
      <c r="CK288" s="3">
        <v>418.3</v>
      </c>
      <c r="CL288" s="3">
        <v>235.3</v>
      </c>
      <c r="CM288" s="3">
        <v>562.51</v>
      </c>
      <c r="CN288" s="3">
        <v>408.2</v>
      </c>
      <c r="CO288" s="3">
        <v>474.1</v>
      </c>
      <c r="CP288" s="3">
        <v>1161.44</v>
      </c>
      <c r="CQ288" s="3">
        <v>409.2</v>
      </c>
      <c r="CR288" s="3">
        <v>140.5</v>
      </c>
      <c r="CS288" s="3">
        <v>343.35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</row>
    <row r="289" spans="1:103" x14ac:dyDescent="0.25">
      <c r="A289">
        <v>3509</v>
      </c>
      <c r="B289">
        <f>VLOOKUP(E289,'Adm2-shp-SORG'!$I$2:$M$456,1,FALSE)</f>
        <v>3509</v>
      </c>
      <c r="C289" t="str">
        <f>VLOOKUP(D289,'Adm2-shp-SORG'!$F$2:$I$456,2,FALSE)</f>
        <v>Kachchh</v>
      </c>
      <c r="D289">
        <f t="shared" si="23"/>
        <v>3509</v>
      </c>
      <c r="E289" s="2">
        <v>3509</v>
      </c>
      <c r="F289" s="2">
        <v>35</v>
      </c>
      <c r="G289" s="1">
        <v>3.8702190000000001</v>
      </c>
      <c r="H289" s="1">
        <v>15.82267</v>
      </c>
      <c r="I289" s="2" t="s">
        <v>99</v>
      </c>
      <c r="J289" s="1">
        <v>356060900</v>
      </c>
      <c r="K289" s="2" t="s">
        <v>253</v>
      </c>
      <c r="L289" s="2" t="s">
        <v>254</v>
      </c>
      <c r="M289" s="2">
        <v>77</v>
      </c>
      <c r="N289" s="3">
        <v>48</v>
      </c>
      <c r="O289" s="3">
        <v>11</v>
      </c>
      <c r="P289" s="3">
        <v>229.17</v>
      </c>
      <c r="Q289" s="3">
        <v>46</v>
      </c>
      <c r="R289" s="3">
        <v>33</v>
      </c>
      <c r="S289" s="3">
        <v>717.39</v>
      </c>
      <c r="T289" s="3">
        <v>37</v>
      </c>
      <c r="U289" s="3">
        <v>19</v>
      </c>
      <c r="V289" s="3">
        <v>513.51</v>
      </c>
      <c r="W289" s="3">
        <v>33.1</v>
      </c>
      <c r="X289" s="3">
        <v>21.2</v>
      </c>
      <c r="Y289" s="3">
        <v>640.48</v>
      </c>
      <c r="Z289" s="3">
        <v>38.6</v>
      </c>
      <c r="AA289" s="3">
        <v>37.9</v>
      </c>
      <c r="AB289" s="3">
        <v>981.87</v>
      </c>
      <c r="AC289" s="3">
        <v>55.1</v>
      </c>
      <c r="AD289" s="3">
        <v>42.8</v>
      </c>
      <c r="AE289" s="3">
        <v>776.77</v>
      </c>
      <c r="AF289" s="3">
        <v>61.6</v>
      </c>
      <c r="AG289" s="3">
        <v>12.1</v>
      </c>
      <c r="AH289" s="3">
        <v>196.43</v>
      </c>
      <c r="AI289" s="3">
        <v>51.8</v>
      </c>
      <c r="AJ289" s="3">
        <v>22</v>
      </c>
      <c r="AK289" s="3">
        <v>424.71</v>
      </c>
      <c r="AL289" s="3">
        <v>17</v>
      </c>
      <c r="AM289" s="3">
        <v>9.4</v>
      </c>
      <c r="AN289" s="3">
        <v>552.94000000000005</v>
      </c>
      <c r="AO289" s="3">
        <v>34.700000000000003</v>
      </c>
      <c r="AP289" s="3">
        <v>33.4</v>
      </c>
      <c r="AQ289" s="3">
        <v>962.54</v>
      </c>
      <c r="AR289" s="3">
        <v>49.9</v>
      </c>
      <c r="AS289" s="3">
        <v>35.4</v>
      </c>
      <c r="AT289" s="3">
        <v>709.42</v>
      </c>
      <c r="AU289" s="3">
        <v>44.7</v>
      </c>
      <c r="AV289" s="3">
        <v>34.200000000000003</v>
      </c>
      <c r="AW289" s="3">
        <v>765.1</v>
      </c>
      <c r="AX289" s="3">
        <v>57.4</v>
      </c>
      <c r="AY289" s="3">
        <v>44.9</v>
      </c>
      <c r="AZ289" s="3">
        <v>782.23</v>
      </c>
      <c r="BA289" s="3">
        <v>56</v>
      </c>
      <c r="BB289" s="3">
        <v>41.4</v>
      </c>
      <c r="BC289" s="3">
        <v>739.29</v>
      </c>
      <c r="BD289" s="3">
        <v>56.1</v>
      </c>
      <c r="BE289" s="3">
        <v>36.700000000000003</v>
      </c>
      <c r="BF289" s="3">
        <v>654.19000000000005</v>
      </c>
      <c r="BG289" s="3">
        <v>57.9</v>
      </c>
      <c r="BH289" s="3">
        <v>47.7</v>
      </c>
      <c r="BI289" s="3">
        <v>823.83</v>
      </c>
      <c r="BJ289" s="3">
        <v>58.4</v>
      </c>
      <c r="BK289" s="3">
        <v>33</v>
      </c>
      <c r="BL289" s="3">
        <v>565.07000000000005</v>
      </c>
      <c r="BM289" s="3">
        <v>61</v>
      </c>
      <c r="BN289" s="3">
        <v>47.9</v>
      </c>
      <c r="BO289" s="3">
        <v>785.25</v>
      </c>
      <c r="BP289" s="3">
        <v>85.4</v>
      </c>
      <c r="BQ289" s="3">
        <v>78.7</v>
      </c>
      <c r="BR289" s="3">
        <v>921.55</v>
      </c>
      <c r="BS289" s="3">
        <v>79.099999999999994</v>
      </c>
      <c r="BT289" s="3">
        <v>66.7</v>
      </c>
      <c r="BU289" s="3">
        <v>843.24</v>
      </c>
      <c r="BV289" s="3">
        <v>83</v>
      </c>
      <c r="BW289" s="3">
        <v>66</v>
      </c>
      <c r="BX289" s="3">
        <v>795.18</v>
      </c>
      <c r="BY289" s="3">
        <v>26</v>
      </c>
      <c r="BZ289" s="3">
        <v>51</v>
      </c>
      <c r="CA289" s="3">
        <v>1961.54</v>
      </c>
      <c r="CB289" s="3">
        <v>86.5</v>
      </c>
      <c r="CC289" s="3">
        <v>146.6</v>
      </c>
      <c r="CD289" s="3">
        <v>1694.8</v>
      </c>
      <c r="CE289" s="3">
        <v>90.4</v>
      </c>
      <c r="CF289" s="3">
        <v>91.3</v>
      </c>
      <c r="CG289" s="3">
        <v>1009.96</v>
      </c>
      <c r="CH289" s="3">
        <v>52.2</v>
      </c>
      <c r="CI289" s="3">
        <v>97.6</v>
      </c>
      <c r="CJ289" s="3">
        <v>1869.73</v>
      </c>
      <c r="CK289" s="3">
        <v>57</v>
      </c>
      <c r="CL289" s="3">
        <v>95.8</v>
      </c>
      <c r="CM289" s="3">
        <v>1680.7</v>
      </c>
      <c r="CN289" s="3">
        <v>86.7</v>
      </c>
      <c r="CO289" s="3">
        <v>140.9</v>
      </c>
      <c r="CP289" s="3">
        <v>1625.14</v>
      </c>
      <c r="CQ289" s="3">
        <v>63.1</v>
      </c>
      <c r="CR289" s="3">
        <v>99.8</v>
      </c>
      <c r="CS289" s="3">
        <v>1581.62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</row>
    <row r="290" spans="1:103" x14ac:dyDescent="0.25">
      <c r="A290">
        <v>3510</v>
      </c>
      <c r="B290">
        <f>VLOOKUP(E290,'Adm2-shp-SORG'!$I$2:$M$456,1,FALSE)</f>
        <v>3510</v>
      </c>
      <c r="C290" t="str">
        <f>VLOOKUP(D290,'Adm2-shp-SORG'!$F$2:$I$456,2,FALSE)</f>
        <v>Kheda</v>
      </c>
      <c r="D290">
        <f t="shared" si="23"/>
        <v>3510</v>
      </c>
      <c r="E290" s="2">
        <v>3510</v>
      </c>
      <c r="F290" s="2">
        <v>35</v>
      </c>
      <c r="G290" s="1">
        <v>0.59572400000000003</v>
      </c>
      <c r="H290" s="1">
        <v>4.9188700000000001</v>
      </c>
      <c r="I290" s="2" t="s">
        <v>99</v>
      </c>
      <c r="J290" s="1">
        <v>356061000</v>
      </c>
      <c r="K290" s="2" t="s">
        <v>253</v>
      </c>
      <c r="L290" s="2" t="s">
        <v>425</v>
      </c>
      <c r="M290" s="2">
        <v>76</v>
      </c>
      <c r="N290" s="3">
        <v>36</v>
      </c>
      <c r="O290" s="3">
        <v>22</v>
      </c>
      <c r="P290" s="3">
        <v>611.11</v>
      </c>
      <c r="Q290" s="3">
        <v>31</v>
      </c>
      <c r="R290" s="3">
        <v>29</v>
      </c>
      <c r="S290" s="3">
        <v>935.48</v>
      </c>
      <c r="T290" s="3">
        <v>27.5</v>
      </c>
      <c r="U290" s="3">
        <v>5</v>
      </c>
      <c r="V290" s="3">
        <v>181.82</v>
      </c>
      <c r="W290" s="3">
        <v>14.9</v>
      </c>
      <c r="X290" s="3">
        <v>9.5</v>
      </c>
      <c r="Y290" s="3">
        <v>637.58000000000004</v>
      </c>
      <c r="Z290" s="3">
        <v>20.2</v>
      </c>
      <c r="AA290" s="3">
        <v>19.899999999999999</v>
      </c>
      <c r="AB290" s="3">
        <v>985.15</v>
      </c>
      <c r="AC290" s="3">
        <v>21.4</v>
      </c>
      <c r="AD290" s="3">
        <v>16.600000000000001</v>
      </c>
      <c r="AE290" s="3">
        <v>775.7</v>
      </c>
      <c r="AF290" s="3">
        <v>22.3</v>
      </c>
      <c r="AG290" s="3">
        <v>7.1</v>
      </c>
      <c r="AH290" s="3">
        <v>318.39</v>
      </c>
      <c r="AI290" s="3">
        <v>14.1</v>
      </c>
      <c r="AJ290" s="3">
        <v>12.1</v>
      </c>
      <c r="AK290" s="3">
        <v>858.16</v>
      </c>
      <c r="AL290" s="3">
        <v>19.7</v>
      </c>
      <c r="AM290" s="3">
        <v>11.2</v>
      </c>
      <c r="AN290" s="3">
        <v>568.53</v>
      </c>
      <c r="AO290" s="3">
        <v>19.100000000000001</v>
      </c>
      <c r="AP290" s="3">
        <v>18.600000000000001</v>
      </c>
      <c r="AQ290" s="3">
        <v>973.82</v>
      </c>
      <c r="AR290" s="3">
        <v>16.899999999999999</v>
      </c>
      <c r="AS290" s="3">
        <v>12</v>
      </c>
      <c r="AT290" s="3">
        <v>710.06</v>
      </c>
      <c r="AU290" s="3">
        <v>17.100000000000001</v>
      </c>
      <c r="AV290" s="3">
        <v>12.5</v>
      </c>
      <c r="AW290" s="3">
        <v>730.99</v>
      </c>
      <c r="AX290" s="3">
        <v>31.5</v>
      </c>
      <c r="AY290" s="3">
        <v>17.7</v>
      </c>
      <c r="AZ290" s="3">
        <v>561.9</v>
      </c>
      <c r="BA290" s="3">
        <v>30.7</v>
      </c>
      <c r="BB290" s="3">
        <v>16.3</v>
      </c>
      <c r="BC290" s="3">
        <v>530.94000000000005</v>
      </c>
      <c r="BD290" s="3">
        <v>30.8</v>
      </c>
      <c r="BE290" s="3">
        <v>14.5</v>
      </c>
      <c r="BF290" s="3">
        <v>470.78</v>
      </c>
      <c r="BG290" s="3">
        <v>31.8</v>
      </c>
      <c r="BH290" s="3">
        <v>18.8</v>
      </c>
      <c r="BI290" s="3">
        <v>591.20000000000005</v>
      </c>
      <c r="BJ290" s="3">
        <v>32.1</v>
      </c>
      <c r="BK290" s="3">
        <v>13</v>
      </c>
      <c r="BL290" s="3">
        <v>404.98</v>
      </c>
      <c r="BM290" s="3">
        <v>33.5</v>
      </c>
      <c r="BN290" s="3">
        <v>18.899999999999999</v>
      </c>
      <c r="BO290" s="3">
        <v>564.17999999999995</v>
      </c>
      <c r="BP290" s="3">
        <v>31.6</v>
      </c>
      <c r="BQ290" s="3">
        <v>41.2</v>
      </c>
      <c r="BR290" s="3">
        <v>1303.8</v>
      </c>
      <c r="BS290" s="3">
        <v>15.9</v>
      </c>
      <c r="BT290" s="3">
        <v>11.7</v>
      </c>
      <c r="BU290" s="3">
        <v>735.85</v>
      </c>
      <c r="BV290" s="3">
        <v>20</v>
      </c>
      <c r="BW290" s="3">
        <v>33</v>
      </c>
      <c r="BX290" s="3">
        <v>1650</v>
      </c>
      <c r="BY290" s="3">
        <v>11</v>
      </c>
      <c r="BZ290" s="3">
        <v>16</v>
      </c>
      <c r="CA290" s="3">
        <v>1454.55</v>
      </c>
      <c r="CB290" s="3">
        <v>9.8000000000000007</v>
      </c>
      <c r="CC290" s="3">
        <v>17.7</v>
      </c>
      <c r="CD290" s="3">
        <v>1806.12</v>
      </c>
      <c r="CE290" s="3">
        <v>11.8</v>
      </c>
      <c r="CF290" s="3">
        <v>21</v>
      </c>
      <c r="CG290" s="3">
        <v>1779.66</v>
      </c>
      <c r="CH290" s="3">
        <v>8.6</v>
      </c>
      <c r="CI290" s="3">
        <v>19.8</v>
      </c>
      <c r="CJ290" s="3">
        <v>2302.33</v>
      </c>
      <c r="CK290" s="3">
        <v>12.1</v>
      </c>
      <c r="CL290" s="3">
        <v>17.899999999999999</v>
      </c>
      <c r="CM290" s="3">
        <v>1479.34</v>
      </c>
      <c r="CN290" s="3">
        <v>9.1</v>
      </c>
      <c r="CO290" s="3">
        <v>14.9</v>
      </c>
      <c r="CP290" s="3">
        <v>1637.36</v>
      </c>
      <c r="CQ290" s="3">
        <v>9</v>
      </c>
      <c r="CR290" s="3">
        <v>16.100000000000001</v>
      </c>
      <c r="CS290" s="3">
        <v>1788.89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</row>
    <row r="291" spans="1:103" x14ac:dyDescent="0.25">
      <c r="A291">
        <v>3511</v>
      </c>
      <c r="B291">
        <f>VLOOKUP(E291,'Adm2-shp-SORG'!$I$2:$M$456,1,FALSE)</f>
        <v>3511</v>
      </c>
      <c r="C291" t="str">
        <f>VLOOKUP(D291,'Adm2-shp-SORG'!$F$2:$I$456,2,FALSE)</f>
        <v>Mahesana</v>
      </c>
      <c r="D291">
        <f t="shared" si="23"/>
        <v>3511</v>
      </c>
      <c r="E291" s="2">
        <v>3511</v>
      </c>
      <c r="F291" s="2">
        <v>35</v>
      </c>
      <c r="G291" s="1">
        <v>0.78000700000000001</v>
      </c>
      <c r="H291" s="1">
        <v>5.3300140000000003</v>
      </c>
      <c r="I291" s="2" t="s">
        <v>99</v>
      </c>
      <c r="J291" s="1">
        <v>356061100</v>
      </c>
      <c r="K291" s="2" t="s">
        <v>253</v>
      </c>
      <c r="L291" s="2" t="s">
        <v>270</v>
      </c>
      <c r="M291" s="2">
        <v>78</v>
      </c>
      <c r="N291" s="3">
        <v>33</v>
      </c>
      <c r="O291" s="3">
        <v>13</v>
      </c>
      <c r="P291" s="3">
        <v>393.94</v>
      </c>
      <c r="Q291" s="3">
        <v>25</v>
      </c>
      <c r="R291" s="3">
        <v>17</v>
      </c>
      <c r="S291" s="3">
        <v>680</v>
      </c>
      <c r="T291" s="3">
        <v>22</v>
      </c>
      <c r="U291" s="3">
        <v>7</v>
      </c>
      <c r="V291" s="3">
        <v>318.18</v>
      </c>
      <c r="W291" s="3">
        <v>13.2</v>
      </c>
      <c r="X291" s="3">
        <v>8.5</v>
      </c>
      <c r="Y291" s="3">
        <v>643.94000000000005</v>
      </c>
      <c r="Z291" s="3">
        <v>13</v>
      </c>
      <c r="AA291" s="3">
        <v>12.7</v>
      </c>
      <c r="AB291" s="3">
        <v>976.92</v>
      </c>
      <c r="AC291" s="3">
        <v>11.9</v>
      </c>
      <c r="AD291" s="3">
        <v>9.1999999999999993</v>
      </c>
      <c r="AE291" s="3">
        <v>773.11</v>
      </c>
      <c r="AF291" s="3">
        <v>12.2</v>
      </c>
      <c r="AG291" s="3">
        <v>3.9</v>
      </c>
      <c r="AH291" s="3">
        <v>319.67</v>
      </c>
      <c r="AI291" s="3">
        <v>9.9</v>
      </c>
      <c r="AJ291" s="3">
        <v>8.5</v>
      </c>
      <c r="AK291" s="3">
        <v>858.59</v>
      </c>
      <c r="AL291" s="3">
        <v>11.7</v>
      </c>
      <c r="AM291" s="3">
        <v>6.7</v>
      </c>
      <c r="AN291" s="3">
        <v>572.65</v>
      </c>
      <c r="AO291" s="3">
        <v>11.5</v>
      </c>
      <c r="AP291" s="3">
        <v>11.2</v>
      </c>
      <c r="AQ291" s="3">
        <v>973.91</v>
      </c>
      <c r="AR291" s="3">
        <v>12.3</v>
      </c>
      <c r="AS291" s="3">
        <v>8.8000000000000007</v>
      </c>
      <c r="AT291" s="3">
        <v>715.45</v>
      </c>
      <c r="AU291" s="3">
        <v>12.5</v>
      </c>
      <c r="AV291" s="3">
        <v>9</v>
      </c>
      <c r="AW291" s="3">
        <v>720</v>
      </c>
      <c r="AX291" s="3">
        <v>11.7</v>
      </c>
      <c r="AY291" s="3">
        <v>6.6</v>
      </c>
      <c r="AZ291" s="3">
        <v>564.1</v>
      </c>
      <c r="BA291" s="3">
        <v>11.4</v>
      </c>
      <c r="BB291" s="3">
        <v>6.1</v>
      </c>
      <c r="BC291" s="3">
        <v>535.09</v>
      </c>
      <c r="BD291" s="3">
        <v>11.4</v>
      </c>
      <c r="BE291" s="3">
        <v>5.4</v>
      </c>
      <c r="BF291" s="3">
        <v>473.68</v>
      </c>
      <c r="BG291" s="3">
        <v>11.8</v>
      </c>
      <c r="BH291" s="3">
        <v>7</v>
      </c>
      <c r="BI291" s="3">
        <v>593.22</v>
      </c>
      <c r="BJ291" s="3">
        <v>11.9</v>
      </c>
      <c r="BK291" s="3">
        <v>4.9000000000000004</v>
      </c>
      <c r="BL291" s="3">
        <v>411.76</v>
      </c>
      <c r="BM291" s="3">
        <v>12.4</v>
      </c>
      <c r="BN291" s="3">
        <v>7</v>
      </c>
      <c r="BO291" s="3">
        <v>564.52</v>
      </c>
      <c r="BP291" s="3">
        <v>5.2</v>
      </c>
      <c r="BQ291" s="3">
        <v>5.0999999999999996</v>
      </c>
      <c r="BR291" s="3">
        <v>980.77</v>
      </c>
      <c r="BS291" s="3">
        <v>2.9</v>
      </c>
      <c r="BT291" s="3">
        <v>1.5</v>
      </c>
      <c r="BU291" s="3">
        <v>517.24</v>
      </c>
      <c r="BV291" s="3">
        <v>4</v>
      </c>
      <c r="BW291" s="3">
        <v>2</v>
      </c>
      <c r="BX291" s="3">
        <v>500</v>
      </c>
      <c r="BY291" s="3">
        <v>2</v>
      </c>
      <c r="BZ291" s="3">
        <v>0.2</v>
      </c>
      <c r="CA291" s="3">
        <v>100</v>
      </c>
      <c r="CB291" s="3">
        <v>1.3</v>
      </c>
      <c r="CC291" s="3">
        <v>2</v>
      </c>
      <c r="CD291" s="3">
        <v>1538.46</v>
      </c>
      <c r="CE291" s="3">
        <v>2.1</v>
      </c>
      <c r="CF291" s="3">
        <v>1</v>
      </c>
      <c r="CG291" s="3">
        <v>476.19</v>
      </c>
      <c r="CH291" s="3">
        <v>2.2999999999999998</v>
      </c>
      <c r="CI291" s="3">
        <v>1.4</v>
      </c>
      <c r="CJ291" s="3">
        <v>608.70000000000005</v>
      </c>
      <c r="CK291" s="3">
        <v>2.2999999999999998</v>
      </c>
      <c r="CL291" s="3">
        <v>1.3</v>
      </c>
      <c r="CM291" s="3">
        <v>565.22</v>
      </c>
      <c r="CN291" s="3">
        <v>2.7</v>
      </c>
      <c r="CO291" s="3">
        <v>3.2</v>
      </c>
      <c r="CP291" s="3">
        <v>1185.19</v>
      </c>
      <c r="CQ291" s="3">
        <v>3</v>
      </c>
      <c r="CR291" s="3">
        <v>1.3</v>
      </c>
      <c r="CS291" s="3">
        <v>433.33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</row>
    <row r="292" spans="1:103" x14ac:dyDescent="0.25">
      <c r="A292">
        <v>3512</v>
      </c>
      <c r="B292">
        <f>VLOOKUP(E292,'Adm2-shp-SORG'!$I$2:$M$456,1,FALSE)</f>
        <v>3512</v>
      </c>
      <c r="C292" t="str">
        <f>VLOOKUP(D292,'Adm2-shp-SORG'!$F$2:$I$456,2,FALSE)</f>
        <v>Panch Mahals</v>
      </c>
      <c r="D292">
        <f t="shared" si="23"/>
        <v>3512</v>
      </c>
      <c r="E292" s="2">
        <v>3512</v>
      </c>
      <c r="F292" s="2">
        <v>35</v>
      </c>
      <c r="G292" s="1">
        <v>0.81921500000000003</v>
      </c>
      <c r="H292" s="1">
        <v>4.8056910000000004</v>
      </c>
      <c r="I292" s="2" t="s">
        <v>99</v>
      </c>
      <c r="J292" s="1">
        <v>356061200</v>
      </c>
      <c r="K292" s="2" t="s">
        <v>253</v>
      </c>
      <c r="L292" s="2" t="s">
        <v>288</v>
      </c>
      <c r="M292" s="2">
        <v>79</v>
      </c>
      <c r="N292" s="3">
        <v>61</v>
      </c>
      <c r="O292" s="3">
        <v>17</v>
      </c>
      <c r="P292" s="3">
        <v>278.69</v>
      </c>
      <c r="Q292" s="3">
        <v>51</v>
      </c>
      <c r="R292" s="3">
        <v>37</v>
      </c>
      <c r="S292" s="3">
        <v>725.49</v>
      </c>
      <c r="T292" s="3">
        <v>52.3</v>
      </c>
      <c r="U292" s="3">
        <v>18</v>
      </c>
      <c r="V292" s="3">
        <v>344.17</v>
      </c>
      <c r="W292" s="3">
        <v>43.2</v>
      </c>
      <c r="X292" s="3">
        <v>42.4</v>
      </c>
      <c r="Y292" s="3">
        <v>981.48</v>
      </c>
      <c r="Z292" s="3">
        <v>48.4</v>
      </c>
      <c r="AA292" s="3">
        <v>48.5</v>
      </c>
      <c r="AB292" s="3">
        <v>1002.07</v>
      </c>
      <c r="AC292" s="3">
        <v>46.5</v>
      </c>
      <c r="AD292" s="3">
        <v>36.1</v>
      </c>
      <c r="AE292" s="3">
        <v>776.34</v>
      </c>
      <c r="AF292" s="3">
        <v>42.9</v>
      </c>
      <c r="AG292" s="3">
        <v>16.5</v>
      </c>
      <c r="AH292" s="3">
        <v>384.62</v>
      </c>
      <c r="AI292" s="3">
        <v>35.799999999999997</v>
      </c>
      <c r="AJ292" s="3">
        <v>30.5</v>
      </c>
      <c r="AK292" s="3">
        <v>851.96</v>
      </c>
      <c r="AL292" s="3">
        <v>35.1</v>
      </c>
      <c r="AM292" s="3">
        <v>20</v>
      </c>
      <c r="AN292" s="3">
        <v>569.79999999999995</v>
      </c>
      <c r="AO292" s="3">
        <v>36.299999999999997</v>
      </c>
      <c r="AP292" s="3">
        <v>35.299999999999997</v>
      </c>
      <c r="AQ292" s="3">
        <v>972.45</v>
      </c>
      <c r="AR292" s="3">
        <v>38.299999999999997</v>
      </c>
      <c r="AS292" s="3">
        <v>27.1</v>
      </c>
      <c r="AT292" s="3">
        <v>707.57</v>
      </c>
      <c r="AU292" s="3">
        <v>37.799999999999997</v>
      </c>
      <c r="AV292" s="3">
        <v>27.6</v>
      </c>
      <c r="AW292" s="3">
        <v>730.16</v>
      </c>
      <c r="AX292" s="3">
        <v>38.5</v>
      </c>
      <c r="AY292" s="3">
        <v>21.6</v>
      </c>
      <c r="AZ292" s="3">
        <v>561.04</v>
      </c>
      <c r="BA292" s="3">
        <v>37.5</v>
      </c>
      <c r="BB292" s="3">
        <v>19.899999999999999</v>
      </c>
      <c r="BC292" s="3">
        <v>530.66999999999996</v>
      </c>
      <c r="BD292" s="3">
        <v>37.6</v>
      </c>
      <c r="BE292" s="3">
        <v>17.600000000000001</v>
      </c>
      <c r="BF292" s="3">
        <v>468.09</v>
      </c>
      <c r="BG292" s="3">
        <v>38.9</v>
      </c>
      <c r="BH292" s="3">
        <v>23</v>
      </c>
      <c r="BI292" s="3">
        <v>591.26</v>
      </c>
      <c r="BJ292" s="3">
        <v>39.200000000000003</v>
      </c>
      <c r="BK292" s="3">
        <v>15.9</v>
      </c>
      <c r="BL292" s="3">
        <v>405.61</v>
      </c>
      <c r="BM292" s="3">
        <v>40.9</v>
      </c>
      <c r="BN292" s="3">
        <v>23</v>
      </c>
      <c r="BO292" s="3">
        <v>562.35</v>
      </c>
      <c r="BP292" s="3">
        <v>25.2</v>
      </c>
      <c r="BQ292" s="3">
        <v>22.1</v>
      </c>
      <c r="BR292" s="3">
        <v>876.98</v>
      </c>
      <c r="BS292" s="3">
        <v>19.399999999999999</v>
      </c>
      <c r="BT292" s="3">
        <v>15.4</v>
      </c>
      <c r="BU292" s="3">
        <v>793.81</v>
      </c>
      <c r="BV292" s="3">
        <v>14</v>
      </c>
      <c r="BW292" s="3">
        <v>9</v>
      </c>
      <c r="BX292" s="3">
        <v>642.86</v>
      </c>
      <c r="BY292" s="3">
        <v>14</v>
      </c>
      <c r="BZ292" s="3">
        <v>5</v>
      </c>
      <c r="CA292" s="3">
        <v>357.14</v>
      </c>
      <c r="CB292" s="3">
        <v>16.3</v>
      </c>
      <c r="CC292" s="3">
        <v>24.2</v>
      </c>
      <c r="CD292" s="3">
        <v>1484.66</v>
      </c>
      <c r="CE292" s="3">
        <v>17.899999999999999</v>
      </c>
      <c r="CF292" s="3">
        <v>20</v>
      </c>
      <c r="CG292" s="3">
        <v>1117.32</v>
      </c>
      <c r="CH292" s="3">
        <v>16.399999999999999</v>
      </c>
      <c r="CI292" s="3">
        <v>18.3</v>
      </c>
      <c r="CJ292" s="3">
        <v>1115.8499999999999</v>
      </c>
      <c r="CK292" s="3">
        <v>22.6</v>
      </c>
      <c r="CL292" s="3">
        <v>21.3</v>
      </c>
      <c r="CM292" s="3">
        <v>942.48</v>
      </c>
      <c r="CN292" s="3">
        <v>17.8</v>
      </c>
      <c r="CO292" s="3">
        <v>17.600000000000001</v>
      </c>
      <c r="CP292" s="3">
        <v>988.76</v>
      </c>
      <c r="CQ292" s="3">
        <v>18.3</v>
      </c>
      <c r="CR292" s="3">
        <v>24.3</v>
      </c>
      <c r="CS292" s="3">
        <v>1327.87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0</v>
      </c>
    </row>
    <row r="293" spans="1:103" x14ac:dyDescent="0.25">
      <c r="A293">
        <v>3513</v>
      </c>
      <c r="B293">
        <f>VLOOKUP(E293,'Adm2-shp-SORG'!$I$2:$M$456,1,FALSE)</f>
        <v>3513</v>
      </c>
      <c r="C293" t="str">
        <f>VLOOKUP(D293,'Adm2-shp-SORG'!$F$2:$I$456,2,FALSE)</f>
        <v>Rajkot</v>
      </c>
      <c r="D293">
        <f t="shared" si="23"/>
        <v>3513</v>
      </c>
      <c r="E293" s="2">
        <v>3513</v>
      </c>
      <c r="F293" s="2">
        <v>35</v>
      </c>
      <c r="G293" s="1">
        <v>0.96945999999999999</v>
      </c>
      <c r="H293" s="1">
        <v>6.9887699999999997</v>
      </c>
      <c r="I293" s="2" t="s">
        <v>99</v>
      </c>
      <c r="J293" s="1">
        <v>356061300</v>
      </c>
      <c r="K293" s="2" t="s">
        <v>253</v>
      </c>
      <c r="L293" s="2" t="s">
        <v>296</v>
      </c>
      <c r="M293" s="2">
        <v>80</v>
      </c>
      <c r="N293" s="3">
        <v>403</v>
      </c>
      <c r="O293" s="3">
        <v>158</v>
      </c>
      <c r="P293" s="3">
        <v>392.06</v>
      </c>
      <c r="Q293" s="3">
        <v>410</v>
      </c>
      <c r="R293" s="3">
        <v>229</v>
      </c>
      <c r="S293" s="3">
        <v>558.54</v>
      </c>
      <c r="T293" s="3">
        <v>409.9</v>
      </c>
      <c r="U293" s="3">
        <v>161</v>
      </c>
      <c r="V293" s="3">
        <v>392.78</v>
      </c>
      <c r="W293" s="3">
        <v>370.6</v>
      </c>
      <c r="X293" s="3">
        <v>159.30000000000001</v>
      </c>
      <c r="Y293" s="3">
        <v>429.84</v>
      </c>
      <c r="Z293" s="3">
        <v>365.2</v>
      </c>
      <c r="AA293" s="3">
        <v>364.7</v>
      </c>
      <c r="AB293" s="3">
        <v>998.63</v>
      </c>
      <c r="AC293" s="3">
        <v>402.1</v>
      </c>
      <c r="AD293" s="3">
        <v>257.7</v>
      </c>
      <c r="AE293" s="3">
        <v>640.89</v>
      </c>
      <c r="AF293" s="3">
        <v>388.4</v>
      </c>
      <c r="AG293" s="3">
        <v>86.1</v>
      </c>
      <c r="AH293" s="3">
        <v>221.68</v>
      </c>
      <c r="AI293" s="3">
        <v>344</v>
      </c>
      <c r="AJ293" s="3">
        <v>232.2</v>
      </c>
      <c r="AK293" s="3">
        <v>675</v>
      </c>
      <c r="AL293" s="3">
        <v>325.2</v>
      </c>
      <c r="AM293" s="3">
        <v>39.700000000000003</v>
      </c>
      <c r="AN293" s="3">
        <v>122.08</v>
      </c>
      <c r="AO293" s="3">
        <v>334.8</v>
      </c>
      <c r="AP293" s="3">
        <v>458.1</v>
      </c>
      <c r="AQ293" s="3">
        <v>1368.28</v>
      </c>
      <c r="AR293" s="3">
        <v>418.1</v>
      </c>
      <c r="AS293" s="3">
        <v>371.4</v>
      </c>
      <c r="AT293" s="3">
        <v>888.3</v>
      </c>
      <c r="AU293" s="3">
        <v>417.3</v>
      </c>
      <c r="AV293" s="3">
        <v>329.2</v>
      </c>
      <c r="AW293" s="3">
        <v>788.88</v>
      </c>
      <c r="AX293" s="3">
        <v>419.8</v>
      </c>
      <c r="AY293" s="3">
        <v>328.6</v>
      </c>
      <c r="AZ293" s="3">
        <v>782.75</v>
      </c>
      <c r="BA293" s="3">
        <v>409.3</v>
      </c>
      <c r="BB293" s="3">
        <v>302.89999999999998</v>
      </c>
      <c r="BC293" s="3">
        <v>740.04</v>
      </c>
      <c r="BD293" s="3">
        <v>410</v>
      </c>
      <c r="BE293" s="3">
        <v>268.3</v>
      </c>
      <c r="BF293" s="3">
        <v>654.39</v>
      </c>
      <c r="BG293" s="3">
        <v>423.8</v>
      </c>
      <c r="BH293" s="3">
        <v>349.4</v>
      </c>
      <c r="BI293" s="3">
        <v>824.45</v>
      </c>
      <c r="BJ293" s="3">
        <v>427.2</v>
      </c>
      <c r="BK293" s="3">
        <v>241.6</v>
      </c>
      <c r="BL293" s="3">
        <v>565.54</v>
      </c>
      <c r="BM293" s="3">
        <v>446.3</v>
      </c>
      <c r="BN293" s="3">
        <v>350.6</v>
      </c>
      <c r="BO293" s="3">
        <v>785.57</v>
      </c>
      <c r="BP293" s="3">
        <v>404.9</v>
      </c>
      <c r="BQ293" s="3">
        <v>228.5</v>
      </c>
      <c r="BR293" s="3">
        <v>564.34</v>
      </c>
      <c r="BS293" s="3">
        <v>370</v>
      </c>
      <c r="BT293" s="3">
        <v>24.5</v>
      </c>
      <c r="BU293" s="3">
        <v>66.22</v>
      </c>
      <c r="BV293" s="3">
        <v>361</v>
      </c>
      <c r="BW293" s="3">
        <v>140</v>
      </c>
      <c r="BX293" s="3">
        <v>387.81</v>
      </c>
      <c r="BY293" s="3">
        <v>265</v>
      </c>
      <c r="BZ293" s="3">
        <v>1</v>
      </c>
      <c r="CA293" s="3">
        <v>3.77</v>
      </c>
      <c r="CB293" s="3">
        <v>350.1</v>
      </c>
      <c r="CC293" s="3">
        <v>569.9</v>
      </c>
      <c r="CD293" s="3">
        <v>1627.82</v>
      </c>
      <c r="CE293" s="3">
        <v>446.6</v>
      </c>
      <c r="CF293" s="3">
        <v>290.89999999999998</v>
      </c>
      <c r="CG293" s="3">
        <v>651.37</v>
      </c>
      <c r="CH293" s="3">
        <v>384.8</v>
      </c>
      <c r="CI293" s="3">
        <v>66.5</v>
      </c>
      <c r="CJ293" s="3">
        <v>172.82</v>
      </c>
      <c r="CK293" s="3">
        <v>434.3</v>
      </c>
      <c r="CL293" s="3">
        <v>68</v>
      </c>
      <c r="CM293" s="3">
        <v>156.57</v>
      </c>
      <c r="CN293" s="3">
        <v>419.9</v>
      </c>
      <c r="CO293" s="3">
        <v>344.7</v>
      </c>
      <c r="CP293" s="3">
        <v>820.91</v>
      </c>
      <c r="CQ293" s="3">
        <v>475.3</v>
      </c>
      <c r="CR293" s="3">
        <v>18.399999999999999</v>
      </c>
      <c r="CS293" s="3">
        <v>38.71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0</v>
      </c>
    </row>
    <row r="294" spans="1:103" x14ac:dyDescent="0.25">
      <c r="A294">
        <v>3514</v>
      </c>
      <c r="B294">
        <f>VLOOKUP(E294,'Adm2-shp-SORG'!$I$2:$M$456,1,FALSE)</f>
        <v>3514</v>
      </c>
      <c r="C294" t="str">
        <f>VLOOKUP(D294,'Adm2-shp-SORG'!$F$2:$I$456,2,FALSE)</f>
        <v>Sabar Kantha</v>
      </c>
      <c r="D294">
        <f t="shared" si="23"/>
        <v>3514</v>
      </c>
      <c r="E294" s="2">
        <v>3514</v>
      </c>
      <c r="F294" s="2">
        <v>35</v>
      </c>
      <c r="G294" s="1">
        <v>0.66576599999999997</v>
      </c>
      <c r="H294" s="1">
        <v>4.9020960000000002</v>
      </c>
      <c r="I294" s="2" t="s">
        <v>99</v>
      </c>
      <c r="J294" s="1">
        <v>356061400</v>
      </c>
      <c r="K294" s="2" t="s">
        <v>253</v>
      </c>
      <c r="L294" s="2" t="s">
        <v>261</v>
      </c>
      <c r="M294" s="2">
        <v>81</v>
      </c>
      <c r="N294" s="3">
        <v>101</v>
      </c>
      <c r="O294" s="3">
        <v>63</v>
      </c>
      <c r="P294" s="3">
        <v>623.76</v>
      </c>
      <c r="Q294" s="3">
        <v>101</v>
      </c>
      <c r="R294" s="3">
        <v>96</v>
      </c>
      <c r="S294" s="3">
        <v>950.5</v>
      </c>
      <c r="T294" s="3">
        <v>107.7</v>
      </c>
      <c r="U294" s="3">
        <v>18</v>
      </c>
      <c r="V294" s="3">
        <v>167.13</v>
      </c>
      <c r="W294" s="3">
        <v>67</v>
      </c>
      <c r="X294" s="3">
        <v>66.2</v>
      </c>
      <c r="Y294" s="3">
        <v>988.06</v>
      </c>
      <c r="Z294" s="3">
        <v>85.1</v>
      </c>
      <c r="AA294" s="3">
        <v>91.8</v>
      </c>
      <c r="AB294" s="3">
        <v>1078.73</v>
      </c>
      <c r="AC294" s="3">
        <v>90.8</v>
      </c>
      <c r="AD294" s="3">
        <v>88</v>
      </c>
      <c r="AE294" s="3">
        <v>969.16</v>
      </c>
      <c r="AF294" s="3">
        <v>86.4</v>
      </c>
      <c r="AG294" s="3">
        <v>24</v>
      </c>
      <c r="AH294" s="3">
        <v>277.77999999999997</v>
      </c>
      <c r="AI294" s="3">
        <v>73.2</v>
      </c>
      <c r="AJ294" s="3">
        <v>57.6</v>
      </c>
      <c r="AK294" s="3">
        <v>786.89</v>
      </c>
      <c r="AL294" s="3">
        <v>77.3</v>
      </c>
      <c r="AM294" s="3">
        <v>38.200000000000003</v>
      </c>
      <c r="AN294" s="3">
        <v>494.18</v>
      </c>
      <c r="AO294" s="3">
        <v>82.3</v>
      </c>
      <c r="AP294" s="3">
        <v>95.2</v>
      </c>
      <c r="AQ294" s="3">
        <v>1156.74</v>
      </c>
      <c r="AR294" s="3">
        <v>84.9</v>
      </c>
      <c r="AS294" s="3">
        <v>92.1</v>
      </c>
      <c r="AT294" s="3">
        <v>1084.81</v>
      </c>
      <c r="AU294" s="3">
        <v>84.7</v>
      </c>
      <c r="AV294" s="3">
        <v>56.9</v>
      </c>
      <c r="AW294" s="3">
        <v>671.78</v>
      </c>
      <c r="AX294" s="3">
        <v>85.6</v>
      </c>
      <c r="AY294" s="3">
        <v>39.200000000000003</v>
      </c>
      <c r="AZ294" s="3">
        <v>457.94</v>
      </c>
      <c r="BA294" s="3">
        <v>83.5</v>
      </c>
      <c r="BB294" s="3">
        <v>36.1</v>
      </c>
      <c r="BC294" s="3">
        <v>432.34</v>
      </c>
      <c r="BD294" s="3">
        <v>83.6</v>
      </c>
      <c r="BE294" s="3">
        <v>32</v>
      </c>
      <c r="BF294" s="3">
        <v>382.78</v>
      </c>
      <c r="BG294" s="3">
        <v>86.4</v>
      </c>
      <c r="BH294" s="3">
        <v>41.7</v>
      </c>
      <c r="BI294" s="3">
        <v>482.64</v>
      </c>
      <c r="BJ294" s="3">
        <v>87.1</v>
      </c>
      <c r="BK294" s="3">
        <v>28.8</v>
      </c>
      <c r="BL294" s="3">
        <v>330.65</v>
      </c>
      <c r="BM294" s="3">
        <v>91</v>
      </c>
      <c r="BN294" s="3">
        <v>41.8</v>
      </c>
      <c r="BO294" s="3">
        <v>459.34</v>
      </c>
      <c r="BP294" s="3">
        <v>55.6</v>
      </c>
      <c r="BQ294" s="3">
        <v>46</v>
      </c>
      <c r="BR294" s="3">
        <v>827.34</v>
      </c>
      <c r="BS294" s="3">
        <v>43.9</v>
      </c>
      <c r="BT294" s="3">
        <v>16.399999999999999</v>
      </c>
      <c r="BU294" s="3">
        <v>373.58</v>
      </c>
      <c r="BV294" s="3">
        <v>40</v>
      </c>
      <c r="BW294" s="3">
        <v>19</v>
      </c>
      <c r="BX294" s="3">
        <v>475</v>
      </c>
      <c r="BY294" s="3">
        <v>39</v>
      </c>
      <c r="BZ294" s="3">
        <v>9</v>
      </c>
      <c r="CA294" s="3">
        <v>230.77</v>
      </c>
      <c r="CB294" s="3">
        <v>37.200000000000003</v>
      </c>
      <c r="CC294" s="3">
        <v>44</v>
      </c>
      <c r="CD294" s="3">
        <v>1182.8</v>
      </c>
      <c r="CE294" s="3">
        <v>35.700000000000003</v>
      </c>
      <c r="CF294" s="3">
        <v>30</v>
      </c>
      <c r="CG294" s="3">
        <v>840.34</v>
      </c>
      <c r="CH294" s="3">
        <v>18.399999999999999</v>
      </c>
      <c r="CI294" s="3">
        <v>23.4</v>
      </c>
      <c r="CJ294" s="3">
        <v>1271.74</v>
      </c>
      <c r="CK294" s="3">
        <v>19.399999999999999</v>
      </c>
      <c r="CL294" s="3">
        <v>19.5</v>
      </c>
      <c r="CM294" s="3">
        <v>1005.15</v>
      </c>
      <c r="CN294" s="3">
        <v>21</v>
      </c>
      <c r="CO294" s="3">
        <v>24.6</v>
      </c>
      <c r="CP294" s="3">
        <v>1171.43</v>
      </c>
      <c r="CQ294" s="3">
        <v>20.2</v>
      </c>
      <c r="CR294" s="3">
        <v>21</v>
      </c>
      <c r="CS294" s="3">
        <v>1039.5999999999999</v>
      </c>
      <c r="CT294" s="3">
        <v>0</v>
      </c>
      <c r="CU294" s="3">
        <v>0</v>
      </c>
      <c r="CV294" s="3">
        <v>0</v>
      </c>
      <c r="CW294" s="3">
        <v>0</v>
      </c>
      <c r="CX294" s="3">
        <v>0</v>
      </c>
      <c r="CY294" s="3">
        <v>0</v>
      </c>
    </row>
    <row r="295" spans="1:103" x14ac:dyDescent="0.25">
      <c r="A295">
        <v>3515</v>
      </c>
      <c r="B295">
        <f>VLOOKUP(E295,'Adm2-shp-SORG'!$I$2:$M$456,1,FALSE)</f>
        <v>3515</v>
      </c>
      <c r="C295" t="str">
        <f>VLOOKUP(D295,'Adm2-shp-SORG'!$F$2:$I$456,2,FALSE)</f>
        <v>Surat</v>
      </c>
      <c r="D295">
        <f t="shared" si="23"/>
        <v>3515</v>
      </c>
      <c r="E295" s="2">
        <v>3515</v>
      </c>
      <c r="F295" s="2">
        <v>35</v>
      </c>
      <c r="G295" s="1">
        <v>0.68640900000000005</v>
      </c>
      <c r="H295" s="1">
        <v>7.2316969999999996</v>
      </c>
      <c r="I295" s="2" t="s">
        <v>99</v>
      </c>
      <c r="J295" s="1">
        <v>356061500</v>
      </c>
      <c r="K295" s="2" t="s">
        <v>253</v>
      </c>
      <c r="L295" s="2" t="s">
        <v>325</v>
      </c>
      <c r="M295" s="2">
        <v>82</v>
      </c>
      <c r="N295" s="3">
        <v>33</v>
      </c>
      <c r="O295" s="3">
        <v>20</v>
      </c>
      <c r="P295" s="3">
        <v>606.05999999999995</v>
      </c>
      <c r="Q295" s="3">
        <v>38</v>
      </c>
      <c r="R295" s="3">
        <v>27</v>
      </c>
      <c r="S295" s="3">
        <v>710.53</v>
      </c>
      <c r="T295" s="3">
        <v>37.4</v>
      </c>
      <c r="U295" s="3">
        <v>35</v>
      </c>
      <c r="V295" s="3">
        <v>935.83</v>
      </c>
      <c r="W295" s="3">
        <v>37.799999999999997</v>
      </c>
      <c r="X295" s="3">
        <v>24.3</v>
      </c>
      <c r="Y295" s="3">
        <v>642.86</v>
      </c>
      <c r="Z295" s="3">
        <v>42.1</v>
      </c>
      <c r="AA295" s="3">
        <v>41.4</v>
      </c>
      <c r="AB295" s="3">
        <v>983.37</v>
      </c>
      <c r="AC295" s="3">
        <v>41.1</v>
      </c>
      <c r="AD295" s="3">
        <v>32</v>
      </c>
      <c r="AE295" s="3">
        <v>778.59</v>
      </c>
      <c r="AF295" s="3">
        <v>35.299999999999997</v>
      </c>
      <c r="AG295" s="3">
        <v>11.3</v>
      </c>
      <c r="AH295" s="3">
        <v>320.11</v>
      </c>
      <c r="AI295" s="3">
        <v>31.6</v>
      </c>
      <c r="AJ295" s="3">
        <v>27</v>
      </c>
      <c r="AK295" s="3">
        <v>854.43</v>
      </c>
      <c r="AL295" s="3">
        <v>35.6</v>
      </c>
      <c r="AM295" s="3">
        <v>20.3</v>
      </c>
      <c r="AN295" s="3">
        <v>570.22</v>
      </c>
      <c r="AO295" s="3">
        <v>39.200000000000003</v>
      </c>
      <c r="AP295" s="3">
        <v>38.200000000000003</v>
      </c>
      <c r="AQ295" s="3">
        <v>974.49</v>
      </c>
      <c r="AR295" s="3">
        <v>34.4</v>
      </c>
      <c r="AS295" s="3">
        <v>24.4</v>
      </c>
      <c r="AT295" s="3">
        <v>709.3</v>
      </c>
      <c r="AU295" s="3">
        <v>29.6</v>
      </c>
      <c r="AV295" s="3">
        <v>21.5</v>
      </c>
      <c r="AW295" s="3">
        <v>726.35</v>
      </c>
      <c r="AX295" s="3">
        <v>36.799999999999997</v>
      </c>
      <c r="AY295" s="3">
        <v>20.7</v>
      </c>
      <c r="AZ295" s="3">
        <v>562.5</v>
      </c>
      <c r="BA295" s="3">
        <v>35.9</v>
      </c>
      <c r="BB295" s="3">
        <v>19.100000000000001</v>
      </c>
      <c r="BC295" s="3">
        <v>532.03</v>
      </c>
      <c r="BD295" s="3">
        <v>35.9</v>
      </c>
      <c r="BE295" s="3">
        <v>16.899999999999999</v>
      </c>
      <c r="BF295" s="3">
        <v>470.75</v>
      </c>
      <c r="BG295" s="3">
        <v>37.1</v>
      </c>
      <c r="BH295" s="3">
        <v>22</v>
      </c>
      <c r="BI295" s="3">
        <v>592.99</v>
      </c>
      <c r="BJ295" s="3">
        <v>37.5</v>
      </c>
      <c r="BK295" s="3">
        <v>15.2</v>
      </c>
      <c r="BL295" s="3">
        <v>405.33</v>
      </c>
      <c r="BM295" s="3">
        <v>39.1</v>
      </c>
      <c r="BN295" s="3">
        <v>22.1</v>
      </c>
      <c r="BO295" s="3">
        <v>565.22</v>
      </c>
      <c r="BP295" s="3">
        <v>26.8</v>
      </c>
      <c r="BQ295" s="3">
        <v>23.1</v>
      </c>
      <c r="BR295" s="3">
        <v>861.94</v>
      </c>
      <c r="BS295" s="3">
        <v>24</v>
      </c>
      <c r="BT295" s="3">
        <v>19.3</v>
      </c>
      <c r="BU295" s="3">
        <v>804.17</v>
      </c>
      <c r="BV295" s="3">
        <v>21</v>
      </c>
      <c r="BW295" s="3">
        <v>17.7</v>
      </c>
      <c r="BX295" s="3">
        <v>842.86</v>
      </c>
      <c r="BY295" s="3">
        <v>20</v>
      </c>
      <c r="BZ295" s="3">
        <v>18.5</v>
      </c>
      <c r="CA295" s="3">
        <v>925</v>
      </c>
      <c r="CB295" s="3">
        <v>17.5</v>
      </c>
      <c r="CC295" s="3">
        <v>25.4</v>
      </c>
      <c r="CD295" s="3">
        <v>1451.43</v>
      </c>
      <c r="CE295" s="3">
        <v>22.4</v>
      </c>
      <c r="CF295" s="3">
        <v>19.3</v>
      </c>
      <c r="CG295" s="3">
        <v>861.61</v>
      </c>
      <c r="CH295" s="3">
        <v>25.3</v>
      </c>
      <c r="CI295" s="3">
        <v>35</v>
      </c>
      <c r="CJ295" s="3">
        <v>1383.4</v>
      </c>
      <c r="CK295" s="3">
        <v>26.5</v>
      </c>
      <c r="CL295" s="3">
        <v>22.9</v>
      </c>
      <c r="CM295" s="3">
        <v>864.15</v>
      </c>
      <c r="CN295" s="3">
        <v>27.5</v>
      </c>
      <c r="CO295" s="3">
        <v>30.5</v>
      </c>
      <c r="CP295" s="3">
        <v>1109.0899999999999</v>
      </c>
      <c r="CQ295" s="3">
        <v>27.9</v>
      </c>
      <c r="CR295" s="3">
        <v>30.9</v>
      </c>
      <c r="CS295" s="3">
        <v>1107.53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</row>
    <row r="296" spans="1:103" x14ac:dyDescent="0.25">
      <c r="A296">
        <v>3516</v>
      </c>
      <c r="B296">
        <f>VLOOKUP(E296,'Adm2-shp-SORG'!$I$2:$M$456,1,FALSE)</f>
        <v>3516</v>
      </c>
      <c r="C296" t="str">
        <f>VLOOKUP(D296,'Adm2-shp-SORG'!$F$2:$I$456,2,FALSE)</f>
        <v>Surendranagar</v>
      </c>
      <c r="D296">
        <f t="shared" si="23"/>
        <v>3516</v>
      </c>
      <c r="E296" s="2">
        <v>3516</v>
      </c>
      <c r="F296" s="2">
        <v>35</v>
      </c>
      <c r="G296" s="1">
        <v>0.93929099999999999</v>
      </c>
      <c r="H296" s="1">
        <v>6.6702599999999999</v>
      </c>
      <c r="I296" s="2" t="s">
        <v>99</v>
      </c>
      <c r="J296" s="1">
        <v>356061600</v>
      </c>
      <c r="K296" s="2" t="s">
        <v>253</v>
      </c>
      <c r="L296" s="2" t="s">
        <v>285</v>
      </c>
      <c r="M296" s="2">
        <v>83</v>
      </c>
      <c r="N296" s="3">
        <v>59</v>
      </c>
      <c r="O296" s="3">
        <v>23</v>
      </c>
      <c r="P296" s="3">
        <v>389.83</v>
      </c>
      <c r="Q296" s="3">
        <v>62</v>
      </c>
      <c r="R296" s="3">
        <v>29</v>
      </c>
      <c r="S296" s="3">
        <v>467.74</v>
      </c>
      <c r="T296" s="3">
        <v>55.7</v>
      </c>
      <c r="U296" s="3">
        <v>9</v>
      </c>
      <c r="V296" s="3">
        <v>161.58000000000001</v>
      </c>
      <c r="W296" s="3">
        <v>27.4</v>
      </c>
      <c r="X296" s="3">
        <v>17.399999999999999</v>
      </c>
      <c r="Y296" s="3">
        <v>635.04</v>
      </c>
      <c r="Z296" s="3">
        <v>24.2</v>
      </c>
      <c r="AA296" s="3">
        <v>23.8</v>
      </c>
      <c r="AB296" s="3">
        <v>983.47</v>
      </c>
      <c r="AC296" s="3">
        <v>35.200000000000003</v>
      </c>
      <c r="AD296" s="3">
        <v>27.3</v>
      </c>
      <c r="AE296" s="3">
        <v>775.57</v>
      </c>
      <c r="AF296" s="3">
        <v>30.6</v>
      </c>
      <c r="AG296" s="3">
        <v>9.8000000000000007</v>
      </c>
      <c r="AH296" s="3">
        <v>320.26</v>
      </c>
      <c r="AI296" s="3">
        <v>16.8</v>
      </c>
      <c r="AJ296" s="3">
        <v>14.4</v>
      </c>
      <c r="AK296" s="3">
        <v>857.14</v>
      </c>
      <c r="AL296" s="3">
        <v>19.899999999999999</v>
      </c>
      <c r="AM296" s="3">
        <v>11.4</v>
      </c>
      <c r="AN296" s="3">
        <v>572.86</v>
      </c>
      <c r="AO296" s="3">
        <v>12.9</v>
      </c>
      <c r="AP296" s="3">
        <v>12.6</v>
      </c>
      <c r="AQ296" s="3">
        <v>976.74</v>
      </c>
      <c r="AR296" s="3">
        <v>44</v>
      </c>
      <c r="AS296" s="3">
        <v>31.2</v>
      </c>
      <c r="AT296" s="3">
        <v>709.09</v>
      </c>
      <c r="AU296" s="3">
        <v>39.9</v>
      </c>
      <c r="AV296" s="3">
        <v>28.9</v>
      </c>
      <c r="AW296" s="3">
        <v>724.31</v>
      </c>
      <c r="AX296" s="3">
        <v>39</v>
      </c>
      <c r="AY296" s="3">
        <v>21.9</v>
      </c>
      <c r="AZ296" s="3">
        <v>561.54</v>
      </c>
      <c r="BA296" s="3">
        <v>38</v>
      </c>
      <c r="BB296" s="3">
        <v>20.2</v>
      </c>
      <c r="BC296" s="3">
        <v>531.58000000000004</v>
      </c>
      <c r="BD296" s="3">
        <v>38.1</v>
      </c>
      <c r="BE296" s="3">
        <v>17.899999999999999</v>
      </c>
      <c r="BF296" s="3">
        <v>469.82</v>
      </c>
      <c r="BG296" s="3">
        <v>39.4</v>
      </c>
      <c r="BH296" s="3">
        <v>23.3</v>
      </c>
      <c r="BI296" s="3">
        <v>591.37</v>
      </c>
      <c r="BJ296" s="3">
        <v>39.700000000000003</v>
      </c>
      <c r="BK296" s="3">
        <v>16.100000000000001</v>
      </c>
      <c r="BL296" s="3">
        <v>405.54</v>
      </c>
      <c r="BM296" s="3">
        <v>41.5</v>
      </c>
      <c r="BN296" s="3">
        <v>23.4</v>
      </c>
      <c r="BO296" s="3">
        <v>563.86</v>
      </c>
      <c r="BP296" s="3">
        <v>25.3</v>
      </c>
      <c r="BQ296" s="3">
        <v>9.8000000000000007</v>
      </c>
      <c r="BR296" s="3">
        <v>387.35</v>
      </c>
      <c r="BS296" s="3">
        <v>19.2</v>
      </c>
      <c r="BT296" s="3">
        <v>2.8</v>
      </c>
      <c r="BU296" s="3">
        <v>145.83000000000001</v>
      </c>
      <c r="BV296" s="3">
        <v>24</v>
      </c>
      <c r="BW296" s="3">
        <v>8</v>
      </c>
      <c r="BX296" s="3">
        <v>333.33</v>
      </c>
      <c r="BY296" s="3">
        <v>30</v>
      </c>
      <c r="BZ296" s="3">
        <v>3</v>
      </c>
      <c r="CA296" s="3">
        <v>100</v>
      </c>
      <c r="CB296" s="3">
        <v>23.1</v>
      </c>
      <c r="CC296" s="3">
        <v>26</v>
      </c>
      <c r="CD296" s="3">
        <v>1125.54</v>
      </c>
      <c r="CE296" s="3">
        <v>28.6</v>
      </c>
      <c r="CF296" s="3">
        <v>23.3</v>
      </c>
      <c r="CG296" s="3">
        <v>814.69</v>
      </c>
      <c r="CH296" s="3">
        <v>28.3</v>
      </c>
      <c r="CI296" s="3">
        <v>26.7</v>
      </c>
      <c r="CJ296" s="3">
        <v>943.46</v>
      </c>
      <c r="CK296" s="3">
        <v>38</v>
      </c>
      <c r="CL296" s="3">
        <v>25.1</v>
      </c>
      <c r="CM296" s="3">
        <v>660.53</v>
      </c>
      <c r="CN296" s="3">
        <v>31.7</v>
      </c>
      <c r="CO296" s="3">
        <v>37.299999999999997</v>
      </c>
      <c r="CP296" s="3">
        <v>1176.6600000000001</v>
      </c>
      <c r="CQ296" s="3">
        <v>29.2</v>
      </c>
      <c r="CR296" s="3">
        <v>15.8</v>
      </c>
      <c r="CS296" s="3">
        <v>541.1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</row>
    <row r="297" spans="1:103" x14ac:dyDescent="0.25">
      <c r="A297">
        <v>3517</v>
      </c>
      <c r="B297">
        <f>VLOOKUP(E297,'Adm2-shp-SORG'!$I$2:$M$456,1,FALSE)</f>
        <v>3517</v>
      </c>
      <c r="C297" t="str">
        <f>VLOOKUP(D297,'Adm2-shp-SORG'!$F$2:$I$456,2,FALSE)</f>
        <v>The Dangs</v>
      </c>
      <c r="D297">
        <f t="shared" si="23"/>
        <v>3517</v>
      </c>
      <c r="E297" s="2">
        <v>3517</v>
      </c>
      <c r="F297" s="2">
        <v>35</v>
      </c>
      <c r="G297" s="1">
        <v>0.133518</v>
      </c>
      <c r="H297" s="1">
        <v>1.6537470000000001</v>
      </c>
      <c r="I297" s="2" t="s">
        <v>99</v>
      </c>
      <c r="J297" s="1">
        <v>356061700</v>
      </c>
      <c r="K297" s="2" t="s">
        <v>253</v>
      </c>
      <c r="L297" s="2" t="s">
        <v>333</v>
      </c>
      <c r="M297" s="2">
        <v>72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1.1000000000000001</v>
      </c>
      <c r="AA297" s="3">
        <v>1</v>
      </c>
      <c r="AB297" s="3">
        <v>909.09</v>
      </c>
      <c r="AC297" s="3">
        <v>1.1000000000000001</v>
      </c>
      <c r="AD297" s="3">
        <v>0.8</v>
      </c>
      <c r="AE297" s="3">
        <v>727.27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1.2</v>
      </c>
      <c r="AP297" s="3">
        <v>1.2</v>
      </c>
      <c r="AQ297" s="3">
        <v>1000</v>
      </c>
      <c r="AR297" s="3">
        <v>1.3</v>
      </c>
      <c r="AS297" s="3">
        <v>0.9</v>
      </c>
      <c r="AT297" s="3">
        <v>692.31</v>
      </c>
      <c r="AU297" s="3">
        <v>1.1000000000000001</v>
      </c>
      <c r="AV297" s="3">
        <v>0.8</v>
      </c>
      <c r="AW297" s="3">
        <v>727.27</v>
      </c>
      <c r="AX297" s="3">
        <v>0</v>
      </c>
      <c r="AY297" s="3">
        <v>0</v>
      </c>
      <c r="AZ297" s="3">
        <v>0</v>
      </c>
      <c r="BA297" s="3">
        <v>1.2</v>
      </c>
      <c r="BB297" s="3">
        <v>0.7</v>
      </c>
      <c r="BC297" s="3">
        <v>583.33000000000004</v>
      </c>
      <c r="BD297" s="3">
        <v>0</v>
      </c>
      <c r="BE297" s="3">
        <v>0</v>
      </c>
      <c r="BF297" s="3">
        <v>0</v>
      </c>
      <c r="BG297" s="3">
        <v>1.2</v>
      </c>
      <c r="BH297" s="3">
        <v>1</v>
      </c>
      <c r="BI297" s="3">
        <v>833.33</v>
      </c>
      <c r="BJ297" s="3">
        <v>1.3</v>
      </c>
      <c r="BK297" s="3">
        <v>0.7</v>
      </c>
      <c r="BL297" s="3">
        <v>538.46</v>
      </c>
      <c r="BM297" s="3">
        <v>1.3</v>
      </c>
      <c r="BN297" s="3">
        <v>1.2</v>
      </c>
      <c r="BO297" s="3">
        <v>923.08</v>
      </c>
      <c r="BP297" s="3">
        <v>1.3</v>
      </c>
      <c r="BQ297" s="3">
        <v>1.1000000000000001</v>
      </c>
      <c r="BR297" s="3">
        <v>846.15</v>
      </c>
      <c r="BS297" s="3">
        <v>1.3</v>
      </c>
      <c r="BT297" s="3">
        <v>0.5</v>
      </c>
      <c r="BU297" s="3">
        <v>384.62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1.3</v>
      </c>
      <c r="CC297" s="3">
        <v>2.1</v>
      </c>
      <c r="CD297" s="3">
        <v>1615.38</v>
      </c>
      <c r="CE297" s="3">
        <v>1.3</v>
      </c>
      <c r="CF297" s="3">
        <v>1</v>
      </c>
      <c r="CG297" s="3">
        <v>769.23</v>
      </c>
      <c r="CH297" s="3">
        <v>1.4</v>
      </c>
      <c r="CI297" s="3">
        <v>0.6</v>
      </c>
      <c r="CJ297" s="3">
        <v>428.57</v>
      </c>
      <c r="CK297" s="3">
        <v>1.4</v>
      </c>
      <c r="CL297" s="3">
        <v>0.4</v>
      </c>
      <c r="CM297" s="3">
        <v>285.70999999999998</v>
      </c>
      <c r="CN297" s="3">
        <v>1.4</v>
      </c>
      <c r="CO297" s="3">
        <v>1.6</v>
      </c>
      <c r="CP297" s="3">
        <v>1142.8599999999999</v>
      </c>
      <c r="CQ297" s="3">
        <v>1.6</v>
      </c>
      <c r="CR297" s="3">
        <v>0.4</v>
      </c>
      <c r="CS297" s="3">
        <v>250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Y297" s="3">
        <v>0</v>
      </c>
    </row>
    <row r="298" spans="1:103" x14ac:dyDescent="0.25">
      <c r="A298">
        <v>3504</v>
      </c>
      <c r="B298" t="e">
        <f>VLOOKUP(E298,'Adm2-shp-SORG'!$I$2:$M$456,1,FALSE)</f>
        <v>#N/A</v>
      </c>
      <c r="C298" t="str">
        <f>VLOOKUP(D298,'Adm2-shp-SORG'!$F$2:$I$456,2,FALSE)</f>
        <v>Bharuch</v>
      </c>
      <c r="D298">
        <f>VLOOKUP(L298,'Adm2-shp-SORG'!$G$2:$I$456,3,FALSE)</f>
        <v>3504</v>
      </c>
      <c r="E298" s="2">
        <v>3518</v>
      </c>
      <c r="F298" s="2">
        <v>35</v>
      </c>
      <c r="G298" s="1">
        <v>1.3344290000000001</v>
      </c>
      <c r="H298" s="1">
        <v>9.8531560000000002</v>
      </c>
      <c r="I298" s="2" t="s">
        <v>99</v>
      </c>
      <c r="J298" s="1">
        <v>356061800</v>
      </c>
      <c r="K298" s="2" t="s">
        <v>253</v>
      </c>
      <c r="L298" s="2" t="s">
        <v>433</v>
      </c>
      <c r="M298" s="2">
        <v>70</v>
      </c>
      <c r="N298" s="3">
        <v>43</v>
      </c>
      <c r="O298" s="3">
        <v>17</v>
      </c>
      <c r="P298" s="3">
        <v>395.35</v>
      </c>
      <c r="Q298" s="3">
        <v>32</v>
      </c>
      <c r="R298" s="3">
        <v>23</v>
      </c>
      <c r="S298" s="3">
        <v>718.75</v>
      </c>
      <c r="T298" s="3">
        <v>28.6</v>
      </c>
      <c r="U298" s="3">
        <v>9</v>
      </c>
      <c r="V298" s="3">
        <v>314.69</v>
      </c>
      <c r="W298" s="3">
        <v>24.9</v>
      </c>
      <c r="X298" s="3">
        <v>15.9</v>
      </c>
      <c r="Y298" s="3">
        <v>638.54999999999995</v>
      </c>
      <c r="Z298" s="3">
        <v>27.1</v>
      </c>
      <c r="AA298" s="3">
        <v>26.7</v>
      </c>
      <c r="AB298" s="3">
        <v>985.24</v>
      </c>
      <c r="AC298" s="3">
        <v>26.6</v>
      </c>
      <c r="AD298" s="3">
        <v>20.7</v>
      </c>
      <c r="AE298" s="3">
        <v>778.2</v>
      </c>
      <c r="AF298" s="3">
        <v>25.7</v>
      </c>
      <c r="AG298" s="3">
        <v>8.1999999999999993</v>
      </c>
      <c r="AH298" s="3">
        <v>319.07</v>
      </c>
      <c r="AI298" s="3">
        <v>21.6</v>
      </c>
      <c r="AJ298" s="3">
        <v>18.5</v>
      </c>
      <c r="AK298" s="3">
        <v>856.48</v>
      </c>
      <c r="AL298" s="3">
        <v>26.5</v>
      </c>
      <c r="AM298" s="3">
        <v>15.2</v>
      </c>
      <c r="AN298" s="3">
        <v>573.58000000000004</v>
      </c>
      <c r="AO298" s="3">
        <v>38.299999999999997</v>
      </c>
      <c r="AP298" s="3">
        <v>37.200000000000003</v>
      </c>
      <c r="AQ298" s="3">
        <v>971.28</v>
      </c>
      <c r="AR298" s="3">
        <v>36.9</v>
      </c>
      <c r="AS298" s="3">
        <v>26.2</v>
      </c>
      <c r="AT298" s="3">
        <v>710.03</v>
      </c>
      <c r="AU298" s="3">
        <v>31.6</v>
      </c>
      <c r="AV298" s="3">
        <v>23</v>
      </c>
      <c r="AW298" s="3">
        <v>727.85</v>
      </c>
      <c r="AX298" s="3">
        <v>29.6</v>
      </c>
      <c r="AY298" s="3">
        <v>16.600000000000001</v>
      </c>
      <c r="AZ298" s="3">
        <v>560.80999999999995</v>
      </c>
      <c r="BA298" s="3">
        <v>28.9</v>
      </c>
      <c r="BB298" s="3">
        <v>15.3</v>
      </c>
      <c r="BC298" s="3">
        <v>529.41</v>
      </c>
      <c r="BD298" s="3">
        <v>28.9</v>
      </c>
      <c r="BE298" s="3">
        <v>13.6</v>
      </c>
      <c r="BF298" s="3">
        <v>470.59</v>
      </c>
      <c r="BG298" s="3">
        <v>29.9</v>
      </c>
      <c r="BH298" s="3">
        <v>17.7</v>
      </c>
      <c r="BI298" s="3">
        <v>591.97</v>
      </c>
      <c r="BJ298" s="3">
        <v>30.1</v>
      </c>
      <c r="BK298" s="3">
        <v>12.2</v>
      </c>
      <c r="BL298" s="3">
        <v>405.32</v>
      </c>
      <c r="BM298" s="3">
        <v>31.5</v>
      </c>
      <c r="BN298" s="3">
        <v>17.7</v>
      </c>
      <c r="BO298" s="3">
        <v>561.9</v>
      </c>
      <c r="BP298" s="3">
        <v>23.8</v>
      </c>
      <c r="BQ298" s="3">
        <v>21.1</v>
      </c>
      <c r="BR298" s="3">
        <v>886.55</v>
      </c>
      <c r="BS298" s="3">
        <v>15.5</v>
      </c>
      <c r="BT298" s="3">
        <v>7.4</v>
      </c>
      <c r="BU298" s="3">
        <v>477.42</v>
      </c>
      <c r="BV298" s="3">
        <v>14</v>
      </c>
      <c r="BW298" s="3">
        <v>9</v>
      </c>
      <c r="BX298" s="3">
        <v>642.86</v>
      </c>
      <c r="BY298" s="3">
        <v>12</v>
      </c>
      <c r="BZ298" s="3">
        <v>5</v>
      </c>
      <c r="CA298" s="3">
        <v>416.67</v>
      </c>
      <c r="CB298" s="3">
        <v>21.8</v>
      </c>
      <c r="CC298" s="3">
        <v>33.4</v>
      </c>
      <c r="CD298" s="3">
        <v>1532.11</v>
      </c>
      <c r="CE298" s="3">
        <v>20.5</v>
      </c>
      <c r="CF298" s="3">
        <v>19.3</v>
      </c>
      <c r="CG298" s="3">
        <v>941.46</v>
      </c>
      <c r="CH298" s="3">
        <v>21.9</v>
      </c>
      <c r="CI298" s="3">
        <v>20</v>
      </c>
      <c r="CJ298" s="3">
        <v>913.24</v>
      </c>
      <c r="CK298" s="3">
        <v>24.7</v>
      </c>
      <c r="CL298" s="3">
        <v>20.7</v>
      </c>
      <c r="CM298" s="3">
        <v>838.06</v>
      </c>
      <c r="CN298" s="3">
        <v>20.399999999999999</v>
      </c>
      <c r="CO298" s="3">
        <v>24.4</v>
      </c>
      <c r="CP298" s="3">
        <v>1196.08</v>
      </c>
      <c r="CQ298" s="3">
        <v>21.2</v>
      </c>
      <c r="CR298" s="3">
        <v>18.3</v>
      </c>
      <c r="CS298" s="3">
        <v>863.21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</row>
    <row r="299" spans="1:103" x14ac:dyDescent="0.25">
      <c r="A299">
        <v>3601</v>
      </c>
      <c r="B299">
        <f>VLOOKUP(E299,'Adm2-shp-SORG'!$I$2:$M$456,1,FALSE)</f>
        <v>3601</v>
      </c>
      <c r="C299" t="str">
        <f>VLOOKUP(D299,'Adm2-shp-SORG'!$F$2:$I$456,2,FALSE)</f>
        <v>Ambala</v>
      </c>
      <c r="D299">
        <f t="shared" ref="D299" si="24">B299</f>
        <v>3601</v>
      </c>
      <c r="E299" s="2">
        <v>3601</v>
      </c>
      <c r="F299" s="2">
        <v>36</v>
      </c>
      <c r="G299" s="1">
        <v>0.199265</v>
      </c>
      <c r="H299" s="1">
        <v>3.2609170000000001</v>
      </c>
      <c r="I299" s="2" t="s">
        <v>99</v>
      </c>
      <c r="J299" s="1">
        <v>356070100</v>
      </c>
      <c r="K299" s="2" t="s">
        <v>110</v>
      </c>
      <c r="L299" s="2" t="s">
        <v>111</v>
      </c>
      <c r="M299" s="2">
        <v>84</v>
      </c>
      <c r="N299" s="3">
        <v>10.8</v>
      </c>
      <c r="O299" s="3">
        <v>10.8</v>
      </c>
      <c r="P299" s="3">
        <v>1000</v>
      </c>
      <c r="Q299" s="3">
        <v>13.6</v>
      </c>
      <c r="R299" s="3">
        <v>16.3</v>
      </c>
      <c r="S299" s="3">
        <v>1198.53</v>
      </c>
      <c r="T299" s="3">
        <v>14.9</v>
      </c>
      <c r="U299" s="3">
        <v>8.9</v>
      </c>
      <c r="V299" s="3">
        <v>597.32000000000005</v>
      </c>
      <c r="W299" s="3">
        <v>11.2</v>
      </c>
      <c r="X299" s="3">
        <v>9</v>
      </c>
      <c r="Y299" s="3">
        <v>803.57</v>
      </c>
      <c r="Z299" s="3">
        <v>9.6999999999999993</v>
      </c>
      <c r="AA299" s="3">
        <v>7.6</v>
      </c>
      <c r="AB299" s="3">
        <v>783.51</v>
      </c>
      <c r="AC299" s="3">
        <v>8.1</v>
      </c>
      <c r="AD299" s="3">
        <v>6.6</v>
      </c>
      <c r="AE299" s="3">
        <v>814.81</v>
      </c>
      <c r="AF299" s="3">
        <v>7.1</v>
      </c>
      <c r="AG299" s="3">
        <v>5.7</v>
      </c>
      <c r="AH299" s="3">
        <v>802.82</v>
      </c>
      <c r="AI299" s="3">
        <v>7.2</v>
      </c>
      <c r="AJ299" s="3">
        <v>11.5</v>
      </c>
      <c r="AK299" s="3">
        <v>1597.22</v>
      </c>
      <c r="AL299" s="3">
        <v>9.6999999999999993</v>
      </c>
      <c r="AM299" s="3">
        <v>7.5</v>
      </c>
      <c r="AN299" s="3">
        <v>773.2</v>
      </c>
      <c r="AO299" s="3">
        <v>10</v>
      </c>
      <c r="AP299" s="3">
        <v>11</v>
      </c>
      <c r="AQ299" s="3">
        <v>1100</v>
      </c>
      <c r="AR299" s="3">
        <v>9.6</v>
      </c>
      <c r="AS299" s="3">
        <v>9.6</v>
      </c>
      <c r="AT299" s="3">
        <v>1000</v>
      </c>
      <c r="AU299" s="3">
        <v>7.2</v>
      </c>
      <c r="AV299" s="3">
        <v>8.6</v>
      </c>
      <c r="AW299" s="3">
        <v>1194.44</v>
      </c>
      <c r="AX299" s="3">
        <v>7.1</v>
      </c>
      <c r="AY299" s="3">
        <v>8.5</v>
      </c>
      <c r="AZ299" s="3">
        <v>1197.18</v>
      </c>
      <c r="BA299" s="3">
        <v>5.2</v>
      </c>
      <c r="BB299" s="3">
        <v>5.7</v>
      </c>
      <c r="BC299" s="3">
        <v>1096.1500000000001</v>
      </c>
      <c r="BD299" s="3">
        <v>5.9</v>
      </c>
      <c r="BE299" s="3">
        <v>5.8</v>
      </c>
      <c r="BF299" s="3">
        <v>983.05</v>
      </c>
      <c r="BG299" s="3">
        <v>6.6</v>
      </c>
      <c r="BH299" s="3">
        <v>5.8</v>
      </c>
      <c r="BI299" s="3">
        <v>878.79</v>
      </c>
      <c r="BJ299" s="3">
        <v>5.7</v>
      </c>
      <c r="BK299" s="3">
        <v>3.7</v>
      </c>
      <c r="BL299" s="3">
        <v>649.12</v>
      </c>
      <c r="BM299" s="3">
        <v>4.7</v>
      </c>
      <c r="BN299" s="3">
        <v>3.3</v>
      </c>
      <c r="BO299" s="3">
        <v>702.13</v>
      </c>
      <c r="BP299" s="3">
        <v>4.2</v>
      </c>
      <c r="BQ299" s="3">
        <v>3</v>
      </c>
      <c r="BR299" s="3">
        <v>714.29</v>
      </c>
      <c r="BS299" s="3">
        <v>3</v>
      </c>
      <c r="BT299" s="3">
        <v>2.7</v>
      </c>
      <c r="BU299" s="3">
        <v>900</v>
      </c>
      <c r="BV299" s="3">
        <v>3.3</v>
      </c>
      <c r="BW299" s="3">
        <v>4.8</v>
      </c>
      <c r="BX299" s="3">
        <v>1454.55</v>
      </c>
      <c r="BY299" s="3">
        <v>2.7</v>
      </c>
      <c r="BZ299" s="3">
        <v>1.6</v>
      </c>
      <c r="CA299" s="3">
        <v>592.59</v>
      </c>
      <c r="CB299" s="3">
        <v>2.2000000000000002</v>
      </c>
      <c r="CC299" s="3">
        <v>1.5</v>
      </c>
      <c r="CD299" s="3">
        <v>681.82</v>
      </c>
      <c r="CE299" s="3">
        <v>2.2999999999999998</v>
      </c>
      <c r="CF299" s="3">
        <v>1.8</v>
      </c>
      <c r="CG299" s="3">
        <v>782.61</v>
      </c>
      <c r="CH299" s="3">
        <v>2.1</v>
      </c>
      <c r="CI299" s="3">
        <v>1.6</v>
      </c>
      <c r="CJ299" s="3">
        <v>761.9</v>
      </c>
      <c r="CK299" s="3">
        <v>0</v>
      </c>
      <c r="CL299" s="3">
        <v>0</v>
      </c>
      <c r="CM299" s="3">
        <v>0</v>
      </c>
      <c r="CN299" s="3">
        <v>0</v>
      </c>
      <c r="CO299" s="3">
        <v>0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</row>
    <row r="300" spans="1:103" x14ac:dyDescent="0.25">
      <c r="A300">
        <v>4063</v>
      </c>
      <c r="B300" t="e">
        <f>VLOOKUP(E300,'Adm2-shp-SORG'!$I$2:$M$456,1,FALSE)</f>
        <v>#N/A</v>
      </c>
      <c r="C300" t="str">
        <f>VLOOKUP(D300,'Adm2-shp-SORG'!$F$2:$I$456,2,FALSE)</f>
        <v>Bhiwani</v>
      </c>
      <c r="D300">
        <f>VLOOKUP(L300,'Adm2-shp-SORG'!$G$2:$I$456,3,FALSE)</f>
        <v>4063</v>
      </c>
      <c r="E300" s="2">
        <v>3602</v>
      </c>
      <c r="F300" s="2">
        <v>36</v>
      </c>
      <c r="G300" s="1">
        <v>0.47014099999999998</v>
      </c>
      <c r="H300" s="1">
        <v>2.906603</v>
      </c>
      <c r="I300" s="2" t="s">
        <v>99</v>
      </c>
      <c r="J300" s="1">
        <v>356070200</v>
      </c>
      <c r="K300" s="2" t="s">
        <v>110</v>
      </c>
      <c r="L300" s="2" t="s">
        <v>135</v>
      </c>
      <c r="M300" s="2">
        <v>85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0</v>
      </c>
      <c r="CA300" s="3">
        <v>0</v>
      </c>
      <c r="CB300" s="3">
        <v>0</v>
      </c>
      <c r="CC300" s="3">
        <v>0</v>
      </c>
      <c r="CD300" s="3">
        <v>0</v>
      </c>
      <c r="CE300" s="3">
        <v>0</v>
      </c>
      <c r="CF300" s="3">
        <v>0</v>
      </c>
      <c r="CG300" s="3">
        <v>0</v>
      </c>
      <c r="CH300" s="3">
        <v>0</v>
      </c>
      <c r="CI300" s="3">
        <v>0</v>
      </c>
      <c r="CJ300" s="3">
        <v>0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</row>
    <row r="301" spans="1:103" x14ac:dyDescent="0.25">
      <c r="A301">
        <v>4064</v>
      </c>
      <c r="B301" t="e">
        <f>VLOOKUP(E301,'Adm2-shp-SORG'!$I$2:$M$456,1,FALSE)</f>
        <v>#N/A</v>
      </c>
      <c r="C301" t="str">
        <f>VLOOKUP(D301,'Adm2-shp-SORG'!$F$2:$I$456,2,FALSE)</f>
        <v>Faridabad</v>
      </c>
      <c r="D301">
        <f>VLOOKUP(L301,'Adm2-shp-SORG'!$G$2:$I$456,3,FALSE)</f>
        <v>4064</v>
      </c>
      <c r="E301" s="2">
        <v>3603</v>
      </c>
      <c r="F301" s="2">
        <v>36</v>
      </c>
      <c r="G301" s="1">
        <v>0.18453600000000001</v>
      </c>
      <c r="H301" s="1">
        <v>2.25529</v>
      </c>
      <c r="I301" s="2" t="s">
        <v>99</v>
      </c>
      <c r="J301" s="1">
        <v>356070300</v>
      </c>
      <c r="K301" s="2" t="s">
        <v>110</v>
      </c>
      <c r="L301" s="2" t="s">
        <v>145</v>
      </c>
      <c r="M301" s="2">
        <v>86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0</v>
      </c>
      <c r="CC301" s="3">
        <v>0</v>
      </c>
      <c r="CD301" s="3">
        <v>0</v>
      </c>
      <c r="CE301" s="3">
        <v>0</v>
      </c>
      <c r="CF301" s="3">
        <v>0</v>
      </c>
      <c r="CG301" s="3">
        <v>0</v>
      </c>
      <c r="CH301" s="3">
        <v>0</v>
      </c>
      <c r="CI301" s="3">
        <v>0</v>
      </c>
      <c r="CJ301" s="3">
        <v>0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0</v>
      </c>
      <c r="CQ301" s="3">
        <v>0</v>
      </c>
      <c r="CR301" s="3">
        <v>0</v>
      </c>
      <c r="CS301" s="3">
        <v>0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</row>
    <row r="302" spans="1:103" x14ac:dyDescent="0.25">
      <c r="A302">
        <v>3604</v>
      </c>
      <c r="B302">
        <f>VLOOKUP(E302,'Adm2-shp-SORG'!$I$2:$M$456,1,FALSE)</f>
        <v>3604</v>
      </c>
      <c r="C302" t="str">
        <f>VLOOKUP(D302,'Adm2-shp-SORG'!$F$2:$I$456,2,FALSE)</f>
        <v>Gurgaon</v>
      </c>
      <c r="D302">
        <f t="shared" ref="D302:D305" si="25">B302</f>
        <v>3604</v>
      </c>
      <c r="E302" s="2">
        <v>3604</v>
      </c>
      <c r="F302" s="2">
        <v>36</v>
      </c>
      <c r="G302" s="1">
        <v>0.22353100000000001</v>
      </c>
      <c r="H302" s="1">
        <v>3.201365</v>
      </c>
      <c r="I302" s="2" t="s">
        <v>99</v>
      </c>
      <c r="J302" s="1">
        <v>356070400</v>
      </c>
      <c r="K302" s="2" t="s">
        <v>110</v>
      </c>
      <c r="L302" s="2" t="s">
        <v>144</v>
      </c>
      <c r="M302" s="2">
        <v>87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1.3</v>
      </c>
      <c r="AY302" s="3">
        <v>1.5</v>
      </c>
      <c r="AZ302" s="3">
        <v>1153.8499999999999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1.3</v>
      </c>
      <c r="BQ302" s="3">
        <v>1</v>
      </c>
      <c r="BR302" s="3">
        <v>769.23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  <c r="CB302" s="3">
        <v>0</v>
      </c>
      <c r="CC302" s="3">
        <v>0</v>
      </c>
      <c r="CD302" s="3">
        <v>0</v>
      </c>
      <c r="CE302" s="3">
        <v>0</v>
      </c>
      <c r="CF302" s="3">
        <v>0</v>
      </c>
      <c r="CG302" s="3">
        <v>0</v>
      </c>
      <c r="CH302" s="3">
        <v>0</v>
      </c>
      <c r="CI302" s="3">
        <v>0</v>
      </c>
      <c r="CJ302" s="3">
        <v>0</v>
      </c>
      <c r="CK302" s="3">
        <v>0</v>
      </c>
      <c r="CL302" s="3">
        <v>0</v>
      </c>
      <c r="CM302" s="3">
        <v>0</v>
      </c>
      <c r="CN302" s="3">
        <v>0</v>
      </c>
      <c r="CO302" s="3">
        <v>0</v>
      </c>
      <c r="CP302" s="3">
        <v>0</v>
      </c>
      <c r="CQ302" s="3">
        <v>0</v>
      </c>
      <c r="CR302" s="3">
        <v>0</v>
      </c>
      <c r="CS302" s="3">
        <v>0</v>
      </c>
      <c r="CT302" s="3">
        <v>0</v>
      </c>
      <c r="CU302" s="3">
        <v>0</v>
      </c>
      <c r="CV302" s="3">
        <v>0</v>
      </c>
      <c r="CW302" s="3">
        <v>0</v>
      </c>
      <c r="CX302" s="3">
        <v>0</v>
      </c>
      <c r="CY302" s="3">
        <v>0</v>
      </c>
    </row>
    <row r="303" spans="1:103" x14ac:dyDescent="0.25">
      <c r="A303">
        <v>3605</v>
      </c>
      <c r="B303">
        <f>VLOOKUP(E303,'Adm2-shp-SORG'!$I$2:$M$456,1,FALSE)</f>
        <v>3605</v>
      </c>
      <c r="C303" t="str">
        <f>VLOOKUP(D303,'Adm2-shp-SORG'!$F$2:$I$456,2,FALSE)</f>
        <v>Hisar</v>
      </c>
      <c r="D303">
        <f t="shared" si="25"/>
        <v>3605</v>
      </c>
      <c r="E303" s="2">
        <v>3605</v>
      </c>
      <c r="F303" s="2">
        <v>36</v>
      </c>
      <c r="G303" s="1">
        <v>0.58306100000000005</v>
      </c>
      <c r="H303" s="1">
        <v>4.0379500000000004</v>
      </c>
      <c r="I303" s="2" t="s">
        <v>99</v>
      </c>
      <c r="J303" s="1">
        <v>356070500</v>
      </c>
      <c r="K303" s="2" t="s">
        <v>110</v>
      </c>
      <c r="L303" s="2" t="s">
        <v>128</v>
      </c>
      <c r="M303" s="2">
        <v>88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1.4</v>
      </c>
      <c r="BN303" s="3">
        <v>1.4</v>
      </c>
      <c r="BO303" s="3">
        <v>1000</v>
      </c>
      <c r="BP303" s="3">
        <v>2.4</v>
      </c>
      <c r="BQ303" s="3">
        <v>2.2999999999999998</v>
      </c>
      <c r="BR303" s="3">
        <v>958.33</v>
      </c>
      <c r="BS303" s="3">
        <v>2.2000000000000002</v>
      </c>
      <c r="BT303" s="3">
        <v>2</v>
      </c>
      <c r="BU303" s="3">
        <v>909.09</v>
      </c>
      <c r="BV303" s="3">
        <v>2.5</v>
      </c>
      <c r="BW303" s="3">
        <v>0.7</v>
      </c>
      <c r="BX303" s="3">
        <v>280</v>
      </c>
      <c r="BY303" s="3">
        <v>1.9</v>
      </c>
      <c r="BZ303" s="3">
        <v>1.5</v>
      </c>
      <c r="CA303" s="3">
        <v>789.47</v>
      </c>
      <c r="CB303" s="3">
        <v>0</v>
      </c>
      <c r="CC303" s="3">
        <v>0</v>
      </c>
      <c r="CD303" s="3">
        <v>0</v>
      </c>
      <c r="CE303" s="3">
        <v>0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0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>
        <v>0</v>
      </c>
    </row>
    <row r="304" spans="1:103" x14ac:dyDescent="0.25">
      <c r="A304">
        <v>3606</v>
      </c>
      <c r="B304">
        <f>VLOOKUP(E304,'Adm2-shp-SORG'!$I$2:$M$456,1,FALSE)</f>
        <v>3606</v>
      </c>
      <c r="C304" t="str">
        <f>VLOOKUP(D304,'Adm2-shp-SORG'!$F$2:$I$456,2,FALSE)</f>
        <v>Jind</v>
      </c>
      <c r="D304">
        <f t="shared" si="25"/>
        <v>3606</v>
      </c>
      <c r="E304" s="2">
        <v>3606</v>
      </c>
      <c r="F304" s="2">
        <v>36</v>
      </c>
      <c r="G304" s="1">
        <v>0.31671300000000002</v>
      </c>
      <c r="H304" s="1">
        <v>3.1440250000000001</v>
      </c>
      <c r="I304" s="2" t="s">
        <v>99</v>
      </c>
      <c r="J304" s="1">
        <v>356070600</v>
      </c>
      <c r="K304" s="2" t="s">
        <v>110</v>
      </c>
      <c r="L304" s="2" t="s">
        <v>127</v>
      </c>
      <c r="M304" s="2">
        <v>89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0</v>
      </c>
      <c r="CD304" s="3">
        <v>0</v>
      </c>
      <c r="CE304" s="3">
        <v>0</v>
      </c>
      <c r="CF304" s="3">
        <v>0</v>
      </c>
      <c r="CG304" s="3">
        <v>0</v>
      </c>
      <c r="CH304" s="3">
        <v>0</v>
      </c>
      <c r="CI304" s="3">
        <v>0</v>
      </c>
      <c r="CJ304" s="3">
        <v>0</v>
      </c>
      <c r="CK304" s="3">
        <v>0</v>
      </c>
      <c r="CL304" s="3">
        <v>0</v>
      </c>
      <c r="CM304" s="3">
        <v>0</v>
      </c>
      <c r="CN304" s="3">
        <v>0</v>
      </c>
      <c r="CO304" s="3">
        <v>0</v>
      </c>
      <c r="CP304" s="3">
        <v>0</v>
      </c>
      <c r="CQ304" s="3">
        <v>0</v>
      </c>
      <c r="CR304" s="3">
        <v>0</v>
      </c>
      <c r="CS304" s="3">
        <v>0</v>
      </c>
      <c r="CT304" s="3">
        <v>0</v>
      </c>
      <c r="CU304" s="3">
        <v>0</v>
      </c>
      <c r="CV304" s="3">
        <v>0</v>
      </c>
      <c r="CW304" s="3">
        <v>0</v>
      </c>
      <c r="CX304" s="3">
        <v>0</v>
      </c>
      <c r="CY304" s="3">
        <v>0</v>
      </c>
    </row>
    <row r="305" spans="1:103" x14ac:dyDescent="0.25">
      <c r="A305">
        <v>3607</v>
      </c>
      <c r="B305">
        <f>VLOOKUP(E305,'Adm2-shp-SORG'!$I$2:$M$456,1,FALSE)</f>
        <v>3607</v>
      </c>
      <c r="C305" t="str">
        <f>VLOOKUP(D305,'Adm2-shp-SORG'!$F$2:$I$456,2,FALSE)</f>
        <v>Karnal</v>
      </c>
      <c r="D305">
        <f t="shared" si="25"/>
        <v>3607</v>
      </c>
      <c r="E305" s="2">
        <v>3607</v>
      </c>
      <c r="F305" s="2">
        <v>36</v>
      </c>
      <c r="G305" s="1">
        <v>0.173905</v>
      </c>
      <c r="H305" s="1">
        <v>1.627405</v>
      </c>
      <c r="I305" s="2" t="s">
        <v>99</v>
      </c>
      <c r="J305" s="1">
        <v>356070800</v>
      </c>
      <c r="K305" s="2" t="s">
        <v>110</v>
      </c>
      <c r="L305" s="2" t="s">
        <v>126</v>
      </c>
      <c r="M305" s="2">
        <v>91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</row>
    <row r="306" spans="1:103" x14ac:dyDescent="0.25">
      <c r="A306">
        <v>4065</v>
      </c>
      <c r="B306" t="e">
        <f>VLOOKUP(E306,'Adm2-shp-SORG'!$I$2:$M$456,1,FALSE)</f>
        <v>#N/A</v>
      </c>
      <c r="C306" t="str">
        <f>VLOOKUP(D306,'Adm2-shp-SORG'!$F$2:$I$456,2,FALSE)</f>
        <v>Kurukshetra</v>
      </c>
      <c r="D306">
        <f>VLOOKUP(L306,'Adm2-shp-SORG'!$G$2:$I$456,3,FALSE)</f>
        <v>4065</v>
      </c>
      <c r="E306" s="2">
        <v>3608</v>
      </c>
      <c r="F306" s="2">
        <v>36</v>
      </c>
      <c r="G306" s="1">
        <v>0.14458799999999999</v>
      </c>
      <c r="H306" s="1">
        <v>1.8791100000000001</v>
      </c>
      <c r="I306" s="2" t="s">
        <v>99</v>
      </c>
      <c r="J306" s="1">
        <v>356070900</v>
      </c>
      <c r="K306" s="2" t="s">
        <v>110</v>
      </c>
      <c r="L306" s="2" t="s">
        <v>122</v>
      </c>
      <c r="M306" s="2">
        <v>92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0</v>
      </c>
      <c r="BX306" s="3">
        <v>0</v>
      </c>
      <c r="BY306" s="3">
        <v>0</v>
      </c>
      <c r="BZ306" s="3">
        <v>0</v>
      </c>
      <c r="CA306" s="3">
        <v>0</v>
      </c>
      <c r="CB306" s="3">
        <v>0</v>
      </c>
      <c r="CC306" s="3">
        <v>0</v>
      </c>
      <c r="CD306" s="3">
        <v>0</v>
      </c>
      <c r="CE306" s="3">
        <v>0</v>
      </c>
      <c r="CF306" s="3">
        <v>0</v>
      </c>
      <c r="CG306" s="3">
        <v>0</v>
      </c>
      <c r="CH306" s="3">
        <v>0</v>
      </c>
      <c r="CI306" s="3">
        <v>0</v>
      </c>
      <c r="CJ306" s="3">
        <v>0</v>
      </c>
      <c r="CK306" s="3">
        <v>0</v>
      </c>
      <c r="CL306" s="3">
        <v>0</v>
      </c>
      <c r="CM306" s="3">
        <v>0</v>
      </c>
      <c r="CN306" s="3">
        <v>0</v>
      </c>
      <c r="CO306" s="3">
        <v>0</v>
      </c>
      <c r="CP306" s="3">
        <v>0</v>
      </c>
      <c r="CQ306" s="3">
        <v>0</v>
      </c>
      <c r="CR306" s="3">
        <v>0</v>
      </c>
      <c r="CS306" s="3">
        <v>0</v>
      </c>
      <c r="CT306" s="3">
        <v>0</v>
      </c>
      <c r="CU306" s="3">
        <v>0</v>
      </c>
      <c r="CV306" s="3">
        <v>0</v>
      </c>
      <c r="CW306" s="3">
        <v>0</v>
      </c>
      <c r="CX306" s="3">
        <v>0</v>
      </c>
      <c r="CY306" s="3">
        <v>0</v>
      </c>
    </row>
    <row r="307" spans="1:103" x14ac:dyDescent="0.25">
      <c r="A307">
        <v>3609</v>
      </c>
      <c r="B307">
        <f>VLOOKUP(E307,'Adm2-shp-SORG'!$I$2:$M$456,1,FALSE)</f>
        <v>3609</v>
      </c>
      <c r="C307" t="str">
        <f>VLOOKUP(D307,'Adm2-shp-SORG'!$F$2:$I$456,2,FALSE)</f>
        <v>Mahendragarh</v>
      </c>
      <c r="D307">
        <f t="shared" ref="D307:D308" si="26">B307</f>
        <v>3609</v>
      </c>
      <c r="E307" s="2">
        <v>3609</v>
      </c>
      <c r="F307" s="2">
        <v>36</v>
      </c>
      <c r="G307" s="1">
        <v>0.12947800000000001</v>
      </c>
      <c r="H307" s="1">
        <v>2.3209970000000002</v>
      </c>
      <c r="I307" s="2" t="s">
        <v>99</v>
      </c>
      <c r="J307" s="1">
        <v>356071000</v>
      </c>
      <c r="K307" s="2" t="s">
        <v>110</v>
      </c>
      <c r="L307" s="2" t="s">
        <v>149</v>
      </c>
      <c r="M307" s="2">
        <v>93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</v>
      </c>
      <c r="CB307" s="3">
        <v>0</v>
      </c>
      <c r="CC307" s="3">
        <v>0</v>
      </c>
      <c r="CD307" s="3">
        <v>0</v>
      </c>
      <c r="CE307" s="3">
        <v>0</v>
      </c>
      <c r="CF307" s="3">
        <v>0</v>
      </c>
      <c r="CG307" s="3">
        <v>0</v>
      </c>
      <c r="CH307" s="3">
        <v>0</v>
      </c>
      <c r="CI307" s="3">
        <v>0</v>
      </c>
      <c r="CJ307" s="3">
        <v>0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0</v>
      </c>
      <c r="CX307" s="3">
        <v>0</v>
      </c>
      <c r="CY307" s="3">
        <v>0</v>
      </c>
    </row>
    <row r="308" spans="1:103" x14ac:dyDescent="0.25">
      <c r="A308">
        <v>3610</v>
      </c>
      <c r="B308">
        <f>VLOOKUP(E308,'Adm2-shp-SORG'!$I$2:$M$456,1,FALSE)</f>
        <v>3610</v>
      </c>
      <c r="C308" t="str">
        <f>VLOOKUP(D308,'Adm2-shp-SORG'!$F$2:$I$456,2,FALSE)</f>
        <v>Rohtak</v>
      </c>
      <c r="D308">
        <f t="shared" si="26"/>
        <v>3610</v>
      </c>
      <c r="E308" s="2">
        <v>3610</v>
      </c>
      <c r="F308" s="2">
        <v>36</v>
      </c>
      <c r="G308" s="1">
        <v>0.47101599999999999</v>
      </c>
      <c r="H308" s="1">
        <v>3.766985</v>
      </c>
      <c r="I308" s="2" t="s">
        <v>99</v>
      </c>
      <c r="J308" s="1">
        <v>356071300</v>
      </c>
      <c r="K308" s="2" t="s">
        <v>110</v>
      </c>
      <c r="L308" s="2" t="s">
        <v>430</v>
      </c>
      <c r="M308" s="2">
        <v>96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  <c r="CB308" s="3">
        <v>0</v>
      </c>
      <c r="CC308" s="3">
        <v>0</v>
      </c>
      <c r="CD308" s="3">
        <v>0</v>
      </c>
      <c r="CE308" s="3">
        <v>0</v>
      </c>
      <c r="CF308" s="3">
        <v>0</v>
      </c>
      <c r="CG308" s="3">
        <v>0</v>
      </c>
      <c r="CH308" s="3">
        <v>0</v>
      </c>
      <c r="CI308" s="3">
        <v>0</v>
      </c>
      <c r="CJ308" s="3">
        <v>0</v>
      </c>
      <c r="CK308" s="3">
        <v>0</v>
      </c>
      <c r="CL308" s="3">
        <v>0</v>
      </c>
      <c r="CM308" s="3">
        <v>0</v>
      </c>
      <c r="CN308" s="3">
        <v>0</v>
      </c>
      <c r="CO308" s="3">
        <v>0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0</v>
      </c>
      <c r="CX308" s="3">
        <v>0</v>
      </c>
      <c r="CY308" s="3">
        <v>0</v>
      </c>
    </row>
    <row r="309" spans="1:103" x14ac:dyDescent="0.25">
      <c r="A309">
        <v>4066</v>
      </c>
      <c r="B309" t="e">
        <f>VLOOKUP(E309,'Adm2-shp-SORG'!$I$2:$M$456,1,FALSE)</f>
        <v>#N/A</v>
      </c>
      <c r="C309" t="str">
        <f>VLOOKUP(D309,'Adm2-shp-SORG'!$F$2:$I$456,2,FALSE)</f>
        <v>Sirsa</v>
      </c>
      <c r="D309">
        <f>VLOOKUP(L309,'Adm2-shp-SORG'!$G$2:$I$456,3,FALSE)</f>
        <v>4066</v>
      </c>
      <c r="E309" s="2">
        <v>3611</v>
      </c>
      <c r="F309" s="2">
        <v>36</v>
      </c>
      <c r="G309" s="1">
        <v>0.402557</v>
      </c>
      <c r="H309" s="1">
        <v>3.497633</v>
      </c>
      <c r="I309" s="2" t="s">
        <v>99</v>
      </c>
      <c r="J309" s="1">
        <v>356071400</v>
      </c>
      <c r="K309" s="2" t="s">
        <v>110</v>
      </c>
      <c r="L309" s="2" t="s">
        <v>125</v>
      </c>
      <c r="M309" s="2">
        <v>98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3">
        <v>0</v>
      </c>
      <c r="CE309" s="3">
        <v>0</v>
      </c>
      <c r="CF309" s="3">
        <v>0</v>
      </c>
      <c r="CG309" s="3">
        <v>0</v>
      </c>
      <c r="CH309" s="3">
        <v>0</v>
      </c>
      <c r="CI309" s="3">
        <v>0</v>
      </c>
      <c r="CJ309" s="3">
        <v>0</v>
      </c>
      <c r="CK309" s="3">
        <v>0</v>
      </c>
      <c r="CL309" s="3">
        <v>0</v>
      </c>
      <c r="CM309" s="3">
        <v>0</v>
      </c>
      <c r="CN309" s="3">
        <v>0</v>
      </c>
      <c r="CO309" s="3">
        <v>0</v>
      </c>
      <c r="CP309" s="3">
        <v>0</v>
      </c>
      <c r="CQ309" s="3">
        <v>0</v>
      </c>
      <c r="CR309" s="3">
        <v>0</v>
      </c>
      <c r="CS309" s="3">
        <v>0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</row>
    <row r="310" spans="1:103" x14ac:dyDescent="0.25">
      <c r="A310">
        <v>4067</v>
      </c>
      <c r="B310" t="e">
        <f>VLOOKUP(E310,'Adm2-shp-SORG'!$I$2:$M$456,1,FALSE)</f>
        <v>#N/A</v>
      </c>
      <c r="C310" t="str">
        <f>VLOOKUP(D310,'Adm2-shp-SORG'!$F$2:$I$456,2,FALSE)</f>
        <v>Sonipat</v>
      </c>
      <c r="D310">
        <f>VLOOKUP(L310,'Adm2-shp-SORG'!$G$2:$I$456,3,FALSE)</f>
        <v>4067</v>
      </c>
      <c r="E310" s="2">
        <v>3612</v>
      </c>
      <c r="F310" s="2">
        <v>36</v>
      </c>
      <c r="G310" s="1">
        <v>0.176508</v>
      </c>
      <c r="H310" s="1">
        <v>2.1777850000000001</v>
      </c>
      <c r="I310" s="2" t="s">
        <v>99</v>
      </c>
      <c r="J310" s="1">
        <v>356071500</v>
      </c>
      <c r="K310" s="2" t="s">
        <v>110</v>
      </c>
      <c r="L310" s="2" t="s">
        <v>133</v>
      </c>
      <c r="M310" s="2">
        <v>99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G310" s="3">
        <v>0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</row>
    <row r="311" spans="1:103" x14ac:dyDescent="0.25">
      <c r="A311">
        <v>-999</v>
      </c>
      <c r="B311" t="e">
        <f>VLOOKUP(E311,'Adm2-shp-SORG'!$I$2:$M$456,1,FALSE)</f>
        <v>#N/A</v>
      </c>
      <c r="C311" t="e">
        <f>VLOOKUP(D311,'Adm2-shp-SORG'!$F$2:$I$456,2,FALSE)</f>
        <v>#N/A</v>
      </c>
      <c r="D311">
        <v>-999</v>
      </c>
      <c r="E311" s="2">
        <v>3613</v>
      </c>
      <c r="F311" s="2">
        <v>36</v>
      </c>
      <c r="G311" s="1">
        <v>0.17280899999999999</v>
      </c>
      <c r="H311" s="1">
        <v>1.9829570000000001</v>
      </c>
      <c r="I311" s="2" t="s">
        <v>99</v>
      </c>
      <c r="J311" s="1">
        <v>356071600</v>
      </c>
      <c r="K311" s="2" t="s">
        <v>110</v>
      </c>
      <c r="L311" s="2" t="s">
        <v>117</v>
      </c>
      <c r="M311" s="2">
        <v>100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  <c r="CB311" s="3">
        <v>0</v>
      </c>
      <c r="CC311" s="3">
        <v>0</v>
      </c>
      <c r="CD311" s="3">
        <v>0</v>
      </c>
      <c r="CE311" s="3">
        <v>0</v>
      </c>
      <c r="CF311" s="3">
        <v>0</v>
      </c>
      <c r="CG311" s="3">
        <v>0</v>
      </c>
      <c r="CH311" s="3">
        <v>0</v>
      </c>
      <c r="CI311" s="3">
        <v>0</v>
      </c>
      <c r="CJ311" s="3">
        <v>0</v>
      </c>
      <c r="CK311" s="3">
        <v>0</v>
      </c>
      <c r="CL311" s="3">
        <v>0</v>
      </c>
      <c r="CM311" s="3">
        <v>0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0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</row>
    <row r="312" spans="1:103" x14ac:dyDescent="0.25">
      <c r="A312">
        <v>-999</v>
      </c>
      <c r="B312" t="e">
        <f>VLOOKUP(E312,'Adm2-shp-SORG'!$I$2:$M$456,1,FALSE)</f>
        <v>#N/A</v>
      </c>
      <c r="C312" t="e">
        <f>VLOOKUP(D312,'Adm2-shp-SORG'!$F$2:$I$456,2,FALSE)</f>
        <v>#N/A</v>
      </c>
      <c r="D312">
        <v>-999</v>
      </c>
      <c r="E312" s="2">
        <v>3614</v>
      </c>
      <c r="F312" s="2">
        <v>36</v>
      </c>
      <c r="G312" s="1">
        <v>0.21266599999999999</v>
      </c>
      <c r="H312" s="1">
        <v>2.367537</v>
      </c>
      <c r="I312" s="2" t="s">
        <v>99</v>
      </c>
      <c r="J312" s="1">
        <v>356070700</v>
      </c>
      <c r="K312" s="2" t="s">
        <v>110</v>
      </c>
      <c r="L312" s="2" t="s">
        <v>124</v>
      </c>
      <c r="M312" s="2">
        <v>90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  <c r="CE312" s="3">
        <v>0</v>
      </c>
      <c r="CF312" s="3">
        <v>0</v>
      </c>
      <c r="CG312" s="3">
        <v>0</v>
      </c>
      <c r="CH312" s="3">
        <v>0</v>
      </c>
      <c r="CI312" s="3">
        <v>0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0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</row>
    <row r="313" spans="1:103" x14ac:dyDescent="0.25">
      <c r="A313">
        <v>-999</v>
      </c>
      <c r="B313" t="e">
        <f>VLOOKUP(E313,'Adm2-shp-SORG'!$I$2:$M$456,1,FALSE)</f>
        <v>#N/A</v>
      </c>
      <c r="C313" t="e">
        <f>VLOOKUP(D313,'Adm2-shp-SORG'!$F$2:$I$456,2,FALSE)</f>
        <v>#N/A</v>
      </c>
      <c r="D313">
        <v>-999</v>
      </c>
      <c r="E313" s="2">
        <v>3615</v>
      </c>
      <c r="F313" s="2">
        <v>36</v>
      </c>
      <c r="G313" s="1">
        <v>0.132775</v>
      </c>
      <c r="H313" s="1">
        <v>1.9098619999999999</v>
      </c>
      <c r="I313" s="2" t="s">
        <v>99</v>
      </c>
      <c r="J313" s="1">
        <v>356071100</v>
      </c>
      <c r="K313" s="2" t="s">
        <v>110</v>
      </c>
      <c r="L313" s="2" t="s">
        <v>131</v>
      </c>
      <c r="M313" s="2">
        <v>94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0</v>
      </c>
      <c r="CB313" s="3">
        <v>0</v>
      </c>
      <c r="CC313" s="3">
        <v>0</v>
      </c>
      <c r="CD313" s="3">
        <v>0</v>
      </c>
      <c r="CE313" s="3">
        <v>0</v>
      </c>
      <c r="CF313" s="3">
        <v>0</v>
      </c>
      <c r="CG313" s="3">
        <v>0</v>
      </c>
      <c r="CH313" s="3">
        <v>0</v>
      </c>
      <c r="CI313" s="3">
        <v>0</v>
      </c>
      <c r="CJ313" s="3">
        <v>0</v>
      </c>
      <c r="CK313" s="3">
        <v>0</v>
      </c>
      <c r="CL313" s="3">
        <v>0</v>
      </c>
      <c r="CM313" s="3">
        <v>0</v>
      </c>
      <c r="CN313" s="3">
        <v>0</v>
      </c>
      <c r="CO313" s="3">
        <v>0</v>
      </c>
      <c r="CP313" s="3">
        <v>0</v>
      </c>
      <c r="CQ313" s="3">
        <v>0</v>
      </c>
      <c r="CR313" s="3">
        <v>0</v>
      </c>
      <c r="CS313" s="3">
        <v>0</v>
      </c>
      <c r="CT313" s="3">
        <v>0</v>
      </c>
      <c r="CU313" s="3">
        <v>0</v>
      </c>
      <c r="CV313" s="3">
        <v>0</v>
      </c>
      <c r="CW313" s="3">
        <v>0</v>
      </c>
      <c r="CX313" s="3">
        <v>0</v>
      </c>
      <c r="CY313" s="3">
        <v>0</v>
      </c>
    </row>
    <row r="314" spans="1:103" x14ac:dyDescent="0.25">
      <c r="A314">
        <v>-999</v>
      </c>
      <c r="B314" t="e">
        <f>VLOOKUP(E314,'Adm2-shp-SORG'!$I$2:$M$456,1,FALSE)</f>
        <v>#N/A</v>
      </c>
      <c r="C314" t="e">
        <f>VLOOKUP(D314,'Adm2-shp-SORG'!$F$2:$I$456,2,FALSE)</f>
        <v>#N/A</v>
      </c>
      <c r="D314">
        <v>-999</v>
      </c>
      <c r="E314" s="2">
        <v>3616</v>
      </c>
      <c r="F314" s="2">
        <v>36</v>
      </c>
      <c r="G314" s="1">
        <v>0.140122</v>
      </c>
      <c r="H314" s="1">
        <v>2.0640499999999999</v>
      </c>
      <c r="I314" s="2" t="s">
        <v>99</v>
      </c>
      <c r="J314" s="1">
        <v>356071200</v>
      </c>
      <c r="K314" s="2" t="s">
        <v>110</v>
      </c>
      <c r="L314" s="2" t="s">
        <v>150</v>
      </c>
      <c r="M314" s="2">
        <v>95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3">
        <v>0</v>
      </c>
      <c r="CE314" s="3">
        <v>0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0</v>
      </c>
      <c r="CM314" s="3">
        <v>0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</row>
    <row r="315" spans="1:103" x14ac:dyDescent="0.25">
      <c r="A315">
        <v>3902</v>
      </c>
      <c r="B315">
        <f>VLOOKUP(E315,'Adm2-shp-SORG'!$I$2:$M$456,1,FALSE)</f>
        <v>3902</v>
      </c>
      <c r="C315" t="str">
        <f>VLOOKUP(D315,'Adm2-shp-SORG'!$F$2:$I$456,2,FALSE)</f>
        <v>Belgaum</v>
      </c>
      <c r="D315">
        <f t="shared" ref="D315:D332" si="27">B315</f>
        <v>3902</v>
      </c>
      <c r="E315" s="2">
        <v>3902</v>
      </c>
      <c r="F315" s="2">
        <v>39</v>
      </c>
      <c r="G315" s="1">
        <v>1.345216</v>
      </c>
      <c r="H315" s="1">
        <v>8.5820709999999991</v>
      </c>
      <c r="I315" s="2" t="s">
        <v>99</v>
      </c>
      <c r="J315" s="1">
        <v>356100300</v>
      </c>
      <c r="K315" s="2" t="s">
        <v>364</v>
      </c>
      <c r="L315" s="2" t="s">
        <v>377</v>
      </c>
      <c r="M315" s="2">
        <v>104</v>
      </c>
      <c r="N315" s="3">
        <v>136</v>
      </c>
      <c r="O315" s="3">
        <v>107</v>
      </c>
      <c r="P315" s="3">
        <v>786.76</v>
      </c>
      <c r="Q315" s="3">
        <v>146</v>
      </c>
      <c r="R315" s="3">
        <v>65</v>
      </c>
      <c r="S315" s="3">
        <v>445.21</v>
      </c>
      <c r="T315" s="3">
        <v>133.30000000000001</v>
      </c>
      <c r="U315" s="3">
        <v>74</v>
      </c>
      <c r="V315" s="3">
        <v>555.14</v>
      </c>
      <c r="W315" s="3">
        <v>132.80000000000001</v>
      </c>
      <c r="X315" s="3">
        <v>80</v>
      </c>
      <c r="Y315" s="3">
        <v>602.41</v>
      </c>
      <c r="Z315" s="3">
        <v>133.6</v>
      </c>
      <c r="AA315" s="3">
        <v>77.2</v>
      </c>
      <c r="AB315" s="3">
        <v>577.84</v>
      </c>
      <c r="AC315" s="3">
        <v>139.1</v>
      </c>
      <c r="AD315" s="3">
        <v>89.9</v>
      </c>
      <c r="AE315" s="3">
        <v>646.29999999999995</v>
      </c>
      <c r="AF315" s="3">
        <v>123.9</v>
      </c>
      <c r="AG315" s="3">
        <v>43.1</v>
      </c>
      <c r="AH315" s="3">
        <v>347.86</v>
      </c>
      <c r="AI315" s="3">
        <v>125.1</v>
      </c>
      <c r="AJ315" s="3">
        <v>76</v>
      </c>
      <c r="AK315" s="3">
        <v>607.51</v>
      </c>
      <c r="AL315" s="3">
        <v>126.7</v>
      </c>
      <c r="AM315" s="3">
        <v>85.6</v>
      </c>
      <c r="AN315" s="3">
        <v>675.61</v>
      </c>
      <c r="AO315" s="3">
        <v>127.2</v>
      </c>
      <c r="AP315" s="3">
        <v>89.3</v>
      </c>
      <c r="AQ315" s="3">
        <v>702.04</v>
      </c>
      <c r="AR315" s="3">
        <v>128.19999999999999</v>
      </c>
      <c r="AS315" s="3">
        <v>56.8</v>
      </c>
      <c r="AT315" s="3">
        <v>443.06</v>
      </c>
      <c r="AU315" s="3">
        <v>128.1</v>
      </c>
      <c r="AV315" s="3">
        <v>62.4</v>
      </c>
      <c r="AW315" s="3">
        <v>487.12</v>
      </c>
      <c r="AX315" s="3">
        <v>124.9</v>
      </c>
      <c r="AY315" s="3">
        <v>82.3</v>
      </c>
      <c r="AZ315" s="3">
        <v>658.93</v>
      </c>
      <c r="BA315" s="3">
        <v>113</v>
      </c>
      <c r="BB315" s="3">
        <v>90.5</v>
      </c>
      <c r="BC315" s="3">
        <v>800.88</v>
      </c>
      <c r="BD315" s="3">
        <v>96.1</v>
      </c>
      <c r="BE315" s="3">
        <v>57.9</v>
      </c>
      <c r="BF315" s="3">
        <v>602.5</v>
      </c>
      <c r="BG315" s="3">
        <v>110.6</v>
      </c>
      <c r="BH315" s="3">
        <v>43.2</v>
      </c>
      <c r="BI315" s="3">
        <v>390.6</v>
      </c>
      <c r="BJ315" s="3">
        <v>117.3</v>
      </c>
      <c r="BK315" s="3">
        <v>74.099999999999994</v>
      </c>
      <c r="BL315" s="3">
        <v>631.71</v>
      </c>
      <c r="BM315" s="3">
        <v>119</v>
      </c>
      <c r="BN315" s="3">
        <v>102.1</v>
      </c>
      <c r="BO315" s="3">
        <v>857.98</v>
      </c>
      <c r="BP315" s="3">
        <v>104.8</v>
      </c>
      <c r="BQ315" s="3">
        <v>97.5</v>
      </c>
      <c r="BR315" s="3">
        <v>930.34</v>
      </c>
      <c r="BS315" s="3">
        <v>95.5</v>
      </c>
      <c r="BT315" s="3">
        <v>102.5</v>
      </c>
      <c r="BU315" s="3">
        <v>1073.3</v>
      </c>
      <c r="BV315" s="3">
        <v>101</v>
      </c>
      <c r="BW315" s="3">
        <v>85</v>
      </c>
      <c r="BX315" s="3">
        <v>841.58</v>
      </c>
      <c r="BY315" s="3">
        <v>105</v>
      </c>
      <c r="BZ315" s="3">
        <v>72</v>
      </c>
      <c r="CA315" s="3">
        <v>685.71</v>
      </c>
      <c r="CB315" s="3">
        <v>112.6</v>
      </c>
      <c r="CC315" s="3">
        <v>99.1</v>
      </c>
      <c r="CD315" s="3">
        <v>880.11</v>
      </c>
      <c r="CE315" s="3">
        <v>115.7</v>
      </c>
      <c r="CF315" s="3">
        <v>65.8</v>
      </c>
      <c r="CG315" s="3">
        <v>568.71</v>
      </c>
      <c r="CH315" s="3">
        <v>99.76</v>
      </c>
      <c r="CI315" s="3">
        <v>83.83</v>
      </c>
      <c r="CJ315" s="3">
        <v>840.32</v>
      </c>
      <c r="CK315" s="3">
        <v>108.98</v>
      </c>
      <c r="CL315" s="3">
        <v>97.62</v>
      </c>
      <c r="CM315" s="3">
        <v>895.76</v>
      </c>
      <c r="CN315" s="3">
        <v>84.9</v>
      </c>
      <c r="CO315" s="3">
        <v>62.8</v>
      </c>
      <c r="CP315" s="3">
        <v>739.69</v>
      </c>
      <c r="CQ315" s="3">
        <v>95.53</v>
      </c>
      <c r="CR315" s="3">
        <v>90.33</v>
      </c>
      <c r="CS315" s="3">
        <v>945.57</v>
      </c>
      <c r="CT315" s="3">
        <v>88.38</v>
      </c>
      <c r="CU315" s="3">
        <v>80.53</v>
      </c>
      <c r="CV315" s="3">
        <v>911.18</v>
      </c>
      <c r="CW315" s="3">
        <v>0</v>
      </c>
      <c r="CX315" s="3">
        <v>0</v>
      </c>
      <c r="CY315" s="3">
        <v>0</v>
      </c>
    </row>
    <row r="316" spans="1:103" x14ac:dyDescent="0.25">
      <c r="A316">
        <v>3903</v>
      </c>
      <c r="B316">
        <f>VLOOKUP(E316,'Adm2-shp-SORG'!$I$2:$M$456,1,FALSE)</f>
        <v>3903</v>
      </c>
      <c r="C316" t="str">
        <f>VLOOKUP(D316,'Adm2-shp-SORG'!$F$2:$I$456,2,FALSE)</f>
        <v>Bellary</v>
      </c>
      <c r="D316">
        <f t="shared" si="27"/>
        <v>3903</v>
      </c>
      <c r="E316" s="2">
        <v>3903</v>
      </c>
      <c r="F316" s="2">
        <v>39</v>
      </c>
      <c r="G316" s="1">
        <v>0.71768100000000001</v>
      </c>
      <c r="H316" s="1">
        <v>5.7115090000000004</v>
      </c>
      <c r="I316" s="2" t="s">
        <v>99</v>
      </c>
      <c r="J316" s="1">
        <v>356100400</v>
      </c>
      <c r="K316" s="2" t="s">
        <v>364</v>
      </c>
      <c r="L316" s="2" t="s">
        <v>386</v>
      </c>
      <c r="M316" s="2">
        <v>105</v>
      </c>
      <c r="N316" s="3">
        <v>91</v>
      </c>
      <c r="O316" s="3">
        <v>42</v>
      </c>
      <c r="P316" s="3">
        <v>461.54</v>
      </c>
      <c r="Q316" s="3">
        <v>90</v>
      </c>
      <c r="R316" s="3">
        <v>50</v>
      </c>
      <c r="S316" s="3">
        <v>555.55999999999995</v>
      </c>
      <c r="T316" s="3">
        <v>79</v>
      </c>
      <c r="U316" s="3">
        <v>70.099999999999994</v>
      </c>
      <c r="V316" s="3">
        <v>887.34</v>
      </c>
      <c r="W316" s="3">
        <v>78.5</v>
      </c>
      <c r="X316" s="3">
        <v>77.599999999999994</v>
      </c>
      <c r="Y316" s="3">
        <v>988.54</v>
      </c>
      <c r="Z316" s="3">
        <v>82.8</v>
      </c>
      <c r="AA316" s="3">
        <v>75.400000000000006</v>
      </c>
      <c r="AB316" s="3">
        <v>910.63</v>
      </c>
      <c r="AC316" s="3">
        <v>78</v>
      </c>
      <c r="AD316" s="3">
        <v>54.7</v>
      </c>
      <c r="AE316" s="3">
        <v>701.28</v>
      </c>
      <c r="AF316" s="3">
        <v>73.7</v>
      </c>
      <c r="AG316" s="3">
        <v>37.4</v>
      </c>
      <c r="AH316" s="3">
        <v>507.46</v>
      </c>
      <c r="AI316" s="3">
        <v>72.3</v>
      </c>
      <c r="AJ316" s="3">
        <v>60.3</v>
      </c>
      <c r="AK316" s="3">
        <v>834.02</v>
      </c>
      <c r="AL316" s="3">
        <v>75.2</v>
      </c>
      <c r="AM316" s="3">
        <v>51.4</v>
      </c>
      <c r="AN316" s="3">
        <v>683.51</v>
      </c>
      <c r="AO316" s="3">
        <v>76.099999999999994</v>
      </c>
      <c r="AP316" s="3">
        <v>44.6</v>
      </c>
      <c r="AQ316" s="3">
        <v>586.07000000000005</v>
      </c>
      <c r="AR316" s="3">
        <v>32.4</v>
      </c>
      <c r="AS316" s="3">
        <v>18.8</v>
      </c>
      <c r="AT316" s="3">
        <v>580.25</v>
      </c>
      <c r="AU316" s="3">
        <v>47.6</v>
      </c>
      <c r="AV316" s="3">
        <v>42.8</v>
      </c>
      <c r="AW316" s="3">
        <v>899.16</v>
      </c>
      <c r="AX316" s="3">
        <v>47.5</v>
      </c>
      <c r="AY316" s="3">
        <v>50.7</v>
      </c>
      <c r="AZ316" s="3">
        <v>1067.3699999999999</v>
      </c>
      <c r="BA316" s="3">
        <v>43</v>
      </c>
      <c r="BB316" s="3">
        <v>55.8</v>
      </c>
      <c r="BC316" s="3">
        <v>1297.67</v>
      </c>
      <c r="BD316" s="3">
        <v>36.6</v>
      </c>
      <c r="BE316" s="3">
        <v>35.6</v>
      </c>
      <c r="BF316" s="3">
        <v>972.68</v>
      </c>
      <c r="BG316" s="3">
        <v>42</v>
      </c>
      <c r="BH316" s="3">
        <v>26.6</v>
      </c>
      <c r="BI316" s="3">
        <v>633.33000000000004</v>
      </c>
      <c r="BJ316" s="3">
        <v>44.6</v>
      </c>
      <c r="BK316" s="3">
        <v>45.6</v>
      </c>
      <c r="BL316" s="3">
        <v>1022.42</v>
      </c>
      <c r="BM316" s="3">
        <v>45.3</v>
      </c>
      <c r="BN316" s="3">
        <v>62.9</v>
      </c>
      <c r="BO316" s="3">
        <v>1388.52</v>
      </c>
      <c r="BP316" s="3">
        <v>47.3</v>
      </c>
      <c r="BQ316" s="3">
        <v>54.5</v>
      </c>
      <c r="BR316" s="3">
        <v>1152.22</v>
      </c>
      <c r="BS316" s="3">
        <v>59.8</v>
      </c>
      <c r="BT316" s="3">
        <v>77.8</v>
      </c>
      <c r="BU316" s="3">
        <v>1301</v>
      </c>
      <c r="BV316" s="3">
        <v>53</v>
      </c>
      <c r="BW316" s="3">
        <v>45</v>
      </c>
      <c r="BX316" s="3">
        <v>849.06</v>
      </c>
      <c r="BY316" s="3">
        <v>51</v>
      </c>
      <c r="BZ316" s="3">
        <v>59</v>
      </c>
      <c r="CA316" s="3">
        <v>1156.8599999999999</v>
      </c>
      <c r="CB316" s="3">
        <v>86.1</v>
      </c>
      <c r="CC316" s="3">
        <v>87.8</v>
      </c>
      <c r="CD316" s="3">
        <v>1019.74</v>
      </c>
      <c r="CE316" s="3">
        <v>90.1</v>
      </c>
      <c r="CF316" s="3">
        <v>68.900000000000006</v>
      </c>
      <c r="CG316" s="3">
        <v>764.71</v>
      </c>
      <c r="CH316" s="3">
        <v>80.86</v>
      </c>
      <c r="CI316" s="3">
        <v>66.400000000000006</v>
      </c>
      <c r="CJ316" s="3">
        <v>821.17</v>
      </c>
      <c r="CK316" s="3">
        <v>79.8</v>
      </c>
      <c r="CL316" s="3">
        <v>76.319999999999993</v>
      </c>
      <c r="CM316" s="3">
        <v>956.39</v>
      </c>
      <c r="CN316" s="3">
        <v>85.26</v>
      </c>
      <c r="CO316" s="3">
        <v>69.5</v>
      </c>
      <c r="CP316" s="3">
        <v>815.15</v>
      </c>
      <c r="CQ316" s="3">
        <v>78.92</v>
      </c>
      <c r="CR316" s="3">
        <v>78.290000000000006</v>
      </c>
      <c r="CS316" s="3">
        <v>992.02</v>
      </c>
      <c r="CT316" s="3">
        <v>88.27</v>
      </c>
      <c r="CU316" s="3">
        <v>74.5</v>
      </c>
      <c r="CV316" s="3">
        <v>844</v>
      </c>
      <c r="CW316" s="3">
        <v>0</v>
      </c>
      <c r="CX316" s="3">
        <v>0</v>
      </c>
      <c r="CY316" s="3">
        <v>0</v>
      </c>
    </row>
    <row r="317" spans="1:103" x14ac:dyDescent="0.25">
      <c r="A317">
        <v>3904</v>
      </c>
      <c r="B317">
        <f>VLOOKUP(E317,'Adm2-shp-SORG'!$I$2:$M$456,1,FALSE)</f>
        <v>3904</v>
      </c>
      <c r="C317" t="str">
        <f>VLOOKUP(D317,'Adm2-shp-SORG'!$F$2:$I$456,2,FALSE)</f>
        <v>Bidar</v>
      </c>
      <c r="D317">
        <f t="shared" si="27"/>
        <v>3904</v>
      </c>
      <c r="E317" s="2">
        <v>3904</v>
      </c>
      <c r="F317" s="2">
        <v>39</v>
      </c>
      <c r="G317" s="1">
        <v>0.408586</v>
      </c>
      <c r="H317" s="1">
        <v>3.8239390000000002</v>
      </c>
      <c r="I317" s="2" t="s">
        <v>99</v>
      </c>
      <c r="J317" s="1">
        <v>356100500</v>
      </c>
      <c r="K317" s="2" t="s">
        <v>364</v>
      </c>
      <c r="L317" s="2" t="s">
        <v>365</v>
      </c>
      <c r="M317" s="2">
        <v>106</v>
      </c>
      <c r="N317" s="3">
        <v>31</v>
      </c>
      <c r="O317" s="3">
        <v>20</v>
      </c>
      <c r="P317" s="3">
        <v>645.16</v>
      </c>
      <c r="Q317" s="3">
        <v>41</v>
      </c>
      <c r="R317" s="3">
        <v>34</v>
      </c>
      <c r="S317" s="3">
        <v>829.27</v>
      </c>
      <c r="T317" s="3">
        <v>31</v>
      </c>
      <c r="U317" s="3">
        <v>19</v>
      </c>
      <c r="V317" s="3">
        <v>612.9</v>
      </c>
      <c r="W317" s="3">
        <v>32.4</v>
      </c>
      <c r="X317" s="3">
        <v>16.600000000000001</v>
      </c>
      <c r="Y317" s="3">
        <v>512.35</v>
      </c>
      <c r="Z317" s="3">
        <v>33.299999999999997</v>
      </c>
      <c r="AA317" s="3">
        <v>27</v>
      </c>
      <c r="AB317" s="3">
        <v>810.81</v>
      </c>
      <c r="AC317" s="3">
        <v>34.6</v>
      </c>
      <c r="AD317" s="3">
        <v>30</v>
      </c>
      <c r="AE317" s="3">
        <v>867.05</v>
      </c>
      <c r="AF317" s="3">
        <v>32.9</v>
      </c>
      <c r="AG317" s="3">
        <v>6.1</v>
      </c>
      <c r="AH317" s="3">
        <v>185.41</v>
      </c>
      <c r="AI317" s="3">
        <v>31.7</v>
      </c>
      <c r="AJ317" s="3">
        <v>27.9</v>
      </c>
      <c r="AK317" s="3">
        <v>880.13</v>
      </c>
      <c r="AL317" s="3">
        <v>29.9</v>
      </c>
      <c r="AM317" s="3">
        <v>15.8</v>
      </c>
      <c r="AN317" s="3">
        <v>528.42999999999995</v>
      </c>
      <c r="AO317" s="3">
        <v>28.1</v>
      </c>
      <c r="AP317" s="3">
        <v>15.9</v>
      </c>
      <c r="AQ317" s="3">
        <v>565.84</v>
      </c>
      <c r="AR317" s="3">
        <v>22.9</v>
      </c>
      <c r="AS317" s="3">
        <v>5.7</v>
      </c>
      <c r="AT317" s="3">
        <v>248.91</v>
      </c>
      <c r="AU317" s="3">
        <v>15.4</v>
      </c>
      <c r="AV317" s="3">
        <v>10.6</v>
      </c>
      <c r="AW317" s="3">
        <v>688.31</v>
      </c>
      <c r="AX317" s="3">
        <v>13.4</v>
      </c>
      <c r="AY317" s="3">
        <v>5.9</v>
      </c>
      <c r="AZ317" s="3">
        <v>440.3</v>
      </c>
      <c r="BA317" s="3">
        <v>12.1</v>
      </c>
      <c r="BB317" s="3">
        <v>6.5</v>
      </c>
      <c r="BC317" s="3">
        <v>537.19000000000005</v>
      </c>
      <c r="BD317" s="3">
        <v>10.3</v>
      </c>
      <c r="BE317" s="3">
        <v>4.0999999999999996</v>
      </c>
      <c r="BF317" s="3">
        <v>398.06</v>
      </c>
      <c r="BG317" s="3">
        <v>11.9</v>
      </c>
      <c r="BH317" s="3">
        <v>3.1</v>
      </c>
      <c r="BI317" s="3">
        <v>260.5</v>
      </c>
      <c r="BJ317" s="3">
        <v>12.6</v>
      </c>
      <c r="BK317" s="3">
        <v>5.3</v>
      </c>
      <c r="BL317" s="3">
        <v>420.63</v>
      </c>
      <c r="BM317" s="3">
        <v>12.8</v>
      </c>
      <c r="BN317" s="3">
        <v>7.3</v>
      </c>
      <c r="BO317" s="3">
        <v>570.30999999999995</v>
      </c>
      <c r="BP317" s="3">
        <v>9</v>
      </c>
      <c r="BQ317" s="3">
        <v>8.1</v>
      </c>
      <c r="BR317" s="3">
        <v>900</v>
      </c>
      <c r="BS317" s="3">
        <v>8.5</v>
      </c>
      <c r="BT317" s="3">
        <v>6.5</v>
      </c>
      <c r="BU317" s="3">
        <v>764.71</v>
      </c>
      <c r="BV317" s="3">
        <v>8</v>
      </c>
      <c r="BW317" s="3">
        <v>6</v>
      </c>
      <c r="BX317" s="3">
        <v>750</v>
      </c>
      <c r="BY317" s="3">
        <v>9</v>
      </c>
      <c r="BZ317" s="3">
        <v>6</v>
      </c>
      <c r="CA317" s="3">
        <v>666.67</v>
      </c>
      <c r="CB317" s="3">
        <v>12.7</v>
      </c>
      <c r="CC317" s="3">
        <v>6.8</v>
      </c>
      <c r="CD317" s="3">
        <v>535.42999999999995</v>
      </c>
      <c r="CE317" s="3">
        <v>11.9</v>
      </c>
      <c r="CF317" s="3">
        <v>7.5</v>
      </c>
      <c r="CG317" s="3">
        <v>630.25</v>
      </c>
      <c r="CH317" s="3">
        <v>11.79</v>
      </c>
      <c r="CI317" s="3">
        <v>6.45</v>
      </c>
      <c r="CJ317" s="3">
        <v>547.07000000000005</v>
      </c>
      <c r="CK317" s="3">
        <v>7.87</v>
      </c>
      <c r="CL317" s="3">
        <v>2.56</v>
      </c>
      <c r="CM317" s="3">
        <v>325.29000000000002</v>
      </c>
      <c r="CN317" s="3">
        <v>7.4</v>
      </c>
      <c r="CO317" s="3">
        <v>3.6</v>
      </c>
      <c r="CP317" s="3">
        <v>486.49</v>
      </c>
      <c r="CQ317" s="3">
        <v>5.26</v>
      </c>
      <c r="CR317" s="3">
        <v>4.17</v>
      </c>
      <c r="CS317" s="3">
        <v>792.78</v>
      </c>
      <c r="CT317" s="3">
        <v>3.57</v>
      </c>
      <c r="CU317" s="3">
        <v>1.41</v>
      </c>
      <c r="CV317" s="3">
        <v>394.96</v>
      </c>
      <c r="CW317" s="3">
        <v>0</v>
      </c>
      <c r="CX317" s="3">
        <v>0</v>
      </c>
      <c r="CY317" s="3">
        <v>0</v>
      </c>
    </row>
    <row r="318" spans="1:103" x14ac:dyDescent="0.25">
      <c r="A318">
        <v>3905</v>
      </c>
      <c r="B318">
        <f>VLOOKUP(E318,'Adm2-shp-SORG'!$I$2:$M$456,1,FALSE)</f>
        <v>3905</v>
      </c>
      <c r="C318" t="str">
        <f>VLOOKUP(D318,'Adm2-shp-SORG'!$F$2:$I$456,2,FALSE)</f>
        <v>Bijapur</v>
      </c>
      <c r="D318">
        <f t="shared" si="27"/>
        <v>3905</v>
      </c>
      <c r="E318" s="2">
        <v>3905</v>
      </c>
      <c r="F318" s="2">
        <v>39</v>
      </c>
      <c r="G318" s="1">
        <v>1.4386129999999999</v>
      </c>
      <c r="H318" s="1">
        <v>7.6502480000000004</v>
      </c>
      <c r="I318" s="2" t="s">
        <v>99</v>
      </c>
      <c r="J318" s="1">
        <v>356100600</v>
      </c>
      <c r="K318" s="2" t="s">
        <v>364</v>
      </c>
      <c r="L318" s="2" t="s">
        <v>373</v>
      </c>
      <c r="M318" s="2">
        <v>107</v>
      </c>
      <c r="N318" s="3">
        <v>148</v>
      </c>
      <c r="O318" s="3">
        <v>80</v>
      </c>
      <c r="P318" s="3">
        <v>540.54</v>
      </c>
      <c r="Q318" s="3">
        <v>138</v>
      </c>
      <c r="R318" s="3">
        <v>80</v>
      </c>
      <c r="S318" s="3">
        <v>579.71</v>
      </c>
      <c r="T318" s="3">
        <v>140.5</v>
      </c>
      <c r="U318" s="3">
        <v>62</v>
      </c>
      <c r="V318" s="3">
        <v>441.28</v>
      </c>
      <c r="W318" s="3">
        <v>128.30000000000001</v>
      </c>
      <c r="X318" s="3">
        <v>77.3</v>
      </c>
      <c r="Y318" s="3">
        <v>602.49</v>
      </c>
      <c r="Z318" s="3">
        <v>133.9</v>
      </c>
      <c r="AA318" s="3">
        <v>69.400000000000006</v>
      </c>
      <c r="AB318" s="3">
        <v>518.29999999999995</v>
      </c>
      <c r="AC318" s="3">
        <v>129.5</v>
      </c>
      <c r="AD318" s="3">
        <v>34.299999999999997</v>
      </c>
      <c r="AE318" s="3">
        <v>264.86</v>
      </c>
      <c r="AF318" s="3">
        <v>76.7</v>
      </c>
      <c r="AG318" s="3">
        <v>24</v>
      </c>
      <c r="AH318" s="3">
        <v>312.91000000000003</v>
      </c>
      <c r="AI318" s="3">
        <v>103.6</v>
      </c>
      <c r="AJ318" s="3">
        <v>52.1</v>
      </c>
      <c r="AK318" s="3">
        <v>502.9</v>
      </c>
      <c r="AL318" s="3">
        <v>115.6</v>
      </c>
      <c r="AM318" s="3">
        <v>64.8</v>
      </c>
      <c r="AN318" s="3">
        <v>560.54999999999995</v>
      </c>
      <c r="AO318" s="3">
        <v>115.6</v>
      </c>
      <c r="AP318" s="3">
        <v>56.2</v>
      </c>
      <c r="AQ318" s="3">
        <v>486.16</v>
      </c>
      <c r="AR318" s="3">
        <v>114</v>
      </c>
      <c r="AS318" s="3">
        <v>41.1</v>
      </c>
      <c r="AT318" s="3">
        <v>360.53</v>
      </c>
      <c r="AU318" s="3">
        <v>120.3</v>
      </c>
      <c r="AV318" s="3">
        <v>38.299999999999997</v>
      </c>
      <c r="AW318" s="3">
        <v>318.37</v>
      </c>
      <c r="AX318" s="3">
        <v>119.4</v>
      </c>
      <c r="AY318" s="3">
        <v>60.2</v>
      </c>
      <c r="AZ318" s="3">
        <v>504.19</v>
      </c>
      <c r="BA318" s="3">
        <v>108.1</v>
      </c>
      <c r="BB318" s="3">
        <v>66.2</v>
      </c>
      <c r="BC318" s="3">
        <v>612.4</v>
      </c>
      <c r="BD318" s="3">
        <v>91.9</v>
      </c>
      <c r="BE318" s="3">
        <v>42.3</v>
      </c>
      <c r="BF318" s="3">
        <v>460.28</v>
      </c>
      <c r="BG318" s="3">
        <v>105.7</v>
      </c>
      <c r="BH318" s="3">
        <v>31.6</v>
      </c>
      <c r="BI318" s="3">
        <v>298.95999999999998</v>
      </c>
      <c r="BJ318" s="3">
        <v>112.1</v>
      </c>
      <c r="BK318" s="3">
        <v>54.2</v>
      </c>
      <c r="BL318" s="3">
        <v>483.5</v>
      </c>
      <c r="BM318" s="3">
        <v>113.7</v>
      </c>
      <c r="BN318" s="3">
        <v>74.7</v>
      </c>
      <c r="BO318" s="3">
        <v>656.99</v>
      </c>
      <c r="BP318" s="3">
        <v>63.3</v>
      </c>
      <c r="BQ318" s="3">
        <v>34</v>
      </c>
      <c r="BR318" s="3">
        <v>537.12</v>
      </c>
      <c r="BS318" s="3">
        <v>68.599999999999994</v>
      </c>
      <c r="BT318" s="3">
        <v>71.400000000000006</v>
      </c>
      <c r="BU318" s="3">
        <v>1040.82</v>
      </c>
      <c r="BV318" s="3">
        <v>122</v>
      </c>
      <c r="BW318" s="3">
        <v>102</v>
      </c>
      <c r="BX318" s="3">
        <v>836.07</v>
      </c>
      <c r="BY318" s="3">
        <v>98</v>
      </c>
      <c r="BZ318" s="3">
        <v>51</v>
      </c>
      <c r="CA318" s="3">
        <v>520.41</v>
      </c>
      <c r="CB318" s="3">
        <v>124.2</v>
      </c>
      <c r="CC318" s="3">
        <v>51</v>
      </c>
      <c r="CD318" s="3">
        <v>410.63</v>
      </c>
      <c r="CE318" s="3">
        <v>115.7</v>
      </c>
      <c r="CF318" s="3">
        <v>65.8</v>
      </c>
      <c r="CG318" s="3">
        <v>568.71</v>
      </c>
      <c r="CH318" s="3">
        <v>121.35</v>
      </c>
      <c r="CI318" s="3">
        <v>80.819999999999993</v>
      </c>
      <c r="CJ318" s="3">
        <v>666.01</v>
      </c>
      <c r="CK318" s="3">
        <v>131.24</v>
      </c>
      <c r="CL318" s="3">
        <v>72.86</v>
      </c>
      <c r="CM318" s="3">
        <v>555.16999999999996</v>
      </c>
      <c r="CN318" s="3">
        <v>99.2</v>
      </c>
      <c r="CO318" s="3">
        <v>64.58</v>
      </c>
      <c r="CP318" s="3">
        <v>651.01</v>
      </c>
      <c r="CQ318" s="3">
        <v>78.44</v>
      </c>
      <c r="CR318" s="3">
        <v>67.59</v>
      </c>
      <c r="CS318" s="3">
        <v>861.68</v>
      </c>
      <c r="CT318" s="3">
        <v>85.46</v>
      </c>
      <c r="CU318" s="3">
        <v>49.13</v>
      </c>
      <c r="CV318" s="3">
        <v>574.89</v>
      </c>
      <c r="CW318" s="3">
        <v>0</v>
      </c>
      <c r="CX318" s="3">
        <v>0</v>
      </c>
      <c r="CY318" s="3">
        <v>0</v>
      </c>
    </row>
    <row r="319" spans="1:103" x14ac:dyDescent="0.25">
      <c r="A319">
        <v>3906</v>
      </c>
      <c r="B319">
        <f>VLOOKUP(E319,'Adm2-shp-SORG'!$I$2:$M$456,1,FALSE)</f>
        <v>3906</v>
      </c>
      <c r="C319" t="str">
        <f>VLOOKUP(D319,'Adm2-shp-SORG'!$F$2:$I$456,2,FALSE)</f>
        <v>Chikmagalur</v>
      </c>
      <c r="D319">
        <f t="shared" si="27"/>
        <v>3906</v>
      </c>
      <c r="E319" s="2">
        <v>3906</v>
      </c>
      <c r="F319" s="2">
        <v>39</v>
      </c>
      <c r="G319" s="1">
        <v>0.63412500000000005</v>
      </c>
      <c r="H319" s="1">
        <v>4.206232</v>
      </c>
      <c r="I319" s="2" t="s">
        <v>99</v>
      </c>
      <c r="J319" s="1">
        <v>356100700</v>
      </c>
      <c r="K319" s="2" t="s">
        <v>364</v>
      </c>
      <c r="L319" s="2" t="s">
        <v>397</v>
      </c>
      <c r="M319" s="2">
        <v>108</v>
      </c>
      <c r="N319" s="3">
        <v>3</v>
      </c>
      <c r="O319" s="3">
        <v>3</v>
      </c>
      <c r="P319" s="3">
        <v>1000</v>
      </c>
      <c r="Q319" s="3">
        <v>4</v>
      </c>
      <c r="R319" s="3">
        <v>2</v>
      </c>
      <c r="S319" s="3">
        <v>500</v>
      </c>
      <c r="T319" s="3">
        <v>6.7</v>
      </c>
      <c r="U319" s="3">
        <v>5</v>
      </c>
      <c r="V319" s="3">
        <v>746.27</v>
      </c>
      <c r="W319" s="3">
        <v>6.4</v>
      </c>
      <c r="X319" s="3">
        <v>7.6</v>
      </c>
      <c r="Y319" s="3">
        <v>1187.5</v>
      </c>
      <c r="Z319" s="3">
        <v>5</v>
      </c>
      <c r="AA319" s="3">
        <v>5.5</v>
      </c>
      <c r="AB319" s="3">
        <v>1100</v>
      </c>
      <c r="AC319" s="3">
        <v>5.9</v>
      </c>
      <c r="AD319" s="3">
        <v>8</v>
      </c>
      <c r="AE319" s="3">
        <v>1355.93</v>
      </c>
      <c r="AF319" s="3">
        <v>6.1</v>
      </c>
      <c r="AG319" s="3">
        <v>3.2</v>
      </c>
      <c r="AH319" s="3">
        <v>524.59</v>
      </c>
      <c r="AI319" s="3">
        <v>8.1</v>
      </c>
      <c r="AJ319" s="3">
        <v>4.7</v>
      </c>
      <c r="AK319" s="3">
        <v>580.25</v>
      </c>
      <c r="AL319" s="3">
        <v>9.6999999999999993</v>
      </c>
      <c r="AM319" s="3">
        <v>9.6</v>
      </c>
      <c r="AN319" s="3">
        <v>989.69</v>
      </c>
      <c r="AO319" s="3">
        <v>10.3</v>
      </c>
      <c r="AP319" s="3">
        <v>10.1</v>
      </c>
      <c r="AQ319" s="3">
        <v>980.58</v>
      </c>
      <c r="AR319" s="3">
        <v>5.0999999999999996</v>
      </c>
      <c r="AS319" s="3">
        <v>2.1</v>
      </c>
      <c r="AT319" s="3">
        <v>411.76</v>
      </c>
      <c r="AU319" s="3">
        <v>6.9</v>
      </c>
      <c r="AV319" s="3">
        <v>8.1999999999999993</v>
      </c>
      <c r="AW319" s="3">
        <v>1188.4100000000001</v>
      </c>
      <c r="AX319" s="3">
        <v>5.7</v>
      </c>
      <c r="AY319" s="3">
        <v>5.9</v>
      </c>
      <c r="AZ319" s="3">
        <v>1035.0899999999999</v>
      </c>
      <c r="BA319" s="3">
        <v>5.2</v>
      </c>
      <c r="BB319" s="3">
        <v>6.5</v>
      </c>
      <c r="BC319" s="3">
        <v>1250</v>
      </c>
      <c r="BD319" s="3">
        <v>4.4000000000000004</v>
      </c>
      <c r="BE319" s="3">
        <v>4.0999999999999996</v>
      </c>
      <c r="BF319" s="3">
        <v>931.82</v>
      </c>
      <c r="BG319" s="3">
        <v>5</v>
      </c>
      <c r="BH319" s="3">
        <v>3.1</v>
      </c>
      <c r="BI319" s="3">
        <v>620</v>
      </c>
      <c r="BJ319" s="3">
        <v>5.4</v>
      </c>
      <c r="BK319" s="3">
        <v>5.3</v>
      </c>
      <c r="BL319" s="3">
        <v>981.48</v>
      </c>
      <c r="BM319" s="3">
        <v>5.4</v>
      </c>
      <c r="BN319" s="3">
        <v>7.3</v>
      </c>
      <c r="BO319" s="3">
        <v>1351.85</v>
      </c>
      <c r="BP319" s="3">
        <v>6.5</v>
      </c>
      <c r="BQ319" s="3">
        <v>8.4</v>
      </c>
      <c r="BR319" s="3">
        <v>1292.31</v>
      </c>
      <c r="BS319" s="3">
        <v>5.3</v>
      </c>
      <c r="BT319" s="3">
        <v>14.6</v>
      </c>
      <c r="BU319" s="3">
        <v>2754.72</v>
      </c>
      <c r="BV319" s="3">
        <v>8</v>
      </c>
      <c r="BW319" s="3">
        <v>7</v>
      </c>
      <c r="BX319" s="3">
        <v>875</v>
      </c>
      <c r="BY319" s="3">
        <v>7.3</v>
      </c>
      <c r="BZ319" s="3">
        <v>7</v>
      </c>
      <c r="CA319" s="3">
        <v>958.9</v>
      </c>
      <c r="CB319" s="3">
        <v>8.1999999999999993</v>
      </c>
      <c r="CC319" s="3">
        <v>11.3</v>
      </c>
      <c r="CD319" s="3">
        <v>1378.05</v>
      </c>
      <c r="CE319" s="3">
        <v>7.4</v>
      </c>
      <c r="CF319" s="3">
        <v>8.4</v>
      </c>
      <c r="CG319" s="3">
        <v>1135.1400000000001</v>
      </c>
      <c r="CH319" s="3">
        <v>5.35</v>
      </c>
      <c r="CI319" s="3">
        <v>4.0599999999999996</v>
      </c>
      <c r="CJ319" s="3">
        <v>758.88</v>
      </c>
      <c r="CK319" s="3">
        <v>7.99</v>
      </c>
      <c r="CL319" s="3">
        <v>10.130000000000001</v>
      </c>
      <c r="CM319" s="3">
        <v>1267.83</v>
      </c>
      <c r="CN319" s="3">
        <v>9.86</v>
      </c>
      <c r="CO319" s="3">
        <v>11.86</v>
      </c>
      <c r="CP319" s="3">
        <v>1202.8399999999999</v>
      </c>
      <c r="CQ319" s="3">
        <v>8</v>
      </c>
      <c r="CR319" s="3">
        <v>10.93</v>
      </c>
      <c r="CS319" s="3">
        <v>1366.25</v>
      </c>
      <c r="CT319" s="3">
        <v>13.57</v>
      </c>
      <c r="CU319" s="3">
        <v>20.260000000000002</v>
      </c>
      <c r="CV319" s="3">
        <v>1493</v>
      </c>
      <c r="CW319" s="3">
        <v>0</v>
      </c>
      <c r="CX319" s="3">
        <v>0</v>
      </c>
      <c r="CY319" s="3">
        <v>0</v>
      </c>
    </row>
    <row r="320" spans="1:103" x14ac:dyDescent="0.25">
      <c r="A320">
        <v>3907</v>
      </c>
      <c r="B320">
        <f>VLOOKUP(E320,'Adm2-shp-SORG'!$I$2:$M$456,1,FALSE)</f>
        <v>3907</v>
      </c>
      <c r="C320" t="str">
        <f>VLOOKUP(D320,'Adm2-shp-SORG'!$F$2:$I$456,2,FALSE)</f>
        <v>Chitradurga</v>
      </c>
      <c r="D320">
        <f t="shared" si="27"/>
        <v>3907</v>
      </c>
      <c r="E320" s="2">
        <v>3907</v>
      </c>
      <c r="F320" s="2">
        <v>39</v>
      </c>
      <c r="G320" s="1">
        <v>0.84289999999999998</v>
      </c>
      <c r="H320" s="1">
        <v>5.7994399999999997</v>
      </c>
      <c r="I320" s="2" t="s">
        <v>99</v>
      </c>
      <c r="J320" s="1">
        <v>356100800</v>
      </c>
      <c r="K320" s="2" t="s">
        <v>364</v>
      </c>
      <c r="L320" s="2" t="s">
        <v>391</v>
      </c>
      <c r="M320" s="2">
        <v>109</v>
      </c>
      <c r="N320" s="3">
        <v>33</v>
      </c>
      <c r="O320" s="3">
        <v>27</v>
      </c>
      <c r="P320" s="3">
        <v>818.18</v>
      </c>
      <c r="Q320" s="3">
        <v>25</v>
      </c>
      <c r="R320" s="3">
        <v>12</v>
      </c>
      <c r="S320" s="3">
        <v>480</v>
      </c>
      <c r="T320" s="3">
        <v>23.5</v>
      </c>
      <c r="U320" s="3">
        <v>14</v>
      </c>
      <c r="V320" s="3">
        <v>595.74</v>
      </c>
      <c r="W320" s="3">
        <v>35</v>
      </c>
      <c r="X320" s="3">
        <v>34.6</v>
      </c>
      <c r="Y320" s="3">
        <v>988.57</v>
      </c>
      <c r="Z320" s="3">
        <v>37.299999999999997</v>
      </c>
      <c r="AA320" s="3">
        <v>45.3</v>
      </c>
      <c r="AB320" s="3">
        <v>1214.48</v>
      </c>
      <c r="AC320" s="3">
        <v>32.6</v>
      </c>
      <c r="AD320" s="3">
        <v>48</v>
      </c>
      <c r="AE320" s="3">
        <v>1472.39</v>
      </c>
      <c r="AF320" s="3">
        <v>27</v>
      </c>
      <c r="AG320" s="3">
        <v>35</v>
      </c>
      <c r="AH320" s="3">
        <v>1296.3</v>
      </c>
      <c r="AI320" s="3">
        <v>29.3</v>
      </c>
      <c r="AJ320" s="3">
        <v>35.799999999999997</v>
      </c>
      <c r="AK320" s="3">
        <v>1221.8399999999999</v>
      </c>
      <c r="AL320" s="3">
        <v>22.5</v>
      </c>
      <c r="AM320" s="3">
        <v>26.5</v>
      </c>
      <c r="AN320" s="3">
        <v>1177.78</v>
      </c>
      <c r="AO320" s="3">
        <v>32.5</v>
      </c>
      <c r="AP320" s="3">
        <v>32</v>
      </c>
      <c r="AQ320" s="3">
        <v>984.62</v>
      </c>
      <c r="AR320" s="3">
        <v>8.8000000000000007</v>
      </c>
      <c r="AS320" s="3">
        <v>13.3</v>
      </c>
      <c r="AT320" s="3">
        <v>1511.36</v>
      </c>
      <c r="AU320" s="3">
        <v>20.7</v>
      </c>
      <c r="AV320" s="3">
        <v>28</v>
      </c>
      <c r="AW320" s="3">
        <v>1352.66</v>
      </c>
      <c r="AX320" s="3">
        <v>21.2</v>
      </c>
      <c r="AY320" s="3">
        <v>23</v>
      </c>
      <c r="AZ320" s="3">
        <v>1084.9100000000001</v>
      </c>
      <c r="BA320" s="3">
        <v>19.2</v>
      </c>
      <c r="BB320" s="3">
        <v>25.3</v>
      </c>
      <c r="BC320" s="3">
        <v>1317.71</v>
      </c>
      <c r="BD320" s="3">
        <v>16.3</v>
      </c>
      <c r="BE320" s="3">
        <v>16.2</v>
      </c>
      <c r="BF320" s="3">
        <v>993.87</v>
      </c>
      <c r="BG320" s="3">
        <v>18.8</v>
      </c>
      <c r="BH320" s="3">
        <v>12.1</v>
      </c>
      <c r="BI320" s="3">
        <v>643.62</v>
      </c>
      <c r="BJ320" s="3">
        <v>19.899999999999999</v>
      </c>
      <c r="BK320" s="3">
        <v>20.7</v>
      </c>
      <c r="BL320" s="3">
        <v>1040.2</v>
      </c>
      <c r="BM320" s="3">
        <v>20.2</v>
      </c>
      <c r="BN320" s="3">
        <v>28.5</v>
      </c>
      <c r="BO320" s="3">
        <v>1410.89</v>
      </c>
      <c r="BP320" s="3">
        <v>70.900000000000006</v>
      </c>
      <c r="BQ320" s="3">
        <v>92.1</v>
      </c>
      <c r="BR320" s="3">
        <v>1299.01</v>
      </c>
      <c r="BS320" s="3">
        <v>46.8</v>
      </c>
      <c r="BT320" s="3">
        <v>84.9</v>
      </c>
      <c r="BU320" s="3">
        <v>1814.1</v>
      </c>
      <c r="BV320" s="3">
        <v>89</v>
      </c>
      <c r="BW320" s="3">
        <v>75</v>
      </c>
      <c r="BX320" s="3">
        <v>842.7</v>
      </c>
      <c r="BY320" s="3">
        <v>88</v>
      </c>
      <c r="BZ320" s="3">
        <v>98</v>
      </c>
      <c r="CA320" s="3">
        <v>1113.6400000000001</v>
      </c>
      <c r="CB320" s="3">
        <v>132.19999999999999</v>
      </c>
      <c r="CC320" s="3">
        <v>159.19999999999999</v>
      </c>
      <c r="CD320" s="3">
        <v>1204.24</v>
      </c>
      <c r="CE320" s="3">
        <v>133.30000000000001</v>
      </c>
      <c r="CF320" s="3">
        <v>120.1</v>
      </c>
      <c r="CG320" s="3">
        <v>900.98</v>
      </c>
      <c r="CH320" s="3">
        <v>141.97999999999999</v>
      </c>
      <c r="CI320" s="3">
        <v>79.150000000000006</v>
      </c>
      <c r="CJ320" s="3">
        <v>557.47</v>
      </c>
      <c r="CK320" s="3">
        <v>161.35</v>
      </c>
      <c r="CL320" s="3">
        <v>146.35</v>
      </c>
      <c r="CM320" s="3">
        <v>907.03</v>
      </c>
      <c r="CN320" s="3">
        <v>189.6</v>
      </c>
      <c r="CO320" s="3">
        <v>206.83</v>
      </c>
      <c r="CP320" s="3">
        <v>1090.8800000000001</v>
      </c>
      <c r="CQ320" s="3">
        <v>198.37</v>
      </c>
      <c r="CR320" s="3">
        <v>171.04</v>
      </c>
      <c r="CS320" s="3">
        <v>862.23</v>
      </c>
      <c r="CT320" s="3">
        <v>170.81</v>
      </c>
      <c r="CU320" s="3">
        <v>125.33</v>
      </c>
      <c r="CV320" s="3">
        <v>733.74</v>
      </c>
      <c r="CW320" s="3">
        <v>0</v>
      </c>
      <c r="CX320" s="3">
        <v>0</v>
      </c>
      <c r="CY320" s="3">
        <v>0</v>
      </c>
    </row>
    <row r="321" spans="1:103" x14ac:dyDescent="0.25">
      <c r="A321">
        <v>3908</v>
      </c>
      <c r="B321">
        <f>VLOOKUP(E321,'Adm2-shp-SORG'!$I$2:$M$456,1,FALSE)</f>
        <v>3908</v>
      </c>
      <c r="C321" t="str">
        <f>VLOOKUP(D321,'Adm2-shp-SORG'!$F$2:$I$456,2,FALSE)</f>
        <v>Dakshin Kannad</v>
      </c>
      <c r="D321">
        <f t="shared" si="27"/>
        <v>3908</v>
      </c>
      <c r="E321" s="2">
        <v>3908</v>
      </c>
      <c r="F321" s="2">
        <v>39</v>
      </c>
      <c r="G321" s="1">
        <v>0.73436100000000004</v>
      </c>
      <c r="H321" s="1">
        <v>5.2014550000000002</v>
      </c>
      <c r="I321" s="2" t="s">
        <v>99</v>
      </c>
      <c r="J321" s="1">
        <v>356100900</v>
      </c>
      <c r="K321" s="2" t="s">
        <v>364</v>
      </c>
      <c r="L321" s="2" t="s">
        <v>396</v>
      </c>
      <c r="M321" s="2">
        <v>111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1.1000000000000001</v>
      </c>
      <c r="AM321" s="3">
        <v>1.4</v>
      </c>
      <c r="AN321" s="3">
        <v>1272.73</v>
      </c>
      <c r="AO321" s="3">
        <v>1.1000000000000001</v>
      </c>
      <c r="AP321" s="3">
        <v>1.2</v>
      </c>
      <c r="AQ321" s="3">
        <v>1090.9100000000001</v>
      </c>
      <c r="AR321" s="3">
        <v>1.1000000000000001</v>
      </c>
      <c r="AS321" s="3">
        <v>1.4</v>
      </c>
      <c r="AT321" s="3">
        <v>1272.73</v>
      </c>
      <c r="AU321" s="3">
        <v>1.1000000000000001</v>
      </c>
      <c r="AV321" s="3">
        <v>1.5</v>
      </c>
      <c r="AW321" s="3">
        <v>1363.64</v>
      </c>
      <c r="AX321" s="3">
        <v>1.1000000000000001</v>
      </c>
      <c r="AY321" s="3">
        <v>1.6</v>
      </c>
      <c r="AZ321" s="3">
        <v>1454.55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1.2</v>
      </c>
      <c r="BH321" s="3">
        <v>1.4</v>
      </c>
      <c r="BI321" s="3">
        <v>1166.67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3">
        <v>0</v>
      </c>
      <c r="BR321" s="3">
        <v>0</v>
      </c>
      <c r="BS321" s="3">
        <v>2.4</v>
      </c>
      <c r="BT321" s="3">
        <v>3.4</v>
      </c>
      <c r="BU321" s="3">
        <v>1416.67</v>
      </c>
      <c r="BV321" s="3">
        <v>3</v>
      </c>
      <c r="BW321" s="3">
        <v>3</v>
      </c>
      <c r="BX321" s="3">
        <v>1000</v>
      </c>
      <c r="BY321" s="3">
        <v>3</v>
      </c>
      <c r="BZ321" s="3">
        <v>5</v>
      </c>
      <c r="CA321" s="3">
        <v>1666.67</v>
      </c>
      <c r="CB321" s="3">
        <v>3.4</v>
      </c>
      <c r="CC321" s="3">
        <v>4.3</v>
      </c>
      <c r="CD321" s="3">
        <v>1264.71</v>
      </c>
      <c r="CE321" s="3">
        <v>0</v>
      </c>
      <c r="CF321" s="3">
        <v>0</v>
      </c>
      <c r="CG321" s="3">
        <v>0</v>
      </c>
      <c r="CH321" s="3">
        <v>2.92</v>
      </c>
      <c r="CI321" s="3">
        <v>3.71</v>
      </c>
      <c r="CJ321" s="3">
        <v>1270.55</v>
      </c>
      <c r="CK321" s="3">
        <v>2.92</v>
      </c>
      <c r="CL321" s="3">
        <v>4.54</v>
      </c>
      <c r="CM321" s="3">
        <v>1554.79</v>
      </c>
      <c r="CN321" s="3">
        <v>2.99</v>
      </c>
      <c r="CO321" s="3">
        <v>4.55</v>
      </c>
      <c r="CP321" s="3">
        <v>1521.74</v>
      </c>
      <c r="CQ321" s="3">
        <v>3.31</v>
      </c>
      <c r="CR321" s="3">
        <v>4.3600000000000003</v>
      </c>
      <c r="CS321" s="3">
        <v>1317.22</v>
      </c>
      <c r="CT321" s="3">
        <v>3.36</v>
      </c>
      <c r="CU321" s="3">
        <v>3.92</v>
      </c>
      <c r="CV321" s="3">
        <v>1166.67</v>
      </c>
      <c r="CW321" s="3">
        <v>0</v>
      </c>
      <c r="CX321" s="3">
        <v>0</v>
      </c>
      <c r="CY321" s="3">
        <v>0</v>
      </c>
    </row>
    <row r="322" spans="1:103" x14ac:dyDescent="0.25">
      <c r="A322">
        <v>3909</v>
      </c>
      <c r="B322">
        <f>VLOOKUP(E322,'Adm2-shp-SORG'!$I$2:$M$456,1,FALSE)</f>
        <v>3909</v>
      </c>
      <c r="C322" t="str">
        <f>VLOOKUP(D322,'Adm2-shp-SORG'!$F$2:$I$456,2,FALSE)</f>
        <v>Dharwad</v>
      </c>
      <c r="D322">
        <f t="shared" si="27"/>
        <v>3909</v>
      </c>
      <c r="E322" s="2">
        <v>3909</v>
      </c>
      <c r="F322" s="2">
        <v>39</v>
      </c>
      <c r="G322" s="1">
        <v>1.178696</v>
      </c>
      <c r="H322" s="1">
        <v>6.5254139999999996</v>
      </c>
      <c r="I322" s="2" t="s">
        <v>99</v>
      </c>
      <c r="J322" s="1">
        <v>356101000</v>
      </c>
      <c r="K322" s="2" t="s">
        <v>364</v>
      </c>
      <c r="L322" s="2" t="s">
        <v>385</v>
      </c>
      <c r="M322" s="2">
        <v>112</v>
      </c>
      <c r="N322" s="3">
        <v>151</v>
      </c>
      <c r="O322" s="3">
        <v>93</v>
      </c>
      <c r="P322" s="3">
        <v>615.89</v>
      </c>
      <c r="Q322" s="3">
        <v>164</v>
      </c>
      <c r="R322" s="3">
        <v>100</v>
      </c>
      <c r="S322" s="3">
        <v>609.76</v>
      </c>
      <c r="T322" s="3">
        <v>148</v>
      </c>
      <c r="U322" s="3">
        <v>79</v>
      </c>
      <c r="V322" s="3">
        <v>533.78</v>
      </c>
      <c r="W322" s="3">
        <v>140.69999999999999</v>
      </c>
      <c r="X322" s="3">
        <v>80.2</v>
      </c>
      <c r="Y322" s="3">
        <v>570.01</v>
      </c>
      <c r="Z322" s="3">
        <v>154.69999999999999</v>
      </c>
      <c r="AA322" s="3">
        <v>104.7</v>
      </c>
      <c r="AB322" s="3">
        <v>676.79</v>
      </c>
      <c r="AC322" s="3">
        <v>155.6</v>
      </c>
      <c r="AD322" s="3">
        <v>112.3</v>
      </c>
      <c r="AE322" s="3">
        <v>721.72</v>
      </c>
      <c r="AF322" s="3">
        <v>154.4</v>
      </c>
      <c r="AG322" s="3">
        <v>68.3</v>
      </c>
      <c r="AH322" s="3">
        <v>442.36</v>
      </c>
      <c r="AI322" s="3">
        <v>155.1</v>
      </c>
      <c r="AJ322" s="3">
        <v>106.2</v>
      </c>
      <c r="AK322" s="3">
        <v>684.72</v>
      </c>
      <c r="AL322" s="3">
        <v>172.4</v>
      </c>
      <c r="AM322" s="3">
        <v>101.4</v>
      </c>
      <c r="AN322" s="3">
        <v>588.16999999999996</v>
      </c>
      <c r="AO322" s="3">
        <v>175.8</v>
      </c>
      <c r="AP322" s="3">
        <v>85.9</v>
      </c>
      <c r="AQ322" s="3">
        <v>488.62</v>
      </c>
      <c r="AR322" s="3">
        <v>134.4</v>
      </c>
      <c r="AS322" s="3">
        <v>32.200000000000003</v>
      </c>
      <c r="AT322" s="3">
        <v>239.58</v>
      </c>
      <c r="AU322" s="3">
        <v>131</v>
      </c>
      <c r="AV322" s="3">
        <v>69.8</v>
      </c>
      <c r="AW322" s="3">
        <v>532.82000000000005</v>
      </c>
      <c r="AX322" s="3">
        <v>133.30000000000001</v>
      </c>
      <c r="AY322" s="3">
        <v>64.400000000000006</v>
      </c>
      <c r="AZ322" s="3">
        <v>483.12</v>
      </c>
      <c r="BA322" s="3">
        <v>120.6</v>
      </c>
      <c r="BB322" s="3">
        <v>70.900000000000006</v>
      </c>
      <c r="BC322" s="3">
        <v>587.89</v>
      </c>
      <c r="BD322" s="3">
        <v>102.6</v>
      </c>
      <c r="BE322" s="3">
        <v>45.3</v>
      </c>
      <c r="BF322" s="3">
        <v>441.52</v>
      </c>
      <c r="BG322" s="3">
        <v>118</v>
      </c>
      <c r="BH322" s="3">
        <v>33.799999999999997</v>
      </c>
      <c r="BI322" s="3">
        <v>286.44</v>
      </c>
      <c r="BJ322" s="3">
        <v>125.1</v>
      </c>
      <c r="BK322" s="3">
        <v>58</v>
      </c>
      <c r="BL322" s="3">
        <v>463.63</v>
      </c>
      <c r="BM322" s="3">
        <v>127</v>
      </c>
      <c r="BN322" s="3">
        <v>79.900000000000006</v>
      </c>
      <c r="BO322" s="3">
        <v>629.13</v>
      </c>
      <c r="BP322" s="3">
        <v>157</v>
      </c>
      <c r="BQ322" s="3">
        <v>128.30000000000001</v>
      </c>
      <c r="BR322" s="3">
        <v>817.2</v>
      </c>
      <c r="BS322" s="3">
        <v>99.8</v>
      </c>
      <c r="BT322" s="3">
        <v>169.7</v>
      </c>
      <c r="BU322" s="3">
        <v>1700.4</v>
      </c>
      <c r="BV322" s="3">
        <v>136</v>
      </c>
      <c r="BW322" s="3">
        <v>114</v>
      </c>
      <c r="BX322" s="3">
        <v>838.24</v>
      </c>
      <c r="BY322" s="3">
        <v>133</v>
      </c>
      <c r="BZ322" s="3">
        <v>96</v>
      </c>
      <c r="CA322" s="3">
        <v>721.8</v>
      </c>
      <c r="CB322" s="3">
        <v>168.1</v>
      </c>
      <c r="CC322" s="3">
        <v>123.9</v>
      </c>
      <c r="CD322" s="3">
        <v>737.06</v>
      </c>
      <c r="CE322" s="3">
        <v>145.30000000000001</v>
      </c>
      <c r="CF322" s="3">
        <v>83.3</v>
      </c>
      <c r="CG322" s="3">
        <v>573.29999999999995</v>
      </c>
      <c r="CH322" s="3">
        <v>134.86000000000001</v>
      </c>
      <c r="CI322" s="3">
        <v>66.89</v>
      </c>
      <c r="CJ322" s="3">
        <v>496</v>
      </c>
      <c r="CK322" s="3">
        <v>159.49</v>
      </c>
      <c r="CL322" s="3">
        <v>123.5</v>
      </c>
      <c r="CM322" s="3">
        <v>774.34</v>
      </c>
      <c r="CN322" s="3">
        <v>159.78</v>
      </c>
      <c r="CO322" s="3">
        <v>127.7</v>
      </c>
      <c r="CP322" s="3">
        <v>799.22</v>
      </c>
      <c r="CQ322" s="3">
        <v>138.72</v>
      </c>
      <c r="CR322" s="3">
        <v>123.31</v>
      </c>
      <c r="CS322" s="3">
        <v>888.91</v>
      </c>
      <c r="CT322" s="3">
        <v>153.82</v>
      </c>
      <c r="CU322" s="3">
        <v>117.53</v>
      </c>
      <c r="CV322" s="3">
        <v>764.07</v>
      </c>
      <c r="CW322" s="3">
        <v>0</v>
      </c>
      <c r="CX322" s="3">
        <v>0</v>
      </c>
      <c r="CY322" s="3">
        <v>0</v>
      </c>
    </row>
    <row r="323" spans="1:103" x14ac:dyDescent="0.25">
      <c r="A323">
        <v>3910</v>
      </c>
      <c r="B323">
        <f>VLOOKUP(E323,'Adm2-shp-SORG'!$I$2:$M$456,1,FALSE)</f>
        <v>3910</v>
      </c>
      <c r="C323" t="str">
        <f>VLOOKUP(D323,'Adm2-shp-SORG'!$F$2:$I$456,2,FALSE)</f>
        <v>Gulbarga</v>
      </c>
      <c r="D323">
        <f t="shared" si="27"/>
        <v>3910</v>
      </c>
      <c r="E323" s="2">
        <v>3910</v>
      </c>
      <c r="F323" s="2">
        <v>39</v>
      </c>
      <c r="G323" s="1">
        <v>1.2913730000000001</v>
      </c>
      <c r="H323" s="1">
        <v>8.0675679999999996</v>
      </c>
      <c r="I323" s="2" t="s">
        <v>99</v>
      </c>
      <c r="J323" s="1">
        <v>356101100</v>
      </c>
      <c r="K323" s="2" t="s">
        <v>364</v>
      </c>
      <c r="L323" s="2" t="s">
        <v>370</v>
      </c>
      <c r="M323" s="2">
        <v>113</v>
      </c>
      <c r="N323" s="3">
        <v>88</v>
      </c>
      <c r="O323" s="3">
        <v>41</v>
      </c>
      <c r="P323" s="3">
        <v>465.91</v>
      </c>
      <c r="Q323" s="3">
        <v>112</v>
      </c>
      <c r="R323" s="3">
        <v>43</v>
      </c>
      <c r="S323" s="3">
        <v>383.93</v>
      </c>
      <c r="T323" s="3">
        <v>106.9</v>
      </c>
      <c r="U323" s="3">
        <v>64</v>
      </c>
      <c r="V323" s="3">
        <v>598.69000000000005</v>
      </c>
      <c r="W323" s="3">
        <v>146.69999999999999</v>
      </c>
      <c r="X323" s="3">
        <v>75</v>
      </c>
      <c r="Y323" s="3">
        <v>511.25</v>
      </c>
      <c r="Z323" s="3">
        <v>156.4</v>
      </c>
      <c r="AA323" s="3">
        <v>84.1</v>
      </c>
      <c r="AB323" s="3">
        <v>537.72</v>
      </c>
      <c r="AC323" s="3">
        <v>145.30000000000001</v>
      </c>
      <c r="AD323" s="3">
        <v>17.600000000000001</v>
      </c>
      <c r="AE323" s="3">
        <v>121.13</v>
      </c>
      <c r="AF323" s="3">
        <v>99.4</v>
      </c>
      <c r="AG323" s="3">
        <v>8.1999999999999993</v>
      </c>
      <c r="AH323" s="3">
        <v>82.49</v>
      </c>
      <c r="AI323" s="3">
        <v>86.7</v>
      </c>
      <c r="AJ323" s="3">
        <v>76.599999999999994</v>
      </c>
      <c r="AK323" s="3">
        <v>883.51</v>
      </c>
      <c r="AL323" s="3">
        <v>105.2</v>
      </c>
      <c r="AM323" s="3">
        <v>96.8</v>
      </c>
      <c r="AN323" s="3">
        <v>920.15</v>
      </c>
      <c r="AO323" s="3">
        <v>110.3</v>
      </c>
      <c r="AP323" s="3">
        <v>66.099999999999994</v>
      </c>
      <c r="AQ323" s="3">
        <v>599.27</v>
      </c>
      <c r="AR323" s="3">
        <v>110.5</v>
      </c>
      <c r="AS323" s="3">
        <v>35.4</v>
      </c>
      <c r="AT323" s="3">
        <v>320.36</v>
      </c>
      <c r="AU323" s="3">
        <v>100.6</v>
      </c>
      <c r="AV323" s="3">
        <v>45.2</v>
      </c>
      <c r="AW323" s="3">
        <v>449.3</v>
      </c>
      <c r="AX323" s="3">
        <v>90.4</v>
      </c>
      <c r="AY323" s="3">
        <v>61.7</v>
      </c>
      <c r="AZ323" s="3">
        <v>682.52</v>
      </c>
      <c r="BA323" s="3">
        <v>81.8</v>
      </c>
      <c r="BB323" s="3">
        <v>67.900000000000006</v>
      </c>
      <c r="BC323" s="3">
        <v>830.07</v>
      </c>
      <c r="BD323" s="3">
        <v>69.599999999999994</v>
      </c>
      <c r="BE323" s="3">
        <v>43.4</v>
      </c>
      <c r="BF323" s="3">
        <v>623.55999999999995</v>
      </c>
      <c r="BG323" s="3">
        <v>80</v>
      </c>
      <c r="BH323" s="3">
        <v>32.4</v>
      </c>
      <c r="BI323" s="3">
        <v>405</v>
      </c>
      <c r="BJ323" s="3">
        <v>84.9</v>
      </c>
      <c r="BK323" s="3">
        <v>55.5</v>
      </c>
      <c r="BL323" s="3">
        <v>653.71</v>
      </c>
      <c r="BM323" s="3">
        <v>86.1</v>
      </c>
      <c r="BN323" s="3">
        <v>76.599999999999994</v>
      </c>
      <c r="BO323" s="3">
        <v>889.66</v>
      </c>
      <c r="BP323" s="3">
        <v>81.8</v>
      </c>
      <c r="BQ323" s="3">
        <v>52.2</v>
      </c>
      <c r="BR323" s="3">
        <v>638.14</v>
      </c>
      <c r="BS323" s="3">
        <v>84.7</v>
      </c>
      <c r="BT323" s="3">
        <v>82</v>
      </c>
      <c r="BU323" s="3">
        <v>968.12</v>
      </c>
      <c r="BV323" s="3">
        <v>146</v>
      </c>
      <c r="BW323" s="3">
        <v>122</v>
      </c>
      <c r="BX323" s="3">
        <v>835.62</v>
      </c>
      <c r="BY323" s="3">
        <v>138</v>
      </c>
      <c r="BZ323" s="3">
        <v>84</v>
      </c>
      <c r="CA323" s="3">
        <v>608.70000000000005</v>
      </c>
      <c r="CB323" s="3">
        <v>100.7</v>
      </c>
      <c r="CC323" s="3">
        <v>40.299999999999997</v>
      </c>
      <c r="CD323" s="3">
        <v>400.2</v>
      </c>
      <c r="CE323" s="3">
        <v>121</v>
      </c>
      <c r="CF323" s="3">
        <v>86.4</v>
      </c>
      <c r="CG323" s="3">
        <v>714.05</v>
      </c>
      <c r="CH323" s="3">
        <v>136.22999999999999</v>
      </c>
      <c r="CI323" s="3">
        <v>78.58</v>
      </c>
      <c r="CJ323" s="3">
        <v>576.82000000000005</v>
      </c>
      <c r="CK323" s="3">
        <v>144.75</v>
      </c>
      <c r="CL323" s="3">
        <v>65.14</v>
      </c>
      <c r="CM323" s="3">
        <v>450.02</v>
      </c>
      <c r="CN323" s="3">
        <v>90.13</v>
      </c>
      <c r="CO323" s="3">
        <v>47.45</v>
      </c>
      <c r="CP323" s="3">
        <v>526.46</v>
      </c>
      <c r="CQ323" s="3">
        <v>115.3</v>
      </c>
      <c r="CR323" s="3">
        <v>101.21</v>
      </c>
      <c r="CS323" s="3">
        <v>877.8</v>
      </c>
      <c r="CT323" s="3">
        <v>98.23</v>
      </c>
      <c r="CU323" s="3">
        <v>72.62</v>
      </c>
      <c r="CV323" s="3">
        <v>739.29</v>
      </c>
      <c r="CW323" s="3">
        <v>0</v>
      </c>
      <c r="CX323" s="3">
        <v>0</v>
      </c>
      <c r="CY323" s="3">
        <v>0</v>
      </c>
    </row>
    <row r="324" spans="1:103" x14ac:dyDescent="0.25">
      <c r="A324">
        <v>3911</v>
      </c>
      <c r="B324">
        <f>VLOOKUP(E324,'Adm2-shp-SORG'!$I$2:$M$456,1,FALSE)</f>
        <v>3911</v>
      </c>
      <c r="C324" t="str">
        <f>VLOOKUP(D324,'Adm2-shp-SORG'!$F$2:$I$456,2,FALSE)</f>
        <v>Hassan</v>
      </c>
      <c r="D324">
        <f t="shared" si="27"/>
        <v>3911</v>
      </c>
      <c r="E324" s="2">
        <v>3911</v>
      </c>
      <c r="F324" s="2">
        <v>39</v>
      </c>
      <c r="G324" s="1">
        <v>0.55358099999999999</v>
      </c>
      <c r="H324" s="1">
        <v>4.6049920000000002</v>
      </c>
      <c r="I324" s="2" t="s">
        <v>99</v>
      </c>
      <c r="J324" s="1">
        <v>356101200</v>
      </c>
      <c r="K324" s="2" t="s">
        <v>364</v>
      </c>
      <c r="L324" s="2" t="s">
        <v>398</v>
      </c>
      <c r="M324" s="2">
        <v>114</v>
      </c>
      <c r="N324" s="3">
        <v>5</v>
      </c>
      <c r="O324" s="3">
        <v>3</v>
      </c>
      <c r="P324" s="3">
        <v>600</v>
      </c>
      <c r="Q324" s="3">
        <v>5</v>
      </c>
      <c r="R324" s="3">
        <v>3</v>
      </c>
      <c r="S324" s="3">
        <v>600</v>
      </c>
      <c r="T324" s="3">
        <v>4.9000000000000004</v>
      </c>
      <c r="U324" s="3">
        <v>3</v>
      </c>
      <c r="V324" s="3">
        <v>612.24</v>
      </c>
      <c r="W324" s="3">
        <v>4.9000000000000004</v>
      </c>
      <c r="X324" s="3">
        <v>5.8</v>
      </c>
      <c r="Y324" s="3">
        <v>1183.67</v>
      </c>
      <c r="Z324" s="3">
        <v>4.8</v>
      </c>
      <c r="AA324" s="3">
        <v>5.3</v>
      </c>
      <c r="AB324" s="3">
        <v>1104.17</v>
      </c>
      <c r="AC324" s="3">
        <v>4.4000000000000004</v>
      </c>
      <c r="AD324" s="3">
        <v>5.9</v>
      </c>
      <c r="AE324" s="3">
        <v>1340.91</v>
      </c>
      <c r="AF324" s="3">
        <v>4.9000000000000004</v>
      </c>
      <c r="AG324" s="3">
        <v>6.8</v>
      </c>
      <c r="AH324" s="3">
        <v>1387.76</v>
      </c>
      <c r="AI324" s="3">
        <v>4.3</v>
      </c>
      <c r="AJ324" s="3">
        <v>3.5</v>
      </c>
      <c r="AK324" s="3">
        <v>813.95</v>
      </c>
      <c r="AL324" s="3">
        <v>4.5</v>
      </c>
      <c r="AM324" s="3">
        <v>4.5</v>
      </c>
      <c r="AN324" s="3">
        <v>1000</v>
      </c>
      <c r="AO324" s="3">
        <v>4.4000000000000004</v>
      </c>
      <c r="AP324" s="3">
        <v>4.3</v>
      </c>
      <c r="AQ324" s="3">
        <v>977.27</v>
      </c>
      <c r="AR324" s="3">
        <v>2.7</v>
      </c>
      <c r="AS324" s="3">
        <v>1.2</v>
      </c>
      <c r="AT324" s="3">
        <v>444.44</v>
      </c>
      <c r="AU324" s="3">
        <v>3.8</v>
      </c>
      <c r="AV324" s="3">
        <v>4.5</v>
      </c>
      <c r="AW324" s="3">
        <v>1184.21</v>
      </c>
      <c r="AX324" s="3">
        <v>3.1</v>
      </c>
      <c r="AY324" s="3">
        <v>3.3</v>
      </c>
      <c r="AZ324" s="3">
        <v>1064.52</v>
      </c>
      <c r="BA324" s="3">
        <v>2.8</v>
      </c>
      <c r="BB324" s="3">
        <v>3.6</v>
      </c>
      <c r="BC324" s="3">
        <v>1285.71</v>
      </c>
      <c r="BD324" s="3">
        <v>2.4</v>
      </c>
      <c r="BE324" s="3">
        <v>2.2999999999999998</v>
      </c>
      <c r="BF324" s="3">
        <v>958.33</v>
      </c>
      <c r="BG324" s="3">
        <v>2.7</v>
      </c>
      <c r="BH324" s="3">
        <v>1.7</v>
      </c>
      <c r="BI324" s="3">
        <v>629.63</v>
      </c>
      <c r="BJ324" s="3">
        <v>2.9</v>
      </c>
      <c r="BK324" s="3">
        <v>3</v>
      </c>
      <c r="BL324" s="3">
        <v>1034.48</v>
      </c>
      <c r="BM324" s="3">
        <v>3</v>
      </c>
      <c r="BN324" s="3">
        <v>4.0999999999999996</v>
      </c>
      <c r="BO324" s="3">
        <v>1366.67</v>
      </c>
      <c r="BP324" s="3">
        <v>2.1</v>
      </c>
      <c r="BQ324" s="3">
        <v>2.2999999999999998</v>
      </c>
      <c r="BR324" s="3">
        <v>1095.24</v>
      </c>
      <c r="BS324" s="3">
        <v>1.6</v>
      </c>
      <c r="BT324" s="3">
        <v>3.8</v>
      </c>
      <c r="BU324" s="3">
        <v>2375</v>
      </c>
      <c r="BV324" s="3">
        <v>5</v>
      </c>
      <c r="BW324" s="3">
        <v>4</v>
      </c>
      <c r="BX324" s="3">
        <v>800</v>
      </c>
      <c r="BY324" s="3">
        <v>5</v>
      </c>
      <c r="BZ324" s="3">
        <v>4</v>
      </c>
      <c r="CA324" s="3">
        <v>800</v>
      </c>
      <c r="CB324" s="3">
        <v>5.6</v>
      </c>
      <c r="CC324" s="3">
        <v>5.7</v>
      </c>
      <c r="CD324" s="3">
        <v>1017.86</v>
      </c>
      <c r="CE324" s="3">
        <v>5.2</v>
      </c>
      <c r="CF324" s="3">
        <v>6</v>
      </c>
      <c r="CG324" s="3">
        <v>1153.8499999999999</v>
      </c>
      <c r="CH324" s="3">
        <v>2.95</v>
      </c>
      <c r="CI324" s="3">
        <v>1.71</v>
      </c>
      <c r="CJ324" s="3">
        <v>579.66</v>
      </c>
      <c r="CK324" s="3">
        <v>4.9800000000000004</v>
      </c>
      <c r="CL324" s="3">
        <v>5.64</v>
      </c>
      <c r="CM324" s="3">
        <v>1132.53</v>
      </c>
      <c r="CN324" s="3">
        <v>5.77</v>
      </c>
      <c r="CO324" s="3">
        <v>5.95</v>
      </c>
      <c r="CP324" s="3">
        <v>1031.2</v>
      </c>
      <c r="CQ324" s="3">
        <v>5.31</v>
      </c>
      <c r="CR324" s="3">
        <v>6.34</v>
      </c>
      <c r="CS324" s="3">
        <v>1193.97</v>
      </c>
      <c r="CT324" s="3">
        <v>5.22</v>
      </c>
      <c r="CU324" s="3">
        <v>5.92</v>
      </c>
      <c r="CV324" s="3">
        <v>1134.0999999999999</v>
      </c>
      <c r="CW324" s="3">
        <v>0</v>
      </c>
      <c r="CX324" s="3">
        <v>0</v>
      </c>
      <c r="CY324" s="3">
        <v>0</v>
      </c>
    </row>
    <row r="325" spans="1:103" x14ac:dyDescent="0.25">
      <c r="A325">
        <v>3912</v>
      </c>
      <c r="B325">
        <f>VLOOKUP(E325,'Adm2-shp-SORG'!$I$2:$M$456,1,FALSE)</f>
        <v>3912</v>
      </c>
      <c r="C325" t="str">
        <f>VLOOKUP(D325,'Adm2-shp-SORG'!$F$2:$I$456,2,FALSE)</f>
        <v>Kodagu</v>
      </c>
      <c r="D325">
        <f t="shared" si="27"/>
        <v>3912</v>
      </c>
      <c r="E325" s="2">
        <v>3912</v>
      </c>
      <c r="F325" s="2">
        <v>39</v>
      </c>
      <c r="G325" s="1">
        <v>0.34992099999999998</v>
      </c>
      <c r="H325" s="1">
        <v>3.4121380000000001</v>
      </c>
      <c r="I325" s="2" t="s">
        <v>99</v>
      </c>
      <c r="J325" s="1">
        <v>356101300</v>
      </c>
      <c r="K325" s="2" t="s">
        <v>364</v>
      </c>
      <c r="L325" s="2" t="s">
        <v>402</v>
      </c>
      <c r="M325" s="2">
        <v>110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>
        <v>1.2</v>
      </c>
      <c r="BW325" s="3">
        <v>1</v>
      </c>
      <c r="BX325" s="3">
        <v>833.33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G325" s="3">
        <v>0</v>
      </c>
      <c r="CH325" s="3">
        <v>0</v>
      </c>
      <c r="CI325" s="3">
        <v>0</v>
      </c>
      <c r="CJ325" s="3">
        <v>0</v>
      </c>
      <c r="CK325" s="3">
        <v>0</v>
      </c>
      <c r="CL325" s="3">
        <v>0</v>
      </c>
      <c r="CM325" s="3">
        <v>0</v>
      </c>
      <c r="CN325" s="3">
        <v>0</v>
      </c>
      <c r="CO325" s="3">
        <v>0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</row>
    <row r="326" spans="1:103" x14ac:dyDescent="0.25">
      <c r="A326">
        <v>3913</v>
      </c>
      <c r="B326">
        <f>VLOOKUP(E326,'Adm2-shp-SORG'!$I$2:$M$456,1,FALSE)</f>
        <v>3913</v>
      </c>
      <c r="C326" t="str">
        <f>VLOOKUP(D326,'Adm2-shp-SORG'!$F$2:$I$456,2,FALSE)</f>
        <v>Kolar</v>
      </c>
      <c r="D326">
        <f t="shared" si="27"/>
        <v>3913</v>
      </c>
      <c r="E326" s="2">
        <v>3913</v>
      </c>
      <c r="F326" s="2">
        <v>39</v>
      </c>
      <c r="G326" s="1">
        <v>0.66444199999999998</v>
      </c>
      <c r="H326" s="1">
        <v>6.1662179999999998</v>
      </c>
      <c r="I326" s="2" t="s">
        <v>99</v>
      </c>
      <c r="J326" s="1">
        <v>356101400</v>
      </c>
      <c r="K326" s="2" t="s">
        <v>364</v>
      </c>
      <c r="L326" s="2" t="s">
        <v>395</v>
      </c>
      <c r="M326" s="2">
        <v>115</v>
      </c>
      <c r="N326" s="3">
        <v>24</v>
      </c>
      <c r="O326" s="3">
        <v>15</v>
      </c>
      <c r="P326" s="3">
        <v>625</v>
      </c>
      <c r="Q326" s="3">
        <v>27</v>
      </c>
      <c r="R326" s="3">
        <v>30</v>
      </c>
      <c r="S326" s="3">
        <v>1111.1099999999999</v>
      </c>
      <c r="T326" s="3">
        <v>32.5</v>
      </c>
      <c r="U326" s="3">
        <v>19</v>
      </c>
      <c r="V326" s="3">
        <v>584.62</v>
      </c>
      <c r="W326" s="3">
        <v>49.3</v>
      </c>
      <c r="X326" s="3">
        <v>48.3</v>
      </c>
      <c r="Y326" s="3">
        <v>979.72</v>
      </c>
      <c r="Z326" s="3">
        <v>54.7</v>
      </c>
      <c r="AA326" s="3">
        <v>38.200000000000003</v>
      </c>
      <c r="AB326" s="3">
        <v>698.35</v>
      </c>
      <c r="AC326" s="3">
        <v>70</v>
      </c>
      <c r="AD326" s="3">
        <v>64</v>
      </c>
      <c r="AE326" s="3">
        <v>914.29</v>
      </c>
      <c r="AF326" s="3">
        <v>72.5</v>
      </c>
      <c r="AG326" s="3">
        <v>59</v>
      </c>
      <c r="AH326" s="3">
        <v>813.79</v>
      </c>
      <c r="AI326" s="3">
        <v>71.2</v>
      </c>
      <c r="AJ326" s="3">
        <v>60.9</v>
      </c>
      <c r="AK326" s="3">
        <v>855.34</v>
      </c>
      <c r="AL326" s="3">
        <v>74.400000000000006</v>
      </c>
      <c r="AM326" s="3">
        <v>67.5</v>
      </c>
      <c r="AN326" s="3">
        <v>907.26</v>
      </c>
      <c r="AO326" s="3">
        <v>74.900000000000006</v>
      </c>
      <c r="AP326" s="3">
        <v>57</v>
      </c>
      <c r="AQ326" s="3">
        <v>761.01</v>
      </c>
      <c r="AR326" s="3">
        <v>68.3</v>
      </c>
      <c r="AS326" s="3">
        <v>38</v>
      </c>
      <c r="AT326" s="3">
        <v>556.37</v>
      </c>
      <c r="AU326" s="3">
        <v>58.8</v>
      </c>
      <c r="AV326" s="3">
        <v>42.3</v>
      </c>
      <c r="AW326" s="3">
        <v>719.39</v>
      </c>
      <c r="AX326" s="3">
        <v>60.8</v>
      </c>
      <c r="AY326" s="3">
        <v>50.6</v>
      </c>
      <c r="AZ326" s="3">
        <v>832.24</v>
      </c>
      <c r="BA326" s="3">
        <v>55</v>
      </c>
      <c r="BB326" s="3">
        <v>55.7</v>
      </c>
      <c r="BC326" s="3">
        <v>1012.73</v>
      </c>
      <c r="BD326" s="3">
        <v>46.8</v>
      </c>
      <c r="BE326" s="3">
        <v>35.6</v>
      </c>
      <c r="BF326" s="3">
        <v>760.68</v>
      </c>
      <c r="BG326" s="3">
        <v>53.8</v>
      </c>
      <c r="BH326" s="3">
        <v>26.6</v>
      </c>
      <c r="BI326" s="3">
        <v>494.42</v>
      </c>
      <c r="BJ326" s="3">
        <v>57.1</v>
      </c>
      <c r="BK326" s="3">
        <v>45.5</v>
      </c>
      <c r="BL326" s="3">
        <v>796.85</v>
      </c>
      <c r="BM326" s="3">
        <v>57.9</v>
      </c>
      <c r="BN326" s="3">
        <v>62.8</v>
      </c>
      <c r="BO326" s="3">
        <v>1084.6300000000001</v>
      </c>
      <c r="BP326" s="3">
        <v>52.1</v>
      </c>
      <c r="BQ326" s="3">
        <v>53.1</v>
      </c>
      <c r="BR326" s="3">
        <v>1019.19</v>
      </c>
      <c r="BS326" s="3">
        <v>59.4</v>
      </c>
      <c r="BT326" s="3">
        <v>70.7</v>
      </c>
      <c r="BU326" s="3">
        <v>1190.24</v>
      </c>
      <c r="BV326" s="3">
        <v>72</v>
      </c>
      <c r="BW326" s="3">
        <v>61</v>
      </c>
      <c r="BX326" s="3">
        <v>847.22</v>
      </c>
      <c r="BY326" s="3">
        <v>75</v>
      </c>
      <c r="BZ326" s="3">
        <v>86</v>
      </c>
      <c r="CA326" s="3">
        <v>1146.67</v>
      </c>
      <c r="CB326" s="3">
        <v>96.1</v>
      </c>
      <c r="CC326" s="3">
        <v>86</v>
      </c>
      <c r="CD326" s="3">
        <v>894.9</v>
      </c>
      <c r="CE326" s="3">
        <v>90.3</v>
      </c>
      <c r="CF326" s="3">
        <v>77.7</v>
      </c>
      <c r="CG326" s="3">
        <v>860.47</v>
      </c>
      <c r="CH326" s="3">
        <v>89.99</v>
      </c>
      <c r="CI326" s="3">
        <v>89.83</v>
      </c>
      <c r="CJ326" s="3">
        <v>998.22</v>
      </c>
      <c r="CK326" s="3">
        <v>106.98</v>
      </c>
      <c r="CL326" s="3">
        <v>109.41</v>
      </c>
      <c r="CM326" s="3">
        <v>1022.71</v>
      </c>
      <c r="CN326" s="3">
        <v>106.36</v>
      </c>
      <c r="CO326" s="3">
        <v>96.76</v>
      </c>
      <c r="CP326" s="3">
        <v>909.74</v>
      </c>
      <c r="CQ326" s="3">
        <v>107.57</v>
      </c>
      <c r="CR326" s="3">
        <v>139.54</v>
      </c>
      <c r="CS326" s="3">
        <v>1297.2</v>
      </c>
      <c r="CT326" s="3">
        <v>94.32</v>
      </c>
      <c r="CU326" s="3">
        <v>89.89</v>
      </c>
      <c r="CV326" s="3">
        <v>953.03</v>
      </c>
      <c r="CW326" s="3">
        <v>0</v>
      </c>
      <c r="CX326" s="3">
        <v>0</v>
      </c>
      <c r="CY326" s="3">
        <v>0</v>
      </c>
    </row>
    <row r="327" spans="1:103" x14ac:dyDescent="0.25">
      <c r="A327">
        <v>3914</v>
      </c>
      <c r="B327">
        <f>VLOOKUP(E327,'Adm2-shp-SORG'!$I$2:$M$456,1,FALSE)</f>
        <v>3914</v>
      </c>
      <c r="C327" t="str">
        <f>VLOOKUP(D327,'Adm2-shp-SORG'!$F$2:$I$456,2,FALSE)</f>
        <v>Mandya</v>
      </c>
      <c r="D327">
        <f t="shared" si="27"/>
        <v>3914</v>
      </c>
      <c r="E327" s="2">
        <v>3914</v>
      </c>
      <c r="F327" s="2">
        <v>39</v>
      </c>
      <c r="G327" s="1">
        <v>0.43027300000000002</v>
      </c>
      <c r="H327" s="1">
        <v>3.8050850000000001</v>
      </c>
      <c r="I327" s="2" t="s">
        <v>99</v>
      </c>
      <c r="J327" s="1">
        <v>356101500</v>
      </c>
      <c r="K327" s="2" t="s">
        <v>364</v>
      </c>
      <c r="L327" s="2" t="s">
        <v>399</v>
      </c>
      <c r="M327" s="2">
        <v>116</v>
      </c>
      <c r="N327" s="3">
        <v>6</v>
      </c>
      <c r="O327" s="3">
        <v>3</v>
      </c>
      <c r="P327" s="3">
        <v>500</v>
      </c>
      <c r="Q327" s="3">
        <v>6</v>
      </c>
      <c r="R327" s="3">
        <v>3</v>
      </c>
      <c r="S327" s="3">
        <v>500</v>
      </c>
      <c r="T327" s="3">
        <v>6</v>
      </c>
      <c r="U327" s="3">
        <v>4</v>
      </c>
      <c r="V327" s="3">
        <v>666.67</v>
      </c>
      <c r="W327" s="3">
        <v>5.0999999999999996</v>
      </c>
      <c r="X327" s="3">
        <v>6</v>
      </c>
      <c r="Y327" s="3">
        <v>1176.47</v>
      </c>
      <c r="Z327" s="3">
        <v>5.3</v>
      </c>
      <c r="AA327" s="3">
        <v>5.7</v>
      </c>
      <c r="AB327" s="3">
        <v>1075.47</v>
      </c>
      <c r="AC327" s="3">
        <v>4.7</v>
      </c>
      <c r="AD327" s="3">
        <v>5.8</v>
      </c>
      <c r="AE327" s="3">
        <v>1234.04</v>
      </c>
      <c r="AF327" s="3">
        <v>5.4</v>
      </c>
      <c r="AG327" s="3">
        <v>3.8</v>
      </c>
      <c r="AH327" s="3">
        <v>703.7</v>
      </c>
      <c r="AI327" s="3">
        <v>5.2</v>
      </c>
      <c r="AJ327" s="3">
        <v>3.7</v>
      </c>
      <c r="AK327" s="3">
        <v>711.54</v>
      </c>
      <c r="AL327" s="3">
        <v>5.6</v>
      </c>
      <c r="AM327" s="3">
        <v>5.9</v>
      </c>
      <c r="AN327" s="3">
        <v>1053.57</v>
      </c>
      <c r="AO327" s="3">
        <v>5.6</v>
      </c>
      <c r="AP327" s="3">
        <v>5.7</v>
      </c>
      <c r="AQ327" s="3">
        <v>1017.86</v>
      </c>
      <c r="AR327" s="3">
        <v>3.4</v>
      </c>
      <c r="AS327" s="3">
        <v>1.9</v>
      </c>
      <c r="AT327" s="3">
        <v>558.82000000000005</v>
      </c>
      <c r="AU327" s="3">
        <v>4.4000000000000004</v>
      </c>
      <c r="AV327" s="3">
        <v>5.3</v>
      </c>
      <c r="AW327" s="3">
        <v>1204.55</v>
      </c>
      <c r="AX327" s="3">
        <v>4.2</v>
      </c>
      <c r="AY327" s="3">
        <v>4.5999999999999996</v>
      </c>
      <c r="AZ327" s="3">
        <v>1095.24</v>
      </c>
      <c r="BA327" s="3">
        <v>3.8</v>
      </c>
      <c r="BB327" s="3">
        <v>5.0999999999999996</v>
      </c>
      <c r="BC327" s="3">
        <v>1342.11</v>
      </c>
      <c r="BD327" s="3">
        <v>3.2</v>
      </c>
      <c r="BE327" s="3">
        <v>3.2</v>
      </c>
      <c r="BF327" s="3">
        <v>1000</v>
      </c>
      <c r="BG327" s="3">
        <v>3.7</v>
      </c>
      <c r="BH327" s="3">
        <v>2.4</v>
      </c>
      <c r="BI327" s="3">
        <v>648.65</v>
      </c>
      <c r="BJ327" s="3">
        <v>3.9</v>
      </c>
      <c r="BK327" s="3">
        <v>4.0999999999999996</v>
      </c>
      <c r="BL327" s="3">
        <v>1051.28</v>
      </c>
      <c r="BM327" s="3">
        <v>4</v>
      </c>
      <c r="BN327" s="3">
        <v>5.7</v>
      </c>
      <c r="BO327" s="3">
        <v>1425</v>
      </c>
      <c r="BP327" s="3">
        <v>9.6</v>
      </c>
      <c r="BQ327" s="3">
        <v>13</v>
      </c>
      <c r="BR327" s="3">
        <v>1354.17</v>
      </c>
      <c r="BS327" s="3">
        <v>5.8</v>
      </c>
      <c r="BT327" s="3">
        <v>9.3000000000000007</v>
      </c>
      <c r="BU327" s="3">
        <v>1603.45</v>
      </c>
      <c r="BV327" s="3">
        <v>10</v>
      </c>
      <c r="BW327" s="3">
        <v>9</v>
      </c>
      <c r="BX327" s="3">
        <v>900</v>
      </c>
      <c r="BY327" s="3">
        <v>11</v>
      </c>
      <c r="BZ327" s="3">
        <v>10</v>
      </c>
      <c r="CA327" s="3">
        <v>909.09</v>
      </c>
      <c r="CB327" s="3">
        <v>10.5</v>
      </c>
      <c r="CC327" s="3">
        <v>10.8</v>
      </c>
      <c r="CD327" s="3">
        <v>1028.57</v>
      </c>
      <c r="CE327" s="3">
        <v>11.7</v>
      </c>
      <c r="CF327" s="3">
        <v>13.9</v>
      </c>
      <c r="CG327" s="3">
        <v>1188.03</v>
      </c>
      <c r="CH327" s="3">
        <v>10.56</v>
      </c>
      <c r="CI327" s="3">
        <v>7.33</v>
      </c>
      <c r="CJ327" s="3">
        <v>694.13</v>
      </c>
      <c r="CK327" s="3">
        <v>13.21</v>
      </c>
      <c r="CL327" s="3">
        <v>14.13</v>
      </c>
      <c r="CM327" s="3">
        <v>1069.6400000000001</v>
      </c>
      <c r="CN327" s="3">
        <v>18.850000000000001</v>
      </c>
      <c r="CO327" s="3">
        <v>18.940000000000001</v>
      </c>
      <c r="CP327" s="3">
        <v>1004.77</v>
      </c>
      <c r="CQ327" s="3">
        <v>18.87</v>
      </c>
      <c r="CR327" s="3">
        <v>19.77</v>
      </c>
      <c r="CS327" s="3">
        <v>1047.69</v>
      </c>
      <c r="CT327" s="3">
        <v>9.52</v>
      </c>
      <c r="CU327" s="3">
        <v>6.11</v>
      </c>
      <c r="CV327" s="3">
        <v>641.80999999999995</v>
      </c>
      <c r="CW327" s="3">
        <v>0</v>
      </c>
      <c r="CX327" s="3">
        <v>0</v>
      </c>
      <c r="CY327" s="3">
        <v>0</v>
      </c>
    </row>
    <row r="328" spans="1:103" x14ac:dyDescent="0.25">
      <c r="A328">
        <v>3915</v>
      </c>
      <c r="B328">
        <f>VLOOKUP(E328,'Adm2-shp-SORG'!$I$2:$M$456,1,FALSE)</f>
        <v>3915</v>
      </c>
      <c r="C328" t="str">
        <f>VLOOKUP(D328,'Adm2-shp-SORG'!$F$2:$I$456,2,FALSE)</f>
        <v>Mysore</v>
      </c>
      <c r="D328">
        <f t="shared" si="27"/>
        <v>3915</v>
      </c>
      <c r="E328" s="2">
        <v>3915</v>
      </c>
      <c r="F328" s="2">
        <v>39</v>
      </c>
      <c r="G328" s="1">
        <v>1.000345</v>
      </c>
      <c r="H328" s="1">
        <v>6.225498</v>
      </c>
      <c r="I328" s="2" t="s">
        <v>99</v>
      </c>
      <c r="J328" s="1">
        <v>356101600</v>
      </c>
      <c r="K328" s="2" t="s">
        <v>364</v>
      </c>
      <c r="L328" s="2" t="s">
        <v>405</v>
      </c>
      <c r="M328" s="2">
        <v>117</v>
      </c>
      <c r="N328" s="3">
        <v>36</v>
      </c>
      <c r="O328" s="3">
        <v>26</v>
      </c>
      <c r="P328" s="3">
        <v>722.22</v>
      </c>
      <c r="Q328" s="3">
        <v>30</v>
      </c>
      <c r="R328" s="3">
        <v>24</v>
      </c>
      <c r="S328" s="3">
        <v>800</v>
      </c>
      <c r="T328" s="3">
        <v>32.9</v>
      </c>
      <c r="U328" s="3">
        <v>35</v>
      </c>
      <c r="V328" s="3">
        <v>1063.83</v>
      </c>
      <c r="W328" s="3">
        <v>33.9</v>
      </c>
      <c r="X328" s="3">
        <v>40.200000000000003</v>
      </c>
      <c r="Y328" s="3">
        <v>1185.8399999999999</v>
      </c>
      <c r="Z328" s="3">
        <v>35.6</v>
      </c>
      <c r="AA328" s="3">
        <v>39</v>
      </c>
      <c r="AB328" s="3">
        <v>1095.51</v>
      </c>
      <c r="AC328" s="3">
        <v>35.6</v>
      </c>
      <c r="AD328" s="3">
        <v>46.6</v>
      </c>
      <c r="AE328" s="3">
        <v>1308.99</v>
      </c>
      <c r="AF328" s="3">
        <v>32.700000000000003</v>
      </c>
      <c r="AG328" s="3">
        <v>19.899999999999999</v>
      </c>
      <c r="AH328" s="3">
        <v>608.55999999999995</v>
      </c>
      <c r="AI328" s="3">
        <v>39.9</v>
      </c>
      <c r="AJ328" s="3">
        <v>24.3</v>
      </c>
      <c r="AK328" s="3">
        <v>609.02</v>
      </c>
      <c r="AL328" s="3">
        <v>41.7</v>
      </c>
      <c r="AM328" s="3">
        <v>42.6</v>
      </c>
      <c r="AN328" s="3">
        <v>1021.58</v>
      </c>
      <c r="AO328" s="3">
        <v>42.2</v>
      </c>
      <c r="AP328" s="3">
        <v>42</v>
      </c>
      <c r="AQ328" s="3">
        <v>995.26</v>
      </c>
      <c r="AR328" s="3">
        <v>38.700000000000003</v>
      </c>
      <c r="AS328" s="3">
        <v>18.8</v>
      </c>
      <c r="AT328" s="3">
        <v>485.79</v>
      </c>
      <c r="AU328" s="3">
        <v>36.299999999999997</v>
      </c>
      <c r="AV328" s="3">
        <v>43.7</v>
      </c>
      <c r="AW328" s="3">
        <v>1203.8599999999999</v>
      </c>
      <c r="AX328" s="3">
        <v>34.5</v>
      </c>
      <c r="AY328" s="3">
        <v>37</v>
      </c>
      <c r="AZ328" s="3">
        <v>1072.46</v>
      </c>
      <c r="BA328" s="3">
        <v>31.2</v>
      </c>
      <c r="BB328" s="3">
        <v>40.700000000000003</v>
      </c>
      <c r="BC328" s="3">
        <v>1304.49</v>
      </c>
      <c r="BD328" s="3">
        <v>26.6</v>
      </c>
      <c r="BE328" s="3">
        <v>26</v>
      </c>
      <c r="BF328" s="3">
        <v>977.44</v>
      </c>
      <c r="BG328" s="3">
        <v>30.5</v>
      </c>
      <c r="BH328" s="3">
        <v>19.399999999999999</v>
      </c>
      <c r="BI328" s="3">
        <v>636.07000000000005</v>
      </c>
      <c r="BJ328" s="3">
        <v>32.4</v>
      </c>
      <c r="BK328" s="3">
        <v>33.299999999999997</v>
      </c>
      <c r="BL328" s="3">
        <v>1027.78</v>
      </c>
      <c r="BM328" s="3">
        <v>32.9</v>
      </c>
      <c r="BN328" s="3">
        <v>45.9</v>
      </c>
      <c r="BO328" s="3">
        <v>1395.14</v>
      </c>
      <c r="BP328" s="3">
        <v>35.6</v>
      </c>
      <c r="BQ328" s="3">
        <v>32.200000000000003</v>
      </c>
      <c r="BR328" s="3">
        <v>904.49</v>
      </c>
      <c r="BS328" s="3">
        <v>37.6</v>
      </c>
      <c r="BT328" s="3">
        <v>43.7</v>
      </c>
      <c r="BU328" s="3">
        <v>1162.23</v>
      </c>
      <c r="BV328" s="3">
        <v>35</v>
      </c>
      <c r="BW328" s="3">
        <v>30</v>
      </c>
      <c r="BX328" s="3">
        <v>857.14</v>
      </c>
      <c r="BY328" s="3">
        <v>40</v>
      </c>
      <c r="BZ328" s="3">
        <v>38</v>
      </c>
      <c r="CA328" s="3">
        <v>950</v>
      </c>
      <c r="CB328" s="3">
        <v>39.700000000000003</v>
      </c>
      <c r="CC328" s="3">
        <v>32.200000000000003</v>
      </c>
      <c r="CD328" s="3">
        <v>811.08</v>
      </c>
      <c r="CE328" s="3">
        <v>39.4</v>
      </c>
      <c r="CF328" s="3">
        <v>44.4</v>
      </c>
      <c r="CG328" s="3">
        <v>1126.9000000000001</v>
      </c>
      <c r="CH328" s="3">
        <v>23.03</v>
      </c>
      <c r="CI328" s="3">
        <v>11.02</v>
      </c>
      <c r="CJ328" s="3">
        <v>478.51</v>
      </c>
      <c r="CK328" s="3">
        <v>28.56</v>
      </c>
      <c r="CL328" s="3">
        <v>30.11</v>
      </c>
      <c r="CM328" s="3">
        <v>1054.27</v>
      </c>
      <c r="CN328" s="3">
        <v>38.770000000000003</v>
      </c>
      <c r="CO328" s="3">
        <v>43.84</v>
      </c>
      <c r="CP328" s="3">
        <v>1130.77</v>
      </c>
      <c r="CQ328" s="3">
        <v>40.340000000000003</v>
      </c>
      <c r="CR328" s="3">
        <v>46.7</v>
      </c>
      <c r="CS328" s="3">
        <v>1157.6600000000001</v>
      </c>
      <c r="CT328" s="3">
        <v>49.04</v>
      </c>
      <c r="CU328" s="3">
        <v>48.48</v>
      </c>
      <c r="CV328" s="3">
        <v>988.58</v>
      </c>
      <c r="CW328" s="3">
        <v>0</v>
      </c>
      <c r="CX328" s="3">
        <v>0</v>
      </c>
      <c r="CY328" s="3">
        <v>0</v>
      </c>
    </row>
    <row r="329" spans="1:103" x14ac:dyDescent="0.25">
      <c r="A329">
        <v>3916</v>
      </c>
      <c r="B329">
        <f>VLOOKUP(E329,'Adm2-shp-SORG'!$I$2:$M$456,1,FALSE)</f>
        <v>3916</v>
      </c>
      <c r="C329" t="str">
        <f>VLOOKUP(D329,'Adm2-shp-SORG'!$F$2:$I$456,2,FALSE)</f>
        <v>Raichur</v>
      </c>
      <c r="D329">
        <f t="shared" si="27"/>
        <v>3916</v>
      </c>
      <c r="E329" s="2">
        <v>3916</v>
      </c>
      <c r="F329" s="2">
        <v>39</v>
      </c>
      <c r="G329" s="1">
        <v>1.1343639999999999</v>
      </c>
      <c r="H329" s="1">
        <v>6.8370579999999999</v>
      </c>
      <c r="I329" s="2" t="s">
        <v>99</v>
      </c>
      <c r="J329" s="1">
        <v>356101700</v>
      </c>
      <c r="K329" s="2" t="s">
        <v>364</v>
      </c>
      <c r="L329" s="2" t="s">
        <v>380</v>
      </c>
      <c r="M329" s="2">
        <v>118</v>
      </c>
      <c r="N329" s="3">
        <v>114</v>
      </c>
      <c r="O329" s="3">
        <v>52</v>
      </c>
      <c r="P329" s="3">
        <v>456.14</v>
      </c>
      <c r="Q329" s="3">
        <v>119</v>
      </c>
      <c r="R329" s="3">
        <v>59</v>
      </c>
      <c r="S329" s="3">
        <v>495.8</v>
      </c>
      <c r="T329" s="3">
        <v>119.5</v>
      </c>
      <c r="U329" s="3">
        <v>74.8</v>
      </c>
      <c r="V329" s="3">
        <v>625.94000000000005</v>
      </c>
      <c r="W329" s="3">
        <v>108.5</v>
      </c>
      <c r="X329" s="3">
        <v>60.6</v>
      </c>
      <c r="Y329" s="3">
        <v>558.53</v>
      </c>
      <c r="Z329" s="3">
        <v>123.1</v>
      </c>
      <c r="AA329" s="3">
        <v>55.2</v>
      </c>
      <c r="AB329" s="3">
        <v>448.42</v>
      </c>
      <c r="AC329" s="3">
        <v>114.8</v>
      </c>
      <c r="AD329" s="3">
        <v>63.8</v>
      </c>
      <c r="AE329" s="3">
        <v>555.75</v>
      </c>
      <c r="AF329" s="3">
        <v>116.5</v>
      </c>
      <c r="AG329" s="3">
        <v>56.9</v>
      </c>
      <c r="AH329" s="3">
        <v>488.41</v>
      </c>
      <c r="AI329" s="3">
        <v>112.2</v>
      </c>
      <c r="AJ329" s="3">
        <v>88.6</v>
      </c>
      <c r="AK329" s="3">
        <v>789.66</v>
      </c>
      <c r="AL329" s="3">
        <v>119.9</v>
      </c>
      <c r="AM329" s="3">
        <v>73.7</v>
      </c>
      <c r="AN329" s="3">
        <v>614.67999999999995</v>
      </c>
      <c r="AO329" s="3">
        <v>124.1</v>
      </c>
      <c r="AP329" s="3">
        <v>74.3</v>
      </c>
      <c r="AQ329" s="3">
        <v>598.71</v>
      </c>
      <c r="AR329" s="3">
        <v>112.6</v>
      </c>
      <c r="AS329" s="3">
        <v>50.8</v>
      </c>
      <c r="AT329" s="3">
        <v>451.15</v>
      </c>
      <c r="AU329" s="3">
        <v>123.5</v>
      </c>
      <c r="AV329" s="3">
        <v>69.099999999999994</v>
      </c>
      <c r="AW329" s="3">
        <v>559.51</v>
      </c>
      <c r="AX329" s="3">
        <v>115.2</v>
      </c>
      <c r="AY329" s="3">
        <v>61.4</v>
      </c>
      <c r="AZ329" s="3">
        <v>532.99</v>
      </c>
      <c r="BA329" s="3">
        <v>104.3</v>
      </c>
      <c r="BB329" s="3">
        <v>67.599999999999994</v>
      </c>
      <c r="BC329" s="3">
        <v>648.13</v>
      </c>
      <c r="BD329" s="3">
        <v>88.7</v>
      </c>
      <c r="BE329" s="3">
        <v>43.2</v>
      </c>
      <c r="BF329" s="3">
        <v>487.03</v>
      </c>
      <c r="BG329" s="3">
        <v>102</v>
      </c>
      <c r="BH329" s="3">
        <v>32.200000000000003</v>
      </c>
      <c r="BI329" s="3">
        <v>315.69</v>
      </c>
      <c r="BJ329" s="3">
        <v>108.2</v>
      </c>
      <c r="BK329" s="3">
        <v>55.3</v>
      </c>
      <c r="BL329" s="3">
        <v>511.09</v>
      </c>
      <c r="BM329" s="3">
        <v>109.7</v>
      </c>
      <c r="BN329" s="3">
        <v>76.2</v>
      </c>
      <c r="BO329" s="3">
        <v>694.62</v>
      </c>
      <c r="BP329" s="3">
        <v>116.3</v>
      </c>
      <c r="BQ329" s="3">
        <v>89.6</v>
      </c>
      <c r="BR329" s="3">
        <v>770.42</v>
      </c>
      <c r="BS329" s="3">
        <v>150.6</v>
      </c>
      <c r="BT329" s="3">
        <v>157.9</v>
      </c>
      <c r="BU329" s="3">
        <v>1048.47</v>
      </c>
      <c r="BV329" s="3">
        <v>135</v>
      </c>
      <c r="BW329" s="3">
        <v>114</v>
      </c>
      <c r="BX329" s="3">
        <v>844.44</v>
      </c>
      <c r="BY329" s="3">
        <v>140</v>
      </c>
      <c r="BZ329" s="3">
        <v>106</v>
      </c>
      <c r="CA329" s="3">
        <v>757.14</v>
      </c>
      <c r="CB329" s="3">
        <v>151</v>
      </c>
      <c r="CC329" s="3">
        <v>100.9</v>
      </c>
      <c r="CD329" s="3">
        <v>668.21</v>
      </c>
      <c r="CE329" s="3">
        <v>133.9</v>
      </c>
      <c r="CF329" s="3">
        <v>115.9</v>
      </c>
      <c r="CG329" s="3">
        <v>865.57</v>
      </c>
      <c r="CH329" s="3">
        <v>130.58000000000001</v>
      </c>
      <c r="CI329" s="3">
        <v>106.67</v>
      </c>
      <c r="CJ329" s="3">
        <v>816.89</v>
      </c>
      <c r="CK329" s="3">
        <v>136.38</v>
      </c>
      <c r="CL329" s="3">
        <v>95.43</v>
      </c>
      <c r="CM329" s="3">
        <v>699.74</v>
      </c>
      <c r="CN329" s="3">
        <v>118.46</v>
      </c>
      <c r="CO329" s="3">
        <v>84.16</v>
      </c>
      <c r="CP329" s="3">
        <v>710.45</v>
      </c>
      <c r="CQ329" s="3">
        <v>111.4</v>
      </c>
      <c r="CR329" s="3">
        <v>84.43</v>
      </c>
      <c r="CS329" s="3">
        <v>757.9</v>
      </c>
      <c r="CT329" s="3">
        <v>111.24</v>
      </c>
      <c r="CU329" s="3">
        <v>70.67</v>
      </c>
      <c r="CV329" s="3">
        <v>635.29</v>
      </c>
      <c r="CW329" s="3">
        <v>0</v>
      </c>
      <c r="CX329" s="3">
        <v>0</v>
      </c>
      <c r="CY329" s="3">
        <v>0</v>
      </c>
    </row>
    <row r="330" spans="1:103" x14ac:dyDescent="0.25">
      <c r="A330">
        <v>3917</v>
      </c>
      <c r="B330">
        <f>VLOOKUP(E330,'Adm2-shp-SORG'!$I$2:$M$456,1,FALSE)</f>
        <v>3917</v>
      </c>
      <c r="C330" t="str">
        <f>VLOOKUP(D330,'Adm2-shp-SORG'!$F$2:$I$456,2,FALSE)</f>
        <v>Shimoga</v>
      </c>
      <c r="D330">
        <f t="shared" si="27"/>
        <v>3917</v>
      </c>
      <c r="E330" s="2">
        <v>3917</v>
      </c>
      <c r="F330" s="2">
        <v>39</v>
      </c>
      <c r="G330" s="1">
        <v>0.86156600000000005</v>
      </c>
      <c r="H330" s="1">
        <v>5.5443069999999999</v>
      </c>
      <c r="I330" s="2" t="s">
        <v>99</v>
      </c>
      <c r="J330" s="1">
        <v>356101800</v>
      </c>
      <c r="K330" s="2" t="s">
        <v>364</v>
      </c>
      <c r="L330" s="2" t="s">
        <v>392</v>
      </c>
      <c r="M330" s="2">
        <v>119</v>
      </c>
      <c r="N330" s="3">
        <v>16</v>
      </c>
      <c r="O330" s="3">
        <v>10</v>
      </c>
      <c r="P330" s="3">
        <v>625</v>
      </c>
      <c r="Q330" s="3">
        <v>17</v>
      </c>
      <c r="R330" s="3">
        <v>24</v>
      </c>
      <c r="S330" s="3">
        <v>1411.76</v>
      </c>
      <c r="T330" s="3">
        <v>13.2</v>
      </c>
      <c r="U330" s="3">
        <v>8</v>
      </c>
      <c r="V330" s="3">
        <v>606.05999999999995</v>
      </c>
      <c r="W330" s="3">
        <v>13.3</v>
      </c>
      <c r="X330" s="3">
        <v>13.1</v>
      </c>
      <c r="Y330" s="3">
        <v>984.96</v>
      </c>
      <c r="Z330" s="3">
        <v>14.4</v>
      </c>
      <c r="AA330" s="3">
        <v>12.9</v>
      </c>
      <c r="AB330" s="3">
        <v>895.83</v>
      </c>
      <c r="AC330" s="3">
        <v>12.3</v>
      </c>
      <c r="AD330" s="3">
        <v>16.2</v>
      </c>
      <c r="AE330" s="3">
        <v>1317.07</v>
      </c>
      <c r="AF330" s="3">
        <v>14.7</v>
      </c>
      <c r="AG330" s="3">
        <v>14.3</v>
      </c>
      <c r="AH330" s="3">
        <v>972.79</v>
      </c>
      <c r="AI330" s="3">
        <v>14.1</v>
      </c>
      <c r="AJ330" s="3">
        <v>13.4</v>
      </c>
      <c r="AK330" s="3">
        <v>950.35</v>
      </c>
      <c r="AL330" s="3">
        <v>14.1</v>
      </c>
      <c r="AM330" s="3">
        <v>13.6</v>
      </c>
      <c r="AN330" s="3">
        <v>964.54</v>
      </c>
      <c r="AO330" s="3">
        <v>15.1</v>
      </c>
      <c r="AP330" s="3">
        <v>12.1</v>
      </c>
      <c r="AQ330" s="3">
        <v>801.32</v>
      </c>
      <c r="AR330" s="3">
        <v>9</v>
      </c>
      <c r="AS330" s="3">
        <v>6.3</v>
      </c>
      <c r="AT330" s="3">
        <v>700</v>
      </c>
      <c r="AU330" s="3">
        <v>9.6999999999999993</v>
      </c>
      <c r="AV330" s="3">
        <v>9.5</v>
      </c>
      <c r="AW330" s="3">
        <v>979.38</v>
      </c>
      <c r="AX330" s="3">
        <v>10.9</v>
      </c>
      <c r="AY330" s="3">
        <v>10</v>
      </c>
      <c r="AZ330" s="3">
        <v>917.43</v>
      </c>
      <c r="BA330" s="3">
        <v>9.9</v>
      </c>
      <c r="BB330" s="3">
        <v>11</v>
      </c>
      <c r="BC330" s="3">
        <v>1111.1099999999999</v>
      </c>
      <c r="BD330" s="3">
        <v>8.4</v>
      </c>
      <c r="BE330" s="3">
        <v>7</v>
      </c>
      <c r="BF330" s="3">
        <v>833.33</v>
      </c>
      <c r="BG330" s="3">
        <v>9.6</v>
      </c>
      <c r="BH330" s="3">
        <v>5.3</v>
      </c>
      <c r="BI330" s="3">
        <v>552.08000000000004</v>
      </c>
      <c r="BJ330" s="3">
        <v>10.199999999999999</v>
      </c>
      <c r="BK330" s="3">
        <v>9</v>
      </c>
      <c r="BL330" s="3">
        <v>882.35</v>
      </c>
      <c r="BM330" s="3">
        <v>10.4</v>
      </c>
      <c r="BN330" s="3">
        <v>12.4</v>
      </c>
      <c r="BO330" s="3">
        <v>1192.31</v>
      </c>
      <c r="BP330" s="3">
        <v>13.8</v>
      </c>
      <c r="BQ330" s="3">
        <v>20.3</v>
      </c>
      <c r="BR330" s="3">
        <v>1471.01</v>
      </c>
      <c r="BS330" s="3">
        <v>11.3</v>
      </c>
      <c r="BT330" s="3">
        <v>15.9</v>
      </c>
      <c r="BU330" s="3">
        <v>1407.08</v>
      </c>
      <c r="BV330" s="3">
        <v>17</v>
      </c>
      <c r="BW330" s="3">
        <v>14</v>
      </c>
      <c r="BX330" s="3">
        <v>823.53</v>
      </c>
      <c r="BY330" s="3">
        <v>29</v>
      </c>
      <c r="BZ330" s="3">
        <v>36</v>
      </c>
      <c r="CA330" s="3">
        <v>1241.3800000000001</v>
      </c>
      <c r="CB330" s="3">
        <v>23.5</v>
      </c>
      <c r="CC330" s="3">
        <v>29.1</v>
      </c>
      <c r="CD330" s="3">
        <v>1238.3</v>
      </c>
      <c r="CE330" s="3">
        <v>19.8</v>
      </c>
      <c r="CF330" s="3">
        <v>29.8</v>
      </c>
      <c r="CG330" s="3">
        <v>1505.05</v>
      </c>
      <c r="CH330" s="3">
        <v>17.57</v>
      </c>
      <c r="CI330" s="3">
        <v>17.36</v>
      </c>
      <c r="CJ330" s="3">
        <v>988.05</v>
      </c>
      <c r="CK330" s="3">
        <v>20.55</v>
      </c>
      <c r="CL330" s="3">
        <v>25.55</v>
      </c>
      <c r="CM330" s="3">
        <v>1243.31</v>
      </c>
      <c r="CN330" s="3">
        <v>20.14</v>
      </c>
      <c r="CO330" s="3">
        <v>29.39</v>
      </c>
      <c r="CP330" s="3">
        <v>1459.29</v>
      </c>
      <c r="CQ330" s="3">
        <v>17.760000000000002</v>
      </c>
      <c r="CR330" s="3">
        <v>30.75</v>
      </c>
      <c r="CS330" s="3">
        <v>1731.42</v>
      </c>
      <c r="CT330" s="3">
        <v>16.07</v>
      </c>
      <c r="CU330" s="3">
        <v>20.98</v>
      </c>
      <c r="CV330" s="3">
        <v>1305.54</v>
      </c>
      <c r="CW330" s="3">
        <v>0</v>
      </c>
      <c r="CX330" s="3">
        <v>0</v>
      </c>
      <c r="CY330" s="3">
        <v>0</v>
      </c>
    </row>
    <row r="331" spans="1:103" x14ac:dyDescent="0.25">
      <c r="A331">
        <v>3918</v>
      </c>
      <c r="B331">
        <f>VLOOKUP(E331,'Adm2-shp-SORG'!$I$2:$M$456,1,FALSE)</f>
        <v>3918</v>
      </c>
      <c r="C331" t="str">
        <f>VLOOKUP(D331,'Adm2-shp-SORG'!$F$2:$I$456,2,FALSE)</f>
        <v>Tumkur</v>
      </c>
      <c r="D331">
        <f t="shared" si="27"/>
        <v>3918</v>
      </c>
      <c r="E331" s="2">
        <v>3918</v>
      </c>
      <c r="F331" s="2">
        <v>39</v>
      </c>
      <c r="G331" s="1">
        <v>0.76546199999999998</v>
      </c>
      <c r="H331" s="1">
        <v>5.783493</v>
      </c>
      <c r="I331" s="2" t="s">
        <v>99</v>
      </c>
      <c r="J331" s="1">
        <v>356101900</v>
      </c>
      <c r="K331" s="2" t="s">
        <v>364</v>
      </c>
      <c r="L331" s="2" t="s">
        <v>394</v>
      </c>
      <c r="M331" s="2">
        <v>120</v>
      </c>
      <c r="N331" s="3">
        <v>36</v>
      </c>
      <c r="O331" s="3">
        <v>33</v>
      </c>
      <c r="P331" s="3">
        <v>916.67</v>
      </c>
      <c r="Q331" s="3">
        <v>33</v>
      </c>
      <c r="R331" s="3">
        <v>13</v>
      </c>
      <c r="S331" s="3">
        <v>393.94</v>
      </c>
      <c r="T331" s="3">
        <v>34.9</v>
      </c>
      <c r="U331" s="3">
        <v>21</v>
      </c>
      <c r="V331" s="3">
        <v>601.72</v>
      </c>
      <c r="W331" s="3">
        <v>34.299999999999997</v>
      </c>
      <c r="X331" s="3">
        <v>33.9</v>
      </c>
      <c r="Y331" s="3">
        <v>988.34</v>
      </c>
      <c r="Z331" s="3">
        <v>38</v>
      </c>
      <c r="AA331" s="3">
        <v>26.2</v>
      </c>
      <c r="AB331" s="3">
        <v>689.47</v>
      </c>
      <c r="AC331" s="3">
        <v>45.5</v>
      </c>
      <c r="AD331" s="3">
        <v>41.8</v>
      </c>
      <c r="AE331" s="3">
        <v>918.68</v>
      </c>
      <c r="AF331" s="3">
        <v>45.8</v>
      </c>
      <c r="AG331" s="3">
        <v>38.1</v>
      </c>
      <c r="AH331" s="3">
        <v>831.88</v>
      </c>
      <c r="AI331" s="3">
        <v>46.6</v>
      </c>
      <c r="AJ331" s="3">
        <v>41.2</v>
      </c>
      <c r="AK331" s="3">
        <v>884.12</v>
      </c>
      <c r="AL331" s="3">
        <v>57.3</v>
      </c>
      <c r="AM331" s="3">
        <v>51.3</v>
      </c>
      <c r="AN331" s="3">
        <v>895.29</v>
      </c>
      <c r="AO331" s="3">
        <v>62.9</v>
      </c>
      <c r="AP331" s="3">
        <v>48.5</v>
      </c>
      <c r="AQ331" s="3">
        <v>771.07</v>
      </c>
      <c r="AR331" s="3">
        <v>25.2</v>
      </c>
      <c r="AS331" s="3">
        <v>14.2</v>
      </c>
      <c r="AT331" s="3">
        <v>563.49</v>
      </c>
      <c r="AU331" s="3">
        <v>57.8</v>
      </c>
      <c r="AV331" s="3">
        <v>47.3</v>
      </c>
      <c r="AW331" s="3">
        <v>818.34</v>
      </c>
      <c r="AX331" s="3">
        <v>74.099999999999994</v>
      </c>
      <c r="AY331" s="3">
        <v>55.7</v>
      </c>
      <c r="AZ331" s="3">
        <v>751.69</v>
      </c>
      <c r="BA331" s="3">
        <v>67.099999999999994</v>
      </c>
      <c r="BB331" s="3">
        <v>61.3</v>
      </c>
      <c r="BC331" s="3">
        <v>913.56</v>
      </c>
      <c r="BD331" s="3">
        <v>57</v>
      </c>
      <c r="BE331" s="3">
        <v>39.200000000000003</v>
      </c>
      <c r="BF331" s="3">
        <v>687.72</v>
      </c>
      <c r="BG331" s="3">
        <v>65.599999999999994</v>
      </c>
      <c r="BH331" s="3">
        <v>29.3</v>
      </c>
      <c r="BI331" s="3">
        <v>446.65</v>
      </c>
      <c r="BJ331" s="3">
        <v>69.599999999999994</v>
      </c>
      <c r="BK331" s="3">
        <v>50.1</v>
      </c>
      <c r="BL331" s="3">
        <v>719.83</v>
      </c>
      <c r="BM331" s="3">
        <v>70.599999999999994</v>
      </c>
      <c r="BN331" s="3">
        <v>69.099999999999994</v>
      </c>
      <c r="BO331" s="3">
        <v>978.75</v>
      </c>
      <c r="BP331" s="3">
        <v>70.8</v>
      </c>
      <c r="BQ331" s="3">
        <v>33.1</v>
      </c>
      <c r="BR331" s="3">
        <v>467.51</v>
      </c>
      <c r="BS331" s="3">
        <v>94.3</v>
      </c>
      <c r="BT331" s="3">
        <v>101</v>
      </c>
      <c r="BU331" s="3">
        <v>1071.05</v>
      </c>
      <c r="BV331" s="3">
        <v>118</v>
      </c>
      <c r="BW331" s="3">
        <v>98.5</v>
      </c>
      <c r="BX331" s="3">
        <v>834.75</v>
      </c>
      <c r="BY331" s="3">
        <v>133</v>
      </c>
      <c r="BZ331" s="3">
        <v>137</v>
      </c>
      <c r="CA331" s="3">
        <v>1030.08</v>
      </c>
      <c r="CB331" s="3">
        <v>159.19999999999999</v>
      </c>
      <c r="CC331" s="3">
        <v>132</v>
      </c>
      <c r="CD331" s="3">
        <v>829.15</v>
      </c>
      <c r="CE331" s="3">
        <v>173.3</v>
      </c>
      <c r="CF331" s="3">
        <v>121.8</v>
      </c>
      <c r="CG331" s="3">
        <v>702.83</v>
      </c>
      <c r="CH331" s="3">
        <v>178.04</v>
      </c>
      <c r="CI331" s="3">
        <v>90.99</v>
      </c>
      <c r="CJ331" s="3">
        <v>511.06</v>
      </c>
      <c r="CK331" s="3">
        <v>186.66</v>
      </c>
      <c r="CL331" s="3">
        <v>159.34</v>
      </c>
      <c r="CM331" s="3">
        <v>853.64</v>
      </c>
      <c r="CN331" s="3">
        <v>195.33</v>
      </c>
      <c r="CO331" s="3">
        <v>201.82</v>
      </c>
      <c r="CP331" s="3">
        <v>1033.23</v>
      </c>
      <c r="CQ331" s="3">
        <v>185.71</v>
      </c>
      <c r="CR331" s="3">
        <v>185.48</v>
      </c>
      <c r="CS331" s="3">
        <v>998.76</v>
      </c>
      <c r="CT331" s="3">
        <v>177.02</v>
      </c>
      <c r="CU331" s="3">
        <v>122.2</v>
      </c>
      <c r="CV331" s="3">
        <v>690.32</v>
      </c>
      <c r="CW331" s="3">
        <v>0</v>
      </c>
      <c r="CX331" s="3">
        <v>0</v>
      </c>
      <c r="CY331" s="3">
        <v>0</v>
      </c>
    </row>
    <row r="332" spans="1:103" x14ac:dyDescent="0.25">
      <c r="A332">
        <v>3919</v>
      </c>
      <c r="B332">
        <f>VLOOKUP(E332,'Adm2-shp-SORG'!$I$2:$M$456,1,FALSE)</f>
        <v>3919</v>
      </c>
      <c r="C332" t="str">
        <f>VLOOKUP(D332,'Adm2-shp-SORG'!$F$2:$I$456,2,FALSE)</f>
        <v>Uttar Kannand</v>
      </c>
      <c r="D332">
        <f t="shared" si="27"/>
        <v>3919</v>
      </c>
      <c r="E332" s="2">
        <v>3919</v>
      </c>
      <c r="F332" s="2">
        <v>39</v>
      </c>
      <c r="G332" s="1">
        <v>1.0128189999999999</v>
      </c>
      <c r="H332" s="1">
        <v>6.1261609999999997</v>
      </c>
      <c r="I332" s="2" t="s">
        <v>99</v>
      </c>
      <c r="J332" s="1">
        <v>356102000</v>
      </c>
      <c r="K332" s="2" t="s">
        <v>364</v>
      </c>
      <c r="L332" s="2" t="s">
        <v>387</v>
      </c>
      <c r="M332" s="2">
        <v>121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1.3</v>
      </c>
      <c r="U332" s="3">
        <v>1</v>
      </c>
      <c r="V332" s="3">
        <v>769.23</v>
      </c>
      <c r="W332" s="3">
        <v>1.5</v>
      </c>
      <c r="X332" s="3">
        <v>0.8</v>
      </c>
      <c r="Y332" s="3">
        <v>533.33000000000004</v>
      </c>
      <c r="Z332" s="3">
        <v>1.7</v>
      </c>
      <c r="AA332" s="3">
        <v>2</v>
      </c>
      <c r="AB332" s="3">
        <v>1176.47</v>
      </c>
      <c r="AC332" s="3">
        <v>1.9</v>
      </c>
      <c r="AD332" s="3">
        <v>2.9</v>
      </c>
      <c r="AE332" s="3">
        <v>1526.32</v>
      </c>
      <c r="AF332" s="3">
        <v>2.2000000000000002</v>
      </c>
      <c r="AG332" s="3">
        <v>2.2000000000000002</v>
      </c>
      <c r="AH332" s="3">
        <v>1000</v>
      </c>
      <c r="AI332" s="3">
        <v>2.2000000000000002</v>
      </c>
      <c r="AJ332" s="3">
        <v>2.8</v>
      </c>
      <c r="AK332" s="3">
        <v>1272.73</v>
      </c>
      <c r="AL332" s="3">
        <v>2.2999999999999998</v>
      </c>
      <c r="AM332" s="3">
        <v>2.9</v>
      </c>
      <c r="AN332" s="3">
        <v>1260.8699999999999</v>
      </c>
      <c r="AO332" s="3">
        <v>2.6</v>
      </c>
      <c r="AP332" s="3">
        <v>2.6</v>
      </c>
      <c r="AQ332" s="3">
        <v>1000</v>
      </c>
      <c r="AR332" s="3">
        <v>2.6</v>
      </c>
      <c r="AS332" s="3">
        <v>2.2000000000000002</v>
      </c>
      <c r="AT332" s="3">
        <v>846.15</v>
      </c>
      <c r="AU332" s="3">
        <v>2.4</v>
      </c>
      <c r="AV332" s="3">
        <v>3.4</v>
      </c>
      <c r="AW332" s="3">
        <v>1416.67</v>
      </c>
      <c r="AX332" s="3">
        <v>2.6</v>
      </c>
      <c r="AY332" s="3">
        <v>2.7</v>
      </c>
      <c r="AZ332" s="3">
        <v>1038.46</v>
      </c>
      <c r="BA332" s="3">
        <v>2.4</v>
      </c>
      <c r="BB332" s="3">
        <v>3</v>
      </c>
      <c r="BC332" s="3">
        <v>1250</v>
      </c>
      <c r="BD332" s="3">
        <v>2</v>
      </c>
      <c r="BE332" s="3">
        <v>1.9</v>
      </c>
      <c r="BF332" s="3">
        <v>950</v>
      </c>
      <c r="BG332" s="3">
        <v>2.2999999999999998</v>
      </c>
      <c r="BH332" s="3">
        <v>1.4</v>
      </c>
      <c r="BI332" s="3">
        <v>608.70000000000005</v>
      </c>
      <c r="BJ332" s="3">
        <v>2.4</v>
      </c>
      <c r="BK332" s="3">
        <v>2.4</v>
      </c>
      <c r="BL332" s="3">
        <v>1000</v>
      </c>
      <c r="BM332" s="3">
        <v>2.5</v>
      </c>
      <c r="BN332" s="3">
        <v>3.4</v>
      </c>
      <c r="BO332" s="3">
        <v>1360</v>
      </c>
      <c r="BP332" s="3">
        <v>3.6</v>
      </c>
      <c r="BQ332" s="3">
        <v>4.5</v>
      </c>
      <c r="BR332" s="3">
        <v>1250</v>
      </c>
      <c r="BS332" s="3">
        <v>4.5999999999999996</v>
      </c>
      <c r="BT332" s="3">
        <v>5.4</v>
      </c>
      <c r="BU332" s="3">
        <v>1173.9100000000001</v>
      </c>
      <c r="BV332" s="3">
        <v>9</v>
      </c>
      <c r="BW332" s="3">
        <v>8</v>
      </c>
      <c r="BX332" s="3">
        <v>888.89</v>
      </c>
      <c r="BY332" s="3">
        <v>7</v>
      </c>
      <c r="BZ332" s="3">
        <v>8</v>
      </c>
      <c r="CA332" s="3">
        <v>1142.8599999999999</v>
      </c>
      <c r="CB332" s="3">
        <v>6.7</v>
      </c>
      <c r="CC332" s="3">
        <v>8</v>
      </c>
      <c r="CD332" s="3">
        <v>1194.03</v>
      </c>
      <c r="CE332" s="3">
        <v>2.7</v>
      </c>
      <c r="CF332" s="3">
        <v>2.2999999999999998</v>
      </c>
      <c r="CG332" s="3">
        <v>851.85</v>
      </c>
      <c r="CH332" s="3">
        <v>5.53</v>
      </c>
      <c r="CI332" s="3">
        <v>6.17</v>
      </c>
      <c r="CJ332" s="3">
        <v>1115.73</v>
      </c>
      <c r="CK332" s="3">
        <v>5.34</v>
      </c>
      <c r="CL332" s="3">
        <v>8.2799999999999994</v>
      </c>
      <c r="CM332" s="3">
        <v>1550.56</v>
      </c>
      <c r="CN332" s="3">
        <v>6.27</v>
      </c>
      <c r="CO332" s="3">
        <v>8.9499999999999993</v>
      </c>
      <c r="CP332" s="3">
        <v>1427.43</v>
      </c>
      <c r="CQ332" s="3">
        <v>5.81</v>
      </c>
      <c r="CR332" s="3">
        <v>7.29</v>
      </c>
      <c r="CS332" s="3">
        <v>1254.73</v>
      </c>
      <c r="CT332" s="3">
        <v>4.72</v>
      </c>
      <c r="CU332" s="3">
        <v>6.63</v>
      </c>
      <c r="CV332" s="3">
        <v>1404.66</v>
      </c>
      <c r="CW332" s="3">
        <v>0</v>
      </c>
      <c r="CX332" s="3">
        <v>0</v>
      </c>
      <c r="CY332" s="3">
        <v>0</v>
      </c>
    </row>
    <row r="333" spans="1:103" x14ac:dyDescent="0.25">
      <c r="A333">
        <v>3901</v>
      </c>
      <c r="B333" t="e">
        <f>VLOOKUP(E333,'Adm2-shp-SORG'!$I$2:$M$456,1,FALSE)</f>
        <v>#N/A</v>
      </c>
      <c r="C333" t="str">
        <f>VLOOKUP(D333,'Adm2-shp-SORG'!$F$2:$I$456,2,FALSE)</f>
        <v>Bangalore Rural</v>
      </c>
      <c r="D333">
        <v>3901</v>
      </c>
      <c r="E333" s="2">
        <v>3920</v>
      </c>
      <c r="F333" s="2">
        <v>39</v>
      </c>
      <c r="G333" s="1">
        <v>0.69334899999999999</v>
      </c>
      <c r="H333" s="1">
        <v>4.5175000000000001</v>
      </c>
      <c r="I333" s="2" t="s">
        <v>99</v>
      </c>
      <c r="J333" s="1">
        <v>356100100</v>
      </c>
      <c r="K333" s="2" t="s">
        <v>364</v>
      </c>
      <c r="L333" s="2" t="s">
        <v>434</v>
      </c>
      <c r="M333" s="2">
        <v>101</v>
      </c>
      <c r="N333" s="3">
        <v>9</v>
      </c>
      <c r="O333" s="3">
        <v>10.1</v>
      </c>
      <c r="P333" s="3">
        <v>1122.22</v>
      </c>
      <c r="Q333" s="3">
        <v>10</v>
      </c>
      <c r="R333" s="3">
        <v>5.6</v>
      </c>
      <c r="S333" s="3">
        <v>560</v>
      </c>
      <c r="T333" s="3">
        <v>9.3000000000000007</v>
      </c>
      <c r="U333" s="3">
        <v>6</v>
      </c>
      <c r="V333" s="3">
        <v>645.16</v>
      </c>
      <c r="W333" s="3">
        <v>10.199999999999999</v>
      </c>
      <c r="X333" s="3">
        <v>10.1</v>
      </c>
      <c r="Y333" s="3">
        <v>990.2</v>
      </c>
      <c r="Z333" s="3">
        <v>11.2</v>
      </c>
      <c r="AA333" s="3">
        <v>7.6</v>
      </c>
      <c r="AB333" s="3">
        <v>678.57</v>
      </c>
      <c r="AC333" s="3">
        <v>14.6</v>
      </c>
      <c r="AD333" s="3">
        <v>13.2</v>
      </c>
      <c r="AE333" s="3">
        <v>904.11</v>
      </c>
      <c r="AF333" s="3">
        <v>16.399999999999999</v>
      </c>
      <c r="AG333" s="3">
        <v>13.1</v>
      </c>
      <c r="AH333" s="3">
        <v>798.78</v>
      </c>
      <c r="AI333" s="3">
        <v>19.2</v>
      </c>
      <c r="AJ333" s="3">
        <v>16.100000000000001</v>
      </c>
      <c r="AK333" s="3">
        <v>838.54</v>
      </c>
      <c r="AL333" s="3">
        <v>21.5</v>
      </c>
      <c r="AM333" s="3">
        <v>19.100000000000001</v>
      </c>
      <c r="AN333" s="3">
        <v>888.37</v>
      </c>
      <c r="AO333" s="3">
        <v>19.5</v>
      </c>
      <c r="AP333" s="3">
        <v>15</v>
      </c>
      <c r="AQ333" s="3">
        <v>769.23</v>
      </c>
      <c r="AR333" s="3">
        <v>17.3</v>
      </c>
      <c r="AS333" s="3">
        <v>9.5</v>
      </c>
      <c r="AT333" s="3">
        <v>549.13</v>
      </c>
      <c r="AU333" s="3">
        <v>18.2</v>
      </c>
      <c r="AV333" s="3">
        <v>17.8</v>
      </c>
      <c r="AW333" s="3">
        <v>978.02</v>
      </c>
      <c r="AX333" s="3">
        <v>22</v>
      </c>
      <c r="AY333" s="3">
        <v>20.3</v>
      </c>
      <c r="AZ333" s="3">
        <v>922.73</v>
      </c>
      <c r="BA333" s="3">
        <v>19.899999999999999</v>
      </c>
      <c r="BB333" s="3">
        <v>22.3</v>
      </c>
      <c r="BC333" s="3">
        <v>1120.5999999999999</v>
      </c>
      <c r="BD333" s="3">
        <v>16.899999999999999</v>
      </c>
      <c r="BE333" s="3">
        <v>14.3</v>
      </c>
      <c r="BF333" s="3">
        <v>846.15</v>
      </c>
      <c r="BG333" s="3">
        <v>19.5</v>
      </c>
      <c r="BH333" s="3">
        <v>10.7</v>
      </c>
      <c r="BI333" s="3">
        <v>548.72</v>
      </c>
      <c r="BJ333" s="3">
        <v>20.7</v>
      </c>
      <c r="BK333" s="3">
        <v>18.3</v>
      </c>
      <c r="BL333" s="3">
        <v>884.06</v>
      </c>
      <c r="BM333" s="3">
        <v>21</v>
      </c>
      <c r="BN333" s="3">
        <v>25.2</v>
      </c>
      <c r="BO333" s="3">
        <v>1200</v>
      </c>
      <c r="BP333" s="3">
        <v>17.899999999999999</v>
      </c>
      <c r="BQ333" s="3">
        <v>21.3</v>
      </c>
      <c r="BR333" s="3">
        <v>1189.94</v>
      </c>
      <c r="BS333" s="3">
        <v>19.5</v>
      </c>
      <c r="BT333" s="3">
        <v>19.399999999999999</v>
      </c>
      <c r="BU333" s="3">
        <v>994.87</v>
      </c>
      <c r="BV333" s="3">
        <v>21</v>
      </c>
      <c r="BW333" s="3">
        <v>18</v>
      </c>
      <c r="BX333" s="3">
        <v>857.14</v>
      </c>
      <c r="BY333" s="3">
        <v>19</v>
      </c>
      <c r="BZ333" s="3">
        <v>20</v>
      </c>
      <c r="CA333" s="3">
        <v>1052.6300000000001</v>
      </c>
      <c r="CB333" s="3">
        <v>22.9</v>
      </c>
      <c r="CC333" s="3">
        <v>20.5</v>
      </c>
      <c r="CD333" s="3">
        <v>895.2</v>
      </c>
      <c r="CE333" s="3">
        <v>19.7</v>
      </c>
      <c r="CF333" s="3">
        <v>29.9</v>
      </c>
      <c r="CG333" s="3">
        <v>1517.77</v>
      </c>
      <c r="CH333" s="3">
        <v>18.09</v>
      </c>
      <c r="CI333" s="3">
        <v>14.65</v>
      </c>
      <c r="CJ333" s="3">
        <v>809.84</v>
      </c>
      <c r="CK333" s="3">
        <v>24.8</v>
      </c>
      <c r="CL333" s="3">
        <v>30.52</v>
      </c>
      <c r="CM333" s="3">
        <v>1230.6500000000001</v>
      </c>
      <c r="CN333" s="3">
        <v>0</v>
      </c>
      <c r="CO333" s="3">
        <v>0</v>
      </c>
      <c r="CP333" s="3">
        <v>0</v>
      </c>
      <c r="CQ333" s="3">
        <v>0</v>
      </c>
      <c r="CR333" s="3">
        <v>0</v>
      </c>
      <c r="CS333" s="3">
        <v>0</v>
      </c>
      <c r="CT333" s="3">
        <v>27.5</v>
      </c>
      <c r="CU333" s="3">
        <v>29.38</v>
      </c>
      <c r="CV333" s="3">
        <v>1068.3599999999999</v>
      </c>
      <c r="CW333" s="3">
        <v>0</v>
      </c>
      <c r="CX333" s="3">
        <v>0</v>
      </c>
      <c r="CY333" s="3">
        <v>0</v>
      </c>
    </row>
    <row r="334" spans="1:103" x14ac:dyDescent="0.25">
      <c r="A334">
        <v>4001</v>
      </c>
      <c r="B334">
        <f>VLOOKUP(E334,'Adm2-shp-SORG'!$I$2:$M$456,1,FALSE)</f>
        <v>4001</v>
      </c>
      <c r="C334" t="str">
        <f>VLOOKUP(D334,'Adm2-shp-SORG'!$F$2:$I$456,2,FALSE)</f>
        <v>Alleppey</v>
      </c>
      <c r="D334">
        <f t="shared" ref="D334:D336" si="28">B334</f>
        <v>4001</v>
      </c>
      <c r="E334" s="2">
        <v>4001</v>
      </c>
      <c r="F334" s="2">
        <v>40</v>
      </c>
      <c r="G334" s="1">
        <v>0.120685</v>
      </c>
      <c r="H334" s="1">
        <v>2.4431560000000001</v>
      </c>
      <c r="I334" s="2" t="s">
        <v>99</v>
      </c>
      <c r="J334" s="1">
        <v>356110100</v>
      </c>
      <c r="K334" s="2" t="s">
        <v>403</v>
      </c>
      <c r="L334" s="2" t="s">
        <v>419</v>
      </c>
      <c r="M334" s="2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0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>
        <v>0</v>
      </c>
      <c r="CX334" s="3">
        <v>0</v>
      </c>
      <c r="CY334" s="3">
        <v>0</v>
      </c>
    </row>
    <row r="335" spans="1:103" x14ac:dyDescent="0.25">
      <c r="A335">
        <v>4002</v>
      </c>
      <c r="B335">
        <f>VLOOKUP(E335,'Adm2-shp-SORG'!$I$2:$M$456,1,FALSE)</f>
        <v>4002</v>
      </c>
      <c r="C335" t="str">
        <f>VLOOKUP(D335,'Adm2-shp-SORG'!$F$2:$I$456,2,FALSE)</f>
        <v>Cannanore</v>
      </c>
      <c r="D335">
        <f t="shared" si="28"/>
        <v>4002</v>
      </c>
      <c r="E335" s="2">
        <v>4002</v>
      </c>
      <c r="F335" s="2">
        <v>40</v>
      </c>
      <c r="G335" s="1">
        <v>0.19439699999999999</v>
      </c>
      <c r="H335" s="1">
        <v>2.1483819999999998</v>
      </c>
      <c r="I335" s="2" t="s">
        <v>99</v>
      </c>
      <c r="J335" s="1">
        <v>356110400</v>
      </c>
      <c r="K335" s="2" t="s">
        <v>403</v>
      </c>
      <c r="L335" s="2" t="s">
        <v>440</v>
      </c>
      <c r="M335" s="2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0</v>
      </c>
      <c r="CD335" s="3">
        <v>0</v>
      </c>
      <c r="CE335" s="3">
        <v>0</v>
      </c>
      <c r="CF335" s="3">
        <v>0</v>
      </c>
      <c r="CG335" s="3">
        <v>0</v>
      </c>
      <c r="CH335" s="3">
        <v>0</v>
      </c>
      <c r="CI335" s="3">
        <v>0</v>
      </c>
      <c r="CJ335" s="3">
        <v>0</v>
      </c>
      <c r="CK335" s="3">
        <v>0</v>
      </c>
      <c r="CL335" s="3">
        <v>0</v>
      </c>
      <c r="CM335" s="3">
        <v>0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0</v>
      </c>
      <c r="CT335" s="3">
        <v>0</v>
      </c>
      <c r="CU335" s="3">
        <v>0</v>
      </c>
      <c r="CV335" s="3">
        <v>0</v>
      </c>
      <c r="CW335" s="3">
        <v>0</v>
      </c>
      <c r="CX335" s="3">
        <v>0</v>
      </c>
      <c r="CY335" s="3">
        <v>0</v>
      </c>
    </row>
    <row r="336" spans="1:103" x14ac:dyDescent="0.25">
      <c r="A336">
        <v>4003</v>
      </c>
      <c r="B336">
        <f>VLOOKUP(E336,'Adm2-shp-SORG'!$I$2:$M$456,1,FALSE)</f>
        <v>4003</v>
      </c>
      <c r="C336" t="str">
        <f>VLOOKUP(D336,'Adm2-shp-SORG'!$F$2:$I$456,2,FALSE)</f>
        <v>Ernakulam</v>
      </c>
      <c r="D336">
        <f t="shared" si="28"/>
        <v>4003</v>
      </c>
      <c r="E336" s="2">
        <v>4003</v>
      </c>
      <c r="F336" s="2">
        <v>40</v>
      </c>
      <c r="G336" s="1">
        <v>0.19200800000000001</v>
      </c>
      <c r="H336" s="1">
        <v>2.0042550000000001</v>
      </c>
      <c r="I336" s="2" t="s">
        <v>99</v>
      </c>
      <c r="J336" s="1">
        <v>356110200</v>
      </c>
      <c r="K336" s="2" t="s">
        <v>403</v>
      </c>
      <c r="L336" s="2" t="s">
        <v>418</v>
      </c>
      <c r="M336" s="2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  <c r="BQ336" s="3">
        <v>0</v>
      </c>
      <c r="BR336" s="3">
        <v>0</v>
      </c>
      <c r="BS336" s="3">
        <v>0</v>
      </c>
      <c r="BT336" s="3">
        <v>0</v>
      </c>
      <c r="BU336" s="3">
        <v>0</v>
      </c>
      <c r="BV336" s="3">
        <v>0</v>
      </c>
      <c r="BW336" s="3">
        <v>0</v>
      </c>
      <c r="BX336" s="3">
        <v>0</v>
      </c>
      <c r="BY336" s="3">
        <v>0</v>
      </c>
      <c r="BZ336" s="3">
        <v>0</v>
      </c>
      <c r="CA336" s="3">
        <v>0</v>
      </c>
      <c r="CB336" s="3">
        <v>0</v>
      </c>
      <c r="CC336" s="3">
        <v>0</v>
      </c>
      <c r="CD336" s="3">
        <v>0</v>
      </c>
      <c r="CE336" s="3">
        <v>0</v>
      </c>
      <c r="CF336" s="3">
        <v>0</v>
      </c>
      <c r="CG336" s="3">
        <v>0</v>
      </c>
      <c r="CH336" s="3">
        <v>0</v>
      </c>
      <c r="CI336" s="3">
        <v>0</v>
      </c>
      <c r="CJ336" s="3">
        <v>0</v>
      </c>
      <c r="CK336" s="3">
        <v>0</v>
      </c>
      <c r="CL336" s="3">
        <v>0</v>
      </c>
      <c r="CM336" s="3">
        <v>0</v>
      </c>
      <c r="CN336" s="3">
        <v>0</v>
      </c>
      <c r="CO336" s="3">
        <v>0</v>
      </c>
      <c r="CP336" s="3">
        <v>0</v>
      </c>
      <c r="CQ336" s="3">
        <v>0</v>
      </c>
      <c r="CR336" s="3">
        <v>0</v>
      </c>
      <c r="CS336" s="3">
        <v>0</v>
      </c>
      <c r="CT336" s="3">
        <v>0</v>
      </c>
      <c r="CU336" s="3">
        <v>0</v>
      </c>
      <c r="CV336" s="3">
        <v>0</v>
      </c>
      <c r="CW336" s="3">
        <v>0</v>
      </c>
      <c r="CX336" s="3">
        <v>0</v>
      </c>
      <c r="CY336" s="3">
        <v>0</v>
      </c>
    </row>
    <row r="337" spans="1:103" x14ac:dyDescent="0.25">
      <c r="A337">
        <v>4091</v>
      </c>
      <c r="B337" t="e">
        <f>VLOOKUP(E337,'Adm2-shp-SORG'!$I$2:$M$456,1,FALSE)</f>
        <v>#N/A</v>
      </c>
      <c r="C337" t="str">
        <f>VLOOKUP(D337,'Adm2-shp-SORG'!$F$2:$I$456,2,FALSE)</f>
        <v>Idukki</v>
      </c>
      <c r="D337">
        <f>VLOOKUP(L337,'Adm2-shp-SORG'!$G$2:$I$456,3,FALSE)</f>
        <v>4091</v>
      </c>
      <c r="E337" s="2">
        <v>4004</v>
      </c>
      <c r="F337" s="2">
        <v>40</v>
      </c>
      <c r="G337" s="1">
        <v>0.41801899999999997</v>
      </c>
      <c r="H337" s="1">
        <v>3.6010390000000001</v>
      </c>
      <c r="I337" s="2" t="s">
        <v>99</v>
      </c>
      <c r="J337" s="1">
        <v>356110300</v>
      </c>
      <c r="K337" s="2" t="s">
        <v>403</v>
      </c>
      <c r="L337" s="2" t="s">
        <v>417</v>
      </c>
      <c r="M337" s="2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>
        <v>0</v>
      </c>
      <c r="BW337" s="3">
        <v>0</v>
      </c>
      <c r="BX337" s="3">
        <v>0</v>
      </c>
      <c r="BY337" s="3">
        <v>0</v>
      </c>
      <c r="BZ337" s="3">
        <v>0</v>
      </c>
      <c r="CA337" s="3">
        <v>0</v>
      </c>
      <c r="CB337" s="3">
        <v>0</v>
      </c>
      <c r="CC337" s="3">
        <v>0</v>
      </c>
      <c r="CD337" s="3">
        <v>0</v>
      </c>
      <c r="CE337" s="3">
        <v>0</v>
      </c>
      <c r="CF337" s="3">
        <v>0</v>
      </c>
      <c r="CG337" s="3">
        <v>0</v>
      </c>
      <c r="CH337" s="3">
        <v>0</v>
      </c>
      <c r="CI337" s="3">
        <v>0</v>
      </c>
      <c r="CJ337" s="3">
        <v>0</v>
      </c>
      <c r="CK337" s="3">
        <v>0</v>
      </c>
      <c r="CL337" s="3">
        <v>0</v>
      </c>
      <c r="CM337" s="3">
        <v>0</v>
      </c>
      <c r="CN337" s="3">
        <v>0</v>
      </c>
      <c r="CO337" s="3">
        <v>0</v>
      </c>
      <c r="CP337" s="3">
        <v>0</v>
      </c>
      <c r="CQ337" s="3">
        <v>0</v>
      </c>
      <c r="CR337" s="3">
        <v>0</v>
      </c>
      <c r="CS337" s="3">
        <v>0</v>
      </c>
      <c r="CT337" s="3">
        <v>0</v>
      </c>
      <c r="CU337" s="3">
        <v>0</v>
      </c>
      <c r="CV337" s="3">
        <v>0</v>
      </c>
      <c r="CW337" s="3">
        <v>0</v>
      </c>
      <c r="CX337" s="3">
        <v>0</v>
      </c>
      <c r="CY337" s="3">
        <v>0</v>
      </c>
    </row>
    <row r="338" spans="1:103" x14ac:dyDescent="0.25">
      <c r="A338">
        <v>4092</v>
      </c>
      <c r="B338" t="e">
        <f>VLOOKUP(E338,'Adm2-shp-SORG'!$I$2:$M$456,1,FALSE)</f>
        <v>#N/A</v>
      </c>
      <c r="C338" t="str">
        <f>VLOOKUP(D338,'Adm2-shp-SORG'!$F$2:$I$456,2,FALSE)</f>
        <v>Kasaragod</v>
      </c>
      <c r="D338">
        <f>VLOOKUP(L338,'Adm2-shp-SORG'!$G$2:$I$456,3,FALSE)</f>
        <v>4092</v>
      </c>
      <c r="E338" s="2">
        <v>4005</v>
      </c>
      <c r="F338" s="2">
        <v>40</v>
      </c>
      <c r="G338" s="1">
        <v>0.17127600000000001</v>
      </c>
      <c r="H338" s="1">
        <v>2.878711</v>
      </c>
      <c r="I338" s="2" t="s">
        <v>99</v>
      </c>
      <c r="J338" s="1">
        <v>356110500</v>
      </c>
      <c r="K338" s="2" t="s">
        <v>403</v>
      </c>
      <c r="L338" s="2" t="s">
        <v>404</v>
      </c>
      <c r="M338" s="2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0</v>
      </c>
      <c r="CA338" s="3">
        <v>0</v>
      </c>
      <c r="CB338" s="3">
        <v>0</v>
      </c>
      <c r="CC338" s="3">
        <v>0</v>
      </c>
      <c r="CD338" s="3">
        <v>0</v>
      </c>
      <c r="CE338" s="3">
        <v>0</v>
      </c>
      <c r="CF338" s="3">
        <v>0</v>
      </c>
      <c r="CG338" s="3">
        <v>0</v>
      </c>
      <c r="CH338" s="3">
        <v>0</v>
      </c>
      <c r="CI338" s="3">
        <v>0</v>
      </c>
      <c r="CJ338" s="3">
        <v>0</v>
      </c>
      <c r="CK338" s="3">
        <v>0</v>
      </c>
      <c r="CL338" s="3">
        <v>0</v>
      </c>
      <c r="CM338" s="3">
        <v>0</v>
      </c>
      <c r="CN338" s="3">
        <v>0</v>
      </c>
      <c r="CO338" s="3">
        <v>0</v>
      </c>
      <c r="CP338" s="3">
        <v>0</v>
      </c>
      <c r="CQ338" s="3">
        <v>0</v>
      </c>
      <c r="CR338" s="3">
        <v>0</v>
      </c>
      <c r="CS338" s="3">
        <v>0</v>
      </c>
      <c r="CT338" s="3">
        <v>0</v>
      </c>
      <c r="CU338" s="3">
        <v>0</v>
      </c>
      <c r="CV338" s="3">
        <v>0</v>
      </c>
      <c r="CW338" s="3">
        <v>0</v>
      </c>
      <c r="CX338" s="3">
        <v>0</v>
      </c>
      <c r="CY338" s="3">
        <v>0</v>
      </c>
    </row>
    <row r="339" spans="1:103" x14ac:dyDescent="0.25">
      <c r="A339">
        <v>4006</v>
      </c>
      <c r="B339">
        <f>VLOOKUP(E339,'Adm2-shp-SORG'!$I$2:$M$456,1,FALSE)</f>
        <v>4006</v>
      </c>
      <c r="C339" t="str">
        <f>VLOOKUP(D339,'Adm2-shp-SORG'!$F$2:$I$456,2,FALSE)</f>
        <v>Kottayam</v>
      </c>
      <c r="D339">
        <f t="shared" ref="D339:D343" si="29">B339</f>
        <v>4006</v>
      </c>
      <c r="E339" s="2">
        <v>4006</v>
      </c>
      <c r="F339" s="2">
        <v>40</v>
      </c>
      <c r="G339" s="1">
        <v>0.19999</v>
      </c>
      <c r="H339" s="1">
        <v>2.0683989999999999</v>
      </c>
      <c r="I339" s="2" t="s">
        <v>99</v>
      </c>
      <c r="J339" s="1">
        <v>356110700</v>
      </c>
      <c r="K339" s="2" t="s">
        <v>403</v>
      </c>
      <c r="L339" s="2" t="s">
        <v>420</v>
      </c>
      <c r="M339" s="2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  <c r="CA339" s="3">
        <v>0</v>
      </c>
      <c r="CB339" s="3">
        <v>0</v>
      </c>
      <c r="CC339" s="3">
        <v>0</v>
      </c>
      <c r="CD339" s="3">
        <v>0</v>
      </c>
      <c r="CE339" s="3">
        <v>0</v>
      </c>
      <c r="CF339" s="3">
        <v>0</v>
      </c>
      <c r="CG339" s="3">
        <v>0</v>
      </c>
      <c r="CH339" s="3">
        <v>0</v>
      </c>
      <c r="CI339" s="3">
        <v>0</v>
      </c>
      <c r="CJ339" s="3">
        <v>0</v>
      </c>
      <c r="CK339" s="3">
        <v>0</v>
      </c>
      <c r="CL339" s="3">
        <v>0</v>
      </c>
      <c r="CM339" s="3">
        <v>0</v>
      </c>
      <c r="CN339" s="3">
        <v>0</v>
      </c>
      <c r="CO339" s="3">
        <v>0</v>
      </c>
      <c r="CP339" s="3">
        <v>0</v>
      </c>
      <c r="CQ339" s="3">
        <v>0</v>
      </c>
      <c r="CR339" s="3">
        <v>0</v>
      </c>
      <c r="CS339" s="3">
        <v>0</v>
      </c>
      <c r="CT339" s="3">
        <v>0</v>
      </c>
      <c r="CU339" s="3">
        <v>0</v>
      </c>
      <c r="CV339" s="3">
        <v>0</v>
      </c>
      <c r="CW339" s="3">
        <v>0</v>
      </c>
      <c r="CX339" s="3">
        <v>0</v>
      </c>
      <c r="CY339" s="3">
        <v>0</v>
      </c>
    </row>
    <row r="340" spans="1:103" x14ac:dyDescent="0.25">
      <c r="A340">
        <v>4007</v>
      </c>
      <c r="B340">
        <f>VLOOKUP(E340,'Adm2-shp-SORG'!$I$2:$M$456,1,FALSE)</f>
        <v>4007</v>
      </c>
      <c r="C340" t="str">
        <f>VLOOKUP(D340,'Adm2-shp-SORG'!$F$2:$I$456,2,FALSE)</f>
        <v>Kozhikode</v>
      </c>
      <c r="D340">
        <f t="shared" si="29"/>
        <v>4007</v>
      </c>
      <c r="E340" s="2">
        <v>4007</v>
      </c>
      <c r="F340" s="2">
        <v>40</v>
      </c>
      <c r="G340" s="1">
        <v>0.189969</v>
      </c>
      <c r="H340" s="1">
        <v>2.3046739999999999</v>
      </c>
      <c r="I340" s="2" t="s">
        <v>99</v>
      </c>
      <c r="J340" s="1">
        <v>356110800</v>
      </c>
      <c r="K340" s="2" t="s">
        <v>403</v>
      </c>
      <c r="L340" s="2" t="s">
        <v>409</v>
      </c>
      <c r="M340" s="2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3">
        <v>0</v>
      </c>
      <c r="CE340" s="3">
        <v>0</v>
      </c>
      <c r="CF340" s="3">
        <v>0</v>
      </c>
      <c r="CG340" s="3">
        <v>0</v>
      </c>
      <c r="CH340" s="3">
        <v>0</v>
      </c>
      <c r="CI340" s="3">
        <v>0</v>
      </c>
      <c r="CJ340" s="3">
        <v>0</v>
      </c>
      <c r="CK340" s="3">
        <v>0</v>
      </c>
      <c r="CL340" s="3">
        <v>0</v>
      </c>
      <c r="CM340" s="3">
        <v>0</v>
      </c>
      <c r="CN340" s="3">
        <v>0</v>
      </c>
      <c r="CO340" s="3">
        <v>0</v>
      </c>
      <c r="CP340" s="3">
        <v>0</v>
      </c>
      <c r="CQ340" s="3">
        <v>0</v>
      </c>
      <c r="CR340" s="3">
        <v>0</v>
      </c>
      <c r="CS340" s="3">
        <v>0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Y340" s="3">
        <v>0</v>
      </c>
    </row>
    <row r="341" spans="1:103" x14ac:dyDescent="0.25">
      <c r="A341">
        <v>4007</v>
      </c>
      <c r="B341">
        <f>VLOOKUP(E341,'Adm2-shp-SORG'!$I$2:$M$456,1,FALSE)</f>
        <v>4007</v>
      </c>
      <c r="C341" t="str">
        <f>VLOOKUP(D341,'Adm2-shp-SORG'!$F$2:$I$456,2,FALSE)</f>
        <v>Kozhikode</v>
      </c>
      <c r="D341">
        <f t="shared" si="29"/>
        <v>4007</v>
      </c>
      <c r="E341" s="2">
        <v>4007</v>
      </c>
      <c r="F341" s="2">
        <v>40</v>
      </c>
      <c r="G341" s="1">
        <v>2.8E-5</v>
      </c>
      <c r="H341" s="1">
        <v>2.5035999999999999E-2</v>
      </c>
      <c r="I341" s="2" t="s">
        <v>99</v>
      </c>
      <c r="J341" s="1">
        <v>356110800</v>
      </c>
      <c r="K341" s="2" t="s">
        <v>403</v>
      </c>
      <c r="L341" s="2" t="s">
        <v>409</v>
      </c>
      <c r="M341" s="2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0</v>
      </c>
      <c r="CD341" s="3">
        <v>0</v>
      </c>
      <c r="CE341" s="3">
        <v>0</v>
      </c>
      <c r="CF341" s="3">
        <v>0</v>
      </c>
      <c r="CG341" s="3">
        <v>0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0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</row>
    <row r="342" spans="1:103" x14ac:dyDescent="0.25">
      <c r="A342">
        <v>4008</v>
      </c>
      <c r="B342">
        <f>VLOOKUP(E342,'Adm2-shp-SORG'!$I$2:$M$456,1,FALSE)</f>
        <v>4008</v>
      </c>
      <c r="C342" t="str">
        <f>VLOOKUP(D342,'Adm2-shp-SORG'!$F$2:$I$456,2,FALSE)</f>
        <v>Malappuram</v>
      </c>
      <c r="D342">
        <f t="shared" si="29"/>
        <v>4008</v>
      </c>
      <c r="E342" s="2">
        <v>4008</v>
      </c>
      <c r="F342" s="2">
        <v>40</v>
      </c>
      <c r="G342" s="1">
        <v>0.31774599999999997</v>
      </c>
      <c r="H342" s="1">
        <v>2.9867159999999999</v>
      </c>
      <c r="I342" s="2" t="s">
        <v>99</v>
      </c>
      <c r="J342" s="1">
        <v>356110900</v>
      </c>
      <c r="K342" s="2" t="s">
        <v>403</v>
      </c>
      <c r="L342" s="2" t="s">
        <v>411</v>
      </c>
      <c r="M342" s="2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0</v>
      </c>
      <c r="CB342" s="3">
        <v>0</v>
      </c>
      <c r="CC342" s="3">
        <v>0</v>
      </c>
      <c r="CD342" s="3">
        <v>0</v>
      </c>
      <c r="CE342" s="3">
        <v>0</v>
      </c>
      <c r="CF342" s="3">
        <v>0</v>
      </c>
      <c r="CG342" s="3">
        <v>0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0</v>
      </c>
      <c r="CN342" s="3">
        <v>0</v>
      </c>
      <c r="CO342" s="3">
        <v>0</v>
      </c>
      <c r="CP342" s="3">
        <v>0</v>
      </c>
      <c r="CQ342" s="3">
        <v>0</v>
      </c>
      <c r="CR342" s="3">
        <v>0</v>
      </c>
      <c r="CS342" s="3">
        <v>0</v>
      </c>
      <c r="CT342" s="3">
        <v>0</v>
      </c>
      <c r="CU342" s="3">
        <v>0</v>
      </c>
      <c r="CV342" s="3">
        <v>0</v>
      </c>
      <c r="CW342" s="3">
        <v>0</v>
      </c>
      <c r="CX342" s="3">
        <v>0</v>
      </c>
      <c r="CY342" s="3">
        <v>0</v>
      </c>
    </row>
    <row r="343" spans="1:103" x14ac:dyDescent="0.25">
      <c r="A343">
        <v>4009</v>
      </c>
      <c r="B343">
        <f>VLOOKUP(E343,'Adm2-shp-SORG'!$I$2:$M$456,1,FALSE)</f>
        <v>4009</v>
      </c>
      <c r="C343" t="str">
        <f>VLOOKUP(D343,'Adm2-shp-SORG'!$F$2:$I$456,2,FALSE)</f>
        <v>Palghat</v>
      </c>
      <c r="D343">
        <f t="shared" si="29"/>
        <v>4009</v>
      </c>
      <c r="E343" s="2">
        <v>4009</v>
      </c>
      <c r="F343" s="2">
        <v>40</v>
      </c>
      <c r="G343" s="1">
        <v>0.37028</v>
      </c>
      <c r="H343" s="1">
        <v>3.8571580000000001</v>
      </c>
      <c r="I343" s="2" t="s">
        <v>99</v>
      </c>
      <c r="J343" s="1">
        <v>356111000</v>
      </c>
      <c r="K343" s="2" t="s">
        <v>403</v>
      </c>
      <c r="L343" s="2" t="s">
        <v>414</v>
      </c>
      <c r="M343" s="2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  <c r="CB343" s="3">
        <v>0</v>
      </c>
      <c r="CC343" s="3">
        <v>0</v>
      </c>
      <c r="CD343" s="3">
        <v>0</v>
      </c>
      <c r="CE343" s="3">
        <v>0</v>
      </c>
      <c r="CF343" s="3">
        <v>0</v>
      </c>
      <c r="CG343" s="3">
        <v>0</v>
      </c>
      <c r="CH343" s="3">
        <v>0</v>
      </c>
      <c r="CI343" s="3">
        <v>0</v>
      </c>
      <c r="CJ343" s="3">
        <v>0</v>
      </c>
      <c r="CK343" s="3">
        <v>0</v>
      </c>
      <c r="CL343" s="3">
        <v>0</v>
      </c>
      <c r="CM343" s="3">
        <v>0</v>
      </c>
      <c r="CN343" s="3">
        <v>0</v>
      </c>
      <c r="CO343" s="3">
        <v>0</v>
      </c>
      <c r="CP343" s="3">
        <v>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0</v>
      </c>
      <c r="CX343" s="3">
        <v>0</v>
      </c>
      <c r="CY343" s="3">
        <v>0</v>
      </c>
    </row>
    <row r="344" spans="1:103" x14ac:dyDescent="0.25">
      <c r="A344">
        <v>-999</v>
      </c>
      <c r="B344" t="e">
        <f>VLOOKUP(E344,'Adm2-shp-SORG'!$I$2:$M$456,1,FALSE)</f>
        <v>#N/A</v>
      </c>
      <c r="C344" t="e">
        <f>VLOOKUP(D344,'Adm2-shp-SORG'!$F$2:$I$456,2,FALSE)</f>
        <v>#N/A</v>
      </c>
      <c r="D344">
        <v>-999</v>
      </c>
      <c r="E344" s="2">
        <v>4010</v>
      </c>
      <c r="F344" s="2">
        <v>40</v>
      </c>
      <c r="G344" s="1">
        <v>0.217165</v>
      </c>
      <c r="H344" s="1">
        <v>2.3206709999999999</v>
      </c>
      <c r="I344" s="2" t="s">
        <v>99</v>
      </c>
      <c r="J344" s="1">
        <v>356111100</v>
      </c>
      <c r="K344" s="2" t="s">
        <v>403</v>
      </c>
      <c r="L344" s="2" t="s">
        <v>421</v>
      </c>
      <c r="M344" s="2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  <c r="BQ344" s="3">
        <v>0</v>
      </c>
      <c r="BR344" s="3">
        <v>0</v>
      </c>
      <c r="BS344" s="3">
        <v>0</v>
      </c>
      <c r="BT344" s="3">
        <v>0</v>
      </c>
      <c r="BU344" s="3">
        <v>0</v>
      </c>
      <c r="BV344" s="3">
        <v>0</v>
      </c>
      <c r="BW344" s="3">
        <v>0</v>
      </c>
      <c r="BX344" s="3">
        <v>0</v>
      </c>
      <c r="BY344" s="3">
        <v>0</v>
      </c>
      <c r="BZ344" s="3">
        <v>0</v>
      </c>
      <c r="CA344" s="3">
        <v>0</v>
      </c>
      <c r="CB344" s="3">
        <v>0</v>
      </c>
      <c r="CC344" s="3">
        <v>0</v>
      </c>
      <c r="CD344" s="3">
        <v>0</v>
      </c>
      <c r="CE344" s="3">
        <v>0</v>
      </c>
      <c r="CF344" s="3">
        <v>0</v>
      </c>
      <c r="CG344" s="3">
        <v>0</v>
      </c>
      <c r="CH344" s="3">
        <v>0</v>
      </c>
      <c r="CI344" s="3">
        <v>0</v>
      </c>
      <c r="CJ344" s="3">
        <v>0</v>
      </c>
      <c r="CK344" s="3">
        <v>0</v>
      </c>
      <c r="CL344" s="3">
        <v>0</v>
      </c>
      <c r="CM344" s="3">
        <v>0</v>
      </c>
      <c r="CN344" s="3">
        <v>0</v>
      </c>
      <c r="CO344" s="3">
        <v>0</v>
      </c>
      <c r="CP344" s="3">
        <v>0</v>
      </c>
      <c r="CQ344" s="3">
        <v>0</v>
      </c>
      <c r="CR344" s="3">
        <v>0</v>
      </c>
      <c r="CS344" s="3">
        <v>0</v>
      </c>
      <c r="CT344" s="3">
        <v>0</v>
      </c>
      <c r="CU344" s="3">
        <v>0</v>
      </c>
      <c r="CV344" s="3">
        <v>0</v>
      </c>
      <c r="CW344" s="3">
        <v>0</v>
      </c>
      <c r="CX344" s="3">
        <v>0</v>
      </c>
      <c r="CY344" s="3">
        <v>0</v>
      </c>
    </row>
    <row r="345" spans="1:103" x14ac:dyDescent="0.25">
      <c r="A345">
        <v>4011</v>
      </c>
      <c r="B345">
        <f>VLOOKUP(E345,'Adm2-shp-SORG'!$I$2:$M$456,1,FALSE)</f>
        <v>4011</v>
      </c>
      <c r="C345" t="str">
        <f>VLOOKUP(D345,'Adm2-shp-SORG'!$F$2:$I$456,2,FALSE)</f>
        <v>Quilon</v>
      </c>
      <c r="D345">
        <f t="shared" ref="D345:D349" si="30">B345</f>
        <v>4011</v>
      </c>
      <c r="E345" s="2">
        <v>4011</v>
      </c>
      <c r="F345" s="2">
        <v>40</v>
      </c>
      <c r="G345" s="1">
        <v>0.23041300000000001</v>
      </c>
      <c r="H345" s="1">
        <v>2.5988669999999998</v>
      </c>
      <c r="I345" s="2" t="s">
        <v>99</v>
      </c>
      <c r="J345" s="1">
        <v>356110600</v>
      </c>
      <c r="K345" s="2" t="s">
        <v>403</v>
      </c>
      <c r="L345" s="2" t="s">
        <v>422</v>
      </c>
      <c r="M345" s="2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0</v>
      </c>
      <c r="CB345" s="3">
        <v>0</v>
      </c>
      <c r="CC345" s="3">
        <v>0</v>
      </c>
      <c r="CD345" s="3">
        <v>0</v>
      </c>
      <c r="CE345" s="3">
        <v>0</v>
      </c>
      <c r="CF345" s="3">
        <v>0</v>
      </c>
      <c r="CG345" s="3">
        <v>0</v>
      </c>
      <c r="CH345" s="3">
        <v>0</v>
      </c>
      <c r="CI345" s="3">
        <v>0</v>
      </c>
      <c r="CJ345" s="3">
        <v>0</v>
      </c>
      <c r="CK345" s="3">
        <v>0</v>
      </c>
      <c r="CL345" s="3">
        <v>0</v>
      </c>
      <c r="CM345" s="3">
        <v>0</v>
      </c>
      <c r="CN345" s="3">
        <v>0</v>
      </c>
      <c r="CO345" s="3">
        <v>0</v>
      </c>
      <c r="CP345" s="3">
        <v>0</v>
      </c>
      <c r="CQ345" s="3">
        <v>0</v>
      </c>
      <c r="CR345" s="3">
        <v>0</v>
      </c>
      <c r="CS345" s="3">
        <v>0</v>
      </c>
      <c r="CT345" s="3">
        <v>0</v>
      </c>
      <c r="CU345" s="3">
        <v>0</v>
      </c>
      <c r="CV345" s="3">
        <v>0</v>
      </c>
      <c r="CW345" s="3">
        <v>0</v>
      </c>
      <c r="CX345" s="3">
        <v>0</v>
      </c>
      <c r="CY345" s="3">
        <v>0</v>
      </c>
    </row>
    <row r="346" spans="1:103" x14ac:dyDescent="0.25">
      <c r="A346">
        <v>4011</v>
      </c>
      <c r="B346">
        <f>VLOOKUP(E346,'Adm2-shp-SORG'!$I$2:$M$456,1,FALSE)</f>
        <v>4011</v>
      </c>
      <c r="C346" t="str">
        <f>VLOOKUP(D346,'Adm2-shp-SORG'!$F$2:$I$456,2,FALSE)</f>
        <v>Quilon</v>
      </c>
      <c r="D346">
        <f t="shared" si="30"/>
        <v>4011</v>
      </c>
      <c r="E346" s="2">
        <v>4011</v>
      </c>
      <c r="F346" s="2">
        <v>40</v>
      </c>
      <c r="G346" s="1">
        <v>3.8999999999999999E-5</v>
      </c>
      <c r="H346" s="1">
        <v>5.3253000000000002E-2</v>
      </c>
      <c r="I346" s="2" t="s">
        <v>99</v>
      </c>
      <c r="J346" s="1">
        <v>356110600</v>
      </c>
      <c r="K346" s="2" t="s">
        <v>403</v>
      </c>
      <c r="L346" s="2" t="s">
        <v>422</v>
      </c>
      <c r="M346" s="2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  <c r="BQ346" s="3">
        <v>0</v>
      </c>
      <c r="BR346" s="3">
        <v>0</v>
      </c>
      <c r="BS346" s="3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0</v>
      </c>
      <c r="BY346" s="3">
        <v>0</v>
      </c>
      <c r="BZ346" s="3">
        <v>0</v>
      </c>
      <c r="CA346" s="3">
        <v>0</v>
      </c>
      <c r="CB346" s="3">
        <v>0</v>
      </c>
      <c r="CC346" s="3">
        <v>0</v>
      </c>
      <c r="CD346" s="3">
        <v>0</v>
      </c>
      <c r="CE346" s="3">
        <v>0</v>
      </c>
      <c r="CF346" s="3">
        <v>0</v>
      </c>
      <c r="CG346" s="3">
        <v>0</v>
      </c>
      <c r="CH346" s="3">
        <v>0</v>
      </c>
      <c r="CI346" s="3">
        <v>0</v>
      </c>
      <c r="CJ346" s="3">
        <v>0</v>
      </c>
      <c r="CK346" s="3">
        <v>0</v>
      </c>
      <c r="CL346" s="3">
        <v>0</v>
      </c>
      <c r="CM346" s="3">
        <v>0</v>
      </c>
      <c r="CN346" s="3">
        <v>0</v>
      </c>
      <c r="CO346" s="3">
        <v>0</v>
      </c>
      <c r="CP346" s="3">
        <v>0</v>
      </c>
      <c r="CQ346" s="3">
        <v>0</v>
      </c>
      <c r="CR346" s="3">
        <v>0</v>
      </c>
      <c r="CS346" s="3">
        <v>0</v>
      </c>
      <c r="CT346" s="3">
        <v>0</v>
      </c>
      <c r="CU346" s="3">
        <v>0</v>
      </c>
      <c r="CV346" s="3">
        <v>0</v>
      </c>
      <c r="CW346" s="3">
        <v>0</v>
      </c>
      <c r="CX346" s="3">
        <v>0</v>
      </c>
      <c r="CY346" s="3">
        <v>0</v>
      </c>
    </row>
    <row r="347" spans="1:103" x14ac:dyDescent="0.25">
      <c r="A347">
        <v>4012</v>
      </c>
      <c r="B347">
        <f>VLOOKUP(E347,'Adm2-shp-SORG'!$I$2:$M$456,1,FALSE)</f>
        <v>4012</v>
      </c>
      <c r="C347" t="str">
        <f>VLOOKUP(D347,'Adm2-shp-SORG'!$F$2:$I$456,2,FALSE)</f>
        <v>Trichur</v>
      </c>
      <c r="D347">
        <f t="shared" si="30"/>
        <v>4012</v>
      </c>
      <c r="E347" s="2">
        <v>4012</v>
      </c>
      <c r="F347" s="2">
        <v>40</v>
      </c>
      <c r="G347" s="1">
        <v>0.26036999999999999</v>
      </c>
      <c r="H347" s="1">
        <v>2.9851619999999999</v>
      </c>
      <c r="I347" s="2" t="s">
        <v>99</v>
      </c>
      <c r="J347" s="1">
        <v>356111300</v>
      </c>
      <c r="K347" s="2" t="s">
        <v>403</v>
      </c>
      <c r="L347" s="2" t="s">
        <v>415</v>
      </c>
      <c r="M347" s="2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3">
        <v>0</v>
      </c>
      <c r="CE347" s="3">
        <v>0</v>
      </c>
      <c r="CF347" s="3">
        <v>0</v>
      </c>
      <c r="CG347" s="3">
        <v>0</v>
      </c>
      <c r="CH347" s="3">
        <v>0</v>
      </c>
      <c r="CI347" s="3">
        <v>0</v>
      </c>
      <c r="CJ347" s="3">
        <v>0</v>
      </c>
      <c r="CK347" s="3">
        <v>0</v>
      </c>
      <c r="CL347" s="3">
        <v>0</v>
      </c>
      <c r="CM347" s="3">
        <v>0</v>
      </c>
      <c r="CN347" s="3">
        <v>0</v>
      </c>
      <c r="CO347" s="3">
        <v>0</v>
      </c>
      <c r="CP347" s="3">
        <v>0</v>
      </c>
      <c r="CQ347" s="3">
        <v>0</v>
      </c>
      <c r="CR347" s="3">
        <v>0</v>
      </c>
      <c r="CS347" s="3">
        <v>0</v>
      </c>
      <c r="CT347" s="3">
        <v>0</v>
      </c>
      <c r="CU347" s="3">
        <v>0</v>
      </c>
      <c r="CV347" s="3">
        <v>0</v>
      </c>
      <c r="CW347" s="3">
        <v>0</v>
      </c>
      <c r="CX347" s="3">
        <v>0</v>
      </c>
      <c r="CY347" s="3">
        <v>0</v>
      </c>
    </row>
    <row r="348" spans="1:103" x14ac:dyDescent="0.25">
      <c r="A348">
        <v>4013</v>
      </c>
      <c r="B348">
        <f>VLOOKUP(E348,'Adm2-shp-SORG'!$I$2:$M$456,1,FALSE)</f>
        <v>4013</v>
      </c>
      <c r="C348" t="str">
        <f>VLOOKUP(D348,'Adm2-shp-SORG'!$F$2:$I$456,2,FALSE)</f>
        <v>Trivandrum</v>
      </c>
      <c r="D348">
        <f t="shared" si="30"/>
        <v>4013</v>
      </c>
      <c r="E348" s="2">
        <v>4013</v>
      </c>
      <c r="F348" s="2">
        <v>40</v>
      </c>
      <c r="G348" s="1">
        <v>0.19295100000000001</v>
      </c>
      <c r="H348" s="1">
        <v>2.1262310000000002</v>
      </c>
      <c r="I348" s="2" t="s">
        <v>99</v>
      </c>
      <c r="J348" s="1">
        <v>356111200</v>
      </c>
      <c r="K348" s="2" t="s">
        <v>403</v>
      </c>
      <c r="L348" s="2" t="s">
        <v>423</v>
      </c>
      <c r="M348" s="2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0</v>
      </c>
      <c r="CB348" s="3">
        <v>0</v>
      </c>
      <c r="CC348" s="3">
        <v>0</v>
      </c>
      <c r="CD348" s="3">
        <v>0</v>
      </c>
      <c r="CE348" s="3">
        <v>0</v>
      </c>
      <c r="CF348" s="3">
        <v>0</v>
      </c>
      <c r="CG348" s="3">
        <v>0</v>
      </c>
      <c r="CH348" s="3">
        <v>0</v>
      </c>
      <c r="CI348" s="3">
        <v>0</v>
      </c>
      <c r="CJ348" s="3">
        <v>0</v>
      </c>
      <c r="CK348" s="3">
        <v>0</v>
      </c>
      <c r="CL348" s="3">
        <v>0</v>
      </c>
      <c r="CM348" s="3">
        <v>0</v>
      </c>
      <c r="CN348" s="3">
        <v>0</v>
      </c>
      <c r="CO348" s="3">
        <v>0</v>
      </c>
      <c r="CP348" s="3">
        <v>0</v>
      </c>
      <c r="CQ348" s="3">
        <v>0</v>
      </c>
      <c r="CR348" s="3">
        <v>0</v>
      </c>
      <c r="CS348" s="3">
        <v>0</v>
      </c>
      <c r="CT348" s="3">
        <v>0</v>
      </c>
      <c r="CU348" s="3">
        <v>0</v>
      </c>
      <c r="CV348" s="3">
        <v>0</v>
      </c>
      <c r="CW348" s="3">
        <v>0</v>
      </c>
      <c r="CX348" s="3">
        <v>0</v>
      </c>
      <c r="CY348" s="3">
        <v>0</v>
      </c>
    </row>
    <row r="349" spans="1:103" x14ac:dyDescent="0.25">
      <c r="A349">
        <v>4014</v>
      </c>
      <c r="B349">
        <f>VLOOKUP(E349,'Adm2-shp-SORG'!$I$2:$M$456,1,FALSE)</f>
        <v>4014</v>
      </c>
      <c r="C349" t="str">
        <f>VLOOKUP(D349,'Adm2-shp-SORG'!$F$2:$I$456,2,FALSE)</f>
        <v>Andaman Islands</v>
      </c>
      <c r="D349">
        <f t="shared" si="30"/>
        <v>4014</v>
      </c>
      <c r="E349" s="2">
        <v>4014</v>
      </c>
      <c r="F349" s="2">
        <v>40</v>
      </c>
      <c r="G349" s="1">
        <v>0.158224</v>
      </c>
      <c r="H349" s="1">
        <v>2.0847769999999999</v>
      </c>
      <c r="I349" s="2" t="s">
        <v>99</v>
      </c>
      <c r="J349" s="1">
        <v>356111400</v>
      </c>
      <c r="K349" s="2" t="s">
        <v>403</v>
      </c>
      <c r="L349" s="2" t="s">
        <v>407</v>
      </c>
      <c r="M349" s="2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3">
        <v>0</v>
      </c>
      <c r="CE349" s="3">
        <v>0</v>
      </c>
      <c r="CF349" s="3">
        <v>0</v>
      </c>
      <c r="CG349" s="3">
        <v>0</v>
      </c>
      <c r="CH349" s="3">
        <v>0</v>
      </c>
      <c r="CI349" s="3">
        <v>0</v>
      </c>
      <c r="CJ349" s="3">
        <v>0</v>
      </c>
      <c r="CK349" s="3">
        <v>0</v>
      </c>
      <c r="CL349" s="3">
        <v>0</v>
      </c>
      <c r="CM349" s="3">
        <v>0</v>
      </c>
      <c r="CN349" s="3">
        <v>0</v>
      </c>
      <c r="CO349" s="3">
        <v>0</v>
      </c>
      <c r="CP349" s="3">
        <v>0</v>
      </c>
      <c r="CQ349" s="3">
        <v>0</v>
      </c>
      <c r="CR349" s="3">
        <v>0</v>
      </c>
      <c r="CS349" s="3">
        <v>0</v>
      </c>
      <c r="CT349" s="3">
        <v>0</v>
      </c>
      <c r="CU349" s="3">
        <v>0</v>
      </c>
      <c r="CV349" s="3">
        <v>0</v>
      </c>
      <c r="CW349" s="3">
        <v>0</v>
      </c>
      <c r="CX349" s="3">
        <v>0</v>
      </c>
      <c r="CY349" s="3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56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5.7109375" bestFit="1" customWidth="1"/>
    <col min="2" max="2" width="4.28515625" bestFit="1" customWidth="1"/>
    <col min="3" max="3" width="8.5703125" bestFit="1" customWidth="1"/>
    <col min="4" max="4" width="21.85546875" bestFit="1" customWidth="1"/>
    <col min="5" max="5" width="57.140625" bestFit="1" customWidth="1"/>
    <col min="6" max="6" width="16.7109375" bestFit="1" customWidth="1"/>
    <col min="7" max="7" width="25.85546875" bestFit="1" customWidth="1"/>
    <col min="8" max="8" width="10.28515625" bestFit="1" customWidth="1"/>
    <col min="9" max="9" width="16.7109375" bestFit="1" customWidth="1"/>
    <col min="10" max="10" width="16.28515625" bestFit="1" customWidth="1"/>
    <col min="11" max="11" width="16.85546875" bestFit="1" customWidth="1"/>
    <col min="12" max="12" width="16.5703125" bestFit="1" customWidth="1"/>
    <col min="13" max="13" width="29.7109375" bestFit="1" customWidth="1"/>
  </cols>
  <sheetData>
    <row r="1" spans="1:14" x14ac:dyDescent="0.25">
      <c r="A1" s="4" t="s">
        <v>460</v>
      </c>
      <c r="B1" s="4" t="s">
        <v>461</v>
      </c>
      <c r="C1" s="4" t="s">
        <v>462</v>
      </c>
      <c r="D1" s="4" t="s">
        <v>463</v>
      </c>
      <c r="E1" s="4" t="s">
        <v>464</v>
      </c>
      <c r="F1" s="4" t="s">
        <v>467</v>
      </c>
      <c r="G1" s="4" t="s">
        <v>465</v>
      </c>
      <c r="H1" s="4" t="s">
        <v>466</v>
      </c>
      <c r="I1" s="4" t="s">
        <v>467</v>
      </c>
      <c r="J1" s="4" t="s">
        <v>468</v>
      </c>
      <c r="K1" s="4" t="s">
        <v>469</v>
      </c>
      <c r="L1" s="4" t="s">
        <v>470</v>
      </c>
      <c r="M1" s="4" t="s">
        <v>471</v>
      </c>
      <c r="N1" s="4" t="s">
        <v>1250</v>
      </c>
    </row>
    <row r="2" spans="1:14" x14ac:dyDescent="0.25">
      <c r="A2">
        <v>200</v>
      </c>
      <c r="B2" t="s">
        <v>8</v>
      </c>
      <c r="C2" t="s">
        <v>472</v>
      </c>
      <c r="D2" t="s">
        <v>185</v>
      </c>
      <c r="E2" t="s">
        <v>473</v>
      </c>
      <c r="F2">
        <v>1001</v>
      </c>
      <c r="G2" t="s">
        <v>312</v>
      </c>
      <c r="H2" t="s">
        <v>474</v>
      </c>
      <c r="I2">
        <v>1001</v>
      </c>
      <c r="J2">
        <v>8</v>
      </c>
      <c r="K2" t="s">
        <v>185</v>
      </c>
      <c r="L2" t="s">
        <v>312</v>
      </c>
      <c r="M2" t="s">
        <v>473</v>
      </c>
      <c r="N2">
        <f>VLOOKUP(I2,disall!$E$2:$L$349,1,FALSE)</f>
        <v>1001</v>
      </c>
    </row>
    <row r="3" spans="1:14" x14ac:dyDescent="0.25">
      <c r="A3">
        <v>82</v>
      </c>
      <c r="B3" t="s">
        <v>8</v>
      </c>
      <c r="C3" t="s">
        <v>472</v>
      </c>
      <c r="D3" t="s">
        <v>475</v>
      </c>
      <c r="E3" t="s">
        <v>476</v>
      </c>
      <c r="F3">
        <v>1002</v>
      </c>
      <c r="G3" t="s">
        <v>477</v>
      </c>
      <c r="H3" t="s">
        <v>478</v>
      </c>
      <c r="I3">
        <v>1002</v>
      </c>
      <c r="J3">
        <v>2</v>
      </c>
      <c r="K3" t="s">
        <v>185</v>
      </c>
      <c r="L3" t="s">
        <v>477</v>
      </c>
      <c r="M3" t="s">
        <v>473</v>
      </c>
      <c r="N3">
        <f>VLOOKUP(I3,disall!$E$2:$L$349,1,FALSE)</f>
        <v>1002</v>
      </c>
    </row>
    <row r="4" spans="1:14" x14ac:dyDescent="0.25">
      <c r="A4">
        <v>201</v>
      </c>
      <c r="B4" t="s">
        <v>8</v>
      </c>
      <c r="C4" t="s">
        <v>472</v>
      </c>
      <c r="D4" t="s">
        <v>185</v>
      </c>
      <c r="E4" t="s">
        <v>473</v>
      </c>
      <c r="F4">
        <v>1003</v>
      </c>
      <c r="G4" t="s">
        <v>313</v>
      </c>
      <c r="H4" t="s">
        <v>479</v>
      </c>
      <c r="I4">
        <v>1003</v>
      </c>
      <c r="J4">
        <v>40</v>
      </c>
      <c r="K4" t="s">
        <v>185</v>
      </c>
      <c r="L4" t="s">
        <v>313</v>
      </c>
      <c r="M4" t="s">
        <v>473</v>
      </c>
      <c r="N4">
        <f>VLOOKUP(I4,disall!$E$2:$L$349,1,FALSE)</f>
        <v>1003</v>
      </c>
    </row>
    <row r="5" spans="1:14" x14ac:dyDescent="0.25">
      <c r="A5">
        <v>202</v>
      </c>
      <c r="B5" t="s">
        <v>8</v>
      </c>
      <c r="C5" t="s">
        <v>472</v>
      </c>
      <c r="D5" t="s">
        <v>185</v>
      </c>
      <c r="E5" t="s">
        <v>473</v>
      </c>
      <c r="F5">
        <v>1004</v>
      </c>
      <c r="G5" t="s">
        <v>187</v>
      </c>
      <c r="H5" t="s">
        <v>480</v>
      </c>
      <c r="I5">
        <v>1004</v>
      </c>
      <c r="J5">
        <v>27</v>
      </c>
      <c r="K5" t="s">
        <v>185</v>
      </c>
      <c r="L5" t="s">
        <v>187</v>
      </c>
      <c r="M5" t="s">
        <v>473</v>
      </c>
      <c r="N5">
        <f>VLOOKUP(I5,disall!$E$2:$L$349,1,FALSE)</f>
        <v>1004</v>
      </c>
    </row>
    <row r="6" spans="1:14" x14ac:dyDescent="0.25">
      <c r="A6">
        <v>83</v>
      </c>
      <c r="B6" t="s">
        <v>8</v>
      </c>
      <c r="C6" t="s">
        <v>472</v>
      </c>
      <c r="D6" t="s">
        <v>475</v>
      </c>
      <c r="E6" t="s">
        <v>473</v>
      </c>
      <c r="F6">
        <v>1006</v>
      </c>
      <c r="G6" t="s">
        <v>298</v>
      </c>
      <c r="H6" t="s">
        <v>481</v>
      </c>
      <c r="I6">
        <v>1006</v>
      </c>
      <c r="J6">
        <v>4</v>
      </c>
      <c r="K6" t="s">
        <v>185</v>
      </c>
      <c r="L6" t="s">
        <v>298</v>
      </c>
      <c r="M6" t="s">
        <v>482</v>
      </c>
      <c r="N6">
        <f>VLOOKUP(I6,disall!$E$2:$L$349,1,FALSE)</f>
        <v>1006</v>
      </c>
    </row>
    <row r="7" spans="1:14" x14ac:dyDescent="0.25">
      <c r="A7">
        <v>204</v>
      </c>
      <c r="B7" t="s">
        <v>8</v>
      </c>
      <c r="C7" t="s">
        <v>472</v>
      </c>
      <c r="D7" t="s">
        <v>185</v>
      </c>
      <c r="E7" t="s">
        <v>483</v>
      </c>
      <c r="F7">
        <v>1007</v>
      </c>
      <c r="G7" t="s">
        <v>484</v>
      </c>
      <c r="H7" t="s">
        <v>485</v>
      </c>
      <c r="I7">
        <v>1007</v>
      </c>
      <c r="J7">
        <v>16</v>
      </c>
      <c r="K7" t="s">
        <v>185</v>
      </c>
      <c r="L7" t="s">
        <v>484</v>
      </c>
      <c r="M7" t="s">
        <v>473</v>
      </c>
      <c r="N7">
        <f>VLOOKUP(I7,disall!$E$2:$L$349,1,FALSE)</f>
        <v>1007</v>
      </c>
    </row>
    <row r="8" spans="1:14" x14ac:dyDescent="0.25">
      <c r="A8">
        <v>205</v>
      </c>
      <c r="B8" t="s">
        <v>8</v>
      </c>
      <c r="C8" t="s">
        <v>472</v>
      </c>
      <c r="D8" t="s">
        <v>185</v>
      </c>
      <c r="E8" t="s">
        <v>473</v>
      </c>
      <c r="F8">
        <v>1008</v>
      </c>
      <c r="G8" t="s">
        <v>305</v>
      </c>
      <c r="H8" t="s">
        <v>486</v>
      </c>
      <c r="I8">
        <v>1008</v>
      </c>
      <c r="J8">
        <v>9</v>
      </c>
      <c r="K8" t="s">
        <v>185</v>
      </c>
      <c r="L8" t="s">
        <v>305</v>
      </c>
      <c r="M8" t="s">
        <v>487</v>
      </c>
      <c r="N8">
        <f>VLOOKUP(I8,disall!$E$2:$L$349,1,FALSE)</f>
        <v>1008</v>
      </c>
    </row>
    <row r="9" spans="1:14" x14ac:dyDescent="0.25">
      <c r="A9">
        <v>206</v>
      </c>
      <c r="B9" t="s">
        <v>8</v>
      </c>
      <c r="C9" t="s">
        <v>472</v>
      </c>
      <c r="D9" t="s">
        <v>185</v>
      </c>
      <c r="E9" t="s">
        <v>473</v>
      </c>
      <c r="F9">
        <v>1009</v>
      </c>
      <c r="G9" t="s">
        <v>263</v>
      </c>
      <c r="H9" t="s">
        <v>488</v>
      </c>
      <c r="I9">
        <v>1009</v>
      </c>
      <c r="J9">
        <v>14</v>
      </c>
      <c r="K9" t="s">
        <v>185</v>
      </c>
      <c r="L9" t="s">
        <v>263</v>
      </c>
      <c r="M9" t="s">
        <v>473</v>
      </c>
      <c r="N9">
        <f>VLOOKUP(I9,disall!$E$2:$L$349,1,FALSE)</f>
        <v>1009</v>
      </c>
    </row>
    <row r="10" spans="1:14" x14ac:dyDescent="0.25">
      <c r="A10">
        <v>207</v>
      </c>
      <c r="B10" t="s">
        <v>8</v>
      </c>
      <c r="C10" t="s">
        <v>472</v>
      </c>
      <c r="D10" t="s">
        <v>185</v>
      </c>
      <c r="E10" t="s">
        <v>473</v>
      </c>
      <c r="F10">
        <v>1010</v>
      </c>
      <c r="G10" t="s">
        <v>437</v>
      </c>
      <c r="H10" t="s">
        <v>489</v>
      </c>
      <c r="I10">
        <v>1010</v>
      </c>
      <c r="J10">
        <v>25</v>
      </c>
      <c r="K10" t="s">
        <v>185</v>
      </c>
      <c r="L10" t="s">
        <v>437</v>
      </c>
      <c r="M10" t="s">
        <v>473</v>
      </c>
      <c r="N10">
        <f>VLOOKUP(I10,disall!$E$2:$L$349,1,FALSE)</f>
        <v>1010</v>
      </c>
    </row>
    <row r="11" spans="1:14" x14ac:dyDescent="0.25">
      <c r="A11">
        <v>208</v>
      </c>
      <c r="B11" t="s">
        <v>8</v>
      </c>
      <c r="C11" t="s">
        <v>472</v>
      </c>
      <c r="D11" t="s">
        <v>185</v>
      </c>
      <c r="E11" t="s">
        <v>473</v>
      </c>
      <c r="F11">
        <v>1011</v>
      </c>
      <c r="G11" t="s">
        <v>293</v>
      </c>
      <c r="H11" t="s">
        <v>490</v>
      </c>
      <c r="I11">
        <v>1011</v>
      </c>
      <c r="J11">
        <v>32</v>
      </c>
      <c r="K11" t="s">
        <v>185</v>
      </c>
      <c r="L11" t="s">
        <v>293</v>
      </c>
      <c r="M11" t="s">
        <v>473</v>
      </c>
      <c r="N11">
        <f>VLOOKUP(I11,disall!$E$2:$L$349,1,FALSE)</f>
        <v>1011</v>
      </c>
    </row>
    <row r="12" spans="1:14" x14ac:dyDescent="0.25">
      <c r="A12">
        <v>209</v>
      </c>
      <c r="B12" t="s">
        <v>8</v>
      </c>
      <c r="C12" t="s">
        <v>472</v>
      </c>
      <c r="D12" t="s">
        <v>185</v>
      </c>
      <c r="E12" t="s">
        <v>473</v>
      </c>
      <c r="F12">
        <v>1012</v>
      </c>
      <c r="G12" t="s">
        <v>297</v>
      </c>
      <c r="H12" t="s">
        <v>491</v>
      </c>
      <c r="I12">
        <v>1012</v>
      </c>
      <c r="J12">
        <v>33</v>
      </c>
      <c r="K12" t="s">
        <v>185</v>
      </c>
      <c r="L12" t="s">
        <v>297</v>
      </c>
      <c r="M12" t="s">
        <v>473</v>
      </c>
      <c r="N12">
        <f>VLOOKUP(I12,disall!$E$2:$L$349,1,FALSE)</f>
        <v>1012</v>
      </c>
    </row>
    <row r="13" spans="1:14" x14ac:dyDescent="0.25">
      <c r="A13">
        <v>84</v>
      </c>
      <c r="B13" t="s">
        <v>8</v>
      </c>
      <c r="C13" t="s">
        <v>472</v>
      </c>
      <c r="D13" t="s">
        <v>475</v>
      </c>
      <c r="E13" t="s">
        <v>473</v>
      </c>
      <c r="F13">
        <v>1013</v>
      </c>
      <c r="G13" t="s">
        <v>436</v>
      </c>
      <c r="H13" t="s">
        <v>492</v>
      </c>
      <c r="I13">
        <v>1013</v>
      </c>
      <c r="J13">
        <v>1</v>
      </c>
      <c r="K13" t="s">
        <v>185</v>
      </c>
      <c r="L13" t="s">
        <v>436</v>
      </c>
      <c r="M13" t="s">
        <v>473</v>
      </c>
      <c r="N13" t="e">
        <f>VLOOKUP(I13,disall!$E$2:$L$349,1,FALSE)</f>
        <v>#N/A</v>
      </c>
    </row>
    <row r="14" spans="1:14" x14ac:dyDescent="0.25">
      <c r="A14">
        <v>210</v>
      </c>
      <c r="B14" t="s">
        <v>8</v>
      </c>
      <c r="C14" t="s">
        <v>472</v>
      </c>
      <c r="D14" t="s">
        <v>185</v>
      </c>
      <c r="E14" t="s">
        <v>473</v>
      </c>
      <c r="F14">
        <v>1014</v>
      </c>
      <c r="G14" t="s">
        <v>493</v>
      </c>
      <c r="H14" t="s">
        <v>494</v>
      </c>
      <c r="I14">
        <v>1014</v>
      </c>
      <c r="J14">
        <v>36</v>
      </c>
      <c r="K14" t="s">
        <v>185</v>
      </c>
      <c r="L14" t="s">
        <v>495</v>
      </c>
      <c r="M14" t="s">
        <v>493</v>
      </c>
      <c r="N14">
        <f>VLOOKUP(I14,disall!$E$2:$L$349,1,FALSE)</f>
        <v>1014</v>
      </c>
    </row>
    <row r="15" spans="1:14" x14ac:dyDescent="0.25">
      <c r="A15">
        <v>211</v>
      </c>
      <c r="B15" t="s">
        <v>8</v>
      </c>
      <c r="C15" t="s">
        <v>472</v>
      </c>
      <c r="D15" t="s">
        <v>185</v>
      </c>
      <c r="E15" t="s">
        <v>496</v>
      </c>
      <c r="F15">
        <v>1015</v>
      </c>
      <c r="G15" t="s">
        <v>247</v>
      </c>
      <c r="H15" t="s">
        <v>497</v>
      </c>
      <c r="I15">
        <v>1015</v>
      </c>
      <c r="J15">
        <v>24</v>
      </c>
      <c r="K15" t="s">
        <v>185</v>
      </c>
      <c r="L15" t="s">
        <v>247</v>
      </c>
      <c r="M15" t="s">
        <v>473</v>
      </c>
      <c r="N15">
        <f>VLOOKUP(I15,disall!$E$2:$L$349,1,FALSE)</f>
        <v>1015</v>
      </c>
    </row>
    <row r="16" spans="1:14" x14ac:dyDescent="0.25">
      <c r="A16">
        <v>212</v>
      </c>
      <c r="B16" t="s">
        <v>8</v>
      </c>
      <c r="C16" t="s">
        <v>472</v>
      </c>
      <c r="D16" t="s">
        <v>185</v>
      </c>
      <c r="E16" t="s">
        <v>498</v>
      </c>
      <c r="F16">
        <v>1016</v>
      </c>
      <c r="G16" t="s">
        <v>206</v>
      </c>
      <c r="H16" t="s">
        <v>499</v>
      </c>
      <c r="I16">
        <v>1016</v>
      </c>
      <c r="J16">
        <v>22</v>
      </c>
      <c r="K16" t="s">
        <v>185</v>
      </c>
      <c r="L16" t="s">
        <v>206</v>
      </c>
      <c r="M16" t="s">
        <v>473</v>
      </c>
      <c r="N16">
        <f>VLOOKUP(I16,disall!$E$2:$L$349,1,FALSE)</f>
        <v>1016</v>
      </c>
    </row>
    <row r="17" spans="1:14" x14ac:dyDescent="0.25">
      <c r="A17">
        <v>213</v>
      </c>
      <c r="B17" t="s">
        <v>8</v>
      </c>
      <c r="C17" t="s">
        <v>472</v>
      </c>
      <c r="D17" t="s">
        <v>185</v>
      </c>
      <c r="E17" t="s">
        <v>473</v>
      </c>
      <c r="F17">
        <v>1017</v>
      </c>
      <c r="G17" t="s">
        <v>302</v>
      </c>
      <c r="H17" t="s">
        <v>500</v>
      </c>
      <c r="I17">
        <v>1017</v>
      </c>
      <c r="J17">
        <v>43</v>
      </c>
      <c r="K17" t="s">
        <v>185</v>
      </c>
      <c r="L17" t="s">
        <v>302</v>
      </c>
      <c r="M17" t="s">
        <v>473</v>
      </c>
      <c r="N17">
        <f>VLOOKUP(I17,disall!$E$2:$L$349,1,FALSE)</f>
        <v>1017</v>
      </c>
    </row>
    <row r="18" spans="1:14" x14ac:dyDescent="0.25">
      <c r="A18">
        <v>214</v>
      </c>
      <c r="B18" t="s">
        <v>8</v>
      </c>
      <c r="C18" t="s">
        <v>472</v>
      </c>
      <c r="D18" t="s">
        <v>185</v>
      </c>
      <c r="E18" t="s">
        <v>473</v>
      </c>
      <c r="F18">
        <v>1018</v>
      </c>
      <c r="G18" t="s">
        <v>299</v>
      </c>
      <c r="H18" t="s">
        <v>501</v>
      </c>
      <c r="I18">
        <v>1018</v>
      </c>
      <c r="J18">
        <v>28</v>
      </c>
      <c r="K18" t="s">
        <v>185</v>
      </c>
      <c r="L18" t="s">
        <v>299</v>
      </c>
      <c r="M18" t="s">
        <v>473</v>
      </c>
      <c r="N18">
        <f>VLOOKUP(I18,disall!$E$2:$L$349,1,FALSE)</f>
        <v>1018</v>
      </c>
    </row>
    <row r="19" spans="1:14" x14ac:dyDescent="0.25">
      <c r="A19">
        <v>215</v>
      </c>
      <c r="B19" t="s">
        <v>8</v>
      </c>
      <c r="C19" t="s">
        <v>472</v>
      </c>
      <c r="D19" t="s">
        <v>185</v>
      </c>
      <c r="E19" t="s">
        <v>502</v>
      </c>
      <c r="F19">
        <v>1019</v>
      </c>
      <c r="G19" t="s">
        <v>271</v>
      </c>
      <c r="H19" t="s">
        <v>503</v>
      </c>
      <c r="I19">
        <v>1019</v>
      </c>
      <c r="J19">
        <v>7</v>
      </c>
      <c r="K19" t="s">
        <v>185</v>
      </c>
      <c r="L19" t="s">
        <v>271</v>
      </c>
      <c r="M19" t="s">
        <v>473</v>
      </c>
      <c r="N19">
        <f>VLOOKUP(I19,disall!$E$2:$L$349,1,FALSE)</f>
        <v>1019</v>
      </c>
    </row>
    <row r="20" spans="1:14" x14ac:dyDescent="0.25">
      <c r="A20">
        <v>216</v>
      </c>
      <c r="B20" t="s">
        <v>8</v>
      </c>
      <c r="C20" t="s">
        <v>472</v>
      </c>
      <c r="D20" t="s">
        <v>185</v>
      </c>
      <c r="E20" t="s">
        <v>473</v>
      </c>
      <c r="F20">
        <v>1020</v>
      </c>
      <c r="G20" t="s">
        <v>295</v>
      </c>
      <c r="H20" t="s">
        <v>504</v>
      </c>
      <c r="I20">
        <v>1020</v>
      </c>
      <c r="J20">
        <v>34</v>
      </c>
      <c r="K20" t="s">
        <v>185</v>
      </c>
      <c r="L20" t="s">
        <v>295</v>
      </c>
      <c r="M20" t="s">
        <v>473</v>
      </c>
      <c r="N20">
        <f>VLOOKUP(I20,disall!$E$2:$L$349,1,FALSE)</f>
        <v>1020</v>
      </c>
    </row>
    <row r="21" spans="1:14" x14ac:dyDescent="0.25">
      <c r="A21">
        <v>217</v>
      </c>
      <c r="B21" t="s">
        <v>8</v>
      </c>
      <c r="C21" t="s">
        <v>472</v>
      </c>
      <c r="D21" t="s">
        <v>185</v>
      </c>
      <c r="E21" t="s">
        <v>473</v>
      </c>
      <c r="F21">
        <v>1021</v>
      </c>
      <c r="G21" t="s">
        <v>291</v>
      </c>
      <c r="H21" t="s">
        <v>505</v>
      </c>
      <c r="I21">
        <v>1021</v>
      </c>
      <c r="J21">
        <v>12</v>
      </c>
      <c r="K21" t="s">
        <v>185</v>
      </c>
      <c r="L21" t="s">
        <v>291</v>
      </c>
      <c r="M21" t="s">
        <v>473</v>
      </c>
      <c r="N21">
        <f>VLOOKUP(I21,disall!$E$2:$L$349,1,FALSE)</f>
        <v>1021</v>
      </c>
    </row>
    <row r="22" spans="1:14" x14ac:dyDescent="0.25">
      <c r="A22">
        <v>218</v>
      </c>
      <c r="B22" t="s">
        <v>8</v>
      </c>
      <c r="C22" t="s">
        <v>472</v>
      </c>
      <c r="D22" t="s">
        <v>185</v>
      </c>
      <c r="E22" t="s">
        <v>506</v>
      </c>
      <c r="F22">
        <v>1022</v>
      </c>
      <c r="G22" t="s">
        <v>248</v>
      </c>
      <c r="H22" t="s">
        <v>507</v>
      </c>
      <c r="I22">
        <v>1022</v>
      </c>
      <c r="J22">
        <v>31</v>
      </c>
      <c r="K22" t="s">
        <v>185</v>
      </c>
      <c r="L22" t="s">
        <v>248</v>
      </c>
      <c r="M22" t="s">
        <v>473</v>
      </c>
      <c r="N22">
        <f>VLOOKUP(I22,disall!$E$2:$L$349,1,FALSE)</f>
        <v>1022</v>
      </c>
    </row>
    <row r="23" spans="1:14" x14ac:dyDescent="0.25">
      <c r="A23">
        <v>219</v>
      </c>
      <c r="B23" t="s">
        <v>8</v>
      </c>
      <c r="C23" t="s">
        <v>472</v>
      </c>
      <c r="D23" t="s">
        <v>185</v>
      </c>
      <c r="E23" t="s">
        <v>508</v>
      </c>
      <c r="F23">
        <v>1023</v>
      </c>
      <c r="G23" t="s">
        <v>186</v>
      </c>
      <c r="H23" t="s">
        <v>509</v>
      </c>
      <c r="I23">
        <v>1023</v>
      </c>
      <c r="J23">
        <v>26</v>
      </c>
      <c r="K23" t="s">
        <v>185</v>
      </c>
      <c r="L23" t="s">
        <v>186</v>
      </c>
      <c r="M23" t="s">
        <v>473</v>
      </c>
      <c r="N23">
        <f>VLOOKUP(I23,disall!$E$2:$L$349,1,FALSE)</f>
        <v>1023</v>
      </c>
    </row>
    <row r="24" spans="1:14" x14ac:dyDescent="0.25">
      <c r="A24">
        <v>220</v>
      </c>
      <c r="B24" t="s">
        <v>8</v>
      </c>
      <c r="C24" t="s">
        <v>472</v>
      </c>
      <c r="D24" t="s">
        <v>185</v>
      </c>
      <c r="E24" t="s">
        <v>473</v>
      </c>
      <c r="F24">
        <v>1024</v>
      </c>
      <c r="G24" t="s">
        <v>294</v>
      </c>
      <c r="H24" t="s">
        <v>473</v>
      </c>
      <c r="I24">
        <v>1024</v>
      </c>
      <c r="J24">
        <v>10</v>
      </c>
      <c r="K24" t="s">
        <v>185</v>
      </c>
      <c r="L24" t="s">
        <v>294</v>
      </c>
      <c r="M24" t="s">
        <v>510</v>
      </c>
      <c r="N24">
        <f>VLOOKUP(I24,disall!$E$2:$L$349,1,FALSE)</f>
        <v>1024</v>
      </c>
    </row>
    <row r="25" spans="1:14" x14ac:dyDescent="0.25">
      <c r="A25">
        <v>221</v>
      </c>
      <c r="B25" t="s">
        <v>8</v>
      </c>
      <c r="C25" t="s">
        <v>472</v>
      </c>
      <c r="D25" t="s">
        <v>185</v>
      </c>
      <c r="E25" t="s">
        <v>473</v>
      </c>
      <c r="F25">
        <v>1025</v>
      </c>
      <c r="G25" t="s">
        <v>243</v>
      </c>
      <c r="H25" t="s">
        <v>511</v>
      </c>
      <c r="I25">
        <v>1025</v>
      </c>
      <c r="J25">
        <v>17</v>
      </c>
      <c r="K25" t="s">
        <v>185</v>
      </c>
      <c r="L25" t="s">
        <v>243</v>
      </c>
      <c r="M25" t="s">
        <v>473</v>
      </c>
      <c r="N25">
        <f>VLOOKUP(I25,disall!$E$2:$L$349,1,FALSE)</f>
        <v>1025</v>
      </c>
    </row>
    <row r="26" spans="1:14" x14ac:dyDescent="0.25">
      <c r="A26">
        <v>85</v>
      </c>
      <c r="B26" t="s">
        <v>8</v>
      </c>
      <c r="C26" t="s">
        <v>472</v>
      </c>
      <c r="D26" t="s">
        <v>475</v>
      </c>
      <c r="E26" t="s">
        <v>473</v>
      </c>
      <c r="F26">
        <v>1026</v>
      </c>
      <c r="G26" t="s">
        <v>289</v>
      </c>
      <c r="H26" t="s">
        <v>512</v>
      </c>
      <c r="I26">
        <v>1026</v>
      </c>
      <c r="J26">
        <v>5</v>
      </c>
      <c r="K26" t="s">
        <v>185</v>
      </c>
      <c r="L26" t="s">
        <v>289</v>
      </c>
      <c r="M26" t="s">
        <v>473</v>
      </c>
      <c r="N26">
        <f>VLOOKUP(I26,disall!$E$2:$L$349,1,FALSE)</f>
        <v>1026</v>
      </c>
    </row>
    <row r="27" spans="1:14" x14ac:dyDescent="0.25">
      <c r="A27">
        <v>86</v>
      </c>
      <c r="B27" t="s">
        <v>8</v>
      </c>
      <c r="C27" t="s">
        <v>472</v>
      </c>
      <c r="D27" t="s">
        <v>475</v>
      </c>
      <c r="E27" t="s">
        <v>473</v>
      </c>
      <c r="F27">
        <v>1027</v>
      </c>
      <c r="G27" t="s">
        <v>320</v>
      </c>
      <c r="H27" t="s">
        <v>513</v>
      </c>
      <c r="I27">
        <v>1027</v>
      </c>
      <c r="J27">
        <v>3</v>
      </c>
      <c r="K27" t="s">
        <v>185</v>
      </c>
      <c r="L27" t="s">
        <v>320</v>
      </c>
      <c r="M27" t="s">
        <v>473</v>
      </c>
      <c r="N27">
        <f>VLOOKUP(I27,disall!$E$2:$L$349,1,FALSE)</f>
        <v>1027</v>
      </c>
    </row>
    <row r="28" spans="1:14" x14ac:dyDescent="0.25">
      <c r="A28">
        <v>222</v>
      </c>
      <c r="B28" t="s">
        <v>8</v>
      </c>
      <c r="C28" t="s">
        <v>472</v>
      </c>
      <c r="D28" t="s">
        <v>185</v>
      </c>
      <c r="E28" t="s">
        <v>473</v>
      </c>
      <c r="F28">
        <v>1028</v>
      </c>
      <c r="G28" t="s">
        <v>284</v>
      </c>
      <c r="H28" t="s">
        <v>514</v>
      </c>
      <c r="I28">
        <v>1028</v>
      </c>
      <c r="J28">
        <v>38</v>
      </c>
      <c r="K28" t="s">
        <v>185</v>
      </c>
      <c r="L28" t="s">
        <v>284</v>
      </c>
      <c r="M28" t="s">
        <v>473</v>
      </c>
      <c r="N28">
        <f>VLOOKUP(I28,disall!$E$2:$L$349,1,FALSE)</f>
        <v>1028</v>
      </c>
    </row>
    <row r="29" spans="1:14" x14ac:dyDescent="0.25">
      <c r="A29">
        <v>223</v>
      </c>
      <c r="B29" t="s">
        <v>8</v>
      </c>
      <c r="C29" t="s">
        <v>472</v>
      </c>
      <c r="D29" t="s">
        <v>185</v>
      </c>
      <c r="E29" t="s">
        <v>473</v>
      </c>
      <c r="F29">
        <v>1029</v>
      </c>
      <c r="G29" t="s">
        <v>268</v>
      </c>
      <c r="H29" t="s">
        <v>515</v>
      </c>
      <c r="I29">
        <v>1029</v>
      </c>
      <c r="J29">
        <v>41</v>
      </c>
      <c r="K29" t="s">
        <v>185</v>
      </c>
      <c r="L29" t="s">
        <v>268</v>
      </c>
      <c r="M29" t="s">
        <v>473</v>
      </c>
      <c r="N29">
        <f>VLOOKUP(I29,disall!$E$2:$L$349,1,FALSE)</f>
        <v>1029</v>
      </c>
    </row>
    <row r="30" spans="1:14" x14ac:dyDescent="0.25">
      <c r="A30">
        <v>224</v>
      </c>
      <c r="B30" t="s">
        <v>8</v>
      </c>
      <c r="C30" t="s">
        <v>472</v>
      </c>
      <c r="D30" t="s">
        <v>185</v>
      </c>
      <c r="E30" t="s">
        <v>473</v>
      </c>
      <c r="F30">
        <v>1031</v>
      </c>
      <c r="G30" t="s">
        <v>277</v>
      </c>
      <c r="H30" t="s">
        <v>516</v>
      </c>
      <c r="I30">
        <v>1031</v>
      </c>
      <c r="J30">
        <v>29</v>
      </c>
      <c r="K30" t="s">
        <v>185</v>
      </c>
      <c r="L30" t="s">
        <v>277</v>
      </c>
      <c r="M30" t="s">
        <v>473</v>
      </c>
      <c r="N30">
        <f>VLOOKUP(I30,disall!$E$2:$L$349,1,FALSE)</f>
        <v>1031</v>
      </c>
    </row>
    <row r="31" spans="1:14" x14ac:dyDescent="0.25">
      <c r="A31">
        <v>225</v>
      </c>
      <c r="B31" t="s">
        <v>8</v>
      </c>
      <c r="C31" t="s">
        <v>472</v>
      </c>
      <c r="D31" t="s">
        <v>185</v>
      </c>
      <c r="E31" t="s">
        <v>473</v>
      </c>
      <c r="F31">
        <v>1032</v>
      </c>
      <c r="G31" t="s">
        <v>240</v>
      </c>
      <c r="H31" t="s">
        <v>517</v>
      </c>
      <c r="I31">
        <v>1032</v>
      </c>
      <c r="J31">
        <v>18</v>
      </c>
      <c r="K31" t="s">
        <v>185</v>
      </c>
      <c r="L31" t="s">
        <v>240</v>
      </c>
      <c r="M31" t="s">
        <v>473</v>
      </c>
      <c r="N31">
        <f>VLOOKUP(I31,disall!$E$2:$L$349,1,FALSE)</f>
        <v>1032</v>
      </c>
    </row>
    <row r="32" spans="1:14" x14ac:dyDescent="0.25">
      <c r="A32">
        <v>226</v>
      </c>
      <c r="B32" t="s">
        <v>8</v>
      </c>
      <c r="C32" t="s">
        <v>472</v>
      </c>
      <c r="D32" t="s">
        <v>185</v>
      </c>
      <c r="E32" t="s">
        <v>518</v>
      </c>
      <c r="F32">
        <v>1033</v>
      </c>
      <c r="G32" t="s">
        <v>262</v>
      </c>
      <c r="H32" t="s">
        <v>519</v>
      </c>
      <c r="I32">
        <v>1033</v>
      </c>
      <c r="J32">
        <v>13</v>
      </c>
      <c r="K32" t="s">
        <v>185</v>
      </c>
      <c r="L32" t="s">
        <v>262</v>
      </c>
      <c r="M32" t="s">
        <v>473</v>
      </c>
      <c r="N32">
        <f>VLOOKUP(I32,disall!$E$2:$L$349,1,FALSE)</f>
        <v>1033</v>
      </c>
    </row>
    <row r="33" spans="1:14" x14ac:dyDescent="0.25">
      <c r="A33">
        <v>88</v>
      </c>
      <c r="B33" t="s">
        <v>8</v>
      </c>
      <c r="C33" t="s">
        <v>472</v>
      </c>
      <c r="D33" t="s">
        <v>475</v>
      </c>
      <c r="E33" t="s">
        <v>473</v>
      </c>
      <c r="F33">
        <v>1034</v>
      </c>
      <c r="G33" t="s">
        <v>520</v>
      </c>
      <c r="H33" t="s">
        <v>521</v>
      </c>
      <c r="I33">
        <v>1034</v>
      </c>
      <c r="J33">
        <v>6</v>
      </c>
      <c r="K33" t="s">
        <v>185</v>
      </c>
      <c r="L33" t="s">
        <v>520</v>
      </c>
      <c r="M33" t="s">
        <v>473</v>
      </c>
      <c r="N33">
        <f>VLOOKUP(I33,disall!$E$2:$L$349,1,FALSE)</f>
        <v>1034</v>
      </c>
    </row>
    <row r="34" spans="1:14" x14ac:dyDescent="0.25">
      <c r="A34">
        <v>227</v>
      </c>
      <c r="B34" t="s">
        <v>8</v>
      </c>
      <c r="C34" t="s">
        <v>472</v>
      </c>
      <c r="D34" t="s">
        <v>185</v>
      </c>
      <c r="E34" t="s">
        <v>473</v>
      </c>
      <c r="F34">
        <v>1035</v>
      </c>
      <c r="G34" t="s">
        <v>241</v>
      </c>
      <c r="H34" t="s">
        <v>522</v>
      </c>
      <c r="I34">
        <v>1035</v>
      </c>
      <c r="J34">
        <v>20</v>
      </c>
      <c r="K34" t="s">
        <v>185</v>
      </c>
      <c r="L34" t="s">
        <v>241</v>
      </c>
      <c r="M34" t="s">
        <v>473</v>
      </c>
      <c r="N34">
        <f>VLOOKUP(I34,disall!$E$2:$L$349,1,FALSE)</f>
        <v>1035</v>
      </c>
    </row>
    <row r="35" spans="1:14" x14ac:dyDescent="0.25">
      <c r="A35">
        <v>228</v>
      </c>
      <c r="B35" t="s">
        <v>8</v>
      </c>
      <c r="C35" t="s">
        <v>472</v>
      </c>
      <c r="D35" t="s">
        <v>185</v>
      </c>
      <c r="E35" t="s">
        <v>473</v>
      </c>
      <c r="F35">
        <v>1036</v>
      </c>
      <c r="G35" t="s">
        <v>286</v>
      </c>
      <c r="H35" t="s">
        <v>523</v>
      </c>
      <c r="I35">
        <v>1036</v>
      </c>
      <c r="J35">
        <v>37</v>
      </c>
      <c r="K35" t="s">
        <v>185</v>
      </c>
      <c r="L35" t="s">
        <v>286</v>
      </c>
      <c r="M35" t="s">
        <v>473</v>
      </c>
      <c r="N35">
        <f>VLOOKUP(I35,disall!$E$2:$L$349,1,FALSE)</f>
        <v>1036</v>
      </c>
    </row>
    <row r="36" spans="1:14" x14ac:dyDescent="0.25">
      <c r="A36">
        <v>229</v>
      </c>
      <c r="B36" t="s">
        <v>8</v>
      </c>
      <c r="C36" t="s">
        <v>472</v>
      </c>
      <c r="D36" t="s">
        <v>185</v>
      </c>
      <c r="E36" t="s">
        <v>473</v>
      </c>
      <c r="F36">
        <v>1037</v>
      </c>
      <c r="G36" t="s">
        <v>303</v>
      </c>
      <c r="H36" t="s">
        <v>524</v>
      </c>
      <c r="I36">
        <v>1037</v>
      </c>
      <c r="J36">
        <v>11</v>
      </c>
      <c r="K36" t="s">
        <v>185</v>
      </c>
      <c r="L36" t="s">
        <v>303</v>
      </c>
      <c r="M36" t="s">
        <v>473</v>
      </c>
      <c r="N36">
        <f>VLOOKUP(I36,disall!$E$2:$L$349,1,FALSE)</f>
        <v>1037</v>
      </c>
    </row>
    <row r="37" spans="1:14" x14ac:dyDescent="0.25">
      <c r="A37">
        <v>230</v>
      </c>
      <c r="B37" t="s">
        <v>8</v>
      </c>
      <c r="C37" t="s">
        <v>472</v>
      </c>
      <c r="D37" t="s">
        <v>185</v>
      </c>
      <c r="E37" t="s">
        <v>525</v>
      </c>
      <c r="F37">
        <v>1038</v>
      </c>
      <c r="G37" t="s">
        <v>264</v>
      </c>
      <c r="H37" t="s">
        <v>526</v>
      </c>
      <c r="I37">
        <v>1038</v>
      </c>
      <c r="J37">
        <v>21</v>
      </c>
      <c r="K37" t="s">
        <v>185</v>
      </c>
      <c r="L37" t="s">
        <v>264</v>
      </c>
      <c r="M37" t="s">
        <v>473</v>
      </c>
      <c r="N37">
        <f>VLOOKUP(I37,disall!$E$2:$L$349,1,FALSE)</f>
        <v>1038</v>
      </c>
    </row>
    <row r="38" spans="1:14" x14ac:dyDescent="0.25">
      <c r="A38">
        <v>231</v>
      </c>
      <c r="B38" t="s">
        <v>8</v>
      </c>
      <c r="C38" t="s">
        <v>472</v>
      </c>
      <c r="D38" t="s">
        <v>185</v>
      </c>
      <c r="E38" t="s">
        <v>473</v>
      </c>
      <c r="F38">
        <v>1039</v>
      </c>
      <c r="G38" t="s">
        <v>265</v>
      </c>
      <c r="H38" t="s">
        <v>527</v>
      </c>
      <c r="I38">
        <v>1039</v>
      </c>
      <c r="J38">
        <v>42</v>
      </c>
      <c r="K38" t="s">
        <v>185</v>
      </c>
      <c r="L38" t="s">
        <v>265</v>
      </c>
      <c r="M38" t="s">
        <v>473</v>
      </c>
      <c r="N38">
        <f>VLOOKUP(I38,disall!$E$2:$L$349,1,FALSE)</f>
        <v>1039</v>
      </c>
    </row>
    <row r="39" spans="1:14" x14ac:dyDescent="0.25">
      <c r="A39">
        <v>232</v>
      </c>
      <c r="B39" t="s">
        <v>8</v>
      </c>
      <c r="C39" t="s">
        <v>472</v>
      </c>
      <c r="D39" t="s">
        <v>185</v>
      </c>
      <c r="E39" t="s">
        <v>528</v>
      </c>
      <c r="F39">
        <v>1040</v>
      </c>
      <c r="G39" t="s">
        <v>224</v>
      </c>
      <c r="H39" t="s">
        <v>529</v>
      </c>
      <c r="I39">
        <v>1040</v>
      </c>
      <c r="J39">
        <v>23</v>
      </c>
      <c r="K39" t="s">
        <v>185</v>
      </c>
      <c r="L39" t="s">
        <v>224</v>
      </c>
      <c r="M39" t="s">
        <v>473</v>
      </c>
      <c r="N39">
        <f>VLOOKUP(I39,disall!$E$2:$L$349,1,FALSE)</f>
        <v>1040</v>
      </c>
    </row>
    <row r="40" spans="1:14" x14ac:dyDescent="0.25">
      <c r="A40">
        <v>233</v>
      </c>
      <c r="B40" t="s">
        <v>8</v>
      </c>
      <c r="C40" t="s">
        <v>472</v>
      </c>
      <c r="D40" t="s">
        <v>185</v>
      </c>
      <c r="E40" t="s">
        <v>473</v>
      </c>
      <c r="F40">
        <v>1041</v>
      </c>
      <c r="G40" t="s">
        <v>255</v>
      </c>
      <c r="H40" t="s">
        <v>530</v>
      </c>
      <c r="I40">
        <v>1041</v>
      </c>
      <c r="J40">
        <v>19</v>
      </c>
      <c r="K40" t="s">
        <v>185</v>
      </c>
      <c r="L40" t="s">
        <v>255</v>
      </c>
      <c r="M40" t="s">
        <v>473</v>
      </c>
      <c r="N40">
        <f>VLOOKUP(I40,disall!$E$2:$L$349,1,FALSE)</f>
        <v>1041</v>
      </c>
    </row>
    <row r="41" spans="1:14" x14ac:dyDescent="0.25">
      <c r="A41">
        <v>234</v>
      </c>
      <c r="B41" t="s">
        <v>8</v>
      </c>
      <c r="C41" t="s">
        <v>472</v>
      </c>
      <c r="D41" t="s">
        <v>185</v>
      </c>
      <c r="E41" t="s">
        <v>473</v>
      </c>
      <c r="F41">
        <v>1042</v>
      </c>
      <c r="G41" t="s">
        <v>230</v>
      </c>
      <c r="H41" t="s">
        <v>531</v>
      </c>
      <c r="I41">
        <v>1042</v>
      </c>
      <c r="J41">
        <v>15</v>
      </c>
      <c r="K41" t="s">
        <v>185</v>
      </c>
      <c r="L41" t="s">
        <v>230</v>
      </c>
      <c r="M41" t="s">
        <v>473</v>
      </c>
      <c r="N41">
        <f>VLOOKUP(I41,disall!$E$2:$L$349,1,FALSE)</f>
        <v>1042</v>
      </c>
    </row>
    <row r="42" spans="1:14" x14ac:dyDescent="0.25">
      <c r="A42">
        <v>235</v>
      </c>
      <c r="B42" t="s">
        <v>8</v>
      </c>
      <c r="C42" t="s">
        <v>472</v>
      </c>
      <c r="D42" t="s">
        <v>185</v>
      </c>
      <c r="E42" t="s">
        <v>473</v>
      </c>
      <c r="F42">
        <v>1043</v>
      </c>
      <c r="G42" t="s">
        <v>282</v>
      </c>
      <c r="H42" t="s">
        <v>532</v>
      </c>
      <c r="I42">
        <v>1043</v>
      </c>
      <c r="J42">
        <v>30</v>
      </c>
      <c r="K42" t="s">
        <v>185</v>
      </c>
      <c r="L42" t="s">
        <v>282</v>
      </c>
      <c r="M42" t="s">
        <v>473</v>
      </c>
      <c r="N42">
        <f>VLOOKUP(I42,disall!$E$2:$L$349,1,FALSE)</f>
        <v>1043</v>
      </c>
    </row>
    <row r="43" spans="1:14" x14ac:dyDescent="0.25">
      <c r="A43">
        <v>236</v>
      </c>
      <c r="B43" t="s">
        <v>8</v>
      </c>
      <c r="C43" t="s">
        <v>472</v>
      </c>
      <c r="D43" t="s">
        <v>185</v>
      </c>
      <c r="E43" t="s">
        <v>473</v>
      </c>
      <c r="F43">
        <v>1044</v>
      </c>
      <c r="G43" t="s">
        <v>266</v>
      </c>
      <c r="H43" t="s">
        <v>533</v>
      </c>
      <c r="I43">
        <v>1044</v>
      </c>
      <c r="J43">
        <v>39</v>
      </c>
      <c r="K43" t="s">
        <v>185</v>
      </c>
      <c r="L43" t="s">
        <v>266</v>
      </c>
      <c r="M43" t="s">
        <v>473</v>
      </c>
      <c r="N43">
        <f>VLOOKUP(I43,disall!$E$2:$L$349,1,FALSE)</f>
        <v>1044</v>
      </c>
    </row>
    <row r="44" spans="1:14" x14ac:dyDescent="0.25">
      <c r="A44">
        <v>237</v>
      </c>
      <c r="B44" t="s">
        <v>8</v>
      </c>
      <c r="C44" t="s">
        <v>472</v>
      </c>
      <c r="D44" t="s">
        <v>185</v>
      </c>
      <c r="E44" t="s">
        <v>473</v>
      </c>
      <c r="F44">
        <v>1045</v>
      </c>
      <c r="G44" t="s">
        <v>534</v>
      </c>
      <c r="H44" t="s">
        <v>535</v>
      </c>
      <c r="I44">
        <v>1045</v>
      </c>
      <c r="J44">
        <v>35</v>
      </c>
      <c r="K44" t="s">
        <v>185</v>
      </c>
      <c r="L44" t="s">
        <v>536</v>
      </c>
      <c r="M44" t="s">
        <v>534</v>
      </c>
      <c r="N44">
        <f>VLOOKUP(I44,disall!$E$2:$L$349,1,FALSE)</f>
        <v>1045</v>
      </c>
    </row>
    <row r="45" spans="1:14" x14ac:dyDescent="0.25">
      <c r="A45">
        <v>238</v>
      </c>
      <c r="B45" t="s">
        <v>8</v>
      </c>
      <c r="C45" t="s">
        <v>472</v>
      </c>
      <c r="D45" t="s">
        <v>318</v>
      </c>
      <c r="E45" t="s">
        <v>473</v>
      </c>
      <c r="F45">
        <v>1101</v>
      </c>
      <c r="G45" t="s">
        <v>346</v>
      </c>
      <c r="H45" t="s">
        <v>473</v>
      </c>
      <c r="I45">
        <v>1101</v>
      </c>
      <c r="J45">
        <v>102</v>
      </c>
      <c r="K45" t="s">
        <v>318</v>
      </c>
      <c r="L45" t="s">
        <v>537</v>
      </c>
      <c r="M45" t="s">
        <v>473</v>
      </c>
      <c r="N45">
        <f>VLOOKUP(I45,disall!$E$2:$L$349,1,FALSE)</f>
        <v>1101</v>
      </c>
    </row>
    <row r="46" spans="1:14" x14ac:dyDescent="0.25">
      <c r="A46">
        <v>239</v>
      </c>
      <c r="B46" t="s">
        <v>8</v>
      </c>
      <c r="C46" t="s">
        <v>472</v>
      </c>
      <c r="D46" t="s">
        <v>318</v>
      </c>
      <c r="E46" t="s">
        <v>473</v>
      </c>
      <c r="F46">
        <v>1102</v>
      </c>
      <c r="G46" t="s">
        <v>330</v>
      </c>
      <c r="H46" t="s">
        <v>538</v>
      </c>
      <c r="I46">
        <v>1102</v>
      </c>
      <c r="J46">
        <v>114</v>
      </c>
      <c r="K46" t="s">
        <v>318</v>
      </c>
      <c r="L46" t="s">
        <v>330</v>
      </c>
      <c r="M46" t="s">
        <v>473</v>
      </c>
      <c r="N46">
        <f>VLOOKUP(I46,disall!$E$2:$L$349,1,FALSE)</f>
        <v>1102</v>
      </c>
    </row>
    <row r="47" spans="1:14" x14ac:dyDescent="0.25">
      <c r="A47">
        <v>240</v>
      </c>
      <c r="B47" t="s">
        <v>8</v>
      </c>
      <c r="C47" t="s">
        <v>472</v>
      </c>
      <c r="D47" t="s">
        <v>318</v>
      </c>
      <c r="E47" t="s">
        <v>539</v>
      </c>
      <c r="F47">
        <v>1103</v>
      </c>
      <c r="G47" t="s">
        <v>321</v>
      </c>
      <c r="H47" t="s">
        <v>540</v>
      </c>
      <c r="I47">
        <v>1103</v>
      </c>
      <c r="J47">
        <v>115</v>
      </c>
      <c r="K47" t="s">
        <v>318</v>
      </c>
      <c r="L47" t="s">
        <v>321</v>
      </c>
      <c r="M47" t="s">
        <v>473</v>
      </c>
      <c r="N47">
        <f>VLOOKUP(I47,disall!$E$2:$L$349,1,FALSE)</f>
        <v>1103</v>
      </c>
    </row>
    <row r="48" spans="1:14" x14ac:dyDescent="0.25">
      <c r="A48">
        <v>241</v>
      </c>
      <c r="B48" t="s">
        <v>8</v>
      </c>
      <c r="C48" t="s">
        <v>472</v>
      </c>
      <c r="D48" t="s">
        <v>318</v>
      </c>
      <c r="E48" t="s">
        <v>473</v>
      </c>
      <c r="F48">
        <v>1104</v>
      </c>
      <c r="G48" t="s">
        <v>244</v>
      </c>
      <c r="H48" t="s">
        <v>473</v>
      </c>
      <c r="I48">
        <v>1104</v>
      </c>
      <c r="J48">
        <v>108</v>
      </c>
      <c r="K48" t="s">
        <v>318</v>
      </c>
      <c r="L48" t="s">
        <v>244</v>
      </c>
      <c r="M48" t="s">
        <v>473</v>
      </c>
      <c r="N48">
        <f>VLOOKUP(I48,disall!$E$2:$L$349,1,FALSE)</f>
        <v>1104</v>
      </c>
    </row>
    <row r="49" spans="1:14" x14ac:dyDescent="0.25">
      <c r="A49">
        <v>243</v>
      </c>
      <c r="B49" t="s">
        <v>8</v>
      </c>
      <c r="C49" t="s">
        <v>472</v>
      </c>
      <c r="D49" t="s">
        <v>318</v>
      </c>
      <c r="E49" t="s">
        <v>541</v>
      </c>
      <c r="F49">
        <v>1105</v>
      </c>
      <c r="G49" t="s">
        <v>542</v>
      </c>
      <c r="H49" t="s">
        <v>543</v>
      </c>
      <c r="I49">
        <v>1105</v>
      </c>
      <c r="J49">
        <v>110</v>
      </c>
      <c r="K49" t="s">
        <v>318</v>
      </c>
      <c r="L49" t="s">
        <v>351</v>
      </c>
      <c r="M49" t="s">
        <v>473</v>
      </c>
      <c r="N49">
        <f>VLOOKUP(I49,disall!$E$2:$L$349,1,FALSE)</f>
        <v>1105</v>
      </c>
    </row>
    <row r="50" spans="1:14" x14ac:dyDescent="0.25">
      <c r="A50">
        <v>242</v>
      </c>
      <c r="B50" t="s">
        <v>8</v>
      </c>
      <c r="C50" t="s">
        <v>472</v>
      </c>
      <c r="D50" t="s">
        <v>318</v>
      </c>
      <c r="E50" t="s">
        <v>473</v>
      </c>
      <c r="F50">
        <v>1106</v>
      </c>
      <c r="G50" t="s">
        <v>324</v>
      </c>
      <c r="H50" t="s">
        <v>544</v>
      </c>
      <c r="I50">
        <v>1106</v>
      </c>
      <c r="J50">
        <v>119</v>
      </c>
      <c r="K50" t="s">
        <v>318</v>
      </c>
      <c r="L50" t="s">
        <v>324</v>
      </c>
      <c r="M50" t="s">
        <v>473</v>
      </c>
      <c r="N50">
        <f>VLOOKUP(I50,disall!$E$2:$L$349,1,FALSE)</f>
        <v>1106</v>
      </c>
    </row>
    <row r="51" spans="1:14" x14ac:dyDescent="0.25">
      <c r="A51">
        <v>244</v>
      </c>
      <c r="B51" t="s">
        <v>8</v>
      </c>
      <c r="C51" t="s">
        <v>472</v>
      </c>
      <c r="D51" t="s">
        <v>318</v>
      </c>
      <c r="E51" t="s">
        <v>473</v>
      </c>
      <c r="F51">
        <v>1107</v>
      </c>
      <c r="G51" t="s">
        <v>328</v>
      </c>
      <c r="H51" t="s">
        <v>473</v>
      </c>
      <c r="I51">
        <v>1107</v>
      </c>
      <c r="J51">
        <v>113</v>
      </c>
      <c r="K51" t="s">
        <v>318</v>
      </c>
      <c r="L51" t="s">
        <v>545</v>
      </c>
      <c r="M51" t="s">
        <v>473</v>
      </c>
      <c r="N51">
        <f>VLOOKUP(I51,disall!$E$2:$L$349,1,FALSE)</f>
        <v>1107</v>
      </c>
    </row>
    <row r="52" spans="1:14" x14ac:dyDescent="0.25">
      <c r="A52">
        <v>245</v>
      </c>
      <c r="B52" t="s">
        <v>8</v>
      </c>
      <c r="C52" t="s">
        <v>472</v>
      </c>
      <c r="D52" t="s">
        <v>318</v>
      </c>
      <c r="E52" t="s">
        <v>546</v>
      </c>
      <c r="F52">
        <v>1108</v>
      </c>
      <c r="G52" t="s">
        <v>337</v>
      </c>
      <c r="H52" t="s">
        <v>547</v>
      </c>
      <c r="I52">
        <v>1108</v>
      </c>
      <c r="J52">
        <v>120</v>
      </c>
      <c r="K52" t="s">
        <v>318</v>
      </c>
      <c r="L52" t="s">
        <v>337</v>
      </c>
      <c r="M52" t="s">
        <v>473</v>
      </c>
      <c r="N52">
        <f>VLOOKUP(I52,disall!$E$2:$L$349,1,FALSE)</f>
        <v>1108</v>
      </c>
    </row>
    <row r="53" spans="1:14" x14ac:dyDescent="0.25">
      <c r="A53">
        <v>246</v>
      </c>
      <c r="B53" t="s">
        <v>8</v>
      </c>
      <c r="C53" t="s">
        <v>472</v>
      </c>
      <c r="D53" t="s">
        <v>318</v>
      </c>
      <c r="E53" t="s">
        <v>548</v>
      </c>
      <c r="F53">
        <v>1109</v>
      </c>
      <c r="G53" t="s">
        <v>319</v>
      </c>
      <c r="H53" t="s">
        <v>549</v>
      </c>
      <c r="I53">
        <v>1109</v>
      </c>
      <c r="J53">
        <v>100</v>
      </c>
      <c r="K53" t="s">
        <v>318</v>
      </c>
      <c r="L53" t="s">
        <v>319</v>
      </c>
      <c r="M53" t="s">
        <v>550</v>
      </c>
      <c r="N53">
        <f>VLOOKUP(I53,disall!$E$2:$L$349,1,FALSE)</f>
        <v>1109</v>
      </c>
    </row>
    <row r="54" spans="1:14" x14ac:dyDescent="0.25">
      <c r="A54">
        <v>248</v>
      </c>
      <c r="B54" t="s">
        <v>8</v>
      </c>
      <c r="C54" t="s">
        <v>472</v>
      </c>
      <c r="D54" t="s">
        <v>318</v>
      </c>
      <c r="E54" t="s">
        <v>473</v>
      </c>
      <c r="F54">
        <v>1111</v>
      </c>
      <c r="G54" t="s">
        <v>352</v>
      </c>
      <c r="H54" t="s">
        <v>473</v>
      </c>
      <c r="I54">
        <v>1111</v>
      </c>
      <c r="J54">
        <v>95</v>
      </c>
      <c r="K54" t="s">
        <v>318</v>
      </c>
      <c r="L54" t="s">
        <v>551</v>
      </c>
      <c r="M54" t="s">
        <v>473</v>
      </c>
      <c r="N54">
        <f>VLOOKUP(I54,disall!$E$2:$L$349,1,FALSE)</f>
        <v>1111</v>
      </c>
    </row>
    <row r="55" spans="1:14" x14ac:dyDescent="0.25">
      <c r="A55">
        <v>249</v>
      </c>
      <c r="B55" t="s">
        <v>8</v>
      </c>
      <c r="C55" t="s">
        <v>472</v>
      </c>
      <c r="D55" t="s">
        <v>318</v>
      </c>
      <c r="E55" t="s">
        <v>552</v>
      </c>
      <c r="F55">
        <v>1112</v>
      </c>
      <c r="G55" t="s">
        <v>326</v>
      </c>
      <c r="H55" t="s">
        <v>553</v>
      </c>
      <c r="I55">
        <v>1112</v>
      </c>
      <c r="J55">
        <v>101</v>
      </c>
      <c r="K55" t="s">
        <v>318</v>
      </c>
      <c r="L55" t="s">
        <v>326</v>
      </c>
      <c r="M55" t="s">
        <v>473</v>
      </c>
      <c r="N55">
        <f>VLOOKUP(I55,disall!$E$2:$L$349,1,FALSE)</f>
        <v>1112</v>
      </c>
    </row>
    <row r="56" spans="1:14" x14ac:dyDescent="0.25">
      <c r="A56">
        <v>251</v>
      </c>
      <c r="B56" t="s">
        <v>8</v>
      </c>
      <c r="C56" t="s">
        <v>472</v>
      </c>
      <c r="D56" t="s">
        <v>318</v>
      </c>
      <c r="E56" t="s">
        <v>473</v>
      </c>
      <c r="F56">
        <v>1114</v>
      </c>
      <c r="G56" t="s">
        <v>375</v>
      </c>
      <c r="H56" t="s">
        <v>554</v>
      </c>
      <c r="I56">
        <v>1114</v>
      </c>
      <c r="J56">
        <v>107</v>
      </c>
      <c r="K56" t="s">
        <v>318</v>
      </c>
      <c r="L56" t="s">
        <v>375</v>
      </c>
      <c r="M56" t="s">
        <v>473</v>
      </c>
      <c r="N56">
        <f>VLOOKUP(I56,disall!$E$2:$L$349,1,FALSE)</f>
        <v>1114</v>
      </c>
    </row>
    <row r="57" spans="1:14" x14ac:dyDescent="0.25">
      <c r="A57">
        <v>253</v>
      </c>
      <c r="B57" t="s">
        <v>8</v>
      </c>
      <c r="C57" t="s">
        <v>472</v>
      </c>
      <c r="D57" t="s">
        <v>318</v>
      </c>
      <c r="E57" t="s">
        <v>473</v>
      </c>
      <c r="F57">
        <v>1116</v>
      </c>
      <c r="G57" t="s">
        <v>323</v>
      </c>
      <c r="H57" t="s">
        <v>555</v>
      </c>
      <c r="I57">
        <v>1116</v>
      </c>
      <c r="J57">
        <v>118</v>
      </c>
      <c r="K57" t="s">
        <v>318</v>
      </c>
      <c r="L57" t="s">
        <v>323</v>
      </c>
      <c r="M57" t="s">
        <v>473</v>
      </c>
      <c r="N57">
        <f>VLOOKUP(I57,disall!$E$2:$L$349,1,FALSE)</f>
        <v>1116</v>
      </c>
    </row>
    <row r="58" spans="1:14" x14ac:dyDescent="0.25">
      <c r="A58">
        <v>254</v>
      </c>
      <c r="B58" t="s">
        <v>8</v>
      </c>
      <c r="C58" t="s">
        <v>472</v>
      </c>
      <c r="D58" t="s">
        <v>318</v>
      </c>
      <c r="E58" t="s">
        <v>556</v>
      </c>
      <c r="F58">
        <v>1117</v>
      </c>
      <c r="G58" t="s">
        <v>347</v>
      </c>
      <c r="H58" t="s">
        <v>557</v>
      </c>
      <c r="I58">
        <v>1117</v>
      </c>
      <c r="J58">
        <v>111</v>
      </c>
      <c r="K58" t="s">
        <v>318</v>
      </c>
      <c r="L58" t="s">
        <v>347</v>
      </c>
      <c r="M58" t="s">
        <v>473</v>
      </c>
      <c r="N58">
        <f>VLOOKUP(I58,disall!$E$2:$L$349,1,FALSE)</f>
        <v>1117</v>
      </c>
    </row>
    <row r="59" spans="1:14" x14ac:dyDescent="0.25">
      <c r="A59">
        <v>255</v>
      </c>
      <c r="B59" t="s">
        <v>8</v>
      </c>
      <c r="C59" t="s">
        <v>472</v>
      </c>
      <c r="D59" t="s">
        <v>318</v>
      </c>
      <c r="E59" t="s">
        <v>558</v>
      </c>
      <c r="F59">
        <v>1118</v>
      </c>
      <c r="G59" t="s">
        <v>336</v>
      </c>
      <c r="H59" t="s">
        <v>559</v>
      </c>
      <c r="I59">
        <v>1118</v>
      </c>
      <c r="J59">
        <v>99</v>
      </c>
      <c r="K59" t="s">
        <v>318</v>
      </c>
      <c r="L59" t="s">
        <v>558</v>
      </c>
      <c r="M59" t="s">
        <v>473</v>
      </c>
      <c r="N59">
        <f>VLOOKUP(I59,disall!$E$2:$L$349,1,FALSE)</f>
        <v>1118</v>
      </c>
    </row>
    <row r="60" spans="1:14" x14ac:dyDescent="0.25">
      <c r="A60">
        <v>259</v>
      </c>
      <c r="B60" t="s">
        <v>8</v>
      </c>
      <c r="C60" t="s">
        <v>472</v>
      </c>
      <c r="D60" t="s">
        <v>318</v>
      </c>
      <c r="E60" t="s">
        <v>473</v>
      </c>
      <c r="F60">
        <v>1119</v>
      </c>
      <c r="G60" t="s">
        <v>368</v>
      </c>
      <c r="H60" t="s">
        <v>560</v>
      </c>
      <c r="I60">
        <v>1119</v>
      </c>
      <c r="J60">
        <v>98</v>
      </c>
      <c r="K60" t="s">
        <v>318</v>
      </c>
      <c r="L60" t="s">
        <v>368</v>
      </c>
      <c r="M60" t="s">
        <v>473</v>
      </c>
      <c r="N60">
        <f>VLOOKUP(I60,disall!$E$2:$L$349,1,FALSE)</f>
        <v>1119</v>
      </c>
    </row>
    <row r="61" spans="1:14" x14ac:dyDescent="0.25">
      <c r="A61">
        <v>256</v>
      </c>
      <c r="B61" t="s">
        <v>8</v>
      </c>
      <c r="C61" t="s">
        <v>472</v>
      </c>
      <c r="D61" t="s">
        <v>318</v>
      </c>
      <c r="E61" t="s">
        <v>473</v>
      </c>
      <c r="F61">
        <v>1120</v>
      </c>
      <c r="G61" t="s">
        <v>361</v>
      </c>
      <c r="H61" t="s">
        <v>561</v>
      </c>
      <c r="I61">
        <v>1120</v>
      </c>
      <c r="J61">
        <v>112</v>
      </c>
      <c r="K61" t="s">
        <v>318</v>
      </c>
      <c r="L61" t="s">
        <v>361</v>
      </c>
      <c r="M61" t="s">
        <v>473</v>
      </c>
      <c r="N61">
        <f>VLOOKUP(I61,disall!$E$2:$L$349,1,FALSE)</f>
        <v>1120</v>
      </c>
    </row>
    <row r="62" spans="1:14" x14ac:dyDescent="0.25">
      <c r="A62">
        <v>257</v>
      </c>
      <c r="B62" t="s">
        <v>8</v>
      </c>
      <c r="C62" t="s">
        <v>472</v>
      </c>
      <c r="D62" t="s">
        <v>318</v>
      </c>
      <c r="E62" t="s">
        <v>473</v>
      </c>
      <c r="F62">
        <v>1121</v>
      </c>
      <c r="G62" t="s">
        <v>345</v>
      </c>
      <c r="H62" t="s">
        <v>562</v>
      </c>
      <c r="I62">
        <v>1121</v>
      </c>
      <c r="J62">
        <v>109</v>
      </c>
      <c r="K62" t="s">
        <v>318</v>
      </c>
      <c r="L62" t="s">
        <v>345</v>
      </c>
      <c r="M62" t="s">
        <v>473</v>
      </c>
      <c r="N62">
        <f>VLOOKUP(I62,disall!$E$2:$L$349,1,FALSE)</f>
        <v>1121</v>
      </c>
    </row>
    <row r="63" spans="1:14" x14ac:dyDescent="0.25">
      <c r="A63">
        <v>258</v>
      </c>
      <c r="B63" t="s">
        <v>8</v>
      </c>
      <c r="C63" t="s">
        <v>472</v>
      </c>
      <c r="D63" t="s">
        <v>318</v>
      </c>
      <c r="E63" t="s">
        <v>563</v>
      </c>
      <c r="F63">
        <v>1122</v>
      </c>
      <c r="G63" t="s">
        <v>350</v>
      </c>
      <c r="H63" t="s">
        <v>564</v>
      </c>
      <c r="I63">
        <v>1122</v>
      </c>
      <c r="J63">
        <v>103</v>
      </c>
      <c r="K63" t="s">
        <v>318</v>
      </c>
      <c r="L63" t="s">
        <v>350</v>
      </c>
      <c r="M63" t="s">
        <v>473</v>
      </c>
      <c r="N63">
        <f>VLOOKUP(I63,disall!$E$2:$L$349,1,FALSE)</f>
        <v>1122</v>
      </c>
    </row>
    <row r="64" spans="1:14" x14ac:dyDescent="0.25">
      <c r="A64">
        <v>252</v>
      </c>
      <c r="B64" t="s">
        <v>8</v>
      </c>
      <c r="C64" t="s">
        <v>472</v>
      </c>
      <c r="D64" t="s">
        <v>318</v>
      </c>
      <c r="E64" t="s">
        <v>565</v>
      </c>
      <c r="F64">
        <v>1123</v>
      </c>
      <c r="G64" t="s">
        <v>358</v>
      </c>
      <c r="H64" t="s">
        <v>566</v>
      </c>
      <c r="I64">
        <v>1123</v>
      </c>
      <c r="J64">
        <v>97</v>
      </c>
      <c r="K64" t="s">
        <v>318</v>
      </c>
      <c r="L64" t="s">
        <v>567</v>
      </c>
      <c r="M64" t="s">
        <v>568</v>
      </c>
      <c r="N64">
        <f>VLOOKUP(I64,disall!$E$2:$L$349,1,FALSE)</f>
        <v>1123</v>
      </c>
    </row>
    <row r="65" spans="1:14" x14ac:dyDescent="0.25">
      <c r="A65">
        <v>261</v>
      </c>
      <c r="B65" t="s">
        <v>8</v>
      </c>
      <c r="C65" t="s">
        <v>472</v>
      </c>
      <c r="D65" t="s">
        <v>318</v>
      </c>
      <c r="E65" t="s">
        <v>569</v>
      </c>
      <c r="F65">
        <v>1124</v>
      </c>
      <c r="G65" t="s">
        <v>371</v>
      </c>
      <c r="H65" t="s">
        <v>570</v>
      </c>
      <c r="I65">
        <v>1124</v>
      </c>
      <c r="J65">
        <v>105</v>
      </c>
      <c r="K65" t="s">
        <v>318</v>
      </c>
      <c r="L65" t="s">
        <v>371</v>
      </c>
      <c r="M65" t="s">
        <v>473</v>
      </c>
      <c r="N65">
        <f>VLOOKUP(I65,disall!$E$2:$L$349,1,FALSE)</f>
        <v>1124</v>
      </c>
    </row>
    <row r="66" spans="1:14" x14ac:dyDescent="0.25">
      <c r="A66">
        <v>262</v>
      </c>
      <c r="B66" t="s">
        <v>8</v>
      </c>
      <c r="C66" t="s">
        <v>472</v>
      </c>
      <c r="D66" t="s">
        <v>318</v>
      </c>
      <c r="E66" t="s">
        <v>571</v>
      </c>
      <c r="F66">
        <v>1125</v>
      </c>
      <c r="G66" t="s">
        <v>367</v>
      </c>
      <c r="H66" t="s">
        <v>572</v>
      </c>
      <c r="I66">
        <v>1125</v>
      </c>
      <c r="J66">
        <v>104</v>
      </c>
      <c r="K66" t="s">
        <v>318</v>
      </c>
      <c r="L66" t="s">
        <v>367</v>
      </c>
      <c r="M66" t="s">
        <v>473</v>
      </c>
      <c r="N66">
        <f>VLOOKUP(I66,disall!$E$2:$L$349,1,FALSE)</f>
        <v>1125</v>
      </c>
    </row>
    <row r="67" spans="1:14" x14ac:dyDescent="0.25">
      <c r="A67">
        <v>264</v>
      </c>
      <c r="B67" t="s">
        <v>8</v>
      </c>
      <c r="C67" t="s">
        <v>472</v>
      </c>
      <c r="D67" t="s">
        <v>318</v>
      </c>
      <c r="E67" t="s">
        <v>573</v>
      </c>
      <c r="F67">
        <v>1127</v>
      </c>
      <c r="G67" t="s">
        <v>363</v>
      </c>
      <c r="H67" t="s">
        <v>574</v>
      </c>
      <c r="I67">
        <v>1127</v>
      </c>
      <c r="J67">
        <v>106</v>
      </c>
      <c r="K67" t="s">
        <v>318</v>
      </c>
      <c r="L67" t="s">
        <v>363</v>
      </c>
      <c r="M67" t="s">
        <v>473</v>
      </c>
      <c r="N67">
        <f>VLOOKUP(I67,disall!$E$2:$L$349,1,FALSE)</f>
        <v>1127</v>
      </c>
    </row>
    <row r="68" spans="1:14" x14ac:dyDescent="0.25">
      <c r="A68">
        <v>265</v>
      </c>
      <c r="B68" t="s">
        <v>8</v>
      </c>
      <c r="C68" t="s">
        <v>472</v>
      </c>
      <c r="D68" t="s">
        <v>318</v>
      </c>
      <c r="E68" t="s">
        <v>575</v>
      </c>
      <c r="F68">
        <v>1128</v>
      </c>
      <c r="G68" t="s">
        <v>343</v>
      </c>
      <c r="H68" t="s">
        <v>576</v>
      </c>
      <c r="I68">
        <v>1128</v>
      </c>
      <c r="J68">
        <v>96</v>
      </c>
      <c r="K68" t="s">
        <v>318</v>
      </c>
      <c r="L68" t="s">
        <v>343</v>
      </c>
      <c r="M68" t="s">
        <v>473</v>
      </c>
      <c r="N68">
        <f>VLOOKUP(I68,disall!$E$2:$L$349,1,FALSE)</f>
        <v>1128</v>
      </c>
    </row>
    <row r="69" spans="1:14" x14ac:dyDescent="0.25">
      <c r="A69">
        <v>266</v>
      </c>
      <c r="B69" t="s">
        <v>8</v>
      </c>
      <c r="C69" t="s">
        <v>472</v>
      </c>
      <c r="D69" t="s">
        <v>318</v>
      </c>
      <c r="E69" t="s">
        <v>473</v>
      </c>
      <c r="F69">
        <v>1129</v>
      </c>
      <c r="G69" t="s">
        <v>327</v>
      </c>
      <c r="H69" t="s">
        <v>577</v>
      </c>
      <c r="I69">
        <v>1129</v>
      </c>
      <c r="J69">
        <v>117</v>
      </c>
      <c r="K69" t="s">
        <v>318</v>
      </c>
      <c r="L69" t="s">
        <v>327</v>
      </c>
      <c r="M69" t="s">
        <v>473</v>
      </c>
      <c r="N69">
        <f>VLOOKUP(I69,disall!$E$2:$L$349,1,FALSE)</f>
        <v>1129</v>
      </c>
    </row>
    <row r="70" spans="1:14" x14ac:dyDescent="0.25">
      <c r="A70">
        <v>267</v>
      </c>
      <c r="B70" t="s">
        <v>8</v>
      </c>
      <c r="C70" t="s">
        <v>472</v>
      </c>
      <c r="D70" t="s">
        <v>318</v>
      </c>
      <c r="E70" t="s">
        <v>578</v>
      </c>
      <c r="F70">
        <v>1130</v>
      </c>
      <c r="G70" t="s">
        <v>338</v>
      </c>
      <c r="H70" t="s">
        <v>579</v>
      </c>
      <c r="I70">
        <v>1130</v>
      </c>
      <c r="J70">
        <v>116</v>
      </c>
      <c r="K70" t="s">
        <v>318</v>
      </c>
      <c r="L70" t="s">
        <v>578</v>
      </c>
      <c r="M70" t="s">
        <v>473</v>
      </c>
      <c r="N70">
        <f>VLOOKUP(I70,disall!$E$2:$L$349,1,FALSE)</f>
        <v>1130</v>
      </c>
    </row>
    <row r="71" spans="1:14" x14ac:dyDescent="0.25">
      <c r="A71">
        <v>294</v>
      </c>
      <c r="B71" t="s">
        <v>8</v>
      </c>
      <c r="C71" t="s">
        <v>472</v>
      </c>
      <c r="D71" t="s">
        <v>306</v>
      </c>
      <c r="E71" t="s">
        <v>580</v>
      </c>
      <c r="F71">
        <v>1502</v>
      </c>
      <c r="G71" t="s">
        <v>581</v>
      </c>
      <c r="H71" t="s">
        <v>582</v>
      </c>
      <c r="I71">
        <v>1502</v>
      </c>
      <c r="J71">
        <v>701</v>
      </c>
      <c r="K71" t="s">
        <v>306</v>
      </c>
      <c r="L71" t="s">
        <v>583</v>
      </c>
      <c r="M71" t="s">
        <v>473</v>
      </c>
      <c r="N71">
        <f>VLOOKUP(I71,disall!$E$2:$L$349,1,FALSE)</f>
        <v>1502</v>
      </c>
    </row>
    <row r="72" spans="1:14" x14ac:dyDescent="0.25">
      <c r="A72">
        <v>295</v>
      </c>
      <c r="B72" t="s">
        <v>8</v>
      </c>
      <c r="C72" t="s">
        <v>472</v>
      </c>
      <c r="D72" t="s">
        <v>306</v>
      </c>
      <c r="E72" t="s">
        <v>473</v>
      </c>
      <c r="F72">
        <v>1503</v>
      </c>
      <c r="G72" t="s">
        <v>329</v>
      </c>
      <c r="H72" t="s">
        <v>584</v>
      </c>
      <c r="I72">
        <v>1503</v>
      </c>
      <c r="J72">
        <v>703</v>
      </c>
      <c r="K72" t="s">
        <v>306</v>
      </c>
      <c r="L72" t="s">
        <v>329</v>
      </c>
      <c r="M72" t="s">
        <v>585</v>
      </c>
      <c r="N72">
        <f>VLOOKUP(I72,disall!$E$2:$L$349,1,FALSE)</f>
        <v>1503</v>
      </c>
    </row>
    <row r="73" spans="1:14" x14ac:dyDescent="0.25">
      <c r="A73">
        <v>296</v>
      </c>
      <c r="B73" t="s">
        <v>8</v>
      </c>
      <c r="C73" t="s">
        <v>472</v>
      </c>
      <c r="D73" t="s">
        <v>306</v>
      </c>
      <c r="E73" t="s">
        <v>473</v>
      </c>
      <c r="F73">
        <v>1504</v>
      </c>
      <c r="G73" t="s">
        <v>322</v>
      </c>
      <c r="H73" t="s">
        <v>586</v>
      </c>
      <c r="I73">
        <v>1504</v>
      </c>
      <c r="J73">
        <v>704</v>
      </c>
      <c r="K73" t="s">
        <v>306</v>
      </c>
      <c r="L73" t="s">
        <v>322</v>
      </c>
      <c r="M73" t="s">
        <v>473</v>
      </c>
      <c r="N73">
        <f>VLOOKUP(I73,disall!$E$2:$L$349,1,FALSE)</f>
        <v>1504</v>
      </c>
    </row>
    <row r="74" spans="1:14" x14ac:dyDescent="0.25">
      <c r="A74">
        <v>297</v>
      </c>
      <c r="B74" t="s">
        <v>8</v>
      </c>
      <c r="C74" t="s">
        <v>472</v>
      </c>
      <c r="D74" t="s">
        <v>306</v>
      </c>
      <c r="E74" t="s">
        <v>473</v>
      </c>
      <c r="F74">
        <v>1505</v>
      </c>
      <c r="G74" t="s">
        <v>342</v>
      </c>
      <c r="H74" t="s">
        <v>587</v>
      </c>
      <c r="I74">
        <v>1505</v>
      </c>
      <c r="J74">
        <v>705</v>
      </c>
      <c r="K74" t="s">
        <v>306</v>
      </c>
      <c r="L74" t="s">
        <v>342</v>
      </c>
      <c r="M74" t="s">
        <v>473</v>
      </c>
      <c r="N74">
        <f>VLOOKUP(I74,disall!$E$2:$L$349,1,FALSE)</f>
        <v>1505</v>
      </c>
    </row>
    <row r="75" spans="1:14" x14ac:dyDescent="0.25">
      <c r="A75">
        <v>298</v>
      </c>
      <c r="B75" t="s">
        <v>8</v>
      </c>
      <c r="C75" t="s">
        <v>472</v>
      </c>
      <c r="D75" t="s">
        <v>306</v>
      </c>
      <c r="E75" t="s">
        <v>473</v>
      </c>
      <c r="F75">
        <v>1506</v>
      </c>
      <c r="G75" t="s">
        <v>332</v>
      </c>
      <c r="H75" t="s">
        <v>588</v>
      </c>
      <c r="I75">
        <v>1506</v>
      </c>
      <c r="J75">
        <v>706</v>
      </c>
      <c r="K75" t="s">
        <v>306</v>
      </c>
      <c r="L75" t="s">
        <v>332</v>
      </c>
      <c r="M75" t="s">
        <v>473</v>
      </c>
      <c r="N75">
        <f>VLOOKUP(I75,disall!$E$2:$L$349,1,FALSE)</f>
        <v>1506</v>
      </c>
    </row>
    <row r="76" spans="1:14" x14ac:dyDescent="0.25">
      <c r="A76">
        <v>299</v>
      </c>
      <c r="B76" t="s">
        <v>8</v>
      </c>
      <c r="C76" t="s">
        <v>472</v>
      </c>
      <c r="D76" t="s">
        <v>306</v>
      </c>
      <c r="E76" t="s">
        <v>473</v>
      </c>
      <c r="F76">
        <v>1507</v>
      </c>
      <c r="G76" t="s">
        <v>314</v>
      </c>
      <c r="H76" t="s">
        <v>473</v>
      </c>
      <c r="I76">
        <v>1507</v>
      </c>
      <c r="J76">
        <v>707</v>
      </c>
      <c r="K76" t="s">
        <v>306</v>
      </c>
      <c r="L76" t="s">
        <v>589</v>
      </c>
      <c r="M76" t="s">
        <v>473</v>
      </c>
      <c r="N76">
        <f>VLOOKUP(I76,disall!$E$2:$L$349,1,FALSE)</f>
        <v>1507</v>
      </c>
    </row>
    <row r="77" spans="1:14" x14ac:dyDescent="0.25">
      <c r="A77">
        <v>300</v>
      </c>
      <c r="B77" t="s">
        <v>8</v>
      </c>
      <c r="C77" t="s">
        <v>472</v>
      </c>
      <c r="D77" t="s">
        <v>306</v>
      </c>
      <c r="E77" t="s">
        <v>473</v>
      </c>
      <c r="F77">
        <v>1508</v>
      </c>
      <c r="G77" t="s">
        <v>344</v>
      </c>
      <c r="H77" t="s">
        <v>590</v>
      </c>
      <c r="I77">
        <v>1508</v>
      </c>
      <c r="J77">
        <v>708</v>
      </c>
      <c r="K77" t="s">
        <v>306</v>
      </c>
      <c r="L77" t="s">
        <v>344</v>
      </c>
      <c r="M77" t="s">
        <v>473</v>
      </c>
      <c r="N77">
        <f>VLOOKUP(I77,disall!$E$2:$L$349,1,FALSE)</f>
        <v>1508</v>
      </c>
    </row>
    <row r="78" spans="1:14" x14ac:dyDescent="0.25">
      <c r="A78">
        <v>301</v>
      </c>
      <c r="B78" t="s">
        <v>8</v>
      </c>
      <c r="C78" t="s">
        <v>472</v>
      </c>
      <c r="D78" t="s">
        <v>306</v>
      </c>
      <c r="E78" t="s">
        <v>473</v>
      </c>
      <c r="F78">
        <v>1509</v>
      </c>
      <c r="G78" t="s">
        <v>307</v>
      </c>
      <c r="H78" t="s">
        <v>591</v>
      </c>
      <c r="I78">
        <v>1509</v>
      </c>
      <c r="J78">
        <v>709</v>
      </c>
      <c r="K78" t="s">
        <v>306</v>
      </c>
      <c r="L78" t="s">
        <v>307</v>
      </c>
      <c r="M78" t="s">
        <v>592</v>
      </c>
      <c r="N78">
        <f>VLOOKUP(I78,disall!$E$2:$L$349,1,FALSE)</f>
        <v>1509</v>
      </c>
    </row>
    <row r="79" spans="1:14" x14ac:dyDescent="0.25">
      <c r="A79">
        <v>302</v>
      </c>
      <c r="B79" t="s">
        <v>8</v>
      </c>
      <c r="C79" t="s">
        <v>472</v>
      </c>
      <c r="D79" t="s">
        <v>306</v>
      </c>
      <c r="E79" t="s">
        <v>473</v>
      </c>
      <c r="F79">
        <v>1510</v>
      </c>
      <c r="G79" t="s">
        <v>593</v>
      </c>
      <c r="H79" t="s">
        <v>473</v>
      </c>
      <c r="I79">
        <v>1510</v>
      </c>
      <c r="J79">
        <v>710</v>
      </c>
      <c r="K79" t="s">
        <v>306</v>
      </c>
      <c r="L79" t="s">
        <v>334</v>
      </c>
      <c r="M79" t="s">
        <v>473</v>
      </c>
      <c r="N79">
        <f>VLOOKUP(I79,disall!$E$2:$L$349,1,FALSE)</f>
        <v>1510</v>
      </c>
    </row>
    <row r="80" spans="1:14" x14ac:dyDescent="0.25">
      <c r="A80">
        <v>303</v>
      </c>
      <c r="B80" t="s">
        <v>8</v>
      </c>
      <c r="C80" t="s">
        <v>472</v>
      </c>
      <c r="D80" t="s">
        <v>306</v>
      </c>
      <c r="E80" t="s">
        <v>473</v>
      </c>
      <c r="F80">
        <v>1511</v>
      </c>
      <c r="G80" t="s">
        <v>340</v>
      </c>
      <c r="H80" t="s">
        <v>594</v>
      </c>
      <c r="I80">
        <v>1511</v>
      </c>
      <c r="J80">
        <v>711</v>
      </c>
      <c r="K80" t="s">
        <v>306</v>
      </c>
      <c r="L80" t="s">
        <v>340</v>
      </c>
      <c r="M80" t="s">
        <v>473</v>
      </c>
      <c r="N80">
        <f>VLOOKUP(I80,disall!$E$2:$L$349,1,FALSE)</f>
        <v>1511</v>
      </c>
    </row>
    <row r="81" spans="1:14" x14ac:dyDescent="0.25">
      <c r="A81">
        <v>304</v>
      </c>
      <c r="B81" t="s">
        <v>8</v>
      </c>
      <c r="C81" t="s">
        <v>472</v>
      </c>
      <c r="D81" t="s">
        <v>306</v>
      </c>
      <c r="E81" t="s">
        <v>473</v>
      </c>
      <c r="F81">
        <v>1512</v>
      </c>
      <c r="G81" t="s">
        <v>315</v>
      </c>
      <c r="H81" t="s">
        <v>595</v>
      </c>
      <c r="I81">
        <v>1512</v>
      </c>
      <c r="J81">
        <v>712</v>
      </c>
      <c r="K81" t="s">
        <v>306</v>
      </c>
      <c r="L81" t="s">
        <v>315</v>
      </c>
      <c r="M81" t="s">
        <v>473</v>
      </c>
      <c r="N81">
        <f>VLOOKUP(I81,disall!$E$2:$L$349,1,FALSE)</f>
        <v>1512</v>
      </c>
    </row>
    <row r="82" spans="1:14" x14ac:dyDescent="0.25">
      <c r="A82">
        <v>305</v>
      </c>
      <c r="B82" t="s">
        <v>8</v>
      </c>
      <c r="C82" t="s">
        <v>472</v>
      </c>
      <c r="D82" t="s">
        <v>306</v>
      </c>
      <c r="E82" t="s">
        <v>596</v>
      </c>
      <c r="F82">
        <v>1513</v>
      </c>
      <c r="G82" t="s">
        <v>308</v>
      </c>
      <c r="H82" t="s">
        <v>597</v>
      </c>
      <c r="I82">
        <v>1513</v>
      </c>
      <c r="J82">
        <v>713</v>
      </c>
      <c r="K82" t="s">
        <v>306</v>
      </c>
      <c r="L82" t="s">
        <v>308</v>
      </c>
      <c r="M82" t="s">
        <v>598</v>
      </c>
      <c r="N82">
        <f>VLOOKUP(I82,disall!$E$2:$L$349,1,FALSE)</f>
        <v>1513</v>
      </c>
    </row>
    <row r="83" spans="1:14" x14ac:dyDescent="0.25">
      <c r="A83">
        <v>309</v>
      </c>
      <c r="B83" t="s">
        <v>8</v>
      </c>
      <c r="C83" t="s">
        <v>472</v>
      </c>
      <c r="D83" t="s">
        <v>100</v>
      </c>
      <c r="E83" t="s">
        <v>473</v>
      </c>
      <c r="F83">
        <v>1601</v>
      </c>
      <c r="G83" t="s">
        <v>102</v>
      </c>
      <c r="H83" t="s">
        <v>599</v>
      </c>
      <c r="I83">
        <v>1601</v>
      </c>
      <c r="J83">
        <v>166</v>
      </c>
      <c r="K83" t="s">
        <v>100</v>
      </c>
      <c r="L83" t="s">
        <v>102</v>
      </c>
      <c r="M83" t="s">
        <v>473</v>
      </c>
      <c r="N83">
        <f>VLOOKUP(I83,disall!$E$2:$L$349,1,FALSE)</f>
        <v>1601</v>
      </c>
    </row>
    <row r="84" spans="1:14" x14ac:dyDescent="0.25">
      <c r="A84">
        <v>310</v>
      </c>
      <c r="B84" t="s">
        <v>8</v>
      </c>
      <c r="C84" t="s">
        <v>472</v>
      </c>
      <c r="D84" t="s">
        <v>100</v>
      </c>
      <c r="E84" t="s">
        <v>600</v>
      </c>
      <c r="F84">
        <v>1602</v>
      </c>
      <c r="G84" t="s">
        <v>116</v>
      </c>
      <c r="H84" t="s">
        <v>601</v>
      </c>
      <c r="I84">
        <v>1602</v>
      </c>
      <c r="J84">
        <v>174</v>
      </c>
      <c r="K84" t="s">
        <v>100</v>
      </c>
      <c r="L84" t="s">
        <v>116</v>
      </c>
      <c r="M84" t="s">
        <v>600</v>
      </c>
      <c r="N84">
        <f>VLOOKUP(I84,disall!$E$2:$L$349,1,FALSE)</f>
        <v>1602</v>
      </c>
    </row>
    <row r="85" spans="1:14" x14ac:dyDescent="0.25">
      <c r="A85">
        <v>313</v>
      </c>
      <c r="B85" t="s">
        <v>8</v>
      </c>
      <c r="C85" t="s">
        <v>472</v>
      </c>
      <c r="D85" t="s">
        <v>100</v>
      </c>
      <c r="E85" t="s">
        <v>602</v>
      </c>
      <c r="F85">
        <v>1604</v>
      </c>
      <c r="G85" t="s">
        <v>101</v>
      </c>
      <c r="H85" t="s">
        <v>603</v>
      </c>
      <c r="I85">
        <v>1604</v>
      </c>
      <c r="J85">
        <v>165</v>
      </c>
      <c r="K85" t="s">
        <v>100</v>
      </c>
      <c r="L85" t="s">
        <v>101</v>
      </c>
      <c r="M85" t="s">
        <v>473</v>
      </c>
      <c r="N85">
        <f>VLOOKUP(I85,disall!$E$2:$L$349,1,FALSE)</f>
        <v>1604</v>
      </c>
    </row>
    <row r="86" spans="1:14" x14ac:dyDescent="0.25">
      <c r="A86">
        <v>312</v>
      </c>
      <c r="B86" t="s">
        <v>8</v>
      </c>
      <c r="C86" t="s">
        <v>472</v>
      </c>
      <c r="D86" t="s">
        <v>100</v>
      </c>
      <c r="E86" t="s">
        <v>604</v>
      </c>
      <c r="F86">
        <v>1605</v>
      </c>
      <c r="G86" t="s">
        <v>105</v>
      </c>
      <c r="H86" t="s">
        <v>605</v>
      </c>
      <c r="I86">
        <v>1605</v>
      </c>
      <c r="J86">
        <v>172</v>
      </c>
      <c r="K86" t="s">
        <v>100</v>
      </c>
      <c r="L86" t="s">
        <v>606</v>
      </c>
      <c r="M86" t="s">
        <v>473</v>
      </c>
      <c r="N86">
        <f>VLOOKUP(I86,disall!$E$2:$L$349,1,FALSE)</f>
        <v>1605</v>
      </c>
    </row>
    <row r="87" spans="1:14" x14ac:dyDescent="0.25">
      <c r="A87">
        <v>314</v>
      </c>
      <c r="B87" t="s">
        <v>8</v>
      </c>
      <c r="C87" t="s">
        <v>472</v>
      </c>
      <c r="D87" t="s">
        <v>100</v>
      </c>
      <c r="E87" t="s">
        <v>473</v>
      </c>
      <c r="F87">
        <v>1606</v>
      </c>
      <c r="G87" t="s">
        <v>103</v>
      </c>
      <c r="H87" t="s">
        <v>607</v>
      </c>
      <c r="I87">
        <v>1606</v>
      </c>
      <c r="J87">
        <v>169</v>
      </c>
      <c r="K87" t="s">
        <v>100</v>
      </c>
      <c r="L87" t="s">
        <v>103</v>
      </c>
      <c r="M87" t="s">
        <v>473</v>
      </c>
      <c r="N87">
        <f>VLOOKUP(I87,disall!$E$2:$L$349,1,FALSE)</f>
        <v>1606</v>
      </c>
    </row>
    <row r="88" spans="1:14" x14ac:dyDescent="0.25">
      <c r="A88">
        <v>315</v>
      </c>
      <c r="B88" t="s">
        <v>8</v>
      </c>
      <c r="C88" t="s">
        <v>472</v>
      </c>
      <c r="D88" t="s">
        <v>100</v>
      </c>
      <c r="E88" t="s">
        <v>608</v>
      </c>
      <c r="F88">
        <v>1607</v>
      </c>
      <c r="G88" t="s">
        <v>104</v>
      </c>
      <c r="H88" t="s">
        <v>609</v>
      </c>
      <c r="I88">
        <v>1607</v>
      </c>
      <c r="J88">
        <v>168</v>
      </c>
      <c r="K88" t="s">
        <v>100</v>
      </c>
      <c r="L88" t="s">
        <v>104</v>
      </c>
      <c r="M88" t="s">
        <v>473</v>
      </c>
      <c r="N88">
        <f>VLOOKUP(I88,disall!$E$2:$L$349,1,FALSE)</f>
        <v>1607</v>
      </c>
    </row>
    <row r="89" spans="1:14" x14ac:dyDescent="0.25">
      <c r="A89">
        <v>316</v>
      </c>
      <c r="B89" t="s">
        <v>8</v>
      </c>
      <c r="C89" t="s">
        <v>472</v>
      </c>
      <c r="D89" t="s">
        <v>100</v>
      </c>
      <c r="E89" t="s">
        <v>473</v>
      </c>
      <c r="F89">
        <v>1608</v>
      </c>
      <c r="G89" t="s">
        <v>442</v>
      </c>
      <c r="H89" t="s">
        <v>610</v>
      </c>
      <c r="I89">
        <v>1608</v>
      </c>
      <c r="J89">
        <v>167</v>
      </c>
      <c r="K89" t="s">
        <v>100</v>
      </c>
      <c r="L89" t="s">
        <v>442</v>
      </c>
      <c r="M89" t="s">
        <v>473</v>
      </c>
      <c r="N89">
        <f>VLOOKUP(I89,disall!$E$2:$L$349,1,FALSE)</f>
        <v>1608</v>
      </c>
    </row>
    <row r="90" spans="1:14" x14ac:dyDescent="0.25">
      <c r="A90">
        <v>317</v>
      </c>
      <c r="B90" t="s">
        <v>8</v>
      </c>
      <c r="C90" t="s">
        <v>472</v>
      </c>
      <c r="D90" t="s">
        <v>100</v>
      </c>
      <c r="E90" t="s">
        <v>473</v>
      </c>
      <c r="F90">
        <v>1609</v>
      </c>
      <c r="G90" t="s">
        <v>108</v>
      </c>
      <c r="H90" t="s">
        <v>611</v>
      </c>
      <c r="I90">
        <v>1609</v>
      </c>
      <c r="J90">
        <v>171</v>
      </c>
      <c r="K90" t="s">
        <v>100</v>
      </c>
      <c r="L90" t="s">
        <v>108</v>
      </c>
      <c r="M90" t="s">
        <v>473</v>
      </c>
      <c r="N90">
        <f>VLOOKUP(I90,disall!$E$2:$L$349,1,FALSE)</f>
        <v>1609</v>
      </c>
    </row>
    <row r="91" spans="1:14" x14ac:dyDescent="0.25">
      <c r="A91">
        <v>318</v>
      </c>
      <c r="B91" t="s">
        <v>8</v>
      </c>
      <c r="C91" t="s">
        <v>472</v>
      </c>
      <c r="D91" t="s">
        <v>100</v>
      </c>
      <c r="E91" t="s">
        <v>473</v>
      </c>
      <c r="F91">
        <v>1610</v>
      </c>
      <c r="G91" t="s">
        <v>114</v>
      </c>
      <c r="H91" t="s">
        <v>612</v>
      </c>
      <c r="I91">
        <v>1610</v>
      </c>
      <c r="J91">
        <v>176</v>
      </c>
      <c r="K91" t="s">
        <v>100</v>
      </c>
      <c r="L91" t="s">
        <v>114</v>
      </c>
      <c r="M91" t="s">
        <v>473</v>
      </c>
      <c r="N91">
        <f>VLOOKUP(I91,disall!$E$2:$L$349,1,FALSE)</f>
        <v>1610</v>
      </c>
    </row>
    <row r="92" spans="1:14" x14ac:dyDescent="0.25">
      <c r="A92">
        <v>319</v>
      </c>
      <c r="B92" t="s">
        <v>8</v>
      </c>
      <c r="C92" t="s">
        <v>472</v>
      </c>
      <c r="D92" t="s">
        <v>100</v>
      </c>
      <c r="E92" t="s">
        <v>613</v>
      </c>
      <c r="F92">
        <v>1611</v>
      </c>
      <c r="G92" t="s">
        <v>429</v>
      </c>
      <c r="H92" t="s">
        <v>614</v>
      </c>
      <c r="I92">
        <v>1611</v>
      </c>
      <c r="J92">
        <v>170</v>
      </c>
      <c r="K92" t="s">
        <v>100</v>
      </c>
      <c r="L92" t="s">
        <v>615</v>
      </c>
      <c r="M92" t="s">
        <v>616</v>
      </c>
      <c r="N92">
        <f>VLOOKUP(I92,disall!$E$2:$L$349,1,FALSE)</f>
        <v>1611</v>
      </c>
    </row>
    <row r="93" spans="1:14" x14ac:dyDescent="0.25">
      <c r="A93">
        <v>320</v>
      </c>
      <c r="B93" t="s">
        <v>8</v>
      </c>
      <c r="C93" t="s">
        <v>472</v>
      </c>
      <c r="D93" t="s">
        <v>100</v>
      </c>
      <c r="E93" t="s">
        <v>617</v>
      </c>
      <c r="F93">
        <v>1612</v>
      </c>
      <c r="G93" t="s">
        <v>115</v>
      </c>
      <c r="H93" t="s">
        <v>618</v>
      </c>
      <c r="I93">
        <v>1612</v>
      </c>
      <c r="J93">
        <v>175</v>
      </c>
      <c r="K93" t="s">
        <v>100</v>
      </c>
      <c r="L93" t="s">
        <v>115</v>
      </c>
      <c r="M93" t="s">
        <v>473</v>
      </c>
      <c r="N93">
        <f>VLOOKUP(I93,disall!$E$2:$L$349,1,FALSE)</f>
        <v>1612</v>
      </c>
    </row>
    <row r="94" spans="1:14" x14ac:dyDescent="0.25">
      <c r="A94">
        <v>321</v>
      </c>
      <c r="B94" t="s">
        <v>8</v>
      </c>
      <c r="C94" t="s">
        <v>472</v>
      </c>
      <c r="D94" t="s">
        <v>120</v>
      </c>
      <c r="E94" t="s">
        <v>473</v>
      </c>
      <c r="F94">
        <v>1701</v>
      </c>
      <c r="G94" t="s">
        <v>444</v>
      </c>
      <c r="H94" t="s">
        <v>619</v>
      </c>
      <c r="I94">
        <v>1701</v>
      </c>
      <c r="J94">
        <v>139</v>
      </c>
      <c r="K94" t="s">
        <v>120</v>
      </c>
      <c r="L94" t="s">
        <v>444</v>
      </c>
      <c r="M94" t="s">
        <v>473</v>
      </c>
      <c r="N94">
        <f>VLOOKUP(I94,disall!$E$2:$L$349,1,FALSE)</f>
        <v>1701</v>
      </c>
    </row>
    <row r="95" spans="1:14" x14ac:dyDescent="0.25">
      <c r="A95">
        <v>322</v>
      </c>
      <c r="B95" t="s">
        <v>8</v>
      </c>
      <c r="C95" t="s">
        <v>472</v>
      </c>
      <c r="D95" t="s">
        <v>120</v>
      </c>
      <c r="E95" t="s">
        <v>473</v>
      </c>
      <c r="F95">
        <v>1702</v>
      </c>
      <c r="G95" t="s">
        <v>151</v>
      </c>
      <c r="H95" t="s">
        <v>620</v>
      </c>
      <c r="I95">
        <v>1702</v>
      </c>
      <c r="J95">
        <v>140</v>
      </c>
      <c r="K95" t="s">
        <v>120</v>
      </c>
      <c r="L95" t="s">
        <v>151</v>
      </c>
      <c r="M95" t="s">
        <v>473</v>
      </c>
      <c r="N95">
        <f>VLOOKUP(I95,disall!$E$2:$L$349,1,FALSE)</f>
        <v>1702</v>
      </c>
    </row>
    <row r="96" spans="1:14" x14ac:dyDescent="0.25">
      <c r="A96">
        <v>323</v>
      </c>
      <c r="B96" t="s">
        <v>8</v>
      </c>
      <c r="C96" t="s">
        <v>472</v>
      </c>
      <c r="D96" t="s">
        <v>120</v>
      </c>
      <c r="E96" t="s">
        <v>473</v>
      </c>
      <c r="F96">
        <v>1703</v>
      </c>
      <c r="G96" t="s">
        <v>276</v>
      </c>
      <c r="H96" t="s">
        <v>621</v>
      </c>
      <c r="I96">
        <v>1703</v>
      </c>
      <c r="J96">
        <v>141</v>
      </c>
      <c r="K96" t="s">
        <v>120</v>
      </c>
      <c r="L96" t="s">
        <v>276</v>
      </c>
      <c r="M96" t="s">
        <v>473</v>
      </c>
      <c r="N96">
        <f>VLOOKUP(I96,disall!$E$2:$L$349,1,FALSE)</f>
        <v>1703</v>
      </c>
    </row>
    <row r="97" spans="1:14" x14ac:dyDescent="0.25">
      <c r="A97">
        <v>324</v>
      </c>
      <c r="B97" t="s">
        <v>8</v>
      </c>
      <c r="C97" t="s">
        <v>472</v>
      </c>
      <c r="D97" t="s">
        <v>120</v>
      </c>
      <c r="E97" t="s">
        <v>473</v>
      </c>
      <c r="F97">
        <v>1704</v>
      </c>
      <c r="G97" t="s">
        <v>197</v>
      </c>
      <c r="H97" t="s">
        <v>622</v>
      </c>
      <c r="I97">
        <v>1704</v>
      </c>
      <c r="J97">
        <v>142</v>
      </c>
      <c r="K97" t="s">
        <v>120</v>
      </c>
      <c r="L97" t="s">
        <v>197</v>
      </c>
      <c r="M97" t="s">
        <v>473</v>
      </c>
      <c r="N97">
        <f>VLOOKUP(I97,disall!$E$2:$L$349,1,FALSE)</f>
        <v>1704</v>
      </c>
    </row>
    <row r="98" spans="1:14" x14ac:dyDescent="0.25">
      <c r="A98">
        <v>325</v>
      </c>
      <c r="B98" t="s">
        <v>8</v>
      </c>
      <c r="C98" t="s">
        <v>472</v>
      </c>
      <c r="D98" t="s">
        <v>120</v>
      </c>
      <c r="E98" t="s">
        <v>473</v>
      </c>
      <c r="F98">
        <v>1705</v>
      </c>
      <c r="G98" t="s">
        <v>160</v>
      </c>
      <c r="H98" t="s">
        <v>623</v>
      </c>
      <c r="I98">
        <v>1705</v>
      </c>
      <c r="J98">
        <v>143</v>
      </c>
      <c r="K98" t="s">
        <v>120</v>
      </c>
      <c r="L98" t="s">
        <v>160</v>
      </c>
      <c r="M98" t="s">
        <v>473</v>
      </c>
      <c r="N98">
        <f>VLOOKUP(I98,disall!$E$2:$L$349,1,FALSE)</f>
        <v>1705</v>
      </c>
    </row>
    <row r="99" spans="1:14" x14ac:dyDescent="0.25">
      <c r="A99">
        <v>326</v>
      </c>
      <c r="B99" t="s">
        <v>8</v>
      </c>
      <c r="C99" t="s">
        <v>472</v>
      </c>
      <c r="D99" t="s">
        <v>120</v>
      </c>
      <c r="E99" t="s">
        <v>624</v>
      </c>
      <c r="F99">
        <v>1706</v>
      </c>
      <c r="G99" t="s">
        <v>219</v>
      </c>
      <c r="H99" t="s">
        <v>625</v>
      </c>
      <c r="I99">
        <v>1706</v>
      </c>
      <c r="J99">
        <v>144</v>
      </c>
      <c r="K99" t="s">
        <v>120</v>
      </c>
      <c r="L99" t="s">
        <v>219</v>
      </c>
      <c r="M99" t="s">
        <v>473</v>
      </c>
      <c r="N99">
        <f>VLOOKUP(I99,disall!$E$2:$L$349,1,FALSE)</f>
        <v>1706</v>
      </c>
    </row>
    <row r="100" spans="1:14" x14ac:dyDescent="0.25">
      <c r="A100">
        <v>327</v>
      </c>
      <c r="B100" t="s">
        <v>8</v>
      </c>
      <c r="C100" t="s">
        <v>472</v>
      </c>
      <c r="D100" t="s">
        <v>120</v>
      </c>
      <c r="E100" t="s">
        <v>473</v>
      </c>
      <c r="F100">
        <v>1707</v>
      </c>
      <c r="G100" t="s">
        <v>136</v>
      </c>
      <c r="H100" t="s">
        <v>626</v>
      </c>
      <c r="I100">
        <v>1707</v>
      </c>
      <c r="J100">
        <v>145</v>
      </c>
      <c r="K100" t="s">
        <v>120</v>
      </c>
      <c r="L100" t="s">
        <v>136</v>
      </c>
      <c r="M100" t="s">
        <v>473</v>
      </c>
      <c r="N100">
        <f>VLOOKUP(I100,disall!$E$2:$L$349,1,FALSE)</f>
        <v>1707</v>
      </c>
    </row>
    <row r="101" spans="1:14" x14ac:dyDescent="0.25">
      <c r="A101">
        <v>328</v>
      </c>
      <c r="B101" t="s">
        <v>8</v>
      </c>
      <c r="C101" t="s">
        <v>472</v>
      </c>
      <c r="D101" t="s">
        <v>120</v>
      </c>
      <c r="E101" t="s">
        <v>473</v>
      </c>
      <c r="F101">
        <v>1708</v>
      </c>
      <c r="G101" t="s">
        <v>225</v>
      </c>
      <c r="H101" t="s">
        <v>627</v>
      </c>
      <c r="I101">
        <v>1708</v>
      </c>
      <c r="J101">
        <v>146</v>
      </c>
      <c r="K101" t="s">
        <v>120</v>
      </c>
      <c r="L101" t="s">
        <v>225</v>
      </c>
      <c r="M101" t="s">
        <v>473</v>
      </c>
      <c r="N101">
        <f>VLOOKUP(I101,disall!$E$2:$L$349,1,FALSE)</f>
        <v>1708</v>
      </c>
    </row>
    <row r="102" spans="1:14" x14ac:dyDescent="0.25">
      <c r="A102">
        <v>329</v>
      </c>
      <c r="B102" t="s">
        <v>8</v>
      </c>
      <c r="C102" t="s">
        <v>472</v>
      </c>
      <c r="D102" t="s">
        <v>120</v>
      </c>
      <c r="E102" t="s">
        <v>473</v>
      </c>
      <c r="F102">
        <v>1709</v>
      </c>
      <c r="G102" t="s">
        <v>443</v>
      </c>
      <c r="H102" t="s">
        <v>473</v>
      </c>
      <c r="I102">
        <v>1709</v>
      </c>
      <c r="J102">
        <v>147</v>
      </c>
      <c r="K102" t="s">
        <v>120</v>
      </c>
      <c r="L102" t="s">
        <v>628</v>
      </c>
      <c r="M102" t="s">
        <v>473</v>
      </c>
      <c r="N102">
        <f>VLOOKUP(I102,disall!$E$2:$L$349,1,FALSE)</f>
        <v>1709</v>
      </c>
    </row>
    <row r="103" spans="1:14" x14ac:dyDescent="0.25">
      <c r="A103">
        <v>330</v>
      </c>
      <c r="B103" t="s">
        <v>8</v>
      </c>
      <c r="C103" t="s">
        <v>472</v>
      </c>
      <c r="D103" t="s">
        <v>120</v>
      </c>
      <c r="E103" t="s">
        <v>473</v>
      </c>
      <c r="F103">
        <v>1710</v>
      </c>
      <c r="G103" t="s">
        <v>137</v>
      </c>
      <c r="H103" t="s">
        <v>629</v>
      </c>
      <c r="I103">
        <v>1710</v>
      </c>
      <c r="J103">
        <v>148</v>
      </c>
      <c r="K103" t="s">
        <v>120</v>
      </c>
      <c r="L103" t="s">
        <v>137</v>
      </c>
      <c r="M103" t="s">
        <v>473</v>
      </c>
      <c r="N103">
        <f>VLOOKUP(I103,disall!$E$2:$L$349,1,FALSE)</f>
        <v>1710</v>
      </c>
    </row>
    <row r="104" spans="1:14" x14ac:dyDescent="0.25">
      <c r="A104">
        <v>332</v>
      </c>
      <c r="B104" t="s">
        <v>8</v>
      </c>
      <c r="C104" t="s">
        <v>472</v>
      </c>
      <c r="D104" t="s">
        <v>120</v>
      </c>
      <c r="E104" t="s">
        <v>473</v>
      </c>
      <c r="F104">
        <v>1712</v>
      </c>
      <c r="G104" t="s">
        <v>273</v>
      </c>
      <c r="H104" t="s">
        <v>630</v>
      </c>
      <c r="I104">
        <v>1712</v>
      </c>
      <c r="J104">
        <v>149</v>
      </c>
      <c r="K104" t="s">
        <v>120</v>
      </c>
      <c r="L104" t="s">
        <v>273</v>
      </c>
      <c r="M104" t="s">
        <v>473</v>
      </c>
      <c r="N104">
        <f>VLOOKUP(I104,disall!$E$2:$L$349,1,FALSE)</f>
        <v>1712</v>
      </c>
    </row>
    <row r="105" spans="1:14" x14ac:dyDescent="0.25">
      <c r="A105">
        <v>333</v>
      </c>
      <c r="B105" t="s">
        <v>8</v>
      </c>
      <c r="C105" t="s">
        <v>472</v>
      </c>
      <c r="D105" t="s">
        <v>120</v>
      </c>
      <c r="E105" t="s">
        <v>631</v>
      </c>
      <c r="F105">
        <v>1713</v>
      </c>
      <c r="G105" t="s">
        <v>632</v>
      </c>
      <c r="H105" t="s">
        <v>633</v>
      </c>
      <c r="I105">
        <v>1713</v>
      </c>
      <c r="J105">
        <v>150</v>
      </c>
      <c r="K105" t="s">
        <v>120</v>
      </c>
      <c r="L105" t="s">
        <v>632</v>
      </c>
      <c r="M105" t="s">
        <v>473</v>
      </c>
      <c r="N105">
        <f>VLOOKUP(I105,disall!$E$2:$L$349,1,FALSE)</f>
        <v>1713</v>
      </c>
    </row>
    <row r="106" spans="1:14" x14ac:dyDescent="0.25">
      <c r="A106">
        <v>334</v>
      </c>
      <c r="B106" t="s">
        <v>8</v>
      </c>
      <c r="C106" t="s">
        <v>472</v>
      </c>
      <c r="D106" t="s">
        <v>120</v>
      </c>
      <c r="E106" t="s">
        <v>634</v>
      </c>
      <c r="F106">
        <v>1714</v>
      </c>
      <c r="G106" t="s">
        <v>158</v>
      </c>
      <c r="H106" t="s">
        <v>635</v>
      </c>
      <c r="I106">
        <v>1714</v>
      </c>
      <c r="J106">
        <v>151</v>
      </c>
      <c r="K106" t="s">
        <v>120</v>
      </c>
      <c r="L106" t="s">
        <v>158</v>
      </c>
      <c r="M106" t="s">
        <v>473</v>
      </c>
      <c r="N106">
        <f>VLOOKUP(I106,disall!$E$2:$L$349,1,FALSE)</f>
        <v>1714</v>
      </c>
    </row>
    <row r="107" spans="1:14" x14ac:dyDescent="0.25">
      <c r="A107">
        <v>335</v>
      </c>
      <c r="B107" t="s">
        <v>8</v>
      </c>
      <c r="C107" t="s">
        <v>472</v>
      </c>
      <c r="D107" t="s">
        <v>120</v>
      </c>
      <c r="E107" t="s">
        <v>473</v>
      </c>
      <c r="F107">
        <v>1715</v>
      </c>
      <c r="G107" t="s">
        <v>154</v>
      </c>
      <c r="H107" t="s">
        <v>636</v>
      </c>
      <c r="I107">
        <v>1715</v>
      </c>
      <c r="J107">
        <v>152</v>
      </c>
      <c r="K107" t="s">
        <v>120</v>
      </c>
      <c r="L107" t="s">
        <v>154</v>
      </c>
      <c r="M107" t="s">
        <v>473</v>
      </c>
      <c r="N107">
        <f>VLOOKUP(I107,disall!$E$2:$L$349,1,FALSE)</f>
        <v>1715</v>
      </c>
    </row>
    <row r="108" spans="1:14" x14ac:dyDescent="0.25">
      <c r="A108">
        <v>336</v>
      </c>
      <c r="B108" t="s">
        <v>8</v>
      </c>
      <c r="C108" t="s">
        <v>472</v>
      </c>
      <c r="D108" t="s">
        <v>120</v>
      </c>
      <c r="E108" t="s">
        <v>473</v>
      </c>
      <c r="F108">
        <v>1716</v>
      </c>
      <c r="G108" t="s">
        <v>223</v>
      </c>
      <c r="H108" t="s">
        <v>473</v>
      </c>
      <c r="I108">
        <v>1716</v>
      </c>
      <c r="J108">
        <v>153</v>
      </c>
      <c r="K108" t="s">
        <v>120</v>
      </c>
      <c r="L108" t="s">
        <v>637</v>
      </c>
      <c r="M108" t="s">
        <v>473</v>
      </c>
      <c r="N108">
        <f>VLOOKUP(I108,disall!$E$2:$L$349,1,FALSE)</f>
        <v>1716</v>
      </c>
    </row>
    <row r="109" spans="1:14" x14ac:dyDescent="0.25">
      <c r="A109">
        <v>337</v>
      </c>
      <c r="B109" t="s">
        <v>8</v>
      </c>
      <c r="C109" t="s">
        <v>472</v>
      </c>
      <c r="D109" t="s">
        <v>120</v>
      </c>
      <c r="E109" t="s">
        <v>473</v>
      </c>
      <c r="F109">
        <v>1717</v>
      </c>
      <c r="G109" t="s">
        <v>251</v>
      </c>
      <c r="H109" t="s">
        <v>638</v>
      </c>
      <c r="I109">
        <v>1717</v>
      </c>
      <c r="J109">
        <v>154</v>
      </c>
      <c r="K109" t="s">
        <v>120</v>
      </c>
      <c r="L109" t="s">
        <v>251</v>
      </c>
      <c r="M109" t="s">
        <v>473</v>
      </c>
      <c r="N109">
        <f>VLOOKUP(I109,disall!$E$2:$L$349,1,FALSE)</f>
        <v>1717</v>
      </c>
    </row>
    <row r="110" spans="1:14" x14ac:dyDescent="0.25">
      <c r="A110">
        <v>338</v>
      </c>
      <c r="B110" t="s">
        <v>8</v>
      </c>
      <c r="C110" t="s">
        <v>472</v>
      </c>
      <c r="D110" t="s">
        <v>120</v>
      </c>
      <c r="E110" t="s">
        <v>639</v>
      </c>
      <c r="F110">
        <v>1718</v>
      </c>
      <c r="G110" t="s">
        <v>146</v>
      </c>
      <c r="H110" t="s">
        <v>640</v>
      </c>
      <c r="I110">
        <v>1718</v>
      </c>
      <c r="J110">
        <v>155</v>
      </c>
      <c r="K110" t="s">
        <v>120</v>
      </c>
      <c r="L110" t="s">
        <v>639</v>
      </c>
      <c r="M110" t="s">
        <v>473</v>
      </c>
      <c r="N110">
        <f>VLOOKUP(I110,disall!$E$2:$L$349,1,FALSE)</f>
        <v>1718</v>
      </c>
    </row>
    <row r="111" spans="1:14" x14ac:dyDescent="0.25">
      <c r="A111">
        <v>339</v>
      </c>
      <c r="B111" t="s">
        <v>8</v>
      </c>
      <c r="C111" t="s">
        <v>472</v>
      </c>
      <c r="D111" t="s">
        <v>120</v>
      </c>
      <c r="E111" t="s">
        <v>473</v>
      </c>
      <c r="F111">
        <v>1719</v>
      </c>
      <c r="G111" t="s">
        <v>163</v>
      </c>
      <c r="H111" t="s">
        <v>641</v>
      </c>
      <c r="I111">
        <v>1719</v>
      </c>
      <c r="J111">
        <v>156</v>
      </c>
      <c r="K111" t="s">
        <v>120</v>
      </c>
      <c r="L111" t="s">
        <v>163</v>
      </c>
      <c r="M111" t="s">
        <v>473</v>
      </c>
      <c r="N111">
        <f>VLOOKUP(I111,disall!$E$2:$L$349,1,FALSE)</f>
        <v>1719</v>
      </c>
    </row>
    <row r="112" spans="1:14" x14ac:dyDescent="0.25">
      <c r="A112">
        <v>340</v>
      </c>
      <c r="B112" t="s">
        <v>8</v>
      </c>
      <c r="C112" t="s">
        <v>472</v>
      </c>
      <c r="D112" t="s">
        <v>120</v>
      </c>
      <c r="E112" t="s">
        <v>642</v>
      </c>
      <c r="F112">
        <v>1720</v>
      </c>
      <c r="G112" t="s">
        <v>226</v>
      </c>
      <c r="H112" t="s">
        <v>643</v>
      </c>
      <c r="I112">
        <v>1720</v>
      </c>
      <c r="J112">
        <v>157</v>
      </c>
      <c r="K112" t="s">
        <v>120</v>
      </c>
      <c r="L112" t="s">
        <v>226</v>
      </c>
      <c r="M112" t="s">
        <v>473</v>
      </c>
      <c r="N112">
        <f>VLOOKUP(I112,disall!$E$2:$L$349,1,FALSE)</f>
        <v>1720</v>
      </c>
    </row>
    <row r="113" spans="1:14" x14ac:dyDescent="0.25">
      <c r="A113">
        <v>341</v>
      </c>
      <c r="B113" t="s">
        <v>8</v>
      </c>
      <c r="C113" t="s">
        <v>472</v>
      </c>
      <c r="D113" t="s">
        <v>120</v>
      </c>
      <c r="E113" t="s">
        <v>473</v>
      </c>
      <c r="F113">
        <v>1721</v>
      </c>
      <c r="G113" t="s">
        <v>162</v>
      </c>
      <c r="H113" t="s">
        <v>644</v>
      </c>
      <c r="I113">
        <v>1721</v>
      </c>
      <c r="J113">
        <v>158</v>
      </c>
      <c r="K113" t="s">
        <v>120</v>
      </c>
      <c r="L113" t="s">
        <v>162</v>
      </c>
      <c r="M113" t="s">
        <v>473</v>
      </c>
      <c r="N113">
        <f>VLOOKUP(I113,disall!$E$2:$L$349,1,FALSE)</f>
        <v>1721</v>
      </c>
    </row>
    <row r="114" spans="1:14" x14ac:dyDescent="0.25">
      <c r="A114">
        <v>342</v>
      </c>
      <c r="B114" t="s">
        <v>8</v>
      </c>
      <c r="C114" t="s">
        <v>472</v>
      </c>
      <c r="D114" t="s">
        <v>120</v>
      </c>
      <c r="E114" t="s">
        <v>473</v>
      </c>
      <c r="F114">
        <v>1722</v>
      </c>
      <c r="G114" t="s">
        <v>202</v>
      </c>
      <c r="H114" t="s">
        <v>645</v>
      </c>
      <c r="I114">
        <v>1722</v>
      </c>
      <c r="J114">
        <v>159</v>
      </c>
      <c r="K114" t="s">
        <v>120</v>
      </c>
      <c r="L114" t="s">
        <v>202</v>
      </c>
      <c r="M114" t="s">
        <v>473</v>
      </c>
      <c r="N114">
        <f>VLOOKUP(I114,disall!$E$2:$L$349,1,FALSE)</f>
        <v>1722</v>
      </c>
    </row>
    <row r="115" spans="1:14" x14ac:dyDescent="0.25">
      <c r="A115">
        <v>343</v>
      </c>
      <c r="B115" t="s">
        <v>8</v>
      </c>
      <c r="C115" t="s">
        <v>472</v>
      </c>
      <c r="D115" t="s">
        <v>120</v>
      </c>
      <c r="E115" t="s">
        <v>473</v>
      </c>
      <c r="F115">
        <v>1723</v>
      </c>
      <c r="G115" t="s">
        <v>174</v>
      </c>
      <c r="H115" t="s">
        <v>646</v>
      </c>
      <c r="I115">
        <v>1723</v>
      </c>
      <c r="J115">
        <v>160</v>
      </c>
      <c r="K115" t="s">
        <v>120</v>
      </c>
      <c r="L115" t="s">
        <v>174</v>
      </c>
      <c r="M115" t="s">
        <v>473</v>
      </c>
      <c r="N115">
        <f>VLOOKUP(I115,disall!$E$2:$L$349,1,FALSE)</f>
        <v>1723</v>
      </c>
    </row>
    <row r="116" spans="1:14" x14ac:dyDescent="0.25">
      <c r="A116">
        <v>344</v>
      </c>
      <c r="B116" t="s">
        <v>8</v>
      </c>
      <c r="C116" t="s">
        <v>472</v>
      </c>
      <c r="D116" t="s">
        <v>120</v>
      </c>
      <c r="E116" t="s">
        <v>473</v>
      </c>
      <c r="F116">
        <v>1724</v>
      </c>
      <c r="G116" t="s">
        <v>153</v>
      </c>
      <c r="H116" t="s">
        <v>647</v>
      </c>
      <c r="I116">
        <v>1724</v>
      </c>
      <c r="J116">
        <v>161</v>
      </c>
      <c r="K116" t="s">
        <v>120</v>
      </c>
      <c r="L116" t="s">
        <v>153</v>
      </c>
      <c r="M116" t="s">
        <v>473</v>
      </c>
      <c r="N116">
        <f>VLOOKUP(I116,disall!$E$2:$L$349,1,FALSE)</f>
        <v>1724</v>
      </c>
    </row>
    <row r="117" spans="1:14" x14ac:dyDescent="0.25">
      <c r="A117">
        <v>346</v>
      </c>
      <c r="B117" t="s">
        <v>8</v>
      </c>
      <c r="C117" t="s">
        <v>472</v>
      </c>
      <c r="D117" t="s">
        <v>120</v>
      </c>
      <c r="E117" t="s">
        <v>473</v>
      </c>
      <c r="F117">
        <v>1725</v>
      </c>
      <c r="G117" t="s">
        <v>196</v>
      </c>
      <c r="H117" t="s">
        <v>648</v>
      </c>
      <c r="I117">
        <v>1725</v>
      </c>
      <c r="J117">
        <v>163</v>
      </c>
      <c r="K117" t="s">
        <v>120</v>
      </c>
      <c r="L117" t="s">
        <v>196</v>
      </c>
      <c r="M117" t="s">
        <v>473</v>
      </c>
      <c r="N117">
        <f>VLOOKUP(I117,disall!$E$2:$L$349,1,FALSE)</f>
        <v>1725</v>
      </c>
    </row>
    <row r="118" spans="1:14" x14ac:dyDescent="0.25">
      <c r="A118">
        <v>345</v>
      </c>
      <c r="B118" t="s">
        <v>8</v>
      </c>
      <c r="C118" t="s">
        <v>472</v>
      </c>
      <c r="D118" t="s">
        <v>120</v>
      </c>
      <c r="E118" t="s">
        <v>473</v>
      </c>
      <c r="F118">
        <v>1726</v>
      </c>
      <c r="G118" t="s">
        <v>239</v>
      </c>
      <c r="H118" t="s">
        <v>649</v>
      </c>
      <c r="I118">
        <v>1726</v>
      </c>
      <c r="J118">
        <v>162</v>
      </c>
      <c r="K118" t="s">
        <v>120</v>
      </c>
      <c r="L118" t="s">
        <v>239</v>
      </c>
      <c r="M118" t="s">
        <v>473</v>
      </c>
      <c r="N118">
        <f>VLOOKUP(I118,disall!$E$2:$L$349,1,FALSE)</f>
        <v>1726</v>
      </c>
    </row>
    <row r="119" spans="1:14" x14ac:dyDescent="0.25">
      <c r="A119">
        <v>347</v>
      </c>
      <c r="B119" t="s">
        <v>8</v>
      </c>
      <c r="C119" t="s">
        <v>472</v>
      </c>
      <c r="D119" t="s">
        <v>120</v>
      </c>
      <c r="E119" t="s">
        <v>473</v>
      </c>
      <c r="F119">
        <v>1727</v>
      </c>
      <c r="G119" t="s">
        <v>216</v>
      </c>
      <c r="H119" t="s">
        <v>650</v>
      </c>
      <c r="I119">
        <v>1727</v>
      </c>
      <c r="J119">
        <v>164</v>
      </c>
      <c r="K119" t="s">
        <v>120</v>
      </c>
      <c r="L119" t="s">
        <v>216</v>
      </c>
      <c r="M119" t="s">
        <v>473</v>
      </c>
      <c r="N119">
        <f>VLOOKUP(I119,disall!$E$2:$L$349,1,FALSE)</f>
        <v>1727</v>
      </c>
    </row>
    <row r="120" spans="1:14" x14ac:dyDescent="0.25">
      <c r="A120">
        <v>353</v>
      </c>
      <c r="B120" t="s">
        <v>8</v>
      </c>
      <c r="C120" t="s">
        <v>472</v>
      </c>
      <c r="D120" t="s">
        <v>400</v>
      </c>
      <c r="E120" t="s">
        <v>473</v>
      </c>
      <c r="F120">
        <v>1901</v>
      </c>
      <c r="G120" t="s">
        <v>651</v>
      </c>
      <c r="H120" t="s">
        <v>652</v>
      </c>
      <c r="I120">
        <v>1901</v>
      </c>
      <c r="J120">
        <v>83</v>
      </c>
      <c r="K120" t="s">
        <v>653</v>
      </c>
      <c r="L120" t="s">
        <v>654</v>
      </c>
      <c r="M120" t="s">
        <v>651</v>
      </c>
      <c r="N120">
        <f>VLOOKUP(I120,disall!$E$2:$L$349,1,FALSE)</f>
        <v>1901</v>
      </c>
    </row>
    <row r="121" spans="1:14" x14ac:dyDescent="0.25">
      <c r="A121">
        <v>355</v>
      </c>
      <c r="B121" t="s">
        <v>8</v>
      </c>
      <c r="C121" t="s">
        <v>472</v>
      </c>
      <c r="D121" t="s">
        <v>400</v>
      </c>
      <c r="E121" t="s">
        <v>473</v>
      </c>
      <c r="F121">
        <v>1902</v>
      </c>
      <c r="G121" t="s">
        <v>413</v>
      </c>
      <c r="H121" t="s">
        <v>655</v>
      </c>
      <c r="I121">
        <v>1902</v>
      </c>
      <c r="J121">
        <v>87</v>
      </c>
      <c r="K121" t="s">
        <v>653</v>
      </c>
      <c r="L121" t="s">
        <v>413</v>
      </c>
      <c r="M121" t="s">
        <v>473</v>
      </c>
      <c r="N121">
        <f>VLOOKUP(I121,disall!$E$2:$L$349,1,FALSE)</f>
        <v>1902</v>
      </c>
    </row>
    <row r="122" spans="1:14" x14ac:dyDescent="0.25">
      <c r="A122">
        <v>358</v>
      </c>
      <c r="B122" t="s">
        <v>8</v>
      </c>
      <c r="C122" t="s">
        <v>472</v>
      </c>
      <c r="D122" t="s">
        <v>400</v>
      </c>
      <c r="E122" t="s">
        <v>473</v>
      </c>
      <c r="F122">
        <v>1905</v>
      </c>
      <c r="G122" t="s">
        <v>424</v>
      </c>
      <c r="H122" t="s">
        <v>473</v>
      </c>
      <c r="I122">
        <v>1905</v>
      </c>
      <c r="J122">
        <v>94</v>
      </c>
      <c r="K122" t="s">
        <v>653</v>
      </c>
      <c r="L122" t="s">
        <v>656</v>
      </c>
      <c r="M122" t="s">
        <v>473</v>
      </c>
      <c r="N122">
        <f>VLOOKUP(I122,disall!$E$2:$L$349,1,FALSE)</f>
        <v>1905</v>
      </c>
    </row>
    <row r="123" spans="1:14" x14ac:dyDescent="0.25">
      <c r="A123">
        <v>360</v>
      </c>
      <c r="B123" t="s">
        <v>8</v>
      </c>
      <c r="C123" t="s">
        <v>472</v>
      </c>
      <c r="D123" t="s">
        <v>400</v>
      </c>
      <c r="E123" t="s">
        <v>657</v>
      </c>
      <c r="F123">
        <v>1907</v>
      </c>
      <c r="G123" t="s">
        <v>457</v>
      </c>
      <c r="H123" t="s">
        <v>658</v>
      </c>
      <c r="I123">
        <v>1907</v>
      </c>
      <c r="J123">
        <v>90</v>
      </c>
      <c r="K123" t="s">
        <v>653</v>
      </c>
      <c r="L123" t="s">
        <v>659</v>
      </c>
      <c r="M123" t="s">
        <v>457</v>
      </c>
      <c r="N123">
        <f>VLOOKUP(I123,disall!$E$2:$L$349,1,FALSE)</f>
        <v>1907</v>
      </c>
    </row>
    <row r="124" spans="1:14" x14ac:dyDescent="0.25">
      <c r="A124">
        <v>361</v>
      </c>
      <c r="B124" t="s">
        <v>8</v>
      </c>
      <c r="C124" t="s">
        <v>472</v>
      </c>
      <c r="D124" t="s">
        <v>400</v>
      </c>
      <c r="E124" t="s">
        <v>473</v>
      </c>
      <c r="F124">
        <v>1908</v>
      </c>
      <c r="G124" t="s">
        <v>660</v>
      </c>
      <c r="H124" t="s">
        <v>473</v>
      </c>
      <c r="I124">
        <v>1908</v>
      </c>
      <c r="J124">
        <v>93</v>
      </c>
      <c r="K124" t="s">
        <v>653</v>
      </c>
      <c r="L124" t="s">
        <v>661</v>
      </c>
      <c r="M124" t="s">
        <v>473</v>
      </c>
      <c r="N124">
        <f>VLOOKUP(I124,disall!$E$2:$L$349,1,FALSE)</f>
        <v>1908</v>
      </c>
    </row>
    <row r="125" spans="1:14" x14ac:dyDescent="0.25">
      <c r="A125">
        <v>362</v>
      </c>
      <c r="B125" t="s">
        <v>8</v>
      </c>
      <c r="C125" t="s">
        <v>472</v>
      </c>
      <c r="D125" t="s">
        <v>400</v>
      </c>
      <c r="E125" t="s">
        <v>473</v>
      </c>
      <c r="F125">
        <v>1909</v>
      </c>
      <c r="G125" t="s">
        <v>662</v>
      </c>
      <c r="H125" t="s">
        <v>473</v>
      </c>
      <c r="I125">
        <v>1909</v>
      </c>
      <c r="J125">
        <v>85</v>
      </c>
      <c r="K125" t="s">
        <v>653</v>
      </c>
      <c r="L125" t="s">
        <v>662</v>
      </c>
      <c r="M125" t="s">
        <v>663</v>
      </c>
      <c r="N125">
        <f>VLOOKUP(I125,disall!$E$2:$L$349,1,FALSE)</f>
        <v>1909</v>
      </c>
    </row>
    <row r="126" spans="1:14" x14ac:dyDescent="0.25">
      <c r="A126">
        <v>366</v>
      </c>
      <c r="B126" t="s">
        <v>8</v>
      </c>
      <c r="C126" t="s">
        <v>472</v>
      </c>
      <c r="D126" t="s">
        <v>400</v>
      </c>
      <c r="E126" t="s">
        <v>664</v>
      </c>
      <c r="F126">
        <v>1913</v>
      </c>
      <c r="G126" t="s">
        <v>665</v>
      </c>
      <c r="H126" t="s">
        <v>666</v>
      </c>
      <c r="I126">
        <v>1913</v>
      </c>
      <c r="J126">
        <v>91</v>
      </c>
      <c r="K126" t="s">
        <v>653</v>
      </c>
      <c r="L126" t="s">
        <v>667</v>
      </c>
      <c r="M126" t="s">
        <v>473</v>
      </c>
      <c r="N126" t="e">
        <f>VLOOKUP(I126,disall!$E$2:$L$349,1,FALSE)</f>
        <v>#N/A</v>
      </c>
    </row>
    <row r="127" spans="1:14" x14ac:dyDescent="0.25">
      <c r="A127">
        <v>367</v>
      </c>
      <c r="B127" t="s">
        <v>8</v>
      </c>
      <c r="C127" t="s">
        <v>472</v>
      </c>
      <c r="D127" t="s">
        <v>400</v>
      </c>
      <c r="E127" t="s">
        <v>473</v>
      </c>
      <c r="F127">
        <v>1914</v>
      </c>
      <c r="G127" t="s">
        <v>406</v>
      </c>
      <c r="H127" t="s">
        <v>668</v>
      </c>
      <c r="I127">
        <v>1914</v>
      </c>
      <c r="J127">
        <v>86</v>
      </c>
      <c r="K127" t="s">
        <v>653</v>
      </c>
      <c r="L127" t="s">
        <v>406</v>
      </c>
      <c r="M127" t="s">
        <v>473</v>
      </c>
      <c r="N127">
        <f>VLOOKUP(I127,disall!$E$2:$L$349,1,FALSE)</f>
        <v>1914</v>
      </c>
    </row>
    <row r="128" spans="1:14" x14ac:dyDescent="0.25">
      <c r="A128">
        <v>368</v>
      </c>
      <c r="B128" t="s">
        <v>8</v>
      </c>
      <c r="C128" t="s">
        <v>472</v>
      </c>
      <c r="D128" t="s">
        <v>400</v>
      </c>
      <c r="E128" t="s">
        <v>473</v>
      </c>
      <c r="F128">
        <v>1915</v>
      </c>
      <c r="G128" t="s">
        <v>439</v>
      </c>
      <c r="H128" t="s">
        <v>652</v>
      </c>
      <c r="I128">
        <v>1915</v>
      </c>
      <c r="J128">
        <v>84</v>
      </c>
      <c r="K128" t="s">
        <v>653</v>
      </c>
      <c r="L128" t="s">
        <v>669</v>
      </c>
      <c r="M128" t="s">
        <v>670</v>
      </c>
      <c r="N128">
        <f>VLOOKUP(I128,disall!$E$2:$L$349,1,FALSE)</f>
        <v>1915</v>
      </c>
    </row>
    <row r="129" spans="1:14" x14ac:dyDescent="0.25">
      <c r="A129">
        <v>369</v>
      </c>
      <c r="B129" t="s">
        <v>8</v>
      </c>
      <c r="C129" t="s">
        <v>472</v>
      </c>
      <c r="D129" t="s">
        <v>400</v>
      </c>
      <c r="E129" t="s">
        <v>671</v>
      </c>
      <c r="F129">
        <v>1916</v>
      </c>
      <c r="G129" t="s">
        <v>441</v>
      </c>
      <c r="H129" t="s">
        <v>672</v>
      </c>
      <c r="I129">
        <v>1916</v>
      </c>
      <c r="J129">
        <v>89</v>
      </c>
      <c r="K129" t="s">
        <v>653</v>
      </c>
      <c r="L129" t="s">
        <v>673</v>
      </c>
      <c r="M129" t="s">
        <v>473</v>
      </c>
      <c r="N129">
        <f>VLOOKUP(I129,disall!$E$2:$L$349,1,FALSE)</f>
        <v>1916</v>
      </c>
    </row>
    <row r="130" spans="1:14" x14ac:dyDescent="0.25">
      <c r="A130">
        <v>370</v>
      </c>
      <c r="B130" t="s">
        <v>8</v>
      </c>
      <c r="C130" t="s">
        <v>472</v>
      </c>
      <c r="D130" t="s">
        <v>400</v>
      </c>
      <c r="E130" t="s">
        <v>473</v>
      </c>
      <c r="F130">
        <v>1917</v>
      </c>
      <c r="G130" t="s">
        <v>412</v>
      </c>
      <c r="H130" t="s">
        <v>473</v>
      </c>
      <c r="I130">
        <v>1917</v>
      </c>
      <c r="J130">
        <v>88</v>
      </c>
      <c r="K130" t="s">
        <v>653</v>
      </c>
      <c r="L130" t="s">
        <v>674</v>
      </c>
      <c r="M130" t="s">
        <v>675</v>
      </c>
      <c r="N130">
        <f>VLOOKUP(I130,disall!$E$2:$L$349,1,FALSE)</f>
        <v>1917</v>
      </c>
    </row>
    <row r="131" spans="1:14" x14ac:dyDescent="0.25">
      <c r="A131">
        <v>371</v>
      </c>
      <c r="B131" t="s">
        <v>8</v>
      </c>
      <c r="C131" t="s">
        <v>472</v>
      </c>
      <c r="D131" t="s">
        <v>400</v>
      </c>
      <c r="E131" t="s">
        <v>473</v>
      </c>
      <c r="F131">
        <v>1918</v>
      </c>
      <c r="G131" t="s">
        <v>676</v>
      </c>
      <c r="H131" t="s">
        <v>473</v>
      </c>
      <c r="I131">
        <v>1918</v>
      </c>
      <c r="J131">
        <v>92</v>
      </c>
      <c r="K131" t="s">
        <v>653</v>
      </c>
      <c r="L131" t="s">
        <v>677</v>
      </c>
      <c r="M131" t="s">
        <v>678</v>
      </c>
      <c r="N131">
        <f>VLOOKUP(I131,disall!$E$2:$L$349,1,FALSE)</f>
        <v>1918</v>
      </c>
    </row>
    <row r="132" spans="1:14" x14ac:dyDescent="0.25">
      <c r="A132">
        <v>375</v>
      </c>
      <c r="B132" t="s">
        <v>8</v>
      </c>
      <c r="C132" t="s">
        <v>472</v>
      </c>
      <c r="D132" t="s">
        <v>106</v>
      </c>
      <c r="E132" t="s">
        <v>473</v>
      </c>
      <c r="F132">
        <v>2101</v>
      </c>
      <c r="G132" t="s">
        <v>169</v>
      </c>
      <c r="H132" t="s">
        <v>679</v>
      </c>
      <c r="I132">
        <v>2101</v>
      </c>
      <c r="J132">
        <v>196</v>
      </c>
      <c r="K132" t="s">
        <v>106</v>
      </c>
      <c r="L132" t="s">
        <v>169</v>
      </c>
      <c r="M132" t="s">
        <v>473</v>
      </c>
      <c r="N132">
        <f>VLOOKUP(I132,disall!$E$2:$L$349,1,FALSE)</f>
        <v>2101</v>
      </c>
    </row>
    <row r="133" spans="1:14" x14ac:dyDescent="0.25">
      <c r="A133">
        <v>376</v>
      </c>
      <c r="B133" t="s">
        <v>8</v>
      </c>
      <c r="C133" t="s">
        <v>472</v>
      </c>
      <c r="D133" t="s">
        <v>106</v>
      </c>
      <c r="E133" t="s">
        <v>473</v>
      </c>
      <c r="F133">
        <v>2102</v>
      </c>
      <c r="G133" t="s">
        <v>152</v>
      </c>
      <c r="H133" t="s">
        <v>680</v>
      </c>
      <c r="I133">
        <v>2102</v>
      </c>
      <c r="J133">
        <v>194</v>
      </c>
      <c r="K133" t="s">
        <v>106</v>
      </c>
      <c r="L133" t="s">
        <v>152</v>
      </c>
      <c r="M133" t="s">
        <v>473</v>
      </c>
      <c r="N133">
        <f>VLOOKUP(I133,disall!$E$2:$L$349,1,FALSE)</f>
        <v>2102</v>
      </c>
    </row>
    <row r="134" spans="1:14" x14ac:dyDescent="0.25">
      <c r="A134">
        <v>377</v>
      </c>
      <c r="B134" t="s">
        <v>8</v>
      </c>
      <c r="C134" t="s">
        <v>472</v>
      </c>
      <c r="D134" t="s">
        <v>106</v>
      </c>
      <c r="E134" t="s">
        <v>473</v>
      </c>
      <c r="F134">
        <v>2103</v>
      </c>
      <c r="G134" t="s">
        <v>222</v>
      </c>
      <c r="H134" t="s">
        <v>681</v>
      </c>
      <c r="I134">
        <v>2103</v>
      </c>
      <c r="J134">
        <v>210</v>
      </c>
      <c r="K134" t="s">
        <v>106</v>
      </c>
      <c r="L134" t="s">
        <v>222</v>
      </c>
      <c r="M134" t="s">
        <v>473</v>
      </c>
      <c r="N134">
        <f>VLOOKUP(I134,disall!$E$2:$L$349,1,FALSE)</f>
        <v>2103</v>
      </c>
    </row>
    <row r="135" spans="1:14" x14ac:dyDescent="0.25">
      <c r="A135">
        <v>428</v>
      </c>
      <c r="B135" t="s">
        <v>8</v>
      </c>
      <c r="C135" t="s">
        <v>472</v>
      </c>
      <c r="D135" t="s">
        <v>682</v>
      </c>
      <c r="E135" t="s">
        <v>473</v>
      </c>
      <c r="F135">
        <v>2104</v>
      </c>
      <c r="G135" t="s">
        <v>118</v>
      </c>
      <c r="H135" t="s">
        <v>683</v>
      </c>
      <c r="I135">
        <v>2104</v>
      </c>
      <c r="J135">
        <v>238</v>
      </c>
      <c r="K135" t="s">
        <v>106</v>
      </c>
      <c r="L135" t="s">
        <v>684</v>
      </c>
      <c r="M135" t="s">
        <v>473</v>
      </c>
      <c r="N135">
        <f>VLOOKUP(I135,disall!$E$2:$L$349,1,FALSE)</f>
        <v>2104</v>
      </c>
    </row>
    <row r="136" spans="1:14" x14ac:dyDescent="0.25">
      <c r="A136">
        <v>378</v>
      </c>
      <c r="B136" t="s">
        <v>8</v>
      </c>
      <c r="C136" t="s">
        <v>472</v>
      </c>
      <c r="D136" t="s">
        <v>106</v>
      </c>
      <c r="E136" t="s">
        <v>473</v>
      </c>
      <c r="F136">
        <v>2105</v>
      </c>
      <c r="G136" t="s">
        <v>685</v>
      </c>
      <c r="H136" t="s">
        <v>686</v>
      </c>
      <c r="I136">
        <v>2105</v>
      </c>
      <c r="J136">
        <v>224</v>
      </c>
      <c r="K136" t="s">
        <v>106</v>
      </c>
      <c r="L136" t="s">
        <v>685</v>
      </c>
      <c r="M136" t="s">
        <v>473</v>
      </c>
      <c r="N136">
        <f>VLOOKUP(I136,disall!$E$2:$L$349,1,FALSE)</f>
        <v>2105</v>
      </c>
    </row>
    <row r="137" spans="1:14" x14ac:dyDescent="0.25">
      <c r="A137">
        <v>380</v>
      </c>
      <c r="B137" t="s">
        <v>8</v>
      </c>
      <c r="C137" t="s">
        <v>472</v>
      </c>
      <c r="D137" t="s">
        <v>106</v>
      </c>
      <c r="E137" t="s">
        <v>473</v>
      </c>
      <c r="F137">
        <v>2106</v>
      </c>
      <c r="G137" t="s">
        <v>148</v>
      </c>
      <c r="H137" t="s">
        <v>687</v>
      </c>
      <c r="I137">
        <v>2106</v>
      </c>
      <c r="J137">
        <v>233</v>
      </c>
      <c r="K137" t="s">
        <v>106</v>
      </c>
      <c r="L137" t="s">
        <v>148</v>
      </c>
      <c r="M137" t="s">
        <v>473</v>
      </c>
      <c r="N137">
        <f>VLOOKUP(I137,disall!$E$2:$L$349,1,FALSE)</f>
        <v>2106</v>
      </c>
    </row>
    <row r="138" spans="1:14" x14ac:dyDescent="0.25">
      <c r="A138">
        <v>381</v>
      </c>
      <c r="B138" t="s">
        <v>8</v>
      </c>
      <c r="C138" t="s">
        <v>472</v>
      </c>
      <c r="D138" t="s">
        <v>106</v>
      </c>
      <c r="E138" t="s">
        <v>688</v>
      </c>
      <c r="F138">
        <v>2107</v>
      </c>
      <c r="G138" t="s">
        <v>201</v>
      </c>
      <c r="H138" t="s">
        <v>689</v>
      </c>
      <c r="I138">
        <v>2107</v>
      </c>
      <c r="J138">
        <v>220</v>
      </c>
      <c r="K138" t="s">
        <v>106</v>
      </c>
      <c r="L138" t="s">
        <v>201</v>
      </c>
      <c r="M138" t="s">
        <v>473</v>
      </c>
      <c r="N138">
        <f>VLOOKUP(I138,disall!$E$2:$L$349,1,FALSE)</f>
        <v>2107</v>
      </c>
    </row>
    <row r="139" spans="1:14" x14ac:dyDescent="0.25">
      <c r="A139">
        <v>382</v>
      </c>
      <c r="B139" t="s">
        <v>8</v>
      </c>
      <c r="C139" t="s">
        <v>472</v>
      </c>
      <c r="D139" t="s">
        <v>106</v>
      </c>
      <c r="E139" t="s">
        <v>473</v>
      </c>
      <c r="F139">
        <v>2108</v>
      </c>
      <c r="G139" t="s">
        <v>220</v>
      </c>
      <c r="H139" t="s">
        <v>690</v>
      </c>
      <c r="I139">
        <v>2108</v>
      </c>
      <c r="J139">
        <v>215</v>
      </c>
      <c r="K139" t="s">
        <v>106</v>
      </c>
      <c r="L139" t="s">
        <v>220</v>
      </c>
      <c r="M139" t="s">
        <v>473</v>
      </c>
      <c r="N139">
        <f>VLOOKUP(I139,disall!$E$2:$L$349,1,FALSE)</f>
        <v>2108</v>
      </c>
    </row>
    <row r="140" spans="1:14" x14ac:dyDescent="0.25">
      <c r="A140">
        <v>383</v>
      </c>
      <c r="B140" t="s">
        <v>8</v>
      </c>
      <c r="C140" t="s">
        <v>472</v>
      </c>
      <c r="D140" t="s">
        <v>106</v>
      </c>
      <c r="E140" t="s">
        <v>473</v>
      </c>
      <c r="F140">
        <v>2109</v>
      </c>
      <c r="G140" t="s">
        <v>691</v>
      </c>
      <c r="H140" t="s">
        <v>473</v>
      </c>
      <c r="I140">
        <v>2109</v>
      </c>
      <c r="J140">
        <v>236</v>
      </c>
      <c r="K140" t="s">
        <v>106</v>
      </c>
      <c r="L140" t="s">
        <v>170</v>
      </c>
      <c r="M140" t="s">
        <v>473</v>
      </c>
      <c r="N140">
        <f>VLOOKUP(I140,disall!$E$2:$L$349,1,FALSE)</f>
        <v>2109</v>
      </c>
    </row>
    <row r="141" spans="1:14" x14ac:dyDescent="0.25">
      <c r="A141">
        <v>384</v>
      </c>
      <c r="B141" t="s">
        <v>8</v>
      </c>
      <c r="C141" t="s">
        <v>472</v>
      </c>
      <c r="D141" t="s">
        <v>106</v>
      </c>
      <c r="E141" t="s">
        <v>692</v>
      </c>
      <c r="F141">
        <v>2110</v>
      </c>
      <c r="G141" t="s">
        <v>138</v>
      </c>
      <c r="H141" t="s">
        <v>693</v>
      </c>
      <c r="I141">
        <v>2110</v>
      </c>
      <c r="J141">
        <v>199</v>
      </c>
      <c r="K141" t="s">
        <v>106</v>
      </c>
      <c r="L141" t="s">
        <v>138</v>
      </c>
      <c r="M141" t="s">
        <v>473</v>
      </c>
      <c r="N141">
        <f>VLOOKUP(I141,disall!$E$2:$L$349,1,FALSE)</f>
        <v>2110</v>
      </c>
    </row>
    <row r="142" spans="1:14" x14ac:dyDescent="0.25">
      <c r="A142">
        <v>385</v>
      </c>
      <c r="B142" t="s">
        <v>8</v>
      </c>
      <c r="C142" t="s">
        <v>472</v>
      </c>
      <c r="D142" t="s">
        <v>106</v>
      </c>
      <c r="E142" t="s">
        <v>473</v>
      </c>
      <c r="F142">
        <v>2111</v>
      </c>
      <c r="G142" t="s">
        <v>178</v>
      </c>
      <c r="H142" t="s">
        <v>694</v>
      </c>
      <c r="I142">
        <v>2111</v>
      </c>
      <c r="J142">
        <v>223</v>
      </c>
      <c r="K142" t="s">
        <v>106</v>
      </c>
      <c r="L142" t="s">
        <v>178</v>
      </c>
      <c r="M142" t="s">
        <v>473</v>
      </c>
      <c r="N142">
        <f>VLOOKUP(I142,disall!$E$2:$L$349,1,FALSE)</f>
        <v>2111</v>
      </c>
    </row>
    <row r="143" spans="1:14" x14ac:dyDescent="0.25">
      <c r="A143">
        <v>386</v>
      </c>
      <c r="B143" t="s">
        <v>8</v>
      </c>
      <c r="C143" t="s">
        <v>472</v>
      </c>
      <c r="D143" t="s">
        <v>106</v>
      </c>
      <c r="E143" t="s">
        <v>695</v>
      </c>
      <c r="F143">
        <v>2112</v>
      </c>
      <c r="G143" t="s">
        <v>129</v>
      </c>
      <c r="H143" t="s">
        <v>696</v>
      </c>
      <c r="I143">
        <v>2112</v>
      </c>
      <c r="J143">
        <v>205</v>
      </c>
      <c r="K143" t="s">
        <v>106</v>
      </c>
      <c r="L143" t="s">
        <v>129</v>
      </c>
      <c r="M143" t="s">
        <v>473</v>
      </c>
      <c r="N143">
        <f>VLOOKUP(I143,disall!$E$2:$L$349,1,FALSE)</f>
        <v>2112</v>
      </c>
    </row>
    <row r="144" spans="1:14" x14ac:dyDescent="0.25">
      <c r="A144">
        <v>379</v>
      </c>
      <c r="B144" t="s">
        <v>8</v>
      </c>
      <c r="C144" t="s">
        <v>472</v>
      </c>
      <c r="D144" t="s">
        <v>106</v>
      </c>
      <c r="E144" t="s">
        <v>473</v>
      </c>
      <c r="F144">
        <v>2113</v>
      </c>
      <c r="G144" t="s">
        <v>697</v>
      </c>
      <c r="H144" t="s">
        <v>698</v>
      </c>
      <c r="I144">
        <v>2113</v>
      </c>
      <c r="J144">
        <v>200</v>
      </c>
      <c r="K144" t="s">
        <v>106</v>
      </c>
      <c r="L144" t="s">
        <v>147</v>
      </c>
      <c r="M144" t="s">
        <v>699</v>
      </c>
      <c r="N144">
        <f>VLOOKUP(I144,disall!$E$2:$L$349,1,FALSE)</f>
        <v>2113</v>
      </c>
    </row>
    <row r="145" spans="1:14" x14ac:dyDescent="0.25">
      <c r="A145">
        <v>387</v>
      </c>
      <c r="B145" t="s">
        <v>8</v>
      </c>
      <c r="C145" t="s">
        <v>472</v>
      </c>
      <c r="D145" t="s">
        <v>106</v>
      </c>
      <c r="E145" t="s">
        <v>700</v>
      </c>
      <c r="F145">
        <v>2114</v>
      </c>
      <c r="G145" t="s">
        <v>142</v>
      </c>
      <c r="H145" t="s">
        <v>701</v>
      </c>
      <c r="I145">
        <v>2114</v>
      </c>
      <c r="J145">
        <v>192</v>
      </c>
      <c r="K145" t="s">
        <v>106</v>
      </c>
      <c r="L145" t="s">
        <v>702</v>
      </c>
      <c r="M145" t="s">
        <v>473</v>
      </c>
      <c r="N145">
        <f>VLOOKUP(I145,disall!$E$2:$L$349,1,FALSE)</f>
        <v>2114</v>
      </c>
    </row>
    <row r="146" spans="1:14" x14ac:dyDescent="0.25">
      <c r="A146">
        <v>429</v>
      </c>
      <c r="B146" t="s">
        <v>8</v>
      </c>
      <c r="C146" t="s">
        <v>472</v>
      </c>
      <c r="D146" t="s">
        <v>682</v>
      </c>
      <c r="E146" t="s">
        <v>703</v>
      </c>
      <c r="F146">
        <v>2115</v>
      </c>
      <c r="G146" t="s">
        <v>107</v>
      </c>
      <c r="H146" t="s">
        <v>704</v>
      </c>
      <c r="I146">
        <v>2115</v>
      </c>
      <c r="J146">
        <v>240</v>
      </c>
      <c r="K146" t="s">
        <v>106</v>
      </c>
      <c r="L146" t="s">
        <v>107</v>
      </c>
      <c r="M146" t="s">
        <v>473</v>
      </c>
      <c r="N146">
        <f>VLOOKUP(I146,disall!$E$2:$L$349,1,FALSE)</f>
        <v>2115</v>
      </c>
    </row>
    <row r="147" spans="1:14" x14ac:dyDescent="0.25">
      <c r="A147">
        <v>430</v>
      </c>
      <c r="B147" t="s">
        <v>8</v>
      </c>
      <c r="C147" t="s">
        <v>472</v>
      </c>
      <c r="D147" t="s">
        <v>682</v>
      </c>
      <c r="E147" t="s">
        <v>473</v>
      </c>
      <c r="F147">
        <v>2116</v>
      </c>
      <c r="G147" t="s">
        <v>109</v>
      </c>
      <c r="H147" t="s">
        <v>473</v>
      </c>
      <c r="I147">
        <v>2116</v>
      </c>
      <c r="J147">
        <v>244</v>
      </c>
      <c r="K147" t="s">
        <v>106</v>
      </c>
      <c r="L147" t="s">
        <v>705</v>
      </c>
      <c r="M147" t="s">
        <v>706</v>
      </c>
      <c r="N147">
        <f>VLOOKUP(I147,disall!$E$2:$L$349,1,FALSE)</f>
        <v>2116</v>
      </c>
    </row>
    <row r="148" spans="1:14" x14ac:dyDescent="0.25">
      <c r="A148">
        <v>388</v>
      </c>
      <c r="B148" t="s">
        <v>8</v>
      </c>
      <c r="C148" t="s">
        <v>472</v>
      </c>
      <c r="D148" t="s">
        <v>106</v>
      </c>
      <c r="E148" t="s">
        <v>473</v>
      </c>
      <c r="F148">
        <v>2117</v>
      </c>
      <c r="G148" t="s">
        <v>171</v>
      </c>
      <c r="H148" t="s">
        <v>707</v>
      </c>
      <c r="I148">
        <v>2117</v>
      </c>
      <c r="J148">
        <v>222</v>
      </c>
      <c r="K148" t="s">
        <v>106</v>
      </c>
      <c r="L148" t="s">
        <v>171</v>
      </c>
      <c r="M148" t="s">
        <v>473</v>
      </c>
      <c r="N148">
        <f>VLOOKUP(I148,disall!$E$2:$L$349,1,FALSE)</f>
        <v>2117</v>
      </c>
    </row>
    <row r="149" spans="1:14" x14ac:dyDescent="0.25">
      <c r="A149">
        <v>389</v>
      </c>
      <c r="B149" t="s">
        <v>8</v>
      </c>
      <c r="C149" t="s">
        <v>472</v>
      </c>
      <c r="D149" t="s">
        <v>106</v>
      </c>
      <c r="E149" t="s">
        <v>473</v>
      </c>
      <c r="F149">
        <v>2118</v>
      </c>
      <c r="G149" t="s">
        <v>155</v>
      </c>
      <c r="H149" t="s">
        <v>708</v>
      </c>
      <c r="I149">
        <v>2118</v>
      </c>
      <c r="J149">
        <v>198</v>
      </c>
      <c r="K149" t="s">
        <v>106</v>
      </c>
      <c r="L149" t="s">
        <v>155</v>
      </c>
      <c r="M149" t="s">
        <v>473</v>
      </c>
      <c r="N149">
        <f>VLOOKUP(I149,disall!$E$2:$L$349,1,FALSE)</f>
        <v>2118</v>
      </c>
    </row>
    <row r="150" spans="1:14" x14ac:dyDescent="0.25">
      <c r="A150">
        <v>390</v>
      </c>
      <c r="B150" t="s">
        <v>8</v>
      </c>
      <c r="C150" t="s">
        <v>472</v>
      </c>
      <c r="D150" t="s">
        <v>106</v>
      </c>
      <c r="E150" t="s">
        <v>473</v>
      </c>
      <c r="F150">
        <v>2119</v>
      </c>
      <c r="G150" t="s">
        <v>181</v>
      </c>
      <c r="H150" t="s">
        <v>709</v>
      </c>
      <c r="I150">
        <v>2119</v>
      </c>
      <c r="J150">
        <v>207</v>
      </c>
      <c r="K150" t="s">
        <v>106</v>
      </c>
      <c r="L150" t="s">
        <v>181</v>
      </c>
      <c r="M150" t="s">
        <v>473</v>
      </c>
      <c r="N150">
        <f>VLOOKUP(I150,disall!$E$2:$L$349,1,FALSE)</f>
        <v>2119</v>
      </c>
    </row>
    <row r="151" spans="1:14" x14ac:dyDescent="0.25">
      <c r="A151">
        <v>391</v>
      </c>
      <c r="B151" t="s">
        <v>8</v>
      </c>
      <c r="C151" t="s">
        <v>472</v>
      </c>
      <c r="D151" t="s">
        <v>106</v>
      </c>
      <c r="E151" t="s">
        <v>710</v>
      </c>
      <c r="F151">
        <v>2120</v>
      </c>
      <c r="G151" t="s">
        <v>184</v>
      </c>
      <c r="H151" t="s">
        <v>711</v>
      </c>
      <c r="I151">
        <v>2120</v>
      </c>
      <c r="J151">
        <v>231</v>
      </c>
      <c r="K151" t="s">
        <v>106</v>
      </c>
      <c r="L151" t="s">
        <v>184</v>
      </c>
      <c r="M151" t="s">
        <v>473</v>
      </c>
      <c r="N151">
        <f>VLOOKUP(I151,disall!$E$2:$L$349,1,FALSE)</f>
        <v>2120</v>
      </c>
    </row>
    <row r="152" spans="1:14" x14ac:dyDescent="0.25">
      <c r="A152">
        <v>392</v>
      </c>
      <c r="B152" t="s">
        <v>8</v>
      </c>
      <c r="C152" t="s">
        <v>472</v>
      </c>
      <c r="D152" t="s">
        <v>106</v>
      </c>
      <c r="E152" t="s">
        <v>712</v>
      </c>
      <c r="F152">
        <v>2121</v>
      </c>
      <c r="G152" t="s">
        <v>161</v>
      </c>
      <c r="H152" t="s">
        <v>713</v>
      </c>
      <c r="I152">
        <v>2121</v>
      </c>
      <c r="J152">
        <v>206</v>
      </c>
      <c r="K152" t="s">
        <v>106</v>
      </c>
      <c r="L152" t="s">
        <v>161</v>
      </c>
      <c r="M152" t="s">
        <v>714</v>
      </c>
      <c r="N152">
        <f>VLOOKUP(I152,disall!$E$2:$L$349,1,FALSE)</f>
        <v>2121</v>
      </c>
    </row>
    <row r="153" spans="1:14" x14ac:dyDescent="0.25">
      <c r="A153">
        <v>393</v>
      </c>
      <c r="B153" t="s">
        <v>8</v>
      </c>
      <c r="C153" t="s">
        <v>472</v>
      </c>
      <c r="D153" t="s">
        <v>106</v>
      </c>
      <c r="E153" t="s">
        <v>473</v>
      </c>
      <c r="F153">
        <v>2122</v>
      </c>
      <c r="G153" t="s">
        <v>208</v>
      </c>
      <c r="H153" t="s">
        <v>715</v>
      </c>
      <c r="I153">
        <v>2122</v>
      </c>
      <c r="J153">
        <v>209</v>
      </c>
      <c r="K153" t="s">
        <v>106</v>
      </c>
      <c r="L153" t="s">
        <v>208</v>
      </c>
      <c r="M153" t="s">
        <v>473</v>
      </c>
      <c r="N153">
        <f>VLOOKUP(I153,disall!$E$2:$L$349,1,FALSE)</f>
        <v>2122</v>
      </c>
    </row>
    <row r="154" spans="1:14" x14ac:dyDescent="0.25">
      <c r="A154">
        <v>431</v>
      </c>
      <c r="B154" t="s">
        <v>8</v>
      </c>
      <c r="C154" t="s">
        <v>472</v>
      </c>
      <c r="D154" t="s">
        <v>682</v>
      </c>
      <c r="E154" t="s">
        <v>473</v>
      </c>
      <c r="F154">
        <v>2123</v>
      </c>
      <c r="G154" t="s">
        <v>119</v>
      </c>
      <c r="H154" t="s">
        <v>473</v>
      </c>
      <c r="I154">
        <v>2123</v>
      </c>
      <c r="J154">
        <v>243</v>
      </c>
      <c r="K154" t="s">
        <v>106</v>
      </c>
      <c r="L154" t="s">
        <v>119</v>
      </c>
      <c r="M154" t="s">
        <v>473</v>
      </c>
      <c r="N154">
        <f>VLOOKUP(I154,disall!$E$2:$L$349,1,FALSE)</f>
        <v>2123</v>
      </c>
    </row>
    <row r="155" spans="1:14" x14ac:dyDescent="0.25">
      <c r="A155">
        <v>396</v>
      </c>
      <c r="B155" t="s">
        <v>8</v>
      </c>
      <c r="C155" t="s">
        <v>472</v>
      </c>
      <c r="D155" t="s">
        <v>106</v>
      </c>
      <c r="E155" t="s">
        <v>716</v>
      </c>
      <c r="F155">
        <v>2125</v>
      </c>
      <c r="G155" t="s">
        <v>717</v>
      </c>
      <c r="H155" t="s">
        <v>718</v>
      </c>
      <c r="I155">
        <v>2125</v>
      </c>
      <c r="J155">
        <v>219</v>
      </c>
      <c r="K155" t="s">
        <v>106</v>
      </c>
      <c r="L155" t="s">
        <v>214</v>
      </c>
      <c r="M155" t="s">
        <v>717</v>
      </c>
      <c r="N155">
        <f>VLOOKUP(I155,disall!$E$2:$L$349,1,FALSE)</f>
        <v>2125</v>
      </c>
    </row>
    <row r="156" spans="1:14" x14ac:dyDescent="0.25">
      <c r="A156">
        <v>397</v>
      </c>
      <c r="B156" t="s">
        <v>8</v>
      </c>
      <c r="C156" t="s">
        <v>472</v>
      </c>
      <c r="D156" t="s">
        <v>106</v>
      </c>
      <c r="E156" t="s">
        <v>473</v>
      </c>
      <c r="F156">
        <v>2126</v>
      </c>
      <c r="G156" t="s">
        <v>719</v>
      </c>
      <c r="H156" t="s">
        <v>720</v>
      </c>
      <c r="I156">
        <v>2126</v>
      </c>
      <c r="J156">
        <v>232</v>
      </c>
      <c r="K156" t="s">
        <v>106</v>
      </c>
      <c r="L156" t="s">
        <v>719</v>
      </c>
      <c r="M156" t="s">
        <v>473</v>
      </c>
      <c r="N156">
        <f>VLOOKUP(I156,disall!$E$2:$L$349,1,FALSE)</f>
        <v>2126</v>
      </c>
    </row>
    <row r="157" spans="1:14" x14ac:dyDescent="0.25">
      <c r="A157">
        <v>398</v>
      </c>
      <c r="B157" t="s">
        <v>8</v>
      </c>
      <c r="C157" t="s">
        <v>472</v>
      </c>
      <c r="D157" t="s">
        <v>106</v>
      </c>
      <c r="E157" t="s">
        <v>721</v>
      </c>
      <c r="F157">
        <v>2127</v>
      </c>
      <c r="G157" t="s">
        <v>175</v>
      </c>
      <c r="H157" t="s">
        <v>722</v>
      </c>
      <c r="I157">
        <v>2127</v>
      </c>
      <c r="J157">
        <v>221</v>
      </c>
      <c r="K157" t="s">
        <v>106</v>
      </c>
      <c r="L157" t="s">
        <v>175</v>
      </c>
      <c r="M157" t="s">
        <v>473</v>
      </c>
      <c r="N157">
        <f>VLOOKUP(I157,disall!$E$2:$L$349,1,FALSE)</f>
        <v>2127</v>
      </c>
    </row>
    <row r="158" spans="1:14" x14ac:dyDescent="0.25">
      <c r="A158">
        <v>399</v>
      </c>
      <c r="B158" t="s">
        <v>8</v>
      </c>
      <c r="C158" t="s">
        <v>472</v>
      </c>
      <c r="D158" t="s">
        <v>106</v>
      </c>
      <c r="E158" t="s">
        <v>473</v>
      </c>
      <c r="F158">
        <v>2128</v>
      </c>
      <c r="G158" t="s">
        <v>211</v>
      </c>
      <c r="H158" t="s">
        <v>473</v>
      </c>
      <c r="I158">
        <v>2128</v>
      </c>
      <c r="J158">
        <v>214</v>
      </c>
      <c r="K158" t="s">
        <v>106</v>
      </c>
      <c r="L158" t="s">
        <v>211</v>
      </c>
      <c r="M158" t="s">
        <v>473</v>
      </c>
      <c r="N158">
        <f>VLOOKUP(I158,disall!$E$2:$L$349,1,FALSE)</f>
        <v>2128</v>
      </c>
    </row>
    <row r="159" spans="1:14" x14ac:dyDescent="0.25">
      <c r="A159">
        <v>400</v>
      </c>
      <c r="B159" t="s">
        <v>8</v>
      </c>
      <c r="C159" t="s">
        <v>472</v>
      </c>
      <c r="D159" t="s">
        <v>106</v>
      </c>
      <c r="E159" t="s">
        <v>473</v>
      </c>
      <c r="F159">
        <v>2129</v>
      </c>
      <c r="G159" t="s">
        <v>159</v>
      </c>
      <c r="H159" t="s">
        <v>723</v>
      </c>
      <c r="I159">
        <v>2129</v>
      </c>
      <c r="J159">
        <v>229</v>
      </c>
      <c r="K159" t="s">
        <v>106</v>
      </c>
      <c r="L159" t="s">
        <v>159</v>
      </c>
      <c r="M159" t="s">
        <v>473</v>
      </c>
      <c r="N159">
        <f>VLOOKUP(I159,disall!$E$2:$L$349,1,FALSE)</f>
        <v>2129</v>
      </c>
    </row>
    <row r="160" spans="1:14" x14ac:dyDescent="0.25">
      <c r="A160">
        <v>401</v>
      </c>
      <c r="B160" t="s">
        <v>8</v>
      </c>
      <c r="C160" t="s">
        <v>472</v>
      </c>
      <c r="D160" t="s">
        <v>106</v>
      </c>
      <c r="E160" t="s">
        <v>473</v>
      </c>
      <c r="F160">
        <v>2130</v>
      </c>
      <c r="G160" t="s">
        <v>203</v>
      </c>
      <c r="H160" t="s">
        <v>724</v>
      </c>
      <c r="I160">
        <v>2130</v>
      </c>
      <c r="J160">
        <v>213</v>
      </c>
      <c r="K160" t="s">
        <v>106</v>
      </c>
      <c r="L160" t="s">
        <v>203</v>
      </c>
      <c r="M160" t="s">
        <v>473</v>
      </c>
      <c r="N160">
        <f>VLOOKUP(I160,disall!$E$2:$L$349,1,FALSE)</f>
        <v>2130</v>
      </c>
    </row>
    <row r="161" spans="1:14" x14ac:dyDescent="0.25">
      <c r="A161">
        <v>402</v>
      </c>
      <c r="B161" t="s">
        <v>8</v>
      </c>
      <c r="C161" t="s">
        <v>472</v>
      </c>
      <c r="D161" t="s">
        <v>106</v>
      </c>
      <c r="E161" t="s">
        <v>725</v>
      </c>
      <c r="F161">
        <v>2131</v>
      </c>
      <c r="G161" t="s">
        <v>207</v>
      </c>
      <c r="H161" t="s">
        <v>726</v>
      </c>
      <c r="I161">
        <v>2131</v>
      </c>
      <c r="J161">
        <v>218</v>
      </c>
      <c r="K161" t="s">
        <v>106</v>
      </c>
      <c r="L161" t="s">
        <v>207</v>
      </c>
      <c r="M161" t="s">
        <v>473</v>
      </c>
      <c r="N161">
        <f>VLOOKUP(I161,disall!$E$2:$L$349,1,FALSE)</f>
        <v>2131</v>
      </c>
    </row>
    <row r="162" spans="1:14" x14ac:dyDescent="0.25">
      <c r="A162">
        <v>403</v>
      </c>
      <c r="B162" t="s">
        <v>8</v>
      </c>
      <c r="C162" t="s">
        <v>472</v>
      </c>
      <c r="D162" t="s">
        <v>106</v>
      </c>
      <c r="E162" t="s">
        <v>473</v>
      </c>
      <c r="F162">
        <v>2132</v>
      </c>
      <c r="G162" t="s">
        <v>217</v>
      </c>
      <c r="H162" t="s">
        <v>727</v>
      </c>
      <c r="I162">
        <v>2132</v>
      </c>
      <c r="J162">
        <v>211</v>
      </c>
      <c r="K162" t="s">
        <v>106</v>
      </c>
      <c r="L162" t="s">
        <v>217</v>
      </c>
      <c r="M162" t="s">
        <v>473</v>
      </c>
      <c r="N162">
        <f>VLOOKUP(I162,disall!$E$2:$L$349,1,FALSE)</f>
        <v>2132</v>
      </c>
    </row>
    <row r="163" spans="1:14" x14ac:dyDescent="0.25">
      <c r="A163">
        <v>404</v>
      </c>
      <c r="B163" t="s">
        <v>8</v>
      </c>
      <c r="C163" t="s">
        <v>472</v>
      </c>
      <c r="D163" t="s">
        <v>106</v>
      </c>
      <c r="E163" t="s">
        <v>728</v>
      </c>
      <c r="F163">
        <v>2133</v>
      </c>
      <c r="G163" t="s">
        <v>729</v>
      </c>
      <c r="H163" t="s">
        <v>730</v>
      </c>
      <c r="I163">
        <v>2133</v>
      </c>
      <c r="J163">
        <v>208</v>
      </c>
      <c r="K163" t="s">
        <v>106</v>
      </c>
      <c r="L163" t="s">
        <v>731</v>
      </c>
      <c r="M163" t="s">
        <v>473</v>
      </c>
      <c r="N163">
        <f>VLOOKUP(I163,disall!$E$2:$L$349,1,FALSE)</f>
        <v>2133</v>
      </c>
    </row>
    <row r="164" spans="1:14" x14ac:dyDescent="0.25">
      <c r="A164">
        <v>405</v>
      </c>
      <c r="B164" t="s">
        <v>8</v>
      </c>
      <c r="C164" t="s">
        <v>472</v>
      </c>
      <c r="D164" t="s">
        <v>106</v>
      </c>
      <c r="E164" t="s">
        <v>473</v>
      </c>
      <c r="F164">
        <v>2133</v>
      </c>
      <c r="G164" t="s">
        <v>732</v>
      </c>
      <c r="H164" t="s">
        <v>473</v>
      </c>
      <c r="I164">
        <v>2133</v>
      </c>
      <c r="J164">
        <v>208</v>
      </c>
      <c r="K164" t="s">
        <v>106</v>
      </c>
      <c r="L164" t="s">
        <v>731</v>
      </c>
      <c r="M164" t="s">
        <v>473</v>
      </c>
      <c r="N164">
        <f>VLOOKUP(I164,disall!$E$2:$L$349,1,FALSE)</f>
        <v>2133</v>
      </c>
    </row>
    <row r="165" spans="1:14" x14ac:dyDescent="0.25">
      <c r="A165">
        <v>406</v>
      </c>
      <c r="B165" t="s">
        <v>8</v>
      </c>
      <c r="C165" t="s">
        <v>472</v>
      </c>
      <c r="D165" t="s">
        <v>106</v>
      </c>
      <c r="E165" t="s">
        <v>473</v>
      </c>
      <c r="F165">
        <v>2135</v>
      </c>
      <c r="G165" t="s">
        <v>141</v>
      </c>
      <c r="H165" t="s">
        <v>473</v>
      </c>
      <c r="I165">
        <v>2135</v>
      </c>
      <c r="J165">
        <v>230</v>
      </c>
      <c r="K165" t="s">
        <v>106</v>
      </c>
      <c r="L165" t="s">
        <v>141</v>
      </c>
      <c r="M165" t="s">
        <v>473</v>
      </c>
      <c r="N165">
        <f>VLOOKUP(I165,disall!$E$2:$L$349,1,FALSE)</f>
        <v>2135</v>
      </c>
    </row>
    <row r="166" spans="1:14" x14ac:dyDescent="0.25">
      <c r="A166">
        <v>408</v>
      </c>
      <c r="B166" t="s">
        <v>8</v>
      </c>
      <c r="C166" t="s">
        <v>472</v>
      </c>
      <c r="D166" t="s">
        <v>106</v>
      </c>
      <c r="E166" t="s">
        <v>473</v>
      </c>
      <c r="F166">
        <v>2137</v>
      </c>
      <c r="G166" t="s">
        <v>176</v>
      </c>
      <c r="H166" t="s">
        <v>733</v>
      </c>
      <c r="I166">
        <v>2137</v>
      </c>
      <c r="J166">
        <v>225</v>
      </c>
      <c r="K166" t="s">
        <v>106</v>
      </c>
      <c r="L166" t="s">
        <v>176</v>
      </c>
      <c r="M166" t="s">
        <v>473</v>
      </c>
      <c r="N166">
        <f>VLOOKUP(I166,disall!$E$2:$L$349,1,FALSE)</f>
        <v>2137</v>
      </c>
    </row>
    <row r="167" spans="1:14" x14ac:dyDescent="0.25">
      <c r="A167">
        <v>409</v>
      </c>
      <c r="B167" t="s">
        <v>8</v>
      </c>
      <c r="C167" t="s">
        <v>472</v>
      </c>
      <c r="D167" t="s">
        <v>106</v>
      </c>
      <c r="E167" t="s">
        <v>473</v>
      </c>
      <c r="F167">
        <v>2138</v>
      </c>
      <c r="G167" t="s">
        <v>168</v>
      </c>
      <c r="H167" t="s">
        <v>734</v>
      </c>
      <c r="I167">
        <v>2138</v>
      </c>
      <c r="J167">
        <v>197</v>
      </c>
      <c r="K167" t="s">
        <v>106</v>
      </c>
      <c r="L167" t="s">
        <v>168</v>
      </c>
      <c r="M167" t="s">
        <v>473</v>
      </c>
      <c r="N167">
        <f>VLOOKUP(I167,disall!$E$2:$L$349,1,FALSE)</f>
        <v>2138</v>
      </c>
    </row>
    <row r="168" spans="1:14" x14ac:dyDescent="0.25">
      <c r="A168">
        <v>410</v>
      </c>
      <c r="B168" t="s">
        <v>8</v>
      </c>
      <c r="C168" t="s">
        <v>472</v>
      </c>
      <c r="D168" t="s">
        <v>106</v>
      </c>
      <c r="E168" t="s">
        <v>735</v>
      </c>
      <c r="F168">
        <v>2139</v>
      </c>
      <c r="G168" t="s">
        <v>157</v>
      </c>
      <c r="H168" t="s">
        <v>736</v>
      </c>
      <c r="I168">
        <v>2139</v>
      </c>
      <c r="J168">
        <v>195</v>
      </c>
      <c r="K168" t="s">
        <v>106</v>
      </c>
      <c r="L168" t="s">
        <v>157</v>
      </c>
      <c r="M168" t="s">
        <v>473</v>
      </c>
      <c r="N168">
        <f>VLOOKUP(I168,disall!$E$2:$L$349,1,FALSE)</f>
        <v>2139</v>
      </c>
    </row>
    <row r="169" spans="1:14" x14ac:dyDescent="0.25">
      <c r="A169">
        <v>412</v>
      </c>
      <c r="B169" t="s">
        <v>8</v>
      </c>
      <c r="C169" t="s">
        <v>472</v>
      </c>
      <c r="D169" t="s">
        <v>106</v>
      </c>
      <c r="E169" t="s">
        <v>473</v>
      </c>
      <c r="F169">
        <v>2140</v>
      </c>
      <c r="G169" t="s">
        <v>737</v>
      </c>
      <c r="H169" t="s">
        <v>738</v>
      </c>
      <c r="I169">
        <v>2140</v>
      </c>
      <c r="J169">
        <v>191</v>
      </c>
      <c r="K169" t="s">
        <v>106</v>
      </c>
      <c r="L169" t="s">
        <v>737</v>
      </c>
      <c r="M169" t="s">
        <v>473</v>
      </c>
      <c r="N169" t="e">
        <f>VLOOKUP(I169,disall!$E$2:$L$349,1,FALSE)</f>
        <v>#N/A</v>
      </c>
    </row>
    <row r="170" spans="1:14" x14ac:dyDescent="0.25">
      <c r="A170">
        <v>413</v>
      </c>
      <c r="B170" t="s">
        <v>8</v>
      </c>
      <c r="C170" t="s">
        <v>472</v>
      </c>
      <c r="D170" t="s">
        <v>106</v>
      </c>
      <c r="E170" t="s">
        <v>473</v>
      </c>
      <c r="F170">
        <v>2141</v>
      </c>
      <c r="G170" t="s">
        <v>739</v>
      </c>
      <c r="H170" t="s">
        <v>740</v>
      </c>
      <c r="I170">
        <v>2141</v>
      </c>
      <c r="J170">
        <v>217</v>
      </c>
      <c r="K170" t="s">
        <v>106</v>
      </c>
      <c r="L170" t="s">
        <v>739</v>
      </c>
      <c r="M170" t="s">
        <v>473</v>
      </c>
      <c r="N170">
        <f>VLOOKUP(I170,disall!$E$2:$L$349,1,FALSE)</f>
        <v>2141</v>
      </c>
    </row>
    <row r="171" spans="1:14" x14ac:dyDescent="0.25">
      <c r="A171">
        <v>414</v>
      </c>
      <c r="B171" t="s">
        <v>8</v>
      </c>
      <c r="C171" t="s">
        <v>472</v>
      </c>
      <c r="D171" t="s">
        <v>106</v>
      </c>
      <c r="E171" t="s">
        <v>473</v>
      </c>
      <c r="F171">
        <v>2142</v>
      </c>
      <c r="G171" t="s">
        <v>132</v>
      </c>
      <c r="H171" t="s">
        <v>741</v>
      </c>
      <c r="I171">
        <v>2142</v>
      </c>
      <c r="J171">
        <v>201</v>
      </c>
      <c r="K171" t="s">
        <v>106</v>
      </c>
      <c r="L171" t="s">
        <v>132</v>
      </c>
      <c r="M171" t="s">
        <v>473</v>
      </c>
      <c r="N171">
        <f>VLOOKUP(I171,disall!$E$2:$L$349,1,FALSE)</f>
        <v>2142</v>
      </c>
    </row>
    <row r="172" spans="1:14" x14ac:dyDescent="0.25">
      <c r="A172">
        <v>415</v>
      </c>
      <c r="B172" t="s">
        <v>8</v>
      </c>
      <c r="C172" t="s">
        <v>472</v>
      </c>
      <c r="D172" t="s">
        <v>106</v>
      </c>
      <c r="E172" t="s">
        <v>473</v>
      </c>
      <c r="F172">
        <v>2143</v>
      </c>
      <c r="G172" t="s">
        <v>742</v>
      </c>
      <c r="H172" t="s">
        <v>743</v>
      </c>
      <c r="I172">
        <v>2143</v>
      </c>
      <c r="J172">
        <v>190</v>
      </c>
      <c r="K172" t="s">
        <v>106</v>
      </c>
      <c r="L172" t="s">
        <v>742</v>
      </c>
      <c r="M172" t="s">
        <v>473</v>
      </c>
      <c r="N172">
        <f>VLOOKUP(I172,disall!$E$2:$L$349,1,FALSE)</f>
        <v>2143</v>
      </c>
    </row>
    <row r="173" spans="1:14" x14ac:dyDescent="0.25">
      <c r="A173">
        <v>433</v>
      </c>
      <c r="B173" t="s">
        <v>8</v>
      </c>
      <c r="C173" t="s">
        <v>472</v>
      </c>
      <c r="D173" t="s">
        <v>682</v>
      </c>
      <c r="E173" t="s">
        <v>473</v>
      </c>
      <c r="F173">
        <v>2144</v>
      </c>
      <c r="G173" t="s">
        <v>744</v>
      </c>
      <c r="H173" t="s">
        <v>473</v>
      </c>
      <c r="I173">
        <v>2144</v>
      </c>
      <c r="J173">
        <v>237</v>
      </c>
      <c r="K173" t="s">
        <v>106</v>
      </c>
      <c r="L173" t="s">
        <v>130</v>
      </c>
      <c r="M173" t="s">
        <v>473</v>
      </c>
      <c r="N173">
        <f>VLOOKUP(I173,disall!$E$2:$L$349,1,FALSE)</f>
        <v>2144</v>
      </c>
    </row>
    <row r="174" spans="1:14" x14ac:dyDescent="0.25">
      <c r="A174">
        <v>416</v>
      </c>
      <c r="B174" t="s">
        <v>8</v>
      </c>
      <c r="C174" t="s">
        <v>472</v>
      </c>
      <c r="D174" t="s">
        <v>106</v>
      </c>
      <c r="E174" t="s">
        <v>473</v>
      </c>
      <c r="F174">
        <v>2145</v>
      </c>
      <c r="G174" t="s">
        <v>140</v>
      </c>
      <c r="H174" t="s">
        <v>745</v>
      </c>
      <c r="I174">
        <v>2145</v>
      </c>
      <c r="J174">
        <v>203</v>
      </c>
      <c r="K174" t="s">
        <v>106</v>
      </c>
      <c r="L174" t="s">
        <v>140</v>
      </c>
      <c r="M174" t="s">
        <v>473</v>
      </c>
      <c r="N174">
        <f>VLOOKUP(I174,disall!$E$2:$L$349,1,FALSE)</f>
        <v>2145</v>
      </c>
    </row>
    <row r="175" spans="1:14" x14ac:dyDescent="0.25">
      <c r="A175">
        <v>434</v>
      </c>
      <c r="B175" t="s">
        <v>8</v>
      </c>
      <c r="C175" t="s">
        <v>472</v>
      </c>
      <c r="D175" t="s">
        <v>682</v>
      </c>
      <c r="E175" t="s">
        <v>473</v>
      </c>
      <c r="F175">
        <v>2146</v>
      </c>
      <c r="G175" t="s">
        <v>451</v>
      </c>
      <c r="H175" t="s">
        <v>746</v>
      </c>
      <c r="I175">
        <v>2146</v>
      </c>
      <c r="J175">
        <v>239</v>
      </c>
      <c r="K175" t="s">
        <v>106</v>
      </c>
      <c r="L175" t="s">
        <v>451</v>
      </c>
      <c r="M175" t="s">
        <v>747</v>
      </c>
      <c r="N175">
        <f>VLOOKUP(I175,disall!$E$2:$L$349,1,FALSE)</f>
        <v>2146</v>
      </c>
    </row>
    <row r="176" spans="1:14" x14ac:dyDescent="0.25">
      <c r="A176">
        <v>417</v>
      </c>
      <c r="B176" t="s">
        <v>8</v>
      </c>
      <c r="C176" t="s">
        <v>472</v>
      </c>
      <c r="D176" t="s">
        <v>106</v>
      </c>
      <c r="E176" t="s">
        <v>748</v>
      </c>
      <c r="F176">
        <v>2147</v>
      </c>
      <c r="G176" t="s">
        <v>749</v>
      </c>
      <c r="H176" t="s">
        <v>750</v>
      </c>
      <c r="I176">
        <v>2147</v>
      </c>
      <c r="J176">
        <v>235</v>
      </c>
      <c r="K176" t="s">
        <v>106</v>
      </c>
      <c r="L176" t="s">
        <v>749</v>
      </c>
      <c r="M176" t="s">
        <v>473</v>
      </c>
      <c r="N176">
        <f>VLOOKUP(I176,disall!$E$2:$L$349,1,FALSE)</f>
        <v>2147</v>
      </c>
    </row>
    <row r="177" spans="1:14" x14ac:dyDescent="0.25">
      <c r="A177">
        <v>418</v>
      </c>
      <c r="B177" t="s">
        <v>8</v>
      </c>
      <c r="C177" t="s">
        <v>472</v>
      </c>
      <c r="D177" t="s">
        <v>106</v>
      </c>
      <c r="E177" t="s">
        <v>751</v>
      </c>
      <c r="F177">
        <v>2148</v>
      </c>
      <c r="G177" t="s">
        <v>190</v>
      </c>
      <c r="H177" t="s">
        <v>752</v>
      </c>
      <c r="I177">
        <v>2148</v>
      </c>
      <c r="J177">
        <v>227</v>
      </c>
      <c r="K177" t="s">
        <v>106</v>
      </c>
      <c r="L177" t="s">
        <v>753</v>
      </c>
      <c r="M177" t="s">
        <v>754</v>
      </c>
      <c r="N177">
        <f>VLOOKUP(I177,disall!$E$2:$L$349,1,FALSE)</f>
        <v>2148</v>
      </c>
    </row>
    <row r="178" spans="1:14" x14ac:dyDescent="0.25">
      <c r="A178">
        <v>419</v>
      </c>
      <c r="B178" t="s">
        <v>8</v>
      </c>
      <c r="C178" t="s">
        <v>472</v>
      </c>
      <c r="D178" t="s">
        <v>106</v>
      </c>
      <c r="E178" t="s">
        <v>473</v>
      </c>
      <c r="F178">
        <v>2149</v>
      </c>
      <c r="G178" t="s">
        <v>134</v>
      </c>
      <c r="H178" t="s">
        <v>755</v>
      </c>
      <c r="I178">
        <v>2149</v>
      </c>
      <c r="J178">
        <v>204</v>
      </c>
      <c r="K178" t="s">
        <v>106</v>
      </c>
      <c r="L178" t="s">
        <v>134</v>
      </c>
      <c r="M178" t="s">
        <v>473</v>
      </c>
      <c r="N178">
        <f>VLOOKUP(I178,disall!$E$2:$L$349,1,FALSE)</f>
        <v>2149</v>
      </c>
    </row>
    <row r="179" spans="1:14" x14ac:dyDescent="0.25">
      <c r="A179">
        <v>420</v>
      </c>
      <c r="B179" t="s">
        <v>8</v>
      </c>
      <c r="C179" t="s">
        <v>472</v>
      </c>
      <c r="D179" t="s">
        <v>106</v>
      </c>
      <c r="E179" t="s">
        <v>473</v>
      </c>
      <c r="F179">
        <v>2150</v>
      </c>
      <c r="G179" t="s">
        <v>454</v>
      </c>
      <c r="H179" t="s">
        <v>756</v>
      </c>
      <c r="I179">
        <v>2150</v>
      </c>
      <c r="J179">
        <v>189</v>
      </c>
      <c r="K179" t="s">
        <v>106</v>
      </c>
      <c r="L179" t="s">
        <v>454</v>
      </c>
      <c r="M179" t="s">
        <v>473</v>
      </c>
      <c r="N179">
        <f>VLOOKUP(I179,disall!$E$2:$L$349,1,FALSE)</f>
        <v>2150</v>
      </c>
    </row>
    <row r="180" spans="1:14" x14ac:dyDescent="0.25">
      <c r="A180">
        <v>421</v>
      </c>
      <c r="B180" t="s">
        <v>8</v>
      </c>
      <c r="C180" t="s">
        <v>472</v>
      </c>
      <c r="D180" t="s">
        <v>106</v>
      </c>
      <c r="E180" t="s">
        <v>757</v>
      </c>
      <c r="F180">
        <v>2151</v>
      </c>
      <c r="G180" t="s">
        <v>143</v>
      </c>
      <c r="H180" t="s">
        <v>758</v>
      </c>
      <c r="I180">
        <v>2151</v>
      </c>
      <c r="J180">
        <v>202</v>
      </c>
      <c r="K180" t="s">
        <v>106</v>
      </c>
      <c r="L180" t="s">
        <v>143</v>
      </c>
      <c r="M180" t="s">
        <v>759</v>
      </c>
      <c r="N180">
        <f>VLOOKUP(I180,disall!$E$2:$L$349,1,FALSE)</f>
        <v>2151</v>
      </c>
    </row>
    <row r="181" spans="1:14" x14ac:dyDescent="0.25">
      <c r="A181">
        <v>423</v>
      </c>
      <c r="B181" t="s">
        <v>8</v>
      </c>
      <c r="C181" t="s">
        <v>472</v>
      </c>
      <c r="D181" t="s">
        <v>106</v>
      </c>
      <c r="E181" t="s">
        <v>473</v>
      </c>
      <c r="F181">
        <v>2152</v>
      </c>
      <c r="G181" t="s">
        <v>156</v>
      </c>
      <c r="H181" t="s">
        <v>760</v>
      </c>
      <c r="I181">
        <v>2152</v>
      </c>
      <c r="J181">
        <v>228</v>
      </c>
      <c r="K181" t="s">
        <v>106</v>
      </c>
      <c r="L181" t="s">
        <v>156</v>
      </c>
      <c r="M181" t="s">
        <v>473</v>
      </c>
      <c r="N181">
        <f>VLOOKUP(I181,disall!$E$2:$L$349,1,FALSE)</f>
        <v>2152</v>
      </c>
    </row>
    <row r="182" spans="1:14" x14ac:dyDescent="0.25">
      <c r="A182">
        <v>425</v>
      </c>
      <c r="B182" t="s">
        <v>8</v>
      </c>
      <c r="C182" t="s">
        <v>472</v>
      </c>
      <c r="D182" t="s">
        <v>106</v>
      </c>
      <c r="E182" t="s">
        <v>473</v>
      </c>
      <c r="F182">
        <v>2153</v>
      </c>
      <c r="G182" t="s">
        <v>191</v>
      </c>
      <c r="H182" t="s">
        <v>761</v>
      </c>
      <c r="I182">
        <v>2153</v>
      </c>
      <c r="J182">
        <v>234</v>
      </c>
      <c r="K182" t="s">
        <v>106</v>
      </c>
      <c r="L182" t="s">
        <v>191</v>
      </c>
      <c r="M182" t="s">
        <v>473</v>
      </c>
      <c r="N182">
        <f>VLOOKUP(I182,disall!$E$2:$L$349,1,FALSE)</f>
        <v>2153</v>
      </c>
    </row>
    <row r="183" spans="1:14" x14ac:dyDescent="0.25">
      <c r="A183">
        <v>435</v>
      </c>
      <c r="B183" t="s">
        <v>8</v>
      </c>
      <c r="C183" t="s">
        <v>472</v>
      </c>
      <c r="D183" t="s">
        <v>682</v>
      </c>
      <c r="E183" t="s">
        <v>762</v>
      </c>
      <c r="F183">
        <v>2154</v>
      </c>
      <c r="G183" t="s">
        <v>763</v>
      </c>
      <c r="H183" t="s">
        <v>764</v>
      </c>
      <c r="I183">
        <v>2154</v>
      </c>
      <c r="J183">
        <v>242</v>
      </c>
      <c r="K183" t="s">
        <v>106</v>
      </c>
      <c r="L183" t="s">
        <v>763</v>
      </c>
      <c r="M183" t="s">
        <v>473</v>
      </c>
      <c r="N183">
        <f>VLOOKUP(I183,disall!$E$2:$L$349,1,FALSE)</f>
        <v>2154</v>
      </c>
    </row>
    <row r="184" spans="1:14" x14ac:dyDescent="0.25">
      <c r="A184">
        <v>426</v>
      </c>
      <c r="B184" t="s">
        <v>8</v>
      </c>
      <c r="C184" t="s">
        <v>472</v>
      </c>
      <c r="D184" t="s">
        <v>106</v>
      </c>
      <c r="E184" t="s">
        <v>765</v>
      </c>
      <c r="F184">
        <v>2155</v>
      </c>
      <c r="G184" t="s">
        <v>177</v>
      </c>
      <c r="H184" t="s">
        <v>766</v>
      </c>
      <c r="I184">
        <v>2155</v>
      </c>
      <c r="J184">
        <v>226</v>
      </c>
      <c r="K184" t="s">
        <v>106</v>
      </c>
      <c r="L184" t="s">
        <v>177</v>
      </c>
      <c r="M184" t="s">
        <v>473</v>
      </c>
      <c r="N184">
        <f>VLOOKUP(I184,disall!$E$2:$L$349,1,FALSE)</f>
        <v>2155</v>
      </c>
    </row>
    <row r="185" spans="1:14" x14ac:dyDescent="0.25">
      <c r="A185">
        <v>436</v>
      </c>
      <c r="B185" t="s">
        <v>8</v>
      </c>
      <c r="C185" t="s">
        <v>472</v>
      </c>
      <c r="D185" t="s">
        <v>682</v>
      </c>
      <c r="E185" t="s">
        <v>473</v>
      </c>
      <c r="F185">
        <v>2156</v>
      </c>
      <c r="G185" t="s">
        <v>452</v>
      </c>
      <c r="H185" t="s">
        <v>767</v>
      </c>
      <c r="I185">
        <v>2156</v>
      </c>
      <c r="J185">
        <v>241</v>
      </c>
      <c r="K185" t="s">
        <v>106</v>
      </c>
      <c r="L185" t="s">
        <v>768</v>
      </c>
      <c r="M185" t="s">
        <v>473</v>
      </c>
      <c r="N185">
        <f>VLOOKUP(I185,disall!$E$2:$L$349,1,FALSE)</f>
        <v>2156</v>
      </c>
    </row>
    <row r="186" spans="1:14" x14ac:dyDescent="0.25">
      <c r="A186">
        <v>427</v>
      </c>
      <c r="B186" t="s">
        <v>8</v>
      </c>
      <c r="C186" t="s">
        <v>472</v>
      </c>
      <c r="D186" t="s">
        <v>106</v>
      </c>
      <c r="E186" t="s">
        <v>769</v>
      </c>
      <c r="F186">
        <v>2157</v>
      </c>
      <c r="G186" t="s">
        <v>228</v>
      </c>
      <c r="H186" t="s">
        <v>770</v>
      </c>
      <c r="I186">
        <v>2157</v>
      </c>
      <c r="J186">
        <v>216</v>
      </c>
      <c r="K186" t="s">
        <v>106</v>
      </c>
      <c r="L186" t="s">
        <v>228</v>
      </c>
      <c r="M186" t="s">
        <v>473</v>
      </c>
      <c r="N186">
        <f>VLOOKUP(I186,disall!$E$2:$L$349,1,FALSE)</f>
        <v>2157</v>
      </c>
    </row>
    <row r="187" spans="1:14" x14ac:dyDescent="0.25">
      <c r="A187">
        <v>437</v>
      </c>
      <c r="B187" t="s">
        <v>8</v>
      </c>
      <c r="C187" t="s">
        <v>472</v>
      </c>
      <c r="D187" t="s">
        <v>172</v>
      </c>
      <c r="E187" t="s">
        <v>473</v>
      </c>
      <c r="F187">
        <v>2201</v>
      </c>
      <c r="G187" t="s">
        <v>274</v>
      </c>
      <c r="H187" t="s">
        <v>771</v>
      </c>
      <c r="I187">
        <v>2201</v>
      </c>
      <c r="J187">
        <v>807</v>
      </c>
      <c r="K187" t="s">
        <v>172</v>
      </c>
      <c r="L187" t="s">
        <v>274</v>
      </c>
      <c r="M187" t="s">
        <v>473</v>
      </c>
      <c r="N187">
        <f>VLOOKUP(I187,disall!$E$2:$L$349,1,FALSE)</f>
        <v>2201</v>
      </c>
    </row>
    <row r="188" spans="1:14" x14ac:dyDescent="0.25">
      <c r="A188">
        <v>438</v>
      </c>
      <c r="B188" t="s">
        <v>8</v>
      </c>
      <c r="C188" t="s">
        <v>472</v>
      </c>
      <c r="D188" t="s">
        <v>172</v>
      </c>
      <c r="E188" t="s">
        <v>473</v>
      </c>
      <c r="F188">
        <v>2202</v>
      </c>
      <c r="G188" t="s">
        <v>275</v>
      </c>
      <c r="H188" t="s">
        <v>473</v>
      </c>
      <c r="I188">
        <v>2202</v>
      </c>
      <c r="J188">
        <v>805</v>
      </c>
      <c r="K188" t="s">
        <v>172</v>
      </c>
      <c r="L188" t="s">
        <v>772</v>
      </c>
      <c r="M188" t="s">
        <v>473</v>
      </c>
      <c r="N188">
        <f>VLOOKUP(I188,disall!$E$2:$L$349,1,FALSE)</f>
        <v>2202</v>
      </c>
    </row>
    <row r="189" spans="1:14" x14ac:dyDescent="0.25">
      <c r="A189">
        <v>439</v>
      </c>
      <c r="B189" t="s">
        <v>8</v>
      </c>
      <c r="C189" t="s">
        <v>472</v>
      </c>
      <c r="D189" t="s">
        <v>172</v>
      </c>
      <c r="E189" t="s">
        <v>473</v>
      </c>
      <c r="F189">
        <v>2203</v>
      </c>
      <c r="G189" t="s">
        <v>773</v>
      </c>
      <c r="H189" t="s">
        <v>774</v>
      </c>
      <c r="I189">
        <v>2203</v>
      </c>
      <c r="J189">
        <v>806</v>
      </c>
      <c r="K189" t="s">
        <v>172</v>
      </c>
      <c r="L189" t="s">
        <v>773</v>
      </c>
      <c r="M189" t="s">
        <v>473</v>
      </c>
      <c r="N189">
        <f>VLOOKUP(I189,disall!$E$2:$L$349,1,FALSE)</f>
        <v>2203</v>
      </c>
    </row>
    <row r="190" spans="1:14" x14ac:dyDescent="0.25">
      <c r="A190">
        <v>441</v>
      </c>
      <c r="B190" t="s">
        <v>8</v>
      </c>
      <c r="C190" t="s">
        <v>472</v>
      </c>
      <c r="D190" t="s">
        <v>172</v>
      </c>
      <c r="E190" t="s">
        <v>473</v>
      </c>
      <c r="F190">
        <v>2205</v>
      </c>
      <c r="G190" t="s">
        <v>173</v>
      </c>
      <c r="H190" t="s">
        <v>473</v>
      </c>
      <c r="I190">
        <v>2205</v>
      </c>
      <c r="J190">
        <v>813</v>
      </c>
      <c r="K190" t="s">
        <v>172</v>
      </c>
      <c r="L190" t="s">
        <v>775</v>
      </c>
      <c r="M190" t="s">
        <v>173</v>
      </c>
      <c r="N190">
        <f>VLOOKUP(I190,disall!$E$2:$L$349,1,FALSE)</f>
        <v>2205</v>
      </c>
    </row>
    <row r="191" spans="1:14" x14ac:dyDescent="0.25">
      <c r="A191">
        <v>442</v>
      </c>
      <c r="B191" t="s">
        <v>8</v>
      </c>
      <c r="C191" t="s">
        <v>472</v>
      </c>
      <c r="D191" t="s">
        <v>172</v>
      </c>
      <c r="E191" t="s">
        <v>473</v>
      </c>
      <c r="F191">
        <v>2206</v>
      </c>
      <c r="G191" t="s">
        <v>304</v>
      </c>
      <c r="H191" t="s">
        <v>473</v>
      </c>
      <c r="I191">
        <v>2206</v>
      </c>
      <c r="J191">
        <v>811</v>
      </c>
      <c r="K191" t="s">
        <v>172</v>
      </c>
      <c r="L191" t="s">
        <v>304</v>
      </c>
      <c r="M191" t="s">
        <v>776</v>
      </c>
      <c r="N191">
        <f>VLOOKUP(I191,disall!$E$2:$L$349,1,FALSE)</f>
        <v>2206</v>
      </c>
    </row>
    <row r="192" spans="1:14" x14ac:dyDescent="0.25">
      <c r="A192">
        <v>443</v>
      </c>
      <c r="B192" t="s">
        <v>8</v>
      </c>
      <c r="C192" t="s">
        <v>472</v>
      </c>
      <c r="D192" t="s">
        <v>172</v>
      </c>
      <c r="E192" t="s">
        <v>473</v>
      </c>
      <c r="F192">
        <v>2207</v>
      </c>
      <c r="G192" t="s">
        <v>777</v>
      </c>
      <c r="H192" t="s">
        <v>473</v>
      </c>
      <c r="I192">
        <v>2207</v>
      </c>
      <c r="J192">
        <v>810</v>
      </c>
      <c r="K192" t="s">
        <v>172</v>
      </c>
      <c r="L192" t="s">
        <v>778</v>
      </c>
      <c r="M192" t="s">
        <v>777</v>
      </c>
      <c r="N192">
        <f>VLOOKUP(I192,disall!$E$2:$L$349,1,FALSE)</f>
        <v>2207</v>
      </c>
    </row>
    <row r="193" spans="1:14" x14ac:dyDescent="0.25">
      <c r="A193">
        <v>444</v>
      </c>
      <c r="B193" t="s">
        <v>8</v>
      </c>
      <c r="C193" t="s">
        <v>472</v>
      </c>
      <c r="D193" t="s">
        <v>172</v>
      </c>
      <c r="E193" t="s">
        <v>473</v>
      </c>
      <c r="F193">
        <v>2208</v>
      </c>
      <c r="G193" t="s">
        <v>180</v>
      </c>
      <c r="H193" t="s">
        <v>779</v>
      </c>
      <c r="I193">
        <v>2208</v>
      </c>
      <c r="J193">
        <v>812</v>
      </c>
      <c r="K193" t="s">
        <v>172</v>
      </c>
      <c r="L193" t="s">
        <v>180</v>
      </c>
      <c r="M193" t="s">
        <v>473</v>
      </c>
      <c r="N193">
        <f>VLOOKUP(I193,disall!$E$2:$L$349,1,FALSE)</f>
        <v>2208</v>
      </c>
    </row>
    <row r="194" spans="1:14" x14ac:dyDescent="0.25">
      <c r="A194">
        <v>445</v>
      </c>
      <c r="B194" t="s">
        <v>8</v>
      </c>
      <c r="C194" t="s">
        <v>472</v>
      </c>
      <c r="D194" t="s">
        <v>172</v>
      </c>
      <c r="E194" t="s">
        <v>473</v>
      </c>
      <c r="F194">
        <v>2209</v>
      </c>
      <c r="G194" t="s">
        <v>780</v>
      </c>
      <c r="H194" t="s">
        <v>473</v>
      </c>
      <c r="I194">
        <v>2209</v>
      </c>
      <c r="J194">
        <v>816</v>
      </c>
      <c r="K194" t="s">
        <v>172</v>
      </c>
      <c r="L194" t="s">
        <v>781</v>
      </c>
      <c r="M194" t="s">
        <v>782</v>
      </c>
      <c r="N194">
        <f>VLOOKUP(I194,disall!$E$2:$L$349,1,FALSE)</f>
        <v>2209</v>
      </c>
    </row>
    <row r="195" spans="1:14" x14ac:dyDescent="0.25">
      <c r="A195">
        <v>446</v>
      </c>
      <c r="B195" t="s">
        <v>8</v>
      </c>
      <c r="C195" t="s">
        <v>472</v>
      </c>
      <c r="D195" t="s">
        <v>172</v>
      </c>
      <c r="E195" t="s">
        <v>473</v>
      </c>
      <c r="F195">
        <v>2210</v>
      </c>
      <c r="G195" t="s">
        <v>229</v>
      </c>
      <c r="H195" t="s">
        <v>473</v>
      </c>
      <c r="I195">
        <v>2210</v>
      </c>
      <c r="J195">
        <v>814</v>
      </c>
      <c r="K195" t="s">
        <v>172</v>
      </c>
      <c r="L195" t="s">
        <v>783</v>
      </c>
      <c r="M195" t="s">
        <v>229</v>
      </c>
      <c r="N195">
        <f>VLOOKUP(I195,disall!$E$2:$L$349,1,FALSE)</f>
        <v>2210</v>
      </c>
    </row>
    <row r="196" spans="1:14" x14ac:dyDescent="0.25">
      <c r="A196">
        <v>447</v>
      </c>
      <c r="B196" t="s">
        <v>8</v>
      </c>
      <c r="C196" t="s">
        <v>472</v>
      </c>
      <c r="D196" t="s">
        <v>172</v>
      </c>
      <c r="E196" t="s">
        <v>473</v>
      </c>
      <c r="F196">
        <v>2211</v>
      </c>
      <c r="G196" t="s">
        <v>301</v>
      </c>
      <c r="H196" t="s">
        <v>473</v>
      </c>
      <c r="I196">
        <v>2211</v>
      </c>
      <c r="J196">
        <v>818</v>
      </c>
      <c r="K196" t="s">
        <v>172</v>
      </c>
      <c r="L196" t="s">
        <v>784</v>
      </c>
      <c r="M196" t="s">
        <v>473</v>
      </c>
      <c r="N196">
        <f>VLOOKUP(I196,disall!$E$2:$L$349,1,FALSE)</f>
        <v>2211</v>
      </c>
    </row>
    <row r="197" spans="1:14" x14ac:dyDescent="0.25">
      <c r="A197">
        <v>448</v>
      </c>
      <c r="B197" t="s">
        <v>8</v>
      </c>
      <c r="C197" t="s">
        <v>472</v>
      </c>
      <c r="D197" t="s">
        <v>172</v>
      </c>
      <c r="E197" t="s">
        <v>473</v>
      </c>
      <c r="F197">
        <v>2212</v>
      </c>
      <c r="G197" t="s">
        <v>249</v>
      </c>
      <c r="H197" t="s">
        <v>785</v>
      </c>
      <c r="I197">
        <v>2212</v>
      </c>
      <c r="J197">
        <v>804</v>
      </c>
      <c r="K197" t="s">
        <v>172</v>
      </c>
      <c r="L197" t="s">
        <v>249</v>
      </c>
      <c r="M197" t="s">
        <v>473</v>
      </c>
      <c r="N197">
        <f>VLOOKUP(I197,disall!$E$2:$L$349,1,FALSE)</f>
        <v>2212</v>
      </c>
    </row>
    <row r="198" spans="1:14" x14ac:dyDescent="0.25">
      <c r="A198">
        <v>449</v>
      </c>
      <c r="B198" t="s">
        <v>8</v>
      </c>
      <c r="C198" t="s">
        <v>472</v>
      </c>
      <c r="D198" t="s">
        <v>172</v>
      </c>
      <c r="E198" t="s">
        <v>473</v>
      </c>
      <c r="F198">
        <v>2213</v>
      </c>
      <c r="G198" t="s">
        <v>786</v>
      </c>
      <c r="H198" t="s">
        <v>787</v>
      </c>
      <c r="I198">
        <v>2213</v>
      </c>
      <c r="J198">
        <v>803</v>
      </c>
      <c r="K198" t="s">
        <v>172</v>
      </c>
      <c r="L198" t="s">
        <v>786</v>
      </c>
      <c r="M198" t="s">
        <v>788</v>
      </c>
      <c r="N198">
        <f>VLOOKUP(I198,disall!$E$2:$L$349,1,FALSE)</f>
        <v>2213</v>
      </c>
    </row>
    <row r="199" spans="1:14" x14ac:dyDescent="0.25">
      <c r="A199">
        <v>451</v>
      </c>
      <c r="B199" t="s">
        <v>8</v>
      </c>
      <c r="C199" t="s">
        <v>472</v>
      </c>
      <c r="D199" t="s">
        <v>172</v>
      </c>
      <c r="E199" t="s">
        <v>473</v>
      </c>
      <c r="F199">
        <v>2214</v>
      </c>
      <c r="G199" t="s">
        <v>279</v>
      </c>
      <c r="H199" t="s">
        <v>473</v>
      </c>
      <c r="I199">
        <v>2214</v>
      </c>
      <c r="J199">
        <v>817</v>
      </c>
      <c r="K199" t="s">
        <v>172</v>
      </c>
      <c r="L199" t="s">
        <v>789</v>
      </c>
      <c r="M199" t="s">
        <v>790</v>
      </c>
      <c r="N199">
        <f>VLOOKUP(I199,disall!$E$2:$L$349,1,FALSE)</f>
        <v>2214</v>
      </c>
    </row>
    <row r="200" spans="1:14" x14ac:dyDescent="0.25">
      <c r="A200">
        <v>450</v>
      </c>
      <c r="B200" t="s">
        <v>8</v>
      </c>
      <c r="C200" t="s">
        <v>472</v>
      </c>
      <c r="D200" t="s">
        <v>172</v>
      </c>
      <c r="E200" t="s">
        <v>473</v>
      </c>
      <c r="F200">
        <v>2215</v>
      </c>
      <c r="G200" t="s">
        <v>791</v>
      </c>
      <c r="H200" t="s">
        <v>473</v>
      </c>
      <c r="I200">
        <v>2215</v>
      </c>
      <c r="J200">
        <v>800</v>
      </c>
      <c r="K200" t="s">
        <v>172</v>
      </c>
      <c r="L200" t="s">
        <v>792</v>
      </c>
      <c r="M200" t="s">
        <v>793</v>
      </c>
      <c r="N200" t="e">
        <f>VLOOKUP(I200,disall!$E$2:$L$349,1,FALSE)</f>
        <v>#N/A</v>
      </c>
    </row>
    <row r="201" spans="1:14" x14ac:dyDescent="0.25">
      <c r="A201">
        <v>452</v>
      </c>
      <c r="B201" t="s">
        <v>8</v>
      </c>
      <c r="C201" t="s">
        <v>472</v>
      </c>
      <c r="D201" t="s">
        <v>172</v>
      </c>
      <c r="E201" t="s">
        <v>473</v>
      </c>
      <c r="F201">
        <v>2215</v>
      </c>
      <c r="G201" t="s">
        <v>794</v>
      </c>
      <c r="H201" t="s">
        <v>473</v>
      </c>
      <c r="I201">
        <v>2215</v>
      </c>
      <c r="J201">
        <v>800</v>
      </c>
      <c r="K201" t="s">
        <v>172</v>
      </c>
      <c r="L201" t="s">
        <v>792</v>
      </c>
      <c r="M201" t="s">
        <v>793</v>
      </c>
      <c r="N201" t="e">
        <f>VLOOKUP(I201,disall!$E$2:$L$349,1,FALSE)</f>
        <v>#N/A</v>
      </c>
    </row>
    <row r="202" spans="1:14" x14ac:dyDescent="0.25">
      <c r="A202">
        <v>453</v>
      </c>
      <c r="B202" t="s">
        <v>8</v>
      </c>
      <c r="C202" t="s">
        <v>472</v>
      </c>
      <c r="D202" t="s">
        <v>172</v>
      </c>
      <c r="E202" t="s">
        <v>473</v>
      </c>
      <c r="F202">
        <v>2216</v>
      </c>
      <c r="G202" t="s">
        <v>198</v>
      </c>
      <c r="H202" t="s">
        <v>795</v>
      </c>
      <c r="I202">
        <v>2216</v>
      </c>
      <c r="J202">
        <v>822</v>
      </c>
      <c r="K202" t="s">
        <v>172</v>
      </c>
      <c r="L202" t="s">
        <v>198</v>
      </c>
      <c r="M202" t="s">
        <v>473</v>
      </c>
      <c r="N202">
        <f>VLOOKUP(I202,disall!$E$2:$L$349,1,FALSE)</f>
        <v>2216</v>
      </c>
    </row>
    <row r="203" spans="1:14" x14ac:dyDescent="0.25">
      <c r="A203">
        <v>3</v>
      </c>
      <c r="B203" t="s">
        <v>8</v>
      </c>
      <c r="C203" t="s">
        <v>472</v>
      </c>
      <c r="D203" t="s">
        <v>348</v>
      </c>
      <c r="E203" t="s">
        <v>473</v>
      </c>
      <c r="F203">
        <v>3201</v>
      </c>
      <c r="G203" t="s">
        <v>349</v>
      </c>
      <c r="H203" t="s">
        <v>796</v>
      </c>
      <c r="I203">
        <v>3201</v>
      </c>
      <c r="J203">
        <v>63</v>
      </c>
      <c r="K203" t="s">
        <v>348</v>
      </c>
      <c r="L203" t="s">
        <v>349</v>
      </c>
      <c r="M203" t="s">
        <v>473</v>
      </c>
      <c r="N203">
        <f>VLOOKUP(I203,disall!$E$2:$L$349,1,FALSE)</f>
        <v>3201</v>
      </c>
    </row>
    <row r="204" spans="1:14" x14ac:dyDescent="0.25">
      <c r="A204">
        <v>4</v>
      </c>
      <c r="B204" t="s">
        <v>8</v>
      </c>
      <c r="C204" t="s">
        <v>472</v>
      </c>
      <c r="D204" t="s">
        <v>348</v>
      </c>
      <c r="E204" t="s">
        <v>797</v>
      </c>
      <c r="F204">
        <v>3202</v>
      </c>
      <c r="G204" t="s">
        <v>435</v>
      </c>
      <c r="H204" t="s">
        <v>798</v>
      </c>
      <c r="I204">
        <v>3202</v>
      </c>
      <c r="J204">
        <v>52</v>
      </c>
      <c r="K204" t="s">
        <v>348</v>
      </c>
      <c r="L204" t="s">
        <v>435</v>
      </c>
      <c r="M204" t="s">
        <v>799</v>
      </c>
      <c r="N204">
        <f>VLOOKUP(I204,disall!$E$2:$L$349,1,FALSE)</f>
        <v>3202</v>
      </c>
    </row>
    <row r="205" spans="1:14" x14ac:dyDescent="0.25">
      <c r="A205">
        <v>5</v>
      </c>
      <c r="B205" t="s">
        <v>8</v>
      </c>
      <c r="C205" t="s">
        <v>472</v>
      </c>
      <c r="D205" t="s">
        <v>348</v>
      </c>
      <c r="E205" t="s">
        <v>473</v>
      </c>
      <c r="F205">
        <v>3203</v>
      </c>
      <c r="G205" t="s">
        <v>800</v>
      </c>
      <c r="H205" t="s">
        <v>473</v>
      </c>
      <c r="I205">
        <v>3203</v>
      </c>
      <c r="J205">
        <v>54</v>
      </c>
      <c r="K205" t="s">
        <v>348</v>
      </c>
      <c r="L205" t="s">
        <v>393</v>
      </c>
      <c r="M205" t="s">
        <v>473</v>
      </c>
      <c r="N205">
        <f>VLOOKUP(I205,disall!$E$2:$L$349,1,FALSE)</f>
        <v>3203</v>
      </c>
    </row>
    <row r="206" spans="1:14" x14ac:dyDescent="0.25">
      <c r="A206">
        <v>6</v>
      </c>
      <c r="B206" t="s">
        <v>8</v>
      </c>
      <c r="C206" t="s">
        <v>472</v>
      </c>
      <c r="D206" t="s">
        <v>348</v>
      </c>
      <c r="E206" t="s">
        <v>473</v>
      </c>
      <c r="F206">
        <v>3204</v>
      </c>
      <c r="G206" t="s">
        <v>389</v>
      </c>
      <c r="H206" t="s">
        <v>801</v>
      </c>
      <c r="I206">
        <v>3204</v>
      </c>
      <c r="J206">
        <v>53</v>
      </c>
      <c r="K206" t="s">
        <v>348</v>
      </c>
      <c r="L206" t="s">
        <v>389</v>
      </c>
      <c r="M206" t="s">
        <v>473</v>
      </c>
      <c r="N206">
        <f>VLOOKUP(I206,disall!$E$2:$L$349,1,FALSE)</f>
        <v>3204</v>
      </c>
    </row>
    <row r="207" spans="1:14" x14ac:dyDescent="0.25">
      <c r="A207">
        <v>7</v>
      </c>
      <c r="B207" t="s">
        <v>8</v>
      </c>
      <c r="C207" t="s">
        <v>472</v>
      </c>
      <c r="D207" t="s">
        <v>348</v>
      </c>
      <c r="E207" t="s">
        <v>473</v>
      </c>
      <c r="F207">
        <v>3205</v>
      </c>
      <c r="G207" t="s">
        <v>438</v>
      </c>
      <c r="H207" t="s">
        <v>802</v>
      </c>
      <c r="I207">
        <v>3205</v>
      </c>
      <c r="J207">
        <v>46</v>
      </c>
      <c r="K207" t="s">
        <v>348</v>
      </c>
      <c r="L207" t="s">
        <v>438</v>
      </c>
      <c r="M207" t="s">
        <v>473</v>
      </c>
      <c r="N207">
        <f>VLOOKUP(I207,disall!$E$2:$L$349,1,FALSE)</f>
        <v>3205</v>
      </c>
    </row>
    <row r="208" spans="1:14" x14ac:dyDescent="0.25">
      <c r="A208">
        <v>8</v>
      </c>
      <c r="B208" t="s">
        <v>8</v>
      </c>
      <c r="C208" t="s">
        <v>472</v>
      </c>
      <c r="D208" t="s">
        <v>348</v>
      </c>
      <c r="E208" t="s">
        <v>473</v>
      </c>
      <c r="F208">
        <v>3206</v>
      </c>
      <c r="G208" t="s">
        <v>378</v>
      </c>
      <c r="H208" t="s">
        <v>803</v>
      </c>
      <c r="I208">
        <v>3206</v>
      </c>
      <c r="J208">
        <v>49</v>
      </c>
      <c r="K208" t="s">
        <v>348</v>
      </c>
      <c r="L208" t="s">
        <v>378</v>
      </c>
      <c r="M208" t="s">
        <v>473</v>
      </c>
      <c r="N208">
        <f>VLOOKUP(I208,disall!$E$2:$L$349,1,FALSE)</f>
        <v>3206</v>
      </c>
    </row>
    <row r="209" spans="1:14" x14ac:dyDescent="0.25">
      <c r="A209">
        <v>9</v>
      </c>
      <c r="B209" t="s">
        <v>8</v>
      </c>
      <c r="C209" t="s">
        <v>472</v>
      </c>
      <c r="D209" t="s">
        <v>348</v>
      </c>
      <c r="E209" t="s">
        <v>473</v>
      </c>
      <c r="F209">
        <v>3208</v>
      </c>
      <c r="G209" t="s">
        <v>356</v>
      </c>
      <c r="H209" t="s">
        <v>804</v>
      </c>
      <c r="I209">
        <v>3208</v>
      </c>
      <c r="J209">
        <v>62</v>
      </c>
      <c r="K209" t="s">
        <v>348</v>
      </c>
      <c r="L209" t="s">
        <v>356</v>
      </c>
      <c r="M209" t="s">
        <v>473</v>
      </c>
      <c r="N209">
        <f>VLOOKUP(I209,disall!$E$2:$L$349,1,FALSE)</f>
        <v>3208</v>
      </c>
    </row>
    <row r="210" spans="1:14" x14ac:dyDescent="0.25">
      <c r="A210">
        <v>10</v>
      </c>
      <c r="B210" t="s">
        <v>8</v>
      </c>
      <c r="C210" t="s">
        <v>472</v>
      </c>
      <c r="D210" t="s">
        <v>348</v>
      </c>
      <c r="E210" t="s">
        <v>805</v>
      </c>
      <c r="F210">
        <v>3209</v>
      </c>
      <c r="G210" t="s">
        <v>360</v>
      </c>
      <c r="H210" t="s">
        <v>806</v>
      </c>
      <c r="I210">
        <v>3209</v>
      </c>
      <c r="J210">
        <v>61</v>
      </c>
      <c r="K210" t="s">
        <v>348</v>
      </c>
      <c r="L210" t="s">
        <v>360</v>
      </c>
      <c r="M210" t="s">
        <v>473</v>
      </c>
      <c r="N210">
        <f>VLOOKUP(I210,disall!$E$2:$L$349,1,FALSE)</f>
        <v>3209</v>
      </c>
    </row>
    <row r="211" spans="1:14" x14ac:dyDescent="0.25">
      <c r="A211">
        <v>11</v>
      </c>
      <c r="B211" t="s">
        <v>8</v>
      </c>
      <c r="C211" t="s">
        <v>472</v>
      </c>
      <c r="D211" t="s">
        <v>348</v>
      </c>
      <c r="E211" t="s">
        <v>807</v>
      </c>
      <c r="F211">
        <v>3210</v>
      </c>
      <c r="G211" t="s">
        <v>376</v>
      </c>
      <c r="H211" t="s">
        <v>808</v>
      </c>
      <c r="I211">
        <v>3210</v>
      </c>
      <c r="J211">
        <v>48</v>
      </c>
      <c r="K211" t="s">
        <v>348</v>
      </c>
      <c r="L211" t="s">
        <v>376</v>
      </c>
      <c r="M211" t="s">
        <v>473</v>
      </c>
      <c r="N211">
        <f>VLOOKUP(I211,disall!$E$2:$L$349,1,FALSE)</f>
        <v>3210</v>
      </c>
    </row>
    <row r="212" spans="1:14" x14ac:dyDescent="0.25">
      <c r="A212">
        <v>12</v>
      </c>
      <c r="B212" t="s">
        <v>8</v>
      </c>
      <c r="C212" t="s">
        <v>472</v>
      </c>
      <c r="D212" t="s">
        <v>348</v>
      </c>
      <c r="E212" t="s">
        <v>473</v>
      </c>
      <c r="F212">
        <v>3211</v>
      </c>
      <c r="G212" t="s">
        <v>382</v>
      </c>
      <c r="H212" t="s">
        <v>809</v>
      </c>
      <c r="I212">
        <v>3211</v>
      </c>
      <c r="J212">
        <v>51</v>
      </c>
      <c r="K212" t="s">
        <v>348</v>
      </c>
      <c r="L212" t="s">
        <v>382</v>
      </c>
      <c r="M212" t="s">
        <v>473</v>
      </c>
      <c r="N212">
        <f>VLOOKUP(I212,disall!$E$2:$L$349,1,FALSE)</f>
        <v>3211</v>
      </c>
    </row>
    <row r="213" spans="1:14" x14ac:dyDescent="0.25">
      <c r="A213">
        <v>13</v>
      </c>
      <c r="B213" t="s">
        <v>8</v>
      </c>
      <c r="C213" t="s">
        <v>472</v>
      </c>
      <c r="D213" t="s">
        <v>348</v>
      </c>
      <c r="E213" t="s">
        <v>810</v>
      </c>
      <c r="F213">
        <v>3212</v>
      </c>
      <c r="G213" t="s">
        <v>374</v>
      </c>
      <c r="H213" t="s">
        <v>811</v>
      </c>
      <c r="I213">
        <v>3212</v>
      </c>
      <c r="J213">
        <v>58</v>
      </c>
      <c r="K213" t="s">
        <v>348</v>
      </c>
      <c r="L213" t="s">
        <v>812</v>
      </c>
      <c r="M213" t="s">
        <v>473</v>
      </c>
      <c r="N213">
        <f>VLOOKUP(I213,disall!$E$2:$L$349,1,FALSE)</f>
        <v>3212</v>
      </c>
    </row>
    <row r="214" spans="1:14" x14ac:dyDescent="0.25">
      <c r="A214">
        <v>14</v>
      </c>
      <c r="B214" t="s">
        <v>8</v>
      </c>
      <c r="C214" t="s">
        <v>472</v>
      </c>
      <c r="D214" t="s">
        <v>348</v>
      </c>
      <c r="E214" t="s">
        <v>813</v>
      </c>
      <c r="F214">
        <v>3213</v>
      </c>
      <c r="G214" t="s">
        <v>366</v>
      </c>
      <c r="H214" t="s">
        <v>814</v>
      </c>
      <c r="I214">
        <v>3213</v>
      </c>
      <c r="J214">
        <v>57</v>
      </c>
      <c r="K214" t="s">
        <v>348</v>
      </c>
      <c r="L214" t="s">
        <v>366</v>
      </c>
      <c r="M214" t="s">
        <v>473</v>
      </c>
      <c r="N214">
        <f>VLOOKUP(I214,disall!$E$2:$L$349,1,FALSE)</f>
        <v>3213</v>
      </c>
    </row>
    <row r="215" spans="1:14" x14ac:dyDescent="0.25">
      <c r="A215">
        <v>15</v>
      </c>
      <c r="B215" t="s">
        <v>8</v>
      </c>
      <c r="C215" t="s">
        <v>472</v>
      </c>
      <c r="D215" t="s">
        <v>348</v>
      </c>
      <c r="E215" t="s">
        <v>473</v>
      </c>
      <c r="F215">
        <v>3214</v>
      </c>
      <c r="G215" t="s">
        <v>369</v>
      </c>
      <c r="H215" t="s">
        <v>815</v>
      </c>
      <c r="I215">
        <v>3214</v>
      </c>
      <c r="J215">
        <v>59</v>
      </c>
      <c r="K215" t="s">
        <v>348</v>
      </c>
      <c r="L215" t="s">
        <v>369</v>
      </c>
      <c r="M215" t="s">
        <v>473</v>
      </c>
      <c r="N215">
        <f>VLOOKUP(I215,disall!$E$2:$L$349,1,FALSE)</f>
        <v>3214</v>
      </c>
    </row>
    <row r="216" spans="1:14" x14ac:dyDescent="0.25">
      <c r="A216">
        <v>16</v>
      </c>
      <c r="B216" t="s">
        <v>8</v>
      </c>
      <c r="C216" t="s">
        <v>472</v>
      </c>
      <c r="D216" t="s">
        <v>348</v>
      </c>
      <c r="E216" t="s">
        <v>473</v>
      </c>
      <c r="F216">
        <v>3215</v>
      </c>
      <c r="G216" t="s">
        <v>390</v>
      </c>
      <c r="H216" t="s">
        <v>816</v>
      </c>
      <c r="I216">
        <v>3215</v>
      </c>
      <c r="J216">
        <v>50</v>
      </c>
      <c r="K216" t="s">
        <v>348</v>
      </c>
      <c r="L216" t="s">
        <v>390</v>
      </c>
      <c r="M216" t="s">
        <v>473</v>
      </c>
      <c r="N216">
        <f>VLOOKUP(I216,disall!$E$2:$L$349,1,FALSE)</f>
        <v>3215</v>
      </c>
    </row>
    <row r="217" spans="1:14" x14ac:dyDescent="0.25">
      <c r="A217">
        <v>17</v>
      </c>
      <c r="B217" t="s">
        <v>8</v>
      </c>
      <c r="C217" t="s">
        <v>472</v>
      </c>
      <c r="D217" t="s">
        <v>348</v>
      </c>
      <c r="E217" t="s">
        <v>473</v>
      </c>
      <c r="F217">
        <v>3216</v>
      </c>
      <c r="G217" t="s">
        <v>357</v>
      </c>
      <c r="H217" t="s">
        <v>817</v>
      </c>
      <c r="I217">
        <v>3216</v>
      </c>
      <c r="J217">
        <v>56</v>
      </c>
      <c r="K217" t="s">
        <v>348</v>
      </c>
      <c r="L217" t="s">
        <v>357</v>
      </c>
      <c r="M217" t="s">
        <v>473</v>
      </c>
      <c r="N217">
        <f>VLOOKUP(I217,disall!$E$2:$L$349,1,FALSE)</f>
        <v>3216</v>
      </c>
    </row>
    <row r="218" spans="1:14" x14ac:dyDescent="0.25">
      <c r="A218">
        <v>20</v>
      </c>
      <c r="B218" t="s">
        <v>8</v>
      </c>
      <c r="C218" t="s">
        <v>472</v>
      </c>
      <c r="D218" t="s">
        <v>348</v>
      </c>
      <c r="E218" t="s">
        <v>818</v>
      </c>
      <c r="F218">
        <v>3219</v>
      </c>
      <c r="G218" t="s">
        <v>353</v>
      </c>
      <c r="H218" t="s">
        <v>819</v>
      </c>
      <c r="I218">
        <v>3219</v>
      </c>
      <c r="J218">
        <v>44</v>
      </c>
      <c r="K218" t="s">
        <v>348</v>
      </c>
      <c r="L218" t="s">
        <v>353</v>
      </c>
      <c r="M218" t="s">
        <v>818</v>
      </c>
      <c r="N218">
        <f>VLOOKUP(I218,disall!$E$2:$L$349,1,FALSE)</f>
        <v>3219</v>
      </c>
    </row>
    <row r="219" spans="1:14" x14ac:dyDescent="0.25">
      <c r="A219">
        <v>21</v>
      </c>
      <c r="B219" t="s">
        <v>8</v>
      </c>
      <c r="C219" t="s">
        <v>472</v>
      </c>
      <c r="D219" t="s">
        <v>348</v>
      </c>
      <c r="E219" t="s">
        <v>820</v>
      </c>
      <c r="F219">
        <v>3220</v>
      </c>
      <c r="G219" t="s">
        <v>362</v>
      </c>
      <c r="H219" t="s">
        <v>821</v>
      </c>
      <c r="I219">
        <v>3220</v>
      </c>
      <c r="J219">
        <v>45</v>
      </c>
      <c r="K219" t="s">
        <v>348</v>
      </c>
      <c r="L219" t="s">
        <v>822</v>
      </c>
      <c r="M219" t="s">
        <v>473</v>
      </c>
      <c r="N219">
        <f>VLOOKUP(I219,disall!$E$2:$L$349,1,FALSE)</f>
        <v>3220</v>
      </c>
    </row>
    <row r="220" spans="1:14" x14ac:dyDescent="0.25">
      <c r="A220">
        <v>23</v>
      </c>
      <c r="B220" t="s">
        <v>8</v>
      </c>
      <c r="C220" t="s">
        <v>472</v>
      </c>
      <c r="D220" t="s">
        <v>348</v>
      </c>
      <c r="E220" t="s">
        <v>473</v>
      </c>
      <c r="F220">
        <v>3222</v>
      </c>
      <c r="G220" t="s">
        <v>359</v>
      </c>
      <c r="H220" t="s">
        <v>823</v>
      </c>
      <c r="I220">
        <v>3222</v>
      </c>
      <c r="J220">
        <v>60</v>
      </c>
      <c r="K220" t="s">
        <v>348</v>
      </c>
      <c r="L220" t="s">
        <v>359</v>
      </c>
      <c r="M220" t="s">
        <v>473</v>
      </c>
      <c r="N220">
        <f>VLOOKUP(I220,disall!$E$2:$L$349,1,FALSE)</f>
        <v>3222</v>
      </c>
    </row>
    <row r="221" spans="1:14" x14ac:dyDescent="0.25">
      <c r="A221">
        <v>24</v>
      </c>
      <c r="B221" t="s">
        <v>8</v>
      </c>
      <c r="C221" t="s">
        <v>472</v>
      </c>
      <c r="D221" t="s">
        <v>348</v>
      </c>
      <c r="E221" t="s">
        <v>473</v>
      </c>
      <c r="F221">
        <v>3223</v>
      </c>
      <c r="G221" t="s">
        <v>372</v>
      </c>
      <c r="H221" t="s">
        <v>824</v>
      </c>
      <c r="I221">
        <v>3223</v>
      </c>
      <c r="J221">
        <v>47</v>
      </c>
      <c r="K221" t="s">
        <v>348</v>
      </c>
      <c r="L221" t="s">
        <v>372</v>
      </c>
      <c r="M221" t="s">
        <v>473</v>
      </c>
      <c r="N221">
        <f>VLOOKUP(I221,disall!$E$2:$L$349,1,FALSE)</f>
        <v>3223</v>
      </c>
    </row>
    <row r="222" spans="1:14" x14ac:dyDescent="0.25">
      <c r="A222">
        <v>40</v>
      </c>
      <c r="B222" t="s">
        <v>8</v>
      </c>
      <c r="C222" t="s">
        <v>472</v>
      </c>
      <c r="D222" t="s">
        <v>825</v>
      </c>
      <c r="E222" t="s">
        <v>473</v>
      </c>
      <c r="F222">
        <v>3303</v>
      </c>
      <c r="G222" t="s">
        <v>826</v>
      </c>
      <c r="H222" t="s">
        <v>827</v>
      </c>
      <c r="I222">
        <v>3303</v>
      </c>
      <c r="J222">
        <v>603</v>
      </c>
      <c r="K222" t="s">
        <v>825</v>
      </c>
      <c r="L222" t="s">
        <v>826</v>
      </c>
      <c r="M222" t="s">
        <v>473</v>
      </c>
      <c r="N222" t="e">
        <f>VLOOKUP(I222,disall!$E$2:$L$349,1,FALSE)</f>
        <v>#N/A</v>
      </c>
    </row>
    <row r="223" spans="1:14" x14ac:dyDescent="0.25">
      <c r="A223">
        <v>38</v>
      </c>
      <c r="B223" t="s">
        <v>8</v>
      </c>
      <c r="C223" t="s">
        <v>472</v>
      </c>
      <c r="D223" t="s">
        <v>825</v>
      </c>
      <c r="E223" t="s">
        <v>473</v>
      </c>
      <c r="F223">
        <v>3304</v>
      </c>
      <c r="G223" t="s">
        <v>828</v>
      </c>
      <c r="H223" t="s">
        <v>829</v>
      </c>
      <c r="I223">
        <v>3304</v>
      </c>
      <c r="J223">
        <v>602</v>
      </c>
      <c r="K223" t="s">
        <v>825</v>
      </c>
      <c r="L223" t="s">
        <v>828</v>
      </c>
      <c r="M223" t="s">
        <v>473</v>
      </c>
      <c r="N223" t="e">
        <f>VLOOKUP(I223,disall!$E$2:$L$349,1,FALSE)</f>
        <v>#N/A</v>
      </c>
    </row>
    <row r="224" spans="1:14" x14ac:dyDescent="0.25">
      <c r="A224">
        <v>41</v>
      </c>
      <c r="B224" t="s">
        <v>8</v>
      </c>
      <c r="C224" t="s">
        <v>472</v>
      </c>
      <c r="D224" t="s">
        <v>825</v>
      </c>
      <c r="E224" t="s">
        <v>473</v>
      </c>
      <c r="F224">
        <v>3305</v>
      </c>
      <c r="G224" t="s">
        <v>830</v>
      </c>
      <c r="H224" t="s">
        <v>831</v>
      </c>
      <c r="I224">
        <v>3305</v>
      </c>
      <c r="J224">
        <v>604</v>
      </c>
      <c r="K224" t="s">
        <v>825</v>
      </c>
      <c r="L224" t="s">
        <v>830</v>
      </c>
      <c r="M224" t="s">
        <v>473</v>
      </c>
      <c r="N224" t="e">
        <f>VLOOKUP(I224,disall!$E$2:$L$349,1,FALSE)</f>
        <v>#N/A</v>
      </c>
    </row>
    <row r="225" spans="1:14" x14ac:dyDescent="0.25">
      <c r="A225">
        <v>44</v>
      </c>
      <c r="B225" t="s">
        <v>8</v>
      </c>
      <c r="C225" t="s">
        <v>472</v>
      </c>
      <c r="D225" t="s">
        <v>825</v>
      </c>
      <c r="E225" t="s">
        <v>832</v>
      </c>
      <c r="F225">
        <v>3306</v>
      </c>
      <c r="G225" t="s">
        <v>833</v>
      </c>
      <c r="H225" t="s">
        <v>834</v>
      </c>
      <c r="I225">
        <v>3306</v>
      </c>
      <c r="J225">
        <v>605</v>
      </c>
      <c r="K225" t="s">
        <v>825</v>
      </c>
      <c r="L225" t="s">
        <v>833</v>
      </c>
      <c r="M225" t="s">
        <v>473</v>
      </c>
      <c r="N225" t="e">
        <f>VLOOKUP(I225,disall!$E$2:$L$349,1,FALSE)</f>
        <v>#N/A</v>
      </c>
    </row>
    <row r="226" spans="1:14" x14ac:dyDescent="0.25">
      <c r="A226">
        <v>45</v>
      </c>
      <c r="B226" t="s">
        <v>8</v>
      </c>
      <c r="C226" t="s">
        <v>472</v>
      </c>
      <c r="D226" t="s">
        <v>825</v>
      </c>
      <c r="E226" t="s">
        <v>835</v>
      </c>
      <c r="F226">
        <v>3308</v>
      </c>
      <c r="G226" t="s">
        <v>836</v>
      </c>
      <c r="H226" t="s">
        <v>837</v>
      </c>
      <c r="I226">
        <v>3308</v>
      </c>
      <c r="J226">
        <v>606</v>
      </c>
      <c r="K226" t="s">
        <v>825</v>
      </c>
      <c r="L226" t="s">
        <v>838</v>
      </c>
      <c r="M226" t="s">
        <v>473</v>
      </c>
      <c r="N226" t="e">
        <f>VLOOKUP(I226,disall!$E$2:$L$349,1,FALSE)</f>
        <v>#N/A</v>
      </c>
    </row>
    <row r="227" spans="1:14" x14ac:dyDescent="0.25">
      <c r="A227">
        <v>51</v>
      </c>
      <c r="B227" t="s">
        <v>8</v>
      </c>
      <c r="C227" t="s">
        <v>472</v>
      </c>
      <c r="D227" t="s">
        <v>825</v>
      </c>
      <c r="E227" t="s">
        <v>473</v>
      </c>
      <c r="F227">
        <v>3311</v>
      </c>
      <c r="G227" t="s">
        <v>839</v>
      </c>
      <c r="H227" t="s">
        <v>840</v>
      </c>
      <c r="I227">
        <v>3311</v>
      </c>
      <c r="J227">
        <v>608</v>
      </c>
      <c r="K227" t="s">
        <v>825</v>
      </c>
      <c r="L227" t="s">
        <v>841</v>
      </c>
      <c r="M227" t="s">
        <v>473</v>
      </c>
      <c r="N227" t="e">
        <f>VLOOKUP(I227,disall!$E$2:$L$349,1,FALSE)</f>
        <v>#N/A</v>
      </c>
    </row>
    <row r="228" spans="1:14" x14ac:dyDescent="0.25">
      <c r="A228">
        <v>48</v>
      </c>
      <c r="B228" t="s">
        <v>8</v>
      </c>
      <c r="C228" t="s">
        <v>472</v>
      </c>
      <c r="D228" t="s">
        <v>825</v>
      </c>
      <c r="E228" t="s">
        <v>842</v>
      </c>
      <c r="F228">
        <v>3312</v>
      </c>
      <c r="G228" t="s">
        <v>843</v>
      </c>
      <c r="H228" t="s">
        <v>844</v>
      </c>
      <c r="I228">
        <v>3312</v>
      </c>
      <c r="J228">
        <v>607</v>
      </c>
      <c r="K228" t="s">
        <v>825</v>
      </c>
      <c r="L228" t="s">
        <v>843</v>
      </c>
      <c r="M228" t="s">
        <v>473</v>
      </c>
      <c r="N228" t="e">
        <f>VLOOKUP(I228,disall!$E$2:$L$349,1,FALSE)</f>
        <v>#N/A</v>
      </c>
    </row>
    <row r="229" spans="1:14" x14ac:dyDescent="0.25">
      <c r="A229">
        <v>49</v>
      </c>
      <c r="B229" t="s">
        <v>8</v>
      </c>
      <c r="C229" t="s">
        <v>472</v>
      </c>
      <c r="D229" t="s">
        <v>825</v>
      </c>
      <c r="E229" t="s">
        <v>845</v>
      </c>
      <c r="F229">
        <v>3313</v>
      </c>
      <c r="G229" t="s">
        <v>846</v>
      </c>
      <c r="H229" t="s">
        <v>847</v>
      </c>
      <c r="I229">
        <v>3313</v>
      </c>
      <c r="J229">
        <v>609</v>
      </c>
      <c r="K229" t="s">
        <v>825</v>
      </c>
      <c r="L229" t="s">
        <v>846</v>
      </c>
      <c r="M229" t="s">
        <v>845</v>
      </c>
      <c r="N229" t="e">
        <f>VLOOKUP(I229,disall!$E$2:$L$349,1,FALSE)</f>
        <v>#N/A</v>
      </c>
    </row>
    <row r="230" spans="1:14" x14ac:dyDescent="0.25">
      <c r="A230">
        <v>52</v>
      </c>
      <c r="B230" t="s">
        <v>8</v>
      </c>
      <c r="C230" t="s">
        <v>472</v>
      </c>
      <c r="D230" t="s">
        <v>825</v>
      </c>
      <c r="E230" t="s">
        <v>848</v>
      </c>
      <c r="F230">
        <v>3314</v>
      </c>
      <c r="G230" t="s">
        <v>849</v>
      </c>
      <c r="H230" t="s">
        <v>850</v>
      </c>
      <c r="I230">
        <v>3314</v>
      </c>
      <c r="J230">
        <v>610</v>
      </c>
      <c r="K230" t="s">
        <v>825</v>
      </c>
      <c r="L230" t="s">
        <v>849</v>
      </c>
      <c r="M230" t="s">
        <v>473</v>
      </c>
      <c r="N230" t="e">
        <f>VLOOKUP(I230,disall!$E$2:$L$349,1,FALSE)</f>
        <v>#N/A</v>
      </c>
    </row>
    <row r="231" spans="1:14" x14ac:dyDescent="0.25">
      <c r="A231">
        <v>37</v>
      </c>
      <c r="B231" t="s">
        <v>8</v>
      </c>
      <c r="C231" t="s">
        <v>472</v>
      </c>
      <c r="D231" t="s">
        <v>825</v>
      </c>
      <c r="E231" t="s">
        <v>473</v>
      </c>
      <c r="F231">
        <v>3315</v>
      </c>
      <c r="G231" t="s">
        <v>851</v>
      </c>
      <c r="H231" t="s">
        <v>852</v>
      </c>
      <c r="I231">
        <v>3315</v>
      </c>
      <c r="J231">
        <v>601</v>
      </c>
      <c r="K231" t="s">
        <v>825</v>
      </c>
      <c r="L231" t="s">
        <v>851</v>
      </c>
      <c r="M231" t="s">
        <v>473</v>
      </c>
      <c r="N231" t="e">
        <f>VLOOKUP(I231,disall!$E$2:$L$349,1,FALSE)</f>
        <v>#N/A</v>
      </c>
    </row>
    <row r="232" spans="1:14" x14ac:dyDescent="0.25">
      <c r="A232">
        <v>269</v>
      </c>
      <c r="B232" t="s">
        <v>8</v>
      </c>
      <c r="C232" t="s">
        <v>472</v>
      </c>
      <c r="D232" t="s">
        <v>853</v>
      </c>
      <c r="E232" t="s">
        <v>473</v>
      </c>
      <c r="F232">
        <v>3315</v>
      </c>
      <c r="G232" t="s">
        <v>851</v>
      </c>
      <c r="H232" t="s">
        <v>473</v>
      </c>
      <c r="I232">
        <v>3315</v>
      </c>
      <c r="J232">
        <v>601</v>
      </c>
      <c r="K232" t="s">
        <v>825</v>
      </c>
      <c r="L232" t="s">
        <v>851</v>
      </c>
      <c r="M232" t="s">
        <v>473</v>
      </c>
      <c r="N232" t="e">
        <f>VLOOKUP(I232,disall!$E$2:$L$349,1,FALSE)</f>
        <v>#N/A</v>
      </c>
    </row>
    <row r="233" spans="1:14" x14ac:dyDescent="0.25">
      <c r="A233">
        <v>56</v>
      </c>
      <c r="B233" t="s">
        <v>8</v>
      </c>
      <c r="C233" t="s">
        <v>472</v>
      </c>
      <c r="D233" t="s">
        <v>164</v>
      </c>
      <c r="E233" t="s">
        <v>854</v>
      </c>
      <c r="F233">
        <v>3403</v>
      </c>
      <c r="G233" t="s">
        <v>234</v>
      </c>
      <c r="H233" t="s">
        <v>855</v>
      </c>
      <c r="I233">
        <v>3403</v>
      </c>
      <c r="J233">
        <v>909</v>
      </c>
      <c r="K233" t="s">
        <v>164</v>
      </c>
      <c r="L233" t="s">
        <v>234</v>
      </c>
      <c r="M233" t="s">
        <v>473</v>
      </c>
      <c r="N233">
        <f>VLOOKUP(I233,disall!$E$2:$L$349,1,FALSE)</f>
        <v>3403</v>
      </c>
    </row>
    <row r="234" spans="1:14" x14ac:dyDescent="0.25">
      <c r="A234">
        <v>59</v>
      </c>
      <c r="B234" t="s">
        <v>8</v>
      </c>
      <c r="C234" t="s">
        <v>472</v>
      </c>
      <c r="D234" t="s">
        <v>164</v>
      </c>
      <c r="E234" t="s">
        <v>473</v>
      </c>
      <c r="F234">
        <v>3405</v>
      </c>
      <c r="G234" t="s">
        <v>199</v>
      </c>
      <c r="H234" t="s">
        <v>856</v>
      </c>
      <c r="I234">
        <v>3405</v>
      </c>
      <c r="J234">
        <v>903</v>
      </c>
      <c r="K234" t="s">
        <v>164</v>
      </c>
      <c r="L234" t="s">
        <v>199</v>
      </c>
      <c r="M234" t="s">
        <v>473</v>
      </c>
      <c r="N234">
        <f>VLOOKUP(I234,disall!$E$2:$L$349,1,FALSE)</f>
        <v>3405</v>
      </c>
    </row>
    <row r="235" spans="1:14" x14ac:dyDescent="0.25">
      <c r="A235">
        <v>154</v>
      </c>
      <c r="B235" t="s">
        <v>8</v>
      </c>
      <c r="C235" t="s">
        <v>472</v>
      </c>
      <c r="D235" t="s">
        <v>857</v>
      </c>
      <c r="E235" t="s">
        <v>473</v>
      </c>
      <c r="F235">
        <v>3407</v>
      </c>
      <c r="G235" t="s">
        <v>272</v>
      </c>
      <c r="H235" t="s">
        <v>858</v>
      </c>
      <c r="I235">
        <v>3407</v>
      </c>
      <c r="J235">
        <v>914</v>
      </c>
      <c r="K235" t="s">
        <v>164</v>
      </c>
      <c r="L235" t="s">
        <v>272</v>
      </c>
      <c r="M235" t="s">
        <v>473</v>
      </c>
      <c r="N235">
        <f>VLOOKUP(I235,disall!$E$2:$L$349,1,FALSE)</f>
        <v>3407</v>
      </c>
    </row>
    <row r="236" spans="1:14" x14ac:dyDescent="0.25">
      <c r="A236">
        <v>60</v>
      </c>
      <c r="B236" t="s">
        <v>8</v>
      </c>
      <c r="C236" t="s">
        <v>472</v>
      </c>
      <c r="D236" t="s">
        <v>164</v>
      </c>
      <c r="E236" t="s">
        <v>473</v>
      </c>
      <c r="F236">
        <v>3408</v>
      </c>
      <c r="G236" t="s">
        <v>246</v>
      </c>
      <c r="H236" t="s">
        <v>859</v>
      </c>
      <c r="I236">
        <v>3408</v>
      </c>
      <c r="J236">
        <v>912</v>
      </c>
      <c r="K236" t="s">
        <v>164</v>
      </c>
      <c r="L236" t="s">
        <v>246</v>
      </c>
      <c r="M236" t="s">
        <v>473</v>
      </c>
      <c r="N236">
        <f>VLOOKUP(I236,disall!$E$2:$L$349,1,FALSE)</f>
        <v>3408</v>
      </c>
    </row>
    <row r="237" spans="1:14" x14ac:dyDescent="0.25">
      <c r="A237">
        <v>159</v>
      </c>
      <c r="B237" t="s">
        <v>8</v>
      </c>
      <c r="C237" t="s">
        <v>472</v>
      </c>
      <c r="D237" t="s">
        <v>857</v>
      </c>
      <c r="E237" t="s">
        <v>473</v>
      </c>
      <c r="F237">
        <v>3413</v>
      </c>
      <c r="G237" t="s">
        <v>250</v>
      </c>
      <c r="H237" t="s">
        <v>473</v>
      </c>
      <c r="I237">
        <v>3413</v>
      </c>
      <c r="J237">
        <v>913</v>
      </c>
      <c r="K237" t="s">
        <v>164</v>
      </c>
      <c r="L237" t="s">
        <v>860</v>
      </c>
      <c r="M237" t="s">
        <v>473</v>
      </c>
      <c r="N237">
        <f>VLOOKUP(I237,disall!$E$2:$L$349,1,FALSE)</f>
        <v>3413</v>
      </c>
    </row>
    <row r="238" spans="1:14" x14ac:dyDescent="0.25">
      <c r="A238">
        <v>66</v>
      </c>
      <c r="B238" t="s">
        <v>8</v>
      </c>
      <c r="C238" t="s">
        <v>472</v>
      </c>
      <c r="D238" t="s">
        <v>164</v>
      </c>
      <c r="E238" t="s">
        <v>861</v>
      </c>
      <c r="F238">
        <v>3419</v>
      </c>
      <c r="G238" t="s">
        <v>231</v>
      </c>
      <c r="H238" t="s">
        <v>862</v>
      </c>
      <c r="I238">
        <v>3419</v>
      </c>
      <c r="J238">
        <v>908</v>
      </c>
      <c r="K238" t="s">
        <v>164</v>
      </c>
      <c r="L238" t="s">
        <v>861</v>
      </c>
      <c r="M238" t="s">
        <v>863</v>
      </c>
      <c r="N238">
        <f>VLOOKUP(I238,disall!$E$2:$L$349,1,FALSE)</f>
        <v>3419</v>
      </c>
    </row>
    <row r="239" spans="1:14" x14ac:dyDescent="0.25">
      <c r="A239">
        <v>67</v>
      </c>
      <c r="B239" t="s">
        <v>8</v>
      </c>
      <c r="C239" t="s">
        <v>472</v>
      </c>
      <c r="D239" t="s">
        <v>164</v>
      </c>
      <c r="E239" t="s">
        <v>864</v>
      </c>
      <c r="F239">
        <v>3420</v>
      </c>
      <c r="G239" t="s">
        <v>205</v>
      </c>
      <c r="H239" t="s">
        <v>865</v>
      </c>
      <c r="I239">
        <v>3420</v>
      </c>
      <c r="J239">
        <v>902</v>
      </c>
      <c r="K239" t="s">
        <v>164</v>
      </c>
      <c r="L239" t="s">
        <v>205</v>
      </c>
      <c r="M239" t="s">
        <v>866</v>
      </c>
      <c r="N239">
        <f>VLOOKUP(I239,disall!$E$2:$L$349,1,FALSE)</f>
        <v>3420</v>
      </c>
    </row>
    <row r="240" spans="1:14" x14ac:dyDescent="0.25">
      <c r="A240">
        <v>161</v>
      </c>
      <c r="B240" t="s">
        <v>8</v>
      </c>
      <c r="C240" t="s">
        <v>472</v>
      </c>
      <c r="D240" t="s">
        <v>857</v>
      </c>
      <c r="E240" t="s">
        <v>473</v>
      </c>
      <c r="F240">
        <v>3423</v>
      </c>
      <c r="G240" t="s">
        <v>867</v>
      </c>
      <c r="H240" t="s">
        <v>868</v>
      </c>
      <c r="I240">
        <v>3423</v>
      </c>
      <c r="J240">
        <v>915</v>
      </c>
      <c r="K240" t="s">
        <v>164</v>
      </c>
      <c r="L240" t="s">
        <v>869</v>
      </c>
      <c r="M240" t="s">
        <v>473</v>
      </c>
      <c r="N240">
        <f>VLOOKUP(I240,disall!$E$2:$L$349,1,FALSE)</f>
        <v>3423</v>
      </c>
    </row>
    <row r="241" spans="1:14" x14ac:dyDescent="0.25">
      <c r="A241">
        <v>70</v>
      </c>
      <c r="B241" t="s">
        <v>8</v>
      </c>
      <c r="C241" t="s">
        <v>472</v>
      </c>
      <c r="D241" t="s">
        <v>164</v>
      </c>
      <c r="E241" t="s">
        <v>870</v>
      </c>
      <c r="F241">
        <v>3424</v>
      </c>
      <c r="G241" t="s">
        <v>871</v>
      </c>
      <c r="H241" t="s">
        <v>872</v>
      </c>
      <c r="I241">
        <v>3424</v>
      </c>
      <c r="J241">
        <v>901</v>
      </c>
      <c r="K241" t="s">
        <v>164</v>
      </c>
      <c r="L241" t="s">
        <v>873</v>
      </c>
      <c r="M241" t="s">
        <v>473</v>
      </c>
      <c r="N241">
        <f>VLOOKUP(I241,disall!$E$2:$L$349,1,FALSE)</f>
        <v>3424</v>
      </c>
    </row>
    <row r="242" spans="1:14" x14ac:dyDescent="0.25">
      <c r="A242">
        <v>72</v>
      </c>
      <c r="B242" t="s">
        <v>8</v>
      </c>
      <c r="C242" t="s">
        <v>472</v>
      </c>
      <c r="D242" t="s">
        <v>164</v>
      </c>
      <c r="E242" t="s">
        <v>874</v>
      </c>
      <c r="F242">
        <v>3426</v>
      </c>
      <c r="G242" t="s">
        <v>875</v>
      </c>
      <c r="H242" t="s">
        <v>876</v>
      </c>
      <c r="I242">
        <v>3426</v>
      </c>
      <c r="J242">
        <v>901</v>
      </c>
      <c r="K242" t="s">
        <v>164</v>
      </c>
      <c r="L242" t="s">
        <v>873</v>
      </c>
      <c r="M242" t="s">
        <v>473</v>
      </c>
      <c r="N242">
        <f>VLOOKUP(I242,disall!$E$2:$L$349,1,FALSE)</f>
        <v>3426</v>
      </c>
    </row>
    <row r="243" spans="1:14" x14ac:dyDescent="0.25">
      <c r="A243">
        <v>71</v>
      </c>
      <c r="B243" t="s">
        <v>8</v>
      </c>
      <c r="C243" t="s">
        <v>472</v>
      </c>
      <c r="D243" t="s">
        <v>164</v>
      </c>
      <c r="E243" t="s">
        <v>473</v>
      </c>
      <c r="F243">
        <v>3425</v>
      </c>
      <c r="G243" t="s">
        <v>227</v>
      </c>
      <c r="H243" t="s">
        <v>877</v>
      </c>
      <c r="I243">
        <v>3425</v>
      </c>
      <c r="J243">
        <v>907</v>
      </c>
      <c r="K243" t="s">
        <v>164</v>
      </c>
      <c r="L243" t="s">
        <v>227</v>
      </c>
      <c r="M243" t="s">
        <v>473</v>
      </c>
      <c r="N243">
        <f>VLOOKUP(I243,disall!$E$2:$L$349,1,FALSE)</f>
        <v>3425</v>
      </c>
    </row>
    <row r="244" spans="1:14" x14ac:dyDescent="0.25">
      <c r="A244">
        <v>73</v>
      </c>
      <c r="B244" t="s">
        <v>8</v>
      </c>
      <c r="C244" t="s">
        <v>472</v>
      </c>
      <c r="D244" t="s">
        <v>164</v>
      </c>
      <c r="E244" t="s">
        <v>878</v>
      </c>
      <c r="F244">
        <v>3427</v>
      </c>
      <c r="G244" t="s">
        <v>213</v>
      </c>
      <c r="H244" t="s">
        <v>879</v>
      </c>
      <c r="I244">
        <v>3427</v>
      </c>
      <c r="J244">
        <v>905</v>
      </c>
      <c r="K244" t="s">
        <v>164</v>
      </c>
      <c r="L244" t="s">
        <v>878</v>
      </c>
      <c r="M244" t="s">
        <v>473</v>
      </c>
      <c r="N244">
        <f>VLOOKUP(I244,disall!$E$2:$L$349,1,FALSE)</f>
        <v>3427</v>
      </c>
    </row>
    <row r="245" spans="1:14" x14ac:dyDescent="0.25">
      <c r="A245">
        <v>162</v>
      </c>
      <c r="B245" t="s">
        <v>8</v>
      </c>
      <c r="C245" t="s">
        <v>472</v>
      </c>
      <c r="D245" t="s">
        <v>857</v>
      </c>
      <c r="E245" t="s">
        <v>473</v>
      </c>
      <c r="F245">
        <v>3428</v>
      </c>
      <c r="G245" t="s">
        <v>280</v>
      </c>
      <c r="H245" t="s">
        <v>880</v>
      </c>
      <c r="I245">
        <v>3428</v>
      </c>
      <c r="J245">
        <v>916</v>
      </c>
      <c r="K245" t="s">
        <v>164</v>
      </c>
      <c r="L245" t="s">
        <v>280</v>
      </c>
      <c r="M245" t="s">
        <v>473</v>
      </c>
      <c r="N245">
        <f>VLOOKUP(I245,disall!$E$2:$L$349,1,FALSE)</f>
        <v>3428</v>
      </c>
    </row>
    <row r="246" spans="1:14" x14ac:dyDescent="0.25">
      <c r="A246">
        <v>57</v>
      </c>
      <c r="B246" t="s">
        <v>8</v>
      </c>
      <c r="C246" t="s">
        <v>472</v>
      </c>
      <c r="D246" t="s">
        <v>164</v>
      </c>
      <c r="E246" t="s">
        <v>473</v>
      </c>
      <c r="F246">
        <v>3404</v>
      </c>
      <c r="G246" t="s">
        <v>218</v>
      </c>
      <c r="H246" t="s">
        <v>881</v>
      </c>
      <c r="I246">
        <v>3404</v>
      </c>
      <c r="J246">
        <v>911</v>
      </c>
      <c r="K246" t="s">
        <v>164</v>
      </c>
      <c r="L246" t="s">
        <v>882</v>
      </c>
      <c r="M246" t="s">
        <v>473</v>
      </c>
      <c r="N246">
        <f>VLOOKUP(I246,disall!$E$2:$L$349,1,FALSE)</f>
        <v>3404</v>
      </c>
    </row>
    <row r="247" spans="1:14" x14ac:dyDescent="0.25">
      <c r="A247">
        <v>74</v>
      </c>
      <c r="B247" t="s">
        <v>8</v>
      </c>
      <c r="C247" t="s">
        <v>472</v>
      </c>
      <c r="D247" t="s">
        <v>164</v>
      </c>
      <c r="E247" t="s">
        <v>473</v>
      </c>
      <c r="F247">
        <v>3429</v>
      </c>
      <c r="G247" t="s">
        <v>232</v>
      </c>
      <c r="H247" t="s">
        <v>883</v>
      </c>
      <c r="I247">
        <v>3429</v>
      </c>
      <c r="J247">
        <v>911</v>
      </c>
      <c r="K247" t="s">
        <v>164</v>
      </c>
      <c r="L247" t="s">
        <v>882</v>
      </c>
      <c r="M247" t="s">
        <v>473</v>
      </c>
      <c r="N247">
        <f>VLOOKUP(I247,disall!$E$2:$L$349,1,FALSE)</f>
        <v>3429</v>
      </c>
    </row>
    <row r="248" spans="1:14" x14ac:dyDescent="0.25">
      <c r="A248">
        <v>75</v>
      </c>
      <c r="B248" t="s">
        <v>8</v>
      </c>
      <c r="C248" t="s">
        <v>472</v>
      </c>
      <c r="D248" t="s">
        <v>164</v>
      </c>
      <c r="E248" t="s">
        <v>473</v>
      </c>
      <c r="F248">
        <v>3430</v>
      </c>
      <c r="G248" t="s">
        <v>192</v>
      </c>
      <c r="H248" t="s">
        <v>884</v>
      </c>
      <c r="I248">
        <v>3430</v>
      </c>
      <c r="J248">
        <v>904</v>
      </c>
      <c r="K248" t="s">
        <v>164</v>
      </c>
      <c r="L248" t="s">
        <v>192</v>
      </c>
      <c r="M248" t="s">
        <v>473</v>
      </c>
      <c r="N248">
        <f>VLOOKUP(I248,disall!$E$2:$L$349,1,FALSE)</f>
        <v>3430</v>
      </c>
    </row>
    <row r="249" spans="1:14" x14ac:dyDescent="0.25">
      <c r="A249">
        <v>58</v>
      </c>
      <c r="B249" t="s">
        <v>8</v>
      </c>
      <c r="C249" t="s">
        <v>472</v>
      </c>
      <c r="D249" t="s">
        <v>164</v>
      </c>
      <c r="E249" t="s">
        <v>473</v>
      </c>
      <c r="F249">
        <v>3434</v>
      </c>
      <c r="G249" t="s">
        <v>885</v>
      </c>
      <c r="H249" t="s">
        <v>473</v>
      </c>
      <c r="I249">
        <v>3434</v>
      </c>
      <c r="J249">
        <v>906</v>
      </c>
      <c r="K249" t="s">
        <v>164</v>
      </c>
      <c r="L249" t="s">
        <v>200</v>
      </c>
      <c r="M249" t="s">
        <v>473</v>
      </c>
      <c r="N249">
        <f>VLOOKUP(I249,disall!$E$2:$L$349,1,FALSE)</f>
        <v>3434</v>
      </c>
    </row>
    <row r="250" spans="1:14" x14ac:dyDescent="0.25">
      <c r="A250">
        <v>163</v>
      </c>
      <c r="B250" t="s">
        <v>8</v>
      </c>
      <c r="C250" t="s">
        <v>472</v>
      </c>
      <c r="D250" t="s">
        <v>857</v>
      </c>
      <c r="E250" t="s">
        <v>473</v>
      </c>
      <c r="F250">
        <v>3436</v>
      </c>
      <c r="G250" t="s">
        <v>427</v>
      </c>
      <c r="H250" t="s">
        <v>886</v>
      </c>
      <c r="I250">
        <v>3436</v>
      </c>
      <c r="J250">
        <v>917</v>
      </c>
      <c r="K250" t="s">
        <v>164</v>
      </c>
      <c r="L250" t="s">
        <v>427</v>
      </c>
      <c r="M250" t="s">
        <v>473</v>
      </c>
      <c r="N250" t="e">
        <f>VLOOKUP(I250,disall!$E$2:$L$349,1,FALSE)</f>
        <v>#N/A</v>
      </c>
    </row>
    <row r="251" spans="1:14" x14ac:dyDescent="0.25">
      <c r="A251">
        <v>155</v>
      </c>
      <c r="B251" t="s">
        <v>8</v>
      </c>
      <c r="C251" t="s">
        <v>472</v>
      </c>
      <c r="D251" t="s">
        <v>857</v>
      </c>
      <c r="E251" t="s">
        <v>887</v>
      </c>
      <c r="F251">
        <v>3442</v>
      </c>
      <c r="G251" t="s">
        <v>888</v>
      </c>
      <c r="H251" t="s">
        <v>889</v>
      </c>
      <c r="I251">
        <v>3442</v>
      </c>
      <c r="J251">
        <v>910</v>
      </c>
      <c r="K251" t="s">
        <v>164</v>
      </c>
      <c r="L251" t="s">
        <v>890</v>
      </c>
      <c r="M251" t="s">
        <v>473</v>
      </c>
      <c r="N251">
        <f>VLOOKUP(I251,disall!$E$2:$L$349,1,FALSE)</f>
        <v>3442</v>
      </c>
    </row>
    <row r="252" spans="1:14" x14ac:dyDescent="0.25">
      <c r="A252">
        <v>95</v>
      </c>
      <c r="B252" t="s">
        <v>8</v>
      </c>
      <c r="C252" t="s">
        <v>472</v>
      </c>
      <c r="D252" t="s">
        <v>253</v>
      </c>
      <c r="E252" t="s">
        <v>473</v>
      </c>
      <c r="F252">
        <v>3501</v>
      </c>
      <c r="G252" t="s">
        <v>287</v>
      </c>
      <c r="H252" t="s">
        <v>473</v>
      </c>
      <c r="I252">
        <v>3501</v>
      </c>
      <c r="J252">
        <v>121</v>
      </c>
      <c r="K252" t="s">
        <v>253</v>
      </c>
      <c r="L252" t="s">
        <v>891</v>
      </c>
      <c r="M252" t="s">
        <v>892</v>
      </c>
      <c r="N252">
        <f>VLOOKUP(I252,disall!$E$2:$L$349,1,FALSE)</f>
        <v>3501</v>
      </c>
    </row>
    <row r="253" spans="1:14" x14ac:dyDescent="0.25">
      <c r="A253">
        <v>96</v>
      </c>
      <c r="B253" t="s">
        <v>8</v>
      </c>
      <c r="C253" t="s">
        <v>472</v>
      </c>
      <c r="D253" t="s">
        <v>253</v>
      </c>
      <c r="E253" t="s">
        <v>893</v>
      </c>
      <c r="F253">
        <v>3502</v>
      </c>
      <c r="G253" t="s">
        <v>316</v>
      </c>
      <c r="H253" t="s">
        <v>894</v>
      </c>
      <c r="I253">
        <v>3502</v>
      </c>
      <c r="J253">
        <v>122</v>
      </c>
      <c r="K253" t="s">
        <v>253</v>
      </c>
      <c r="L253" t="s">
        <v>316</v>
      </c>
      <c r="M253" t="s">
        <v>473</v>
      </c>
      <c r="N253">
        <f>VLOOKUP(I253,disall!$E$2:$L$349,1,FALSE)</f>
        <v>3502</v>
      </c>
    </row>
    <row r="254" spans="1:14" x14ac:dyDescent="0.25">
      <c r="A254">
        <v>97</v>
      </c>
      <c r="B254" t="s">
        <v>8</v>
      </c>
      <c r="C254" t="s">
        <v>472</v>
      </c>
      <c r="D254" t="s">
        <v>253</v>
      </c>
      <c r="E254" t="s">
        <v>895</v>
      </c>
      <c r="F254">
        <v>3503</v>
      </c>
      <c r="G254" t="s">
        <v>256</v>
      </c>
      <c r="H254" t="s">
        <v>896</v>
      </c>
      <c r="I254">
        <v>3503</v>
      </c>
      <c r="J254">
        <v>123</v>
      </c>
      <c r="K254" t="s">
        <v>253</v>
      </c>
      <c r="L254" t="s">
        <v>897</v>
      </c>
      <c r="M254" t="s">
        <v>473</v>
      </c>
      <c r="N254">
        <f>VLOOKUP(I254,disall!$E$2:$L$349,1,FALSE)</f>
        <v>3503</v>
      </c>
    </row>
    <row r="255" spans="1:14" x14ac:dyDescent="0.25">
      <c r="A255">
        <v>98</v>
      </c>
      <c r="B255" t="s">
        <v>8</v>
      </c>
      <c r="C255" t="s">
        <v>472</v>
      </c>
      <c r="D255" t="s">
        <v>253</v>
      </c>
      <c r="E255" t="s">
        <v>473</v>
      </c>
      <c r="F255">
        <v>3504</v>
      </c>
      <c r="G255" t="s">
        <v>433</v>
      </c>
      <c r="H255" t="s">
        <v>898</v>
      </c>
      <c r="I255">
        <v>3504</v>
      </c>
      <c r="J255">
        <v>124</v>
      </c>
      <c r="K255" t="s">
        <v>253</v>
      </c>
      <c r="L255" t="s">
        <v>899</v>
      </c>
      <c r="M255" t="s">
        <v>473</v>
      </c>
      <c r="N255" t="e">
        <f>VLOOKUP(I255,disall!$E$2:$L$349,1,FALSE)</f>
        <v>#N/A</v>
      </c>
    </row>
    <row r="256" spans="1:14" x14ac:dyDescent="0.25">
      <c r="A256">
        <v>99</v>
      </c>
      <c r="B256" t="s">
        <v>8</v>
      </c>
      <c r="C256" t="s">
        <v>472</v>
      </c>
      <c r="D256" t="s">
        <v>253</v>
      </c>
      <c r="E256" t="s">
        <v>900</v>
      </c>
      <c r="F256">
        <v>3506</v>
      </c>
      <c r="G256" t="s">
        <v>311</v>
      </c>
      <c r="H256" t="s">
        <v>901</v>
      </c>
      <c r="I256">
        <v>3506</v>
      </c>
      <c r="J256">
        <v>126</v>
      </c>
      <c r="K256" t="s">
        <v>253</v>
      </c>
      <c r="L256" t="s">
        <v>311</v>
      </c>
      <c r="M256" t="s">
        <v>473</v>
      </c>
      <c r="N256">
        <f>VLOOKUP(I256,disall!$E$2:$L$349,1,FALSE)</f>
        <v>3506</v>
      </c>
    </row>
    <row r="257" spans="1:14" x14ac:dyDescent="0.25">
      <c r="A257">
        <v>101</v>
      </c>
      <c r="B257" t="s">
        <v>8</v>
      </c>
      <c r="C257" t="s">
        <v>472</v>
      </c>
      <c r="D257" t="s">
        <v>253</v>
      </c>
      <c r="E257" t="s">
        <v>473</v>
      </c>
      <c r="F257">
        <v>3507</v>
      </c>
      <c r="G257" t="s">
        <v>300</v>
      </c>
      <c r="H257" t="s">
        <v>902</v>
      </c>
      <c r="I257">
        <v>3507</v>
      </c>
      <c r="J257">
        <v>129</v>
      </c>
      <c r="K257" t="s">
        <v>253</v>
      </c>
      <c r="L257" t="s">
        <v>300</v>
      </c>
      <c r="M257" t="s">
        <v>473</v>
      </c>
      <c r="N257">
        <f>VLOOKUP(I257,disall!$E$2:$L$349,1,FALSE)</f>
        <v>3507</v>
      </c>
    </row>
    <row r="258" spans="1:14" x14ac:dyDescent="0.25">
      <c r="A258">
        <v>102</v>
      </c>
      <c r="B258" t="s">
        <v>8</v>
      </c>
      <c r="C258" t="s">
        <v>472</v>
      </c>
      <c r="D258" t="s">
        <v>253</v>
      </c>
      <c r="E258" t="s">
        <v>473</v>
      </c>
      <c r="F258">
        <v>3508</v>
      </c>
      <c r="G258" t="s">
        <v>431</v>
      </c>
      <c r="H258" t="s">
        <v>903</v>
      </c>
      <c r="I258">
        <v>3508</v>
      </c>
      <c r="J258">
        <v>130</v>
      </c>
      <c r="K258" t="s">
        <v>253</v>
      </c>
      <c r="L258" t="s">
        <v>431</v>
      </c>
      <c r="M258" t="s">
        <v>473</v>
      </c>
      <c r="N258">
        <f>VLOOKUP(I258,disall!$E$2:$L$349,1,FALSE)</f>
        <v>3508</v>
      </c>
    </row>
    <row r="259" spans="1:14" x14ac:dyDescent="0.25">
      <c r="A259">
        <v>103</v>
      </c>
      <c r="B259" t="s">
        <v>8</v>
      </c>
      <c r="C259" t="s">
        <v>472</v>
      </c>
      <c r="D259" t="s">
        <v>253</v>
      </c>
      <c r="E259" t="s">
        <v>904</v>
      </c>
      <c r="F259">
        <v>3509</v>
      </c>
      <c r="G259" t="s">
        <v>905</v>
      </c>
      <c r="H259" t="s">
        <v>906</v>
      </c>
      <c r="I259">
        <v>3509</v>
      </c>
      <c r="J259">
        <v>132</v>
      </c>
      <c r="K259" t="s">
        <v>253</v>
      </c>
      <c r="L259" t="s">
        <v>904</v>
      </c>
      <c r="M259" t="s">
        <v>473</v>
      </c>
      <c r="N259">
        <f>VLOOKUP(I259,disall!$E$2:$L$349,1,FALSE)</f>
        <v>3509</v>
      </c>
    </row>
    <row r="260" spans="1:14" x14ac:dyDescent="0.25">
      <c r="A260">
        <v>104</v>
      </c>
      <c r="B260" t="s">
        <v>8</v>
      </c>
      <c r="C260" t="s">
        <v>472</v>
      </c>
      <c r="D260" t="s">
        <v>253</v>
      </c>
      <c r="E260" t="s">
        <v>907</v>
      </c>
      <c r="F260">
        <v>3510</v>
      </c>
      <c r="G260" t="s">
        <v>425</v>
      </c>
      <c r="H260" t="s">
        <v>908</v>
      </c>
      <c r="I260">
        <v>3510</v>
      </c>
      <c r="J260">
        <v>131</v>
      </c>
      <c r="K260" t="s">
        <v>253</v>
      </c>
      <c r="L260" t="s">
        <v>907</v>
      </c>
      <c r="M260" t="s">
        <v>425</v>
      </c>
      <c r="N260">
        <f>VLOOKUP(I260,disall!$E$2:$L$349,1,FALSE)</f>
        <v>3510</v>
      </c>
    </row>
    <row r="261" spans="1:14" x14ac:dyDescent="0.25">
      <c r="A261">
        <v>105</v>
      </c>
      <c r="B261" t="s">
        <v>8</v>
      </c>
      <c r="C261" t="s">
        <v>472</v>
      </c>
      <c r="D261" t="s">
        <v>253</v>
      </c>
      <c r="E261" t="s">
        <v>909</v>
      </c>
      <c r="F261">
        <v>3511</v>
      </c>
      <c r="G261" t="s">
        <v>270</v>
      </c>
      <c r="H261" t="s">
        <v>910</v>
      </c>
      <c r="I261">
        <v>3511</v>
      </c>
      <c r="J261">
        <v>133</v>
      </c>
      <c r="K261" t="s">
        <v>253</v>
      </c>
      <c r="L261" t="s">
        <v>911</v>
      </c>
      <c r="M261" t="s">
        <v>473</v>
      </c>
      <c r="N261">
        <f>VLOOKUP(I261,disall!$E$2:$L$349,1,FALSE)</f>
        <v>3511</v>
      </c>
    </row>
    <row r="262" spans="1:14" x14ac:dyDescent="0.25">
      <c r="A262">
        <v>106</v>
      </c>
      <c r="B262" t="s">
        <v>8</v>
      </c>
      <c r="C262" t="s">
        <v>472</v>
      </c>
      <c r="D262" t="s">
        <v>253</v>
      </c>
      <c r="E262" t="s">
        <v>912</v>
      </c>
      <c r="F262">
        <v>3512</v>
      </c>
      <c r="G262" t="s">
        <v>913</v>
      </c>
      <c r="H262" t="s">
        <v>914</v>
      </c>
      <c r="I262">
        <v>3512</v>
      </c>
      <c r="J262">
        <v>134</v>
      </c>
      <c r="K262" t="s">
        <v>253</v>
      </c>
      <c r="L262" t="s">
        <v>913</v>
      </c>
      <c r="M262" t="s">
        <v>915</v>
      </c>
      <c r="N262">
        <f>VLOOKUP(I262,disall!$E$2:$L$349,1,FALSE)</f>
        <v>3512</v>
      </c>
    </row>
    <row r="263" spans="1:14" x14ac:dyDescent="0.25">
      <c r="A263">
        <v>107</v>
      </c>
      <c r="B263" t="s">
        <v>8</v>
      </c>
      <c r="C263" t="s">
        <v>472</v>
      </c>
      <c r="D263" t="s">
        <v>253</v>
      </c>
      <c r="E263" t="s">
        <v>473</v>
      </c>
      <c r="F263">
        <v>3513</v>
      </c>
      <c r="G263" t="s">
        <v>296</v>
      </c>
      <c r="H263" t="s">
        <v>916</v>
      </c>
      <c r="I263">
        <v>3513</v>
      </c>
      <c r="J263">
        <v>135</v>
      </c>
      <c r="K263" t="s">
        <v>253</v>
      </c>
      <c r="L263" t="s">
        <v>296</v>
      </c>
      <c r="M263" t="s">
        <v>473</v>
      </c>
      <c r="N263">
        <f>VLOOKUP(I263,disall!$E$2:$L$349,1,FALSE)</f>
        <v>3513</v>
      </c>
    </row>
    <row r="264" spans="1:14" x14ac:dyDescent="0.25">
      <c r="A264">
        <v>108</v>
      </c>
      <c r="B264" t="s">
        <v>8</v>
      </c>
      <c r="C264" t="s">
        <v>472</v>
      </c>
      <c r="D264" t="s">
        <v>253</v>
      </c>
      <c r="E264" t="s">
        <v>917</v>
      </c>
      <c r="F264">
        <v>3514</v>
      </c>
      <c r="G264" t="s">
        <v>918</v>
      </c>
      <c r="H264" t="s">
        <v>919</v>
      </c>
      <c r="I264">
        <v>3514</v>
      </c>
      <c r="J264">
        <v>136</v>
      </c>
      <c r="K264" t="s">
        <v>253</v>
      </c>
      <c r="L264" t="s">
        <v>920</v>
      </c>
      <c r="M264" t="s">
        <v>473</v>
      </c>
      <c r="N264">
        <f>VLOOKUP(I264,disall!$E$2:$L$349,1,FALSE)</f>
        <v>3514</v>
      </c>
    </row>
    <row r="265" spans="1:14" x14ac:dyDescent="0.25">
      <c r="A265">
        <v>109</v>
      </c>
      <c r="B265" t="s">
        <v>8</v>
      </c>
      <c r="C265" t="s">
        <v>472</v>
      </c>
      <c r="D265" t="s">
        <v>253</v>
      </c>
      <c r="E265" t="s">
        <v>473</v>
      </c>
      <c r="F265">
        <v>3515</v>
      </c>
      <c r="G265" t="s">
        <v>325</v>
      </c>
      <c r="H265" t="s">
        <v>921</v>
      </c>
      <c r="I265">
        <v>3515</v>
      </c>
      <c r="J265">
        <v>137</v>
      </c>
      <c r="K265" t="s">
        <v>253</v>
      </c>
      <c r="L265" t="s">
        <v>325</v>
      </c>
      <c r="M265" t="s">
        <v>473</v>
      </c>
      <c r="N265">
        <f>VLOOKUP(I265,disall!$E$2:$L$349,1,FALSE)</f>
        <v>3515</v>
      </c>
    </row>
    <row r="266" spans="1:14" x14ac:dyDescent="0.25">
      <c r="A266">
        <v>110</v>
      </c>
      <c r="B266" t="s">
        <v>8</v>
      </c>
      <c r="C266" t="s">
        <v>472</v>
      </c>
      <c r="D266" t="s">
        <v>253</v>
      </c>
      <c r="E266" t="s">
        <v>473</v>
      </c>
      <c r="F266">
        <v>3516</v>
      </c>
      <c r="G266" t="s">
        <v>285</v>
      </c>
      <c r="H266" t="s">
        <v>922</v>
      </c>
      <c r="I266">
        <v>3516</v>
      </c>
      <c r="J266">
        <v>138</v>
      </c>
      <c r="K266" t="s">
        <v>253</v>
      </c>
      <c r="L266" t="s">
        <v>285</v>
      </c>
      <c r="M266" t="s">
        <v>473</v>
      </c>
      <c r="N266">
        <f>VLOOKUP(I266,disall!$E$2:$L$349,1,FALSE)</f>
        <v>3516</v>
      </c>
    </row>
    <row r="267" spans="1:14" x14ac:dyDescent="0.25">
      <c r="A267">
        <v>111</v>
      </c>
      <c r="B267" t="s">
        <v>8</v>
      </c>
      <c r="C267" t="s">
        <v>472</v>
      </c>
      <c r="D267" t="s">
        <v>253</v>
      </c>
      <c r="E267" t="s">
        <v>923</v>
      </c>
      <c r="F267">
        <v>3517</v>
      </c>
      <c r="G267" t="s">
        <v>924</v>
      </c>
      <c r="H267" t="s">
        <v>925</v>
      </c>
      <c r="I267">
        <v>3517</v>
      </c>
      <c r="J267">
        <v>128</v>
      </c>
      <c r="K267" t="s">
        <v>253</v>
      </c>
      <c r="L267" t="s">
        <v>923</v>
      </c>
      <c r="M267" t="s">
        <v>926</v>
      </c>
      <c r="N267">
        <f>VLOOKUP(I267,disall!$E$2:$L$349,1,FALSE)</f>
        <v>3517</v>
      </c>
    </row>
    <row r="268" spans="1:14" x14ac:dyDescent="0.25">
      <c r="A268">
        <v>113</v>
      </c>
      <c r="B268" t="s">
        <v>8</v>
      </c>
      <c r="C268" t="s">
        <v>472</v>
      </c>
      <c r="D268" t="s">
        <v>253</v>
      </c>
      <c r="E268" t="s">
        <v>927</v>
      </c>
      <c r="F268">
        <v>3519</v>
      </c>
      <c r="G268" t="s">
        <v>432</v>
      </c>
      <c r="H268" t="s">
        <v>928</v>
      </c>
      <c r="I268">
        <v>3519</v>
      </c>
      <c r="J268">
        <v>127</v>
      </c>
      <c r="K268" t="s">
        <v>253</v>
      </c>
      <c r="L268" t="s">
        <v>929</v>
      </c>
      <c r="M268" t="s">
        <v>432</v>
      </c>
      <c r="N268" t="e">
        <f>VLOOKUP(I268,disall!$E$2:$L$349,1,FALSE)</f>
        <v>#N/A</v>
      </c>
    </row>
    <row r="269" spans="1:14" x14ac:dyDescent="0.25">
      <c r="A269">
        <v>114</v>
      </c>
      <c r="B269" t="s">
        <v>8</v>
      </c>
      <c r="C269" t="s">
        <v>472</v>
      </c>
      <c r="D269" t="s">
        <v>110</v>
      </c>
      <c r="E269" t="s">
        <v>473</v>
      </c>
      <c r="F269">
        <v>3601</v>
      </c>
      <c r="G269" t="s">
        <v>111</v>
      </c>
      <c r="H269" t="s">
        <v>930</v>
      </c>
      <c r="I269">
        <v>3601</v>
      </c>
      <c r="J269">
        <v>183</v>
      </c>
      <c r="K269" t="s">
        <v>110</v>
      </c>
      <c r="L269" t="s">
        <v>111</v>
      </c>
      <c r="M269" t="s">
        <v>473</v>
      </c>
      <c r="N269">
        <f>VLOOKUP(I269,disall!$E$2:$L$349,1,FALSE)</f>
        <v>3601</v>
      </c>
    </row>
    <row r="270" spans="1:14" x14ac:dyDescent="0.25">
      <c r="A270">
        <v>117</v>
      </c>
      <c r="B270" t="s">
        <v>8</v>
      </c>
      <c r="C270" t="s">
        <v>472</v>
      </c>
      <c r="D270" t="s">
        <v>110</v>
      </c>
      <c r="E270" t="s">
        <v>473</v>
      </c>
      <c r="F270">
        <v>3604</v>
      </c>
      <c r="G270" t="s">
        <v>144</v>
      </c>
      <c r="H270" t="s">
        <v>931</v>
      </c>
      <c r="I270">
        <v>3604</v>
      </c>
      <c r="J270">
        <v>180</v>
      </c>
      <c r="K270" t="s">
        <v>110</v>
      </c>
      <c r="L270" t="s">
        <v>144</v>
      </c>
      <c r="M270" t="s">
        <v>932</v>
      </c>
      <c r="N270">
        <f>VLOOKUP(I270,disall!$E$2:$L$349,1,FALSE)</f>
        <v>3604</v>
      </c>
    </row>
    <row r="271" spans="1:14" x14ac:dyDescent="0.25">
      <c r="A271">
        <v>118</v>
      </c>
      <c r="B271" t="s">
        <v>8</v>
      </c>
      <c r="C271" t="s">
        <v>472</v>
      </c>
      <c r="D271" t="s">
        <v>110</v>
      </c>
      <c r="E271" t="s">
        <v>473</v>
      </c>
      <c r="F271">
        <v>3605</v>
      </c>
      <c r="G271" t="s">
        <v>128</v>
      </c>
      <c r="H271" t="s">
        <v>473</v>
      </c>
      <c r="I271">
        <v>3605</v>
      </c>
      <c r="J271">
        <v>177</v>
      </c>
      <c r="K271" t="s">
        <v>110</v>
      </c>
      <c r="L271" t="s">
        <v>933</v>
      </c>
      <c r="M271" t="s">
        <v>473</v>
      </c>
      <c r="N271">
        <f>VLOOKUP(I271,disall!$E$2:$L$349,1,FALSE)</f>
        <v>3605</v>
      </c>
    </row>
    <row r="272" spans="1:14" x14ac:dyDescent="0.25">
      <c r="A272">
        <v>119</v>
      </c>
      <c r="B272" t="s">
        <v>8</v>
      </c>
      <c r="C272" t="s">
        <v>472</v>
      </c>
      <c r="D272" t="s">
        <v>110</v>
      </c>
      <c r="E272" t="s">
        <v>473</v>
      </c>
      <c r="F272">
        <v>3606</v>
      </c>
      <c r="G272" t="s">
        <v>127</v>
      </c>
      <c r="H272" t="s">
        <v>934</v>
      </c>
      <c r="I272">
        <v>3606</v>
      </c>
      <c r="J272">
        <v>181</v>
      </c>
      <c r="K272" t="s">
        <v>110</v>
      </c>
      <c r="L272" t="s">
        <v>127</v>
      </c>
      <c r="M272" t="s">
        <v>473</v>
      </c>
      <c r="N272">
        <f>VLOOKUP(I272,disall!$E$2:$L$349,1,FALSE)</f>
        <v>3606</v>
      </c>
    </row>
    <row r="273" spans="1:14" x14ac:dyDescent="0.25">
      <c r="A273">
        <v>120</v>
      </c>
      <c r="B273" t="s">
        <v>8</v>
      </c>
      <c r="C273" t="s">
        <v>472</v>
      </c>
      <c r="D273" t="s">
        <v>110</v>
      </c>
      <c r="E273" t="s">
        <v>473</v>
      </c>
      <c r="F273">
        <v>3607</v>
      </c>
      <c r="G273" t="s">
        <v>126</v>
      </c>
      <c r="H273" t="s">
        <v>935</v>
      </c>
      <c r="I273">
        <v>3607</v>
      </c>
      <c r="J273">
        <v>184</v>
      </c>
      <c r="K273" t="s">
        <v>110</v>
      </c>
      <c r="L273" t="s">
        <v>126</v>
      </c>
      <c r="M273" t="s">
        <v>473</v>
      </c>
      <c r="N273">
        <f>VLOOKUP(I273,disall!$E$2:$L$349,1,FALSE)</f>
        <v>3607</v>
      </c>
    </row>
    <row r="274" spans="1:14" x14ac:dyDescent="0.25">
      <c r="A274">
        <v>122</v>
      </c>
      <c r="B274" t="s">
        <v>8</v>
      </c>
      <c r="C274" t="s">
        <v>472</v>
      </c>
      <c r="D274" t="s">
        <v>110</v>
      </c>
      <c r="E274" t="s">
        <v>936</v>
      </c>
      <c r="F274">
        <v>3609</v>
      </c>
      <c r="G274" t="s">
        <v>149</v>
      </c>
      <c r="H274" t="s">
        <v>937</v>
      </c>
      <c r="I274">
        <v>3609</v>
      </c>
      <c r="J274">
        <v>182</v>
      </c>
      <c r="K274" t="s">
        <v>110</v>
      </c>
      <c r="L274" t="s">
        <v>149</v>
      </c>
      <c r="M274" t="s">
        <v>473</v>
      </c>
      <c r="N274">
        <f>VLOOKUP(I274,disall!$E$2:$L$349,1,FALSE)</f>
        <v>3609</v>
      </c>
    </row>
    <row r="275" spans="1:14" x14ac:dyDescent="0.25">
      <c r="A275">
        <v>123</v>
      </c>
      <c r="B275" t="s">
        <v>8</v>
      </c>
      <c r="C275" t="s">
        <v>472</v>
      </c>
      <c r="D275" t="s">
        <v>110</v>
      </c>
      <c r="E275" t="s">
        <v>473</v>
      </c>
      <c r="F275">
        <v>3610</v>
      </c>
      <c r="G275" t="s">
        <v>430</v>
      </c>
      <c r="H275" t="s">
        <v>938</v>
      </c>
      <c r="I275">
        <v>3610</v>
      </c>
      <c r="J275">
        <v>186</v>
      </c>
      <c r="K275" t="s">
        <v>110</v>
      </c>
      <c r="L275" t="s">
        <v>430</v>
      </c>
      <c r="M275" t="s">
        <v>473</v>
      </c>
      <c r="N275">
        <f>VLOOKUP(I275,disall!$E$2:$L$349,1,FALSE)</f>
        <v>3610</v>
      </c>
    </row>
    <row r="276" spans="1:14" x14ac:dyDescent="0.25">
      <c r="A276">
        <v>126</v>
      </c>
      <c r="B276" t="s">
        <v>8</v>
      </c>
      <c r="C276" t="s">
        <v>472</v>
      </c>
      <c r="D276" t="s">
        <v>939</v>
      </c>
      <c r="E276" t="s">
        <v>473</v>
      </c>
      <c r="F276">
        <v>3701</v>
      </c>
      <c r="G276" t="s">
        <v>298</v>
      </c>
      <c r="H276" t="s">
        <v>473</v>
      </c>
      <c r="I276">
        <v>3701</v>
      </c>
      <c r="J276">
        <v>626</v>
      </c>
      <c r="K276" t="s">
        <v>939</v>
      </c>
      <c r="L276" t="s">
        <v>298</v>
      </c>
      <c r="M276" t="s">
        <v>473</v>
      </c>
      <c r="N276" t="e">
        <f>VLOOKUP(I276,disall!$E$2:$L$349,1,FALSE)</f>
        <v>#N/A</v>
      </c>
    </row>
    <row r="277" spans="1:14" x14ac:dyDescent="0.25">
      <c r="A277">
        <v>127</v>
      </c>
      <c r="B277" t="s">
        <v>8</v>
      </c>
      <c r="C277" t="s">
        <v>472</v>
      </c>
      <c r="D277" t="s">
        <v>939</v>
      </c>
      <c r="E277" t="s">
        <v>473</v>
      </c>
      <c r="F277">
        <v>3702</v>
      </c>
      <c r="G277" t="s">
        <v>940</v>
      </c>
      <c r="H277" t="s">
        <v>941</v>
      </c>
      <c r="I277">
        <v>3702</v>
      </c>
      <c r="J277">
        <v>627</v>
      </c>
      <c r="K277" t="s">
        <v>939</v>
      </c>
      <c r="L277" t="s">
        <v>940</v>
      </c>
      <c r="M277" t="s">
        <v>473</v>
      </c>
      <c r="N277" t="e">
        <f>VLOOKUP(I277,disall!$E$2:$L$349,1,FALSE)</f>
        <v>#N/A</v>
      </c>
    </row>
    <row r="278" spans="1:14" x14ac:dyDescent="0.25">
      <c r="A278">
        <v>129</v>
      </c>
      <c r="B278" t="s">
        <v>8</v>
      </c>
      <c r="C278" t="s">
        <v>472</v>
      </c>
      <c r="D278" t="s">
        <v>939</v>
      </c>
      <c r="E278" t="s">
        <v>473</v>
      </c>
      <c r="F278">
        <v>3704</v>
      </c>
      <c r="G278" t="s">
        <v>942</v>
      </c>
      <c r="H278" t="s">
        <v>943</v>
      </c>
      <c r="I278">
        <v>3704</v>
      </c>
      <c r="J278">
        <v>629</v>
      </c>
      <c r="K278" t="s">
        <v>939</v>
      </c>
      <c r="L278" t="s">
        <v>942</v>
      </c>
      <c r="M278" t="s">
        <v>473</v>
      </c>
      <c r="N278" t="e">
        <f>VLOOKUP(I278,disall!$E$2:$L$349,1,FALSE)</f>
        <v>#N/A</v>
      </c>
    </row>
    <row r="279" spans="1:14" x14ac:dyDescent="0.25">
      <c r="A279">
        <v>130</v>
      </c>
      <c r="B279" t="s">
        <v>8</v>
      </c>
      <c r="C279" t="s">
        <v>472</v>
      </c>
      <c r="D279" t="s">
        <v>939</v>
      </c>
      <c r="E279" t="s">
        <v>944</v>
      </c>
      <c r="F279">
        <v>3705</v>
      </c>
      <c r="G279" t="s">
        <v>945</v>
      </c>
      <c r="H279" t="s">
        <v>946</v>
      </c>
      <c r="I279">
        <v>3705</v>
      </c>
      <c r="J279">
        <v>630</v>
      </c>
      <c r="K279" t="s">
        <v>939</v>
      </c>
      <c r="L279" t="s">
        <v>945</v>
      </c>
      <c r="M279" t="s">
        <v>473</v>
      </c>
      <c r="N279" t="e">
        <f>VLOOKUP(I279,disall!$E$2:$L$349,1,FALSE)</f>
        <v>#N/A</v>
      </c>
    </row>
    <row r="280" spans="1:14" x14ac:dyDescent="0.25">
      <c r="A280">
        <v>131</v>
      </c>
      <c r="B280" t="s">
        <v>8</v>
      </c>
      <c r="C280" t="s">
        <v>472</v>
      </c>
      <c r="D280" t="s">
        <v>939</v>
      </c>
      <c r="E280" t="s">
        <v>473</v>
      </c>
      <c r="F280">
        <v>3706</v>
      </c>
      <c r="G280" t="s">
        <v>947</v>
      </c>
      <c r="H280" t="s">
        <v>473</v>
      </c>
      <c r="I280">
        <v>3706</v>
      </c>
      <c r="J280">
        <v>631</v>
      </c>
      <c r="K280" t="s">
        <v>939</v>
      </c>
      <c r="L280" t="s">
        <v>948</v>
      </c>
      <c r="M280" t="s">
        <v>473</v>
      </c>
      <c r="N280" t="e">
        <f>VLOOKUP(I280,disall!$E$2:$L$349,1,FALSE)</f>
        <v>#N/A</v>
      </c>
    </row>
    <row r="281" spans="1:14" x14ac:dyDescent="0.25">
      <c r="A281">
        <v>132</v>
      </c>
      <c r="B281" t="s">
        <v>8</v>
      </c>
      <c r="C281" t="s">
        <v>472</v>
      </c>
      <c r="D281" t="s">
        <v>939</v>
      </c>
      <c r="E281" t="s">
        <v>473</v>
      </c>
      <c r="F281">
        <v>3707</v>
      </c>
      <c r="G281" t="s">
        <v>949</v>
      </c>
      <c r="H281" t="s">
        <v>473</v>
      </c>
      <c r="I281">
        <v>3707</v>
      </c>
      <c r="J281">
        <v>632</v>
      </c>
      <c r="K281" t="s">
        <v>939</v>
      </c>
      <c r="L281" t="s">
        <v>950</v>
      </c>
      <c r="M281" t="s">
        <v>473</v>
      </c>
      <c r="N281" t="e">
        <f>VLOOKUP(I281,disall!$E$2:$L$349,1,FALSE)</f>
        <v>#N/A</v>
      </c>
    </row>
    <row r="282" spans="1:14" x14ac:dyDescent="0.25">
      <c r="A282">
        <v>133</v>
      </c>
      <c r="B282" t="s">
        <v>8</v>
      </c>
      <c r="C282" t="s">
        <v>472</v>
      </c>
      <c r="D282" t="s">
        <v>939</v>
      </c>
      <c r="E282" t="s">
        <v>473</v>
      </c>
      <c r="F282">
        <v>3708</v>
      </c>
      <c r="G282" t="s">
        <v>951</v>
      </c>
      <c r="H282" t="s">
        <v>952</v>
      </c>
      <c r="I282">
        <v>3708</v>
      </c>
      <c r="J282">
        <v>634</v>
      </c>
      <c r="K282" t="s">
        <v>939</v>
      </c>
      <c r="L282" t="s">
        <v>951</v>
      </c>
      <c r="M282" t="s">
        <v>473</v>
      </c>
      <c r="N282" t="e">
        <f>VLOOKUP(I282,disall!$E$2:$L$349,1,FALSE)</f>
        <v>#N/A</v>
      </c>
    </row>
    <row r="283" spans="1:14" x14ac:dyDescent="0.25">
      <c r="A283">
        <v>134</v>
      </c>
      <c r="B283" t="s">
        <v>8</v>
      </c>
      <c r="C283" t="s">
        <v>472</v>
      </c>
      <c r="D283" t="s">
        <v>939</v>
      </c>
      <c r="E283" t="s">
        <v>953</v>
      </c>
      <c r="F283">
        <v>3709</v>
      </c>
      <c r="G283" t="s">
        <v>954</v>
      </c>
      <c r="H283" t="s">
        <v>955</v>
      </c>
      <c r="I283">
        <v>3709</v>
      </c>
      <c r="J283">
        <v>635</v>
      </c>
      <c r="K283" t="s">
        <v>939</v>
      </c>
      <c r="L283" t="s">
        <v>953</v>
      </c>
      <c r="M283" t="s">
        <v>473</v>
      </c>
      <c r="N283" t="e">
        <f>VLOOKUP(I283,disall!$E$2:$L$349,1,FALSE)</f>
        <v>#N/A</v>
      </c>
    </row>
    <row r="284" spans="1:14" x14ac:dyDescent="0.25">
      <c r="A284">
        <v>135</v>
      </c>
      <c r="B284" t="s">
        <v>8</v>
      </c>
      <c r="C284" t="s">
        <v>472</v>
      </c>
      <c r="D284" t="s">
        <v>939</v>
      </c>
      <c r="E284" t="s">
        <v>956</v>
      </c>
      <c r="F284">
        <v>3710</v>
      </c>
      <c r="G284" t="s">
        <v>957</v>
      </c>
      <c r="H284" t="s">
        <v>958</v>
      </c>
      <c r="I284">
        <v>3710</v>
      </c>
      <c r="J284">
        <v>636</v>
      </c>
      <c r="K284" t="s">
        <v>939</v>
      </c>
      <c r="L284" t="s">
        <v>959</v>
      </c>
      <c r="M284" t="s">
        <v>473</v>
      </c>
      <c r="N284" t="e">
        <f>VLOOKUP(I284,disall!$E$2:$L$349,1,FALSE)</f>
        <v>#N/A</v>
      </c>
    </row>
    <row r="285" spans="1:14" x14ac:dyDescent="0.25">
      <c r="A285">
        <v>136</v>
      </c>
      <c r="B285" t="s">
        <v>8</v>
      </c>
      <c r="C285" t="s">
        <v>472</v>
      </c>
      <c r="D285" t="s">
        <v>939</v>
      </c>
      <c r="E285" t="s">
        <v>473</v>
      </c>
      <c r="F285">
        <v>3711</v>
      </c>
      <c r="G285" t="s">
        <v>960</v>
      </c>
      <c r="H285" t="s">
        <v>961</v>
      </c>
      <c r="I285">
        <v>3711</v>
      </c>
      <c r="J285">
        <v>633</v>
      </c>
      <c r="K285" t="s">
        <v>939</v>
      </c>
      <c r="L285" t="s">
        <v>960</v>
      </c>
      <c r="M285" t="s">
        <v>473</v>
      </c>
      <c r="N285" t="e">
        <f>VLOOKUP(I285,disall!$E$2:$L$349,1,FALSE)</f>
        <v>#N/A</v>
      </c>
    </row>
    <row r="286" spans="1:14" x14ac:dyDescent="0.25">
      <c r="A286">
        <v>164</v>
      </c>
      <c r="B286" t="s">
        <v>8</v>
      </c>
      <c r="C286" t="s">
        <v>472</v>
      </c>
      <c r="D286" t="s">
        <v>364</v>
      </c>
      <c r="E286" t="s">
        <v>473</v>
      </c>
      <c r="F286">
        <v>3901</v>
      </c>
      <c r="G286" t="s">
        <v>962</v>
      </c>
      <c r="H286" t="s">
        <v>963</v>
      </c>
      <c r="I286">
        <v>3901</v>
      </c>
      <c r="J286">
        <v>64</v>
      </c>
      <c r="K286" t="s">
        <v>364</v>
      </c>
      <c r="L286" t="s">
        <v>964</v>
      </c>
      <c r="M286" t="s">
        <v>473</v>
      </c>
      <c r="N286" t="e">
        <f>VLOOKUP(I286,disall!$E$2:$L$349,1,FALSE)</f>
        <v>#N/A</v>
      </c>
    </row>
    <row r="287" spans="1:14" x14ac:dyDescent="0.25">
      <c r="A287">
        <v>165</v>
      </c>
      <c r="B287" t="s">
        <v>8</v>
      </c>
      <c r="C287" t="s">
        <v>472</v>
      </c>
      <c r="D287" t="s">
        <v>364</v>
      </c>
      <c r="E287" t="s">
        <v>473</v>
      </c>
      <c r="F287">
        <v>3901</v>
      </c>
      <c r="G287" t="s">
        <v>965</v>
      </c>
      <c r="H287" t="s">
        <v>473</v>
      </c>
      <c r="I287">
        <v>3901</v>
      </c>
      <c r="J287">
        <v>64</v>
      </c>
      <c r="K287" t="s">
        <v>364</v>
      </c>
      <c r="L287" t="s">
        <v>964</v>
      </c>
      <c r="M287" t="s">
        <v>473</v>
      </c>
      <c r="N287" t="e">
        <f>VLOOKUP(I287,disall!$E$2:$L$349,1,FALSE)</f>
        <v>#N/A</v>
      </c>
    </row>
    <row r="288" spans="1:14" x14ac:dyDescent="0.25">
      <c r="A288">
        <v>166</v>
      </c>
      <c r="B288" t="s">
        <v>8</v>
      </c>
      <c r="C288" t="s">
        <v>472</v>
      </c>
      <c r="D288" t="s">
        <v>364</v>
      </c>
      <c r="E288" t="s">
        <v>473</v>
      </c>
      <c r="F288">
        <v>3902</v>
      </c>
      <c r="G288" t="s">
        <v>377</v>
      </c>
      <c r="H288" t="s">
        <v>966</v>
      </c>
      <c r="I288">
        <v>3902</v>
      </c>
      <c r="J288">
        <v>75</v>
      </c>
      <c r="K288" t="s">
        <v>364</v>
      </c>
      <c r="L288" t="s">
        <v>377</v>
      </c>
      <c r="M288" t="s">
        <v>473</v>
      </c>
      <c r="N288">
        <f>VLOOKUP(I288,disall!$E$2:$L$349,1,FALSE)</f>
        <v>3902</v>
      </c>
    </row>
    <row r="289" spans="1:14" x14ac:dyDescent="0.25">
      <c r="A289">
        <v>167</v>
      </c>
      <c r="B289" t="s">
        <v>8</v>
      </c>
      <c r="C289" t="s">
        <v>472</v>
      </c>
      <c r="D289" t="s">
        <v>364</v>
      </c>
      <c r="E289" t="s">
        <v>473</v>
      </c>
      <c r="F289">
        <v>3903</v>
      </c>
      <c r="G289" t="s">
        <v>386</v>
      </c>
      <c r="H289" t="s">
        <v>967</v>
      </c>
      <c r="I289">
        <v>3903</v>
      </c>
      <c r="J289">
        <v>73</v>
      </c>
      <c r="K289" t="s">
        <v>364</v>
      </c>
      <c r="L289" t="s">
        <v>386</v>
      </c>
      <c r="M289" t="s">
        <v>473</v>
      </c>
      <c r="N289">
        <f>VLOOKUP(I289,disall!$E$2:$L$349,1,FALSE)</f>
        <v>3903</v>
      </c>
    </row>
    <row r="290" spans="1:14" x14ac:dyDescent="0.25">
      <c r="A290">
        <v>168</v>
      </c>
      <c r="B290" t="s">
        <v>8</v>
      </c>
      <c r="C290" t="s">
        <v>472</v>
      </c>
      <c r="D290" t="s">
        <v>364</v>
      </c>
      <c r="E290" t="s">
        <v>473</v>
      </c>
      <c r="F290">
        <v>3904</v>
      </c>
      <c r="G290" t="s">
        <v>365</v>
      </c>
      <c r="H290" t="s">
        <v>968</v>
      </c>
      <c r="I290">
        <v>3904</v>
      </c>
      <c r="J290">
        <v>77</v>
      </c>
      <c r="K290" t="s">
        <v>364</v>
      </c>
      <c r="L290" t="s">
        <v>365</v>
      </c>
      <c r="M290" t="s">
        <v>473</v>
      </c>
      <c r="N290">
        <f>VLOOKUP(I290,disall!$E$2:$L$349,1,FALSE)</f>
        <v>3904</v>
      </c>
    </row>
    <row r="291" spans="1:14" x14ac:dyDescent="0.25">
      <c r="A291">
        <v>169</v>
      </c>
      <c r="B291" t="s">
        <v>8</v>
      </c>
      <c r="C291" t="s">
        <v>472</v>
      </c>
      <c r="D291" t="s">
        <v>364</v>
      </c>
      <c r="E291" t="s">
        <v>473</v>
      </c>
      <c r="F291">
        <v>3905</v>
      </c>
      <c r="G291" t="s">
        <v>373</v>
      </c>
      <c r="H291" t="s">
        <v>969</v>
      </c>
      <c r="I291">
        <v>3905</v>
      </c>
      <c r="J291">
        <v>76</v>
      </c>
      <c r="K291" t="s">
        <v>364</v>
      </c>
      <c r="L291" t="s">
        <v>373</v>
      </c>
      <c r="M291" t="s">
        <v>970</v>
      </c>
      <c r="N291">
        <f>VLOOKUP(I291,disall!$E$2:$L$349,1,FALSE)</f>
        <v>3905</v>
      </c>
    </row>
    <row r="292" spans="1:14" x14ac:dyDescent="0.25">
      <c r="A292">
        <v>170</v>
      </c>
      <c r="B292" t="s">
        <v>8</v>
      </c>
      <c r="C292" t="s">
        <v>472</v>
      </c>
      <c r="D292" t="s">
        <v>364</v>
      </c>
      <c r="E292" t="s">
        <v>971</v>
      </c>
      <c r="F292">
        <v>3906</v>
      </c>
      <c r="G292" t="s">
        <v>397</v>
      </c>
      <c r="H292" t="s">
        <v>972</v>
      </c>
      <c r="I292">
        <v>3906</v>
      </c>
      <c r="J292">
        <v>71</v>
      </c>
      <c r="K292" t="s">
        <v>364</v>
      </c>
      <c r="L292" t="s">
        <v>973</v>
      </c>
      <c r="M292" t="s">
        <v>473</v>
      </c>
      <c r="N292">
        <f>VLOOKUP(I292,disall!$E$2:$L$349,1,FALSE)</f>
        <v>3906</v>
      </c>
    </row>
    <row r="293" spans="1:14" x14ac:dyDescent="0.25">
      <c r="A293">
        <v>171</v>
      </c>
      <c r="B293" t="s">
        <v>8</v>
      </c>
      <c r="C293" t="s">
        <v>472</v>
      </c>
      <c r="D293" t="s">
        <v>364</v>
      </c>
      <c r="E293" t="s">
        <v>974</v>
      </c>
      <c r="F293">
        <v>3907</v>
      </c>
      <c r="G293" t="s">
        <v>391</v>
      </c>
      <c r="H293" t="s">
        <v>975</v>
      </c>
      <c r="I293">
        <v>3907</v>
      </c>
      <c r="J293">
        <v>72</v>
      </c>
      <c r="K293" t="s">
        <v>364</v>
      </c>
      <c r="L293" t="s">
        <v>391</v>
      </c>
      <c r="M293" t="s">
        <v>976</v>
      </c>
      <c r="N293">
        <f>VLOOKUP(I293,disall!$E$2:$L$349,1,FALSE)</f>
        <v>3907</v>
      </c>
    </row>
    <row r="294" spans="1:14" x14ac:dyDescent="0.25">
      <c r="A294">
        <v>172</v>
      </c>
      <c r="B294" t="s">
        <v>8</v>
      </c>
      <c r="C294" t="s">
        <v>472</v>
      </c>
      <c r="D294" t="s">
        <v>364</v>
      </c>
      <c r="E294" t="s">
        <v>473</v>
      </c>
      <c r="F294">
        <v>3908</v>
      </c>
      <c r="G294" t="s">
        <v>396</v>
      </c>
      <c r="H294" t="s">
        <v>473</v>
      </c>
      <c r="I294">
        <v>3908</v>
      </c>
      <c r="J294">
        <v>80</v>
      </c>
      <c r="K294" t="s">
        <v>364</v>
      </c>
      <c r="L294" t="s">
        <v>977</v>
      </c>
      <c r="M294" t="s">
        <v>978</v>
      </c>
      <c r="N294">
        <f>VLOOKUP(I294,disall!$E$2:$L$349,1,FALSE)</f>
        <v>3908</v>
      </c>
    </row>
    <row r="295" spans="1:14" x14ac:dyDescent="0.25">
      <c r="A295">
        <v>173</v>
      </c>
      <c r="B295" t="s">
        <v>8</v>
      </c>
      <c r="C295" t="s">
        <v>472</v>
      </c>
      <c r="D295" t="s">
        <v>364</v>
      </c>
      <c r="E295" t="s">
        <v>979</v>
      </c>
      <c r="F295">
        <v>3909</v>
      </c>
      <c r="G295" t="s">
        <v>385</v>
      </c>
      <c r="H295" t="s">
        <v>980</v>
      </c>
      <c r="I295">
        <v>3909</v>
      </c>
      <c r="J295">
        <v>74</v>
      </c>
      <c r="K295" t="s">
        <v>364</v>
      </c>
      <c r="L295" t="s">
        <v>385</v>
      </c>
      <c r="M295" t="s">
        <v>981</v>
      </c>
      <c r="N295">
        <f>VLOOKUP(I295,disall!$E$2:$L$349,1,FALSE)</f>
        <v>3909</v>
      </c>
    </row>
    <row r="296" spans="1:14" x14ac:dyDescent="0.25">
      <c r="A296">
        <v>175</v>
      </c>
      <c r="B296" t="s">
        <v>8</v>
      </c>
      <c r="C296" t="s">
        <v>472</v>
      </c>
      <c r="D296" t="s">
        <v>364</v>
      </c>
      <c r="E296" t="s">
        <v>473</v>
      </c>
      <c r="F296">
        <v>3910</v>
      </c>
      <c r="G296" t="s">
        <v>370</v>
      </c>
      <c r="H296" t="s">
        <v>982</v>
      </c>
      <c r="I296">
        <v>3910</v>
      </c>
      <c r="J296">
        <v>79</v>
      </c>
      <c r="K296" t="s">
        <v>364</v>
      </c>
      <c r="L296" t="s">
        <v>370</v>
      </c>
      <c r="M296" t="s">
        <v>473</v>
      </c>
      <c r="N296">
        <f>VLOOKUP(I296,disall!$E$2:$L$349,1,FALSE)</f>
        <v>3910</v>
      </c>
    </row>
    <row r="297" spans="1:14" x14ac:dyDescent="0.25">
      <c r="A297">
        <v>176</v>
      </c>
      <c r="B297" t="s">
        <v>8</v>
      </c>
      <c r="C297" t="s">
        <v>472</v>
      </c>
      <c r="D297" t="s">
        <v>364</v>
      </c>
      <c r="E297" t="s">
        <v>473</v>
      </c>
      <c r="F297">
        <v>3911</v>
      </c>
      <c r="G297" t="s">
        <v>398</v>
      </c>
      <c r="H297" t="s">
        <v>983</v>
      </c>
      <c r="I297">
        <v>3911</v>
      </c>
      <c r="J297">
        <v>69</v>
      </c>
      <c r="K297" t="s">
        <v>364</v>
      </c>
      <c r="L297" t="s">
        <v>398</v>
      </c>
      <c r="M297" t="s">
        <v>473</v>
      </c>
      <c r="N297">
        <f>VLOOKUP(I297,disall!$E$2:$L$349,1,FALSE)</f>
        <v>3911</v>
      </c>
    </row>
    <row r="298" spans="1:14" x14ac:dyDescent="0.25">
      <c r="A298">
        <v>177</v>
      </c>
      <c r="B298" t="s">
        <v>8</v>
      </c>
      <c r="C298" t="s">
        <v>472</v>
      </c>
      <c r="D298" t="s">
        <v>364</v>
      </c>
      <c r="E298" t="s">
        <v>984</v>
      </c>
      <c r="F298">
        <v>3912</v>
      </c>
      <c r="G298" t="s">
        <v>402</v>
      </c>
      <c r="H298" t="s">
        <v>985</v>
      </c>
      <c r="I298">
        <v>3912</v>
      </c>
      <c r="J298">
        <v>82</v>
      </c>
      <c r="K298" t="s">
        <v>364</v>
      </c>
      <c r="L298" t="s">
        <v>986</v>
      </c>
      <c r="M298" t="s">
        <v>987</v>
      </c>
      <c r="N298">
        <f>VLOOKUP(I298,disall!$E$2:$L$349,1,FALSE)</f>
        <v>3912</v>
      </c>
    </row>
    <row r="299" spans="1:14" x14ac:dyDescent="0.25">
      <c r="A299">
        <v>178</v>
      </c>
      <c r="B299" t="s">
        <v>8</v>
      </c>
      <c r="C299" t="s">
        <v>472</v>
      </c>
      <c r="D299" t="s">
        <v>364</v>
      </c>
      <c r="E299" t="s">
        <v>473</v>
      </c>
      <c r="F299">
        <v>3913</v>
      </c>
      <c r="G299" t="s">
        <v>395</v>
      </c>
      <c r="H299" t="s">
        <v>988</v>
      </c>
      <c r="I299">
        <v>3913</v>
      </c>
      <c r="J299">
        <v>65</v>
      </c>
      <c r="K299" t="s">
        <v>364</v>
      </c>
      <c r="L299" t="s">
        <v>395</v>
      </c>
      <c r="M299" t="s">
        <v>473</v>
      </c>
      <c r="N299">
        <f>VLOOKUP(I299,disall!$E$2:$L$349,1,FALSE)</f>
        <v>3913</v>
      </c>
    </row>
    <row r="300" spans="1:14" x14ac:dyDescent="0.25">
      <c r="A300">
        <v>179</v>
      </c>
      <c r="B300" t="s">
        <v>8</v>
      </c>
      <c r="C300" t="s">
        <v>472</v>
      </c>
      <c r="D300" t="s">
        <v>364</v>
      </c>
      <c r="E300" t="s">
        <v>473</v>
      </c>
      <c r="F300">
        <v>3914</v>
      </c>
      <c r="G300" t="s">
        <v>399</v>
      </c>
      <c r="H300" t="s">
        <v>989</v>
      </c>
      <c r="I300">
        <v>3914</v>
      </c>
      <c r="J300">
        <v>68</v>
      </c>
      <c r="K300" t="s">
        <v>364</v>
      </c>
      <c r="L300" t="s">
        <v>399</v>
      </c>
      <c r="M300" t="s">
        <v>473</v>
      </c>
      <c r="N300">
        <f>VLOOKUP(I300,disall!$E$2:$L$349,1,FALSE)</f>
        <v>3914</v>
      </c>
    </row>
    <row r="301" spans="1:14" x14ac:dyDescent="0.25">
      <c r="A301">
        <v>180</v>
      </c>
      <c r="B301" t="s">
        <v>8</v>
      </c>
      <c r="C301" t="s">
        <v>472</v>
      </c>
      <c r="D301" t="s">
        <v>364</v>
      </c>
      <c r="E301" t="s">
        <v>473</v>
      </c>
      <c r="F301">
        <v>3915</v>
      </c>
      <c r="G301" t="s">
        <v>405</v>
      </c>
      <c r="H301" t="s">
        <v>990</v>
      </c>
      <c r="I301">
        <v>3915</v>
      </c>
      <c r="J301">
        <v>67</v>
      </c>
      <c r="K301" t="s">
        <v>364</v>
      </c>
      <c r="L301" t="s">
        <v>405</v>
      </c>
      <c r="M301" t="s">
        <v>991</v>
      </c>
      <c r="N301">
        <f>VLOOKUP(I301,disall!$E$2:$L$349,1,FALSE)</f>
        <v>3915</v>
      </c>
    </row>
    <row r="302" spans="1:14" x14ac:dyDescent="0.25">
      <c r="A302">
        <v>181</v>
      </c>
      <c r="B302" t="s">
        <v>8</v>
      </c>
      <c r="C302" t="s">
        <v>472</v>
      </c>
      <c r="D302" t="s">
        <v>364</v>
      </c>
      <c r="E302" t="s">
        <v>473</v>
      </c>
      <c r="F302">
        <v>3916</v>
      </c>
      <c r="G302" t="s">
        <v>380</v>
      </c>
      <c r="H302" t="s">
        <v>992</v>
      </c>
      <c r="I302">
        <v>3916</v>
      </c>
      <c r="J302">
        <v>78</v>
      </c>
      <c r="K302" t="s">
        <v>364</v>
      </c>
      <c r="L302" t="s">
        <v>380</v>
      </c>
      <c r="M302" t="s">
        <v>993</v>
      </c>
      <c r="N302">
        <f>VLOOKUP(I302,disall!$E$2:$L$349,1,FALSE)</f>
        <v>3916</v>
      </c>
    </row>
    <row r="303" spans="1:14" x14ac:dyDescent="0.25">
      <c r="A303">
        <v>182</v>
      </c>
      <c r="B303" t="s">
        <v>8</v>
      </c>
      <c r="C303" t="s">
        <v>472</v>
      </c>
      <c r="D303" t="s">
        <v>364</v>
      </c>
      <c r="E303" t="s">
        <v>473</v>
      </c>
      <c r="F303">
        <v>3917</v>
      </c>
      <c r="G303" t="s">
        <v>392</v>
      </c>
      <c r="H303" t="s">
        <v>994</v>
      </c>
      <c r="I303">
        <v>3917</v>
      </c>
      <c r="J303">
        <v>70</v>
      </c>
      <c r="K303" t="s">
        <v>364</v>
      </c>
      <c r="L303" t="s">
        <v>392</v>
      </c>
      <c r="M303" t="s">
        <v>473</v>
      </c>
      <c r="N303">
        <f>VLOOKUP(I303,disall!$E$2:$L$349,1,FALSE)</f>
        <v>3917</v>
      </c>
    </row>
    <row r="304" spans="1:14" x14ac:dyDescent="0.25">
      <c r="A304">
        <v>183</v>
      </c>
      <c r="B304" t="s">
        <v>8</v>
      </c>
      <c r="C304" t="s">
        <v>472</v>
      </c>
      <c r="D304" t="s">
        <v>364</v>
      </c>
      <c r="E304" t="s">
        <v>473</v>
      </c>
      <c r="F304">
        <v>3918</v>
      </c>
      <c r="G304" t="s">
        <v>394</v>
      </c>
      <c r="H304" t="s">
        <v>995</v>
      </c>
      <c r="I304">
        <v>3918</v>
      </c>
      <c r="J304">
        <v>66</v>
      </c>
      <c r="K304" t="s">
        <v>364</v>
      </c>
      <c r="L304" t="s">
        <v>394</v>
      </c>
      <c r="M304" t="s">
        <v>473</v>
      </c>
      <c r="N304">
        <f>VLOOKUP(I304,disall!$E$2:$L$349,1,FALSE)</f>
        <v>3918</v>
      </c>
    </row>
    <row r="305" spans="1:14" x14ac:dyDescent="0.25">
      <c r="A305">
        <v>184</v>
      </c>
      <c r="B305" t="s">
        <v>8</v>
      </c>
      <c r="C305" t="s">
        <v>472</v>
      </c>
      <c r="D305" t="s">
        <v>364</v>
      </c>
      <c r="E305" t="s">
        <v>473</v>
      </c>
      <c r="F305">
        <v>3919</v>
      </c>
      <c r="G305" t="s">
        <v>996</v>
      </c>
      <c r="H305" t="s">
        <v>473</v>
      </c>
      <c r="I305">
        <v>3919</v>
      </c>
      <c r="J305">
        <v>81</v>
      </c>
      <c r="K305" t="s">
        <v>364</v>
      </c>
      <c r="L305" t="s">
        <v>997</v>
      </c>
      <c r="M305" t="s">
        <v>473</v>
      </c>
      <c r="N305">
        <f>VLOOKUP(I305,disall!$E$2:$L$349,1,FALSE)</f>
        <v>3919</v>
      </c>
    </row>
    <row r="306" spans="1:14" x14ac:dyDescent="0.25">
      <c r="A306">
        <v>185</v>
      </c>
      <c r="B306" t="s">
        <v>8</v>
      </c>
      <c r="C306" t="s">
        <v>472</v>
      </c>
      <c r="D306" t="s">
        <v>403</v>
      </c>
      <c r="E306" t="s">
        <v>473</v>
      </c>
      <c r="F306">
        <v>4001</v>
      </c>
      <c r="G306" t="s">
        <v>419</v>
      </c>
      <c r="H306" t="s">
        <v>473</v>
      </c>
      <c r="I306">
        <v>4001</v>
      </c>
      <c r="J306">
        <v>651</v>
      </c>
      <c r="K306" t="s">
        <v>403</v>
      </c>
      <c r="L306" t="s">
        <v>998</v>
      </c>
      <c r="M306" t="s">
        <v>473</v>
      </c>
      <c r="N306">
        <f>VLOOKUP(I306,disall!$E$2:$L$349,1,FALSE)</f>
        <v>4001</v>
      </c>
    </row>
    <row r="307" spans="1:14" x14ac:dyDescent="0.25">
      <c r="A307">
        <v>186</v>
      </c>
      <c r="B307" t="s">
        <v>8</v>
      </c>
      <c r="C307" t="s">
        <v>472</v>
      </c>
      <c r="D307" t="s">
        <v>403</v>
      </c>
      <c r="E307" t="s">
        <v>473</v>
      </c>
      <c r="F307">
        <v>4002</v>
      </c>
      <c r="G307" t="s">
        <v>999</v>
      </c>
      <c r="H307" t="s">
        <v>473</v>
      </c>
      <c r="I307">
        <v>4002</v>
      </c>
      <c r="J307">
        <v>652</v>
      </c>
      <c r="K307" t="s">
        <v>403</v>
      </c>
      <c r="L307" t="s">
        <v>1000</v>
      </c>
      <c r="M307" t="s">
        <v>1001</v>
      </c>
      <c r="N307">
        <f>VLOOKUP(I307,disall!$E$2:$L$349,1,FALSE)</f>
        <v>4002</v>
      </c>
    </row>
    <row r="308" spans="1:14" x14ac:dyDescent="0.25">
      <c r="A308">
        <v>187</v>
      </c>
      <c r="B308" t="s">
        <v>8</v>
      </c>
      <c r="C308" t="s">
        <v>472</v>
      </c>
      <c r="D308" t="s">
        <v>403</v>
      </c>
      <c r="E308" t="s">
        <v>473</v>
      </c>
      <c r="F308">
        <v>4003</v>
      </c>
      <c r="G308" t="s">
        <v>418</v>
      </c>
      <c r="H308" t="s">
        <v>1002</v>
      </c>
      <c r="I308">
        <v>4003</v>
      </c>
      <c r="J308">
        <v>653</v>
      </c>
      <c r="K308" t="s">
        <v>403</v>
      </c>
      <c r="L308" t="s">
        <v>418</v>
      </c>
      <c r="M308" t="s">
        <v>473</v>
      </c>
      <c r="N308">
        <f>VLOOKUP(I308,disall!$E$2:$L$349,1,FALSE)</f>
        <v>4003</v>
      </c>
    </row>
    <row r="309" spans="1:14" x14ac:dyDescent="0.25">
      <c r="A309">
        <v>190</v>
      </c>
      <c r="B309" t="s">
        <v>8</v>
      </c>
      <c r="C309" t="s">
        <v>472</v>
      </c>
      <c r="D309" t="s">
        <v>403</v>
      </c>
      <c r="E309" t="s">
        <v>473</v>
      </c>
      <c r="F309">
        <v>4006</v>
      </c>
      <c r="G309" t="s">
        <v>420</v>
      </c>
      <c r="H309" t="s">
        <v>1003</v>
      </c>
      <c r="I309">
        <v>4006</v>
      </c>
      <c r="J309">
        <v>655</v>
      </c>
      <c r="K309" t="s">
        <v>403</v>
      </c>
      <c r="L309" t="s">
        <v>420</v>
      </c>
      <c r="M309" t="s">
        <v>473</v>
      </c>
      <c r="N309">
        <f>VLOOKUP(I309,disall!$E$2:$L$349,1,FALSE)</f>
        <v>4006</v>
      </c>
    </row>
    <row r="310" spans="1:14" x14ac:dyDescent="0.25">
      <c r="A310">
        <v>191</v>
      </c>
      <c r="B310" t="s">
        <v>8</v>
      </c>
      <c r="C310" t="s">
        <v>472</v>
      </c>
      <c r="D310" t="s">
        <v>403</v>
      </c>
      <c r="E310" t="s">
        <v>1004</v>
      </c>
      <c r="F310">
        <v>4007</v>
      </c>
      <c r="G310" t="s">
        <v>409</v>
      </c>
      <c r="H310" t="s">
        <v>1005</v>
      </c>
      <c r="I310">
        <v>4007</v>
      </c>
      <c r="J310">
        <v>656</v>
      </c>
      <c r="K310" t="s">
        <v>403</v>
      </c>
      <c r="L310" t="s">
        <v>409</v>
      </c>
      <c r="M310" t="s">
        <v>473</v>
      </c>
      <c r="N310">
        <f>VLOOKUP(I310,disall!$E$2:$L$349,1,FALSE)</f>
        <v>4007</v>
      </c>
    </row>
    <row r="311" spans="1:14" x14ac:dyDescent="0.25">
      <c r="A311">
        <v>192</v>
      </c>
      <c r="B311" t="s">
        <v>8</v>
      </c>
      <c r="C311" t="s">
        <v>472</v>
      </c>
      <c r="D311" t="s">
        <v>403</v>
      </c>
      <c r="E311" t="s">
        <v>473</v>
      </c>
      <c r="F311">
        <v>4008</v>
      </c>
      <c r="G311" t="s">
        <v>411</v>
      </c>
      <c r="H311" t="s">
        <v>1006</v>
      </c>
      <c r="I311">
        <v>4008</v>
      </c>
      <c r="J311">
        <v>657</v>
      </c>
      <c r="K311" t="s">
        <v>403</v>
      </c>
      <c r="L311" t="s">
        <v>411</v>
      </c>
      <c r="M311" t="s">
        <v>473</v>
      </c>
      <c r="N311">
        <f>VLOOKUP(I311,disall!$E$2:$L$349,1,FALSE)</f>
        <v>4008</v>
      </c>
    </row>
    <row r="312" spans="1:14" x14ac:dyDescent="0.25">
      <c r="A312">
        <v>193</v>
      </c>
      <c r="B312" t="s">
        <v>8</v>
      </c>
      <c r="C312" t="s">
        <v>472</v>
      </c>
      <c r="D312" t="s">
        <v>403</v>
      </c>
      <c r="E312" t="s">
        <v>473</v>
      </c>
      <c r="F312">
        <v>4009</v>
      </c>
      <c r="G312" t="s">
        <v>1007</v>
      </c>
      <c r="H312" t="s">
        <v>473</v>
      </c>
      <c r="I312">
        <v>4009</v>
      </c>
      <c r="J312">
        <v>658</v>
      </c>
      <c r="K312" t="s">
        <v>403</v>
      </c>
      <c r="L312" t="s">
        <v>1008</v>
      </c>
      <c r="M312" t="s">
        <v>473</v>
      </c>
      <c r="N312">
        <f>VLOOKUP(I312,disall!$E$2:$L$349,1,FALSE)</f>
        <v>4009</v>
      </c>
    </row>
    <row r="313" spans="1:14" x14ac:dyDescent="0.25">
      <c r="A313">
        <v>195</v>
      </c>
      <c r="B313" t="s">
        <v>8</v>
      </c>
      <c r="C313" t="s">
        <v>472</v>
      </c>
      <c r="D313" t="s">
        <v>403</v>
      </c>
      <c r="E313" t="s">
        <v>473</v>
      </c>
      <c r="F313">
        <v>4011</v>
      </c>
      <c r="G313" t="s">
        <v>1009</v>
      </c>
      <c r="H313" t="s">
        <v>473</v>
      </c>
      <c r="I313">
        <v>4011</v>
      </c>
      <c r="J313">
        <v>659</v>
      </c>
      <c r="K313" t="s">
        <v>403</v>
      </c>
      <c r="L313" t="s">
        <v>1010</v>
      </c>
      <c r="M313" t="s">
        <v>473</v>
      </c>
      <c r="N313">
        <f>VLOOKUP(I313,disall!$E$2:$L$349,1,FALSE)</f>
        <v>4011</v>
      </c>
    </row>
    <row r="314" spans="1:14" x14ac:dyDescent="0.25">
      <c r="A314">
        <v>196</v>
      </c>
      <c r="B314" t="s">
        <v>8</v>
      </c>
      <c r="C314" t="s">
        <v>472</v>
      </c>
      <c r="D314" t="s">
        <v>403</v>
      </c>
      <c r="E314" t="s">
        <v>473</v>
      </c>
      <c r="F314">
        <v>4012</v>
      </c>
      <c r="G314" t="s">
        <v>1011</v>
      </c>
      <c r="H314" t="s">
        <v>473</v>
      </c>
      <c r="I314">
        <v>4012</v>
      </c>
      <c r="J314">
        <v>660</v>
      </c>
      <c r="K314" t="s">
        <v>403</v>
      </c>
      <c r="L314" t="s">
        <v>1012</v>
      </c>
      <c r="M314" t="s">
        <v>473</v>
      </c>
      <c r="N314">
        <f>VLOOKUP(I314,disall!$E$2:$L$349,1,FALSE)</f>
        <v>4012</v>
      </c>
    </row>
    <row r="315" spans="1:14" x14ac:dyDescent="0.25">
      <c r="A315">
        <v>197</v>
      </c>
      <c r="B315" t="s">
        <v>8</v>
      </c>
      <c r="C315" t="s">
        <v>472</v>
      </c>
      <c r="D315" t="s">
        <v>403</v>
      </c>
      <c r="E315" t="s">
        <v>473</v>
      </c>
      <c r="F315">
        <v>4013</v>
      </c>
      <c r="G315" t="s">
        <v>1013</v>
      </c>
      <c r="H315" t="s">
        <v>473</v>
      </c>
      <c r="I315">
        <v>4013</v>
      </c>
      <c r="J315">
        <v>661</v>
      </c>
      <c r="K315" t="s">
        <v>403</v>
      </c>
      <c r="L315" t="s">
        <v>1014</v>
      </c>
      <c r="M315" t="s">
        <v>473</v>
      </c>
      <c r="N315">
        <f>VLOOKUP(I315,disall!$E$2:$L$349,1,FALSE)</f>
        <v>4013</v>
      </c>
    </row>
    <row r="316" spans="1:14" x14ac:dyDescent="0.25">
      <c r="A316">
        <v>1</v>
      </c>
      <c r="B316" t="s">
        <v>8</v>
      </c>
      <c r="C316" t="s">
        <v>472</v>
      </c>
      <c r="D316" t="s">
        <v>1015</v>
      </c>
      <c r="E316" t="s">
        <v>473</v>
      </c>
      <c r="F316">
        <v>4014</v>
      </c>
      <c r="G316" t="s">
        <v>1016</v>
      </c>
      <c r="H316" t="s">
        <v>473</v>
      </c>
      <c r="I316">
        <v>4014</v>
      </c>
      <c r="J316" t="s">
        <v>473</v>
      </c>
      <c r="K316" t="s">
        <v>473</v>
      </c>
      <c r="L316" t="s">
        <v>473</v>
      </c>
      <c r="M316" t="s">
        <v>473</v>
      </c>
      <c r="N316">
        <f>VLOOKUP(I316,disall!$E$2:$L$349,1,FALSE)</f>
        <v>4014</v>
      </c>
    </row>
    <row r="317" spans="1:14" x14ac:dyDescent="0.25">
      <c r="A317">
        <v>2</v>
      </c>
      <c r="B317" t="s">
        <v>8</v>
      </c>
      <c r="C317" t="s">
        <v>472</v>
      </c>
      <c r="D317" t="s">
        <v>1015</v>
      </c>
      <c r="E317" t="s">
        <v>473</v>
      </c>
      <c r="F317">
        <v>4015</v>
      </c>
      <c r="G317" t="s">
        <v>1017</v>
      </c>
      <c r="H317" t="s">
        <v>473</v>
      </c>
      <c r="I317">
        <v>4015</v>
      </c>
      <c r="J317" t="s">
        <v>473</v>
      </c>
      <c r="K317" t="s">
        <v>473</v>
      </c>
      <c r="L317" t="s">
        <v>473</v>
      </c>
      <c r="M317" t="s">
        <v>473</v>
      </c>
      <c r="N317" t="e">
        <f>VLOOKUP(I317,disall!$E$2:$L$349,1,FALSE)</f>
        <v>#N/A</v>
      </c>
    </row>
    <row r="318" spans="1:14" x14ac:dyDescent="0.25">
      <c r="A318">
        <v>5</v>
      </c>
      <c r="B318" t="s">
        <v>8</v>
      </c>
      <c r="C318" t="s">
        <v>472</v>
      </c>
      <c r="D318" t="s">
        <v>348</v>
      </c>
      <c r="E318" t="s">
        <v>1018</v>
      </c>
      <c r="F318">
        <v>4016</v>
      </c>
      <c r="G318" t="s">
        <v>393</v>
      </c>
      <c r="H318" t="s">
        <v>1019</v>
      </c>
      <c r="I318">
        <v>4016</v>
      </c>
      <c r="J318" t="s">
        <v>473</v>
      </c>
      <c r="K318" t="s">
        <v>473</v>
      </c>
      <c r="L318" t="s">
        <v>473</v>
      </c>
      <c r="M318" t="s">
        <v>473</v>
      </c>
      <c r="N318" t="e">
        <f>VLOOKUP(I318,disall!$E$2:$L$349,1,FALSE)</f>
        <v>#N/A</v>
      </c>
    </row>
    <row r="319" spans="1:14" x14ac:dyDescent="0.25">
      <c r="A319">
        <v>18</v>
      </c>
      <c r="B319" t="s">
        <v>8</v>
      </c>
      <c r="C319" t="s">
        <v>472</v>
      </c>
      <c r="D319" t="s">
        <v>348</v>
      </c>
      <c r="E319" t="s">
        <v>473</v>
      </c>
      <c r="F319">
        <v>4017</v>
      </c>
      <c r="G319" t="s">
        <v>381</v>
      </c>
      <c r="H319" t="s">
        <v>1020</v>
      </c>
      <c r="I319">
        <v>4017</v>
      </c>
      <c r="J319" t="s">
        <v>473</v>
      </c>
      <c r="K319" t="s">
        <v>473</v>
      </c>
      <c r="L319" t="s">
        <v>473</v>
      </c>
      <c r="M319" t="s">
        <v>473</v>
      </c>
      <c r="N319" t="e">
        <f>VLOOKUP(I319,disall!$E$2:$L$349,1,FALSE)</f>
        <v>#N/A</v>
      </c>
    </row>
    <row r="320" spans="1:14" x14ac:dyDescent="0.25">
      <c r="A320">
        <v>19</v>
      </c>
      <c r="B320" t="s">
        <v>8</v>
      </c>
      <c r="C320" t="s">
        <v>472</v>
      </c>
      <c r="D320" t="s">
        <v>348</v>
      </c>
      <c r="E320" t="s">
        <v>473</v>
      </c>
      <c r="F320">
        <v>4018</v>
      </c>
      <c r="G320" t="s">
        <v>1021</v>
      </c>
      <c r="H320" t="s">
        <v>473</v>
      </c>
      <c r="I320">
        <v>4018</v>
      </c>
      <c r="J320" t="s">
        <v>473</v>
      </c>
      <c r="K320" t="s">
        <v>473</v>
      </c>
      <c r="L320" t="s">
        <v>473</v>
      </c>
      <c r="M320" t="s">
        <v>473</v>
      </c>
      <c r="N320" t="e">
        <f>VLOOKUP(I320,disall!$E$2:$L$349,1,FALSE)</f>
        <v>#N/A</v>
      </c>
    </row>
    <row r="321" spans="1:14" x14ac:dyDescent="0.25">
      <c r="A321">
        <v>22</v>
      </c>
      <c r="B321" t="s">
        <v>8</v>
      </c>
      <c r="C321" t="s">
        <v>472</v>
      </c>
      <c r="D321" t="s">
        <v>348</v>
      </c>
      <c r="E321" t="s">
        <v>1022</v>
      </c>
      <c r="F321">
        <v>4019</v>
      </c>
      <c r="G321" t="s">
        <v>354</v>
      </c>
      <c r="H321" t="s">
        <v>1023</v>
      </c>
      <c r="I321">
        <v>4019</v>
      </c>
      <c r="J321" t="s">
        <v>473</v>
      </c>
      <c r="K321" t="s">
        <v>473</v>
      </c>
      <c r="L321" t="s">
        <v>473</v>
      </c>
      <c r="M321" t="s">
        <v>473</v>
      </c>
      <c r="N321" t="e">
        <f>VLOOKUP(I321,disall!$E$2:$L$349,1,FALSE)</f>
        <v>#N/A</v>
      </c>
    </row>
    <row r="322" spans="1:14" x14ac:dyDescent="0.25">
      <c r="A322">
        <v>25</v>
      </c>
      <c r="B322" t="s">
        <v>8</v>
      </c>
      <c r="C322" t="s">
        <v>472</v>
      </c>
      <c r="D322" t="s">
        <v>1024</v>
      </c>
      <c r="E322" t="s">
        <v>473</v>
      </c>
      <c r="F322">
        <v>4020</v>
      </c>
      <c r="G322" t="s">
        <v>1025</v>
      </c>
      <c r="H322" t="s">
        <v>1026</v>
      </c>
      <c r="I322">
        <v>4020</v>
      </c>
      <c r="J322" t="s">
        <v>473</v>
      </c>
      <c r="K322" t="s">
        <v>473</v>
      </c>
      <c r="L322" t="s">
        <v>473</v>
      </c>
      <c r="M322" t="s">
        <v>473</v>
      </c>
      <c r="N322" t="e">
        <f>VLOOKUP(I322,disall!$E$2:$L$349,1,FALSE)</f>
        <v>#N/A</v>
      </c>
    </row>
    <row r="323" spans="1:14" x14ac:dyDescent="0.25">
      <c r="A323">
        <v>26</v>
      </c>
      <c r="B323" t="s">
        <v>8</v>
      </c>
      <c r="C323" t="s">
        <v>472</v>
      </c>
      <c r="D323" t="s">
        <v>1024</v>
      </c>
      <c r="E323" t="s">
        <v>473</v>
      </c>
      <c r="F323">
        <v>4021</v>
      </c>
      <c r="G323" t="s">
        <v>1027</v>
      </c>
      <c r="H323" t="s">
        <v>1028</v>
      </c>
      <c r="I323">
        <v>4021</v>
      </c>
      <c r="J323" t="s">
        <v>473</v>
      </c>
      <c r="K323" t="s">
        <v>473</v>
      </c>
      <c r="L323" t="s">
        <v>473</v>
      </c>
      <c r="M323" t="s">
        <v>473</v>
      </c>
      <c r="N323" t="e">
        <f>VLOOKUP(I323,disall!$E$2:$L$349,1,FALSE)</f>
        <v>#N/A</v>
      </c>
    </row>
    <row r="324" spans="1:14" x14ac:dyDescent="0.25">
      <c r="A324">
        <v>27</v>
      </c>
      <c r="B324" t="s">
        <v>8</v>
      </c>
      <c r="C324" t="s">
        <v>472</v>
      </c>
      <c r="D324" t="s">
        <v>1024</v>
      </c>
      <c r="E324" t="s">
        <v>473</v>
      </c>
      <c r="F324">
        <v>4022</v>
      </c>
      <c r="G324" t="s">
        <v>1029</v>
      </c>
      <c r="H324" t="s">
        <v>1030</v>
      </c>
      <c r="I324">
        <v>4022</v>
      </c>
      <c r="J324" t="s">
        <v>473</v>
      </c>
      <c r="K324" t="s">
        <v>473</v>
      </c>
      <c r="L324" t="s">
        <v>473</v>
      </c>
      <c r="M324" t="s">
        <v>473</v>
      </c>
      <c r="N324" t="e">
        <f>VLOOKUP(I324,disall!$E$2:$L$349,1,FALSE)</f>
        <v>#N/A</v>
      </c>
    </row>
    <row r="325" spans="1:14" x14ac:dyDescent="0.25">
      <c r="A325">
        <v>28</v>
      </c>
      <c r="B325" t="s">
        <v>8</v>
      </c>
      <c r="C325" t="s">
        <v>472</v>
      </c>
      <c r="D325" t="s">
        <v>1024</v>
      </c>
      <c r="E325" t="s">
        <v>473</v>
      </c>
      <c r="F325">
        <v>4023</v>
      </c>
      <c r="G325" t="s">
        <v>1031</v>
      </c>
      <c r="H325" t="s">
        <v>1032</v>
      </c>
      <c r="I325">
        <v>4023</v>
      </c>
      <c r="J325" t="s">
        <v>473</v>
      </c>
      <c r="K325" t="s">
        <v>473</v>
      </c>
      <c r="L325" t="s">
        <v>473</v>
      </c>
      <c r="M325" t="s">
        <v>473</v>
      </c>
      <c r="N325" t="e">
        <f>VLOOKUP(I325,disall!$E$2:$L$349,1,FALSE)</f>
        <v>#N/A</v>
      </c>
    </row>
    <row r="326" spans="1:14" x14ac:dyDescent="0.25">
      <c r="A326">
        <v>29</v>
      </c>
      <c r="B326" t="s">
        <v>8</v>
      </c>
      <c r="C326" t="s">
        <v>472</v>
      </c>
      <c r="D326" t="s">
        <v>1024</v>
      </c>
      <c r="E326" t="s">
        <v>1033</v>
      </c>
      <c r="F326">
        <v>4024</v>
      </c>
      <c r="G326" t="s">
        <v>1034</v>
      </c>
      <c r="H326" t="s">
        <v>1035</v>
      </c>
      <c r="I326">
        <v>4024</v>
      </c>
      <c r="J326" t="s">
        <v>473</v>
      </c>
      <c r="K326" t="s">
        <v>473</v>
      </c>
      <c r="L326" t="s">
        <v>473</v>
      </c>
      <c r="M326" t="s">
        <v>473</v>
      </c>
      <c r="N326" t="e">
        <f>VLOOKUP(I326,disall!$E$2:$L$349,1,FALSE)</f>
        <v>#N/A</v>
      </c>
    </row>
    <row r="327" spans="1:14" x14ac:dyDescent="0.25">
      <c r="A327">
        <v>30</v>
      </c>
      <c r="B327" t="s">
        <v>8</v>
      </c>
      <c r="C327" t="s">
        <v>472</v>
      </c>
      <c r="D327" t="s">
        <v>1024</v>
      </c>
      <c r="E327" t="s">
        <v>473</v>
      </c>
      <c r="F327">
        <v>4025</v>
      </c>
      <c r="G327" t="s">
        <v>1036</v>
      </c>
      <c r="H327" t="s">
        <v>1037</v>
      </c>
      <c r="I327">
        <v>4025</v>
      </c>
      <c r="J327" t="s">
        <v>473</v>
      </c>
      <c r="K327" t="s">
        <v>473</v>
      </c>
      <c r="L327" t="s">
        <v>473</v>
      </c>
      <c r="M327" t="s">
        <v>473</v>
      </c>
      <c r="N327" t="e">
        <f>VLOOKUP(I327,disall!$E$2:$L$349,1,FALSE)</f>
        <v>#N/A</v>
      </c>
    </row>
    <row r="328" spans="1:14" x14ac:dyDescent="0.25">
      <c r="A328">
        <v>31</v>
      </c>
      <c r="B328" t="s">
        <v>8</v>
      </c>
      <c r="C328" t="s">
        <v>472</v>
      </c>
      <c r="D328" t="s">
        <v>1024</v>
      </c>
      <c r="E328" t="s">
        <v>473</v>
      </c>
      <c r="F328">
        <v>4026</v>
      </c>
      <c r="G328" t="s">
        <v>1038</v>
      </c>
      <c r="H328" t="s">
        <v>1039</v>
      </c>
      <c r="I328">
        <v>4026</v>
      </c>
      <c r="J328" t="s">
        <v>473</v>
      </c>
      <c r="K328" t="s">
        <v>473</v>
      </c>
      <c r="L328" t="s">
        <v>473</v>
      </c>
      <c r="M328" t="s">
        <v>473</v>
      </c>
      <c r="N328" t="e">
        <f>VLOOKUP(I328,disall!$E$2:$L$349,1,FALSE)</f>
        <v>#N/A</v>
      </c>
    </row>
    <row r="329" spans="1:14" x14ac:dyDescent="0.25">
      <c r="A329">
        <v>32</v>
      </c>
      <c r="B329" t="s">
        <v>8</v>
      </c>
      <c r="C329" t="s">
        <v>472</v>
      </c>
      <c r="D329" t="s">
        <v>1024</v>
      </c>
      <c r="E329" t="s">
        <v>1040</v>
      </c>
      <c r="F329">
        <v>4027</v>
      </c>
      <c r="G329" t="s">
        <v>1041</v>
      </c>
      <c r="H329" t="s">
        <v>1042</v>
      </c>
      <c r="I329">
        <v>4027</v>
      </c>
      <c r="J329" t="s">
        <v>473</v>
      </c>
      <c r="K329" t="s">
        <v>473</v>
      </c>
      <c r="L329" t="s">
        <v>473</v>
      </c>
      <c r="M329" t="s">
        <v>473</v>
      </c>
      <c r="N329" t="e">
        <f>VLOOKUP(I329,disall!$E$2:$L$349,1,FALSE)</f>
        <v>#N/A</v>
      </c>
    </row>
    <row r="330" spans="1:14" x14ac:dyDescent="0.25">
      <c r="A330">
        <v>33</v>
      </c>
      <c r="B330" t="s">
        <v>8</v>
      </c>
      <c r="C330" t="s">
        <v>472</v>
      </c>
      <c r="D330" t="s">
        <v>1024</v>
      </c>
      <c r="E330" t="s">
        <v>473</v>
      </c>
      <c r="F330">
        <v>4028</v>
      </c>
      <c r="G330" t="s">
        <v>1043</v>
      </c>
      <c r="H330" t="s">
        <v>1044</v>
      </c>
      <c r="I330">
        <v>4028</v>
      </c>
      <c r="J330" t="s">
        <v>473</v>
      </c>
      <c r="K330" t="s">
        <v>473</v>
      </c>
      <c r="L330" t="s">
        <v>473</v>
      </c>
      <c r="M330" t="s">
        <v>473</v>
      </c>
      <c r="N330" t="e">
        <f>VLOOKUP(I330,disall!$E$2:$L$349,1,FALSE)</f>
        <v>#N/A</v>
      </c>
    </row>
    <row r="331" spans="1:14" x14ac:dyDescent="0.25">
      <c r="A331">
        <v>34</v>
      </c>
      <c r="B331" t="s">
        <v>8</v>
      </c>
      <c r="C331" t="s">
        <v>472</v>
      </c>
      <c r="D331" t="s">
        <v>1024</v>
      </c>
      <c r="E331" t="s">
        <v>473</v>
      </c>
      <c r="F331">
        <v>4029</v>
      </c>
      <c r="G331" t="s">
        <v>1045</v>
      </c>
      <c r="H331" t="s">
        <v>1046</v>
      </c>
      <c r="I331">
        <v>4029</v>
      </c>
      <c r="J331" t="s">
        <v>473</v>
      </c>
      <c r="K331" t="s">
        <v>473</v>
      </c>
      <c r="L331" t="s">
        <v>473</v>
      </c>
      <c r="M331" t="s">
        <v>473</v>
      </c>
      <c r="N331" t="e">
        <f>VLOOKUP(I331,disall!$E$2:$L$349,1,FALSE)</f>
        <v>#N/A</v>
      </c>
    </row>
    <row r="332" spans="1:14" x14ac:dyDescent="0.25">
      <c r="A332">
        <v>35</v>
      </c>
      <c r="B332" t="s">
        <v>8</v>
      </c>
      <c r="C332" t="s">
        <v>472</v>
      </c>
      <c r="D332" t="s">
        <v>1024</v>
      </c>
      <c r="E332" t="s">
        <v>473</v>
      </c>
      <c r="F332">
        <v>4030</v>
      </c>
      <c r="G332" t="s">
        <v>1047</v>
      </c>
      <c r="H332" t="s">
        <v>1048</v>
      </c>
      <c r="I332">
        <v>4030</v>
      </c>
      <c r="J332" t="s">
        <v>473</v>
      </c>
      <c r="K332" t="s">
        <v>473</v>
      </c>
      <c r="L332" t="s">
        <v>473</v>
      </c>
      <c r="M332" t="s">
        <v>473</v>
      </c>
      <c r="N332" t="e">
        <f>VLOOKUP(I332,disall!$E$2:$L$349,1,FALSE)</f>
        <v>#N/A</v>
      </c>
    </row>
    <row r="333" spans="1:14" x14ac:dyDescent="0.25">
      <c r="A333">
        <v>36</v>
      </c>
      <c r="B333" t="s">
        <v>8</v>
      </c>
      <c r="C333" t="s">
        <v>472</v>
      </c>
      <c r="D333" t="s">
        <v>825</v>
      </c>
      <c r="E333" t="s">
        <v>473</v>
      </c>
      <c r="F333">
        <v>4031</v>
      </c>
      <c r="G333" t="s">
        <v>1049</v>
      </c>
      <c r="H333" t="s">
        <v>1050</v>
      </c>
      <c r="I333">
        <v>4031</v>
      </c>
      <c r="J333" t="s">
        <v>473</v>
      </c>
      <c r="K333" t="s">
        <v>473</v>
      </c>
      <c r="L333" t="s">
        <v>473</v>
      </c>
      <c r="M333" t="s">
        <v>473</v>
      </c>
      <c r="N333" t="e">
        <f>VLOOKUP(I333,disall!$E$2:$L$349,1,FALSE)</f>
        <v>#N/A</v>
      </c>
    </row>
    <row r="334" spans="1:14" x14ac:dyDescent="0.25">
      <c r="A334">
        <v>39</v>
      </c>
      <c r="B334" t="s">
        <v>8</v>
      </c>
      <c r="C334" t="s">
        <v>472</v>
      </c>
      <c r="D334" t="s">
        <v>825</v>
      </c>
      <c r="E334" t="s">
        <v>473</v>
      </c>
      <c r="F334">
        <v>4032</v>
      </c>
      <c r="G334" t="s">
        <v>1051</v>
      </c>
      <c r="H334" t="s">
        <v>473</v>
      </c>
      <c r="I334">
        <v>4032</v>
      </c>
      <c r="J334" t="s">
        <v>473</v>
      </c>
      <c r="K334" t="s">
        <v>473</v>
      </c>
      <c r="L334" t="s">
        <v>473</v>
      </c>
      <c r="M334" t="s">
        <v>473</v>
      </c>
      <c r="N334" t="e">
        <f>VLOOKUP(I334,disall!$E$2:$L$349,1,FALSE)</f>
        <v>#N/A</v>
      </c>
    </row>
    <row r="335" spans="1:14" x14ac:dyDescent="0.25">
      <c r="A335">
        <v>42</v>
      </c>
      <c r="B335" t="s">
        <v>8</v>
      </c>
      <c r="C335" t="s">
        <v>472</v>
      </c>
      <c r="D335" t="s">
        <v>825</v>
      </c>
      <c r="E335" t="s">
        <v>473</v>
      </c>
      <c r="F335">
        <v>4033</v>
      </c>
      <c r="G335" t="s">
        <v>1052</v>
      </c>
      <c r="H335" t="s">
        <v>1053</v>
      </c>
      <c r="I335">
        <v>4033</v>
      </c>
      <c r="J335" t="s">
        <v>473</v>
      </c>
      <c r="K335" t="s">
        <v>473</v>
      </c>
      <c r="L335" t="s">
        <v>473</v>
      </c>
      <c r="M335" t="s">
        <v>473</v>
      </c>
      <c r="N335" t="e">
        <f>VLOOKUP(I335,disall!$E$2:$L$349,1,FALSE)</f>
        <v>#N/A</v>
      </c>
    </row>
    <row r="336" spans="1:14" x14ac:dyDescent="0.25">
      <c r="A336">
        <v>43</v>
      </c>
      <c r="B336" t="s">
        <v>8</v>
      </c>
      <c r="C336" t="s">
        <v>472</v>
      </c>
      <c r="D336" t="s">
        <v>825</v>
      </c>
      <c r="E336" t="s">
        <v>473</v>
      </c>
      <c r="F336">
        <v>4034</v>
      </c>
      <c r="G336" t="s">
        <v>1054</v>
      </c>
      <c r="H336" t="s">
        <v>1055</v>
      </c>
      <c r="I336">
        <v>4034</v>
      </c>
      <c r="J336" t="s">
        <v>473</v>
      </c>
      <c r="K336" t="s">
        <v>473</v>
      </c>
      <c r="L336" t="s">
        <v>473</v>
      </c>
      <c r="M336" t="s">
        <v>473</v>
      </c>
      <c r="N336" t="e">
        <f>VLOOKUP(I336,disall!$E$2:$L$349,1,FALSE)</f>
        <v>#N/A</v>
      </c>
    </row>
    <row r="337" spans="1:14" x14ac:dyDescent="0.25">
      <c r="A337">
        <v>46</v>
      </c>
      <c r="B337" t="s">
        <v>8</v>
      </c>
      <c r="C337" t="s">
        <v>472</v>
      </c>
      <c r="D337" t="s">
        <v>825</v>
      </c>
      <c r="E337" t="s">
        <v>473</v>
      </c>
      <c r="F337">
        <v>4035</v>
      </c>
      <c r="G337" t="s">
        <v>1056</v>
      </c>
      <c r="H337" t="s">
        <v>1057</v>
      </c>
      <c r="I337">
        <v>4035</v>
      </c>
      <c r="J337" t="s">
        <v>473</v>
      </c>
      <c r="K337" t="s">
        <v>473</v>
      </c>
      <c r="L337" t="s">
        <v>473</v>
      </c>
      <c r="M337" t="s">
        <v>473</v>
      </c>
      <c r="N337" t="e">
        <f>VLOOKUP(I337,disall!$E$2:$L$349,1,FALSE)</f>
        <v>#N/A</v>
      </c>
    </row>
    <row r="338" spans="1:14" x14ac:dyDescent="0.25">
      <c r="A338">
        <v>47</v>
      </c>
      <c r="B338" t="s">
        <v>8</v>
      </c>
      <c r="C338" t="s">
        <v>472</v>
      </c>
      <c r="D338" t="s">
        <v>825</v>
      </c>
      <c r="E338" t="s">
        <v>473</v>
      </c>
      <c r="F338">
        <v>4036</v>
      </c>
      <c r="G338" t="s">
        <v>1058</v>
      </c>
      <c r="H338" t="s">
        <v>1059</v>
      </c>
      <c r="I338">
        <v>4036</v>
      </c>
      <c r="J338" t="s">
        <v>473</v>
      </c>
      <c r="K338" t="s">
        <v>473</v>
      </c>
      <c r="L338" t="s">
        <v>473</v>
      </c>
      <c r="M338" t="s">
        <v>473</v>
      </c>
      <c r="N338" t="e">
        <f>VLOOKUP(I338,disall!$E$2:$L$349,1,FALSE)</f>
        <v>#N/A</v>
      </c>
    </row>
    <row r="339" spans="1:14" x14ac:dyDescent="0.25">
      <c r="A339">
        <v>50</v>
      </c>
      <c r="B339" t="s">
        <v>8</v>
      </c>
      <c r="C339" t="s">
        <v>472</v>
      </c>
      <c r="D339" t="s">
        <v>825</v>
      </c>
      <c r="E339" t="s">
        <v>473</v>
      </c>
      <c r="F339">
        <v>4037</v>
      </c>
      <c r="G339" t="s">
        <v>1060</v>
      </c>
      <c r="H339" t="s">
        <v>1061</v>
      </c>
      <c r="I339">
        <v>4037</v>
      </c>
      <c r="J339" t="s">
        <v>473</v>
      </c>
      <c r="K339" t="s">
        <v>473</v>
      </c>
      <c r="L339" t="s">
        <v>473</v>
      </c>
      <c r="M339" t="s">
        <v>473</v>
      </c>
      <c r="N339" t="e">
        <f>VLOOKUP(I339,disall!$E$2:$L$349,1,FALSE)</f>
        <v>#N/A</v>
      </c>
    </row>
    <row r="340" spans="1:14" x14ac:dyDescent="0.25">
      <c r="A340">
        <v>53</v>
      </c>
      <c r="B340" t="s">
        <v>8</v>
      </c>
      <c r="C340" t="s">
        <v>472</v>
      </c>
      <c r="D340" t="s">
        <v>825</v>
      </c>
      <c r="E340" t="s">
        <v>1062</v>
      </c>
      <c r="F340">
        <v>4038</v>
      </c>
      <c r="G340" t="s">
        <v>1063</v>
      </c>
      <c r="H340" t="s">
        <v>1064</v>
      </c>
      <c r="I340">
        <v>4038</v>
      </c>
      <c r="J340" t="s">
        <v>473</v>
      </c>
      <c r="K340" t="s">
        <v>473</v>
      </c>
      <c r="L340" t="s">
        <v>473</v>
      </c>
      <c r="M340" t="s">
        <v>473</v>
      </c>
      <c r="N340" t="e">
        <f>VLOOKUP(I340,disall!$E$2:$L$349,1,FALSE)</f>
        <v>#N/A</v>
      </c>
    </row>
    <row r="341" spans="1:14" x14ac:dyDescent="0.25">
      <c r="A341">
        <v>54</v>
      </c>
      <c r="B341" t="s">
        <v>8</v>
      </c>
      <c r="C341" t="s">
        <v>472</v>
      </c>
      <c r="D341" t="s">
        <v>164</v>
      </c>
      <c r="E341" t="s">
        <v>473</v>
      </c>
      <c r="F341">
        <v>4039</v>
      </c>
      <c r="G341" t="s">
        <v>244</v>
      </c>
      <c r="H341" t="s">
        <v>1065</v>
      </c>
      <c r="I341">
        <v>4039</v>
      </c>
      <c r="J341" t="s">
        <v>473</v>
      </c>
      <c r="K341" t="s">
        <v>473</v>
      </c>
      <c r="L341" t="s">
        <v>473</v>
      </c>
      <c r="M341" t="s">
        <v>473</v>
      </c>
      <c r="N341" t="e">
        <f>VLOOKUP(I341,disall!$E$2:$L$349,1,FALSE)</f>
        <v>#N/A</v>
      </c>
    </row>
    <row r="342" spans="1:14" x14ac:dyDescent="0.25">
      <c r="A342">
        <v>55</v>
      </c>
      <c r="B342" t="s">
        <v>8</v>
      </c>
      <c r="C342" t="s">
        <v>472</v>
      </c>
      <c r="D342" t="s">
        <v>164</v>
      </c>
      <c r="E342" t="s">
        <v>473</v>
      </c>
      <c r="F342">
        <v>4040</v>
      </c>
      <c r="G342" t="s">
        <v>1066</v>
      </c>
      <c r="H342" t="s">
        <v>1067</v>
      </c>
      <c r="I342">
        <v>4040</v>
      </c>
      <c r="J342" t="s">
        <v>473</v>
      </c>
      <c r="K342" t="s">
        <v>473</v>
      </c>
      <c r="L342" t="s">
        <v>473</v>
      </c>
      <c r="M342" t="s">
        <v>473</v>
      </c>
      <c r="N342" t="e">
        <f>VLOOKUP(I342,disall!$E$2:$L$349,1,FALSE)</f>
        <v>#N/A</v>
      </c>
    </row>
    <row r="343" spans="1:14" x14ac:dyDescent="0.25">
      <c r="A343">
        <v>61</v>
      </c>
      <c r="B343" t="s">
        <v>8</v>
      </c>
      <c r="C343" t="s">
        <v>472</v>
      </c>
      <c r="D343" t="s">
        <v>164</v>
      </c>
      <c r="E343" t="s">
        <v>473</v>
      </c>
      <c r="F343">
        <v>4041</v>
      </c>
      <c r="G343" t="s">
        <v>188</v>
      </c>
      <c r="H343" t="s">
        <v>1068</v>
      </c>
      <c r="I343">
        <v>4041</v>
      </c>
      <c r="J343" t="s">
        <v>473</v>
      </c>
      <c r="K343" t="s">
        <v>473</v>
      </c>
      <c r="L343" t="s">
        <v>473</v>
      </c>
      <c r="M343" t="s">
        <v>473</v>
      </c>
      <c r="N343" t="e">
        <f>VLOOKUP(I343,disall!$E$2:$L$349,1,FALSE)</f>
        <v>#N/A</v>
      </c>
    </row>
    <row r="344" spans="1:14" x14ac:dyDescent="0.25">
      <c r="A344">
        <v>62</v>
      </c>
      <c r="B344" t="s">
        <v>8</v>
      </c>
      <c r="C344" t="s">
        <v>472</v>
      </c>
      <c r="D344" t="s">
        <v>164</v>
      </c>
      <c r="E344" t="s">
        <v>1069</v>
      </c>
      <c r="F344">
        <v>4042</v>
      </c>
      <c r="G344" t="s">
        <v>221</v>
      </c>
      <c r="H344" t="s">
        <v>1070</v>
      </c>
      <c r="I344">
        <v>4042</v>
      </c>
      <c r="J344" t="s">
        <v>473</v>
      </c>
      <c r="K344" t="s">
        <v>473</v>
      </c>
      <c r="L344" t="s">
        <v>473</v>
      </c>
      <c r="M344" t="s">
        <v>473</v>
      </c>
      <c r="N344" t="e">
        <f>VLOOKUP(I344,disall!$E$2:$L$349,1,FALSE)</f>
        <v>#N/A</v>
      </c>
    </row>
    <row r="345" spans="1:14" x14ac:dyDescent="0.25">
      <c r="A345">
        <v>63</v>
      </c>
      <c r="B345" t="s">
        <v>8</v>
      </c>
      <c r="C345" t="s">
        <v>472</v>
      </c>
      <c r="D345" t="s">
        <v>164</v>
      </c>
      <c r="E345" t="s">
        <v>473</v>
      </c>
      <c r="F345">
        <v>4043</v>
      </c>
      <c r="G345" t="s">
        <v>1071</v>
      </c>
      <c r="H345" t="s">
        <v>1072</v>
      </c>
      <c r="I345">
        <v>4043</v>
      </c>
      <c r="J345" t="s">
        <v>473</v>
      </c>
      <c r="K345" t="s">
        <v>473</v>
      </c>
      <c r="L345" t="s">
        <v>473</v>
      </c>
      <c r="M345" t="s">
        <v>473</v>
      </c>
      <c r="N345" t="e">
        <f>VLOOKUP(I345,disall!$E$2:$L$349,1,FALSE)</f>
        <v>#N/A</v>
      </c>
    </row>
    <row r="346" spans="1:14" x14ac:dyDescent="0.25">
      <c r="A346">
        <v>64</v>
      </c>
      <c r="B346" t="s">
        <v>8</v>
      </c>
      <c r="C346" t="s">
        <v>472</v>
      </c>
      <c r="D346" t="s">
        <v>164</v>
      </c>
      <c r="E346" t="s">
        <v>1073</v>
      </c>
      <c r="F346">
        <v>4044</v>
      </c>
      <c r="G346" t="s">
        <v>210</v>
      </c>
      <c r="H346" t="s">
        <v>1074</v>
      </c>
      <c r="I346">
        <v>4044</v>
      </c>
      <c r="J346" t="s">
        <v>473</v>
      </c>
      <c r="K346" t="s">
        <v>473</v>
      </c>
      <c r="L346" t="s">
        <v>473</v>
      </c>
      <c r="M346" t="s">
        <v>473</v>
      </c>
      <c r="N346" t="e">
        <f>VLOOKUP(I346,disall!$E$2:$L$349,1,FALSE)</f>
        <v>#N/A</v>
      </c>
    </row>
    <row r="347" spans="1:14" x14ac:dyDescent="0.25">
      <c r="A347">
        <v>65</v>
      </c>
      <c r="B347" t="s">
        <v>8</v>
      </c>
      <c r="C347" t="s">
        <v>472</v>
      </c>
      <c r="D347" t="s">
        <v>164</v>
      </c>
      <c r="E347" t="s">
        <v>473</v>
      </c>
      <c r="F347">
        <v>4045</v>
      </c>
      <c r="G347" t="s">
        <v>189</v>
      </c>
      <c r="H347" t="s">
        <v>1075</v>
      </c>
      <c r="I347">
        <v>4045</v>
      </c>
      <c r="J347" t="s">
        <v>473</v>
      </c>
      <c r="K347" t="s">
        <v>473</v>
      </c>
      <c r="L347" t="s">
        <v>473</v>
      </c>
      <c r="M347" t="s">
        <v>473</v>
      </c>
      <c r="N347" t="e">
        <f>VLOOKUP(I347,disall!$E$2:$L$349,1,FALSE)</f>
        <v>#N/A</v>
      </c>
    </row>
    <row r="348" spans="1:14" x14ac:dyDescent="0.25">
      <c r="A348">
        <v>68</v>
      </c>
      <c r="B348" t="s">
        <v>8</v>
      </c>
      <c r="C348" t="s">
        <v>472</v>
      </c>
      <c r="D348" t="s">
        <v>164</v>
      </c>
      <c r="E348" t="s">
        <v>473</v>
      </c>
      <c r="F348">
        <v>4046</v>
      </c>
      <c r="G348" t="s">
        <v>233</v>
      </c>
      <c r="H348" t="s">
        <v>1076</v>
      </c>
      <c r="I348">
        <v>4046</v>
      </c>
      <c r="J348" t="s">
        <v>473</v>
      </c>
      <c r="K348" t="s">
        <v>473</v>
      </c>
      <c r="L348" t="s">
        <v>473</v>
      </c>
      <c r="M348" t="s">
        <v>473</v>
      </c>
      <c r="N348" t="e">
        <f>VLOOKUP(I348,disall!$E$2:$L$349,1,FALSE)</f>
        <v>#N/A</v>
      </c>
    </row>
    <row r="349" spans="1:14" x14ac:dyDescent="0.25">
      <c r="A349">
        <v>69</v>
      </c>
      <c r="B349" t="s">
        <v>8</v>
      </c>
      <c r="C349" t="s">
        <v>472</v>
      </c>
      <c r="D349" t="s">
        <v>164</v>
      </c>
      <c r="E349" t="s">
        <v>1077</v>
      </c>
      <c r="F349">
        <v>4047</v>
      </c>
      <c r="G349" t="s">
        <v>245</v>
      </c>
      <c r="H349" t="s">
        <v>1078</v>
      </c>
      <c r="I349">
        <v>4047</v>
      </c>
      <c r="J349" t="s">
        <v>473</v>
      </c>
      <c r="K349" t="s">
        <v>473</v>
      </c>
      <c r="L349" t="s">
        <v>473</v>
      </c>
      <c r="M349" t="s">
        <v>473</v>
      </c>
      <c r="N349" t="e">
        <f>VLOOKUP(I349,disall!$E$2:$L$349,1,FALSE)</f>
        <v>#N/A</v>
      </c>
    </row>
    <row r="350" spans="1:14" x14ac:dyDescent="0.25">
      <c r="A350">
        <v>76</v>
      </c>
      <c r="B350" t="s">
        <v>8</v>
      </c>
      <c r="C350" t="s">
        <v>472</v>
      </c>
      <c r="D350" t="s">
        <v>164</v>
      </c>
      <c r="E350" t="s">
        <v>473</v>
      </c>
      <c r="F350">
        <v>4048</v>
      </c>
      <c r="G350" t="s">
        <v>237</v>
      </c>
      <c r="H350" t="s">
        <v>473</v>
      </c>
      <c r="I350">
        <v>4048</v>
      </c>
      <c r="J350" t="s">
        <v>473</v>
      </c>
      <c r="K350" t="s">
        <v>473</v>
      </c>
      <c r="L350" t="s">
        <v>473</v>
      </c>
      <c r="M350" t="s">
        <v>473</v>
      </c>
      <c r="N350" t="e">
        <f>VLOOKUP(I350,disall!$E$2:$L$349,1,FALSE)</f>
        <v>#N/A</v>
      </c>
    </row>
    <row r="351" spans="1:14" x14ac:dyDescent="0.25">
      <c r="A351">
        <v>77</v>
      </c>
      <c r="B351" t="s">
        <v>8</v>
      </c>
      <c r="C351" t="s">
        <v>472</v>
      </c>
      <c r="D351" t="s">
        <v>164</v>
      </c>
      <c r="E351" t="s">
        <v>473</v>
      </c>
      <c r="F351">
        <v>4049</v>
      </c>
      <c r="G351" t="s">
        <v>212</v>
      </c>
      <c r="H351" t="s">
        <v>1079</v>
      </c>
      <c r="I351">
        <v>4049</v>
      </c>
      <c r="J351" t="s">
        <v>473</v>
      </c>
      <c r="K351" t="s">
        <v>473</v>
      </c>
      <c r="L351" t="s">
        <v>473</v>
      </c>
      <c r="M351" t="s">
        <v>473</v>
      </c>
      <c r="N351" t="e">
        <f>VLOOKUP(I351,disall!$E$2:$L$349,1,FALSE)</f>
        <v>#N/A</v>
      </c>
    </row>
    <row r="352" spans="1:14" x14ac:dyDescent="0.25">
      <c r="A352">
        <v>78</v>
      </c>
      <c r="B352" t="s">
        <v>8</v>
      </c>
      <c r="C352" t="s">
        <v>472</v>
      </c>
      <c r="D352" t="s">
        <v>164</v>
      </c>
      <c r="E352" t="s">
        <v>473</v>
      </c>
      <c r="F352">
        <v>4050</v>
      </c>
      <c r="G352" t="s">
        <v>183</v>
      </c>
      <c r="H352" t="s">
        <v>1080</v>
      </c>
      <c r="I352">
        <v>4050</v>
      </c>
      <c r="J352" t="s">
        <v>473</v>
      </c>
      <c r="K352" t="s">
        <v>473</v>
      </c>
      <c r="L352" t="s">
        <v>473</v>
      </c>
      <c r="M352" t="s">
        <v>473</v>
      </c>
      <c r="N352" t="e">
        <f>VLOOKUP(I352,disall!$E$2:$L$349,1,FALSE)</f>
        <v>#N/A</v>
      </c>
    </row>
    <row r="353" spans="1:14" x14ac:dyDescent="0.25">
      <c r="A353">
        <v>79</v>
      </c>
      <c r="B353" t="s">
        <v>8</v>
      </c>
      <c r="C353" t="s">
        <v>472</v>
      </c>
      <c r="D353" t="s">
        <v>164</v>
      </c>
      <c r="E353" t="s">
        <v>1081</v>
      </c>
      <c r="F353">
        <v>4051</v>
      </c>
      <c r="G353" t="s">
        <v>204</v>
      </c>
      <c r="H353" t="s">
        <v>1082</v>
      </c>
      <c r="I353">
        <v>4051</v>
      </c>
      <c r="J353" t="s">
        <v>473</v>
      </c>
      <c r="K353" t="s">
        <v>473</v>
      </c>
      <c r="L353" t="s">
        <v>473</v>
      </c>
      <c r="M353" t="s">
        <v>473</v>
      </c>
      <c r="N353" t="e">
        <f>VLOOKUP(I353,disall!$E$2:$L$349,1,FALSE)</f>
        <v>#N/A</v>
      </c>
    </row>
    <row r="354" spans="1:14" x14ac:dyDescent="0.25">
      <c r="A354">
        <v>80</v>
      </c>
      <c r="B354" t="s">
        <v>8</v>
      </c>
      <c r="C354" t="s">
        <v>472</v>
      </c>
      <c r="D354" t="s">
        <v>164</v>
      </c>
      <c r="E354" t="s">
        <v>473</v>
      </c>
      <c r="F354">
        <v>4052</v>
      </c>
      <c r="G354" t="s">
        <v>215</v>
      </c>
      <c r="H354" t="s">
        <v>1083</v>
      </c>
      <c r="I354">
        <v>4052</v>
      </c>
      <c r="J354" t="s">
        <v>473</v>
      </c>
      <c r="K354" t="s">
        <v>473</v>
      </c>
      <c r="L354" t="s">
        <v>473</v>
      </c>
      <c r="M354" t="s">
        <v>473</v>
      </c>
      <c r="N354" t="e">
        <f>VLOOKUP(I354,disall!$E$2:$L$349,1,FALSE)</f>
        <v>#N/A</v>
      </c>
    </row>
    <row r="355" spans="1:14" x14ac:dyDescent="0.25">
      <c r="A355">
        <v>81</v>
      </c>
      <c r="B355" t="s">
        <v>8</v>
      </c>
      <c r="C355" t="s">
        <v>472</v>
      </c>
      <c r="D355" t="s">
        <v>1084</v>
      </c>
      <c r="E355" t="s">
        <v>473</v>
      </c>
      <c r="F355">
        <v>4053</v>
      </c>
      <c r="G355" t="s">
        <v>1084</v>
      </c>
      <c r="H355" t="s">
        <v>1085</v>
      </c>
      <c r="I355">
        <v>4053</v>
      </c>
      <c r="J355" t="s">
        <v>473</v>
      </c>
      <c r="K355" t="s">
        <v>473</v>
      </c>
      <c r="L355" t="s">
        <v>473</v>
      </c>
      <c r="M355" t="s">
        <v>473</v>
      </c>
      <c r="N355" t="e">
        <f>VLOOKUP(I355,disall!$E$2:$L$349,1,FALSE)</f>
        <v>#N/A</v>
      </c>
    </row>
    <row r="356" spans="1:14" x14ac:dyDescent="0.25">
      <c r="A356">
        <v>87</v>
      </c>
      <c r="B356" t="s">
        <v>8</v>
      </c>
      <c r="C356" t="s">
        <v>472</v>
      </c>
      <c r="D356" t="s">
        <v>475</v>
      </c>
      <c r="E356" t="s">
        <v>473</v>
      </c>
      <c r="F356">
        <v>4054</v>
      </c>
      <c r="G356" t="s">
        <v>1086</v>
      </c>
      <c r="H356" t="s">
        <v>473</v>
      </c>
      <c r="I356">
        <v>4054</v>
      </c>
      <c r="J356" t="s">
        <v>473</v>
      </c>
      <c r="K356" t="s">
        <v>473</v>
      </c>
      <c r="L356" t="s">
        <v>473</v>
      </c>
      <c r="M356" t="s">
        <v>473</v>
      </c>
      <c r="N356" t="e">
        <f>VLOOKUP(I356,disall!$E$2:$L$349,1,FALSE)</f>
        <v>#N/A</v>
      </c>
    </row>
    <row r="357" spans="1:14" x14ac:dyDescent="0.25">
      <c r="A357">
        <v>89</v>
      </c>
      <c r="B357" t="s">
        <v>8</v>
      </c>
      <c r="C357" t="s">
        <v>472</v>
      </c>
      <c r="D357" t="s">
        <v>1087</v>
      </c>
      <c r="E357" t="s">
        <v>473</v>
      </c>
      <c r="F357">
        <v>4055</v>
      </c>
      <c r="G357" t="s">
        <v>1087</v>
      </c>
      <c r="H357" t="s">
        <v>473</v>
      </c>
      <c r="I357">
        <v>4055</v>
      </c>
      <c r="J357" t="s">
        <v>473</v>
      </c>
      <c r="K357" t="s">
        <v>473</v>
      </c>
      <c r="L357" t="s">
        <v>473</v>
      </c>
      <c r="M357" t="s">
        <v>473</v>
      </c>
      <c r="N357" t="e">
        <f>VLOOKUP(I357,disall!$E$2:$L$349,1,FALSE)</f>
        <v>#N/A</v>
      </c>
    </row>
    <row r="358" spans="1:14" x14ac:dyDescent="0.25">
      <c r="A358">
        <v>90</v>
      </c>
      <c r="B358" t="s">
        <v>8</v>
      </c>
      <c r="C358" t="s">
        <v>472</v>
      </c>
      <c r="D358" t="s">
        <v>1088</v>
      </c>
      <c r="E358" t="s">
        <v>473</v>
      </c>
      <c r="F358">
        <v>4056</v>
      </c>
      <c r="G358" t="s">
        <v>1089</v>
      </c>
      <c r="H358" t="s">
        <v>1090</v>
      </c>
      <c r="I358">
        <v>4056</v>
      </c>
      <c r="J358" t="s">
        <v>473</v>
      </c>
      <c r="K358" t="s">
        <v>473</v>
      </c>
      <c r="L358" t="s">
        <v>473</v>
      </c>
      <c r="M358" t="s">
        <v>473</v>
      </c>
      <c r="N358" t="e">
        <f>VLOOKUP(I358,disall!$E$2:$L$349,1,FALSE)</f>
        <v>#N/A</v>
      </c>
    </row>
    <row r="359" spans="1:14" x14ac:dyDescent="0.25">
      <c r="A359">
        <v>91</v>
      </c>
      <c r="B359" t="s">
        <v>8</v>
      </c>
      <c r="C359" t="s">
        <v>472</v>
      </c>
      <c r="D359" t="s">
        <v>1088</v>
      </c>
      <c r="E359" t="s">
        <v>473</v>
      </c>
      <c r="F359">
        <v>4057</v>
      </c>
      <c r="G359" t="s">
        <v>1088</v>
      </c>
      <c r="H359" t="s">
        <v>473</v>
      </c>
      <c r="I359">
        <v>4057</v>
      </c>
      <c r="J359" t="s">
        <v>473</v>
      </c>
      <c r="K359" t="s">
        <v>473</v>
      </c>
      <c r="L359" t="s">
        <v>473</v>
      </c>
      <c r="M359" t="s">
        <v>473</v>
      </c>
      <c r="N359" t="e">
        <f>VLOOKUP(I359,disall!$E$2:$L$349,1,FALSE)</f>
        <v>#N/A</v>
      </c>
    </row>
    <row r="360" spans="1:14" x14ac:dyDescent="0.25">
      <c r="A360">
        <v>92</v>
      </c>
      <c r="B360" t="s">
        <v>8</v>
      </c>
      <c r="C360" t="s">
        <v>472</v>
      </c>
      <c r="D360" t="s">
        <v>1088</v>
      </c>
      <c r="E360" t="s">
        <v>473</v>
      </c>
      <c r="F360">
        <v>4058</v>
      </c>
      <c r="G360" t="s">
        <v>1091</v>
      </c>
      <c r="H360" t="s">
        <v>1092</v>
      </c>
      <c r="I360">
        <v>4058</v>
      </c>
      <c r="J360" t="s">
        <v>473</v>
      </c>
      <c r="K360" t="s">
        <v>473</v>
      </c>
      <c r="L360" t="s">
        <v>473</v>
      </c>
      <c r="M360" t="s">
        <v>473</v>
      </c>
      <c r="N360" t="e">
        <f>VLOOKUP(I360,disall!$E$2:$L$349,1,FALSE)</f>
        <v>#N/A</v>
      </c>
    </row>
    <row r="361" spans="1:14" x14ac:dyDescent="0.25">
      <c r="A361">
        <v>93</v>
      </c>
      <c r="B361" t="s">
        <v>8</v>
      </c>
      <c r="C361" t="s">
        <v>472</v>
      </c>
      <c r="D361" t="s">
        <v>1093</v>
      </c>
      <c r="E361" t="s">
        <v>473</v>
      </c>
      <c r="F361">
        <v>4059</v>
      </c>
      <c r="G361" t="s">
        <v>1093</v>
      </c>
      <c r="H361" t="s">
        <v>1094</v>
      </c>
      <c r="I361">
        <v>4059</v>
      </c>
      <c r="J361" t="s">
        <v>473</v>
      </c>
      <c r="K361" t="s">
        <v>473</v>
      </c>
      <c r="L361" t="s">
        <v>473</v>
      </c>
      <c r="M361" t="s">
        <v>473</v>
      </c>
      <c r="N361" t="e">
        <f>VLOOKUP(I361,disall!$E$2:$L$349,1,FALSE)</f>
        <v>#N/A</v>
      </c>
    </row>
    <row r="362" spans="1:14" x14ac:dyDescent="0.25">
      <c r="A362">
        <v>94</v>
      </c>
      <c r="B362" t="s">
        <v>8</v>
      </c>
      <c r="C362" t="s">
        <v>472</v>
      </c>
      <c r="D362" t="s">
        <v>383</v>
      </c>
      <c r="E362" t="s">
        <v>473</v>
      </c>
      <c r="F362">
        <v>4060</v>
      </c>
      <c r="G362" t="s">
        <v>384</v>
      </c>
      <c r="H362" t="s">
        <v>1095</v>
      </c>
      <c r="I362">
        <v>4060</v>
      </c>
      <c r="J362" t="s">
        <v>473</v>
      </c>
      <c r="K362" t="s">
        <v>473</v>
      </c>
      <c r="L362" t="s">
        <v>473</v>
      </c>
      <c r="M362" t="s">
        <v>473</v>
      </c>
      <c r="N362" t="e">
        <f>VLOOKUP(I362,disall!$E$2:$L$349,1,FALSE)</f>
        <v>#N/A</v>
      </c>
    </row>
    <row r="363" spans="1:14" x14ac:dyDescent="0.25">
      <c r="A363">
        <v>100</v>
      </c>
      <c r="B363" t="s">
        <v>8</v>
      </c>
      <c r="C363" t="s">
        <v>472</v>
      </c>
      <c r="D363" t="s">
        <v>253</v>
      </c>
      <c r="E363" t="s">
        <v>473</v>
      </c>
      <c r="F363">
        <v>4061</v>
      </c>
      <c r="G363" t="s">
        <v>290</v>
      </c>
      <c r="H363" t="s">
        <v>1096</v>
      </c>
      <c r="I363">
        <v>4061</v>
      </c>
      <c r="J363" t="s">
        <v>473</v>
      </c>
      <c r="K363" t="s">
        <v>473</v>
      </c>
      <c r="L363" t="s">
        <v>473</v>
      </c>
      <c r="M363" t="s">
        <v>473</v>
      </c>
      <c r="N363" t="e">
        <f>VLOOKUP(I363,disall!$E$2:$L$349,1,FALSE)</f>
        <v>#N/A</v>
      </c>
    </row>
    <row r="364" spans="1:14" x14ac:dyDescent="0.25">
      <c r="A364">
        <v>112</v>
      </c>
      <c r="B364" t="s">
        <v>8</v>
      </c>
      <c r="C364" t="s">
        <v>472</v>
      </c>
      <c r="D364" t="s">
        <v>253</v>
      </c>
      <c r="E364" t="s">
        <v>1097</v>
      </c>
      <c r="F364">
        <v>4062</v>
      </c>
      <c r="G364" t="s">
        <v>1098</v>
      </c>
      <c r="H364" t="s">
        <v>1099</v>
      </c>
      <c r="I364">
        <v>4062</v>
      </c>
      <c r="J364" t="s">
        <v>473</v>
      </c>
      <c r="K364" t="s">
        <v>473</v>
      </c>
      <c r="L364" t="s">
        <v>473</v>
      </c>
      <c r="M364" t="s">
        <v>473</v>
      </c>
      <c r="N364" t="e">
        <f>VLOOKUP(I364,disall!$E$2:$L$349,1,FALSE)</f>
        <v>#N/A</v>
      </c>
    </row>
    <row r="365" spans="1:14" x14ac:dyDescent="0.25">
      <c r="A365">
        <v>115</v>
      </c>
      <c r="B365" t="s">
        <v>8</v>
      </c>
      <c r="C365" t="s">
        <v>472</v>
      </c>
      <c r="D365" t="s">
        <v>110</v>
      </c>
      <c r="E365" t="s">
        <v>473</v>
      </c>
      <c r="F365">
        <v>4063</v>
      </c>
      <c r="G365" t="s">
        <v>135</v>
      </c>
      <c r="H365" t="s">
        <v>1100</v>
      </c>
      <c r="I365">
        <v>4063</v>
      </c>
      <c r="J365" t="s">
        <v>473</v>
      </c>
      <c r="K365" t="s">
        <v>473</v>
      </c>
      <c r="L365" t="s">
        <v>473</v>
      </c>
      <c r="M365" t="s">
        <v>473</v>
      </c>
      <c r="N365" t="e">
        <f>VLOOKUP(I365,disall!$E$2:$L$349,1,FALSE)</f>
        <v>#N/A</v>
      </c>
    </row>
    <row r="366" spans="1:14" x14ac:dyDescent="0.25">
      <c r="A366">
        <v>116</v>
      </c>
      <c r="B366" t="s">
        <v>8</v>
      </c>
      <c r="C366" t="s">
        <v>472</v>
      </c>
      <c r="D366" t="s">
        <v>110</v>
      </c>
      <c r="E366" t="s">
        <v>473</v>
      </c>
      <c r="F366">
        <v>4064</v>
      </c>
      <c r="G366" t="s">
        <v>145</v>
      </c>
      <c r="H366" t="s">
        <v>1101</v>
      </c>
      <c r="I366">
        <v>4064</v>
      </c>
      <c r="J366" t="s">
        <v>473</v>
      </c>
      <c r="K366" t="s">
        <v>473</v>
      </c>
      <c r="L366" t="s">
        <v>473</v>
      </c>
      <c r="M366" t="s">
        <v>473</v>
      </c>
      <c r="N366" t="e">
        <f>VLOOKUP(I366,disall!$E$2:$L$349,1,FALSE)</f>
        <v>#N/A</v>
      </c>
    </row>
    <row r="367" spans="1:14" x14ac:dyDescent="0.25">
      <c r="A367">
        <v>121</v>
      </c>
      <c r="B367" t="s">
        <v>8</v>
      </c>
      <c r="C367" t="s">
        <v>472</v>
      </c>
      <c r="D367" t="s">
        <v>110</v>
      </c>
      <c r="E367" t="s">
        <v>473</v>
      </c>
      <c r="F367">
        <v>4065</v>
      </c>
      <c r="G367" t="s">
        <v>122</v>
      </c>
      <c r="H367" t="s">
        <v>1102</v>
      </c>
      <c r="I367">
        <v>4065</v>
      </c>
      <c r="J367" t="s">
        <v>473</v>
      </c>
      <c r="K367" t="s">
        <v>473</v>
      </c>
      <c r="L367" t="s">
        <v>473</v>
      </c>
      <c r="M367" t="s">
        <v>473</v>
      </c>
      <c r="N367" t="e">
        <f>VLOOKUP(I367,disall!$E$2:$L$349,1,FALSE)</f>
        <v>#N/A</v>
      </c>
    </row>
    <row r="368" spans="1:14" x14ac:dyDescent="0.25">
      <c r="A368">
        <v>124</v>
      </c>
      <c r="B368" t="s">
        <v>8</v>
      </c>
      <c r="C368" t="s">
        <v>472</v>
      </c>
      <c r="D368" t="s">
        <v>110</v>
      </c>
      <c r="E368" t="s">
        <v>1103</v>
      </c>
      <c r="F368">
        <v>4066</v>
      </c>
      <c r="G368" t="s">
        <v>125</v>
      </c>
      <c r="H368" t="s">
        <v>1104</v>
      </c>
      <c r="I368">
        <v>4066</v>
      </c>
      <c r="J368" t="s">
        <v>473</v>
      </c>
      <c r="K368" t="s">
        <v>473</v>
      </c>
      <c r="L368" t="s">
        <v>473</v>
      </c>
      <c r="M368" t="s">
        <v>473</v>
      </c>
      <c r="N368" t="e">
        <f>VLOOKUP(I368,disall!$E$2:$L$349,1,FALSE)</f>
        <v>#N/A</v>
      </c>
    </row>
    <row r="369" spans="1:14" x14ac:dyDescent="0.25">
      <c r="A369">
        <v>125</v>
      </c>
      <c r="B369" t="s">
        <v>8</v>
      </c>
      <c r="C369" t="s">
        <v>472</v>
      </c>
      <c r="D369" t="s">
        <v>110</v>
      </c>
      <c r="E369" t="s">
        <v>473</v>
      </c>
      <c r="F369">
        <v>4067</v>
      </c>
      <c r="G369" t="s">
        <v>133</v>
      </c>
      <c r="H369" t="s">
        <v>473</v>
      </c>
      <c r="I369">
        <v>4067</v>
      </c>
      <c r="J369" t="s">
        <v>473</v>
      </c>
      <c r="K369" t="s">
        <v>473</v>
      </c>
      <c r="L369" t="s">
        <v>473</v>
      </c>
      <c r="M369" t="s">
        <v>473</v>
      </c>
      <c r="N369" t="e">
        <f>VLOOKUP(I369,disall!$E$2:$L$349,1,FALSE)</f>
        <v>#N/A</v>
      </c>
    </row>
    <row r="370" spans="1:14" x14ac:dyDescent="0.25">
      <c r="A370">
        <v>128</v>
      </c>
      <c r="B370" t="s">
        <v>8</v>
      </c>
      <c r="C370" t="s">
        <v>472</v>
      </c>
      <c r="D370" t="s">
        <v>939</v>
      </c>
      <c r="E370" t="s">
        <v>473</v>
      </c>
      <c r="F370">
        <v>4068</v>
      </c>
      <c r="G370" t="s">
        <v>211</v>
      </c>
      <c r="H370" t="s">
        <v>1105</v>
      </c>
      <c r="I370">
        <v>4068</v>
      </c>
      <c r="J370" t="s">
        <v>473</v>
      </c>
      <c r="K370" t="s">
        <v>473</v>
      </c>
      <c r="L370" t="s">
        <v>473</v>
      </c>
      <c r="M370" t="s">
        <v>473</v>
      </c>
      <c r="N370" t="e">
        <f>VLOOKUP(I370,disall!$E$2:$L$349,1,FALSE)</f>
        <v>#N/A</v>
      </c>
    </row>
    <row r="371" spans="1:14" x14ac:dyDescent="0.25">
      <c r="A371">
        <v>137</v>
      </c>
      <c r="B371" t="s">
        <v>8</v>
      </c>
      <c r="C371" t="s">
        <v>472</v>
      </c>
      <c r="D371" t="s">
        <v>939</v>
      </c>
      <c r="E371" t="s">
        <v>473</v>
      </c>
      <c r="F371">
        <v>4069</v>
      </c>
      <c r="G371" t="s">
        <v>1106</v>
      </c>
      <c r="H371" t="s">
        <v>1107</v>
      </c>
      <c r="I371">
        <v>4069</v>
      </c>
      <c r="J371" t="s">
        <v>473</v>
      </c>
      <c r="K371" t="s">
        <v>473</v>
      </c>
      <c r="L371" t="s">
        <v>473</v>
      </c>
      <c r="M371" t="s">
        <v>473</v>
      </c>
      <c r="N371" t="e">
        <f>VLOOKUP(I371,disall!$E$2:$L$349,1,FALSE)</f>
        <v>#N/A</v>
      </c>
    </row>
    <row r="372" spans="1:14" x14ac:dyDescent="0.25">
      <c r="A372">
        <v>138</v>
      </c>
      <c r="B372" t="s">
        <v>8</v>
      </c>
      <c r="C372" t="s">
        <v>472</v>
      </c>
      <c r="D372" t="s">
        <v>1108</v>
      </c>
      <c r="E372" t="s">
        <v>473</v>
      </c>
      <c r="F372">
        <v>4070</v>
      </c>
      <c r="G372" t="s">
        <v>1109</v>
      </c>
      <c r="H372" t="s">
        <v>473</v>
      </c>
      <c r="I372">
        <v>4070</v>
      </c>
      <c r="J372" t="s">
        <v>473</v>
      </c>
      <c r="K372" t="s">
        <v>473</v>
      </c>
      <c r="L372" t="s">
        <v>473</v>
      </c>
      <c r="M372" t="s">
        <v>473</v>
      </c>
      <c r="N372" t="e">
        <f>VLOOKUP(I372,disall!$E$2:$L$349,1,FALSE)</f>
        <v>#N/A</v>
      </c>
    </row>
    <row r="373" spans="1:14" x14ac:dyDescent="0.25">
      <c r="A373">
        <v>139</v>
      </c>
      <c r="B373" t="s">
        <v>8</v>
      </c>
      <c r="C373" t="s">
        <v>472</v>
      </c>
      <c r="D373" t="s">
        <v>1108</v>
      </c>
      <c r="E373" t="s">
        <v>473</v>
      </c>
      <c r="F373">
        <v>4071</v>
      </c>
      <c r="G373" t="s">
        <v>1110</v>
      </c>
      <c r="H373" t="s">
        <v>473</v>
      </c>
      <c r="I373">
        <v>4071</v>
      </c>
      <c r="J373" t="s">
        <v>473</v>
      </c>
      <c r="K373" t="s">
        <v>473</v>
      </c>
      <c r="L373" t="s">
        <v>473</v>
      </c>
      <c r="M373" t="s">
        <v>473</v>
      </c>
      <c r="N373" t="e">
        <f>VLOOKUP(I373,disall!$E$2:$L$349,1,FALSE)</f>
        <v>#N/A</v>
      </c>
    </row>
    <row r="374" spans="1:14" x14ac:dyDescent="0.25">
      <c r="A374">
        <v>140</v>
      </c>
      <c r="B374" t="s">
        <v>8</v>
      </c>
      <c r="C374" t="s">
        <v>472</v>
      </c>
      <c r="D374" t="s">
        <v>1108</v>
      </c>
      <c r="E374" t="s">
        <v>473</v>
      </c>
      <c r="F374">
        <v>4072</v>
      </c>
      <c r="G374" t="s">
        <v>1111</v>
      </c>
      <c r="H374" t="s">
        <v>473</v>
      </c>
      <c r="I374">
        <v>4072</v>
      </c>
      <c r="J374" t="s">
        <v>473</v>
      </c>
      <c r="K374" t="s">
        <v>473</v>
      </c>
      <c r="L374" t="s">
        <v>473</v>
      </c>
      <c r="M374" t="s">
        <v>473</v>
      </c>
      <c r="N374" t="e">
        <f>VLOOKUP(I374,disall!$E$2:$L$349,1,FALSE)</f>
        <v>#N/A</v>
      </c>
    </row>
    <row r="375" spans="1:14" x14ac:dyDescent="0.25">
      <c r="A375">
        <v>141</v>
      </c>
      <c r="B375" t="s">
        <v>8</v>
      </c>
      <c r="C375" t="s">
        <v>472</v>
      </c>
      <c r="D375" t="s">
        <v>1108</v>
      </c>
      <c r="E375" t="s">
        <v>473</v>
      </c>
      <c r="F375">
        <v>4073</v>
      </c>
      <c r="G375" t="s">
        <v>1112</v>
      </c>
      <c r="H375" t="s">
        <v>473</v>
      </c>
      <c r="I375">
        <v>4073</v>
      </c>
      <c r="J375" t="s">
        <v>473</v>
      </c>
      <c r="K375" t="s">
        <v>473</v>
      </c>
      <c r="L375" t="s">
        <v>473</v>
      </c>
      <c r="M375" t="s">
        <v>473</v>
      </c>
      <c r="N375" t="e">
        <f>VLOOKUP(I375,disall!$E$2:$L$349,1,FALSE)</f>
        <v>#N/A</v>
      </c>
    </row>
    <row r="376" spans="1:14" x14ac:dyDescent="0.25">
      <c r="A376">
        <v>142</v>
      </c>
      <c r="B376" t="s">
        <v>8</v>
      </c>
      <c r="C376" t="s">
        <v>472</v>
      </c>
      <c r="D376" t="s">
        <v>1108</v>
      </c>
      <c r="E376" t="s">
        <v>473</v>
      </c>
      <c r="F376">
        <v>4074</v>
      </c>
      <c r="G376" t="s">
        <v>1113</v>
      </c>
      <c r="H376" t="s">
        <v>473</v>
      </c>
      <c r="I376">
        <v>4074</v>
      </c>
      <c r="J376" t="s">
        <v>473</v>
      </c>
      <c r="K376" t="s">
        <v>473</v>
      </c>
      <c r="L376" t="s">
        <v>473</v>
      </c>
      <c r="M376" t="s">
        <v>473</v>
      </c>
      <c r="N376" t="e">
        <f>VLOOKUP(I376,disall!$E$2:$L$349,1,FALSE)</f>
        <v>#N/A</v>
      </c>
    </row>
    <row r="377" spans="1:14" x14ac:dyDescent="0.25">
      <c r="A377">
        <v>143</v>
      </c>
      <c r="B377" t="s">
        <v>8</v>
      </c>
      <c r="C377" t="s">
        <v>472</v>
      </c>
      <c r="D377" t="s">
        <v>1108</v>
      </c>
      <c r="E377" t="s">
        <v>473</v>
      </c>
      <c r="F377">
        <v>4075</v>
      </c>
      <c r="G377" t="s">
        <v>1114</v>
      </c>
      <c r="H377" t="s">
        <v>473</v>
      </c>
      <c r="I377">
        <v>4075</v>
      </c>
      <c r="J377" t="s">
        <v>473</v>
      </c>
      <c r="K377" t="s">
        <v>473</v>
      </c>
      <c r="L377" t="s">
        <v>473</v>
      </c>
      <c r="M377" t="s">
        <v>473</v>
      </c>
      <c r="N377" t="e">
        <f>VLOOKUP(I377,disall!$E$2:$L$349,1,FALSE)</f>
        <v>#N/A</v>
      </c>
    </row>
    <row r="378" spans="1:14" x14ac:dyDescent="0.25">
      <c r="A378">
        <v>144</v>
      </c>
      <c r="B378" t="s">
        <v>8</v>
      </c>
      <c r="C378" t="s">
        <v>472</v>
      </c>
      <c r="D378" t="s">
        <v>1108</v>
      </c>
      <c r="E378" t="s">
        <v>473</v>
      </c>
      <c r="F378">
        <v>4076</v>
      </c>
      <c r="G378" t="s">
        <v>1115</v>
      </c>
      <c r="H378" t="s">
        <v>473</v>
      </c>
      <c r="I378">
        <v>4076</v>
      </c>
      <c r="J378" t="s">
        <v>473</v>
      </c>
      <c r="K378" t="s">
        <v>473</v>
      </c>
      <c r="L378" t="s">
        <v>473</v>
      </c>
      <c r="M378" t="s">
        <v>473</v>
      </c>
      <c r="N378" t="e">
        <f>VLOOKUP(I378,disall!$E$2:$L$349,1,FALSE)</f>
        <v>#N/A</v>
      </c>
    </row>
    <row r="379" spans="1:14" x14ac:dyDescent="0.25">
      <c r="A379">
        <v>145</v>
      </c>
      <c r="B379" t="s">
        <v>8</v>
      </c>
      <c r="C379" t="s">
        <v>472</v>
      </c>
      <c r="D379" t="s">
        <v>1108</v>
      </c>
      <c r="E379" t="s">
        <v>473</v>
      </c>
      <c r="F379">
        <v>4077</v>
      </c>
      <c r="G379" t="s">
        <v>1116</v>
      </c>
      <c r="H379" t="s">
        <v>473</v>
      </c>
      <c r="I379">
        <v>4077</v>
      </c>
      <c r="J379" t="s">
        <v>473</v>
      </c>
      <c r="K379" t="s">
        <v>473</v>
      </c>
      <c r="L379" t="s">
        <v>473</v>
      </c>
      <c r="M379" t="s">
        <v>473</v>
      </c>
      <c r="N379" t="e">
        <f>VLOOKUP(I379,disall!$E$2:$L$349,1,FALSE)</f>
        <v>#N/A</v>
      </c>
    </row>
    <row r="380" spans="1:14" x14ac:dyDescent="0.25">
      <c r="A380">
        <v>146</v>
      </c>
      <c r="B380" t="s">
        <v>8</v>
      </c>
      <c r="C380" t="s">
        <v>472</v>
      </c>
      <c r="D380" t="s">
        <v>1108</v>
      </c>
      <c r="E380" t="s">
        <v>473</v>
      </c>
      <c r="F380">
        <v>4078</v>
      </c>
      <c r="G380" t="s">
        <v>1117</v>
      </c>
      <c r="H380" t="s">
        <v>473</v>
      </c>
      <c r="I380">
        <v>4078</v>
      </c>
      <c r="J380" t="s">
        <v>473</v>
      </c>
      <c r="K380" t="s">
        <v>473</v>
      </c>
      <c r="L380" t="s">
        <v>473</v>
      </c>
      <c r="M380" t="s">
        <v>473</v>
      </c>
      <c r="N380" t="e">
        <f>VLOOKUP(I380,disall!$E$2:$L$349,1,FALSE)</f>
        <v>#N/A</v>
      </c>
    </row>
    <row r="381" spans="1:14" x14ac:dyDescent="0.25">
      <c r="A381">
        <v>147</v>
      </c>
      <c r="B381" t="s">
        <v>8</v>
      </c>
      <c r="C381" t="s">
        <v>472</v>
      </c>
      <c r="D381" t="s">
        <v>1108</v>
      </c>
      <c r="E381" t="s">
        <v>473</v>
      </c>
      <c r="F381">
        <v>4079</v>
      </c>
      <c r="G381" t="s">
        <v>1118</v>
      </c>
      <c r="H381" t="s">
        <v>473</v>
      </c>
      <c r="I381">
        <v>4079</v>
      </c>
      <c r="J381" t="s">
        <v>473</v>
      </c>
      <c r="K381" t="s">
        <v>473</v>
      </c>
      <c r="L381" t="s">
        <v>473</v>
      </c>
      <c r="M381" t="s">
        <v>473</v>
      </c>
      <c r="N381" t="e">
        <f>VLOOKUP(I381,disall!$E$2:$L$349,1,FALSE)</f>
        <v>#N/A</v>
      </c>
    </row>
    <row r="382" spans="1:14" x14ac:dyDescent="0.25">
      <c r="A382">
        <v>148</v>
      </c>
      <c r="B382" t="s">
        <v>8</v>
      </c>
      <c r="C382" t="s">
        <v>472</v>
      </c>
      <c r="D382" t="s">
        <v>1108</v>
      </c>
      <c r="E382" t="s">
        <v>473</v>
      </c>
      <c r="F382">
        <v>4080</v>
      </c>
      <c r="G382" t="s">
        <v>1119</v>
      </c>
      <c r="H382" t="s">
        <v>473</v>
      </c>
      <c r="I382">
        <v>4080</v>
      </c>
      <c r="J382" t="s">
        <v>473</v>
      </c>
      <c r="K382" t="s">
        <v>473</v>
      </c>
      <c r="L382" t="s">
        <v>473</v>
      </c>
      <c r="M382" t="s">
        <v>473</v>
      </c>
      <c r="N382" t="e">
        <f>VLOOKUP(I382,disall!$E$2:$L$349,1,FALSE)</f>
        <v>#N/A</v>
      </c>
    </row>
    <row r="383" spans="1:14" x14ac:dyDescent="0.25">
      <c r="A383">
        <v>149</v>
      </c>
      <c r="B383" t="s">
        <v>8</v>
      </c>
      <c r="C383" t="s">
        <v>472</v>
      </c>
      <c r="D383" t="s">
        <v>1108</v>
      </c>
      <c r="E383" t="s">
        <v>473</v>
      </c>
      <c r="F383">
        <v>4081</v>
      </c>
      <c r="G383" t="s">
        <v>1120</v>
      </c>
      <c r="H383" t="s">
        <v>473</v>
      </c>
      <c r="I383">
        <v>4081</v>
      </c>
      <c r="J383" t="s">
        <v>473</v>
      </c>
      <c r="K383" t="s">
        <v>473</v>
      </c>
      <c r="L383" t="s">
        <v>473</v>
      </c>
      <c r="M383" t="s">
        <v>473</v>
      </c>
      <c r="N383" t="e">
        <f>VLOOKUP(I383,disall!$E$2:$L$349,1,FALSE)</f>
        <v>#N/A</v>
      </c>
    </row>
    <row r="384" spans="1:14" x14ac:dyDescent="0.25">
      <c r="A384">
        <v>150</v>
      </c>
      <c r="B384" t="s">
        <v>8</v>
      </c>
      <c r="C384" t="s">
        <v>472</v>
      </c>
      <c r="D384" t="s">
        <v>1108</v>
      </c>
      <c r="E384" t="s">
        <v>473</v>
      </c>
      <c r="F384">
        <v>4082</v>
      </c>
      <c r="G384" t="s">
        <v>1121</v>
      </c>
      <c r="H384" t="s">
        <v>473</v>
      </c>
      <c r="I384">
        <v>4082</v>
      </c>
      <c r="J384" t="s">
        <v>473</v>
      </c>
      <c r="K384" t="s">
        <v>473</v>
      </c>
      <c r="L384" t="s">
        <v>473</v>
      </c>
      <c r="M384" t="s">
        <v>473</v>
      </c>
      <c r="N384" t="e">
        <f>VLOOKUP(I384,disall!$E$2:$L$349,1,FALSE)</f>
        <v>#N/A</v>
      </c>
    </row>
    <row r="385" spans="1:14" x14ac:dyDescent="0.25">
      <c r="A385">
        <v>151</v>
      </c>
      <c r="B385" t="s">
        <v>8</v>
      </c>
      <c r="C385" t="s">
        <v>472</v>
      </c>
      <c r="D385" t="s">
        <v>1108</v>
      </c>
      <c r="E385" t="s">
        <v>473</v>
      </c>
      <c r="F385">
        <v>4083</v>
      </c>
      <c r="G385" t="s">
        <v>1122</v>
      </c>
      <c r="H385" t="s">
        <v>473</v>
      </c>
      <c r="I385">
        <v>4083</v>
      </c>
      <c r="J385" t="s">
        <v>473</v>
      </c>
      <c r="K385" t="s">
        <v>473</v>
      </c>
      <c r="L385" t="s">
        <v>473</v>
      </c>
      <c r="M385" t="s">
        <v>473</v>
      </c>
      <c r="N385" t="e">
        <f>VLOOKUP(I385,disall!$E$2:$L$349,1,FALSE)</f>
        <v>#N/A</v>
      </c>
    </row>
    <row r="386" spans="1:14" x14ac:dyDescent="0.25">
      <c r="A386">
        <v>152</v>
      </c>
      <c r="B386" t="s">
        <v>8</v>
      </c>
      <c r="C386" t="s">
        <v>472</v>
      </c>
      <c r="D386" t="s">
        <v>1108</v>
      </c>
      <c r="E386" t="s">
        <v>473</v>
      </c>
      <c r="F386">
        <v>4084</v>
      </c>
      <c r="G386" t="s">
        <v>1123</v>
      </c>
      <c r="H386" t="s">
        <v>473</v>
      </c>
      <c r="I386">
        <v>4084</v>
      </c>
      <c r="J386" t="s">
        <v>473</v>
      </c>
      <c r="K386" t="s">
        <v>473</v>
      </c>
      <c r="L386" t="s">
        <v>473</v>
      </c>
      <c r="M386" t="s">
        <v>473</v>
      </c>
      <c r="N386" t="e">
        <f>VLOOKUP(I386,disall!$E$2:$L$349,1,FALSE)</f>
        <v>#N/A</v>
      </c>
    </row>
    <row r="387" spans="1:14" x14ac:dyDescent="0.25">
      <c r="A387">
        <v>153</v>
      </c>
      <c r="B387" t="s">
        <v>8</v>
      </c>
      <c r="C387" t="s">
        <v>472</v>
      </c>
      <c r="D387" t="s">
        <v>857</v>
      </c>
      <c r="E387" t="s">
        <v>473</v>
      </c>
      <c r="F387">
        <v>4085</v>
      </c>
      <c r="G387" t="s">
        <v>1124</v>
      </c>
      <c r="H387" t="s">
        <v>473</v>
      </c>
      <c r="I387">
        <v>4085</v>
      </c>
      <c r="J387" t="s">
        <v>473</v>
      </c>
      <c r="K387" t="s">
        <v>473</v>
      </c>
      <c r="L387" t="s">
        <v>473</v>
      </c>
      <c r="M387" t="s">
        <v>473</v>
      </c>
      <c r="N387" t="e">
        <f>VLOOKUP(I387,disall!$E$2:$L$349,1,FALSE)</f>
        <v>#N/A</v>
      </c>
    </row>
    <row r="388" spans="1:14" x14ac:dyDescent="0.25">
      <c r="A388">
        <v>156</v>
      </c>
      <c r="B388" t="s">
        <v>8</v>
      </c>
      <c r="C388" t="s">
        <v>472</v>
      </c>
      <c r="D388" t="s">
        <v>857</v>
      </c>
      <c r="E388" t="s">
        <v>473</v>
      </c>
      <c r="F388">
        <v>4086</v>
      </c>
      <c r="G388" t="s">
        <v>252</v>
      </c>
      <c r="H388" t="s">
        <v>1125</v>
      </c>
      <c r="I388">
        <v>4086</v>
      </c>
      <c r="J388" t="s">
        <v>473</v>
      </c>
      <c r="K388" t="s">
        <v>473</v>
      </c>
      <c r="L388" t="s">
        <v>473</v>
      </c>
      <c r="M388" t="s">
        <v>473</v>
      </c>
      <c r="N388" t="e">
        <f>VLOOKUP(I388,disall!$E$2:$L$349,1,FALSE)</f>
        <v>#N/A</v>
      </c>
    </row>
    <row r="389" spans="1:14" x14ac:dyDescent="0.25">
      <c r="A389">
        <v>157</v>
      </c>
      <c r="B389" t="s">
        <v>8</v>
      </c>
      <c r="C389" t="s">
        <v>472</v>
      </c>
      <c r="D389" t="s">
        <v>857</v>
      </c>
      <c r="E389" t="s">
        <v>1126</v>
      </c>
      <c r="F389">
        <v>4087</v>
      </c>
      <c r="G389" t="s">
        <v>238</v>
      </c>
      <c r="H389" t="s">
        <v>1127</v>
      </c>
      <c r="I389">
        <v>4087</v>
      </c>
      <c r="J389" t="s">
        <v>473</v>
      </c>
      <c r="K389" t="s">
        <v>473</v>
      </c>
      <c r="L389" t="s">
        <v>473</v>
      </c>
      <c r="M389" t="s">
        <v>473</v>
      </c>
      <c r="N389" t="e">
        <f>VLOOKUP(I389,disall!$E$2:$L$349,1,FALSE)</f>
        <v>#N/A</v>
      </c>
    </row>
    <row r="390" spans="1:14" x14ac:dyDescent="0.25">
      <c r="A390">
        <v>158</v>
      </c>
      <c r="B390" t="s">
        <v>8</v>
      </c>
      <c r="C390" t="s">
        <v>472</v>
      </c>
      <c r="D390" t="s">
        <v>857</v>
      </c>
      <c r="E390" t="s">
        <v>473</v>
      </c>
      <c r="F390">
        <v>4088</v>
      </c>
      <c r="G390" t="s">
        <v>283</v>
      </c>
      <c r="H390" t="s">
        <v>1128</v>
      </c>
      <c r="I390">
        <v>4088</v>
      </c>
      <c r="J390" t="s">
        <v>473</v>
      </c>
      <c r="K390" t="s">
        <v>473</v>
      </c>
      <c r="L390" t="s">
        <v>473</v>
      </c>
      <c r="M390" t="s">
        <v>473</v>
      </c>
      <c r="N390" t="e">
        <f>VLOOKUP(I390,disall!$E$2:$L$349,1,FALSE)</f>
        <v>#N/A</v>
      </c>
    </row>
    <row r="391" spans="1:14" x14ac:dyDescent="0.25">
      <c r="A391">
        <v>160</v>
      </c>
      <c r="B391" t="s">
        <v>8</v>
      </c>
      <c r="C391" t="s">
        <v>472</v>
      </c>
      <c r="D391" t="s">
        <v>857</v>
      </c>
      <c r="E391" t="s">
        <v>1129</v>
      </c>
      <c r="F391">
        <v>4089</v>
      </c>
      <c r="G391" t="s">
        <v>281</v>
      </c>
      <c r="H391" t="s">
        <v>1130</v>
      </c>
      <c r="I391">
        <v>4089</v>
      </c>
      <c r="J391" t="s">
        <v>473</v>
      </c>
      <c r="K391" t="s">
        <v>473</v>
      </c>
      <c r="L391" t="s">
        <v>473</v>
      </c>
      <c r="M391" t="s">
        <v>473</v>
      </c>
      <c r="N391" t="e">
        <f>VLOOKUP(I391,disall!$E$2:$L$349,1,FALSE)</f>
        <v>#N/A</v>
      </c>
    </row>
    <row r="392" spans="1:14" x14ac:dyDescent="0.25">
      <c r="A392">
        <v>174</v>
      </c>
      <c r="B392" t="s">
        <v>8</v>
      </c>
      <c r="C392" t="s">
        <v>472</v>
      </c>
      <c r="D392" t="s">
        <v>383</v>
      </c>
      <c r="E392" t="s">
        <v>473</v>
      </c>
      <c r="F392">
        <v>4090</v>
      </c>
      <c r="G392" t="s">
        <v>388</v>
      </c>
      <c r="H392" t="s">
        <v>473</v>
      </c>
      <c r="I392">
        <v>4090</v>
      </c>
      <c r="J392" t="s">
        <v>473</v>
      </c>
      <c r="K392" t="s">
        <v>473</v>
      </c>
      <c r="L392" t="s">
        <v>473</v>
      </c>
      <c r="M392" t="s">
        <v>473</v>
      </c>
      <c r="N392" t="e">
        <f>VLOOKUP(I392,disall!$E$2:$L$349,1,FALSE)</f>
        <v>#N/A</v>
      </c>
    </row>
    <row r="393" spans="1:14" x14ac:dyDescent="0.25">
      <c r="A393">
        <v>188</v>
      </c>
      <c r="B393" t="s">
        <v>8</v>
      </c>
      <c r="C393" t="s">
        <v>472</v>
      </c>
      <c r="D393" t="s">
        <v>403</v>
      </c>
      <c r="E393" t="s">
        <v>1131</v>
      </c>
      <c r="F393">
        <v>4091</v>
      </c>
      <c r="G393" t="s">
        <v>417</v>
      </c>
      <c r="H393" t="s">
        <v>1132</v>
      </c>
      <c r="I393">
        <v>4091</v>
      </c>
      <c r="J393" t="s">
        <v>473</v>
      </c>
      <c r="K393" t="s">
        <v>473</v>
      </c>
      <c r="L393" t="s">
        <v>473</v>
      </c>
      <c r="M393" t="s">
        <v>473</v>
      </c>
      <c r="N393" t="e">
        <f>VLOOKUP(I393,disall!$E$2:$L$349,1,FALSE)</f>
        <v>#N/A</v>
      </c>
    </row>
    <row r="394" spans="1:14" x14ac:dyDescent="0.25">
      <c r="A394">
        <v>189</v>
      </c>
      <c r="B394" t="s">
        <v>8</v>
      </c>
      <c r="C394" t="s">
        <v>472</v>
      </c>
      <c r="D394" t="s">
        <v>403</v>
      </c>
      <c r="E394" t="s">
        <v>473</v>
      </c>
      <c r="F394">
        <v>4092</v>
      </c>
      <c r="G394" t="s">
        <v>404</v>
      </c>
      <c r="H394" t="s">
        <v>473</v>
      </c>
      <c r="I394">
        <v>4092</v>
      </c>
      <c r="J394" t="s">
        <v>473</v>
      </c>
      <c r="K394" t="s">
        <v>473</v>
      </c>
      <c r="L394" t="s">
        <v>473</v>
      </c>
      <c r="M394" t="s">
        <v>473</v>
      </c>
      <c r="N394" t="e">
        <f>VLOOKUP(I394,disall!$E$2:$L$349,1,FALSE)</f>
        <v>#N/A</v>
      </c>
    </row>
    <row r="395" spans="1:14" x14ac:dyDescent="0.25">
      <c r="A395">
        <v>194</v>
      </c>
      <c r="B395" t="s">
        <v>8</v>
      </c>
      <c r="C395" t="s">
        <v>472</v>
      </c>
      <c r="D395" t="s">
        <v>403</v>
      </c>
      <c r="E395" t="s">
        <v>473</v>
      </c>
      <c r="F395">
        <v>4093</v>
      </c>
      <c r="G395" t="s">
        <v>1133</v>
      </c>
      <c r="H395" t="s">
        <v>473</v>
      </c>
      <c r="I395">
        <v>4093</v>
      </c>
      <c r="J395" t="s">
        <v>473</v>
      </c>
      <c r="K395" t="s">
        <v>473</v>
      </c>
      <c r="L395" t="s">
        <v>473</v>
      </c>
      <c r="M395" t="s">
        <v>473</v>
      </c>
      <c r="N395" t="e">
        <f>VLOOKUP(I395,disall!$E$2:$L$349,1,FALSE)</f>
        <v>#N/A</v>
      </c>
    </row>
    <row r="396" spans="1:14" x14ac:dyDescent="0.25">
      <c r="A396">
        <v>198</v>
      </c>
      <c r="B396" t="s">
        <v>8</v>
      </c>
      <c r="C396" t="s">
        <v>472</v>
      </c>
      <c r="D396" t="s">
        <v>403</v>
      </c>
      <c r="E396" t="s">
        <v>1134</v>
      </c>
      <c r="F396">
        <v>4094</v>
      </c>
      <c r="G396" t="s">
        <v>1135</v>
      </c>
      <c r="H396" t="s">
        <v>1136</v>
      </c>
      <c r="I396">
        <v>4094</v>
      </c>
      <c r="J396" t="s">
        <v>473</v>
      </c>
      <c r="K396" t="s">
        <v>473</v>
      </c>
      <c r="L396" t="s">
        <v>473</v>
      </c>
      <c r="M396" t="s">
        <v>473</v>
      </c>
      <c r="N396" t="e">
        <f>VLOOKUP(I396,disall!$E$2:$L$349,1,FALSE)</f>
        <v>#N/A</v>
      </c>
    </row>
    <row r="397" spans="1:14" x14ac:dyDescent="0.25">
      <c r="A397">
        <v>199</v>
      </c>
      <c r="B397" t="s">
        <v>8</v>
      </c>
      <c r="C397" t="s">
        <v>472</v>
      </c>
      <c r="D397" t="s">
        <v>1137</v>
      </c>
      <c r="E397" t="s">
        <v>473</v>
      </c>
      <c r="F397">
        <v>4095</v>
      </c>
      <c r="G397" t="s">
        <v>1138</v>
      </c>
      <c r="H397" t="s">
        <v>473</v>
      </c>
      <c r="I397">
        <v>4095</v>
      </c>
      <c r="J397" t="s">
        <v>473</v>
      </c>
      <c r="K397" t="s">
        <v>473</v>
      </c>
      <c r="L397" t="s">
        <v>473</v>
      </c>
      <c r="M397" t="s">
        <v>473</v>
      </c>
      <c r="N397" t="e">
        <f>VLOOKUP(I397,disall!$E$2:$L$349,1,FALSE)</f>
        <v>#N/A</v>
      </c>
    </row>
    <row r="398" spans="1:14" x14ac:dyDescent="0.25">
      <c r="A398">
        <v>203</v>
      </c>
      <c r="B398" t="s">
        <v>8</v>
      </c>
      <c r="C398" t="s">
        <v>472</v>
      </c>
      <c r="D398" t="s">
        <v>185</v>
      </c>
      <c r="E398" t="s">
        <v>473</v>
      </c>
      <c r="F398">
        <v>4096</v>
      </c>
      <c r="G398" t="s">
        <v>278</v>
      </c>
      <c r="H398" t="s">
        <v>1139</v>
      </c>
      <c r="I398">
        <v>4096</v>
      </c>
      <c r="J398" t="s">
        <v>473</v>
      </c>
      <c r="K398" t="s">
        <v>473</v>
      </c>
      <c r="L398" t="s">
        <v>473</v>
      </c>
      <c r="M398" t="s">
        <v>473</v>
      </c>
      <c r="N398" t="e">
        <f>VLOOKUP(I398,disall!$E$2:$L$349,1,FALSE)</f>
        <v>#N/A</v>
      </c>
    </row>
    <row r="399" spans="1:14" x14ac:dyDescent="0.25">
      <c r="A399">
        <v>247</v>
      </c>
      <c r="B399" t="s">
        <v>8</v>
      </c>
      <c r="C399" t="s">
        <v>472</v>
      </c>
      <c r="D399" t="s">
        <v>318</v>
      </c>
      <c r="E399" t="s">
        <v>473</v>
      </c>
      <c r="F399">
        <v>4097</v>
      </c>
      <c r="G399" t="s">
        <v>335</v>
      </c>
      <c r="H399" t="s">
        <v>473</v>
      </c>
      <c r="I399">
        <v>4097</v>
      </c>
      <c r="J399" t="s">
        <v>473</v>
      </c>
      <c r="K399" t="s">
        <v>473</v>
      </c>
      <c r="L399" t="s">
        <v>473</v>
      </c>
      <c r="M399" t="s">
        <v>473</v>
      </c>
      <c r="N399" t="e">
        <f>VLOOKUP(I399,disall!$E$2:$L$349,1,FALSE)</f>
        <v>#N/A</v>
      </c>
    </row>
    <row r="400" spans="1:14" x14ac:dyDescent="0.25">
      <c r="A400">
        <v>250</v>
      </c>
      <c r="B400" t="s">
        <v>8</v>
      </c>
      <c r="C400" t="s">
        <v>472</v>
      </c>
      <c r="D400" t="s">
        <v>318</v>
      </c>
      <c r="E400" t="s">
        <v>473</v>
      </c>
      <c r="F400">
        <v>4098</v>
      </c>
      <c r="G400" t="s">
        <v>341</v>
      </c>
      <c r="H400" t="s">
        <v>1140</v>
      </c>
      <c r="I400">
        <v>4098</v>
      </c>
      <c r="J400" t="s">
        <v>473</v>
      </c>
      <c r="K400" t="s">
        <v>473</v>
      </c>
      <c r="L400" t="s">
        <v>473</v>
      </c>
      <c r="M400" t="s">
        <v>473</v>
      </c>
      <c r="N400" t="e">
        <f>VLOOKUP(I400,disall!$E$2:$L$349,1,FALSE)</f>
        <v>#N/A</v>
      </c>
    </row>
    <row r="401" spans="1:14" x14ac:dyDescent="0.25">
      <c r="A401">
        <v>260</v>
      </c>
      <c r="B401" t="s">
        <v>8</v>
      </c>
      <c r="C401" t="s">
        <v>472</v>
      </c>
      <c r="D401" t="s">
        <v>318</v>
      </c>
      <c r="E401" t="s">
        <v>473</v>
      </c>
      <c r="F401">
        <v>4099</v>
      </c>
      <c r="G401" t="s">
        <v>1141</v>
      </c>
      <c r="H401" t="s">
        <v>473</v>
      </c>
      <c r="I401">
        <v>4099</v>
      </c>
      <c r="J401" t="s">
        <v>473</v>
      </c>
      <c r="K401" t="s">
        <v>473</v>
      </c>
      <c r="L401" t="s">
        <v>473</v>
      </c>
      <c r="M401" t="s">
        <v>473</v>
      </c>
      <c r="N401" t="e">
        <f>VLOOKUP(I401,disall!$E$2:$L$349,1,FALSE)</f>
        <v>#N/A</v>
      </c>
    </row>
    <row r="402" spans="1:14" x14ac:dyDescent="0.25">
      <c r="A402">
        <v>263</v>
      </c>
      <c r="B402" t="s">
        <v>8</v>
      </c>
      <c r="C402" t="s">
        <v>472</v>
      </c>
      <c r="D402" t="s">
        <v>318</v>
      </c>
      <c r="E402" t="s">
        <v>1142</v>
      </c>
      <c r="F402">
        <v>4100</v>
      </c>
      <c r="G402" t="s">
        <v>379</v>
      </c>
      <c r="H402" t="s">
        <v>1143</v>
      </c>
      <c r="I402">
        <v>4100</v>
      </c>
      <c r="J402" t="s">
        <v>473</v>
      </c>
      <c r="K402" t="s">
        <v>473</v>
      </c>
      <c r="L402" t="s">
        <v>473</v>
      </c>
      <c r="M402" t="s">
        <v>473</v>
      </c>
      <c r="N402" t="e">
        <f>VLOOKUP(I402,disall!$E$2:$L$349,1,FALSE)</f>
        <v>#N/A</v>
      </c>
    </row>
    <row r="403" spans="1:14" x14ac:dyDescent="0.25">
      <c r="A403">
        <v>268</v>
      </c>
      <c r="B403" t="s">
        <v>8</v>
      </c>
      <c r="C403" t="s">
        <v>472</v>
      </c>
      <c r="D403" t="s">
        <v>853</v>
      </c>
      <c r="E403" t="s">
        <v>1144</v>
      </c>
      <c r="F403">
        <v>4101</v>
      </c>
      <c r="G403" t="s">
        <v>1145</v>
      </c>
      <c r="H403" t="s">
        <v>1146</v>
      </c>
      <c r="I403">
        <v>4101</v>
      </c>
      <c r="J403" t="s">
        <v>473</v>
      </c>
      <c r="K403" t="s">
        <v>473</v>
      </c>
      <c r="L403" t="s">
        <v>473</v>
      </c>
      <c r="M403" t="s">
        <v>473</v>
      </c>
      <c r="N403" t="e">
        <f>VLOOKUP(I403,disall!$E$2:$L$349,1,FALSE)</f>
        <v>#N/A</v>
      </c>
    </row>
    <row r="404" spans="1:14" x14ac:dyDescent="0.25">
      <c r="A404">
        <v>270</v>
      </c>
      <c r="B404" t="s">
        <v>8</v>
      </c>
      <c r="C404" t="s">
        <v>472</v>
      </c>
      <c r="D404" t="s">
        <v>853</v>
      </c>
      <c r="E404" t="s">
        <v>1147</v>
      </c>
      <c r="F404">
        <v>4102</v>
      </c>
      <c r="G404" t="s">
        <v>1148</v>
      </c>
      <c r="H404" t="s">
        <v>1149</v>
      </c>
      <c r="I404">
        <v>4102</v>
      </c>
      <c r="J404" t="s">
        <v>473</v>
      </c>
      <c r="K404" t="s">
        <v>473</v>
      </c>
      <c r="L404" t="s">
        <v>473</v>
      </c>
      <c r="M404" t="s">
        <v>473</v>
      </c>
      <c r="N404" t="e">
        <f>VLOOKUP(I404,disall!$E$2:$L$349,1,FALSE)</f>
        <v>#N/A</v>
      </c>
    </row>
    <row r="405" spans="1:14" x14ac:dyDescent="0.25">
      <c r="A405">
        <v>271</v>
      </c>
      <c r="B405" t="s">
        <v>8</v>
      </c>
      <c r="C405" t="s">
        <v>472</v>
      </c>
      <c r="D405" t="s">
        <v>853</v>
      </c>
      <c r="E405" t="s">
        <v>1150</v>
      </c>
      <c r="F405">
        <v>4103</v>
      </c>
      <c r="G405" t="s">
        <v>1151</v>
      </c>
      <c r="H405" t="s">
        <v>1152</v>
      </c>
      <c r="I405">
        <v>4103</v>
      </c>
      <c r="J405" t="s">
        <v>473</v>
      </c>
      <c r="K405" t="s">
        <v>473</v>
      </c>
      <c r="L405" t="s">
        <v>473</v>
      </c>
      <c r="M405" t="s">
        <v>473</v>
      </c>
      <c r="N405" t="e">
        <f>VLOOKUP(I405,disall!$E$2:$L$349,1,FALSE)</f>
        <v>#N/A</v>
      </c>
    </row>
    <row r="406" spans="1:14" x14ac:dyDescent="0.25">
      <c r="A406">
        <v>272</v>
      </c>
      <c r="B406" t="s">
        <v>8</v>
      </c>
      <c r="C406" t="s">
        <v>472</v>
      </c>
      <c r="D406" t="s">
        <v>853</v>
      </c>
      <c r="E406" t="s">
        <v>473</v>
      </c>
      <c r="F406">
        <v>4104</v>
      </c>
      <c r="G406" t="s">
        <v>1153</v>
      </c>
      <c r="H406" t="s">
        <v>1154</v>
      </c>
      <c r="I406">
        <v>4104</v>
      </c>
      <c r="J406" t="s">
        <v>473</v>
      </c>
      <c r="K406" t="s">
        <v>473</v>
      </c>
      <c r="L406" t="s">
        <v>473</v>
      </c>
      <c r="M406" t="s">
        <v>473</v>
      </c>
      <c r="N406" t="e">
        <f>VLOOKUP(I406,disall!$E$2:$L$349,1,FALSE)</f>
        <v>#N/A</v>
      </c>
    </row>
    <row r="407" spans="1:14" x14ac:dyDescent="0.25">
      <c r="A407">
        <v>273</v>
      </c>
      <c r="B407" t="s">
        <v>8</v>
      </c>
      <c r="C407" t="s">
        <v>472</v>
      </c>
      <c r="D407" t="s">
        <v>853</v>
      </c>
      <c r="E407" t="s">
        <v>473</v>
      </c>
      <c r="F407">
        <v>4105</v>
      </c>
      <c r="G407" t="s">
        <v>1155</v>
      </c>
      <c r="H407" t="s">
        <v>1156</v>
      </c>
      <c r="I407">
        <v>4105</v>
      </c>
      <c r="J407" t="s">
        <v>473</v>
      </c>
      <c r="K407" t="s">
        <v>473</v>
      </c>
      <c r="L407" t="s">
        <v>473</v>
      </c>
      <c r="M407" t="s">
        <v>473</v>
      </c>
      <c r="N407" t="e">
        <f>VLOOKUP(I407,disall!$E$2:$L$349,1,FALSE)</f>
        <v>#N/A</v>
      </c>
    </row>
    <row r="408" spans="1:14" x14ac:dyDescent="0.25">
      <c r="A408">
        <v>274</v>
      </c>
      <c r="B408" t="s">
        <v>8</v>
      </c>
      <c r="C408" t="s">
        <v>472</v>
      </c>
      <c r="D408" t="s">
        <v>853</v>
      </c>
      <c r="E408" t="s">
        <v>1157</v>
      </c>
      <c r="F408">
        <v>4106</v>
      </c>
      <c r="G408" t="s">
        <v>1158</v>
      </c>
      <c r="H408" t="s">
        <v>1159</v>
      </c>
      <c r="I408">
        <v>4106</v>
      </c>
      <c r="J408" t="s">
        <v>473</v>
      </c>
      <c r="K408" t="s">
        <v>473</v>
      </c>
      <c r="L408" t="s">
        <v>473</v>
      </c>
      <c r="M408" t="s">
        <v>473</v>
      </c>
      <c r="N408" t="e">
        <f>VLOOKUP(I408,disall!$E$2:$L$349,1,FALSE)</f>
        <v>#N/A</v>
      </c>
    </row>
    <row r="409" spans="1:14" x14ac:dyDescent="0.25">
      <c r="A409">
        <v>275</v>
      </c>
      <c r="B409" t="s">
        <v>8</v>
      </c>
      <c r="C409" t="s">
        <v>472</v>
      </c>
      <c r="D409" t="s">
        <v>853</v>
      </c>
      <c r="E409" t="s">
        <v>473</v>
      </c>
      <c r="F409">
        <v>4107</v>
      </c>
      <c r="G409" t="s">
        <v>1160</v>
      </c>
      <c r="H409" t="s">
        <v>1161</v>
      </c>
      <c r="I409">
        <v>4107</v>
      </c>
      <c r="J409" t="s">
        <v>473</v>
      </c>
      <c r="K409" t="s">
        <v>473</v>
      </c>
      <c r="L409" t="s">
        <v>473</v>
      </c>
      <c r="M409" t="s">
        <v>473</v>
      </c>
      <c r="N409" t="e">
        <f>VLOOKUP(I409,disall!$E$2:$L$349,1,FALSE)</f>
        <v>#N/A</v>
      </c>
    </row>
    <row r="410" spans="1:14" x14ac:dyDescent="0.25">
      <c r="A410">
        <v>276</v>
      </c>
      <c r="B410" t="s">
        <v>8</v>
      </c>
      <c r="C410" t="s">
        <v>472</v>
      </c>
      <c r="D410" t="s">
        <v>853</v>
      </c>
      <c r="E410" t="s">
        <v>1162</v>
      </c>
      <c r="F410">
        <v>4108</v>
      </c>
      <c r="G410" t="s">
        <v>1163</v>
      </c>
      <c r="H410" t="s">
        <v>1164</v>
      </c>
      <c r="I410">
        <v>4108</v>
      </c>
      <c r="J410" t="s">
        <v>473</v>
      </c>
      <c r="K410" t="s">
        <v>473</v>
      </c>
      <c r="L410" t="s">
        <v>473</v>
      </c>
      <c r="M410" t="s">
        <v>473</v>
      </c>
      <c r="N410" t="e">
        <f>VLOOKUP(I410,disall!$E$2:$L$349,1,FALSE)</f>
        <v>#N/A</v>
      </c>
    </row>
    <row r="411" spans="1:14" x14ac:dyDescent="0.25">
      <c r="A411">
        <v>277</v>
      </c>
      <c r="B411" t="s">
        <v>8</v>
      </c>
      <c r="C411" t="s">
        <v>472</v>
      </c>
      <c r="D411" t="s">
        <v>1165</v>
      </c>
      <c r="E411" t="s">
        <v>473</v>
      </c>
      <c r="F411">
        <v>4109</v>
      </c>
      <c r="G411" t="s">
        <v>1166</v>
      </c>
      <c r="H411" t="s">
        <v>1167</v>
      </c>
      <c r="I411">
        <v>4109</v>
      </c>
      <c r="J411" t="s">
        <v>473</v>
      </c>
      <c r="K411" t="s">
        <v>473</v>
      </c>
      <c r="L411" t="s">
        <v>473</v>
      </c>
      <c r="M411" t="s">
        <v>473</v>
      </c>
      <c r="N411" t="e">
        <f>VLOOKUP(I411,disall!$E$2:$L$349,1,FALSE)</f>
        <v>#N/A</v>
      </c>
    </row>
    <row r="412" spans="1:14" x14ac:dyDescent="0.25">
      <c r="A412">
        <v>278</v>
      </c>
      <c r="B412" t="s">
        <v>8</v>
      </c>
      <c r="C412" t="s">
        <v>472</v>
      </c>
      <c r="D412" t="s">
        <v>1165</v>
      </c>
      <c r="E412" t="s">
        <v>473</v>
      </c>
      <c r="F412">
        <v>4110</v>
      </c>
      <c r="G412" t="s">
        <v>1168</v>
      </c>
      <c r="H412" t="s">
        <v>1169</v>
      </c>
      <c r="I412">
        <v>4110</v>
      </c>
      <c r="J412" t="s">
        <v>473</v>
      </c>
      <c r="K412" t="s">
        <v>473</v>
      </c>
      <c r="L412" t="s">
        <v>473</v>
      </c>
      <c r="M412" t="s">
        <v>473</v>
      </c>
      <c r="N412" t="e">
        <f>VLOOKUP(I412,disall!$E$2:$L$349,1,FALSE)</f>
        <v>#N/A</v>
      </c>
    </row>
    <row r="413" spans="1:14" x14ac:dyDescent="0.25">
      <c r="A413">
        <v>279</v>
      </c>
      <c r="B413" t="s">
        <v>8</v>
      </c>
      <c r="C413" t="s">
        <v>472</v>
      </c>
      <c r="D413" t="s">
        <v>1165</v>
      </c>
      <c r="E413" t="s">
        <v>473</v>
      </c>
      <c r="F413">
        <v>4111</v>
      </c>
      <c r="G413" t="s">
        <v>1170</v>
      </c>
      <c r="H413" t="s">
        <v>1171</v>
      </c>
      <c r="I413">
        <v>4111</v>
      </c>
      <c r="J413" t="s">
        <v>473</v>
      </c>
      <c r="K413" t="s">
        <v>473</v>
      </c>
      <c r="L413" t="s">
        <v>473</v>
      </c>
      <c r="M413" t="s">
        <v>473</v>
      </c>
      <c r="N413" t="e">
        <f>VLOOKUP(I413,disall!$E$2:$L$349,1,FALSE)</f>
        <v>#N/A</v>
      </c>
    </row>
    <row r="414" spans="1:14" x14ac:dyDescent="0.25">
      <c r="A414">
        <v>280</v>
      </c>
      <c r="B414" t="s">
        <v>8</v>
      </c>
      <c r="C414" t="s">
        <v>472</v>
      </c>
      <c r="D414" t="s">
        <v>1165</v>
      </c>
      <c r="E414" t="s">
        <v>473</v>
      </c>
      <c r="F414">
        <v>4112</v>
      </c>
      <c r="G414" t="s">
        <v>1172</v>
      </c>
      <c r="H414" t="s">
        <v>1173</v>
      </c>
      <c r="I414">
        <v>4112</v>
      </c>
      <c r="J414" t="s">
        <v>473</v>
      </c>
      <c r="K414" t="s">
        <v>473</v>
      </c>
      <c r="L414" t="s">
        <v>473</v>
      </c>
      <c r="M414" t="s">
        <v>473</v>
      </c>
      <c r="N414" t="e">
        <f>VLOOKUP(I414,disall!$E$2:$L$349,1,FALSE)</f>
        <v>#N/A</v>
      </c>
    </row>
    <row r="415" spans="1:14" x14ac:dyDescent="0.25">
      <c r="A415">
        <v>281</v>
      </c>
      <c r="B415" t="s">
        <v>8</v>
      </c>
      <c r="C415" t="s">
        <v>472</v>
      </c>
      <c r="D415" t="s">
        <v>1165</v>
      </c>
      <c r="E415" t="s">
        <v>473</v>
      </c>
      <c r="F415">
        <v>4113</v>
      </c>
      <c r="G415" t="s">
        <v>1174</v>
      </c>
      <c r="H415" t="s">
        <v>1175</v>
      </c>
      <c r="I415">
        <v>4113</v>
      </c>
      <c r="J415" t="s">
        <v>473</v>
      </c>
      <c r="K415" t="s">
        <v>473</v>
      </c>
      <c r="L415" t="s">
        <v>473</v>
      </c>
      <c r="M415" t="s">
        <v>473</v>
      </c>
      <c r="N415" t="e">
        <f>VLOOKUP(I415,disall!$E$2:$L$349,1,FALSE)</f>
        <v>#N/A</v>
      </c>
    </row>
    <row r="416" spans="1:14" x14ac:dyDescent="0.25">
      <c r="A416">
        <v>282</v>
      </c>
      <c r="B416" t="s">
        <v>8</v>
      </c>
      <c r="C416" t="s">
        <v>472</v>
      </c>
      <c r="D416" t="s">
        <v>1176</v>
      </c>
      <c r="E416" t="s">
        <v>1177</v>
      </c>
      <c r="F416">
        <v>4114</v>
      </c>
      <c r="G416" t="s">
        <v>1178</v>
      </c>
      <c r="H416" t="s">
        <v>1179</v>
      </c>
      <c r="I416">
        <v>4114</v>
      </c>
      <c r="J416" t="s">
        <v>473</v>
      </c>
      <c r="K416" t="s">
        <v>473</v>
      </c>
      <c r="L416" t="s">
        <v>473</v>
      </c>
      <c r="M416" t="s">
        <v>473</v>
      </c>
      <c r="N416" t="e">
        <f>VLOOKUP(I416,disall!$E$2:$L$349,1,FALSE)</f>
        <v>#N/A</v>
      </c>
    </row>
    <row r="417" spans="1:14" x14ac:dyDescent="0.25">
      <c r="A417">
        <v>283</v>
      </c>
      <c r="B417" t="s">
        <v>8</v>
      </c>
      <c r="C417" t="s">
        <v>472</v>
      </c>
      <c r="D417" t="s">
        <v>1176</v>
      </c>
      <c r="E417" t="s">
        <v>473</v>
      </c>
      <c r="F417">
        <v>4115</v>
      </c>
      <c r="G417" t="s">
        <v>1180</v>
      </c>
      <c r="H417" t="s">
        <v>1181</v>
      </c>
      <c r="I417">
        <v>4115</v>
      </c>
      <c r="J417" t="s">
        <v>473</v>
      </c>
      <c r="K417" t="s">
        <v>473</v>
      </c>
      <c r="L417" t="s">
        <v>473</v>
      </c>
      <c r="M417" t="s">
        <v>473</v>
      </c>
      <c r="N417" t="e">
        <f>VLOOKUP(I417,disall!$E$2:$L$349,1,FALSE)</f>
        <v>#N/A</v>
      </c>
    </row>
    <row r="418" spans="1:14" x14ac:dyDescent="0.25">
      <c r="A418">
        <v>284</v>
      </c>
      <c r="B418" t="s">
        <v>8</v>
      </c>
      <c r="C418" t="s">
        <v>472</v>
      </c>
      <c r="D418" t="s">
        <v>1176</v>
      </c>
      <c r="E418" t="s">
        <v>473</v>
      </c>
      <c r="F418">
        <v>4116</v>
      </c>
      <c r="G418" t="s">
        <v>1182</v>
      </c>
      <c r="H418" t="s">
        <v>1183</v>
      </c>
      <c r="I418">
        <v>4116</v>
      </c>
      <c r="J418" t="s">
        <v>473</v>
      </c>
      <c r="K418" t="s">
        <v>473</v>
      </c>
      <c r="L418" t="s">
        <v>473</v>
      </c>
      <c r="M418" t="s">
        <v>473</v>
      </c>
      <c r="N418" t="e">
        <f>VLOOKUP(I418,disall!$E$2:$L$349,1,FALSE)</f>
        <v>#N/A</v>
      </c>
    </row>
    <row r="419" spans="1:14" x14ac:dyDescent="0.25">
      <c r="A419">
        <v>285</v>
      </c>
      <c r="B419" t="s">
        <v>8</v>
      </c>
      <c r="C419" t="s">
        <v>472</v>
      </c>
      <c r="D419" t="s">
        <v>1184</v>
      </c>
      <c r="E419" t="s">
        <v>473</v>
      </c>
      <c r="F419">
        <v>4117</v>
      </c>
      <c r="G419" t="s">
        <v>1185</v>
      </c>
      <c r="H419" t="s">
        <v>1186</v>
      </c>
      <c r="I419">
        <v>4117</v>
      </c>
      <c r="J419" t="s">
        <v>473</v>
      </c>
      <c r="K419" t="s">
        <v>473</v>
      </c>
      <c r="L419" t="s">
        <v>473</v>
      </c>
      <c r="M419" t="s">
        <v>473</v>
      </c>
      <c r="N419" t="e">
        <f>VLOOKUP(I419,disall!$E$2:$L$349,1,FALSE)</f>
        <v>#N/A</v>
      </c>
    </row>
    <row r="420" spans="1:14" x14ac:dyDescent="0.25">
      <c r="A420">
        <v>286</v>
      </c>
      <c r="B420" t="s">
        <v>8</v>
      </c>
      <c r="C420" t="s">
        <v>472</v>
      </c>
      <c r="D420" t="s">
        <v>1184</v>
      </c>
      <c r="E420" t="s">
        <v>1187</v>
      </c>
      <c r="F420">
        <v>4118</v>
      </c>
      <c r="G420" t="s">
        <v>1188</v>
      </c>
      <c r="H420" t="s">
        <v>1189</v>
      </c>
      <c r="I420">
        <v>4118</v>
      </c>
      <c r="J420" t="s">
        <v>473</v>
      </c>
      <c r="K420" t="s">
        <v>473</v>
      </c>
      <c r="L420" t="s">
        <v>473</v>
      </c>
      <c r="M420" t="s">
        <v>473</v>
      </c>
      <c r="N420" t="e">
        <f>VLOOKUP(I420,disall!$E$2:$L$349,1,FALSE)</f>
        <v>#N/A</v>
      </c>
    </row>
    <row r="421" spans="1:14" x14ac:dyDescent="0.25">
      <c r="A421">
        <v>287</v>
      </c>
      <c r="B421" t="s">
        <v>8</v>
      </c>
      <c r="C421" t="s">
        <v>472</v>
      </c>
      <c r="D421" t="s">
        <v>1184</v>
      </c>
      <c r="E421" t="s">
        <v>473</v>
      </c>
      <c r="F421">
        <v>4119</v>
      </c>
      <c r="G421" t="s">
        <v>1190</v>
      </c>
      <c r="H421" t="s">
        <v>1191</v>
      </c>
      <c r="I421">
        <v>4119</v>
      </c>
      <c r="J421" t="s">
        <v>473</v>
      </c>
      <c r="K421" t="s">
        <v>473</v>
      </c>
      <c r="L421" t="s">
        <v>473</v>
      </c>
      <c r="M421" t="s">
        <v>473</v>
      </c>
      <c r="N421" t="e">
        <f>VLOOKUP(I421,disall!$E$2:$L$349,1,FALSE)</f>
        <v>#N/A</v>
      </c>
    </row>
    <row r="422" spans="1:14" x14ac:dyDescent="0.25">
      <c r="A422">
        <v>288</v>
      </c>
      <c r="B422" t="s">
        <v>8</v>
      </c>
      <c r="C422" t="s">
        <v>472</v>
      </c>
      <c r="D422" t="s">
        <v>1184</v>
      </c>
      <c r="E422" t="s">
        <v>1192</v>
      </c>
      <c r="F422">
        <v>4120</v>
      </c>
      <c r="G422" t="s">
        <v>1193</v>
      </c>
      <c r="H422" t="s">
        <v>1194</v>
      </c>
      <c r="I422">
        <v>4120</v>
      </c>
      <c r="J422" t="s">
        <v>473</v>
      </c>
      <c r="K422" t="s">
        <v>473</v>
      </c>
      <c r="L422" t="s">
        <v>473</v>
      </c>
      <c r="M422" t="s">
        <v>473</v>
      </c>
      <c r="N422" t="e">
        <f>VLOOKUP(I422,disall!$E$2:$L$349,1,FALSE)</f>
        <v>#N/A</v>
      </c>
    </row>
    <row r="423" spans="1:14" x14ac:dyDescent="0.25">
      <c r="A423">
        <v>289</v>
      </c>
      <c r="B423" t="s">
        <v>8</v>
      </c>
      <c r="C423" t="s">
        <v>472</v>
      </c>
      <c r="D423" t="s">
        <v>1184</v>
      </c>
      <c r="E423" t="s">
        <v>473</v>
      </c>
      <c r="F423">
        <v>4121</v>
      </c>
      <c r="G423" t="s">
        <v>1155</v>
      </c>
      <c r="H423" t="s">
        <v>473</v>
      </c>
      <c r="I423">
        <v>4121</v>
      </c>
      <c r="J423" t="s">
        <v>473</v>
      </c>
      <c r="K423" t="s">
        <v>473</v>
      </c>
      <c r="L423" t="s">
        <v>473</v>
      </c>
      <c r="M423" t="s">
        <v>473</v>
      </c>
      <c r="N423" t="e">
        <f>VLOOKUP(I423,disall!$E$2:$L$349,1,FALSE)</f>
        <v>#N/A</v>
      </c>
    </row>
    <row r="424" spans="1:14" x14ac:dyDescent="0.25">
      <c r="A424">
        <v>290</v>
      </c>
      <c r="B424" t="s">
        <v>8</v>
      </c>
      <c r="C424" t="s">
        <v>472</v>
      </c>
      <c r="D424" t="s">
        <v>1184</v>
      </c>
      <c r="E424" t="s">
        <v>1195</v>
      </c>
      <c r="F424">
        <v>4122</v>
      </c>
      <c r="G424" t="s">
        <v>1196</v>
      </c>
      <c r="H424" t="s">
        <v>1197</v>
      </c>
      <c r="I424">
        <v>4122</v>
      </c>
      <c r="J424" t="s">
        <v>473</v>
      </c>
      <c r="K424" t="s">
        <v>473</v>
      </c>
      <c r="L424" t="s">
        <v>473</v>
      </c>
      <c r="M424" t="s">
        <v>473</v>
      </c>
      <c r="N424" t="e">
        <f>VLOOKUP(I424,disall!$E$2:$L$349,1,FALSE)</f>
        <v>#N/A</v>
      </c>
    </row>
    <row r="425" spans="1:14" x14ac:dyDescent="0.25">
      <c r="A425">
        <v>291</v>
      </c>
      <c r="B425" t="s">
        <v>8</v>
      </c>
      <c r="C425" t="s">
        <v>472</v>
      </c>
      <c r="D425" t="s">
        <v>1184</v>
      </c>
      <c r="E425" t="s">
        <v>473</v>
      </c>
      <c r="F425">
        <v>4123</v>
      </c>
      <c r="G425" t="s">
        <v>1198</v>
      </c>
      <c r="H425" t="s">
        <v>1199</v>
      </c>
      <c r="I425">
        <v>4123</v>
      </c>
      <c r="J425" t="s">
        <v>473</v>
      </c>
      <c r="K425" t="s">
        <v>473</v>
      </c>
      <c r="L425" t="s">
        <v>473</v>
      </c>
      <c r="M425" t="s">
        <v>473</v>
      </c>
      <c r="N425" t="e">
        <f>VLOOKUP(I425,disall!$E$2:$L$349,1,FALSE)</f>
        <v>#N/A</v>
      </c>
    </row>
    <row r="426" spans="1:14" x14ac:dyDescent="0.25">
      <c r="A426">
        <v>292</v>
      </c>
      <c r="B426" t="s">
        <v>8</v>
      </c>
      <c r="C426" t="s">
        <v>472</v>
      </c>
      <c r="D426" t="s">
        <v>1184</v>
      </c>
      <c r="E426" t="s">
        <v>1200</v>
      </c>
      <c r="F426">
        <v>4124</v>
      </c>
      <c r="G426" t="s">
        <v>1201</v>
      </c>
      <c r="H426" t="s">
        <v>1202</v>
      </c>
      <c r="I426">
        <v>4124</v>
      </c>
      <c r="J426" t="s">
        <v>473</v>
      </c>
      <c r="K426" t="s">
        <v>473</v>
      </c>
      <c r="L426" t="s">
        <v>473</v>
      </c>
      <c r="M426" t="s">
        <v>473</v>
      </c>
      <c r="N426" t="e">
        <f>VLOOKUP(I426,disall!$E$2:$L$349,1,FALSE)</f>
        <v>#N/A</v>
      </c>
    </row>
    <row r="427" spans="1:14" x14ac:dyDescent="0.25">
      <c r="A427">
        <v>293</v>
      </c>
      <c r="B427" t="s">
        <v>8</v>
      </c>
      <c r="C427" t="s">
        <v>472</v>
      </c>
      <c r="D427" t="s">
        <v>306</v>
      </c>
      <c r="E427" t="s">
        <v>473</v>
      </c>
      <c r="F427">
        <v>4125</v>
      </c>
      <c r="G427" t="s">
        <v>331</v>
      </c>
      <c r="H427" t="s">
        <v>473</v>
      </c>
      <c r="I427">
        <v>4125</v>
      </c>
      <c r="J427" t="s">
        <v>473</v>
      </c>
      <c r="K427" t="s">
        <v>473</v>
      </c>
      <c r="L427" t="s">
        <v>473</v>
      </c>
      <c r="M427" t="s">
        <v>473</v>
      </c>
      <c r="N427" t="e">
        <f>VLOOKUP(I427,disall!$E$2:$L$349,1,FALSE)</f>
        <v>#N/A</v>
      </c>
    </row>
    <row r="428" spans="1:14" x14ac:dyDescent="0.25">
      <c r="A428">
        <v>306</v>
      </c>
      <c r="B428" t="s">
        <v>8</v>
      </c>
      <c r="C428" t="s">
        <v>472</v>
      </c>
      <c r="D428" t="s">
        <v>1203</v>
      </c>
      <c r="E428" t="s">
        <v>1204</v>
      </c>
      <c r="F428">
        <v>4126</v>
      </c>
      <c r="G428" t="s">
        <v>1205</v>
      </c>
      <c r="H428" t="s">
        <v>1206</v>
      </c>
      <c r="I428">
        <v>4126</v>
      </c>
      <c r="J428" t="s">
        <v>473</v>
      </c>
      <c r="K428" t="s">
        <v>473</v>
      </c>
      <c r="L428" t="s">
        <v>473</v>
      </c>
      <c r="M428" t="s">
        <v>473</v>
      </c>
      <c r="N428" t="e">
        <f>VLOOKUP(I428,disall!$E$2:$L$349,1,FALSE)</f>
        <v>#N/A</v>
      </c>
    </row>
    <row r="429" spans="1:14" x14ac:dyDescent="0.25">
      <c r="A429">
        <v>307</v>
      </c>
      <c r="B429" t="s">
        <v>8</v>
      </c>
      <c r="C429" t="s">
        <v>472</v>
      </c>
      <c r="D429" t="s">
        <v>1203</v>
      </c>
      <c r="E429" t="s">
        <v>1207</v>
      </c>
      <c r="F429">
        <v>4127</v>
      </c>
      <c r="G429" t="s">
        <v>1203</v>
      </c>
      <c r="H429" t="s">
        <v>1208</v>
      </c>
      <c r="I429">
        <v>4127</v>
      </c>
      <c r="J429" t="s">
        <v>473</v>
      </c>
      <c r="K429" t="s">
        <v>473</v>
      </c>
      <c r="L429" t="s">
        <v>473</v>
      </c>
      <c r="M429" t="s">
        <v>473</v>
      </c>
      <c r="N429" t="e">
        <f>VLOOKUP(I429,disall!$E$2:$L$349,1,FALSE)</f>
        <v>#N/A</v>
      </c>
    </row>
    <row r="430" spans="1:14" x14ac:dyDescent="0.25">
      <c r="A430">
        <v>308</v>
      </c>
      <c r="B430" t="s">
        <v>8</v>
      </c>
      <c r="C430" t="s">
        <v>472</v>
      </c>
      <c r="D430" t="s">
        <v>1203</v>
      </c>
      <c r="E430" t="s">
        <v>1209</v>
      </c>
      <c r="F430">
        <v>4128</v>
      </c>
      <c r="G430" t="s">
        <v>1210</v>
      </c>
      <c r="H430" t="s">
        <v>1211</v>
      </c>
      <c r="I430">
        <v>4128</v>
      </c>
      <c r="J430" t="s">
        <v>473</v>
      </c>
      <c r="K430" t="s">
        <v>473</v>
      </c>
      <c r="L430" t="s">
        <v>473</v>
      </c>
      <c r="M430" t="s">
        <v>473</v>
      </c>
      <c r="N430" t="e">
        <f>VLOOKUP(I430,disall!$E$2:$L$349,1,FALSE)</f>
        <v>#N/A</v>
      </c>
    </row>
    <row r="431" spans="1:14" x14ac:dyDescent="0.25">
      <c r="A431">
        <v>311</v>
      </c>
      <c r="B431" t="s">
        <v>8</v>
      </c>
      <c r="C431" t="s">
        <v>472</v>
      </c>
      <c r="D431" t="s">
        <v>100</v>
      </c>
      <c r="E431" t="s">
        <v>1212</v>
      </c>
      <c r="F431">
        <v>4129</v>
      </c>
      <c r="G431" t="s">
        <v>1213</v>
      </c>
      <c r="H431" t="s">
        <v>1214</v>
      </c>
      <c r="I431">
        <v>4129</v>
      </c>
      <c r="J431" t="s">
        <v>473</v>
      </c>
      <c r="K431" t="s">
        <v>473</v>
      </c>
      <c r="L431" t="s">
        <v>473</v>
      </c>
      <c r="M431" t="s">
        <v>473</v>
      </c>
      <c r="N431" t="e">
        <f>VLOOKUP(I431,disall!$E$2:$L$349,1,FALSE)</f>
        <v>#N/A</v>
      </c>
    </row>
    <row r="432" spans="1:14" x14ac:dyDescent="0.25">
      <c r="A432">
        <v>331</v>
      </c>
      <c r="B432" t="s">
        <v>8</v>
      </c>
      <c r="C432" t="s">
        <v>472</v>
      </c>
      <c r="D432" t="s">
        <v>120</v>
      </c>
      <c r="E432" t="s">
        <v>473</v>
      </c>
      <c r="F432">
        <v>4130</v>
      </c>
      <c r="G432" t="s">
        <v>1215</v>
      </c>
      <c r="H432" t="s">
        <v>473</v>
      </c>
      <c r="I432">
        <v>4130</v>
      </c>
      <c r="J432" t="s">
        <v>473</v>
      </c>
      <c r="K432" t="s">
        <v>473</v>
      </c>
      <c r="L432" t="s">
        <v>473</v>
      </c>
      <c r="M432" t="s">
        <v>473</v>
      </c>
      <c r="N432" t="e">
        <f>VLOOKUP(I432,disall!$E$2:$L$349,1,FALSE)</f>
        <v>#N/A</v>
      </c>
    </row>
    <row r="433" spans="1:14" x14ac:dyDescent="0.25">
      <c r="A433">
        <v>348</v>
      </c>
      <c r="B433" t="s">
        <v>8</v>
      </c>
      <c r="C433" t="s">
        <v>472</v>
      </c>
      <c r="D433" t="s">
        <v>1216</v>
      </c>
      <c r="E433" t="s">
        <v>473</v>
      </c>
      <c r="F433">
        <v>4131</v>
      </c>
      <c r="G433" t="s">
        <v>1217</v>
      </c>
      <c r="H433" t="s">
        <v>473</v>
      </c>
      <c r="I433">
        <v>4131</v>
      </c>
      <c r="J433" t="s">
        <v>473</v>
      </c>
      <c r="K433" t="s">
        <v>473</v>
      </c>
      <c r="L433" t="s">
        <v>473</v>
      </c>
      <c r="M433" t="s">
        <v>473</v>
      </c>
      <c r="N433" t="e">
        <f>VLOOKUP(I433,disall!$E$2:$L$349,1,FALSE)</f>
        <v>#N/A</v>
      </c>
    </row>
    <row r="434" spans="1:14" x14ac:dyDescent="0.25">
      <c r="A434">
        <v>349</v>
      </c>
      <c r="B434" t="s">
        <v>8</v>
      </c>
      <c r="C434" t="s">
        <v>472</v>
      </c>
      <c r="D434" t="s">
        <v>1216</v>
      </c>
      <c r="E434" t="s">
        <v>473</v>
      </c>
      <c r="F434">
        <v>4132</v>
      </c>
      <c r="G434" t="s">
        <v>1218</v>
      </c>
      <c r="H434" t="s">
        <v>473</v>
      </c>
      <c r="I434">
        <v>4132</v>
      </c>
      <c r="J434" t="s">
        <v>473</v>
      </c>
      <c r="K434" t="s">
        <v>473</v>
      </c>
      <c r="L434" t="s">
        <v>473</v>
      </c>
      <c r="M434" t="s">
        <v>473</v>
      </c>
      <c r="N434" t="e">
        <f>VLOOKUP(I434,disall!$E$2:$L$349,1,FALSE)</f>
        <v>#N/A</v>
      </c>
    </row>
    <row r="435" spans="1:14" x14ac:dyDescent="0.25">
      <c r="A435">
        <v>350</v>
      </c>
      <c r="B435" t="s">
        <v>8</v>
      </c>
      <c r="C435" t="s">
        <v>472</v>
      </c>
      <c r="D435" t="s">
        <v>1216</v>
      </c>
      <c r="E435" t="s">
        <v>473</v>
      </c>
      <c r="F435">
        <v>4133</v>
      </c>
      <c r="G435" t="s">
        <v>1219</v>
      </c>
      <c r="H435" t="s">
        <v>473</v>
      </c>
      <c r="I435">
        <v>4133</v>
      </c>
      <c r="J435" t="s">
        <v>473</v>
      </c>
      <c r="K435" t="s">
        <v>473</v>
      </c>
      <c r="L435" t="s">
        <v>473</v>
      </c>
      <c r="M435" t="s">
        <v>473</v>
      </c>
      <c r="N435" t="e">
        <f>VLOOKUP(I435,disall!$E$2:$L$349,1,FALSE)</f>
        <v>#N/A</v>
      </c>
    </row>
    <row r="436" spans="1:14" x14ac:dyDescent="0.25">
      <c r="A436">
        <v>351</v>
      </c>
      <c r="B436" t="s">
        <v>8</v>
      </c>
      <c r="C436" t="s">
        <v>472</v>
      </c>
      <c r="D436" t="s">
        <v>1216</v>
      </c>
      <c r="E436" t="s">
        <v>473</v>
      </c>
      <c r="F436">
        <v>4134</v>
      </c>
      <c r="G436" t="s">
        <v>1220</v>
      </c>
      <c r="H436" t="s">
        <v>473</v>
      </c>
      <c r="I436">
        <v>4134</v>
      </c>
      <c r="J436" t="s">
        <v>473</v>
      </c>
      <c r="K436" t="s">
        <v>473</v>
      </c>
      <c r="L436" t="s">
        <v>473</v>
      </c>
      <c r="M436" t="s">
        <v>473</v>
      </c>
      <c r="N436" t="e">
        <f>VLOOKUP(I436,disall!$E$2:$L$349,1,FALSE)</f>
        <v>#N/A</v>
      </c>
    </row>
    <row r="437" spans="1:14" x14ac:dyDescent="0.25">
      <c r="A437">
        <v>352</v>
      </c>
      <c r="B437" t="s">
        <v>8</v>
      </c>
      <c r="C437" t="s">
        <v>472</v>
      </c>
      <c r="D437" t="s">
        <v>400</v>
      </c>
      <c r="E437" t="s">
        <v>473</v>
      </c>
      <c r="F437">
        <v>4135</v>
      </c>
      <c r="G437" t="s">
        <v>1221</v>
      </c>
      <c r="H437" t="s">
        <v>473</v>
      </c>
      <c r="I437">
        <v>4135</v>
      </c>
      <c r="J437" t="s">
        <v>473</v>
      </c>
      <c r="K437" t="s">
        <v>473</v>
      </c>
      <c r="L437" t="s">
        <v>473</v>
      </c>
      <c r="M437" t="s">
        <v>473</v>
      </c>
      <c r="N437" t="e">
        <f>VLOOKUP(I437,disall!$E$2:$L$349,1,FALSE)</f>
        <v>#N/A</v>
      </c>
    </row>
    <row r="438" spans="1:14" x14ac:dyDescent="0.25">
      <c r="A438">
        <v>354</v>
      </c>
      <c r="B438" t="s">
        <v>8</v>
      </c>
      <c r="C438" t="s">
        <v>472</v>
      </c>
      <c r="D438" t="s">
        <v>400</v>
      </c>
      <c r="E438" t="s">
        <v>473</v>
      </c>
      <c r="F438">
        <v>4136</v>
      </c>
      <c r="G438" t="s">
        <v>1222</v>
      </c>
      <c r="H438" t="s">
        <v>473</v>
      </c>
      <c r="I438">
        <v>4136</v>
      </c>
      <c r="J438" t="s">
        <v>473</v>
      </c>
      <c r="K438" t="s">
        <v>473</v>
      </c>
      <c r="L438" t="s">
        <v>473</v>
      </c>
      <c r="M438" t="s">
        <v>473</v>
      </c>
      <c r="N438" t="e">
        <f>VLOOKUP(I438,disall!$E$2:$L$349,1,FALSE)</f>
        <v>#N/A</v>
      </c>
    </row>
    <row r="439" spans="1:14" x14ac:dyDescent="0.25">
      <c r="A439">
        <v>356</v>
      </c>
      <c r="B439" t="s">
        <v>8</v>
      </c>
      <c r="C439" t="s">
        <v>472</v>
      </c>
      <c r="D439" t="s">
        <v>400</v>
      </c>
      <c r="E439" t="s">
        <v>1223</v>
      </c>
      <c r="F439">
        <v>4137</v>
      </c>
      <c r="G439" t="s">
        <v>401</v>
      </c>
      <c r="H439" t="s">
        <v>1224</v>
      </c>
      <c r="I439">
        <v>4137</v>
      </c>
      <c r="J439" t="s">
        <v>473</v>
      </c>
      <c r="K439" t="s">
        <v>473</v>
      </c>
      <c r="L439" t="s">
        <v>473</v>
      </c>
      <c r="M439" t="s">
        <v>473</v>
      </c>
      <c r="N439" t="e">
        <f>VLOOKUP(I439,disall!$E$2:$L$349,1,FALSE)</f>
        <v>#N/A</v>
      </c>
    </row>
    <row r="440" spans="1:14" x14ac:dyDescent="0.25">
      <c r="A440">
        <v>357</v>
      </c>
      <c r="B440" t="s">
        <v>8</v>
      </c>
      <c r="C440" t="s">
        <v>472</v>
      </c>
      <c r="D440" t="s">
        <v>400</v>
      </c>
      <c r="E440" t="s">
        <v>473</v>
      </c>
      <c r="F440">
        <v>4138</v>
      </c>
      <c r="G440" t="s">
        <v>1225</v>
      </c>
      <c r="H440" t="s">
        <v>473</v>
      </c>
      <c r="I440">
        <v>4138</v>
      </c>
      <c r="J440" t="s">
        <v>473</v>
      </c>
      <c r="K440" t="s">
        <v>473</v>
      </c>
      <c r="L440" t="s">
        <v>473</v>
      </c>
      <c r="M440" t="s">
        <v>473</v>
      </c>
      <c r="N440" t="e">
        <f>VLOOKUP(I440,disall!$E$2:$L$349,1,FALSE)</f>
        <v>#N/A</v>
      </c>
    </row>
    <row r="441" spans="1:14" x14ac:dyDescent="0.25">
      <c r="A441">
        <v>359</v>
      </c>
      <c r="B441" t="s">
        <v>8</v>
      </c>
      <c r="C441" t="s">
        <v>472</v>
      </c>
      <c r="D441" t="s">
        <v>400</v>
      </c>
      <c r="E441" t="s">
        <v>473</v>
      </c>
      <c r="F441">
        <v>4139</v>
      </c>
      <c r="G441" t="s">
        <v>1226</v>
      </c>
      <c r="H441" t="s">
        <v>473</v>
      </c>
      <c r="I441">
        <v>4139</v>
      </c>
      <c r="J441" t="s">
        <v>473</v>
      </c>
      <c r="K441" t="s">
        <v>473</v>
      </c>
      <c r="L441" t="s">
        <v>473</v>
      </c>
      <c r="M441" t="s">
        <v>473</v>
      </c>
      <c r="N441" t="e">
        <f>VLOOKUP(I441,disall!$E$2:$L$349,1,FALSE)</f>
        <v>#N/A</v>
      </c>
    </row>
    <row r="442" spans="1:14" x14ac:dyDescent="0.25">
      <c r="A442">
        <v>363</v>
      </c>
      <c r="B442" t="s">
        <v>8</v>
      </c>
      <c r="C442" t="s">
        <v>472</v>
      </c>
      <c r="D442" t="s">
        <v>400</v>
      </c>
      <c r="E442" t="s">
        <v>473</v>
      </c>
      <c r="F442">
        <v>4140</v>
      </c>
      <c r="G442" t="s">
        <v>1227</v>
      </c>
      <c r="H442" t="s">
        <v>473</v>
      </c>
      <c r="I442">
        <v>4140</v>
      </c>
      <c r="J442" t="s">
        <v>473</v>
      </c>
      <c r="K442" t="s">
        <v>473</v>
      </c>
      <c r="L442" t="s">
        <v>473</v>
      </c>
      <c r="M442" t="s">
        <v>473</v>
      </c>
      <c r="N442" t="e">
        <f>VLOOKUP(I442,disall!$E$2:$L$349,1,FALSE)</f>
        <v>#N/A</v>
      </c>
    </row>
    <row r="443" spans="1:14" x14ac:dyDescent="0.25">
      <c r="A443">
        <v>364</v>
      </c>
      <c r="B443" t="s">
        <v>8</v>
      </c>
      <c r="C443" t="s">
        <v>472</v>
      </c>
      <c r="D443" t="s">
        <v>400</v>
      </c>
      <c r="E443" t="s">
        <v>473</v>
      </c>
      <c r="F443">
        <v>4141</v>
      </c>
      <c r="G443" t="s">
        <v>408</v>
      </c>
      <c r="H443" t="s">
        <v>473</v>
      </c>
      <c r="I443">
        <v>4141</v>
      </c>
      <c r="J443" t="s">
        <v>473</v>
      </c>
      <c r="K443" t="s">
        <v>473</v>
      </c>
      <c r="L443" t="s">
        <v>473</v>
      </c>
      <c r="M443" t="s">
        <v>473</v>
      </c>
      <c r="N443" t="e">
        <f>VLOOKUP(I443,disall!$E$2:$L$349,1,FALSE)</f>
        <v>#N/A</v>
      </c>
    </row>
    <row r="444" spans="1:14" x14ac:dyDescent="0.25">
      <c r="A444">
        <v>365</v>
      </c>
      <c r="B444" t="s">
        <v>8</v>
      </c>
      <c r="C444" t="s">
        <v>472</v>
      </c>
      <c r="D444" t="s">
        <v>400</v>
      </c>
      <c r="E444" t="s">
        <v>1228</v>
      </c>
      <c r="F444">
        <v>4142</v>
      </c>
      <c r="G444" t="s">
        <v>416</v>
      </c>
      <c r="H444" t="s">
        <v>1229</v>
      </c>
      <c r="I444">
        <v>4142</v>
      </c>
      <c r="J444" t="s">
        <v>473</v>
      </c>
      <c r="K444" t="s">
        <v>473</v>
      </c>
      <c r="L444" t="s">
        <v>473</v>
      </c>
      <c r="M444" t="s">
        <v>473</v>
      </c>
      <c r="N444" t="e">
        <f>VLOOKUP(I444,disall!$E$2:$L$349,1,FALSE)</f>
        <v>#N/A</v>
      </c>
    </row>
    <row r="445" spans="1:14" x14ac:dyDescent="0.25">
      <c r="A445">
        <v>372</v>
      </c>
      <c r="B445" t="s">
        <v>8</v>
      </c>
      <c r="C445" t="s">
        <v>472</v>
      </c>
      <c r="D445" t="s">
        <v>1230</v>
      </c>
      <c r="E445" t="s">
        <v>473</v>
      </c>
      <c r="F445">
        <v>4143</v>
      </c>
      <c r="G445" t="s">
        <v>1231</v>
      </c>
      <c r="H445" t="s">
        <v>1232</v>
      </c>
      <c r="I445">
        <v>4143</v>
      </c>
      <c r="J445" t="s">
        <v>473</v>
      </c>
      <c r="K445" t="s">
        <v>473</v>
      </c>
      <c r="L445" t="s">
        <v>473</v>
      </c>
      <c r="M445" t="s">
        <v>473</v>
      </c>
      <c r="N445" t="e">
        <f>VLOOKUP(I445,disall!$E$2:$L$349,1,FALSE)</f>
        <v>#N/A</v>
      </c>
    </row>
    <row r="446" spans="1:14" x14ac:dyDescent="0.25">
      <c r="A446">
        <v>373</v>
      </c>
      <c r="B446" t="s">
        <v>8</v>
      </c>
      <c r="C446" t="s">
        <v>472</v>
      </c>
      <c r="D446" t="s">
        <v>1230</v>
      </c>
      <c r="E446" t="s">
        <v>473</v>
      </c>
      <c r="F446">
        <v>4144</v>
      </c>
      <c r="G446" t="s">
        <v>1233</v>
      </c>
      <c r="H446" t="s">
        <v>1234</v>
      </c>
      <c r="I446">
        <v>4144</v>
      </c>
      <c r="J446" t="s">
        <v>473</v>
      </c>
      <c r="K446" t="s">
        <v>473</v>
      </c>
      <c r="L446" t="s">
        <v>473</v>
      </c>
      <c r="M446" t="s">
        <v>473</v>
      </c>
      <c r="N446" t="e">
        <f>VLOOKUP(I446,disall!$E$2:$L$349,1,FALSE)</f>
        <v>#N/A</v>
      </c>
    </row>
    <row r="447" spans="1:14" x14ac:dyDescent="0.25">
      <c r="A447">
        <v>374</v>
      </c>
      <c r="B447" t="s">
        <v>8</v>
      </c>
      <c r="C447" t="s">
        <v>472</v>
      </c>
      <c r="D447" t="s">
        <v>1230</v>
      </c>
      <c r="E447" t="s">
        <v>473</v>
      </c>
      <c r="F447">
        <v>4145</v>
      </c>
      <c r="G447" t="s">
        <v>1235</v>
      </c>
      <c r="H447" t="s">
        <v>1236</v>
      </c>
      <c r="I447">
        <v>4145</v>
      </c>
      <c r="J447" t="s">
        <v>473</v>
      </c>
      <c r="K447" t="s">
        <v>473</v>
      </c>
      <c r="L447" t="s">
        <v>473</v>
      </c>
      <c r="M447" t="s">
        <v>473</v>
      </c>
      <c r="N447" t="e">
        <f>VLOOKUP(I447,disall!$E$2:$L$349,1,FALSE)</f>
        <v>#N/A</v>
      </c>
    </row>
    <row r="448" spans="1:14" x14ac:dyDescent="0.25">
      <c r="A448">
        <v>394</v>
      </c>
      <c r="B448" t="s">
        <v>8</v>
      </c>
      <c r="C448" t="s">
        <v>472</v>
      </c>
      <c r="D448" t="s">
        <v>106</v>
      </c>
      <c r="E448" t="s">
        <v>473</v>
      </c>
      <c r="F448">
        <v>4146</v>
      </c>
      <c r="G448" t="s">
        <v>167</v>
      </c>
      <c r="H448" t="s">
        <v>1237</v>
      </c>
      <c r="I448">
        <v>4146</v>
      </c>
      <c r="J448" t="s">
        <v>473</v>
      </c>
      <c r="K448" t="s">
        <v>473</v>
      </c>
      <c r="L448" t="s">
        <v>473</v>
      </c>
      <c r="M448" t="s">
        <v>473</v>
      </c>
      <c r="N448" t="e">
        <f>VLOOKUP(I448,disall!$E$2:$L$349,1,FALSE)</f>
        <v>#N/A</v>
      </c>
    </row>
    <row r="449" spans="1:14" x14ac:dyDescent="0.25">
      <c r="A449">
        <v>395</v>
      </c>
      <c r="B449" t="s">
        <v>8</v>
      </c>
      <c r="C449" t="s">
        <v>472</v>
      </c>
      <c r="D449" t="s">
        <v>106</v>
      </c>
      <c r="E449" t="s">
        <v>473</v>
      </c>
      <c r="F449">
        <v>4147</v>
      </c>
      <c r="G449" t="s">
        <v>139</v>
      </c>
      <c r="H449" t="s">
        <v>1238</v>
      </c>
      <c r="I449">
        <v>4147</v>
      </c>
      <c r="J449" t="s">
        <v>473</v>
      </c>
      <c r="K449" t="s">
        <v>473</v>
      </c>
      <c r="L449" t="s">
        <v>473</v>
      </c>
      <c r="M449" t="s">
        <v>473</v>
      </c>
      <c r="N449" t="e">
        <f>VLOOKUP(I449,disall!$E$2:$L$349,1,FALSE)</f>
        <v>#N/A</v>
      </c>
    </row>
    <row r="450" spans="1:14" x14ac:dyDescent="0.25">
      <c r="A450">
        <v>407</v>
      </c>
      <c r="B450" t="s">
        <v>8</v>
      </c>
      <c r="C450" t="s">
        <v>472</v>
      </c>
      <c r="D450" t="s">
        <v>106</v>
      </c>
      <c r="E450" t="s">
        <v>473</v>
      </c>
      <c r="F450">
        <v>4148</v>
      </c>
      <c r="G450" t="s">
        <v>242</v>
      </c>
      <c r="H450" t="s">
        <v>1239</v>
      </c>
      <c r="I450">
        <v>4148</v>
      </c>
      <c r="J450" t="s">
        <v>473</v>
      </c>
      <c r="K450" t="s">
        <v>473</v>
      </c>
      <c r="L450" t="s">
        <v>473</v>
      </c>
      <c r="M450" t="s">
        <v>473</v>
      </c>
      <c r="N450" t="e">
        <f>VLOOKUP(I450,disall!$E$2:$L$349,1,FALSE)</f>
        <v>#N/A</v>
      </c>
    </row>
    <row r="451" spans="1:14" x14ac:dyDescent="0.25">
      <c r="A451">
        <v>411</v>
      </c>
      <c r="B451" t="s">
        <v>8</v>
      </c>
      <c r="C451" t="s">
        <v>472</v>
      </c>
      <c r="D451" t="s">
        <v>106</v>
      </c>
      <c r="E451" t="s">
        <v>473</v>
      </c>
      <c r="F451">
        <v>4149</v>
      </c>
      <c r="G451" t="s">
        <v>1240</v>
      </c>
      <c r="H451" t="s">
        <v>473</v>
      </c>
      <c r="I451">
        <v>4149</v>
      </c>
      <c r="J451" t="s">
        <v>473</v>
      </c>
      <c r="K451" t="s">
        <v>473</v>
      </c>
      <c r="L451" t="s">
        <v>473</v>
      </c>
      <c r="M451" t="s">
        <v>473</v>
      </c>
      <c r="N451" t="e">
        <f>VLOOKUP(I451,disall!$E$2:$L$349,1,FALSE)</f>
        <v>#N/A</v>
      </c>
    </row>
    <row r="452" spans="1:14" x14ac:dyDescent="0.25">
      <c r="A452">
        <v>422</v>
      </c>
      <c r="B452" t="s">
        <v>8</v>
      </c>
      <c r="C452" t="s">
        <v>472</v>
      </c>
      <c r="D452" t="s">
        <v>106</v>
      </c>
      <c r="E452" t="s">
        <v>1241</v>
      </c>
      <c r="F452">
        <v>4150</v>
      </c>
      <c r="G452" t="s">
        <v>1242</v>
      </c>
      <c r="H452" t="s">
        <v>1243</v>
      </c>
      <c r="I452">
        <v>4150</v>
      </c>
      <c r="J452" t="s">
        <v>473</v>
      </c>
      <c r="K452" t="s">
        <v>473</v>
      </c>
      <c r="L452" t="s">
        <v>473</v>
      </c>
      <c r="M452" t="s">
        <v>473</v>
      </c>
      <c r="N452" t="e">
        <f>VLOOKUP(I452,disall!$E$2:$L$349,1,FALSE)</f>
        <v>#N/A</v>
      </c>
    </row>
    <row r="453" spans="1:14" x14ac:dyDescent="0.25">
      <c r="A453">
        <v>424</v>
      </c>
      <c r="B453" t="s">
        <v>8</v>
      </c>
      <c r="C453" t="s">
        <v>472</v>
      </c>
      <c r="D453" t="s">
        <v>106</v>
      </c>
      <c r="E453" t="s">
        <v>1244</v>
      </c>
      <c r="F453">
        <v>4151</v>
      </c>
      <c r="G453" t="s">
        <v>1245</v>
      </c>
      <c r="H453" t="s">
        <v>1246</v>
      </c>
      <c r="I453">
        <v>4151</v>
      </c>
      <c r="J453" t="s">
        <v>473</v>
      </c>
      <c r="K453" t="s">
        <v>473</v>
      </c>
      <c r="L453" t="s">
        <v>473</v>
      </c>
      <c r="M453" t="s">
        <v>473</v>
      </c>
      <c r="N453" t="e">
        <f>VLOOKUP(I453,disall!$E$2:$L$349,1,FALSE)</f>
        <v>#N/A</v>
      </c>
    </row>
    <row r="454" spans="1:14" x14ac:dyDescent="0.25">
      <c r="A454">
        <v>432</v>
      </c>
      <c r="B454" t="s">
        <v>8</v>
      </c>
      <c r="C454" t="s">
        <v>472</v>
      </c>
      <c r="D454" t="s">
        <v>682</v>
      </c>
      <c r="E454" t="s">
        <v>123</v>
      </c>
      <c r="F454">
        <v>4152</v>
      </c>
      <c r="G454" t="s">
        <v>1247</v>
      </c>
      <c r="H454" t="s">
        <v>1248</v>
      </c>
      <c r="I454">
        <v>4152</v>
      </c>
      <c r="J454" t="s">
        <v>473</v>
      </c>
      <c r="K454" t="s">
        <v>473</v>
      </c>
      <c r="L454" t="s">
        <v>473</v>
      </c>
      <c r="M454" t="s">
        <v>473</v>
      </c>
      <c r="N454" t="e">
        <f>VLOOKUP(I454,disall!$E$2:$L$349,1,FALSE)</f>
        <v>#N/A</v>
      </c>
    </row>
    <row r="455" spans="1:14" x14ac:dyDescent="0.25">
      <c r="A455">
        <v>454</v>
      </c>
      <c r="B455" t="s">
        <v>8</v>
      </c>
      <c r="C455" t="s">
        <v>472</v>
      </c>
      <c r="D455" t="s">
        <v>106</v>
      </c>
      <c r="E455" s="2" t="s">
        <v>473</v>
      </c>
      <c r="F455">
        <v>2161</v>
      </c>
      <c r="G455" s="2" t="s">
        <v>166</v>
      </c>
      <c r="H455" t="s">
        <v>1253</v>
      </c>
      <c r="I455">
        <v>2161</v>
      </c>
      <c r="J455">
        <v>2161</v>
      </c>
      <c r="K455" t="s">
        <v>106</v>
      </c>
      <c r="L455" s="2" t="s">
        <v>166</v>
      </c>
      <c r="M455" t="s">
        <v>473</v>
      </c>
      <c r="N455">
        <f>VLOOKUP(I455,disall!$E$2:$L$349,1,FALSE)</f>
        <v>2161</v>
      </c>
    </row>
    <row r="456" spans="1:14" x14ac:dyDescent="0.25">
      <c r="A456">
        <v>440</v>
      </c>
      <c r="B456" t="s">
        <v>8</v>
      </c>
      <c r="C456" t="s">
        <v>472</v>
      </c>
      <c r="D456" t="s">
        <v>172</v>
      </c>
      <c r="E456" t="s">
        <v>473</v>
      </c>
      <c r="F456">
        <v>4153</v>
      </c>
      <c r="G456" t="s">
        <v>1249</v>
      </c>
      <c r="H456" t="s">
        <v>473</v>
      </c>
      <c r="I456">
        <v>4153</v>
      </c>
      <c r="J456" t="s">
        <v>473</v>
      </c>
      <c r="K456" t="s">
        <v>473</v>
      </c>
      <c r="L456" t="s">
        <v>473</v>
      </c>
      <c r="M456" t="s">
        <v>473</v>
      </c>
      <c r="N456" t="e">
        <f>VLOOKUP(I456,disall!$E$2:$L$349,1,FALSE)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56"/>
  <sheetViews>
    <sheetView workbookViewId="0">
      <pane ySplit="1" topLeftCell="A2" activePane="bottomLeft" state="frozen"/>
      <selection pane="bottomLeft" activeCell="E1" sqref="E1"/>
    </sheetView>
  </sheetViews>
  <sheetFormatPr defaultRowHeight="15" x14ac:dyDescent="0.25"/>
  <cols>
    <col min="1" max="1" width="5.7109375" bestFit="1" customWidth="1"/>
    <col min="2" max="2" width="4.28515625" bestFit="1" customWidth="1"/>
    <col min="3" max="3" width="8.5703125" bestFit="1" customWidth="1"/>
    <col min="4" max="4" width="21.85546875" bestFit="1" customWidth="1"/>
    <col min="5" max="5" width="57.140625" bestFit="1" customWidth="1"/>
    <col min="6" max="6" width="25.85546875" bestFit="1" customWidth="1"/>
    <col min="7" max="7" width="10.28515625" bestFit="1" customWidth="1"/>
    <col min="8" max="8" width="15.85546875" bestFit="1" customWidth="1"/>
    <col min="9" max="9" width="8.7109375" bestFit="1" customWidth="1"/>
    <col min="10" max="10" width="14.42578125" bestFit="1" customWidth="1"/>
    <col min="11" max="12" width="25.85546875" bestFit="1" customWidth="1"/>
    <col min="13" max="13" width="7.85546875" bestFit="1" customWidth="1"/>
    <col min="14" max="14" width="9" bestFit="1" customWidth="1"/>
    <col min="15" max="15" width="10.85546875" bestFit="1" customWidth="1"/>
    <col min="16" max="16" width="9.85546875" bestFit="1" customWidth="1"/>
    <col min="17" max="17" width="10" bestFit="1" customWidth="1"/>
    <col min="18" max="18" width="15.7109375" bestFit="1" customWidth="1"/>
    <col min="19" max="19" width="25.85546875" bestFit="1" customWidth="1"/>
    <col min="20" max="20" width="4.28515625" bestFit="1" customWidth="1"/>
  </cols>
  <sheetData>
    <row r="1" spans="1:20" x14ac:dyDescent="0.25">
      <c r="A1" s="4" t="s">
        <v>460</v>
      </c>
      <c r="B1" s="4" t="s">
        <v>461</v>
      </c>
      <c r="C1" s="4" t="s">
        <v>462</v>
      </c>
      <c r="D1" s="4" t="s">
        <v>463</v>
      </c>
      <c r="E1" s="4" t="s">
        <v>464</v>
      </c>
      <c r="F1" s="4" t="s">
        <v>465</v>
      </c>
      <c r="G1" s="4" t="s">
        <v>466</v>
      </c>
      <c r="H1" s="4" t="s">
        <v>1259</v>
      </c>
      <c r="I1" s="4" t="s">
        <v>1254</v>
      </c>
      <c r="J1" s="4" t="s">
        <v>1255</v>
      </c>
      <c r="K1" s="4" t="s">
        <v>1256</v>
      </c>
      <c r="L1" s="4" t="s">
        <v>1257</v>
      </c>
      <c r="M1" s="4" t="s">
        <v>5</v>
      </c>
      <c r="N1" s="4" t="s">
        <v>0</v>
      </c>
      <c r="O1" s="4" t="s">
        <v>1</v>
      </c>
      <c r="P1" s="4" t="s">
        <v>2</v>
      </c>
      <c r="Q1" s="4" t="s">
        <v>3</v>
      </c>
      <c r="R1" s="4" t="s">
        <v>4</v>
      </c>
      <c r="S1" s="4" t="s">
        <v>7</v>
      </c>
      <c r="T1" s="4" t="s">
        <v>8</v>
      </c>
    </row>
    <row r="2" spans="1:20" x14ac:dyDescent="0.25">
      <c r="A2">
        <v>200</v>
      </c>
      <c r="B2" t="s">
        <v>8</v>
      </c>
      <c r="C2" t="s">
        <v>472</v>
      </c>
      <c r="D2" t="s">
        <v>185</v>
      </c>
      <c r="E2" t="s">
        <v>473</v>
      </c>
      <c r="F2" t="s">
        <v>312</v>
      </c>
      <c r="G2" t="s">
        <v>474</v>
      </c>
      <c r="H2">
        <v>1001</v>
      </c>
      <c r="I2">
        <f>IF(ISNA(VLOOKUP(H2,disall!$D$2:$L$349,1,FALSE)),H2,VLOOKUP(H2,disall!$D$2:$L$349,1,FALSE))</f>
        <v>1001</v>
      </c>
      <c r="J2">
        <f>IF(ISNA(VLOOKUP(H2,disall!$D$2:$L$349,1,FALSE)),"NA",VLOOKUP(H2,disall!$D$2:$L$349,2,FALSE))</f>
        <v>1001</v>
      </c>
      <c r="K2" t="str">
        <f>IF(ISNA(VLOOKUP(I2,disall!$A$2:$L$349,3,FALSE)),F2,VLOOKUP(I2,disall!$A$2:$L$349,3,FALSE))</f>
        <v>Balaghat</v>
      </c>
      <c r="L2" t="str">
        <f>IF(ISNA(VLOOKUP(I2,disall!$A$2:$L$349,12,FALSE)),"NA",VLOOKUP(I2,disall!$A$2:$L$349,12,FALSE))</f>
        <v>Balaghat</v>
      </c>
      <c r="M2">
        <f>IF(ISNA(VLOOKUP(I2,disall!$A$2:$M$349,6,FALSE)),"NA",VLOOKUP(I2,disall!$A$2:$M$349,6,FALSE))</f>
        <v>10</v>
      </c>
      <c r="N2">
        <f>IF(ISNA(VLOOKUP(I2,disall!$A$2:$M$349,7,FALSE)),"NA",VLOOKUP(I2,disall!$A$2:$M$349,7,FALSE))</f>
        <v>0.79576599999999997</v>
      </c>
      <c r="O2">
        <f>IF(ISNA(VLOOKUP(I2,disall!$A$2:$M$349,8,FALSE)),"NA",VLOOKUP(I2,disall!$A$2:$M$349,8,FALSE))</f>
        <v>4.9924390000000001</v>
      </c>
      <c r="P2" t="str">
        <f>IF(ISNA(VLOOKUP(I2,disall!$A$2:$M$349,9,FALSE)),"NA",VLOOKUP(I2,disall!$A$2:$M$349,9,FALSE))</f>
        <v>POLY</v>
      </c>
      <c r="Q2">
        <f>IF(ISNA(VLOOKUP(I2,disall!$A$2:$M$349,10,FALSE)),"NA",VLOOKUP(I2,disall!$A$2:$M$349,10,FALSE))</f>
        <v>356120100</v>
      </c>
      <c r="R2" t="str">
        <f>IF(ISNA(VLOOKUP(I2,disall!$A$2:$M$349,11,FALSE)),"NA",VLOOKUP(I2,disall!$A$2:$M$349,11,FALSE))</f>
        <v>Madhya Pradesh</v>
      </c>
      <c r="S2" t="str">
        <f>IF(ISNA(VLOOKUP(I2,disall!$A$2:$M$349,12,FALSE)),"NA",VLOOKUP(I2,disall!$A$2:$M$349,12,FALSE))</f>
        <v>Balaghat</v>
      </c>
      <c r="T2">
        <f>IF(ISNA(VLOOKUP(I2,disall!$A$2:$M$349,13,FALSE)),"NA",VLOOKUP(I2,disall!$A$2:$M$349,13,FALSE))</f>
        <v>122</v>
      </c>
    </row>
    <row r="3" spans="1:20" x14ac:dyDescent="0.25">
      <c r="A3">
        <v>82</v>
      </c>
      <c r="B3" t="s">
        <v>8</v>
      </c>
      <c r="C3" t="s">
        <v>472</v>
      </c>
      <c r="D3" t="s">
        <v>475</v>
      </c>
      <c r="E3" t="s">
        <v>476</v>
      </c>
      <c r="F3" t="s">
        <v>477</v>
      </c>
      <c r="G3" t="s">
        <v>478</v>
      </c>
      <c r="H3">
        <v>1002</v>
      </c>
      <c r="I3">
        <f>IF(ISNA(VLOOKUP(H3,disall!$D$2:$L$349,1,FALSE)),H3,VLOOKUP(H3,disall!$D$2:$L$349,1,FALSE))</f>
        <v>1002</v>
      </c>
      <c r="J3">
        <f>IF(ISNA(VLOOKUP(H3,disall!$D$2:$L$349,1,FALSE)),"NA",VLOOKUP(H3,disall!$D$2:$L$349,2,FALSE))</f>
        <v>1002</v>
      </c>
      <c r="K3" t="str">
        <f>IF(ISNA(VLOOKUP(I3,disall!$A$2:$L$349,3,FALSE)),F3,VLOOKUP(I3,disall!$A$2:$L$349,3,FALSE))</f>
        <v>Bastar</v>
      </c>
      <c r="L3" t="str">
        <f>IF(ISNA(VLOOKUP(I3,disall!$A$2:$L$349,12,FALSE)),"NA",VLOOKUP(I3,disall!$A$2:$L$349,12,FALSE))</f>
        <v>Bastar (Jagdalpur)</v>
      </c>
      <c r="M3">
        <f>IF(ISNA(VLOOKUP(I3,disall!$A$2:$M$349,6,FALSE)),"NA",VLOOKUP(I3,disall!$A$2:$M$349,6,FALSE))</f>
        <v>10</v>
      </c>
      <c r="N3">
        <f>IF(ISNA(VLOOKUP(I3,disall!$A$2:$M$349,7,FALSE)),"NA",VLOOKUP(I3,disall!$A$2:$M$349,7,FALSE))</f>
        <v>3.539269</v>
      </c>
      <c r="O3">
        <f>IF(ISNA(VLOOKUP(I3,disall!$A$2:$M$349,8,FALSE)),"NA",VLOOKUP(I3,disall!$A$2:$M$349,8,FALSE))</f>
        <v>11.127969999999999</v>
      </c>
      <c r="P3" t="str">
        <f>IF(ISNA(VLOOKUP(I3,disall!$A$2:$M$349,9,FALSE)),"NA",VLOOKUP(I3,disall!$A$2:$M$349,9,FALSE))</f>
        <v>POLY</v>
      </c>
      <c r="Q3">
        <f>IF(ISNA(VLOOKUP(I3,disall!$A$2:$M$349,10,FALSE)),"NA",VLOOKUP(I3,disall!$A$2:$M$349,10,FALSE))</f>
        <v>356120200</v>
      </c>
      <c r="R3" t="str">
        <f>IF(ISNA(VLOOKUP(I3,disall!$A$2:$M$349,11,FALSE)),"NA",VLOOKUP(I3,disall!$A$2:$M$349,11,FALSE))</f>
        <v>Madhya Pradesh</v>
      </c>
      <c r="S3" t="str">
        <f>IF(ISNA(VLOOKUP(I3,disall!$A$2:$M$349,12,FALSE)),"NA",VLOOKUP(I3,disall!$A$2:$M$349,12,FALSE))</f>
        <v>Bastar (Jagdalpur)</v>
      </c>
      <c r="T3">
        <f>IF(ISNA(VLOOKUP(I3,disall!$A$2:$M$349,13,FALSE)),"NA",VLOOKUP(I3,disall!$A$2:$M$349,13,FALSE))</f>
        <v>123</v>
      </c>
    </row>
    <row r="4" spans="1:20" x14ac:dyDescent="0.25">
      <c r="A4">
        <v>201</v>
      </c>
      <c r="B4" t="s">
        <v>8</v>
      </c>
      <c r="C4" t="s">
        <v>472</v>
      </c>
      <c r="D4" t="s">
        <v>185</v>
      </c>
      <c r="E4" t="s">
        <v>473</v>
      </c>
      <c r="F4" t="s">
        <v>313</v>
      </c>
      <c r="G4" t="s">
        <v>479</v>
      </c>
      <c r="H4">
        <v>1003</v>
      </c>
      <c r="I4">
        <f>IF(ISNA(VLOOKUP(H4,disall!$D$2:$L$349,1,FALSE)),H4,VLOOKUP(H4,disall!$D$2:$L$349,1,FALSE))</f>
        <v>1003</v>
      </c>
      <c r="J4">
        <f>IF(ISNA(VLOOKUP(H4,disall!$D$2:$L$349,1,FALSE)),"NA",VLOOKUP(H4,disall!$D$2:$L$349,2,FALSE))</f>
        <v>1003</v>
      </c>
      <c r="K4" t="str">
        <f>IF(ISNA(VLOOKUP(I4,disall!$A$2:$L$349,3,FALSE)),F4,VLOOKUP(I4,disall!$A$2:$L$349,3,FALSE))</f>
        <v>Betul</v>
      </c>
      <c r="L4" t="str">
        <f>IF(ISNA(VLOOKUP(I4,disall!$A$2:$L$349,12,FALSE)),"NA",VLOOKUP(I4,disall!$A$2:$L$349,12,FALSE))</f>
        <v>Betul</v>
      </c>
      <c r="M4">
        <f>IF(ISNA(VLOOKUP(I4,disall!$A$2:$M$349,6,FALSE)),"NA",VLOOKUP(I4,disall!$A$2:$M$349,6,FALSE))</f>
        <v>10</v>
      </c>
      <c r="N4">
        <f>IF(ISNA(VLOOKUP(I4,disall!$A$2:$M$349,7,FALSE)),"NA",VLOOKUP(I4,disall!$A$2:$M$349,7,FALSE))</f>
        <v>0.82607399999999997</v>
      </c>
      <c r="O4">
        <f>IF(ISNA(VLOOKUP(I4,disall!$A$2:$M$349,8,FALSE)),"NA",VLOOKUP(I4,disall!$A$2:$M$349,8,FALSE))</f>
        <v>4.9766709999999996</v>
      </c>
      <c r="P4" t="str">
        <f>IF(ISNA(VLOOKUP(I4,disall!$A$2:$M$349,9,FALSE)),"NA",VLOOKUP(I4,disall!$A$2:$M$349,9,FALSE))</f>
        <v>POLY</v>
      </c>
      <c r="Q4">
        <f>IF(ISNA(VLOOKUP(I4,disall!$A$2:$M$349,10,FALSE)),"NA",VLOOKUP(I4,disall!$A$2:$M$349,10,FALSE))</f>
        <v>356120300</v>
      </c>
      <c r="R4" t="str">
        <f>IF(ISNA(VLOOKUP(I4,disall!$A$2:$M$349,11,FALSE)),"NA",VLOOKUP(I4,disall!$A$2:$M$349,11,FALSE))</f>
        <v>Madhya Pradesh</v>
      </c>
      <c r="S4" t="str">
        <f>IF(ISNA(VLOOKUP(I4,disall!$A$2:$M$349,12,FALSE)),"NA",VLOOKUP(I4,disall!$A$2:$M$349,12,FALSE))</f>
        <v>Betul</v>
      </c>
      <c r="T4">
        <f>IF(ISNA(VLOOKUP(I4,disall!$A$2:$M$349,13,FALSE)),"NA",VLOOKUP(I4,disall!$A$2:$M$349,13,FALSE))</f>
        <v>124</v>
      </c>
    </row>
    <row r="5" spans="1:20" x14ac:dyDescent="0.25">
      <c r="A5">
        <v>202</v>
      </c>
      <c r="B5" t="s">
        <v>8</v>
      </c>
      <c r="C5" t="s">
        <v>472</v>
      </c>
      <c r="D5" t="s">
        <v>185</v>
      </c>
      <c r="E5" t="s">
        <v>473</v>
      </c>
      <c r="F5" t="s">
        <v>187</v>
      </c>
      <c r="G5" t="s">
        <v>480</v>
      </c>
      <c r="H5">
        <v>1004</v>
      </c>
      <c r="I5">
        <f>IF(ISNA(VLOOKUP(H5,disall!$D$2:$L$349,1,FALSE)),H5,VLOOKUP(H5,disall!$D$2:$L$349,1,FALSE))</f>
        <v>1004</v>
      </c>
      <c r="J5">
        <f>IF(ISNA(VLOOKUP(H5,disall!$D$2:$L$349,1,FALSE)),"NA",VLOOKUP(H5,disall!$D$2:$L$349,2,FALSE))</f>
        <v>1004</v>
      </c>
      <c r="K5" t="str">
        <f>IF(ISNA(VLOOKUP(I5,disall!$A$2:$L$349,3,FALSE)),F5,VLOOKUP(I5,disall!$A$2:$L$349,3,FALSE))</f>
        <v>Bhind</v>
      </c>
      <c r="L5" t="str">
        <f>IF(ISNA(VLOOKUP(I5,disall!$A$2:$L$349,12,FALSE)),"NA",VLOOKUP(I5,disall!$A$2:$L$349,12,FALSE))</f>
        <v>Bhind</v>
      </c>
      <c r="M5">
        <f>IF(ISNA(VLOOKUP(I5,disall!$A$2:$M$349,6,FALSE)),"NA",VLOOKUP(I5,disall!$A$2:$M$349,6,FALSE))</f>
        <v>10</v>
      </c>
      <c r="N5">
        <f>IF(ISNA(VLOOKUP(I5,disall!$A$2:$M$349,7,FALSE)),"NA",VLOOKUP(I5,disall!$A$2:$M$349,7,FALSE))</f>
        <v>0.43331500000000001</v>
      </c>
      <c r="O5">
        <f>IF(ISNA(VLOOKUP(I5,disall!$A$2:$M$349,8,FALSE)),"NA",VLOOKUP(I5,disall!$A$2:$M$349,8,FALSE))</f>
        <v>3.5495749999999999</v>
      </c>
      <c r="P5" t="str">
        <f>IF(ISNA(VLOOKUP(I5,disall!$A$2:$M$349,9,FALSE)),"NA",VLOOKUP(I5,disall!$A$2:$M$349,9,FALSE))</f>
        <v>POLY</v>
      </c>
      <c r="Q5">
        <f>IF(ISNA(VLOOKUP(I5,disall!$A$2:$M$349,10,FALSE)),"NA",VLOOKUP(I5,disall!$A$2:$M$349,10,FALSE))</f>
        <v>356120400</v>
      </c>
      <c r="R5" t="str">
        <f>IF(ISNA(VLOOKUP(I5,disall!$A$2:$M$349,11,FALSE)),"NA",VLOOKUP(I5,disall!$A$2:$M$349,11,FALSE))</f>
        <v>Madhya Pradesh</v>
      </c>
      <c r="S5" t="str">
        <f>IF(ISNA(VLOOKUP(I5,disall!$A$2:$M$349,12,FALSE)),"NA",VLOOKUP(I5,disall!$A$2:$M$349,12,FALSE))</f>
        <v>Bhind</v>
      </c>
      <c r="T5">
        <f>IF(ISNA(VLOOKUP(I5,disall!$A$2:$M$349,13,FALSE)),"NA",VLOOKUP(I5,disall!$A$2:$M$349,13,FALSE))</f>
        <v>125</v>
      </c>
    </row>
    <row r="6" spans="1:20" x14ac:dyDescent="0.25">
      <c r="A6">
        <v>83</v>
      </c>
      <c r="B6" t="s">
        <v>8</v>
      </c>
      <c r="C6" t="s">
        <v>472</v>
      </c>
      <c r="D6" t="s">
        <v>475</v>
      </c>
      <c r="E6" t="s">
        <v>473</v>
      </c>
      <c r="F6" t="s">
        <v>298</v>
      </c>
      <c r="G6" t="s">
        <v>481</v>
      </c>
      <c r="H6">
        <v>1006</v>
      </c>
      <c r="I6">
        <f>IF(ISNA(VLOOKUP(H6,disall!$D$2:$L$349,1,FALSE)),H6,VLOOKUP(H6,disall!$D$2:$L$349,1,FALSE))</f>
        <v>1006</v>
      </c>
      <c r="J6">
        <f>IF(ISNA(VLOOKUP(H6,disall!$D$2:$L$349,1,FALSE)),"NA",VLOOKUP(H6,disall!$D$2:$L$349,2,FALSE))</f>
        <v>1006</v>
      </c>
      <c r="K6" t="str">
        <f>IF(ISNA(VLOOKUP(I6,disall!$A$2:$L$349,3,FALSE)),F6,VLOOKUP(I6,disall!$A$2:$L$349,3,FALSE))</f>
        <v>Bilaspur</v>
      </c>
      <c r="L6" t="str">
        <f>IF(ISNA(VLOOKUP(I6,disall!$A$2:$L$349,12,FALSE)),"NA",VLOOKUP(I6,disall!$A$2:$L$349,12,FALSE))</f>
        <v>Bilaspur</v>
      </c>
      <c r="M6">
        <f>IF(ISNA(VLOOKUP(I6,disall!$A$2:$M$349,6,FALSE)),"NA",VLOOKUP(I6,disall!$A$2:$M$349,6,FALSE))</f>
        <v>10</v>
      </c>
      <c r="N6">
        <f>IF(ISNA(VLOOKUP(I6,disall!$A$2:$M$349,7,FALSE)),"NA",VLOOKUP(I6,disall!$A$2:$M$349,7,FALSE))</f>
        <v>1.7255199999999999</v>
      </c>
      <c r="O6">
        <f>IF(ISNA(VLOOKUP(I6,disall!$A$2:$M$349,8,FALSE)),"NA",VLOOKUP(I6,disall!$A$2:$M$349,8,FALSE))</f>
        <v>6.8885800000000001</v>
      </c>
      <c r="P6" t="str">
        <f>IF(ISNA(VLOOKUP(I6,disall!$A$2:$M$349,9,FALSE)),"NA",VLOOKUP(I6,disall!$A$2:$M$349,9,FALSE))</f>
        <v>POLY</v>
      </c>
      <c r="Q6">
        <f>IF(ISNA(VLOOKUP(I6,disall!$A$2:$M$349,10,FALSE)),"NA",VLOOKUP(I6,disall!$A$2:$M$349,10,FALSE))</f>
        <v>356120600</v>
      </c>
      <c r="R6" t="str">
        <f>IF(ISNA(VLOOKUP(I6,disall!$A$2:$M$349,11,FALSE)),"NA",VLOOKUP(I6,disall!$A$2:$M$349,11,FALSE))</f>
        <v>Madhya Pradesh</v>
      </c>
      <c r="S6" t="str">
        <f>IF(ISNA(VLOOKUP(I6,disall!$A$2:$M$349,12,FALSE)),"NA",VLOOKUP(I6,disall!$A$2:$M$349,12,FALSE))</f>
        <v>Bilaspur</v>
      </c>
      <c r="T6">
        <f>IF(ISNA(VLOOKUP(I6,disall!$A$2:$M$349,13,FALSE)),"NA",VLOOKUP(I6,disall!$A$2:$M$349,13,FALSE))</f>
        <v>127</v>
      </c>
    </row>
    <row r="7" spans="1:20" x14ac:dyDescent="0.25">
      <c r="A7">
        <v>204</v>
      </c>
      <c r="B7" t="s">
        <v>8</v>
      </c>
      <c r="C7" t="s">
        <v>472</v>
      </c>
      <c r="D7" t="s">
        <v>185</v>
      </c>
      <c r="E7" t="s">
        <v>483</v>
      </c>
      <c r="F7" t="s">
        <v>484</v>
      </c>
      <c r="G7" t="s">
        <v>485</v>
      </c>
      <c r="H7">
        <v>1007</v>
      </c>
      <c r="I7">
        <f>IF(ISNA(VLOOKUP(H7,disall!$D$2:$L$349,1,FALSE)),H7,VLOOKUP(H7,disall!$D$2:$L$349,1,FALSE))</f>
        <v>1007</v>
      </c>
      <c r="J7">
        <f>IF(ISNA(VLOOKUP(H7,disall!$D$2:$L$349,1,FALSE)),"NA",VLOOKUP(H7,disall!$D$2:$L$349,2,FALSE))</f>
        <v>1007</v>
      </c>
      <c r="K7" t="str">
        <f>IF(ISNA(VLOOKUP(I7,disall!$A$2:$L$349,3,FALSE)),F7,VLOOKUP(I7,disall!$A$2:$L$349,3,FALSE))</f>
        <v>Chhatarpur</v>
      </c>
      <c r="L7" t="str">
        <f>IF(ISNA(VLOOKUP(I7,disall!$A$2:$L$349,12,FALSE)),"NA",VLOOKUP(I7,disall!$A$2:$L$349,12,FALSE))</f>
        <v>Chhatrapur</v>
      </c>
      <c r="M7">
        <f>IF(ISNA(VLOOKUP(I7,disall!$A$2:$M$349,6,FALSE)),"NA",VLOOKUP(I7,disall!$A$2:$M$349,6,FALSE))</f>
        <v>10</v>
      </c>
      <c r="N7">
        <f>IF(ISNA(VLOOKUP(I7,disall!$A$2:$M$349,7,FALSE)),"NA",VLOOKUP(I7,disall!$A$2:$M$349,7,FALSE))</f>
        <v>0.74475400000000003</v>
      </c>
      <c r="O7">
        <f>IF(ISNA(VLOOKUP(I7,disall!$A$2:$M$349,8,FALSE)),"NA",VLOOKUP(I7,disall!$A$2:$M$349,8,FALSE))</f>
        <v>5.6444029999999996</v>
      </c>
      <c r="P7" t="str">
        <f>IF(ISNA(VLOOKUP(I7,disall!$A$2:$M$349,9,FALSE)),"NA",VLOOKUP(I7,disall!$A$2:$M$349,9,FALSE))</f>
        <v>POLY</v>
      </c>
      <c r="Q7">
        <f>IF(ISNA(VLOOKUP(I7,disall!$A$2:$M$349,10,FALSE)),"NA",VLOOKUP(I7,disall!$A$2:$M$349,10,FALSE))</f>
        <v>356120700</v>
      </c>
      <c r="R7" t="str">
        <f>IF(ISNA(VLOOKUP(I7,disall!$A$2:$M$349,11,FALSE)),"NA",VLOOKUP(I7,disall!$A$2:$M$349,11,FALSE))</f>
        <v>Madhya Pradesh</v>
      </c>
      <c r="S7" t="str">
        <f>IF(ISNA(VLOOKUP(I7,disall!$A$2:$M$349,12,FALSE)),"NA",VLOOKUP(I7,disall!$A$2:$M$349,12,FALSE))</f>
        <v>Chhatrapur</v>
      </c>
      <c r="T7">
        <f>IF(ISNA(VLOOKUP(I7,disall!$A$2:$M$349,13,FALSE)),"NA",VLOOKUP(I7,disall!$A$2:$M$349,13,FALSE))</f>
        <v>128</v>
      </c>
    </row>
    <row r="8" spans="1:20" x14ac:dyDescent="0.25">
      <c r="A8">
        <v>205</v>
      </c>
      <c r="B8" t="s">
        <v>8</v>
      </c>
      <c r="C8" t="s">
        <v>472</v>
      </c>
      <c r="D8" t="s">
        <v>185</v>
      </c>
      <c r="E8" t="s">
        <v>473</v>
      </c>
      <c r="F8" t="s">
        <v>305</v>
      </c>
      <c r="G8" t="s">
        <v>486</v>
      </c>
      <c r="H8">
        <v>1008</v>
      </c>
      <c r="I8">
        <f>IF(ISNA(VLOOKUP(H8,disall!$D$2:$L$349,1,FALSE)),H8,VLOOKUP(H8,disall!$D$2:$L$349,1,FALSE))</f>
        <v>1008</v>
      </c>
      <c r="J8">
        <f>IF(ISNA(VLOOKUP(H8,disall!$D$2:$L$349,1,FALSE)),"NA",VLOOKUP(H8,disall!$D$2:$L$349,2,FALSE))</f>
        <v>1008</v>
      </c>
      <c r="K8" t="str">
        <f>IF(ISNA(VLOOKUP(I8,disall!$A$2:$L$349,3,FALSE)),F8,VLOOKUP(I8,disall!$A$2:$L$349,3,FALSE))</f>
        <v>Chhindwara</v>
      </c>
      <c r="L8" t="str">
        <f>IF(ISNA(VLOOKUP(I8,disall!$A$2:$L$349,12,FALSE)),"NA",VLOOKUP(I8,disall!$A$2:$L$349,12,FALSE))</f>
        <v>Chhindwara</v>
      </c>
      <c r="M8">
        <f>IF(ISNA(VLOOKUP(I8,disall!$A$2:$M$349,6,FALSE)),"NA",VLOOKUP(I8,disall!$A$2:$M$349,6,FALSE))</f>
        <v>10</v>
      </c>
      <c r="N8">
        <f>IF(ISNA(VLOOKUP(I8,disall!$A$2:$M$349,7,FALSE)),"NA",VLOOKUP(I8,disall!$A$2:$M$349,7,FALSE))</f>
        <v>0.98852499999999999</v>
      </c>
      <c r="O8">
        <f>IF(ISNA(VLOOKUP(I8,disall!$A$2:$M$349,8,FALSE)),"NA",VLOOKUP(I8,disall!$A$2:$M$349,8,FALSE))</f>
        <v>5.2435890000000001</v>
      </c>
      <c r="P8" t="str">
        <f>IF(ISNA(VLOOKUP(I8,disall!$A$2:$M$349,9,FALSE)),"NA",VLOOKUP(I8,disall!$A$2:$M$349,9,FALSE))</f>
        <v>POLY</v>
      </c>
      <c r="Q8">
        <f>IF(ISNA(VLOOKUP(I8,disall!$A$2:$M$349,10,FALSE)),"NA",VLOOKUP(I8,disall!$A$2:$M$349,10,FALSE))</f>
        <v>356120800</v>
      </c>
      <c r="R8" t="str">
        <f>IF(ISNA(VLOOKUP(I8,disall!$A$2:$M$349,11,FALSE)),"NA",VLOOKUP(I8,disall!$A$2:$M$349,11,FALSE))</f>
        <v>Madhya Pradesh</v>
      </c>
      <c r="S8" t="str">
        <f>IF(ISNA(VLOOKUP(I8,disall!$A$2:$M$349,12,FALSE)),"NA",VLOOKUP(I8,disall!$A$2:$M$349,12,FALSE))</f>
        <v>Chhindwara</v>
      </c>
      <c r="T8">
        <f>IF(ISNA(VLOOKUP(I8,disall!$A$2:$M$349,13,FALSE)),"NA",VLOOKUP(I8,disall!$A$2:$M$349,13,FALSE))</f>
        <v>129</v>
      </c>
    </row>
    <row r="9" spans="1:20" x14ac:dyDescent="0.25">
      <c r="A9">
        <v>206</v>
      </c>
      <c r="B9" t="s">
        <v>8</v>
      </c>
      <c r="C9" t="s">
        <v>472</v>
      </c>
      <c r="D9" t="s">
        <v>185</v>
      </c>
      <c r="E9" t="s">
        <v>473</v>
      </c>
      <c r="F9" t="s">
        <v>263</v>
      </c>
      <c r="G9" t="s">
        <v>488</v>
      </c>
      <c r="H9">
        <v>1009</v>
      </c>
      <c r="I9">
        <f>IF(ISNA(VLOOKUP(H9,disall!$D$2:$L$349,1,FALSE)),H9,VLOOKUP(H9,disall!$D$2:$L$349,1,FALSE))</f>
        <v>1009</v>
      </c>
      <c r="J9">
        <f>IF(ISNA(VLOOKUP(H9,disall!$D$2:$L$349,1,FALSE)),"NA",VLOOKUP(H9,disall!$D$2:$L$349,2,FALSE))</f>
        <v>1009</v>
      </c>
      <c r="K9" t="str">
        <f>IF(ISNA(VLOOKUP(I9,disall!$A$2:$L$349,3,FALSE)),F9,VLOOKUP(I9,disall!$A$2:$L$349,3,FALSE))</f>
        <v>Damoh</v>
      </c>
      <c r="L9" t="str">
        <f>IF(ISNA(VLOOKUP(I9,disall!$A$2:$L$349,12,FALSE)),"NA",VLOOKUP(I9,disall!$A$2:$L$349,12,FALSE))</f>
        <v>Damoh</v>
      </c>
      <c r="M9">
        <f>IF(ISNA(VLOOKUP(I9,disall!$A$2:$M$349,6,FALSE)),"NA",VLOOKUP(I9,disall!$A$2:$M$349,6,FALSE))</f>
        <v>10</v>
      </c>
      <c r="N9">
        <f>IF(ISNA(VLOOKUP(I9,disall!$A$2:$M$349,7,FALSE)),"NA",VLOOKUP(I9,disall!$A$2:$M$349,7,FALSE))</f>
        <v>0.67005899999999996</v>
      </c>
      <c r="O9">
        <f>IF(ISNA(VLOOKUP(I9,disall!$A$2:$M$349,8,FALSE)),"NA",VLOOKUP(I9,disall!$A$2:$M$349,8,FALSE))</f>
        <v>4.0872570000000001</v>
      </c>
      <c r="P9" t="str">
        <f>IF(ISNA(VLOOKUP(I9,disall!$A$2:$M$349,9,FALSE)),"NA",VLOOKUP(I9,disall!$A$2:$M$349,9,FALSE))</f>
        <v>POLY</v>
      </c>
      <c r="Q9">
        <f>IF(ISNA(VLOOKUP(I9,disall!$A$2:$M$349,10,FALSE)),"NA",VLOOKUP(I9,disall!$A$2:$M$349,10,FALSE))</f>
        <v>356120900</v>
      </c>
      <c r="R9" t="str">
        <f>IF(ISNA(VLOOKUP(I9,disall!$A$2:$M$349,11,FALSE)),"NA",VLOOKUP(I9,disall!$A$2:$M$349,11,FALSE))</f>
        <v>Madhya Pradesh</v>
      </c>
      <c r="S9" t="str">
        <f>IF(ISNA(VLOOKUP(I9,disall!$A$2:$M$349,12,FALSE)),"NA",VLOOKUP(I9,disall!$A$2:$M$349,12,FALSE))</f>
        <v>Damoh</v>
      </c>
      <c r="T9">
        <f>IF(ISNA(VLOOKUP(I9,disall!$A$2:$M$349,13,FALSE)),"NA",VLOOKUP(I9,disall!$A$2:$M$349,13,FALSE))</f>
        <v>130</v>
      </c>
    </row>
    <row r="10" spans="1:20" x14ac:dyDescent="0.25">
      <c r="A10">
        <v>207</v>
      </c>
      <c r="B10" t="s">
        <v>8</v>
      </c>
      <c r="C10" t="s">
        <v>472</v>
      </c>
      <c r="D10" t="s">
        <v>185</v>
      </c>
      <c r="E10" t="s">
        <v>473</v>
      </c>
      <c r="F10" t="s">
        <v>437</v>
      </c>
      <c r="G10" t="s">
        <v>489</v>
      </c>
      <c r="H10">
        <v>1010</v>
      </c>
      <c r="I10">
        <f>IF(ISNA(VLOOKUP(H10,disall!$D$2:$L$349,1,FALSE)),H10,VLOOKUP(H10,disall!$D$2:$L$349,1,FALSE))</f>
        <v>1010</v>
      </c>
      <c r="J10">
        <f>IF(ISNA(VLOOKUP(H10,disall!$D$2:$L$349,1,FALSE)),"NA",VLOOKUP(H10,disall!$D$2:$L$349,2,FALSE))</f>
        <v>1010</v>
      </c>
      <c r="K10" t="str">
        <f>IF(ISNA(VLOOKUP(I10,disall!$A$2:$L$349,3,FALSE)),F10,VLOOKUP(I10,disall!$A$2:$L$349,3,FALSE))</f>
        <v>Datia</v>
      </c>
      <c r="L10" t="str">
        <f>IF(ISNA(VLOOKUP(I10,disall!$A$2:$L$349,12,FALSE)),"NA",VLOOKUP(I10,disall!$A$2:$L$349,12,FALSE))</f>
        <v>Datia</v>
      </c>
      <c r="M10">
        <f>IF(ISNA(VLOOKUP(I10,disall!$A$2:$M$349,6,FALSE)),"NA",VLOOKUP(I10,disall!$A$2:$M$349,6,FALSE))</f>
        <v>10</v>
      </c>
      <c r="N10">
        <f>IF(ISNA(VLOOKUP(I10,disall!$A$2:$M$349,7,FALSE)),"NA",VLOOKUP(I10,disall!$A$2:$M$349,7,FALSE))</f>
        <v>0.23993900000000001</v>
      </c>
      <c r="O10">
        <f>IF(ISNA(VLOOKUP(I10,disall!$A$2:$M$349,8,FALSE)),"NA",VLOOKUP(I10,disall!$A$2:$M$349,8,FALSE))</f>
        <v>2.5636049999999999</v>
      </c>
      <c r="P10" t="str">
        <f>IF(ISNA(VLOOKUP(I10,disall!$A$2:$M$349,9,FALSE)),"NA",VLOOKUP(I10,disall!$A$2:$M$349,9,FALSE))</f>
        <v>POLY</v>
      </c>
      <c r="Q10">
        <f>IF(ISNA(VLOOKUP(I10,disall!$A$2:$M$349,10,FALSE)),"NA",VLOOKUP(I10,disall!$A$2:$M$349,10,FALSE))</f>
        <v>356121000</v>
      </c>
      <c r="R10" t="str">
        <f>IF(ISNA(VLOOKUP(I10,disall!$A$2:$M$349,11,FALSE)),"NA",VLOOKUP(I10,disall!$A$2:$M$349,11,FALSE))</f>
        <v>Madhya Pradesh</v>
      </c>
      <c r="S10" t="str">
        <f>IF(ISNA(VLOOKUP(I10,disall!$A$2:$M$349,12,FALSE)),"NA",VLOOKUP(I10,disall!$A$2:$M$349,12,FALSE))</f>
        <v>Datia</v>
      </c>
      <c r="T10">
        <f>IF(ISNA(VLOOKUP(I10,disall!$A$2:$M$349,13,FALSE)),"NA",VLOOKUP(I10,disall!$A$2:$M$349,13,FALSE))</f>
        <v>131</v>
      </c>
    </row>
    <row r="11" spans="1:20" x14ac:dyDescent="0.25">
      <c r="A11">
        <v>208</v>
      </c>
      <c r="B11" t="s">
        <v>8</v>
      </c>
      <c r="C11" t="s">
        <v>472</v>
      </c>
      <c r="D11" t="s">
        <v>185</v>
      </c>
      <c r="E11" t="s">
        <v>473</v>
      </c>
      <c r="F11" t="s">
        <v>293</v>
      </c>
      <c r="G11" t="s">
        <v>490</v>
      </c>
      <c r="H11">
        <v>1011</v>
      </c>
      <c r="I11">
        <f>IF(ISNA(VLOOKUP(H11,disall!$D$2:$L$349,1,FALSE)),H11,VLOOKUP(H11,disall!$D$2:$L$349,1,FALSE))</f>
        <v>1011</v>
      </c>
      <c r="J11">
        <f>IF(ISNA(VLOOKUP(H11,disall!$D$2:$L$349,1,FALSE)),"NA",VLOOKUP(H11,disall!$D$2:$L$349,2,FALSE))</f>
        <v>1011</v>
      </c>
      <c r="K11" t="str">
        <f>IF(ISNA(VLOOKUP(I11,disall!$A$2:$L$349,3,FALSE)),F11,VLOOKUP(I11,disall!$A$2:$L$349,3,FALSE))</f>
        <v>Dewas</v>
      </c>
      <c r="L11" t="str">
        <f>IF(ISNA(VLOOKUP(I11,disall!$A$2:$L$349,12,FALSE)),"NA",VLOOKUP(I11,disall!$A$2:$L$349,12,FALSE))</f>
        <v>Dewas</v>
      </c>
      <c r="M11">
        <f>IF(ISNA(VLOOKUP(I11,disall!$A$2:$M$349,6,FALSE)),"NA",VLOOKUP(I11,disall!$A$2:$M$349,6,FALSE))</f>
        <v>10</v>
      </c>
      <c r="N11">
        <f>IF(ISNA(VLOOKUP(I11,disall!$A$2:$M$349,7,FALSE)),"NA",VLOOKUP(I11,disall!$A$2:$M$349,7,FALSE))</f>
        <v>0.58191700000000002</v>
      </c>
      <c r="O11">
        <f>IF(ISNA(VLOOKUP(I11,disall!$A$2:$M$349,8,FALSE)),"NA",VLOOKUP(I11,disall!$A$2:$M$349,8,FALSE))</f>
        <v>5.0947899999999997</v>
      </c>
      <c r="P11" t="str">
        <f>IF(ISNA(VLOOKUP(I11,disall!$A$2:$M$349,9,FALSE)),"NA",VLOOKUP(I11,disall!$A$2:$M$349,9,FALSE))</f>
        <v>POLY</v>
      </c>
      <c r="Q11">
        <f>IF(ISNA(VLOOKUP(I11,disall!$A$2:$M$349,10,FALSE)),"NA",VLOOKUP(I11,disall!$A$2:$M$349,10,FALSE))</f>
        <v>356121100</v>
      </c>
      <c r="R11" t="str">
        <f>IF(ISNA(VLOOKUP(I11,disall!$A$2:$M$349,11,FALSE)),"NA",VLOOKUP(I11,disall!$A$2:$M$349,11,FALSE))</f>
        <v>Madhya Pradesh</v>
      </c>
      <c r="S11" t="str">
        <f>IF(ISNA(VLOOKUP(I11,disall!$A$2:$M$349,12,FALSE)),"NA",VLOOKUP(I11,disall!$A$2:$M$349,12,FALSE))</f>
        <v>Dewas</v>
      </c>
      <c r="T11">
        <f>IF(ISNA(VLOOKUP(I11,disall!$A$2:$M$349,13,FALSE)),"NA",VLOOKUP(I11,disall!$A$2:$M$349,13,FALSE))</f>
        <v>132</v>
      </c>
    </row>
    <row r="12" spans="1:20" x14ac:dyDescent="0.25">
      <c r="A12">
        <v>209</v>
      </c>
      <c r="B12" t="s">
        <v>8</v>
      </c>
      <c r="C12" t="s">
        <v>472</v>
      </c>
      <c r="D12" t="s">
        <v>185</v>
      </c>
      <c r="E12" t="s">
        <v>473</v>
      </c>
      <c r="F12" t="s">
        <v>297</v>
      </c>
      <c r="G12" t="s">
        <v>491</v>
      </c>
      <c r="H12">
        <v>1012</v>
      </c>
      <c r="I12">
        <f>IF(ISNA(VLOOKUP(H12,disall!$D$2:$L$349,1,FALSE)),H12,VLOOKUP(H12,disall!$D$2:$L$349,1,FALSE))</f>
        <v>1012</v>
      </c>
      <c r="J12">
        <f>IF(ISNA(VLOOKUP(H12,disall!$D$2:$L$349,1,FALSE)),"NA",VLOOKUP(H12,disall!$D$2:$L$349,2,FALSE))</f>
        <v>1012</v>
      </c>
      <c r="K12" t="str">
        <f>IF(ISNA(VLOOKUP(I12,disall!$A$2:$L$349,3,FALSE)),F12,VLOOKUP(I12,disall!$A$2:$L$349,3,FALSE))</f>
        <v>Dhar</v>
      </c>
      <c r="L12" t="str">
        <f>IF(ISNA(VLOOKUP(I12,disall!$A$2:$L$349,12,FALSE)),"NA",VLOOKUP(I12,disall!$A$2:$L$349,12,FALSE))</f>
        <v>Dhar</v>
      </c>
      <c r="M12">
        <f>IF(ISNA(VLOOKUP(I12,disall!$A$2:$M$349,6,FALSE)),"NA",VLOOKUP(I12,disall!$A$2:$M$349,6,FALSE))</f>
        <v>10</v>
      </c>
      <c r="N12">
        <f>IF(ISNA(VLOOKUP(I12,disall!$A$2:$M$349,7,FALSE)),"NA",VLOOKUP(I12,disall!$A$2:$M$349,7,FALSE))</f>
        <v>0.67996699999999999</v>
      </c>
      <c r="O12">
        <f>IF(ISNA(VLOOKUP(I12,disall!$A$2:$M$349,8,FALSE)),"NA",VLOOKUP(I12,disall!$A$2:$M$349,8,FALSE))</f>
        <v>4.2143079999999999</v>
      </c>
      <c r="P12" t="str">
        <f>IF(ISNA(VLOOKUP(I12,disall!$A$2:$M$349,9,FALSE)),"NA",VLOOKUP(I12,disall!$A$2:$M$349,9,FALSE))</f>
        <v>POLY</v>
      </c>
      <c r="Q12">
        <f>IF(ISNA(VLOOKUP(I12,disall!$A$2:$M$349,10,FALSE)),"NA",VLOOKUP(I12,disall!$A$2:$M$349,10,FALSE))</f>
        <v>356121200</v>
      </c>
      <c r="R12" t="str">
        <f>IF(ISNA(VLOOKUP(I12,disall!$A$2:$M$349,11,FALSE)),"NA",VLOOKUP(I12,disall!$A$2:$M$349,11,FALSE))</f>
        <v>Madhya Pradesh</v>
      </c>
      <c r="S12" t="str">
        <f>IF(ISNA(VLOOKUP(I12,disall!$A$2:$M$349,12,FALSE)),"NA",VLOOKUP(I12,disall!$A$2:$M$349,12,FALSE))</f>
        <v>Dhar</v>
      </c>
      <c r="T12">
        <f>IF(ISNA(VLOOKUP(I12,disall!$A$2:$M$349,13,FALSE)),"NA",VLOOKUP(I12,disall!$A$2:$M$349,13,FALSE))</f>
        <v>133</v>
      </c>
    </row>
    <row r="13" spans="1:20" x14ac:dyDescent="0.25">
      <c r="A13">
        <v>84</v>
      </c>
      <c r="B13" t="s">
        <v>8</v>
      </c>
      <c r="C13" t="s">
        <v>472</v>
      </c>
      <c r="D13" t="s">
        <v>475</v>
      </c>
      <c r="E13" t="s">
        <v>473</v>
      </c>
      <c r="F13" t="s">
        <v>436</v>
      </c>
      <c r="G13" t="s">
        <v>492</v>
      </c>
      <c r="H13">
        <v>1013</v>
      </c>
      <c r="I13">
        <f>IF(ISNA(VLOOKUP(H13,disall!$D$2:$L$349,1,FALSE)),H13,VLOOKUP(H13,disall!$D$2:$L$349,1,FALSE))</f>
        <v>1013</v>
      </c>
      <c r="J13">
        <f>IF(ISNA(VLOOKUP(H13,disall!$D$2:$L$349,1,FALSE)),"NA",VLOOKUP(H13,disall!$D$2:$L$349,2,FALSE))</f>
        <v>1030</v>
      </c>
      <c r="K13" t="str">
        <f>IF(ISNA(VLOOKUP(I13,disall!$A$2:$L$349,3,FALSE)),F13,VLOOKUP(I13,disall!$A$2:$L$349,3,FALSE))</f>
        <v>Durg</v>
      </c>
      <c r="L13" t="str">
        <f>IF(ISNA(VLOOKUP(I13,disall!$A$2:$L$349,12,FALSE)),"NA",VLOOKUP(I13,disall!$A$2:$L$349,12,FALSE))</f>
        <v>Durg</v>
      </c>
      <c r="M13">
        <f>IF(ISNA(VLOOKUP(I13,disall!$A$2:$M$349,6,FALSE)),"NA",VLOOKUP(I13,disall!$A$2:$M$349,6,FALSE))</f>
        <v>10</v>
      </c>
      <c r="N13">
        <f>IF(ISNA(VLOOKUP(I13,disall!$A$2:$M$349,7,FALSE)),"NA",VLOOKUP(I13,disall!$A$2:$M$349,7,FALSE))</f>
        <v>1.6905319999999999</v>
      </c>
      <c r="O13">
        <f>IF(ISNA(VLOOKUP(I13,disall!$A$2:$M$349,8,FALSE)),"NA",VLOOKUP(I13,disall!$A$2:$M$349,8,FALSE))</f>
        <v>7.5648080000000002</v>
      </c>
      <c r="P13" t="str">
        <f>IF(ISNA(VLOOKUP(I13,disall!$A$2:$M$349,9,FALSE)),"NA",VLOOKUP(I13,disall!$A$2:$M$349,9,FALSE))</f>
        <v>POLY</v>
      </c>
      <c r="Q13">
        <f>IF(ISNA(VLOOKUP(I13,disall!$A$2:$M$349,10,FALSE)),"NA",VLOOKUP(I13,disall!$A$2:$M$349,10,FALSE))</f>
        <v>356122900</v>
      </c>
      <c r="R13" t="str">
        <f>IF(ISNA(VLOOKUP(I13,disall!$A$2:$M$349,11,FALSE)),"NA",VLOOKUP(I13,disall!$A$2:$M$349,11,FALSE))</f>
        <v>Madhya Pradesh</v>
      </c>
      <c r="S13" t="str">
        <f>IF(ISNA(VLOOKUP(I13,disall!$A$2:$M$349,12,FALSE)),"NA",VLOOKUP(I13,disall!$A$2:$M$349,12,FALSE))</f>
        <v>Durg</v>
      </c>
      <c r="T13">
        <f>IF(ISNA(VLOOKUP(I13,disall!$A$2:$M$349,13,FALSE)),"NA",VLOOKUP(I13,disall!$A$2:$M$349,13,FALSE))</f>
        <v>134</v>
      </c>
    </row>
    <row r="14" spans="1:20" x14ac:dyDescent="0.25">
      <c r="A14">
        <v>210</v>
      </c>
      <c r="B14" t="s">
        <v>8</v>
      </c>
      <c r="C14" t="s">
        <v>472</v>
      </c>
      <c r="D14" t="s">
        <v>185</v>
      </c>
      <c r="E14" t="s">
        <v>473</v>
      </c>
      <c r="F14" t="s">
        <v>493</v>
      </c>
      <c r="G14" t="s">
        <v>494</v>
      </c>
      <c r="H14">
        <v>1014</v>
      </c>
      <c r="I14">
        <f>IF(ISNA(VLOOKUP(H14,disall!$D$2:$L$349,1,FALSE)),H14,VLOOKUP(H14,disall!$D$2:$L$349,1,FALSE))</f>
        <v>1014</v>
      </c>
      <c r="J14">
        <f>IF(ISNA(VLOOKUP(H14,disall!$D$2:$L$349,1,FALSE)),"NA",VLOOKUP(H14,disall!$D$2:$L$349,2,FALSE))</f>
        <v>1014</v>
      </c>
      <c r="K14" t="str">
        <f>IF(ISNA(VLOOKUP(I14,disall!$A$2:$L$349,3,FALSE)),F14,VLOOKUP(I14,disall!$A$2:$L$349,3,FALSE))</f>
        <v>East Nimar</v>
      </c>
      <c r="L14" t="str">
        <f>IF(ISNA(VLOOKUP(I14,disall!$A$2:$L$349,12,FALSE)),"NA",VLOOKUP(I14,disall!$A$2:$L$349,12,FALSE))</f>
        <v>East Nimar (Khandwa)</v>
      </c>
      <c r="M14">
        <f>IF(ISNA(VLOOKUP(I14,disall!$A$2:$M$349,6,FALSE)),"NA",VLOOKUP(I14,disall!$A$2:$M$349,6,FALSE))</f>
        <v>10</v>
      </c>
      <c r="N14">
        <f>IF(ISNA(VLOOKUP(I14,disall!$A$2:$M$349,7,FALSE)),"NA",VLOOKUP(I14,disall!$A$2:$M$349,7,FALSE))</f>
        <v>0.98629100000000003</v>
      </c>
      <c r="O14">
        <f>IF(ISNA(VLOOKUP(I14,disall!$A$2:$M$349,8,FALSE)),"NA",VLOOKUP(I14,disall!$A$2:$M$349,8,FALSE))</f>
        <v>5.3289179999999998</v>
      </c>
      <c r="P14" t="str">
        <f>IF(ISNA(VLOOKUP(I14,disall!$A$2:$M$349,9,FALSE)),"NA",VLOOKUP(I14,disall!$A$2:$M$349,9,FALSE))</f>
        <v>POLY</v>
      </c>
      <c r="Q14">
        <f>IF(ISNA(VLOOKUP(I14,disall!$A$2:$M$349,10,FALSE)),"NA",VLOOKUP(I14,disall!$A$2:$M$349,10,FALSE))</f>
        <v>356121400</v>
      </c>
      <c r="R14" t="str">
        <f>IF(ISNA(VLOOKUP(I14,disall!$A$2:$M$349,11,FALSE)),"NA",VLOOKUP(I14,disall!$A$2:$M$349,11,FALSE))</f>
        <v>Madhya Pradesh</v>
      </c>
      <c r="S14" t="str">
        <f>IF(ISNA(VLOOKUP(I14,disall!$A$2:$M$349,12,FALSE)),"NA",VLOOKUP(I14,disall!$A$2:$M$349,12,FALSE))</f>
        <v>East Nimar (Khandwa)</v>
      </c>
      <c r="T14">
        <f>IF(ISNA(VLOOKUP(I14,disall!$A$2:$M$349,13,FALSE)),"NA",VLOOKUP(I14,disall!$A$2:$M$349,13,FALSE))</f>
        <v>141</v>
      </c>
    </row>
    <row r="15" spans="1:20" x14ac:dyDescent="0.25">
      <c r="A15">
        <v>211</v>
      </c>
      <c r="B15" t="s">
        <v>8</v>
      </c>
      <c r="C15" t="s">
        <v>472</v>
      </c>
      <c r="D15" t="s">
        <v>185</v>
      </c>
      <c r="E15" t="s">
        <v>496</v>
      </c>
      <c r="F15" t="s">
        <v>247</v>
      </c>
      <c r="G15" t="s">
        <v>497</v>
      </c>
      <c r="H15">
        <v>1015</v>
      </c>
      <c r="I15">
        <f>IF(ISNA(VLOOKUP(H15,disall!$D$2:$L$349,1,FALSE)),H15,VLOOKUP(H15,disall!$D$2:$L$349,1,FALSE))</f>
        <v>1015</v>
      </c>
      <c r="J15">
        <f>IF(ISNA(VLOOKUP(H15,disall!$D$2:$L$349,1,FALSE)),"NA",VLOOKUP(H15,disall!$D$2:$L$349,2,FALSE))</f>
        <v>1015</v>
      </c>
      <c r="K15" t="str">
        <f>IF(ISNA(VLOOKUP(I15,disall!$A$2:$L$349,3,FALSE)),F15,VLOOKUP(I15,disall!$A$2:$L$349,3,FALSE))</f>
        <v>Guna</v>
      </c>
      <c r="L15" t="str">
        <f>IF(ISNA(VLOOKUP(I15,disall!$A$2:$L$349,12,FALSE)),"NA",VLOOKUP(I15,disall!$A$2:$L$349,12,FALSE))</f>
        <v>Guna</v>
      </c>
      <c r="M15">
        <f>IF(ISNA(VLOOKUP(I15,disall!$A$2:$M$349,6,FALSE)),"NA",VLOOKUP(I15,disall!$A$2:$M$349,6,FALSE))</f>
        <v>10</v>
      </c>
      <c r="N15">
        <f>IF(ISNA(VLOOKUP(I15,disall!$A$2:$M$349,7,FALSE)),"NA",VLOOKUP(I15,disall!$A$2:$M$349,7,FALSE))</f>
        <v>1.010937</v>
      </c>
      <c r="O15">
        <f>IF(ISNA(VLOOKUP(I15,disall!$A$2:$M$349,8,FALSE)),"NA",VLOOKUP(I15,disall!$A$2:$M$349,8,FALSE))</f>
        <v>6.33866</v>
      </c>
      <c r="P15" t="str">
        <f>IF(ISNA(VLOOKUP(I15,disall!$A$2:$M$349,9,FALSE)),"NA",VLOOKUP(I15,disall!$A$2:$M$349,9,FALSE))</f>
        <v>POLY</v>
      </c>
      <c r="Q15">
        <f>IF(ISNA(VLOOKUP(I15,disall!$A$2:$M$349,10,FALSE)),"NA",VLOOKUP(I15,disall!$A$2:$M$349,10,FALSE))</f>
        <v>356121500</v>
      </c>
      <c r="R15" t="str">
        <f>IF(ISNA(VLOOKUP(I15,disall!$A$2:$M$349,11,FALSE)),"NA",VLOOKUP(I15,disall!$A$2:$M$349,11,FALSE))</f>
        <v>Madhya Pradesh</v>
      </c>
      <c r="S15" t="str">
        <f>IF(ISNA(VLOOKUP(I15,disall!$A$2:$M$349,12,FALSE)),"NA",VLOOKUP(I15,disall!$A$2:$M$349,12,FALSE))</f>
        <v>Guna</v>
      </c>
      <c r="T15">
        <f>IF(ISNA(VLOOKUP(I15,disall!$A$2:$M$349,13,FALSE)),"NA",VLOOKUP(I15,disall!$A$2:$M$349,13,FALSE))</f>
        <v>135</v>
      </c>
    </row>
    <row r="16" spans="1:20" x14ac:dyDescent="0.25">
      <c r="A16">
        <v>212</v>
      </c>
      <c r="B16" t="s">
        <v>8</v>
      </c>
      <c r="C16" t="s">
        <v>472</v>
      </c>
      <c r="D16" t="s">
        <v>185</v>
      </c>
      <c r="E16" t="s">
        <v>498</v>
      </c>
      <c r="F16" t="s">
        <v>206</v>
      </c>
      <c r="G16" t="s">
        <v>499</v>
      </c>
      <c r="H16">
        <v>1016</v>
      </c>
      <c r="I16">
        <f>IF(ISNA(VLOOKUP(H16,disall!$D$2:$L$349,1,FALSE)),H16,VLOOKUP(H16,disall!$D$2:$L$349,1,FALSE))</f>
        <v>1016</v>
      </c>
      <c r="J16">
        <f>IF(ISNA(VLOOKUP(H16,disall!$D$2:$L$349,1,FALSE)),"NA",VLOOKUP(H16,disall!$D$2:$L$349,2,FALSE))</f>
        <v>1016</v>
      </c>
      <c r="K16" t="str">
        <f>IF(ISNA(VLOOKUP(I16,disall!$A$2:$L$349,3,FALSE)),F16,VLOOKUP(I16,disall!$A$2:$L$349,3,FALSE))</f>
        <v>Gwalior</v>
      </c>
      <c r="L16" t="str">
        <f>IF(ISNA(VLOOKUP(I16,disall!$A$2:$L$349,12,FALSE)),"NA",VLOOKUP(I16,disall!$A$2:$L$349,12,FALSE))</f>
        <v>Gwalior</v>
      </c>
      <c r="M16">
        <f>IF(ISNA(VLOOKUP(I16,disall!$A$2:$M$349,6,FALSE)),"NA",VLOOKUP(I16,disall!$A$2:$M$349,6,FALSE))</f>
        <v>10</v>
      </c>
      <c r="N16">
        <f>IF(ISNA(VLOOKUP(I16,disall!$A$2:$M$349,7,FALSE)),"NA",VLOOKUP(I16,disall!$A$2:$M$349,7,FALSE))</f>
        <v>0.398258</v>
      </c>
      <c r="O16">
        <f>IF(ISNA(VLOOKUP(I16,disall!$A$2:$M$349,8,FALSE)),"NA",VLOOKUP(I16,disall!$A$2:$M$349,8,FALSE))</f>
        <v>2.7366470000000001</v>
      </c>
      <c r="P16" t="str">
        <f>IF(ISNA(VLOOKUP(I16,disall!$A$2:$M$349,9,FALSE)),"NA",VLOOKUP(I16,disall!$A$2:$M$349,9,FALSE))</f>
        <v>POLY</v>
      </c>
      <c r="Q16">
        <f>IF(ISNA(VLOOKUP(I16,disall!$A$2:$M$349,10,FALSE)),"NA",VLOOKUP(I16,disall!$A$2:$M$349,10,FALSE))</f>
        <v>356121600</v>
      </c>
      <c r="R16" t="str">
        <f>IF(ISNA(VLOOKUP(I16,disall!$A$2:$M$349,11,FALSE)),"NA",VLOOKUP(I16,disall!$A$2:$M$349,11,FALSE))</f>
        <v>Madhya Pradesh</v>
      </c>
      <c r="S16" t="str">
        <f>IF(ISNA(VLOOKUP(I16,disall!$A$2:$M$349,12,FALSE)),"NA",VLOOKUP(I16,disall!$A$2:$M$349,12,FALSE))</f>
        <v>Gwalior</v>
      </c>
      <c r="T16">
        <f>IF(ISNA(VLOOKUP(I16,disall!$A$2:$M$349,13,FALSE)),"NA",VLOOKUP(I16,disall!$A$2:$M$349,13,FALSE))</f>
        <v>136</v>
      </c>
    </row>
    <row r="17" spans="1:20" x14ac:dyDescent="0.25">
      <c r="A17">
        <v>213</v>
      </c>
      <c r="B17" t="s">
        <v>8</v>
      </c>
      <c r="C17" t="s">
        <v>472</v>
      </c>
      <c r="D17" t="s">
        <v>185</v>
      </c>
      <c r="E17" t="s">
        <v>473</v>
      </c>
      <c r="F17" t="s">
        <v>302</v>
      </c>
      <c r="G17" t="s">
        <v>500</v>
      </c>
      <c r="H17">
        <v>1017</v>
      </c>
      <c r="I17">
        <f>IF(ISNA(VLOOKUP(H17,disall!$D$2:$L$349,1,FALSE)),H17,VLOOKUP(H17,disall!$D$2:$L$349,1,FALSE))</f>
        <v>1017</v>
      </c>
      <c r="J17">
        <f>IF(ISNA(VLOOKUP(H17,disall!$D$2:$L$349,1,FALSE)),"NA",VLOOKUP(H17,disall!$D$2:$L$349,2,FALSE))</f>
        <v>1017</v>
      </c>
      <c r="K17" t="str">
        <f>IF(ISNA(VLOOKUP(I17,disall!$A$2:$L$349,3,FALSE)),F17,VLOOKUP(I17,disall!$A$2:$L$349,3,FALSE))</f>
        <v>Hoshangabad</v>
      </c>
      <c r="L17" t="str">
        <f>IF(ISNA(VLOOKUP(I17,disall!$A$2:$L$349,12,FALSE)),"NA",VLOOKUP(I17,disall!$A$2:$L$349,12,FALSE))</f>
        <v>Hoshangabad</v>
      </c>
      <c r="M17">
        <f>IF(ISNA(VLOOKUP(I17,disall!$A$2:$M$349,6,FALSE)),"NA",VLOOKUP(I17,disall!$A$2:$M$349,6,FALSE))</f>
        <v>10</v>
      </c>
      <c r="N17">
        <f>IF(ISNA(VLOOKUP(I17,disall!$A$2:$M$349,7,FALSE)),"NA",VLOOKUP(I17,disall!$A$2:$M$349,7,FALSE))</f>
        <v>0.96142099999999997</v>
      </c>
      <c r="O17">
        <f>IF(ISNA(VLOOKUP(I17,disall!$A$2:$M$349,8,FALSE)),"NA",VLOOKUP(I17,disall!$A$2:$M$349,8,FALSE))</f>
        <v>5.889303</v>
      </c>
      <c r="P17" t="str">
        <f>IF(ISNA(VLOOKUP(I17,disall!$A$2:$M$349,9,FALSE)),"NA",VLOOKUP(I17,disall!$A$2:$M$349,9,FALSE))</f>
        <v>POLY</v>
      </c>
      <c r="Q17">
        <f>IF(ISNA(VLOOKUP(I17,disall!$A$2:$M$349,10,FALSE)),"NA",VLOOKUP(I17,disall!$A$2:$M$349,10,FALSE))</f>
        <v>356121700</v>
      </c>
      <c r="R17" t="str">
        <f>IF(ISNA(VLOOKUP(I17,disall!$A$2:$M$349,11,FALSE)),"NA",VLOOKUP(I17,disall!$A$2:$M$349,11,FALSE))</f>
        <v>Madhya Pradesh</v>
      </c>
      <c r="S17" t="str">
        <f>IF(ISNA(VLOOKUP(I17,disall!$A$2:$M$349,12,FALSE)),"NA",VLOOKUP(I17,disall!$A$2:$M$349,12,FALSE))</f>
        <v>Hoshangabad</v>
      </c>
      <c r="T17">
        <f>IF(ISNA(VLOOKUP(I17,disall!$A$2:$M$349,13,FALSE)),"NA",VLOOKUP(I17,disall!$A$2:$M$349,13,FALSE))</f>
        <v>137</v>
      </c>
    </row>
    <row r="18" spans="1:20" x14ac:dyDescent="0.25">
      <c r="A18">
        <v>214</v>
      </c>
      <c r="B18" t="s">
        <v>8</v>
      </c>
      <c r="C18" t="s">
        <v>472</v>
      </c>
      <c r="D18" t="s">
        <v>185</v>
      </c>
      <c r="E18" t="s">
        <v>473</v>
      </c>
      <c r="F18" t="s">
        <v>299</v>
      </c>
      <c r="G18" t="s">
        <v>501</v>
      </c>
      <c r="H18">
        <v>1018</v>
      </c>
      <c r="I18">
        <f>IF(ISNA(VLOOKUP(H18,disall!$D$2:$L$349,1,FALSE)),H18,VLOOKUP(H18,disall!$D$2:$L$349,1,FALSE))</f>
        <v>1018</v>
      </c>
      <c r="J18">
        <f>IF(ISNA(VLOOKUP(H18,disall!$D$2:$L$349,1,FALSE)),"NA",VLOOKUP(H18,disall!$D$2:$L$349,2,FALSE))</f>
        <v>1018</v>
      </c>
      <c r="K18" t="str">
        <f>IF(ISNA(VLOOKUP(I18,disall!$A$2:$L$349,3,FALSE)),F18,VLOOKUP(I18,disall!$A$2:$L$349,3,FALSE))</f>
        <v>Indore</v>
      </c>
      <c r="L18" t="str">
        <f>IF(ISNA(VLOOKUP(I18,disall!$A$2:$L$349,12,FALSE)),"NA",VLOOKUP(I18,disall!$A$2:$L$349,12,FALSE))</f>
        <v>Indore</v>
      </c>
      <c r="M18">
        <f>IF(ISNA(VLOOKUP(I18,disall!$A$2:$M$349,6,FALSE)),"NA",VLOOKUP(I18,disall!$A$2:$M$349,6,FALSE))</f>
        <v>10</v>
      </c>
      <c r="N18">
        <f>IF(ISNA(VLOOKUP(I18,disall!$A$2:$M$349,7,FALSE)),"NA",VLOOKUP(I18,disall!$A$2:$M$349,7,FALSE))</f>
        <v>0.34644200000000003</v>
      </c>
      <c r="O18">
        <f>IF(ISNA(VLOOKUP(I18,disall!$A$2:$M$349,8,FALSE)),"NA",VLOOKUP(I18,disall!$A$2:$M$349,8,FALSE))</f>
        <v>3.0598339999999999</v>
      </c>
      <c r="P18" t="str">
        <f>IF(ISNA(VLOOKUP(I18,disall!$A$2:$M$349,9,FALSE)),"NA",VLOOKUP(I18,disall!$A$2:$M$349,9,FALSE))</f>
        <v>POLY</v>
      </c>
      <c r="Q18">
        <f>IF(ISNA(VLOOKUP(I18,disall!$A$2:$M$349,10,FALSE)),"NA",VLOOKUP(I18,disall!$A$2:$M$349,10,FALSE))</f>
        <v>356121800</v>
      </c>
      <c r="R18" t="str">
        <f>IF(ISNA(VLOOKUP(I18,disall!$A$2:$M$349,11,FALSE)),"NA",VLOOKUP(I18,disall!$A$2:$M$349,11,FALSE))</f>
        <v>Madhya Pradesh</v>
      </c>
      <c r="S18" t="str">
        <f>IF(ISNA(VLOOKUP(I18,disall!$A$2:$M$349,12,FALSE)),"NA",VLOOKUP(I18,disall!$A$2:$M$349,12,FALSE))</f>
        <v>Indore</v>
      </c>
      <c r="T18">
        <f>IF(ISNA(VLOOKUP(I18,disall!$A$2:$M$349,13,FALSE)),"NA",VLOOKUP(I18,disall!$A$2:$M$349,13,FALSE))</f>
        <v>138</v>
      </c>
    </row>
    <row r="19" spans="1:20" x14ac:dyDescent="0.25">
      <c r="A19">
        <v>215</v>
      </c>
      <c r="B19" t="s">
        <v>8</v>
      </c>
      <c r="C19" t="s">
        <v>472</v>
      </c>
      <c r="D19" t="s">
        <v>185</v>
      </c>
      <c r="E19" t="s">
        <v>502</v>
      </c>
      <c r="F19" t="s">
        <v>271</v>
      </c>
      <c r="G19" t="s">
        <v>503</v>
      </c>
      <c r="H19">
        <v>1019</v>
      </c>
      <c r="I19">
        <f>IF(ISNA(VLOOKUP(H19,disall!$D$2:$L$349,1,FALSE)),H19,VLOOKUP(H19,disall!$D$2:$L$349,1,FALSE))</f>
        <v>1019</v>
      </c>
      <c r="J19">
        <f>IF(ISNA(VLOOKUP(H19,disall!$D$2:$L$349,1,FALSE)),"NA",VLOOKUP(H19,disall!$D$2:$L$349,2,FALSE))</f>
        <v>1019</v>
      </c>
      <c r="K19" t="str">
        <f>IF(ISNA(VLOOKUP(I19,disall!$A$2:$L$349,3,FALSE)),F19,VLOOKUP(I19,disall!$A$2:$L$349,3,FALSE))</f>
        <v>Jabalpur</v>
      </c>
      <c r="L19" t="str">
        <f>IF(ISNA(VLOOKUP(I19,disall!$A$2:$L$349,12,FALSE)),"NA",VLOOKUP(I19,disall!$A$2:$L$349,12,FALSE))</f>
        <v>Jabalpur</v>
      </c>
      <c r="M19">
        <f>IF(ISNA(VLOOKUP(I19,disall!$A$2:$M$349,6,FALSE)),"NA",VLOOKUP(I19,disall!$A$2:$M$349,6,FALSE))</f>
        <v>10</v>
      </c>
      <c r="N19">
        <f>IF(ISNA(VLOOKUP(I19,disall!$A$2:$M$349,7,FALSE)),"NA",VLOOKUP(I19,disall!$A$2:$M$349,7,FALSE))</f>
        <v>0.93460900000000002</v>
      </c>
      <c r="O19">
        <f>IF(ISNA(VLOOKUP(I19,disall!$A$2:$M$349,8,FALSE)),"NA",VLOOKUP(I19,disall!$A$2:$M$349,8,FALSE))</f>
        <v>5.9868480000000002</v>
      </c>
      <c r="P19" t="str">
        <f>IF(ISNA(VLOOKUP(I19,disall!$A$2:$M$349,9,FALSE)),"NA",VLOOKUP(I19,disall!$A$2:$M$349,9,FALSE))</f>
        <v>POLY</v>
      </c>
      <c r="Q19">
        <f>IF(ISNA(VLOOKUP(I19,disall!$A$2:$M$349,10,FALSE)),"NA",VLOOKUP(I19,disall!$A$2:$M$349,10,FALSE))</f>
        <v>356121900</v>
      </c>
      <c r="R19" t="str">
        <f>IF(ISNA(VLOOKUP(I19,disall!$A$2:$M$349,11,FALSE)),"NA",VLOOKUP(I19,disall!$A$2:$M$349,11,FALSE))</f>
        <v>Madhya Pradesh</v>
      </c>
      <c r="S19" t="str">
        <f>IF(ISNA(VLOOKUP(I19,disall!$A$2:$M$349,12,FALSE)),"NA",VLOOKUP(I19,disall!$A$2:$M$349,12,FALSE))</f>
        <v>Jabalpur</v>
      </c>
      <c r="T19">
        <f>IF(ISNA(VLOOKUP(I19,disall!$A$2:$M$349,13,FALSE)),"NA",VLOOKUP(I19,disall!$A$2:$M$349,13,FALSE))</f>
        <v>139</v>
      </c>
    </row>
    <row r="20" spans="1:20" x14ac:dyDescent="0.25">
      <c r="A20">
        <v>216</v>
      </c>
      <c r="B20" t="s">
        <v>8</v>
      </c>
      <c r="C20" t="s">
        <v>472</v>
      </c>
      <c r="D20" t="s">
        <v>185</v>
      </c>
      <c r="E20" t="s">
        <v>473</v>
      </c>
      <c r="F20" t="s">
        <v>295</v>
      </c>
      <c r="G20" t="s">
        <v>504</v>
      </c>
      <c r="H20">
        <v>1020</v>
      </c>
      <c r="I20">
        <f>IF(ISNA(VLOOKUP(H20,disall!$D$2:$L$349,1,FALSE)),H20,VLOOKUP(H20,disall!$D$2:$L$349,1,FALSE))</f>
        <v>1020</v>
      </c>
      <c r="J20">
        <f>IF(ISNA(VLOOKUP(H20,disall!$D$2:$L$349,1,FALSE)),"NA",VLOOKUP(H20,disall!$D$2:$L$349,2,FALSE))</f>
        <v>1020</v>
      </c>
      <c r="K20" t="str">
        <f>IF(ISNA(VLOOKUP(I20,disall!$A$2:$L$349,3,FALSE)),F20,VLOOKUP(I20,disall!$A$2:$L$349,3,FALSE))</f>
        <v>Jhabua</v>
      </c>
      <c r="L20" t="str">
        <f>IF(ISNA(VLOOKUP(I20,disall!$A$2:$L$349,12,FALSE)),"NA",VLOOKUP(I20,disall!$A$2:$L$349,12,FALSE))</f>
        <v>Jhabua</v>
      </c>
      <c r="M20">
        <f>IF(ISNA(VLOOKUP(I20,disall!$A$2:$M$349,6,FALSE)),"NA",VLOOKUP(I20,disall!$A$2:$M$349,6,FALSE))</f>
        <v>10</v>
      </c>
      <c r="N20">
        <f>IF(ISNA(VLOOKUP(I20,disall!$A$2:$M$349,7,FALSE)),"NA",VLOOKUP(I20,disall!$A$2:$M$349,7,FALSE))</f>
        <v>0.59225399999999995</v>
      </c>
      <c r="O20">
        <f>IF(ISNA(VLOOKUP(I20,disall!$A$2:$M$349,8,FALSE)),"NA",VLOOKUP(I20,disall!$A$2:$M$349,8,FALSE))</f>
        <v>4.8492990000000002</v>
      </c>
      <c r="P20" t="str">
        <f>IF(ISNA(VLOOKUP(I20,disall!$A$2:$M$349,9,FALSE)),"NA",VLOOKUP(I20,disall!$A$2:$M$349,9,FALSE))</f>
        <v>POLY</v>
      </c>
      <c r="Q20">
        <f>IF(ISNA(VLOOKUP(I20,disall!$A$2:$M$349,10,FALSE)),"NA",VLOOKUP(I20,disall!$A$2:$M$349,10,FALSE))</f>
        <v>356122000</v>
      </c>
      <c r="R20" t="str">
        <f>IF(ISNA(VLOOKUP(I20,disall!$A$2:$M$349,11,FALSE)),"NA",VLOOKUP(I20,disall!$A$2:$M$349,11,FALSE))</f>
        <v>Madhya Pradesh</v>
      </c>
      <c r="S20" t="str">
        <f>IF(ISNA(VLOOKUP(I20,disall!$A$2:$M$349,12,FALSE)),"NA",VLOOKUP(I20,disall!$A$2:$M$349,12,FALSE))</f>
        <v>Jhabua</v>
      </c>
      <c r="T20">
        <f>IF(ISNA(VLOOKUP(I20,disall!$A$2:$M$349,13,FALSE)),"NA",VLOOKUP(I20,disall!$A$2:$M$349,13,FALSE))</f>
        <v>140</v>
      </c>
    </row>
    <row r="21" spans="1:20" x14ac:dyDescent="0.25">
      <c r="A21">
        <v>217</v>
      </c>
      <c r="B21" t="s">
        <v>8</v>
      </c>
      <c r="C21" t="s">
        <v>472</v>
      </c>
      <c r="D21" t="s">
        <v>185</v>
      </c>
      <c r="E21" t="s">
        <v>473</v>
      </c>
      <c r="F21" t="s">
        <v>291</v>
      </c>
      <c r="G21" t="s">
        <v>505</v>
      </c>
      <c r="H21">
        <v>1021</v>
      </c>
      <c r="I21">
        <f>IF(ISNA(VLOOKUP(H21,disall!$D$2:$L$349,1,FALSE)),H21,VLOOKUP(H21,disall!$D$2:$L$349,1,FALSE))</f>
        <v>1021</v>
      </c>
      <c r="J21">
        <f>IF(ISNA(VLOOKUP(H21,disall!$D$2:$L$349,1,FALSE)),"NA",VLOOKUP(H21,disall!$D$2:$L$349,2,FALSE))</f>
        <v>1021</v>
      </c>
      <c r="K21" t="str">
        <f>IF(ISNA(VLOOKUP(I21,disall!$A$2:$L$349,3,FALSE)),F21,VLOOKUP(I21,disall!$A$2:$L$349,3,FALSE))</f>
        <v>Mandla</v>
      </c>
      <c r="L21" t="str">
        <f>IF(ISNA(VLOOKUP(I21,disall!$A$2:$L$349,12,FALSE)),"NA",VLOOKUP(I21,disall!$A$2:$L$349,12,FALSE))</f>
        <v>Mandla</v>
      </c>
      <c r="M21">
        <f>IF(ISNA(VLOOKUP(I21,disall!$A$2:$M$349,6,FALSE)),"NA",VLOOKUP(I21,disall!$A$2:$M$349,6,FALSE))</f>
        <v>10</v>
      </c>
      <c r="N21">
        <f>IF(ISNA(VLOOKUP(I21,disall!$A$2:$M$349,7,FALSE)),"NA",VLOOKUP(I21,disall!$A$2:$M$349,7,FALSE))</f>
        <v>1.1271880000000001</v>
      </c>
      <c r="O21">
        <f>IF(ISNA(VLOOKUP(I21,disall!$A$2:$M$349,8,FALSE)),"NA",VLOOKUP(I21,disall!$A$2:$M$349,8,FALSE))</f>
        <v>6.427314</v>
      </c>
      <c r="P21" t="str">
        <f>IF(ISNA(VLOOKUP(I21,disall!$A$2:$M$349,9,FALSE)),"NA",VLOOKUP(I21,disall!$A$2:$M$349,9,FALSE))</f>
        <v>POLY</v>
      </c>
      <c r="Q21">
        <f>IF(ISNA(VLOOKUP(I21,disall!$A$2:$M$349,10,FALSE)),"NA",VLOOKUP(I21,disall!$A$2:$M$349,10,FALSE))</f>
        <v>356122100</v>
      </c>
      <c r="R21" t="str">
        <f>IF(ISNA(VLOOKUP(I21,disall!$A$2:$M$349,11,FALSE)),"NA",VLOOKUP(I21,disall!$A$2:$M$349,11,FALSE))</f>
        <v>Madhya Pradesh</v>
      </c>
      <c r="S21" t="str">
        <f>IF(ISNA(VLOOKUP(I21,disall!$A$2:$M$349,12,FALSE)),"NA",VLOOKUP(I21,disall!$A$2:$M$349,12,FALSE))</f>
        <v>Mandla</v>
      </c>
      <c r="T21">
        <f>IF(ISNA(VLOOKUP(I21,disall!$A$2:$M$349,13,FALSE)),"NA",VLOOKUP(I21,disall!$A$2:$M$349,13,FALSE))</f>
        <v>143</v>
      </c>
    </row>
    <row r="22" spans="1:20" x14ac:dyDescent="0.25">
      <c r="A22">
        <v>218</v>
      </c>
      <c r="B22" t="s">
        <v>8</v>
      </c>
      <c r="C22" t="s">
        <v>472</v>
      </c>
      <c r="D22" t="s">
        <v>185</v>
      </c>
      <c r="E22" t="s">
        <v>506</v>
      </c>
      <c r="F22" t="s">
        <v>248</v>
      </c>
      <c r="G22" t="s">
        <v>507</v>
      </c>
      <c r="H22">
        <v>1022</v>
      </c>
      <c r="I22">
        <f>IF(ISNA(VLOOKUP(H22,disall!$D$2:$L$349,1,FALSE)),H22,VLOOKUP(H22,disall!$D$2:$L$349,1,FALSE))</f>
        <v>1022</v>
      </c>
      <c r="J22">
        <f>IF(ISNA(VLOOKUP(H22,disall!$D$2:$L$349,1,FALSE)),"NA",VLOOKUP(H22,disall!$D$2:$L$349,2,FALSE))</f>
        <v>1022</v>
      </c>
      <c r="K22" t="str">
        <f>IF(ISNA(VLOOKUP(I22,disall!$A$2:$L$349,3,FALSE)),F22,VLOOKUP(I22,disall!$A$2:$L$349,3,FALSE))</f>
        <v>Mandsaur</v>
      </c>
      <c r="L22" t="str">
        <f>IF(ISNA(VLOOKUP(I22,disall!$A$2:$L$349,12,FALSE)),"NA",VLOOKUP(I22,disall!$A$2:$L$349,12,FALSE))</f>
        <v>Mandsaur</v>
      </c>
      <c r="M22">
        <f>IF(ISNA(VLOOKUP(I22,disall!$A$2:$M$349,6,FALSE)),"NA",VLOOKUP(I22,disall!$A$2:$M$349,6,FALSE))</f>
        <v>10</v>
      </c>
      <c r="N22">
        <f>IF(ISNA(VLOOKUP(I22,disall!$A$2:$M$349,7,FALSE)),"NA",VLOOKUP(I22,disall!$A$2:$M$349,7,FALSE))</f>
        <v>0.89882399999999996</v>
      </c>
      <c r="O22">
        <f>IF(ISNA(VLOOKUP(I22,disall!$A$2:$M$349,8,FALSE)),"NA",VLOOKUP(I22,disall!$A$2:$M$349,8,FALSE))</f>
        <v>6.6428380000000002</v>
      </c>
      <c r="P22" t="str">
        <f>IF(ISNA(VLOOKUP(I22,disall!$A$2:$M$349,9,FALSE)),"NA",VLOOKUP(I22,disall!$A$2:$M$349,9,FALSE))</f>
        <v>POLY</v>
      </c>
      <c r="Q22">
        <f>IF(ISNA(VLOOKUP(I22,disall!$A$2:$M$349,10,FALSE)),"NA",VLOOKUP(I22,disall!$A$2:$M$349,10,FALSE))</f>
        <v>356122200</v>
      </c>
      <c r="R22" t="str">
        <f>IF(ISNA(VLOOKUP(I22,disall!$A$2:$M$349,11,FALSE)),"NA",VLOOKUP(I22,disall!$A$2:$M$349,11,FALSE))</f>
        <v>Madhya Pradesh</v>
      </c>
      <c r="S22" t="str">
        <f>IF(ISNA(VLOOKUP(I22,disall!$A$2:$M$349,12,FALSE)),"NA",VLOOKUP(I22,disall!$A$2:$M$349,12,FALSE))</f>
        <v>Mandsaur</v>
      </c>
      <c r="T22">
        <f>IF(ISNA(VLOOKUP(I22,disall!$A$2:$M$349,13,FALSE)),"NA",VLOOKUP(I22,disall!$A$2:$M$349,13,FALSE))</f>
        <v>144</v>
      </c>
    </row>
    <row r="23" spans="1:20" x14ac:dyDescent="0.25">
      <c r="A23">
        <v>219</v>
      </c>
      <c r="B23" t="s">
        <v>8</v>
      </c>
      <c r="C23" t="s">
        <v>472</v>
      </c>
      <c r="D23" t="s">
        <v>185</v>
      </c>
      <c r="E23" t="s">
        <v>508</v>
      </c>
      <c r="F23" t="s">
        <v>186</v>
      </c>
      <c r="G23" t="s">
        <v>509</v>
      </c>
      <c r="H23">
        <v>1023</v>
      </c>
      <c r="I23">
        <f>IF(ISNA(VLOOKUP(H23,disall!$D$2:$L$349,1,FALSE)),H23,VLOOKUP(H23,disall!$D$2:$L$349,1,FALSE))</f>
        <v>1023</v>
      </c>
      <c r="J23">
        <f>IF(ISNA(VLOOKUP(H23,disall!$D$2:$L$349,1,FALSE)),"NA",VLOOKUP(H23,disall!$D$2:$L$349,2,FALSE))</f>
        <v>1023</v>
      </c>
      <c r="K23" t="str">
        <f>IF(ISNA(VLOOKUP(I23,disall!$A$2:$L$349,3,FALSE)),F23,VLOOKUP(I23,disall!$A$2:$L$349,3,FALSE))</f>
        <v>Morena</v>
      </c>
      <c r="L23" t="str">
        <f>IF(ISNA(VLOOKUP(I23,disall!$A$2:$L$349,12,FALSE)),"NA",VLOOKUP(I23,disall!$A$2:$L$349,12,FALSE))</f>
        <v>Morena</v>
      </c>
      <c r="M23">
        <f>IF(ISNA(VLOOKUP(I23,disall!$A$2:$M$349,6,FALSE)),"NA",VLOOKUP(I23,disall!$A$2:$M$349,6,FALSE))</f>
        <v>10</v>
      </c>
      <c r="N23">
        <f>IF(ISNA(VLOOKUP(I23,disall!$A$2:$M$349,7,FALSE)),"NA",VLOOKUP(I23,disall!$A$2:$M$349,7,FALSE))</f>
        <v>1.0843400000000001</v>
      </c>
      <c r="O23">
        <f>IF(ISNA(VLOOKUP(I23,disall!$A$2:$M$349,8,FALSE)),"NA",VLOOKUP(I23,disall!$A$2:$M$349,8,FALSE))</f>
        <v>6.5722259999999997</v>
      </c>
      <c r="P23" t="str">
        <f>IF(ISNA(VLOOKUP(I23,disall!$A$2:$M$349,9,FALSE)),"NA",VLOOKUP(I23,disall!$A$2:$M$349,9,FALSE))</f>
        <v>POLY</v>
      </c>
      <c r="Q23">
        <f>IF(ISNA(VLOOKUP(I23,disall!$A$2:$M$349,10,FALSE)),"NA",VLOOKUP(I23,disall!$A$2:$M$349,10,FALSE))</f>
        <v>356122300</v>
      </c>
      <c r="R23" t="str">
        <f>IF(ISNA(VLOOKUP(I23,disall!$A$2:$M$349,11,FALSE)),"NA",VLOOKUP(I23,disall!$A$2:$M$349,11,FALSE))</f>
        <v>Madhya Pradesh</v>
      </c>
      <c r="S23" t="str">
        <f>IF(ISNA(VLOOKUP(I23,disall!$A$2:$M$349,12,FALSE)),"NA",VLOOKUP(I23,disall!$A$2:$M$349,12,FALSE))</f>
        <v>Morena</v>
      </c>
      <c r="T23">
        <f>IF(ISNA(VLOOKUP(I23,disall!$A$2:$M$349,13,FALSE)),"NA",VLOOKUP(I23,disall!$A$2:$M$349,13,FALSE))</f>
        <v>145</v>
      </c>
    </row>
    <row r="24" spans="1:20" x14ac:dyDescent="0.25">
      <c r="A24">
        <v>220</v>
      </c>
      <c r="B24" t="s">
        <v>8</v>
      </c>
      <c r="C24" t="s">
        <v>472</v>
      </c>
      <c r="D24" t="s">
        <v>185</v>
      </c>
      <c r="E24" t="s">
        <v>473</v>
      </c>
      <c r="F24" t="s">
        <v>294</v>
      </c>
      <c r="G24" t="s">
        <v>473</v>
      </c>
      <c r="H24">
        <v>1024</v>
      </c>
      <c r="I24">
        <f>IF(ISNA(VLOOKUP(H24,disall!$D$2:$L$349,1,FALSE)),H24,VLOOKUP(H24,disall!$D$2:$L$349,1,FALSE))</f>
        <v>1024</v>
      </c>
      <c r="J24">
        <f>IF(ISNA(VLOOKUP(H24,disall!$D$2:$L$349,1,FALSE)),"NA",VLOOKUP(H24,disall!$D$2:$L$349,2,FALSE))</f>
        <v>1024</v>
      </c>
      <c r="K24" t="str">
        <f>IF(ISNA(VLOOKUP(I24,disall!$A$2:$L$349,3,FALSE)),F24,VLOOKUP(I24,disall!$A$2:$L$349,3,FALSE))</f>
        <v>Narsimhapur</v>
      </c>
      <c r="L24" t="str">
        <f>IF(ISNA(VLOOKUP(I24,disall!$A$2:$L$349,12,FALSE)),"NA",VLOOKUP(I24,disall!$A$2:$L$349,12,FALSE))</f>
        <v>Narsimhapur</v>
      </c>
      <c r="M24">
        <f>IF(ISNA(VLOOKUP(I24,disall!$A$2:$M$349,6,FALSE)),"NA",VLOOKUP(I24,disall!$A$2:$M$349,6,FALSE))</f>
        <v>10</v>
      </c>
      <c r="N24">
        <f>IF(ISNA(VLOOKUP(I24,disall!$A$2:$M$349,7,FALSE)),"NA",VLOOKUP(I24,disall!$A$2:$M$349,7,FALSE))</f>
        <v>0.48292299999999999</v>
      </c>
      <c r="O24">
        <f>IF(ISNA(VLOOKUP(I24,disall!$A$2:$M$349,8,FALSE)),"NA",VLOOKUP(I24,disall!$A$2:$M$349,8,FALSE))</f>
        <v>3.7262420000000001</v>
      </c>
      <c r="P24" t="str">
        <f>IF(ISNA(VLOOKUP(I24,disall!$A$2:$M$349,9,FALSE)),"NA",VLOOKUP(I24,disall!$A$2:$M$349,9,FALSE))</f>
        <v>POLY</v>
      </c>
      <c r="Q24">
        <f>IF(ISNA(VLOOKUP(I24,disall!$A$2:$M$349,10,FALSE)),"NA",VLOOKUP(I24,disall!$A$2:$M$349,10,FALSE))</f>
        <v>356122400</v>
      </c>
      <c r="R24" t="str">
        <f>IF(ISNA(VLOOKUP(I24,disall!$A$2:$M$349,11,FALSE)),"NA",VLOOKUP(I24,disall!$A$2:$M$349,11,FALSE))</f>
        <v>Madhya Pradesh</v>
      </c>
      <c r="S24" t="str">
        <f>IF(ISNA(VLOOKUP(I24,disall!$A$2:$M$349,12,FALSE)),"NA",VLOOKUP(I24,disall!$A$2:$M$349,12,FALSE))</f>
        <v>Narsimhapur</v>
      </c>
      <c r="T24">
        <f>IF(ISNA(VLOOKUP(I24,disall!$A$2:$M$349,13,FALSE)),"NA",VLOOKUP(I24,disall!$A$2:$M$349,13,FALSE))</f>
        <v>146</v>
      </c>
    </row>
    <row r="25" spans="1:20" x14ac:dyDescent="0.25">
      <c r="A25">
        <v>221</v>
      </c>
      <c r="B25" t="s">
        <v>8</v>
      </c>
      <c r="C25" t="s">
        <v>472</v>
      </c>
      <c r="D25" t="s">
        <v>185</v>
      </c>
      <c r="E25" t="s">
        <v>473</v>
      </c>
      <c r="F25" t="s">
        <v>243</v>
      </c>
      <c r="G25" t="s">
        <v>511</v>
      </c>
      <c r="H25">
        <v>1025</v>
      </c>
      <c r="I25">
        <f>IF(ISNA(VLOOKUP(H25,disall!$D$2:$L$349,1,FALSE)),H25,VLOOKUP(H25,disall!$D$2:$L$349,1,FALSE))</f>
        <v>1025</v>
      </c>
      <c r="J25">
        <f>IF(ISNA(VLOOKUP(H25,disall!$D$2:$L$349,1,FALSE)),"NA",VLOOKUP(H25,disall!$D$2:$L$349,2,FALSE))</f>
        <v>1025</v>
      </c>
      <c r="K25" t="str">
        <f>IF(ISNA(VLOOKUP(I25,disall!$A$2:$L$349,3,FALSE)),F25,VLOOKUP(I25,disall!$A$2:$L$349,3,FALSE))</f>
        <v>Panna</v>
      </c>
      <c r="L25" t="str">
        <f>IF(ISNA(VLOOKUP(I25,disall!$A$2:$L$349,12,FALSE)),"NA",VLOOKUP(I25,disall!$A$2:$L$349,12,FALSE))</f>
        <v>Panna</v>
      </c>
      <c r="M25">
        <f>IF(ISNA(VLOOKUP(I25,disall!$A$2:$M$349,6,FALSE)),"NA",VLOOKUP(I25,disall!$A$2:$M$349,6,FALSE))</f>
        <v>10</v>
      </c>
      <c r="N25">
        <f>IF(ISNA(VLOOKUP(I25,disall!$A$2:$M$349,7,FALSE)),"NA",VLOOKUP(I25,disall!$A$2:$M$349,7,FALSE))</f>
        <v>0.63906600000000002</v>
      </c>
      <c r="O25">
        <f>IF(ISNA(VLOOKUP(I25,disall!$A$2:$M$349,8,FALSE)),"NA",VLOOKUP(I25,disall!$A$2:$M$349,8,FALSE))</f>
        <v>4.6342840000000001</v>
      </c>
      <c r="P25" t="str">
        <f>IF(ISNA(VLOOKUP(I25,disall!$A$2:$M$349,9,FALSE)),"NA",VLOOKUP(I25,disall!$A$2:$M$349,9,FALSE))</f>
        <v>POLY</v>
      </c>
      <c r="Q25">
        <f>IF(ISNA(VLOOKUP(I25,disall!$A$2:$M$349,10,FALSE)),"NA",VLOOKUP(I25,disall!$A$2:$M$349,10,FALSE))</f>
        <v>356122500</v>
      </c>
      <c r="R25" t="str">
        <f>IF(ISNA(VLOOKUP(I25,disall!$A$2:$M$349,11,FALSE)),"NA",VLOOKUP(I25,disall!$A$2:$M$349,11,FALSE))</f>
        <v>Madhya Pradesh</v>
      </c>
      <c r="S25" t="str">
        <f>IF(ISNA(VLOOKUP(I25,disall!$A$2:$M$349,12,FALSE)),"NA",VLOOKUP(I25,disall!$A$2:$M$349,12,FALSE))</f>
        <v>Panna</v>
      </c>
      <c r="T25">
        <f>IF(ISNA(VLOOKUP(I25,disall!$A$2:$M$349,13,FALSE)),"NA",VLOOKUP(I25,disall!$A$2:$M$349,13,FALSE))</f>
        <v>148</v>
      </c>
    </row>
    <row r="26" spans="1:20" x14ac:dyDescent="0.25">
      <c r="A26">
        <v>85</v>
      </c>
      <c r="B26" t="s">
        <v>8</v>
      </c>
      <c r="C26" t="s">
        <v>472</v>
      </c>
      <c r="D26" t="s">
        <v>475</v>
      </c>
      <c r="E26" t="s">
        <v>473</v>
      </c>
      <c r="F26" t="s">
        <v>289</v>
      </c>
      <c r="G26" t="s">
        <v>512</v>
      </c>
      <c r="H26">
        <v>1026</v>
      </c>
      <c r="I26">
        <f>IF(ISNA(VLOOKUP(H26,disall!$D$2:$L$349,1,FALSE)),H26,VLOOKUP(H26,disall!$D$2:$L$349,1,FALSE))</f>
        <v>1026</v>
      </c>
      <c r="J26">
        <f>IF(ISNA(VLOOKUP(H26,disall!$D$2:$L$349,1,FALSE)),"NA",VLOOKUP(H26,disall!$D$2:$L$349,2,FALSE))</f>
        <v>1026</v>
      </c>
      <c r="K26" t="str">
        <f>IF(ISNA(VLOOKUP(I26,disall!$A$2:$L$349,3,FALSE)),F26,VLOOKUP(I26,disall!$A$2:$L$349,3,FALSE))</f>
        <v>Raigarh</v>
      </c>
      <c r="L26" t="str">
        <f>IF(ISNA(VLOOKUP(I26,disall!$A$2:$L$349,12,FALSE)),"NA",VLOOKUP(I26,disall!$A$2:$L$349,12,FALSE))</f>
        <v>Raigarh</v>
      </c>
      <c r="M26">
        <f>IF(ISNA(VLOOKUP(I26,disall!$A$2:$M$349,6,FALSE)),"NA",VLOOKUP(I26,disall!$A$2:$M$349,6,FALSE))</f>
        <v>10</v>
      </c>
      <c r="N26">
        <f>IF(ISNA(VLOOKUP(I26,disall!$A$2:$M$349,7,FALSE)),"NA",VLOOKUP(I26,disall!$A$2:$M$349,7,FALSE))</f>
        <v>1.1534230000000001</v>
      </c>
      <c r="O26">
        <f>IF(ISNA(VLOOKUP(I26,disall!$A$2:$M$349,8,FALSE)),"NA",VLOOKUP(I26,disall!$A$2:$M$349,8,FALSE))</f>
        <v>7.6135450000000002</v>
      </c>
      <c r="P26" t="str">
        <f>IF(ISNA(VLOOKUP(I26,disall!$A$2:$M$349,9,FALSE)),"NA",VLOOKUP(I26,disall!$A$2:$M$349,9,FALSE))</f>
        <v>POLY</v>
      </c>
      <c r="Q26">
        <f>IF(ISNA(VLOOKUP(I26,disall!$A$2:$M$349,10,FALSE)),"NA",VLOOKUP(I26,disall!$A$2:$M$349,10,FALSE))</f>
        <v>356122600</v>
      </c>
      <c r="R26" t="str">
        <f>IF(ISNA(VLOOKUP(I26,disall!$A$2:$M$349,11,FALSE)),"NA",VLOOKUP(I26,disall!$A$2:$M$349,11,FALSE))</f>
        <v>Madhya Pradesh</v>
      </c>
      <c r="S26" t="str">
        <f>IF(ISNA(VLOOKUP(I26,disall!$A$2:$M$349,12,FALSE)),"NA",VLOOKUP(I26,disall!$A$2:$M$349,12,FALSE))</f>
        <v>Raigarh</v>
      </c>
      <c r="T26">
        <f>IF(ISNA(VLOOKUP(I26,disall!$A$2:$M$349,13,FALSE)),"NA",VLOOKUP(I26,disall!$A$2:$M$349,13,FALSE))</f>
        <v>149</v>
      </c>
    </row>
    <row r="27" spans="1:20" x14ac:dyDescent="0.25">
      <c r="A27">
        <v>86</v>
      </c>
      <c r="B27" t="s">
        <v>8</v>
      </c>
      <c r="C27" t="s">
        <v>472</v>
      </c>
      <c r="D27" t="s">
        <v>475</v>
      </c>
      <c r="E27" t="s">
        <v>473</v>
      </c>
      <c r="F27" t="s">
        <v>320</v>
      </c>
      <c r="G27" t="s">
        <v>513</v>
      </c>
      <c r="H27">
        <v>1027</v>
      </c>
      <c r="I27">
        <f>IF(ISNA(VLOOKUP(H27,disall!$D$2:$L$349,1,FALSE)),H27,VLOOKUP(H27,disall!$D$2:$L$349,1,FALSE))</f>
        <v>1027</v>
      </c>
      <c r="J27">
        <f>IF(ISNA(VLOOKUP(H27,disall!$D$2:$L$349,1,FALSE)),"NA",VLOOKUP(H27,disall!$D$2:$L$349,2,FALSE))</f>
        <v>1027</v>
      </c>
      <c r="K27" t="str">
        <f>IF(ISNA(VLOOKUP(I27,disall!$A$2:$L$349,3,FALSE)),F27,VLOOKUP(I27,disall!$A$2:$L$349,3,FALSE))</f>
        <v>Raipur</v>
      </c>
      <c r="L27" t="str">
        <f>IF(ISNA(VLOOKUP(I27,disall!$A$2:$L$349,12,FALSE)),"NA",VLOOKUP(I27,disall!$A$2:$L$349,12,FALSE))</f>
        <v>Raipur</v>
      </c>
      <c r="M27">
        <f>IF(ISNA(VLOOKUP(I27,disall!$A$2:$M$349,6,FALSE)),"NA",VLOOKUP(I27,disall!$A$2:$M$349,6,FALSE))</f>
        <v>10</v>
      </c>
      <c r="N27">
        <f>IF(ISNA(VLOOKUP(I27,disall!$A$2:$M$349,7,FALSE)),"NA",VLOOKUP(I27,disall!$A$2:$M$349,7,FALSE))</f>
        <v>1.9127609999999999</v>
      </c>
      <c r="O27">
        <f>IF(ISNA(VLOOKUP(I27,disall!$A$2:$M$349,8,FALSE)),"NA",VLOOKUP(I27,disall!$A$2:$M$349,8,FALSE))</f>
        <v>8.7012730000000005</v>
      </c>
      <c r="P27" t="str">
        <f>IF(ISNA(VLOOKUP(I27,disall!$A$2:$M$349,9,FALSE)),"NA",VLOOKUP(I27,disall!$A$2:$M$349,9,FALSE))</f>
        <v>POLY</v>
      </c>
      <c r="Q27">
        <f>IF(ISNA(VLOOKUP(I27,disall!$A$2:$M$349,10,FALSE)),"NA",VLOOKUP(I27,disall!$A$2:$M$349,10,FALSE))</f>
        <v>356122700</v>
      </c>
      <c r="R27" t="str">
        <f>IF(ISNA(VLOOKUP(I27,disall!$A$2:$M$349,11,FALSE)),"NA",VLOOKUP(I27,disall!$A$2:$M$349,11,FALSE))</f>
        <v>Madhya Pradesh</v>
      </c>
      <c r="S27" t="str">
        <f>IF(ISNA(VLOOKUP(I27,disall!$A$2:$M$349,12,FALSE)),"NA",VLOOKUP(I27,disall!$A$2:$M$349,12,FALSE))</f>
        <v>Raipur</v>
      </c>
      <c r="T27">
        <f>IF(ISNA(VLOOKUP(I27,disall!$A$2:$M$349,13,FALSE)),"NA",VLOOKUP(I27,disall!$A$2:$M$349,13,FALSE))</f>
        <v>150</v>
      </c>
    </row>
    <row r="28" spans="1:20" x14ac:dyDescent="0.25">
      <c r="A28">
        <v>222</v>
      </c>
      <c r="B28" t="s">
        <v>8</v>
      </c>
      <c r="C28" t="s">
        <v>472</v>
      </c>
      <c r="D28" t="s">
        <v>185</v>
      </c>
      <c r="E28" t="s">
        <v>473</v>
      </c>
      <c r="F28" t="s">
        <v>284</v>
      </c>
      <c r="G28" t="s">
        <v>514</v>
      </c>
      <c r="H28">
        <v>1028</v>
      </c>
      <c r="I28">
        <f>IF(ISNA(VLOOKUP(H28,disall!$D$2:$L$349,1,FALSE)),H28,VLOOKUP(H28,disall!$D$2:$L$349,1,FALSE))</f>
        <v>1028</v>
      </c>
      <c r="J28">
        <f>IF(ISNA(VLOOKUP(H28,disall!$D$2:$L$349,1,FALSE)),"NA",VLOOKUP(H28,disall!$D$2:$L$349,2,FALSE))</f>
        <v>1028</v>
      </c>
      <c r="K28" t="str">
        <f>IF(ISNA(VLOOKUP(I28,disall!$A$2:$L$349,3,FALSE)),F28,VLOOKUP(I28,disall!$A$2:$L$349,3,FALSE))</f>
        <v>Raisen</v>
      </c>
      <c r="L28" t="str">
        <f>IF(ISNA(VLOOKUP(I28,disall!$A$2:$L$349,12,FALSE)),"NA",VLOOKUP(I28,disall!$A$2:$L$349,12,FALSE))</f>
        <v>Raisen</v>
      </c>
      <c r="M28">
        <f>IF(ISNA(VLOOKUP(I28,disall!$A$2:$M$349,6,FALSE)),"NA",VLOOKUP(I28,disall!$A$2:$M$349,6,FALSE))</f>
        <v>10</v>
      </c>
      <c r="N28">
        <f>IF(ISNA(VLOOKUP(I28,disall!$A$2:$M$349,7,FALSE)),"NA",VLOOKUP(I28,disall!$A$2:$M$349,7,FALSE))</f>
        <v>0.74974300000000005</v>
      </c>
      <c r="O28">
        <f>IF(ISNA(VLOOKUP(I28,disall!$A$2:$M$349,8,FALSE)),"NA",VLOOKUP(I28,disall!$A$2:$M$349,8,FALSE))</f>
        <v>5.112209</v>
      </c>
      <c r="P28" t="str">
        <f>IF(ISNA(VLOOKUP(I28,disall!$A$2:$M$349,9,FALSE)),"NA",VLOOKUP(I28,disall!$A$2:$M$349,9,FALSE))</f>
        <v>POLY</v>
      </c>
      <c r="Q28">
        <f>IF(ISNA(VLOOKUP(I28,disall!$A$2:$M$349,10,FALSE)),"NA",VLOOKUP(I28,disall!$A$2:$M$349,10,FALSE))</f>
        <v>356122800</v>
      </c>
      <c r="R28" t="str">
        <f>IF(ISNA(VLOOKUP(I28,disall!$A$2:$M$349,11,FALSE)),"NA",VLOOKUP(I28,disall!$A$2:$M$349,11,FALSE))</f>
        <v>Madhya Pradesh</v>
      </c>
      <c r="S28" t="str">
        <f>IF(ISNA(VLOOKUP(I28,disall!$A$2:$M$349,12,FALSE)),"NA",VLOOKUP(I28,disall!$A$2:$M$349,12,FALSE))</f>
        <v>Raisen</v>
      </c>
      <c r="T28">
        <f>IF(ISNA(VLOOKUP(I28,disall!$A$2:$M$349,13,FALSE)),"NA",VLOOKUP(I28,disall!$A$2:$M$349,13,FALSE))</f>
        <v>151</v>
      </c>
    </row>
    <row r="29" spans="1:20" x14ac:dyDescent="0.25">
      <c r="A29">
        <v>223</v>
      </c>
      <c r="B29" t="s">
        <v>8</v>
      </c>
      <c r="C29" t="s">
        <v>472</v>
      </c>
      <c r="D29" t="s">
        <v>185</v>
      </c>
      <c r="E29" t="s">
        <v>473</v>
      </c>
      <c r="F29" t="s">
        <v>268</v>
      </c>
      <c r="G29" t="s">
        <v>515</v>
      </c>
      <c r="H29">
        <v>1029</v>
      </c>
      <c r="I29">
        <f>IF(ISNA(VLOOKUP(H29,disall!$D$2:$L$349,1,FALSE)),H29,VLOOKUP(H29,disall!$D$2:$L$349,1,FALSE))</f>
        <v>1029</v>
      </c>
      <c r="J29">
        <f>IF(ISNA(VLOOKUP(H29,disall!$D$2:$L$349,1,FALSE)),"NA",VLOOKUP(H29,disall!$D$2:$L$349,2,FALSE))</f>
        <v>1029</v>
      </c>
      <c r="K29" t="str">
        <f>IF(ISNA(VLOOKUP(I29,disall!$A$2:$L$349,3,FALSE)),F29,VLOOKUP(I29,disall!$A$2:$L$349,3,FALSE))</f>
        <v>Rajgarh</v>
      </c>
      <c r="L29" t="str">
        <f>IF(ISNA(VLOOKUP(I29,disall!$A$2:$L$349,12,FALSE)),"NA",VLOOKUP(I29,disall!$A$2:$L$349,12,FALSE))</f>
        <v>Rajgarh</v>
      </c>
      <c r="M29">
        <f>IF(ISNA(VLOOKUP(I29,disall!$A$2:$M$349,6,FALSE)),"NA",VLOOKUP(I29,disall!$A$2:$M$349,6,FALSE))</f>
        <v>10</v>
      </c>
      <c r="N29">
        <f>IF(ISNA(VLOOKUP(I29,disall!$A$2:$M$349,7,FALSE)),"NA",VLOOKUP(I29,disall!$A$2:$M$349,7,FALSE))</f>
        <v>0.55300300000000002</v>
      </c>
      <c r="O29">
        <f>IF(ISNA(VLOOKUP(I29,disall!$A$2:$M$349,8,FALSE)),"NA",VLOOKUP(I29,disall!$A$2:$M$349,8,FALSE))</f>
        <v>3.3378359999999998</v>
      </c>
      <c r="P29" t="str">
        <f>IF(ISNA(VLOOKUP(I29,disall!$A$2:$M$349,9,FALSE)),"NA",VLOOKUP(I29,disall!$A$2:$M$349,9,FALSE))</f>
        <v>POLY</v>
      </c>
      <c r="Q29">
        <f>IF(ISNA(VLOOKUP(I29,disall!$A$2:$M$349,10,FALSE)),"NA",VLOOKUP(I29,disall!$A$2:$M$349,10,FALSE))</f>
        <v>356123000</v>
      </c>
      <c r="R29" t="str">
        <f>IF(ISNA(VLOOKUP(I29,disall!$A$2:$M$349,11,FALSE)),"NA",VLOOKUP(I29,disall!$A$2:$M$349,11,FALSE))</f>
        <v>Madhya Pradesh</v>
      </c>
      <c r="S29" t="str">
        <f>IF(ISNA(VLOOKUP(I29,disall!$A$2:$M$349,12,FALSE)),"NA",VLOOKUP(I29,disall!$A$2:$M$349,12,FALSE))</f>
        <v>Rajgarh</v>
      </c>
      <c r="T29">
        <f>IF(ISNA(VLOOKUP(I29,disall!$A$2:$M$349,13,FALSE)),"NA",VLOOKUP(I29,disall!$A$2:$M$349,13,FALSE))</f>
        <v>152</v>
      </c>
    </row>
    <row r="30" spans="1:20" x14ac:dyDescent="0.25">
      <c r="A30">
        <v>224</v>
      </c>
      <c r="B30" t="s">
        <v>8</v>
      </c>
      <c r="C30" t="s">
        <v>472</v>
      </c>
      <c r="D30" t="s">
        <v>185</v>
      </c>
      <c r="E30" t="s">
        <v>473</v>
      </c>
      <c r="F30" t="s">
        <v>277</v>
      </c>
      <c r="G30" t="s">
        <v>516</v>
      </c>
      <c r="H30">
        <v>1031</v>
      </c>
      <c r="I30">
        <f>IF(ISNA(VLOOKUP(H30,disall!$D$2:$L$349,1,FALSE)),H30,VLOOKUP(H30,disall!$D$2:$L$349,1,FALSE))</f>
        <v>1031</v>
      </c>
      <c r="J30">
        <f>IF(ISNA(VLOOKUP(H30,disall!$D$2:$L$349,1,FALSE)),"NA",VLOOKUP(H30,disall!$D$2:$L$349,2,FALSE))</f>
        <v>1031</v>
      </c>
      <c r="K30" t="str">
        <f>IF(ISNA(VLOOKUP(I30,disall!$A$2:$L$349,3,FALSE)),F30,VLOOKUP(I30,disall!$A$2:$L$349,3,FALSE))</f>
        <v>Ratlam</v>
      </c>
      <c r="L30" t="str">
        <f>IF(ISNA(VLOOKUP(I30,disall!$A$2:$L$349,12,FALSE)),"NA",VLOOKUP(I30,disall!$A$2:$L$349,12,FALSE))</f>
        <v>Ratlam</v>
      </c>
      <c r="M30">
        <f>IF(ISNA(VLOOKUP(I30,disall!$A$2:$M$349,6,FALSE)),"NA",VLOOKUP(I30,disall!$A$2:$M$349,6,FALSE))</f>
        <v>10</v>
      </c>
      <c r="N30">
        <f>IF(ISNA(VLOOKUP(I30,disall!$A$2:$M$349,7,FALSE)),"NA",VLOOKUP(I30,disall!$A$2:$M$349,7,FALSE))</f>
        <v>0.42171399999999998</v>
      </c>
      <c r="O30">
        <f>IF(ISNA(VLOOKUP(I30,disall!$A$2:$M$349,8,FALSE)),"NA",VLOOKUP(I30,disall!$A$2:$M$349,8,FALSE))</f>
        <v>3.593718</v>
      </c>
      <c r="P30" t="str">
        <f>IF(ISNA(VLOOKUP(I30,disall!$A$2:$M$349,9,FALSE)),"NA",VLOOKUP(I30,disall!$A$2:$M$349,9,FALSE))</f>
        <v>POLY</v>
      </c>
      <c r="Q30">
        <f>IF(ISNA(VLOOKUP(I30,disall!$A$2:$M$349,10,FALSE)),"NA",VLOOKUP(I30,disall!$A$2:$M$349,10,FALSE))</f>
        <v>356123100</v>
      </c>
      <c r="R30" t="str">
        <f>IF(ISNA(VLOOKUP(I30,disall!$A$2:$M$349,11,FALSE)),"NA",VLOOKUP(I30,disall!$A$2:$M$349,11,FALSE))</f>
        <v>Madhya Pradesh</v>
      </c>
      <c r="S30" t="str">
        <f>IF(ISNA(VLOOKUP(I30,disall!$A$2:$M$349,12,FALSE)),"NA",VLOOKUP(I30,disall!$A$2:$M$349,12,FALSE))</f>
        <v>Ratlam</v>
      </c>
      <c r="T30">
        <f>IF(ISNA(VLOOKUP(I30,disall!$A$2:$M$349,13,FALSE)),"NA",VLOOKUP(I30,disall!$A$2:$M$349,13,FALSE))</f>
        <v>153</v>
      </c>
    </row>
    <row r="31" spans="1:20" x14ac:dyDescent="0.25">
      <c r="A31">
        <v>225</v>
      </c>
      <c r="B31" t="s">
        <v>8</v>
      </c>
      <c r="C31" t="s">
        <v>472</v>
      </c>
      <c r="D31" t="s">
        <v>185</v>
      </c>
      <c r="E31" t="s">
        <v>473</v>
      </c>
      <c r="F31" t="s">
        <v>240</v>
      </c>
      <c r="G31" t="s">
        <v>517</v>
      </c>
      <c r="H31">
        <v>1032</v>
      </c>
      <c r="I31">
        <f>IF(ISNA(VLOOKUP(H31,disall!$D$2:$L$349,1,FALSE)),H31,VLOOKUP(H31,disall!$D$2:$L$349,1,FALSE))</f>
        <v>1032</v>
      </c>
      <c r="J31">
        <f>IF(ISNA(VLOOKUP(H31,disall!$D$2:$L$349,1,FALSE)),"NA",VLOOKUP(H31,disall!$D$2:$L$349,2,FALSE))</f>
        <v>1032</v>
      </c>
      <c r="K31" t="str">
        <f>IF(ISNA(VLOOKUP(I31,disall!$A$2:$L$349,3,FALSE)),F31,VLOOKUP(I31,disall!$A$2:$L$349,3,FALSE))</f>
        <v>Rewa</v>
      </c>
      <c r="L31" t="str">
        <f>IF(ISNA(VLOOKUP(I31,disall!$A$2:$L$349,12,FALSE)),"NA",VLOOKUP(I31,disall!$A$2:$L$349,12,FALSE))</f>
        <v>Rewa</v>
      </c>
      <c r="M31">
        <f>IF(ISNA(VLOOKUP(I31,disall!$A$2:$M$349,6,FALSE)),"NA",VLOOKUP(I31,disall!$A$2:$M$349,6,FALSE))</f>
        <v>10</v>
      </c>
      <c r="N31">
        <f>IF(ISNA(VLOOKUP(I31,disall!$A$2:$M$349,7,FALSE)),"NA",VLOOKUP(I31,disall!$A$2:$M$349,7,FALSE))</f>
        <v>0.64436300000000002</v>
      </c>
      <c r="O31">
        <f>IF(ISNA(VLOOKUP(I31,disall!$A$2:$M$349,8,FALSE)),"NA",VLOOKUP(I31,disall!$A$2:$M$349,8,FALSE))</f>
        <v>3.992105</v>
      </c>
      <c r="P31" t="str">
        <f>IF(ISNA(VLOOKUP(I31,disall!$A$2:$M$349,9,FALSE)),"NA",VLOOKUP(I31,disall!$A$2:$M$349,9,FALSE))</f>
        <v>POLY</v>
      </c>
      <c r="Q31">
        <f>IF(ISNA(VLOOKUP(I31,disall!$A$2:$M$349,10,FALSE)),"NA",VLOOKUP(I31,disall!$A$2:$M$349,10,FALSE))</f>
        <v>356123200</v>
      </c>
      <c r="R31" t="str">
        <f>IF(ISNA(VLOOKUP(I31,disall!$A$2:$M$349,11,FALSE)),"NA",VLOOKUP(I31,disall!$A$2:$M$349,11,FALSE))</f>
        <v>Madhya Pradesh</v>
      </c>
      <c r="S31" t="str">
        <f>IF(ISNA(VLOOKUP(I31,disall!$A$2:$M$349,12,FALSE)),"NA",VLOOKUP(I31,disall!$A$2:$M$349,12,FALSE))</f>
        <v>Rewa</v>
      </c>
      <c r="T31">
        <f>IF(ISNA(VLOOKUP(I31,disall!$A$2:$M$349,13,FALSE)),"NA",VLOOKUP(I31,disall!$A$2:$M$349,13,FALSE))</f>
        <v>154</v>
      </c>
    </row>
    <row r="32" spans="1:20" x14ac:dyDescent="0.25">
      <c r="A32">
        <v>226</v>
      </c>
      <c r="B32" t="s">
        <v>8</v>
      </c>
      <c r="C32" t="s">
        <v>472</v>
      </c>
      <c r="D32" t="s">
        <v>185</v>
      </c>
      <c r="E32" t="s">
        <v>518</v>
      </c>
      <c r="F32" t="s">
        <v>262</v>
      </c>
      <c r="G32" t="s">
        <v>519</v>
      </c>
      <c r="H32">
        <v>1033</v>
      </c>
      <c r="I32">
        <f>IF(ISNA(VLOOKUP(H32,disall!$D$2:$L$349,1,FALSE)),H32,VLOOKUP(H32,disall!$D$2:$L$349,1,FALSE))</f>
        <v>1033</v>
      </c>
      <c r="J32">
        <f>IF(ISNA(VLOOKUP(H32,disall!$D$2:$L$349,1,FALSE)),"NA",VLOOKUP(H32,disall!$D$2:$L$349,2,FALSE))</f>
        <v>1033</v>
      </c>
      <c r="K32" t="str">
        <f>IF(ISNA(VLOOKUP(I32,disall!$A$2:$L$349,3,FALSE)),F32,VLOOKUP(I32,disall!$A$2:$L$349,3,FALSE))</f>
        <v>Sagar</v>
      </c>
      <c r="L32" t="str">
        <f>IF(ISNA(VLOOKUP(I32,disall!$A$2:$L$349,12,FALSE)),"NA",VLOOKUP(I32,disall!$A$2:$L$349,12,FALSE))</f>
        <v>Sagar</v>
      </c>
      <c r="M32">
        <f>IF(ISNA(VLOOKUP(I32,disall!$A$2:$M$349,6,FALSE)),"NA",VLOOKUP(I32,disall!$A$2:$M$349,6,FALSE))</f>
        <v>10</v>
      </c>
      <c r="N32">
        <f>IF(ISNA(VLOOKUP(I32,disall!$A$2:$M$349,7,FALSE)),"NA",VLOOKUP(I32,disall!$A$2:$M$349,7,FALSE))</f>
        <v>0.95729600000000004</v>
      </c>
      <c r="O32">
        <f>IF(ISNA(VLOOKUP(I32,disall!$A$2:$M$349,8,FALSE)),"NA",VLOOKUP(I32,disall!$A$2:$M$349,8,FALSE))</f>
        <v>6.2263109999999999</v>
      </c>
      <c r="P32" t="str">
        <f>IF(ISNA(VLOOKUP(I32,disall!$A$2:$M$349,9,FALSE)),"NA",VLOOKUP(I32,disall!$A$2:$M$349,9,FALSE))</f>
        <v>POLY</v>
      </c>
      <c r="Q32">
        <f>IF(ISNA(VLOOKUP(I32,disall!$A$2:$M$349,10,FALSE)),"NA",VLOOKUP(I32,disall!$A$2:$M$349,10,FALSE))</f>
        <v>356123300</v>
      </c>
      <c r="R32" t="str">
        <f>IF(ISNA(VLOOKUP(I32,disall!$A$2:$M$349,11,FALSE)),"NA",VLOOKUP(I32,disall!$A$2:$M$349,11,FALSE))</f>
        <v>Madhya Pradesh</v>
      </c>
      <c r="S32" t="str">
        <f>IF(ISNA(VLOOKUP(I32,disall!$A$2:$M$349,12,FALSE)),"NA",VLOOKUP(I32,disall!$A$2:$M$349,12,FALSE))</f>
        <v>Sagar</v>
      </c>
      <c r="T32">
        <f>IF(ISNA(VLOOKUP(I32,disall!$A$2:$M$349,13,FALSE)),"NA",VLOOKUP(I32,disall!$A$2:$M$349,13,FALSE))</f>
        <v>155</v>
      </c>
    </row>
    <row r="33" spans="1:20" x14ac:dyDescent="0.25">
      <c r="A33">
        <v>88</v>
      </c>
      <c r="B33" t="s">
        <v>8</v>
      </c>
      <c r="C33" t="s">
        <v>472</v>
      </c>
      <c r="D33" t="s">
        <v>475</v>
      </c>
      <c r="E33" t="s">
        <v>473</v>
      </c>
      <c r="F33" t="s">
        <v>520</v>
      </c>
      <c r="G33" t="s">
        <v>521</v>
      </c>
      <c r="H33">
        <v>1034</v>
      </c>
      <c r="I33">
        <f>IF(ISNA(VLOOKUP(H33,disall!$D$2:$L$349,1,FALSE)),H33,VLOOKUP(H33,disall!$D$2:$L$349,1,FALSE))</f>
        <v>1034</v>
      </c>
      <c r="J33">
        <f>IF(ISNA(VLOOKUP(H33,disall!$D$2:$L$349,1,FALSE)),"NA",VLOOKUP(H33,disall!$D$2:$L$349,2,FALSE))</f>
        <v>1034</v>
      </c>
      <c r="K33" t="str">
        <f>IF(ISNA(VLOOKUP(I33,disall!$A$2:$L$349,3,FALSE)),F33,VLOOKUP(I33,disall!$A$2:$L$349,3,FALSE))</f>
        <v>Surguja</v>
      </c>
      <c r="L33" t="str">
        <f>IF(ISNA(VLOOKUP(I33,disall!$A$2:$L$349,12,FALSE)),"NA",VLOOKUP(I33,disall!$A$2:$L$349,12,FALSE))</f>
        <v>Surguja (Ambikapur)</v>
      </c>
      <c r="M33">
        <f>IF(ISNA(VLOOKUP(I33,disall!$A$2:$M$349,6,FALSE)),"NA",VLOOKUP(I33,disall!$A$2:$M$349,6,FALSE))</f>
        <v>10</v>
      </c>
      <c r="N33">
        <f>IF(ISNA(VLOOKUP(I33,disall!$A$2:$M$349,7,FALSE)),"NA",VLOOKUP(I33,disall!$A$2:$M$349,7,FALSE))</f>
        <v>2.0524239999999998</v>
      </c>
      <c r="O33">
        <f>IF(ISNA(VLOOKUP(I33,disall!$A$2:$M$349,8,FALSE)),"NA",VLOOKUP(I33,disall!$A$2:$M$349,8,FALSE))</f>
        <v>8.5336669999999994</v>
      </c>
      <c r="P33" t="str">
        <f>IF(ISNA(VLOOKUP(I33,disall!$A$2:$M$349,9,FALSE)),"NA",VLOOKUP(I33,disall!$A$2:$M$349,9,FALSE))</f>
        <v>POLY</v>
      </c>
      <c r="Q33">
        <f>IF(ISNA(VLOOKUP(I33,disall!$A$2:$M$349,10,FALSE)),"NA",VLOOKUP(I33,disall!$A$2:$M$349,10,FALSE))</f>
        <v>356124100</v>
      </c>
      <c r="R33" t="str">
        <f>IF(ISNA(VLOOKUP(I33,disall!$A$2:$M$349,11,FALSE)),"NA",VLOOKUP(I33,disall!$A$2:$M$349,11,FALSE))</f>
        <v>Madhya Pradesh</v>
      </c>
      <c r="S33" t="str">
        <f>IF(ISNA(VLOOKUP(I33,disall!$A$2:$M$349,12,FALSE)),"NA",VLOOKUP(I33,disall!$A$2:$M$349,12,FALSE))</f>
        <v>Surguja (Ambikapur)</v>
      </c>
      <c r="T33">
        <f>IF(ISNA(VLOOKUP(I33,disall!$A$2:$M$349,13,FALSE)),"NA",VLOOKUP(I33,disall!$A$2:$M$349,13,FALSE))</f>
        <v>163</v>
      </c>
    </row>
    <row r="34" spans="1:20" x14ac:dyDescent="0.25">
      <c r="A34">
        <v>227</v>
      </c>
      <c r="B34" t="s">
        <v>8</v>
      </c>
      <c r="C34" t="s">
        <v>472</v>
      </c>
      <c r="D34" t="s">
        <v>185</v>
      </c>
      <c r="E34" t="s">
        <v>473</v>
      </c>
      <c r="F34" t="s">
        <v>241</v>
      </c>
      <c r="G34" t="s">
        <v>522</v>
      </c>
      <c r="H34">
        <v>1035</v>
      </c>
      <c r="I34">
        <f>IF(ISNA(VLOOKUP(H34,disall!$D$2:$L$349,1,FALSE)),H34,VLOOKUP(H34,disall!$D$2:$L$349,1,FALSE))</f>
        <v>1035</v>
      </c>
      <c r="J34">
        <f>IF(ISNA(VLOOKUP(H34,disall!$D$2:$L$349,1,FALSE)),"NA",VLOOKUP(H34,disall!$D$2:$L$349,2,FALSE))</f>
        <v>1035</v>
      </c>
      <c r="K34" t="str">
        <f>IF(ISNA(VLOOKUP(I34,disall!$A$2:$L$349,3,FALSE)),F34,VLOOKUP(I34,disall!$A$2:$L$349,3,FALSE))</f>
        <v>Satna</v>
      </c>
      <c r="L34" t="str">
        <f>IF(ISNA(VLOOKUP(I34,disall!$A$2:$L$349,12,FALSE)),"NA",VLOOKUP(I34,disall!$A$2:$L$349,12,FALSE))</f>
        <v>Satna</v>
      </c>
      <c r="M34">
        <f>IF(ISNA(VLOOKUP(I34,disall!$A$2:$M$349,6,FALSE)),"NA",VLOOKUP(I34,disall!$A$2:$M$349,6,FALSE))</f>
        <v>10</v>
      </c>
      <c r="N34">
        <f>IF(ISNA(VLOOKUP(I34,disall!$A$2:$M$349,7,FALSE)),"NA",VLOOKUP(I34,disall!$A$2:$M$349,7,FALSE))</f>
        <v>0.67893800000000004</v>
      </c>
      <c r="O34">
        <f>IF(ISNA(VLOOKUP(I34,disall!$A$2:$M$349,8,FALSE)),"NA",VLOOKUP(I34,disall!$A$2:$M$349,8,FALSE))</f>
        <v>5.3329769999999996</v>
      </c>
      <c r="P34" t="str">
        <f>IF(ISNA(VLOOKUP(I34,disall!$A$2:$M$349,9,FALSE)),"NA",VLOOKUP(I34,disall!$A$2:$M$349,9,FALSE))</f>
        <v>POLY</v>
      </c>
      <c r="Q34">
        <f>IF(ISNA(VLOOKUP(I34,disall!$A$2:$M$349,10,FALSE)),"NA",VLOOKUP(I34,disall!$A$2:$M$349,10,FALSE))</f>
        <v>356123400</v>
      </c>
      <c r="R34" t="str">
        <f>IF(ISNA(VLOOKUP(I34,disall!$A$2:$M$349,11,FALSE)),"NA",VLOOKUP(I34,disall!$A$2:$M$349,11,FALSE))</f>
        <v>Madhya Pradesh</v>
      </c>
      <c r="S34" t="str">
        <f>IF(ISNA(VLOOKUP(I34,disall!$A$2:$M$349,12,FALSE)),"NA",VLOOKUP(I34,disall!$A$2:$M$349,12,FALSE))</f>
        <v>Satna</v>
      </c>
      <c r="T34">
        <f>IF(ISNA(VLOOKUP(I34,disall!$A$2:$M$349,13,FALSE)),"NA",VLOOKUP(I34,disall!$A$2:$M$349,13,FALSE))</f>
        <v>156</v>
      </c>
    </row>
    <row r="35" spans="1:20" x14ac:dyDescent="0.25">
      <c r="A35">
        <v>228</v>
      </c>
      <c r="B35" t="s">
        <v>8</v>
      </c>
      <c r="C35" t="s">
        <v>472</v>
      </c>
      <c r="D35" t="s">
        <v>185</v>
      </c>
      <c r="E35" t="s">
        <v>473</v>
      </c>
      <c r="F35" t="s">
        <v>286</v>
      </c>
      <c r="G35" t="s">
        <v>523</v>
      </c>
      <c r="H35">
        <v>1036</v>
      </c>
      <c r="I35">
        <f>IF(ISNA(VLOOKUP(H35,disall!$D$2:$L$349,1,FALSE)),H35,VLOOKUP(H35,disall!$D$2:$L$349,1,FALSE))</f>
        <v>1036</v>
      </c>
      <c r="J35">
        <f>IF(ISNA(VLOOKUP(H35,disall!$D$2:$L$349,1,FALSE)),"NA",VLOOKUP(H35,disall!$D$2:$L$349,2,FALSE))</f>
        <v>1036</v>
      </c>
      <c r="K35" t="str">
        <f>IF(ISNA(VLOOKUP(I35,disall!$A$2:$L$349,3,FALSE)),F35,VLOOKUP(I35,disall!$A$2:$L$349,3,FALSE))</f>
        <v>Sehore</v>
      </c>
      <c r="L35" t="str">
        <f>IF(ISNA(VLOOKUP(I35,disall!$A$2:$L$349,12,FALSE)),"NA",VLOOKUP(I35,disall!$A$2:$L$349,12,FALSE))</f>
        <v>Sehore</v>
      </c>
      <c r="M35">
        <f>IF(ISNA(VLOOKUP(I35,disall!$A$2:$M$349,6,FALSE)),"NA",VLOOKUP(I35,disall!$A$2:$M$349,6,FALSE))</f>
        <v>10</v>
      </c>
      <c r="N35">
        <f>IF(ISNA(VLOOKUP(I35,disall!$A$2:$M$349,7,FALSE)),"NA",VLOOKUP(I35,disall!$A$2:$M$349,7,FALSE))</f>
        <v>0.57012099999999999</v>
      </c>
      <c r="O35">
        <f>IF(ISNA(VLOOKUP(I35,disall!$A$2:$M$349,8,FALSE)),"NA",VLOOKUP(I35,disall!$A$2:$M$349,8,FALSE))</f>
        <v>5.2343520000000003</v>
      </c>
      <c r="P35" t="str">
        <f>IF(ISNA(VLOOKUP(I35,disall!$A$2:$M$349,9,FALSE)),"NA",VLOOKUP(I35,disall!$A$2:$M$349,9,FALSE))</f>
        <v>POLY</v>
      </c>
      <c r="Q35">
        <f>IF(ISNA(VLOOKUP(I35,disall!$A$2:$M$349,10,FALSE)),"NA",VLOOKUP(I35,disall!$A$2:$M$349,10,FALSE))</f>
        <v>356123500</v>
      </c>
      <c r="R35" t="str">
        <f>IF(ISNA(VLOOKUP(I35,disall!$A$2:$M$349,11,FALSE)),"NA",VLOOKUP(I35,disall!$A$2:$M$349,11,FALSE))</f>
        <v>Madhya Pradesh</v>
      </c>
      <c r="S35" t="str">
        <f>IF(ISNA(VLOOKUP(I35,disall!$A$2:$M$349,12,FALSE)),"NA",VLOOKUP(I35,disall!$A$2:$M$349,12,FALSE))</f>
        <v>Sehore</v>
      </c>
      <c r="T35">
        <f>IF(ISNA(VLOOKUP(I35,disall!$A$2:$M$349,13,FALSE)),"NA",VLOOKUP(I35,disall!$A$2:$M$349,13,FALSE))</f>
        <v>157</v>
      </c>
    </row>
    <row r="36" spans="1:20" x14ac:dyDescent="0.25">
      <c r="A36">
        <v>229</v>
      </c>
      <c r="B36" t="s">
        <v>8</v>
      </c>
      <c r="C36" t="s">
        <v>472</v>
      </c>
      <c r="D36" t="s">
        <v>185</v>
      </c>
      <c r="E36" t="s">
        <v>473</v>
      </c>
      <c r="F36" t="s">
        <v>303</v>
      </c>
      <c r="G36" t="s">
        <v>524</v>
      </c>
      <c r="H36">
        <v>1037</v>
      </c>
      <c r="I36">
        <f>IF(ISNA(VLOOKUP(H36,disall!$D$2:$L$349,1,FALSE)),H36,VLOOKUP(H36,disall!$D$2:$L$349,1,FALSE))</f>
        <v>1037</v>
      </c>
      <c r="J36">
        <f>IF(ISNA(VLOOKUP(H36,disall!$D$2:$L$349,1,FALSE)),"NA",VLOOKUP(H36,disall!$D$2:$L$349,2,FALSE))</f>
        <v>1037</v>
      </c>
      <c r="K36" t="str">
        <f>IF(ISNA(VLOOKUP(I36,disall!$A$2:$L$349,3,FALSE)),F36,VLOOKUP(I36,disall!$A$2:$L$349,3,FALSE))</f>
        <v>Seoni</v>
      </c>
      <c r="L36" t="str">
        <f>IF(ISNA(VLOOKUP(I36,disall!$A$2:$L$349,12,FALSE)),"NA",VLOOKUP(I36,disall!$A$2:$L$349,12,FALSE))</f>
        <v>Seoni</v>
      </c>
      <c r="M36">
        <f>IF(ISNA(VLOOKUP(I36,disall!$A$2:$M$349,6,FALSE)),"NA",VLOOKUP(I36,disall!$A$2:$M$349,6,FALSE))</f>
        <v>10</v>
      </c>
      <c r="N36">
        <f>IF(ISNA(VLOOKUP(I36,disall!$A$2:$M$349,7,FALSE)),"NA",VLOOKUP(I36,disall!$A$2:$M$349,7,FALSE))</f>
        <v>0.75586100000000001</v>
      </c>
      <c r="O36">
        <f>IF(ISNA(VLOOKUP(I36,disall!$A$2:$M$349,8,FALSE)),"NA",VLOOKUP(I36,disall!$A$2:$M$349,8,FALSE))</f>
        <v>4.7978269999999998</v>
      </c>
      <c r="P36" t="str">
        <f>IF(ISNA(VLOOKUP(I36,disall!$A$2:$M$349,9,FALSE)),"NA",VLOOKUP(I36,disall!$A$2:$M$349,9,FALSE))</f>
        <v>POLY</v>
      </c>
      <c r="Q36">
        <f>IF(ISNA(VLOOKUP(I36,disall!$A$2:$M$349,10,FALSE)),"NA",VLOOKUP(I36,disall!$A$2:$M$349,10,FALSE))</f>
        <v>356123600</v>
      </c>
      <c r="R36" t="str">
        <f>IF(ISNA(VLOOKUP(I36,disall!$A$2:$M$349,11,FALSE)),"NA",VLOOKUP(I36,disall!$A$2:$M$349,11,FALSE))</f>
        <v>Madhya Pradesh</v>
      </c>
      <c r="S36" t="str">
        <f>IF(ISNA(VLOOKUP(I36,disall!$A$2:$M$349,12,FALSE)),"NA",VLOOKUP(I36,disall!$A$2:$M$349,12,FALSE))</f>
        <v>Seoni</v>
      </c>
      <c r="T36">
        <f>IF(ISNA(VLOOKUP(I36,disall!$A$2:$M$349,13,FALSE)),"NA",VLOOKUP(I36,disall!$A$2:$M$349,13,FALSE))</f>
        <v>158</v>
      </c>
    </row>
    <row r="37" spans="1:20" x14ac:dyDescent="0.25">
      <c r="A37">
        <v>230</v>
      </c>
      <c r="B37" t="s">
        <v>8</v>
      </c>
      <c r="C37" t="s">
        <v>472</v>
      </c>
      <c r="D37" t="s">
        <v>185</v>
      </c>
      <c r="E37" t="s">
        <v>525</v>
      </c>
      <c r="F37" t="s">
        <v>264</v>
      </c>
      <c r="G37" t="s">
        <v>526</v>
      </c>
      <c r="H37">
        <v>1038</v>
      </c>
      <c r="I37">
        <f>IF(ISNA(VLOOKUP(H37,disall!$D$2:$L$349,1,FALSE)),H37,VLOOKUP(H37,disall!$D$2:$L$349,1,FALSE))</f>
        <v>1038</v>
      </c>
      <c r="J37">
        <f>IF(ISNA(VLOOKUP(H37,disall!$D$2:$L$349,1,FALSE)),"NA",VLOOKUP(H37,disall!$D$2:$L$349,2,FALSE))</f>
        <v>1038</v>
      </c>
      <c r="K37" t="str">
        <f>IF(ISNA(VLOOKUP(I37,disall!$A$2:$L$349,3,FALSE)),F37,VLOOKUP(I37,disall!$A$2:$L$349,3,FALSE))</f>
        <v>Shahdol</v>
      </c>
      <c r="L37" t="str">
        <f>IF(ISNA(VLOOKUP(I37,disall!$A$2:$L$349,12,FALSE)),"NA",VLOOKUP(I37,disall!$A$2:$L$349,12,FALSE))</f>
        <v>Shahdol</v>
      </c>
      <c r="M37">
        <f>IF(ISNA(VLOOKUP(I37,disall!$A$2:$M$349,6,FALSE)),"NA",VLOOKUP(I37,disall!$A$2:$M$349,6,FALSE))</f>
        <v>10</v>
      </c>
      <c r="N37">
        <f>IF(ISNA(VLOOKUP(I37,disall!$A$2:$M$349,7,FALSE)),"NA",VLOOKUP(I37,disall!$A$2:$M$349,7,FALSE))</f>
        <v>1.2797559999999999</v>
      </c>
      <c r="O37">
        <f>IF(ISNA(VLOOKUP(I37,disall!$A$2:$M$349,8,FALSE)),"NA",VLOOKUP(I37,disall!$A$2:$M$349,8,FALSE))</f>
        <v>6.1313950000000004</v>
      </c>
      <c r="P37" t="str">
        <f>IF(ISNA(VLOOKUP(I37,disall!$A$2:$M$349,9,FALSE)),"NA",VLOOKUP(I37,disall!$A$2:$M$349,9,FALSE))</f>
        <v>POLY</v>
      </c>
      <c r="Q37">
        <f>IF(ISNA(VLOOKUP(I37,disall!$A$2:$M$349,10,FALSE)),"NA",VLOOKUP(I37,disall!$A$2:$M$349,10,FALSE))</f>
        <v>356123700</v>
      </c>
      <c r="R37" t="str">
        <f>IF(ISNA(VLOOKUP(I37,disall!$A$2:$M$349,11,FALSE)),"NA",VLOOKUP(I37,disall!$A$2:$M$349,11,FALSE))</f>
        <v>Madhya Pradesh</v>
      </c>
      <c r="S37" t="str">
        <f>IF(ISNA(VLOOKUP(I37,disall!$A$2:$M$349,12,FALSE)),"NA",VLOOKUP(I37,disall!$A$2:$M$349,12,FALSE))</f>
        <v>Shahdol</v>
      </c>
      <c r="T37">
        <f>IF(ISNA(VLOOKUP(I37,disall!$A$2:$M$349,13,FALSE)),"NA",VLOOKUP(I37,disall!$A$2:$M$349,13,FALSE))</f>
        <v>159</v>
      </c>
    </row>
    <row r="38" spans="1:20" x14ac:dyDescent="0.25">
      <c r="A38">
        <v>231</v>
      </c>
      <c r="B38" t="s">
        <v>8</v>
      </c>
      <c r="C38" t="s">
        <v>472</v>
      </c>
      <c r="D38" t="s">
        <v>185</v>
      </c>
      <c r="E38" t="s">
        <v>473</v>
      </c>
      <c r="F38" t="s">
        <v>265</v>
      </c>
      <c r="G38" t="s">
        <v>527</v>
      </c>
      <c r="H38">
        <v>1039</v>
      </c>
      <c r="I38">
        <f>IF(ISNA(VLOOKUP(H38,disall!$D$2:$L$349,1,FALSE)),H38,VLOOKUP(H38,disall!$D$2:$L$349,1,FALSE))</f>
        <v>1039</v>
      </c>
      <c r="J38">
        <f>IF(ISNA(VLOOKUP(H38,disall!$D$2:$L$349,1,FALSE)),"NA",VLOOKUP(H38,disall!$D$2:$L$349,2,FALSE))</f>
        <v>1039</v>
      </c>
      <c r="K38" t="str">
        <f>IF(ISNA(VLOOKUP(I38,disall!$A$2:$L$349,3,FALSE)),F38,VLOOKUP(I38,disall!$A$2:$L$349,3,FALSE))</f>
        <v>Shajapur</v>
      </c>
      <c r="L38" t="str">
        <f>IF(ISNA(VLOOKUP(I38,disall!$A$2:$L$349,12,FALSE)),"NA",VLOOKUP(I38,disall!$A$2:$L$349,12,FALSE))</f>
        <v>Shajapur</v>
      </c>
      <c r="M38">
        <f>IF(ISNA(VLOOKUP(I38,disall!$A$2:$M$349,6,FALSE)),"NA",VLOOKUP(I38,disall!$A$2:$M$349,6,FALSE))</f>
        <v>10</v>
      </c>
      <c r="N38">
        <f>IF(ISNA(VLOOKUP(I38,disall!$A$2:$M$349,7,FALSE)),"NA",VLOOKUP(I38,disall!$A$2:$M$349,7,FALSE))</f>
        <v>0.56373399999999996</v>
      </c>
      <c r="O38">
        <f>IF(ISNA(VLOOKUP(I38,disall!$A$2:$M$349,8,FALSE)),"NA",VLOOKUP(I38,disall!$A$2:$M$349,8,FALSE))</f>
        <v>4.9445589999999999</v>
      </c>
      <c r="P38" t="str">
        <f>IF(ISNA(VLOOKUP(I38,disall!$A$2:$M$349,9,FALSE)),"NA",VLOOKUP(I38,disall!$A$2:$M$349,9,FALSE))</f>
        <v>POLY</v>
      </c>
      <c r="Q38">
        <f>IF(ISNA(VLOOKUP(I38,disall!$A$2:$M$349,10,FALSE)),"NA",VLOOKUP(I38,disall!$A$2:$M$349,10,FALSE))</f>
        <v>356123800</v>
      </c>
      <c r="R38" t="str">
        <f>IF(ISNA(VLOOKUP(I38,disall!$A$2:$M$349,11,FALSE)),"NA",VLOOKUP(I38,disall!$A$2:$M$349,11,FALSE))</f>
        <v>Madhya Pradesh</v>
      </c>
      <c r="S38" t="str">
        <f>IF(ISNA(VLOOKUP(I38,disall!$A$2:$M$349,12,FALSE)),"NA",VLOOKUP(I38,disall!$A$2:$M$349,12,FALSE))</f>
        <v>Shajapur</v>
      </c>
      <c r="T38">
        <f>IF(ISNA(VLOOKUP(I38,disall!$A$2:$M$349,13,FALSE)),"NA",VLOOKUP(I38,disall!$A$2:$M$349,13,FALSE))</f>
        <v>160</v>
      </c>
    </row>
    <row r="39" spans="1:20" x14ac:dyDescent="0.25">
      <c r="A39">
        <v>232</v>
      </c>
      <c r="B39" t="s">
        <v>8</v>
      </c>
      <c r="C39" t="s">
        <v>472</v>
      </c>
      <c r="D39" t="s">
        <v>185</v>
      </c>
      <c r="E39" t="s">
        <v>528</v>
      </c>
      <c r="F39" t="s">
        <v>224</v>
      </c>
      <c r="G39" t="s">
        <v>529</v>
      </c>
      <c r="H39">
        <v>1040</v>
      </c>
      <c r="I39">
        <f>IF(ISNA(VLOOKUP(H39,disall!$D$2:$L$349,1,FALSE)),H39,VLOOKUP(H39,disall!$D$2:$L$349,1,FALSE))</f>
        <v>1040</v>
      </c>
      <c r="J39">
        <f>IF(ISNA(VLOOKUP(H39,disall!$D$2:$L$349,1,FALSE)),"NA",VLOOKUP(H39,disall!$D$2:$L$349,2,FALSE))</f>
        <v>1040</v>
      </c>
      <c r="K39" t="str">
        <f>IF(ISNA(VLOOKUP(I39,disall!$A$2:$L$349,3,FALSE)),F39,VLOOKUP(I39,disall!$A$2:$L$349,3,FALSE))</f>
        <v>Shivpuri</v>
      </c>
      <c r="L39" t="str">
        <f>IF(ISNA(VLOOKUP(I39,disall!$A$2:$L$349,12,FALSE)),"NA",VLOOKUP(I39,disall!$A$2:$L$349,12,FALSE))</f>
        <v>Shivpuri</v>
      </c>
      <c r="M39">
        <f>IF(ISNA(VLOOKUP(I39,disall!$A$2:$M$349,6,FALSE)),"NA",VLOOKUP(I39,disall!$A$2:$M$349,6,FALSE))</f>
        <v>10</v>
      </c>
      <c r="N39">
        <f>IF(ISNA(VLOOKUP(I39,disall!$A$2:$M$349,7,FALSE)),"NA",VLOOKUP(I39,disall!$A$2:$M$349,7,FALSE))</f>
        <v>0.91222800000000004</v>
      </c>
      <c r="O39">
        <f>IF(ISNA(VLOOKUP(I39,disall!$A$2:$M$349,8,FALSE)),"NA",VLOOKUP(I39,disall!$A$2:$M$349,8,FALSE))</f>
        <v>5.4736760000000002</v>
      </c>
      <c r="P39" t="str">
        <f>IF(ISNA(VLOOKUP(I39,disall!$A$2:$M$349,9,FALSE)),"NA",VLOOKUP(I39,disall!$A$2:$M$349,9,FALSE))</f>
        <v>POLY</v>
      </c>
      <c r="Q39">
        <f>IF(ISNA(VLOOKUP(I39,disall!$A$2:$M$349,10,FALSE)),"NA",VLOOKUP(I39,disall!$A$2:$M$349,10,FALSE))</f>
        <v>356123900</v>
      </c>
      <c r="R39" t="str">
        <f>IF(ISNA(VLOOKUP(I39,disall!$A$2:$M$349,11,FALSE)),"NA",VLOOKUP(I39,disall!$A$2:$M$349,11,FALSE))</f>
        <v>Madhya Pradesh</v>
      </c>
      <c r="S39" t="str">
        <f>IF(ISNA(VLOOKUP(I39,disall!$A$2:$M$349,12,FALSE)),"NA",VLOOKUP(I39,disall!$A$2:$M$349,12,FALSE))</f>
        <v>Shivpuri</v>
      </c>
      <c r="T39">
        <f>IF(ISNA(VLOOKUP(I39,disall!$A$2:$M$349,13,FALSE)),"NA",VLOOKUP(I39,disall!$A$2:$M$349,13,FALSE))</f>
        <v>161</v>
      </c>
    </row>
    <row r="40" spans="1:20" x14ac:dyDescent="0.25">
      <c r="A40">
        <v>233</v>
      </c>
      <c r="B40" t="s">
        <v>8</v>
      </c>
      <c r="C40" t="s">
        <v>472</v>
      </c>
      <c r="D40" t="s">
        <v>185</v>
      </c>
      <c r="E40" t="s">
        <v>473</v>
      </c>
      <c r="F40" t="s">
        <v>255</v>
      </c>
      <c r="G40" t="s">
        <v>530</v>
      </c>
      <c r="H40">
        <v>1041</v>
      </c>
      <c r="I40">
        <f>IF(ISNA(VLOOKUP(H40,disall!$D$2:$L$349,1,FALSE)),H40,VLOOKUP(H40,disall!$D$2:$L$349,1,FALSE))</f>
        <v>1041</v>
      </c>
      <c r="J40">
        <f>IF(ISNA(VLOOKUP(H40,disall!$D$2:$L$349,1,FALSE)),"NA",VLOOKUP(H40,disall!$D$2:$L$349,2,FALSE))</f>
        <v>1041</v>
      </c>
      <c r="K40" t="str">
        <f>IF(ISNA(VLOOKUP(I40,disall!$A$2:$L$349,3,FALSE)),F40,VLOOKUP(I40,disall!$A$2:$L$349,3,FALSE))</f>
        <v>Sidhi</v>
      </c>
      <c r="L40" t="str">
        <f>IF(ISNA(VLOOKUP(I40,disall!$A$2:$L$349,12,FALSE)),"NA",VLOOKUP(I40,disall!$A$2:$L$349,12,FALSE))</f>
        <v>Sidhi</v>
      </c>
      <c r="M40">
        <f>IF(ISNA(VLOOKUP(I40,disall!$A$2:$M$349,6,FALSE)),"NA",VLOOKUP(I40,disall!$A$2:$M$349,6,FALSE))</f>
        <v>10</v>
      </c>
      <c r="N40">
        <f>IF(ISNA(VLOOKUP(I40,disall!$A$2:$M$349,7,FALSE)),"NA",VLOOKUP(I40,disall!$A$2:$M$349,7,FALSE))</f>
        <v>0.98404499999999995</v>
      </c>
      <c r="O40">
        <f>IF(ISNA(VLOOKUP(I40,disall!$A$2:$M$349,8,FALSE)),"NA",VLOOKUP(I40,disall!$A$2:$M$349,8,FALSE))</f>
        <v>4.8121029999999996</v>
      </c>
      <c r="P40" t="str">
        <f>IF(ISNA(VLOOKUP(I40,disall!$A$2:$M$349,9,FALSE)),"NA",VLOOKUP(I40,disall!$A$2:$M$349,9,FALSE))</f>
        <v>POLY</v>
      </c>
      <c r="Q40">
        <f>IF(ISNA(VLOOKUP(I40,disall!$A$2:$M$349,10,FALSE)),"NA",VLOOKUP(I40,disall!$A$2:$M$349,10,FALSE))</f>
        <v>356124000</v>
      </c>
      <c r="R40" t="str">
        <f>IF(ISNA(VLOOKUP(I40,disall!$A$2:$M$349,11,FALSE)),"NA",VLOOKUP(I40,disall!$A$2:$M$349,11,FALSE))</f>
        <v>Madhya Pradesh</v>
      </c>
      <c r="S40" t="str">
        <f>IF(ISNA(VLOOKUP(I40,disall!$A$2:$M$349,12,FALSE)),"NA",VLOOKUP(I40,disall!$A$2:$M$349,12,FALSE))</f>
        <v>Sidhi</v>
      </c>
      <c r="T40">
        <f>IF(ISNA(VLOOKUP(I40,disall!$A$2:$M$349,13,FALSE)),"NA",VLOOKUP(I40,disall!$A$2:$M$349,13,FALSE))</f>
        <v>162</v>
      </c>
    </row>
    <row r="41" spans="1:20" x14ac:dyDescent="0.25">
      <c r="A41">
        <v>234</v>
      </c>
      <c r="B41" t="s">
        <v>8</v>
      </c>
      <c r="C41" t="s">
        <v>472</v>
      </c>
      <c r="D41" t="s">
        <v>185</v>
      </c>
      <c r="E41" t="s">
        <v>473</v>
      </c>
      <c r="F41" t="s">
        <v>230</v>
      </c>
      <c r="G41" t="s">
        <v>531</v>
      </c>
      <c r="H41">
        <v>1042</v>
      </c>
      <c r="I41">
        <f>IF(ISNA(VLOOKUP(H41,disall!$D$2:$L$349,1,FALSE)),H41,VLOOKUP(H41,disall!$D$2:$L$349,1,FALSE))</f>
        <v>1042</v>
      </c>
      <c r="J41">
        <f>IF(ISNA(VLOOKUP(H41,disall!$D$2:$L$349,1,FALSE)),"NA",VLOOKUP(H41,disall!$D$2:$L$349,2,FALSE))</f>
        <v>1042</v>
      </c>
      <c r="K41" t="str">
        <f>IF(ISNA(VLOOKUP(I41,disall!$A$2:$L$349,3,FALSE)),F41,VLOOKUP(I41,disall!$A$2:$L$349,3,FALSE))</f>
        <v>Tikamgarh</v>
      </c>
      <c r="L41" t="str">
        <f>IF(ISNA(VLOOKUP(I41,disall!$A$2:$L$349,12,FALSE)),"NA",VLOOKUP(I41,disall!$A$2:$L$349,12,FALSE))</f>
        <v>Tikamgarh</v>
      </c>
      <c r="M41">
        <f>IF(ISNA(VLOOKUP(I41,disall!$A$2:$M$349,6,FALSE)),"NA",VLOOKUP(I41,disall!$A$2:$M$349,6,FALSE))</f>
        <v>10</v>
      </c>
      <c r="N41">
        <f>IF(ISNA(VLOOKUP(I41,disall!$A$2:$M$349,7,FALSE)),"NA",VLOOKUP(I41,disall!$A$2:$M$349,7,FALSE))</f>
        <v>0.49930000000000002</v>
      </c>
      <c r="O41">
        <f>IF(ISNA(VLOOKUP(I41,disall!$A$2:$M$349,8,FALSE)),"NA",VLOOKUP(I41,disall!$A$2:$M$349,8,FALSE))</f>
        <v>5.4412310000000002</v>
      </c>
      <c r="P41" t="str">
        <f>IF(ISNA(VLOOKUP(I41,disall!$A$2:$M$349,9,FALSE)),"NA",VLOOKUP(I41,disall!$A$2:$M$349,9,FALSE))</f>
        <v>POLY</v>
      </c>
      <c r="Q41">
        <f>IF(ISNA(VLOOKUP(I41,disall!$A$2:$M$349,10,FALSE)),"NA",VLOOKUP(I41,disall!$A$2:$M$349,10,FALSE))</f>
        <v>356124200</v>
      </c>
      <c r="R41" t="str">
        <f>IF(ISNA(VLOOKUP(I41,disall!$A$2:$M$349,11,FALSE)),"NA",VLOOKUP(I41,disall!$A$2:$M$349,11,FALSE))</f>
        <v>Madhya Pradesh</v>
      </c>
      <c r="S41" t="str">
        <f>IF(ISNA(VLOOKUP(I41,disall!$A$2:$M$349,12,FALSE)),"NA",VLOOKUP(I41,disall!$A$2:$M$349,12,FALSE))</f>
        <v>Tikamgarh</v>
      </c>
      <c r="T41">
        <f>IF(ISNA(VLOOKUP(I41,disall!$A$2:$M$349,13,FALSE)),"NA",VLOOKUP(I41,disall!$A$2:$M$349,13,FALSE))</f>
        <v>164</v>
      </c>
    </row>
    <row r="42" spans="1:20" x14ac:dyDescent="0.25">
      <c r="A42">
        <v>235</v>
      </c>
      <c r="B42" t="s">
        <v>8</v>
      </c>
      <c r="C42" t="s">
        <v>472</v>
      </c>
      <c r="D42" t="s">
        <v>185</v>
      </c>
      <c r="E42" t="s">
        <v>473</v>
      </c>
      <c r="F42" t="s">
        <v>282</v>
      </c>
      <c r="G42" t="s">
        <v>532</v>
      </c>
      <c r="H42">
        <v>1043</v>
      </c>
      <c r="I42">
        <f>IF(ISNA(VLOOKUP(H42,disall!$D$2:$L$349,1,FALSE)),H42,VLOOKUP(H42,disall!$D$2:$L$349,1,FALSE))</f>
        <v>1043</v>
      </c>
      <c r="J42">
        <f>IF(ISNA(VLOOKUP(H42,disall!$D$2:$L$349,1,FALSE)),"NA",VLOOKUP(H42,disall!$D$2:$L$349,2,FALSE))</f>
        <v>1043</v>
      </c>
      <c r="K42" t="str">
        <f>IF(ISNA(VLOOKUP(I42,disall!$A$2:$L$349,3,FALSE)),F42,VLOOKUP(I42,disall!$A$2:$L$349,3,FALSE))</f>
        <v>Ujjain</v>
      </c>
      <c r="L42" t="str">
        <f>IF(ISNA(VLOOKUP(I42,disall!$A$2:$L$349,12,FALSE)),"NA",VLOOKUP(I42,disall!$A$2:$L$349,12,FALSE))</f>
        <v>Ujjain</v>
      </c>
      <c r="M42">
        <f>IF(ISNA(VLOOKUP(I42,disall!$A$2:$M$349,6,FALSE)),"NA",VLOOKUP(I42,disall!$A$2:$M$349,6,FALSE))</f>
        <v>10</v>
      </c>
      <c r="N42">
        <f>IF(ISNA(VLOOKUP(I42,disall!$A$2:$M$349,7,FALSE)),"NA",VLOOKUP(I42,disall!$A$2:$M$349,7,FALSE))</f>
        <v>0.53875799999999996</v>
      </c>
      <c r="O42">
        <f>IF(ISNA(VLOOKUP(I42,disall!$A$2:$M$349,8,FALSE)),"NA",VLOOKUP(I42,disall!$A$2:$M$349,8,FALSE))</f>
        <v>4.7375230000000004</v>
      </c>
      <c r="P42" t="str">
        <f>IF(ISNA(VLOOKUP(I42,disall!$A$2:$M$349,9,FALSE)),"NA",VLOOKUP(I42,disall!$A$2:$M$349,9,FALSE))</f>
        <v>POLY</v>
      </c>
      <c r="Q42">
        <f>IF(ISNA(VLOOKUP(I42,disall!$A$2:$M$349,10,FALSE)),"NA",VLOOKUP(I42,disall!$A$2:$M$349,10,FALSE))</f>
        <v>356124300</v>
      </c>
      <c r="R42" t="str">
        <f>IF(ISNA(VLOOKUP(I42,disall!$A$2:$M$349,11,FALSE)),"NA",VLOOKUP(I42,disall!$A$2:$M$349,11,FALSE))</f>
        <v>Madhya Pradesh</v>
      </c>
      <c r="S42" t="str">
        <f>IF(ISNA(VLOOKUP(I42,disall!$A$2:$M$349,12,FALSE)),"NA",VLOOKUP(I42,disall!$A$2:$M$349,12,FALSE))</f>
        <v>Ujjain</v>
      </c>
      <c r="T42">
        <f>IF(ISNA(VLOOKUP(I42,disall!$A$2:$M$349,13,FALSE)),"NA",VLOOKUP(I42,disall!$A$2:$M$349,13,FALSE))</f>
        <v>165</v>
      </c>
    </row>
    <row r="43" spans="1:20" x14ac:dyDescent="0.25">
      <c r="A43">
        <v>236</v>
      </c>
      <c r="B43" t="s">
        <v>8</v>
      </c>
      <c r="C43" t="s">
        <v>472</v>
      </c>
      <c r="D43" t="s">
        <v>185</v>
      </c>
      <c r="E43" t="s">
        <v>473</v>
      </c>
      <c r="F43" t="s">
        <v>266</v>
      </c>
      <c r="G43" t="s">
        <v>533</v>
      </c>
      <c r="H43">
        <v>1044</v>
      </c>
      <c r="I43">
        <f>IF(ISNA(VLOOKUP(H43,disall!$D$2:$L$349,1,FALSE)),H43,VLOOKUP(H43,disall!$D$2:$L$349,1,FALSE))</f>
        <v>1044</v>
      </c>
      <c r="J43">
        <f>IF(ISNA(VLOOKUP(H43,disall!$D$2:$L$349,1,FALSE)),"NA",VLOOKUP(H43,disall!$D$2:$L$349,2,FALSE))</f>
        <v>1044</v>
      </c>
      <c r="K43" t="str">
        <f>IF(ISNA(VLOOKUP(I43,disall!$A$2:$L$349,3,FALSE)),F43,VLOOKUP(I43,disall!$A$2:$L$349,3,FALSE))</f>
        <v>Vidisha</v>
      </c>
      <c r="L43" t="str">
        <f>IF(ISNA(VLOOKUP(I43,disall!$A$2:$L$349,12,FALSE)),"NA",VLOOKUP(I43,disall!$A$2:$L$349,12,FALSE))</f>
        <v>Vidisha</v>
      </c>
      <c r="M43">
        <f>IF(ISNA(VLOOKUP(I43,disall!$A$2:$M$349,6,FALSE)),"NA",VLOOKUP(I43,disall!$A$2:$M$349,6,FALSE))</f>
        <v>10</v>
      </c>
      <c r="N43">
        <f>IF(ISNA(VLOOKUP(I43,disall!$A$2:$M$349,7,FALSE)),"NA",VLOOKUP(I43,disall!$A$2:$M$349,7,FALSE))</f>
        <v>0.63478400000000001</v>
      </c>
      <c r="O43">
        <f>IF(ISNA(VLOOKUP(I43,disall!$A$2:$M$349,8,FALSE)),"NA",VLOOKUP(I43,disall!$A$2:$M$349,8,FALSE))</f>
        <v>4.0537530000000004</v>
      </c>
      <c r="P43" t="str">
        <f>IF(ISNA(VLOOKUP(I43,disall!$A$2:$M$349,9,FALSE)),"NA",VLOOKUP(I43,disall!$A$2:$M$349,9,FALSE))</f>
        <v>POLY</v>
      </c>
      <c r="Q43">
        <f>IF(ISNA(VLOOKUP(I43,disall!$A$2:$M$349,10,FALSE)),"NA",VLOOKUP(I43,disall!$A$2:$M$349,10,FALSE))</f>
        <v>356124400</v>
      </c>
      <c r="R43" t="str">
        <f>IF(ISNA(VLOOKUP(I43,disall!$A$2:$M$349,11,FALSE)),"NA",VLOOKUP(I43,disall!$A$2:$M$349,11,FALSE))</f>
        <v>Madhya Pradesh</v>
      </c>
      <c r="S43" t="str">
        <f>IF(ISNA(VLOOKUP(I43,disall!$A$2:$M$349,12,FALSE)),"NA",VLOOKUP(I43,disall!$A$2:$M$349,12,FALSE))</f>
        <v>Vidisha</v>
      </c>
      <c r="T43">
        <f>IF(ISNA(VLOOKUP(I43,disall!$A$2:$M$349,13,FALSE)),"NA",VLOOKUP(I43,disall!$A$2:$M$349,13,FALSE))</f>
        <v>166</v>
      </c>
    </row>
    <row r="44" spans="1:20" x14ac:dyDescent="0.25">
      <c r="A44">
        <v>237</v>
      </c>
      <c r="B44" t="s">
        <v>8</v>
      </c>
      <c r="C44" t="s">
        <v>472</v>
      </c>
      <c r="D44" t="s">
        <v>185</v>
      </c>
      <c r="E44" t="s">
        <v>473</v>
      </c>
      <c r="F44" t="s">
        <v>534</v>
      </c>
      <c r="G44" t="s">
        <v>535</v>
      </c>
      <c r="H44">
        <v>1045</v>
      </c>
      <c r="I44">
        <f>IF(ISNA(VLOOKUP(H44,disall!$D$2:$L$349,1,FALSE)),H44,VLOOKUP(H44,disall!$D$2:$L$349,1,FALSE))</f>
        <v>1045</v>
      </c>
      <c r="J44">
        <f>IF(ISNA(VLOOKUP(H44,disall!$D$2:$L$349,1,FALSE)),"NA",VLOOKUP(H44,disall!$D$2:$L$349,2,FALSE))</f>
        <v>1045</v>
      </c>
      <c r="K44" t="str">
        <f>IF(ISNA(VLOOKUP(I44,disall!$A$2:$L$349,3,FALSE)),F44,VLOOKUP(I44,disall!$A$2:$L$349,3,FALSE))</f>
        <v>West Nimar</v>
      </c>
      <c r="L44" t="str">
        <f>IF(ISNA(VLOOKUP(I44,disall!$A$2:$L$349,12,FALSE)),"NA",VLOOKUP(I44,disall!$A$2:$L$349,12,FALSE))</f>
        <v>West Nimar (Khargon)</v>
      </c>
      <c r="M44">
        <f>IF(ISNA(VLOOKUP(I44,disall!$A$2:$M$349,6,FALSE)),"NA",VLOOKUP(I44,disall!$A$2:$M$349,6,FALSE))</f>
        <v>10</v>
      </c>
      <c r="N44">
        <f>IF(ISNA(VLOOKUP(I44,disall!$A$2:$M$349,7,FALSE)),"NA",VLOOKUP(I44,disall!$A$2:$M$349,7,FALSE))</f>
        <v>1.212021</v>
      </c>
      <c r="O44">
        <f>IF(ISNA(VLOOKUP(I44,disall!$A$2:$M$349,8,FALSE)),"NA",VLOOKUP(I44,disall!$A$2:$M$349,8,FALSE))</f>
        <v>5.9871020000000001</v>
      </c>
      <c r="P44" t="str">
        <f>IF(ISNA(VLOOKUP(I44,disall!$A$2:$M$349,9,FALSE)),"NA",VLOOKUP(I44,disall!$A$2:$M$349,9,FALSE))</f>
        <v>POLY</v>
      </c>
      <c r="Q44">
        <f>IF(ISNA(VLOOKUP(I44,disall!$A$2:$M$349,10,FALSE)),"NA",VLOOKUP(I44,disall!$A$2:$M$349,10,FALSE))</f>
        <v>356124500</v>
      </c>
      <c r="R44" t="str">
        <f>IF(ISNA(VLOOKUP(I44,disall!$A$2:$M$349,11,FALSE)),"NA",VLOOKUP(I44,disall!$A$2:$M$349,11,FALSE))</f>
        <v>Madhya Pradesh</v>
      </c>
      <c r="S44" t="str">
        <f>IF(ISNA(VLOOKUP(I44,disall!$A$2:$M$349,12,FALSE)),"NA",VLOOKUP(I44,disall!$A$2:$M$349,12,FALSE))</f>
        <v>West Nimar (Khargon)</v>
      </c>
      <c r="T44">
        <f>IF(ISNA(VLOOKUP(I44,disall!$A$2:$M$349,13,FALSE)),"NA",VLOOKUP(I44,disall!$A$2:$M$349,13,FALSE))</f>
        <v>142</v>
      </c>
    </row>
    <row r="45" spans="1:20" x14ac:dyDescent="0.25">
      <c r="A45">
        <v>238</v>
      </c>
      <c r="B45" t="s">
        <v>8</v>
      </c>
      <c r="C45" t="s">
        <v>472</v>
      </c>
      <c r="D45" t="s">
        <v>318</v>
      </c>
      <c r="E45" t="s">
        <v>473</v>
      </c>
      <c r="F45" t="s">
        <v>346</v>
      </c>
      <c r="G45" t="s">
        <v>473</v>
      </c>
      <c r="H45">
        <v>1101</v>
      </c>
      <c r="I45">
        <f>IF(ISNA(VLOOKUP(H45,disall!$D$2:$L$349,1,FALSE)),H45,VLOOKUP(H45,disall!$D$2:$L$349,1,FALSE))</f>
        <v>1101</v>
      </c>
      <c r="J45">
        <f>IF(ISNA(VLOOKUP(H45,disall!$D$2:$L$349,1,FALSE)),"NA",VLOOKUP(H45,disall!$D$2:$L$349,2,FALSE))</f>
        <v>1101</v>
      </c>
      <c r="K45" t="str">
        <f>IF(ISNA(VLOOKUP(I45,disall!$A$2:$L$349,3,FALSE)),F45,VLOOKUP(I45,disall!$A$2:$L$349,3,FALSE))</f>
        <v>Ahmadnagar</v>
      </c>
      <c r="L45" t="str">
        <f>IF(ISNA(VLOOKUP(I45,disall!$A$2:$L$349,12,FALSE)),"NA",VLOOKUP(I45,disall!$A$2:$L$349,12,FALSE))</f>
        <v>Ahmadnagar</v>
      </c>
      <c r="M45">
        <f>IF(ISNA(VLOOKUP(I45,disall!$A$2:$M$349,6,FALSE)),"NA",VLOOKUP(I45,disall!$A$2:$M$349,6,FALSE))</f>
        <v>11</v>
      </c>
      <c r="N45">
        <f>IF(ISNA(VLOOKUP(I45,disall!$A$2:$M$349,7,FALSE)),"NA",VLOOKUP(I45,disall!$A$2:$M$349,7,FALSE))</f>
        <v>1.533231</v>
      </c>
      <c r="O45">
        <f>IF(ISNA(VLOOKUP(I45,disall!$A$2:$M$349,8,FALSE)),"NA",VLOOKUP(I45,disall!$A$2:$M$349,8,FALSE))</f>
        <v>9.786956</v>
      </c>
      <c r="P45" t="str">
        <f>IF(ISNA(VLOOKUP(I45,disall!$A$2:$M$349,9,FALSE)),"NA",VLOOKUP(I45,disall!$A$2:$M$349,9,FALSE))</f>
        <v>POLY</v>
      </c>
      <c r="Q45">
        <f>IF(ISNA(VLOOKUP(I45,disall!$A$2:$M$349,10,FALSE)),"NA",VLOOKUP(I45,disall!$A$2:$M$349,10,FALSE))</f>
        <v>356130100</v>
      </c>
      <c r="R45" t="str">
        <f>IF(ISNA(VLOOKUP(I45,disall!$A$2:$M$349,11,FALSE)),"NA",VLOOKUP(I45,disall!$A$2:$M$349,11,FALSE))</f>
        <v>Maharashtra</v>
      </c>
      <c r="S45" t="str">
        <f>IF(ISNA(VLOOKUP(I45,disall!$A$2:$M$349,12,FALSE)),"NA",VLOOKUP(I45,disall!$A$2:$M$349,12,FALSE))</f>
        <v>Ahmadnagar</v>
      </c>
      <c r="T45">
        <f>IF(ISNA(VLOOKUP(I45,disall!$A$2:$M$349,13,FALSE)),"NA",VLOOKUP(I45,disall!$A$2:$M$349,13,FALSE))</f>
        <v>167</v>
      </c>
    </row>
    <row r="46" spans="1:20" x14ac:dyDescent="0.25">
      <c r="A46">
        <v>239</v>
      </c>
      <c r="B46" t="s">
        <v>8</v>
      </c>
      <c r="C46" t="s">
        <v>472</v>
      </c>
      <c r="D46" t="s">
        <v>318</v>
      </c>
      <c r="E46" t="s">
        <v>473</v>
      </c>
      <c r="F46" t="s">
        <v>330</v>
      </c>
      <c r="G46" t="s">
        <v>538</v>
      </c>
      <c r="H46">
        <v>1102</v>
      </c>
      <c r="I46">
        <f>IF(ISNA(VLOOKUP(H46,disall!$D$2:$L$349,1,FALSE)),H46,VLOOKUP(H46,disall!$D$2:$L$349,1,FALSE))</f>
        <v>1102</v>
      </c>
      <c r="J46">
        <f>IF(ISNA(VLOOKUP(H46,disall!$D$2:$L$349,1,FALSE)),"NA",VLOOKUP(H46,disall!$D$2:$L$349,2,FALSE))</f>
        <v>1102</v>
      </c>
      <c r="K46" t="str">
        <f>IF(ISNA(VLOOKUP(I46,disall!$A$2:$L$349,3,FALSE)),F46,VLOOKUP(I46,disall!$A$2:$L$349,3,FALSE))</f>
        <v>Akola</v>
      </c>
      <c r="L46" t="str">
        <f>IF(ISNA(VLOOKUP(I46,disall!$A$2:$L$349,12,FALSE)),"NA",VLOOKUP(I46,disall!$A$2:$L$349,12,FALSE))</f>
        <v>Akola</v>
      </c>
      <c r="M46">
        <f>IF(ISNA(VLOOKUP(I46,disall!$A$2:$M$349,6,FALSE)),"NA",VLOOKUP(I46,disall!$A$2:$M$349,6,FALSE))</f>
        <v>11</v>
      </c>
      <c r="N46">
        <f>IF(ISNA(VLOOKUP(I46,disall!$A$2:$M$349,7,FALSE)),"NA",VLOOKUP(I46,disall!$A$2:$M$349,7,FALSE))</f>
        <v>0.98119800000000001</v>
      </c>
      <c r="O46">
        <f>IF(ISNA(VLOOKUP(I46,disall!$A$2:$M$349,8,FALSE)),"NA",VLOOKUP(I46,disall!$A$2:$M$349,8,FALSE))</f>
        <v>5.3541340000000002</v>
      </c>
      <c r="P46" t="str">
        <f>IF(ISNA(VLOOKUP(I46,disall!$A$2:$M$349,9,FALSE)),"NA",VLOOKUP(I46,disall!$A$2:$M$349,9,FALSE))</f>
        <v>POLY</v>
      </c>
      <c r="Q46">
        <f>IF(ISNA(VLOOKUP(I46,disall!$A$2:$M$349,10,FALSE)),"NA",VLOOKUP(I46,disall!$A$2:$M$349,10,FALSE))</f>
        <v>356130200</v>
      </c>
      <c r="R46" t="str">
        <f>IF(ISNA(VLOOKUP(I46,disall!$A$2:$M$349,11,FALSE)),"NA",VLOOKUP(I46,disall!$A$2:$M$349,11,FALSE))</f>
        <v>Maharashtra</v>
      </c>
      <c r="S46" t="str">
        <f>IF(ISNA(VLOOKUP(I46,disall!$A$2:$M$349,12,FALSE)),"NA",VLOOKUP(I46,disall!$A$2:$M$349,12,FALSE))</f>
        <v>Akola</v>
      </c>
      <c r="T46">
        <f>IF(ISNA(VLOOKUP(I46,disall!$A$2:$M$349,13,FALSE)),"NA",VLOOKUP(I46,disall!$A$2:$M$349,13,FALSE))</f>
        <v>168</v>
      </c>
    </row>
    <row r="47" spans="1:20" x14ac:dyDescent="0.25">
      <c r="A47">
        <v>240</v>
      </c>
      <c r="B47" t="s">
        <v>8</v>
      </c>
      <c r="C47" t="s">
        <v>472</v>
      </c>
      <c r="D47" t="s">
        <v>318</v>
      </c>
      <c r="E47" t="s">
        <v>539</v>
      </c>
      <c r="F47" t="s">
        <v>321</v>
      </c>
      <c r="G47" t="s">
        <v>540</v>
      </c>
      <c r="H47">
        <v>1103</v>
      </c>
      <c r="I47">
        <f>IF(ISNA(VLOOKUP(H47,disall!$D$2:$L$349,1,FALSE)),H47,VLOOKUP(H47,disall!$D$2:$L$349,1,FALSE))</f>
        <v>1103</v>
      </c>
      <c r="J47">
        <f>IF(ISNA(VLOOKUP(H47,disall!$D$2:$L$349,1,FALSE)),"NA",VLOOKUP(H47,disall!$D$2:$L$349,2,FALSE))</f>
        <v>1103</v>
      </c>
      <c r="K47" t="str">
        <f>IF(ISNA(VLOOKUP(I47,disall!$A$2:$L$349,3,FALSE)),F47,VLOOKUP(I47,disall!$A$2:$L$349,3,FALSE))</f>
        <v>Amravati</v>
      </c>
      <c r="L47" t="str">
        <f>IF(ISNA(VLOOKUP(I47,disall!$A$2:$L$349,12,FALSE)),"NA",VLOOKUP(I47,disall!$A$2:$L$349,12,FALSE))</f>
        <v>Amravati</v>
      </c>
      <c r="M47">
        <f>IF(ISNA(VLOOKUP(I47,disall!$A$2:$M$349,6,FALSE)),"NA",VLOOKUP(I47,disall!$A$2:$M$349,6,FALSE))</f>
        <v>11</v>
      </c>
      <c r="N47">
        <f>IF(ISNA(VLOOKUP(I47,disall!$A$2:$M$349,7,FALSE)),"NA",VLOOKUP(I47,disall!$A$2:$M$349,7,FALSE))</f>
        <v>1.0747310000000001</v>
      </c>
      <c r="O47">
        <f>IF(ISNA(VLOOKUP(I47,disall!$A$2:$M$349,8,FALSE)),"NA",VLOOKUP(I47,disall!$A$2:$M$349,8,FALSE))</f>
        <v>6.9899519999999997</v>
      </c>
      <c r="P47" t="str">
        <f>IF(ISNA(VLOOKUP(I47,disall!$A$2:$M$349,9,FALSE)),"NA",VLOOKUP(I47,disall!$A$2:$M$349,9,FALSE))</f>
        <v>POLY</v>
      </c>
      <c r="Q47">
        <f>IF(ISNA(VLOOKUP(I47,disall!$A$2:$M$349,10,FALSE)),"NA",VLOOKUP(I47,disall!$A$2:$M$349,10,FALSE))</f>
        <v>356130300</v>
      </c>
      <c r="R47" t="str">
        <f>IF(ISNA(VLOOKUP(I47,disall!$A$2:$M$349,11,FALSE)),"NA",VLOOKUP(I47,disall!$A$2:$M$349,11,FALSE))</f>
        <v>Maharashtra</v>
      </c>
      <c r="S47" t="str">
        <f>IF(ISNA(VLOOKUP(I47,disall!$A$2:$M$349,12,FALSE)),"NA",VLOOKUP(I47,disall!$A$2:$M$349,12,FALSE))</f>
        <v>Amravati</v>
      </c>
      <c r="T47">
        <f>IF(ISNA(VLOOKUP(I47,disall!$A$2:$M$349,13,FALSE)),"NA",VLOOKUP(I47,disall!$A$2:$M$349,13,FALSE))</f>
        <v>169</v>
      </c>
    </row>
    <row r="48" spans="1:20" x14ac:dyDescent="0.25">
      <c r="A48">
        <v>241</v>
      </c>
      <c r="B48" t="s">
        <v>8</v>
      </c>
      <c r="C48" t="s">
        <v>472</v>
      </c>
      <c r="D48" t="s">
        <v>318</v>
      </c>
      <c r="E48" t="s">
        <v>473</v>
      </c>
      <c r="F48" t="s">
        <v>244</v>
      </c>
      <c r="G48" t="s">
        <v>473</v>
      </c>
      <c r="H48">
        <v>1104</v>
      </c>
      <c r="I48">
        <f>IF(ISNA(VLOOKUP(H48,disall!$D$2:$L$349,1,FALSE)),H48,VLOOKUP(H48,disall!$D$2:$L$349,1,FALSE))</f>
        <v>1104</v>
      </c>
      <c r="J48">
        <f>IF(ISNA(VLOOKUP(H48,disall!$D$2:$L$349,1,FALSE)),"NA",VLOOKUP(H48,disall!$D$2:$L$349,2,FALSE))</f>
        <v>1104</v>
      </c>
      <c r="K48" t="str">
        <f>IF(ISNA(VLOOKUP(I48,disall!$A$2:$L$349,3,FALSE)),F48,VLOOKUP(I48,disall!$A$2:$L$349,3,FALSE))</f>
        <v>Aurangabad</v>
      </c>
      <c r="L48" t="str">
        <f>IF(ISNA(VLOOKUP(I48,disall!$A$2:$L$349,12,FALSE)),"NA",VLOOKUP(I48,disall!$A$2:$L$349,12,FALSE))</f>
        <v>Aurangabad</v>
      </c>
      <c r="M48">
        <f>IF(ISNA(VLOOKUP(I48,disall!$A$2:$M$349,6,FALSE)),"NA",VLOOKUP(I48,disall!$A$2:$M$349,6,FALSE))</f>
        <v>11</v>
      </c>
      <c r="N48">
        <f>IF(ISNA(VLOOKUP(I48,disall!$A$2:$M$349,7,FALSE)),"NA",VLOOKUP(I48,disall!$A$2:$M$349,7,FALSE))</f>
        <v>0.93705000000000005</v>
      </c>
      <c r="O48">
        <f>IF(ISNA(VLOOKUP(I48,disall!$A$2:$M$349,8,FALSE)),"NA",VLOOKUP(I48,disall!$A$2:$M$349,8,FALSE))</f>
        <v>4.7988400000000002</v>
      </c>
      <c r="P48" t="str">
        <f>IF(ISNA(VLOOKUP(I48,disall!$A$2:$M$349,9,FALSE)),"NA",VLOOKUP(I48,disall!$A$2:$M$349,9,FALSE))</f>
        <v>POLY</v>
      </c>
      <c r="Q48">
        <f>IF(ISNA(VLOOKUP(I48,disall!$A$2:$M$349,10,FALSE)),"NA",VLOOKUP(I48,disall!$A$2:$M$349,10,FALSE))</f>
        <v>356130400</v>
      </c>
      <c r="R48" t="str">
        <f>IF(ISNA(VLOOKUP(I48,disall!$A$2:$M$349,11,FALSE)),"NA",VLOOKUP(I48,disall!$A$2:$M$349,11,FALSE))</f>
        <v>Maharashtra</v>
      </c>
      <c r="S48" t="str">
        <f>IF(ISNA(VLOOKUP(I48,disall!$A$2:$M$349,12,FALSE)),"NA",VLOOKUP(I48,disall!$A$2:$M$349,12,FALSE))</f>
        <v>Aurangabad</v>
      </c>
      <c r="T48">
        <f>IF(ISNA(VLOOKUP(I48,disall!$A$2:$M$349,13,FALSE)),"NA",VLOOKUP(I48,disall!$A$2:$M$349,13,FALSE))</f>
        <v>170</v>
      </c>
    </row>
    <row r="49" spans="1:20" x14ac:dyDescent="0.25">
      <c r="A49">
        <v>243</v>
      </c>
      <c r="B49" t="s">
        <v>8</v>
      </c>
      <c r="C49" t="s">
        <v>472</v>
      </c>
      <c r="D49" t="s">
        <v>318</v>
      </c>
      <c r="E49" t="s">
        <v>541</v>
      </c>
      <c r="F49" t="s">
        <v>542</v>
      </c>
      <c r="G49" t="s">
        <v>543</v>
      </c>
      <c r="H49">
        <v>1105</v>
      </c>
      <c r="I49">
        <f>IF(ISNA(VLOOKUP(H49,disall!$D$2:$L$349,1,FALSE)),H49,VLOOKUP(H49,disall!$D$2:$L$349,1,FALSE))</f>
        <v>1105</v>
      </c>
      <c r="J49">
        <f>IF(ISNA(VLOOKUP(H49,disall!$D$2:$L$349,1,FALSE)),"NA",VLOOKUP(H49,disall!$D$2:$L$349,2,FALSE))</f>
        <v>1105</v>
      </c>
      <c r="K49" t="str">
        <f>IF(ISNA(VLOOKUP(I49,disall!$A$2:$L$349,3,FALSE)),F49,VLOOKUP(I49,disall!$A$2:$L$349,3,FALSE))</f>
        <v>Bid</v>
      </c>
      <c r="L49" t="str">
        <f>IF(ISNA(VLOOKUP(I49,disall!$A$2:$L$349,12,FALSE)),"NA",VLOOKUP(I49,disall!$A$2:$L$349,12,FALSE))</f>
        <v>Beed</v>
      </c>
      <c r="M49">
        <f>IF(ISNA(VLOOKUP(I49,disall!$A$2:$M$349,6,FALSE)),"NA",VLOOKUP(I49,disall!$A$2:$M$349,6,FALSE))</f>
        <v>11</v>
      </c>
      <c r="N49">
        <f>IF(ISNA(VLOOKUP(I49,disall!$A$2:$M$349,7,FALSE)),"NA",VLOOKUP(I49,disall!$A$2:$M$349,7,FALSE))</f>
        <v>0.96601199999999998</v>
      </c>
      <c r="O49">
        <f>IF(ISNA(VLOOKUP(I49,disall!$A$2:$M$349,8,FALSE)),"NA",VLOOKUP(I49,disall!$A$2:$M$349,8,FALSE))</f>
        <v>6.6950209999999997</v>
      </c>
      <c r="P49" t="str">
        <f>IF(ISNA(VLOOKUP(I49,disall!$A$2:$M$349,9,FALSE)),"NA",VLOOKUP(I49,disall!$A$2:$M$349,9,FALSE))</f>
        <v>POLY</v>
      </c>
      <c r="Q49">
        <f>IF(ISNA(VLOOKUP(I49,disall!$A$2:$M$349,10,FALSE)),"NA",VLOOKUP(I49,disall!$A$2:$M$349,10,FALSE))</f>
        <v>356130500</v>
      </c>
      <c r="R49" t="str">
        <f>IF(ISNA(VLOOKUP(I49,disall!$A$2:$M$349,11,FALSE)),"NA",VLOOKUP(I49,disall!$A$2:$M$349,11,FALSE))</f>
        <v>Maharashtra</v>
      </c>
      <c r="S49" t="str">
        <f>IF(ISNA(VLOOKUP(I49,disall!$A$2:$M$349,12,FALSE)),"NA",VLOOKUP(I49,disall!$A$2:$M$349,12,FALSE))</f>
        <v>Beed</v>
      </c>
      <c r="T49">
        <f>IF(ISNA(VLOOKUP(I49,disall!$A$2:$M$349,13,FALSE)),"NA",VLOOKUP(I49,disall!$A$2:$M$349,13,FALSE))</f>
        <v>171</v>
      </c>
    </row>
    <row r="50" spans="1:20" x14ac:dyDescent="0.25">
      <c r="A50">
        <v>242</v>
      </c>
      <c r="B50" t="s">
        <v>8</v>
      </c>
      <c r="C50" t="s">
        <v>472</v>
      </c>
      <c r="D50" t="s">
        <v>318</v>
      </c>
      <c r="E50" t="s">
        <v>473</v>
      </c>
      <c r="F50" t="s">
        <v>324</v>
      </c>
      <c r="G50" t="s">
        <v>544</v>
      </c>
      <c r="H50">
        <v>1106</v>
      </c>
      <c r="I50">
        <f>IF(ISNA(VLOOKUP(H50,disall!$D$2:$L$349,1,FALSE)),H50,VLOOKUP(H50,disall!$D$2:$L$349,1,FALSE))</f>
        <v>1106</v>
      </c>
      <c r="J50">
        <f>IF(ISNA(VLOOKUP(H50,disall!$D$2:$L$349,1,FALSE)),"NA",VLOOKUP(H50,disall!$D$2:$L$349,2,FALSE))</f>
        <v>1106</v>
      </c>
      <c r="K50" t="str">
        <f>IF(ISNA(VLOOKUP(I50,disall!$A$2:$L$349,3,FALSE)),F50,VLOOKUP(I50,disall!$A$2:$L$349,3,FALSE))</f>
        <v>Bhandara</v>
      </c>
      <c r="L50" t="str">
        <f>IF(ISNA(VLOOKUP(I50,disall!$A$2:$L$349,12,FALSE)),"NA",VLOOKUP(I50,disall!$A$2:$L$349,12,FALSE))</f>
        <v>Bhandara</v>
      </c>
      <c r="M50">
        <f>IF(ISNA(VLOOKUP(I50,disall!$A$2:$M$349,6,FALSE)),"NA",VLOOKUP(I50,disall!$A$2:$M$349,6,FALSE))</f>
        <v>11</v>
      </c>
      <c r="N50">
        <f>IF(ISNA(VLOOKUP(I50,disall!$A$2:$M$349,7,FALSE)),"NA",VLOOKUP(I50,disall!$A$2:$M$349,7,FALSE))</f>
        <v>0.81359000000000004</v>
      </c>
      <c r="O50">
        <f>IF(ISNA(VLOOKUP(I50,disall!$A$2:$M$349,8,FALSE)),"NA",VLOOKUP(I50,disall!$A$2:$M$349,8,FALSE))</f>
        <v>4.377491</v>
      </c>
      <c r="P50" t="str">
        <f>IF(ISNA(VLOOKUP(I50,disall!$A$2:$M$349,9,FALSE)),"NA",VLOOKUP(I50,disall!$A$2:$M$349,9,FALSE))</f>
        <v>POLY</v>
      </c>
      <c r="Q50">
        <f>IF(ISNA(VLOOKUP(I50,disall!$A$2:$M$349,10,FALSE)),"NA",VLOOKUP(I50,disall!$A$2:$M$349,10,FALSE))</f>
        <v>356130600</v>
      </c>
      <c r="R50" t="str">
        <f>IF(ISNA(VLOOKUP(I50,disall!$A$2:$M$349,11,FALSE)),"NA",VLOOKUP(I50,disall!$A$2:$M$349,11,FALSE))</f>
        <v>Maharashtra</v>
      </c>
      <c r="S50" t="str">
        <f>IF(ISNA(VLOOKUP(I50,disall!$A$2:$M$349,12,FALSE)),"NA",VLOOKUP(I50,disall!$A$2:$M$349,12,FALSE))</f>
        <v>Bhandara</v>
      </c>
      <c r="T50">
        <f>IF(ISNA(VLOOKUP(I50,disall!$A$2:$M$349,13,FALSE)),"NA",VLOOKUP(I50,disall!$A$2:$M$349,13,FALSE))</f>
        <v>172</v>
      </c>
    </row>
    <row r="51" spans="1:20" x14ac:dyDescent="0.25">
      <c r="A51">
        <v>244</v>
      </c>
      <c r="B51" t="s">
        <v>8</v>
      </c>
      <c r="C51" t="s">
        <v>472</v>
      </c>
      <c r="D51" t="s">
        <v>318</v>
      </c>
      <c r="E51" t="s">
        <v>473</v>
      </c>
      <c r="F51" t="s">
        <v>328</v>
      </c>
      <c r="G51" t="s">
        <v>473</v>
      </c>
      <c r="H51">
        <v>1107</v>
      </c>
      <c r="I51">
        <f>IF(ISNA(VLOOKUP(H51,disall!$D$2:$L$349,1,FALSE)),H51,VLOOKUP(H51,disall!$D$2:$L$349,1,FALSE))</f>
        <v>1107</v>
      </c>
      <c r="J51">
        <f>IF(ISNA(VLOOKUP(H51,disall!$D$2:$L$349,1,FALSE)),"NA",VLOOKUP(H51,disall!$D$2:$L$349,2,FALSE))</f>
        <v>1107</v>
      </c>
      <c r="K51" t="str">
        <f>IF(ISNA(VLOOKUP(I51,disall!$A$2:$L$349,3,FALSE)),F51,VLOOKUP(I51,disall!$A$2:$L$349,3,FALSE))</f>
        <v>Buldana</v>
      </c>
      <c r="L51" t="str">
        <f>IF(ISNA(VLOOKUP(I51,disall!$A$2:$L$349,12,FALSE)),"NA",VLOOKUP(I51,disall!$A$2:$L$349,12,FALSE))</f>
        <v>Buldana</v>
      </c>
      <c r="M51">
        <f>IF(ISNA(VLOOKUP(I51,disall!$A$2:$M$349,6,FALSE)),"NA",VLOOKUP(I51,disall!$A$2:$M$349,6,FALSE))</f>
        <v>11</v>
      </c>
      <c r="N51">
        <f>IF(ISNA(VLOOKUP(I51,disall!$A$2:$M$349,7,FALSE)),"NA",VLOOKUP(I51,disall!$A$2:$M$349,7,FALSE))</f>
        <v>0.86049699999999996</v>
      </c>
      <c r="O51">
        <f>IF(ISNA(VLOOKUP(I51,disall!$A$2:$M$349,8,FALSE)),"NA",VLOOKUP(I51,disall!$A$2:$M$349,8,FALSE))</f>
        <v>5.1731790000000002</v>
      </c>
      <c r="P51" t="str">
        <f>IF(ISNA(VLOOKUP(I51,disall!$A$2:$M$349,9,FALSE)),"NA",VLOOKUP(I51,disall!$A$2:$M$349,9,FALSE))</f>
        <v>POLY</v>
      </c>
      <c r="Q51">
        <f>IF(ISNA(VLOOKUP(I51,disall!$A$2:$M$349,10,FALSE)),"NA",VLOOKUP(I51,disall!$A$2:$M$349,10,FALSE))</f>
        <v>356130700</v>
      </c>
      <c r="R51" t="str">
        <f>IF(ISNA(VLOOKUP(I51,disall!$A$2:$M$349,11,FALSE)),"NA",VLOOKUP(I51,disall!$A$2:$M$349,11,FALSE))</f>
        <v>Maharashtra</v>
      </c>
      <c r="S51" t="str">
        <f>IF(ISNA(VLOOKUP(I51,disall!$A$2:$M$349,12,FALSE)),"NA",VLOOKUP(I51,disall!$A$2:$M$349,12,FALSE))</f>
        <v>Buldana</v>
      </c>
      <c r="T51">
        <f>IF(ISNA(VLOOKUP(I51,disall!$A$2:$M$349,13,FALSE)),"NA",VLOOKUP(I51,disall!$A$2:$M$349,13,FALSE))</f>
        <v>174</v>
      </c>
    </row>
    <row r="52" spans="1:20" x14ac:dyDescent="0.25">
      <c r="A52">
        <v>245</v>
      </c>
      <c r="B52" t="s">
        <v>8</v>
      </c>
      <c r="C52" t="s">
        <v>472</v>
      </c>
      <c r="D52" t="s">
        <v>318</v>
      </c>
      <c r="E52" t="s">
        <v>546</v>
      </c>
      <c r="F52" t="s">
        <v>337</v>
      </c>
      <c r="G52" t="s">
        <v>547</v>
      </c>
      <c r="H52">
        <v>1108</v>
      </c>
      <c r="I52">
        <f>IF(ISNA(VLOOKUP(H52,disall!$D$2:$L$349,1,FALSE)),H52,VLOOKUP(H52,disall!$D$2:$L$349,1,FALSE))</f>
        <v>1108</v>
      </c>
      <c r="J52">
        <f>IF(ISNA(VLOOKUP(H52,disall!$D$2:$L$349,1,FALSE)),"NA",VLOOKUP(H52,disall!$D$2:$L$349,2,FALSE))</f>
        <v>1108</v>
      </c>
      <c r="K52" t="str">
        <f>IF(ISNA(VLOOKUP(I52,disall!$A$2:$L$349,3,FALSE)),F52,VLOOKUP(I52,disall!$A$2:$L$349,3,FALSE))</f>
        <v>Chandrapur</v>
      </c>
      <c r="L52" t="str">
        <f>IF(ISNA(VLOOKUP(I52,disall!$A$2:$L$349,12,FALSE)),"NA",VLOOKUP(I52,disall!$A$2:$L$349,12,FALSE))</f>
        <v>Chandrapur</v>
      </c>
      <c r="M52">
        <f>IF(ISNA(VLOOKUP(I52,disall!$A$2:$M$349,6,FALSE)),"NA",VLOOKUP(I52,disall!$A$2:$M$349,6,FALSE))</f>
        <v>11</v>
      </c>
      <c r="N52">
        <f>IF(ISNA(VLOOKUP(I52,disall!$A$2:$M$349,7,FALSE)),"NA",VLOOKUP(I52,disall!$A$2:$M$349,7,FALSE))</f>
        <v>1.070009</v>
      </c>
      <c r="O52">
        <f>IF(ISNA(VLOOKUP(I52,disall!$A$2:$M$349,8,FALSE)),"NA",VLOOKUP(I52,disall!$A$2:$M$349,8,FALSE))</f>
        <v>5.5623519999999997</v>
      </c>
      <c r="P52" t="str">
        <f>IF(ISNA(VLOOKUP(I52,disall!$A$2:$M$349,9,FALSE)),"NA",VLOOKUP(I52,disall!$A$2:$M$349,9,FALSE))</f>
        <v>POLY</v>
      </c>
      <c r="Q52">
        <f>IF(ISNA(VLOOKUP(I52,disall!$A$2:$M$349,10,FALSE)),"NA",VLOOKUP(I52,disall!$A$2:$M$349,10,FALSE))</f>
        <v>356130800</v>
      </c>
      <c r="R52" t="str">
        <f>IF(ISNA(VLOOKUP(I52,disall!$A$2:$M$349,11,FALSE)),"NA",VLOOKUP(I52,disall!$A$2:$M$349,11,FALSE))</f>
        <v>Maharashtra</v>
      </c>
      <c r="S52" t="str">
        <f>IF(ISNA(VLOOKUP(I52,disall!$A$2:$M$349,12,FALSE)),"NA",VLOOKUP(I52,disall!$A$2:$M$349,12,FALSE))</f>
        <v>Chandrapur</v>
      </c>
      <c r="T52">
        <f>IF(ISNA(VLOOKUP(I52,disall!$A$2:$M$349,13,FALSE)),"NA",VLOOKUP(I52,disall!$A$2:$M$349,13,FALSE))</f>
        <v>175</v>
      </c>
    </row>
    <row r="53" spans="1:20" x14ac:dyDescent="0.25">
      <c r="A53">
        <v>246</v>
      </c>
      <c r="B53" t="s">
        <v>8</v>
      </c>
      <c r="C53" t="s">
        <v>472</v>
      </c>
      <c r="D53" t="s">
        <v>318</v>
      </c>
      <c r="E53" t="s">
        <v>548</v>
      </c>
      <c r="F53" t="s">
        <v>319</v>
      </c>
      <c r="G53" t="s">
        <v>549</v>
      </c>
      <c r="H53">
        <v>1109</v>
      </c>
      <c r="I53">
        <f>IF(ISNA(VLOOKUP(H53,disall!$D$2:$L$349,1,FALSE)),H53,VLOOKUP(H53,disall!$D$2:$L$349,1,FALSE))</f>
        <v>1109</v>
      </c>
      <c r="J53">
        <f>IF(ISNA(VLOOKUP(H53,disall!$D$2:$L$349,1,FALSE)),"NA",VLOOKUP(H53,disall!$D$2:$L$349,2,FALSE))</f>
        <v>1109</v>
      </c>
      <c r="K53" t="str">
        <f>IF(ISNA(VLOOKUP(I53,disall!$A$2:$L$349,3,FALSE)),F53,VLOOKUP(I53,disall!$A$2:$L$349,3,FALSE))</f>
        <v>Dhule</v>
      </c>
      <c r="L53" t="str">
        <f>IF(ISNA(VLOOKUP(I53,disall!$A$2:$L$349,12,FALSE)),"NA",VLOOKUP(I53,disall!$A$2:$L$349,12,FALSE))</f>
        <v>Dhule</v>
      </c>
      <c r="M53">
        <f>IF(ISNA(VLOOKUP(I53,disall!$A$2:$M$349,6,FALSE)),"NA",VLOOKUP(I53,disall!$A$2:$M$349,6,FALSE))</f>
        <v>11</v>
      </c>
      <c r="N53">
        <f>IF(ISNA(VLOOKUP(I53,disall!$A$2:$M$349,7,FALSE)),"NA",VLOOKUP(I53,disall!$A$2:$M$349,7,FALSE))</f>
        <v>1.1844349999999999</v>
      </c>
      <c r="O53">
        <f>IF(ISNA(VLOOKUP(I53,disall!$A$2:$M$349,8,FALSE)),"NA",VLOOKUP(I53,disall!$A$2:$M$349,8,FALSE))</f>
        <v>6.7383730000000002</v>
      </c>
      <c r="P53" t="str">
        <f>IF(ISNA(VLOOKUP(I53,disall!$A$2:$M$349,9,FALSE)),"NA",VLOOKUP(I53,disall!$A$2:$M$349,9,FALSE))</f>
        <v>POLY</v>
      </c>
      <c r="Q53">
        <f>IF(ISNA(VLOOKUP(I53,disall!$A$2:$M$349,10,FALSE)),"NA",VLOOKUP(I53,disall!$A$2:$M$349,10,FALSE))</f>
        <v>356130900</v>
      </c>
      <c r="R53" t="str">
        <f>IF(ISNA(VLOOKUP(I53,disall!$A$2:$M$349,11,FALSE)),"NA",VLOOKUP(I53,disall!$A$2:$M$349,11,FALSE))</f>
        <v>Maharashtra</v>
      </c>
      <c r="S53" t="str">
        <f>IF(ISNA(VLOOKUP(I53,disall!$A$2:$M$349,12,FALSE)),"NA",VLOOKUP(I53,disall!$A$2:$M$349,12,FALSE))</f>
        <v>Dhule</v>
      </c>
      <c r="T53">
        <f>IF(ISNA(VLOOKUP(I53,disall!$A$2:$M$349,13,FALSE)),"NA",VLOOKUP(I53,disall!$A$2:$M$349,13,FALSE))</f>
        <v>176</v>
      </c>
    </row>
    <row r="54" spans="1:20" x14ac:dyDescent="0.25">
      <c r="A54">
        <v>248</v>
      </c>
      <c r="B54" t="s">
        <v>8</v>
      </c>
      <c r="C54" t="s">
        <v>472</v>
      </c>
      <c r="D54" t="s">
        <v>318</v>
      </c>
      <c r="E54" t="s">
        <v>473</v>
      </c>
      <c r="F54" t="s">
        <v>352</v>
      </c>
      <c r="G54" t="s">
        <v>473</v>
      </c>
      <c r="H54">
        <v>1111</v>
      </c>
      <c r="I54">
        <f>IF(ISNA(VLOOKUP(H54,disall!$D$2:$L$349,1,FALSE)),H54,VLOOKUP(H54,disall!$D$2:$L$349,1,FALSE))</f>
        <v>1111</v>
      </c>
      <c r="J54">
        <f>IF(ISNA(VLOOKUP(H54,disall!$D$2:$L$349,1,FALSE)),"NA",VLOOKUP(H54,disall!$D$2:$L$349,2,FALSE))</f>
        <v>1111</v>
      </c>
      <c r="K54" t="str">
        <f>IF(ISNA(VLOOKUP(I54,disall!$A$2:$L$349,3,FALSE)),F54,VLOOKUP(I54,disall!$A$2:$L$349,3,FALSE))</f>
        <v>Greater Bombay</v>
      </c>
      <c r="L54" t="str">
        <f>IF(ISNA(VLOOKUP(I54,disall!$A$2:$L$349,12,FALSE)),"NA",VLOOKUP(I54,disall!$A$2:$L$349,12,FALSE))</f>
        <v>Greater Bombay</v>
      </c>
      <c r="M54">
        <f>IF(ISNA(VLOOKUP(I54,disall!$A$2:$M$349,6,FALSE)),"NA",VLOOKUP(I54,disall!$A$2:$M$349,6,FALSE))</f>
        <v>11</v>
      </c>
      <c r="N54">
        <f>IF(ISNA(VLOOKUP(I54,disall!$A$2:$M$349,7,FALSE)),"NA",VLOOKUP(I54,disall!$A$2:$M$349,7,FALSE))</f>
        <v>6.6170999999999994E-2</v>
      </c>
      <c r="O54">
        <f>IF(ISNA(VLOOKUP(I54,disall!$A$2:$M$349,8,FALSE)),"NA",VLOOKUP(I54,disall!$A$2:$M$349,8,FALSE))</f>
        <v>1.9202809999999999</v>
      </c>
      <c r="P54" t="str">
        <f>IF(ISNA(VLOOKUP(I54,disall!$A$2:$M$349,9,FALSE)),"NA",VLOOKUP(I54,disall!$A$2:$M$349,9,FALSE))</f>
        <v>POLY</v>
      </c>
      <c r="Q54">
        <f>IF(ISNA(VLOOKUP(I54,disall!$A$2:$M$349,10,FALSE)),"NA",VLOOKUP(I54,disall!$A$2:$M$349,10,FALSE))</f>
        <v>356131100</v>
      </c>
      <c r="R54" t="str">
        <f>IF(ISNA(VLOOKUP(I54,disall!$A$2:$M$349,11,FALSE)),"NA",VLOOKUP(I54,disall!$A$2:$M$349,11,FALSE))</f>
        <v>Maharashtra</v>
      </c>
      <c r="S54" t="str">
        <f>IF(ISNA(VLOOKUP(I54,disall!$A$2:$M$349,12,FALSE)),"NA",VLOOKUP(I54,disall!$A$2:$M$349,12,FALSE))</f>
        <v>Greater Bombay</v>
      </c>
      <c r="T54">
        <f>IF(ISNA(VLOOKUP(I54,disall!$A$2:$M$349,13,FALSE)),"NA",VLOOKUP(I54,disall!$A$2:$M$349,13,FALSE))</f>
        <v>173</v>
      </c>
    </row>
    <row r="55" spans="1:20" x14ac:dyDescent="0.25">
      <c r="A55">
        <v>249</v>
      </c>
      <c r="B55" t="s">
        <v>8</v>
      </c>
      <c r="C55" t="s">
        <v>472</v>
      </c>
      <c r="D55" t="s">
        <v>318</v>
      </c>
      <c r="E55" t="s">
        <v>552</v>
      </c>
      <c r="F55" t="s">
        <v>326</v>
      </c>
      <c r="G55" t="s">
        <v>553</v>
      </c>
      <c r="H55">
        <v>1112</v>
      </c>
      <c r="I55">
        <f>IF(ISNA(VLOOKUP(H55,disall!$D$2:$L$349,1,FALSE)),H55,VLOOKUP(H55,disall!$D$2:$L$349,1,FALSE))</f>
        <v>1112</v>
      </c>
      <c r="J55">
        <f>IF(ISNA(VLOOKUP(H55,disall!$D$2:$L$349,1,FALSE)),"NA",VLOOKUP(H55,disall!$D$2:$L$349,2,FALSE))</f>
        <v>1112</v>
      </c>
      <c r="K55" t="str">
        <f>IF(ISNA(VLOOKUP(I55,disall!$A$2:$L$349,3,FALSE)),F55,VLOOKUP(I55,disall!$A$2:$L$349,3,FALSE))</f>
        <v>Jalgaon</v>
      </c>
      <c r="L55" t="str">
        <f>IF(ISNA(VLOOKUP(I55,disall!$A$2:$L$349,12,FALSE)),"NA",VLOOKUP(I55,disall!$A$2:$L$349,12,FALSE))</f>
        <v>Jalgaon</v>
      </c>
      <c r="M55">
        <f>IF(ISNA(VLOOKUP(I55,disall!$A$2:$M$349,6,FALSE)),"NA",VLOOKUP(I55,disall!$A$2:$M$349,6,FALSE))</f>
        <v>11</v>
      </c>
      <c r="N55">
        <f>IF(ISNA(VLOOKUP(I55,disall!$A$2:$M$349,7,FALSE)),"NA",VLOOKUP(I55,disall!$A$2:$M$349,7,FALSE))</f>
        <v>1.0620080000000001</v>
      </c>
      <c r="O55">
        <f>IF(ISNA(VLOOKUP(I55,disall!$A$2:$M$349,8,FALSE)),"NA",VLOOKUP(I55,disall!$A$2:$M$349,8,FALSE))</f>
        <v>5.644266</v>
      </c>
      <c r="P55" t="str">
        <f>IF(ISNA(VLOOKUP(I55,disall!$A$2:$M$349,9,FALSE)),"NA",VLOOKUP(I55,disall!$A$2:$M$349,9,FALSE))</f>
        <v>POLY</v>
      </c>
      <c r="Q55">
        <f>IF(ISNA(VLOOKUP(I55,disall!$A$2:$M$349,10,FALSE)),"NA",VLOOKUP(I55,disall!$A$2:$M$349,10,FALSE))</f>
        <v>356131200</v>
      </c>
      <c r="R55" t="str">
        <f>IF(ISNA(VLOOKUP(I55,disall!$A$2:$M$349,11,FALSE)),"NA",VLOOKUP(I55,disall!$A$2:$M$349,11,FALSE))</f>
        <v>Maharashtra</v>
      </c>
      <c r="S55" t="str">
        <f>IF(ISNA(VLOOKUP(I55,disall!$A$2:$M$349,12,FALSE)),"NA",VLOOKUP(I55,disall!$A$2:$M$349,12,FALSE))</f>
        <v>Jalgaon</v>
      </c>
      <c r="T55">
        <f>IF(ISNA(VLOOKUP(I55,disall!$A$2:$M$349,13,FALSE)),"NA",VLOOKUP(I55,disall!$A$2:$M$349,13,FALSE))</f>
        <v>178</v>
      </c>
    </row>
    <row r="56" spans="1:20" x14ac:dyDescent="0.25">
      <c r="A56">
        <v>251</v>
      </c>
      <c r="B56" t="s">
        <v>8</v>
      </c>
      <c r="C56" t="s">
        <v>472</v>
      </c>
      <c r="D56" t="s">
        <v>318</v>
      </c>
      <c r="E56" t="s">
        <v>473</v>
      </c>
      <c r="F56" t="s">
        <v>375</v>
      </c>
      <c r="G56" t="s">
        <v>554</v>
      </c>
      <c r="H56">
        <v>1114</v>
      </c>
      <c r="I56">
        <f>IF(ISNA(VLOOKUP(H56,disall!$D$2:$L$349,1,FALSE)),H56,VLOOKUP(H56,disall!$D$2:$L$349,1,FALSE))</f>
        <v>1114</v>
      </c>
      <c r="J56">
        <f>IF(ISNA(VLOOKUP(H56,disall!$D$2:$L$349,1,FALSE)),"NA",VLOOKUP(H56,disall!$D$2:$L$349,2,FALSE))</f>
        <v>1114</v>
      </c>
      <c r="K56" t="str">
        <f>IF(ISNA(VLOOKUP(I56,disall!$A$2:$L$349,3,FALSE)),F56,VLOOKUP(I56,disall!$A$2:$L$349,3,FALSE))</f>
        <v>Kolhapur</v>
      </c>
      <c r="L56" t="str">
        <f>IF(ISNA(VLOOKUP(I56,disall!$A$2:$L$349,12,FALSE)),"NA",VLOOKUP(I56,disall!$A$2:$L$349,12,FALSE))</f>
        <v>Kolhapur</v>
      </c>
      <c r="M56">
        <f>IF(ISNA(VLOOKUP(I56,disall!$A$2:$M$349,6,FALSE)),"NA",VLOOKUP(I56,disall!$A$2:$M$349,6,FALSE))</f>
        <v>11</v>
      </c>
      <c r="N56">
        <f>IF(ISNA(VLOOKUP(I56,disall!$A$2:$M$349,7,FALSE)),"NA",VLOOKUP(I56,disall!$A$2:$M$349,7,FALSE))</f>
        <v>0.72710600000000003</v>
      </c>
      <c r="O56">
        <f>IF(ISNA(VLOOKUP(I56,disall!$A$2:$M$349,8,FALSE)),"NA",VLOOKUP(I56,disall!$A$2:$M$349,8,FALSE))</f>
        <v>7.0214359999999996</v>
      </c>
      <c r="P56" t="str">
        <f>IF(ISNA(VLOOKUP(I56,disall!$A$2:$M$349,9,FALSE)),"NA",VLOOKUP(I56,disall!$A$2:$M$349,9,FALSE))</f>
        <v>POLY</v>
      </c>
      <c r="Q56">
        <f>IF(ISNA(VLOOKUP(I56,disall!$A$2:$M$349,10,FALSE)),"NA",VLOOKUP(I56,disall!$A$2:$M$349,10,FALSE))</f>
        <v>356131400</v>
      </c>
      <c r="R56" t="str">
        <f>IF(ISNA(VLOOKUP(I56,disall!$A$2:$M$349,11,FALSE)),"NA",VLOOKUP(I56,disall!$A$2:$M$349,11,FALSE))</f>
        <v>Maharashtra</v>
      </c>
      <c r="S56" t="str">
        <f>IF(ISNA(VLOOKUP(I56,disall!$A$2:$M$349,12,FALSE)),"NA",VLOOKUP(I56,disall!$A$2:$M$349,12,FALSE))</f>
        <v>Kolhapur</v>
      </c>
      <c r="T56">
        <f>IF(ISNA(VLOOKUP(I56,disall!$A$2:$M$349,13,FALSE)),"NA",VLOOKUP(I56,disall!$A$2:$M$349,13,FALSE))</f>
        <v>180</v>
      </c>
    </row>
    <row r="57" spans="1:20" x14ac:dyDescent="0.25">
      <c r="A57">
        <v>253</v>
      </c>
      <c r="B57" t="s">
        <v>8</v>
      </c>
      <c r="C57" t="s">
        <v>472</v>
      </c>
      <c r="D57" t="s">
        <v>318</v>
      </c>
      <c r="E57" t="s">
        <v>473</v>
      </c>
      <c r="F57" t="s">
        <v>323</v>
      </c>
      <c r="G57" t="s">
        <v>555</v>
      </c>
      <c r="H57">
        <v>1116</v>
      </c>
      <c r="I57">
        <f>IF(ISNA(VLOOKUP(H57,disall!$D$2:$L$349,1,FALSE)),H57,VLOOKUP(H57,disall!$D$2:$L$349,1,FALSE))</f>
        <v>1116</v>
      </c>
      <c r="J57">
        <f>IF(ISNA(VLOOKUP(H57,disall!$D$2:$L$349,1,FALSE)),"NA",VLOOKUP(H57,disall!$D$2:$L$349,2,FALSE))</f>
        <v>1116</v>
      </c>
      <c r="K57" t="str">
        <f>IF(ISNA(VLOOKUP(I57,disall!$A$2:$L$349,3,FALSE)),F57,VLOOKUP(I57,disall!$A$2:$L$349,3,FALSE))</f>
        <v>Nagpur</v>
      </c>
      <c r="L57" t="str">
        <f>IF(ISNA(VLOOKUP(I57,disall!$A$2:$L$349,12,FALSE)),"NA",VLOOKUP(I57,disall!$A$2:$L$349,12,FALSE))</f>
        <v>Nagpur</v>
      </c>
      <c r="M57">
        <f>IF(ISNA(VLOOKUP(I57,disall!$A$2:$M$349,6,FALSE)),"NA",VLOOKUP(I57,disall!$A$2:$M$349,6,FALSE))</f>
        <v>11</v>
      </c>
      <c r="N57">
        <f>IF(ISNA(VLOOKUP(I57,disall!$A$2:$M$349,7,FALSE)),"NA",VLOOKUP(I57,disall!$A$2:$M$349,7,FALSE))</f>
        <v>0.87012599999999996</v>
      </c>
      <c r="O57">
        <f>IF(ISNA(VLOOKUP(I57,disall!$A$2:$M$349,8,FALSE)),"NA",VLOOKUP(I57,disall!$A$2:$M$349,8,FALSE))</f>
        <v>4.5439080000000001</v>
      </c>
      <c r="P57" t="str">
        <f>IF(ISNA(VLOOKUP(I57,disall!$A$2:$M$349,9,FALSE)),"NA",VLOOKUP(I57,disall!$A$2:$M$349,9,FALSE))</f>
        <v>POLY</v>
      </c>
      <c r="Q57">
        <f>IF(ISNA(VLOOKUP(I57,disall!$A$2:$M$349,10,FALSE)),"NA",VLOOKUP(I57,disall!$A$2:$M$349,10,FALSE))</f>
        <v>356131600</v>
      </c>
      <c r="R57" t="str">
        <f>IF(ISNA(VLOOKUP(I57,disall!$A$2:$M$349,11,FALSE)),"NA",VLOOKUP(I57,disall!$A$2:$M$349,11,FALSE))</f>
        <v>Maharashtra</v>
      </c>
      <c r="S57" t="str">
        <f>IF(ISNA(VLOOKUP(I57,disall!$A$2:$M$349,12,FALSE)),"NA",VLOOKUP(I57,disall!$A$2:$M$349,12,FALSE))</f>
        <v>Nagpur</v>
      </c>
      <c r="T57">
        <f>IF(ISNA(VLOOKUP(I57,disall!$A$2:$M$349,13,FALSE)),"NA",VLOOKUP(I57,disall!$A$2:$M$349,13,FALSE))</f>
        <v>182</v>
      </c>
    </row>
    <row r="58" spans="1:20" x14ac:dyDescent="0.25">
      <c r="A58">
        <v>254</v>
      </c>
      <c r="B58" t="s">
        <v>8</v>
      </c>
      <c r="C58" t="s">
        <v>472</v>
      </c>
      <c r="D58" t="s">
        <v>318</v>
      </c>
      <c r="E58" t="s">
        <v>556</v>
      </c>
      <c r="F58" t="s">
        <v>347</v>
      </c>
      <c r="G58" t="s">
        <v>557</v>
      </c>
      <c r="H58">
        <v>1117</v>
      </c>
      <c r="I58">
        <f>IF(ISNA(VLOOKUP(H58,disall!$D$2:$L$349,1,FALSE)),H58,VLOOKUP(H58,disall!$D$2:$L$349,1,FALSE))</f>
        <v>1117</v>
      </c>
      <c r="J58">
        <f>IF(ISNA(VLOOKUP(H58,disall!$D$2:$L$349,1,FALSE)),"NA",VLOOKUP(H58,disall!$D$2:$L$349,2,FALSE))</f>
        <v>1117</v>
      </c>
      <c r="K58" t="str">
        <f>IF(ISNA(VLOOKUP(I58,disall!$A$2:$L$349,3,FALSE)),F58,VLOOKUP(I58,disall!$A$2:$L$349,3,FALSE))</f>
        <v>Nanded</v>
      </c>
      <c r="L58" t="str">
        <f>IF(ISNA(VLOOKUP(I58,disall!$A$2:$L$349,12,FALSE)),"NA",VLOOKUP(I58,disall!$A$2:$L$349,12,FALSE))</f>
        <v>Nanded</v>
      </c>
      <c r="M58">
        <f>IF(ISNA(VLOOKUP(I58,disall!$A$2:$M$349,6,FALSE)),"NA",VLOOKUP(I58,disall!$A$2:$M$349,6,FALSE))</f>
        <v>11</v>
      </c>
      <c r="N58">
        <f>IF(ISNA(VLOOKUP(I58,disall!$A$2:$M$349,7,FALSE)),"NA",VLOOKUP(I58,disall!$A$2:$M$349,7,FALSE))</f>
        <v>0.95632300000000003</v>
      </c>
      <c r="O58">
        <f>IF(ISNA(VLOOKUP(I58,disall!$A$2:$M$349,8,FALSE)),"NA",VLOOKUP(I58,disall!$A$2:$M$349,8,FALSE))</f>
        <v>8.1983680000000003</v>
      </c>
      <c r="P58" t="str">
        <f>IF(ISNA(VLOOKUP(I58,disall!$A$2:$M$349,9,FALSE)),"NA",VLOOKUP(I58,disall!$A$2:$M$349,9,FALSE))</f>
        <v>POLY</v>
      </c>
      <c r="Q58">
        <f>IF(ISNA(VLOOKUP(I58,disall!$A$2:$M$349,10,FALSE)),"NA",VLOOKUP(I58,disall!$A$2:$M$349,10,FALSE))</f>
        <v>356131700</v>
      </c>
      <c r="R58" t="str">
        <f>IF(ISNA(VLOOKUP(I58,disall!$A$2:$M$349,11,FALSE)),"NA",VLOOKUP(I58,disall!$A$2:$M$349,11,FALSE))</f>
        <v>Maharashtra</v>
      </c>
      <c r="S58" t="str">
        <f>IF(ISNA(VLOOKUP(I58,disall!$A$2:$M$349,12,FALSE)),"NA",VLOOKUP(I58,disall!$A$2:$M$349,12,FALSE))</f>
        <v>Nanded</v>
      </c>
      <c r="T58">
        <f>IF(ISNA(VLOOKUP(I58,disall!$A$2:$M$349,13,FALSE)),"NA",VLOOKUP(I58,disall!$A$2:$M$349,13,FALSE))</f>
        <v>183</v>
      </c>
    </row>
    <row r="59" spans="1:20" x14ac:dyDescent="0.25">
      <c r="A59">
        <v>255</v>
      </c>
      <c r="B59" t="s">
        <v>8</v>
      </c>
      <c r="C59" t="s">
        <v>472</v>
      </c>
      <c r="D59" t="s">
        <v>318</v>
      </c>
      <c r="E59" t="s">
        <v>558</v>
      </c>
      <c r="F59" t="s">
        <v>336</v>
      </c>
      <c r="G59" t="s">
        <v>559</v>
      </c>
      <c r="H59">
        <v>1118</v>
      </c>
      <c r="I59">
        <f>IF(ISNA(VLOOKUP(H59,disall!$D$2:$L$349,1,FALSE)),H59,VLOOKUP(H59,disall!$D$2:$L$349,1,FALSE))</f>
        <v>1118</v>
      </c>
      <c r="J59">
        <f>IF(ISNA(VLOOKUP(H59,disall!$D$2:$L$349,1,FALSE)),"NA",VLOOKUP(H59,disall!$D$2:$L$349,2,FALSE))</f>
        <v>1118</v>
      </c>
      <c r="K59" t="str">
        <f>IF(ISNA(VLOOKUP(I59,disall!$A$2:$L$349,3,FALSE)),F59,VLOOKUP(I59,disall!$A$2:$L$349,3,FALSE))</f>
        <v>Nashik</v>
      </c>
      <c r="L59" t="str">
        <f>IF(ISNA(VLOOKUP(I59,disall!$A$2:$L$349,12,FALSE)),"NA",VLOOKUP(I59,disall!$A$2:$L$349,12,FALSE))</f>
        <v>Nashik</v>
      </c>
      <c r="M59">
        <f>IF(ISNA(VLOOKUP(I59,disall!$A$2:$M$349,6,FALSE)),"NA",VLOOKUP(I59,disall!$A$2:$M$349,6,FALSE))</f>
        <v>11</v>
      </c>
      <c r="N59">
        <f>IF(ISNA(VLOOKUP(I59,disall!$A$2:$M$349,7,FALSE)),"NA",VLOOKUP(I59,disall!$A$2:$M$349,7,FALSE))</f>
        <v>1.3488599999999999</v>
      </c>
      <c r="O59">
        <f>IF(ISNA(VLOOKUP(I59,disall!$A$2:$M$349,8,FALSE)),"NA",VLOOKUP(I59,disall!$A$2:$M$349,8,FALSE))</f>
        <v>6.7370159999999997</v>
      </c>
      <c r="P59" t="str">
        <f>IF(ISNA(VLOOKUP(I59,disall!$A$2:$M$349,9,FALSE)),"NA",VLOOKUP(I59,disall!$A$2:$M$349,9,FALSE))</f>
        <v>POLY</v>
      </c>
      <c r="Q59">
        <f>IF(ISNA(VLOOKUP(I59,disall!$A$2:$M$349,10,FALSE)),"NA",VLOOKUP(I59,disall!$A$2:$M$349,10,FALSE))</f>
        <v>356131800</v>
      </c>
      <c r="R59" t="str">
        <f>IF(ISNA(VLOOKUP(I59,disall!$A$2:$M$349,11,FALSE)),"NA",VLOOKUP(I59,disall!$A$2:$M$349,11,FALSE))</f>
        <v>Maharashtra</v>
      </c>
      <c r="S59" t="str">
        <f>IF(ISNA(VLOOKUP(I59,disall!$A$2:$M$349,12,FALSE)),"NA",VLOOKUP(I59,disall!$A$2:$M$349,12,FALSE))</f>
        <v>Nashik</v>
      </c>
      <c r="T59">
        <f>IF(ISNA(VLOOKUP(I59,disall!$A$2:$M$349,13,FALSE)),"NA",VLOOKUP(I59,disall!$A$2:$M$349,13,FALSE))</f>
        <v>184</v>
      </c>
    </row>
    <row r="60" spans="1:20" x14ac:dyDescent="0.25">
      <c r="A60">
        <v>259</v>
      </c>
      <c r="B60" t="s">
        <v>8</v>
      </c>
      <c r="C60" t="s">
        <v>472</v>
      </c>
      <c r="D60" t="s">
        <v>318</v>
      </c>
      <c r="E60" t="s">
        <v>473</v>
      </c>
      <c r="F60" t="s">
        <v>368</v>
      </c>
      <c r="G60" t="s">
        <v>560</v>
      </c>
      <c r="H60">
        <v>1119</v>
      </c>
      <c r="I60">
        <f>IF(ISNA(VLOOKUP(H60,disall!$D$2:$L$349,1,FALSE)),H60,VLOOKUP(H60,disall!$D$2:$L$349,1,FALSE))</f>
        <v>1119</v>
      </c>
      <c r="J60">
        <f>IF(ISNA(VLOOKUP(H60,disall!$D$2:$L$349,1,FALSE)),"NA",VLOOKUP(H60,disall!$D$2:$L$349,2,FALSE))</f>
        <v>1119</v>
      </c>
      <c r="K60" t="str">
        <f>IF(ISNA(VLOOKUP(I60,disall!$A$2:$L$349,3,FALSE)),F60,VLOOKUP(I60,disall!$A$2:$L$349,3,FALSE))</f>
        <v>Ratnagiri</v>
      </c>
      <c r="L60" t="str">
        <f>IF(ISNA(VLOOKUP(I60,disall!$A$2:$L$349,12,FALSE)),"NA",VLOOKUP(I60,disall!$A$2:$L$349,12,FALSE))</f>
        <v>Ratnagiri</v>
      </c>
      <c r="M60">
        <f>IF(ISNA(VLOOKUP(I60,disall!$A$2:$M$349,6,FALSE)),"NA",VLOOKUP(I60,disall!$A$2:$M$349,6,FALSE))</f>
        <v>11</v>
      </c>
      <c r="N60">
        <f>IF(ISNA(VLOOKUP(I60,disall!$A$2:$M$349,7,FALSE)),"NA",VLOOKUP(I60,disall!$A$2:$M$349,7,FALSE))</f>
        <v>0.57203300000000001</v>
      </c>
      <c r="O60">
        <f>IF(ISNA(VLOOKUP(I60,disall!$A$2:$M$349,8,FALSE)),"NA",VLOOKUP(I60,disall!$A$2:$M$349,8,FALSE))</f>
        <v>5.2598669999999998</v>
      </c>
      <c r="P60" t="str">
        <f>IF(ISNA(VLOOKUP(I60,disall!$A$2:$M$349,9,FALSE)),"NA",VLOOKUP(I60,disall!$A$2:$M$349,9,FALSE))</f>
        <v>POLY</v>
      </c>
      <c r="Q60">
        <f>IF(ISNA(VLOOKUP(I60,disall!$A$2:$M$349,10,FALSE)),"NA",VLOOKUP(I60,disall!$A$2:$M$349,10,FALSE))</f>
        <v>356132300</v>
      </c>
      <c r="R60" t="str">
        <f>IF(ISNA(VLOOKUP(I60,disall!$A$2:$M$349,11,FALSE)),"NA",VLOOKUP(I60,disall!$A$2:$M$349,11,FALSE))</f>
        <v>Maharashtra</v>
      </c>
      <c r="S60" t="str">
        <f>IF(ISNA(VLOOKUP(I60,disall!$A$2:$M$349,12,FALSE)),"NA",VLOOKUP(I60,disall!$A$2:$M$349,12,FALSE))</f>
        <v>Ratnagiri</v>
      </c>
      <c r="T60">
        <f>IF(ISNA(VLOOKUP(I60,disall!$A$2:$M$349,13,FALSE)),"NA",VLOOKUP(I60,disall!$A$2:$M$349,13,FALSE))</f>
        <v>188</v>
      </c>
    </row>
    <row r="61" spans="1:20" x14ac:dyDescent="0.25">
      <c r="A61">
        <v>256</v>
      </c>
      <c r="B61" t="s">
        <v>8</v>
      </c>
      <c r="C61" t="s">
        <v>472</v>
      </c>
      <c r="D61" t="s">
        <v>318</v>
      </c>
      <c r="E61" t="s">
        <v>473</v>
      </c>
      <c r="F61" t="s">
        <v>361</v>
      </c>
      <c r="G61" t="s">
        <v>561</v>
      </c>
      <c r="H61">
        <v>1120</v>
      </c>
      <c r="I61">
        <f>IF(ISNA(VLOOKUP(H61,disall!$D$2:$L$349,1,FALSE)),H61,VLOOKUP(H61,disall!$D$2:$L$349,1,FALSE))</f>
        <v>1120</v>
      </c>
      <c r="J61">
        <f>IF(ISNA(VLOOKUP(H61,disall!$D$2:$L$349,1,FALSE)),"NA",VLOOKUP(H61,disall!$D$2:$L$349,2,FALSE))</f>
        <v>1120</v>
      </c>
      <c r="K61" t="str">
        <f>IF(ISNA(VLOOKUP(I61,disall!$A$2:$L$349,3,FALSE)),F61,VLOOKUP(I61,disall!$A$2:$L$349,3,FALSE))</f>
        <v>Osmanabad</v>
      </c>
      <c r="L61" t="str">
        <f>IF(ISNA(VLOOKUP(I61,disall!$A$2:$L$349,12,FALSE)),"NA",VLOOKUP(I61,disall!$A$2:$L$349,12,FALSE))</f>
        <v>Osmanabad</v>
      </c>
      <c r="M61">
        <f>IF(ISNA(VLOOKUP(I61,disall!$A$2:$M$349,6,FALSE)),"NA",VLOOKUP(I61,disall!$A$2:$M$349,6,FALSE))</f>
        <v>11</v>
      </c>
      <c r="N61">
        <f>IF(ISNA(VLOOKUP(I61,disall!$A$2:$M$349,7,FALSE)),"NA",VLOOKUP(I61,disall!$A$2:$M$349,7,FALSE))</f>
        <v>0.67610000000000003</v>
      </c>
      <c r="O61">
        <f>IF(ISNA(VLOOKUP(I61,disall!$A$2:$M$349,8,FALSE)),"NA",VLOOKUP(I61,disall!$A$2:$M$349,8,FALSE))</f>
        <v>6.3099809999999996</v>
      </c>
      <c r="P61" t="str">
        <f>IF(ISNA(VLOOKUP(I61,disall!$A$2:$M$349,9,FALSE)),"NA",VLOOKUP(I61,disall!$A$2:$M$349,9,FALSE))</f>
        <v>POLY</v>
      </c>
      <c r="Q61">
        <f>IF(ISNA(VLOOKUP(I61,disall!$A$2:$M$349,10,FALSE)),"NA",VLOOKUP(I61,disall!$A$2:$M$349,10,FALSE))</f>
        <v>356131900</v>
      </c>
      <c r="R61" t="str">
        <f>IF(ISNA(VLOOKUP(I61,disall!$A$2:$M$349,11,FALSE)),"NA",VLOOKUP(I61,disall!$A$2:$M$349,11,FALSE))</f>
        <v>Maharashtra</v>
      </c>
      <c r="S61" t="str">
        <f>IF(ISNA(VLOOKUP(I61,disall!$A$2:$M$349,12,FALSE)),"NA",VLOOKUP(I61,disall!$A$2:$M$349,12,FALSE))</f>
        <v>Osmanabad</v>
      </c>
      <c r="T61">
        <f>IF(ISNA(VLOOKUP(I61,disall!$A$2:$M$349,13,FALSE)),"NA",VLOOKUP(I61,disall!$A$2:$M$349,13,FALSE))</f>
        <v>185</v>
      </c>
    </row>
    <row r="62" spans="1:20" x14ac:dyDescent="0.25">
      <c r="A62">
        <v>257</v>
      </c>
      <c r="B62" t="s">
        <v>8</v>
      </c>
      <c r="C62" t="s">
        <v>472</v>
      </c>
      <c r="D62" t="s">
        <v>318</v>
      </c>
      <c r="E62" t="s">
        <v>473</v>
      </c>
      <c r="F62" t="s">
        <v>345</v>
      </c>
      <c r="G62" t="s">
        <v>562</v>
      </c>
      <c r="H62">
        <v>1121</v>
      </c>
      <c r="I62">
        <f>IF(ISNA(VLOOKUP(H62,disall!$D$2:$L$349,1,FALSE)),H62,VLOOKUP(H62,disall!$D$2:$L$349,1,FALSE))</f>
        <v>1121</v>
      </c>
      <c r="J62">
        <f>IF(ISNA(VLOOKUP(H62,disall!$D$2:$L$349,1,FALSE)),"NA",VLOOKUP(H62,disall!$D$2:$L$349,2,FALSE))</f>
        <v>1121</v>
      </c>
      <c r="K62" t="str">
        <f>IF(ISNA(VLOOKUP(I62,disall!$A$2:$L$349,3,FALSE)),F62,VLOOKUP(I62,disall!$A$2:$L$349,3,FALSE))</f>
        <v>Parbhani</v>
      </c>
      <c r="L62" t="str">
        <f>IF(ISNA(VLOOKUP(I62,disall!$A$2:$L$349,12,FALSE)),"NA",VLOOKUP(I62,disall!$A$2:$L$349,12,FALSE))</f>
        <v>Parbhani</v>
      </c>
      <c r="M62">
        <f>IF(ISNA(VLOOKUP(I62,disall!$A$2:$M$349,6,FALSE)),"NA",VLOOKUP(I62,disall!$A$2:$M$349,6,FALSE))</f>
        <v>11</v>
      </c>
      <c r="N62">
        <f>IF(ISNA(VLOOKUP(I62,disall!$A$2:$M$349,7,FALSE)),"NA",VLOOKUP(I62,disall!$A$2:$M$349,7,FALSE))</f>
        <v>1.089053</v>
      </c>
      <c r="O62">
        <f>IF(ISNA(VLOOKUP(I62,disall!$A$2:$M$349,8,FALSE)),"NA",VLOOKUP(I62,disall!$A$2:$M$349,8,FALSE))</f>
        <v>5.3083609999999997</v>
      </c>
      <c r="P62" t="str">
        <f>IF(ISNA(VLOOKUP(I62,disall!$A$2:$M$349,9,FALSE)),"NA",VLOOKUP(I62,disall!$A$2:$M$349,9,FALSE))</f>
        <v>POLY</v>
      </c>
      <c r="Q62">
        <f>IF(ISNA(VLOOKUP(I62,disall!$A$2:$M$349,10,FALSE)),"NA",VLOOKUP(I62,disall!$A$2:$M$349,10,FALSE))</f>
        <v>356132000</v>
      </c>
      <c r="R62" t="str">
        <f>IF(ISNA(VLOOKUP(I62,disall!$A$2:$M$349,11,FALSE)),"NA",VLOOKUP(I62,disall!$A$2:$M$349,11,FALSE))</f>
        <v>Maharashtra</v>
      </c>
      <c r="S62" t="str">
        <f>IF(ISNA(VLOOKUP(I62,disall!$A$2:$M$349,12,FALSE)),"NA",VLOOKUP(I62,disall!$A$2:$M$349,12,FALSE))</f>
        <v>Parbhani</v>
      </c>
      <c r="T62">
        <f>IF(ISNA(VLOOKUP(I62,disall!$A$2:$M$349,13,FALSE)),"NA",VLOOKUP(I62,disall!$A$2:$M$349,13,FALSE))</f>
        <v>186</v>
      </c>
    </row>
    <row r="63" spans="1:20" x14ac:dyDescent="0.25">
      <c r="A63">
        <v>258</v>
      </c>
      <c r="B63" t="s">
        <v>8</v>
      </c>
      <c r="C63" t="s">
        <v>472</v>
      </c>
      <c r="D63" t="s">
        <v>318</v>
      </c>
      <c r="E63" t="s">
        <v>563</v>
      </c>
      <c r="F63" t="s">
        <v>350</v>
      </c>
      <c r="G63" t="s">
        <v>564</v>
      </c>
      <c r="H63">
        <v>1122</v>
      </c>
      <c r="I63">
        <f>IF(ISNA(VLOOKUP(H63,disall!$D$2:$L$349,1,FALSE)),H63,VLOOKUP(H63,disall!$D$2:$L$349,1,FALSE))</f>
        <v>1122</v>
      </c>
      <c r="J63">
        <f>IF(ISNA(VLOOKUP(H63,disall!$D$2:$L$349,1,FALSE)),"NA",VLOOKUP(H63,disall!$D$2:$L$349,2,FALSE))</f>
        <v>1122</v>
      </c>
      <c r="K63" t="str">
        <f>IF(ISNA(VLOOKUP(I63,disall!$A$2:$L$349,3,FALSE)),F63,VLOOKUP(I63,disall!$A$2:$L$349,3,FALSE))</f>
        <v>Pune</v>
      </c>
      <c r="L63" t="str">
        <f>IF(ISNA(VLOOKUP(I63,disall!$A$2:$L$349,12,FALSE)),"NA",VLOOKUP(I63,disall!$A$2:$L$349,12,FALSE))</f>
        <v>Pune</v>
      </c>
      <c r="M63">
        <f>IF(ISNA(VLOOKUP(I63,disall!$A$2:$M$349,6,FALSE)),"NA",VLOOKUP(I63,disall!$A$2:$M$349,6,FALSE))</f>
        <v>11</v>
      </c>
      <c r="N63">
        <f>IF(ISNA(VLOOKUP(I63,disall!$A$2:$M$349,7,FALSE)),"NA",VLOOKUP(I63,disall!$A$2:$M$349,7,FALSE))</f>
        <v>1.4118569999999999</v>
      </c>
      <c r="O63">
        <f>IF(ISNA(VLOOKUP(I63,disall!$A$2:$M$349,8,FALSE)),"NA",VLOOKUP(I63,disall!$A$2:$M$349,8,FALSE))</f>
        <v>6.6380840000000001</v>
      </c>
      <c r="P63" t="str">
        <f>IF(ISNA(VLOOKUP(I63,disall!$A$2:$M$349,9,FALSE)),"NA",VLOOKUP(I63,disall!$A$2:$M$349,9,FALSE))</f>
        <v>POLY</v>
      </c>
      <c r="Q63">
        <f>IF(ISNA(VLOOKUP(I63,disall!$A$2:$M$349,10,FALSE)),"NA",VLOOKUP(I63,disall!$A$2:$M$349,10,FALSE))</f>
        <v>356132100</v>
      </c>
      <c r="R63" t="str">
        <f>IF(ISNA(VLOOKUP(I63,disall!$A$2:$M$349,11,FALSE)),"NA",VLOOKUP(I63,disall!$A$2:$M$349,11,FALSE))</f>
        <v>Maharashtra</v>
      </c>
      <c r="S63" t="str">
        <f>IF(ISNA(VLOOKUP(I63,disall!$A$2:$M$349,12,FALSE)),"NA",VLOOKUP(I63,disall!$A$2:$M$349,12,FALSE))</f>
        <v>Pune</v>
      </c>
      <c r="T63">
        <f>IF(ISNA(VLOOKUP(I63,disall!$A$2:$M$349,13,FALSE)),"NA",VLOOKUP(I63,disall!$A$2:$M$349,13,FALSE))</f>
        <v>187</v>
      </c>
    </row>
    <row r="64" spans="1:20" x14ac:dyDescent="0.25">
      <c r="A64">
        <v>252</v>
      </c>
      <c r="B64" t="s">
        <v>8</v>
      </c>
      <c r="C64" t="s">
        <v>472</v>
      </c>
      <c r="D64" t="s">
        <v>318</v>
      </c>
      <c r="E64" t="s">
        <v>565</v>
      </c>
      <c r="F64" t="s">
        <v>358</v>
      </c>
      <c r="G64" t="s">
        <v>566</v>
      </c>
      <c r="H64">
        <v>1123</v>
      </c>
      <c r="I64">
        <f>IF(ISNA(VLOOKUP(H64,disall!$D$2:$L$349,1,FALSE)),H64,VLOOKUP(H64,disall!$D$2:$L$349,1,FALSE))</f>
        <v>1123</v>
      </c>
      <c r="J64">
        <f>IF(ISNA(VLOOKUP(H64,disall!$D$2:$L$349,1,FALSE)),"NA",VLOOKUP(H64,disall!$D$2:$L$349,2,FALSE))</f>
        <v>1115</v>
      </c>
      <c r="K64" t="str">
        <f>IF(ISNA(VLOOKUP(I64,disall!$A$2:$L$349,3,FALSE)),F64,VLOOKUP(I64,disall!$A$2:$L$349,3,FALSE))</f>
        <v>Latur</v>
      </c>
      <c r="L64" t="str">
        <f>IF(ISNA(VLOOKUP(I64,disall!$A$2:$L$349,12,FALSE)),"NA",VLOOKUP(I64,disall!$A$2:$L$349,12,FALSE))</f>
        <v>Latur</v>
      </c>
      <c r="M64">
        <f>IF(ISNA(VLOOKUP(I64,disall!$A$2:$M$349,6,FALSE)),"NA",VLOOKUP(I64,disall!$A$2:$M$349,6,FALSE))</f>
        <v>11</v>
      </c>
      <c r="N64">
        <f>IF(ISNA(VLOOKUP(I64,disall!$A$2:$M$349,7,FALSE)),"NA",VLOOKUP(I64,disall!$A$2:$M$349,7,FALSE))</f>
        <v>0.61367099999999997</v>
      </c>
      <c r="O64">
        <f>IF(ISNA(VLOOKUP(I64,disall!$A$2:$M$349,8,FALSE)),"NA",VLOOKUP(I64,disall!$A$2:$M$349,8,FALSE))</f>
        <v>4.2639579999999997</v>
      </c>
      <c r="P64" t="str">
        <f>IF(ISNA(VLOOKUP(I64,disall!$A$2:$M$349,9,FALSE)),"NA",VLOOKUP(I64,disall!$A$2:$M$349,9,FALSE))</f>
        <v>POLY</v>
      </c>
      <c r="Q64">
        <f>IF(ISNA(VLOOKUP(I64,disall!$A$2:$M$349,10,FALSE)),"NA",VLOOKUP(I64,disall!$A$2:$M$349,10,FALSE))</f>
        <v>356131500</v>
      </c>
      <c r="R64" t="str">
        <f>IF(ISNA(VLOOKUP(I64,disall!$A$2:$M$349,11,FALSE)),"NA",VLOOKUP(I64,disall!$A$2:$M$349,11,FALSE))</f>
        <v>Maharashtra</v>
      </c>
      <c r="S64" t="str">
        <f>IF(ISNA(VLOOKUP(I64,disall!$A$2:$M$349,12,FALSE)),"NA",VLOOKUP(I64,disall!$A$2:$M$349,12,FALSE))</f>
        <v>Latur</v>
      </c>
      <c r="T64">
        <f>IF(ISNA(VLOOKUP(I64,disall!$A$2:$M$349,13,FALSE)),"NA",VLOOKUP(I64,disall!$A$2:$M$349,13,FALSE))</f>
        <v>181</v>
      </c>
    </row>
    <row r="65" spans="1:20" x14ac:dyDescent="0.25">
      <c r="A65">
        <v>261</v>
      </c>
      <c r="B65" t="s">
        <v>8</v>
      </c>
      <c r="C65" t="s">
        <v>472</v>
      </c>
      <c r="D65" t="s">
        <v>318</v>
      </c>
      <c r="E65" t="s">
        <v>569</v>
      </c>
      <c r="F65" t="s">
        <v>371</v>
      </c>
      <c r="G65" t="s">
        <v>570</v>
      </c>
      <c r="H65">
        <v>1124</v>
      </c>
      <c r="I65">
        <f>IF(ISNA(VLOOKUP(H65,disall!$D$2:$L$349,1,FALSE)),H65,VLOOKUP(H65,disall!$D$2:$L$349,1,FALSE))</f>
        <v>1124</v>
      </c>
      <c r="J65">
        <f>IF(ISNA(VLOOKUP(H65,disall!$D$2:$L$349,1,FALSE)),"NA",VLOOKUP(H65,disall!$D$2:$L$349,2,FALSE))</f>
        <v>1124</v>
      </c>
      <c r="K65" t="str">
        <f>IF(ISNA(VLOOKUP(I65,disall!$A$2:$L$349,3,FALSE)),F65,VLOOKUP(I65,disall!$A$2:$L$349,3,FALSE))</f>
        <v>Sangli</v>
      </c>
      <c r="L65" t="str">
        <f>IF(ISNA(VLOOKUP(I65,disall!$A$2:$L$349,12,FALSE)),"NA",VLOOKUP(I65,disall!$A$2:$L$349,12,FALSE))</f>
        <v>Sangli</v>
      </c>
      <c r="M65">
        <f>IF(ISNA(VLOOKUP(I65,disall!$A$2:$M$349,6,FALSE)),"NA",VLOOKUP(I65,disall!$A$2:$M$349,6,FALSE))</f>
        <v>11</v>
      </c>
      <c r="N65">
        <f>IF(ISNA(VLOOKUP(I65,disall!$A$2:$M$349,7,FALSE)),"NA",VLOOKUP(I65,disall!$A$2:$M$349,7,FALSE))</f>
        <v>0.76964900000000003</v>
      </c>
      <c r="O65">
        <f>IF(ISNA(VLOOKUP(I65,disall!$A$2:$M$349,8,FALSE)),"NA",VLOOKUP(I65,disall!$A$2:$M$349,8,FALSE))</f>
        <v>7.497274</v>
      </c>
      <c r="P65" t="str">
        <f>IF(ISNA(VLOOKUP(I65,disall!$A$2:$M$349,9,FALSE)),"NA",VLOOKUP(I65,disall!$A$2:$M$349,9,FALSE))</f>
        <v>POLY</v>
      </c>
      <c r="Q65">
        <f>IF(ISNA(VLOOKUP(I65,disall!$A$2:$M$349,10,FALSE)),"NA",VLOOKUP(I65,disall!$A$2:$M$349,10,FALSE))</f>
        <v>356132400</v>
      </c>
      <c r="R65" t="str">
        <f>IF(ISNA(VLOOKUP(I65,disall!$A$2:$M$349,11,FALSE)),"NA",VLOOKUP(I65,disall!$A$2:$M$349,11,FALSE))</f>
        <v>Maharashtra</v>
      </c>
      <c r="S65" t="str">
        <f>IF(ISNA(VLOOKUP(I65,disall!$A$2:$M$349,12,FALSE)),"NA",VLOOKUP(I65,disall!$A$2:$M$349,12,FALSE))</f>
        <v>Sangli</v>
      </c>
      <c r="T65">
        <f>IF(ISNA(VLOOKUP(I65,disall!$A$2:$M$349,13,FALSE)),"NA",VLOOKUP(I65,disall!$A$2:$M$349,13,FALSE))</f>
        <v>189</v>
      </c>
    </row>
    <row r="66" spans="1:20" x14ac:dyDescent="0.25">
      <c r="A66">
        <v>262</v>
      </c>
      <c r="B66" t="s">
        <v>8</v>
      </c>
      <c r="C66" t="s">
        <v>472</v>
      </c>
      <c r="D66" t="s">
        <v>318</v>
      </c>
      <c r="E66" t="s">
        <v>571</v>
      </c>
      <c r="F66" t="s">
        <v>367</v>
      </c>
      <c r="G66" t="s">
        <v>572</v>
      </c>
      <c r="H66">
        <v>1125</v>
      </c>
      <c r="I66">
        <f>IF(ISNA(VLOOKUP(H66,disall!$D$2:$L$349,1,FALSE)),H66,VLOOKUP(H66,disall!$D$2:$L$349,1,FALSE))</f>
        <v>1125</v>
      </c>
      <c r="J66">
        <f>IF(ISNA(VLOOKUP(H66,disall!$D$2:$L$349,1,FALSE)),"NA",VLOOKUP(H66,disall!$D$2:$L$349,2,FALSE))</f>
        <v>1125</v>
      </c>
      <c r="K66" t="str">
        <f>IF(ISNA(VLOOKUP(I66,disall!$A$2:$L$349,3,FALSE)),F66,VLOOKUP(I66,disall!$A$2:$L$349,3,FALSE))</f>
        <v>Satara</v>
      </c>
      <c r="L66" t="str">
        <f>IF(ISNA(VLOOKUP(I66,disall!$A$2:$L$349,12,FALSE)),"NA",VLOOKUP(I66,disall!$A$2:$L$349,12,FALSE))</f>
        <v>Satara</v>
      </c>
      <c r="M66">
        <f>IF(ISNA(VLOOKUP(I66,disall!$A$2:$M$349,6,FALSE)),"NA",VLOOKUP(I66,disall!$A$2:$M$349,6,FALSE))</f>
        <v>11</v>
      </c>
      <c r="N66">
        <f>IF(ISNA(VLOOKUP(I66,disall!$A$2:$M$349,7,FALSE)),"NA",VLOOKUP(I66,disall!$A$2:$M$349,7,FALSE))</f>
        <v>0.956372</v>
      </c>
      <c r="O66">
        <f>IF(ISNA(VLOOKUP(I66,disall!$A$2:$M$349,8,FALSE)),"NA",VLOOKUP(I66,disall!$A$2:$M$349,8,FALSE))</f>
        <v>4.9543080000000002</v>
      </c>
      <c r="P66" t="str">
        <f>IF(ISNA(VLOOKUP(I66,disall!$A$2:$M$349,9,FALSE)),"NA",VLOOKUP(I66,disall!$A$2:$M$349,9,FALSE))</f>
        <v>POLY</v>
      </c>
      <c r="Q66">
        <f>IF(ISNA(VLOOKUP(I66,disall!$A$2:$M$349,10,FALSE)),"NA",VLOOKUP(I66,disall!$A$2:$M$349,10,FALSE))</f>
        <v>356132500</v>
      </c>
      <c r="R66" t="str">
        <f>IF(ISNA(VLOOKUP(I66,disall!$A$2:$M$349,11,FALSE)),"NA",VLOOKUP(I66,disall!$A$2:$M$349,11,FALSE))</f>
        <v>Maharashtra</v>
      </c>
      <c r="S66" t="str">
        <f>IF(ISNA(VLOOKUP(I66,disall!$A$2:$M$349,12,FALSE)),"NA",VLOOKUP(I66,disall!$A$2:$M$349,12,FALSE))</f>
        <v>Satara</v>
      </c>
      <c r="T66">
        <f>IF(ISNA(VLOOKUP(I66,disall!$A$2:$M$349,13,FALSE)),"NA",VLOOKUP(I66,disall!$A$2:$M$349,13,FALSE))</f>
        <v>190</v>
      </c>
    </row>
    <row r="67" spans="1:20" x14ac:dyDescent="0.25">
      <c r="A67">
        <v>264</v>
      </c>
      <c r="B67" t="s">
        <v>8</v>
      </c>
      <c r="C67" t="s">
        <v>472</v>
      </c>
      <c r="D67" t="s">
        <v>318</v>
      </c>
      <c r="E67" t="s">
        <v>573</v>
      </c>
      <c r="F67" t="s">
        <v>363</v>
      </c>
      <c r="G67" t="s">
        <v>574</v>
      </c>
      <c r="H67">
        <v>1127</v>
      </c>
      <c r="I67">
        <f>IF(ISNA(VLOOKUP(H67,disall!$D$2:$L$349,1,FALSE)),H67,VLOOKUP(H67,disall!$D$2:$L$349,1,FALSE))</f>
        <v>1127</v>
      </c>
      <c r="J67">
        <f>IF(ISNA(VLOOKUP(H67,disall!$D$2:$L$349,1,FALSE)),"NA",VLOOKUP(H67,disall!$D$2:$L$349,2,FALSE))</f>
        <v>1127</v>
      </c>
      <c r="K67" t="str">
        <f>IF(ISNA(VLOOKUP(I67,disall!$A$2:$L$349,3,FALSE)),F67,VLOOKUP(I67,disall!$A$2:$L$349,3,FALSE))</f>
        <v>Solapur</v>
      </c>
      <c r="L67" t="str">
        <f>IF(ISNA(VLOOKUP(I67,disall!$A$2:$L$349,12,FALSE)),"NA",VLOOKUP(I67,disall!$A$2:$L$349,12,FALSE))</f>
        <v>Solapur</v>
      </c>
      <c r="M67">
        <f>IF(ISNA(VLOOKUP(I67,disall!$A$2:$M$349,6,FALSE)),"NA",VLOOKUP(I67,disall!$A$2:$M$349,6,FALSE))</f>
        <v>11</v>
      </c>
      <c r="N67">
        <f>IF(ISNA(VLOOKUP(I67,disall!$A$2:$M$349,7,FALSE)),"NA",VLOOKUP(I67,disall!$A$2:$M$349,7,FALSE))</f>
        <v>1.4117090000000001</v>
      </c>
      <c r="O67">
        <f>IF(ISNA(VLOOKUP(I67,disall!$A$2:$M$349,8,FALSE)),"NA",VLOOKUP(I67,disall!$A$2:$M$349,8,FALSE))</f>
        <v>9.4131160000000005</v>
      </c>
      <c r="P67" t="str">
        <f>IF(ISNA(VLOOKUP(I67,disall!$A$2:$M$349,9,FALSE)),"NA",VLOOKUP(I67,disall!$A$2:$M$349,9,FALSE))</f>
        <v>POLY</v>
      </c>
      <c r="Q67">
        <f>IF(ISNA(VLOOKUP(I67,disall!$A$2:$M$349,10,FALSE)),"NA",VLOOKUP(I67,disall!$A$2:$M$349,10,FALSE))</f>
        <v>356132700</v>
      </c>
      <c r="R67" t="str">
        <f>IF(ISNA(VLOOKUP(I67,disall!$A$2:$M$349,11,FALSE)),"NA",VLOOKUP(I67,disall!$A$2:$M$349,11,FALSE))</f>
        <v>Maharashtra</v>
      </c>
      <c r="S67" t="str">
        <f>IF(ISNA(VLOOKUP(I67,disall!$A$2:$M$349,12,FALSE)),"NA",VLOOKUP(I67,disall!$A$2:$M$349,12,FALSE))</f>
        <v>Solapur</v>
      </c>
      <c r="T67">
        <f>IF(ISNA(VLOOKUP(I67,disall!$A$2:$M$349,13,FALSE)),"NA",VLOOKUP(I67,disall!$A$2:$M$349,13,FALSE))</f>
        <v>191</v>
      </c>
    </row>
    <row r="68" spans="1:20" x14ac:dyDescent="0.25">
      <c r="A68">
        <v>265</v>
      </c>
      <c r="B68" t="s">
        <v>8</v>
      </c>
      <c r="C68" t="s">
        <v>472</v>
      </c>
      <c r="D68" t="s">
        <v>318</v>
      </c>
      <c r="E68" t="s">
        <v>575</v>
      </c>
      <c r="F68" t="s">
        <v>343</v>
      </c>
      <c r="G68" t="s">
        <v>576</v>
      </c>
      <c r="H68">
        <v>1128</v>
      </c>
      <c r="I68">
        <f>IF(ISNA(VLOOKUP(H68,disall!$D$2:$L$349,1,FALSE)),H68,VLOOKUP(H68,disall!$D$2:$L$349,1,FALSE))</f>
        <v>1128</v>
      </c>
      <c r="J68">
        <f>IF(ISNA(VLOOKUP(H68,disall!$D$2:$L$349,1,FALSE)),"NA",VLOOKUP(H68,disall!$D$2:$L$349,2,FALSE))</f>
        <v>1128</v>
      </c>
      <c r="K68" t="str">
        <f>IF(ISNA(VLOOKUP(I68,disall!$A$2:$L$349,3,FALSE)),F68,VLOOKUP(I68,disall!$A$2:$L$349,3,FALSE))</f>
        <v>Thane</v>
      </c>
      <c r="L68" t="str">
        <f>IF(ISNA(VLOOKUP(I68,disall!$A$2:$L$349,12,FALSE)),"NA",VLOOKUP(I68,disall!$A$2:$L$349,12,FALSE))</f>
        <v>Thane</v>
      </c>
      <c r="M68">
        <f>IF(ISNA(VLOOKUP(I68,disall!$A$2:$M$349,6,FALSE)),"NA",VLOOKUP(I68,disall!$A$2:$M$349,6,FALSE))</f>
        <v>11</v>
      </c>
      <c r="N68">
        <f>IF(ISNA(VLOOKUP(I68,disall!$A$2:$M$349,7,FALSE)),"NA",VLOOKUP(I68,disall!$A$2:$M$349,7,FALSE))</f>
        <v>0.71809900000000004</v>
      </c>
      <c r="O68">
        <f>IF(ISNA(VLOOKUP(I68,disall!$A$2:$M$349,8,FALSE)),"NA",VLOOKUP(I68,disall!$A$2:$M$349,8,FALSE))</f>
        <v>4.4279289999999998</v>
      </c>
      <c r="P68" t="str">
        <f>IF(ISNA(VLOOKUP(I68,disall!$A$2:$M$349,9,FALSE)),"NA",VLOOKUP(I68,disall!$A$2:$M$349,9,FALSE))</f>
        <v>POLY</v>
      </c>
      <c r="Q68">
        <f>IF(ISNA(VLOOKUP(I68,disall!$A$2:$M$349,10,FALSE)),"NA",VLOOKUP(I68,disall!$A$2:$M$349,10,FALSE))</f>
        <v>356132800</v>
      </c>
      <c r="R68" t="str">
        <f>IF(ISNA(VLOOKUP(I68,disall!$A$2:$M$349,11,FALSE)),"NA",VLOOKUP(I68,disall!$A$2:$M$349,11,FALSE))</f>
        <v>Maharashtra</v>
      </c>
      <c r="S68" t="str">
        <f>IF(ISNA(VLOOKUP(I68,disall!$A$2:$M$349,12,FALSE)),"NA",VLOOKUP(I68,disall!$A$2:$M$349,12,FALSE))</f>
        <v>Thane</v>
      </c>
      <c r="T68">
        <f>IF(ISNA(VLOOKUP(I68,disall!$A$2:$M$349,13,FALSE)),"NA",VLOOKUP(I68,disall!$A$2:$M$349,13,FALSE))</f>
        <v>192</v>
      </c>
    </row>
    <row r="69" spans="1:20" x14ac:dyDescent="0.25">
      <c r="A69">
        <v>266</v>
      </c>
      <c r="B69" t="s">
        <v>8</v>
      </c>
      <c r="C69" t="s">
        <v>472</v>
      </c>
      <c r="D69" t="s">
        <v>318</v>
      </c>
      <c r="E69" t="s">
        <v>473</v>
      </c>
      <c r="F69" t="s">
        <v>327</v>
      </c>
      <c r="G69" t="s">
        <v>577</v>
      </c>
      <c r="H69">
        <v>1129</v>
      </c>
      <c r="I69">
        <f>IF(ISNA(VLOOKUP(H69,disall!$D$2:$L$349,1,FALSE)),H69,VLOOKUP(H69,disall!$D$2:$L$349,1,FALSE))</f>
        <v>1129</v>
      </c>
      <c r="J69">
        <f>IF(ISNA(VLOOKUP(H69,disall!$D$2:$L$349,1,FALSE)),"NA",VLOOKUP(H69,disall!$D$2:$L$349,2,FALSE))</f>
        <v>1129</v>
      </c>
      <c r="K69" t="str">
        <f>IF(ISNA(VLOOKUP(I69,disall!$A$2:$L$349,3,FALSE)),F69,VLOOKUP(I69,disall!$A$2:$L$349,3,FALSE))</f>
        <v>Wardha</v>
      </c>
      <c r="L69" t="str">
        <f>IF(ISNA(VLOOKUP(I69,disall!$A$2:$L$349,12,FALSE)),"NA",VLOOKUP(I69,disall!$A$2:$L$349,12,FALSE))</f>
        <v>Wardha</v>
      </c>
      <c r="M69">
        <f>IF(ISNA(VLOOKUP(I69,disall!$A$2:$M$349,6,FALSE)),"NA",VLOOKUP(I69,disall!$A$2:$M$349,6,FALSE))</f>
        <v>11</v>
      </c>
      <c r="N69">
        <f>IF(ISNA(VLOOKUP(I69,disall!$A$2:$M$349,7,FALSE)),"NA",VLOOKUP(I69,disall!$A$2:$M$349,7,FALSE))</f>
        <v>0.61429900000000004</v>
      </c>
      <c r="O69">
        <f>IF(ISNA(VLOOKUP(I69,disall!$A$2:$M$349,8,FALSE)),"NA",VLOOKUP(I69,disall!$A$2:$M$349,8,FALSE))</f>
        <v>3.7487010000000001</v>
      </c>
      <c r="P69" t="str">
        <f>IF(ISNA(VLOOKUP(I69,disall!$A$2:$M$349,9,FALSE)),"NA",VLOOKUP(I69,disall!$A$2:$M$349,9,FALSE))</f>
        <v>POLY</v>
      </c>
      <c r="Q69">
        <f>IF(ISNA(VLOOKUP(I69,disall!$A$2:$M$349,10,FALSE)),"NA",VLOOKUP(I69,disall!$A$2:$M$349,10,FALSE))</f>
        <v>356132900</v>
      </c>
      <c r="R69" t="str">
        <f>IF(ISNA(VLOOKUP(I69,disall!$A$2:$M$349,11,FALSE)),"NA",VLOOKUP(I69,disall!$A$2:$M$349,11,FALSE))</f>
        <v>Maharashtra</v>
      </c>
      <c r="S69" t="str">
        <f>IF(ISNA(VLOOKUP(I69,disall!$A$2:$M$349,12,FALSE)),"NA",VLOOKUP(I69,disall!$A$2:$M$349,12,FALSE))</f>
        <v>Wardha</v>
      </c>
      <c r="T69">
        <f>IF(ISNA(VLOOKUP(I69,disall!$A$2:$M$349,13,FALSE)),"NA",VLOOKUP(I69,disall!$A$2:$M$349,13,FALSE))</f>
        <v>193</v>
      </c>
    </row>
    <row r="70" spans="1:20" x14ac:dyDescent="0.25">
      <c r="A70">
        <v>267</v>
      </c>
      <c r="B70" t="s">
        <v>8</v>
      </c>
      <c r="C70" t="s">
        <v>472</v>
      </c>
      <c r="D70" t="s">
        <v>318</v>
      </c>
      <c r="E70" t="s">
        <v>578</v>
      </c>
      <c r="F70" t="s">
        <v>338</v>
      </c>
      <c r="G70" t="s">
        <v>579</v>
      </c>
      <c r="H70">
        <v>1130</v>
      </c>
      <c r="I70">
        <f>IF(ISNA(VLOOKUP(H70,disall!$D$2:$L$349,1,FALSE)),H70,VLOOKUP(H70,disall!$D$2:$L$349,1,FALSE))</f>
        <v>1130</v>
      </c>
      <c r="J70">
        <f>IF(ISNA(VLOOKUP(H70,disall!$D$2:$L$349,1,FALSE)),"NA",VLOOKUP(H70,disall!$D$2:$L$349,2,FALSE))</f>
        <v>1130</v>
      </c>
      <c r="K70" t="str">
        <f>IF(ISNA(VLOOKUP(I70,disall!$A$2:$L$349,3,FALSE)),F70,VLOOKUP(I70,disall!$A$2:$L$349,3,FALSE))</f>
        <v>Yavatmal</v>
      </c>
      <c r="L70" t="str">
        <f>IF(ISNA(VLOOKUP(I70,disall!$A$2:$L$349,12,FALSE)),"NA",VLOOKUP(I70,disall!$A$2:$L$349,12,FALSE))</f>
        <v>Yavatmal</v>
      </c>
      <c r="M70">
        <f>IF(ISNA(VLOOKUP(I70,disall!$A$2:$M$349,6,FALSE)),"NA",VLOOKUP(I70,disall!$A$2:$M$349,6,FALSE))</f>
        <v>11</v>
      </c>
      <c r="N70">
        <f>IF(ISNA(VLOOKUP(I70,disall!$A$2:$M$349,7,FALSE)),"NA",VLOOKUP(I70,disall!$A$2:$M$349,7,FALSE))</f>
        <v>1.1533409999999999</v>
      </c>
      <c r="O70">
        <f>IF(ISNA(VLOOKUP(I70,disall!$A$2:$M$349,8,FALSE)),"NA",VLOOKUP(I70,disall!$A$2:$M$349,8,FALSE))</f>
        <v>6.8112019999999998</v>
      </c>
      <c r="P70" t="str">
        <f>IF(ISNA(VLOOKUP(I70,disall!$A$2:$M$349,9,FALSE)),"NA",VLOOKUP(I70,disall!$A$2:$M$349,9,FALSE))</f>
        <v>POLY</v>
      </c>
      <c r="Q70">
        <f>IF(ISNA(VLOOKUP(I70,disall!$A$2:$M$349,10,FALSE)),"NA",VLOOKUP(I70,disall!$A$2:$M$349,10,FALSE))</f>
        <v>356133000</v>
      </c>
      <c r="R70" t="str">
        <f>IF(ISNA(VLOOKUP(I70,disall!$A$2:$M$349,11,FALSE)),"NA",VLOOKUP(I70,disall!$A$2:$M$349,11,FALSE))</f>
        <v>Maharashtra</v>
      </c>
      <c r="S70" t="str">
        <f>IF(ISNA(VLOOKUP(I70,disall!$A$2:$M$349,12,FALSE)),"NA",VLOOKUP(I70,disall!$A$2:$M$349,12,FALSE))</f>
        <v>Yavatmal</v>
      </c>
      <c r="T70">
        <f>IF(ISNA(VLOOKUP(I70,disall!$A$2:$M$349,13,FALSE)),"NA",VLOOKUP(I70,disall!$A$2:$M$349,13,FALSE))</f>
        <v>194</v>
      </c>
    </row>
    <row r="71" spans="1:20" x14ac:dyDescent="0.25">
      <c r="A71">
        <v>294</v>
      </c>
      <c r="B71" t="s">
        <v>8</v>
      </c>
      <c r="C71" t="s">
        <v>472</v>
      </c>
      <c r="D71" t="s">
        <v>306</v>
      </c>
      <c r="E71" t="s">
        <v>580</v>
      </c>
      <c r="F71" t="s">
        <v>581</v>
      </c>
      <c r="G71" t="s">
        <v>582</v>
      </c>
      <c r="H71">
        <v>1502</v>
      </c>
      <c r="I71">
        <f>IF(ISNA(VLOOKUP(H71,disall!$D$2:$L$349,1,FALSE)),H71,VLOOKUP(H71,disall!$D$2:$L$349,1,FALSE))</f>
        <v>1502</v>
      </c>
      <c r="J71">
        <f>IF(ISNA(VLOOKUP(H71,disall!$D$2:$L$349,1,FALSE)),"NA",VLOOKUP(H71,disall!$D$2:$L$349,2,FALSE))</f>
        <v>1502</v>
      </c>
      <c r="K71" t="str">
        <f>IF(ISNA(VLOOKUP(I71,disall!$A$2:$L$349,3,FALSE)),F71,VLOOKUP(I71,disall!$A$2:$L$349,3,FALSE))</f>
        <v>Baleshwar</v>
      </c>
      <c r="L71" t="str">
        <f>IF(ISNA(VLOOKUP(I71,disall!$A$2:$L$349,12,FALSE)),"NA",VLOOKUP(I71,disall!$A$2:$L$349,12,FALSE))</f>
        <v>Balasore (Baleshwar)</v>
      </c>
      <c r="M71">
        <f>IF(ISNA(VLOOKUP(I71,disall!$A$2:$M$349,6,FALSE)),"NA",VLOOKUP(I71,disall!$A$2:$M$349,6,FALSE))</f>
        <v>15</v>
      </c>
      <c r="N71">
        <f>IF(ISNA(VLOOKUP(I71,disall!$A$2:$M$349,7,FALSE)),"NA",VLOOKUP(I71,disall!$A$2:$M$349,7,FALSE))</f>
        <v>0.58186199999999999</v>
      </c>
      <c r="O71">
        <f>IF(ISNA(VLOOKUP(I71,disall!$A$2:$M$349,8,FALSE)),"NA",VLOOKUP(I71,disall!$A$2:$M$349,8,FALSE))</f>
        <v>5.0491710000000003</v>
      </c>
      <c r="P71" t="str">
        <f>IF(ISNA(VLOOKUP(I71,disall!$A$2:$M$349,9,FALSE)),"NA",VLOOKUP(I71,disall!$A$2:$M$349,9,FALSE))</f>
        <v>POLY</v>
      </c>
      <c r="Q71">
        <f>IF(ISNA(VLOOKUP(I71,disall!$A$2:$M$349,10,FALSE)),"NA",VLOOKUP(I71,disall!$A$2:$M$349,10,FALSE))</f>
        <v>356180200</v>
      </c>
      <c r="R71" t="str">
        <f>IF(ISNA(VLOOKUP(I71,disall!$A$2:$M$349,11,FALSE)),"NA",VLOOKUP(I71,disall!$A$2:$M$349,11,FALSE))</f>
        <v>Orissa</v>
      </c>
      <c r="S71" t="str">
        <f>IF(ISNA(VLOOKUP(I71,disall!$A$2:$M$349,12,FALSE)),"NA",VLOOKUP(I71,disall!$A$2:$M$349,12,FALSE))</f>
        <v>Balasore (Baleshwar)</v>
      </c>
      <c r="T71">
        <f>IF(ISNA(VLOOKUP(I71,disall!$A$2:$M$349,13,FALSE)),"NA",VLOOKUP(I71,disall!$A$2:$M$349,13,FALSE))</f>
        <v>195</v>
      </c>
    </row>
    <row r="72" spans="1:20" x14ac:dyDescent="0.25">
      <c r="A72">
        <v>295</v>
      </c>
      <c r="B72" t="s">
        <v>8</v>
      </c>
      <c r="C72" t="s">
        <v>472</v>
      </c>
      <c r="D72" t="s">
        <v>306</v>
      </c>
      <c r="E72" t="s">
        <v>473</v>
      </c>
      <c r="F72" t="s">
        <v>329</v>
      </c>
      <c r="G72" t="s">
        <v>584</v>
      </c>
      <c r="H72">
        <v>1503</v>
      </c>
      <c r="I72">
        <f>IF(ISNA(VLOOKUP(H72,disall!$D$2:$L$349,1,FALSE)),H72,VLOOKUP(H72,disall!$D$2:$L$349,1,FALSE))</f>
        <v>1503</v>
      </c>
      <c r="J72">
        <f>IF(ISNA(VLOOKUP(H72,disall!$D$2:$L$349,1,FALSE)),"NA",VLOOKUP(H72,disall!$D$2:$L$349,2,FALSE))</f>
        <v>1503</v>
      </c>
      <c r="K72" t="str">
        <f>IF(ISNA(VLOOKUP(I72,disall!$A$2:$L$349,3,FALSE)),F72,VLOOKUP(I72,disall!$A$2:$L$349,3,FALSE))</f>
        <v>Cuttack</v>
      </c>
      <c r="L72" t="str">
        <f>IF(ISNA(VLOOKUP(I72,disall!$A$2:$L$349,12,FALSE)),"NA",VLOOKUP(I72,disall!$A$2:$L$349,12,FALSE))</f>
        <v>Cuttack</v>
      </c>
      <c r="M72">
        <f>IF(ISNA(VLOOKUP(I72,disall!$A$2:$M$349,6,FALSE)),"NA",VLOOKUP(I72,disall!$A$2:$M$349,6,FALSE))</f>
        <v>15</v>
      </c>
      <c r="N72">
        <f>IF(ISNA(VLOOKUP(I72,disall!$A$2:$M$349,7,FALSE)),"NA",VLOOKUP(I72,disall!$A$2:$M$349,7,FALSE))</f>
        <v>0.97948599999999997</v>
      </c>
      <c r="O72">
        <f>IF(ISNA(VLOOKUP(I72,disall!$A$2:$M$349,8,FALSE)),"NA",VLOOKUP(I72,disall!$A$2:$M$349,8,FALSE))</f>
        <v>8.3806159999999998</v>
      </c>
      <c r="P72" t="str">
        <f>IF(ISNA(VLOOKUP(I72,disall!$A$2:$M$349,9,FALSE)),"NA",VLOOKUP(I72,disall!$A$2:$M$349,9,FALSE))</f>
        <v>POLY</v>
      </c>
      <c r="Q72">
        <f>IF(ISNA(VLOOKUP(I72,disall!$A$2:$M$349,10,FALSE)),"NA",VLOOKUP(I72,disall!$A$2:$M$349,10,FALSE))</f>
        <v>356180300</v>
      </c>
      <c r="R72" t="str">
        <f>IF(ISNA(VLOOKUP(I72,disall!$A$2:$M$349,11,FALSE)),"NA",VLOOKUP(I72,disall!$A$2:$M$349,11,FALSE))</f>
        <v>Orissa</v>
      </c>
      <c r="S72" t="str">
        <f>IF(ISNA(VLOOKUP(I72,disall!$A$2:$M$349,12,FALSE)),"NA",VLOOKUP(I72,disall!$A$2:$M$349,12,FALSE))</f>
        <v>Cuttack</v>
      </c>
      <c r="T72">
        <f>IF(ISNA(VLOOKUP(I72,disall!$A$2:$M$349,13,FALSE)),"NA",VLOOKUP(I72,disall!$A$2:$M$349,13,FALSE))</f>
        <v>197</v>
      </c>
    </row>
    <row r="73" spans="1:20" x14ac:dyDescent="0.25">
      <c r="A73">
        <v>296</v>
      </c>
      <c r="B73" t="s">
        <v>8</v>
      </c>
      <c r="C73" t="s">
        <v>472</v>
      </c>
      <c r="D73" t="s">
        <v>306</v>
      </c>
      <c r="E73" t="s">
        <v>473</v>
      </c>
      <c r="F73" t="s">
        <v>322</v>
      </c>
      <c r="G73" t="s">
        <v>586</v>
      </c>
      <c r="H73">
        <v>1504</v>
      </c>
      <c r="I73">
        <f>IF(ISNA(VLOOKUP(H73,disall!$D$2:$L$349,1,FALSE)),H73,VLOOKUP(H73,disall!$D$2:$L$349,1,FALSE))</f>
        <v>1504</v>
      </c>
      <c r="J73">
        <f>IF(ISNA(VLOOKUP(H73,disall!$D$2:$L$349,1,FALSE)),"NA",VLOOKUP(H73,disall!$D$2:$L$349,2,FALSE))</f>
        <v>1504</v>
      </c>
      <c r="K73" t="str">
        <f>IF(ISNA(VLOOKUP(I73,disall!$A$2:$L$349,3,FALSE)),F73,VLOOKUP(I73,disall!$A$2:$L$349,3,FALSE))</f>
        <v>Dhenkanal</v>
      </c>
      <c r="L73" t="str">
        <f>IF(ISNA(VLOOKUP(I73,disall!$A$2:$L$349,12,FALSE)),"NA",VLOOKUP(I73,disall!$A$2:$L$349,12,FALSE))</f>
        <v>Dhenkanal</v>
      </c>
      <c r="M73">
        <f>IF(ISNA(VLOOKUP(I73,disall!$A$2:$M$349,6,FALSE)),"NA",VLOOKUP(I73,disall!$A$2:$M$349,6,FALSE))</f>
        <v>15</v>
      </c>
      <c r="N73">
        <f>IF(ISNA(VLOOKUP(I73,disall!$A$2:$M$349,7,FALSE)),"NA",VLOOKUP(I73,disall!$A$2:$M$349,7,FALSE))</f>
        <v>0.93147199999999997</v>
      </c>
      <c r="O73">
        <f>IF(ISNA(VLOOKUP(I73,disall!$A$2:$M$349,8,FALSE)),"NA",VLOOKUP(I73,disall!$A$2:$M$349,8,FALSE))</f>
        <v>6.1326840000000002</v>
      </c>
      <c r="P73" t="str">
        <f>IF(ISNA(VLOOKUP(I73,disall!$A$2:$M$349,9,FALSE)),"NA",VLOOKUP(I73,disall!$A$2:$M$349,9,FALSE))</f>
        <v>POLY</v>
      </c>
      <c r="Q73">
        <f>IF(ISNA(VLOOKUP(I73,disall!$A$2:$M$349,10,FALSE)),"NA",VLOOKUP(I73,disall!$A$2:$M$349,10,FALSE))</f>
        <v>356180400</v>
      </c>
      <c r="R73" t="str">
        <f>IF(ISNA(VLOOKUP(I73,disall!$A$2:$M$349,11,FALSE)),"NA",VLOOKUP(I73,disall!$A$2:$M$349,11,FALSE))</f>
        <v>Orissa</v>
      </c>
      <c r="S73" t="str">
        <f>IF(ISNA(VLOOKUP(I73,disall!$A$2:$M$349,12,FALSE)),"NA",VLOOKUP(I73,disall!$A$2:$M$349,12,FALSE))</f>
        <v>Dhenkanal</v>
      </c>
      <c r="T73">
        <f>IF(ISNA(VLOOKUP(I73,disall!$A$2:$M$349,13,FALSE)),"NA",VLOOKUP(I73,disall!$A$2:$M$349,13,FALSE))</f>
        <v>198</v>
      </c>
    </row>
    <row r="74" spans="1:20" x14ac:dyDescent="0.25">
      <c r="A74">
        <v>297</v>
      </c>
      <c r="B74" t="s">
        <v>8</v>
      </c>
      <c r="C74" t="s">
        <v>472</v>
      </c>
      <c r="D74" t="s">
        <v>306</v>
      </c>
      <c r="E74" t="s">
        <v>473</v>
      </c>
      <c r="F74" t="s">
        <v>342</v>
      </c>
      <c r="G74" t="s">
        <v>587</v>
      </c>
      <c r="H74">
        <v>1505</v>
      </c>
      <c r="I74">
        <f>IF(ISNA(VLOOKUP(H74,disall!$D$2:$L$349,1,FALSE)),H74,VLOOKUP(H74,disall!$D$2:$L$349,1,FALSE))</f>
        <v>1505</v>
      </c>
      <c r="J74">
        <f>IF(ISNA(VLOOKUP(H74,disall!$D$2:$L$349,1,FALSE)),"NA",VLOOKUP(H74,disall!$D$2:$L$349,2,FALSE))</f>
        <v>1505</v>
      </c>
      <c r="K74" t="str">
        <f>IF(ISNA(VLOOKUP(I74,disall!$A$2:$L$349,3,FALSE)),F74,VLOOKUP(I74,disall!$A$2:$L$349,3,FALSE))</f>
        <v>Ganjam</v>
      </c>
      <c r="L74" t="str">
        <f>IF(ISNA(VLOOKUP(I74,disall!$A$2:$L$349,12,FALSE)),"NA",VLOOKUP(I74,disall!$A$2:$L$349,12,FALSE))</f>
        <v>Ganjam</v>
      </c>
      <c r="M74">
        <f>IF(ISNA(VLOOKUP(I74,disall!$A$2:$M$349,6,FALSE)),"NA",VLOOKUP(I74,disall!$A$2:$M$349,6,FALSE))</f>
        <v>15</v>
      </c>
      <c r="N74">
        <f>IF(ISNA(VLOOKUP(I74,disall!$A$2:$M$349,7,FALSE)),"NA",VLOOKUP(I74,disall!$A$2:$M$349,7,FALSE))</f>
        <v>1.0091889999999999</v>
      </c>
      <c r="O74">
        <f>IF(ISNA(VLOOKUP(I74,disall!$A$2:$M$349,8,FALSE)),"NA",VLOOKUP(I74,disall!$A$2:$M$349,8,FALSE))</f>
        <v>6.9088570000000002</v>
      </c>
      <c r="P74" t="str">
        <f>IF(ISNA(VLOOKUP(I74,disall!$A$2:$M$349,9,FALSE)),"NA",VLOOKUP(I74,disall!$A$2:$M$349,9,FALSE))</f>
        <v>POLY</v>
      </c>
      <c r="Q74">
        <f>IF(ISNA(VLOOKUP(I74,disall!$A$2:$M$349,10,FALSE)),"NA",VLOOKUP(I74,disall!$A$2:$M$349,10,FALSE))</f>
        <v>356180500</v>
      </c>
      <c r="R74" t="str">
        <f>IF(ISNA(VLOOKUP(I74,disall!$A$2:$M$349,11,FALSE)),"NA",VLOOKUP(I74,disall!$A$2:$M$349,11,FALSE))</f>
        <v>Orissa</v>
      </c>
      <c r="S74" t="str">
        <f>IF(ISNA(VLOOKUP(I74,disall!$A$2:$M$349,12,FALSE)),"NA",VLOOKUP(I74,disall!$A$2:$M$349,12,FALSE))</f>
        <v>Ganjam</v>
      </c>
      <c r="T74">
        <f>IF(ISNA(VLOOKUP(I74,disall!$A$2:$M$349,13,FALSE)),"NA",VLOOKUP(I74,disall!$A$2:$M$349,13,FALSE))</f>
        <v>199</v>
      </c>
    </row>
    <row r="75" spans="1:20" x14ac:dyDescent="0.25">
      <c r="A75">
        <v>298</v>
      </c>
      <c r="B75" t="s">
        <v>8</v>
      </c>
      <c r="C75" t="s">
        <v>472</v>
      </c>
      <c r="D75" t="s">
        <v>306</v>
      </c>
      <c r="E75" t="s">
        <v>473</v>
      </c>
      <c r="F75" t="s">
        <v>332</v>
      </c>
      <c r="G75" t="s">
        <v>588</v>
      </c>
      <c r="H75">
        <v>1506</v>
      </c>
      <c r="I75">
        <f>IF(ISNA(VLOOKUP(H75,disall!$D$2:$L$349,1,FALSE)),H75,VLOOKUP(H75,disall!$D$2:$L$349,1,FALSE))</f>
        <v>1506</v>
      </c>
      <c r="J75">
        <f>IF(ISNA(VLOOKUP(H75,disall!$D$2:$L$349,1,FALSE)),"NA",VLOOKUP(H75,disall!$D$2:$L$349,2,FALSE))</f>
        <v>1506</v>
      </c>
      <c r="K75" t="str">
        <f>IF(ISNA(VLOOKUP(I75,disall!$A$2:$L$349,3,FALSE)),F75,VLOOKUP(I75,disall!$A$2:$L$349,3,FALSE))</f>
        <v>Kalahandi</v>
      </c>
      <c r="L75" t="str">
        <f>IF(ISNA(VLOOKUP(I75,disall!$A$2:$L$349,12,FALSE)),"NA",VLOOKUP(I75,disall!$A$2:$L$349,12,FALSE))</f>
        <v>Kalahandi</v>
      </c>
      <c r="M75">
        <f>IF(ISNA(VLOOKUP(I75,disall!$A$2:$M$349,6,FALSE)),"NA",VLOOKUP(I75,disall!$A$2:$M$349,6,FALSE))</f>
        <v>15</v>
      </c>
      <c r="N75">
        <f>IF(ISNA(VLOOKUP(I75,disall!$A$2:$M$349,7,FALSE)),"NA",VLOOKUP(I75,disall!$A$2:$M$349,7,FALSE))</f>
        <v>0.92737400000000003</v>
      </c>
      <c r="O75">
        <f>IF(ISNA(VLOOKUP(I75,disall!$A$2:$M$349,8,FALSE)),"NA",VLOOKUP(I75,disall!$A$2:$M$349,8,FALSE))</f>
        <v>8.2272630000000007</v>
      </c>
      <c r="P75" t="str">
        <f>IF(ISNA(VLOOKUP(I75,disall!$A$2:$M$349,9,FALSE)),"NA",VLOOKUP(I75,disall!$A$2:$M$349,9,FALSE))</f>
        <v>POLY</v>
      </c>
      <c r="Q75">
        <f>IF(ISNA(VLOOKUP(I75,disall!$A$2:$M$349,10,FALSE)),"NA",VLOOKUP(I75,disall!$A$2:$M$349,10,FALSE))</f>
        <v>356180600</v>
      </c>
      <c r="R75" t="str">
        <f>IF(ISNA(VLOOKUP(I75,disall!$A$2:$M$349,11,FALSE)),"NA",VLOOKUP(I75,disall!$A$2:$M$349,11,FALSE))</f>
        <v>Orissa</v>
      </c>
      <c r="S75" t="str">
        <f>IF(ISNA(VLOOKUP(I75,disall!$A$2:$M$349,12,FALSE)),"NA",VLOOKUP(I75,disall!$A$2:$M$349,12,FALSE))</f>
        <v>Kalahandi</v>
      </c>
      <c r="T75">
        <f>IF(ISNA(VLOOKUP(I75,disall!$A$2:$M$349,13,FALSE)),"NA",VLOOKUP(I75,disall!$A$2:$M$349,13,FALSE))</f>
        <v>200</v>
      </c>
    </row>
    <row r="76" spans="1:20" x14ac:dyDescent="0.25">
      <c r="A76">
        <v>299</v>
      </c>
      <c r="B76" t="s">
        <v>8</v>
      </c>
      <c r="C76" t="s">
        <v>472</v>
      </c>
      <c r="D76" t="s">
        <v>306</v>
      </c>
      <c r="E76" t="s">
        <v>473</v>
      </c>
      <c r="F76" t="s">
        <v>314</v>
      </c>
      <c r="G76" t="s">
        <v>473</v>
      </c>
      <c r="H76">
        <v>1507</v>
      </c>
      <c r="I76">
        <f>IF(ISNA(VLOOKUP(H76,disall!$D$2:$L$349,1,FALSE)),H76,VLOOKUP(H76,disall!$D$2:$L$349,1,FALSE))</f>
        <v>1507</v>
      </c>
      <c r="J76">
        <f>IF(ISNA(VLOOKUP(H76,disall!$D$2:$L$349,1,FALSE)),"NA",VLOOKUP(H76,disall!$D$2:$L$349,2,FALSE))</f>
        <v>1507</v>
      </c>
      <c r="K76" t="str">
        <f>IF(ISNA(VLOOKUP(I76,disall!$A$2:$L$349,3,FALSE)),F76,VLOOKUP(I76,disall!$A$2:$L$349,3,FALSE))</f>
        <v>Kendujhar</v>
      </c>
      <c r="L76" t="str">
        <f>IF(ISNA(VLOOKUP(I76,disall!$A$2:$L$349,12,FALSE)),"NA",VLOOKUP(I76,disall!$A$2:$L$349,12,FALSE))</f>
        <v>Kendujhar</v>
      </c>
      <c r="M76">
        <f>IF(ISNA(VLOOKUP(I76,disall!$A$2:$M$349,6,FALSE)),"NA",VLOOKUP(I76,disall!$A$2:$M$349,6,FALSE))</f>
        <v>15</v>
      </c>
      <c r="N76">
        <f>IF(ISNA(VLOOKUP(I76,disall!$A$2:$M$349,7,FALSE)),"NA",VLOOKUP(I76,disall!$A$2:$M$349,7,FALSE))</f>
        <v>0.74507699999999999</v>
      </c>
      <c r="O76">
        <f>IF(ISNA(VLOOKUP(I76,disall!$A$2:$M$349,8,FALSE)),"NA",VLOOKUP(I76,disall!$A$2:$M$349,8,FALSE))</f>
        <v>5.8722849999999998</v>
      </c>
      <c r="P76" t="str">
        <f>IF(ISNA(VLOOKUP(I76,disall!$A$2:$M$349,9,FALSE)),"NA",VLOOKUP(I76,disall!$A$2:$M$349,9,FALSE))</f>
        <v>POLY</v>
      </c>
      <c r="Q76">
        <f>IF(ISNA(VLOOKUP(I76,disall!$A$2:$M$349,10,FALSE)),"NA",VLOOKUP(I76,disall!$A$2:$M$349,10,FALSE))</f>
        <v>356180700</v>
      </c>
      <c r="R76" t="str">
        <f>IF(ISNA(VLOOKUP(I76,disall!$A$2:$M$349,11,FALSE)),"NA",VLOOKUP(I76,disall!$A$2:$M$349,11,FALSE))</f>
        <v>Orissa</v>
      </c>
      <c r="S76" t="str">
        <f>IF(ISNA(VLOOKUP(I76,disall!$A$2:$M$349,12,FALSE)),"NA",VLOOKUP(I76,disall!$A$2:$M$349,12,FALSE))</f>
        <v>Kendujhar</v>
      </c>
      <c r="T76">
        <f>IF(ISNA(VLOOKUP(I76,disall!$A$2:$M$349,13,FALSE)),"NA",VLOOKUP(I76,disall!$A$2:$M$349,13,FALSE))</f>
        <v>201</v>
      </c>
    </row>
    <row r="77" spans="1:20" x14ac:dyDescent="0.25">
      <c r="A77">
        <v>300</v>
      </c>
      <c r="B77" t="s">
        <v>8</v>
      </c>
      <c r="C77" t="s">
        <v>472</v>
      </c>
      <c r="D77" t="s">
        <v>306</v>
      </c>
      <c r="E77" t="s">
        <v>473</v>
      </c>
      <c r="F77" t="s">
        <v>344</v>
      </c>
      <c r="G77" t="s">
        <v>590</v>
      </c>
      <c r="H77">
        <v>1508</v>
      </c>
      <c r="I77">
        <f>IF(ISNA(VLOOKUP(H77,disall!$D$2:$L$349,1,FALSE)),H77,VLOOKUP(H77,disall!$D$2:$L$349,1,FALSE))</f>
        <v>1508</v>
      </c>
      <c r="J77">
        <f>IF(ISNA(VLOOKUP(H77,disall!$D$2:$L$349,1,FALSE)),"NA",VLOOKUP(H77,disall!$D$2:$L$349,2,FALSE))</f>
        <v>1508</v>
      </c>
      <c r="K77" t="str">
        <f>IF(ISNA(VLOOKUP(I77,disall!$A$2:$L$349,3,FALSE)),F77,VLOOKUP(I77,disall!$A$2:$L$349,3,FALSE))</f>
        <v>Koraput</v>
      </c>
      <c r="L77" t="str">
        <f>IF(ISNA(VLOOKUP(I77,disall!$A$2:$L$349,12,FALSE)),"NA",VLOOKUP(I77,disall!$A$2:$L$349,12,FALSE))</f>
        <v>Koraput</v>
      </c>
      <c r="M77">
        <f>IF(ISNA(VLOOKUP(I77,disall!$A$2:$M$349,6,FALSE)),"NA",VLOOKUP(I77,disall!$A$2:$M$349,6,FALSE))</f>
        <v>15</v>
      </c>
      <c r="N77">
        <f>IF(ISNA(VLOOKUP(I77,disall!$A$2:$M$349,7,FALSE)),"NA",VLOOKUP(I77,disall!$A$2:$M$349,7,FALSE))</f>
        <v>1.643062</v>
      </c>
      <c r="O77">
        <f>IF(ISNA(VLOOKUP(I77,disall!$A$2:$M$349,8,FALSE)),"NA",VLOOKUP(I77,disall!$A$2:$M$349,8,FALSE))</f>
        <v>14.41891</v>
      </c>
      <c r="P77" t="str">
        <f>IF(ISNA(VLOOKUP(I77,disall!$A$2:$M$349,9,FALSE)),"NA",VLOOKUP(I77,disall!$A$2:$M$349,9,FALSE))</f>
        <v>POLY</v>
      </c>
      <c r="Q77">
        <f>IF(ISNA(VLOOKUP(I77,disall!$A$2:$M$349,10,FALSE)),"NA",VLOOKUP(I77,disall!$A$2:$M$349,10,FALSE))</f>
        <v>356180800</v>
      </c>
      <c r="R77" t="str">
        <f>IF(ISNA(VLOOKUP(I77,disall!$A$2:$M$349,11,FALSE)),"NA",VLOOKUP(I77,disall!$A$2:$M$349,11,FALSE))</f>
        <v>Orissa</v>
      </c>
      <c r="S77" t="str">
        <f>IF(ISNA(VLOOKUP(I77,disall!$A$2:$M$349,12,FALSE)),"NA",VLOOKUP(I77,disall!$A$2:$M$349,12,FALSE))</f>
        <v>Koraput</v>
      </c>
      <c r="T77">
        <f>IF(ISNA(VLOOKUP(I77,disall!$A$2:$M$349,13,FALSE)),"NA",VLOOKUP(I77,disall!$A$2:$M$349,13,FALSE))</f>
        <v>202</v>
      </c>
    </row>
    <row r="78" spans="1:20" x14ac:dyDescent="0.25">
      <c r="A78">
        <v>301</v>
      </c>
      <c r="B78" t="s">
        <v>8</v>
      </c>
      <c r="C78" t="s">
        <v>472</v>
      </c>
      <c r="D78" t="s">
        <v>306</v>
      </c>
      <c r="E78" t="s">
        <v>473</v>
      </c>
      <c r="F78" t="s">
        <v>307</v>
      </c>
      <c r="G78" t="s">
        <v>591</v>
      </c>
      <c r="H78">
        <v>1509</v>
      </c>
      <c r="I78">
        <f>IF(ISNA(VLOOKUP(H78,disall!$D$2:$L$349,1,FALSE)),H78,VLOOKUP(H78,disall!$D$2:$L$349,1,FALSE))</f>
        <v>1509</v>
      </c>
      <c r="J78">
        <f>IF(ISNA(VLOOKUP(H78,disall!$D$2:$L$349,1,FALSE)),"NA",VLOOKUP(H78,disall!$D$2:$L$349,2,FALSE))</f>
        <v>1509</v>
      </c>
      <c r="K78" t="str">
        <f>IF(ISNA(VLOOKUP(I78,disall!$A$2:$L$349,3,FALSE)),F78,VLOOKUP(I78,disall!$A$2:$L$349,3,FALSE))</f>
        <v>Mayurbhanj</v>
      </c>
      <c r="L78" t="str">
        <f>IF(ISNA(VLOOKUP(I78,disall!$A$2:$L$349,12,FALSE)),"NA",VLOOKUP(I78,disall!$A$2:$L$349,12,FALSE))</f>
        <v>Mayurbhanj</v>
      </c>
      <c r="M78">
        <f>IF(ISNA(VLOOKUP(I78,disall!$A$2:$M$349,6,FALSE)),"NA",VLOOKUP(I78,disall!$A$2:$M$349,6,FALSE))</f>
        <v>15</v>
      </c>
      <c r="N78">
        <f>IF(ISNA(VLOOKUP(I78,disall!$A$2:$M$349,7,FALSE)),"NA",VLOOKUP(I78,disall!$A$2:$M$349,7,FALSE))</f>
        <v>0.92761899999999997</v>
      </c>
      <c r="O78">
        <f>IF(ISNA(VLOOKUP(I78,disall!$A$2:$M$349,8,FALSE)),"NA",VLOOKUP(I78,disall!$A$2:$M$349,8,FALSE))</f>
        <v>5.6455630000000001</v>
      </c>
      <c r="P78" t="str">
        <f>IF(ISNA(VLOOKUP(I78,disall!$A$2:$M$349,9,FALSE)),"NA",VLOOKUP(I78,disall!$A$2:$M$349,9,FALSE))</f>
        <v>POLY</v>
      </c>
      <c r="Q78">
        <f>IF(ISNA(VLOOKUP(I78,disall!$A$2:$M$349,10,FALSE)),"NA",VLOOKUP(I78,disall!$A$2:$M$349,10,FALSE))</f>
        <v>356180900</v>
      </c>
      <c r="R78" t="str">
        <f>IF(ISNA(VLOOKUP(I78,disall!$A$2:$M$349,11,FALSE)),"NA",VLOOKUP(I78,disall!$A$2:$M$349,11,FALSE))</f>
        <v>Orissa</v>
      </c>
      <c r="S78" t="str">
        <f>IF(ISNA(VLOOKUP(I78,disall!$A$2:$M$349,12,FALSE)),"NA",VLOOKUP(I78,disall!$A$2:$M$349,12,FALSE))</f>
        <v>Mayurbhanj</v>
      </c>
      <c r="T78">
        <f>IF(ISNA(VLOOKUP(I78,disall!$A$2:$M$349,13,FALSE)),"NA",VLOOKUP(I78,disall!$A$2:$M$349,13,FALSE))</f>
        <v>203</v>
      </c>
    </row>
    <row r="79" spans="1:20" x14ac:dyDescent="0.25">
      <c r="A79">
        <v>302</v>
      </c>
      <c r="B79" t="s">
        <v>8</v>
      </c>
      <c r="C79" t="s">
        <v>472</v>
      </c>
      <c r="D79" t="s">
        <v>306</v>
      </c>
      <c r="E79" t="s">
        <v>473</v>
      </c>
      <c r="F79" t="s">
        <v>593</v>
      </c>
      <c r="G79" t="s">
        <v>473</v>
      </c>
      <c r="H79">
        <v>1510</v>
      </c>
      <c r="I79">
        <f>IF(ISNA(VLOOKUP(H79,disall!$D$2:$L$349,1,FALSE)),H79,VLOOKUP(H79,disall!$D$2:$L$349,1,FALSE))</f>
        <v>1510</v>
      </c>
      <c r="J79">
        <f>IF(ISNA(VLOOKUP(H79,disall!$D$2:$L$349,1,FALSE)),"NA",VLOOKUP(H79,disall!$D$2:$L$349,2,FALSE))</f>
        <v>1510</v>
      </c>
      <c r="K79" t="str">
        <f>IF(ISNA(VLOOKUP(I79,disall!$A$2:$L$349,3,FALSE)),F79,VLOOKUP(I79,disall!$A$2:$L$349,3,FALSE))</f>
        <v>Phulabani</v>
      </c>
      <c r="L79" t="str">
        <f>IF(ISNA(VLOOKUP(I79,disall!$A$2:$L$349,12,FALSE)),"NA",VLOOKUP(I79,disall!$A$2:$L$349,12,FALSE))</f>
        <v>Phulbani</v>
      </c>
      <c r="M79">
        <f>IF(ISNA(VLOOKUP(I79,disall!$A$2:$M$349,6,FALSE)),"NA",VLOOKUP(I79,disall!$A$2:$M$349,6,FALSE))</f>
        <v>15</v>
      </c>
      <c r="N79">
        <f>IF(ISNA(VLOOKUP(I79,disall!$A$2:$M$349,7,FALSE)),"NA",VLOOKUP(I79,disall!$A$2:$M$349,7,FALSE))</f>
        <v>0.94922200000000001</v>
      </c>
      <c r="O79">
        <f>IF(ISNA(VLOOKUP(I79,disall!$A$2:$M$349,8,FALSE)),"NA",VLOOKUP(I79,disall!$A$2:$M$349,8,FALSE))</f>
        <v>5.9104140000000003</v>
      </c>
      <c r="P79" t="str">
        <f>IF(ISNA(VLOOKUP(I79,disall!$A$2:$M$349,9,FALSE)),"NA",VLOOKUP(I79,disall!$A$2:$M$349,9,FALSE))</f>
        <v>POLY</v>
      </c>
      <c r="Q79">
        <f>IF(ISNA(VLOOKUP(I79,disall!$A$2:$M$349,10,FALSE)),"NA",VLOOKUP(I79,disall!$A$2:$M$349,10,FALSE))</f>
        <v>356181000</v>
      </c>
      <c r="R79" t="str">
        <f>IF(ISNA(VLOOKUP(I79,disall!$A$2:$M$349,11,FALSE)),"NA",VLOOKUP(I79,disall!$A$2:$M$349,11,FALSE))</f>
        <v>Orissa</v>
      </c>
      <c r="S79" t="str">
        <f>IF(ISNA(VLOOKUP(I79,disall!$A$2:$M$349,12,FALSE)),"NA",VLOOKUP(I79,disall!$A$2:$M$349,12,FALSE))</f>
        <v>Phulbani</v>
      </c>
      <c r="T79">
        <f>IF(ISNA(VLOOKUP(I79,disall!$A$2:$M$349,13,FALSE)),"NA",VLOOKUP(I79,disall!$A$2:$M$349,13,FALSE))</f>
        <v>204</v>
      </c>
    </row>
    <row r="80" spans="1:20" x14ac:dyDescent="0.25">
      <c r="A80">
        <v>303</v>
      </c>
      <c r="B80" t="s">
        <v>8</v>
      </c>
      <c r="C80" t="s">
        <v>472</v>
      </c>
      <c r="D80" t="s">
        <v>306</v>
      </c>
      <c r="E80" t="s">
        <v>473</v>
      </c>
      <c r="F80" t="s">
        <v>340</v>
      </c>
      <c r="G80" t="s">
        <v>594</v>
      </c>
      <c r="H80">
        <v>1511</v>
      </c>
      <c r="I80">
        <f>IF(ISNA(VLOOKUP(H80,disall!$D$2:$L$349,1,FALSE)),H80,VLOOKUP(H80,disall!$D$2:$L$349,1,FALSE))</f>
        <v>1511</v>
      </c>
      <c r="J80">
        <f>IF(ISNA(VLOOKUP(H80,disall!$D$2:$L$349,1,FALSE)),"NA",VLOOKUP(H80,disall!$D$2:$L$349,2,FALSE))</f>
        <v>1511</v>
      </c>
      <c r="K80" t="str">
        <f>IF(ISNA(VLOOKUP(I80,disall!$A$2:$L$349,3,FALSE)),F80,VLOOKUP(I80,disall!$A$2:$L$349,3,FALSE))</f>
        <v>Puri</v>
      </c>
      <c r="L80" t="str">
        <f>IF(ISNA(VLOOKUP(I80,disall!$A$2:$L$349,12,FALSE)),"NA",VLOOKUP(I80,disall!$A$2:$L$349,12,FALSE))</f>
        <v>Puri</v>
      </c>
      <c r="M80">
        <f>IF(ISNA(VLOOKUP(I80,disall!$A$2:$M$349,6,FALSE)),"NA",VLOOKUP(I80,disall!$A$2:$M$349,6,FALSE))</f>
        <v>15</v>
      </c>
      <c r="N80">
        <f>IF(ISNA(VLOOKUP(I80,disall!$A$2:$M$349,7,FALSE)),"NA",VLOOKUP(I80,disall!$A$2:$M$349,7,FALSE))</f>
        <v>0.88909800000000005</v>
      </c>
      <c r="O80">
        <f>IF(ISNA(VLOOKUP(I80,disall!$A$2:$M$349,8,FALSE)),"NA",VLOOKUP(I80,disall!$A$2:$M$349,8,FALSE))</f>
        <v>5.902628</v>
      </c>
      <c r="P80" t="str">
        <f>IF(ISNA(VLOOKUP(I80,disall!$A$2:$M$349,9,FALSE)),"NA",VLOOKUP(I80,disall!$A$2:$M$349,9,FALSE))</f>
        <v>POLY</v>
      </c>
      <c r="Q80">
        <f>IF(ISNA(VLOOKUP(I80,disall!$A$2:$M$349,10,FALSE)),"NA",VLOOKUP(I80,disall!$A$2:$M$349,10,FALSE))</f>
        <v>356181100</v>
      </c>
      <c r="R80" t="str">
        <f>IF(ISNA(VLOOKUP(I80,disall!$A$2:$M$349,11,FALSE)),"NA",VLOOKUP(I80,disall!$A$2:$M$349,11,FALSE))</f>
        <v>Orissa</v>
      </c>
      <c r="S80" t="str">
        <f>IF(ISNA(VLOOKUP(I80,disall!$A$2:$M$349,12,FALSE)),"NA",VLOOKUP(I80,disall!$A$2:$M$349,12,FALSE))</f>
        <v>Puri</v>
      </c>
      <c r="T80">
        <f>IF(ISNA(VLOOKUP(I80,disall!$A$2:$M$349,13,FALSE)),"NA",VLOOKUP(I80,disall!$A$2:$M$349,13,FALSE))</f>
        <v>205</v>
      </c>
    </row>
    <row r="81" spans="1:20" x14ac:dyDescent="0.25">
      <c r="A81">
        <v>304</v>
      </c>
      <c r="B81" t="s">
        <v>8</v>
      </c>
      <c r="C81" t="s">
        <v>472</v>
      </c>
      <c r="D81" t="s">
        <v>306</v>
      </c>
      <c r="E81" t="s">
        <v>473</v>
      </c>
      <c r="F81" t="s">
        <v>315</v>
      </c>
      <c r="G81" t="s">
        <v>595</v>
      </c>
      <c r="H81">
        <v>1512</v>
      </c>
      <c r="I81">
        <f>IF(ISNA(VLOOKUP(H81,disall!$D$2:$L$349,1,FALSE)),H81,VLOOKUP(H81,disall!$D$2:$L$349,1,FALSE))</f>
        <v>1512</v>
      </c>
      <c r="J81">
        <f>IF(ISNA(VLOOKUP(H81,disall!$D$2:$L$349,1,FALSE)),"NA",VLOOKUP(H81,disall!$D$2:$L$349,2,FALSE))</f>
        <v>1512</v>
      </c>
      <c r="K81" t="str">
        <f>IF(ISNA(VLOOKUP(I81,disall!$A$2:$L$349,3,FALSE)),F81,VLOOKUP(I81,disall!$A$2:$L$349,3,FALSE))</f>
        <v>Sambalpur</v>
      </c>
      <c r="L81" t="str">
        <f>IF(ISNA(VLOOKUP(I81,disall!$A$2:$L$349,12,FALSE)),"NA",VLOOKUP(I81,disall!$A$2:$L$349,12,FALSE))</f>
        <v>Sambalpur</v>
      </c>
      <c r="M81">
        <f>IF(ISNA(VLOOKUP(I81,disall!$A$2:$M$349,6,FALSE)),"NA",VLOOKUP(I81,disall!$A$2:$M$349,6,FALSE))</f>
        <v>15</v>
      </c>
      <c r="N81">
        <f>IF(ISNA(VLOOKUP(I81,disall!$A$2:$M$349,7,FALSE)),"NA",VLOOKUP(I81,disall!$A$2:$M$349,7,FALSE))</f>
        <v>1.312163</v>
      </c>
      <c r="O81">
        <f>IF(ISNA(VLOOKUP(I81,disall!$A$2:$M$349,8,FALSE)),"NA",VLOOKUP(I81,disall!$A$2:$M$349,8,FALSE))</f>
        <v>8.4534409999999998</v>
      </c>
      <c r="P81" t="str">
        <f>IF(ISNA(VLOOKUP(I81,disall!$A$2:$M$349,9,FALSE)),"NA",VLOOKUP(I81,disall!$A$2:$M$349,9,FALSE))</f>
        <v>POLY</v>
      </c>
      <c r="Q81">
        <f>IF(ISNA(VLOOKUP(I81,disall!$A$2:$M$349,10,FALSE)),"NA",VLOOKUP(I81,disall!$A$2:$M$349,10,FALSE))</f>
        <v>356181200</v>
      </c>
      <c r="R81" t="str">
        <f>IF(ISNA(VLOOKUP(I81,disall!$A$2:$M$349,11,FALSE)),"NA",VLOOKUP(I81,disall!$A$2:$M$349,11,FALSE))</f>
        <v>Orissa</v>
      </c>
      <c r="S81" t="str">
        <f>IF(ISNA(VLOOKUP(I81,disall!$A$2:$M$349,12,FALSE)),"NA",VLOOKUP(I81,disall!$A$2:$M$349,12,FALSE))</f>
        <v>Sambalpur</v>
      </c>
      <c r="T81">
        <f>IF(ISNA(VLOOKUP(I81,disall!$A$2:$M$349,13,FALSE)),"NA",VLOOKUP(I81,disall!$A$2:$M$349,13,FALSE))</f>
        <v>206</v>
      </c>
    </row>
    <row r="82" spans="1:20" x14ac:dyDescent="0.25">
      <c r="A82">
        <v>305</v>
      </c>
      <c r="B82" t="s">
        <v>8</v>
      </c>
      <c r="C82" t="s">
        <v>472</v>
      </c>
      <c r="D82" t="s">
        <v>306</v>
      </c>
      <c r="E82" t="s">
        <v>596</v>
      </c>
      <c r="F82" t="s">
        <v>308</v>
      </c>
      <c r="G82" t="s">
        <v>597</v>
      </c>
      <c r="H82">
        <v>1513</v>
      </c>
      <c r="I82">
        <f>IF(ISNA(VLOOKUP(H82,disall!$D$2:$L$349,1,FALSE)),H82,VLOOKUP(H82,disall!$D$2:$L$349,1,FALSE))</f>
        <v>1513</v>
      </c>
      <c r="J82">
        <f>IF(ISNA(VLOOKUP(H82,disall!$D$2:$L$349,1,FALSE)),"NA",VLOOKUP(H82,disall!$D$2:$L$349,2,FALSE))</f>
        <v>1513</v>
      </c>
      <c r="K82" t="str">
        <f>IF(ISNA(VLOOKUP(I82,disall!$A$2:$L$349,3,FALSE)),F82,VLOOKUP(I82,disall!$A$2:$L$349,3,FALSE))</f>
        <v>Sundargarh</v>
      </c>
      <c r="L82" t="str">
        <f>IF(ISNA(VLOOKUP(I82,disall!$A$2:$L$349,12,FALSE)),"NA",VLOOKUP(I82,disall!$A$2:$L$349,12,FALSE))</f>
        <v>Sundargarh</v>
      </c>
      <c r="M82">
        <f>IF(ISNA(VLOOKUP(I82,disall!$A$2:$M$349,6,FALSE)),"NA",VLOOKUP(I82,disall!$A$2:$M$349,6,FALSE))</f>
        <v>15</v>
      </c>
      <c r="N82">
        <f>IF(ISNA(VLOOKUP(I82,disall!$A$2:$M$349,7,FALSE)),"NA",VLOOKUP(I82,disall!$A$2:$M$349,7,FALSE))</f>
        <v>0.76278299999999999</v>
      </c>
      <c r="O82">
        <f>IF(ISNA(VLOOKUP(I82,disall!$A$2:$M$349,8,FALSE)),"NA",VLOOKUP(I82,disall!$A$2:$M$349,8,FALSE))</f>
        <v>5.5753950000000003</v>
      </c>
      <c r="P82" t="str">
        <f>IF(ISNA(VLOOKUP(I82,disall!$A$2:$M$349,9,FALSE)),"NA",VLOOKUP(I82,disall!$A$2:$M$349,9,FALSE))</f>
        <v>POLY</v>
      </c>
      <c r="Q82">
        <f>IF(ISNA(VLOOKUP(I82,disall!$A$2:$M$349,10,FALSE)),"NA",VLOOKUP(I82,disall!$A$2:$M$349,10,FALSE))</f>
        <v>356181300</v>
      </c>
      <c r="R82" t="str">
        <f>IF(ISNA(VLOOKUP(I82,disall!$A$2:$M$349,11,FALSE)),"NA",VLOOKUP(I82,disall!$A$2:$M$349,11,FALSE))</f>
        <v>Orissa</v>
      </c>
      <c r="S82" t="str">
        <f>IF(ISNA(VLOOKUP(I82,disall!$A$2:$M$349,12,FALSE)),"NA",VLOOKUP(I82,disall!$A$2:$M$349,12,FALSE))</f>
        <v>Sundargarh</v>
      </c>
      <c r="T82">
        <f>IF(ISNA(VLOOKUP(I82,disall!$A$2:$M$349,13,FALSE)),"NA",VLOOKUP(I82,disall!$A$2:$M$349,13,FALSE))</f>
        <v>207</v>
      </c>
    </row>
    <row r="83" spans="1:20" x14ac:dyDescent="0.25">
      <c r="A83">
        <v>309</v>
      </c>
      <c r="B83" t="s">
        <v>8</v>
      </c>
      <c r="C83" t="s">
        <v>472</v>
      </c>
      <c r="D83" t="s">
        <v>100</v>
      </c>
      <c r="E83" t="s">
        <v>473</v>
      </c>
      <c r="F83" t="s">
        <v>102</v>
      </c>
      <c r="G83" t="s">
        <v>599</v>
      </c>
      <c r="H83">
        <v>1601</v>
      </c>
      <c r="I83">
        <f>IF(ISNA(VLOOKUP(H83,disall!$D$2:$L$349,1,FALSE)),H83,VLOOKUP(H83,disall!$D$2:$L$349,1,FALSE))</f>
        <v>1601</v>
      </c>
      <c r="J83">
        <f>IF(ISNA(VLOOKUP(H83,disall!$D$2:$L$349,1,FALSE)),"NA",VLOOKUP(H83,disall!$D$2:$L$349,2,FALSE))</f>
        <v>1601</v>
      </c>
      <c r="K83" t="str">
        <f>IF(ISNA(VLOOKUP(I83,disall!$A$2:$L$349,3,FALSE)),F83,VLOOKUP(I83,disall!$A$2:$L$349,3,FALSE))</f>
        <v>Amritsar</v>
      </c>
      <c r="L83" t="str">
        <f>IF(ISNA(VLOOKUP(I83,disall!$A$2:$L$349,12,FALSE)),"NA",VLOOKUP(I83,disall!$A$2:$L$349,12,FALSE))</f>
        <v>Amritsar</v>
      </c>
      <c r="M83">
        <f>IF(ISNA(VLOOKUP(I83,disall!$A$2:$M$349,6,FALSE)),"NA",VLOOKUP(I83,disall!$A$2:$M$349,6,FALSE))</f>
        <v>16</v>
      </c>
      <c r="N83">
        <f>IF(ISNA(VLOOKUP(I83,disall!$A$2:$M$349,7,FALSE)),"NA",VLOOKUP(I83,disall!$A$2:$M$349,7,FALSE))</f>
        <v>0.58166300000000004</v>
      </c>
      <c r="O83">
        <f>IF(ISNA(VLOOKUP(I83,disall!$A$2:$M$349,8,FALSE)),"NA",VLOOKUP(I83,disall!$A$2:$M$349,8,FALSE))</f>
        <v>3.4925480000000002</v>
      </c>
      <c r="P83" t="str">
        <f>IF(ISNA(VLOOKUP(I83,disall!$A$2:$M$349,9,FALSE)),"NA",VLOOKUP(I83,disall!$A$2:$M$349,9,FALSE))</f>
        <v>POLY</v>
      </c>
      <c r="Q83">
        <f>IF(ISNA(VLOOKUP(I83,disall!$A$2:$M$349,10,FALSE)),"NA",VLOOKUP(I83,disall!$A$2:$M$349,10,FALSE))</f>
        <v>356190100</v>
      </c>
      <c r="R83" t="str">
        <f>IF(ISNA(VLOOKUP(I83,disall!$A$2:$M$349,11,FALSE)),"NA",VLOOKUP(I83,disall!$A$2:$M$349,11,FALSE))</f>
        <v>Punjab</v>
      </c>
      <c r="S83" t="str">
        <f>IF(ISNA(VLOOKUP(I83,disall!$A$2:$M$349,12,FALSE)),"NA",VLOOKUP(I83,disall!$A$2:$M$349,12,FALSE))</f>
        <v>Amritsar</v>
      </c>
      <c r="T83">
        <f>IF(ISNA(VLOOKUP(I83,disall!$A$2:$M$349,13,FALSE)),"NA",VLOOKUP(I83,disall!$A$2:$M$349,13,FALSE))</f>
        <v>208</v>
      </c>
    </row>
    <row r="84" spans="1:20" x14ac:dyDescent="0.25">
      <c r="A84">
        <v>310</v>
      </c>
      <c r="B84" t="s">
        <v>8</v>
      </c>
      <c r="C84" t="s">
        <v>472</v>
      </c>
      <c r="D84" t="s">
        <v>100</v>
      </c>
      <c r="E84" t="s">
        <v>600</v>
      </c>
      <c r="F84" t="s">
        <v>116</v>
      </c>
      <c r="G84" t="s">
        <v>601</v>
      </c>
      <c r="H84">
        <v>1602</v>
      </c>
      <c r="I84">
        <f>IF(ISNA(VLOOKUP(H84,disall!$D$2:$L$349,1,FALSE)),H84,VLOOKUP(H84,disall!$D$2:$L$349,1,FALSE))</f>
        <v>1602</v>
      </c>
      <c r="J84">
        <f>IF(ISNA(VLOOKUP(H84,disall!$D$2:$L$349,1,FALSE)),"NA",VLOOKUP(H84,disall!$D$2:$L$349,2,FALSE))</f>
        <v>1602</v>
      </c>
      <c r="K84" t="str">
        <f>IF(ISNA(VLOOKUP(I84,disall!$A$2:$L$349,3,FALSE)),F84,VLOOKUP(I84,disall!$A$2:$L$349,3,FALSE))</f>
        <v>Bathinda</v>
      </c>
      <c r="L84" t="str">
        <f>IF(ISNA(VLOOKUP(I84,disall!$A$2:$L$349,12,FALSE)),"NA",VLOOKUP(I84,disall!$A$2:$L$349,12,FALSE))</f>
        <v>Bathinda</v>
      </c>
      <c r="M84">
        <f>IF(ISNA(VLOOKUP(I84,disall!$A$2:$M$349,6,FALSE)),"NA",VLOOKUP(I84,disall!$A$2:$M$349,6,FALSE))</f>
        <v>16</v>
      </c>
      <c r="N84">
        <f>IF(ISNA(VLOOKUP(I84,disall!$A$2:$M$349,7,FALSE)),"NA",VLOOKUP(I84,disall!$A$2:$M$349,7,FALSE))</f>
        <v>0.47828100000000001</v>
      </c>
      <c r="O84">
        <f>IF(ISNA(VLOOKUP(I84,disall!$A$2:$M$349,8,FALSE)),"NA",VLOOKUP(I84,disall!$A$2:$M$349,8,FALSE))</f>
        <v>4.0437560000000001</v>
      </c>
      <c r="P84" t="str">
        <f>IF(ISNA(VLOOKUP(I84,disall!$A$2:$M$349,9,FALSE)),"NA",VLOOKUP(I84,disall!$A$2:$M$349,9,FALSE))</f>
        <v>POLY</v>
      </c>
      <c r="Q84">
        <f>IF(ISNA(VLOOKUP(I84,disall!$A$2:$M$349,10,FALSE)),"NA",VLOOKUP(I84,disall!$A$2:$M$349,10,FALSE))</f>
        <v>356190200</v>
      </c>
      <c r="R84" t="str">
        <f>IF(ISNA(VLOOKUP(I84,disall!$A$2:$M$349,11,FALSE)),"NA",VLOOKUP(I84,disall!$A$2:$M$349,11,FALSE))</f>
        <v>Punjab</v>
      </c>
      <c r="S84" t="str">
        <f>IF(ISNA(VLOOKUP(I84,disall!$A$2:$M$349,12,FALSE)),"NA",VLOOKUP(I84,disall!$A$2:$M$349,12,FALSE))</f>
        <v>Bathinda</v>
      </c>
      <c r="T84">
        <f>IF(ISNA(VLOOKUP(I84,disall!$A$2:$M$349,13,FALSE)),"NA",VLOOKUP(I84,disall!$A$2:$M$349,13,FALSE))</f>
        <v>209</v>
      </c>
    </row>
    <row r="85" spans="1:20" x14ac:dyDescent="0.25">
      <c r="A85">
        <v>313</v>
      </c>
      <c r="B85" t="s">
        <v>8</v>
      </c>
      <c r="C85" t="s">
        <v>472</v>
      </c>
      <c r="D85" t="s">
        <v>100</v>
      </c>
      <c r="E85" t="s">
        <v>602</v>
      </c>
      <c r="F85" t="s">
        <v>101</v>
      </c>
      <c r="G85" t="s">
        <v>603</v>
      </c>
      <c r="H85">
        <v>1604</v>
      </c>
      <c r="I85">
        <f>IF(ISNA(VLOOKUP(H85,disall!$D$2:$L$349,1,FALSE)),H85,VLOOKUP(H85,disall!$D$2:$L$349,1,FALSE))</f>
        <v>1604</v>
      </c>
      <c r="J85">
        <f>IF(ISNA(VLOOKUP(H85,disall!$D$2:$L$349,1,FALSE)),"NA",VLOOKUP(H85,disall!$D$2:$L$349,2,FALSE))</f>
        <v>1604</v>
      </c>
      <c r="K85" t="str">
        <f>IF(ISNA(VLOOKUP(I85,disall!$A$2:$L$349,3,FALSE)),F85,VLOOKUP(I85,disall!$A$2:$L$349,3,FALSE))</f>
        <v>Gurdaspur</v>
      </c>
      <c r="L85" t="str">
        <f>IF(ISNA(VLOOKUP(I85,disall!$A$2:$L$349,12,FALSE)),"NA",VLOOKUP(I85,disall!$A$2:$L$349,12,FALSE))</f>
        <v>Gurdaspur</v>
      </c>
      <c r="M85">
        <f>IF(ISNA(VLOOKUP(I85,disall!$A$2:$M$349,6,FALSE)),"NA",VLOOKUP(I85,disall!$A$2:$M$349,6,FALSE))</f>
        <v>16</v>
      </c>
      <c r="N85">
        <f>IF(ISNA(VLOOKUP(I85,disall!$A$2:$M$349,7,FALSE)),"NA",VLOOKUP(I85,disall!$A$2:$M$349,7,FALSE))</f>
        <v>0.36722500000000002</v>
      </c>
      <c r="O85">
        <f>IF(ISNA(VLOOKUP(I85,disall!$A$2:$M$349,8,FALSE)),"NA",VLOOKUP(I85,disall!$A$2:$M$349,8,FALSE))</f>
        <v>3.5595129999999999</v>
      </c>
      <c r="P85" t="str">
        <f>IF(ISNA(VLOOKUP(I85,disall!$A$2:$M$349,9,FALSE)),"NA",VLOOKUP(I85,disall!$A$2:$M$349,9,FALSE))</f>
        <v>POLY</v>
      </c>
      <c r="Q85">
        <f>IF(ISNA(VLOOKUP(I85,disall!$A$2:$M$349,10,FALSE)),"NA",VLOOKUP(I85,disall!$A$2:$M$349,10,FALSE))</f>
        <v>356190500</v>
      </c>
      <c r="R85" t="str">
        <f>IF(ISNA(VLOOKUP(I85,disall!$A$2:$M$349,11,FALSE)),"NA",VLOOKUP(I85,disall!$A$2:$M$349,11,FALSE))</f>
        <v>Punjab</v>
      </c>
      <c r="S85" t="str">
        <f>IF(ISNA(VLOOKUP(I85,disall!$A$2:$M$349,12,FALSE)),"NA",VLOOKUP(I85,disall!$A$2:$M$349,12,FALSE))</f>
        <v>Gurdaspur</v>
      </c>
      <c r="T85">
        <f>IF(ISNA(VLOOKUP(I85,disall!$A$2:$M$349,13,FALSE)),"NA",VLOOKUP(I85,disall!$A$2:$M$349,13,FALSE))</f>
        <v>212</v>
      </c>
    </row>
    <row r="86" spans="1:20" x14ac:dyDescent="0.25">
      <c r="A86">
        <v>312</v>
      </c>
      <c r="B86" t="s">
        <v>8</v>
      </c>
      <c r="C86" t="s">
        <v>472</v>
      </c>
      <c r="D86" t="s">
        <v>100</v>
      </c>
      <c r="E86" t="s">
        <v>604</v>
      </c>
      <c r="F86" t="s">
        <v>105</v>
      </c>
      <c r="G86" t="s">
        <v>605</v>
      </c>
      <c r="H86">
        <v>1605</v>
      </c>
      <c r="I86">
        <f>IF(ISNA(VLOOKUP(H86,disall!$D$2:$L$349,1,FALSE)),H86,VLOOKUP(H86,disall!$D$2:$L$349,1,FALSE))</f>
        <v>1605</v>
      </c>
      <c r="J86">
        <f>IF(ISNA(VLOOKUP(H86,disall!$D$2:$L$349,1,FALSE)),"NA",VLOOKUP(H86,disall!$D$2:$L$349,2,FALSE))</f>
        <v>1605</v>
      </c>
      <c r="K86" t="str">
        <f>IF(ISNA(VLOOKUP(I86,disall!$A$2:$L$349,3,FALSE)),F86,VLOOKUP(I86,disall!$A$2:$L$349,3,FALSE))</f>
        <v>Firozpur</v>
      </c>
      <c r="L86" t="str">
        <f>IF(ISNA(VLOOKUP(I86,disall!$A$2:$L$349,12,FALSE)),"NA",VLOOKUP(I86,disall!$A$2:$L$349,12,FALSE))</f>
        <v>Firozpur</v>
      </c>
      <c r="M86">
        <f>IF(ISNA(VLOOKUP(I86,disall!$A$2:$M$349,6,FALSE)),"NA",VLOOKUP(I86,disall!$A$2:$M$349,6,FALSE))</f>
        <v>16</v>
      </c>
      <c r="N86">
        <f>IF(ISNA(VLOOKUP(I86,disall!$A$2:$M$349,7,FALSE)),"NA",VLOOKUP(I86,disall!$A$2:$M$349,7,FALSE))</f>
        <v>0.77373199999999998</v>
      </c>
      <c r="O86">
        <f>IF(ISNA(VLOOKUP(I86,disall!$A$2:$M$349,8,FALSE)),"NA",VLOOKUP(I86,disall!$A$2:$M$349,8,FALSE))</f>
        <v>5.6695690000000001</v>
      </c>
      <c r="P86" t="str">
        <f>IF(ISNA(VLOOKUP(I86,disall!$A$2:$M$349,9,FALSE)),"NA",VLOOKUP(I86,disall!$A$2:$M$349,9,FALSE))</f>
        <v>POLY</v>
      </c>
      <c r="Q86">
        <f>IF(ISNA(VLOOKUP(I86,disall!$A$2:$M$349,10,FALSE)),"NA",VLOOKUP(I86,disall!$A$2:$M$349,10,FALSE))</f>
        <v>356190400</v>
      </c>
      <c r="R86" t="str">
        <f>IF(ISNA(VLOOKUP(I86,disall!$A$2:$M$349,11,FALSE)),"NA",VLOOKUP(I86,disall!$A$2:$M$349,11,FALSE))</f>
        <v>Punjab</v>
      </c>
      <c r="S86" t="str">
        <f>IF(ISNA(VLOOKUP(I86,disall!$A$2:$M$349,12,FALSE)),"NA",VLOOKUP(I86,disall!$A$2:$M$349,12,FALSE))</f>
        <v>Firozpur</v>
      </c>
      <c r="T86">
        <f>IF(ISNA(VLOOKUP(I86,disall!$A$2:$M$349,13,FALSE)),"NA",VLOOKUP(I86,disall!$A$2:$M$349,13,FALSE))</f>
        <v>211</v>
      </c>
    </row>
    <row r="87" spans="1:20" x14ac:dyDescent="0.25">
      <c r="A87">
        <v>314</v>
      </c>
      <c r="B87" t="s">
        <v>8</v>
      </c>
      <c r="C87" t="s">
        <v>472</v>
      </c>
      <c r="D87" t="s">
        <v>100</v>
      </c>
      <c r="E87" t="s">
        <v>473</v>
      </c>
      <c r="F87" t="s">
        <v>103</v>
      </c>
      <c r="G87" t="s">
        <v>607</v>
      </c>
      <c r="H87">
        <v>1606</v>
      </c>
      <c r="I87">
        <f>IF(ISNA(VLOOKUP(H87,disall!$D$2:$L$349,1,FALSE)),H87,VLOOKUP(H87,disall!$D$2:$L$349,1,FALSE))</f>
        <v>1606</v>
      </c>
      <c r="J87">
        <f>IF(ISNA(VLOOKUP(H87,disall!$D$2:$L$349,1,FALSE)),"NA",VLOOKUP(H87,disall!$D$2:$L$349,2,FALSE))</f>
        <v>1606</v>
      </c>
      <c r="K87" t="str">
        <f>IF(ISNA(VLOOKUP(I87,disall!$A$2:$L$349,3,FALSE)),F87,VLOOKUP(I87,disall!$A$2:$L$349,3,FALSE))</f>
        <v>Hoshiarpur</v>
      </c>
      <c r="L87" t="str">
        <f>IF(ISNA(VLOOKUP(I87,disall!$A$2:$L$349,12,FALSE)),"NA",VLOOKUP(I87,disall!$A$2:$L$349,12,FALSE))</f>
        <v>Hoshiarpur</v>
      </c>
      <c r="M87">
        <f>IF(ISNA(VLOOKUP(I87,disall!$A$2:$M$349,6,FALSE)),"NA",VLOOKUP(I87,disall!$A$2:$M$349,6,FALSE))</f>
        <v>16</v>
      </c>
      <c r="N87">
        <f>IF(ISNA(VLOOKUP(I87,disall!$A$2:$M$349,7,FALSE)),"NA",VLOOKUP(I87,disall!$A$2:$M$349,7,FALSE))</f>
        <v>0.36972100000000002</v>
      </c>
      <c r="O87">
        <f>IF(ISNA(VLOOKUP(I87,disall!$A$2:$M$349,8,FALSE)),"NA",VLOOKUP(I87,disall!$A$2:$M$349,8,FALSE))</f>
        <v>3.51789</v>
      </c>
      <c r="P87" t="str">
        <f>IF(ISNA(VLOOKUP(I87,disall!$A$2:$M$349,9,FALSE)),"NA",VLOOKUP(I87,disall!$A$2:$M$349,9,FALSE))</f>
        <v>POLY</v>
      </c>
      <c r="Q87">
        <f>IF(ISNA(VLOOKUP(I87,disall!$A$2:$M$349,10,FALSE)),"NA",VLOOKUP(I87,disall!$A$2:$M$349,10,FALSE))</f>
        <v>356190600</v>
      </c>
      <c r="R87" t="str">
        <f>IF(ISNA(VLOOKUP(I87,disall!$A$2:$M$349,11,FALSE)),"NA",VLOOKUP(I87,disall!$A$2:$M$349,11,FALSE))</f>
        <v>Punjab</v>
      </c>
      <c r="S87" t="str">
        <f>IF(ISNA(VLOOKUP(I87,disall!$A$2:$M$349,12,FALSE)),"NA",VLOOKUP(I87,disall!$A$2:$M$349,12,FALSE))</f>
        <v>Hoshiarpur</v>
      </c>
      <c r="T87">
        <f>IF(ISNA(VLOOKUP(I87,disall!$A$2:$M$349,13,FALSE)),"NA",VLOOKUP(I87,disall!$A$2:$M$349,13,FALSE))</f>
        <v>213</v>
      </c>
    </row>
    <row r="88" spans="1:20" x14ac:dyDescent="0.25">
      <c r="A88">
        <v>315</v>
      </c>
      <c r="B88" t="s">
        <v>8</v>
      </c>
      <c r="C88" t="s">
        <v>472</v>
      </c>
      <c r="D88" t="s">
        <v>100</v>
      </c>
      <c r="E88" t="s">
        <v>608</v>
      </c>
      <c r="F88" t="s">
        <v>104</v>
      </c>
      <c r="G88" t="s">
        <v>609</v>
      </c>
      <c r="H88">
        <v>1607</v>
      </c>
      <c r="I88">
        <f>IF(ISNA(VLOOKUP(H88,disall!$D$2:$L$349,1,FALSE)),H88,VLOOKUP(H88,disall!$D$2:$L$349,1,FALSE))</f>
        <v>1607</v>
      </c>
      <c r="J88">
        <f>IF(ISNA(VLOOKUP(H88,disall!$D$2:$L$349,1,FALSE)),"NA",VLOOKUP(H88,disall!$D$2:$L$349,2,FALSE))</f>
        <v>1607</v>
      </c>
      <c r="K88" t="str">
        <f>IF(ISNA(VLOOKUP(I88,disall!$A$2:$L$349,3,FALSE)),F88,VLOOKUP(I88,disall!$A$2:$L$349,3,FALSE))</f>
        <v>Jalandhar</v>
      </c>
      <c r="L88" t="str">
        <f>IF(ISNA(VLOOKUP(I88,disall!$A$2:$L$349,12,FALSE)),"NA",VLOOKUP(I88,disall!$A$2:$L$349,12,FALSE))</f>
        <v>Jalandhar</v>
      </c>
      <c r="M88">
        <f>IF(ISNA(VLOOKUP(I88,disall!$A$2:$M$349,6,FALSE)),"NA",VLOOKUP(I88,disall!$A$2:$M$349,6,FALSE))</f>
        <v>16</v>
      </c>
      <c r="N88">
        <f>IF(ISNA(VLOOKUP(I88,disall!$A$2:$M$349,7,FALSE)),"NA",VLOOKUP(I88,disall!$A$2:$M$349,7,FALSE))</f>
        <v>0.31609700000000002</v>
      </c>
      <c r="O88">
        <f>IF(ISNA(VLOOKUP(I88,disall!$A$2:$M$349,8,FALSE)),"NA",VLOOKUP(I88,disall!$A$2:$M$349,8,FALSE))</f>
        <v>3.3155060000000001</v>
      </c>
      <c r="P88" t="str">
        <f>IF(ISNA(VLOOKUP(I88,disall!$A$2:$M$349,9,FALSE)),"NA",VLOOKUP(I88,disall!$A$2:$M$349,9,FALSE))</f>
        <v>POLY</v>
      </c>
      <c r="Q88">
        <f>IF(ISNA(VLOOKUP(I88,disall!$A$2:$M$349,10,FALSE)),"NA",VLOOKUP(I88,disall!$A$2:$M$349,10,FALSE))</f>
        <v>356190700</v>
      </c>
      <c r="R88" t="str">
        <f>IF(ISNA(VLOOKUP(I88,disall!$A$2:$M$349,11,FALSE)),"NA",VLOOKUP(I88,disall!$A$2:$M$349,11,FALSE))</f>
        <v>Punjab</v>
      </c>
      <c r="S88" t="str">
        <f>IF(ISNA(VLOOKUP(I88,disall!$A$2:$M$349,12,FALSE)),"NA",VLOOKUP(I88,disall!$A$2:$M$349,12,FALSE))</f>
        <v>Jalandhar</v>
      </c>
      <c r="T88">
        <f>IF(ISNA(VLOOKUP(I88,disall!$A$2:$M$349,13,FALSE)),"NA",VLOOKUP(I88,disall!$A$2:$M$349,13,FALSE))</f>
        <v>214</v>
      </c>
    </row>
    <row r="89" spans="1:20" x14ac:dyDescent="0.25">
      <c r="A89">
        <v>316</v>
      </c>
      <c r="B89" t="s">
        <v>8</v>
      </c>
      <c r="C89" t="s">
        <v>472</v>
      </c>
      <c r="D89" t="s">
        <v>100</v>
      </c>
      <c r="E89" t="s">
        <v>473</v>
      </c>
      <c r="F89" t="s">
        <v>442</v>
      </c>
      <c r="G89" t="s">
        <v>610</v>
      </c>
      <c r="H89">
        <v>1608</v>
      </c>
      <c r="I89">
        <f>IF(ISNA(VLOOKUP(H89,disall!$D$2:$L$349,1,FALSE)),H89,VLOOKUP(H89,disall!$D$2:$L$349,1,FALSE))</f>
        <v>1608</v>
      </c>
      <c r="J89">
        <f>IF(ISNA(VLOOKUP(H89,disall!$D$2:$L$349,1,FALSE)),"NA",VLOOKUP(H89,disall!$D$2:$L$349,2,FALSE))</f>
        <v>1608</v>
      </c>
      <c r="K89" t="str">
        <f>IF(ISNA(VLOOKUP(I89,disall!$A$2:$L$349,3,FALSE)),F89,VLOOKUP(I89,disall!$A$2:$L$349,3,FALSE))</f>
        <v>Kapurthala</v>
      </c>
      <c r="L89" t="str">
        <f>IF(ISNA(VLOOKUP(I89,disall!$A$2:$L$349,12,FALSE)),"NA",VLOOKUP(I89,disall!$A$2:$L$349,12,FALSE))</f>
        <v>Kapurthala</v>
      </c>
      <c r="M89">
        <f>IF(ISNA(VLOOKUP(I89,disall!$A$2:$M$349,6,FALSE)),"NA",VLOOKUP(I89,disall!$A$2:$M$349,6,FALSE))</f>
        <v>16</v>
      </c>
      <c r="N89">
        <f>IF(ISNA(VLOOKUP(I89,disall!$A$2:$M$349,7,FALSE)),"NA",VLOOKUP(I89,disall!$A$2:$M$349,7,FALSE))</f>
        <v>0.161713</v>
      </c>
      <c r="O89">
        <f>IF(ISNA(VLOOKUP(I89,disall!$A$2:$M$349,8,FALSE)),"NA",VLOOKUP(I89,disall!$A$2:$M$349,8,FALSE))</f>
        <v>2.4632830000000001</v>
      </c>
      <c r="P89" t="str">
        <f>IF(ISNA(VLOOKUP(I89,disall!$A$2:$M$349,9,FALSE)),"NA",VLOOKUP(I89,disall!$A$2:$M$349,9,FALSE))</f>
        <v>POLY</v>
      </c>
      <c r="Q89">
        <f>IF(ISNA(VLOOKUP(I89,disall!$A$2:$M$349,10,FALSE)),"NA",VLOOKUP(I89,disall!$A$2:$M$349,10,FALSE))</f>
        <v>356190800</v>
      </c>
      <c r="R89" t="str">
        <f>IF(ISNA(VLOOKUP(I89,disall!$A$2:$M$349,11,FALSE)),"NA",VLOOKUP(I89,disall!$A$2:$M$349,11,FALSE))</f>
        <v>Punjab</v>
      </c>
      <c r="S89" t="str">
        <f>IF(ISNA(VLOOKUP(I89,disall!$A$2:$M$349,12,FALSE)),"NA",VLOOKUP(I89,disall!$A$2:$M$349,12,FALSE))</f>
        <v>Kapurthala</v>
      </c>
      <c r="T89">
        <f>IF(ISNA(VLOOKUP(I89,disall!$A$2:$M$349,13,FALSE)),"NA",VLOOKUP(I89,disall!$A$2:$M$349,13,FALSE))</f>
        <v>215</v>
      </c>
    </row>
    <row r="90" spans="1:20" x14ac:dyDescent="0.25">
      <c r="A90">
        <v>317</v>
      </c>
      <c r="B90" t="s">
        <v>8</v>
      </c>
      <c r="C90" t="s">
        <v>472</v>
      </c>
      <c r="D90" t="s">
        <v>100</v>
      </c>
      <c r="E90" t="s">
        <v>473</v>
      </c>
      <c r="F90" t="s">
        <v>108</v>
      </c>
      <c r="G90" t="s">
        <v>611</v>
      </c>
      <c r="H90">
        <v>1609</v>
      </c>
      <c r="I90">
        <f>IF(ISNA(VLOOKUP(H90,disall!$D$2:$L$349,1,FALSE)),H90,VLOOKUP(H90,disall!$D$2:$L$349,1,FALSE))</f>
        <v>1609</v>
      </c>
      <c r="J90">
        <f>IF(ISNA(VLOOKUP(H90,disall!$D$2:$L$349,1,FALSE)),"NA",VLOOKUP(H90,disall!$D$2:$L$349,2,FALSE))</f>
        <v>1609</v>
      </c>
      <c r="K90" t="str">
        <f>IF(ISNA(VLOOKUP(I90,disall!$A$2:$L$349,3,FALSE)),F90,VLOOKUP(I90,disall!$A$2:$L$349,3,FALSE))</f>
        <v>Ludhiana</v>
      </c>
      <c r="L90" t="str">
        <f>IF(ISNA(VLOOKUP(I90,disall!$A$2:$L$349,12,FALSE)),"NA",VLOOKUP(I90,disall!$A$2:$L$349,12,FALSE))</f>
        <v>Ludhiana</v>
      </c>
      <c r="M90">
        <f>IF(ISNA(VLOOKUP(I90,disall!$A$2:$M$349,6,FALSE)),"NA",VLOOKUP(I90,disall!$A$2:$M$349,6,FALSE))</f>
        <v>16</v>
      </c>
      <c r="N90">
        <f>IF(ISNA(VLOOKUP(I90,disall!$A$2:$M$349,7,FALSE)),"NA",VLOOKUP(I90,disall!$A$2:$M$349,7,FALSE))</f>
        <v>0.33040999999999998</v>
      </c>
      <c r="O90">
        <f>IF(ISNA(VLOOKUP(I90,disall!$A$2:$M$349,8,FALSE)),"NA",VLOOKUP(I90,disall!$A$2:$M$349,8,FALSE))</f>
        <v>2.7950469999999998</v>
      </c>
      <c r="P90" t="str">
        <f>IF(ISNA(VLOOKUP(I90,disall!$A$2:$M$349,9,FALSE)),"NA",VLOOKUP(I90,disall!$A$2:$M$349,9,FALSE))</f>
        <v>POLY</v>
      </c>
      <c r="Q90">
        <f>IF(ISNA(VLOOKUP(I90,disall!$A$2:$M$349,10,FALSE)),"NA",VLOOKUP(I90,disall!$A$2:$M$349,10,FALSE))</f>
        <v>356190900</v>
      </c>
      <c r="R90" t="str">
        <f>IF(ISNA(VLOOKUP(I90,disall!$A$2:$M$349,11,FALSE)),"NA",VLOOKUP(I90,disall!$A$2:$M$349,11,FALSE))</f>
        <v>Punjab</v>
      </c>
      <c r="S90" t="str">
        <f>IF(ISNA(VLOOKUP(I90,disall!$A$2:$M$349,12,FALSE)),"NA",VLOOKUP(I90,disall!$A$2:$M$349,12,FALSE))</f>
        <v>Ludhiana</v>
      </c>
      <c r="T90">
        <f>IF(ISNA(VLOOKUP(I90,disall!$A$2:$M$349,13,FALSE)),"NA",VLOOKUP(I90,disall!$A$2:$M$349,13,FALSE))</f>
        <v>216</v>
      </c>
    </row>
    <row r="91" spans="1:20" x14ac:dyDescent="0.25">
      <c r="A91">
        <v>318</v>
      </c>
      <c r="B91" t="s">
        <v>8</v>
      </c>
      <c r="C91" t="s">
        <v>472</v>
      </c>
      <c r="D91" t="s">
        <v>100</v>
      </c>
      <c r="E91" t="s">
        <v>473</v>
      </c>
      <c r="F91" t="s">
        <v>114</v>
      </c>
      <c r="G91" t="s">
        <v>612</v>
      </c>
      <c r="H91">
        <v>1610</v>
      </c>
      <c r="I91">
        <f>IF(ISNA(VLOOKUP(H91,disall!$D$2:$L$349,1,FALSE)),H91,VLOOKUP(H91,disall!$D$2:$L$349,1,FALSE))</f>
        <v>1610</v>
      </c>
      <c r="J91">
        <f>IF(ISNA(VLOOKUP(H91,disall!$D$2:$L$349,1,FALSE)),"NA",VLOOKUP(H91,disall!$D$2:$L$349,2,FALSE))</f>
        <v>1610</v>
      </c>
      <c r="K91" t="str">
        <f>IF(ISNA(VLOOKUP(I91,disall!$A$2:$L$349,3,FALSE)),F91,VLOOKUP(I91,disall!$A$2:$L$349,3,FALSE))</f>
        <v>Patiala</v>
      </c>
      <c r="L91" t="str">
        <f>IF(ISNA(VLOOKUP(I91,disall!$A$2:$L$349,12,FALSE)),"NA",VLOOKUP(I91,disall!$A$2:$L$349,12,FALSE))</f>
        <v>Patiala</v>
      </c>
      <c r="M91">
        <f>IF(ISNA(VLOOKUP(I91,disall!$A$2:$M$349,6,FALSE)),"NA",VLOOKUP(I91,disall!$A$2:$M$349,6,FALSE))</f>
        <v>16</v>
      </c>
      <c r="N91">
        <f>IF(ISNA(VLOOKUP(I91,disall!$A$2:$M$349,7,FALSE)),"NA",VLOOKUP(I91,disall!$A$2:$M$349,7,FALSE))</f>
        <v>0.37981399999999998</v>
      </c>
      <c r="O91">
        <f>IF(ISNA(VLOOKUP(I91,disall!$A$2:$M$349,8,FALSE)),"NA",VLOOKUP(I91,disall!$A$2:$M$349,8,FALSE))</f>
        <v>4.6615060000000001</v>
      </c>
      <c r="P91" t="str">
        <f>IF(ISNA(VLOOKUP(I91,disall!$A$2:$M$349,9,FALSE)),"NA",VLOOKUP(I91,disall!$A$2:$M$349,9,FALSE))</f>
        <v>POLY</v>
      </c>
      <c r="Q91">
        <f>IF(ISNA(VLOOKUP(I91,disall!$A$2:$M$349,10,FALSE)),"NA",VLOOKUP(I91,disall!$A$2:$M$349,10,FALSE))</f>
        <v>356191000</v>
      </c>
      <c r="R91" t="str">
        <f>IF(ISNA(VLOOKUP(I91,disall!$A$2:$M$349,11,FALSE)),"NA",VLOOKUP(I91,disall!$A$2:$M$349,11,FALSE))</f>
        <v>Punjab</v>
      </c>
      <c r="S91" t="str">
        <f>IF(ISNA(VLOOKUP(I91,disall!$A$2:$M$349,12,FALSE)),"NA",VLOOKUP(I91,disall!$A$2:$M$349,12,FALSE))</f>
        <v>Patiala</v>
      </c>
      <c r="T91">
        <f>IF(ISNA(VLOOKUP(I91,disall!$A$2:$M$349,13,FALSE)),"NA",VLOOKUP(I91,disall!$A$2:$M$349,13,FALSE))</f>
        <v>217</v>
      </c>
    </row>
    <row r="92" spans="1:20" x14ac:dyDescent="0.25">
      <c r="A92">
        <v>319</v>
      </c>
      <c r="B92" t="s">
        <v>8</v>
      </c>
      <c r="C92" t="s">
        <v>472</v>
      </c>
      <c r="D92" t="s">
        <v>100</v>
      </c>
      <c r="E92" t="s">
        <v>613</v>
      </c>
      <c r="F92" t="s">
        <v>429</v>
      </c>
      <c r="G92" t="s">
        <v>614</v>
      </c>
      <c r="H92">
        <v>1611</v>
      </c>
      <c r="I92">
        <f>IF(ISNA(VLOOKUP(H92,disall!$D$2:$L$349,1,FALSE)),H92,VLOOKUP(H92,disall!$D$2:$L$349,1,FALSE))</f>
        <v>1611</v>
      </c>
      <c r="J92">
        <f>IF(ISNA(VLOOKUP(H92,disall!$D$2:$L$349,1,FALSE)),"NA",VLOOKUP(H92,disall!$D$2:$L$349,2,FALSE))</f>
        <v>1611</v>
      </c>
      <c r="K92" t="str">
        <f>IF(ISNA(VLOOKUP(I92,disall!$A$2:$L$349,3,FALSE)),F92,VLOOKUP(I92,disall!$A$2:$L$349,3,FALSE))</f>
        <v>Rupnagar</v>
      </c>
      <c r="L92" t="str">
        <f>IF(ISNA(VLOOKUP(I92,disall!$A$2:$L$349,12,FALSE)),"NA",VLOOKUP(I92,disall!$A$2:$L$349,12,FALSE))</f>
        <v>Rupnagar</v>
      </c>
      <c r="M92">
        <f>IF(ISNA(VLOOKUP(I92,disall!$A$2:$M$349,6,FALSE)),"NA",VLOOKUP(I92,disall!$A$2:$M$349,6,FALSE))</f>
        <v>16</v>
      </c>
      <c r="N92">
        <f>IF(ISNA(VLOOKUP(I92,disall!$A$2:$M$349,7,FALSE)),"NA",VLOOKUP(I92,disall!$A$2:$M$349,7,FALSE))</f>
        <v>0.22575500000000001</v>
      </c>
      <c r="O92">
        <f>IF(ISNA(VLOOKUP(I92,disall!$A$2:$M$349,8,FALSE)),"NA",VLOOKUP(I92,disall!$A$2:$M$349,8,FALSE))</f>
        <v>2.8935439999999999</v>
      </c>
      <c r="P92" t="str">
        <f>IF(ISNA(VLOOKUP(I92,disall!$A$2:$M$349,9,FALSE)),"NA",VLOOKUP(I92,disall!$A$2:$M$349,9,FALSE))</f>
        <v>POLY</v>
      </c>
      <c r="Q92">
        <f>IF(ISNA(VLOOKUP(I92,disall!$A$2:$M$349,10,FALSE)),"NA",VLOOKUP(I92,disall!$A$2:$M$349,10,FALSE))</f>
        <v>356191100</v>
      </c>
      <c r="R92" t="str">
        <f>IF(ISNA(VLOOKUP(I92,disall!$A$2:$M$349,11,FALSE)),"NA",VLOOKUP(I92,disall!$A$2:$M$349,11,FALSE))</f>
        <v>Punjab</v>
      </c>
      <c r="S92" t="str">
        <f>IF(ISNA(VLOOKUP(I92,disall!$A$2:$M$349,12,FALSE)),"NA",VLOOKUP(I92,disall!$A$2:$M$349,12,FALSE))</f>
        <v>Rupnagar</v>
      </c>
      <c r="T92">
        <f>IF(ISNA(VLOOKUP(I92,disall!$A$2:$M$349,13,FALSE)),"NA",VLOOKUP(I92,disall!$A$2:$M$349,13,FALSE))</f>
        <v>218</v>
      </c>
    </row>
    <row r="93" spans="1:20" x14ac:dyDescent="0.25">
      <c r="A93">
        <v>320</v>
      </c>
      <c r="B93" t="s">
        <v>8</v>
      </c>
      <c r="C93" t="s">
        <v>472</v>
      </c>
      <c r="D93" t="s">
        <v>100</v>
      </c>
      <c r="E93" t="s">
        <v>617</v>
      </c>
      <c r="F93" t="s">
        <v>115</v>
      </c>
      <c r="G93" t="s">
        <v>618</v>
      </c>
      <c r="H93">
        <v>1612</v>
      </c>
      <c r="I93">
        <f>IF(ISNA(VLOOKUP(H93,disall!$D$2:$L$349,1,FALSE)),H93,VLOOKUP(H93,disall!$D$2:$L$349,1,FALSE))</f>
        <v>1612</v>
      </c>
      <c r="J93">
        <f>IF(ISNA(VLOOKUP(H93,disall!$D$2:$L$349,1,FALSE)),"NA",VLOOKUP(H93,disall!$D$2:$L$349,2,FALSE))</f>
        <v>1612</v>
      </c>
      <c r="K93" t="str">
        <f>IF(ISNA(VLOOKUP(I93,disall!$A$2:$L$349,3,FALSE)),F93,VLOOKUP(I93,disall!$A$2:$L$349,3,FALSE))</f>
        <v>Sangrur</v>
      </c>
      <c r="L93" t="str">
        <f>IF(ISNA(VLOOKUP(I93,disall!$A$2:$L$349,12,FALSE)),"NA",VLOOKUP(I93,disall!$A$2:$L$349,12,FALSE))</f>
        <v>Sangrur</v>
      </c>
      <c r="M93">
        <f>IF(ISNA(VLOOKUP(I93,disall!$A$2:$M$349,6,FALSE)),"NA",VLOOKUP(I93,disall!$A$2:$M$349,6,FALSE))</f>
        <v>16</v>
      </c>
      <c r="N93">
        <f>IF(ISNA(VLOOKUP(I93,disall!$A$2:$M$349,7,FALSE)),"NA",VLOOKUP(I93,disall!$A$2:$M$349,7,FALSE))</f>
        <v>0.49246299999999998</v>
      </c>
      <c r="O93">
        <f>IF(ISNA(VLOOKUP(I93,disall!$A$2:$M$349,8,FALSE)),"NA",VLOOKUP(I93,disall!$A$2:$M$349,8,FALSE))</f>
        <v>3.481554</v>
      </c>
      <c r="P93" t="str">
        <f>IF(ISNA(VLOOKUP(I93,disall!$A$2:$M$349,9,FALSE)),"NA",VLOOKUP(I93,disall!$A$2:$M$349,9,FALSE))</f>
        <v>POLY</v>
      </c>
      <c r="Q93">
        <f>IF(ISNA(VLOOKUP(I93,disall!$A$2:$M$349,10,FALSE)),"NA",VLOOKUP(I93,disall!$A$2:$M$349,10,FALSE))</f>
        <v>356191200</v>
      </c>
      <c r="R93" t="str">
        <f>IF(ISNA(VLOOKUP(I93,disall!$A$2:$M$349,11,FALSE)),"NA",VLOOKUP(I93,disall!$A$2:$M$349,11,FALSE))</f>
        <v>Punjab</v>
      </c>
      <c r="S93" t="str">
        <f>IF(ISNA(VLOOKUP(I93,disall!$A$2:$M$349,12,FALSE)),"NA",VLOOKUP(I93,disall!$A$2:$M$349,12,FALSE))</f>
        <v>Sangrur</v>
      </c>
      <c r="T93">
        <f>IF(ISNA(VLOOKUP(I93,disall!$A$2:$M$349,13,FALSE)),"NA",VLOOKUP(I93,disall!$A$2:$M$349,13,FALSE))</f>
        <v>219</v>
      </c>
    </row>
    <row r="94" spans="1:20" x14ac:dyDescent="0.25">
      <c r="A94">
        <v>321</v>
      </c>
      <c r="B94" t="s">
        <v>8</v>
      </c>
      <c r="C94" t="s">
        <v>472</v>
      </c>
      <c r="D94" t="s">
        <v>120</v>
      </c>
      <c r="E94" t="s">
        <v>473</v>
      </c>
      <c r="F94" t="s">
        <v>444</v>
      </c>
      <c r="G94" t="s">
        <v>619</v>
      </c>
      <c r="H94">
        <v>1701</v>
      </c>
      <c r="I94">
        <f>IF(ISNA(VLOOKUP(H94,disall!$D$2:$L$349,1,FALSE)),H94,VLOOKUP(H94,disall!$D$2:$L$349,1,FALSE))</f>
        <v>1701</v>
      </c>
      <c r="J94">
        <f>IF(ISNA(VLOOKUP(H94,disall!$D$2:$L$349,1,FALSE)),"NA",VLOOKUP(H94,disall!$D$2:$L$349,2,FALSE))</f>
        <v>1701</v>
      </c>
      <c r="K94" t="str">
        <f>IF(ISNA(VLOOKUP(I94,disall!$A$2:$L$349,3,FALSE)),F94,VLOOKUP(I94,disall!$A$2:$L$349,3,FALSE))</f>
        <v>Ajmer</v>
      </c>
      <c r="L94" t="str">
        <f>IF(ISNA(VLOOKUP(I94,disall!$A$2:$L$349,12,FALSE)),"NA",VLOOKUP(I94,disall!$A$2:$L$349,12,FALSE))</f>
        <v>Ajmer</v>
      </c>
      <c r="M94">
        <f>IF(ISNA(VLOOKUP(I94,disall!$A$2:$M$349,6,FALSE)),"NA",VLOOKUP(I94,disall!$A$2:$M$349,6,FALSE))</f>
        <v>17</v>
      </c>
      <c r="N94">
        <f>IF(ISNA(VLOOKUP(I94,disall!$A$2:$M$349,7,FALSE)),"NA",VLOOKUP(I94,disall!$A$2:$M$349,7,FALSE))</f>
        <v>0.85614299999999999</v>
      </c>
      <c r="O94">
        <f>IF(ISNA(VLOOKUP(I94,disall!$A$2:$M$349,8,FALSE)),"NA",VLOOKUP(I94,disall!$A$2:$M$349,8,FALSE))</f>
        <v>6.1404100000000001</v>
      </c>
      <c r="P94" t="str">
        <f>IF(ISNA(VLOOKUP(I94,disall!$A$2:$M$349,9,FALSE)),"NA",VLOOKUP(I94,disall!$A$2:$M$349,9,FALSE))</f>
        <v>POLY</v>
      </c>
      <c r="Q94">
        <f>IF(ISNA(VLOOKUP(I94,disall!$A$2:$M$349,10,FALSE)),"NA",VLOOKUP(I94,disall!$A$2:$M$349,10,FALSE))</f>
        <v>356200100</v>
      </c>
      <c r="R94" t="str">
        <f>IF(ISNA(VLOOKUP(I94,disall!$A$2:$M$349,11,FALSE)),"NA",VLOOKUP(I94,disall!$A$2:$M$349,11,FALSE))</f>
        <v>Rajasthan</v>
      </c>
      <c r="S94" t="str">
        <f>IF(ISNA(VLOOKUP(I94,disall!$A$2:$M$349,12,FALSE)),"NA",VLOOKUP(I94,disall!$A$2:$M$349,12,FALSE))</f>
        <v>Ajmer</v>
      </c>
      <c r="T94">
        <f>IF(ISNA(VLOOKUP(I94,disall!$A$2:$M$349,13,FALSE)),"NA",VLOOKUP(I94,disall!$A$2:$M$349,13,FALSE))</f>
        <v>220</v>
      </c>
    </row>
    <row r="95" spans="1:20" x14ac:dyDescent="0.25">
      <c r="A95">
        <v>322</v>
      </c>
      <c r="B95" t="s">
        <v>8</v>
      </c>
      <c r="C95" t="s">
        <v>472</v>
      </c>
      <c r="D95" t="s">
        <v>120</v>
      </c>
      <c r="E95" t="s">
        <v>473</v>
      </c>
      <c r="F95" t="s">
        <v>151</v>
      </c>
      <c r="G95" t="s">
        <v>620</v>
      </c>
      <c r="H95">
        <v>1702</v>
      </c>
      <c r="I95">
        <f>IF(ISNA(VLOOKUP(H95,disall!$D$2:$L$349,1,FALSE)),H95,VLOOKUP(H95,disall!$D$2:$L$349,1,FALSE))</f>
        <v>1702</v>
      </c>
      <c r="J95">
        <f>IF(ISNA(VLOOKUP(H95,disall!$D$2:$L$349,1,FALSE)),"NA",VLOOKUP(H95,disall!$D$2:$L$349,2,FALSE))</f>
        <v>1702</v>
      </c>
      <c r="K95" t="str">
        <f>IF(ISNA(VLOOKUP(I95,disall!$A$2:$L$349,3,FALSE)),F95,VLOOKUP(I95,disall!$A$2:$L$349,3,FALSE))</f>
        <v>Alwar</v>
      </c>
      <c r="L95" t="str">
        <f>IF(ISNA(VLOOKUP(I95,disall!$A$2:$L$349,12,FALSE)),"NA",VLOOKUP(I95,disall!$A$2:$L$349,12,FALSE))</f>
        <v>Alwar</v>
      </c>
      <c r="M95">
        <f>IF(ISNA(VLOOKUP(I95,disall!$A$2:$M$349,6,FALSE)),"NA",VLOOKUP(I95,disall!$A$2:$M$349,6,FALSE))</f>
        <v>17</v>
      </c>
      <c r="N95">
        <f>IF(ISNA(VLOOKUP(I95,disall!$A$2:$M$349,7,FALSE)),"NA",VLOOKUP(I95,disall!$A$2:$M$349,7,FALSE))</f>
        <v>0.741309</v>
      </c>
      <c r="O95">
        <f>IF(ISNA(VLOOKUP(I95,disall!$A$2:$M$349,8,FALSE)),"NA",VLOOKUP(I95,disall!$A$2:$M$349,8,FALSE))</f>
        <v>5.7049130000000003</v>
      </c>
      <c r="P95" t="str">
        <f>IF(ISNA(VLOOKUP(I95,disall!$A$2:$M$349,9,FALSE)),"NA",VLOOKUP(I95,disall!$A$2:$M$349,9,FALSE))</f>
        <v>POLY</v>
      </c>
      <c r="Q95">
        <f>IF(ISNA(VLOOKUP(I95,disall!$A$2:$M$349,10,FALSE)),"NA",VLOOKUP(I95,disall!$A$2:$M$349,10,FALSE))</f>
        <v>356200200</v>
      </c>
      <c r="R95" t="str">
        <f>IF(ISNA(VLOOKUP(I95,disall!$A$2:$M$349,11,FALSE)),"NA",VLOOKUP(I95,disall!$A$2:$M$349,11,FALSE))</f>
        <v>Rajasthan</v>
      </c>
      <c r="S95" t="str">
        <f>IF(ISNA(VLOOKUP(I95,disall!$A$2:$M$349,12,FALSE)),"NA",VLOOKUP(I95,disall!$A$2:$M$349,12,FALSE))</f>
        <v>Alwar</v>
      </c>
      <c r="T95">
        <f>IF(ISNA(VLOOKUP(I95,disall!$A$2:$M$349,13,FALSE)),"NA",VLOOKUP(I95,disall!$A$2:$M$349,13,FALSE))</f>
        <v>221</v>
      </c>
    </row>
    <row r="96" spans="1:20" x14ac:dyDescent="0.25">
      <c r="A96">
        <v>323</v>
      </c>
      <c r="B96" t="s">
        <v>8</v>
      </c>
      <c r="C96" t="s">
        <v>472</v>
      </c>
      <c r="D96" t="s">
        <v>120</v>
      </c>
      <c r="E96" t="s">
        <v>473</v>
      </c>
      <c r="F96" t="s">
        <v>276</v>
      </c>
      <c r="G96" t="s">
        <v>621</v>
      </c>
      <c r="H96">
        <v>1703</v>
      </c>
      <c r="I96">
        <f>IF(ISNA(VLOOKUP(H96,disall!$D$2:$L$349,1,FALSE)),H96,VLOOKUP(H96,disall!$D$2:$L$349,1,FALSE))</f>
        <v>1703</v>
      </c>
      <c r="J96">
        <f>IF(ISNA(VLOOKUP(H96,disall!$D$2:$L$349,1,FALSE)),"NA",VLOOKUP(H96,disall!$D$2:$L$349,2,FALSE))</f>
        <v>1703</v>
      </c>
      <c r="K96" t="str">
        <f>IF(ISNA(VLOOKUP(I96,disall!$A$2:$L$349,3,FALSE)),F96,VLOOKUP(I96,disall!$A$2:$L$349,3,FALSE))</f>
        <v>Banswara</v>
      </c>
      <c r="L96" t="str">
        <f>IF(ISNA(VLOOKUP(I96,disall!$A$2:$L$349,12,FALSE)),"NA",VLOOKUP(I96,disall!$A$2:$L$349,12,FALSE))</f>
        <v>Banswara</v>
      </c>
      <c r="M96">
        <f>IF(ISNA(VLOOKUP(I96,disall!$A$2:$M$349,6,FALSE)),"NA",VLOOKUP(I96,disall!$A$2:$M$349,6,FALSE))</f>
        <v>17</v>
      </c>
      <c r="N96">
        <f>IF(ISNA(VLOOKUP(I96,disall!$A$2:$M$349,7,FALSE)),"NA",VLOOKUP(I96,disall!$A$2:$M$349,7,FALSE))</f>
        <v>0.458505</v>
      </c>
      <c r="O96">
        <f>IF(ISNA(VLOOKUP(I96,disall!$A$2:$M$349,8,FALSE)),"NA",VLOOKUP(I96,disall!$A$2:$M$349,8,FALSE))</f>
        <v>3.3572639999999998</v>
      </c>
      <c r="P96" t="str">
        <f>IF(ISNA(VLOOKUP(I96,disall!$A$2:$M$349,9,FALSE)),"NA",VLOOKUP(I96,disall!$A$2:$M$349,9,FALSE))</f>
        <v>POLY</v>
      </c>
      <c r="Q96">
        <f>IF(ISNA(VLOOKUP(I96,disall!$A$2:$M$349,10,FALSE)),"NA",VLOOKUP(I96,disall!$A$2:$M$349,10,FALSE))</f>
        <v>356200300</v>
      </c>
      <c r="R96" t="str">
        <f>IF(ISNA(VLOOKUP(I96,disall!$A$2:$M$349,11,FALSE)),"NA",VLOOKUP(I96,disall!$A$2:$M$349,11,FALSE))</f>
        <v>Rajasthan</v>
      </c>
      <c r="S96" t="str">
        <f>IF(ISNA(VLOOKUP(I96,disall!$A$2:$M$349,12,FALSE)),"NA",VLOOKUP(I96,disall!$A$2:$M$349,12,FALSE))</f>
        <v>Banswara</v>
      </c>
      <c r="T96">
        <f>IF(ISNA(VLOOKUP(I96,disall!$A$2:$M$349,13,FALSE)),"NA",VLOOKUP(I96,disall!$A$2:$M$349,13,FALSE))</f>
        <v>222</v>
      </c>
    </row>
    <row r="97" spans="1:20" x14ac:dyDescent="0.25">
      <c r="A97">
        <v>324</v>
      </c>
      <c r="B97" t="s">
        <v>8</v>
      </c>
      <c r="C97" t="s">
        <v>472</v>
      </c>
      <c r="D97" t="s">
        <v>120</v>
      </c>
      <c r="E97" t="s">
        <v>473</v>
      </c>
      <c r="F97" t="s">
        <v>197</v>
      </c>
      <c r="G97" t="s">
        <v>622</v>
      </c>
      <c r="H97">
        <v>1704</v>
      </c>
      <c r="I97">
        <f>IF(ISNA(VLOOKUP(H97,disall!$D$2:$L$349,1,FALSE)),H97,VLOOKUP(H97,disall!$D$2:$L$349,1,FALSE))</f>
        <v>1704</v>
      </c>
      <c r="J97">
        <f>IF(ISNA(VLOOKUP(H97,disall!$D$2:$L$349,1,FALSE)),"NA",VLOOKUP(H97,disall!$D$2:$L$349,2,FALSE))</f>
        <v>1704</v>
      </c>
      <c r="K97" t="str">
        <f>IF(ISNA(VLOOKUP(I97,disall!$A$2:$L$349,3,FALSE)),F97,VLOOKUP(I97,disall!$A$2:$L$349,3,FALSE))</f>
        <v>Barmer</v>
      </c>
      <c r="L97" t="str">
        <f>IF(ISNA(VLOOKUP(I97,disall!$A$2:$L$349,12,FALSE)),"NA",VLOOKUP(I97,disall!$A$2:$L$349,12,FALSE))</f>
        <v>Barmer</v>
      </c>
      <c r="M97">
        <f>IF(ISNA(VLOOKUP(I97,disall!$A$2:$M$349,6,FALSE)),"NA",VLOOKUP(I97,disall!$A$2:$M$349,6,FALSE))</f>
        <v>17</v>
      </c>
      <c r="N97">
        <f>IF(ISNA(VLOOKUP(I97,disall!$A$2:$M$349,7,FALSE)),"NA",VLOOKUP(I97,disall!$A$2:$M$349,7,FALSE))</f>
        <v>2.794146</v>
      </c>
      <c r="O97">
        <f>IF(ISNA(VLOOKUP(I97,disall!$A$2:$M$349,8,FALSE)),"NA",VLOOKUP(I97,disall!$A$2:$M$349,8,FALSE))</f>
        <v>9.1839040000000001</v>
      </c>
      <c r="P97" t="str">
        <f>IF(ISNA(VLOOKUP(I97,disall!$A$2:$M$349,9,FALSE)),"NA",VLOOKUP(I97,disall!$A$2:$M$349,9,FALSE))</f>
        <v>POLY</v>
      </c>
      <c r="Q97">
        <f>IF(ISNA(VLOOKUP(I97,disall!$A$2:$M$349,10,FALSE)),"NA",VLOOKUP(I97,disall!$A$2:$M$349,10,FALSE))</f>
        <v>356200400</v>
      </c>
      <c r="R97" t="str">
        <f>IF(ISNA(VLOOKUP(I97,disall!$A$2:$M$349,11,FALSE)),"NA",VLOOKUP(I97,disall!$A$2:$M$349,11,FALSE))</f>
        <v>Rajasthan</v>
      </c>
      <c r="S97" t="str">
        <f>IF(ISNA(VLOOKUP(I97,disall!$A$2:$M$349,12,FALSE)),"NA",VLOOKUP(I97,disall!$A$2:$M$349,12,FALSE))</f>
        <v>Barmer</v>
      </c>
      <c r="T97">
        <f>IF(ISNA(VLOOKUP(I97,disall!$A$2:$M$349,13,FALSE)),"NA",VLOOKUP(I97,disall!$A$2:$M$349,13,FALSE))</f>
        <v>223</v>
      </c>
    </row>
    <row r="98" spans="1:20" x14ac:dyDescent="0.25">
      <c r="A98">
        <v>325</v>
      </c>
      <c r="B98" t="s">
        <v>8</v>
      </c>
      <c r="C98" t="s">
        <v>472</v>
      </c>
      <c r="D98" t="s">
        <v>120</v>
      </c>
      <c r="E98" t="s">
        <v>473</v>
      </c>
      <c r="F98" t="s">
        <v>160</v>
      </c>
      <c r="G98" t="s">
        <v>623</v>
      </c>
      <c r="H98">
        <v>1705</v>
      </c>
      <c r="I98">
        <f>IF(ISNA(VLOOKUP(H98,disall!$D$2:$L$349,1,FALSE)),H98,VLOOKUP(H98,disall!$D$2:$L$349,1,FALSE))</f>
        <v>1705</v>
      </c>
      <c r="J98">
        <f>IF(ISNA(VLOOKUP(H98,disall!$D$2:$L$349,1,FALSE)),"NA",VLOOKUP(H98,disall!$D$2:$L$349,2,FALSE))</f>
        <v>1705</v>
      </c>
      <c r="K98" t="str">
        <f>IF(ISNA(VLOOKUP(I98,disall!$A$2:$L$349,3,FALSE)),F98,VLOOKUP(I98,disall!$A$2:$L$349,3,FALSE))</f>
        <v>Bharatpur</v>
      </c>
      <c r="L98" t="str">
        <f>IF(ISNA(VLOOKUP(I98,disall!$A$2:$L$349,12,FALSE)),"NA",VLOOKUP(I98,disall!$A$2:$L$349,12,FALSE))</f>
        <v>Bharatpur</v>
      </c>
      <c r="M98">
        <f>IF(ISNA(VLOOKUP(I98,disall!$A$2:$M$349,6,FALSE)),"NA",VLOOKUP(I98,disall!$A$2:$M$349,6,FALSE))</f>
        <v>17</v>
      </c>
      <c r="N98">
        <f>IF(ISNA(VLOOKUP(I98,disall!$A$2:$M$349,7,FALSE)),"NA",VLOOKUP(I98,disall!$A$2:$M$349,7,FALSE))</f>
        <v>0.43953999999999999</v>
      </c>
      <c r="O98">
        <f>IF(ISNA(VLOOKUP(I98,disall!$A$2:$M$349,8,FALSE)),"NA",VLOOKUP(I98,disall!$A$2:$M$349,8,FALSE))</f>
        <v>4.5252020000000002</v>
      </c>
      <c r="P98" t="str">
        <f>IF(ISNA(VLOOKUP(I98,disall!$A$2:$M$349,9,FALSE)),"NA",VLOOKUP(I98,disall!$A$2:$M$349,9,FALSE))</f>
        <v>POLY</v>
      </c>
      <c r="Q98">
        <f>IF(ISNA(VLOOKUP(I98,disall!$A$2:$M$349,10,FALSE)),"NA",VLOOKUP(I98,disall!$A$2:$M$349,10,FALSE))</f>
        <v>356200500</v>
      </c>
      <c r="R98" t="str">
        <f>IF(ISNA(VLOOKUP(I98,disall!$A$2:$M$349,11,FALSE)),"NA",VLOOKUP(I98,disall!$A$2:$M$349,11,FALSE))</f>
        <v>Rajasthan</v>
      </c>
      <c r="S98" t="str">
        <f>IF(ISNA(VLOOKUP(I98,disall!$A$2:$M$349,12,FALSE)),"NA",VLOOKUP(I98,disall!$A$2:$M$349,12,FALSE))</f>
        <v>Bharatpur</v>
      </c>
      <c r="T98">
        <f>IF(ISNA(VLOOKUP(I98,disall!$A$2:$M$349,13,FALSE)),"NA",VLOOKUP(I98,disall!$A$2:$M$349,13,FALSE))</f>
        <v>224</v>
      </c>
    </row>
    <row r="99" spans="1:20" x14ac:dyDescent="0.25">
      <c r="A99">
        <v>326</v>
      </c>
      <c r="B99" t="s">
        <v>8</v>
      </c>
      <c r="C99" t="s">
        <v>472</v>
      </c>
      <c r="D99" t="s">
        <v>120</v>
      </c>
      <c r="E99" t="s">
        <v>624</v>
      </c>
      <c r="F99" t="s">
        <v>219</v>
      </c>
      <c r="G99" t="s">
        <v>625</v>
      </c>
      <c r="H99">
        <v>1706</v>
      </c>
      <c r="I99">
        <f>IF(ISNA(VLOOKUP(H99,disall!$D$2:$L$349,1,FALSE)),H99,VLOOKUP(H99,disall!$D$2:$L$349,1,FALSE))</f>
        <v>1706</v>
      </c>
      <c r="J99">
        <f>IF(ISNA(VLOOKUP(H99,disall!$D$2:$L$349,1,FALSE)),"NA",VLOOKUP(H99,disall!$D$2:$L$349,2,FALSE))</f>
        <v>1706</v>
      </c>
      <c r="K99" t="str">
        <f>IF(ISNA(VLOOKUP(I99,disall!$A$2:$L$349,3,FALSE)),F99,VLOOKUP(I99,disall!$A$2:$L$349,3,FALSE))</f>
        <v>Bhilwara</v>
      </c>
      <c r="L99" t="str">
        <f>IF(ISNA(VLOOKUP(I99,disall!$A$2:$L$349,12,FALSE)),"NA",VLOOKUP(I99,disall!$A$2:$L$349,12,FALSE))</f>
        <v>Bhilwara</v>
      </c>
      <c r="M99">
        <f>IF(ISNA(VLOOKUP(I99,disall!$A$2:$M$349,6,FALSE)),"NA",VLOOKUP(I99,disall!$A$2:$M$349,6,FALSE))</f>
        <v>17</v>
      </c>
      <c r="N99">
        <f>IF(ISNA(VLOOKUP(I99,disall!$A$2:$M$349,7,FALSE)),"NA",VLOOKUP(I99,disall!$A$2:$M$349,7,FALSE))</f>
        <v>0.84032799999999996</v>
      </c>
      <c r="O99">
        <f>IF(ISNA(VLOOKUP(I99,disall!$A$2:$M$349,8,FALSE)),"NA",VLOOKUP(I99,disall!$A$2:$M$349,8,FALSE))</f>
        <v>5.2386210000000002</v>
      </c>
      <c r="P99" t="str">
        <f>IF(ISNA(VLOOKUP(I99,disall!$A$2:$M$349,9,FALSE)),"NA",VLOOKUP(I99,disall!$A$2:$M$349,9,FALSE))</f>
        <v>POLY</v>
      </c>
      <c r="Q99">
        <f>IF(ISNA(VLOOKUP(I99,disall!$A$2:$M$349,10,FALSE)),"NA",VLOOKUP(I99,disall!$A$2:$M$349,10,FALSE))</f>
        <v>356200600</v>
      </c>
      <c r="R99" t="str">
        <f>IF(ISNA(VLOOKUP(I99,disall!$A$2:$M$349,11,FALSE)),"NA",VLOOKUP(I99,disall!$A$2:$M$349,11,FALSE))</f>
        <v>Rajasthan</v>
      </c>
      <c r="S99" t="str">
        <f>IF(ISNA(VLOOKUP(I99,disall!$A$2:$M$349,12,FALSE)),"NA",VLOOKUP(I99,disall!$A$2:$M$349,12,FALSE))</f>
        <v>Bhilwara</v>
      </c>
      <c r="T99">
        <f>IF(ISNA(VLOOKUP(I99,disall!$A$2:$M$349,13,FALSE)),"NA",VLOOKUP(I99,disall!$A$2:$M$349,13,FALSE))</f>
        <v>225</v>
      </c>
    </row>
    <row r="100" spans="1:20" x14ac:dyDescent="0.25">
      <c r="A100">
        <v>327</v>
      </c>
      <c r="B100" t="s">
        <v>8</v>
      </c>
      <c r="C100" t="s">
        <v>472</v>
      </c>
      <c r="D100" t="s">
        <v>120</v>
      </c>
      <c r="E100" t="s">
        <v>473</v>
      </c>
      <c r="F100" t="s">
        <v>136</v>
      </c>
      <c r="G100" t="s">
        <v>626</v>
      </c>
      <c r="H100">
        <v>1707</v>
      </c>
      <c r="I100">
        <f>IF(ISNA(VLOOKUP(H100,disall!$D$2:$L$349,1,FALSE)),H100,VLOOKUP(H100,disall!$D$2:$L$349,1,FALSE))</f>
        <v>1707</v>
      </c>
      <c r="J100">
        <f>IF(ISNA(VLOOKUP(H100,disall!$D$2:$L$349,1,FALSE)),"NA",VLOOKUP(H100,disall!$D$2:$L$349,2,FALSE))</f>
        <v>1707</v>
      </c>
      <c r="K100" t="str">
        <f>IF(ISNA(VLOOKUP(I100,disall!$A$2:$L$349,3,FALSE)),F100,VLOOKUP(I100,disall!$A$2:$L$349,3,FALSE))</f>
        <v>Bikaner</v>
      </c>
      <c r="L100" t="str">
        <f>IF(ISNA(VLOOKUP(I100,disall!$A$2:$L$349,12,FALSE)),"NA",VLOOKUP(I100,disall!$A$2:$L$349,12,FALSE))</f>
        <v>Bikaner</v>
      </c>
      <c r="M100">
        <f>IF(ISNA(VLOOKUP(I100,disall!$A$2:$M$349,6,FALSE)),"NA",VLOOKUP(I100,disall!$A$2:$M$349,6,FALSE))</f>
        <v>17</v>
      </c>
      <c r="N100">
        <f>IF(ISNA(VLOOKUP(I100,disall!$A$2:$M$349,7,FALSE)),"NA",VLOOKUP(I100,disall!$A$2:$M$349,7,FALSE))</f>
        <v>2.6184980000000002</v>
      </c>
      <c r="O100">
        <f>IF(ISNA(VLOOKUP(I100,disall!$A$2:$M$349,8,FALSE)),"NA",VLOOKUP(I100,disall!$A$2:$M$349,8,FALSE))</f>
        <v>8.9505459999999992</v>
      </c>
      <c r="P100" t="str">
        <f>IF(ISNA(VLOOKUP(I100,disall!$A$2:$M$349,9,FALSE)),"NA",VLOOKUP(I100,disall!$A$2:$M$349,9,FALSE))</f>
        <v>POLY</v>
      </c>
      <c r="Q100">
        <f>IF(ISNA(VLOOKUP(I100,disall!$A$2:$M$349,10,FALSE)),"NA",VLOOKUP(I100,disall!$A$2:$M$349,10,FALSE))</f>
        <v>356200700</v>
      </c>
      <c r="R100" t="str">
        <f>IF(ISNA(VLOOKUP(I100,disall!$A$2:$M$349,11,FALSE)),"NA",VLOOKUP(I100,disall!$A$2:$M$349,11,FALSE))</f>
        <v>Rajasthan</v>
      </c>
      <c r="S100" t="str">
        <f>IF(ISNA(VLOOKUP(I100,disall!$A$2:$M$349,12,FALSE)),"NA",VLOOKUP(I100,disall!$A$2:$M$349,12,FALSE))</f>
        <v>Bikaner</v>
      </c>
      <c r="T100">
        <f>IF(ISNA(VLOOKUP(I100,disall!$A$2:$M$349,13,FALSE)),"NA",VLOOKUP(I100,disall!$A$2:$M$349,13,FALSE))</f>
        <v>226</v>
      </c>
    </row>
    <row r="101" spans="1:20" x14ac:dyDescent="0.25">
      <c r="A101">
        <v>328</v>
      </c>
      <c r="B101" t="s">
        <v>8</v>
      </c>
      <c r="C101" t="s">
        <v>472</v>
      </c>
      <c r="D101" t="s">
        <v>120</v>
      </c>
      <c r="E101" t="s">
        <v>473</v>
      </c>
      <c r="F101" t="s">
        <v>225</v>
      </c>
      <c r="G101" t="s">
        <v>627</v>
      </c>
      <c r="H101">
        <v>1708</v>
      </c>
      <c r="I101">
        <f>IF(ISNA(VLOOKUP(H101,disall!$D$2:$L$349,1,FALSE)),H101,VLOOKUP(H101,disall!$D$2:$L$349,1,FALSE))</f>
        <v>1708</v>
      </c>
      <c r="J101">
        <f>IF(ISNA(VLOOKUP(H101,disall!$D$2:$L$349,1,FALSE)),"NA",VLOOKUP(H101,disall!$D$2:$L$349,2,FALSE))</f>
        <v>1708</v>
      </c>
      <c r="K101" t="str">
        <f>IF(ISNA(VLOOKUP(I101,disall!$A$2:$L$349,3,FALSE)),F101,VLOOKUP(I101,disall!$A$2:$L$349,3,FALSE))</f>
        <v>Bundi</v>
      </c>
      <c r="L101" t="str">
        <f>IF(ISNA(VLOOKUP(I101,disall!$A$2:$L$349,12,FALSE)),"NA",VLOOKUP(I101,disall!$A$2:$L$349,12,FALSE))</f>
        <v>Bundi</v>
      </c>
      <c r="M101">
        <f>IF(ISNA(VLOOKUP(I101,disall!$A$2:$M$349,6,FALSE)),"NA",VLOOKUP(I101,disall!$A$2:$M$349,6,FALSE))</f>
        <v>17</v>
      </c>
      <c r="N101">
        <f>IF(ISNA(VLOOKUP(I101,disall!$A$2:$M$349,7,FALSE)),"NA",VLOOKUP(I101,disall!$A$2:$M$349,7,FALSE))</f>
        <v>0.46777000000000002</v>
      </c>
      <c r="O101">
        <f>IF(ISNA(VLOOKUP(I101,disall!$A$2:$M$349,8,FALSE)),"NA",VLOOKUP(I101,disall!$A$2:$M$349,8,FALSE))</f>
        <v>3.2778520000000002</v>
      </c>
      <c r="P101" t="str">
        <f>IF(ISNA(VLOOKUP(I101,disall!$A$2:$M$349,9,FALSE)),"NA",VLOOKUP(I101,disall!$A$2:$M$349,9,FALSE))</f>
        <v>POLY</v>
      </c>
      <c r="Q101">
        <f>IF(ISNA(VLOOKUP(I101,disall!$A$2:$M$349,10,FALSE)),"NA",VLOOKUP(I101,disall!$A$2:$M$349,10,FALSE))</f>
        <v>356200800</v>
      </c>
      <c r="R101" t="str">
        <f>IF(ISNA(VLOOKUP(I101,disall!$A$2:$M$349,11,FALSE)),"NA",VLOOKUP(I101,disall!$A$2:$M$349,11,FALSE))</f>
        <v>Rajasthan</v>
      </c>
      <c r="S101" t="str">
        <f>IF(ISNA(VLOOKUP(I101,disall!$A$2:$M$349,12,FALSE)),"NA",VLOOKUP(I101,disall!$A$2:$M$349,12,FALSE))</f>
        <v>Bundi</v>
      </c>
      <c r="T101">
        <f>IF(ISNA(VLOOKUP(I101,disall!$A$2:$M$349,13,FALSE)),"NA",VLOOKUP(I101,disall!$A$2:$M$349,13,FALSE))</f>
        <v>227</v>
      </c>
    </row>
    <row r="102" spans="1:20" x14ac:dyDescent="0.25">
      <c r="A102">
        <v>329</v>
      </c>
      <c r="B102" t="s">
        <v>8</v>
      </c>
      <c r="C102" t="s">
        <v>472</v>
      </c>
      <c r="D102" t="s">
        <v>120</v>
      </c>
      <c r="E102" t="s">
        <v>473</v>
      </c>
      <c r="F102" t="s">
        <v>443</v>
      </c>
      <c r="G102" t="s">
        <v>473</v>
      </c>
      <c r="H102">
        <v>1709</v>
      </c>
      <c r="I102">
        <f>IF(ISNA(VLOOKUP(H102,disall!$D$2:$L$349,1,FALSE)),H102,VLOOKUP(H102,disall!$D$2:$L$349,1,FALSE))</f>
        <v>1709</v>
      </c>
      <c r="J102">
        <f>IF(ISNA(VLOOKUP(H102,disall!$D$2:$L$349,1,FALSE)),"NA",VLOOKUP(H102,disall!$D$2:$L$349,2,FALSE))</f>
        <v>1709</v>
      </c>
      <c r="K102" t="str">
        <f>IF(ISNA(VLOOKUP(I102,disall!$A$2:$L$349,3,FALSE)),F102,VLOOKUP(I102,disall!$A$2:$L$349,3,FALSE))</f>
        <v>Chittaurgarh</v>
      </c>
      <c r="L102" t="str">
        <f>IF(ISNA(VLOOKUP(I102,disall!$A$2:$L$349,12,FALSE)),"NA",VLOOKUP(I102,disall!$A$2:$L$349,12,FALSE))</f>
        <v>Chittaurgarh</v>
      </c>
      <c r="M102">
        <f>IF(ISNA(VLOOKUP(I102,disall!$A$2:$M$349,6,FALSE)),"NA",VLOOKUP(I102,disall!$A$2:$M$349,6,FALSE))</f>
        <v>17</v>
      </c>
      <c r="N102">
        <f>IF(ISNA(VLOOKUP(I102,disall!$A$2:$M$349,7,FALSE)),"NA",VLOOKUP(I102,disall!$A$2:$M$349,7,FALSE))</f>
        <v>0.85187800000000002</v>
      </c>
      <c r="O102">
        <f>IF(ISNA(VLOOKUP(I102,disall!$A$2:$M$349,8,FALSE)),"NA",VLOOKUP(I102,disall!$A$2:$M$349,8,FALSE))</f>
        <v>8.6515810000000002</v>
      </c>
      <c r="P102" t="str">
        <f>IF(ISNA(VLOOKUP(I102,disall!$A$2:$M$349,9,FALSE)),"NA",VLOOKUP(I102,disall!$A$2:$M$349,9,FALSE))</f>
        <v>POLY</v>
      </c>
      <c r="Q102">
        <f>IF(ISNA(VLOOKUP(I102,disall!$A$2:$M$349,10,FALSE)),"NA",VLOOKUP(I102,disall!$A$2:$M$349,10,FALSE))</f>
        <v>356200900</v>
      </c>
      <c r="R102" t="str">
        <f>IF(ISNA(VLOOKUP(I102,disall!$A$2:$M$349,11,FALSE)),"NA",VLOOKUP(I102,disall!$A$2:$M$349,11,FALSE))</f>
        <v>Rajasthan</v>
      </c>
      <c r="S102" t="str">
        <f>IF(ISNA(VLOOKUP(I102,disall!$A$2:$M$349,12,FALSE)),"NA",VLOOKUP(I102,disall!$A$2:$M$349,12,FALSE))</f>
        <v>Chittaurgarh</v>
      </c>
      <c r="T102">
        <f>IF(ISNA(VLOOKUP(I102,disall!$A$2:$M$349,13,FALSE)),"NA",VLOOKUP(I102,disall!$A$2:$M$349,13,FALSE))</f>
        <v>228</v>
      </c>
    </row>
    <row r="103" spans="1:20" x14ac:dyDescent="0.25">
      <c r="A103">
        <v>330</v>
      </c>
      <c r="B103" t="s">
        <v>8</v>
      </c>
      <c r="C103" t="s">
        <v>472</v>
      </c>
      <c r="D103" t="s">
        <v>120</v>
      </c>
      <c r="E103" t="s">
        <v>473</v>
      </c>
      <c r="F103" t="s">
        <v>137</v>
      </c>
      <c r="G103" t="s">
        <v>629</v>
      </c>
      <c r="H103">
        <v>1710</v>
      </c>
      <c r="I103">
        <f>IF(ISNA(VLOOKUP(H103,disall!$D$2:$L$349,1,FALSE)),H103,VLOOKUP(H103,disall!$D$2:$L$349,1,FALSE))</f>
        <v>1710</v>
      </c>
      <c r="J103">
        <f>IF(ISNA(VLOOKUP(H103,disall!$D$2:$L$349,1,FALSE)),"NA",VLOOKUP(H103,disall!$D$2:$L$349,2,FALSE))</f>
        <v>1710</v>
      </c>
      <c r="K103" t="str">
        <f>IF(ISNA(VLOOKUP(I103,disall!$A$2:$L$349,3,FALSE)),F103,VLOOKUP(I103,disall!$A$2:$L$349,3,FALSE))</f>
        <v>Churu</v>
      </c>
      <c r="L103" t="str">
        <f>IF(ISNA(VLOOKUP(I103,disall!$A$2:$L$349,12,FALSE)),"NA",VLOOKUP(I103,disall!$A$2:$L$349,12,FALSE))</f>
        <v>Churu</v>
      </c>
      <c r="M103">
        <f>IF(ISNA(VLOOKUP(I103,disall!$A$2:$M$349,6,FALSE)),"NA",VLOOKUP(I103,disall!$A$2:$M$349,6,FALSE))</f>
        <v>17</v>
      </c>
      <c r="N103">
        <f>IF(ISNA(VLOOKUP(I103,disall!$A$2:$M$349,7,FALSE)),"NA",VLOOKUP(I103,disall!$A$2:$M$349,7,FALSE))</f>
        <v>1.511881</v>
      </c>
      <c r="O103">
        <f>IF(ISNA(VLOOKUP(I103,disall!$A$2:$M$349,8,FALSE)),"NA",VLOOKUP(I103,disall!$A$2:$M$349,8,FALSE))</f>
        <v>6.9706950000000001</v>
      </c>
      <c r="P103" t="str">
        <f>IF(ISNA(VLOOKUP(I103,disall!$A$2:$M$349,9,FALSE)),"NA",VLOOKUP(I103,disall!$A$2:$M$349,9,FALSE))</f>
        <v>POLY</v>
      </c>
      <c r="Q103">
        <f>IF(ISNA(VLOOKUP(I103,disall!$A$2:$M$349,10,FALSE)),"NA",VLOOKUP(I103,disall!$A$2:$M$349,10,FALSE))</f>
        <v>356201000</v>
      </c>
      <c r="R103" t="str">
        <f>IF(ISNA(VLOOKUP(I103,disall!$A$2:$M$349,11,FALSE)),"NA",VLOOKUP(I103,disall!$A$2:$M$349,11,FALSE))</f>
        <v>Rajasthan</v>
      </c>
      <c r="S103" t="str">
        <f>IF(ISNA(VLOOKUP(I103,disall!$A$2:$M$349,12,FALSE)),"NA",VLOOKUP(I103,disall!$A$2:$M$349,12,FALSE))</f>
        <v>Churu</v>
      </c>
      <c r="T103">
        <f>IF(ISNA(VLOOKUP(I103,disall!$A$2:$M$349,13,FALSE)),"NA",VLOOKUP(I103,disall!$A$2:$M$349,13,FALSE))</f>
        <v>229</v>
      </c>
    </row>
    <row r="104" spans="1:20" x14ac:dyDescent="0.25">
      <c r="A104">
        <v>332</v>
      </c>
      <c r="B104" t="s">
        <v>8</v>
      </c>
      <c r="C104" t="s">
        <v>472</v>
      </c>
      <c r="D104" t="s">
        <v>120</v>
      </c>
      <c r="E104" t="s">
        <v>473</v>
      </c>
      <c r="F104" t="s">
        <v>273</v>
      </c>
      <c r="G104" t="s">
        <v>630</v>
      </c>
      <c r="H104">
        <v>1712</v>
      </c>
      <c r="I104">
        <f>IF(ISNA(VLOOKUP(H104,disall!$D$2:$L$349,1,FALSE)),H104,VLOOKUP(H104,disall!$D$2:$L$349,1,FALSE))</f>
        <v>1712</v>
      </c>
      <c r="J104">
        <f>IF(ISNA(VLOOKUP(H104,disall!$D$2:$L$349,1,FALSE)),"NA",VLOOKUP(H104,disall!$D$2:$L$349,2,FALSE))</f>
        <v>1712</v>
      </c>
      <c r="K104" t="str">
        <f>IF(ISNA(VLOOKUP(I104,disall!$A$2:$L$349,3,FALSE)),F104,VLOOKUP(I104,disall!$A$2:$L$349,3,FALSE))</f>
        <v>Dungarpur</v>
      </c>
      <c r="L104" t="str">
        <f>IF(ISNA(VLOOKUP(I104,disall!$A$2:$L$349,12,FALSE)),"NA",VLOOKUP(I104,disall!$A$2:$L$349,12,FALSE))</f>
        <v>Dungarpur</v>
      </c>
      <c r="M104">
        <f>IF(ISNA(VLOOKUP(I104,disall!$A$2:$M$349,6,FALSE)),"NA",VLOOKUP(I104,disall!$A$2:$M$349,6,FALSE))</f>
        <v>17</v>
      </c>
      <c r="N104">
        <f>IF(ISNA(VLOOKUP(I104,disall!$A$2:$M$349,7,FALSE)),"NA",VLOOKUP(I104,disall!$A$2:$M$349,7,FALSE))</f>
        <v>0.289271</v>
      </c>
      <c r="O104">
        <f>IF(ISNA(VLOOKUP(I104,disall!$A$2:$M$349,8,FALSE)),"NA",VLOOKUP(I104,disall!$A$2:$M$349,8,FALSE))</f>
        <v>2.7080989999999998</v>
      </c>
      <c r="P104" t="str">
        <f>IF(ISNA(VLOOKUP(I104,disall!$A$2:$M$349,9,FALSE)),"NA",VLOOKUP(I104,disall!$A$2:$M$349,9,FALSE))</f>
        <v>POLY</v>
      </c>
      <c r="Q104">
        <f>IF(ISNA(VLOOKUP(I104,disall!$A$2:$M$349,10,FALSE)),"NA",VLOOKUP(I104,disall!$A$2:$M$349,10,FALSE))</f>
        <v>356201200</v>
      </c>
      <c r="R104" t="str">
        <f>IF(ISNA(VLOOKUP(I104,disall!$A$2:$M$349,11,FALSE)),"NA",VLOOKUP(I104,disall!$A$2:$M$349,11,FALSE))</f>
        <v>Rajasthan</v>
      </c>
      <c r="S104" t="str">
        <f>IF(ISNA(VLOOKUP(I104,disall!$A$2:$M$349,12,FALSE)),"NA",VLOOKUP(I104,disall!$A$2:$M$349,12,FALSE))</f>
        <v>Dungarpur</v>
      </c>
      <c r="T104">
        <f>IF(ISNA(VLOOKUP(I104,disall!$A$2:$M$349,13,FALSE)),"NA",VLOOKUP(I104,disall!$A$2:$M$349,13,FALSE))</f>
        <v>231</v>
      </c>
    </row>
    <row r="105" spans="1:20" x14ac:dyDescent="0.25">
      <c r="A105">
        <v>333</v>
      </c>
      <c r="B105" t="s">
        <v>8</v>
      </c>
      <c r="C105" t="s">
        <v>472</v>
      </c>
      <c r="D105" t="s">
        <v>120</v>
      </c>
      <c r="E105" t="s">
        <v>631</v>
      </c>
      <c r="F105" t="s">
        <v>632</v>
      </c>
      <c r="G105" t="s">
        <v>633</v>
      </c>
      <c r="H105">
        <v>1713</v>
      </c>
      <c r="I105">
        <f>IF(ISNA(VLOOKUP(H105,disall!$D$2:$L$349,1,FALSE)),H105,VLOOKUP(H105,disall!$D$2:$L$349,1,FALSE))</f>
        <v>1713</v>
      </c>
      <c r="J105">
        <f>IF(ISNA(VLOOKUP(H105,disall!$D$2:$L$349,1,FALSE)),"NA",VLOOKUP(H105,disall!$D$2:$L$349,2,FALSE))</f>
        <v>1713</v>
      </c>
      <c r="K105" t="str">
        <f>IF(ISNA(VLOOKUP(I105,disall!$A$2:$L$349,3,FALSE)),F105,VLOOKUP(I105,disall!$A$2:$L$349,3,FALSE))</f>
        <v>Ganganagar</v>
      </c>
      <c r="L105" t="str">
        <f>IF(ISNA(VLOOKUP(I105,disall!$A$2:$L$349,12,FALSE)),"NA",VLOOKUP(I105,disall!$A$2:$L$349,12,FALSE))</f>
        <v>Gangangar</v>
      </c>
      <c r="M105">
        <f>IF(ISNA(VLOOKUP(I105,disall!$A$2:$M$349,6,FALSE)),"NA",VLOOKUP(I105,disall!$A$2:$M$349,6,FALSE))</f>
        <v>17</v>
      </c>
      <c r="N105">
        <f>IF(ISNA(VLOOKUP(I105,disall!$A$2:$M$349,7,FALSE)),"NA",VLOOKUP(I105,disall!$A$2:$M$349,7,FALSE))</f>
        <v>2.2045680000000001</v>
      </c>
      <c r="O105">
        <f>IF(ISNA(VLOOKUP(I105,disall!$A$2:$M$349,8,FALSE)),"NA",VLOOKUP(I105,disall!$A$2:$M$349,8,FALSE))</f>
        <v>9.3686360000000004</v>
      </c>
      <c r="P105" t="str">
        <f>IF(ISNA(VLOOKUP(I105,disall!$A$2:$M$349,9,FALSE)),"NA",VLOOKUP(I105,disall!$A$2:$M$349,9,FALSE))</f>
        <v>POLY</v>
      </c>
      <c r="Q105">
        <f>IF(ISNA(VLOOKUP(I105,disall!$A$2:$M$349,10,FALSE)),"NA",VLOOKUP(I105,disall!$A$2:$M$349,10,FALSE))</f>
        <v>356201300</v>
      </c>
      <c r="R105" t="str">
        <f>IF(ISNA(VLOOKUP(I105,disall!$A$2:$M$349,11,FALSE)),"NA",VLOOKUP(I105,disall!$A$2:$M$349,11,FALSE))</f>
        <v>Rajasthan</v>
      </c>
      <c r="S105" t="str">
        <f>IF(ISNA(VLOOKUP(I105,disall!$A$2:$M$349,12,FALSE)),"NA",VLOOKUP(I105,disall!$A$2:$M$349,12,FALSE))</f>
        <v>Gangangar</v>
      </c>
      <c r="T105">
        <f>IF(ISNA(VLOOKUP(I105,disall!$A$2:$M$349,13,FALSE)),"NA",VLOOKUP(I105,disall!$A$2:$M$349,13,FALSE))</f>
        <v>232</v>
      </c>
    </row>
    <row r="106" spans="1:20" x14ac:dyDescent="0.25">
      <c r="A106">
        <v>334</v>
      </c>
      <c r="B106" t="s">
        <v>8</v>
      </c>
      <c r="C106" t="s">
        <v>472</v>
      </c>
      <c r="D106" t="s">
        <v>120</v>
      </c>
      <c r="E106" t="s">
        <v>634</v>
      </c>
      <c r="F106" t="s">
        <v>158</v>
      </c>
      <c r="G106" t="s">
        <v>635</v>
      </c>
      <c r="H106">
        <v>1714</v>
      </c>
      <c r="I106">
        <f>IF(ISNA(VLOOKUP(H106,disall!$D$2:$L$349,1,FALSE)),H106,VLOOKUP(H106,disall!$D$2:$L$349,1,FALSE))</f>
        <v>1714</v>
      </c>
      <c r="J106">
        <f>IF(ISNA(VLOOKUP(H106,disall!$D$2:$L$349,1,FALSE)),"NA",VLOOKUP(H106,disall!$D$2:$L$349,2,FALSE))</f>
        <v>1714</v>
      </c>
      <c r="K106" t="str">
        <f>IF(ISNA(VLOOKUP(I106,disall!$A$2:$L$349,3,FALSE)),F106,VLOOKUP(I106,disall!$A$2:$L$349,3,FALSE))</f>
        <v>Jaipur</v>
      </c>
      <c r="L106" t="str">
        <f>IF(ISNA(VLOOKUP(I106,disall!$A$2:$L$349,12,FALSE)),"NA",VLOOKUP(I106,disall!$A$2:$L$349,12,FALSE))</f>
        <v>Jaipur</v>
      </c>
      <c r="M106">
        <f>IF(ISNA(VLOOKUP(I106,disall!$A$2:$M$349,6,FALSE)),"NA",VLOOKUP(I106,disall!$A$2:$M$349,6,FALSE))</f>
        <v>17</v>
      </c>
      <c r="N106">
        <f>IF(ISNA(VLOOKUP(I106,disall!$A$2:$M$349,7,FALSE)),"NA",VLOOKUP(I106,disall!$A$2:$M$349,7,FALSE))</f>
        <v>1.2164280000000001</v>
      </c>
      <c r="O106">
        <f>IF(ISNA(VLOOKUP(I106,disall!$A$2:$M$349,8,FALSE)),"NA",VLOOKUP(I106,disall!$A$2:$M$349,8,FALSE))</f>
        <v>6.7550090000000003</v>
      </c>
      <c r="P106" t="str">
        <f>IF(ISNA(VLOOKUP(I106,disall!$A$2:$M$349,9,FALSE)),"NA",VLOOKUP(I106,disall!$A$2:$M$349,9,FALSE))</f>
        <v>POLY</v>
      </c>
      <c r="Q106">
        <f>IF(ISNA(VLOOKUP(I106,disall!$A$2:$M$349,10,FALSE)),"NA",VLOOKUP(I106,disall!$A$2:$M$349,10,FALSE))</f>
        <v>356201400</v>
      </c>
      <c r="R106" t="str">
        <f>IF(ISNA(VLOOKUP(I106,disall!$A$2:$M$349,11,FALSE)),"NA",VLOOKUP(I106,disall!$A$2:$M$349,11,FALSE))</f>
        <v>Rajasthan</v>
      </c>
      <c r="S106" t="str">
        <f>IF(ISNA(VLOOKUP(I106,disall!$A$2:$M$349,12,FALSE)),"NA",VLOOKUP(I106,disall!$A$2:$M$349,12,FALSE))</f>
        <v>Jaipur</v>
      </c>
      <c r="T106">
        <f>IF(ISNA(VLOOKUP(I106,disall!$A$2:$M$349,13,FALSE)),"NA",VLOOKUP(I106,disall!$A$2:$M$349,13,FALSE))</f>
        <v>233</v>
      </c>
    </row>
    <row r="107" spans="1:20" x14ac:dyDescent="0.25">
      <c r="A107">
        <v>335</v>
      </c>
      <c r="B107" t="s">
        <v>8</v>
      </c>
      <c r="C107" t="s">
        <v>472</v>
      </c>
      <c r="D107" t="s">
        <v>120</v>
      </c>
      <c r="E107" t="s">
        <v>473</v>
      </c>
      <c r="F107" t="s">
        <v>154</v>
      </c>
      <c r="G107" t="s">
        <v>636</v>
      </c>
      <c r="H107">
        <v>1715</v>
      </c>
      <c r="I107">
        <f>IF(ISNA(VLOOKUP(H107,disall!$D$2:$L$349,1,FALSE)),H107,VLOOKUP(H107,disall!$D$2:$L$349,1,FALSE))</f>
        <v>1715</v>
      </c>
      <c r="J107">
        <f>IF(ISNA(VLOOKUP(H107,disall!$D$2:$L$349,1,FALSE)),"NA",VLOOKUP(H107,disall!$D$2:$L$349,2,FALSE))</f>
        <v>1715</v>
      </c>
      <c r="K107" t="str">
        <f>IF(ISNA(VLOOKUP(I107,disall!$A$2:$L$349,3,FALSE)),F107,VLOOKUP(I107,disall!$A$2:$L$349,3,FALSE))</f>
        <v>Jaisalmer</v>
      </c>
      <c r="L107" t="str">
        <f>IF(ISNA(VLOOKUP(I107,disall!$A$2:$L$349,12,FALSE)),"NA",VLOOKUP(I107,disall!$A$2:$L$349,12,FALSE))</f>
        <v>Jaisalmer</v>
      </c>
      <c r="M107">
        <f>IF(ISNA(VLOOKUP(I107,disall!$A$2:$M$349,6,FALSE)),"NA",VLOOKUP(I107,disall!$A$2:$M$349,6,FALSE))</f>
        <v>17</v>
      </c>
      <c r="N107">
        <f>IF(ISNA(VLOOKUP(I107,disall!$A$2:$M$349,7,FALSE)),"NA",VLOOKUP(I107,disall!$A$2:$M$349,7,FALSE))</f>
        <v>3.7614269999999999</v>
      </c>
      <c r="O107">
        <f>IF(ISNA(VLOOKUP(I107,disall!$A$2:$M$349,8,FALSE)),"NA",VLOOKUP(I107,disall!$A$2:$M$349,8,FALSE))</f>
        <v>10.26995</v>
      </c>
      <c r="P107" t="str">
        <f>IF(ISNA(VLOOKUP(I107,disall!$A$2:$M$349,9,FALSE)),"NA",VLOOKUP(I107,disall!$A$2:$M$349,9,FALSE))</f>
        <v>POLY</v>
      </c>
      <c r="Q107">
        <f>IF(ISNA(VLOOKUP(I107,disall!$A$2:$M$349,10,FALSE)),"NA",VLOOKUP(I107,disall!$A$2:$M$349,10,FALSE))</f>
        <v>356201500</v>
      </c>
      <c r="R107" t="str">
        <f>IF(ISNA(VLOOKUP(I107,disall!$A$2:$M$349,11,FALSE)),"NA",VLOOKUP(I107,disall!$A$2:$M$349,11,FALSE))</f>
        <v>Rajasthan</v>
      </c>
      <c r="S107" t="str">
        <f>IF(ISNA(VLOOKUP(I107,disall!$A$2:$M$349,12,FALSE)),"NA",VLOOKUP(I107,disall!$A$2:$M$349,12,FALSE))</f>
        <v>Jaisalmer</v>
      </c>
      <c r="T107">
        <f>IF(ISNA(VLOOKUP(I107,disall!$A$2:$M$349,13,FALSE)),"NA",VLOOKUP(I107,disall!$A$2:$M$349,13,FALSE))</f>
        <v>234</v>
      </c>
    </row>
    <row r="108" spans="1:20" x14ac:dyDescent="0.25">
      <c r="A108">
        <v>336</v>
      </c>
      <c r="B108" t="s">
        <v>8</v>
      </c>
      <c r="C108" t="s">
        <v>472</v>
      </c>
      <c r="D108" t="s">
        <v>120</v>
      </c>
      <c r="E108" t="s">
        <v>473</v>
      </c>
      <c r="F108" t="s">
        <v>223</v>
      </c>
      <c r="G108" t="s">
        <v>473</v>
      </c>
      <c r="H108">
        <v>1716</v>
      </c>
      <c r="I108">
        <f>IF(ISNA(VLOOKUP(H108,disall!$D$2:$L$349,1,FALSE)),H108,VLOOKUP(H108,disall!$D$2:$L$349,1,FALSE))</f>
        <v>1716</v>
      </c>
      <c r="J108">
        <f>IF(ISNA(VLOOKUP(H108,disall!$D$2:$L$349,1,FALSE)),"NA",VLOOKUP(H108,disall!$D$2:$L$349,2,FALSE))</f>
        <v>1716</v>
      </c>
      <c r="K108" t="str">
        <f>IF(ISNA(VLOOKUP(I108,disall!$A$2:$L$349,3,FALSE)),F108,VLOOKUP(I108,disall!$A$2:$L$349,3,FALSE))</f>
        <v>Jalor</v>
      </c>
      <c r="L108" t="str">
        <f>IF(ISNA(VLOOKUP(I108,disall!$A$2:$L$349,12,FALSE)),"NA",VLOOKUP(I108,disall!$A$2:$L$349,12,FALSE))</f>
        <v>Jalor</v>
      </c>
      <c r="M108">
        <f>IF(ISNA(VLOOKUP(I108,disall!$A$2:$M$349,6,FALSE)),"NA",VLOOKUP(I108,disall!$A$2:$M$349,6,FALSE))</f>
        <v>17</v>
      </c>
      <c r="N108">
        <f>IF(ISNA(VLOOKUP(I108,disall!$A$2:$M$349,7,FALSE)),"NA",VLOOKUP(I108,disall!$A$2:$M$349,7,FALSE))</f>
        <v>0.95848</v>
      </c>
      <c r="O108">
        <f>IF(ISNA(VLOOKUP(I108,disall!$A$2:$M$349,8,FALSE)),"NA",VLOOKUP(I108,disall!$A$2:$M$349,8,FALSE))</f>
        <v>5.9359409999999997</v>
      </c>
      <c r="P108" t="str">
        <f>IF(ISNA(VLOOKUP(I108,disall!$A$2:$M$349,9,FALSE)),"NA",VLOOKUP(I108,disall!$A$2:$M$349,9,FALSE))</f>
        <v>POLY</v>
      </c>
      <c r="Q108">
        <f>IF(ISNA(VLOOKUP(I108,disall!$A$2:$M$349,10,FALSE)),"NA",VLOOKUP(I108,disall!$A$2:$M$349,10,FALSE))</f>
        <v>356201600</v>
      </c>
      <c r="R108" t="str">
        <f>IF(ISNA(VLOOKUP(I108,disall!$A$2:$M$349,11,FALSE)),"NA",VLOOKUP(I108,disall!$A$2:$M$349,11,FALSE))</f>
        <v>Rajasthan</v>
      </c>
      <c r="S108" t="str">
        <f>IF(ISNA(VLOOKUP(I108,disall!$A$2:$M$349,12,FALSE)),"NA",VLOOKUP(I108,disall!$A$2:$M$349,12,FALSE))</f>
        <v>Jalor</v>
      </c>
      <c r="T108">
        <f>IF(ISNA(VLOOKUP(I108,disall!$A$2:$M$349,13,FALSE)),"NA",VLOOKUP(I108,disall!$A$2:$M$349,13,FALSE))</f>
        <v>235</v>
      </c>
    </row>
    <row r="109" spans="1:20" x14ac:dyDescent="0.25">
      <c r="A109">
        <v>337</v>
      </c>
      <c r="B109" t="s">
        <v>8</v>
      </c>
      <c r="C109" t="s">
        <v>472</v>
      </c>
      <c r="D109" t="s">
        <v>120</v>
      </c>
      <c r="E109" t="s">
        <v>473</v>
      </c>
      <c r="F109" t="s">
        <v>251</v>
      </c>
      <c r="G109" t="s">
        <v>638</v>
      </c>
      <c r="H109">
        <v>1717</v>
      </c>
      <c r="I109">
        <f>IF(ISNA(VLOOKUP(H109,disall!$D$2:$L$349,1,FALSE)),H109,VLOOKUP(H109,disall!$D$2:$L$349,1,FALSE))</f>
        <v>1717</v>
      </c>
      <c r="J109">
        <f>IF(ISNA(VLOOKUP(H109,disall!$D$2:$L$349,1,FALSE)),"NA",VLOOKUP(H109,disall!$D$2:$L$349,2,FALSE))</f>
        <v>1717</v>
      </c>
      <c r="K109" t="str">
        <f>IF(ISNA(VLOOKUP(I109,disall!$A$2:$L$349,3,FALSE)),F109,VLOOKUP(I109,disall!$A$2:$L$349,3,FALSE))</f>
        <v>Jhalawar</v>
      </c>
      <c r="L109" t="str">
        <f>IF(ISNA(VLOOKUP(I109,disall!$A$2:$L$349,12,FALSE)),"NA",VLOOKUP(I109,disall!$A$2:$L$349,12,FALSE))</f>
        <v>Jhalawar</v>
      </c>
      <c r="M109">
        <f>IF(ISNA(VLOOKUP(I109,disall!$A$2:$M$349,6,FALSE)),"NA",VLOOKUP(I109,disall!$A$2:$M$349,6,FALSE))</f>
        <v>17</v>
      </c>
      <c r="N109">
        <f>IF(ISNA(VLOOKUP(I109,disall!$A$2:$M$349,7,FALSE)),"NA",VLOOKUP(I109,disall!$A$2:$M$349,7,FALSE))</f>
        <v>0.58411299999999999</v>
      </c>
      <c r="O109">
        <f>IF(ISNA(VLOOKUP(I109,disall!$A$2:$M$349,8,FALSE)),"NA",VLOOKUP(I109,disall!$A$2:$M$349,8,FALSE))</f>
        <v>5.6259839999999999</v>
      </c>
      <c r="P109" t="str">
        <f>IF(ISNA(VLOOKUP(I109,disall!$A$2:$M$349,9,FALSE)),"NA",VLOOKUP(I109,disall!$A$2:$M$349,9,FALSE))</f>
        <v>POLY</v>
      </c>
      <c r="Q109">
        <f>IF(ISNA(VLOOKUP(I109,disall!$A$2:$M$349,10,FALSE)),"NA",VLOOKUP(I109,disall!$A$2:$M$349,10,FALSE))</f>
        <v>356201700</v>
      </c>
      <c r="R109" t="str">
        <f>IF(ISNA(VLOOKUP(I109,disall!$A$2:$M$349,11,FALSE)),"NA",VLOOKUP(I109,disall!$A$2:$M$349,11,FALSE))</f>
        <v>Rajasthan</v>
      </c>
      <c r="S109" t="str">
        <f>IF(ISNA(VLOOKUP(I109,disall!$A$2:$M$349,12,FALSE)),"NA",VLOOKUP(I109,disall!$A$2:$M$349,12,FALSE))</f>
        <v>Jhalawar</v>
      </c>
      <c r="T109">
        <f>IF(ISNA(VLOOKUP(I109,disall!$A$2:$M$349,13,FALSE)),"NA",VLOOKUP(I109,disall!$A$2:$M$349,13,FALSE))</f>
        <v>236</v>
      </c>
    </row>
    <row r="110" spans="1:20" x14ac:dyDescent="0.25">
      <c r="A110">
        <v>338</v>
      </c>
      <c r="B110" t="s">
        <v>8</v>
      </c>
      <c r="C110" t="s">
        <v>472</v>
      </c>
      <c r="D110" t="s">
        <v>120</v>
      </c>
      <c r="E110" t="s">
        <v>639</v>
      </c>
      <c r="F110" t="s">
        <v>146</v>
      </c>
      <c r="G110" t="s">
        <v>640</v>
      </c>
      <c r="H110">
        <v>1718</v>
      </c>
      <c r="I110">
        <f>IF(ISNA(VLOOKUP(H110,disall!$D$2:$L$349,1,FALSE)),H110,VLOOKUP(H110,disall!$D$2:$L$349,1,FALSE))</f>
        <v>1718</v>
      </c>
      <c r="J110">
        <f>IF(ISNA(VLOOKUP(H110,disall!$D$2:$L$349,1,FALSE)),"NA",VLOOKUP(H110,disall!$D$2:$L$349,2,FALSE))</f>
        <v>1718</v>
      </c>
      <c r="K110" t="str">
        <f>IF(ISNA(VLOOKUP(I110,disall!$A$2:$L$349,3,FALSE)),F110,VLOOKUP(I110,disall!$A$2:$L$349,3,FALSE))</f>
        <v>Jhunjhunun</v>
      </c>
      <c r="L110" t="str">
        <f>IF(ISNA(VLOOKUP(I110,disall!$A$2:$L$349,12,FALSE)),"NA",VLOOKUP(I110,disall!$A$2:$L$349,12,FALSE))</f>
        <v>Jhunjhunun</v>
      </c>
      <c r="M110">
        <f>IF(ISNA(VLOOKUP(I110,disall!$A$2:$M$349,6,FALSE)),"NA",VLOOKUP(I110,disall!$A$2:$M$349,6,FALSE))</f>
        <v>17</v>
      </c>
      <c r="N110">
        <f>IF(ISNA(VLOOKUP(I110,disall!$A$2:$M$349,7,FALSE)),"NA",VLOOKUP(I110,disall!$A$2:$M$349,7,FALSE))</f>
        <v>0.51921099999999998</v>
      </c>
      <c r="O110">
        <f>IF(ISNA(VLOOKUP(I110,disall!$A$2:$M$349,8,FALSE)),"NA",VLOOKUP(I110,disall!$A$2:$M$349,8,FALSE))</f>
        <v>3.5452059999999999</v>
      </c>
      <c r="P110" t="str">
        <f>IF(ISNA(VLOOKUP(I110,disall!$A$2:$M$349,9,FALSE)),"NA",VLOOKUP(I110,disall!$A$2:$M$349,9,FALSE))</f>
        <v>POLY</v>
      </c>
      <c r="Q110">
        <f>IF(ISNA(VLOOKUP(I110,disall!$A$2:$M$349,10,FALSE)),"NA",VLOOKUP(I110,disall!$A$2:$M$349,10,FALSE))</f>
        <v>356201800</v>
      </c>
      <c r="R110" t="str">
        <f>IF(ISNA(VLOOKUP(I110,disall!$A$2:$M$349,11,FALSE)),"NA",VLOOKUP(I110,disall!$A$2:$M$349,11,FALSE))</f>
        <v>Rajasthan</v>
      </c>
      <c r="S110" t="str">
        <f>IF(ISNA(VLOOKUP(I110,disall!$A$2:$M$349,12,FALSE)),"NA",VLOOKUP(I110,disall!$A$2:$M$349,12,FALSE))</f>
        <v>Jhunjhunun</v>
      </c>
      <c r="T110">
        <f>IF(ISNA(VLOOKUP(I110,disall!$A$2:$M$349,13,FALSE)),"NA",VLOOKUP(I110,disall!$A$2:$M$349,13,FALSE))</f>
        <v>237</v>
      </c>
    </row>
    <row r="111" spans="1:20" x14ac:dyDescent="0.25">
      <c r="A111">
        <v>339</v>
      </c>
      <c r="B111" t="s">
        <v>8</v>
      </c>
      <c r="C111" t="s">
        <v>472</v>
      </c>
      <c r="D111" t="s">
        <v>120</v>
      </c>
      <c r="E111" t="s">
        <v>473</v>
      </c>
      <c r="F111" t="s">
        <v>163</v>
      </c>
      <c r="G111" t="s">
        <v>641</v>
      </c>
      <c r="H111">
        <v>1719</v>
      </c>
      <c r="I111">
        <f>IF(ISNA(VLOOKUP(H111,disall!$D$2:$L$349,1,FALSE)),H111,VLOOKUP(H111,disall!$D$2:$L$349,1,FALSE))</f>
        <v>1719</v>
      </c>
      <c r="J111">
        <f>IF(ISNA(VLOOKUP(H111,disall!$D$2:$L$349,1,FALSE)),"NA",VLOOKUP(H111,disall!$D$2:$L$349,2,FALSE))</f>
        <v>1719</v>
      </c>
      <c r="K111" t="str">
        <f>IF(ISNA(VLOOKUP(I111,disall!$A$2:$L$349,3,FALSE)),F111,VLOOKUP(I111,disall!$A$2:$L$349,3,FALSE))</f>
        <v>Jodhpur</v>
      </c>
      <c r="L111" t="str">
        <f>IF(ISNA(VLOOKUP(I111,disall!$A$2:$L$349,12,FALSE)),"NA",VLOOKUP(I111,disall!$A$2:$L$349,12,FALSE))</f>
        <v>Jodhpur</v>
      </c>
      <c r="M111">
        <f>IF(ISNA(VLOOKUP(I111,disall!$A$2:$M$349,6,FALSE)),"NA",VLOOKUP(I111,disall!$A$2:$M$349,6,FALSE))</f>
        <v>17</v>
      </c>
      <c r="N111">
        <f>IF(ISNA(VLOOKUP(I111,disall!$A$2:$M$349,7,FALSE)),"NA",VLOOKUP(I111,disall!$A$2:$M$349,7,FALSE))</f>
        <v>2.0629629999999999</v>
      </c>
      <c r="O111">
        <f>IF(ISNA(VLOOKUP(I111,disall!$A$2:$M$349,8,FALSE)),"NA",VLOOKUP(I111,disall!$A$2:$M$349,8,FALSE))</f>
        <v>7.4795540000000003</v>
      </c>
      <c r="P111" t="str">
        <f>IF(ISNA(VLOOKUP(I111,disall!$A$2:$M$349,9,FALSE)),"NA",VLOOKUP(I111,disall!$A$2:$M$349,9,FALSE))</f>
        <v>POLY</v>
      </c>
      <c r="Q111">
        <f>IF(ISNA(VLOOKUP(I111,disall!$A$2:$M$349,10,FALSE)),"NA",VLOOKUP(I111,disall!$A$2:$M$349,10,FALSE))</f>
        <v>356201900</v>
      </c>
      <c r="R111" t="str">
        <f>IF(ISNA(VLOOKUP(I111,disall!$A$2:$M$349,11,FALSE)),"NA",VLOOKUP(I111,disall!$A$2:$M$349,11,FALSE))</f>
        <v>Rajasthan</v>
      </c>
      <c r="S111" t="str">
        <f>IF(ISNA(VLOOKUP(I111,disall!$A$2:$M$349,12,FALSE)),"NA",VLOOKUP(I111,disall!$A$2:$M$349,12,FALSE))</f>
        <v>Jodhpur</v>
      </c>
      <c r="T111">
        <f>IF(ISNA(VLOOKUP(I111,disall!$A$2:$M$349,13,FALSE)),"NA",VLOOKUP(I111,disall!$A$2:$M$349,13,FALSE))</f>
        <v>238</v>
      </c>
    </row>
    <row r="112" spans="1:20" x14ac:dyDescent="0.25">
      <c r="A112">
        <v>340</v>
      </c>
      <c r="B112" t="s">
        <v>8</v>
      </c>
      <c r="C112" t="s">
        <v>472</v>
      </c>
      <c r="D112" t="s">
        <v>120</v>
      </c>
      <c r="E112" t="s">
        <v>642</v>
      </c>
      <c r="F112" t="s">
        <v>226</v>
      </c>
      <c r="G112" t="s">
        <v>643</v>
      </c>
      <c r="H112">
        <v>1720</v>
      </c>
      <c r="I112">
        <f>IF(ISNA(VLOOKUP(H112,disall!$D$2:$L$349,1,FALSE)),H112,VLOOKUP(H112,disall!$D$2:$L$349,1,FALSE))</f>
        <v>1720</v>
      </c>
      <c r="J112">
        <f>IF(ISNA(VLOOKUP(H112,disall!$D$2:$L$349,1,FALSE)),"NA",VLOOKUP(H112,disall!$D$2:$L$349,2,FALSE))</f>
        <v>1720</v>
      </c>
      <c r="K112" t="str">
        <f>IF(ISNA(VLOOKUP(I112,disall!$A$2:$L$349,3,FALSE)),F112,VLOOKUP(I112,disall!$A$2:$L$349,3,FALSE))</f>
        <v>Kota</v>
      </c>
      <c r="L112" t="str">
        <f>IF(ISNA(VLOOKUP(I112,disall!$A$2:$L$349,12,FALSE)),"NA",VLOOKUP(I112,disall!$A$2:$L$349,12,FALSE))</f>
        <v>Kota</v>
      </c>
      <c r="M112">
        <f>IF(ISNA(VLOOKUP(I112,disall!$A$2:$M$349,6,FALSE)),"NA",VLOOKUP(I112,disall!$A$2:$M$349,6,FALSE))</f>
        <v>17</v>
      </c>
      <c r="N112">
        <f>IF(ISNA(VLOOKUP(I112,disall!$A$2:$M$349,7,FALSE)),"NA",VLOOKUP(I112,disall!$A$2:$M$349,7,FALSE))</f>
        <v>1.08263</v>
      </c>
      <c r="O112">
        <f>IF(ISNA(VLOOKUP(I112,disall!$A$2:$M$349,8,FALSE)),"NA",VLOOKUP(I112,disall!$A$2:$M$349,8,FALSE))</f>
        <v>7.6103870000000002</v>
      </c>
      <c r="P112" t="str">
        <f>IF(ISNA(VLOOKUP(I112,disall!$A$2:$M$349,9,FALSE)),"NA",VLOOKUP(I112,disall!$A$2:$M$349,9,FALSE))</f>
        <v>POLY</v>
      </c>
      <c r="Q112">
        <f>IF(ISNA(VLOOKUP(I112,disall!$A$2:$M$349,10,FALSE)),"NA",VLOOKUP(I112,disall!$A$2:$M$349,10,FALSE))</f>
        <v>356202000</v>
      </c>
      <c r="R112" t="str">
        <f>IF(ISNA(VLOOKUP(I112,disall!$A$2:$M$349,11,FALSE)),"NA",VLOOKUP(I112,disall!$A$2:$M$349,11,FALSE))</f>
        <v>Rajasthan</v>
      </c>
      <c r="S112" t="str">
        <f>IF(ISNA(VLOOKUP(I112,disall!$A$2:$M$349,12,FALSE)),"NA",VLOOKUP(I112,disall!$A$2:$M$349,12,FALSE))</f>
        <v>Kota</v>
      </c>
      <c r="T112">
        <f>IF(ISNA(VLOOKUP(I112,disall!$A$2:$M$349,13,FALSE)),"NA",VLOOKUP(I112,disall!$A$2:$M$349,13,FALSE))</f>
        <v>239</v>
      </c>
    </row>
    <row r="113" spans="1:20" x14ac:dyDescent="0.25">
      <c r="A113">
        <v>341</v>
      </c>
      <c r="B113" t="s">
        <v>8</v>
      </c>
      <c r="C113" t="s">
        <v>472</v>
      </c>
      <c r="D113" t="s">
        <v>120</v>
      </c>
      <c r="E113" t="s">
        <v>473</v>
      </c>
      <c r="F113" t="s">
        <v>162</v>
      </c>
      <c r="G113" t="s">
        <v>644</v>
      </c>
      <c r="H113">
        <v>1721</v>
      </c>
      <c r="I113">
        <f>IF(ISNA(VLOOKUP(H113,disall!$D$2:$L$349,1,FALSE)),H113,VLOOKUP(H113,disall!$D$2:$L$349,1,FALSE))</f>
        <v>1721</v>
      </c>
      <c r="J113">
        <f>IF(ISNA(VLOOKUP(H113,disall!$D$2:$L$349,1,FALSE)),"NA",VLOOKUP(H113,disall!$D$2:$L$349,2,FALSE))</f>
        <v>1721</v>
      </c>
      <c r="K113" t="str">
        <f>IF(ISNA(VLOOKUP(I113,disall!$A$2:$L$349,3,FALSE)),F113,VLOOKUP(I113,disall!$A$2:$L$349,3,FALSE))</f>
        <v>Nagaur</v>
      </c>
      <c r="L113" t="str">
        <f>IF(ISNA(VLOOKUP(I113,disall!$A$2:$L$349,12,FALSE)),"NA",VLOOKUP(I113,disall!$A$2:$L$349,12,FALSE))</f>
        <v>Nagaur</v>
      </c>
      <c r="M113">
        <f>IF(ISNA(VLOOKUP(I113,disall!$A$2:$M$349,6,FALSE)),"NA",VLOOKUP(I113,disall!$A$2:$M$349,6,FALSE))</f>
        <v>17</v>
      </c>
      <c r="N113">
        <f>IF(ISNA(VLOOKUP(I113,disall!$A$2:$M$349,7,FALSE)),"NA",VLOOKUP(I113,disall!$A$2:$M$349,7,FALSE))</f>
        <v>1.5680320000000001</v>
      </c>
      <c r="O113">
        <f>IF(ISNA(VLOOKUP(I113,disall!$A$2:$M$349,8,FALSE)),"NA",VLOOKUP(I113,disall!$A$2:$M$349,8,FALSE))</f>
        <v>6.9019620000000002</v>
      </c>
      <c r="P113" t="str">
        <f>IF(ISNA(VLOOKUP(I113,disall!$A$2:$M$349,9,FALSE)),"NA",VLOOKUP(I113,disall!$A$2:$M$349,9,FALSE))</f>
        <v>POLY</v>
      </c>
      <c r="Q113">
        <f>IF(ISNA(VLOOKUP(I113,disall!$A$2:$M$349,10,FALSE)),"NA",VLOOKUP(I113,disall!$A$2:$M$349,10,FALSE))</f>
        <v>356202100</v>
      </c>
      <c r="R113" t="str">
        <f>IF(ISNA(VLOOKUP(I113,disall!$A$2:$M$349,11,FALSE)),"NA",VLOOKUP(I113,disall!$A$2:$M$349,11,FALSE))</f>
        <v>Rajasthan</v>
      </c>
      <c r="S113" t="str">
        <f>IF(ISNA(VLOOKUP(I113,disall!$A$2:$M$349,12,FALSE)),"NA",VLOOKUP(I113,disall!$A$2:$M$349,12,FALSE))</f>
        <v>Nagaur</v>
      </c>
      <c r="T113">
        <f>IF(ISNA(VLOOKUP(I113,disall!$A$2:$M$349,13,FALSE)),"NA",VLOOKUP(I113,disall!$A$2:$M$349,13,FALSE))</f>
        <v>240</v>
      </c>
    </row>
    <row r="114" spans="1:20" x14ac:dyDescent="0.25">
      <c r="A114">
        <v>342</v>
      </c>
      <c r="B114" t="s">
        <v>8</v>
      </c>
      <c r="C114" t="s">
        <v>472</v>
      </c>
      <c r="D114" t="s">
        <v>120</v>
      </c>
      <c r="E114" t="s">
        <v>473</v>
      </c>
      <c r="F114" t="s">
        <v>202</v>
      </c>
      <c r="G114" t="s">
        <v>645</v>
      </c>
      <c r="H114">
        <v>1722</v>
      </c>
      <c r="I114">
        <f>IF(ISNA(VLOOKUP(H114,disall!$D$2:$L$349,1,FALSE)),H114,VLOOKUP(H114,disall!$D$2:$L$349,1,FALSE))</f>
        <v>1722</v>
      </c>
      <c r="J114">
        <f>IF(ISNA(VLOOKUP(H114,disall!$D$2:$L$349,1,FALSE)),"NA",VLOOKUP(H114,disall!$D$2:$L$349,2,FALSE))</f>
        <v>1722</v>
      </c>
      <c r="K114" t="str">
        <f>IF(ISNA(VLOOKUP(I114,disall!$A$2:$L$349,3,FALSE)),F114,VLOOKUP(I114,disall!$A$2:$L$349,3,FALSE))</f>
        <v>Pali</v>
      </c>
      <c r="L114" t="str">
        <f>IF(ISNA(VLOOKUP(I114,disall!$A$2:$L$349,12,FALSE)),"NA",VLOOKUP(I114,disall!$A$2:$L$349,12,FALSE))</f>
        <v>Pali</v>
      </c>
      <c r="M114">
        <f>IF(ISNA(VLOOKUP(I114,disall!$A$2:$M$349,6,FALSE)),"NA",VLOOKUP(I114,disall!$A$2:$M$349,6,FALSE))</f>
        <v>17</v>
      </c>
      <c r="N114">
        <f>IF(ISNA(VLOOKUP(I114,disall!$A$2:$M$349,7,FALSE)),"NA",VLOOKUP(I114,disall!$A$2:$M$349,7,FALSE))</f>
        <v>1.0906149999999999</v>
      </c>
      <c r="O114">
        <f>IF(ISNA(VLOOKUP(I114,disall!$A$2:$M$349,8,FALSE)),"NA",VLOOKUP(I114,disall!$A$2:$M$349,8,FALSE))</f>
        <v>6.2253020000000001</v>
      </c>
      <c r="P114" t="str">
        <f>IF(ISNA(VLOOKUP(I114,disall!$A$2:$M$349,9,FALSE)),"NA",VLOOKUP(I114,disall!$A$2:$M$349,9,FALSE))</f>
        <v>POLY</v>
      </c>
      <c r="Q114">
        <f>IF(ISNA(VLOOKUP(I114,disall!$A$2:$M$349,10,FALSE)),"NA",VLOOKUP(I114,disall!$A$2:$M$349,10,FALSE))</f>
        <v>356202200</v>
      </c>
      <c r="R114" t="str">
        <f>IF(ISNA(VLOOKUP(I114,disall!$A$2:$M$349,11,FALSE)),"NA",VLOOKUP(I114,disall!$A$2:$M$349,11,FALSE))</f>
        <v>Rajasthan</v>
      </c>
      <c r="S114" t="str">
        <f>IF(ISNA(VLOOKUP(I114,disall!$A$2:$M$349,12,FALSE)),"NA",VLOOKUP(I114,disall!$A$2:$M$349,12,FALSE))</f>
        <v>Pali</v>
      </c>
      <c r="T114">
        <f>IF(ISNA(VLOOKUP(I114,disall!$A$2:$M$349,13,FALSE)),"NA",VLOOKUP(I114,disall!$A$2:$M$349,13,FALSE))</f>
        <v>241</v>
      </c>
    </row>
    <row r="115" spans="1:20" x14ac:dyDescent="0.25">
      <c r="A115">
        <v>343</v>
      </c>
      <c r="B115" t="s">
        <v>8</v>
      </c>
      <c r="C115" t="s">
        <v>472</v>
      </c>
      <c r="D115" t="s">
        <v>120</v>
      </c>
      <c r="E115" t="s">
        <v>473</v>
      </c>
      <c r="F115" t="s">
        <v>174</v>
      </c>
      <c r="G115" t="s">
        <v>646</v>
      </c>
      <c r="H115">
        <v>1723</v>
      </c>
      <c r="I115">
        <f>IF(ISNA(VLOOKUP(H115,disall!$D$2:$L$349,1,FALSE)),H115,VLOOKUP(H115,disall!$D$2:$L$349,1,FALSE))</f>
        <v>1723</v>
      </c>
      <c r="J115">
        <f>IF(ISNA(VLOOKUP(H115,disall!$D$2:$L$349,1,FALSE)),"NA",VLOOKUP(H115,disall!$D$2:$L$349,2,FALSE))</f>
        <v>1723</v>
      </c>
      <c r="K115" t="str">
        <f>IF(ISNA(VLOOKUP(I115,disall!$A$2:$L$349,3,FALSE)),F115,VLOOKUP(I115,disall!$A$2:$L$349,3,FALSE))</f>
        <v>Sawai Madhopur</v>
      </c>
      <c r="L115" t="str">
        <f>IF(ISNA(VLOOKUP(I115,disall!$A$2:$L$349,12,FALSE)),"NA",VLOOKUP(I115,disall!$A$2:$L$349,12,FALSE))</f>
        <v>Sawai Madhopur</v>
      </c>
      <c r="M115">
        <f>IF(ISNA(VLOOKUP(I115,disall!$A$2:$M$349,6,FALSE)),"NA",VLOOKUP(I115,disall!$A$2:$M$349,6,FALSE))</f>
        <v>17</v>
      </c>
      <c r="N115">
        <f>IF(ISNA(VLOOKUP(I115,disall!$A$2:$M$349,7,FALSE)),"NA",VLOOKUP(I115,disall!$A$2:$M$349,7,FALSE))</f>
        <v>0.99519899999999994</v>
      </c>
      <c r="O115">
        <f>IF(ISNA(VLOOKUP(I115,disall!$A$2:$M$349,8,FALSE)),"NA",VLOOKUP(I115,disall!$A$2:$M$349,8,FALSE))</f>
        <v>5.4288499999999997</v>
      </c>
      <c r="P115" t="str">
        <f>IF(ISNA(VLOOKUP(I115,disall!$A$2:$M$349,9,FALSE)),"NA",VLOOKUP(I115,disall!$A$2:$M$349,9,FALSE))</f>
        <v>POLY</v>
      </c>
      <c r="Q115">
        <f>IF(ISNA(VLOOKUP(I115,disall!$A$2:$M$349,10,FALSE)),"NA",VLOOKUP(I115,disall!$A$2:$M$349,10,FALSE))</f>
        <v>356202300</v>
      </c>
      <c r="R115" t="str">
        <f>IF(ISNA(VLOOKUP(I115,disall!$A$2:$M$349,11,FALSE)),"NA",VLOOKUP(I115,disall!$A$2:$M$349,11,FALSE))</f>
        <v>Rajasthan</v>
      </c>
      <c r="S115" t="str">
        <f>IF(ISNA(VLOOKUP(I115,disall!$A$2:$M$349,12,FALSE)),"NA",VLOOKUP(I115,disall!$A$2:$M$349,12,FALSE))</f>
        <v>Sawai Madhopur</v>
      </c>
      <c r="T115">
        <f>IF(ISNA(VLOOKUP(I115,disall!$A$2:$M$349,13,FALSE)),"NA",VLOOKUP(I115,disall!$A$2:$M$349,13,FALSE))</f>
        <v>242</v>
      </c>
    </row>
    <row r="116" spans="1:20" x14ac:dyDescent="0.25">
      <c r="A116">
        <v>344</v>
      </c>
      <c r="B116" t="s">
        <v>8</v>
      </c>
      <c r="C116" t="s">
        <v>472</v>
      </c>
      <c r="D116" t="s">
        <v>120</v>
      </c>
      <c r="E116" t="s">
        <v>473</v>
      </c>
      <c r="F116" t="s">
        <v>153</v>
      </c>
      <c r="G116" t="s">
        <v>647</v>
      </c>
      <c r="H116">
        <v>1724</v>
      </c>
      <c r="I116">
        <f>IF(ISNA(VLOOKUP(H116,disall!$D$2:$L$349,1,FALSE)),H116,VLOOKUP(H116,disall!$D$2:$L$349,1,FALSE))</f>
        <v>1724</v>
      </c>
      <c r="J116">
        <f>IF(ISNA(VLOOKUP(H116,disall!$D$2:$L$349,1,FALSE)),"NA",VLOOKUP(H116,disall!$D$2:$L$349,2,FALSE))</f>
        <v>1724</v>
      </c>
      <c r="K116" t="str">
        <f>IF(ISNA(VLOOKUP(I116,disall!$A$2:$L$349,3,FALSE)),F116,VLOOKUP(I116,disall!$A$2:$L$349,3,FALSE))</f>
        <v>Sikar</v>
      </c>
      <c r="L116" t="str">
        <f>IF(ISNA(VLOOKUP(I116,disall!$A$2:$L$349,12,FALSE)),"NA",VLOOKUP(I116,disall!$A$2:$L$349,12,FALSE))</f>
        <v>Sikar</v>
      </c>
      <c r="M116">
        <f>IF(ISNA(VLOOKUP(I116,disall!$A$2:$M$349,6,FALSE)),"NA",VLOOKUP(I116,disall!$A$2:$M$349,6,FALSE))</f>
        <v>17</v>
      </c>
      <c r="N116">
        <f>IF(ISNA(VLOOKUP(I116,disall!$A$2:$M$349,7,FALSE)),"NA",VLOOKUP(I116,disall!$A$2:$M$349,7,FALSE))</f>
        <v>0.68601599999999996</v>
      </c>
      <c r="O116">
        <f>IF(ISNA(VLOOKUP(I116,disall!$A$2:$M$349,8,FALSE)),"NA",VLOOKUP(I116,disall!$A$2:$M$349,8,FALSE))</f>
        <v>4.7922060000000002</v>
      </c>
      <c r="P116" t="str">
        <f>IF(ISNA(VLOOKUP(I116,disall!$A$2:$M$349,9,FALSE)),"NA",VLOOKUP(I116,disall!$A$2:$M$349,9,FALSE))</f>
        <v>POLY</v>
      </c>
      <c r="Q116">
        <f>IF(ISNA(VLOOKUP(I116,disall!$A$2:$M$349,10,FALSE)),"NA",VLOOKUP(I116,disall!$A$2:$M$349,10,FALSE))</f>
        <v>356202400</v>
      </c>
      <c r="R116" t="str">
        <f>IF(ISNA(VLOOKUP(I116,disall!$A$2:$M$349,11,FALSE)),"NA",VLOOKUP(I116,disall!$A$2:$M$349,11,FALSE))</f>
        <v>Rajasthan</v>
      </c>
      <c r="S116" t="str">
        <f>IF(ISNA(VLOOKUP(I116,disall!$A$2:$M$349,12,FALSE)),"NA",VLOOKUP(I116,disall!$A$2:$M$349,12,FALSE))</f>
        <v>Sikar</v>
      </c>
      <c r="T116">
        <f>IF(ISNA(VLOOKUP(I116,disall!$A$2:$M$349,13,FALSE)),"NA",VLOOKUP(I116,disall!$A$2:$M$349,13,FALSE))</f>
        <v>243</v>
      </c>
    </row>
    <row r="117" spans="1:20" x14ac:dyDescent="0.25">
      <c r="A117">
        <v>346</v>
      </c>
      <c r="B117" t="s">
        <v>8</v>
      </c>
      <c r="C117" t="s">
        <v>472</v>
      </c>
      <c r="D117" t="s">
        <v>120</v>
      </c>
      <c r="E117" t="s">
        <v>473</v>
      </c>
      <c r="F117" t="s">
        <v>196</v>
      </c>
      <c r="G117" t="s">
        <v>648</v>
      </c>
      <c r="H117">
        <v>1725</v>
      </c>
      <c r="I117">
        <f>IF(ISNA(VLOOKUP(H117,disall!$D$2:$L$349,1,FALSE)),H117,VLOOKUP(H117,disall!$D$2:$L$349,1,FALSE))</f>
        <v>1725</v>
      </c>
      <c r="J117">
        <f>IF(ISNA(VLOOKUP(H117,disall!$D$2:$L$349,1,FALSE)),"NA",VLOOKUP(H117,disall!$D$2:$L$349,2,FALSE))</f>
        <v>1725</v>
      </c>
      <c r="K117" t="str">
        <f>IF(ISNA(VLOOKUP(I117,disall!$A$2:$L$349,3,FALSE)),F117,VLOOKUP(I117,disall!$A$2:$L$349,3,FALSE))</f>
        <v>Tonk</v>
      </c>
      <c r="L117" t="str">
        <f>IF(ISNA(VLOOKUP(I117,disall!$A$2:$L$349,12,FALSE)),"NA",VLOOKUP(I117,disall!$A$2:$L$349,12,FALSE))</f>
        <v>Tonk</v>
      </c>
      <c r="M117">
        <f>IF(ISNA(VLOOKUP(I117,disall!$A$2:$M$349,6,FALSE)),"NA",VLOOKUP(I117,disall!$A$2:$M$349,6,FALSE))</f>
        <v>17</v>
      </c>
      <c r="N117">
        <f>IF(ISNA(VLOOKUP(I117,disall!$A$2:$M$349,7,FALSE)),"NA",VLOOKUP(I117,disall!$A$2:$M$349,7,FALSE))</f>
        <v>0.66407099999999997</v>
      </c>
      <c r="O117">
        <f>IF(ISNA(VLOOKUP(I117,disall!$A$2:$M$349,8,FALSE)),"NA",VLOOKUP(I117,disall!$A$2:$M$349,8,FALSE))</f>
        <v>4.7932199999999998</v>
      </c>
      <c r="P117" t="str">
        <f>IF(ISNA(VLOOKUP(I117,disall!$A$2:$M$349,9,FALSE)),"NA",VLOOKUP(I117,disall!$A$2:$M$349,9,FALSE))</f>
        <v>POLY</v>
      </c>
      <c r="Q117">
        <f>IF(ISNA(VLOOKUP(I117,disall!$A$2:$M$349,10,FALSE)),"NA",VLOOKUP(I117,disall!$A$2:$M$349,10,FALSE))</f>
        <v>356202600</v>
      </c>
      <c r="R117" t="str">
        <f>IF(ISNA(VLOOKUP(I117,disall!$A$2:$M$349,11,FALSE)),"NA",VLOOKUP(I117,disall!$A$2:$M$349,11,FALSE))</f>
        <v>Rajasthan</v>
      </c>
      <c r="S117" t="str">
        <f>IF(ISNA(VLOOKUP(I117,disall!$A$2:$M$349,12,FALSE)),"NA",VLOOKUP(I117,disall!$A$2:$M$349,12,FALSE))</f>
        <v>Tonk</v>
      </c>
      <c r="T117">
        <f>IF(ISNA(VLOOKUP(I117,disall!$A$2:$M$349,13,FALSE)),"NA",VLOOKUP(I117,disall!$A$2:$M$349,13,FALSE))</f>
        <v>245</v>
      </c>
    </row>
    <row r="118" spans="1:20" x14ac:dyDescent="0.25">
      <c r="A118">
        <v>345</v>
      </c>
      <c r="B118" t="s">
        <v>8</v>
      </c>
      <c r="C118" t="s">
        <v>472</v>
      </c>
      <c r="D118" t="s">
        <v>120</v>
      </c>
      <c r="E118" t="s">
        <v>473</v>
      </c>
      <c r="F118" t="s">
        <v>239</v>
      </c>
      <c r="G118" t="s">
        <v>649</v>
      </c>
      <c r="H118">
        <v>1726</v>
      </c>
      <c r="I118">
        <f>IF(ISNA(VLOOKUP(H118,disall!$D$2:$L$349,1,FALSE)),H118,VLOOKUP(H118,disall!$D$2:$L$349,1,FALSE))</f>
        <v>1726</v>
      </c>
      <c r="J118">
        <f>IF(ISNA(VLOOKUP(H118,disall!$D$2:$L$349,1,FALSE)),"NA",VLOOKUP(H118,disall!$D$2:$L$349,2,FALSE))</f>
        <v>1726</v>
      </c>
      <c r="K118" t="str">
        <f>IF(ISNA(VLOOKUP(I118,disall!$A$2:$L$349,3,FALSE)),F118,VLOOKUP(I118,disall!$A$2:$L$349,3,FALSE))</f>
        <v>Sirohi</v>
      </c>
      <c r="L118" t="str">
        <f>IF(ISNA(VLOOKUP(I118,disall!$A$2:$L$349,12,FALSE)),"NA",VLOOKUP(I118,disall!$A$2:$L$349,12,FALSE))</f>
        <v>Sirohi</v>
      </c>
      <c r="M118">
        <f>IF(ISNA(VLOOKUP(I118,disall!$A$2:$M$349,6,FALSE)),"NA",VLOOKUP(I118,disall!$A$2:$M$349,6,FALSE))</f>
        <v>17</v>
      </c>
      <c r="N118">
        <f>IF(ISNA(VLOOKUP(I118,disall!$A$2:$M$349,7,FALSE)),"NA",VLOOKUP(I118,disall!$A$2:$M$349,7,FALSE))</f>
        <v>0.45124599999999998</v>
      </c>
      <c r="O118">
        <f>IF(ISNA(VLOOKUP(I118,disall!$A$2:$M$349,8,FALSE)),"NA",VLOOKUP(I118,disall!$A$2:$M$349,8,FALSE))</f>
        <v>3.4877150000000001</v>
      </c>
      <c r="P118" t="str">
        <f>IF(ISNA(VLOOKUP(I118,disall!$A$2:$M$349,9,FALSE)),"NA",VLOOKUP(I118,disall!$A$2:$M$349,9,FALSE))</f>
        <v>POLY</v>
      </c>
      <c r="Q118">
        <f>IF(ISNA(VLOOKUP(I118,disall!$A$2:$M$349,10,FALSE)),"NA",VLOOKUP(I118,disall!$A$2:$M$349,10,FALSE))</f>
        <v>356202500</v>
      </c>
      <c r="R118" t="str">
        <f>IF(ISNA(VLOOKUP(I118,disall!$A$2:$M$349,11,FALSE)),"NA",VLOOKUP(I118,disall!$A$2:$M$349,11,FALSE))</f>
        <v>Rajasthan</v>
      </c>
      <c r="S118" t="str">
        <f>IF(ISNA(VLOOKUP(I118,disall!$A$2:$M$349,12,FALSE)),"NA",VLOOKUP(I118,disall!$A$2:$M$349,12,FALSE))</f>
        <v>Sirohi</v>
      </c>
      <c r="T118">
        <f>IF(ISNA(VLOOKUP(I118,disall!$A$2:$M$349,13,FALSE)),"NA",VLOOKUP(I118,disall!$A$2:$M$349,13,FALSE))</f>
        <v>244</v>
      </c>
    </row>
    <row r="119" spans="1:20" x14ac:dyDescent="0.25">
      <c r="A119">
        <v>347</v>
      </c>
      <c r="B119" t="s">
        <v>8</v>
      </c>
      <c r="C119" t="s">
        <v>472</v>
      </c>
      <c r="D119" t="s">
        <v>120</v>
      </c>
      <c r="E119" t="s">
        <v>473</v>
      </c>
      <c r="F119" t="s">
        <v>216</v>
      </c>
      <c r="G119" t="s">
        <v>650</v>
      </c>
      <c r="H119">
        <v>1727</v>
      </c>
      <c r="I119">
        <f>IF(ISNA(VLOOKUP(H119,disall!$D$2:$L$349,1,FALSE)),H119,VLOOKUP(H119,disall!$D$2:$L$349,1,FALSE))</f>
        <v>1727</v>
      </c>
      <c r="J119">
        <f>IF(ISNA(VLOOKUP(H119,disall!$D$2:$L$349,1,FALSE)),"NA",VLOOKUP(H119,disall!$D$2:$L$349,2,FALSE))</f>
        <v>1727</v>
      </c>
      <c r="K119" t="str">
        <f>IF(ISNA(VLOOKUP(I119,disall!$A$2:$L$349,3,FALSE)),F119,VLOOKUP(I119,disall!$A$2:$L$349,3,FALSE))</f>
        <v>Udaipur</v>
      </c>
      <c r="L119" t="str">
        <f>IF(ISNA(VLOOKUP(I119,disall!$A$2:$L$349,12,FALSE)),"NA",VLOOKUP(I119,disall!$A$2:$L$349,12,FALSE))</f>
        <v>Udaipur</v>
      </c>
      <c r="M119">
        <f>IF(ISNA(VLOOKUP(I119,disall!$A$2:$M$349,6,FALSE)),"NA",VLOOKUP(I119,disall!$A$2:$M$349,6,FALSE))</f>
        <v>17</v>
      </c>
      <c r="N119">
        <f>IF(ISNA(VLOOKUP(I119,disall!$A$2:$M$349,7,FALSE)),"NA",VLOOKUP(I119,disall!$A$2:$M$349,7,FALSE))</f>
        <v>1.622824</v>
      </c>
      <c r="O119">
        <f>IF(ISNA(VLOOKUP(I119,disall!$A$2:$M$349,8,FALSE)),"NA",VLOOKUP(I119,disall!$A$2:$M$349,8,FALSE))</f>
        <v>8.2489779999999993</v>
      </c>
      <c r="P119" t="str">
        <f>IF(ISNA(VLOOKUP(I119,disall!$A$2:$M$349,9,FALSE)),"NA",VLOOKUP(I119,disall!$A$2:$M$349,9,FALSE))</f>
        <v>POLY</v>
      </c>
      <c r="Q119">
        <f>IF(ISNA(VLOOKUP(I119,disall!$A$2:$M$349,10,FALSE)),"NA",VLOOKUP(I119,disall!$A$2:$M$349,10,FALSE))</f>
        <v>356202700</v>
      </c>
      <c r="R119" t="str">
        <f>IF(ISNA(VLOOKUP(I119,disall!$A$2:$M$349,11,FALSE)),"NA",VLOOKUP(I119,disall!$A$2:$M$349,11,FALSE))</f>
        <v>Rajasthan</v>
      </c>
      <c r="S119" t="str">
        <f>IF(ISNA(VLOOKUP(I119,disall!$A$2:$M$349,12,FALSE)),"NA",VLOOKUP(I119,disall!$A$2:$M$349,12,FALSE))</f>
        <v>Udaipur</v>
      </c>
      <c r="T119">
        <f>IF(ISNA(VLOOKUP(I119,disall!$A$2:$M$349,13,FALSE)),"NA",VLOOKUP(I119,disall!$A$2:$M$349,13,FALSE))</f>
        <v>246</v>
      </c>
    </row>
    <row r="120" spans="1:20" x14ac:dyDescent="0.25">
      <c r="A120">
        <v>353</v>
      </c>
      <c r="B120" t="s">
        <v>8</v>
      </c>
      <c r="C120" t="s">
        <v>472</v>
      </c>
      <c r="D120" t="s">
        <v>400</v>
      </c>
      <c r="E120" t="s">
        <v>473</v>
      </c>
      <c r="F120" t="s">
        <v>651</v>
      </c>
      <c r="G120" t="s">
        <v>652</v>
      </c>
      <c r="H120">
        <v>1901</v>
      </c>
      <c r="I120">
        <f>IF(ISNA(VLOOKUP(H120,disall!$D$2:$L$349,1,FALSE)),H120,VLOOKUP(H120,disall!$D$2:$L$349,1,FALSE))</f>
        <v>1901</v>
      </c>
      <c r="J120">
        <f>IF(ISNA(VLOOKUP(H120,disall!$D$2:$L$349,1,FALSE)),"NA",VLOOKUP(H120,disall!$D$2:$L$349,2,FALSE))</f>
        <v>1901</v>
      </c>
      <c r="K120" t="str">
        <f>IF(ISNA(VLOOKUP(I120,disall!$A$2:$L$349,3,FALSE)),F120,VLOOKUP(I120,disall!$A$2:$L$349,3,FALSE))</f>
        <v>Chengalpattu</v>
      </c>
      <c r="L120" t="str">
        <f>IF(ISNA(VLOOKUP(I120,disall!$A$2:$L$349,12,FALSE)),"NA",VLOOKUP(I120,disall!$A$2:$L$349,12,FALSE))</f>
        <v>Chengaianna</v>
      </c>
      <c r="M120">
        <f>IF(ISNA(VLOOKUP(I120,disall!$A$2:$M$349,6,FALSE)),"NA",VLOOKUP(I120,disall!$A$2:$M$349,6,FALSE))</f>
        <v>19</v>
      </c>
      <c r="N120">
        <f>IF(ISNA(VLOOKUP(I120,disall!$A$2:$M$349,7,FALSE)),"NA",VLOOKUP(I120,disall!$A$2:$M$349,7,FALSE))</f>
        <v>0.67171599999999998</v>
      </c>
      <c r="O120">
        <f>IF(ISNA(VLOOKUP(I120,disall!$A$2:$M$349,8,FALSE)),"NA",VLOOKUP(I120,disall!$A$2:$M$349,8,FALSE))</f>
        <v>6.111027</v>
      </c>
      <c r="P120" t="str">
        <f>IF(ISNA(VLOOKUP(I120,disall!$A$2:$M$349,9,FALSE)),"NA",VLOOKUP(I120,disall!$A$2:$M$349,9,FALSE))</f>
        <v>POLY</v>
      </c>
      <c r="Q120">
        <f>IF(ISNA(VLOOKUP(I120,disall!$A$2:$M$349,10,FALSE)),"NA",VLOOKUP(I120,disall!$A$2:$M$349,10,FALSE))</f>
        <v>356220100</v>
      </c>
      <c r="R120" t="str">
        <f>IF(ISNA(VLOOKUP(I120,disall!$A$2:$M$349,11,FALSE)),"NA",VLOOKUP(I120,disall!$A$2:$M$349,11,FALSE))</f>
        <v>Tamil Nadu</v>
      </c>
      <c r="S120" t="str">
        <f>IF(ISNA(VLOOKUP(I120,disall!$A$2:$M$349,12,FALSE)),"NA",VLOOKUP(I120,disall!$A$2:$M$349,12,FALSE))</f>
        <v>Chengaianna</v>
      </c>
      <c r="T120">
        <f>IF(ISNA(VLOOKUP(I120,disall!$A$2:$M$349,13,FALSE)),"NA",VLOOKUP(I120,disall!$A$2:$M$349,13,FALSE))</f>
        <v>247</v>
      </c>
    </row>
    <row r="121" spans="1:20" x14ac:dyDescent="0.25">
      <c r="A121">
        <v>355</v>
      </c>
      <c r="B121" t="s">
        <v>8</v>
      </c>
      <c r="C121" t="s">
        <v>472</v>
      </c>
      <c r="D121" t="s">
        <v>400</v>
      </c>
      <c r="E121" t="s">
        <v>473</v>
      </c>
      <c r="F121" t="s">
        <v>413</v>
      </c>
      <c r="G121" t="s">
        <v>655</v>
      </c>
      <c r="H121">
        <v>1902</v>
      </c>
      <c r="I121">
        <f>IF(ISNA(VLOOKUP(H121,disall!$D$2:$L$349,1,FALSE)),H121,VLOOKUP(H121,disall!$D$2:$L$349,1,FALSE))</f>
        <v>1902</v>
      </c>
      <c r="J121">
        <f>IF(ISNA(VLOOKUP(H121,disall!$D$2:$L$349,1,FALSE)),"NA",VLOOKUP(H121,disall!$D$2:$L$349,2,FALSE))</f>
        <v>1902</v>
      </c>
      <c r="K121" t="str">
        <f>IF(ISNA(VLOOKUP(I121,disall!$A$2:$L$349,3,FALSE)),F121,VLOOKUP(I121,disall!$A$2:$L$349,3,FALSE))</f>
        <v>Coimbatore</v>
      </c>
      <c r="L121" t="str">
        <f>IF(ISNA(VLOOKUP(I121,disall!$A$2:$L$349,12,FALSE)),"NA",VLOOKUP(I121,disall!$A$2:$L$349,12,FALSE))</f>
        <v>Coimbatore</v>
      </c>
      <c r="M121">
        <f>IF(ISNA(VLOOKUP(I121,disall!$A$2:$M$349,6,FALSE)),"NA",VLOOKUP(I121,disall!$A$2:$M$349,6,FALSE))</f>
        <v>19</v>
      </c>
      <c r="N121">
        <f>IF(ISNA(VLOOKUP(I121,disall!$A$2:$M$349,7,FALSE)),"NA",VLOOKUP(I121,disall!$A$2:$M$349,7,FALSE))</f>
        <v>0.59673100000000001</v>
      </c>
      <c r="O121">
        <f>IF(ISNA(VLOOKUP(I121,disall!$A$2:$M$349,8,FALSE)),"NA",VLOOKUP(I121,disall!$A$2:$M$349,8,FALSE))</f>
        <v>4.6681119999999998</v>
      </c>
      <c r="P121" t="str">
        <f>IF(ISNA(VLOOKUP(I121,disall!$A$2:$M$349,9,FALSE)),"NA",VLOOKUP(I121,disall!$A$2:$M$349,9,FALSE))</f>
        <v>POLY</v>
      </c>
      <c r="Q121">
        <f>IF(ISNA(VLOOKUP(I121,disall!$A$2:$M$349,10,FALSE)),"NA",VLOOKUP(I121,disall!$A$2:$M$349,10,FALSE))</f>
        <v>356220300</v>
      </c>
      <c r="R121" t="str">
        <f>IF(ISNA(VLOOKUP(I121,disall!$A$2:$M$349,11,FALSE)),"NA",VLOOKUP(I121,disall!$A$2:$M$349,11,FALSE))</f>
        <v>Tamil Nadu</v>
      </c>
      <c r="S121" t="str">
        <f>IF(ISNA(VLOOKUP(I121,disall!$A$2:$M$349,12,FALSE)),"NA",VLOOKUP(I121,disall!$A$2:$M$349,12,FALSE))</f>
        <v>Coimbatore</v>
      </c>
      <c r="T121">
        <f>IF(ISNA(VLOOKUP(I121,disall!$A$2:$M$349,13,FALSE)),"NA",VLOOKUP(I121,disall!$A$2:$M$349,13,FALSE))</f>
        <v>248</v>
      </c>
    </row>
    <row r="122" spans="1:20" x14ac:dyDescent="0.25">
      <c r="A122">
        <v>358</v>
      </c>
      <c r="B122" t="s">
        <v>8</v>
      </c>
      <c r="C122" t="s">
        <v>472</v>
      </c>
      <c r="D122" t="s">
        <v>400</v>
      </c>
      <c r="E122" t="s">
        <v>473</v>
      </c>
      <c r="F122" t="s">
        <v>424</v>
      </c>
      <c r="G122" t="s">
        <v>473</v>
      </c>
      <c r="H122">
        <v>1905</v>
      </c>
      <c r="I122">
        <f>IF(ISNA(VLOOKUP(H122,disall!$D$2:$L$349,1,FALSE)),H122,VLOOKUP(H122,disall!$D$2:$L$349,1,FALSE))</f>
        <v>1905</v>
      </c>
      <c r="J122">
        <f>IF(ISNA(VLOOKUP(H122,disall!$D$2:$L$349,1,FALSE)),"NA",VLOOKUP(H122,disall!$D$2:$L$349,2,FALSE))</f>
        <v>1905</v>
      </c>
      <c r="K122" t="str">
        <f>IF(ISNA(VLOOKUP(I122,disall!$A$2:$L$349,3,FALSE)),F122,VLOOKUP(I122,disall!$A$2:$L$349,3,FALSE))</f>
        <v>Kanniyakumari</v>
      </c>
      <c r="L122" t="str">
        <f>IF(ISNA(VLOOKUP(I122,disall!$A$2:$L$349,12,FALSE)),"NA",VLOOKUP(I122,disall!$A$2:$L$349,12,FALSE))</f>
        <v>Kanniyakumari</v>
      </c>
      <c r="M122">
        <f>IF(ISNA(VLOOKUP(I122,disall!$A$2:$M$349,6,FALSE)),"NA",VLOOKUP(I122,disall!$A$2:$M$349,6,FALSE))</f>
        <v>19</v>
      </c>
      <c r="N122">
        <f>IF(ISNA(VLOOKUP(I122,disall!$A$2:$M$349,7,FALSE)),"NA",VLOOKUP(I122,disall!$A$2:$M$349,7,FALSE))</f>
        <v>0.13386999999999999</v>
      </c>
      <c r="O122">
        <f>IF(ISNA(VLOOKUP(I122,disall!$A$2:$M$349,8,FALSE)),"NA",VLOOKUP(I122,disall!$A$2:$M$349,8,FALSE))</f>
        <v>1.683405</v>
      </c>
      <c r="P122" t="str">
        <f>IF(ISNA(VLOOKUP(I122,disall!$A$2:$M$349,9,FALSE)),"NA",VLOOKUP(I122,disall!$A$2:$M$349,9,FALSE))</f>
        <v>POLY</v>
      </c>
      <c r="Q122">
        <f>IF(ISNA(VLOOKUP(I122,disall!$A$2:$M$349,10,FALSE)),"NA",VLOOKUP(I122,disall!$A$2:$M$349,10,FALSE))</f>
        <v>356220600</v>
      </c>
      <c r="R122" t="str">
        <f>IF(ISNA(VLOOKUP(I122,disall!$A$2:$M$349,11,FALSE)),"NA",VLOOKUP(I122,disall!$A$2:$M$349,11,FALSE))</f>
        <v>Tamil Nadu</v>
      </c>
      <c r="S122" t="str">
        <f>IF(ISNA(VLOOKUP(I122,disall!$A$2:$M$349,12,FALSE)),"NA",VLOOKUP(I122,disall!$A$2:$M$349,12,FALSE))</f>
        <v>Kanniyakumari</v>
      </c>
      <c r="T122">
        <f>IF(ISNA(VLOOKUP(I122,disall!$A$2:$M$349,13,FALSE)),"NA",VLOOKUP(I122,disall!$A$2:$M$349,13,FALSE))</f>
        <v>251</v>
      </c>
    </row>
    <row r="123" spans="1:20" x14ac:dyDescent="0.25">
      <c r="A123">
        <v>360</v>
      </c>
      <c r="B123" t="s">
        <v>8</v>
      </c>
      <c r="C123" t="s">
        <v>472</v>
      </c>
      <c r="D123" t="s">
        <v>400</v>
      </c>
      <c r="E123" t="s">
        <v>657</v>
      </c>
      <c r="F123" t="s">
        <v>457</v>
      </c>
      <c r="G123" t="s">
        <v>658</v>
      </c>
      <c r="H123">
        <v>1907</v>
      </c>
      <c r="I123">
        <f>IF(ISNA(VLOOKUP(H123,disall!$D$2:$L$349,1,FALSE)),H123,VLOOKUP(H123,disall!$D$2:$L$349,1,FALSE))</f>
        <v>1907</v>
      </c>
      <c r="J123">
        <f>IF(ISNA(VLOOKUP(H123,disall!$D$2:$L$349,1,FALSE)),"NA",VLOOKUP(H123,disall!$D$2:$L$349,2,FALSE))</f>
        <v>1907</v>
      </c>
      <c r="K123" t="str">
        <f>IF(ISNA(VLOOKUP(I123,disall!$A$2:$L$349,3,FALSE)),F123,VLOOKUP(I123,disall!$A$2:$L$349,3,FALSE))</f>
        <v>Madurai</v>
      </c>
      <c r="L123" t="str">
        <f>IF(ISNA(VLOOKUP(I123,disall!$A$2:$L$349,12,FALSE)),"NA",VLOOKUP(I123,disall!$A$2:$L$349,12,FALSE))</f>
        <v>Madurai</v>
      </c>
      <c r="M123">
        <f>IF(ISNA(VLOOKUP(I123,disall!$A$2:$M$349,6,FALSE)),"NA",VLOOKUP(I123,disall!$A$2:$M$349,6,FALSE))</f>
        <v>19</v>
      </c>
      <c r="N123">
        <f>IF(ISNA(VLOOKUP(I123,disall!$A$2:$M$349,7,FALSE)),"NA",VLOOKUP(I123,disall!$A$2:$M$349,7,FALSE))</f>
        <v>0.51566000000000001</v>
      </c>
      <c r="O123">
        <f>IF(ISNA(VLOOKUP(I123,disall!$A$2:$M$349,8,FALSE)),"NA",VLOOKUP(I123,disall!$A$2:$M$349,8,FALSE))</f>
        <v>4.767061</v>
      </c>
      <c r="P123" t="str">
        <f>IF(ISNA(VLOOKUP(I123,disall!$A$2:$M$349,9,FALSE)),"NA",VLOOKUP(I123,disall!$A$2:$M$349,9,FALSE))</f>
        <v>POLY</v>
      </c>
      <c r="Q123">
        <f>IF(ISNA(VLOOKUP(I123,disall!$A$2:$M$349,10,FALSE)),"NA",VLOOKUP(I123,disall!$A$2:$M$349,10,FALSE))</f>
        <v>356220800</v>
      </c>
      <c r="R123" t="str">
        <f>IF(ISNA(VLOOKUP(I123,disall!$A$2:$M$349,11,FALSE)),"NA",VLOOKUP(I123,disall!$A$2:$M$349,11,FALSE))</f>
        <v>Tamil Nadu</v>
      </c>
      <c r="S123" t="str">
        <f>IF(ISNA(VLOOKUP(I123,disall!$A$2:$M$349,12,FALSE)),"NA",VLOOKUP(I123,disall!$A$2:$M$349,12,FALSE))</f>
        <v>Madurai</v>
      </c>
      <c r="T123">
        <f>IF(ISNA(VLOOKUP(I123,disall!$A$2:$M$349,13,FALSE)),"NA",VLOOKUP(I123,disall!$A$2:$M$349,13,FALSE))</f>
        <v>252</v>
      </c>
    </row>
    <row r="124" spans="1:20" x14ac:dyDescent="0.25">
      <c r="A124">
        <v>361</v>
      </c>
      <c r="B124" t="s">
        <v>8</v>
      </c>
      <c r="C124" t="s">
        <v>472</v>
      </c>
      <c r="D124" t="s">
        <v>400</v>
      </c>
      <c r="E124" t="s">
        <v>473</v>
      </c>
      <c r="F124" t="s">
        <v>660</v>
      </c>
      <c r="G124" t="s">
        <v>473</v>
      </c>
      <c r="H124">
        <v>1908</v>
      </c>
      <c r="I124">
        <f>IF(ISNA(VLOOKUP(H124,disall!$D$2:$L$349,1,FALSE)),H124,VLOOKUP(H124,disall!$D$2:$L$349,1,FALSE))</f>
        <v>1908</v>
      </c>
      <c r="J124">
        <f>IF(ISNA(VLOOKUP(H124,disall!$D$2:$L$349,1,FALSE)),"NA",VLOOKUP(H124,disall!$D$2:$L$349,2,FALSE))</f>
        <v>1908</v>
      </c>
      <c r="K124" t="str">
        <f>IF(ISNA(VLOOKUP(I124,disall!$A$2:$L$349,3,FALSE)),F124,VLOOKUP(I124,disall!$A$2:$L$349,3,FALSE))</f>
        <v>Nilgiri</v>
      </c>
      <c r="L124" t="str">
        <f>IF(ISNA(VLOOKUP(I124,disall!$A$2:$L$349,12,FALSE)),"NA",VLOOKUP(I124,disall!$A$2:$L$349,12,FALSE))</f>
        <v>Nilgiris</v>
      </c>
      <c r="M124">
        <f>IF(ISNA(VLOOKUP(I124,disall!$A$2:$M$349,6,FALSE)),"NA",VLOOKUP(I124,disall!$A$2:$M$349,6,FALSE))</f>
        <v>19</v>
      </c>
      <c r="N124">
        <f>IF(ISNA(VLOOKUP(I124,disall!$A$2:$M$349,7,FALSE)),"NA",VLOOKUP(I124,disall!$A$2:$M$349,7,FALSE))</f>
        <v>0.18488399999999999</v>
      </c>
      <c r="O124">
        <f>IF(ISNA(VLOOKUP(I124,disall!$A$2:$M$349,8,FALSE)),"NA",VLOOKUP(I124,disall!$A$2:$M$349,8,FALSE))</f>
        <v>2.6183230000000002</v>
      </c>
      <c r="P124" t="str">
        <f>IF(ISNA(VLOOKUP(I124,disall!$A$2:$M$349,9,FALSE)),"NA",VLOOKUP(I124,disall!$A$2:$M$349,9,FALSE))</f>
        <v>POLY</v>
      </c>
      <c r="Q124">
        <f>IF(ISNA(VLOOKUP(I124,disall!$A$2:$M$349,10,FALSE)),"NA",VLOOKUP(I124,disall!$A$2:$M$349,10,FALSE))</f>
        <v>356220900</v>
      </c>
      <c r="R124" t="str">
        <f>IF(ISNA(VLOOKUP(I124,disall!$A$2:$M$349,11,FALSE)),"NA",VLOOKUP(I124,disall!$A$2:$M$349,11,FALSE))</f>
        <v>Tamil Nadu</v>
      </c>
      <c r="S124" t="str">
        <f>IF(ISNA(VLOOKUP(I124,disall!$A$2:$M$349,12,FALSE)),"NA",VLOOKUP(I124,disall!$A$2:$M$349,12,FALSE))</f>
        <v>Nilgiris</v>
      </c>
      <c r="T124">
        <f>IF(ISNA(VLOOKUP(I124,disall!$A$2:$M$349,13,FALSE)),"NA",VLOOKUP(I124,disall!$A$2:$M$349,13,FALSE))</f>
        <v>260</v>
      </c>
    </row>
    <row r="125" spans="1:20" x14ac:dyDescent="0.25">
      <c r="A125">
        <v>362</v>
      </c>
      <c r="B125" t="s">
        <v>8</v>
      </c>
      <c r="C125" t="s">
        <v>472</v>
      </c>
      <c r="D125" t="s">
        <v>400</v>
      </c>
      <c r="E125" t="s">
        <v>473</v>
      </c>
      <c r="F125" t="s">
        <v>662</v>
      </c>
      <c r="G125" t="s">
        <v>473</v>
      </c>
      <c r="H125">
        <v>1909</v>
      </c>
      <c r="I125">
        <f>IF(ISNA(VLOOKUP(H125,disall!$D$2:$L$349,1,FALSE)),H125,VLOOKUP(H125,disall!$D$2:$L$349,1,FALSE))</f>
        <v>1909</v>
      </c>
      <c r="J125">
        <f>IF(ISNA(VLOOKUP(H125,disall!$D$2:$L$349,1,FALSE)),"NA",VLOOKUP(H125,disall!$D$2:$L$349,2,FALSE))</f>
        <v>1909</v>
      </c>
      <c r="K125" t="str">
        <f>IF(ISNA(VLOOKUP(I125,disall!$A$2:$L$349,3,FALSE)),F125,VLOOKUP(I125,disall!$A$2:$L$349,3,FALSE))</f>
        <v>North Arcot</v>
      </c>
      <c r="L125" t="str">
        <f>IF(ISNA(VLOOKUP(I125,disall!$A$2:$L$349,12,FALSE)),"NA",VLOOKUP(I125,disall!$A$2:$L$349,12,FALSE))</f>
        <v>North Arcot and Tiruvanna</v>
      </c>
      <c r="M125">
        <f>IF(ISNA(VLOOKUP(I125,disall!$A$2:$M$349,6,FALSE)),"NA",VLOOKUP(I125,disall!$A$2:$M$349,6,FALSE))</f>
        <v>19</v>
      </c>
      <c r="N125">
        <f>IF(ISNA(VLOOKUP(I125,disall!$A$2:$M$349,7,FALSE)),"NA",VLOOKUP(I125,disall!$A$2:$M$349,7,FALSE))</f>
        <v>1.006891</v>
      </c>
      <c r="O125">
        <f>IF(ISNA(VLOOKUP(I125,disall!$A$2:$M$349,8,FALSE)),"NA",VLOOKUP(I125,disall!$A$2:$M$349,8,FALSE))</f>
        <v>6.4793830000000003</v>
      </c>
      <c r="P125" t="str">
        <f>IF(ISNA(VLOOKUP(I125,disall!$A$2:$M$349,9,FALSE)),"NA",VLOOKUP(I125,disall!$A$2:$M$349,9,FALSE))</f>
        <v>POLY</v>
      </c>
      <c r="Q125">
        <f>IF(ISNA(VLOOKUP(I125,disall!$A$2:$M$349,10,FALSE)),"NA",VLOOKUP(I125,disall!$A$2:$M$349,10,FALSE))</f>
        <v>356221000</v>
      </c>
      <c r="R125" t="str">
        <f>IF(ISNA(VLOOKUP(I125,disall!$A$2:$M$349,11,FALSE)),"NA",VLOOKUP(I125,disall!$A$2:$M$349,11,FALSE))</f>
        <v>Tamil Nadu</v>
      </c>
      <c r="S125" t="str">
        <f>IF(ISNA(VLOOKUP(I125,disall!$A$2:$M$349,12,FALSE)),"NA",VLOOKUP(I125,disall!$A$2:$M$349,12,FALSE))</f>
        <v>North Arcot and Tiruvanna</v>
      </c>
      <c r="T125">
        <f>IF(ISNA(VLOOKUP(I125,disall!$A$2:$M$349,13,FALSE)),"NA",VLOOKUP(I125,disall!$A$2:$M$349,13,FALSE))</f>
        <v>253</v>
      </c>
    </row>
    <row r="126" spans="1:20" x14ac:dyDescent="0.25">
      <c r="A126">
        <v>366</v>
      </c>
      <c r="B126" t="s">
        <v>8</v>
      </c>
      <c r="C126" t="s">
        <v>472</v>
      </c>
      <c r="D126" t="s">
        <v>400</v>
      </c>
      <c r="E126" t="s">
        <v>664</v>
      </c>
      <c r="F126" t="s">
        <v>665</v>
      </c>
      <c r="G126" t="s">
        <v>666</v>
      </c>
      <c r="H126">
        <v>1913</v>
      </c>
      <c r="I126">
        <f>IF(ISNA(VLOOKUP(H126,disall!$D$2:$L$349,1,FALSE)),H126,VLOOKUP(H126,disall!$D$2:$L$349,1,FALSE))</f>
        <v>1913</v>
      </c>
      <c r="J126">
        <f>IF(ISNA(VLOOKUP(H126,disall!$D$2:$L$349,1,FALSE)),"NA",VLOOKUP(H126,disall!$D$2:$L$349,2,FALSE))</f>
        <v>19</v>
      </c>
      <c r="K126" t="str">
        <f>IF(ISNA(VLOOKUP(I126,disall!$A$2:$L$349,3,FALSE)),F126,VLOOKUP(I126,disall!$A$2:$L$349,3,FALSE))</f>
        <v>Ramanathapuram</v>
      </c>
      <c r="L126" t="str">
        <f>IF(ISNA(VLOOKUP(I126,disall!$A$2:$L$349,12,FALSE)),"NA",VLOOKUP(I126,disall!$A$2:$L$349,12,FALSE))</f>
        <v>Ramanathapuram (+3)</v>
      </c>
      <c r="M126">
        <f>IF(ISNA(VLOOKUP(I126,disall!$A$2:$M$349,6,FALSE)),"NA",VLOOKUP(I126,disall!$A$2:$M$349,6,FALSE))</f>
        <v>19</v>
      </c>
      <c r="N126">
        <f>IF(ISNA(VLOOKUP(I126,disall!$A$2:$M$349,7,FALSE)),"NA",VLOOKUP(I126,disall!$A$2:$M$349,7,FALSE))</f>
        <v>1.400517</v>
      </c>
      <c r="O126">
        <f>IF(ISNA(VLOOKUP(I126,disall!$A$2:$M$349,8,FALSE)),"NA",VLOOKUP(I126,disall!$A$2:$M$349,8,FALSE))</f>
        <v>9.6656809999999993</v>
      </c>
      <c r="P126" t="str">
        <f>IF(ISNA(VLOOKUP(I126,disall!$A$2:$M$349,9,FALSE)),"NA",VLOOKUP(I126,disall!$A$2:$M$349,9,FALSE))</f>
        <v>POLY</v>
      </c>
      <c r="Q126">
        <f>IF(ISNA(VLOOKUP(I126,disall!$A$2:$M$349,10,FALSE)),"NA",VLOOKUP(I126,disall!$A$2:$M$349,10,FALSE))</f>
        <v>256221500</v>
      </c>
      <c r="R126" t="str">
        <f>IF(ISNA(VLOOKUP(I126,disall!$A$2:$M$349,11,FALSE)),"NA",VLOOKUP(I126,disall!$A$2:$M$349,11,FALSE))</f>
        <v>Tamil Nadu</v>
      </c>
      <c r="S126" t="str">
        <f>IF(ISNA(VLOOKUP(I126,disall!$A$2:$M$349,12,FALSE)),"NA",VLOOKUP(I126,disall!$A$2:$M$349,12,FALSE))</f>
        <v>Ramanathapuram (+3)</v>
      </c>
      <c r="T126">
        <f>IF(ISNA(VLOOKUP(I126,disall!$A$2:$M$349,13,FALSE)),"NA",VLOOKUP(I126,disall!$A$2:$M$349,13,FALSE))</f>
        <v>256</v>
      </c>
    </row>
    <row r="127" spans="1:20" x14ac:dyDescent="0.25">
      <c r="A127">
        <v>367</v>
      </c>
      <c r="B127" t="s">
        <v>8</v>
      </c>
      <c r="C127" t="s">
        <v>472</v>
      </c>
      <c r="D127" t="s">
        <v>400</v>
      </c>
      <c r="E127" t="s">
        <v>473</v>
      </c>
      <c r="F127" t="s">
        <v>406</v>
      </c>
      <c r="G127" t="s">
        <v>668</v>
      </c>
      <c r="H127">
        <v>1914</v>
      </c>
      <c r="I127">
        <f>IF(ISNA(VLOOKUP(H127,disall!$D$2:$L$349,1,FALSE)),H127,VLOOKUP(H127,disall!$D$2:$L$349,1,FALSE))</f>
        <v>1914</v>
      </c>
      <c r="J127">
        <f>IF(ISNA(VLOOKUP(H127,disall!$D$2:$L$349,1,FALSE)),"NA",VLOOKUP(H127,disall!$D$2:$L$349,2,FALSE))</f>
        <v>1914</v>
      </c>
      <c r="K127" t="str">
        <f>IF(ISNA(VLOOKUP(I127,disall!$A$2:$L$349,3,FALSE)),F127,VLOOKUP(I127,disall!$A$2:$L$349,3,FALSE))</f>
        <v>Salem</v>
      </c>
      <c r="L127" t="str">
        <f>IF(ISNA(VLOOKUP(I127,disall!$A$2:$L$349,12,FALSE)),"NA",VLOOKUP(I127,disall!$A$2:$L$349,12,FALSE))</f>
        <v>Salem</v>
      </c>
      <c r="M127">
        <f>IF(ISNA(VLOOKUP(I127,disall!$A$2:$M$349,6,FALSE)),"NA",VLOOKUP(I127,disall!$A$2:$M$349,6,FALSE))</f>
        <v>19</v>
      </c>
      <c r="N127">
        <f>IF(ISNA(VLOOKUP(I127,disall!$A$2:$M$349,7,FALSE)),"NA",VLOOKUP(I127,disall!$A$2:$M$349,7,FALSE))</f>
        <v>0.70540999999999998</v>
      </c>
      <c r="O127">
        <f>IF(ISNA(VLOOKUP(I127,disall!$A$2:$M$349,8,FALSE)),"NA",VLOOKUP(I127,disall!$A$2:$M$349,8,FALSE))</f>
        <v>5.2685490000000001</v>
      </c>
      <c r="P127" t="str">
        <f>IF(ISNA(VLOOKUP(I127,disall!$A$2:$M$349,9,FALSE)),"NA",VLOOKUP(I127,disall!$A$2:$M$349,9,FALSE))</f>
        <v>POLY</v>
      </c>
      <c r="Q127">
        <f>IF(ISNA(VLOOKUP(I127,disall!$A$2:$M$349,10,FALSE)),"NA",VLOOKUP(I127,disall!$A$2:$M$349,10,FALSE))</f>
        <v>356221600</v>
      </c>
      <c r="R127" t="str">
        <f>IF(ISNA(VLOOKUP(I127,disall!$A$2:$M$349,11,FALSE)),"NA",VLOOKUP(I127,disall!$A$2:$M$349,11,FALSE))</f>
        <v>Tamil Nadu</v>
      </c>
      <c r="S127" t="str">
        <f>IF(ISNA(VLOOKUP(I127,disall!$A$2:$M$349,12,FALSE)),"NA",VLOOKUP(I127,disall!$A$2:$M$349,12,FALSE))</f>
        <v>Salem</v>
      </c>
      <c r="T127">
        <f>IF(ISNA(VLOOKUP(I127,disall!$A$2:$M$349,13,FALSE)),"NA",VLOOKUP(I127,disall!$A$2:$M$349,13,FALSE))</f>
        <v>257</v>
      </c>
    </row>
    <row r="128" spans="1:20" x14ac:dyDescent="0.25">
      <c r="A128">
        <v>368</v>
      </c>
      <c r="B128" t="s">
        <v>8</v>
      </c>
      <c r="C128" t="s">
        <v>472</v>
      </c>
      <c r="D128" t="s">
        <v>400</v>
      </c>
      <c r="E128" t="s">
        <v>473</v>
      </c>
      <c r="F128" t="s">
        <v>439</v>
      </c>
      <c r="G128" t="s">
        <v>652</v>
      </c>
      <c r="H128">
        <v>1915</v>
      </c>
      <c r="I128">
        <f>IF(ISNA(VLOOKUP(H128,disall!$D$2:$L$349,1,FALSE)),H128,VLOOKUP(H128,disall!$D$2:$L$349,1,FALSE))</f>
        <v>1915</v>
      </c>
      <c r="J128">
        <f>IF(ISNA(VLOOKUP(H128,disall!$D$2:$L$349,1,FALSE)),"NA",VLOOKUP(H128,disall!$D$2:$L$349,2,FALSE))</f>
        <v>1915</v>
      </c>
      <c r="K128" t="str">
        <f>IF(ISNA(VLOOKUP(I128,disall!$A$2:$L$349,3,FALSE)),F128,VLOOKUP(I128,disall!$A$2:$L$349,3,FALSE))</f>
        <v>South Arcot</v>
      </c>
      <c r="L128" t="str">
        <f>IF(ISNA(VLOOKUP(I128,disall!$A$2:$L$349,12,FALSE)),"NA",VLOOKUP(I128,disall!$A$2:$L$349,12,FALSE))</f>
        <v>South Arcot</v>
      </c>
      <c r="M128">
        <f>IF(ISNA(VLOOKUP(I128,disall!$A$2:$M$349,6,FALSE)),"NA",VLOOKUP(I128,disall!$A$2:$M$349,6,FALSE))</f>
        <v>19</v>
      </c>
      <c r="N128">
        <f>IF(ISNA(VLOOKUP(I128,disall!$A$2:$M$349,7,FALSE)),"NA",VLOOKUP(I128,disall!$A$2:$M$349,7,FALSE))</f>
        <v>0.93096999999999996</v>
      </c>
      <c r="O128">
        <f>IF(ISNA(VLOOKUP(I128,disall!$A$2:$M$349,8,FALSE)),"NA",VLOOKUP(I128,disall!$A$2:$M$349,8,FALSE))</f>
        <v>5.5856339999999998</v>
      </c>
      <c r="P128" t="str">
        <f>IF(ISNA(VLOOKUP(I128,disall!$A$2:$M$349,9,FALSE)),"NA",VLOOKUP(I128,disall!$A$2:$M$349,9,FALSE))</f>
        <v>POLY</v>
      </c>
      <c r="Q128">
        <f>IF(ISNA(VLOOKUP(I128,disall!$A$2:$M$349,10,FALSE)),"NA",VLOOKUP(I128,disall!$A$2:$M$349,10,FALSE))</f>
        <v>356221700</v>
      </c>
      <c r="R128" t="str">
        <f>IF(ISNA(VLOOKUP(I128,disall!$A$2:$M$349,11,FALSE)),"NA",VLOOKUP(I128,disall!$A$2:$M$349,11,FALSE))</f>
        <v>Tamil Nadu</v>
      </c>
      <c r="S128" t="str">
        <f>IF(ISNA(VLOOKUP(I128,disall!$A$2:$M$349,12,FALSE)),"NA",VLOOKUP(I128,disall!$A$2:$M$349,12,FALSE))</f>
        <v>South Arcot</v>
      </c>
      <c r="T128">
        <f>IF(ISNA(VLOOKUP(I128,disall!$A$2:$M$349,13,FALSE)),"NA",VLOOKUP(I128,disall!$A$2:$M$349,13,FALSE))</f>
        <v>258</v>
      </c>
    </row>
    <row r="129" spans="1:20" x14ac:dyDescent="0.25">
      <c r="A129">
        <v>369</v>
      </c>
      <c r="B129" t="s">
        <v>8</v>
      </c>
      <c r="C129" t="s">
        <v>472</v>
      </c>
      <c r="D129" t="s">
        <v>400</v>
      </c>
      <c r="E129" t="s">
        <v>671</v>
      </c>
      <c r="F129" t="s">
        <v>441</v>
      </c>
      <c r="G129" t="s">
        <v>672</v>
      </c>
      <c r="H129">
        <v>1916</v>
      </c>
      <c r="I129">
        <f>IF(ISNA(VLOOKUP(H129,disall!$D$2:$L$349,1,FALSE)),H129,VLOOKUP(H129,disall!$D$2:$L$349,1,FALSE))</f>
        <v>1916</v>
      </c>
      <c r="J129">
        <f>IF(ISNA(VLOOKUP(H129,disall!$D$2:$L$349,1,FALSE)),"NA",VLOOKUP(H129,disall!$D$2:$L$349,2,FALSE))</f>
        <v>1916</v>
      </c>
      <c r="K129" t="str">
        <f>IF(ISNA(VLOOKUP(I129,disall!$A$2:$L$349,3,FALSE)),F129,VLOOKUP(I129,disall!$A$2:$L$349,3,FALSE))</f>
        <v>Thanjavur</v>
      </c>
      <c r="L129" t="str">
        <f>IF(ISNA(VLOOKUP(I129,disall!$A$2:$L$349,12,FALSE)),"NA",VLOOKUP(I129,disall!$A$2:$L$349,12,FALSE))</f>
        <v>Thanjavur</v>
      </c>
      <c r="M129">
        <f>IF(ISNA(VLOOKUP(I129,disall!$A$2:$M$349,6,FALSE)),"NA",VLOOKUP(I129,disall!$A$2:$M$349,6,FALSE))</f>
        <v>19</v>
      </c>
      <c r="N129">
        <f>IF(ISNA(VLOOKUP(I129,disall!$A$2:$M$349,7,FALSE)),"NA",VLOOKUP(I129,disall!$A$2:$M$349,7,FALSE))</f>
        <v>0.70998700000000003</v>
      </c>
      <c r="O129">
        <f>IF(ISNA(VLOOKUP(I129,disall!$A$2:$M$349,8,FALSE)),"NA",VLOOKUP(I129,disall!$A$2:$M$349,8,FALSE))</f>
        <v>4.8460270000000003</v>
      </c>
      <c r="P129" t="str">
        <f>IF(ISNA(VLOOKUP(I129,disall!$A$2:$M$349,9,FALSE)),"NA",VLOOKUP(I129,disall!$A$2:$M$349,9,FALSE))</f>
        <v>POLY</v>
      </c>
      <c r="Q129">
        <f>IF(ISNA(VLOOKUP(I129,disall!$A$2:$M$349,10,FALSE)),"NA",VLOOKUP(I129,disall!$A$2:$M$349,10,FALSE))</f>
        <v>356221800</v>
      </c>
      <c r="R129" t="str">
        <f>IF(ISNA(VLOOKUP(I129,disall!$A$2:$M$349,11,FALSE)),"NA",VLOOKUP(I129,disall!$A$2:$M$349,11,FALSE))</f>
        <v>Tamil Nadu</v>
      </c>
      <c r="S129" t="str">
        <f>IF(ISNA(VLOOKUP(I129,disall!$A$2:$M$349,12,FALSE)),"NA",VLOOKUP(I129,disall!$A$2:$M$349,12,FALSE))</f>
        <v>Thanjavur</v>
      </c>
      <c r="T129">
        <f>IF(ISNA(VLOOKUP(I129,disall!$A$2:$M$349,13,FALSE)),"NA",VLOOKUP(I129,disall!$A$2:$M$349,13,FALSE))</f>
        <v>259</v>
      </c>
    </row>
    <row r="130" spans="1:20" x14ac:dyDescent="0.25">
      <c r="A130">
        <v>370</v>
      </c>
      <c r="B130" t="s">
        <v>8</v>
      </c>
      <c r="C130" t="s">
        <v>472</v>
      </c>
      <c r="D130" t="s">
        <v>400</v>
      </c>
      <c r="E130" t="s">
        <v>473</v>
      </c>
      <c r="F130" t="s">
        <v>412</v>
      </c>
      <c r="G130" t="s">
        <v>473</v>
      </c>
      <c r="H130">
        <v>1917</v>
      </c>
      <c r="I130">
        <f>IF(ISNA(VLOOKUP(H130,disall!$D$2:$L$349,1,FALSE)),H130,VLOOKUP(H130,disall!$D$2:$L$349,1,FALSE))</f>
        <v>1917</v>
      </c>
      <c r="J130">
        <f>IF(ISNA(VLOOKUP(H130,disall!$D$2:$L$349,1,FALSE)),"NA",VLOOKUP(H130,disall!$D$2:$L$349,2,FALSE))</f>
        <v>1917</v>
      </c>
      <c r="K130" t="str">
        <f>IF(ISNA(VLOOKUP(I130,disall!$A$2:$L$349,3,FALSE)),F130,VLOOKUP(I130,disall!$A$2:$L$349,3,FALSE))</f>
        <v>Tiruchchirappalli</v>
      </c>
      <c r="L130" t="str">
        <f>IF(ISNA(VLOOKUP(I130,disall!$A$2:$L$349,12,FALSE)),"NA",VLOOKUP(I130,disall!$A$2:$L$349,12,FALSE))</f>
        <v>Tiruchchirappalli</v>
      </c>
      <c r="M130">
        <f>IF(ISNA(VLOOKUP(I130,disall!$A$2:$M$349,6,FALSE)),"NA",VLOOKUP(I130,disall!$A$2:$M$349,6,FALSE))</f>
        <v>19</v>
      </c>
      <c r="N130">
        <f>IF(ISNA(VLOOKUP(I130,disall!$A$2:$M$349,7,FALSE)),"NA",VLOOKUP(I130,disall!$A$2:$M$349,7,FALSE))</f>
        <v>0.91341799999999995</v>
      </c>
      <c r="O130">
        <f>IF(ISNA(VLOOKUP(I130,disall!$A$2:$M$349,8,FALSE)),"NA",VLOOKUP(I130,disall!$A$2:$M$349,8,FALSE))</f>
        <v>7.4172289999999998</v>
      </c>
      <c r="P130" t="str">
        <f>IF(ISNA(VLOOKUP(I130,disall!$A$2:$M$349,9,FALSE)),"NA",VLOOKUP(I130,disall!$A$2:$M$349,9,FALSE))</f>
        <v>POLY</v>
      </c>
      <c r="Q130">
        <f>IF(ISNA(VLOOKUP(I130,disall!$A$2:$M$349,10,FALSE)),"NA",VLOOKUP(I130,disall!$A$2:$M$349,10,FALSE))</f>
        <v>356221900</v>
      </c>
      <c r="R130" t="str">
        <f>IF(ISNA(VLOOKUP(I130,disall!$A$2:$M$349,11,FALSE)),"NA",VLOOKUP(I130,disall!$A$2:$M$349,11,FALSE))</f>
        <v>Tamil Nadu</v>
      </c>
      <c r="S130" t="str">
        <f>IF(ISNA(VLOOKUP(I130,disall!$A$2:$M$349,12,FALSE)),"NA",VLOOKUP(I130,disall!$A$2:$M$349,12,FALSE))</f>
        <v>Tiruchchirappalli</v>
      </c>
      <c r="T130">
        <f>IF(ISNA(VLOOKUP(I130,disall!$A$2:$M$349,13,FALSE)),"NA",VLOOKUP(I130,disall!$A$2:$M$349,13,FALSE))</f>
        <v>261</v>
      </c>
    </row>
    <row r="131" spans="1:20" x14ac:dyDescent="0.25">
      <c r="A131">
        <v>371</v>
      </c>
      <c r="B131" t="s">
        <v>8</v>
      </c>
      <c r="C131" t="s">
        <v>472</v>
      </c>
      <c r="D131" t="s">
        <v>400</v>
      </c>
      <c r="E131" t="s">
        <v>473</v>
      </c>
      <c r="F131" t="s">
        <v>676</v>
      </c>
      <c r="G131" t="s">
        <v>473</v>
      </c>
      <c r="H131">
        <v>1918</v>
      </c>
      <c r="I131">
        <f>IF(ISNA(VLOOKUP(H131,disall!$D$2:$L$349,1,FALSE)),H131,VLOOKUP(H131,disall!$D$2:$L$349,1,FALSE))</f>
        <v>1918</v>
      </c>
      <c r="J131">
        <f>IF(ISNA(VLOOKUP(H131,disall!$D$2:$L$349,1,FALSE)),"NA",VLOOKUP(H131,disall!$D$2:$L$349,2,FALSE))</f>
        <v>1918</v>
      </c>
      <c r="K131" t="str">
        <f>IF(ISNA(VLOOKUP(I131,disall!$A$2:$L$349,3,FALSE)),F131,VLOOKUP(I131,disall!$A$2:$L$349,3,FALSE))</f>
        <v>Tirunelveli Kattabo</v>
      </c>
      <c r="L131" t="str">
        <f>IF(ISNA(VLOOKUP(I131,disall!$A$2:$L$349,12,FALSE)),"NA",VLOOKUP(I131,disall!$A$2:$L$349,12,FALSE))</f>
        <v>Tirunelveli Kattabomman</v>
      </c>
      <c r="M131">
        <f>IF(ISNA(VLOOKUP(I131,disall!$A$2:$M$349,6,FALSE)),"NA",VLOOKUP(I131,disall!$A$2:$M$349,6,FALSE))</f>
        <v>19</v>
      </c>
      <c r="N131">
        <f>IF(ISNA(VLOOKUP(I131,disall!$A$2:$M$349,7,FALSE)),"NA",VLOOKUP(I131,disall!$A$2:$M$349,7,FALSE))</f>
        <v>0.547485</v>
      </c>
      <c r="O131">
        <f>IF(ISNA(VLOOKUP(I131,disall!$A$2:$M$349,8,FALSE)),"NA",VLOOKUP(I131,disall!$A$2:$M$349,8,FALSE))</f>
        <v>4.3709160000000002</v>
      </c>
      <c r="P131" t="str">
        <f>IF(ISNA(VLOOKUP(I131,disall!$A$2:$M$349,9,FALSE)),"NA",VLOOKUP(I131,disall!$A$2:$M$349,9,FALSE))</f>
        <v>POLY</v>
      </c>
      <c r="Q131">
        <f>IF(ISNA(VLOOKUP(I131,disall!$A$2:$M$349,10,FALSE)),"NA",VLOOKUP(I131,disall!$A$2:$M$349,10,FALSE))</f>
        <v>356222000</v>
      </c>
      <c r="R131" t="str">
        <f>IF(ISNA(VLOOKUP(I131,disall!$A$2:$M$349,11,FALSE)),"NA",VLOOKUP(I131,disall!$A$2:$M$349,11,FALSE))</f>
        <v>Tamil Nadu</v>
      </c>
      <c r="S131" t="str">
        <f>IF(ISNA(VLOOKUP(I131,disall!$A$2:$M$349,12,FALSE)),"NA",VLOOKUP(I131,disall!$A$2:$M$349,12,FALSE))</f>
        <v>Tirunelveli Kattabomman</v>
      </c>
      <c r="T131">
        <f>IF(ISNA(VLOOKUP(I131,disall!$A$2:$M$349,13,FALSE)),"NA",VLOOKUP(I131,disall!$A$2:$M$349,13,FALSE))</f>
        <v>262</v>
      </c>
    </row>
    <row r="132" spans="1:20" x14ac:dyDescent="0.25">
      <c r="A132">
        <v>375</v>
      </c>
      <c r="B132" t="s">
        <v>8</v>
      </c>
      <c r="C132" t="s">
        <v>472</v>
      </c>
      <c r="D132" t="s">
        <v>106</v>
      </c>
      <c r="E132" t="s">
        <v>473</v>
      </c>
      <c r="F132" t="s">
        <v>169</v>
      </c>
      <c r="G132" t="s">
        <v>679</v>
      </c>
      <c r="H132">
        <v>2101</v>
      </c>
      <c r="I132">
        <f>IF(ISNA(VLOOKUP(H132,disall!$D$2:$L$349,1,FALSE)),H132,VLOOKUP(H132,disall!$D$2:$L$349,1,FALSE))</f>
        <v>2101</v>
      </c>
      <c r="J132">
        <f>IF(ISNA(VLOOKUP(H132,disall!$D$2:$L$349,1,FALSE)),"NA",VLOOKUP(H132,disall!$D$2:$L$349,2,FALSE))</f>
        <v>2101</v>
      </c>
      <c r="K132" t="str">
        <f>IF(ISNA(VLOOKUP(I132,disall!$A$2:$L$349,3,FALSE)),F132,VLOOKUP(I132,disall!$A$2:$L$349,3,FALSE))</f>
        <v>Agra</v>
      </c>
      <c r="L132" t="str">
        <f>IF(ISNA(VLOOKUP(I132,disall!$A$2:$L$349,12,FALSE)),"NA",VLOOKUP(I132,disall!$A$2:$L$349,12,FALSE))</f>
        <v>Agra</v>
      </c>
      <c r="M132">
        <f>IF(ISNA(VLOOKUP(I132,disall!$A$2:$M$349,6,FALSE)),"NA",VLOOKUP(I132,disall!$A$2:$M$349,6,FALSE))</f>
        <v>21</v>
      </c>
      <c r="N132">
        <f>IF(ISNA(VLOOKUP(I132,disall!$A$2:$M$349,7,FALSE)),"NA",VLOOKUP(I132,disall!$A$2:$M$349,7,FALSE))</f>
        <v>0.47067799999999999</v>
      </c>
      <c r="O132">
        <f>IF(ISNA(VLOOKUP(I132,disall!$A$2:$M$349,8,FALSE)),"NA",VLOOKUP(I132,disall!$A$2:$M$349,8,FALSE))</f>
        <v>4.8117260000000002</v>
      </c>
      <c r="P132" t="str">
        <f>IF(ISNA(VLOOKUP(I132,disall!$A$2:$M$349,9,FALSE)),"NA",VLOOKUP(I132,disall!$A$2:$M$349,9,FALSE))</f>
        <v>POLY</v>
      </c>
      <c r="Q132">
        <f>IF(ISNA(VLOOKUP(I132,disall!$A$2:$M$349,10,FALSE)),"NA",VLOOKUP(I132,disall!$A$2:$M$349,10,FALSE))</f>
        <v>356240100</v>
      </c>
      <c r="R132" t="str">
        <f>IF(ISNA(VLOOKUP(I132,disall!$A$2:$M$349,11,FALSE)),"NA",VLOOKUP(I132,disall!$A$2:$M$349,11,FALSE))</f>
        <v>Uttar Pradesh</v>
      </c>
      <c r="S132" t="str">
        <f>IF(ISNA(VLOOKUP(I132,disall!$A$2:$M$349,12,FALSE)),"NA",VLOOKUP(I132,disall!$A$2:$M$349,12,FALSE))</f>
        <v>Agra</v>
      </c>
      <c r="T132">
        <f>IF(ISNA(VLOOKUP(I132,disall!$A$2:$M$349,13,FALSE)),"NA",VLOOKUP(I132,disall!$A$2:$M$349,13,FALSE))</f>
        <v>263</v>
      </c>
    </row>
    <row r="133" spans="1:20" x14ac:dyDescent="0.25">
      <c r="A133">
        <v>376</v>
      </c>
      <c r="B133" t="s">
        <v>8</v>
      </c>
      <c r="C133" t="s">
        <v>472</v>
      </c>
      <c r="D133" t="s">
        <v>106</v>
      </c>
      <c r="E133" t="s">
        <v>473</v>
      </c>
      <c r="F133" t="s">
        <v>152</v>
      </c>
      <c r="G133" t="s">
        <v>680</v>
      </c>
      <c r="H133">
        <v>2102</v>
      </c>
      <c r="I133">
        <f>IF(ISNA(VLOOKUP(H133,disall!$D$2:$L$349,1,FALSE)),H133,VLOOKUP(H133,disall!$D$2:$L$349,1,FALSE))</f>
        <v>2102</v>
      </c>
      <c r="J133">
        <f>IF(ISNA(VLOOKUP(H133,disall!$D$2:$L$349,1,FALSE)),"NA",VLOOKUP(H133,disall!$D$2:$L$349,2,FALSE))</f>
        <v>2102</v>
      </c>
      <c r="K133" t="str">
        <f>IF(ISNA(VLOOKUP(I133,disall!$A$2:$L$349,3,FALSE)),F133,VLOOKUP(I133,disall!$A$2:$L$349,3,FALSE))</f>
        <v>Aligarh</v>
      </c>
      <c r="L133" t="str">
        <f>IF(ISNA(VLOOKUP(I133,disall!$A$2:$L$349,12,FALSE)),"NA",VLOOKUP(I133,disall!$A$2:$L$349,12,FALSE))</f>
        <v>Aligarh</v>
      </c>
      <c r="M133">
        <f>IF(ISNA(VLOOKUP(I133,disall!$A$2:$M$349,6,FALSE)),"NA",VLOOKUP(I133,disall!$A$2:$M$349,6,FALSE))</f>
        <v>21</v>
      </c>
      <c r="N133">
        <f>IF(ISNA(VLOOKUP(I133,disall!$A$2:$M$349,7,FALSE)),"NA",VLOOKUP(I133,disall!$A$2:$M$349,7,FALSE))</f>
        <v>0.43849100000000002</v>
      </c>
      <c r="O133">
        <f>IF(ISNA(VLOOKUP(I133,disall!$A$2:$M$349,8,FALSE)),"NA",VLOOKUP(I133,disall!$A$2:$M$349,8,FALSE))</f>
        <v>3.3279730000000001</v>
      </c>
      <c r="P133" t="str">
        <f>IF(ISNA(VLOOKUP(I133,disall!$A$2:$M$349,9,FALSE)),"NA",VLOOKUP(I133,disall!$A$2:$M$349,9,FALSE))</f>
        <v>POLY</v>
      </c>
      <c r="Q133">
        <f>IF(ISNA(VLOOKUP(I133,disall!$A$2:$M$349,10,FALSE)),"NA",VLOOKUP(I133,disall!$A$2:$M$349,10,FALSE))</f>
        <v>356240200</v>
      </c>
      <c r="R133" t="str">
        <f>IF(ISNA(VLOOKUP(I133,disall!$A$2:$M$349,11,FALSE)),"NA",VLOOKUP(I133,disall!$A$2:$M$349,11,FALSE))</f>
        <v>Uttar Pradesh</v>
      </c>
      <c r="S133" t="str">
        <f>IF(ISNA(VLOOKUP(I133,disall!$A$2:$M$349,12,FALSE)),"NA",VLOOKUP(I133,disall!$A$2:$M$349,12,FALSE))</f>
        <v>Aligarh</v>
      </c>
      <c r="T133">
        <f>IF(ISNA(VLOOKUP(I133,disall!$A$2:$M$349,13,FALSE)),"NA",VLOOKUP(I133,disall!$A$2:$M$349,13,FALSE))</f>
        <v>264</v>
      </c>
    </row>
    <row r="134" spans="1:20" x14ac:dyDescent="0.25">
      <c r="A134">
        <v>377</v>
      </c>
      <c r="B134" t="s">
        <v>8</v>
      </c>
      <c r="C134" t="s">
        <v>472</v>
      </c>
      <c r="D134" t="s">
        <v>106</v>
      </c>
      <c r="E134" t="s">
        <v>473</v>
      </c>
      <c r="F134" t="s">
        <v>222</v>
      </c>
      <c r="G134" t="s">
        <v>681</v>
      </c>
      <c r="H134">
        <v>2103</v>
      </c>
      <c r="I134">
        <f>IF(ISNA(VLOOKUP(H134,disall!$D$2:$L$349,1,FALSE)),H134,VLOOKUP(H134,disall!$D$2:$L$349,1,FALSE))</f>
        <v>2103</v>
      </c>
      <c r="J134">
        <f>IF(ISNA(VLOOKUP(H134,disall!$D$2:$L$349,1,FALSE)),"NA",VLOOKUP(H134,disall!$D$2:$L$349,2,FALSE))</f>
        <v>2103</v>
      </c>
      <c r="K134" t="str">
        <f>IF(ISNA(VLOOKUP(I134,disall!$A$2:$L$349,3,FALSE)),F134,VLOOKUP(I134,disall!$A$2:$L$349,3,FALSE))</f>
        <v>Allahabad</v>
      </c>
      <c r="L134" t="str">
        <f>IF(ISNA(VLOOKUP(I134,disall!$A$2:$L$349,12,FALSE)),"NA",VLOOKUP(I134,disall!$A$2:$L$349,12,FALSE))</f>
        <v>Allahabad</v>
      </c>
      <c r="M134">
        <f>IF(ISNA(VLOOKUP(I134,disall!$A$2:$M$349,6,FALSE)),"NA",VLOOKUP(I134,disall!$A$2:$M$349,6,FALSE))</f>
        <v>21</v>
      </c>
      <c r="N134">
        <f>IF(ISNA(VLOOKUP(I134,disall!$A$2:$M$349,7,FALSE)),"NA",VLOOKUP(I134,disall!$A$2:$M$349,7,FALSE))</f>
        <v>0.65833699999999995</v>
      </c>
      <c r="O134">
        <f>IF(ISNA(VLOOKUP(I134,disall!$A$2:$M$349,8,FALSE)),"NA",VLOOKUP(I134,disall!$A$2:$M$349,8,FALSE))</f>
        <v>4.356395</v>
      </c>
      <c r="P134" t="str">
        <f>IF(ISNA(VLOOKUP(I134,disall!$A$2:$M$349,9,FALSE)),"NA",VLOOKUP(I134,disall!$A$2:$M$349,9,FALSE))</f>
        <v>POLY</v>
      </c>
      <c r="Q134">
        <f>IF(ISNA(VLOOKUP(I134,disall!$A$2:$M$349,10,FALSE)),"NA",VLOOKUP(I134,disall!$A$2:$M$349,10,FALSE))</f>
        <v>356240300</v>
      </c>
      <c r="R134" t="str">
        <f>IF(ISNA(VLOOKUP(I134,disall!$A$2:$M$349,11,FALSE)),"NA",VLOOKUP(I134,disall!$A$2:$M$349,11,FALSE))</f>
        <v>Uttar Pradesh</v>
      </c>
      <c r="S134" t="str">
        <f>IF(ISNA(VLOOKUP(I134,disall!$A$2:$M$349,12,FALSE)),"NA",VLOOKUP(I134,disall!$A$2:$M$349,12,FALSE))</f>
        <v>Allahabad</v>
      </c>
      <c r="T134">
        <f>IF(ISNA(VLOOKUP(I134,disall!$A$2:$M$349,13,FALSE)),"NA",VLOOKUP(I134,disall!$A$2:$M$349,13,FALSE))</f>
        <v>265</v>
      </c>
    </row>
    <row r="135" spans="1:20" x14ac:dyDescent="0.25">
      <c r="A135">
        <v>428</v>
      </c>
      <c r="B135" t="s">
        <v>8</v>
      </c>
      <c r="C135" t="s">
        <v>472</v>
      </c>
      <c r="D135" t="s">
        <v>682</v>
      </c>
      <c r="E135" t="s">
        <v>473</v>
      </c>
      <c r="F135" t="s">
        <v>118</v>
      </c>
      <c r="G135" t="s">
        <v>683</v>
      </c>
      <c r="H135">
        <v>2104</v>
      </c>
      <c r="I135">
        <f>IF(ISNA(VLOOKUP(H135,disall!$D$2:$L$349,1,FALSE)),H135,VLOOKUP(H135,disall!$D$2:$L$349,1,FALSE))</f>
        <v>2104</v>
      </c>
      <c r="J135">
        <f>IF(ISNA(VLOOKUP(H135,disall!$D$2:$L$349,1,FALSE)),"NA",VLOOKUP(H135,disall!$D$2:$L$349,2,FALSE))</f>
        <v>2104</v>
      </c>
      <c r="K135" t="str">
        <f>IF(ISNA(VLOOKUP(I135,disall!$A$2:$L$349,3,FALSE)),F135,VLOOKUP(I135,disall!$A$2:$L$349,3,FALSE))</f>
        <v>Almora</v>
      </c>
      <c r="L135" t="str">
        <f>IF(ISNA(VLOOKUP(I135,disall!$A$2:$L$349,12,FALSE)),"NA",VLOOKUP(I135,disall!$A$2:$L$349,12,FALSE))</f>
        <v>Almora</v>
      </c>
      <c r="M135">
        <f>IF(ISNA(VLOOKUP(I135,disall!$A$2:$M$349,6,FALSE)),"NA",VLOOKUP(I135,disall!$A$2:$M$349,6,FALSE))</f>
        <v>21</v>
      </c>
      <c r="N135">
        <f>IF(ISNA(VLOOKUP(I135,disall!$A$2:$M$349,7,FALSE)),"NA",VLOOKUP(I135,disall!$A$2:$M$349,7,FALSE))</f>
        <v>0.52358700000000002</v>
      </c>
      <c r="O135">
        <f>IF(ISNA(VLOOKUP(I135,disall!$A$2:$M$349,8,FALSE)),"NA",VLOOKUP(I135,disall!$A$2:$M$349,8,FALSE))</f>
        <v>4.3524609999999999</v>
      </c>
      <c r="P135" t="str">
        <f>IF(ISNA(VLOOKUP(I135,disall!$A$2:$M$349,9,FALSE)),"NA",VLOOKUP(I135,disall!$A$2:$M$349,9,FALSE))</f>
        <v>POLY</v>
      </c>
      <c r="Q135">
        <f>IF(ISNA(VLOOKUP(I135,disall!$A$2:$M$349,10,FALSE)),"NA",VLOOKUP(I135,disall!$A$2:$M$349,10,FALSE))</f>
        <v>356240400</v>
      </c>
      <c r="R135" t="str">
        <f>IF(ISNA(VLOOKUP(I135,disall!$A$2:$M$349,11,FALSE)),"NA",VLOOKUP(I135,disall!$A$2:$M$349,11,FALSE))</f>
        <v>Uttar Pradesh</v>
      </c>
      <c r="S135" t="str">
        <f>IF(ISNA(VLOOKUP(I135,disall!$A$2:$M$349,12,FALSE)),"NA",VLOOKUP(I135,disall!$A$2:$M$349,12,FALSE))</f>
        <v>Almora</v>
      </c>
      <c r="T135">
        <f>IF(ISNA(VLOOKUP(I135,disall!$A$2:$M$349,13,FALSE)),"NA",VLOOKUP(I135,disall!$A$2:$M$349,13,FALSE))</f>
        <v>266</v>
      </c>
    </row>
    <row r="136" spans="1:20" x14ac:dyDescent="0.25">
      <c r="A136">
        <v>378</v>
      </c>
      <c r="B136" t="s">
        <v>8</v>
      </c>
      <c r="C136" t="s">
        <v>472</v>
      </c>
      <c r="D136" t="s">
        <v>106</v>
      </c>
      <c r="E136" t="s">
        <v>473</v>
      </c>
      <c r="F136" t="s">
        <v>685</v>
      </c>
      <c r="G136" t="s">
        <v>686</v>
      </c>
      <c r="H136">
        <v>2105</v>
      </c>
      <c r="I136">
        <f>IF(ISNA(VLOOKUP(H136,disall!$D$2:$L$349,1,FALSE)),H136,VLOOKUP(H136,disall!$D$2:$L$349,1,FALSE))</f>
        <v>2105</v>
      </c>
      <c r="J136">
        <f>IF(ISNA(VLOOKUP(H136,disall!$D$2:$L$349,1,FALSE)),"NA",VLOOKUP(H136,disall!$D$2:$L$349,2,FALSE))</f>
        <v>2105</v>
      </c>
      <c r="K136" t="str">
        <f>IF(ISNA(VLOOKUP(I136,disall!$A$2:$L$349,3,FALSE)),F136,VLOOKUP(I136,disall!$A$2:$L$349,3,FALSE))</f>
        <v>Azamgarh</v>
      </c>
      <c r="L136" t="str">
        <f>IF(ISNA(VLOOKUP(I136,disall!$A$2:$L$349,12,FALSE)),"NA",VLOOKUP(I136,disall!$A$2:$L$349,12,FALSE))</f>
        <v>Azamgarh and Maij</v>
      </c>
      <c r="M136">
        <f>IF(ISNA(VLOOKUP(I136,disall!$A$2:$M$349,6,FALSE)),"NA",VLOOKUP(I136,disall!$A$2:$M$349,6,FALSE))</f>
        <v>21</v>
      </c>
      <c r="N136">
        <f>IF(ISNA(VLOOKUP(I136,disall!$A$2:$M$349,7,FALSE)),"NA",VLOOKUP(I136,disall!$A$2:$M$349,7,FALSE))</f>
        <v>0.50910500000000003</v>
      </c>
      <c r="O136">
        <f>IF(ISNA(VLOOKUP(I136,disall!$A$2:$M$349,8,FALSE)),"NA",VLOOKUP(I136,disall!$A$2:$M$349,8,FALSE))</f>
        <v>3.7641589999999998</v>
      </c>
      <c r="P136" t="str">
        <f>IF(ISNA(VLOOKUP(I136,disall!$A$2:$M$349,9,FALSE)),"NA",VLOOKUP(I136,disall!$A$2:$M$349,9,FALSE))</f>
        <v>POLY</v>
      </c>
      <c r="Q136">
        <f>IF(ISNA(VLOOKUP(I136,disall!$A$2:$M$349,10,FALSE)),"NA",VLOOKUP(I136,disall!$A$2:$M$349,10,FALSE))</f>
        <v>356240500</v>
      </c>
      <c r="R136" t="str">
        <f>IF(ISNA(VLOOKUP(I136,disall!$A$2:$M$349,11,FALSE)),"NA",VLOOKUP(I136,disall!$A$2:$M$349,11,FALSE))</f>
        <v>Uttar Pradesh</v>
      </c>
      <c r="S136" t="str">
        <f>IF(ISNA(VLOOKUP(I136,disall!$A$2:$M$349,12,FALSE)),"NA",VLOOKUP(I136,disall!$A$2:$M$349,12,FALSE))</f>
        <v>Azamgarh and Maij</v>
      </c>
      <c r="T136">
        <f>IF(ISNA(VLOOKUP(I136,disall!$A$2:$M$349,13,FALSE)),"NA",VLOOKUP(I136,disall!$A$2:$M$349,13,FALSE))</f>
        <v>267</v>
      </c>
    </row>
    <row r="137" spans="1:20" x14ac:dyDescent="0.25">
      <c r="A137">
        <v>380</v>
      </c>
      <c r="B137" t="s">
        <v>8</v>
      </c>
      <c r="C137" t="s">
        <v>472</v>
      </c>
      <c r="D137" t="s">
        <v>106</v>
      </c>
      <c r="E137" t="s">
        <v>473</v>
      </c>
      <c r="F137" t="s">
        <v>148</v>
      </c>
      <c r="G137" t="s">
        <v>687</v>
      </c>
      <c r="H137">
        <v>2106</v>
      </c>
      <c r="I137">
        <f>IF(ISNA(VLOOKUP(H137,disall!$D$2:$L$349,1,FALSE)),H137,VLOOKUP(H137,disall!$D$2:$L$349,1,FALSE))</f>
        <v>2106</v>
      </c>
      <c r="J137">
        <f>IF(ISNA(VLOOKUP(H137,disall!$D$2:$L$349,1,FALSE)),"NA",VLOOKUP(H137,disall!$D$2:$L$349,2,FALSE))</f>
        <v>2106</v>
      </c>
      <c r="K137" t="str">
        <f>IF(ISNA(VLOOKUP(I137,disall!$A$2:$L$349,3,FALSE)),F137,VLOOKUP(I137,disall!$A$2:$L$349,3,FALSE))</f>
        <v>Bahraich</v>
      </c>
      <c r="L137" t="str">
        <f>IF(ISNA(VLOOKUP(I137,disall!$A$2:$L$349,12,FALSE)),"NA",VLOOKUP(I137,disall!$A$2:$L$349,12,FALSE))</f>
        <v>Bahraich</v>
      </c>
      <c r="M137">
        <f>IF(ISNA(VLOOKUP(I137,disall!$A$2:$M$349,6,FALSE)),"NA",VLOOKUP(I137,disall!$A$2:$M$349,6,FALSE))</f>
        <v>21</v>
      </c>
      <c r="N137">
        <f>IF(ISNA(VLOOKUP(I137,disall!$A$2:$M$349,7,FALSE)),"NA",VLOOKUP(I137,disall!$A$2:$M$349,7,FALSE))</f>
        <v>0.62178699999999998</v>
      </c>
      <c r="O137">
        <f>IF(ISNA(VLOOKUP(I137,disall!$A$2:$M$349,8,FALSE)),"NA",VLOOKUP(I137,disall!$A$2:$M$349,8,FALSE))</f>
        <v>4.1555749999999998</v>
      </c>
      <c r="P137" t="str">
        <f>IF(ISNA(VLOOKUP(I137,disall!$A$2:$M$349,9,FALSE)),"NA",VLOOKUP(I137,disall!$A$2:$M$349,9,FALSE))</f>
        <v>POLY</v>
      </c>
      <c r="Q137">
        <f>IF(ISNA(VLOOKUP(I137,disall!$A$2:$M$349,10,FALSE)),"NA",VLOOKUP(I137,disall!$A$2:$M$349,10,FALSE))</f>
        <v>356240600</v>
      </c>
      <c r="R137" t="str">
        <f>IF(ISNA(VLOOKUP(I137,disall!$A$2:$M$349,11,FALSE)),"NA",VLOOKUP(I137,disall!$A$2:$M$349,11,FALSE))</f>
        <v>Uttar Pradesh</v>
      </c>
      <c r="S137" t="str">
        <f>IF(ISNA(VLOOKUP(I137,disall!$A$2:$M$349,12,FALSE)),"NA",VLOOKUP(I137,disall!$A$2:$M$349,12,FALSE))</f>
        <v>Bahraich</v>
      </c>
      <c r="T137">
        <f>IF(ISNA(VLOOKUP(I137,disall!$A$2:$M$349,13,FALSE)),"NA",VLOOKUP(I137,disall!$A$2:$M$349,13,FALSE))</f>
        <v>268</v>
      </c>
    </row>
    <row r="138" spans="1:20" x14ac:dyDescent="0.25">
      <c r="A138">
        <v>381</v>
      </c>
      <c r="B138" t="s">
        <v>8</v>
      </c>
      <c r="C138" t="s">
        <v>472</v>
      </c>
      <c r="D138" t="s">
        <v>106</v>
      </c>
      <c r="E138" t="s">
        <v>688</v>
      </c>
      <c r="F138" t="s">
        <v>201</v>
      </c>
      <c r="G138" t="s">
        <v>689</v>
      </c>
      <c r="H138">
        <v>2107</v>
      </c>
      <c r="I138">
        <f>IF(ISNA(VLOOKUP(H138,disall!$D$2:$L$349,1,FALSE)),H138,VLOOKUP(H138,disall!$D$2:$L$349,1,FALSE))</f>
        <v>2107</v>
      </c>
      <c r="J138">
        <f>IF(ISNA(VLOOKUP(H138,disall!$D$2:$L$349,1,FALSE)),"NA",VLOOKUP(H138,disall!$D$2:$L$349,2,FALSE))</f>
        <v>2107</v>
      </c>
      <c r="K138" t="str">
        <f>IF(ISNA(VLOOKUP(I138,disall!$A$2:$L$349,3,FALSE)),F138,VLOOKUP(I138,disall!$A$2:$L$349,3,FALSE))</f>
        <v>Ballia</v>
      </c>
      <c r="L138" t="str">
        <f>IF(ISNA(VLOOKUP(I138,disall!$A$2:$L$349,12,FALSE)),"NA",VLOOKUP(I138,disall!$A$2:$L$349,12,FALSE))</f>
        <v>Ballia</v>
      </c>
      <c r="M138">
        <f>IF(ISNA(VLOOKUP(I138,disall!$A$2:$M$349,6,FALSE)),"NA",VLOOKUP(I138,disall!$A$2:$M$349,6,FALSE))</f>
        <v>21</v>
      </c>
      <c r="N138">
        <f>IF(ISNA(VLOOKUP(I138,disall!$A$2:$M$349,7,FALSE)),"NA",VLOOKUP(I138,disall!$A$2:$M$349,7,FALSE))</f>
        <v>0.26476699999999997</v>
      </c>
      <c r="O138">
        <f>IF(ISNA(VLOOKUP(I138,disall!$A$2:$M$349,8,FALSE)),"NA",VLOOKUP(I138,disall!$A$2:$M$349,8,FALSE))</f>
        <v>2.7994680000000001</v>
      </c>
      <c r="P138" t="str">
        <f>IF(ISNA(VLOOKUP(I138,disall!$A$2:$M$349,9,FALSE)),"NA",VLOOKUP(I138,disall!$A$2:$M$349,9,FALSE))</f>
        <v>POLY</v>
      </c>
      <c r="Q138">
        <f>IF(ISNA(VLOOKUP(I138,disall!$A$2:$M$349,10,FALSE)),"NA",VLOOKUP(I138,disall!$A$2:$M$349,10,FALSE))</f>
        <v>356240700</v>
      </c>
      <c r="R138" t="str">
        <f>IF(ISNA(VLOOKUP(I138,disall!$A$2:$M$349,11,FALSE)),"NA",VLOOKUP(I138,disall!$A$2:$M$349,11,FALSE))</f>
        <v>Uttar Pradesh</v>
      </c>
      <c r="S138" t="str">
        <f>IF(ISNA(VLOOKUP(I138,disall!$A$2:$M$349,12,FALSE)),"NA",VLOOKUP(I138,disall!$A$2:$M$349,12,FALSE))</f>
        <v>Ballia</v>
      </c>
      <c r="T138">
        <f>IF(ISNA(VLOOKUP(I138,disall!$A$2:$M$349,13,FALSE)),"NA",VLOOKUP(I138,disall!$A$2:$M$349,13,FALSE))</f>
        <v>269</v>
      </c>
    </row>
    <row r="139" spans="1:20" x14ac:dyDescent="0.25">
      <c r="A139">
        <v>382</v>
      </c>
      <c r="B139" t="s">
        <v>8</v>
      </c>
      <c r="C139" t="s">
        <v>472</v>
      </c>
      <c r="D139" t="s">
        <v>106</v>
      </c>
      <c r="E139" t="s">
        <v>473</v>
      </c>
      <c r="F139" t="s">
        <v>220</v>
      </c>
      <c r="G139" t="s">
        <v>690</v>
      </c>
      <c r="H139">
        <v>2108</v>
      </c>
      <c r="I139">
        <f>IF(ISNA(VLOOKUP(H139,disall!$D$2:$L$349,1,FALSE)),H139,VLOOKUP(H139,disall!$D$2:$L$349,1,FALSE))</f>
        <v>2108</v>
      </c>
      <c r="J139">
        <f>IF(ISNA(VLOOKUP(H139,disall!$D$2:$L$349,1,FALSE)),"NA",VLOOKUP(H139,disall!$D$2:$L$349,2,FALSE))</f>
        <v>2108</v>
      </c>
      <c r="K139" t="str">
        <f>IF(ISNA(VLOOKUP(I139,disall!$A$2:$L$349,3,FALSE)),F139,VLOOKUP(I139,disall!$A$2:$L$349,3,FALSE))</f>
        <v>Banda</v>
      </c>
      <c r="L139" t="str">
        <f>IF(ISNA(VLOOKUP(I139,disall!$A$2:$L$349,12,FALSE)),"NA",VLOOKUP(I139,disall!$A$2:$L$349,12,FALSE))</f>
        <v>Banda</v>
      </c>
      <c r="M139">
        <f>IF(ISNA(VLOOKUP(I139,disall!$A$2:$M$349,6,FALSE)),"NA",VLOOKUP(I139,disall!$A$2:$M$349,6,FALSE))</f>
        <v>21</v>
      </c>
      <c r="N139">
        <f>IF(ISNA(VLOOKUP(I139,disall!$A$2:$M$349,7,FALSE)),"NA",VLOOKUP(I139,disall!$A$2:$M$349,7,FALSE))</f>
        <v>0.68605700000000003</v>
      </c>
      <c r="O139">
        <f>IF(ISNA(VLOOKUP(I139,disall!$A$2:$M$349,8,FALSE)),"NA",VLOOKUP(I139,disall!$A$2:$M$349,8,FALSE))</f>
        <v>6.1335949999999997</v>
      </c>
      <c r="P139" t="str">
        <f>IF(ISNA(VLOOKUP(I139,disall!$A$2:$M$349,9,FALSE)),"NA",VLOOKUP(I139,disall!$A$2:$M$349,9,FALSE))</f>
        <v>POLY</v>
      </c>
      <c r="Q139">
        <f>IF(ISNA(VLOOKUP(I139,disall!$A$2:$M$349,10,FALSE)),"NA",VLOOKUP(I139,disall!$A$2:$M$349,10,FALSE))</f>
        <v>356240800</v>
      </c>
      <c r="R139" t="str">
        <f>IF(ISNA(VLOOKUP(I139,disall!$A$2:$M$349,11,FALSE)),"NA",VLOOKUP(I139,disall!$A$2:$M$349,11,FALSE))</f>
        <v>Uttar Pradesh</v>
      </c>
      <c r="S139" t="str">
        <f>IF(ISNA(VLOOKUP(I139,disall!$A$2:$M$349,12,FALSE)),"NA",VLOOKUP(I139,disall!$A$2:$M$349,12,FALSE))</f>
        <v>Banda</v>
      </c>
      <c r="T139">
        <f>IF(ISNA(VLOOKUP(I139,disall!$A$2:$M$349,13,FALSE)),"NA",VLOOKUP(I139,disall!$A$2:$M$349,13,FALSE))</f>
        <v>270</v>
      </c>
    </row>
    <row r="140" spans="1:20" x14ac:dyDescent="0.25">
      <c r="A140">
        <v>383</v>
      </c>
      <c r="B140" t="s">
        <v>8</v>
      </c>
      <c r="C140" t="s">
        <v>472</v>
      </c>
      <c r="D140" t="s">
        <v>106</v>
      </c>
      <c r="E140" t="s">
        <v>473</v>
      </c>
      <c r="F140" t="s">
        <v>691</v>
      </c>
      <c r="G140" t="s">
        <v>473</v>
      </c>
      <c r="H140">
        <v>2109</v>
      </c>
      <c r="I140">
        <f>IF(ISNA(VLOOKUP(H140,disall!$D$2:$L$349,1,FALSE)),H140,VLOOKUP(H140,disall!$D$2:$L$349,1,FALSE))</f>
        <v>2109</v>
      </c>
      <c r="J140">
        <f>IF(ISNA(VLOOKUP(H140,disall!$D$2:$L$349,1,FALSE)),"NA",VLOOKUP(H140,disall!$D$2:$L$349,2,FALSE))</f>
        <v>2109</v>
      </c>
      <c r="K140" t="str">
        <f>IF(ISNA(VLOOKUP(I140,disall!$A$2:$L$349,3,FALSE)),F140,VLOOKUP(I140,disall!$A$2:$L$349,3,FALSE))</f>
        <v>Bara Banki</v>
      </c>
      <c r="L140" t="str">
        <f>IF(ISNA(VLOOKUP(I140,disall!$A$2:$L$349,12,FALSE)),"NA",VLOOKUP(I140,disall!$A$2:$L$349,12,FALSE))</f>
        <v>Barabanki</v>
      </c>
      <c r="M140">
        <f>IF(ISNA(VLOOKUP(I140,disall!$A$2:$M$349,6,FALSE)),"NA",VLOOKUP(I140,disall!$A$2:$M$349,6,FALSE))</f>
        <v>21</v>
      </c>
      <c r="N140">
        <f>IF(ISNA(VLOOKUP(I140,disall!$A$2:$M$349,7,FALSE)),"NA",VLOOKUP(I140,disall!$A$2:$M$349,7,FALSE))</f>
        <v>0.36051499999999997</v>
      </c>
      <c r="O140">
        <f>IF(ISNA(VLOOKUP(I140,disall!$A$2:$M$349,8,FALSE)),"NA",VLOOKUP(I140,disall!$A$2:$M$349,8,FALSE))</f>
        <v>3.0612539999999999</v>
      </c>
      <c r="P140" t="str">
        <f>IF(ISNA(VLOOKUP(I140,disall!$A$2:$M$349,9,FALSE)),"NA",VLOOKUP(I140,disall!$A$2:$M$349,9,FALSE))</f>
        <v>POLY</v>
      </c>
      <c r="Q140">
        <f>IF(ISNA(VLOOKUP(I140,disall!$A$2:$M$349,10,FALSE)),"NA",VLOOKUP(I140,disall!$A$2:$M$349,10,FALSE))</f>
        <v>356240900</v>
      </c>
      <c r="R140" t="str">
        <f>IF(ISNA(VLOOKUP(I140,disall!$A$2:$M$349,11,FALSE)),"NA",VLOOKUP(I140,disall!$A$2:$M$349,11,FALSE))</f>
        <v>Uttar Pradesh</v>
      </c>
      <c r="S140" t="str">
        <f>IF(ISNA(VLOOKUP(I140,disall!$A$2:$M$349,12,FALSE)),"NA",VLOOKUP(I140,disall!$A$2:$M$349,12,FALSE))</f>
        <v>Barabanki</v>
      </c>
      <c r="T140">
        <f>IF(ISNA(VLOOKUP(I140,disall!$A$2:$M$349,13,FALSE)),"NA",VLOOKUP(I140,disall!$A$2:$M$349,13,FALSE))</f>
        <v>271</v>
      </c>
    </row>
    <row r="141" spans="1:20" x14ac:dyDescent="0.25">
      <c r="A141">
        <v>384</v>
      </c>
      <c r="B141" t="s">
        <v>8</v>
      </c>
      <c r="C141" t="s">
        <v>472</v>
      </c>
      <c r="D141" t="s">
        <v>106</v>
      </c>
      <c r="E141" t="s">
        <v>692</v>
      </c>
      <c r="F141" t="s">
        <v>138</v>
      </c>
      <c r="G141" t="s">
        <v>693</v>
      </c>
      <c r="H141">
        <v>2110</v>
      </c>
      <c r="I141">
        <f>IF(ISNA(VLOOKUP(H141,disall!$D$2:$L$349,1,FALSE)),H141,VLOOKUP(H141,disall!$D$2:$L$349,1,FALSE))</f>
        <v>2110</v>
      </c>
      <c r="J141">
        <f>IF(ISNA(VLOOKUP(H141,disall!$D$2:$L$349,1,FALSE)),"NA",VLOOKUP(H141,disall!$D$2:$L$349,2,FALSE))</f>
        <v>2110</v>
      </c>
      <c r="K141" t="str">
        <f>IF(ISNA(VLOOKUP(I141,disall!$A$2:$L$349,3,FALSE)),F141,VLOOKUP(I141,disall!$A$2:$L$349,3,FALSE))</f>
        <v>Bareilly</v>
      </c>
      <c r="L141" t="str">
        <f>IF(ISNA(VLOOKUP(I141,disall!$A$2:$L$349,12,FALSE)),"NA",VLOOKUP(I141,disall!$A$2:$L$349,12,FALSE))</f>
        <v>Bareilly</v>
      </c>
      <c r="M141">
        <f>IF(ISNA(VLOOKUP(I141,disall!$A$2:$M$349,6,FALSE)),"NA",VLOOKUP(I141,disall!$A$2:$M$349,6,FALSE))</f>
        <v>21</v>
      </c>
      <c r="N141">
        <f>IF(ISNA(VLOOKUP(I141,disall!$A$2:$M$349,7,FALSE)),"NA",VLOOKUP(I141,disall!$A$2:$M$349,7,FALSE))</f>
        <v>0.361904</v>
      </c>
      <c r="O141">
        <f>IF(ISNA(VLOOKUP(I141,disall!$A$2:$M$349,8,FALSE)),"NA",VLOOKUP(I141,disall!$A$2:$M$349,8,FALSE))</f>
        <v>2.783042</v>
      </c>
      <c r="P141" t="str">
        <f>IF(ISNA(VLOOKUP(I141,disall!$A$2:$M$349,9,FALSE)),"NA",VLOOKUP(I141,disall!$A$2:$M$349,9,FALSE))</f>
        <v>POLY</v>
      </c>
      <c r="Q141">
        <f>IF(ISNA(VLOOKUP(I141,disall!$A$2:$M$349,10,FALSE)),"NA",VLOOKUP(I141,disall!$A$2:$M$349,10,FALSE))</f>
        <v>356241000</v>
      </c>
      <c r="R141" t="str">
        <f>IF(ISNA(VLOOKUP(I141,disall!$A$2:$M$349,11,FALSE)),"NA",VLOOKUP(I141,disall!$A$2:$M$349,11,FALSE))</f>
        <v>Uttar Pradesh</v>
      </c>
      <c r="S141" t="str">
        <f>IF(ISNA(VLOOKUP(I141,disall!$A$2:$M$349,12,FALSE)),"NA",VLOOKUP(I141,disall!$A$2:$M$349,12,FALSE))</f>
        <v>Bareilly</v>
      </c>
      <c r="T141">
        <f>IF(ISNA(VLOOKUP(I141,disall!$A$2:$M$349,13,FALSE)),"NA",VLOOKUP(I141,disall!$A$2:$M$349,13,FALSE))</f>
        <v>272</v>
      </c>
    </row>
    <row r="142" spans="1:20" x14ac:dyDescent="0.25">
      <c r="A142">
        <v>385</v>
      </c>
      <c r="B142" t="s">
        <v>8</v>
      </c>
      <c r="C142" t="s">
        <v>472</v>
      </c>
      <c r="D142" t="s">
        <v>106</v>
      </c>
      <c r="E142" t="s">
        <v>473</v>
      </c>
      <c r="F142" t="s">
        <v>178</v>
      </c>
      <c r="G142" t="s">
        <v>694</v>
      </c>
      <c r="H142">
        <v>2111</v>
      </c>
      <c r="I142">
        <f>IF(ISNA(VLOOKUP(H142,disall!$D$2:$L$349,1,FALSE)),H142,VLOOKUP(H142,disall!$D$2:$L$349,1,FALSE))</f>
        <v>2111</v>
      </c>
      <c r="J142">
        <f>IF(ISNA(VLOOKUP(H142,disall!$D$2:$L$349,1,FALSE)),"NA",VLOOKUP(H142,disall!$D$2:$L$349,2,FALSE))</f>
        <v>2111</v>
      </c>
      <c r="K142" t="str">
        <f>IF(ISNA(VLOOKUP(I142,disall!$A$2:$L$349,3,FALSE)),F142,VLOOKUP(I142,disall!$A$2:$L$349,3,FALSE))</f>
        <v>Basti</v>
      </c>
      <c r="L142" t="str">
        <f>IF(ISNA(VLOOKUP(I142,disall!$A$2:$L$349,12,FALSE)),"NA",VLOOKUP(I142,disall!$A$2:$L$349,12,FALSE))</f>
        <v>Basti</v>
      </c>
      <c r="M142">
        <f>IF(ISNA(VLOOKUP(I142,disall!$A$2:$M$349,6,FALSE)),"NA",VLOOKUP(I142,disall!$A$2:$M$349,6,FALSE))</f>
        <v>21</v>
      </c>
      <c r="N142">
        <f>IF(ISNA(VLOOKUP(I142,disall!$A$2:$M$349,7,FALSE)),"NA",VLOOKUP(I142,disall!$A$2:$M$349,7,FALSE))</f>
        <v>0.237952</v>
      </c>
      <c r="O142">
        <f>IF(ISNA(VLOOKUP(I142,disall!$A$2:$M$349,8,FALSE)),"NA",VLOOKUP(I142,disall!$A$2:$M$349,8,FALSE))</f>
        <v>2.3062779999999998</v>
      </c>
      <c r="P142" t="str">
        <f>IF(ISNA(VLOOKUP(I142,disall!$A$2:$M$349,9,FALSE)),"NA",VLOOKUP(I142,disall!$A$2:$M$349,9,FALSE))</f>
        <v>POLY</v>
      </c>
      <c r="Q142">
        <f>IF(ISNA(VLOOKUP(I142,disall!$A$2:$M$349,10,FALSE)),"NA",VLOOKUP(I142,disall!$A$2:$M$349,10,FALSE))</f>
        <v>356241100</v>
      </c>
      <c r="R142" t="str">
        <f>IF(ISNA(VLOOKUP(I142,disall!$A$2:$M$349,11,FALSE)),"NA",VLOOKUP(I142,disall!$A$2:$M$349,11,FALSE))</f>
        <v>Uttar Pradesh</v>
      </c>
      <c r="S142" t="str">
        <f>IF(ISNA(VLOOKUP(I142,disall!$A$2:$M$349,12,FALSE)),"NA",VLOOKUP(I142,disall!$A$2:$M$349,12,FALSE))</f>
        <v>Basti</v>
      </c>
      <c r="T142">
        <f>IF(ISNA(VLOOKUP(I142,disall!$A$2:$M$349,13,FALSE)),"NA",VLOOKUP(I142,disall!$A$2:$M$349,13,FALSE))</f>
        <v>273</v>
      </c>
    </row>
    <row r="143" spans="1:20" x14ac:dyDescent="0.25">
      <c r="A143">
        <v>386</v>
      </c>
      <c r="B143" t="s">
        <v>8</v>
      </c>
      <c r="C143" t="s">
        <v>472</v>
      </c>
      <c r="D143" t="s">
        <v>106</v>
      </c>
      <c r="E143" t="s">
        <v>695</v>
      </c>
      <c r="F143" t="s">
        <v>129</v>
      </c>
      <c r="G143" t="s">
        <v>696</v>
      </c>
      <c r="H143">
        <v>2112</v>
      </c>
      <c r="I143">
        <f>IF(ISNA(VLOOKUP(H143,disall!$D$2:$L$349,1,FALSE)),H143,VLOOKUP(H143,disall!$D$2:$L$349,1,FALSE))</f>
        <v>2112</v>
      </c>
      <c r="J143">
        <f>IF(ISNA(VLOOKUP(H143,disall!$D$2:$L$349,1,FALSE)),"NA",VLOOKUP(H143,disall!$D$2:$L$349,2,FALSE))</f>
        <v>2112</v>
      </c>
      <c r="K143" t="str">
        <f>IF(ISNA(VLOOKUP(I143,disall!$A$2:$L$349,3,FALSE)),F143,VLOOKUP(I143,disall!$A$2:$L$349,3,FALSE))</f>
        <v>Bijnor</v>
      </c>
      <c r="L143" t="str">
        <f>IF(ISNA(VLOOKUP(I143,disall!$A$2:$L$349,12,FALSE)),"NA",VLOOKUP(I143,disall!$A$2:$L$349,12,FALSE))</f>
        <v>Bijnor</v>
      </c>
      <c r="M143">
        <f>IF(ISNA(VLOOKUP(I143,disall!$A$2:$M$349,6,FALSE)),"NA",VLOOKUP(I143,disall!$A$2:$M$349,6,FALSE))</f>
        <v>21</v>
      </c>
      <c r="N143">
        <f>IF(ISNA(VLOOKUP(I143,disall!$A$2:$M$349,7,FALSE)),"NA",VLOOKUP(I143,disall!$A$2:$M$349,7,FALSE))</f>
        <v>0.435303</v>
      </c>
      <c r="O143">
        <f>IF(ISNA(VLOOKUP(I143,disall!$A$2:$M$349,8,FALSE)),"NA",VLOOKUP(I143,disall!$A$2:$M$349,8,FALSE))</f>
        <v>2.7832699999999999</v>
      </c>
      <c r="P143" t="str">
        <f>IF(ISNA(VLOOKUP(I143,disall!$A$2:$M$349,9,FALSE)),"NA",VLOOKUP(I143,disall!$A$2:$M$349,9,FALSE))</f>
        <v>POLY</v>
      </c>
      <c r="Q143">
        <f>IF(ISNA(VLOOKUP(I143,disall!$A$2:$M$349,10,FALSE)),"NA",VLOOKUP(I143,disall!$A$2:$M$349,10,FALSE))</f>
        <v>356241200</v>
      </c>
      <c r="R143" t="str">
        <f>IF(ISNA(VLOOKUP(I143,disall!$A$2:$M$349,11,FALSE)),"NA",VLOOKUP(I143,disall!$A$2:$M$349,11,FALSE))</f>
        <v>Uttar Pradesh</v>
      </c>
      <c r="S143" t="str">
        <f>IF(ISNA(VLOOKUP(I143,disall!$A$2:$M$349,12,FALSE)),"NA",VLOOKUP(I143,disall!$A$2:$M$349,12,FALSE))</f>
        <v>Bijnor</v>
      </c>
      <c r="T143">
        <f>IF(ISNA(VLOOKUP(I143,disall!$A$2:$M$349,13,FALSE)),"NA",VLOOKUP(I143,disall!$A$2:$M$349,13,FALSE))</f>
        <v>275</v>
      </c>
    </row>
    <row r="144" spans="1:20" x14ac:dyDescent="0.25">
      <c r="A144">
        <v>379</v>
      </c>
      <c r="B144" t="s">
        <v>8</v>
      </c>
      <c r="C144" t="s">
        <v>472</v>
      </c>
      <c r="D144" t="s">
        <v>106</v>
      </c>
      <c r="E144" t="s">
        <v>473</v>
      </c>
      <c r="F144" t="s">
        <v>697</v>
      </c>
      <c r="G144" t="s">
        <v>698</v>
      </c>
      <c r="H144">
        <v>2113</v>
      </c>
      <c r="I144">
        <f>IF(ISNA(VLOOKUP(H144,disall!$D$2:$L$349,1,FALSE)),H144,VLOOKUP(H144,disall!$D$2:$L$349,1,FALSE))</f>
        <v>2113</v>
      </c>
      <c r="J144">
        <f>IF(ISNA(VLOOKUP(H144,disall!$D$2:$L$349,1,FALSE)),"NA",VLOOKUP(H144,disall!$D$2:$L$349,2,FALSE))</f>
        <v>2113</v>
      </c>
      <c r="K144" t="str">
        <f>IF(ISNA(VLOOKUP(I144,disall!$A$2:$L$349,3,FALSE)),F144,VLOOKUP(I144,disall!$A$2:$L$349,3,FALSE))</f>
        <v>Badaun</v>
      </c>
      <c r="L144" t="str">
        <f>IF(ISNA(VLOOKUP(I144,disall!$A$2:$L$349,12,FALSE)),"NA",VLOOKUP(I144,disall!$A$2:$L$349,12,FALSE))</f>
        <v>Budaun</v>
      </c>
      <c r="M144">
        <f>IF(ISNA(VLOOKUP(I144,disall!$A$2:$M$349,6,FALSE)),"NA",VLOOKUP(I144,disall!$A$2:$M$349,6,FALSE))</f>
        <v>21</v>
      </c>
      <c r="N144">
        <f>IF(ISNA(VLOOKUP(I144,disall!$A$2:$M$349,7,FALSE)),"NA",VLOOKUP(I144,disall!$A$2:$M$349,7,FALSE))</f>
        <v>0.46809200000000001</v>
      </c>
      <c r="O144">
        <f>IF(ISNA(VLOOKUP(I144,disall!$A$2:$M$349,8,FALSE)),"NA",VLOOKUP(I144,disall!$A$2:$M$349,8,FALSE))</f>
        <v>3.577283</v>
      </c>
      <c r="P144" t="str">
        <f>IF(ISNA(VLOOKUP(I144,disall!$A$2:$M$349,9,FALSE)),"NA",VLOOKUP(I144,disall!$A$2:$M$349,9,FALSE))</f>
        <v>POLY</v>
      </c>
      <c r="Q144">
        <f>IF(ISNA(VLOOKUP(I144,disall!$A$2:$M$349,10,FALSE)),"NA",VLOOKUP(I144,disall!$A$2:$M$349,10,FALSE))</f>
        <v>356241300</v>
      </c>
      <c r="R144" t="str">
        <f>IF(ISNA(VLOOKUP(I144,disall!$A$2:$M$349,11,FALSE)),"NA",VLOOKUP(I144,disall!$A$2:$M$349,11,FALSE))</f>
        <v>Uttar Pradesh</v>
      </c>
      <c r="S144" t="str">
        <f>IF(ISNA(VLOOKUP(I144,disall!$A$2:$M$349,12,FALSE)),"NA",VLOOKUP(I144,disall!$A$2:$M$349,12,FALSE))</f>
        <v>Budaun</v>
      </c>
      <c r="T144">
        <f>IF(ISNA(VLOOKUP(I144,disall!$A$2:$M$349,13,FALSE)),"NA",VLOOKUP(I144,disall!$A$2:$M$349,13,FALSE))</f>
        <v>276</v>
      </c>
    </row>
    <row r="145" spans="1:20" x14ac:dyDescent="0.25">
      <c r="A145">
        <v>387</v>
      </c>
      <c r="B145" t="s">
        <v>8</v>
      </c>
      <c r="C145" t="s">
        <v>472</v>
      </c>
      <c r="D145" t="s">
        <v>106</v>
      </c>
      <c r="E145" t="s">
        <v>700</v>
      </c>
      <c r="F145" t="s">
        <v>142</v>
      </c>
      <c r="G145" t="s">
        <v>701</v>
      </c>
      <c r="H145">
        <v>2114</v>
      </c>
      <c r="I145">
        <f>IF(ISNA(VLOOKUP(H145,disall!$D$2:$L$349,1,FALSE)),H145,VLOOKUP(H145,disall!$D$2:$L$349,1,FALSE))</f>
        <v>2114</v>
      </c>
      <c r="J145">
        <f>IF(ISNA(VLOOKUP(H145,disall!$D$2:$L$349,1,FALSE)),"NA",VLOOKUP(H145,disall!$D$2:$L$349,2,FALSE))</f>
        <v>2114</v>
      </c>
      <c r="K145" t="str">
        <f>IF(ISNA(VLOOKUP(I145,disall!$A$2:$L$349,3,FALSE)),F145,VLOOKUP(I145,disall!$A$2:$L$349,3,FALSE))</f>
        <v>Bulandshahr</v>
      </c>
      <c r="L145" t="str">
        <f>IF(ISNA(VLOOKUP(I145,disall!$A$2:$L$349,12,FALSE)),"NA",VLOOKUP(I145,disall!$A$2:$L$349,12,FALSE))</f>
        <v>Bulandshahr</v>
      </c>
      <c r="M145">
        <f>IF(ISNA(VLOOKUP(I145,disall!$A$2:$M$349,6,FALSE)),"NA",VLOOKUP(I145,disall!$A$2:$M$349,6,FALSE))</f>
        <v>21</v>
      </c>
      <c r="N145">
        <f>IF(ISNA(VLOOKUP(I145,disall!$A$2:$M$349,7,FALSE)),"NA",VLOOKUP(I145,disall!$A$2:$M$349,7,FALSE))</f>
        <v>0.41289300000000001</v>
      </c>
      <c r="O145">
        <f>IF(ISNA(VLOOKUP(I145,disall!$A$2:$M$349,8,FALSE)),"NA",VLOOKUP(I145,disall!$A$2:$M$349,8,FALSE))</f>
        <v>3.3952930000000001</v>
      </c>
      <c r="P145" t="str">
        <f>IF(ISNA(VLOOKUP(I145,disall!$A$2:$M$349,9,FALSE)),"NA",VLOOKUP(I145,disall!$A$2:$M$349,9,FALSE))</f>
        <v>POLY</v>
      </c>
      <c r="Q145">
        <f>IF(ISNA(VLOOKUP(I145,disall!$A$2:$M$349,10,FALSE)),"NA",VLOOKUP(I145,disall!$A$2:$M$349,10,FALSE))</f>
        <v>356241400</v>
      </c>
      <c r="R145" t="str">
        <f>IF(ISNA(VLOOKUP(I145,disall!$A$2:$M$349,11,FALSE)),"NA",VLOOKUP(I145,disall!$A$2:$M$349,11,FALSE))</f>
        <v>Uttar Pradesh</v>
      </c>
      <c r="S145" t="str">
        <f>IF(ISNA(VLOOKUP(I145,disall!$A$2:$M$349,12,FALSE)),"NA",VLOOKUP(I145,disall!$A$2:$M$349,12,FALSE))</f>
        <v>Bulandshahr</v>
      </c>
      <c r="T145">
        <f>IF(ISNA(VLOOKUP(I145,disall!$A$2:$M$349,13,FALSE)),"NA",VLOOKUP(I145,disall!$A$2:$M$349,13,FALSE))</f>
        <v>277</v>
      </c>
    </row>
    <row r="146" spans="1:20" x14ac:dyDescent="0.25">
      <c r="A146">
        <v>429</v>
      </c>
      <c r="B146" t="s">
        <v>8</v>
      </c>
      <c r="C146" t="s">
        <v>472</v>
      </c>
      <c r="D146" t="s">
        <v>682</v>
      </c>
      <c r="E146" t="s">
        <v>703</v>
      </c>
      <c r="F146" t="s">
        <v>107</v>
      </c>
      <c r="G146" t="s">
        <v>704</v>
      </c>
      <c r="H146">
        <v>2115</v>
      </c>
      <c r="I146">
        <f>IF(ISNA(VLOOKUP(H146,disall!$D$2:$L$349,1,FALSE)),H146,VLOOKUP(H146,disall!$D$2:$L$349,1,FALSE))</f>
        <v>2115</v>
      </c>
      <c r="J146">
        <f>IF(ISNA(VLOOKUP(H146,disall!$D$2:$L$349,1,FALSE)),"NA",VLOOKUP(H146,disall!$D$2:$L$349,2,FALSE))</f>
        <v>2115</v>
      </c>
      <c r="K146" t="str">
        <f>IF(ISNA(VLOOKUP(I146,disall!$A$2:$L$349,3,FALSE)),F146,VLOOKUP(I146,disall!$A$2:$L$349,3,FALSE))</f>
        <v>Chamoli</v>
      </c>
      <c r="L146" t="str">
        <f>IF(ISNA(VLOOKUP(I146,disall!$A$2:$L$349,12,FALSE)),"NA",VLOOKUP(I146,disall!$A$2:$L$349,12,FALSE))</f>
        <v>Chamoli</v>
      </c>
      <c r="M146">
        <f>IF(ISNA(VLOOKUP(I146,disall!$A$2:$M$349,6,FALSE)),"NA",VLOOKUP(I146,disall!$A$2:$M$349,6,FALSE))</f>
        <v>21</v>
      </c>
      <c r="N146">
        <f>IF(ISNA(VLOOKUP(I146,disall!$A$2:$M$349,7,FALSE)),"NA",VLOOKUP(I146,disall!$A$2:$M$349,7,FALSE))</f>
        <v>0.825909</v>
      </c>
      <c r="O146">
        <f>IF(ISNA(VLOOKUP(I146,disall!$A$2:$M$349,8,FALSE)),"NA",VLOOKUP(I146,disall!$A$2:$M$349,8,FALSE))</f>
        <v>4.4460199999999999</v>
      </c>
      <c r="P146" t="str">
        <f>IF(ISNA(VLOOKUP(I146,disall!$A$2:$M$349,9,FALSE)),"NA",VLOOKUP(I146,disall!$A$2:$M$349,9,FALSE))</f>
        <v>POLY</v>
      </c>
      <c r="Q146">
        <f>IF(ISNA(VLOOKUP(I146,disall!$A$2:$M$349,10,FALSE)),"NA",VLOOKUP(I146,disall!$A$2:$M$349,10,FALSE))</f>
        <v>356241500</v>
      </c>
      <c r="R146" t="str">
        <f>IF(ISNA(VLOOKUP(I146,disall!$A$2:$M$349,11,FALSE)),"NA",VLOOKUP(I146,disall!$A$2:$M$349,11,FALSE))</f>
        <v>Uttar Pradesh</v>
      </c>
      <c r="S146" t="str">
        <f>IF(ISNA(VLOOKUP(I146,disall!$A$2:$M$349,12,FALSE)),"NA",VLOOKUP(I146,disall!$A$2:$M$349,12,FALSE))</f>
        <v>Chamoli</v>
      </c>
      <c r="T146">
        <f>IF(ISNA(VLOOKUP(I146,disall!$A$2:$M$349,13,FALSE)),"NA",VLOOKUP(I146,disall!$A$2:$M$349,13,FALSE))</f>
        <v>278</v>
      </c>
    </row>
    <row r="147" spans="1:20" x14ac:dyDescent="0.25">
      <c r="A147">
        <v>430</v>
      </c>
      <c r="B147" t="s">
        <v>8</v>
      </c>
      <c r="C147" t="s">
        <v>472</v>
      </c>
      <c r="D147" t="s">
        <v>682</v>
      </c>
      <c r="E147" t="s">
        <v>473</v>
      </c>
      <c r="F147" t="s">
        <v>109</v>
      </c>
      <c r="G147" t="s">
        <v>473</v>
      </c>
      <c r="H147">
        <v>2116</v>
      </c>
      <c r="I147">
        <f>IF(ISNA(VLOOKUP(H147,disall!$D$2:$L$349,1,FALSE)),H147,VLOOKUP(H147,disall!$D$2:$L$349,1,FALSE))</f>
        <v>2116</v>
      </c>
      <c r="J147">
        <f>IF(ISNA(VLOOKUP(H147,disall!$D$2:$L$349,1,FALSE)),"NA",VLOOKUP(H147,disall!$D$2:$L$349,2,FALSE))</f>
        <v>2116</v>
      </c>
      <c r="K147" t="str">
        <f>IF(ISNA(VLOOKUP(I147,disall!$A$2:$L$349,3,FALSE)),F147,VLOOKUP(I147,disall!$A$2:$L$349,3,FALSE))</f>
        <v>Dehra Dun</v>
      </c>
      <c r="L147" t="str">
        <f>IF(ISNA(VLOOKUP(I147,disall!$A$2:$L$349,12,FALSE)),"NA",VLOOKUP(I147,disall!$A$2:$L$349,12,FALSE))</f>
        <v>Dehra Dun</v>
      </c>
      <c r="M147">
        <f>IF(ISNA(VLOOKUP(I147,disall!$A$2:$M$349,6,FALSE)),"NA",VLOOKUP(I147,disall!$A$2:$M$349,6,FALSE))</f>
        <v>21</v>
      </c>
      <c r="N147">
        <f>IF(ISNA(VLOOKUP(I147,disall!$A$2:$M$349,7,FALSE)),"NA",VLOOKUP(I147,disall!$A$2:$M$349,7,FALSE))</f>
        <v>0.27033699999999999</v>
      </c>
      <c r="O147">
        <f>IF(ISNA(VLOOKUP(I147,disall!$A$2:$M$349,8,FALSE)),"NA",VLOOKUP(I147,disall!$A$2:$M$349,8,FALSE))</f>
        <v>3.4686520000000001</v>
      </c>
      <c r="P147" t="str">
        <f>IF(ISNA(VLOOKUP(I147,disall!$A$2:$M$349,9,FALSE)),"NA",VLOOKUP(I147,disall!$A$2:$M$349,9,FALSE))</f>
        <v>POLY</v>
      </c>
      <c r="Q147">
        <f>IF(ISNA(VLOOKUP(I147,disall!$A$2:$M$349,10,FALSE)),"NA",VLOOKUP(I147,disall!$A$2:$M$349,10,FALSE))</f>
        <v>356241600</v>
      </c>
      <c r="R147" t="str">
        <f>IF(ISNA(VLOOKUP(I147,disall!$A$2:$M$349,11,FALSE)),"NA",VLOOKUP(I147,disall!$A$2:$M$349,11,FALSE))</f>
        <v>Uttar Pradesh</v>
      </c>
      <c r="S147" t="str">
        <f>IF(ISNA(VLOOKUP(I147,disall!$A$2:$M$349,12,FALSE)),"NA",VLOOKUP(I147,disall!$A$2:$M$349,12,FALSE))</f>
        <v>Dehra Dun</v>
      </c>
      <c r="T147">
        <f>IF(ISNA(VLOOKUP(I147,disall!$A$2:$M$349,13,FALSE)),"NA",VLOOKUP(I147,disall!$A$2:$M$349,13,FALSE))</f>
        <v>279</v>
      </c>
    </row>
    <row r="148" spans="1:20" x14ac:dyDescent="0.25">
      <c r="A148">
        <v>388</v>
      </c>
      <c r="B148" t="s">
        <v>8</v>
      </c>
      <c r="C148" t="s">
        <v>472</v>
      </c>
      <c r="D148" t="s">
        <v>106</v>
      </c>
      <c r="E148" t="s">
        <v>473</v>
      </c>
      <c r="F148" t="s">
        <v>171</v>
      </c>
      <c r="G148" t="s">
        <v>707</v>
      </c>
      <c r="H148">
        <v>2117</v>
      </c>
      <c r="I148">
        <f>IF(ISNA(VLOOKUP(H148,disall!$D$2:$L$349,1,FALSE)),H148,VLOOKUP(H148,disall!$D$2:$L$349,1,FALSE))</f>
        <v>2117</v>
      </c>
      <c r="J148">
        <f>IF(ISNA(VLOOKUP(H148,disall!$D$2:$L$349,1,FALSE)),"NA",VLOOKUP(H148,disall!$D$2:$L$349,2,FALSE))</f>
        <v>2117</v>
      </c>
      <c r="K148" t="str">
        <f>IF(ISNA(VLOOKUP(I148,disall!$A$2:$L$349,3,FALSE)),F148,VLOOKUP(I148,disall!$A$2:$L$349,3,FALSE))</f>
        <v>Deoria</v>
      </c>
      <c r="L148" t="str">
        <f>IF(ISNA(VLOOKUP(I148,disall!$A$2:$L$349,12,FALSE)),"NA",VLOOKUP(I148,disall!$A$2:$L$349,12,FALSE))</f>
        <v>Deoria</v>
      </c>
      <c r="M148">
        <f>IF(ISNA(VLOOKUP(I148,disall!$A$2:$M$349,6,FALSE)),"NA",VLOOKUP(I148,disall!$A$2:$M$349,6,FALSE))</f>
        <v>21</v>
      </c>
      <c r="N148">
        <f>IF(ISNA(VLOOKUP(I148,disall!$A$2:$M$349,7,FALSE)),"NA",VLOOKUP(I148,disall!$A$2:$M$349,7,FALSE))</f>
        <v>0.50358499999999995</v>
      </c>
      <c r="O148">
        <f>IF(ISNA(VLOOKUP(I148,disall!$A$2:$M$349,8,FALSE)),"NA",VLOOKUP(I148,disall!$A$2:$M$349,8,FALSE))</f>
        <v>4.6941620000000004</v>
      </c>
      <c r="P148" t="str">
        <f>IF(ISNA(VLOOKUP(I148,disall!$A$2:$M$349,9,FALSE)),"NA",VLOOKUP(I148,disall!$A$2:$M$349,9,FALSE))</f>
        <v>POLY</v>
      </c>
      <c r="Q148">
        <f>IF(ISNA(VLOOKUP(I148,disall!$A$2:$M$349,10,FALSE)),"NA",VLOOKUP(I148,disall!$A$2:$M$349,10,FALSE))</f>
        <v>356241700</v>
      </c>
      <c r="R148" t="str">
        <f>IF(ISNA(VLOOKUP(I148,disall!$A$2:$M$349,11,FALSE)),"NA",VLOOKUP(I148,disall!$A$2:$M$349,11,FALSE))</f>
        <v>Uttar Pradesh</v>
      </c>
      <c r="S148" t="str">
        <f>IF(ISNA(VLOOKUP(I148,disall!$A$2:$M$349,12,FALSE)),"NA",VLOOKUP(I148,disall!$A$2:$M$349,12,FALSE))</f>
        <v>Deoria</v>
      </c>
      <c r="T148">
        <f>IF(ISNA(VLOOKUP(I148,disall!$A$2:$M$349,13,FALSE)),"NA",VLOOKUP(I148,disall!$A$2:$M$349,13,FALSE))</f>
        <v>280</v>
      </c>
    </row>
    <row r="149" spans="1:20" x14ac:dyDescent="0.25">
      <c r="A149">
        <v>389</v>
      </c>
      <c r="B149" t="s">
        <v>8</v>
      </c>
      <c r="C149" t="s">
        <v>472</v>
      </c>
      <c r="D149" t="s">
        <v>106</v>
      </c>
      <c r="E149" t="s">
        <v>473</v>
      </c>
      <c r="F149" t="s">
        <v>155</v>
      </c>
      <c r="G149" t="s">
        <v>708</v>
      </c>
      <c r="H149">
        <v>2118</v>
      </c>
      <c r="I149">
        <f>IF(ISNA(VLOOKUP(H149,disall!$D$2:$L$349,1,FALSE)),H149,VLOOKUP(H149,disall!$D$2:$L$349,1,FALSE))</f>
        <v>2118</v>
      </c>
      <c r="J149">
        <f>IF(ISNA(VLOOKUP(H149,disall!$D$2:$L$349,1,FALSE)),"NA",VLOOKUP(H149,disall!$D$2:$L$349,2,FALSE))</f>
        <v>2118</v>
      </c>
      <c r="K149" t="str">
        <f>IF(ISNA(VLOOKUP(I149,disall!$A$2:$L$349,3,FALSE)),F149,VLOOKUP(I149,disall!$A$2:$L$349,3,FALSE))</f>
        <v>Etah</v>
      </c>
      <c r="L149" t="str">
        <f>IF(ISNA(VLOOKUP(I149,disall!$A$2:$L$349,12,FALSE)),"NA",VLOOKUP(I149,disall!$A$2:$L$349,12,FALSE))</f>
        <v>Etah</v>
      </c>
      <c r="M149">
        <f>IF(ISNA(VLOOKUP(I149,disall!$A$2:$M$349,6,FALSE)),"NA",VLOOKUP(I149,disall!$A$2:$M$349,6,FALSE))</f>
        <v>21</v>
      </c>
      <c r="N149">
        <f>IF(ISNA(VLOOKUP(I149,disall!$A$2:$M$349,7,FALSE)),"NA",VLOOKUP(I149,disall!$A$2:$M$349,7,FALSE))</f>
        <v>0.36077599999999999</v>
      </c>
      <c r="O149">
        <f>IF(ISNA(VLOOKUP(I149,disall!$A$2:$M$349,8,FALSE)),"NA",VLOOKUP(I149,disall!$A$2:$M$349,8,FALSE))</f>
        <v>3.3470460000000002</v>
      </c>
      <c r="P149" t="str">
        <f>IF(ISNA(VLOOKUP(I149,disall!$A$2:$M$349,9,FALSE)),"NA",VLOOKUP(I149,disall!$A$2:$M$349,9,FALSE))</f>
        <v>POLY</v>
      </c>
      <c r="Q149">
        <f>IF(ISNA(VLOOKUP(I149,disall!$A$2:$M$349,10,FALSE)),"NA",VLOOKUP(I149,disall!$A$2:$M$349,10,FALSE))</f>
        <v>356241800</v>
      </c>
      <c r="R149" t="str">
        <f>IF(ISNA(VLOOKUP(I149,disall!$A$2:$M$349,11,FALSE)),"NA",VLOOKUP(I149,disall!$A$2:$M$349,11,FALSE))</f>
        <v>Uttar Pradesh</v>
      </c>
      <c r="S149" t="str">
        <f>IF(ISNA(VLOOKUP(I149,disall!$A$2:$M$349,12,FALSE)),"NA",VLOOKUP(I149,disall!$A$2:$M$349,12,FALSE))</f>
        <v>Etah</v>
      </c>
      <c r="T149">
        <f>IF(ISNA(VLOOKUP(I149,disall!$A$2:$M$349,13,FALSE)),"NA",VLOOKUP(I149,disall!$A$2:$M$349,13,FALSE))</f>
        <v>281</v>
      </c>
    </row>
    <row r="150" spans="1:20" x14ac:dyDescent="0.25">
      <c r="A150">
        <v>390</v>
      </c>
      <c r="B150" t="s">
        <v>8</v>
      </c>
      <c r="C150" t="s">
        <v>472</v>
      </c>
      <c r="D150" t="s">
        <v>106</v>
      </c>
      <c r="E150" t="s">
        <v>473</v>
      </c>
      <c r="F150" t="s">
        <v>181</v>
      </c>
      <c r="G150" t="s">
        <v>709</v>
      </c>
      <c r="H150">
        <v>2119</v>
      </c>
      <c r="I150">
        <f>IF(ISNA(VLOOKUP(H150,disall!$D$2:$L$349,1,FALSE)),H150,VLOOKUP(H150,disall!$D$2:$L$349,1,FALSE))</f>
        <v>2119</v>
      </c>
      <c r="J150">
        <f>IF(ISNA(VLOOKUP(H150,disall!$D$2:$L$349,1,FALSE)),"NA",VLOOKUP(H150,disall!$D$2:$L$349,2,FALSE))</f>
        <v>2119</v>
      </c>
      <c r="K150" t="str">
        <f>IF(ISNA(VLOOKUP(I150,disall!$A$2:$L$349,3,FALSE)),F150,VLOOKUP(I150,disall!$A$2:$L$349,3,FALSE))</f>
        <v>Etawah</v>
      </c>
      <c r="L150" t="str">
        <f>IF(ISNA(VLOOKUP(I150,disall!$A$2:$L$349,12,FALSE)),"NA",VLOOKUP(I150,disall!$A$2:$L$349,12,FALSE))</f>
        <v>Etawah</v>
      </c>
      <c r="M150">
        <f>IF(ISNA(VLOOKUP(I150,disall!$A$2:$M$349,6,FALSE)),"NA",VLOOKUP(I150,disall!$A$2:$M$349,6,FALSE))</f>
        <v>21</v>
      </c>
      <c r="N150">
        <f>IF(ISNA(VLOOKUP(I150,disall!$A$2:$M$349,7,FALSE)),"NA",VLOOKUP(I150,disall!$A$2:$M$349,7,FALSE))</f>
        <v>0.417682</v>
      </c>
      <c r="O150">
        <f>IF(ISNA(VLOOKUP(I150,disall!$A$2:$M$349,8,FALSE)),"NA",VLOOKUP(I150,disall!$A$2:$M$349,8,FALSE))</f>
        <v>2.954847</v>
      </c>
      <c r="P150" t="str">
        <f>IF(ISNA(VLOOKUP(I150,disall!$A$2:$M$349,9,FALSE)),"NA",VLOOKUP(I150,disall!$A$2:$M$349,9,FALSE))</f>
        <v>POLY</v>
      </c>
      <c r="Q150">
        <f>IF(ISNA(VLOOKUP(I150,disall!$A$2:$M$349,10,FALSE)),"NA",VLOOKUP(I150,disall!$A$2:$M$349,10,FALSE))</f>
        <v>356241900</v>
      </c>
      <c r="R150" t="str">
        <f>IF(ISNA(VLOOKUP(I150,disall!$A$2:$M$349,11,FALSE)),"NA",VLOOKUP(I150,disall!$A$2:$M$349,11,FALSE))</f>
        <v>Uttar Pradesh</v>
      </c>
      <c r="S150" t="str">
        <f>IF(ISNA(VLOOKUP(I150,disall!$A$2:$M$349,12,FALSE)),"NA",VLOOKUP(I150,disall!$A$2:$M$349,12,FALSE))</f>
        <v>Etawah</v>
      </c>
      <c r="T150">
        <f>IF(ISNA(VLOOKUP(I150,disall!$A$2:$M$349,13,FALSE)),"NA",VLOOKUP(I150,disall!$A$2:$M$349,13,FALSE))</f>
        <v>282</v>
      </c>
    </row>
    <row r="151" spans="1:20" x14ac:dyDescent="0.25">
      <c r="A151">
        <v>391</v>
      </c>
      <c r="B151" t="s">
        <v>8</v>
      </c>
      <c r="C151" t="s">
        <v>472</v>
      </c>
      <c r="D151" t="s">
        <v>106</v>
      </c>
      <c r="E151" t="s">
        <v>710</v>
      </c>
      <c r="F151" t="s">
        <v>184</v>
      </c>
      <c r="G151" t="s">
        <v>711</v>
      </c>
      <c r="H151">
        <v>2120</v>
      </c>
      <c r="I151">
        <f>IF(ISNA(VLOOKUP(H151,disall!$D$2:$L$349,1,FALSE)),H151,VLOOKUP(H151,disall!$D$2:$L$349,1,FALSE))</f>
        <v>2120</v>
      </c>
      <c r="J151">
        <f>IF(ISNA(VLOOKUP(H151,disall!$D$2:$L$349,1,FALSE)),"NA",VLOOKUP(H151,disall!$D$2:$L$349,2,FALSE))</f>
        <v>2120</v>
      </c>
      <c r="K151" t="str">
        <f>IF(ISNA(VLOOKUP(I151,disall!$A$2:$L$349,3,FALSE)),F151,VLOOKUP(I151,disall!$A$2:$L$349,3,FALSE))</f>
        <v>Faizabad</v>
      </c>
      <c r="L151" t="str">
        <f>IF(ISNA(VLOOKUP(I151,disall!$A$2:$L$349,12,FALSE)),"NA",VLOOKUP(I151,disall!$A$2:$L$349,12,FALSE))</f>
        <v>Faizabad</v>
      </c>
      <c r="M151">
        <f>IF(ISNA(VLOOKUP(I151,disall!$A$2:$M$349,6,FALSE)),"NA",VLOOKUP(I151,disall!$A$2:$M$349,6,FALSE))</f>
        <v>21</v>
      </c>
      <c r="N151">
        <f>IF(ISNA(VLOOKUP(I151,disall!$A$2:$M$349,7,FALSE)),"NA",VLOOKUP(I151,disall!$A$2:$M$349,7,FALSE))</f>
        <v>0.375556</v>
      </c>
      <c r="O151">
        <f>IF(ISNA(VLOOKUP(I151,disall!$A$2:$M$349,8,FALSE)),"NA",VLOOKUP(I151,disall!$A$2:$M$349,8,FALSE))</f>
        <v>3.9655619999999998</v>
      </c>
      <c r="P151" t="str">
        <f>IF(ISNA(VLOOKUP(I151,disall!$A$2:$M$349,9,FALSE)),"NA",VLOOKUP(I151,disall!$A$2:$M$349,9,FALSE))</f>
        <v>POLY</v>
      </c>
      <c r="Q151">
        <f>IF(ISNA(VLOOKUP(I151,disall!$A$2:$M$349,10,FALSE)),"NA",VLOOKUP(I151,disall!$A$2:$M$349,10,FALSE))</f>
        <v>356242000</v>
      </c>
      <c r="R151" t="str">
        <f>IF(ISNA(VLOOKUP(I151,disall!$A$2:$M$349,11,FALSE)),"NA",VLOOKUP(I151,disall!$A$2:$M$349,11,FALSE))</f>
        <v>Uttar Pradesh</v>
      </c>
      <c r="S151" t="str">
        <f>IF(ISNA(VLOOKUP(I151,disall!$A$2:$M$349,12,FALSE)),"NA",VLOOKUP(I151,disall!$A$2:$M$349,12,FALSE))</f>
        <v>Faizabad</v>
      </c>
      <c r="T151">
        <f>IF(ISNA(VLOOKUP(I151,disall!$A$2:$M$349,13,FALSE)),"NA",VLOOKUP(I151,disall!$A$2:$M$349,13,FALSE))</f>
        <v>283</v>
      </c>
    </row>
    <row r="152" spans="1:20" x14ac:dyDescent="0.25">
      <c r="A152">
        <v>392</v>
      </c>
      <c r="B152" t="s">
        <v>8</v>
      </c>
      <c r="C152" t="s">
        <v>472</v>
      </c>
      <c r="D152" t="s">
        <v>106</v>
      </c>
      <c r="E152" t="s">
        <v>712</v>
      </c>
      <c r="F152" t="s">
        <v>161</v>
      </c>
      <c r="G152" t="s">
        <v>713</v>
      </c>
      <c r="H152">
        <v>2121</v>
      </c>
      <c r="I152">
        <f>IF(ISNA(VLOOKUP(H152,disall!$D$2:$L$349,1,FALSE)),H152,VLOOKUP(H152,disall!$D$2:$L$349,1,FALSE))</f>
        <v>2121</v>
      </c>
      <c r="J152">
        <f>IF(ISNA(VLOOKUP(H152,disall!$D$2:$L$349,1,FALSE)),"NA",VLOOKUP(H152,disall!$D$2:$L$349,2,FALSE))</f>
        <v>2121</v>
      </c>
      <c r="K152" t="str">
        <f>IF(ISNA(VLOOKUP(I152,disall!$A$2:$L$349,3,FALSE)),F152,VLOOKUP(I152,disall!$A$2:$L$349,3,FALSE))</f>
        <v>Farrukhabad</v>
      </c>
      <c r="L152" t="str">
        <f>IF(ISNA(VLOOKUP(I152,disall!$A$2:$L$349,12,FALSE)),"NA",VLOOKUP(I152,disall!$A$2:$L$349,12,FALSE))</f>
        <v>Farrukhabad</v>
      </c>
      <c r="M152">
        <f>IF(ISNA(VLOOKUP(I152,disall!$A$2:$M$349,6,FALSE)),"NA",VLOOKUP(I152,disall!$A$2:$M$349,6,FALSE))</f>
        <v>21</v>
      </c>
      <c r="N152">
        <f>IF(ISNA(VLOOKUP(I152,disall!$A$2:$M$349,7,FALSE)),"NA",VLOOKUP(I152,disall!$A$2:$M$349,7,FALSE))</f>
        <v>0.34923500000000002</v>
      </c>
      <c r="O152">
        <f>IF(ISNA(VLOOKUP(I152,disall!$A$2:$M$349,8,FALSE)),"NA",VLOOKUP(I152,disall!$A$2:$M$349,8,FALSE))</f>
        <v>3.1343960000000002</v>
      </c>
      <c r="P152" t="str">
        <f>IF(ISNA(VLOOKUP(I152,disall!$A$2:$M$349,9,FALSE)),"NA",VLOOKUP(I152,disall!$A$2:$M$349,9,FALSE))</f>
        <v>POLY</v>
      </c>
      <c r="Q152">
        <f>IF(ISNA(VLOOKUP(I152,disall!$A$2:$M$349,10,FALSE)),"NA",VLOOKUP(I152,disall!$A$2:$M$349,10,FALSE))</f>
        <v>356242100</v>
      </c>
      <c r="R152" t="str">
        <f>IF(ISNA(VLOOKUP(I152,disall!$A$2:$M$349,11,FALSE)),"NA",VLOOKUP(I152,disall!$A$2:$M$349,11,FALSE))</f>
        <v>Uttar Pradesh</v>
      </c>
      <c r="S152" t="str">
        <f>IF(ISNA(VLOOKUP(I152,disall!$A$2:$M$349,12,FALSE)),"NA",VLOOKUP(I152,disall!$A$2:$M$349,12,FALSE))</f>
        <v>Farrukhabad</v>
      </c>
      <c r="T152">
        <f>IF(ISNA(VLOOKUP(I152,disall!$A$2:$M$349,13,FALSE)),"NA",VLOOKUP(I152,disall!$A$2:$M$349,13,FALSE))</f>
        <v>284</v>
      </c>
    </row>
    <row r="153" spans="1:20" x14ac:dyDescent="0.25">
      <c r="A153">
        <v>393</v>
      </c>
      <c r="B153" t="s">
        <v>8</v>
      </c>
      <c r="C153" t="s">
        <v>472</v>
      </c>
      <c r="D153" t="s">
        <v>106</v>
      </c>
      <c r="E153" t="s">
        <v>473</v>
      </c>
      <c r="F153" t="s">
        <v>208</v>
      </c>
      <c r="G153" t="s">
        <v>715</v>
      </c>
      <c r="H153">
        <v>2122</v>
      </c>
      <c r="I153">
        <f>IF(ISNA(VLOOKUP(H153,disall!$D$2:$L$349,1,FALSE)),H153,VLOOKUP(H153,disall!$D$2:$L$349,1,FALSE))</f>
        <v>2122</v>
      </c>
      <c r="J153">
        <f>IF(ISNA(VLOOKUP(H153,disall!$D$2:$L$349,1,FALSE)),"NA",VLOOKUP(H153,disall!$D$2:$L$349,2,FALSE))</f>
        <v>2122</v>
      </c>
      <c r="K153" t="str">
        <f>IF(ISNA(VLOOKUP(I153,disall!$A$2:$L$349,3,FALSE)),F153,VLOOKUP(I153,disall!$A$2:$L$349,3,FALSE))</f>
        <v>Fatehpur</v>
      </c>
      <c r="L153" t="str">
        <f>IF(ISNA(VLOOKUP(I153,disall!$A$2:$L$349,12,FALSE)),"NA",VLOOKUP(I153,disall!$A$2:$L$349,12,FALSE))</f>
        <v>Fatehpur</v>
      </c>
      <c r="M153">
        <f>IF(ISNA(VLOOKUP(I153,disall!$A$2:$M$349,6,FALSE)),"NA",VLOOKUP(I153,disall!$A$2:$M$349,6,FALSE))</f>
        <v>21</v>
      </c>
      <c r="N153">
        <f>IF(ISNA(VLOOKUP(I153,disall!$A$2:$M$349,7,FALSE)),"NA",VLOOKUP(I153,disall!$A$2:$M$349,7,FALSE))</f>
        <v>0.37483899999999998</v>
      </c>
      <c r="O153">
        <f>IF(ISNA(VLOOKUP(I153,disall!$A$2:$M$349,8,FALSE)),"NA",VLOOKUP(I153,disall!$A$2:$M$349,8,FALSE))</f>
        <v>3.1492490000000002</v>
      </c>
      <c r="P153" t="str">
        <f>IF(ISNA(VLOOKUP(I153,disall!$A$2:$M$349,9,FALSE)),"NA",VLOOKUP(I153,disall!$A$2:$M$349,9,FALSE))</f>
        <v>POLY</v>
      </c>
      <c r="Q153">
        <f>IF(ISNA(VLOOKUP(I153,disall!$A$2:$M$349,10,FALSE)),"NA",VLOOKUP(I153,disall!$A$2:$M$349,10,FALSE))</f>
        <v>356242200</v>
      </c>
      <c r="R153" t="str">
        <f>IF(ISNA(VLOOKUP(I153,disall!$A$2:$M$349,11,FALSE)),"NA",VLOOKUP(I153,disall!$A$2:$M$349,11,FALSE))</f>
        <v>Uttar Pradesh</v>
      </c>
      <c r="S153" t="str">
        <f>IF(ISNA(VLOOKUP(I153,disall!$A$2:$M$349,12,FALSE)),"NA",VLOOKUP(I153,disall!$A$2:$M$349,12,FALSE))</f>
        <v>Fatehpur</v>
      </c>
      <c r="T153">
        <f>IF(ISNA(VLOOKUP(I153,disall!$A$2:$M$349,13,FALSE)),"NA",VLOOKUP(I153,disall!$A$2:$M$349,13,FALSE))</f>
        <v>285</v>
      </c>
    </row>
    <row r="154" spans="1:20" x14ac:dyDescent="0.25">
      <c r="A154">
        <v>431</v>
      </c>
      <c r="B154" t="s">
        <v>8</v>
      </c>
      <c r="C154" t="s">
        <v>472</v>
      </c>
      <c r="D154" t="s">
        <v>682</v>
      </c>
      <c r="E154" t="s">
        <v>473</v>
      </c>
      <c r="F154" t="s">
        <v>119</v>
      </c>
      <c r="G154" t="s">
        <v>473</v>
      </c>
      <c r="H154">
        <v>2123</v>
      </c>
      <c r="I154">
        <f>IF(ISNA(VLOOKUP(H154,disall!$D$2:$L$349,1,FALSE)),H154,VLOOKUP(H154,disall!$D$2:$L$349,1,FALSE))</f>
        <v>2123</v>
      </c>
      <c r="J154">
        <f>IF(ISNA(VLOOKUP(H154,disall!$D$2:$L$349,1,FALSE)),"NA",VLOOKUP(H154,disall!$D$2:$L$349,2,FALSE))</f>
        <v>2123</v>
      </c>
      <c r="K154" t="str">
        <f>IF(ISNA(VLOOKUP(I154,disall!$A$2:$L$349,3,FALSE)),F154,VLOOKUP(I154,disall!$A$2:$L$349,3,FALSE))</f>
        <v>Garhwal</v>
      </c>
      <c r="L154" t="str">
        <f>IF(ISNA(VLOOKUP(I154,disall!$A$2:$L$349,12,FALSE)),"NA",VLOOKUP(I154,disall!$A$2:$L$349,12,FALSE))</f>
        <v>Garhwal</v>
      </c>
      <c r="M154">
        <f>IF(ISNA(VLOOKUP(I154,disall!$A$2:$M$349,6,FALSE)),"NA",VLOOKUP(I154,disall!$A$2:$M$349,6,FALSE))</f>
        <v>21</v>
      </c>
      <c r="N154">
        <f>IF(ISNA(VLOOKUP(I154,disall!$A$2:$M$349,7,FALSE)),"NA",VLOOKUP(I154,disall!$A$2:$M$349,7,FALSE))</f>
        <v>0.48927999999999999</v>
      </c>
      <c r="O154">
        <f>IF(ISNA(VLOOKUP(I154,disall!$A$2:$M$349,8,FALSE)),"NA",VLOOKUP(I154,disall!$A$2:$M$349,8,FALSE))</f>
        <v>3.1536529999999998</v>
      </c>
      <c r="P154" t="str">
        <f>IF(ISNA(VLOOKUP(I154,disall!$A$2:$M$349,9,FALSE)),"NA",VLOOKUP(I154,disall!$A$2:$M$349,9,FALSE))</f>
        <v>POLY</v>
      </c>
      <c r="Q154">
        <f>IF(ISNA(VLOOKUP(I154,disall!$A$2:$M$349,10,FALSE)),"NA",VLOOKUP(I154,disall!$A$2:$M$349,10,FALSE))</f>
        <v>356242400</v>
      </c>
      <c r="R154" t="str">
        <f>IF(ISNA(VLOOKUP(I154,disall!$A$2:$M$349,11,FALSE)),"NA",VLOOKUP(I154,disall!$A$2:$M$349,11,FALSE))</f>
        <v>Uttar Pradesh</v>
      </c>
      <c r="S154" t="str">
        <f>IF(ISNA(VLOOKUP(I154,disall!$A$2:$M$349,12,FALSE)),"NA",VLOOKUP(I154,disall!$A$2:$M$349,12,FALSE))</f>
        <v>Garhwal</v>
      </c>
      <c r="T154">
        <f>IF(ISNA(VLOOKUP(I154,disall!$A$2:$M$349,13,FALSE)),"NA",VLOOKUP(I154,disall!$A$2:$M$349,13,FALSE))</f>
        <v>287</v>
      </c>
    </row>
    <row r="155" spans="1:20" x14ac:dyDescent="0.25">
      <c r="A155">
        <v>396</v>
      </c>
      <c r="B155" t="s">
        <v>8</v>
      </c>
      <c r="C155" t="s">
        <v>472</v>
      </c>
      <c r="D155" t="s">
        <v>106</v>
      </c>
      <c r="E155" t="s">
        <v>716</v>
      </c>
      <c r="F155" t="s">
        <v>717</v>
      </c>
      <c r="G155" t="s">
        <v>718</v>
      </c>
      <c r="H155">
        <v>2125</v>
      </c>
      <c r="I155">
        <f>IF(ISNA(VLOOKUP(H155,disall!$D$2:$L$349,1,FALSE)),H155,VLOOKUP(H155,disall!$D$2:$L$349,1,FALSE))</f>
        <v>2125</v>
      </c>
      <c r="J155">
        <f>IF(ISNA(VLOOKUP(H155,disall!$D$2:$L$349,1,FALSE)),"NA",VLOOKUP(H155,disall!$D$2:$L$349,2,FALSE))</f>
        <v>2125</v>
      </c>
      <c r="K155" t="str">
        <f>IF(ISNA(VLOOKUP(I155,disall!$A$2:$L$349,3,FALSE)),F155,VLOOKUP(I155,disall!$A$2:$L$349,3,FALSE))</f>
        <v>Ghazipur</v>
      </c>
      <c r="L155" t="str">
        <f>IF(ISNA(VLOOKUP(I155,disall!$A$2:$L$349,12,FALSE)),"NA",VLOOKUP(I155,disall!$A$2:$L$349,12,FALSE))</f>
        <v>Gazipur</v>
      </c>
      <c r="M155">
        <f>IF(ISNA(VLOOKUP(I155,disall!$A$2:$M$349,6,FALSE)),"NA",VLOOKUP(I155,disall!$A$2:$M$349,6,FALSE))</f>
        <v>21</v>
      </c>
      <c r="N155">
        <f>IF(ISNA(VLOOKUP(I155,disall!$A$2:$M$349,7,FALSE)),"NA",VLOOKUP(I155,disall!$A$2:$M$349,7,FALSE))</f>
        <v>0.31869500000000001</v>
      </c>
      <c r="O155">
        <f>IF(ISNA(VLOOKUP(I155,disall!$A$2:$M$349,8,FALSE)),"NA",VLOOKUP(I155,disall!$A$2:$M$349,8,FALSE))</f>
        <v>2.7098580000000001</v>
      </c>
      <c r="P155" t="str">
        <f>IF(ISNA(VLOOKUP(I155,disall!$A$2:$M$349,9,FALSE)),"NA",VLOOKUP(I155,disall!$A$2:$M$349,9,FALSE))</f>
        <v>POLY</v>
      </c>
      <c r="Q155">
        <f>IF(ISNA(VLOOKUP(I155,disall!$A$2:$M$349,10,FALSE)),"NA",VLOOKUP(I155,disall!$A$2:$M$349,10,FALSE))</f>
        <v>356242500</v>
      </c>
      <c r="R155" t="str">
        <f>IF(ISNA(VLOOKUP(I155,disall!$A$2:$M$349,11,FALSE)),"NA",VLOOKUP(I155,disall!$A$2:$M$349,11,FALSE))</f>
        <v>Uttar Pradesh</v>
      </c>
      <c r="S155" t="str">
        <f>IF(ISNA(VLOOKUP(I155,disall!$A$2:$M$349,12,FALSE)),"NA",VLOOKUP(I155,disall!$A$2:$M$349,12,FALSE))</f>
        <v>Gazipur</v>
      </c>
      <c r="T155">
        <f>IF(ISNA(VLOOKUP(I155,disall!$A$2:$M$349,13,FALSE)),"NA",VLOOKUP(I155,disall!$A$2:$M$349,13,FALSE))</f>
        <v>288</v>
      </c>
    </row>
    <row r="156" spans="1:20" x14ac:dyDescent="0.25">
      <c r="A156">
        <v>397</v>
      </c>
      <c r="B156" t="s">
        <v>8</v>
      </c>
      <c r="C156" t="s">
        <v>472</v>
      </c>
      <c r="D156" t="s">
        <v>106</v>
      </c>
      <c r="E156" t="s">
        <v>473</v>
      </c>
      <c r="F156" t="s">
        <v>719</v>
      </c>
      <c r="G156" t="s">
        <v>720</v>
      </c>
      <c r="H156">
        <v>2126</v>
      </c>
      <c r="I156">
        <f>IF(ISNA(VLOOKUP(H156,disall!$D$2:$L$349,1,FALSE)),H156,VLOOKUP(H156,disall!$D$2:$L$349,1,FALSE))</f>
        <v>2126</v>
      </c>
      <c r="J156">
        <f>IF(ISNA(VLOOKUP(H156,disall!$D$2:$L$349,1,FALSE)),"NA",VLOOKUP(H156,disall!$D$2:$L$349,2,FALSE))</f>
        <v>2126</v>
      </c>
      <c r="K156" t="str">
        <f>IF(ISNA(VLOOKUP(I156,disall!$A$2:$L$349,3,FALSE)),F156,VLOOKUP(I156,disall!$A$2:$L$349,3,FALSE))</f>
        <v>Gonda</v>
      </c>
      <c r="L156" t="str">
        <f>IF(ISNA(VLOOKUP(I156,disall!$A$2:$L$349,12,FALSE)),"NA",VLOOKUP(I156,disall!$A$2:$L$349,12,FALSE))</f>
        <v>Gonda and Siddhart..</v>
      </c>
      <c r="M156">
        <f>IF(ISNA(VLOOKUP(I156,disall!$A$2:$M$349,6,FALSE)),"NA",VLOOKUP(I156,disall!$A$2:$M$349,6,FALSE))</f>
        <v>21</v>
      </c>
      <c r="N156">
        <f>IF(ISNA(VLOOKUP(I156,disall!$A$2:$M$349,7,FALSE)),"NA",VLOOKUP(I156,disall!$A$2:$M$349,7,FALSE))</f>
        <v>0.95374800000000004</v>
      </c>
      <c r="O156">
        <f>IF(ISNA(VLOOKUP(I156,disall!$A$2:$M$349,8,FALSE)),"NA",VLOOKUP(I156,disall!$A$2:$M$349,8,FALSE))</f>
        <v>5.4049420000000001</v>
      </c>
      <c r="P156" t="str">
        <f>IF(ISNA(VLOOKUP(I156,disall!$A$2:$M$349,9,FALSE)),"NA",VLOOKUP(I156,disall!$A$2:$M$349,9,FALSE))</f>
        <v>POLY</v>
      </c>
      <c r="Q156">
        <f>IF(ISNA(VLOOKUP(I156,disall!$A$2:$M$349,10,FALSE)),"NA",VLOOKUP(I156,disall!$A$2:$M$349,10,FALSE))</f>
        <v>356242700</v>
      </c>
      <c r="R156" t="str">
        <f>IF(ISNA(VLOOKUP(I156,disall!$A$2:$M$349,11,FALSE)),"NA",VLOOKUP(I156,disall!$A$2:$M$349,11,FALSE))</f>
        <v>Uttar Pradesh</v>
      </c>
      <c r="S156" t="str">
        <f>IF(ISNA(VLOOKUP(I156,disall!$A$2:$M$349,12,FALSE)),"NA",VLOOKUP(I156,disall!$A$2:$M$349,12,FALSE))</f>
        <v>Gonda and Siddhart..</v>
      </c>
      <c r="T156">
        <f>IF(ISNA(VLOOKUP(I156,disall!$A$2:$M$349,13,FALSE)),"NA",VLOOKUP(I156,disall!$A$2:$M$349,13,FALSE))</f>
        <v>290</v>
      </c>
    </row>
    <row r="157" spans="1:20" x14ac:dyDescent="0.25">
      <c r="A157">
        <v>398</v>
      </c>
      <c r="B157" t="s">
        <v>8</v>
      </c>
      <c r="C157" t="s">
        <v>472</v>
      </c>
      <c r="D157" t="s">
        <v>106</v>
      </c>
      <c r="E157" t="s">
        <v>721</v>
      </c>
      <c r="F157" t="s">
        <v>175</v>
      </c>
      <c r="G157" t="s">
        <v>722</v>
      </c>
      <c r="H157">
        <v>2127</v>
      </c>
      <c r="I157">
        <f>IF(ISNA(VLOOKUP(H157,disall!$D$2:$L$349,1,FALSE)),H157,VLOOKUP(H157,disall!$D$2:$L$349,1,FALSE))</f>
        <v>2127</v>
      </c>
      <c r="J157">
        <f>IF(ISNA(VLOOKUP(H157,disall!$D$2:$L$349,1,FALSE)),"NA",VLOOKUP(H157,disall!$D$2:$L$349,2,FALSE))</f>
        <v>2127</v>
      </c>
      <c r="K157" t="str">
        <f>IF(ISNA(VLOOKUP(I157,disall!$A$2:$L$349,3,FALSE)),F157,VLOOKUP(I157,disall!$A$2:$L$349,3,FALSE))</f>
        <v>Gorakhpur</v>
      </c>
      <c r="L157" t="str">
        <f>IF(ISNA(VLOOKUP(I157,disall!$A$2:$L$349,12,FALSE)),"NA",VLOOKUP(I157,disall!$A$2:$L$349,12,FALSE))</f>
        <v>Gorakhpur</v>
      </c>
      <c r="M157">
        <f>IF(ISNA(VLOOKUP(I157,disall!$A$2:$M$349,6,FALSE)),"NA",VLOOKUP(I157,disall!$A$2:$M$349,6,FALSE))</f>
        <v>21</v>
      </c>
      <c r="N157">
        <f>IF(ISNA(VLOOKUP(I157,disall!$A$2:$M$349,7,FALSE)),"NA",VLOOKUP(I157,disall!$A$2:$M$349,7,FALSE))</f>
        <v>0.293707</v>
      </c>
      <c r="O157">
        <f>IF(ISNA(VLOOKUP(I157,disall!$A$2:$M$349,8,FALSE)),"NA",VLOOKUP(I157,disall!$A$2:$M$349,8,FALSE))</f>
        <v>3.28491</v>
      </c>
      <c r="P157" t="str">
        <f>IF(ISNA(VLOOKUP(I157,disall!$A$2:$M$349,9,FALSE)),"NA",VLOOKUP(I157,disall!$A$2:$M$349,9,FALSE))</f>
        <v>POLY</v>
      </c>
      <c r="Q157">
        <f>IF(ISNA(VLOOKUP(I157,disall!$A$2:$M$349,10,FALSE)),"NA",VLOOKUP(I157,disall!$A$2:$M$349,10,FALSE))</f>
        <v>356242800</v>
      </c>
      <c r="R157" t="str">
        <f>IF(ISNA(VLOOKUP(I157,disall!$A$2:$M$349,11,FALSE)),"NA",VLOOKUP(I157,disall!$A$2:$M$349,11,FALSE))</f>
        <v>Uttar Pradesh</v>
      </c>
      <c r="S157" t="str">
        <f>IF(ISNA(VLOOKUP(I157,disall!$A$2:$M$349,12,FALSE)),"NA",VLOOKUP(I157,disall!$A$2:$M$349,12,FALSE))</f>
        <v>Gorakhpur</v>
      </c>
      <c r="T157">
        <f>IF(ISNA(VLOOKUP(I157,disall!$A$2:$M$349,13,FALSE)),"NA",VLOOKUP(I157,disall!$A$2:$M$349,13,FALSE))</f>
        <v>291</v>
      </c>
    </row>
    <row r="158" spans="1:20" x14ac:dyDescent="0.25">
      <c r="A158">
        <v>399</v>
      </c>
      <c r="B158" t="s">
        <v>8</v>
      </c>
      <c r="C158" t="s">
        <v>472</v>
      </c>
      <c r="D158" t="s">
        <v>106</v>
      </c>
      <c r="E158" t="s">
        <v>473</v>
      </c>
      <c r="F158" t="s">
        <v>211</v>
      </c>
      <c r="G158" t="s">
        <v>473</v>
      </c>
      <c r="H158">
        <v>2128</v>
      </c>
      <c r="I158">
        <f>IF(ISNA(VLOOKUP(H158,disall!$D$2:$L$349,1,FALSE)),H158,VLOOKUP(H158,disall!$D$2:$L$349,1,FALSE))</f>
        <v>2128</v>
      </c>
      <c r="J158">
        <f>IF(ISNA(VLOOKUP(H158,disall!$D$2:$L$349,1,FALSE)),"NA",VLOOKUP(H158,disall!$D$2:$L$349,2,FALSE))</f>
        <v>2128</v>
      </c>
      <c r="K158" t="str">
        <f>IF(ISNA(VLOOKUP(I158,disall!$A$2:$L$349,3,FALSE)),F158,VLOOKUP(I158,disall!$A$2:$L$349,3,FALSE))</f>
        <v>Hamirpur</v>
      </c>
      <c r="L158" t="str">
        <f>IF(ISNA(VLOOKUP(I158,disall!$A$2:$L$349,12,FALSE)),"NA",VLOOKUP(I158,disall!$A$2:$L$349,12,FALSE))</f>
        <v>Hamirpur</v>
      </c>
      <c r="M158">
        <f>IF(ISNA(VLOOKUP(I158,disall!$A$2:$M$349,6,FALSE)),"NA",VLOOKUP(I158,disall!$A$2:$M$349,6,FALSE))</f>
        <v>21</v>
      </c>
      <c r="N158">
        <f>IF(ISNA(VLOOKUP(I158,disall!$A$2:$M$349,7,FALSE)),"NA",VLOOKUP(I158,disall!$A$2:$M$349,7,FALSE))</f>
        <v>0.64450799999999997</v>
      </c>
      <c r="O158">
        <f>IF(ISNA(VLOOKUP(I158,disall!$A$2:$M$349,8,FALSE)),"NA",VLOOKUP(I158,disall!$A$2:$M$349,8,FALSE))</f>
        <v>3.9117190000000002</v>
      </c>
      <c r="P158" t="str">
        <f>IF(ISNA(VLOOKUP(I158,disall!$A$2:$M$349,9,FALSE)),"NA",VLOOKUP(I158,disall!$A$2:$M$349,9,FALSE))</f>
        <v>POLY</v>
      </c>
      <c r="Q158">
        <f>IF(ISNA(VLOOKUP(I158,disall!$A$2:$M$349,10,FALSE)),"NA",VLOOKUP(I158,disall!$A$2:$M$349,10,FALSE))</f>
        <v>356242900</v>
      </c>
      <c r="R158" t="str">
        <f>IF(ISNA(VLOOKUP(I158,disall!$A$2:$M$349,11,FALSE)),"NA",VLOOKUP(I158,disall!$A$2:$M$349,11,FALSE))</f>
        <v>Uttar Pradesh</v>
      </c>
      <c r="S158" t="str">
        <f>IF(ISNA(VLOOKUP(I158,disall!$A$2:$M$349,12,FALSE)),"NA",VLOOKUP(I158,disall!$A$2:$M$349,12,FALSE))</f>
        <v>Hamirpur</v>
      </c>
      <c r="T158">
        <f>IF(ISNA(VLOOKUP(I158,disall!$A$2:$M$349,13,FALSE)),"NA",VLOOKUP(I158,disall!$A$2:$M$349,13,FALSE))</f>
        <v>292</v>
      </c>
    </row>
    <row r="159" spans="1:20" x14ac:dyDescent="0.25">
      <c r="A159">
        <v>400</v>
      </c>
      <c r="B159" t="s">
        <v>8</v>
      </c>
      <c r="C159" t="s">
        <v>472</v>
      </c>
      <c r="D159" t="s">
        <v>106</v>
      </c>
      <c r="E159" t="s">
        <v>473</v>
      </c>
      <c r="F159" t="s">
        <v>159</v>
      </c>
      <c r="G159" t="s">
        <v>723</v>
      </c>
      <c r="H159">
        <v>2129</v>
      </c>
      <c r="I159">
        <f>IF(ISNA(VLOOKUP(H159,disall!$D$2:$L$349,1,FALSE)),H159,VLOOKUP(H159,disall!$D$2:$L$349,1,FALSE))</f>
        <v>2129</v>
      </c>
      <c r="J159">
        <f>IF(ISNA(VLOOKUP(H159,disall!$D$2:$L$349,1,FALSE)),"NA",VLOOKUP(H159,disall!$D$2:$L$349,2,FALSE))</f>
        <v>2129</v>
      </c>
      <c r="K159" t="str">
        <f>IF(ISNA(VLOOKUP(I159,disall!$A$2:$L$349,3,FALSE)),F159,VLOOKUP(I159,disall!$A$2:$L$349,3,FALSE))</f>
        <v>Hardoi</v>
      </c>
      <c r="L159" t="str">
        <f>IF(ISNA(VLOOKUP(I159,disall!$A$2:$L$349,12,FALSE)),"NA",VLOOKUP(I159,disall!$A$2:$L$349,12,FALSE))</f>
        <v>Hardoi</v>
      </c>
      <c r="M159">
        <f>IF(ISNA(VLOOKUP(I159,disall!$A$2:$M$349,6,FALSE)),"NA",VLOOKUP(I159,disall!$A$2:$M$349,6,FALSE))</f>
        <v>21</v>
      </c>
      <c r="N159">
        <f>IF(ISNA(VLOOKUP(I159,disall!$A$2:$M$349,7,FALSE)),"NA",VLOOKUP(I159,disall!$A$2:$M$349,7,FALSE))</f>
        <v>0.52115500000000003</v>
      </c>
      <c r="O159">
        <f>IF(ISNA(VLOOKUP(I159,disall!$A$2:$M$349,8,FALSE)),"NA",VLOOKUP(I159,disall!$A$2:$M$349,8,FALSE))</f>
        <v>3.440331</v>
      </c>
      <c r="P159" t="str">
        <f>IF(ISNA(VLOOKUP(I159,disall!$A$2:$M$349,9,FALSE)),"NA",VLOOKUP(I159,disall!$A$2:$M$349,9,FALSE))</f>
        <v>POLY</v>
      </c>
      <c r="Q159">
        <f>IF(ISNA(VLOOKUP(I159,disall!$A$2:$M$349,10,FALSE)),"NA",VLOOKUP(I159,disall!$A$2:$M$349,10,FALSE))</f>
        <v>356243000</v>
      </c>
      <c r="R159" t="str">
        <f>IF(ISNA(VLOOKUP(I159,disall!$A$2:$M$349,11,FALSE)),"NA",VLOOKUP(I159,disall!$A$2:$M$349,11,FALSE))</f>
        <v>Uttar Pradesh</v>
      </c>
      <c r="S159" t="str">
        <f>IF(ISNA(VLOOKUP(I159,disall!$A$2:$M$349,12,FALSE)),"NA",VLOOKUP(I159,disall!$A$2:$M$349,12,FALSE))</f>
        <v>Hardoi</v>
      </c>
      <c r="T159">
        <f>IF(ISNA(VLOOKUP(I159,disall!$A$2:$M$349,13,FALSE)),"NA",VLOOKUP(I159,disall!$A$2:$M$349,13,FALSE))</f>
        <v>293</v>
      </c>
    </row>
    <row r="160" spans="1:20" x14ac:dyDescent="0.25">
      <c r="A160">
        <v>401</v>
      </c>
      <c r="B160" t="s">
        <v>8</v>
      </c>
      <c r="C160" t="s">
        <v>472</v>
      </c>
      <c r="D160" t="s">
        <v>106</v>
      </c>
      <c r="E160" t="s">
        <v>473</v>
      </c>
      <c r="F160" t="s">
        <v>203</v>
      </c>
      <c r="G160" t="s">
        <v>724</v>
      </c>
      <c r="H160">
        <v>2130</v>
      </c>
      <c r="I160">
        <f>IF(ISNA(VLOOKUP(H160,disall!$D$2:$L$349,1,FALSE)),H160,VLOOKUP(H160,disall!$D$2:$L$349,1,FALSE))</f>
        <v>2130</v>
      </c>
      <c r="J160">
        <f>IF(ISNA(VLOOKUP(H160,disall!$D$2:$L$349,1,FALSE)),"NA",VLOOKUP(H160,disall!$D$2:$L$349,2,FALSE))</f>
        <v>2130</v>
      </c>
      <c r="K160" t="str">
        <f>IF(ISNA(VLOOKUP(I160,disall!$A$2:$L$349,3,FALSE)),F160,VLOOKUP(I160,disall!$A$2:$L$349,3,FALSE))</f>
        <v>Jalaun</v>
      </c>
      <c r="L160" t="str">
        <f>IF(ISNA(VLOOKUP(I160,disall!$A$2:$L$349,12,FALSE)),"NA",VLOOKUP(I160,disall!$A$2:$L$349,12,FALSE))</f>
        <v>Jalaun</v>
      </c>
      <c r="M160">
        <f>IF(ISNA(VLOOKUP(I160,disall!$A$2:$M$349,6,FALSE)),"NA",VLOOKUP(I160,disall!$A$2:$M$349,6,FALSE))</f>
        <v>21</v>
      </c>
      <c r="N160">
        <f>IF(ISNA(VLOOKUP(I160,disall!$A$2:$M$349,7,FALSE)),"NA",VLOOKUP(I160,disall!$A$2:$M$349,7,FALSE))</f>
        <v>0.41416900000000001</v>
      </c>
      <c r="O160">
        <f>IF(ISNA(VLOOKUP(I160,disall!$A$2:$M$349,8,FALSE)),"NA",VLOOKUP(I160,disall!$A$2:$M$349,8,FALSE))</f>
        <v>3.135062</v>
      </c>
      <c r="P160" t="str">
        <f>IF(ISNA(VLOOKUP(I160,disall!$A$2:$M$349,9,FALSE)),"NA",VLOOKUP(I160,disall!$A$2:$M$349,9,FALSE))</f>
        <v>POLY</v>
      </c>
      <c r="Q160">
        <f>IF(ISNA(VLOOKUP(I160,disall!$A$2:$M$349,10,FALSE)),"NA",VLOOKUP(I160,disall!$A$2:$M$349,10,FALSE))</f>
        <v>356243200</v>
      </c>
      <c r="R160" t="str">
        <f>IF(ISNA(VLOOKUP(I160,disall!$A$2:$M$349,11,FALSE)),"NA",VLOOKUP(I160,disall!$A$2:$M$349,11,FALSE))</f>
        <v>Uttar Pradesh</v>
      </c>
      <c r="S160" t="str">
        <f>IF(ISNA(VLOOKUP(I160,disall!$A$2:$M$349,12,FALSE)),"NA",VLOOKUP(I160,disall!$A$2:$M$349,12,FALSE))</f>
        <v>Jalaun</v>
      </c>
      <c r="T160">
        <f>IF(ISNA(VLOOKUP(I160,disall!$A$2:$M$349,13,FALSE)),"NA",VLOOKUP(I160,disall!$A$2:$M$349,13,FALSE))</f>
        <v>295</v>
      </c>
    </row>
    <row r="161" spans="1:20" x14ac:dyDescent="0.25">
      <c r="A161">
        <v>402</v>
      </c>
      <c r="B161" t="s">
        <v>8</v>
      </c>
      <c r="C161" t="s">
        <v>472</v>
      </c>
      <c r="D161" t="s">
        <v>106</v>
      </c>
      <c r="E161" t="s">
        <v>725</v>
      </c>
      <c r="F161" t="s">
        <v>207</v>
      </c>
      <c r="G161" t="s">
        <v>726</v>
      </c>
      <c r="H161">
        <v>2131</v>
      </c>
      <c r="I161">
        <f>IF(ISNA(VLOOKUP(H161,disall!$D$2:$L$349,1,FALSE)),H161,VLOOKUP(H161,disall!$D$2:$L$349,1,FALSE))</f>
        <v>2131</v>
      </c>
      <c r="J161">
        <f>IF(ISNA(VLOOKUP(H161,disall!$D$2:$L$349,1,FALSE)),"NA",VLOOKUP(H161,disall!$D$2:$L$349,2,FALSE))</f>
        <v>2131</v>
      </c>
      <c r="K161" t="str">
        <f>IF(ISNA(VLOOKUP(I161,disall!$A$2:$L$349,3,FALSE)),F161,VLOOKUP(I161,disall!$A$2:$L$349,3,FALSE))</f>
        <v>Jaunpur</v>
      </c>
      <c r="L161" t="str">
        <f>IF(ISNA(VLOOKUP(I161,disall!$A$2:$L$349,12,FALSE)),"NA",VLOOKUP(I161,disall!$A$2:$L$349,12,FALSE))</f>
        <v>Jaunpur</v>
      </c>
      <c r="M161">
        <f>IF(ISNA(VLOOKUP(I161,disall!$A$2:$M$349,6,FALSE)),"NA",VLOOKUP(I161,disall!$A$2:$M$349,6,FALSE))</f>
        <v>21</v>
      </c>
      <c r="N161">
        <f>IF(ISNA(VLOOKUP(I161,disall!$A$2:$M$349,7,FALSE)),"NA",VLOOKUP(I161,disall!$A$2:$M$349,7,FALSE))</f>
        <v>0.36322300000000002</v>
      </c>
      <c r="O161">
        <f>IF(ISNA(VLOOKUP(I161,disall!$A$2:$M$349,8,FALSE)),"NA",VLOOKUP(I161,disall!$A$2:$M$349,8,FALSE))</f>
        <v>3.0426790000000001</v>
      </c>
      <c r="P161" t="str">
        <f>IF(ISNA(VLOOKUP(I161,disall!$A$2:$M$349,9,FALSE)),"NA",VLOOKUP(I161,disall!$A$2:$M$349,9,FALSE))</f>
        <v>POLY</v>
      </c>
      <c r="Q161">
        <f>IF(ISNA(VLOOKUP(I161,disall!$A$2:$M$349,10,FALSE)),"NA",VLOOKUP(I161,disall!$A$2:$M$349,10,FALSE))</f>
        <v>356243300</v>
      </c>
      <c r="R161" t="str">
        <f>IF(ISNA(VLOOKUP(I161,disall!$A$2:$M$349,11,FALSE)),"NA",VLOOKUP(I161,disall!$A$2:$M$349,11,FALSE))</f>
        <v>Uttar Pradesh</v>
      </c>
      <c r="S161" t="str">
        <f>IF(ISNA(VLOOKUP(I161,disall!$A$2:$M$349,12,FALSE)),"NA",VLOOKUP(I161,disall!$A$2:$M$349,12,FALSE))</f>
        <v>Jaunpur</v>
      </c>
      <c r="T161">
        <f>IF(ISNA(VLOOKUP(I161,disall!$A$2:$M$349,13,FALSE)),"NA",VLOOKUP(I161,disall!$A$2:$M$349,13,FALSE))</f>
        <v>296</v>
      </c>
    </row>
    <row r="162" spans="1:20" x14ac:dyDescent="0.25">
      <c r="A162">
        <v>403</v>
      </c>
      <c r="B162" t="s">
        <v>8</v>
      </c>
      <c r="C162" t="s">
        <v>472</v>
      </c>
      <c r="D162" t="s">
        <v>106</v>
      </c>
      <c r="E162" t="s">
        <v>473</v>
      </c>
      <c r="F162" t="s">
        <v>217</v>
      </c>
      <c r="G162" t="s">
        <v>727</v>
      </c>
      <c r="H162">
        <v>2132</v>
      </c>
      <c r="I162">
        <f>IF(ISNA(VLOOKUP(H162,disall!$D$2:$L$349,1,FALSE)),H162,VLOOKUP(H162,disall!$D$2:$L$349,1,FALSE))</f>
        <v>2132</v>
      </c>
      <c r="J162">
        <f>IF(ISNA(VLOOKUP(H162,disall!$D$2:$L$349,1,FALSE)),"NA",VLOOKUP(H162,disall!$D$2:$L$349,2,FALSE))</f>
        <v>2132</v>
      </c>
      <c r="K162" t="str">
        <f>IF(ISNA(VLOOKUP(I162,disall!$A$2:$L$349,3,FALSE)),F162,VLOOKUP(I162,disall!$A$2:$L$349,3,FALSE))</f>
        <v>Jhansi</v>
      </c>
      <c r="L162" t="str">
        <f>IF(ISNA(VLOOKUP(I162,disall!$A$2:$L$349,12,FALSE)),"NA",VLOOKUP(I162,disall!$A$2:$L$349,12,FALSE))</f>
        <v>Jhansi</v>
      </c>
      <c r="M162">
        <f>IF(ISNA(VLOOKUP(I162,disall!$A$2:$M$349,6,FALSE)),"NA",VLOOKUP(I162,disall!$A$2:$M$349,6,FALSE))</f>
        <v>21</v>
      </c>
      <c r="N162">
        <f>IF(ISNA(VLOOKUP(I162,disall!$A$2:$M$349,7,FALSE)),"NA",VLOOKUP(I162,disall!$A$2:$M$349,7,FALSE))</f>
        <v>0.45466600000000001</v>
      </c>
      <c r="O162">
        <f>IF(ISNA(VLOOKUP(I162,disall!$A$2:$M$349,8,FALSE)),"NA",VLOOKUP(I162,disall!$A$2:$M$349,8,FALSE))</f>
        <v>5.47987</v>
      </c>
      <c r="P162" t="str">
        <f>IF(ISNA(VLOOKUP(I162,disall!$A$2:$M$349,9,FALSE)),"NA",VLOOKUP(I162,disall!$A$2:$M$349,9,FALSE))</f>
        <v>POLY</v>
      </c>
      <c r="Q162">
        <f>IF(ISNA(VLOOKUP(I162,disall!$A$2:$M$349,10,FALSE)),"NA",VLOOKUP(I162,disall!$A$2:$M$349,10,FALSE))</f>
        <v>356243400</v>
      </c>
      <c r="R162" t="str">
        <f>IF(ISNA(VLOOKUP(I162,disall!$A$2:$M$349,11,FALSE)),"NA",VLOOKUP(I162,disall!$A$2:$M$349,11,FALSE))</f>
        <v>Uttar Pradesh</v>
      </c>
      <c r="S162" t="str">
        <f>IF(ISNA(VLOOKUP(I162,disall!$A$2:$M$349,12,FALSE)),"NA",VLOOKUP(I162,disall!$A$2:$M$349,12,FALSE))</f>
        <v>Jhansi</v>
      </c>
      <c r="T162">
        <f>IF(ISNA(VLOOKUP(I162,disall!$A$2:$M$349,13,FALSE)),"NA",VLOOKUP(I162,disall!$A$2:$M$349,13,FALSE))</f>
        <v>297</v>
      </c>
    </row>
    <row r="163" spans="1:20" x14ac:dyDescent="0.25">
      <c r="A163">
        <v>404</v>
      </c>
      <c r="B163" t="s">
        <v>8</v>
      </c>
      <c r="C163" t="s">
        <v>472</v>
      </c>
      <c r="D163" t="s">
        <v>106</v>
      </c>
      <c r="E163" t="s">
        <v>728</v>
      </c>
      <c r="F163" t="s">
        <v>729</v>
      </c>
      <c r="G163" t="s">
        <v>730</v>
      </c>
      <c r="H163">
        <v>2133</v>
      </c>
      <c r="I163">
        <f>IF(ISNA(VLOOKUP(H163,disall!$D$2:$L$349,1,FALSE)),H163,VLOOKUP(H163,disall!$D$2:$L$349,1,FALSE))</f>
        <v>2133</v>
      </c>
      <c r="J163">
        <f>IF(ISNA(VLOOKUP(H163,disall!$D$2:$L$349,1,FALSE)),"NA",VLOOKUP(H163,disall!$D$2:$L$349,2,FALSE))</f>
        <v>2133</v>
      </c>
      <c r="K163" t="str">
        <f>IF(ISNA(VLOOKUP(I163,disall!$A$2:$L$349,3,FALSE)),F163,VLOOKUP(I163,disall!$A$2:$L$349,3,FALSE))</f>
        <v>Kanpur Dehat</v>
      </c>
      <c r="L163" t="str">
        <f>IF(ISNA(VLOOKUP(I163,disall!$A$2:$L$349,12,FALSE)),"NA",VLOOKUP(I163,disall!$A$2:$L$349,12,FALSE))</f>
        <v>Kanpur Dehat and Kandur N</v>
      </c>
      <c r="M163">
        <f>IF(ISNA(VLOOKUP(I163,disall!$A$2:$M$349,6,FALSE)),"NA",VLOOKUP(I163,disall!$A$2:$M$349,6,FALSE))</f>
        <v>21</v>
      </c>
      <c r="N163">
        <f>IF(ISNA(VLOOKUP(I163,disall!$A$2:$M$349,7,FALSE)),"NA",VLOOKUP(I163,disall!$A$2:$M$349,7,FALSE))</f>
        <v>0.54727599999999998</v>
      </c>
      <c r="O163">
        <f>IF(ISNA(VLOOKUP(I163,disall!$A$2:$M$349,8,FALSE)),"NA",VLOOKUP(I163,disall!$A$2:$M$349,8,FALSE))</f>
        <v>3.4170950000000002</v>
      </c>
      <c r="P163" t="str">
        <f>IF(ISNA(VLOOKUP(I163,disall!$A$2:$M$349,9,FALSE)),"NA",VLOOKUP(I163,disall!$A$2:$M$349,9,FALSE))</f>
        <v>POLY</v>
      </c>
      <c r="Q163">
        <f>IF(ISNA(VLOOKUP(I163,disall!$A$2:$M$349,10,FALSE)),"NA",VLOOKUP(I163,disall!$A$2:$M$349,10,FALSE))</f>
        <v>356243600</v>
      </c>
      <c r="R163" t="str">
        <f>IF(ISNA(VLOOKUP(I163,disall!$A$2:$M$349,11,FALSE)),"NA",VLOOKUP(I163,disall!$A$2:$M$349,11,FALSE))</f>
        <v>Uttar Pradesh</v>
      </c>
      <c r="S163" t="str">
        <f>IF(ISNA(VLOOKUP(I163,disall!$A$2:$M$349,12,FALSE)),"NA",VLOOKUP(I163,disall!$A$2:$M$349,12,FALSE))</f>
        <v>Kanpur Dehat and Kandur N</v>
      </c>
      <c r="T163">
        <f>IF(ISNA(VLOOKUP(I163,disall!$A$2:$M$349,13,FALSE)),"NA",VLOOKUP(I163,disall!$A$2:$M$349,13,FALSE))</f>
        <v>298</v>
      </c>
    </row>
    <row r="164" spans="1:20" x14ac:dyDescent="0.25">
      <c r="A164">
        <v>405</v>
      </c>
      <c r="B164" t="s">
        <v>8</v>
      </c>
      <c r="C164" t="s">
        <v>472</v>
      </c>
      <c r="D164" t="s">
        <v>106</v>
      </c>
      <c r="E164" t="s">
        <v>473</v>
      </c>
      <c r="F164" t="s">
        <v>732</v>
      </c>
      <c r="G164" t="s">
        <v>473</v>
      </c>
      <c r="H164">
        <v>2133</v>
      </c>
      <c r="I164">
        <f>IF(ISNA(VLOOKUP(H164,disall!$D$2:$L$349,1,FALSE)),H164,VLOOKUP(H164,disall!$D$2:$L$349,1,FALSE))</f>
        <v>2133</v>
      </c>
      <c r="J164">
        <f>IF(ISNA(VLOOKUP(H164,disall!$D$2:$L$349,1,FALSE)),"NA",VLOOKUP(H164,disall!$D$2:$L$349,2,FALSE))</f>
        <v>2133</v>
      </c>
      <c r="K164" t="str">
        <f>IF(ISNA(VLOOKUP(I164,disall!$A$2:$L$349,3,FALSE)),F164,VLOOKUP(I164,disall!$A$2:$L$349,3,FALSE))</f>
        <v>Kanpur Dehat</v>
      </c>
      <c r="L164" t="str">
        <f>IF(ISNA(VLOOKUP(I164,disall!$A$2:$L$349,12,FALSE)),"NA",VLOOKUP(I164,disall!$A$2:$L$349,12,FALSE))</f>
        <v>Kanpur Dehat and Kandur N</v>
      </c>
      <c r="M164">
        <f>IF(ISNA(VLOOKUP(I164,disall!$A$2:$M$349,6,FALSE)),"NA",VLOOKUP(I164,disall!$A$2:$M$349,6,FALSE))</f>
        <v>21</v>
      </c>
      <c r="N164">
        <f>IF(ISNA(VLOOKUP(I164,disall!$A$2:$M$349,7,FALSE)),"NA",VLOOKUP(I164,disall!$A$2:$M$349,7,FALSE))</f>
        <v>0.54727599999999998</v>
      </c>
      <c r="O164">
        <f>IF(ISNA(VLOOKUP(I164,disall!$A$2:$M$349,8,FALSE)),"NA",VLOOKUP(I164,disall!$A$2:$M$349,8,FALSE))</f>
        <v>3.4170950000000002</v>
      </c>
      <c r="P164" t="str">
        <f>IF(ISNA(VLOOKUP(I164,disall!$A$2:$M$349,9,FALSE)),"NA",VLOOKUP(I164,disall!$A$2:$M$349,9,FALSE))</f>
        <v>POLY</v>
      </c>
      <c r="Q164">
        <f>IF(ISNA(VLOOKUP(I164,disall!$A$2:$M$349,10,FALSE)),"NA",VLOOKUP(I164,disall!$A$2:$M$349,10,FALSE))</f>
        <v>356243600</v>
      </c>
      <c r="R164" t="str">
        <f>IF(ISNA(VLOOKUP(I164,disall!$A$2:$M$349,11,FALSE)),"NA",VLOOKUP(I164,disall!$A$2:$M$349,11,FALSE))</f>
        <v>Uttar Pradesh</v>
      </c>
      <c r="S164" t="str">
        <f>IF(ISNA(VLOOKUP(I164,disall!$A$2:$M$349,12,FALSE)),"NA",VLOOKUP(I164,disall!$A$2:$M$349,12,FALSE))</f>
        <v>Kanpur Dehat and Kandur N</v>
      </c>
      <c r="T164">
        <f>IF(ISNA(VLOOKUP(I164,disall!$A$2:$M$349,13,FALSE)),"NA",VLOOKUP(I164,disall!$A$2:$M$349,13,FALSE))</f>
        <v>298</v>
      </c>
    </row>
    <row r="165" spans="1:20" x14ac:dyDescent="0.25">
      <c r="A165">
        <v>406</v>
      </c>
      <c r="B165" t="s">
        <v>8</v>
      </c>
      <c r="C165" t="s">
        <v>472</v>
      </c>
      <c r="D165" t="s">
        <v>106</v>
      </c>
      <c r="E165" t="s">
        <v>473</v>
      </c>
      <c r="F165" t="s">
        <v>141</v>
      </c>
      <c r="G165" t="s">
        <v>473</v>
      </c>
      <c r="H165">
        <v>2135</v>
      </c>
      <c r="I165">
        <f>IF(ISNA(VLOOKUP(H165,disall!$D$2:$L$349,1,FALSE)),H165,VLOOKUP(H165,disall!$D$2:$L$349,1,FALSE))</f>
        <v>2135</v>
      </c>
      <c r="J165">
        <f>IF(ISNA(VLOOKUP(H165,disall!$D$2:$L$349,1,FALSE)),"NA",VLOOKUP(H165,disall!$D$2:$L$349,2,FALSE))</f>
        <v>2135</v>
      </c>
      <c r="K165" t="str">
        <f>IF(ISNA(VLOOKUP(I165,disall!$A$2:$L$349,3,FALSE)),F165,VLOOKUP(I165,disall!$A$2:$L$349,3,FALSE))</f>
        <v>Kheri</v>
      </c>
      <c r="L165" t="str">
        <f>IF(ISNA(VLOOKUP(I165,disall!$A$2:$L$349,12,FALSE)),"NA",VLOOKUP(I165,disall!$A$2:$L$349,12,FALSE))</f>
        <v>Kheri</v>
      </c>
      <c r="M165">
        <f>IF(ISNA(VLOOKUP(I165,disall!$A$2:$M$349,6,FALSE)),"NA",VLOOKUP(I165,disall!$A$2:$M$349,6,FALSE))</f>
        <v>21</v>
      </c>
      <c r="N165">
        <f>IF(ISNA(VLOOKUP(I165,disall!$A$2:$M$349,7,FALSE)),"NA",VLOOKUP(I165,disall!$A$2:$M$349,7,FALSE))</f>
        <v>0.66371999999999998</v>
      </c>
      <c r="O165">
        <f>IF(ISNA(VLOOKUP(I165,disall!$A$2:$M$349,8,FALSE)),"NA",VLOOKUP(I165,disall!$A$2:$M$349,8,FALSE))</f>
        <v>4.9870549999999998</v>
      </c>
      <c r="P165" t="str">
        <f>IF(ISNA(VLOOKUP(I165,disall!$A$2:$M$349,9,FALSE)),"NA",VLOOKUP(I165,disall!$A$2:$M$349,9,FALSE))</f>
        <v>POLY</v>
      </c>
      <c r="Q165">
        <f>IF(ISNA(VLOOKUP(I165,disall!$A$2:$M$349,10,FALSE)),"NA",VLOOKUP(I165,disall!$A$2:$M$349,10,FALSE))</f>
        <v>356243700</v>
      </c>
      <c r="R165" t="str">
        <f>IF(ISNA(VLOOKUP(I165,disall!$A$2:$M$349,11,FALSE)),"NA",VLOOKUP(I165,disall!$A$2:$M$349,11,FALSE))</f>
        <v>Uttar Pradesh</v>
      </c>
      <c r="S165" t="str">
        <f>IF(ISNA(VLOOKUP(I165,disall!$A$2:$M$349,12,FALSE)),"NA",VLOOKUP(I165,disall!$A$2:$M$349,12,FALSE))</f>
        <v>Kheri</v>
      </c>
      <c r="T165">
        <f>IF(ISNA(VLOOKUP(I165,disall!$A$2:$M$349,13,FALSE)),"NA",VLOOKUP(I165,disall!$A$2:$M$349,13,FALSE))</f>
        <v>299</v>
      </c>
    </row>
    <row r="166" spans="1:20" x14ac:dyDescent="0.25">
      <c r="A166">
        <v>408</v>
      </c>
      <c r="B166" t="s">
        <v>8</v>
      </c>
      <c r="C166" t="s">
        <v>472</v>
      </c>
      <c r="D166" t="s">
        <v>106</v>
      </c>
      <c r="E166" t="s">
        <v>473</v>
      </c>
      <c r="F166" t="s">
        <v>176</v>
      </c>
      <c r="G166" t="s">
        <v>733</v>
      </c>
      <c r="H166">
        <v>2137</v>
      </c>
      <c r="I166">
        <f>IF(ISNA(VLOOKUP(H166,disall!$D$2:$L$349,1,FALSE)),H166,VLOOKUP(H166,disall!$D$2:$L$349,1,FALSE))</f>
        <v>2137</v>
      </c>
      <c r="J166">
        <f>IF(ISNA(VLOOKUP(H166,disall!$D$2:$L$349,1,FALSE)),"NA",VLOOKUP(H166,disall!$D$2:$L$349,2,FALSE))</f>
        <v>2137</v>
      </c>
      <c r="K166" t="str">
        <f>IF(ISNA(VLOOKUP(I166,disall!$A$2:$L$349,3,FALSE)),F166,VLOOKUP(I166,disall!$A$2:$L$349,3,FALSE))</f>
        <v>Lucknow</v>
      </c>
      <c r="L166" t="str">
        <f>IF(ISNA(VLOOKUP(I166,disall!$A$2:$L$349,12,FALSE)),"NA",VLOOKUP(I166,disall!$A$2:$L$349,12,FALSE))</f>
        <v>Lucknow</v>
      </c>
      <c r="M166">
        <f>IF(ISNA(VLOOKUP(I166,disall!$A$2:$M$349,6,FALSE)),"NA",VLOOKUP(I166,disall!$A$2:$M$349,6,FALSE))</f>
        <v>21</v>
      </c>
      <c r="N166">
        <f>IF(ISNA(VLOOKUP(I166,disall!$A$2:$M$349,7,FALSE)),"NA",VLOOKUP(I166,disall!$A$2:$M$349,7,FALSE))</f>
        <v>0.21760199999999999</v>
      </c>
      <c r="O166">
        <f>IF(ISNA(VLOOKUP(I166,disall!$A$2:$M$349,8,FALSE)),"NA",VLOOKUP(I166,disall!$A$2:$M$349,8,FALSE))</f>
        <v>2.1509870000000002</v>
      </c>
      <c r="P166" t="str">
        <f>IF(ISNA(VLOOKUP(I166,disall!$A$2:$M$349,9,FALSE)),"NA",VLOOKUP(I166,disall!$A$2:$M$349,9,FALSE))</f>
        <v>POLY</v>
      </c>
      <c r="Q166">
        <f>IF(ISNA(VLOOKUP(I166,disall!$A$2:$M$349,10,FALSE)),"NA",VLOOKUP(I166,disall!$A$2:$M$349,10,FALSE))</f>
        <v>356243900</v>
      </c>
      <c r="R166" t="str">
        <f>IF(ISNA(VLOOKUP(I166,disall!$A$2:$M$349,11,FALSE)),"NA",VLOOKUP(I166,disall!$A$2:$M$349,11,FALSE))</f>
        <v>Uttar Pradesh</v>
      </c>
      <c r="S166" t="str">
        <f>IF(ISNA(VLOOKUP(I166,disall!$A$2:$M$349,12,FALSE)),"NA",VLOOKUP(I166,disall!$A$2:$M$349,12,FALSE))</f>
        <v>Lucknow</v>
      </c>
      <c r="T166">
        <f>IF(ISNA(VLOOKUP(I166,disall!$A$2:$M$349,13,FALSE)),"NA",VLOOKUP(I166,disall!$A$2:$M$349,13,FALSE))</f>
        <v>301</v>
      </c>
    </row>
    <row r="167" spans="1:20" x14ac:dyDescent="0.25">
      <c r="A167">
        <v>409</v>
      </c>
      <c r="B167" t="s">
        <v>8</v>
      </c>
      <c r="C167" t="s">
        <v>472</v>
      </c>
      <c r="D167" t="s">
        <v>106</v>
      </c>
      <c r="E167" t="s">
        <v>473</v>
      </c>
      <c r="F167" t="s">
        <v>168</v>
      </c>
      <c r="G167" t="s">
        <v>734</v>
      </c>
      <c r="H167">
        <v>2138</v>
      </c>
      <c r="I167">
        <f>IF(ISNA(VLOOKUP(H167,disall!$D$2:$L$349,1,FALSE)),H167,VLOOKUP(H167,disall!$D$2:$L$349,1,FALSE))</f>
        <v>2138</v>
      </c>
      <c r="J167">
        <f>IF(ISNA(VLOOKUP(H167,disall!$D$2:$L$349,1,FALSE)),"NA",VLOOKUP(H167,disall!$D$2:$L$349,2,FALSE))</f>
        <v>2138</v>
      </c>
      <c r="K167" t="str">
        <f>IF(ISNA(VLOOKUP(I167,disall!$A$2:$L$349,3,FALSE)),F167,VLOOKUP(I167,disall!$A$2:$L$349,3,FALSE))</f>
        <v>Mainpuri</v>
      </c>
      <c r="L167" t="str">
        <f>IF(ISNA(VLOOKUP(I167,disall!$A$2:$L$349,12,FALSE)),"NA",VLOOKUP(I167,disall!$A$2:$L$349,12,FALSE))</f>
        <v>Mainpuri</v>
      </c>
      <c r="M167">
        <f>IF(ISNA(VLOOKUP(I167,disall!$A$2:$M$349,6,FALSE)),"NA",VLOOKUP(I167,disall!$A$2:$M$349,6,FALSE))</f>
        <v>21</v>
      </c>
      <c r="N167">
        <f>IF(ISNA(VLOOKUP(I167,disall!$A$2:$M$349,7,FALSE)),"NA",VLOOKUP(I167,disall!$A$2:$M$349,7,FALSE))</f>
        <v>0.24399199999999999</v>
      </c>
      <c r="O167">
        <f>IF(ISNA(VLOOKUP(I167,disall!$A$2:$M$349,8,FALSE)),"NA",VLOOKUP(I167,disall!$A$2:$M$349,8,FALSE))</f>
        <v>2.1075719999999998</v>
      </c>
      <c r="P167" t="str">
        <f>IF(ISNA(VLOOKUP(I167,disall!$A$2:$M$349,9,FALSE)),"NA",VLOOKUP(I167,disall!$A$2:$M$349,9,FALSE))</f>
        <v>POLY</v>
      </c>
      <c r="Q167">
        <f>IF(ISNA(VLOOKUP(I167,disall!$A$2:$M$349,10,FALSE)),"NA",VLOOKUP(I167,disall!$A$2:$M$349,10,FALSE))</f>
        <v>356244200</v>
      </c>
      <c r="R167" t="str">
        <f>IF(ISNA(VLOOKUP(I167,disall!$A$2:$M$349,11,FALSE)),"NA",VLOOKUP(I167,disall!$A$2:$M$349,11,FALSE))</f>
        <v>Uttar Pradesh</v>
      </c>
      <c r="S167" t="str">
        <f>IF(ISNA(VLOOKUP(I167,disall!$A$2:$M$349,12,FALSE)),"NA",VLOOKUP(I167,disall!$A$2:$M$349,12,FALSE))</f>
        <v>Mainpuri</v>
      </c>
      <c r="T167">
        <f>IF(ISNA(VLOOKUP(I167,disall!$A$2:$M$349,13,FALSE)),"NA",VLOOKUP(I167,disall!$A$2:$M$349,13,FALSE))</f>
        <v>304</v>
      </c>
    </row>
    <row r="168" spans="1:20" x14ac:dyDescent="0.25">
      <c r="A168">
        <v>410</v>
      </c>
      <c r="B168" t="s">
        <v>8</v>
      </c>
      <c r="C168" t="s">
        <v>472</v>
      </c>
      <c r="D168" t="s">
        <v>106</v>
      </c>
      <c r="E168" t="s">
        <v>735</v>
      </c>
      <c r="F168" t="s">
        <v>157</v>
      </c>
      <c r="G168" t="s">
        <v>736</v>
      </c>
      <c r="H168">
        <v>2139</v>
      </c>
      <c r="I168">
        <f>IF(ISNA(VLOOKUP(H168,disall!$D$2:$L$349,1,FALSE)),H168,VLOOKUP(H168,disall!$D$2:$L$349,1,FALSE))</f>
        <v>2139</v>
      </c>
      <c r="J168">
        <f>IF(ISNA(VLOOKUP(H168,disall!$D$2:$L$349,1,FALSE)),"NA",VLOOKUP(H168,disall!$D$2:$L$349,2,FALSE))</f>
        <v>2139</v>
      </c>
      <c r="K168" t="str">
        <f>IF(ISNA(VLOOKUP(I168,disall!$A$2:$L$349,3,FALSE)),F168,VLOOKUP(I168,disall!$A$2:$L$349,3,FALSE))</f>
        <v>Mathura</v>
      </c>
      <c r="L168" t="str">
        <f>IF(ISNA(VLOOKUP(I168,disall!$A$2:$L$349,12,FALSE)),"NA",VLOOKUP(I168,disall!$A$2:$L$349,12,FALSE))</f>
        <v>Mathura</v>
      </c>
      <c r="M168">
        <f>IF(ISNA(VLOOKUP(I168,disall!$A$2:$M$349,6,FALSE)),"NA",VLOOKUP(I168,disall!$A$2:$M$349,6,FALSE))</f>
        <v>21</v>
      </c>
      <c r="N168">
        <f>IF(ISNA(VLOOKUP(I168,disall!$A$2:$M$349,7,FALSE)),"NA",VLOOKUP(I168,disall!$A$2:$M$349,7,FALSE))</f>
        <v>0.38691199999999998</v>
      </c>
      <c r="O168">
        <f>IF(ISNA(VLOOKUP(I168,disall!$A$2:$M$349,8,FALSE)),"NA",VLOOKUP(I168,disall!$A$2:$M$349,8,FALSE))</f>
        <v>3.1149209999999998</v>
      </c>
      <c r="P168" t="str">
        <f>IF(ISNA(VLOOKUP(I168,disall!$A$2:$M$349,9,FALSE)),"NA",VLOOKUP(I168,disall!$A$2:$M$349,9,FALSE))</f>
        <v>POLY</v>
      </c>
      <c r="Q168">
        <f>IF(ISNA(VLOOKUP(I168,disall!$A$2:$M$349,10,FALSE)),"NA",VLOOKUP(I168,disall!$A$2:$M$349,10,FALSE))</f>
        <v>356244300</v>
      </c>
      <c r="R168" t="str">
        <f>IF(ISNA(VLOOKUP(I168,disall!$A$2:$M$349,11,FALSE)),"NA",VLOOKUP(I168,disall!$A$2:$M$349,11,FALSE))</f>
        <v>Uttar Pradesh</v>
      </c>
      <c r="S168" t="str">
        <f>IF(ISNA(VLOOKUP(I168,disall!$A$2:$M$349,12,FALSE)),"NA",VLOOKUP(I168,disall!$A$2:$M$349,12,FALSE))</f>
        <v>Mathura</v>
      </c>
      <c r="T168">
        <f>IF(ISNA(VLOOKUP(I168,disall!$A$2:$M$349,13,FALSE)),"NA",VLOOKUP(I168,disall!$A$2:$M$349,13,FALSE))</f>
        <v>305</v>
      </c>
    </row>
    <row r="169" spans="1:20" x14ac:dyDescent="0.25">
      <c r="A169">
        <v>412</v>
      </c>
      <c r="B169" t="s">
        <v>8</v>
      </c>
      <c r="C169" t="s">
        <v>472</v>
      </c>
      <c r="D169" t="s">
        <v>106</v>
      </c>
      <c r="E169" t="s">
        <v>473</v>
      </c>
      <c r="F169" t="s">
        <v>737</v>
      </c>
      <c r="G169" t="s">
        <v>738</v>
      </c>
      <c r="H169">
        <v>2140</v>
      </c>
      <c r="I169">
        <f>IF(ISNA(VLOOKUP(H169,disall!$D$2:$L$349,1,FALSE)),H169,VLOOKUP(H169,disall!$D$2:$L$349,1,FALSE))</f>
        <v>2140</v>
      </c>
      <c r="J169" t="str">
        <f>IF(ISNA(VLOOKUP(H169,disall!$D$2:$L$349,1,FALSE)),"NA",VLOOKUP(H169,disall!$D$2:$L$349,2,FALSE))</f>
        <v>NA</v>
      </c>
      <c r="K169" t="str">
        <f>IF(ISNA(VLOOKUP(I169,disall!$A$2:$L$349,3,FALSE)),F169,VLOOKUP(I169,disall!$A$2:$L$349,3,FALSE))</f>
        <v>Meerut</v>
      </c>
      <c r="L169" t="str">
        <f>IF(ISNA(VLOOKUP(I169,disall!$A$2:$L$349,12,FALSE)),"NA",VLOOKUP(I169,disall!$A$2:$L$349,12,FALSE))</f>
        <v>NA</v>
      </c>
      <c r="M169" t="str">
        <f>IF(ISNA(VLOOKUP(I169,disall!$A$2:$M$349,6,FALSE)),"NA",VLOOKUP(I169,disall!$A$2:$M$349,6,FALSE))</f>
        <v>NA</v>
      </c>
      <c r="N169" t="str">
        <f>IF(ISNA(VLOOKUP(I169,disall!$A$2:$M$349,7,FALSE)),"NA",VLOOKUP(I169,disall!$A$2:$M$349,7,FALSE))</f>
        <v>NA</v>
      </c>
      <c r="O169" t="str">
        <f>IF(ISNA(VLOOKUP(I169,disall!$A$2:$M$349,8,FALSE)),"NA",VLOOKUP(I169,disall!$A$2:$M$349,8,FALSE))</f>
        <v>NA</v>
      </c>
      <c r="P169" t="str">
        <f>IF(ISNA(VLOOKUP(I169,disall!$A$2:$M$349,9,FALSE)),"NA",VLOOKUP(I169,disall!$A$2:$M$349,9,FALSE))</f>
        <v>NA</v>
      </c>
      <c r="Q169" t="str">
        <f>IF(ISNA(VLOOKUP(I169,disall!$A$2:$M$349,10,FALSE)),"NA",VLOOKUP(I169,disall!$A$2:$M$349,10,FALSE))</f>
        <v>NA</v>
      </c>
      <c r="R169" t="str">
        <f>IF(ISNA(VLOOKUP(I169,disall!$A$2:$M$349,11,FALSE)),"NA",VLOOKUP(I169,disall!$A$2:$M$349,11,FALSE))</f>
        <v>NA</v>
      </c>
      <c r="S169" t="str">
        <f>IF(ISNA(VLOOKUP(I169,disall!$A$2:$M$349,12,FALSE)),"NA",VLOOKUP(I169,disall!$A$2:$M$349,12,FALSE))</f>
        <v>NA</v>
      </c>
      <c r="T169" t="str">
        <f>IF(ISNA(VLOOKUP(I169,disall!$A$2:$M$349,13,FALSE)),"NA",VLOOKUP(I169,disall!$A$2:$M$349,13,FALSE))</f>
        <v>NA</v>
      </c>
    </row>
    <row r="170" spans="1:20" x14ac:dyDescent="0.25">
      <c r="A170">
        <v>413</v>
      </c>
      <c r="B170" t="s">
        <v>8</v>
      </c>
      <c r="C170" t="s">
        <v>472</v>
      </c>
      <c r="D170" t="s">
        <v>106</v>
      </c>
      <c r="E170" t="s">
        <v>473</v>
      </c>
      <c r="F170" t="s">
        <v>739</v>
      </c>
      <c r="G170" t="s">
        <v>740</v>
      </c>
      <c r="H170">
        <v>2141</v>
      </c>
      <c r="I170">
        <f>IF(ISNA(VLOOKUP(H170,disall!$D$2:$L$349,1,FALSE)),H170,VLOOKUP(H170,disall!$D$2:$L$349,1,FALSE))</f>
        <v>2141</v>
      </c>
      <c r="J170">
        <f>IF(ISNA(VLOOKUP(H170,disall!$D$2:$L$349,1,FALSE)),"NA",VLOOKUP(H170,disall!$D$2:$L$349,2,FALSE))</f>
        <v>2141</v>
      </c>
      <c r="K170" t="str">
        <f>IF(ISNA(VLOOKUP(I170,disall!$A$2:$L$349,3,FALSE)),F170,VLOOKUP(I170,disall!$A$2:$L$349,3,FALSE))</f>
        <v>Mirzapur</v>
      </c>
      <c r="L170" t="str">
        <f>IF(ISNA(VLOOKUP(I170,disall!$A$2:$L$349,12,FALSE)),"NA",VLOOKUP(I170,disall!$A$2:$L$349,12,FALSE))</f>
        <v>Mirzapur and Sonbhadra</v>
      </c>
      <c r="M170">
        <f>IF(ISNA(VLOOKUP(I170,disall!$A$2:$M$349,6,FALSE)),"NA",VLOOKUP(I170,disall!$A$2:$M$349,6,FALSE))</f>
        <v>21</v>
      </c>
      <c r="N170">
        <f>IF(ISNA(VLOOKUP(I170,disall!$A$2:$M$349,7,FALSE)),"NA",VLOOKUP(I170,disall!$A$2:$M$349,7,FALSE))</f>
        <v>1.056964</v>
      </c>
      <c r="O170">
        <f>IF(ISNA(VLOOKUP(I170,disall!$A$2:$M$349,8,FALSE)),"NA",VLOOKUP(I170,disall!$A$2:$M$349,8,FALSE))</f>
        <v>6.0559370000000001</v>
      </c>
      <c r="P170" t="str">
        <f>IF(ISNA(VLOOKUP(I170,disall!$A$2:$M$349,9,FALSE)),"NA",VLOOKUP(I170,disall!$A$2:$M$349,9,FALSE))</f>
        <v>POLY</v>
      </c>
      <c r="Q170">
        <f>IF(ISNA(VLOOKUP(I170,disall!$A$2:$M$349,10,FALSE)),"NA",VLOOKUP(I170,disall!$A$2:$M$349,10,FALSE))</f>
        <v>356244500</v>
      </c>
      <c r="R170" t="str">
        <f>IF(ISNA(VLOOKUP(I170,disall!$A$2:$M$349,11,FALSE)),"NA",VLOOKUP(I170,disall!$A$2:$M$349,11,FALSE))</f>
        <v>Uttar Pradesh</v>
      </c>
      <c r="S170" t="str">
        <f>IF(ISNA(VLOOKUP(I170,disall!$A$2:$M$349,12,FALSE)),"NA",VLOOKUP(I170,disall!$A$2:$M$349,12,FALSE))</f>
        <v>Mirzapur and Sonbhadra</v>
      </c>
      <c r="T170">
        <f>IF(ISNA(VLOOKUP(I170,disall!$A$2:$M$349,13,FALSE)),"NA",VLOOKUP(I170,disall!$A$2:$M$349,13,FALSE))</f>
        <v>308</v>
      </c>
    </row>
    <row r="171" spans="1:20" x14ac:dyDescent="0.25">
      <c r="A171">
        <v>414</v>
      </c>
      <c r="B171" t="s">
        <v>8</v>
      </c>
      <c r="C171" t="s">
        <v>472</v>
      </c>
      <c r="D171" t="s">
        <v>106</v>
      </c>
      <c r="E171" t="s">
        <v>473</v>
      </c>
      <c r="F171" t="s">
        <v>132</v>
      </c>
      <c r="G171" t="s">
        <v>741</v>
      </c>
      <c r="H171">
        <v>2142</v>
      </c>
      <c r="I171">
        <f>IF(ISNA(VLOOKUP(H171,disall!$D$2:$L$349,1,FALSE)),H171,VLOOKUP(H171,disall!$D$2:$L$349,1,FALSE))</f>
        <v>2142</v>
      </c>
      <c r="J171">
        <f>IF(ISNA(VLOOKUP(H171,disall!$D$2:$L$349,1,FALSE)),"NA",VLOOKUP(H171,disall!$D$2:$L$349,2,FALSE))</f>
        <v>2142</v>
      </c>
      <c r="K171" t="str">
        <f>IF(ISNA(VLOOKUP(I171,disall!$A$2:$L$349,3,FALSE)),F171,VLOOKUP(I171,disall!$A$2:$L$349,3,FALSE))</f>
        <v>Moradabad</v>
      </c>
      <c r="L171" t="str">
        <f>IF(ISNA(VLOOKUP(I171,disall!$A$2:$L$349,12,FALSE)),"NA",VLOOKUP(I171,disall!$A$2:$L$349,12,FALSE))</f>
        <v>Moradabad</v>
      </c>
      <c r="M171">
        <f>IF(ISNA(VLOOKUP(I171,disall!$A$2:$M$349,6,FALSE)),"NA",VLOOKUP(I171,disall!$A$2:$M$349,6,FALSE))</f>
        <v>21</v>
      </c>
      <c r="N171">
        <f>IF(ISNA(VLOOKUP(I171,disall!$A$2:$M$349,7,FALSE)),"NA",VLOOKUP(I171,disall!$A$2:$M$349,7,FALSE))</f>
        <v>0.57103099999999996</v>
      </c>
      <c r="O171">
        <f>IF(ISNA(VLOOKUP(I171,disall!$A$2:$M$349,8,FALSE)),"NA",VLOOKUP(I171,disall!$A$2:$M$349,8,FALSE))</f>
        <v>3.5385559999999998</v>
      </c>
      <c r="P171" t="str">
        <f>IF(ISNA(VLOOKUP(I171,disall!$A$2:$M$349,9,FALSE)),"NA",VLOOKUP(I171,disall!$A$2:$M$349,9,FALSE))</f>
        <v>POLY</v>
      </c>
      <c r="Q171">
        <f>IF(ISNA(VLOOKUP(I171,disall!$A$2:$M$349,10,FALSE)),"NA",VLOOKUP(I171,disall!$A$2:$M$349,10,FALSE))</f>
        <v>356244600</v>
      </c>
      <c r="R171" t="str">
        <f>IF(ISNA(VLOOKUP(I171,disall!$A$2:$M$349,11,FALSE)),"NA",VLOOKUP(I171,disall!$A$2:$M$349,11,FALSE))</f>
        <v>Uttar Pradesh</v>
      </c>
      <c r="S171" t="str">
        <f>IF(ISNA(VLOOKUP(I171,disall!$A$2:$M$349,12,FALSE)),"NA",VLOOKUP(I171,disall!$A$2:$M$349,12,FALSE))</f>
        <v>Moradabad</v>
      </c>
      <c r="T171">
        <f>IF(ISNA(VLOOKUP(I171,disall!$A$2:$M$349,13,FALSE)),"NA",VLOOKUP(I171,disall!$A$2:$M$349,13,FALSE))</f>
        <v>309</v>
      </c>
    </row>
    <row r="172" spans="1:20" x14ac:dyDescent="0.25">
      <c r="A172">
        <v>415</v>
      </c>
      <c r="B172" t="s">
        <v>8</v>
      </c>
      <c r="C172" t="s">
        <v>472</v>
      </c>
      <c r="D172" t="s">
        <v>106</v>
      </c>
      <c r="E172" t="s">
        <v>473</v>
      </c>
      <c r="F172" t="s">
        <v>742</v>
      </c>
      <c r="G172" t="s">
        <v>743</v>
      </c>
      <c r="H172">
        <v>2143</v>
      </c>
      <c r="I172">
        <f>IF(ISNA(VLOOKUP(H172,disall!$D$2:$L$349,1,FALSE)),H172,VLOOKUP(H172,disall!$D$2:$L$349,1,FALSE))</f>
        <v>2143</v>
      </c>
      <c r="J172">
        <f>IF(ISNA(VLOOKUP(H172,disall!$D$2:$L$349,1,FALSE)),"NA",VLOOKUP(H172,disall!$D$2:$L$349,2,FALSE))</f>
        <v>2143</v>
      </c>
      <c r="K172" t="str">
        <f>IF(ISNA(VLOOKUP(I172,disall!$A$2:$L$349,3,FALSE)),F172,VLOOKUP(I172,disall!$A$2:$L$349,3,FALSE))</f>
        <v>Muzaffarnagar</v>
      </c>
      <c r="L172" t="str">
        <f>IF(ISNA(VLOOKUP(I172,disall!$A$2:$L$349,12,FALSE)),"NA",VLOOKUP(I172,disall!$A$2:$L$349,12,FALSE))</f>
        <v>Meerut and Muzaffarnagar</v>
      </c>
      <c r="M172">
        <f>IF(ISNA(VLOOKUP(I172,disall!$A$2:$M$349,6,FALSE)),"NA",VLOOKUP(I172,disall!$A$2:$M$349,6,FALSE))</f>
        <v>21</v>
      </c>
      <c r="N172">
        <f>IF(ISNA(VLOOKUP(I172,disall!$A$2:$M$349,7,FALSE)),"NA",VLOOKUP(I172,disall!$A$2:$M$349,7,FALSE))</f>
        <v>0.70787800000000001</v>
      </c>
      <c r="O172">
        <f>IF(ISNA(VLOOKUP(I172,disall!$A$2:$M$349,8,FALSE)),"NA",VLOOKUP(I172,disall!$A$2:$M$349,8,FALSE))</f>
        <v>3.6958709999999999</v>
      </c>
      <c r="P172" t="str">
        <f>IF(ISNA(VLOOKUP(I172,disall!$A$2:$M$349,9,FALSE)),"NA",VLOOKUP(I172,disall!$A$2:$M$349,9,FALSE))</f>
        <v>POLY</v>
      </c>
      <c r="Q172">
        <f>IF(ISNA(VLOOKUP(I172,disall!$A$2:$M$349,10,FALSE)),"NA",VLOOKUP(I172,disall!$A$2:$M$349,10,FALSE))</f>
        <v>356244700</v>
      </c>
      <c r="R172" t="str">
        <f>IF(ISNA(VLOOKUP(I172,disall!$A$2:$M$349,11,FALSE)),"NA",VLOOKUP(I172,disall!$A$2:$M$349,11,FALSE))</f>
        <v>Uttar Pradesh</v>
      </c>
      <c r="S172" t="str">
        <f>IF(ISNA(VLOOKUP(I172,disall!$A$2:$M$349,12,FALSE)),"NA",VLOOKUP(I172,disall!$A$2:$M$349,12,FALSE))</f>
        <v>Meerut and Muzaffarnagar</v>
      </c>
      <c r="T172">
        <f>IF(ISNA(VLOOKUP(I172,disall!$A$2:$M$349,13,FALSE)),"NA",VLOOKUP(I172,disall!$A$2:$M$349,13,FALSE))</f>
        <v>307</v>
      </c>
    </row>
    <row r="173" spans="1:20" x14ac:dyDescent="0.25">
      <c r="A173">
        <v>433</v>
      </c>
      <c r="B173" t="s">
        <v>8</v>
      </c>
      <c r="C173" t="s">
        <v>472</v>
      </c>
      <c r="D173" t="s">
        <v>682</v>
      </c>
      <c r="E173" t="s">
        <v>473</v>
      </c>
      <c r="F173" t="s">
        <v>744</v>
      </c>
      <c r="G173" t="s">
        <v>473</v>
      </c>
      <c r="H173">
        <v>2144</v>
      </c>
      <c r="I173">
        <f>IF(ISNA(VLOOKUP(H173,disall!$D$2:$L$349,1,FALSE)),H173,VLOOKUP(H173,disall!$D$2:$L$349,1,FALSE))</f>
        <v>2144</v>
      </c>
      <c r="J173">
        <f>IF(ISNA(VLOOKUP(H173,disall!$D$2:$L$349,1,FALSE)),"NA",VLOOKUP(H173,disall!$D$2:$L$349,2,FALSE))</f>
        <v>2144</v>
      </c>
      <c r="K173" t="str">
        <f>IF(ISNA(VLOOKUP(I173,disall!$A$2:$L$349,3,FALSE)),F173,VLOOKUP(I173,disall!$A$2:$L$349,3,FALSE))</f>
        <v>Naini Tal</v>
      </c>
      <c r="L173" t="str">
        <f>IF(ISNA(VLOOKUP(I173,disall!$A$2:$L$349,12,FALSE)),"NA",VLOOKUP(I173,disall!$A$2:$L$349,12,FALSE))</f>
        <v>Nainital</v>
      </c>
      <c r="M173">
        <f>IF(ISNA(VLOOKUP(I173,disall!$A$2:$M$349,6,FALSE)),"NA",VLOOKUP(I173,disall!$A$2:$M$349,6,FALSE))</f>
        <v>21</v>
      </c>
      <c r="N173">
        <f>IF(ISNA(VLOOKUP(I173,disall!$A$2:$M$349,7,FALSE)),"NA",VLOOKUP(I173,disall!$A$2:$M$349,7,FALSE))</f>
        <v>0.58625099999999997</v>
      </c>
      <c r="O173">
        <f>IF(ISNA(VLOOKUP(I173,disall!$A$2:$M$349,8,FALSE)),"NA",VLOOKUP(I173,disall!$A$2:$M$349,8,FALSE))</f>
        <v>4.1471479999999996</v>
      </c>
      <c r="P173" t="str">
        <f>IF(ISNA(VLOOKUP(I173,disall!$A$2:$M$349,9,FALSE)),"NA",VLOOKUP(I173,disall!$A$2:$M$349,9,FALSE))</f>
        <v>POLY</v>
      </c>
      <c r="Q173">
        <f>IF(ISNA(VLOOKUP(I173,disall!$A$2:$M$349,10,FALSE)),"NA",VLOOKUP(I173,disall!$A$2:$M$349,10,FALSE))</f>
        <v>356244800</v>
      </c>
      <c r="R173" t="str">
        <f>IF(ISNA(VLOOKUP(I173,disall!$A$2:$M$349,11,FALSE)),"NA",VLOOKUP(I173,disall!$A$2:$M$349,11,FALSE))</f>
        <v>Uttar Pradesh</v>
      </c>
      <c r="S173" t="str">
        <f>IF(ISNA(VLOOKUP(I173,disall!$A$2:$M$349,12,FALSE)),"NA",VLOOKUP(I173,disall!$A$2:$M$349,12,FALSE))</f>
        <v>Nainital</v>
      </c>
      <c r="T173">
        <f>IF(ISNA(VLOOKUP(I173,disall!$A$2:$M$349,13,FALSE)),"NA",VLOOKUP(I173,disall!$A$2:$M$349,13,FALSE))</f>
        <v>310</v>
      </c>
    </row>
    <row r="174" spans="1:20" x14ac:dyDescent="0.25">
      <c r="A174">
        <v>416</v>
      </c>
      <c r="B174" t="s">
        <v>8</v>
      </c>
      <c r="C174" t="s">
        <v>472</v>
      </c>
      <c r="D174" t="s">
        <v>106</v>
      </c>
      <c r="E174" t="s">
        <v>473</v>
      </c>
      <c r="F174" t="s">
        <v>140</v>
      </c>
      <c r="G174" t="s">
        <v>745</v>
      </c>
      <c r="H174">
        <v>2145</v>
      </c>
      <c r="I174">
        <f>IF(ISNA(VLOOKUP(H174,disall!$D$2:$L$349,1,FALSE)),H174,VLOOKUP(H174,disall!$D$2:$L$349,1,FALSE))</f>
        <v>2145</v>
      </c>
      <c r="J174">
        <f>IF(ISNA(VLOOKUP(H174,disall!$D$2:$L$349,1,FALSE)),"NA",VLOOKUP(H174,disall!$D$2:$L$349,2,FALSE))</f>
        <v>2145</v>
      </c>
      <c r="K174" t="str">
        <f>IF(ISNA(VLOOKUP(I174,disall!$A$2:$L$349,3,FALSE)),F174,VLOOKUP(I174,disall!$A$2:$L$349,3,FALSE))</f>
        <v>Pilibhit</v>
      </c>
      <c r="L174" t="str">
        <f>IF(ISNA(VLOOKUP(I174,disall!$A$2:$L$349,12,FALSE)),"NA",VLOOKUP(I174,disall!$A$2:$L$349,12,FALSE))</f>
        <v>Pilibhit</v>
      </c>
      <c r="M174">
        <f>IF(ISNA(VLOOKUP(I174,disall!$A$2:$M$349,6,FALSE)),"NA",VLOOKUP(I174,disall!$A$2:$M$349,6,FALSE))</f>
        <v>21</v>
      </c>
      <c r="N174">
        <f>IF(ISNA(VLOOKUP(I174,disall!$A$2:$M$349,7,FALSE)),"NA",VLOOKUP(I174,disall!$A$2:$M$349,7,FALSE))</f>
        <v>0.30729899999999999</v>
      </c>
      <c r="O174">
        <f>IF(ISNA(VLOOKUP(I174,disall!$A$2:$M$349,8,FALSE)),"NA",VLOOKUP(I174,disall!$A$2:$M$349,8,FALSE))</f>
        <v>3.2319249999999999</v>
      </c>
      <c r="P174" t="str">
        <f>IF(ISNA(VLOOKUP(I174,disall!$A$2:$M$349,9,FALSE)),"NA",VLOOKUP(I174,disall!$A$2:$M$349,9,FALSE))</f>
        <v>POLY</v>
      </c>
      <c r="Q174">
        <f>IF(ISNA(VLOOKUP(I174,disall!$A$2:$M$349,10,FALSE)),"NA",VLOOKUP(I174,disall!$A$2:$M$349,10,FALSE))</f>
        <v>356245000</v>
      </c>
      <c r="R174" t="str">
        <f>IF(ISNA(VLOOKUP(I174,disall!$A$2:$M$349,11,FALSE)),"NA",VLOOKUP(I174,disall!$A$2:$M$349,11,FALSE))</f>
        <v>Uttar Pradesh</v>
      </c>
      <c r="S174" t="str">
        <f>IF(ISNA(VLOOKUP(I174,disall!$A$2:$M$349,12,FALSE)),"NA",VLOOKUP(I174,disall!$A$2:$M$349,12,FALSE))</f>
        <v>Pilibhit</v>
      </c>
      <c r="T174">
        <f>IF(ISNA(VLOOKUP(I174,disall!$A$2:$M$349,13,FALSE)),"NA",VLOOKUP(I174,disall!$A$2:$M$349,13,FALSE))</f>
        <v>312</v>
      </c>
    </row>
    <row r="175" spans="1:20" x14ac:dyDescent="0.25">
      <c r="A175">
        <v>434</v>
      </c>
      <c r="B175" t="s">
        <v>8</v>
      </c>
      <c r="C175" t="s">
        <v>472</v>
      </c>
      <c r="D175" t="s">
        <v>682</v>
      </c>
      <c r="E175" t="s">
        <v>473</v>
      </c>
      <c r="F175" t="s">
        <v>451</v>
      </c>
      <c r="G175" t="s">
        <v>746</v>
      </c>
      <c r="H175">
        <v>2146</v>
      </c>
      <c r="I175">
        <f>IF(ISNA(VLOOKUP(H175,disall!$D$2:$L$349,1,FALSE)),H175,VLOOKUP(H175,disall!$D$2:$L$349,1,FALSE))</f>
        <v>2146</v>
      </c>
      <c r="J175">
        <f>IF(ISNA(VLOOKUP(H175,disall!$D$2:$L$349,1,FALSE)),"NA",VLOOKUP(H175,disall!$D$2:$L$349,2,FALSE))</f>
        <v>2146</v>
      </c>
      <c r="K175" t="str">
        <f>IF(ISNA(VLOOKUP(I175,disall!$A$2:$L$349,3,FALSE)),F175,VLOOKUP(I175,disall!$A$2:$L$349,3,FALSE))</f>
        <v>Pithoragarh</v>
      </c>
      <c r="L175" t="str">
        <f>IF(ISNA(VLOOKUP(I175,disall!$A$2:$L$349,12,FALSE)),"NA",VLOOKUP(I175,disall!$A$2:$L$349,12,FALSE))</f>
        <v>Pithoragarh</v>
      </c>
      <c r="M175">
        <f>IF(ISNA(VLOOKUP(I175,disall!$A$2:$M$349,6,FALSE)),"NA",VLOOKUP(I175,disall!$A$2:$M$349,6,FALSE))</f>
        <v>21</v>
      </c>
      <c r="N175">
        <f>IF(ISNA(VLOOKUP(I175,disall!$A$2:$M$349,7,FALSE)),"NA",VLOOKUP(I175,disall!$A$2:$M$349,7,FALSE))</f>
        <v>0.94650699999999999</v>
      </c>
      <c r="O175">
        <f>IF(ISNA(VLOOKUP(I175,disall!$A$2:$M$349,8,FALSE)),"NA",VLOOKUP(I175,disall!$A$2:$M$349,8,FALSE))</f>
        <v>6.711881</v>
      </c>
      <c r="P175" t="str">
        <f>IF(ISNA(VLOOKUP(I175,disall!$A$2:$M$349,9,FALSE)),"NA",VLOOKUP(I175,disall!$A$2:$M$349,9,FALSE))</f>
        <v>POLY</v>
      </c>
      <c r="Q175">
        <f>IF(ISNA(VLOOKUP(I175,disall!$A$2:$M$349,10,FALSE)),"NA",VLOOKUP(I175,disall!$A$2:$M$349,10,FALSE))</f>
        <v>356245100</v>
      </c>
      <c r="R175" t="str">
        <f>IF(ISNA(VLOOKUP(I175,disall!$A$2:$M$349,11,FALSE)),"NA",VLOOKUP(I175,disall!$A$2:$M$349,11,FALSE))</f>
        <v>Uttar Pradesh</v>
      </c>
      <c r="S175" t="str">
        <f>IF(ISNA(VLOOKUP(I175,disall!$A$2:$M$349,12,FALSE)),"NA",VLOOKUP(I175,disall!$A$2:$M$349,12,FALSE))</f>
        <v>Pithoragarh</v>
      </c>
      <c r="T175">
        <f>IF(ISNA(VLOOKUP(I175,disall!$A$2:$M$349,13,FALSE)),"NA",VLOOKUP(I175,disall!$A$2:$M$349,13,FALSE))</f>
        <v>313</v>
      </c>
    </row>
    <row r="176" spans="1:20" x14ac:dyDescent="0.25">
      <c r="A176">
        <v>417</v>
      </c>
      <c r="B176" t="s">
        <v>8</v>
      </c>
      <c r="C176" t="s">
        <v>472</v>
      </c>
      <c r="D176" t="s">
        <v>106</v>
      </c>
      <c r="E176" t="s">
        <v>748</v>
      </c>
      <c r="F176" t="s">
        <v>749</v>
      </c>
      <c r="G176" t="s">
        <v>750</v>
      </c>
      <c r="H176">
        <v>2147</v>
      </c>
      <c r="I176">
        <f>IF(ISNA(VLOOKUP(H176,disall!$D$2:$L$349,1,FALSE)),H176,VLOOKUP(H176,disall!$D$2:$L$349,1,FALSE))</f>
        <v>2147</v>
      </c>
      <c r="J176">
        <f>IF(ISNA(VLOOKUP(H176,disall!$D$2:$L$349,1,FALSE)),"NA",VLOOKUP(H176,disall!$D$2:$L$349,2,FALSE))</f>
        <v>2147</v>
      </c>
      <c r="K176" t="str">
        <f>IF(ISNA(VLOOKUP(I176,disall!$A$2:$L$349,3,FALSE)),F176,VLOOKUP(I176,disall!$A$2:$L$349,3,FALSE))</f>
        <v>Pratapgarh</v>
      </c>
      <c r="L176" t="str">
        <f>IF(ISNA(VLOOKUP(I176,disall!$A$2:$L$349,12,FALSE)),"NA",VLOOKUP(I176,disall!$A$2:$L$349,12,FALSE))</f>
        <v>Partapgarh</v>
      </c>
      <c r="M176">
        <f>IF(ISNA(VLOOKUP(I176,disall!$A$2:$M$349,6,FALSE)),"NA",VLOOKUP(I176,disall!$A$2:$M$349,6,FALSE))</f>
        <v>21</v>
      </c>
      <c r="N176">
        <f>IF(ISNA(VLOOKUP(I176,disall!$A$2:$M$349,7,FALSE)),"NA",VLOOKUP(I176,disall!$A$2:$M$349,7,FALSE))</f>
        <v>0.34158699999999997</v>
      </c>
      <c r="O176">
        <f>IF(ISNA(VLOOKUP(I176,disall!$A$2:$M$349,8,FALSE)),"NA",VLOOKUP(I176,disall!$A$2:$M$349,8,FALSE))</f>
        <v>3.2995990000000002</v>
      </c>
      <c r="P176" t="str">
        <f>IF(ISNA(VLOOKUP(I176,disall!$A$2:$M$349,9,FALSE)),"NA",VLOOKUP(I176,disall!$A$2:$M$349,9,FALSE))</f>
        <v>POLY</v>
      </c>
      <c r="Q176">
        <f>IF(ISNA(VLOOKUP(I176,disall!$A$2:$M$349,10,FALSE)),"NA",VLOOKUP(I176,disall!$A$2:$M$349,10,FALSE))</f>
        <v>356244900</v>
      </c>
      <c r="R176" t="str">
        <f>IF(ISNA(VLOOKUP(I176,disall!$A$2:$M$349,11,FALSE)),"NA",VLOOKUP(I176,disall!$A$2:$M$349,11,FALSE))</f>
        <v>Uttar Pradesh</v>
      </c>
      <c r="S176" t="str">
        <f>IF(ISNA(VLOOKUP(I176,disall!$A$2:$M$349,12,FALSE)),"NA",VLOOKUP(I176,disall!$A$2:$M$349,12,FALSE))</f>
        <v>Partapgarh</v>
      </c>
      <c r="T176">
        <f>IF(ISNA(VLOOKUP(I176,disall!$A$2:$M$349,13,FALSE)),"NA",VLOOKUP(I176,disall!$A$2:$M$349,13,FALSE))</f>
        <v>314</v>
      </c>
    </row>
    <row r="177" spans="1:20" x14ac:dyDescent="0.25">
      <c r="A177">
        <v>418</v>
      </c>
      <c r="B177" t="s">
        <v>8</v>
      </c>
      <c r="C177" t="s">
        <v>472</v>
      </c>
      <c r="D177" t="s">
        <v>106</v>
      </c>
      <c r="E177" t="s">
        <v>751</v>
      </c>
      <c r="F177" t="s">
        <v>190</v>
      </c>
      <c r="G177" t="s">
        <v>752</v>
      </c>
      <c r="H177">
        <v>2148</v>
      </c>
      <c r="I177">
        <f>IF(ISNA(VLOOKUP(H177,disall!$D$2:$L$349,1,FALSE)),H177,VLOOKUP(H177,disall!$D$2:$L$349,1,FALSE))</f>
        <v>2148</v>
      </c>
      <c r="J177">
        <f>IF(ISNA(VLOOKUP(H177,disall!$D$2:$L$349,1,FALSE)),"NA",VLOOKUP(H177,disall!$D$2:$L$349,2,FALSE))</f>
        <v>2148</v>
      </c>
      <c r="K177" t="str">
        <f>IF(ISNA(VLOOKUP(I177,disall!$A$2:$L$349,3,FALSE)),F177,VLOOKUP(I177,disall!$A$2:$L$349,3,FALSE))</f>
        <v>Rae Bareli</v>
      </c>
      <c r="L177" t="str">
        <f>IF(ISNA(VLOOKUP(I177,disall!$A$2:$L$349,12,FALSE)),"NA",VLOOKUP(I177,disall!$A$2:$L$349,12,FALSE))</f>
        <v>Rae Bareli</v>
      </c>
      <c r="M177">
        <f>IF(ISNA(VLOOKUP(I177,disall!$A$2:$M$349,6,FALSE)),"NA",VLOOKUP(I177,disall!$A$2:$M$349,6,FALSE))</f>
        <v>21</v>
      </c>
      <c r="N177">
        <f>IF(ISNA(VLOOKUP(I177,disall!$A$2:$M$349,7,FALSE)),"NA",VLOOKUP(I177,disall!$A$2:$M$349,7,FALSE))</f>
        <v>0.46061600000000003</v>
      </c>
      <c r="O177">
        <f>IF(ISNA(VLOOKUP(I177,disall!$A$2:$M$349,8,FALSE)),"NA",VLOOKUP(I177,disall!$A$2:$M$349,8,FALSE))</f>
        <v>3.1351879999999999</v>
      </c>
      <c r="P177" t="str">
        <f>IF(ISNA(VLOOKUP(I177,disall!$A$2:$M$349,9,FALSE)),"NA",VLOOKUP(I177,disall!$A$2:$M$349,9,FALSE))</f>
        <v>POLY</v>
      </c>
      <c r="Q177">
        <f>IF(ISNA(VLOOKUP(I177,disall!$A$2:$M$349,10,FALSE)),"NA",VLOOKUP(I177,disall!$A$2:$M$349,10,FALSE))</f>
        <v>356245200</v>
      </c>
      <c r="R177" t="str">
        <f>IF(ISNA(VLOOKUP(I177,disall!$A$2:$M$349,11,FALSE)),"NA",VLOOKUP(I177,disall!$A$2:$M$349,11,FALSE))</f>
        <v>Uttar Pradesh</v>
      </c>
      <c r="S177" t="str">
        <f>IF(ISNA(VLOOKUP(I177,disall!$A$2:$M$349,12,FALSE)),"NA",VLOOKUP(I177,disall!$A$2:$M$349,12,FALSE))</f>
        <v>Rae Bareli</v>
      </c>
      <c r="T177">
        <f>IF(ISNA(VLOOKUP(I177,disall!$A$2:$M$349,13,FALSE)),"NA",VLOOKUP(I177,disall!$A$2:$M$349,13,FALSE))</f>
        <v>315</v>
      </c>
    </row>
    <row r="178" spans="1:20" x14ac:dyDescent="0.25">
      <c r="A178">
        <v>419</v>
      </c>
      <c r="B178" t="s">
        <v>8</v>
      </c>
      <c r="C178" t="s">
        <v>472</v>
      </c>
      <c r="D178" t="s">
        <v>106</v>
      </c>
      <c r="E178" t="s">
        <v>473</v>
      </c>
      <c r="F178" t="s">
        <v>134</v>
      </c>
      <c r="G178" t="s">
        <v>755</v>
      </c>
      <c r="H178">
        <v>2149</v>
      </c>
      <c r="I178">
        <f>IF(ISNA(VLOOKUP(H178,disall!$D$2:$L$349,1,FALSE)),H178,VLOOKUP(H178,disall!$D$2:$L$349,1,FALSE))</f>
        <v>2149</v>
      </c>
      <c r="J178">
        <f>IF(ISNA(VLOOKUP(H178,disall!$D$2:$L$349,1,FALSE)),"NA",VLOOKUP(H178,disall!$D$2:$L$349,2,FALSE))</f>
        <v>2149</v>
      </c>
      <c r="K178" t="str">
        <f>IF(ISNA(VLOOKUP(I178,disall!$A$2:$L$349,3,FALSE)),F178,VLOOKUP(I178,disall!$A$2:$L$349,3,FALSE))</f>
        <v>Rampur</v>
      </c>
      <c r="L178" t="str">
        <f>IF(ISNA(VLOOKUP(I178,disall!$A$2:$L$349,12,FALSE)),"NA",VLOOKUP(I178,disall!$A$2:$L$349,12,FALSE))</f>
        <v>Rampur</v>
      </c>
      <c r="M178">
        <f>IF(ISNA(VLOOKUP(I178,disall!$A$2:$M$349,6,FALSE)),"NA",VLOOKUP(I178,disall!$A$2:$M$349,6,FALSE))</f>
        <v>21</v>
      </c>
      <c r="N178">
        <f>IF(ISNA(VLOOKUP(I178,disall!$A$2:$M$349,7,FALSE)),"NA",VLOOKUP(I178,disall!$A$2:$M$349,7,FALSE))</f>
        <v>0.19774800000000001</v>
      </c>
      <c r="O178">
        <f>IF(ISNA(VLOOKUP(I178,disall!$A$2:$M$349,8,FALSE)),"NA",VLOOKUP(I178,disall!$A$2:$M$349,8,FALSE))</f>
        <v>2.1324830000000001</v>
      </c>
      <c r="P178" t="str">
        <f>IF(ISNA(VLOOKUP(I178,disall!$A$2:$M$349,9,FALSE)),"NA",VLOOKUP(I178,disall!$A$2:$M$349,9,FALSE))</f>
        <v>POLY</v>
      </c>
      <c r="Q178">
        <f>IF(ISNA(VLOOKUP(I178,disall!$A$2:$M$349,10,FALSE)),"NA",VLOOKUP(I178,disall!$A$2:$M$349,10,FALSE))</f>
        <v>356245300</v>
      </c>
      <c r="R178" t="str">
        <f>IF(ISNA(VLOOKUP(I178,disall!$A$2:$M$349,11,FALSE)),"NA",VLOOKUP(I178,disall!$A$2:$M$349,11,FALSE))</f>
        <v>Uttar Pradesh</v>
      </c>
      <c r="S178" t="str">
        <f>IF(ISNA(VLOOKUP(I178,disall!$A$2:$M$349,12,FALSE)),"NA",VLOOKUP(I178,disall!$A$2:$M$349,12,FALSE))</f>
        <v>Rampur</v>
      </c>
      <c r="T178">
        <f>IF(ISNA(VLOOKUP(I178,disall!$A$2:$M$349,13,FALSE)),"NA",VLOOKUP(I178,disall!$A$2:$M$349,13,FALSE))</f>
        <v>316</v>
      </c>
    </row>
    <row r="179" spans="1:20" x14ac:dyDescent="0.25">
      <c r="A179">
        <v>420</v>
      </c>
      <c r="B179" t="s">
        <v>8</v>
      </c>
      <c r="C179" t="s">
        <v>472</v>
      </c>
      <c r="D179" t="s">
        <v>106</v>
      </c>
      <c r="E179" t="s">
        <v>473</v>
      </c>
      <c r="F179" t="s">
        <v>454</v>
      </c>
      <c r="G179" t="s">
        <v>756</v>
      </c>
      <c r="H179">
        <v>2150</v>
      </c>
      <c r="I179">
        <f>IF(ISNA(VLOOKUP(H179,disall!$D$2:$L$349,1,FALSE)),H179,VLOOKUP(H179,disall!$D$2:$L$349,1,FALSE))</f>
        <v>2150</v>
      </c>
      <c r="J179">
        <f>IF(ISNA(VLOOKUP(H179,disall!$D$2:$L$349,1,FALSE)),"NA",VLOOKUP(H179,disall!$D$2:$L$349,2,FALSE))</f>
        <v>2150</v>
      </c>
      <c r="K179" t="str">
        <f>IF(ISNA(VLOOKUP(I179,disall!$A$2:$L$349,3,FALSE)),F179,VLOOKUP(I179,disall!$A$2:$L$349,3,FALSE))</f>
        <v>Saharanpur</v>
      </c>
      <c r="L179" t="str">
        <f>IF(ISNA(VLOOKUP(I179,disall!$A$2:$L$349,12,FALSE)),"NA",VLOOKUP(I179,disall!$A$2:$L$349,12,FALSE))</f>
        <v>Saharanpur</v>
      </c>
      <c r="M179">
        <f>IF(ISNA(VLOOKUP(I179,disall!$A$2:$M$349,6,FALSE)),"NA",VLOOKUP(I179,disall!$A$2:$M$349,6,FALSE))</f>
        <v>21</v>
      </c>
      <c r="N179">
        <f>IF(ISNA(VLOOKUP(I179,disall!$A$2:$M$349,7,FALSE)),"NA",VLOOKUP(I179,disall!$A$2:$M$349,7,FALSE))</f>
        <v>0.37281500000000001</v>
      </c>
      <c r="O179">
        <f>IF(ISNA(VLOOKUP(I179,disall!$A$2:$M$349,8,FALSE)),"NA",VLOOKUP(I179,disall!$A$2:$M$349,8,FALSE))</f>
        <v>2.8088359999999999</v>
      </c>
      <c r="P179" t="str">
        <f>IF(ISNA(VLOOKUP(I179,disall!$A$2:$M$349,9,FALSE)),"NA",VLOOKUP(I179,disall!$A$2:$M$349,9,FALSE))</f>
        <v>POLY</v>
      </c>
      <c r="Q179">
        <f>IF(ISNA(VLOOKUP(I179,disall!$A$2:$M$349,10,FALSE)),"NA",VLOOKUP(I179,disall!$A$2:$M$349,10,FALSE))</f>
        <v>356245400</v>
      </c>
      <c r="R179" t="str">
        <f>IF(ISNA(VLOOKUP(I179,disall!$A$2:$M$349,11,FALSE)),"NA",VLOOKUP(I179,disall!$A$2:$M$349,11,FALSE))</f>
        <v>Uttar Pradesh</v>
      </c>
      <c r="S179" t="str">
        <f>IF(ISNA(VLOOKUP(I179,disall!$A$2:$M$349,12,FALSE)),"NA",VLOOKUP(I179,disall!$A$2:$M$349,12,FALSE))</f>
        <v>Saharanpur</v>
      </c>
      <c r="T179">
        <f>IF(ISNA(VLOOKUP(I179,disall!$A$2:$M$349,13,FALSE)),"NA",VLOOKUP(I179,disall!$A$2:$M$349,13,FALSE))</f>
        <v>97</v>
      </c>
    </row>
    <row r="180" spans="1:20" x14ac:dyDescent="0.25">
      <c r="A180">
        <v>421</v>
      </c>
      <c r="B180" t="s">
        <v>8</v>
      </c>
      <c r="C180" t="s">
        <v>472</v>
      </c>
      <c r="D180" t="s">
        <v>106</v>
      </c>
      <c r="E180" t="s">
        <v>757</v>
      </c>
      <c r="F180" t="s">
        <v>143</v>
      </c>
      <c r="G180" t="s">
        <v>758</v>
      </c>
      <c r="H180">
        <v>2151</v>
      </c>
      <c r="I180">
        <f>IF(ISNA(VLOOKUP(H180,disall!$D$2:$L$349,1,FALSE)),H180,VLOOKUP(H180,disall!$D$2:$L$349,1,FALSE))</f>
        <v>2151</v>
      </c>
      <c r="J180">
        <f>IF(ISNA(VLOOKUP(H180,disall!$D$2:$L$349,1,FALSE)),"NA",VLOOKUP(H180,disall!$D$2:$L$349,2,FALSE))</f>
        <v>2151</v>
      </c>
      <c r="K180" t="str">
        <f>IF(ISNA(VLOOKUP(I180,disall!$A$2:$L$349,3,FALSE)),F180,VLOOKUP(I180,disall!$A$2:$L$349,3,FALSE))</f>
        <v>Shahjahanpur</v>
      </c>
      <c r="L180" t="str">
        <f>IF(ISNA(VLOOKUP(I180,disall!$A$2:$L$349,12,FALSE)),"NA",VLOOKUP(I180,disall!$A$2:$L$349,12,FALSE))</f>
        <v>Shahjahanpur</v>
      </c>
      <c r="M180">
        <f>IF(ISNA(VLOOKUP(I180,disall!$A$2:$M$349,6,FALSE)),"NA",VLOOKUP(I180,disall!$A$2:$M$349,6,FALSE))</f>
        <v>21</v>
      </c>
      <c r="N180">
        <f>IF(ISNA(VLOOKUP(I180,disall!$A$2:$M$349,7,FALSE)),"NA",VLOOKUP(I180,disall!$A$2:$M$349,7,FALSE))</f>
        <v>0.440276</v>
      </c>
      <c r="O180">
        <f>IF(ISNA(VLOOKUP(I180,disall!$A$2:$M$349,8,FALSE)),"NA",VLOOKUP(I180,disall!$A$2:$M$349,8,FALSE))</f>
        <v>4.0944430000000001</v>
      </c>
      <c r="P180" t="str">
        <f>IF(ISNA(VLOOKUP(I180,disall!$A$2:$M$349,9,FALSE)),"NA",VLOOKUP(I180,disall!$A$2:$M$349,9,FALSE))</f>
        <v>POLY</v>
      </c>
      <c r="Q180">
        <f>IF(ISNA(VLOOKUP(I180,disall!$A$2:$M$349,10,FALSE)),"NA",VLOOKUP(I180,disall!$A$2:$M$349,10,FALSE))</f>
        <v>356245500</v>
      </c>
      <c r="R180" t="str">
        <f>IF(ISNA(VLOOKUP(I180,disall!$A$2:$M$349,11,FALSE)),"NA",VLOOKUP(I180,disall!$A$2:$M$349,11,FALSE))</f>
        <v>Uttar Pradesh</v>
      </c>
      <c r="S180" t="str">
        <f>IF(ISNA(VLOOKUP(I180,disall!$A$2:$M$349,12,FALSE)),"NA",VLOOKUP(I180,disall!$A$2:$M$349,12,FALSE))</f>
        <v>Shahjahanpur</v>
      </c>
      <c r="T180">
        <f>IF(ISNA(VLOOKUP(I180,disall!$A$2:$M$349,13,FALSE)),"NA",VLOOKUP(I180,disall!$A$2:$M$349,13,FALSE))</f>
        <v>338</v>
      </c>
    </row>
    <row r="181" spans="1:20" x14ac:dyDescent="0.25">
      <c r="A181">
        <v>423</v>
      </c>
      <c r="B181" t="s">
        <v>8</v>
      </c>
      <c r="C181" t="s">
        <v>472</v>
      </c>
      <c r="D181" t="s">
        <v>106</v>
      </c>
      <c r="E181" t="s">
        <v>473</v>
      </c>
      <c r="F181" t="s">
        <v>156</v>
      </c>
      <c r="G181" t="s">
        <v>760</v>
      </c>
      <c r="H181">
        <v>2152</v>
      </c>
      <c r="I181">
        <f>IF(ISNA(VLOOKUP(H181,disall!$D$2:$L$349,1,FALSE)),H181,VLOOKUP(H181,disall!$D$2:$L$349,1,FALSE))</f>
        <v>2152</v>
      </c>
      <c r="J181">
        <f>IF(ISNA(VLOOKUP(H181,disall!$D$2:$L$349,1,FALSE)),"NA",VLOOKUP(H181,disall!$D$2:$L$349,2,FALSE))</f>
        <v>2152</v>
      </c>
      <c r="K181" t="str">
        <f>IF(ISNA(VLOOKUP(I181,disall!$A$2:$L$349,3,FALSE)),F181,VLOOKUP(I181,disall!$A$2:$L$349,3,FALSE))</f>
        <v>Sitapur</v>
      </c>
      <c r="L181" t="str">
        <f>IF(ISNA(VLOOKUP(I181,disall!$A$2:$L$349,12,FALSE)),"NA",VLOOKUP(I181,disall!$A$2:$L$349,12,FALSE))</f>
        <v>Sitapur</v>
      </c>
      <c r="M181">
        <f>IF(ISNA(VLOOKUP(I181,disall!$A$2:$M$349,6,FALSE)),"NA",VLOOKUP(I181,disall!$A$2:$M$349,6,FALSE))</f>
        <v>21</v>
      </c>
      <c r="N181">
        <f>IF(ISNA(VLOOKUP(I181,disall!$A$2:$M$349,7,FALSE)),"NA",VLOOKUP(I181,disall!$A$2:$M$349,7,FALSE))</f>
        <v>0.50073800000000002</v>
      </c>
      <c r="O181">
        <f>IF(ISNA(VLOOKUP(I181,disall!$A$2:$M$349,8,FALSE)),"NA",VLOOKUP(I181,disall!$A$2:$M$349,8,FALSE))</f>
        <v>3.3722509999999999</v>
      </c>
      <c r="P181" t="str">
        <f>IF(ISNA(VLOOKUP(I181,disall!$A$2:$M$349,9,FALSE)),"NA",VLOOKUP(I181,disall!$A$2:$M$349,9,FALSE))</f>
        <v>POLY</v>
      </c>
      <c r="Q181">
        <f>IF(ISNA(VLOOKUP(I181,disall!$A$2:$M$349,10,FALSE)),"NA",VLOOKUP(I181,disall!$A$2:$M$349,10,FALSE))</f>
        <v>356245700</v>
      </c>
      <c r="R181" t="str">
        <f>IF(ISNA(VLOOKUP(I181,disall!$A$2:$M$349,11,FALSE)),"NA",VLOOKUP(I181,disall!$A$2:$M$349,11,FALSE))</f>
        <v>Uttar Pradesh</v>
      </c>
      <c r="S181" t="str">
        <f>IF(ISNA(VLOOKUP(I181,disall!$A$2:$M$349,12,FALSE)),"NA",VLOOKUP(I181,disall!$A$2:$M$349,12,FALSE))</f>
        <v>Sitapur</v>
      </c>
      <c r="T181">
        <f>IF(ISNA(VLOOKUP(I181,disall!$A$2:$M$349,13,FALSE)),"NA",VLOOKUP(I181,disall!$A$2:$M$349,13,FALSE))</f>
        <v>317</v>
      </c>
    </row>
    <row r="182" spans="1:20" x14ac:dyDescent="0.25">
      <c r="A182">
        <v>425</v>
      </c>
      <c r="B182" t="s">
        <v>8</v>
      </c>
      <c r="C182" t="s">
        <v>472</v>
      </c>
      <c r="D182" t="s">
        <v>106</v>
      </c>
      <c r="E182" t="s">
        <v>473</v>
      </c>
      <c r="F182" t="s">
        <v>191</v>
      </c>
      <c r="G182" t="s">
        <v>761</v>
      </c>
      <c r="H182">
        <v>2153</v>
      </c>
      <c r="I182">
        <f>IF(ISNA(VLOOKUP(H182,disall!$D$2:$L$349,1,FALSE)),H182,VLOOKUP(H182,disall!$D$2:$L$349,1,FALSE))</f>
        <v>2153</v>
      </c>
      <c r="J182">
        <f>IF(ISNA(VLOOKUP(H182,disall!$D$2:$L$349,1,FALSE)),"NA",VLOOKUP(H182,disall!$D$2:$L$349,2,FALSE))</f>
        <v>2153</v>
      </c>
      <c r="K182" t="str">
        <f>IF(ISNA(VLOOKUP(I182,disall!$A$2:$L$349,3,FALSE)),F182,VLOOKUP(I182,disall!$A$2:$L$349,3,FALSE))</f>
        <v>Sultanpur</v>
      </c>
      <c r="L182" t="str">
        <f>IF(ISNA(VLOOKUP(I182,disall!$A$2:$L$349,12,FALSE)),"NA",VLOOKUP(I182,disall!$A$2:$L$349,12,FALSE))</f>
        <v>Sultanpur</v>
      </c>
      <c r="M182">
        <f>IF(ISNA(VLOOKUP(I182,disall!$A$2:$M$349,6,FALSE)),"NA",VLOOKUP(I182,disall!$A$2:$M$349,6,FALSE))</f>
        <v>21</v>
      </c>
      <c r="N182">
        <f>IF(ISNA(VLOOKUP(I182,disall!$A$2:$M$349,7,FALSE)),"NA",VLOOKUP(I182,disall!$A$2:$M$349,7,FALSE))</f>
        <v>0.38586199999999998</v>
      </c>
      <c r="O182">
        <f>IF(ISNA(VLOOKUP(I182,disall!$A$2:$M$349,8,FALSE)),"NA",VLOOKUP(I182,disall!$A$2:$M$349,8,FALSE))</f>
        <v>3.412185</v>
      </c>
      <c r="P182" t="str">
        <f>IF(ISNA(VLOOKUP(I182,disall!$A$2:$M$349,9,FALSE)),"NA",VLOOKUP(I182,disall!$A$2:$M$349,9,FALSE))</f>
        <v>POLY</v>
      </c>
      <c r="Q182">
        <f>IF(ISNA(VLOOKUP(I182,disall!$A$2:$M$349,10,FALSE)),"NA",VLOOKUP(I182,disall!$A$2:$M$349,10,FALSE))</f>
        <v>356245900</v>
      </c>
      <c r="R182" t="str">
        <f>IF(ISNA(VLOOKUP(I182,disall!$A$2:$M$349,11,FALSE)),"NA",VLOOKUP(I182,disall!$A$2:$M$349,11,FALSE))</f>
        <v>Uttar Pradesh</v>
      </c>
      <c r="S182" t="str">
        <f>IF(ISNA(VLOOKUP(I182,disall!$A$2:$M$349,12,FALSE)),"NA",VLOOKUP(I182,disall!$A$2:$M$349,12,FALSE))</f>
        <v>Sultanpur</v>
      </c>
      <c r="T182">
        <f>IF(ISNA(VLOOKUP(I182,disall!$A$2:$M$349,13,FALSE)),"NA",VLOOKUP(I182,disall!$A$2:$M$349,13,FALSE))</f>
        <v>318</v>
      </c>
    </row>
    <row r="183" spans="1:20" x14ac:dyDescent="0.25">
      <c r="A183">
        <v>435</v>
      </c>
      <c r="B183" t="s">
        <v>8</v>
      </c>
      <c r="C183" t="s">
        <v>472</v>
      </c>
      <c r="D183" t="s">
        <v>682</v>
      </c>
      <c r="E183" t="s">
        <v>762</v>
      </c>
      <c r="F183" t="s">
        <v>763</v>
      </c>
      <c r="G183" t="s">
        <v>764</v>
      </c>
      <c r="H183">
        <v>2154</v>
      </c>
      <c r="I183">
        <f>IF(ISNA(VLOOKUP(H183,disall!$D$2:$L$349,1,FALSE)),H183,VLOOKUP(H183,disall!$D$2:$L$349,1,FALSE))</f>
        <v>2154</v>
      </c>
      <c r="J183">
        <f>IF(ISNA(VLOOKUP(H183,disall!$D$2:$L$349,1,FALSE)),"NA",VLOOKUP(H183,disall!$D$2:$L$349,2,FALSE))</f>
        <v>2154</v>
      </c>
      <c r="K183" t="str">
        <f>IF(ISNA(VLOOKUP(I183,disall!$A$2:$L$349,3,FALSE)),F183,VLOOKUP(I183,disall!$A$2:$L$349,3,FALSE))</f>
        <v>Tehri Garhwal</v>
      </c>
      <c r="L183" t="str">
        <f>IF(ISNA(VLOOKUP(I183,disall!$A$2:$L$349,12,FALSE)),"NA",VLOOKUP(I183,disall!$A$2:$L$349,12,FALSE))</f>
        <v>Tehri-Garhwal</v>
      </c>
      <c r="M183">
        <f>IF(ISNA(VLOOKUP(I183,disall!$A$2:$M$349,6,FALSE)),"NA",VLOOKUP(I183,disall!$A$2:$M$349,6,FALSE))</f>
        <v>21</v>
      </c>
      <c r="N183">
        <f>IF(ISNA(VLOOKUP(I183,disall!$A$2:$M$349,7,FALSE)),"NA",VLOOKUP(I183,disall!$A$2:$M$349,7,FALSE))</f>
        <v>0.44590999999999997</v>
      </c>
      <c r="O183">
        <f>IF(ISNA(VLOOKUP(I183,disall!$A$2:$M$349,8,FALSE)),"NA",VLOOKUP(I183,disall!$A$2:$M$349,8,FALSE))</f>
        <v>3.8512819999999999</v>
      </c>
      <c r="P183" t="str">
        <f>IF(ISNA(VLOOKUP(I183,disall!$A$2:$M$349,9,FALSE)),"NA",VLOOKUP(I183,disall!$A$2:$M$349,9,FALSE))</f>
        <v>POLY</v>
      </c>
      <c r="Q183">
        <f>IF(ISNA(VLOOKUP(I183,disall!$A$2:$M$349,10,FALSE)),"NA",VLOOKUP(I183,disall!$A$2:$M$349,10,FALSE))</f>
        <v>356246000</v>
      </c>
      <c r="R183" t="str">
        <f>IF(ISNA(VLOOKUP(I183,disall!$A$2:$M$349,11,FALSE)),"NA",VLOOKUP(I183,disall!$A$2:$M$349,11,FALSE))</f>
        <v>Uttar Pradesh</v>
      </c>
      <c r="S183" t="str">
        <f>IF(ISNA(VLOOKUP(I183,disall!$A$2:$M$349,12,FALSE)),"NA",VLOOKUP(I183,disall!$A$2:$M$349,12,FALSE))</f>
        <v>Tehri-Garhwal</v>
      </c>
      <c r="T183">
        <f>IF(ISNA(VLOOKUP(I183,disall!$A$2:$M$349,13,FALSE)),"NA",VLOOKUP(I183,disall!$A$2:$M$349,13,FALSE))</f>
        <v>319</v>
      </c>
    </row>
    <row r="184" spans="1:20" x14ac:dyDescent="0.25">
      <c r="A184">
        <v>426</v>
      </c>
      <c r="B184" t="s">
        <v>8</v>
      </c>
      <c r="C184" t="s">
        <v>472</v>
      </c>
      <c r="D184" t="s">
        <v>106</v>
      </c>
      <c r="E184" t="s">
        <v>765</v>
      </c>
      <c r="F184" t="s">
        <v>177</v>
      </c>
      <c r="G184" t="s">
        <v>766</v>
      </c>
      <c r="H184">
        <v>2155</v>
      </c>
      <c r="I184">
        <f>IF(ISNA(VLOOKUP(H184,disall!$D$2:$L$349,1,FALSE)),H184,VLOOKUP(H184,disall!$D$2:$L$349,1,FALSE))</f>
        <v>2155</v>
      </c>
      <c r="J184">
        <f>IF(ISNA(VLOOKUP(H184,disall!$D$2:$L$349,1,FALSE)),"NA",VLOOKUP(H184,disall!$D$2:$L$349,2,FALSE))</f>
        <v>2155</v>
      </c>
      <c r="K184" t="str">
        <f>IF(ISNA(VLOOKUP(I184,disall!$A$2:$L$349,3,FALSE)),F184,VLOOKUP(I184,disall!$A$2:$L$349,3,FALSE))</f>
        <v>Unnao</v>
      </c>
      <c r="L184" t="str">
        <f>IF(ISNA(VLOOKUP(I184,disall!$A$2:$L$349,12,FALSE)),"NA",VLOOKUP(I184,disall!$A$2:$L$349,12,FALSE))</f>
        <v>Unnao</v>
      </c>
      <c r="M184">
        <f>IF(ISNA(VLOOKUP(I184,disall!$A$2:$M$349,6,FALSE)),"NA",VLOOKUP(I184,disall!$A$2:$M$349,6,FALSE))</f>
        <v>21</v>
      </c>
      <c r="N184">
        <f>IF(ISNA(VLOOKUP(I184,disall!$A$2:$M$349,7,FALSE)),"NA",VLOOKUP(I184,disall!$A$2:$M$349,7,FALSE))</f>
        <v>0.44128400000000001</v>
      </c>
      <c r="O184">
        <f>IF(ISNA(VLOOKUP(I184,disall!$A$2:$M$349,8,FALSE)),"NA",VLOOKUP(I184,disall!$A$2:$M$349,8,FALSE))</f>
        <v>3.3157960000000002</v>
      </c>
      <c r="P184" t="str">
        <f>IF(ISNA(VLOOKUP(I184,disall!$A$2:$M$349,9,FALSE)),"NA",VLOOKUP(I184,disall!$A$2:$M$349,9,FALSE))</f>
        <v>POLY</v>
      </c>
      <c r="Q184">
        <f>IF(ISNA(VLOOKUP(I184,disall!$A$2:$M$349,10,FALSE)),"NA",VLOOKUP(I184,disall!$A$2:$M$349,10,FALSE))</f>
        <v>356246100</v>
      </c>
      <c r="R184" t="str">
        <f>IF(ISNA(VLOOKUP(I184,disall!$A$2:$M$349,11,FALSE)),"NA",VLOOKUP(I184,disall!$A$2:$M$349,11,FALSE))</f>
        <v>Uttar Pradesh</v>
      </c>
      <c r="S184" t="str">
        <f>IF(ISNA(VLOOKUP(I184,disall!$A$2:$M$349,12,FALSE)),"NA",VLOOKUP(I184,disall!$A$2:$M$349,12,FALSE))</f>
        <v>Unnao</v>
      </c>
      <c r="T184">
        <f>IF(ISNA(VLOOKUP(I184,disall!$A$2:$M$349,13,FALSE)),"NA",VLOOKUP(I184,disall!$A$2:$M$349,13,FALSE))</f>
        <v>320</v>
      </c>
    </row>
    <row r="185" spans="1:20" x14ac:dyDescent="0.25">
      <c r="A185">
        <v>436</v>
      </c>
      <c r="B185" t="s">
        <v>8</v>
      </c>
      <c r="C185" t="s">
        <v>472</v>
      </c>
      <c r="D185" t="s">
        <v>682</v>
      </c>
      <c r="E185" t="s">
        <v>473</v>
      </c>
      <c r="F185" t="s">
        <v>452</v>
      </c>
      <c r="G185" t="s">
        <v>767</v>
      </c>
      <c r="H185">
        <v>2156</v>
      </c>
      <c r="I185">
        <f>IF(ISNA(VLOOKUP(H185,disall!$D$2:$L$349,1,FALSE)),H185,VLOOKUP(H185,disall!$D$2:$L$349,1,FALSE))</f>
        <v>2156</v>
      </c>
      <c r="J185">
        <f>IF(ISNA(VLOOKUP(H185,disall!$D$2:$L$349,1,FALSE)),"NA",VLOOKUP(H185,disall!$D$2:$L$349,2,FALSE))</f>
        <v>2156</v>
      </c>
      <c r="K185" t="str">
        <f>IF(ISNA(VLOOKUP(I185,disall!$A$2:$L$349,3,FALSE)),F185,VLOOKUP(I185,disall!$A$2:$L$349,3,FALSE))</f>
        <v>Uttarkashi</v>
      </c>
      <c r="L185" t="str">
        <f>IF(ISNA(VLOOKUP(I185,disall!$A$2:$L$349,12,FALSE)),"NA",VLOOKUP(I185,disall!$A$2:$L$349,12,FALSE))</f>
        <v>Uttarkashi</v>
      </c>
      <c r="M185">
        <f>IF(ISNA(VLOOKUP(I185,disall!$A$2:$M$349,6,FALSE)),"NA",VLOOKUP(I185,disall!$A$2:$M$349,6,FALSE))</f>
        <v>21</v>
      </c>
      <c r="N185">
        <f>IF(ISNA(VLOOKUP(I185,disall!$A$2:$M$349,7,FALSE)),"NA",VLOOKUP(I185,disall!$A$2:$M$349,7,FALSE))</f>
        <v>0.71021400000000001</v>
      </c>
      <c r="O185">
        <f>IF(ISNA(VLOOKUP(I185,disall!$A$2:$M$349,8,FALSE)),"NA",VLOOKUP(I185,disall!$A$2:$M$349,8,FALSE))</f>
        <v>5.2511749999999999</v>
      </c>
      <c r="P185" t="str">
        <f>IF(ISNA(VLOOKUP(I185,disall!$A$2:$M$349,9,FALSE)),"NA",VLOOKUP(I185,disall!$A$2:$M$349,9,FALSE))</f>
        <v>POLY</v>
      </c>
      <c r="Q185">
        <f>IF(ISNA(VLOOKUP(I185,disall!$A$2:$M$349,10,FALSE)),"NA",VLOOKUP(I185,disall!$A$2:$M$349,10,FALSE))</f>
        <v>356246200</v>
      </c>
      <c r="R185" t="str">
        <f>IF(ISNA(VLOOKUP(I185,disall!$A$2:$M$349,11,FALSE)),"NA",VLOOKUP(I185,disall!$A$2:$M$349,11,FALSE))</f>
        <v>Uttar Pradesh</v>
      </c>
      <c r="S185" t="str">
        <f>IF(ISNA(VLOOKUP(I185,disall!$A$2:$M$349,12,FALSE)),"NA",VLOOKUP(I185,disall!$A$2:$M$349,12,FALSE))</f>
        <v>Uttarkashi</v>
      </c>
      <c r="T185">
        <f>IF(ISNA(VLOOKUP(I185,disall!$A$2:$M$349,13,FALSE)),"NA",VLOOKUP(I185,disall!$A$2:$M$349,13,FALSE))</f>
        <v>321</v>
      </c>
    </row>
    <row r="186" spans="1:20" x14ac:dyDescent="0.25">
      <c r="A186">
        <v>427</v>
      </c>
      <c r="B186" t="s">
        <v>8</v>
      </c>
      <c r="C186" t="s">
        <v>472</v>
      </c>
      <c r="D186" t="s">
        <v>106</v>
      </c>
      <c r="E186" t="s">
        <v>769</v>
      </c>
      <c r="F186" t="s">
        <v>228</v>
      </c>
      <c r="G186" t="s">
        <v>770</v>
      </c>
      <c r="H186">
        <v>2157</v>
      </c>
      <c r="I186">
        <f>IF(ISNA(VLOOKUP(H186,disall!$D$2:$L$349,1,FALSE)),H186,VLOOKUP(H186,disall!$D$2:$L$349,1,FALSE))</f>
        <v>2157</v>
      </c>
      <c r="J186">
        <f>IF(ISNA(VLOOKUP(H186,disall!$D$2:$L$349,1,FALSE)),"NA",VLOOKUP(H186,disall!$D$2:$L$349,2,FALSE))</f>
        <v>2157</v>
      </c>
      <c r="K186" t="str">
        <f>IF(ISNA(VLOOKUP(I186,disall!$A$2:$L$349,3,FALSE)),F186,VLOOKUP(I186,disall!$A$2:$L$349,3,FALSE))</f>
        <v>Varanasi</v>
      </c>
      <c r="L186" t="str">
        <f>IF(ISNA(VLOOKUP(I186,disall!$A$2:$L$349,12,FALSE)),"NA",VLOOKUP(I186,disall!$A$2:$L$349,12,FALSE))</f>
        <v>Varanasi</v>
      </c>
      <c r="M186">
        <f>IF(ISNA(VLOOKUP(I186,disall!$A$2:$M$349,6,FALSE)),"NA",VLOOKUP(I186,disall!$A$2:$M$349,6,FALSE))</f>
        <v>21</v>
      </c>
      <c r="N186">
        <f>IF(ISNA(VLOOKUP(I186,disall!$A$2:$M$349,7,FALSE)),"NA",VLOOKUP(I186,disall!$A$2:$M$349,7,FALSE))</f>
        <v>0.45954400000000001</v>
      </c>
      <c r="O186">
        <f>IF(ISNA(VLOOKUP(I186,disall!$A$2:$M$349,8,FALSE)),"NA",VLOOKUP(I186,disall!$A$2:$M$349,8,FALSE))</f>
        <v>4.8028979999999999</v>
      </c>
      <c r="P186" t="str">
        <f>IF(ISNA(VLOOKUP(I186,disall!$A$2:$M$349,9,FALSE)),"NA",VLOOKUP(I186,disall!$A$2:$M$349,9,FALSE))</f>
        <v>POLY</v>
      </c>
      <c r="Q186">
        <f>IF(ISNA(VLOOKUP(I186,disall!$A$2:$M$349,10,FALSE)),"NA",VLOOKUP(I186,disall!$A$2:$M$349,10,FALSE))</f>
        <v>356246300</v>
      </c>
      <c r="R186" t="str">
        <f>IF(ISNA(VLOOKUP(I186,disall!$A$2:$M$349,11,FALSE)),"NA",VLOOKUP(I186,disall!$A$2:$M$349,11,FALSE))</f>
        <v>Uttar Pradesh</v>
      </c>
      <c r="S186" t="str">
        <f>IF(ISNA(VLOOKUP(I186,disall!$A$2:$M$349,12,FALSE)),"NA",VLOOKUP(I186,disall!$A$2:$M$349,12,FALSE))</f>
        <v>Varanasi</v>
      </c>
      <c r="T186">
        <f>IF(ISNA(VLOOKUP(I186,disall!$A$2:$M$349,13,FALSE)),"NA",VLOOKUP(I186,disall!$A$2:$M$349,13,FALSE))</f>
        <v>322</v>
      </c>
    </row>
    <row r="187" spans="1:20" x14ac:dyDescent="0.25">
      <c r="A187">
        <v>437</v>
      </c>
      <c r="B187" t="s">
        <v>8</v>
      </c>
      <c r="C187" t="s">
        <v>472</v>
      </c>
      <c r="D187" t="s">
        <v>172</v>
      </c>
      <c r="E187" t="s">
        <v>473</v>
      </c>
      <c r="F187" t="s">
        <v>274</v>
      </c>
      <c r="G187" t="s">
        <v>771</v>
      </c>
      <c r="H187">
        <v>2201</v>
      </c>
      <c r="I187">
        <f>IF(ISNA(VLOOKUP(H187,disall!$D$2:$L$349,1,FALSE)),H187,VLOOKUP(H187,disall!$D$2:$L$349,1,FALSE))</f>
        <v>2201</v>
      </c>
      <c r="J187">
        <f>IF(ISNA(VLOOKUP(H187,disall!$D$2:$L$349,1,FALSE)),"NA",VLOOKUP(H187,disall!$D$2:$L$349,2,FALSE))</f>
        <v>2201</v>
      </c>
      <c r="K187" t="str">
        <f>IF(ISNA(VLOOKUP(I187,disall!$A$2:$L$349,3,FALSE)),F187,VLOOKUP(I187,disall!$A$2:$L$349,3,FALSE))</f>
        <v>Bankura</v>
      </c>
      <c r="L187" t="str">
        <f>IF(ISNA(VLOOKUP(I187,disall!$A$2:$L$349,12,FALSE)),"NA",VLOOKUP(I187,disall!$A$2:$L$349,12,FALSE))</f>
        <v>Bankura</v>
      </c>
      <c r="M187">
        <f>IF(ISNA(VLOOKUP(I187,disall!$A$2:$M$349,6,FALSE)),"NA",VLOOKUP(I187,disall!$A$2:$M$349,6,FALSE))</f>
        <v>22</v>
      </c>
      <c r="N187">
        <f>IF(ISNA(VLOOKUP(I187,disall!$A$2:$M$349,7,FALSE)),"NA",VLOOKUP(I187,disall!$A$2:$M$349,7,FALSE))</f>
        <v>0.66624000000000005</v>
      </c>
      <c r="O187">
        <f>IF(ISNA(VLOOKUP(I187,disall!$A$2:$M$349,8,FALSE)),"NA",VLOOKUP(I187,disall!$A$2:$M$349,8,FALSE))</f>
        <v>4.2289870000000001</v>
      </c>
      <c r="P187" t="str">
        <f>IF(ISNA(VLOOKUP(I187,disall!$A$2:$M$349,9,FALSE)),"NA",VLOOKUP(I187,disall!$A$2:$M$349,9,FALSE))</f>
        <v>POLY</v>
      </c>
      <c r="Q187">
        <f>IF(ISNA(VLOOKUP(I187,disall!$A$2:$M$349,10,FALSE)),"NA",VLOOKUP(I187,disall!$A$2:$M$349,10,FALSE))</f>
        <v>356250100</v>
      </c>
      <c r="R187" t="str">
        <f>IF(ISNA(VLOOKUP(I187,disall!$A$2:$M$349,11,FALSE)),"NA",VLOOKUP(I187,disall!$A$2:$M$349,11,FALSE))</f>
        <v>West Bengal</v>
      </c>
      <c r="S187" t="str">
        <f>IF(ISNA(VLOOKUP(I187,disall!$A$2:$M$349,12,FALSE)),"NA",VLOOKUP(I187,disall!$A$2:$M$349,12,FALSE))</f>
        <v>Bankura</v>
      </c>
      <c r="T187">
        <f>IF(ISNA(VLOOKUP(I187,disall!$A$2:$M$349,13,FALSE)),"NA",VLOOKUP(I187,disall!$A$2:$M$349,13,FALSE))</f>
        <v>324</v>
      </c>
    </row>
    <row r="188" spans="1:20" x14ac:dyDescent="0.25">
      <c r="A188">
        <v>438</v>
      </c>
      <c r="B188" t="s">
        <v>8</v>
      </c>
      <c r="C188" t="s">
        <v>472</v>
      </c>
      <c r="D188" t="s">
        <v>172</v>
      </c>
      <c r="E188" t="s">
        <v>473</v>
      </c>
      <c r="F188" t="s">
        <v>275</v>
      </c>
      <c r="G188" t="s">
        <v>473</v>
      </c>
      <c r="H188">
        <v>2202</v>
      </c>
      <c r="I188">
        <f>IF(ISNA(VLOOKUP(H188,disall!$D$2:$L$349,1,FALSE)),H188,VLOOKUP(H188,disall!$D$2:$L$349,1,FALSE))</f>
        <v>2202</v>
      </c>
      <c r="J188">
        <f>IF(ISNA(VLOOKUP(H188,disall!$D$2:$L$349,1,FALSE)),"NA",VLOOKUP(H188,disall!$D$2:$L$349,2,FALSE))</f>
        <v>2202</v>
      </c>
      <c r="K188" t="str">
        <f>IF(ISNA(VLOOKUP(I188,disall!$A$2:$L$349,3,FALSE)),F188,VLOOKUP(I188,disall!$A$2:$L$349,3,FALSE))</f>
        <v>Barddhaman</v>
      </c>
      <c r="L188" t="str">
        <f>IF(ISNA(VLOOKUP(I188,disall!$A$2:$L$349,12,FALSE)),"NA",VLOOKUP(I188,disall!$A$2:$L$349,12,FALSE))</f>
        <v>Barddhaman</v>
      </c>
      <c r="M188">
        <f>IF(ISNA(VLOOKUP(I188,disall!$A$2:$M$349,6,FALSE)),"NA",VLOOKUP(I188,disall!$A$2:$M$349,6,FALSE))</f>
        <v>22</v>
      </c>
      <c r="N188">
        <f>IF(ISNA(VLOOKUP(I188,disall!$A$2:$M$349,7,FALSE)),"NA",VLOOKUP(I188,disall!$A$2:$M$349,7,FALSE))</f>
        <v>0.50456000000000001</v>
      </c>
      <c r="O188">
        <f>IF(ISNA(VLOOKUP(I188,disall!$A$2:$M$349,8,FALSE)),"NA",VLOOKUP(I188,disall!$A$2:$M$349,8,FALSE))</f>
        <v>4.020416</v>
      </c>
      <c r="P188" t="str">
        <f>IF(ISNA(VLOOKUP(I188,disall!$A$2:$M$349,9,FALSE)),"NA",VLOOKUP(I188,disall!$A$2:$M$349,9,FALSE))</f>
        <v>POLY</v>
      </c>
      <c r="Q188">
        <f>IF(ISNA(VLOOKUP(I188,disall!$A$2:$M$349,10,FALSE)),"NA",VLOOKUP(I188,disall!$A$2:$M$349,10,FALSE))</f>
        <v>356250200</v>
      </c>
      <c r="R188" t="str">
        <f>IF(ISNA(VLOOKUP(I188,disall!$A$2:$M$349,11,FALSE)),"NA",VLOOKUP(I188,disall!$A$2:$M$349,11,FALSE))</f>
        <v>West Bengal</v>
      </c>
      <c r="S188" t="str">
        <f>IF(ISNA(VLOOKUP(I188,disall!$A$2:$M$349,12,FALSE)),"NA",VLOOKUP(I188,disall!$A$2:$M$349,12,FALSE))</f>
        <v>Barddhaman</v>
      </c>
      <c r="T188">
        <f>IF(ISNA(VLOOKUP(I188,disall!$A$2:$M$349,13,FALSE)),"NA",VLOOKUP(I188,disall!$A$2:$M$349,13,FALSE))</f>
        <v>326</v>
      </c>
    </row>
    <row r="189" spans="1:20" x14ac:dyDescent="0.25">
      <c r="A189">
        <v>439</v>
      </c>
      <c r="B189" t="s">
        <v>8</v>
      </c>
      <c r="C189" t="s">
        <v>472</v>
      </c>
      <c r="D189" t="s">
        <v>172</v>
      </c>
      <c r="E189" t="s">
        <v>473</v>
      </c>
      <c r="F189" t="s">
        <v>773</v>
      </c>
      <c r="G189" t="s">
        <v>774</v>
      </c>
      <c r="H189">
        <v>2203</v>
      </c>
      <c r="I189">
        <f>IF(ISNA(VLOOKUP(H189,disall!$D$2:$L$349,1,FALSE)),H189,VLOOKUP(H189,disall!$D$2:$L$349,1,FALSE))</f>
        <v>2203</v>
      </c>
      <c r="J189">
        <f>IF(ISNA(VLOOKUP(H189,disall!$D$2:$L$349,1,FALSE)),"NA",VLOOKUP(H189,disall!$D$2:$L$349,2,FALSE))</f>
        <v>2203</v>
      </c>
      <c r="K189" t="str">
        <f>IF(ISNA(VLOOKUP(I189,disall!$A$2:$L$349,3,FALSE)),F189,VLOOKUP(I189,disall!$A$2:$L$349,3,FALSE))</f>
        <v>Birbhum</v>
      </c>
      <c r="L189" t="str">
        <f>IF(ISNA(VLOOKUP(I189,disall!$A$2:$L$349,12,FALSE)),"NA",VLOOKUP(I189,disall!$A$2:$L$349,12,FALSE))</f>
        <v>Birbhum (Situri)</v>
      </c>
      <c r="M189">
        <f>IF(ISNA(VLOOKUP(I189,disall!$A$2:$M$349,6,FALSE)),"NA",VLOOKUP(I189,disall!$A$2:$M$349,6,FALSE))</f>
        <v>22</v>
      </c>
      <c r="N189">
        <f>IF(ISNA(VLOOKUP(I189,disall!$A$2:$M$349,7,FALSE)),"NA",VLOOKUP(I189,disall!$A$2:$M$349,7,FALSE))</f>
        <v>0.43269099999999999</v>
      </c>
      <c r="O189">
        <f>IF(ISNA(VLOOKUP(I189,disall!$A$2:$M$349,8,FALSE)),"NA",VLOOKUP(I189,disall!$A$2:$M$349,8,FALSE))</f>
        <v>4.2841579999999997</v>
      </c>
      <c r="P189" t="str">
        <f>IF(ISNA(VLOOKUP(I189,disall!$A$2:$M$349,9,FALSE)),"NA",VLOOKUP(I189,disall!$A$2:$M$349,9,FALSE))</f>
        <v>POLY</v>
      </c>
      <c r="Q189">
        <f>IF(ISNA(VLOOKUP(I189,disall!$A$2:$M$349,10,FALSE)),"NA",VLOOKUP(I189,disall!$A$2:$M$349,10,FALSE))</f>
        <v>356250300</v>
      </c>
      <c r="R189" t="str">
        <f>IF(ISNA(VLOOKUP(I189,disall!$A$2:$M$349,11,FALSE)),"NA",VLOOKUP(I189,disall!$A$2:$M$349,11,FALSE))</f>
        <v>West Bengal</v>
      </c>
      <c r="S189" t="str">
        <f>IF(ISNA(VLOOKUP(I189,disall!$A$2:$M$349,12,FALSE)),"NA",VLOOKUP(I189,disall!$A$2:$M$349,12,FALSE))</f>
        <v>Birbhum (Situri)</v>
      </c>
      <c r="T189">
        <f>IF(ISNA(VLOOKUP(I189,disall!$A$2:$M$349,13,FALSE)),"NA",VLOOKUP(I189,disall!$A$2:$M$349,13,FALSE))</f>
        <v>325</v>
      </c>
    </row>
    <row r="190" spans="1:20" x14ac:dyDescent="0.25">
      <c r="A190">
        <v>441</v>
      </c>
      <c r="B190" t="s">
        <v>8</v>
      </c>
      <c r="C190" t="s">
        <v>472</v>
      </c>
      <c r="D190" t="s">
        <v>172</v>
      </c>
      <c r="E190" t="s">
        <v>473</v>
      </c>
      <c r="F190" t="s">
        <v>173</v>
      </c>
      <c r="G190" t="s">
        <v>473</v>
      </c>
      <c r="H190">
        <v>2205</v>
      </c>
      <c r="I190">
        <f>IF(ISNA(VLOOKUP(H190,disall!$D$2:$L$349,1,FALSE)),H190,VLOOKUP(H190,disall!$D$2:$L$349,1,FALSE))</f>
        <v>2205</v>
      </c>
      <c r="J190">
        <f>IF(ISNA(VLOOKUP(H190,disall!$D$2:$L$349,1,FALSE)),"NA",VLOOKUP(H190,disall!$D$2:$L$349,2,FALSE))</f>
        <v>2205</v>
      </c>
      <c r="K190" t="str">
        <f>IF(ISNA(VLOOKUP(I190,disall!$A$2:$L$349,3,FALSE)),F190,VLOOKUP(I190,disall!$A$2:$L$349,3,FALSE))</f>
        <v>Darjiling</v>
      </c>
      <c r="L190" t="str">
        <f>IF(ISNA(VLOOKUP(I190,disall!$A$2:$L$349,12,FALSE)),"NA",VLOOKUP(I190,disall!$A$2:$L$349,12,FALSE))</f>
        <v>Darjiling</v>
      </c>
      <c r="M190">
        <f>IF(ISNA(VLOOKUP(I190,disall!$A$2:$M$349,6,FALSE)),"NA",VLOOKUP(I190,disall!$A$2:$M$349,6,FALSE))</f>
        <v>22</v>
      </c>
      <c r="N190">
        <f>IF(ISNA(VLOOKUP(I190,disall!$A$2:$M$349,7,FALSE)),"NA",VLOOKUP(I190,disall!$A$2:$M$349,7,FALSE))</f>
        <v>0.27671400000000002</v>
      </c>
      <c r="O190">
        <f>IF(ISNA(VLOOKUP(I190,disall!$A$2:$M$349,8,FALSE)),"NA",VLOOKUP(I190,disall!$A$2:$M$349,8,FALSE))</f>
        <v>3.2527849999999998</v>
      </c>
      <c r="P190" t="str">
        <f>IF(ISNA(VLOOKUP(I190,disall!$A$2:$M$349,9,FALSE)),"NA",VLOOKUP(I190,disall!$A$2:$M$349,9,FALSE))</f>
        <v>POLY</v>
      </c>
      <c r="Q190">
        <f>IF(ISNA(VLOOKUP(I190,disall!$A$2:$M$349,10,FALSE)),"NA",VLOOKUP(I190,disall!$A$2:$M$349,10,FALSE))</f>
        <v>356250500</v>
      </c>
      <c r="R190" t="str">
        <f>IF(ISNA(VLOOKUP(I190,disall!$A$2:$M$349,11,FALSE)),"NA",VLOOKUP(I190,disall!$A$2:$M$349,11,FALSE))</f>
        <v>West Bengal</v>
      </c>
      <c r="S190" t="str">
        <f>IF(ISNA(VLOOKUP(I190,disall!$A$2:$M$349,12,FALSE)),"NA",VLOOKUP(I190,disall!$A$2:$M$349,12,FALSE))</f>
        <v>Darjiling</v>
      </c>
      <c r="T190">
        <f>IF(ISNA(VLOOKUP(I190,disall!$A$2:$M$349,13,FALSE)),"NA",VLOOKUP(I190,disall!$A$2:$M$349,13,FALSE))</f>
        <v>328</v>
      </c>
    </row>
    <row r="191" spans="1:20" x14ac:dyDescent="0.25">
      <c r="A191">
        <v>442</v>
      </c>
      <c r="B191" t="s">
        <v>8</v>
      </c>
      <c r="C191" t="s">
        <v>472</v>
      </c>
      <c r="D191" t="s">
        <v>172</v>
      </c>
      <c r="E191" t="s">
        <v>473</v>
      </c>
      <c r="F191" t="s">
        <v>304</v>
      </c>
      <c r="G191" t="s">
        <v>473</v>
      </c>
      <c r="H191">
        <v>2206</v>
      </c>
      <c r="I191">
        <f>IF(ISNA(VLOOKUP(H191,disall!$D$2:$L$349,1,FALSE)),H191,VLOOKUP(H191,disall!$D$2:$L$349,1,FALSE))</f>
        <v>2206</v>
      </c>
      <c r="J191">
        <f>IF(ISNA(VLOOKUP(H191,disall!$D$2:$L$349,1,FALSE)),"NA",VLOOKUP(H191,disall!$D$2:$L$349,2,FALSE))</f>
        <v>2206</v>
      </c>
      <c r="K191" t="str">
        <f>IF(ISNA(VLOOKUP(I191,disall!$A$2:$L$349,3,FALSE)),F191,VLOOKUP(I191,disall!$A$2:$L$349,3,FALSE))</f>
        <v>Haora</v>
      </c>
      <c r="L191" t="str">
        <f>IF(ISNA(VLOOKUP(I191,disall!$A$2:$L$349,12,FALSE)),"NA",VLOOKUP(I191,disall!$A$2:$L$349,12,FALSE))</f>
        <v>Haora</v>
      </c>
      <c r="M191">
        <f>IF(ISNA(VLOOKUP(I191,disall!$A$2:$M$349,6,FALSE)),"NA",VLOOKUP(I191,disall!$A$2:$M$349,6,FALSE))</f>
        <v>22</v>
      </c>
      <c r="N191">
        <f>IF(ISNA(VLOOKUP(I191,disall!$A$2:$M$349,7,FALSE)),"NA",VLOOKUP(I191,disall!$A$2:$M$349,7,FALSE))</f>
        <v>0.14429600000000001</v>
      </c>
      <c r="O191">
        <f>IF(ISNA(VLOOKUP(I191,disall!$A$2:$M$349,8,FALSE)),"NA",VLOOKUP(I191,disall!$A$2:$M$349,8,FALSE))</f>
        <v>1.8845620000000001</v>
      </c>
      <c r="P191" t="str">
        <f>IF(ISNA(VLOOKUP(I191,disall!$A$2:$M$349,9,FALSE)),"NA",VLOOKUP(I191,disall!$A$2:$M$349,9,FALSE))</f>
        <v>POLY</v>
      </c>
      <c r="Q191">
        <f>IF(ISNA(VLOOKUP(I191,disall!$A$2:$M$349,10,FALSE)),"NA",VLOOKUP(I191,disall!$A$2:$M$349,10,FALSE))</f>
        <v>356250600</v>
      </c>
      <c r="R191" t="str">
        <f>IF(ISNA(VLOOKUP(I191,disall!$A$2:$M$349,11,FALSE)),"NA",VLOOKUP(I191,disall!$A$2:$M$349,11,FALSE))</f>
        <v>West Bengal</v>
      </c>
      <c r="S191" t="str">
        <f>IF(ISNA(VLOOKUP(I191,disall!$A$2:$M$349,12,FALSE)),"NA",VLOOKUP(I191,disall!$A$2:$M$349,12,FALSE))</f>
        <v>Haora</v>
      </c>
      <c r="T191">
        <f>IF(ISNA(VLOOKUP(I191,disall!$A$2:$M$349,13,FALSE)),"NA",VLOOKUP(I191,disall!$A$2:$M$349,13,FALSE))</f>
        <v>330</v>
      </c>
    </row>
    <row r="192" spans="1:20" x14ac:dyDescent="0.25">
      <c r="A192">
        <v>443</v>
      </c>
      <c r="B192" t="s">
        <v>8</v>
      </c>
      <c r="C192" t="s">
        <v>472</v>
      </c>
      <c r="D192" t="s">
        <v>172</v>
      </c>
      <c r="E192" t="s">
        <v>473</v>
      </c>
      <c r="F192" t="s">
        <v>777</v>
      </c>
      <c r="G192" t="s">
        <v>473</v>
      </c>
      <c r="H192">
        <v>2207</v>
      </c>
      <c r="I192">
        <f>IF(ISNA(VLOOKUP(H192,disall!$D$2:$L$349,1,FALSE)),H192,VLOOKUP(H192,disall!$D$2:$L$349,1,FALSE))</f>
        <v>2207</v>
      </c>
      <c r="J192">
        <f>IF(ISNA(VLOOKUP(H192,disall!$D$2:$L$349,1,FALSE)),"NA",VLOOKUP(H192,disall!$D$2:$L$349,2,FALSE))</f>
        <v>2207</v>
      </c>
      <c r="K192" t="str">
        <f>IF(ISNA(VLOOKUP(I192,disall!$A$2:$L$349,3,FALSE)),F192,VLOOKUP(I192,disall!$A$2:$L$349,3,FALSE))</f>
        <v>Hugli</v>
      </c>
      <c r="L192" t="str">
        <f>IF(ISNA(VLOOKUP(I192,disall!$A$2:$L$349,12,FALSE)),"NA",VLOOKUP(I192,disall!$A$2:$L$349,12,FALSE))</f>
        <v>Hugli (Chunchura)</v>
      </c>
      <c r="M192">
        <f>IF(ISNA(VLOOKUP(I192,disall!$A$2:$M$349,6,FALSE)),"NA",VLOOKUP(I192,disall!$A$2:$M$349,6,FALSE))</f>
        <v>22</v>
      </c>
      <c r="N192">
        <f>IF(ISNA(VLOOKUP(I192,disall!$A$2:$M$349,7,FALSE)),"NA",VLOOKUP(I192,disall!$A$2:$M$349,7,FALSE))</f>
        <v>0.26997900000000002</v>
      </c>
      <c r="O192">
        <f>IF(ISNA(VLOOKUP(I192,disall!$A$2:$M$349,8,FALSE)),"NA",VLOOKUP(I192,disall!$A$2:$M$349,8,FALSE))</f>
        <v>2.9993829999999999</v>
      </c>
      <c r="P192" t="str">
        <f>IF(ISNA(VLOOKUP(I192,disall!$A$2:$M$349,9,FALSE)),"NA",VLOOKUP(I192,disall!$A$2:$M$349,9,FALSE))</f>
        <v>POLY</v>
      </c>
      <c r="Q192">
        <f>IF(ISNA(VLOOKUP(I192,disall!$A$2:$M$349,10,FALSE)),"NA",VLOOKUP(I192,disall!$A$2:$M$349,10,FALSE))</f>
        <v>356250700</v>
      </c>
      <c r="R192" t="str">
        <f>IF(ISNA(VLOOKUP(I192,disall!$A$2:$M$349,11,FALSE)),"NA",VLOOKUP(I192,disall!$A$2:$M$349,11,FALSE))</f>
        <v>West Bengal</v>
      </c>
      <c r="S192" t="str">
        <f>IF(ISNA(VLOOKUP(I192,disall!$A$2:$M$349,12,FALSE)),"NA",VLOOKUP(I192,disall!$A$2:$M$349,12,FALSE))</f>
        <v>Hugli (Chunchura)</v>
      </c>
      <c r="T192">
        <f>IF(ISNA(VLOOKUP(I192,disall!$A$2:$M$349,13,FALSE)),"NA",VLOOKUP(I192,disall!$A$2:$M$349,13,FALSE))</f>
        <v>329</v>
      </c>
    </row>
    <row r="193" spans="1:20" x14ac:dyDescent="0.25">
      <c r="A193">
        <v>444</v>
      </c>
      <c r="B193" t="s">
        <v>8</v>
      </c>
      <c r="C193" t="s">
        <v>472</v>
      </c>
      <c r="D193" t="s">
        <v>172</v>
      </c>
      <c r="E193" t="s">
        <v>473</v>
      </c>
      <c r="F193" t="s">
        <v>180</v>
      </c>
      <c r="G193" t="s">
        <v>779</v>
      </c>
      <c r="H193">
        <v>2208</v>
      </c>
      <c r="I193">
        <f>IF(ISNA(VLOOKUP(H193,disall!$D$2:$L$349,1,FALSE)),H193,VLOOKUP(H193,disall!$D$2:$L$349,1,FALSE))</f>
        <v>2208</v>
      </c>
      <c r="J193">
        <f>IF(ISNA(VLOOKUP(H193,disall!$D$2:$L$349,1,FALSE)),"NA",VLOOKUP(H193,disall!$D$2:$L$349,2,FALSE))</f>
        <v>2208</v>
      </c>
      <c r="K193" t="str">
        <f>IF(ISNA(VLOOKUP(I193,disall!$A$2:$L$349,3,FALSE)),F193,VLOOKUP(I193,disall!$A$2:$L$349,3,FALSE))</f>
        <v>Jalpaiguri</v>
      </c>
      <c r="L193" t="str">
        <f>IF(ISNA(VLOOKUP(I193,disall!$A$2:$L$349,12,FALSE)),"NA",VLOOKUP(I193,disall!$A$2:$L$349,12,FALSE))</f>
        <v>Jalpaiguri</v>
      </c>
      <c r="M193">
        <f>IF(ISNA(VLOOKUP(I193,disall!$A$2:$M$349,6,FALSE)),"NA",VLOOKUP(I193,disall!$A$2:$M$349,6,FALSE))</f>
        <v>22</v>
      </c>
      <c r="N193">
        <f>IF(ISNA(VLOOKUP(I193,disall!$A$2:$M$349,7,FALSE)),"NA",VLOOKUP(I193,disall!$A$2:$M$349,7,FALSE))</f>
        <v>0.53333299999999995</v>
      </c>
      <c r="O193">
        <f>IF(ISNA(VLOOKUP(I193,disall!$A$2:$M$349,8,FALSE)),"NA",VLOOKUP(I193,disall!$A$2:$M$349,8,FALSE))</f>
        <v>4.1558590000000004</v>
      </c>
      <c r="P193" t="str">
        <f>IF(ISNA(VLOOKUP(I193,disall!$A$2:$M$349,9,FALSE)),"NA",VLOOKUP(I193,disall!$A$2:$M$349,9,FALSE))</f>
        <v>POLY</v>
      </c>
      <c r="Q193">
        <f>IF(ISNA(VLOOKUP(I193,disall!$A$2:$M$349,10,FALSE)),"NA",VLOOKUP(I193,disall!$A$2:$M$349,10,FALSE))</f>
        <v>356250800</v>
      </c>
      <c r="R193" t="str">
        <f>IF(ISNA(VLOOKUP(I193,disall!$A$2:$M$349,11,FALSE)),"NA",VLOOKUP(I193,disall!$A$2:$M$349,11,FALSE))</f>
        <v>West Bengal</v>
      </c>
      <c r="S193" t="str">
        <f>IF(ISNA(VLOOKUP(I193,disall!$A$2:$M$349,12,FALSE)),"NA",VLOOKUP(I193,disall!$A$2:$M$349,12,FALSE))</f>
        <v>Jalpaiguri</v>
      </c>
      <c r="T193">
        <f>IF(ISNA(VLOOKUP(I193,disall!$A$2:$M$349,13,FALSE)),"NA",VLOOKUP(I193,disall!$A$2:$M$349,13,FALSE))</f>
        <v>331</v>
      </c>
    </row>
    <row r="194" spans="1:20" x14ac:dyDescent="0.25">
      <c r="A194">
        <v>445</v>
      </c>
      <c r="B194" t="s">
        <v>8</v>
      </c>
      <c r="C194" t="s">
        <v>472</v>
      </c>
      <c r="D194" t="s">
        <v>172</v>
      </c>
      <c r="E194" t="s">
        <v>473</v>
      </c>
      <c r="F194" t="s">
        <v>780</v>
      </c>
      <c r="G194" t="s">
        <v>473</v>
      </c>
      <c r="H194">
        <v>2209</v>
      </c>
      <c r="I194">
        <f>IF(ISNA(VLOOKUP(H194,disall!$D$2:$L$349,1,FALSE)),H194,VLOOKUP(H194,disall!$D$2:$L$349,1,FALSE))</f>
        <v>2209</v>
      </c>
      <c r="J194">
        <f>IF(ISNA(VLOOKUP(H194,disall!$D$2:$L$349,1,FALSE)),"NA",VLOOKUP(H194,disall!$D$2:$L$349,2,FALSE))</f>
        <v>2209</v>
      </c>
      <c r="K194" t="str">
        <f>IF(ISNA(VLOOKUP(I194,disall!$A$2:$L$349,3,FALSE)),F194,VLOOKUP(I194,disall!$A$2:$L$349,3,FALSE))</f>
        <v>Kochbihar</v>
      </c>
      <c r="L194" t="str">
        <f>IF(ISNA(VLOOKUP(I194,disall!$A$2:$L$349,12,FALSE)),"NA",VLOOKUP(I194,disall!$A$2:$L$349,12,FALSE))</f>
        <v>Koch Bihar</v>
      </c>
      <c r="M194">
        <f>IF(ISNA(VLOOKUP(I194,disall!$A$2:$M$349,6,FALSE)),"NA",VLOOKUP(I194,disall!$A$2:$M$349,6,FALSE))</f>
        <v>22</v>
      </c>
      <c r="N194">
        <f>IF(ISNA(VLOOKUP(I194,disall!$A$2:$M$349,7,FALSE)),"NA",VLOOKUP(I194,disall!$A$2:$M$349,7,FALSE))</f>
        <v>0.31531799999999999</v>
      </c>
      <c r="O194">
        <f>IF(ISNA(VLOOKUP(I194,disall!$A$2:$M$349,8,FALSE)),"NA",VLOOKUP(I194,disall!$A$2:$M$349,8,FALSE))</f>
        <v>4.9382510000000002</v>
      </c>
      <c r="P194" t="str">
        <f>IF(ISNA(VLOOKUP(I194,disall!$A$2:$M$349,9,FALSE)),"NA",VLOOKUP(I194,disall!$A$2:$M$349,9,FALSE))</f>
        <v>POLY</v>
      </c>
      <c r="Q194">
        <f>IF(ISNA(VLOOKUP(I194,disall!$A$2:$M$349,10,FALSE)),"NA",VLOOKUP(I194,disall!$A$2:$M$349,10,FALSE))</f>
        <v>356250900</v>
      </c>
      <c r="R194" t="str">
        <f>IF(ISNA(VLOOKUP(I194,disall!$A$2:$M$349,11,FALSE)),"NA",VLOOKUP(I194,disall!$A$2:$M$349,11,FALSE))</f>
        <v>West Bengal</v>
      </c>
      <c r="S194" t="str">
        <f>IF(ISNA(VLOOKUP(I194,disall!$A$2:$M$349,12,FALSE)),"NA",VLOOKUP(I194,disall!$A$2:$M$349,12,FALSE))</f>
        <v>Koch Bihar</v>
      </c>
      <c r="T194">
        <f>IF(ISNA(VLOOKUP(I194,disall!$A$2:$M$349,13,FALSE)),"NA",VLOOKUP(I194,disall!$A$2:$M$349,13,FALSE))</f>
        <v>327</v>
      </c>
    </row>
    <row r="195" spans="1:20" x14ac:dyDescent="0.25">
      <c r="A195">
        <v>446</v>
      </c>
      <c r="B195" t="s">
        <v>8</v>
      </c>
      <c r="C195" t="s">
        <v>472</v>
      </c>
      <c r="D195" t="s">
        <v>172</v>
      </c>
      <c r="E195" t="s">
        <v>473</v>
      </c>
      <c r="F195" t="s">
        <v>229</v>
      </c>
      <c r="G195" t="s">
        <v>473</v>
      </c>
      <c r="H195">
        <v>2210</v>
      </c>
      <c r="I195">
        <f>IF(ISNA(VLOOKUP(H195,disall!$D$2:$L$349,1,FALSE)),H195,VLOOKUP(H195,disall!$D$2:$L$349,1,FALSE))</f>
        <v>2210</v>
      </c>
      <c r="J195">
        <f>IF(ISNA(VLOOKUP(H195,disall!$D$2:$L$349,1,FALSE)),"NA",VLOOKUP(H195,disall!$D$2:$L$349,2,FALSE))</f>
        <v>2210</v>
      </c>
      <c r="K195" t="str">
        <f>IF(ISNA(VLOOKUP(I195,disall!$A$2:$L$349,3,FALSE)),F195,VLOOKUP(I195,disall!$A$2:$L$349,3,FALSE))</f>
        <v>Maldah</v>
      </c>
      <c r="L195" t="str">
        <f>IF(ISNA(VLOOKUP(I195,disall!$A$2:$L$349,12,FALSE)),"NA",VLOOKUP(I195,disall!$A$2:$L$349,12,FALSE))</f>
        <v>Maldah</v>
      </c>
      <c r="M195">
        <f>IF(ISNA(VLOOKUP(I195,disall!$A$2:$M$349,6,FALSE)),"NA",VLOOKUP(I195,disall!$A$2:$M$349,6,FALSE))</f>
        <v>22</v>
      </c>
      <c r="N195">
        <f>IF(ISNA(VLOOKUP(I195,disall!$A$2:$M$349,7,FALSE)),"NA",VLOOKUP(I195,disall!$A$2:$M$349,7,FALSE))</f>
        <v>0.368085</v>
      </c>
      <c r="O195">
        <f>IF(ISNA(VLOOKUP(I195,disall!$A$2:$M$349,8,FALSE)),"NA",VLOOKUP(I195,disall!$A$2:$M$349,8,FALSE))</f>
        <v>3.3632819999999999</v>
      </c>
      <c r="P195" t="str">
        <f>IF(ISNA(VLOOKUP(I195,disall!$A$2:$M$349,9,FALSE)),"NA",VLOOKUP(I195,disall!$A$2:$M$349,9,FALSE))</f>
        <v>POLY</v>
      </c>
      <c r="Q195">
        <f>IF(ISNA(VLOOKUP(I195,disall!$A$2:$M$349,10,FALSE)),"NA",VLOOKUP(I195,disall!$A$2:$M$349,10,FALSE))</f>
        <v>356251000</v>
      </c>
      <c r="R195" t="str">
        <f>IF(ISNA(VLOOKUP(I195,disall!$A$2:$M$349,11,FALSE)),"NA",VLOOKUP(I195,disall!$A$2:$M$349,11,FALSE))</f>
        <v>West Bengal</v>
      </c>
      <c r="S195" t="str">
        <f>IF(ISNA(VLOOKUP(I195,disall!$A$2:$M$349,12,FALSE)),"NA",VLOOKUP(I195,disall!$A$2:$M$349,12,FALSE))</f>
        <v>Maldah</v>
      </c>
      <c r="T195">
        <f>IF(ISNA(VLOOKUP(I195,disall!$A$2:$M$349,13,FALSE)),"NA",VLOOKUP(I195,disall!$A$2:$M$349,13,FALSE))</f>
        <v>332</v>
      </c>
    </row>
    <row r="196" spans="1:20" x14ac:dyDescent="0.25">
      <c r="A196">
        <v>447</v>
      </c>
      <c r="B196" t="s">
        <v>8</v>
      </c>
      <c r="C196" t="s">
        <v>472</v>
      </c>
      <c r="D196" t="s">
        <v>172</v>
      </c>
      <c r="E196" t="s">
        <v>473</v>
      </c>
      <c r="F196" t="s">
        <v>301</v>
      </c>
      <c r="G196" t="s">
        <v>473</v>
      </c>
      <c r="H196">
        <v>2211</v>
      </c>
      <c r="I196">
        <f>IF(ISNA(VLOOKUP(H196,disall!$D$2:$L$349,1,FALSE)),H196,VLOOKUP(H196,disall!$D$2:$L$349,1,FALSE))</f>
        <v>2211</v>
      </c>
      <c r="J196">
        <f>IF(ISNA(VLOOKUP(H196,disall!$D$2:$L$349,1,FALSE)),"NA",VLOOKUP(H196,disall!$D$2:$L$349,2,FALSE))</f>
        <v>2211</v>
      </c>
      <c r="K196" t="str">
        <f>IF(ISNA(VLOOKUP(I196,disall!$A$2:$L$349,3,FALSE)),F196,VLOOKUP(I196,disall!$A$2:$L$349,3,FALSE))</f>
        <v>Medinipur</v>
      </c>
      <c r="L196" t="str">
        <f>IF(ISNA(VLOOKUP(I196,disall!$A$2:$L$349,12,FALSE)),"NA",VLOOKUP(I196,disall!$A$2:$L$349,12,FALSE))</f>
        <v>Medinipur</v>
      </c>
      <c r="M196">
        <f>IF(ISNA(VLOOKUP(I196,disall!$A$2:$M$349,6,FALSE)),"NA",VLOOKUP(I196,disall!$A$2:$M$349,6,FALSE))</f>
        <v>22</v>
      </c>
      <c r="N196">
        <f>IF(ISNA(VLOOKUP(I196,disall!$A$2:$M$349,7,FALSE)),"NA",VLOOKUP(I196,disall!$A$2:$M$349,7,FALSE))</f>
        <v>1.193036</v>
      </c>
      <c r="O196">
        <f>IF(ISNA(VLOOKUP(I196,disall!$A$2:$M$349,8,FALSE)),"NA",VLOOKUP(I196,disall!$A$2:$M$349,8,FALSE))</f>
        <v>5.8033710000000003</v>
      </c>
      <c r="P196" t="str">
        <f>IF(ISNA(VLOOKUP(I196,disall!$A$2:$M$349,9,FALSE)),"NA",VLOOKUP(I196,disall!$A$2:$M$349,9,FALSE))</f>
        <v>POLY</v>
      </c>
      <c r="Q196">
        <f>IF(ISNA(VLOOKUP(I196,disall!$A$2:$M$349,10,FALSE)),"NA",VLOOKUP(I196,disall!$A$2:$M$349,10,FALSE))</f>
        <v>356251100</v>
      </c>
      <c r="R196" t="str">
        <f>IF(ISNA(VLOOKUP(I196,disall!$A$2:$M$349,11,FALSE)),"NA",VLOOKUP(I196,disall!$A$2:$M$349,11,FALSE))</f>
        <v>West Bengal</v>
      </c>
      <c r="S196" t="str">
        <f>IF(ISNA(VLOOKUP(I196,disall!$A$2:$M$349,12,FALSE)),"NA",VLOOKUP(I196,disall!$A$2:$M$349,12,FALSE))</f>
        <v>Medinipur</v>
      </c>
      <c r="T196">
        <f>IF(ISNA(VLOOKUP(I196,disall!$A$2:$M$349,13,FALSE)),"NA",VLOOKUP(I196,disall!$A$2:$M$349,13,FALSE))</f>
        <v>333</v>
      </c>
    </row>
    <row r="197" spans="1:20" x14ac:dyDescent="0.25">
      <c r="A197">
        <v>448</v>
      </c>
      <c r="B197" t="s">
        <v>8</v>
      </c>
      <c r="C197" t="s">
        <v>472</v>
      </c>
      <c r="D197" t="s">
        <v>172</v>
      </c>
      <c r="E197" t="s">
        <v>473</v>
      </c>
      <c r="F197" t="s">
        <v>249</v>
      </c>
      <c r="G197" t="s">
        <v>785</v>
      </c>
      <c r="H197">
        <v>2212</v>
      </c>
      <c r="I197">
        <f>IF(ISNA(VLOOKUP(H197,disall!$D$2:$L$349,1,FALSE)),H197,VLOOKUP(H197,disall!$D$2:$L$349,1,FALSE))</f>
        <v>2212</v>
      </c>
      <c r="J197">
        <f>IF(ISNA(VLOOKUP(H197,disall!$D$2:$L$349,1,FALSE)),"NA",VLOOKUP(H197,disall!$D$2:$L$349,2,FALSE))</f>
        <v>2212</v>
      </c>
      <c r="K197" t="str">
        <f>IF(ISNA(VLOOKUP(I197,disall!$A$2:$L$349,3,FALSE)),F197,VLOOKUP(I197,disall!$A$2:$L$349,3,FALSE))</f>
        <v>Murshidabad</v>
      </c>
      <c r="L197" t="str">
        <f>IF(ISNA(VLOOKUP(I197,disall!$A$2:$L$349,12,FALSE)),"NA",VLOOKUP(I197,disall!$A$2:$L$349,12,FALSE))</f>
        <v>Murshidabad</v>
      </c>
      <c r="M197">
        <f>IF(ISNA(VLOOKUP(I197,disall!$A$2:$M$349,6,FALSE)),"NA",VLOOKUP(I197,disall!$A$2:$M$349,6,FALSE))</f>
        <v>22</v>
      </c>
      <c r="N197">
        <f>IF(ISNA(VLOOKUP(I197,disall!$A$2:$M$349,7,FALSE)),"NA",VLOOKUP(I197,disall!$A$2:$M$349,7,FALSE))</f>
        <v>0.51652100000000001</v>
      </c>
      <c r="O197">
        <f>IF(ISNA(VLOOKUP(I197,disall!$A$2:$M$349,8,FALSE)),"NA",VLOOKUP(I197,disall!$A$2:$M$349,8,FALSE))</f>
        <v>4.0970709999999997</v>
      </c>
      <c r="P197" t="str">
        <f>IF(ISNA(VLOOKUP(I197,disall!$A$2:$M$349,9,FALSE)),"NA",VLOOKUP(I197,disall!$A$2:$M$349,9,FALSE))</f>
        <v>POLY</v>
      </c>
      <c r="Q197">
        <f>IF(ISNA(VLOOKUP(I197,disall!$A$2:$M$349,10,FALSE)),"NA",VLOOKUP(I197,disall!$A$2:$M$349,10,FALSE))</f>
        <v>356251200</v>
      </c>
      <c r="R197" t="str">
        <f>IF(ISNA(VLOOKUP(I197,disall!$A$2:$M$349,11,FALSE)),"NA",VLOOKUP(I197,disall!$A$2:$M$349,11,FALSE))</f>
        <v>West Bengal</v>
      </c>
      <c r="S197" t="str">
        <f>IF(ISNA(VLOOKUP(I197,disall!$A$2:$M$349,12,FALSE)),"NA",VLOOKUP(I197,disall!$A$2:$M$349,12,FALSE))</f>
        <v>Murshidabad</v>
      </c>
      <c r="T197">
        <f>IF(ISNA(VLOOKUP(I197,disall!$A$2:$M$349,13,FALSE)),"NA",VLOOKUP(I197,disall!$A$2:$M$349,13,FALSE))</f>
        <v>334</v>
      </c>
    </row>
    <row r="198" spans="1:20" x14ac:dyDescent="0.25">
      <c r="A198">
        <v>449</v>
      </c>
      <c r="B198" t="s">
        <v>8</v>
      </c>
      <c r="C198" t="s">
        <v>472</v>
      </c>
      <c r="D198" t="s">
        <v>172</v>
      </c>
      <c r="E198" t="s">
        <v>473</v>
      </c>
      <c r="F198" t="s">
        <v>786</v>
      </c>
      <c r="G198" t="s">
        <v>787</v>
      </c>
      <c r="H198">
        <v>2213</v>
      </c>
      <c r="I198">
        <f>IF(ISNA(VLOOKUP(H198,disall!$D$2:$L$349,1,FALSE)),H198,VLOOKUP(H198,disall!$D$2:$L$349,1,FALSE))</f>
        <v>2213</v>
      </c>
      <c r="J198">
        <f>IF(ISNA(VLOOKUP(H198,disall!$D$2:$L$349,1,FALSE)),"NA",VLOOKUP(H198,disall!$D$2:$L$349,2,FALSE))</f>
        <v>2213</v>
      </c>
      <c r="K198" t="str">
        <f>IF(ISNA(VLOOKUP(I198,disall!$A$2:$L$349,3,FALSE)),F198,VLOOKUP(I198,disall!$A$2:$L$349,3,FALSE))</f>
        <v>Nadia</v>
      </c>
      <c r="L198" t="str">
        <f>IF(ISNA(VLOOKUP(I198,disall!$A$2:$L$349,12,FALSE)),"NA",VLOOKUP(I198,disall!$A$2:$L$349,12,FALSE))</f>
        <v>Nadia (Krishnanagar)</v>
      </c>
      <c r="M198">
        <f>IF(ISNA(VLOOKUP(I198,disall!$A$2:$M$349,6,FALSE)),"NA",VLOOKUP(I198,disall!$A$2:$M$349,6,FALSE))</f>
        <v>22</v>
      </c>
      <c r="N198">
        <f>IF(ISNA(VLOOKUP(I198,disall!$A$2:$M$349,7,FALSE)),"NA",VLOOKUP(I198,disall!$A$2:$M$349,7,FALSE))</f>
        <v>0.36576799999999998</v>
      </c>
      <c r="O198">
        <f>IF(ISNA(VLOOKUP(I198,disall!$A$2:$M$349,8,FALSE)),"NA",VLOOKUP(I198,disall!$A$2:$M$349,8,FALSE))</f>
        <v>4.2391639999999997</v>
      </c>
      <c r="P198" t="str">
        <f>IF(ISNA(VLOOKUP(I198,disall!$A$2:$M$349,9,FALSE)),"NA",VLOOKUP(I198,disall!$A$2:$M$349,9,FALSE))</f>
        <v>POLY</v>
      </c>
      <c r="Q198">
        <f>IF(ISNA(VLOOKUP(I198,disall!$A$2:$M$349,10,FALSE)),"NA",VLOOKUP(I198,disall!$A$2:$M$349,10,FALSE))</f>
        <v>356251300</v>
      </c>
      <c r="R198" t="str">
        <f>IF(ISNA(VLOOKUP(I198,disall!$A$2:$M$349,11,FALSE)),"NA",VLOOKUP(I198,disall!$A$2:$M$349,11,FALSE))</f>
        <v>West Bengal</v>
      </c>
      <c r="S198" t="str">
        <f>IF(ISNA(VLOOKUP(I198,disall!$A$2:$M$349,12,FALSE)),"NA",VLOOKUP(I198,disall!$A$2:$M$349,12,FALSE))</f>
        <v>Nadia (Krishnanagar)</v>
      </c>
      <c r="T198">
        <f>IF(ISNA(VLOOKUP(I198,disall!$A$2:$M$349,13,FALSE)),"NA",VLOOKUP(I198,disall!$A$2:$M$349,13,FALSE))</f>
        <v>335</v>
      </c>
    </row>
    <row r="199" spans="1:20" x14ac:dyDescent="0.25">
      <c r="A199">
        <v>451</v>
      </c>
      <c r="B199" t="s">
        <v>8</v>
      </c>
      <c r="C199" t="s">
        <v>472</v>
      </c>
      <c r="D199" t="s">
        <v>172</v>
      </c>
      <c r="E199" t="s">
        <v>473</v>
      </c>
      <c r="F199" t="s">
        <v>279</v>
      </c>
      <c r="G199" t="s">
        <v>473</v>
      </c>
      <c r="H199">
        <v>2214</v>
      </c>
      <c r="I199">
        <f>IF(ISNA(VLOOKUP(H199,disall!$D$2:$L$349,1,FALSE)),H199,VLOOKUP(H199,disall!$D$2:$L$349,1,FALSE))</f>
        <v>2214</v>
      </c>
      <c r="J199">
        <f>IF(ISNA(VLOOKUP(H199,disall!$D$2:$L$349,1,FALSE)),"NA",VLOOKUP(H199,disall!$D$2:$L$349,2,FALSE))</f>
        <v>2214</v>
      </c>
      <c r="K199" t="str">
        <f>IF(ISNA(VLOOKUP(I199,disall!$A$2:$L$349,3,FALSE)),F199,VLOOKUP(I199,disall!$A$2:$L$349,3,FALSE))</f>
        <v>Puruliya</v>
      </c>
      <c r="L199" t="str">
        <f>IF(ISNA(VLOOKUP(I199,disall!$A$2:$L$349,12,FALSE)),"NA",VLOOKUP(I199,disall!$A$2:$L$349,12,FALSE))</f>
        <v>Puruliya</v>
      </c>
      <c r="M199">
        <f>IF(ISNA(VLOOKUP(I199,disall!$A$2:$M$349,6,FALSE)),"NA",VLOOKUP(I199,disall!$A$2:$M$349,6,FALSE))</f>
        <v>22</v>
      </c>
      <c r="N199">
        <f>IF(ISNA(VLOOKUP(I199,disall!$A$2:$M$349,7,FALSE)),"NA",VLOOKUP(I199,disall!$A$2:$M$349,7,FALSE))</f>
        <v>0.58223100000000005</v>
      </c>
      <c r="O199">
        <f>IF(ISNA(VLOOKUP(I199,disall!$A$2:$M$349,8,FALSE)),"NA",VLOOKUP(I199,disall!$A$2:$M$349,8,FALSE))</f>
        <v>4.2283460000000002</v>
      </c>
      <c r="P199" t="str">
        <f>IF(ISNA(VLOOKUP(I199,disall!$A$2:$M$349,9,FALSE)),"NA",VLOOKUP(I199,disall!$A$2:$M$349,9,FALSE))</f>
        <v>POLY</v>
      </c>
      <c r="Q199">
        <f>IF(ISNA(VLOOKUP(I199,disall!$A$2:$M$349,10,FALSE)),"NA",VLOOKUP(I199,disall!$A$2:$M$349,10,FALSE))</f>
        <v>356251500</v>
      </c>
      <c r="R199" t="str">
        <f>IF(ISNA(VLOOKUP(I199,disall!$A$2:$M$349,11,FALSE)),"NA",VLOOKUP(I199,disall!$A$2:$M$349,11,FALSE))</f>
        <v>West Bengal</v>
      </c>
      <c r="S199" t="str">
        <f>IF(ISNA(VLOOKUP(I199,disall!$A$2:$M$349,12,FALSE)),"NA",VLOOKUP(I199,disall!$A$2:$M$349,12,FALSE))</f>
        <v>Puruliya</v>
      </c>
      <c r="T199">
        <f>IF(ISNA(VLOOKUP(I199,disall!$A$2:$M$349,13,FALSE)),"NA",VLOOKUP(I199,disall!$A$2:$M$349,13,FALSE))</f>
        <v>336</v>
      </c>
    </row>
    <row r="200" spans="1:20" x14ac:dyDescent="0.25">
      <c r="A200">
        <v>450</v>
      </c>
      <c r="B200" t="s">
        <v>8</v>
      </c>
      <c r="C200" t="s">
        <v>472</v>
      </c>
      <c r="D200" t="s">
        <v>172</v>
      </c>
      <c r="E200" t="s">
        <v>473</v>
      </c>
      <c r="F200" t="s">
        <v>791</v>
      </c>
      <c r="G200" t="s">
        <v>473</v>
      </c>
      <c r="H200">
        <v>2215</v>
      </c>
      <c r="I200">
        <f>IF(ISNA(VLOOKUP(H200,disall!$D$2:$L$349,1,FALSE)),H200,VLOOKUP(H200,disall!$D$2:$L$349,1,FALSE))</f>
        <v>2215</v>
      </c>
      <c r="J200">
        <f>IF(ISNA(VLOOKUP(H200,disall!$D$2:$L$349,1,FALSE)),"NA",VLOOKUP(H200,disall!$D$2:$L$349,2,FALSE))</f>
        <v>2204</v>
      </c>
      <c r="K200" t="str">
        <f>IF(ISNA(VLOOKUP(I200,disall!$A$2:$L$349,3,FALSE)),F200,VLOOKUP(I200,disall!$A$2:$L$349,3,FALSE))</f>
        <v>North 24 Parganas</v>
      </c>
      <c r="L200" t="str">
        <f>IF(ISNA(VLOOKUP(I200,disall!$A$2:$L$349,12,FALSE)),"NA",VLOOKUP(I200,disall!$A$2:$L$349,12,FALSE))</f>
        <v>24 Panganas and Calcutta</v>
      </c>
      <c r="M200">
        <f>IF(ISNA(VLOOKUP(I200,disall!$A$2:$M$349,6,FALSE)),"NA",VLOOKUP(I200,disall!$A$2:$M$349,6,FALSE))</f>
        <v>22</v>
      </c>
      <c r="N200">
        <f>IF(ISNA(VLOOKUP(I200,disall!$A$2:$M$349,7,FALSE)),"NA",VLOOKUP(I200,disall!$A$2:$M$349,7,FALSE))</f>
        <v>0.99904300000000001</v>
      </c>
      <c r="O200">
        <f>IF(ISNA(VLOOKUP(I200,disall!$A$2:$M$349,8,FALSE)),"NA",VLOOKUP(I200,disall!$A$2:$M$349,8,FALSE))</f>
        <v>10.179401</v>
      </c>
      <c r="P200" t="str">
        <f>IF(ISNA(VLOOKUP(I200,disall!$A$2:$M$349,9,FALSE)),"NA",VLOOKUP(I200,disall!$A$2:$M$349,9,FALSE))</f>
        <v>POLY</v>
      </c>
      <c r="Q200">
        <f>IF(ISNA(VLOOKUP(I200,disall!$A$2:$M$349,10,FALSE)),"NA",VLOOKUP(I200,disall!$A$2:$M$349,10,FALSE))</f>
        <v>356250400</v>
      </c>
      <c r="R200" t="str">
        <f>IF(ISNA(VLOOKUP(I200,disall!$A$2:$M$349,11,FALSE)),"NA",VLOOKUP(I200,disall!$A$2:$M$349,11,FALSE))</f>
        <v>West Bengal</v>
      </c>
      <c r="S200" t="str">
        <f>IF(ISNA(VLOOKUP(I200,disall!$A$2:$M$349,12,FALSE)),"NA",VLOOKUP(I200,disall!$A$2:$M$349,12,FALSE))</f>
        <v>24 Panganas and Calcutta</v>
      </c>
      <c r="T200">
        <f>IF(ISNA(VLOOKUP(I200,disall!$A$2:$M$349,13,FALSE)),"NA",VLOOKUP(I200,disall!$A$2:$M$349,13,FALSE))</f>
        <v>323</v>
      </c>
    </row>
    <row r="201" spans="1:20" x14ac:dyDescent="0.25">
      <c r="A201">
        <v>452</v>
      </c>
      <c r="B201" t="s">
        <v>8</v>
      </c>
      <c r="C201" t="s">
        <v>472</v>
      </c>
      <c r="D201" t="s">
        <v>172</v>
      </c>
      <c r="E201" t="s">
        <v>473</v>
      </c>
      <c r="F201" t="s">
        <v>794</v>
      </c>
      <c r="G201" t="s">
        <v>473</v>
      </c>
      <c r="H201">
        <v>2215</v>
      </c>
      <c r="I201">
        <f>IF(ISNA(VLOOKUP(H201,disall!$D$2:$L$349,1,FALSE)),H201,VLOOKUP(H201,disall!$D$2:$L$349,1,FALSE))</f>
        <v>2215</v>
      </c>
      <c r="J201">
        <f>IF(ISNA(VLOOKUP(H201,disall!$D$2:$L$349,1,FALSE)),"NA",VLOOKUP(H201,disall!$D$2:$L$349,2,FALSE))</f>
        <v>2204</v>
      </c>
      <c r="K201" t="str">
        <f>IF(ISNA(VLOOKUP(I201,disall!$A$2:$L$349,3,FALSE)),F201,VLOOKUP(I201,disall!$A$2:$L$349,3,FALSE))</f>
        <v>North 24 Parganas</v>
      </c>
      <c r="L201" t="str">
        <f>IF(ISNA(VLOOKUP(I201,disall!$A$2:$L$349,12,FALSE)),"NA",VLOOKUP(I201,disall!$A$2:$L$349,12,FALSE))</f>
        <v>24 Panganas and Calcutta</v>
      </c>
      <c r="M201">
        <f>IF(ISNA(VLOOKUP(I201,disall!$A$2:$M$349,6,FALSE)),"NA",VLOOKUP(I201,disall!$A$2:$M$349,6,FALSE))</f>
        <v>22</v>
      </c>
      <c r="N201">
        <f>IF(ISNA(VLOOKUP(I201,disall!$A$2:$M$349,7,FALSE)),"NA",VLOOKUP(I201,disall!$A$2:$M$349,7,FALSE))</f>
        <v>0.99904300000000001</v>
      </c>
      <c r="O201">
        <f>IF(ISNA(VLOOKUP(I201,disall!$A$2:$M$349,8,FALSE)),"NA",VLOOKUP(I201,disall!$A$2:$M$349,8,FALSE))</f>
        <v>10.179401</v>
      </c>
      <c r="P201" t="str">
        <f>IF(ISNA(VLOOKUP(I201,disall!$A$2:$M$349,9,FALSE)),"NA",VLOOKUP(I201,disall!$A$2:$M$349,9,FALSE))</f>
        <v>POLY</v>
      </c>
      <c r="Q201">
        <f>IF(ISNA(VLOOKUP(I201,disall!$A$2:$M$349,10,FALSE)),"NA",VLOOKUP(I201,disall!$A$2:$M$349,10,FALSE))</f>
        <v>356250400</v>
      </c>
      <c r="R201" t="str">
        <f>IF(ISNA(VLOOKUP(I201,disall!$A$2:$M$349,11,FALSE)),"NA",VLOOKUP(I201,disall!$A$2:$M$349,11,FALSE))</f>
        <v>West Bengal</v>
      </c>
      <c r="S201" t="str">
        <f>IF(ISNA(VLOOKUP(I201,disall!$A$2:$M$349,12,FALSE)),"NA",VLOOKUP(I201,disall!$A$2:$M$349,12,FALSE))</f>
        <v>24 Panganas and Calcutta</v>
      </c>
      <c r="T201">
        <f>IF(ISNA(VLOOKUP(I201,disall!$A$2:$M$349,13,FALSE)),"NA",VLOOKUP(I201,disall!$A$2:$M$349,13,FALSE))</f>
        <v>323</v>
      </c>
    </row>
    <row r="202" spans="1:20" x14ac:dyDescent="0.25">
      <c r="A202">
        <v>453</v>
      </c>
      <c r="B202" t="s">
        <v>8</v>
      </c>
      <c r="C202" t="s">
        <v>472</v>
      </c>
      <c r="D202" t="s">
        <v>172</v>
      </c>
      <c r="E202" t="s">
        <v>473</v>
      </c>
      <c r="F202" t="s">
        <v>198</v>
      </c>
      <c r="G202" t="s">
        <v>795</v>
      </c>
      <c r="H202">
        <v>2216</v>
      </c>
      <c r="I202">
        <f>IF(ISNA(VLOOKUP(H202,disall!$D$2:$L$349,1,FALSE)),H202,VLOOKUP(H202,disall!$D$2:$L$349,1,FALSE))</f>
        <v>2216</v>
      </c>
      <c r="J202">
        <f>IF(ISNA(VLOOKUP(H202,disall!$D$2:$L$349,1,FALSE)),"NA",VLOOKUP(H202,disall!$D$2:$L$349,2,FALSE))</f>
        <v>2216</v>
      </c>
      <c r="K202" t="str">
        <f>IF(ISNA(VLOOKUP(I202,disall!$A$2:$L$349,3,FALSE)),F202,VLOOKUP(I202,disall!$A$2:$L$349,3,FALSE))</f>
        <v>West Dinajpur</v>
      </c>
      <c r="L202" t="str">
        <f>IF(ISNA(VLOOKUP(I202,disall!$A$2:$L$349,12,FALSE)),"NA",VLOOKUP(I202,disall!$A$2:$L$349,12,FALSE))</f>
        <v>West Dinajpur</v>
      </c>
      <c r="M202">
        <f>IF(ISNA(VLOOKUP(I202,disall!$A$2:$M$349,6,FALSE)),"NA",VLOOKUP(I202,disall!$A$2:$M$349,6,FALSE))</f>
        <v>22</v>
      </c>
      <c r="N202">
        <f>IF(ISNA(VLOOKUP(I202,disall!$A$2:$M$349,7,FALSE)),"NA",VLOOKUP(I202,disall!$A$2:$M$349,7,FALSE))</f>
        <v>0.51531499999999997</v>
      </c>
      <c r="O202">
        <f>IF(ISNA(VLOOKUP(I202,disall!$A$2:$M$349,8,FALSE)),"NA",VLOOKUP(I202,disall!$A$2:$M$349,8,FALSE))</f>
        <v>6.0086630000000003</v>
      </c>
      <c r="P202" t="str">
        <f>IF(ISNA(VLOOKUP(I202,disall!$A$2:$M$349,9,FALSE)),"NA",VLOOKUP(I202,disall!$A$2:$M$349,9,FALSE))</f>
        <v>POLY</v>
      </c>
      <c r="Q202">
        <f>IF(ISNA(VLOOKUP(I202,disall!$A$2:$M$349,10,FALSE)),"NA",VLOOKUP(I202,disall!$A$2:$M$349,10,FALSE))</f>
        <v>356251700</v>
      </c>
      <c r="R202" t="str">
        <f>IF(ISNA(VLOOKUP(I202,disall!$A$2:$M$349,11,FALSE)),"NA",VLOOKUP(I202,disall!$A$2:$M$349,11,FALSE))</f>
        <v>West Bengal</v>
      </c>
      <c r="S202" t="str">
        <f>IF(ISNA(VLOOKUP(I202,disall!$A$2:$M$349,12,FALSE)),"NA",VLOOKUP(I202,disall!$A$2:$M$349,12,FALSE))</f>
        <v>West Dinajpur</v>
      </c>
      <c r="T202">
        <f>IF(ISNA(VLOOKUP(I202,disall!$A$2:$M$349,13,FALSE)),"NA",VLOOKUP(I202,disall!$A$2:$M$349,13,FALSE))</f>
        <v>337</v>
      </c>
    </row>
    <row r="203" spans="1:20" x14ac:dyDescent="0.25">
      <c r="A203">
        <v>3</v>
      </c>
      <c r="B203" t="s">
        <v>8</v>
      </c>
      <c r="C203" t="s">
        <v>472</v>
      </c>
      <c r="D203" t="s">
        <v>348</v>
      </c>
      <c r="E203" t="s">
        <v>473</v>
      </c>
      <c r="F203" t="s">
        <v>349</v>
      </c>
      <c r="G203" t="s">
        <v>796</v>
      </c>
      <c r="H203">
        <v>3201</v>
      </c>
      <c r="I203">
        <f>IF(ISNA(VLOOKUP(H203,disall!$D$2:$L$349,1,FALSE)),H203,VLOOKUP(H203,disall!$D$2:$L$349,1,FALSE))</f>
        <v>3201</v>
      </c>
      <c r="J203">
        <f>IF(ISNA(VLOOKUP(H203,disall!$D$2:$L$349,1,FALSE)),"NA",VLOOKUP(H203,disall!$D$2:$L$349,2,FALSE))</f>
        <v>3201</v>
      </c>
      <c r="K203" t="str">
        <f>IF(ISNA(VLOOKUP(I203,disall!$A$2:$L$349,3,FALSE)),F203,VLOOKUP(I203,disall!$A$2:$L$349,3,FALSE))</f>
        <v>Adilabad</v>
      </c>
      <c r="L203" t="str">
        <f>IF(ISNA(VLOOKUP(I203,disall!$A$2:$L$349,12,FALSE)),"NA",VLOOKUP(I203,disall!$A$2:$L$349,12,FALSE))</f>
        <v>Adilabad</v>
      </c>
      <c r="M203">
        <f>IF(ISNA(VLOOKUP(I203,disall!$A$2:$M$349,6,FALSE)),"NA",VLOOKUP(I203,disall!$A$2:$M$349,6,FALSE))</f>
        <v>32</v>
      </c>
      <c r="N203">
        <f>IF(ISNA(VLOOKUP(I203,disall!$A$2:$M$349,7,FALSE)),"NA",VLOOKUP(I203,disall!$A$2:$M$349,7,FALSE))</f>
        <v>1.4279299999999999</v>
      </c>
      <c r="O203">
        <f>IF(ISNA(VLOOKUP(I203,disall!$A$2:$M$349,8,FALSE)),"NA",VLOOKUP(I203,disall!$A$2:$M$349,8,FALSE))</f>
        <v>7.9348270000000003</v>
      </c>
      <c r="P203" t="str">
        <f>IF(ISNA(VLOOKUP(I203,disall!$A$2:$M$349,9,FALSE)),"NA",VLOOKUP(I203,disall!$A$2:$M$349,9,FALSE))</f>
        <v>POLY</v>
      </c>
      <c r="Q203">
        <f>IF(ISNA(VLOOKUP(I203,disall!$A$2:$M$349,10,FALSE)),"NA",VLOOKUP(I203,disall!$A$2:$M$349,10,FALSE))</f>
        <v>356010100</v>
      </c>
      <c r="R203" t="str">
        <f>IF(ISNA(VLOOKUP(I203,disall!$A$2:$M$349,11,FALSE)),"NA",VLOOKUP(I203,disall!$A$2:$M$349,11,FALSE))</f>
        <v>Andhra Pradesh</v>
      </c>
      <c r="S203" t="str">
        <f>IF(ISNA(VLOOKUP(I203,disall!$A$2:$M$349,12,FALSE)),"NA",VLOOKUP(I203,disall!$A$2:$M$349,12,FALSE))</f>
        <v>Adilabad</v>
      </c>
      <c r="T203">
        <f>IF(ISNA(VLOOKUP(I203,disall!$A$2:$M$349,13,FALSE)),"NA",VLOOKUP(I203,disall!$A$2:$M$349,13,FALSE))</f>
        <v>1</v>
      </c>
    </row>
    <row r="204" spans="1:20" x14ac:dyDescent="0.25">
      <c r="A204">
        <v>4</v>
      </c>
      <c r="B204" t="s">
        <v>8</v>
      </c>
      <c r="C204" t="s">
        <v>472</v>
      </c>
      <c r="D204" t="s">
        <v>348</v>
      </c>
      <c r="E204" t="s">
        <v>797</v>
      </c>
      <c r="F204" t="s">
        <v>435</v>
      </c>
      <c r="G204" t="s">
        <v>798</v>
      </c>
      <c r="H204">
        <v>3202</v>
      </c>
      <c r="I204">
        <f>IF(ISNA(VLOOKUP(H204,disall!$D$2:$L$349,1,FALSE)),H204,VLOOKUP(H204,disall!$D$2:$L$349,1,FALSE))</f>
        <v>3202</v>
      </c>
      <c r="J204">
        <f>IF(ISNA(VLOOKUP(H204,disall!$D$2:$L$349,1,FALSE)),"NA",VLOOKUP(H204,disall!$D$2:$L$349,2,FALSE))</f>
        <v>3202</v>
      </c>
      <c r="K204" t="str">
        <f>IF(ISNA(VLOOKUP(I204,disall!$A$2:$L$349,3,FALSE)),F204,VLOOKUP(I204,disall!$A$2:$L$349,3,FALSE))</f>
        <v>Anantapur</v>
      </c>
      <c r="L204" t="str">
        <f>IF(ISNA(VLOOKUP(I204,disall!$A$2:$L$349,12,FALSE)),"NA",VLOOKUP(I204,disall!$A$2:$L$349,12,FALSE))</f>
        <v>Anantapur</v>
      </c>
      <c r="M204">
        <f>IF(ISNA(VLOOKUP(I204,disall!$A$2:$M$349,6,FALSE)),"NA",VLOOKUP(I204,disall!$A$2:$M$349,6,FALSE))</f>
        <v>32</v>
      </c>
      <c r="N204">
        <f>IF(ISNA(VLOOKUP(I204,disall!$A$2:$M$349,7,FALSE)),"NA",VLOOKUP(I204,disall!$A$2:$M$349,7,FALSE))</f>
        <v>1.7434369999999999</v>
      </c>
      <c r="O204">
        <f>IF(ISNA(VLOOKUP(I204,disall!$A$2:$M$349,8,FALSE)),"NA",VLOOKUP(I204,disall!$A$2:$M$349,8,FALSE))</f>
        <v>9.4610090000000007</v>
      </c>
      <c r="P204" t="str">
        <f>IF(ISNA(VLOOKUP(I204,disall!$A$2:$M$349,9,FALSE)),"NA",VLOOKUP(I204,disall!$A$2:$M$349,9,FALSE))</f>
        <v>POLY</v>
      </c>
      <c r="Q204">
        <f>IF(ISNA(VLOOKUP(I204,disall!$A$2:$M$349,10,FALSE)),"NA",VLOOKUP(I204,disall!$A$2:$M$349,10,FALSE))</f>
        <v>356010200</v>
      </c>
      <c r="R204" t="str">
        <f>IF(ISNA(VLOOKUP(I204,disall!$A$2:$M$349,11,FALSE)),"NA",VLOOKUP(I204,disall!$A$2:$M$349,11,FALSE))</f>
        <v>Andhra Pradesh</v>
      </c>
      <c r="S204" t="str">
        <f>IF(ISNA(VLOOKUP(I204,disall!$A$2:$M$349,12,FALSE)),"NA",VLOOKUP(I204,disall!$A$2:$M$349,12,FALSE))</f>
        <v>Anantapur</v>
      </c>
      <c r="T204">
        <f>IF(ISNA(VLOOKUP(I204,disall!$A$2:$M$349,13,FALSE)),"NA",VLOOKUP(I204,disall!$A$2:$M$349,13,FALSE))</f>
        <v>2</v>
      </c>
    </row>
    <row r="205" spans="1:20" x14ac:dyDescent="0.25">
      <c r="A205">
        <v>5</v>
      </c>
      <c r="B205" t="s">
        <v>8</v>
      </c>
      <c r="C205" t="s">
        <v>472</v>
      </c>
      <c r="D205" t="s">
        <v>348</v>
      </c>
      <c r="E205" t="s">
        <v>473</v>
      </c>
      <c r="F205" t="s">
        <v>800</v>
      </c>
      <c r="G205" t="s">
        <v>473</v>
      </c>
      <c r="H205">
        <v>3203</v>
      </c>
      <c r="I205">
        <f>IF(ISNA(VLOOKUP(H205,disall!$D$2:$L$349,1,FALSE)),H205,VLOOKUP(H205,disall!$D$2:$L$349,1,FALSE))</f>
        <v>3203</v>
      </c>
      <c r="J205">
        <f>IF(ISNA(VLOOKUP(H205,disall!$D$2:$L$349,1,FALSE)),"NA",VLOOKUP(H205,disall!$D$2:$L$349,2,FALSE))</f>
        <v>3203</v>
      </c>
      <c r="K205" t="str">
        <f>IF(ISNA(VLOOKUP(I205,disall!$A$2:$L$349,3,FALSE)),F205,VLOOKUP(I205,disall!$A$2:$L$349,3,FALSE))</f>
        <v>Chitoor</v>
      </c>
      <c r="L205" t="str">
        <f>IF(ISNA(VLOOKUP(I205,disall!$A$2:$L$349,12,FALSE)),"NA",VLOOKUP(I205,disall!$A$2:$L$349,12,FALSE))</f>
        <v>Chittoor</v>
      </c>
      <c r="M205">
        <f>IF(ISNA(VLOOKUP(I205,disall!$A$2:$M$349,6,FALSE)),"NA",VLOOKUP(I205,disall!$A$2:$M$349,6,FALSE))</f>
        <v>32</v>
      </c>
      <c r="N205">
        <f>IF(ISNA(VLOOKUP(I205,disall!$A$2:$M$349,7,FALSE)),"NA",VLOOKUP(I205,disall!$A$2:$M$349,7,FALSE))</f>
        <v>1.2968010000000001</v>
      </c>
      <c r="O205">
        <f>IF(ISNA(VLOOKUP(I205,disall!$A$2:$M$349,8,FALSE)),"NA",VLOOKUP(I205,disall!$A$2:$M$349,8,FALSE))</f>
        <v>9.4217189999999995</v>
      </c>
      <c r="P205" t="str">
        <f>IF(ISNA(VLOOKUP(I205,disall!$A$2:$M$349,9,FALSE)),"NA",VLOOKUP(I205,disall!$A$2:$M$349,9,FALSE))</f>
        <v>POLY</v>
      </c>
      <c r="Q205">
        <f>IF(ISNA(VLOOKUP(I205,disall!$A$2:$M$349,10,FALSE)),"NA",VLOOKUP(I205,disall!$A$2:$M$349,10,FALSE))</f>
        <v>356010300</v>
      </c>
      <c r="R205" t="str">
        <f>IF(ISNA(VLOOKUP(I205,disall!$A$2:$M$349,11,FALSE)),"NA",VLOOKUP(I205,disall!$A$2:$M$349,11,FALSE))</f>
        <v>Andhra Pradesh</v>
      </c>
      <c r="S205" t="str">
        <f>IF(ISNA(VLOOKUP(I205,disall!$A$2:$M$349,12,FALSE)),"NA",VLOOKUP(I205,disall!$A$2:$M$349,12,FALSE))</f>
        <v>Chittoor</v>
      </c>
      <c r="T205">
        <f>IF(ISNA(VLOOKUP(I205,disall!$A$2:$M$349,13,FALSE)),"NA",VLOOKUP(I205,disall!$A$2:$M$349,13,FALSE))</f>
        <v>3</v>
      </c>
    </row>
    <row r="206" spans="1:20" x14ac:dyDescent="0.25">
      <c r="A206">
        <v>6</v>
      </c>
      <c r="B206" t="s">
        <v>8</v>
      </c>
      <c r="C206" t="s">
        <v>472</v>
      </c>
      <c r="D206" t="s">
        <v>348</v>
      </c>
      <c r="E206" t="s">
        <v>473</v>
      </c>
      <c r="F206" t="s">
        <v>389</v>
      </c>
      <c r="G206" t="s">
        <v>801</v>
      </c>
      <c r="H206">
        <v>3204</v>
      </c>
      <c r="I206">
        <f>IF(ISNA(VLOOKUP(H206,disall!$D$2:$L$349,1,FALSE)),H206,VLOOKUP(H206,disall!$D$2:$L$349,1,FALSE))</f>
        <v>3204</v>
      </c>
      <c r="J206">
        <f>IF(ISNA(VLOOKUP(H206,disall!$D$2:$L$349,1,FALSE)),"NA",VLOOKUP(H206,disall!$D$2:$L$349,2,FALSE))</f>
        <v>3204</v>
      </c>
      <c r="K206" t="str">
        <f>IF(ISNA(VLOOKUP(I206,disall!$A$2:$L$349,3,FALSE)),F206,VLOOKUP(I206,disall!$A$2:$L$349,3,FALSE))</f>
        <v>Cuddapah</v>
      </c>
      <c r="L206" t="str">
        <f>IF(ISNA(VLOOKUP(I206,disall!$A$2:$L$349,12,FALSE)),"NA",VLOOKUP(I206,disall!$A$2:$L$349,12,FALSE))</f>
        <v>Cuddapah</v>
      </c>
      <c r="M206">
        <f>IF(ISNA(VLOOKUP(I206,disall!$A$2:$M$349,6,FALSE)),"NA",VLOOKUP(I206,disall!$A$2:$M$349,6,FALSE))</f>
        <v>32</v>
      </c>
      <c r="N206">
        <f>IF(ISNA(VLOOKUP(I206,disall!$A$2:$M$349,7,FALSE)),"NA",VLOOKUP(I206,disall!$A$2:$M$349,7,FALSE))</f>
        <v>1.2916000000000001</v>
      </c>
      <c r="O206">
        <f>IF(ISNA(VLOOKUP(I206,disall!$A$2:$M$349,8,FALSE)),"NA",VLOOKUP(I206,disall!$A$2:$M$349,8,FALSE))</f>
        <v>6.7059290000000003</v>
      </c>
      <c r="P206" t="str">
        <f>IF(ISNA(VLOOKUP(I206,disall!$A$2:$M$349,9,FALSE)),"NA",VLOOKUP(I206,disall!$A$2:$M$349,9,FALSE))</f>
        <v>POLY</v>
      </c>
      <c r="Q206">
        <f>IF(ISNA(VLOOKUP(I206,disall!$A$2:$M$349,10,FALSE)),"NA",VLOOKUP(I206,disall!$A$2:$M$349,10,FALSE))</f>
        <v>356010400</v>
      </c>
      <c r="R206" t="str">
        <f>IF(ISNA(VLOOKUP(I206,disall!$A$2:$M$349,11,FALSE)),"NA",VLOOKUP(I206,disall!$A$2:$M$349,11,FALSE))</f>
        <v>Andhra Pradesh</v>
      </c>
      <c r="S206" t="str">
        <f>IF(ISNA(VLOOKUP(I206,disall!$A$2:$M$349,12,FALSE)),"NA",VLOOKUP(I206,disall!$A$2:$M$349,12,FALSE))</f>
        <v>Cuddapah</v>
      </c>
      <c r="T206">
        <f>IF(ISNA(VLOOKUP(I206,disall!$A$2:$M$349,13,FALSE)),"NA",VLOOKUP(I206,disall!$A$2:$M$349,13,FALSE))</f>
        <v>4</v>
      </c>
    </row>
    <row r="207" spans="1:20" x14ac:dyDescent="0.25">
      <c r="A207">
        <v>7</v>
      </c>
      <c r="B207" t="s">
        <v>8</v>
      </c>
      <c r="C207" t="s">
        <v>472</v>
      </c>
      <c r="D207" t="s">
        <v>348</v>
      </c>
      <c r="E207" t="s">
        <v>473</v>
      </c>
      <c r="F207" t="s">
        <v>438</v>
      </c>
      <c r="G207" t="s">
        <v>802</v>
      </c>
      <c r="H207">
        <v>3205</v>
      </c>
      <c r="I207">
        <f>IF(ISNA(VLOOKUP(H207,disall!$D$2:$L$349,1,FALSE)),H207,VLOOKUP(H207,disall!$D$2:$L$349,1,FALSE))</f>
        <v>3205</v>
      </c>
      <c r="J207">
        <f>IF(ISNA(VLOOKUP(H207,disall!$D$2:$L$349,1,FALSE)),"NA",VLOOKUP(H207,disall!$D$2:$L$349,2,FALSE))</f>
        <v>3205</v>
      </c>
      <c r="K207" t="str">
        <f>IF(ISNA(VLOOKUP(I207,disall!$A$2:$L$349,3,FALSE)),F207,VLOOKUP(I207,disall!$A$2:$L$349,3,FALSE))</f>
        <v>East Godavari</v>
      </c>
      <c r="L207" t="str">
        <f>IF(ISNA(VLOOKUP(I207,disall!$A$2:$L$349,12,FALSE)),"NA",VLOOKUP(I207,disall!$A$2:$L$349,12,FALSE))</f>
        <v>East Godavari</v>
      </c>
      <c r="M207">
        <f>IF(ISNA(VLOOKUP(I207,disall!$A$2:$M$349,6,FALSE)),"NA",VLOOKUP(I207,disall!$A$2:$M$349,6,FALSE))</f>
        <v>32</v>
      </c>
      <c r="N207">
        <f>IF(ISNA(VLOOKUP(I207,disall!$A$2:$M$349,7,FALSE)),"NA",VLOOKUP(I207,disall!$A$2:$M$349,7,FALSE))</f>
        <v>0.91196900000000003</v>
      </c>
      <c r="O207">
        <f>IF(ISNA(VLOOKUP(I207,disall!$A$2:$M$349,8,FALSE)),"NA",VLOOKUP(I207,disall!$A$2:$M$349,8,FALSE))</f>
        <v>6.5119509999999998</v>
      </c>
      <c r="P207" t="str">
        <f>IF(ISNA(VLOOKUP(I207,disall!$A$2:$M$349,9,FALSE)),"NA",VLOOKUP(I207,disall!$A$2:$M$349,9,FALSE))</f>
        <v>POLY</v>
      </c>
      <c r="Q207">
        <f>IF(ISNA(VLOOKUP(I207,disall!$A$2:$M$349,10,FALSE)),"NA",VLOOKUP(I207,disall!$A$2:$M$349,10,FALSE))</f>
        <v>356010500</v>
      </c>
      <c r="R207" t="str">
        <f>IF(ISNA(VLOOKUP(I207,disall!$A$2:$M$349,11,FALSE)),"NA",VLOOKUP(I207,disall!$A$2:$M$349,11,FALSE))</f>
        <v>Andhra Pradesh</v>
      </c>
      <c r="S207" t="str">
        <f>IF(ISNA(VLOOKUP(I207,disall!$A$2:$M$349,12,FALSE)),"NA",VLOOKUP(I207,disall!$A$2:$M$349,12,FALSE))</f>
        <v>East Godavari</v>
      </c>
      <c r="T207">
        <f>IF(ISNA(VLOOKUP(I207,disall!$A$2:$M$349,13,FALSE)),"NA",VLOOKUP(I207,disall!$A$2:$M$349,13,FALSE))</f>
        <v>5</v>
      </c>
    </row>
    <row r="208" spans="1:20" x14ac:dyDescent="0.25">
      <c r="A208">
        <v>8</v>
      </c>
      <c r="B208" t="s">
        <v>8</v>
      </c>
      <c r="C208" t="s">
        <v>472</v>
      </c>
      <c r="D208" t="s">
        <v>348</v>
      </c>
      <c r="E208" t="s">
        <v>473</v>
      </c>
      <c r="F208" t="s">
        <v>378</v>
      </c>
      <c r="G208" t="s">
        <v>803</v>
      </c>
      <c r="H208">
        <v>3206</v>
      </c>
      <c r="I208">
        <f>IF(ISNA(VLOOKUP(H208,disall!$D$2:$L$349,1,FALSE)),H208,VLOOKUP(H208,disall!$D$2:$L$349,1,FALSE))</f>
        <v>3206</v>
      </c>
      <c r="J208">
        <f>IF(ISNA(VLOOKUP(H208,disall!$D$2:$L$349,1,FALSE)),"NA",VLOOKUP(H208,disall!$D$2:$L$349,2,FALSE))</f>
        <v>3206</v>
      </c>
      <c r="K208" t="str">
        <f>IF(ISNA(VLOOKUP(I208,disall!$A$2:$L$349,3,FALSE)),F208,VLOOKUP(I208,disall!$A$2:$L$349,3,FALSE))</f>
        <v>Guntur</v>
      </c>
      <c r="L208" t="str">
        <f>IF(ISNA(VLOOKUP(I208,disall!$A$2:$L$349,12,FALSE)),"NA",VLOOKUP(I208,disall!$A$2:$L$349,12,FALSE))</f>
        <v>Guntur</v>
      </c>
      <c r="M208">
        <f>IF(ISNA(VLOOKUP(I208,disall!$A$2:$M$349,6,FALSE)),"NA",VLOOKUP(I208,disall!$A$2:$M$349,6,FALSE))</f>
        <v>32</v>
      </c>
      <c r="N208">
        <f>IF(ISNA(VLOOKUP(I208,disall!$A$2:$M$349,7,FALSE)),"NA",VLOOKUP(I208,disall!$A$2:$M$349,7,FALSE))</f>
        <v>0.93692699999999995</v>
      </c>
      <c r="O208">
        <f>IF(ISNA(VLOOKUP(I208,disall!$A$2:$M$349,8,FALSE)),"NA",VLOOKUP(I208,disall!$A$2:$M$349,8,FALSE))</f>
        <v>6.5313600000000003</v>
      </c>
      <c r="P208" t="str">
        <f>IF(ISNA(VLOOKUP(I208,disall!$A$2:$M$349,9,FALSE)),"NA",VLOOKUP(I208,disall!$A$2:$M$349,9,FALSE))</f>
        <v>POLY</v>
      </c>
      <c r="Q208">
        <f>IF(ISNA(VLOOKUP(I208,disall!$A$2:$M$349,10,FALSE)),"NA",VLOOKUP(I208,disall!$A$2:$M$349,10,FALSE))</f>
        <v>356010600</v>
      </c>
      <c r="R208" t="str">
        <f>IF(ISNA(VLOOKUP(I208,disall!$A$2:$M$349,11,FALSE)),"NA",VLOOKUP(I208,disall!$A$2:$M$349,11,FALSE))</f>
        <v>Andhra Pradesh</v>
      </c>
      <c r="S208" t="str">
        <f>IF(ISNA(VLOOKUP(I208,disall!$A$2:$M$349,12,FALSE)),"NA",VLOOKUP(I208,disall!$A$2:$M$349,12,FALSE))</f>
        <v>Guntur</v>
      </c>
      <c r="T208">
        <f>IF(ISNA(VLOOKUP(I208,disall!$A$2:$M$349,13,FALSE)),"NA",VLOOKUP(I208,disall!$A$2:$M$349,13,FALSE))</f>
        <v>6</v>
      </c>
    </row>
    <row r="209" spans="1:20" x14ac:dyDescent="0.25">
      <c r="A209">
        <v>9</v>
      </c>
      <c r="B209" t="s">
        <v>8</v>
      </c>
      <c r="C209" t="s">
        <v>472</v>
      </c>
      <c r="D209" t="s">
        <v>348</v>
      </c>
      <c r="E209" t="s">
        <v>473</v>
      </c>
      <c r="F209" t="s">
        <v>356</v>
      </c>
      <c r="G209" t="s">
        <v>804</v>
      </c>
      <c r="H209">
        <v>3208</v>
      </c>
      <c r="I209">
        <f>IF(ISNA(VLOOKUP(H209,disall!$D$2:$L$349,1,FALSE)),H209,VLOOKUP(H209,disall!$D$2:$L$349,1,FALSE))</f>
        <v>3208</v>
      </c>
      <c r="J209">
        <f>IF(ISNA(VLOOKUP(H209,disall!$D$2:$L$349,1,FALSE)),"NA",VLOOKUP(H209,disall!$D$2:$L$349,2,FALSE))</f>
        <v>3208</v>
      </c>
      <c r="K209" t="str">
        <f>IF(ISNA(VLOOKUP(I209,disall!$A$2:$L$349,3,FALSE)),F209,VLOOKUP(I209,disall!$A$2:$L$349,3,FALSE))</f>
        <v>Karimnagar</v>
      </c>
      <c r="L209" t="str">
        <f>IF(ISNA(VLOOKUP(I209,disall!$A$2:$L$349,12,FALSE)),"NA",VLOOKUP(I209,disall!$A$2:$L$349,12,FALSE))</f>
        <v>Karimnagar</v>
      </c>
      <c r="M209">
        <f>IF(ISNA(VLOOKUP(I209,disall!$A$2:$M$349,6,FALSE)),"NA",VLOOKUP(I209,disall!$A$2:$M$349,6,FALSE))</f>
        <v>32</v>
      </c>
      <c r="N209">
        <f>IF(ISNA(VLOOKUP(I209,disall!$A$2:$M$349,7,FALSE)),"NA",VLOOKUP(I209,disall!$A$2:$M$349,7,FALSE))</f>
        <v>1.0282359999999999</v>
      </c>
      <c r="O209">
        <f>IF(ISNA(VLOOKUP(I209,disall!$A$2:$M$349,8,FALSE)),"NA",VLOOKUP(I209,disall!$A$2:$M$349,8,FALSE))</f>
        <v>6.934469</v>
      </c>
      <c r="P209" t="str">
        <f>IF(ISNA(VLOOKUP(I209,disall!$A$2:$M$349,9,FALSE)),"NA",VLOOKUP(I209,disall!$A$2:$M$349,9,FALSE))</f>
        <v>POLY</v>
      </c>
      <c r="Q209">
        <f>IF(ISNA(VLOOKUP(I209,disall!$A$2:$M$349,10,FALSE)),"NA",VLOOKUP(I209,disall!$A$2:$M$349,10,FALSE))</f>
        <v>356010800</v>
      </c>
      <c r="R209" t="str">
        <f>IF(ISNA(VLOOKUP(I209,disall!$A$2:$M$349,11,FALSE)),"NA",VLOOKUP(I209,disall!$A$2:$M$349,11,FALSE))</f>
        <v>Andhra Pradesh</v>
      </c>
      <c r="S209" t="str">
        <f>IF(ISNA(VLOOKUP(I209,disall!$A$2:$M$349,12,FALSE)),"NA",VLOOKUP(I209,disall!$A$2:$M$349,12,FALSE))</f>
        <v>Karimnagar</v>
      </c>
      <c r="T209">
        <f>IF(ISNA(VLOOKUP(I209,disall!$A$2:$M$349,13,FALSE)),"NA",VLOOKUP(I209,disall!$A$2:$M$349,13,FALSE))</f>
        <v>8</v>
      </c>
    </row>
    <row r="210" spans="1:20" x14ac:dyDescent="0.25">
      <c r="A210">
        <v>10</v>
      </c>
      <c r="B210" t="s">
        <v>8</v>
      </c>
      <c r="C210" t="s">
        <v>472</v>
      </c>
      <c r="D210" t="s">
        <v>348</v>
      </c>
      <c r="E210" t="s">
        <v>805</v>
      </c>
      <c r="F210" t="s">
        <v>360</v>
      </c>
      <c r="G210" t="s">
        <v>806</v>
      </c>
      <c r="H210">
        <v>3209</v>
      </c>
      <c r="I210">
        <f>IF(ISNA(VLOOKUP(H210,disall!$D$2:$L$349,1,FALSE)),H210,VLOOKUP(H210,disall!$D$2:$L$349,1,FALSE))</f>
        <v>3209</v>
      </c>
      <c r="J210">
        <f>IF(ISNA(VLOOKUP(H210,disall!$D$2:$L$349,1,FALSE)),"NA",VLOOKUP(H210,disall!$D$2:$L$349,2,FALSE))</f>
        <v>3209</v>
      </c>
      <c r="K210" t="str">
        <f>IF(ISNA(VLOOKUP(I210,disall!$A$2:$L$349,3,FALSE)),F210,VLOOKUP(I210,disall!$A$2:$L$349,3,FALSE))</f>
        <v>Khammam</v>
      </c>
      <c r="L210" t="str">
        <f>IF(ISNA(VLOOKUP(I210,disall!$A$2:$L$349,12,FALSE)),"NA",VLOOKUP(I210,disall!$A$2:$L$349,12,FALSE))</f>
        <v>Khammam</v>
      </c>
      <c r="M210">
        <f>IF(ISNA(VLOOKUP(I210,disall!$A$2:$M$349,6,FALSE)),"NA",VLOOKUP(I210,disall!$A$2:$M$349,6,FALSE))</f>
        <v>32</v>
      </c>
      <c r="N210">
        <f>IF(ISNA(VLOOKUP(I210,disall!$A$2:$M$349,7,FALSE)),"NA",VLOOKUP(I210,disall!$A$2:$M$349,7,FALSE))</f>
        <v>1.689079</v>
      </c>
      <c r="O210">
        <f>IF(ISNA(VLOOKUP(I210,disall!$A$2:$M$349,8,FALSE)),"NA",VLOOKUP(I210,disall!$A$2:$M$349,8,FALSE))</f>
        <v>9.9617389999999997</v>
      </c>
      <c r="P210" t="str">
        <f>IF(ISNA(VLOOKUP(I210,disall!$A$2:$M$349,9,FALSE)),"NA",VLOOKUP(I210,disall!$A$2:$M$349,9,FALSE))</f>
        <v>POLY</v>
      </c>
      <c r="Q210">
        <f>IF(ISNA(VLOOKUP(I210,disall!$A$2:$M$349,10,FALSE)),"NA",VLOOKUP(I210,disall!$A$2:$M$349,10,FALSE))</f>
        <v>356010900</v>
      </c>
      <c r="R210" t="str">
        <f>IF(ISNA(VLOOKUP(I210,disall!$A$2:$M$349,11,FALSE)),"NA",VLOOKUP(I210,disall!$A$2:$M$349,11,FALSE))</f>
        <v>Andhra Pradesh</v>
      </c>
      <c r="S210" t="str">
        <f>IF(ISNA(VLOOKUP(I210,disall!$A$2:$M$349,12,FALSE)),"NA",VLOOKUP(I210,disall!$A$2:$M$349,12,FALSE))</f>
        <v>Khammam</v>
      </c>
      <c r="T210">
        <f>IF(ISNA(VLOOKUP(I210,disall!$A$2:$M$349,13,FALSE)),"NA",VLOOKUP(I210,disall!$A$2:$M$349,13,FALSE))</f>
        <v>9</v>
      </c>
    </row>
    <row r="211" spans="1:20" x14ac:dyDescent="0.25">
      <c r="A211">
        <v>11</v>
      </c>
      <c r="B211" t="s">
        <v>8</v>
      </c>
      <c r="C211" t="s">
        <v>472</v>
      </c>
      <c r="D211" t="s">
        <v>348</v>
      </c>
      <c r="E211" t="s">
        <v>807</v>
      </c>
      <c r="F211" t="s">
        <v>376</v>
      </c>
      <c r="G211" t="s">
        <v>808</v>
      </c>
      <c r="H211">
        <v>3210</v>
      </c>
      <c r="I211">
        <f>IF(ISNA(VLOOKUP(H211,disall!$D$2:$L$349,1,FALSE)),H211,VLOOKUP(H211,disall!$D$2:$L$349,1,FALSE))</f>
        <v>3210</v>
      </c>
      <c r="J211">
        <f>IF(ISNA(VLOOKUP(H211,disall!$D$2:$L$349,1,FALSE)),"NA",VLOOKUP(H211,disall!$D$2:$L$349,2,FALSE))</f>
        <v>3210</v>
      </c>
      <c r="K211" t="str">
        <f>IF(ISNA(VLOOKUP(I211,disall!$A$2:$L$349,3,FALSE)),F211,VLOOKUP(I211,disall!$A$2:$L$349,3,FALSE))</f>
        <v>Krishna</v>
      </c>
      <c r="L211" t="str">
        <f>IF(ISNA(VLOOKUP(I211,disall!$A$2:$L$349,12,FALSE)),"NA",VLOOKUP(I211,disall!$A$2:$L$349,12,FALSE))</f>
        <v>Krishna</v>
      </c>
      <c r="M211">
        <f>IF(ISNA(VLOOKUP(I211,disall!$A$2:$M$349,6,FALSE)),"NA",VLOOKUP(I211,disall!$A$2:$M$349,6,FALSE))</f>
        <v>32</v>
      </c>
      <c r="N211">
        <f>IF(ISNA(VLOOKUP(I211,disall!$A$2:$M$349,7,FALSE)),"NA",VLOOKUP(I211,disall!$A$2:$M$349,7,FALSE))</f>
        <v>0.732653</v>
      </c>
      <c r="O211">
        <f>IF(ISNA(VLOOKUP(I211,disall!$A$2:$M$349,8,FALSE)),"NA",VLOOKUP(I211,disall!$A$2:$M$349,8,FALSE))</f>
        <v>7.0041279999999997</v>
      </c>
      <c r="P211" t="str">
        <f>IF(ISNA(VLOOKUP(I211,disall!$A$2:$M$349,9,FALSE)),"NA",VLOOKUP(I211,disall!$A$2:$M$349,9,FALSE))</f>
        <v>POLY</v>
      </c>
      <c r="Q211">
        <f>IF(ISNA(VLOOKUP(I211,disall!$A$2:$M$349,10,FALSE)),"NA",VLOOKUP(I211,disall!$A$2:$M$349,10,FALSE))</f>
        <v>356011000</v>
      </c>
      <c r="R211" t="str">
        <f>IF(ISNA(VLOOKUP(I211,disall!$A$2:$M$349,11,FALSE)),"NA",VLOOKUP(I211,disall!$A$2:$M$349,11,FALSE))</f>
        <v>Andhra Pradesh</v>
      </c>
      <c r="S211" t="str">
        <f>IF(ISNA(VLOOKUP(I211,disall!$A$2:$M$349,12,FALSE)),"NA",VLOOKUP(I211,disall!$A$2:$M$349,12,FALSE))</f>
        <v>Krishna</v>
      </c>
      <c r="T211">
        <f>IF(ISNA(VLOOKUP(I211,disall!$A$2:$M$349,13,FALSE)),"NA",VLOOKUP(I211,disall!$A$2:$M$349,13,FALSE))</f>
        <v>10</v>
      </c>
    </row>
    <row r="212" spans="1:20" x14ac:dyDescent="0.25">
      <c r="A212">
        <v>12</v>
      </c>
      <c r="B212" t="s">
        <v>8</v>
      </c>
      <c r="C212" t="s">
        <v>472</v>
      </c>
      <c r="D212" t="s">
        <v>348</v>
      </c>
      <c r="E212" t="s">
        <v>473</v>
      </c>
      <c r="F212" t="s">
        <v>382</v>
      </c>
      <c r="G212" t="s">
        <v>809</v>
      </c>
      <c r="H212">
        <v>3211</v>
      </c>
      <c r="I212">
        <f>IF(ISNA(VLOOKUP(H212,disall!$D$2:$L$349,1,FALSE)),H212,VLOOKUP(H212,disall!$D$2:$L$349,1,FALSE))</f>
        <v>3211</v>
      </c>
      <c r="J212">
        <f>IF(ISNA(VLOOKUP(H212,disall!$D$2:$L$349,1,FALSE)),"NA",VLOOKUP(H212,disall!$D$2:$L$349,2,FALSE))</f>
        <v>3211</v>
      </c>
      <c r="K212" t="str">
        <f>IF(ISNA(VLOOKUP(I212,disall!$A$2:$L$349,3,FALSE)),F212,VLOOKUP(I212,disall!$A$2:$L$349,3,FALSE))</f>
        <v>Kurnool</v>
      </c>
      <c r="L212" t="str">
        <f>IF(ISNA(VLOOKUP(I212,disall!$A$2:$L$349,12,FALSE)),"NA",VLOOKUP(I212,disall!$A$2:$L$349,12,FALSE))</f>
        <v>Kurnool</v>
      </c>
      <c r="M212">
        <f>IF(ISNA(VLOOKUP(I212,disall!$A$2:$M$349,6,FALSE)),"NA",VLOOKUP(I212,disall!$A$2:$M$349,6,FALSE))</f>
        <v>32</v>
      </c>
      <c r="N212">
        <f>IF(ISNA(VLOOKUP(I212,disall!$A$2:$M$349,7,FALSE)),"NA",VLOOKUP(I212,disall!$A$2:$M$349,7,FALSE))</f>
        <v>1.493725</v>
      </c>
      <c r="O212">
        <f>IF(ISNA(VLOOKUP(I212,disall!$A$2:$M$349,8,FALSE)),"NA",VLOOKUP(I212,disall!$A$2:$M$349,8,FALSE))</f>
        <v>7.4667269999999997</v>
      </c>
      <c r="P212" t="str">
        <f>IF(ISNA(VLOOKUP(I212,disall!$A$2:$M$349,9,FALSE)),"NA",VLOOKUP(I212,disall!$A$2:$M$349,9,FALSE))</f>
        <v>POLY</v>
      </c>
      <c r="Q212">
        <f>IF(ISNA(VLOOKUP(I212,disall!$A$2:$M$349,10,FALSE)),"NA",VLOOKUP(I212,disall!$A$2:$M$349,10,FALSE))</f>
        <v>356011100</v>
      </c>
      <c r="R212" t="str">
        <f>IF(ISNA(VLOOKUP(I212,disall!$A$2:$M$349,11,FALSE)),"NA",VLOOKUP(I212,disall!$A$2:$M$349,11,FALSE))</f>
        <v>Andhra Pradesh</v>
      </c>
      <c r="S212" t="str">
        <f>IF(ISNA(VLOOKUP(I212,disall!$A$2:$M$349,12,FALSE)),"NA",VLOOKUP(I212,disall!$A$2:$M$349,12,FALSE))</f>
        <v>Kurnool</v>
      </c>
      <c r="T212">
        <f>IF(ISNA(VLOOKUP(I212,disall!$A$2:$M$349,13,FALSE)),"NA",VLOOKUP(I212,disall!$A$2:$M$349,13,FALSE))</f>
        <v>11</v>
      </c>
    </row>
    <row r="213" spans="1:20" x14ac:dyDescent="0.25">
      <c r="A213">
        <v>13</v>
      </c>
      <c r="B213" t="s">
        <v>8</v>
      </c>
      <c r="C213" t="s">
        <v>472</v>
      </c>
      <c r="D213" t="s">
        <v>348</v>
      </c>
      <c r="E213" t="s">
        <v>810</v>
      </c>
      <c r="F213" t="s">
        <v>374</v>
      </c>
      <c r="G213" t="s">
        <v>811</v>
      </c>
      <c r="H213">
        <v>3212</v>
      </c>
      <c r="I213">
        <f>IF(ISNA(VLOOKUP(H213,disall!$D$2:$L$349,1,FALSE)),H213,VLOOKUP(H213,disall!$D$2:$L$349,1,FALSE))</f>
        <v>3212</v>
      </c>
      <c r="J213">
        <f>IF(ISNA(VLOOKUP(H213,disall!$D$2:$L$349,1,FALSE)),"NA",VLOOKUP(H213,disall!$D$2:$L$349,2,FALSE))</f>
        <v>3212</v>
      </c>
      <c r="K213" t="str">
        <f>IF(ISNA(VLOOKUP(I213,disall!$A$2:$L$349,3,FALSE)),F213,VLOOKUP(I213,disall!$A$2:$L$349,3,FALSE))</f>
        <v>Mahbubnagar</v>
      </c>
      <c r="L213" t="str">
        <f>IF(ISNA(VLOOKUP(I213,disall!$A$2:$L$349,12,FALSE)),"NA",VLOOKUP(I213,disall!$A$2:$L$349,12,FALSE))</f>
        <v>Mahbubnagar</v>
      </c>
      <c r="M213">
        <f>IF(ISNA(VLOOKUP(I213,disall!$A$2:$M$349,6,FALSE)),"NA",VLOOKUP(I213,disall!$A$2:$M$349,6,FALSE))</f>
        <v>32</v>
      </c>
      <c r="N213">
        <f>IF(ISNA(VLOOKUP(I213,disall!$A$2:$M$349,7,FALSE)),"NA",VLOOKUP(I213,disall!$A$2:$M$349,7,FALSE))</f>
        <v>1.5698430000000001</v>
      </c>
      <c r="O213">
        <f>IF(ISNA(VLOOKUP(I213,disall!$A$2:$M$349,8,FALSE)),"NA",VLOOKUP(I213,disall!$A$2:$M$349,8,FALSE))</f>
        <v>8.2581100000000003</v>
      </c>
      <c r="P213" t="str">
        <f>IF(ISNA(VLOOKUP(I213,disall!$A$2:$M$349,9,FALSE)),"NA",VLOOKUP(I213,disall!$A$2:$M$349,9,FALSE))</f>
        <v>POLY</v>
      </c>
      <c r="Q213">
        <f>IF(ISNA(VLOOKUP(I213,disall!$A$2:$M$349,10,FALSE)),"NA",VLOOKUP(I213,disall!$A$2:$M$349,10,FALSE))</f>
        <v>356011200</v>
      </c>
      <c r="R213" t="str">
        <f>IF(ISNA(VLOOKUP(I213,disall!$A$2:$M$349,11,FALSE)),"NA",VLOOKUP(I213,disall!$A$2:$M$349,11,FALSE))</f>
        <v>Andhra Pradesh</v>
      </c>
      <c r="S213" t="str">
        <f>IF(ISNA(VLOOKUP(I213,disall!$A$2:$M$349,12,FALSE)),"NA",VLOOKUP(I213,disall!$A$2:$M$349,12,FALSE))</f>
        <v>Mahbubnagar</v>
      </c>
      <c r="T213">
        <f>IF(ISNA(VLOOKUP(I213,disall!$A$2:$M$349,13,FALSE)),"NA",VLOOKUP(I213,disall!$A$2:$M$349,13,FALSE))</f>
        <v>12</v>
      </c>
    </row>
    <row r="214" spans="1:20" x14ac:dyDescent="0.25">
      <c r="A214">
        <v>14</v>
      </c>
      <c r="B214" t="s">
        <v>8</v>
      </c>
      <c r="C214" t="s">
        <v>472</v>
      </c>
      <c r="D214" t="s">
        <v>348</v>
      </c>
      <c r="E214" t="s">
        <v>813</v>
      </c>
      <c r="F214" t="s">
        <v>366</v>
      </c>
      <c r="G214" t="s">
        <v>814</v>
      </c>
      <c r="H214">
        <v>3213</v>
      </c>
      <c r="I214">
        <f>IF(ISNA(VLOOKUP(H214,disall!$D$2:$L$349,1,FALSE)),H214,VLOOKUP(H214,disall!$D$2:$L$349,1,FALSE))</f>
        <v>3213</v>
      </c>
      <c r="J214">
        <f>IF(ISNA(VLOOKUP(H214,disall!$D$2:$L$349,1,FALSE)),"NA",VLOOKUP(H214,disall!$D$2:$L$349,2,FALSE))</f>
        <v>3213</v>
      </c>
      <c r="K214" t="str">
        <f>IF(ISNA(VLOOKUP(I214,disall!$A$2:$L$349,3,FALSE)),F214,VLOOKUP(I214,disall!$A$2:$L$349,3,FALSE))</f>
        <v>Medak</v>
      </c>
      <c r="L214" t="str">
        <f>IF(ISNA(VLOOKUP(I214,disall!$A$2:$L$349,12,FALSE)),"NA",VLOOKUP(I214,disall!$A$2:$L$349,12,FALSE))</f>
        <v>Medak</v>
      </c>
      <c r="M214">
        <f>IF(ISNA(VLOOKUP(I214,disall!$A$2:$M$349,6,FALSE)),"NA",VLOOKUP(I214,disall!$A$2:$M$349,6,FALSE))</f>
        <v>32</v>
      </c>
      <c r="N214">
        <f>IF(ISNA(VLOOKUP(I214,disall!$A$2:$M$349,7,FALSE)),"NA",VLOOKUP(I214,disall!$A$2:$M$349,7,FALSE))</f>
        <v>0.81022899999999998</v>
      </c>
      <c r="O214">
        <f>IF(ISNA(VLOOKUP(I214,disall!$A$2:$M$349,8,FALSE)),"NA",VLOOKUP(I214,disall!$A$2:$M$349,8,FALSE))</f>
        <v>6.4105080000000001</v>
      </c>
      <c r="P214" t="str">
        <f>IF(ISNA(VLOOKUP(I214,disall!$A$2:$M$349,9,FALSE)),"NA",VLOOKUP(I214,disall!$A$2:$M$349,9,FALSE))</f>
        <v>POLY</v>
      </c>
      <c r="Q214">
        <f>IF(ISNA(VLOOKUP(I214,disall!$A$2:$M$349,10,FALSE)),"NA",VLOOKUP(I214,disall!$A$2:$M$349,10,FALSE))</f>
        <v>356011300</v>
      </c>
      <c r="R214" t="str">
        <f>IF(ISNA(VLOOKUP(I214,disall!$A$2:$M$349,11,FALSE)),"NA",VLOOKUP(I214,disall!$A$2:$M$349,11,FALSE))</f>
        <v>Andhra Pradesh</v>
      </c>
      <c r="S214" t="str">
        <f>IF(ISNA(VLOOKUP(I214,disall!$A$2:$M$349,12,FALSE)),"NA",VLOOKUP(I214,disall!$A$2:$M$349,12,FALSE))</f>
        <v>Medak</v>
      </c>
      <c r="T214">
        <f>IF(ISNA(VLOOKUP(I214,disall!$A$2:$M$349,13,FALSE)),"NA",VLOOKUP(I214,disall!$A$2:$M$349,13,FALSE))</f>
        <v>13</v>
      </c>
    </row>
    <row r="215" spans="1:20" x14ac:dyDescent="0.25">
      <c r="A215">
        <v>15</v>
      </c>
      <c r="B215" t="s">
        <v>8</v>
      </c>
      <c r="C215" t="s">
        <v>472</v>
      </c>
      <c r="D215" t="s">
        <v>348</v>
      </c>
      <c r="E215" t="s">
        <v>473</v>
      </c>
      <c r="F215" t="s">
        <v>369</v>
      </c>
      <c r="G215" t="s">
        <v>815</v>
      </c>
      <c r="H215">
        <v>3214</v>
      </c>
      <c r="I215">
        <f>IF(ISNA(VLOOKUP(H215,disall!$D$2:$L$349,1,FALSE)),H215,VLOOKUP(H215,disall!$D$2:$L$349,1,FALSE))</f>
        <v>3214</v>
      </c>
      <c r="J215">
        <f>IF(ISNA(VLOOKUP(H215,disall!$D$2:$L$349,1,FALSE)),"NA",VLOOKUP(H215,disall!$D$2:$L$349,2,FALSE))</f>
        <v>3214</v>
      </c>
      <c r="K215" t="str">
        <f>IF(ISNA(VLOOKUP(I215,disall!$A$2:$L$349,3,FALSE)),F215,VLOOKUP(I215,disall!$A$2:$L$349,3,FALSE))</f>
        <v>Nalgonda</v>
      </c>
      <c r="L215" t="str">
        <f>IF(ISNA(VLOOKUP(I215,disall!$A$2:$L$349,12,FALSE)),"NA",VLOOKUP(I215,disall!$A$2:$L$349,12,FALSE))</f>
        <v>Nalgonda</v>
      </c>
      <c r="M215">
        <f>IF(ISNA(VLOOKUP(I215,disall!$A$2:$M$349,6,FALSE)),"NA",VLOOKUP(I215,disall!$A$2:$M$349,6,FALSE))</f>
        <v>32</v>
      </c>
      <c r="N215">
        <f>IF(ISNA(VLOOKUP(I215,disall!$A$2:$M$349,7,FALSE)),"NA",VLOOKUP(I215,disall!$A$2:$M$349,7,FALSE))</f>
        <v>1.2186900000000001</v>
      </c>
      <c r="O215">
        <f>IF(ISNA(VLOOKUP(I215,disall!$A$2:$M$349,8,FALSE)),"NA",VLOOKUP(I215,disall!$A$2:$M$349,8,FALSE))</f>
        <v>6.1535950000000001</v>
      </c>
      <c r="P215" t="str">
        <f>IF(ISNA(VLOOKUP(I215,disall!$A$2:$M$349,9,FALSE)),"NA",VLOOKUP(I215,disall!$A$2:$M$349,9,FALSE))</f>
        <v>POLY</v>
      </c>
      <c r="Q215">
        <f>IF(ISNA(VLOOKUP(I215,disall!$A$2:$M$349,10,FALSE)),"NA",VLOOKUP(I215,disall!$A$2:$M$349,10,FALSE))</f>
        <v>356011400</v>
      </c>
      <c r="R215" t="str">
        <f>IF(ISNA(VLOOKUP(I215,disall!$A$2:$M$349,11,FALSE)),"NA",VLOOKUP(I215,disall!$A$2:$M$349,11,FALSE))</f>
        <v>Andhra Pradesh</v>
      </c>
      <c r="S215" t="str">
        <f>IF(ISNA(VLOOKUP(I215,disall!$A$2:$M$349,12,FALSE)),"NA",VLOOKUP(I215,disall!$A$2:$M$349,12,FALSE))</f>
        <v>Nalgonda</v>
      </c>
      <c r="T215">
        <f>IF(ISNA(VLOOKUP(I215,disall!$A$2:$M$349,13,FALSE)),"NA",VLOOKUP(I215,disall!$A$2:$M$349,13,FALSE))</f>
        <v>14</v>
      </c>
    </row>
    <row r="216" spans="1:20" x14ac:dyDescent="0.25">
      <c r="A216">
        <v>16</v>
      </c>
      <c r="B216" t="s">
        <v>8</v>
      </c>
      <c r="C216" t="s">
        <v>472</v>
      </c>
      <c r="D216" t="s">
        <v>348</v>
      </c>
      <c r="E216" t="s">
        <v>473</v>
      </c>
      <c r="F216" t="s">
        <v>390</v>
      </c>
      <c r="G216" t="s">
        <v>816</v>
      </c>
      <c r="H216">
        <v>3215</v>
      </c>
      <c r="I216">
        <f>IF(ISNA(VLOOKUP(H216,disall!$D$2:$L$349,1,FALSE)),H216,VLOOKUP(H216,disall!$D$2:$L$349,1,FALSE))</f>
        <v>3215</v>
      </c>
      <c r="J216">
        <f>IF(ISNA(VLOOKUP(H216,disall!$D$2:$L$349,1,FALSE)),"NA",VLOOKUP(H216,disall!$D$2:$L$349,2,FALSE))</f>
        <v>3215</v>
      </c>
      <c r="K216" t="str">
        <f>IF(ISNA(VLOOKUP(I216,disall!$A$2:$L$349,3,FALSE)),F216,VLOOKUP(I216,disall!$A$2:$L$349,3,FALSE))</f>
        <v>Nellore</v>
      </c>
      <c r="L216" t="str">
        <f>IF(ISNA(VLOOKUP(I216,disall!$A$2:$L$349,12,FALSE)),"NA",VLOOKUP(I216,disall!$A$2:$L$349,12,FALSE))</f>
        <v>Nellore</v>
      </c>
      <c r="M216">
        <f>IF(ISNA(VLOOKUP(I216,disall!$A$2:$M$349,6,FALSE)),"NA",VLOOKUP(I216,disall!$A$2:$M$349,6,FALSE))</f>
        <v>32</v>
      </c>
      <c r="N216">
        <f>IF(ISNA(VLOOKUP(I216,disall!$A$2:$M$349,7,FALSE)),"NA",VLOOKUP(I216,disall!$A$2:$M$349,7,FALSE))</f>
        <v>1.1021669999999999</v>
      </c>
      <c r="O216">
        <f>IF(ISNA(VLOOKUP(I216,disall!$A$2:$M$349,8,FALSE)),"NA",VLOOKUP(I216,disall!$A$2:$M$349,8,FALSE))</f>
        <v>5.9240029999999999</v>
      </c>
      <c r="P216" t="str">
        <f>IF(ISNA(VLOOKUP(I216,disall!$A$2:$M$349,9,FALSE)),"NA",VLOOKUP(I216,disall!$A$2:$M$349,9,FALSE))</f>
        <v>POLY</v>
      </c>
      <c r="Q216">
        <f>IF(ISNA(VLOOKUP(I216,disall!$A$2:$M$349,10,FALSE)),"NA",VLOOKUP(I216,disall!$A$2:$M$349,10,FALSE))</f>
        <v>356011500</v>
      </c>
      <c r="R216" t="str">
        <f>IF(ISNA(VLOOKUP(I216,disall!$A$2:$M$349,11,FALSE)),"NA",VLOOKUP(I216,disall!$A$2:$M$349,11,FALSE))</f>
        <v>Andhra Pradesh</v>
      </c>
      <c r="S216" t="str">
        <f>IF(ISNA(VLOOKUP(I216,disall!$A$2:$M$349,12,FALSE)),"NA",VLOOKUP(I216,disall!$A$2:$M$349,12,FALSE))</f>
        <v>Nellore</v>
      </c>
      <c r="T216">
        <f>IF(ISNA(VLOOKUP(I216,disall!$A$2:$M$349,13,FALSE)),"NA",VLOOKUP(I216,disall!$A$2:$M$349,13,FALSE))</f>
        <v>15</v>
      </c>
    </row>
    <row r="217" spans="1:20" x14ac:dyDescent="0.25">
      <c r="A217">
        <v>17</v>
      </c>
      <c r="B217" t="s">
        <v>8</v>
      </c>
      <c r="C217" t="s">
        <v>472</v>
      </c>
      <c r="D217" t="s">
        <v>348</v>
      </c>
      <c r="E217" t="s">
        <v>473</v>
      </c>
      <c r="F217" t="s">
        <v>357</v>
      </c>
      <c r="G217" t="s">
        <v>817</v>
      </c>
      <c r="H217">
        <v>3216</v>
      </c>
      <c r="I217">
        <f>IF(ISNA(VLOOKUP(H217,disall!$D$2:$L$349,1,FALSE)),H217,VLOOKUP(H217,disall!$D$2:$L$349,1,FALSE))</f>
        <v>3216</v>
      </c>
      <c r="J217">
        <f>IF(ISNA(VLOOKUP(H217,disall!$D$2:$L$349,1,FALSE)),"NA",VLOOKUP(H217,disall!$D$2:$L$349,2,FALSE))</f>
        <v>3216</v>
      </c>
      <c r="K217" t="str">
        <f>IF(ISNA(VLOOKUP(I217,disall!$A$2:$L$349,3,FALSE)),F217,VLOOKUP(I217,disall!$A$2:$L$349,3,FALSE))</f>
        <v>Nizamabad</v>
      </c>
      <c r="L217" t="str">
        <f>IF(ISNA(VLOOKUP(I217,disall!$A$2:$L$349,12,FALSE)),"NA",VLOOKUP(I217,disall!$A$2:$L$349,12,FALSE))</f>
        <v>Nizamabad</v>
      </c>
      <c r="M217">
        <f>IF(ISNA(VLOOKUP(I217,disall!$A$2:$M$349,6,FALSE)),"NA",VLOOKUP(I217,disall!$A$2:$M$349,6,FALSE))</f>
        <v>32</v>
      </c>
      <c r="N217">
        <f>IF(ISNA(VLOOKUP(I217,disall!$A$2:$M$349,7,FALSE)),"NA",VLOOKUP(I217,disall!$A$2:$M$349,7,FALSE))</f>
        <v>0.58338699999999999</v>
      </c>
      <c r="O217">
        <f>IF(ISNA(VLOOKUP(I217,disall!$A$2:$M$349,8,FALSE)),"NA",VLOOKUP(I217,disall!$A$2:$M$349,8,FALSE))</f>
        <v>4.3594970000000002</v>
      </c>
      <c r="P217" t="str">
        <f>IF(ISNA(VLOOKUP(I217,disall!$A$2:$M$349,9,FALSE)),"NA",VLOOKUP(I217,disall!$A$2:$M$349,9,FALSE))</f>
        <v>POLY</v>
      </c>
      <c r="Q217">
        <f>IF(ISNA(VLOOKUP(I217,disall!$A$2:$M$349,10,FALSE)),"NA",VLOOKUP(I217,disall!$A$2:$M$349,10,FALSE))</f>
        <v>356011600</v>
      </c>
      <c r="R217" t="str">
        <f>IF(ISNA(VLOOKUP(I217,disall!$A$2:$M$349,11,FALSE)),"NA",VLOOKUP(I217,disall!$A$2:$M$349,11,FALSE))</f>
        <v>Andhra Pradesh</v>
      </c>
      <c r="S217" t="str">
        <f>IF(ISNA(VLOOKUP(I217,disall!$A$2:$M$349,12,FALSE)),"NA",VLOOKUP(I217,disall!$A$2:$M$349,12,FALSE))</f>
        <v>Nizamabad</v>
      </c>
      <c r="T217">
        <f>IF(ISNA(VLOOKUP(I217,disall!$A$2:$M$349,13,FALSE)),"NA",VLOOKUP(I217,disall!$A$2:$M$349,13,FALSE))</f>
        <v>16</v>
      </c>
    </row>
    <row r="218" spans="1:20" x14ac:dyDescent="0.25">
      <c r="A218">
        <v>20</v>
      </c>
      <c r="B218" t="s">
        <v>8</v>
      </c>
      <c r="C218" t="s">
        <v>472</v>
      </c>
      <c r="D218" t="s">
        <v>348</v>
      </c>
      <c r="E218" t="s">
        <v>818</v>
      </c>
      <c r="F218" t="s">
        <v>353</v>
      </c>
      <c r="G218" t="s">
        <v>819</v>
      </c>
      <c r="H218">
        <v>3219</v>
      </c>
      <c r="I218">
        <f>IF(ISNA(VLOOKUP(H218,disall!$D$2:$L$349,1,FALSE)),H218,VLOOKUP(H218,disall!$D$2:$L$349,1,FALSE))</f>
        <v>3219</v>
      </c>
      <c r="J218">
        <f>IF(ISNA(VLOOKUP(H218,disall!$D$2:$L$349,1,FALSE)),"NA",VLOOKUP(H218,disall!$D$2:$L$349,2,FALSE))</f>
        <v>3219</v>
      </c>
      <c r="K218" t="str">
        <f>IF(ISNA(VLOOKUP(I218,disall!$A$2:$L$349,3,FALSE)),F218,VLOOKUP(I218,disall!$A$2:$L$349,3,FALSE))</f>
        <v>Srikakulam</v>
      </c>
      <c r="L218" t="str">
        <f>IF(ISNA(VLOOKUP(I218,disall!$A$2:$L$349,12,FALSE)),"NA",VLOOKUP(I218,disall!$A$2:$L$349,12,FALSE))</f>
        <v>Srikakulam</v>
      </c>
      <c r="M218">
        <f>IF(ISNA(VLOOKUP(I218,disall!$A$2:$M$349,6,FALSE)),"NA",VLOOKUP(I218,disall!$A$2:$M$349,6,FALSE))</f>
        <v>32</v>
      </c>
      <c r="N218">
        <f>IF(ISNA(VLOOKUP(I218,disall!$A$2:$M$349,7,FALSE)),"NA",VLOOKUP(I218,disall!$A$2:$M$349,7,FALSE))</f>
        <v>0.53309899999999999</v>
      </c>
      <c r="O218">
        <f>IF(ISNA(VLOOKUP(I218,disall!$A$2:$M$349,8,FALSE)),"NA",VLOOKUP(I218,disall!$A$2:$M$349,8,FALSE))</f>
        <v>5.0471550000000001</v>
      </c>
      <c r="P218" t="str">
        <f>IF(ISNA(VLOOKUP(I218,disall!$A$2:$M$349,9,FALSE)),"NA",VLOOKUP(I218,disall!$A$2:$M$349,9,FALSE))</f>
        <v>POLY</v>
      </c>
      <c r="Q218">
        <f>IF(ISNA(VLOOKUP(I218,disall!$A$2:$M$349,10,FALSE)),"NA",VLOOKUP(I218,disall!$A$2:$M$349,10,FALSE))</f>
        <v>356011900</v>
      </c>
      <c r="R218" t="str">
        <f>IF(ISNA(VLOOKUP(I218,disall!$A$2:$M$349,11,FALSE)),"NA",VLOOKUP(I218,disall!$A$2:$M$349,11,FALSE))</f>
        <v>Andhra Pradesh</v>
      </c>
      <c r="S218" t="str">
        <f>IF(ISNA(VLOOKUP(I218,disall!$A$2:$M$349,12,FALSE)),"NA",VLOOKUP(I218,disall!$A$2:$M$349,12,FALSE))</f>
        <v>Srikakulam</v>
      </c>
      <c r="T218">
        <f>IF(ISNA(VLOOKUP(I218,disall!$A$2:$M$349,13,FALSE)),"NA",VLOOKUP(I218,disall!$A$2:$M$349,13,FALSE))</f>
        <v>18</v>
      </c>
    </row>
    <row r="219" spans="1:20" x14ac:dyDescent="0.25">
      <c r="A219">
        <v>21</v>
      </c>
      <c r="B219" t="s">
        <v>8</v>
      </c>
      <c r="C219" t="s">
        <v>472</v>
      </c>
      <c r="D219" t="s">
        <v>348</v>
      </c>
      <c r="E219" t="s">
        <v>820</v>
      </c>
      <c r="F219" t="s">
        <v>362</v>
      </c>
      <c r="G219" t="s">
        <v>821</v>
      </c>
      <c r="H219">
        <v>3220</v>
      </c>
      <c r="I219">
        <f>IF(ISNA(VLOOKUP(H219,disall!$D$2:$L$349,1,FALSE)),H219,VLOOKUP(H219,disall!$D$2:$L$349,1,FALSE))</f>
        <v>3220</v>
      </c>
      <c r="J219">
        <f>IF(ISNA(VLOOKUP(H219,disall!$D$2:$L$349,1,FALSE)),"NA",VLOOKUP(H219,disall!$D$2:$L$349,2,FALSE))</f>
        <v>3220</v>
      </c>
      <c r="K219" t="str">
        <f>IF(ISNA(VLOOKUP(I219,disall!$A$2:$L$349,3,FALSE)),F219,VLOOKUP(I219,disall!$A$2:$L$349,3,FALSE))</f>
        <v>Vishakhapatnam</v>
      </c>
      <c r="L219" t="str">
        <f>IF(ISNA(VLOOKUP(I219,disall!$A$2:$L$349,12,FALSE)),"NA",VLOOKUP(I219,disall!$A$2:$L$349,12,FALSE))</f>
        <v>Vishakhapatnam</v>
      </c>
      <c r="M219">
        <f>IF(ISNA(VLOOKUP(I219,disall!$A$2:$M$349,6,FALSE)),"NA",VLOOKUP(I219,disall!$A$2:$M$349,6,FALSE))</f>
        <v>32</v>
      </c>
      <c r="N219">
        <f>IF(ISNA(VLOOKUP(I219,disall!$A$2:$M$349,7,FALSE)),"NA",VLOOKUP(I219,disall!$A$2:$M$349,7,FALSE))</f>
        <v>0.95140499999999995</v>
      </c>
      <c r="O219">
        <f>IF(ISNA(VLOOKUP(I219,disall!$A$2:$M$349,8,FALSE)),"NA",VLOOKUP(I219,disall!$A$2:$M$349,8,FALSE))</f>
        <v>7.3073680000000003</v>
      </c>
      <c r="P219" t="str">
        <f>IF(ISNA(VLOOKUP(I219,disall!$A$2:$M$349,9,FALSE)),"NA",VLOOKUP(I219,disall!$A$2:$M$349,9,FALSE))</f>
        <v>POLY</v>
      </c>
      <c r="Q219">
        <f>IF(ISNA(VLOOKUP(I219,disall!$A$2:$M$349,10,FALSE)),"NA",VLOOKUP(I219,disall!$A$2:$M$349,10,FALSE))</f>
        <v>356012000</v>
      </c>
      <c r="R219" t="str">
        <f>IF(ISNA(VLOOKUP(I219,disall!$A$2:$M$349,11,FALSE)),"NA",VLOOKUP(I219,disall!$A$2:$M$349,11,FALSE))</f>
        <v>Andhra Pradesh</v>
      </c>
      <c r="S219" t="str">
        <f>IF(ISNA(VLOOKUP(I219,disall!$A$2:$M$349,12,FALSE)),"NA",VLOOKUP(I219,disall!$A$2:$M$349,12,FALSE))</f>
        <v>Vishakhapatnam</v>
      </c>
      <c r="T219">
        <f>IF(ISNA(VLOOKUP(I219,disall!$A$2:$M$349,13,FALSE)),"NA",VLOOKUP(I219,disall!$A$2:$M$349,13,FALSE))</f>
        <v>19</v>
      </c>
    </row>
    <row r="220" spans="1:20" x14ac:dyDescent="0.25">
      <c r="A220">
        <v>23</v>
      </c>
      <c r="B220" t="s">
        <v>8</v>
      </c>
      <c r="C220" t="s">
        <v>472</v>
      </c>
      <c r="D220" t="s">
        <v>348</v>
      </c>
      <c r="E220" t="s">
        <v>473</v>
      </c>
      <c r="F220" t="s">
        <v>359</v>
      </c>
      <c r="G220" t="s">
        <v>823</v>
      </c>
      <c r="H220">
        <v>3222</v>
      </c>
      <c r="I220">
        <f>IF(ISNA(VLOOKUP(H220,disall!$D$2:$L$349,1,FALSE)),H220,VLOOKUP(H220,disall!$D$2:$L$349,1,FALSE))</f>
        <v>3222</v>
      </c>
      <c r="J220">
        <f>IF(ISNA(VLOOKUP(H220,disall!$D$2:$L$349,1,FALSE)),"NA",VLOOKUP(H220,disall!$D$2:$L$349,2,FALSE))</f>
        <v>3222</v>
      </c>
      <c r="K220" t="str">
        <f>IF(ISNA(VLOOKUP(I220,disall!$A$2:$L$349,3,FALSE)),F220,VLOOKUP(I220,disall!$A$2:$L$349,3,FALSE))</f>
        <v>Warangal</v>
      </c>
      <c r="L220" t="str">
        <f>IF(ISNA(VLOOKUP(I220,disall!$A$2:$L$349,12,FALSE)),"NA",VLOOKUP(I220,disall!$A$2:$L$349,12,FALSE))</f>
        <v>Warangal</v>
      </c>
      <c r="M220">
        <f>IF(ISNA(VLOOKUP(I220,disall!$A$2:$M$349,6,FALSE)),"NA",VLOOKUP(I220,disall!$A$2:$M$349,6,FALSE))</f>
        <v>32</v>
      </c>
      <c r="N220">
        <f>IF(ISNA(VLOOKUP(I220,disall!$A$2:$M$349,7,FALSE)),"NA",VLOOKUP(I220,disall!$A$2:$M$349,7,FALSE))</f>
        <v>1.095836</v>
      </c>
      <c r="O220">
        <f>IF(ISNA(VLOOKUP(I220,disall!$A$2:$M$349,8,FALSE)),"NA",VLOOKUP(I220,disall!$A$2:$M$349,8,FALSE))</f>
        <v>7.448887</v>
      </c>
      <c r="P220" t="str">
        <f>IF(ISNA(VLOOKUP(I220,disall!$A$2:$M$349,9,FALSE)),"NA",VLOOKUP(I220,disall!$A$2:$M$349,9,FALSE))</f>
        <v>POLY</v>
      </c>
      <c r="Q220">
        <f>IF(ISNA(VLOOKUP(I220,disall!$A$2:$M$349,10,FALSE)),"NA",VLOOKUP(I220,disall!$A$2:$M$349,10,FALSE))</f>
        <v>356012200</v>
      </c>
      <c r="R220" t="str">
        <f>IF(ISNA(VLOOKUP(I220,disall!$A$2:$M$349,11,FALSE)),"NA",VLOOKUP(I220,disall!$A$2:$M$349,11,FALSE))</f>
        <v>Andhra Pradesh</v>
      </c>
      <c r="S220" t="str">
        <f>IF(ISNA(VLOOKUP(I220,disall!$A$2:$M$349,12,FALSE)),"NA",VLOOKUP(I220,disall!$A$2:$M$349,12,FALSE))</f>
        <v>Warangal</v>
      </c>
      <c r="T220">
        <f>IF(ISNA(VLOOKUP(I220,disall!$A$2:$M$349,13,FALSE)),"NA",VLOOKUP(I220,disall!$A$2:$M$349,13,FALSE))</f>
        <v>21</v>
      </c>
    </row>
    <row r="221" spans="1:20" x14ac:dyDescent="0.25">
      <c r="A221">
        <v>24</v>
      </c>
      <c r="B221" t="s">
        <v>8</v>
      </c>
      <c r="C221" t="s">
        <v>472</v>
      </c>
      <c r="D221" t="s">
        <v>348</v>
      </c>
      <c r="E221" t="s">
        <v>473</v>
      </c>
      <c r="F221" t="s">
        <v>372</v>
      </c>
      <c r="G221" t="s">
        <v>824</v>
      </c>
      <c r="H221">
        <v>3223</v>
      </c>
      <c r="I221">
        <f>IF(ISNA(VLOOKUP(H221,disall!$D$2:$L$349,1,FALSE)),H221,VLOOKUP(H221,disall!$D$2:$L$349,1,FALSE))</f>
        <v>3223</v>
      </c>
      <c r="J221">
        <f>IF(ISNA(VLOOKUP(H221,disall!$D$2:$L$349,1,FALSE)),"NA",VLOOKUP(H221,disall!$D$2:$L$349,2,FALSE))</f>
        <v>3223</v>
      </c>
      <c r="K221" t="str">
        <f>IF(ISNA(VLOOKUP(I221,disall!$A$2:$L$349,3,FALSE)),F221,VLOOKUP(I221,disall!$A$2:$L$349,3,FALSE))</f>
        <v>West Godavari</v>
      </c>
      <c r="L221" t="str">
        <f>IF(ISNA(VLOOKUP(I221,disall!$A$2:$L$349,12,FALSE)),"NA",VLOOKUP(I221,disall!$A$2:$L$349,12,FALSE))</f>
        <v>West Godavari</v>
      </c>
      <c r="M221">
        <f>IF(ISNA(VLOOKUP(I221,disall!$A$2:$M$349,6,FALSE)),"NA",VLOOKUP(I221,disall!$A$2:$M$349,6,FALSE))</f>
        <v>32</v>
      </c>
      <c r="N221">
        <f>IF(ISNA(VLOOKUP(I221,disall!$A$2:$M$349,7,FALSE)),"NA",VLOOKUP(I221,disall!$A$2:$M$349,7,FALSE))</f>
        <v>0.65832000000000002</v>
      </c>
      <c r="O221">
        <f>IF(ISNA(VLOOKUP(I221,disall!$A$2:$M$349,8,FALSE)),"NA",VLOOKUP(I221,disall!$A$2:$M$349,8,FALSE))</f>
        <v>4.3366559999999996</v>
      </c>
      <c r="P221" t="str">
        <f>IF(ISNA(VLOOKUP(I221,disall!$A$2:$M$349,9,FALSE)),"NA",VLOOKUP(I221,disall!$A$2:$M$349,9,FALSE))</f>
        <v>POLY</v>
      </c>
      <c r="Q221">
        <f>IF(ISNA(VLOOKUP(I221,disall!$A$2:$M$349,10,FALSE)),"NA",VLOOKUP(I221,disall!$A$2:$M$349,10,FALSE))</f>
        <v>356012300</v>
      </c>
      <c r="R221" t="str">
        <f>IF(ISNA(VLOOKUP(I221,disall!$A$2:$M$349,11,FALSE)),"NA",VLOOKUP(I221,disall!$A$2:$M$349,11,FALSE))</f>
        <v>Andhra Pradesh</v>
      </c>
      <c r="S221" t="str">
        <f>IF(ISNA(VLOOKUP(I221,disall!$A$2:$M$349,12,FALSE)),"NA",VLOOKUP(I221,disall!$A$2:$M$349,12,FALSE))</f>
        <v>West Godavari</v>
      </c>
      <c r="T221">
        <f>IF(ISNA(VLOOKUP(I221,disall!$A$2:$M$349,13,FALSE)),"NA",VLOOKUP(I221,disall!$A$2:$M$349,13,FALSE))</f>
        <v>22</v>
      </c>
    </row>
    <row r="222" spans="1:20" x14ac:dyDescent="0.25">
      <c r="A222">
        <v>40</v>
      </c>
      <c r="B222" t="s">
        <v>8</v>
      </c>
      <c r="C222" t="s">
        <v>472</v>
      </c>
      <c r="D222" t="s">
        <v>825</v>
      </c>
      <c r="E222" t="s">
        <v>473</v>
      </c>
      <c r="F222" t="s">
        <v>826</v>
      </c>
      <c r="G222" t="s">
        <v>827</v>
      </c>
      <c r="H222">
        <v>3303</v>
      </c>
      <c r="I222">
        <f>IF(ISNA(VLOOKUP(H222,disall!$D$2:$L$349,1,FALSE)),H222,VLOOKUP(H222,disall!$D$2:$L$349,1,FALSE))</f>
        <v>3303</v>
      </c>
      <c r="J222" t="str">
        <f>IF(ISNA(VLOOKUP(H222,disall!$D$2:$L$349,1,FALSE)),"NA",VLOOKUP(H222,disall!$D$2:$L$349,2,FALSE))</f>
        <v>NA</v>
      </c>
      <c r="K222" t="str">
        <f>IF(ISNA(VLOOKUP(I222,disall!$A$2:$L$349,3,FALSE)),F222,VLOOKUP(I222,disall!$A$2:$L$349,3,FALSE))</f>
        <v>Dibrugarh</v>
      </c>
      <c r="L222" t="str">
        <f>IF(ISNA(VLOOKUP(I222,disall!$A$2:$L$349,12,FALSE)),"NA",VLOOKUP(I222,disall!$A$2:$L$349,12,FALSE))</f>
        <v>NA</v>
      </c>
      <c r="M222" t="str">
        <f>IF(ISNA(VLOOKUP(I222,disall!$A$2:$M$349,6,FALSE)),"NA",VLOOKUP(I222,disall!$A$2:$M$349,6,FALSE))</f>
        <v>NA</v>
      </c>
      <c r="N222" t="str">
        <f>IF(ISNA(VLOOKUP(I222,disall!$A$2:$M$349,7,FALSE)),"NA",VLOOKUP(I222,disall!$A$2:$M$349,7,FALSE))</f>
        <v>NA</v>
      </c>
      <c r="O222" t="str">
        <f>IF(ISNA(VLOOKUP(I222,disall!$A$2:$M$349,8,FALSE)),"NA",VLOOKUP(I222,disall!$A$2:$M$349,8,FALSE))</f>
        <v>NA</v>
      </c>
      <c r="P222" t="str">
        <f>IF(ISNA(VLOOKUP(I222,disall!$A$2:$M$349,9,FALSE)),"NA",VLOOKUP(I222,disall!$A$2:$M$349,9,FALSE))</f>
        <v>NA</v>
      </c>
      <c r="Q222" t="str">
        <f>IF(ISNA(VLOOKUP(I222,disall!$A$2:$M$349,10,FALSE)),"NA",VLOOKUP(I222,disall!$A$2:$M$349,10,FALSE))</f>
        <v>NA</v>
      </c>
      <c r="R222" t="str">
        <f>IF(ISNA(VLOOKUP(I222,disall!$A$2:$M$349,11,FALSE)),"NA",VLOOKUP(I222,disall!$A$2:$M$349,11,FALSE))</f>
        <v>NA</v>
      </c>
      <c r="S222" t="str">
        <f>IF(ISNA(VLOOKUP(I222,disall!$A$2:$M$349,12,FALSE)),"NA",VLOOKUP(I222,disall!$A$2:$M$349,12,FALSE))</f>
        <v>NA</v>
      </c>
      <c r="T222" t="str">
        <f>IF(ISNA(VLOOKUP(I222,disall!$A$2:$M$349,13,FALSE)),"NA",VLOOKUP(I222,disall!$A$2:$M$349,13,FALSE))</f>
        <v>NA</v>
      </c>
    </row>
    <row r="223" spans="1:20" x14ac:dyDescent="0.25">
      <c r="A223">
        <v>38</v>
      </c>
      <c r="B223" t="s">
        <v>8</v>
      </c>
      <c r="C223" t="s">
        <v>472</v>
      </c>
      <c r="D223" t="s">
        <v>825</v>
      </c>
      <c r="E223" t="s">
        <v>473</v>
      </c>
      <c r="F223" t="s">
        <v>828</v>
      </c>
      <c r="G223" t="s">
        <v>829</v>
      </c>
      <c r="H223">
        <v>3304</v>
      </c>
      <c r="I223">
        <f>IF(ISNA(VLOOKUP(H223,disall!$D$2:$L$349,1,FALSE)),H223,VLOOKUP(H223,disall!$D$2:$L$349,1,FALSE))</f>
        <v>3304</v>
      </c>
      <c r="J223" t="str">
        <f>IF(ISNA(VLOOKUP(H223,disall!$D$2:$L$349,1,FALSE)),"NA",VLOOKUP(H223,disall!$D$2:$L$349,2,FALSE))</f>
        <v>NA</v>
      </c>
      <c r="K223" t="str">
        <f>IF(ISNA(VLOOKUP(I223,disall!$A$2:$L$349,3,FALSE)),F223,VLOOKUP(I223,disall!$A$2:$L$349,3,FALSE))</f>
        <v>Darrang</v>
      </c>
      <c r="L223" t="str">
        <f>IF(ISNA(VLOOKUP(I223,disall!$A$2:$L$349,12,FALSE)),"NA",VLOOKUP(I223,disall!$A$2:$L$349,12,FALSE))</f>
        <v>NA</v>
      </c>
      <c r="M223" t="str">
        <f>IF(ISNA(VLOOKUP(I223,disall!$A$2:$M$349,6,FALSE)),"NA",VLOOKUP(I223,disall!$A$2:$M$349,6,FALSE))</f>
        <v>NA</v>
      </c>
      <c r="N223" t="str">
        <f>IF(ISNA(VLOOKUP(I223,disall!$A$2:$M$349,7,FALSE)),"NA",VLOOKUP(I223,disall!$A$2:$M$349,7,FALSE))</f>
        <v>NA</v>
      </c>
      <c r="O223" t="str">
        <f>IF(ISNA(VLOOKUP(I223,disall!$A$2:$M$349,8,FALSE)),"NA",VLOOKUP(I223,disall!$A$2:$M$349,8,FALSE))</f>
        <v>NA</v>
      </c>
      <c r="P223" t="str">
        <f>IF(ISNA(VLOOKUP(I223,disall!$A$2:$M$349,9,FALSE)),"NA",VLOOKUP(I223,disall!$A$2:$M$349,9,FALSE))</f>
        <v>NA</v>
      </c>
      <c r="Q223" t="str">
        <f>IF(ISNA(VLOOKUP(I223,disall!$A$2:$M$349,10,FALSE)),"NA",VLOOKUP(I223,disall!$A$2:$M$349,10,FALSE))</f>
        <v>NA</v>
      </c>
      <c r="R223" t="str">
        <f>IF(ISNA(VLOOKUP(I223,disall!$A$2:$M$349,11,FALSE)),"NA",VLOOKUP(I223,disall!$A$2:$M$349,11,FALSE))</f>
        <v>NA</v>
      </c>
      <c r="S223" t="str">
        <f>IF(ISNA(VLOOKUP(I223,disall!$A$2:$M$349,12,FALSE)),"NA",VLOOKUP(I223,disall!$A$2:$M$349,12,FALSE))</f>
        <v>NA</v>
      </c>
      <c r="T223" t="str">
        <f>IF(ISNA(VLOOKUP(I223,disall!$A$2:$M$349,13,FALSE)),"NA",VLOOKUP(I223,disall!$A$2:$M$349,13,FALSE))</f>
        <v>NA</v>
      </c>
    </row>
    <row r="224" spans="1:20" x14ac:dyDescent="0.25">
      <c r="A224">
        <v>41</v>
      </c>
      <c r="B224" t="s">
        <v>8</v>
      </c>
      <c r="C224" t="s">
        <v>472</v>
      </c>
      <c r="D224" t="s">
        <v>825</v>
      </c>
      <c r="E224" t="s">
        <v>473</v>
      </c>
      <c r="F224" t="s">
        <v>830</v>
      </c>
      <c r="G224" t="s">
        <v>831</v>
      </c>
      <c r="H224">
        <v>3305</v>
      </c>
      <c r="I224">
        <f>IF(ISNA(VLOOKUP(H224,disall!$D$2:$L$349,1,FALSE)),H224,VLOOKUP(H224,disall!$D$2:$L$349,1,FALSE))</f>
        <v>3305</v>
      </c>
      <c r="J224" t="str">
        <f>IF(ISNA(VLOOKUP(H224,disall!$D$2:$L$349,1,FALSE)),"NA",VLOOKUP(H224,disall!$D$2:$L$349,2,FALSE))</f>
        <v>NA</v>
      </c>
      <c r="K224" t="str">
        <f>IF(ISNA(VLOOKUP(I224,disall!$A$2:$L$349,3,FALSE)),F224,VLOOKUP(I224,disall!$A$2:$L$349,3,FALSE))</f>
        <v>Goalpara</v>
      </c>
      <c r="L224" t="str">
        <f>IF(ISNA(VLOOKUP(I224,disall!$A$2:$L$349,12,FALSE)),"NA",VLOOKUP(I224,disall!$A$2:$L$349,12,FALSE))</f>
        <v>NA</v>
      </c>
      <c r="M224" t="str">
        <f>IF(ISNA(VLOOKUP(I224,disall!$A$2:$M$349,6,FALSE)),"NA",VLOOKUP(I224,disall!$A$2:$M$349,6,FALSE))</f>
        <v>NA</v>
      </c>
      <c r="N224" t="str">
        <f>IF(ISNA(VLOOKUP(I224,disall!$A$2:$M$349,7,FALSE)),"NA",VLOOKUP(I224,disall!$A$2:$M$349,7,FALSE))</f>
        <v>NA</v>
      </c>
      <c r="O224" t="str">
        <f>IF(ISNA(VLOOKUP(I224,disall!$A$2:$M$349,8,FALSE)),"NA",VLOOKUP(I224,disall!$A$2:$M$349,8,FALSE))</f>
        <v>NA</v>
      </c>
      <c r="P224" t="str">
        <f>IF(ISNA(VLOOKUP(I224,disall!$A$2:$M$349,9,FALSE)),"NA",VLOOKUP(I224,disall!$A$2:$M$349,9,FALSE))</f>
        <v>NA</v>
      </c>
      <c r="Q224" t="str">
        <f>IF(ISNA(VLOOKUP(I224,disall!$A$2:$M$349,10,FALSE)),"NA",VLOOKUP(I224,disall!$A$2:$M$349,10,FALSE))</f>
        <v>NA</v>
      </c>
      <c r="R224" t="str">
        <f>IF(ISNA(VLOOKUP(I224,disall!$A$2:$M$349,11,FALSE)),"NA",VLOOKUP(I224,disall!$A$2:$M$349,11,FALSE))</f>
        <v>NA</v>
      </c>
      <c r="S224" t="str">
        <f>IF(ISNA(VLOOKUP(I224,disall!$A$2:$M$349,12,FALSE)),"NA",VLOOKUP(I224,disall!$A$2:$M$349,12,FALSE))</f>
        <v>NA</v>
      </c>
      <c r="T224" t="str">
        <f>IF(ISNA(VLOOKUP(I224,disall!$A$2:$M$349,13,FALSE)),"NA",VLOOKUP(I224,disall!$A$2:$M$349,13,FALSE))</f>
        <v>NA</v>
      </c>
    </row>
    <row r="225" spans="1:20" x14ac:dyDescent="0.25">
      <c r="A225">
        <v>44</v>
      </c>
      <c r="B225" t="s">
        <v>8</v>
      </c>
      <c r="C225" t="s">
        <v>472</v>
      </c>
      <c r="D225" t="s">
        <v>825</v>
      </c>
      <c r="E225" t="s">
        <v>832</v>
      </c>
      <c r="F225" t="s">
        <v>833</v>
      </c>
      <c r="G225" t="s">
        <v>834</v>
      </c>
      <c r="H225">
        <v>3306</v>
      </c>
      <c r="I225">
        <f>IF(ISNA(VLOOKUP(H225,disall!$D$2:$L$349,1,FALSE)),H225,VLOOKUP(H225,disall!$D$2:$L$349,1,FALSE))</f>
        <v>3306</v>
      </c>
      <c r="J225" t="str">
        <f>IF(ISNA(VLOOKUP(H225,disall!$D$2:$L$349,1,FALSE)),"NA",VLOOKUP(H225,disall!$D$2:$L$349,2,FALSE))</f>
        <v>NA</v>
      </c>
      <c r="K225" t="str">
        <f>IF(ISNA(VLOOKUP(I225,disall!$A$2:$L$349,3,FALSE)),F225,VLOOKUP(I225,disall!$A$2:$L$349,3,FALSE))</f>
        <v>Kamrup</v>
      </c>
      <c r="L225" t="str">
        <f>IF(ISNA(VLOOKUP(I225,disall!$A$2:$L$349,12,FALSE)),"NA",VLOOKUP(I225,disall!$A$2:$L$349,12,FALSE))</f>
        <v>NA</v>
      </c>
      <c r="M225" t="str">
        <f>IF(ISNA(VLOOKUP(I225,disall!$A$2:$M$349,6,FALSE)),"NA",VLOOKUP(I225,disall!$A$2:$M$349,6,FALSE))</f>
        <v>NA</v>
      </c>
      <c r="N225" t="str">
        <f>IF(ISNA(VLOOKUP(I225,disall!$A$2:$M$349,7,FALSE)),"NA",VLOOKUP(I225,disall!$A$2:$M$349,7,FALSE))</f>
        <v>NA</v>
      </c>
      <c r="O225" t="str">
        <f>IF(ISNA(VLOOKUP(I225,disall!$A$2:$M$349,8,FALSE)),"NA",VLOOKUP(I225,disall!$A$2:$M$349,8,FALSE))</f>
        <v>NA</v>
      </c>
      <c r="P225" t="str">
        <f>IF(ISNA(VLOOKUP(I225,disall!$A$2:$M$349,9,FALSE)),"NA",VLOOKUP(I225,disall!$A$2:$M$349,9,FALSE))</f>
        <v>NA</v>
      </c>
      <c r="Q225" t="str">
        <f>IF(ISNA(VLOOKUP(I225,disall!$A$2:$M$349,10,FALSE)),"NA",VLOOKUP(I225,disall!$A$2:$M$349,10,FALSE))</f>
        <v>NA</v>
      </c>
      <c r="R225" t="str">
        <f>IF(ISNA(VLOOKUP(I225,disall!$A$2:$M$349,11,FALSE)),"NA",VLOOKUP(I225,disall!$A$2:$M$349,11,FALSE))</f>
        <v>NA</v>
      </c>
      <c r="S225" t="str">
        <f>IF(ISNA(VLOOKUP(I225,disall!$A$2:$M$349,12,FALSE)),"NA",VLOOKUP(I225,disall!$A$2:$M$349,12,FALSE))</f>
        <v>NA</v>
      </c>
      <c r="T225" t="str">
        <f>IF(ISNA(VLOOKUP(I225,disall!$A$2:$M$349,13,FALSE)),"NA",VLOOKUP(I225,disall!$A$2:$M$349,13,FALSE))</f>
        <v>NA</v>
      </c>
    </row>
    <row r="226" spans="1:20" x14ac:dyDescent="0.25">
      <c r="A226">
        <v>45</v>
      </c>
      <c r="B226" t="s">
        <v>8</v>
      </c>
      <c r="C226" t="s">
        <v>472</v>
      </c>
      <c r="D226" t="s">
        <v>825</v>
      </c>
      <c r="E226" t="s">
        <v>835</v>
      </c>
      <c r="F226" t="s">
        <v>836</v>
      </c>
      <c r="G226" t="s">
        <v>837</v>
      </c>
      <c r="H226">
        <v>3308</v>
      </c>
      <c r="I226">
        <f>IF(ISNA(VLOOKUP(H226,disall!$D$2:$L$349,1,FALSE)),H226,VLOOKUP(H226,disall!$D$2:$L$349,1,FALSE))</f>
        <v>3308</v>
      </c>
      <c r="J226" t="str">
        <f>IF(ISNA(VLOOKUP(H226,disall!$D$2:$L$349,1,FALSE)),"NA",VLOOKUP(H226,disall!$D$2:$L$349,2,FALSE))</f>
        <v>NA</v>
      </c>
      <c r="K226" t="str">
        <f>IF(ISNA(VLOOKUP(I226,disall!$A$2:$L$349,3,FALSE)),F226,VLOOKUP(I226,disall!$A$2:$L$349,3,FALSE))</f>
        <v>Karbi Anglong</v>
      </c>
      <c r="L226" t="str">
        <f>IF(ISNA(VLOOKUP(I226,disall!$A$2:$L$349,12,FALSE)),"NA",VLOOKUP(I226,disall!$A$2:$L$349,12,FALSE))</f>
        <v>NA</v>
      </c>
      <c r="M226" t="str">
        <f>IF(ISNA(VLOOKUP(I226,disall!$A$2:$M$349,6,FALSE)),"NA",VLOOKUP(I226,disall!$A$2:$M$349,6,FALSE))</f>
        <v>NA</v>
      </c>
      <c r="N226" t="str">
        <f>IF(ISNA(VLOOKUP(I226,disall!$A$2:$M$349,7,FALSE)),"NA",VLOOKUP(I226,disall!$A$2:$M$349,7,FALSE))</f>
        <v>NA</v>
      </c>
      <c r="O226" t="str">
        <f>IF(ISNA(VLOOKUP(I226,disall!$A$2:$M$349,8,FALSE)),"NA",VLOOKUP(I226,disall!$A$2:$M$349,8,FALSE))</f>
        <v>NA</v>
      </c>
      <c r="P226" t="str">
        <f>IF(ISNA(VLOOKUP(I226,disall!$A$2:$M$349,9,FALSE)),"NA",VLOOKUP(I226,disall!$A$2:$M$349,9,FALSE))</f>
        <v>NA</v>
      </c>
      <c r="Q226" t="str">
        <f>IF(ISNA(VLOOKUP(I226,disall!$A$2:$M$349,10,FALSE)),"NA",VLOOKUP(I226,disall!$A$2:$M$349,10,FALSE))</f>
        <v>NA</v>
      </c>
      <c r="R226" t="str">
        <f>IF(ISNA(VLOOKUP(I226,disall!$A$2:$M$349,11,FALSE)),"NA",VLOOKUP(I226,disall!$A$2:$M$349,11,FALSE))</f>
        <v>NA</v>
      </c>
      <c r="S226" t="str">
        <f>IF(ISNA(VLOOKUP(I226,disall!$A$2:$M$349,12,FALSE)),"NA",VLOOKUP(I226,disall!$A$2:$M$349,12,FALSE))</f>
        <v>NA</v>
      </c>
      <c r="T226" t="str">
        <f>IF(ISNA(VLOOKUP(I226,disall!$A$2:$M$349,13,FALSE)),"NA",VLOOKUP(I226,disall!$A$2:$M$349,13,FALSE))</f>
        <v>NA</v>
      </c>
    </row>
    <row r="227" spans="1:20" x14ac:dyDescent="0.25">
      <c r="A227">
        <v>51</v>
      </c>
      <c r="B227" t="s">
        <v>8</v>
      </c>
      <c r="C227" t="s">
        <v>472</v>
      </c>
      <c r="D227" t="s">
        <v>825</v>
      </c>
      <c r="E227" t="s">
        <v>473</v>
      </c>
      <c r="F227" t="s">
        <v>839</v>
      </c>
      <c r="G227" t="s">
        <v>840</v>
      </c>
      <c r="H227">
        <v>3311</v>
      </c>
      <c r="I227">
        <f>IF(ISNA(VLOOKUP(H227,disall!$D$2:$L$349,1,FALSE)),H227,VLOOKUP(H227,disall!$D$2:$L$349,1,FALSE))</f>
        <v>3311</v>
      </c>
      <c r="J227" t="str">
        <f>IF(ISNA(VLOOKUP(H227,disall!$D$2:$L$349,1,FALSE)),"NA",VLOOKUP(H227,disall!$D$2:$L$349,2,FALSE))</f>
        <v>NA</v>
      </c>
      <c r="K227" t="str">
        <f>IF(ISNA(VLOOKUP(I227,disall!$A$2:$L$349,3,FALSE)),F227,VLOOKUP(I227,disall!$A$2:$L$349,3,FALSE))</f>
        <v>North Cachar Hills</v>
      </c>
      <c r="L227" t="str">
        <f>IF(ISNA(VLOOKUP(I227,disall!$A$2:$L$349,12,FALSE)),"NA",VLOOKUP(I227,disall!$A$2:$L$349,12,FALSE))</f>
        <v>NA</v>
      </c>
      <c r="M227" t="str">
        <f>IF(ISNA(VLOOKUP(I227,disall!$A$2:$M$349,6,FALSE)),"NA",VLOOKUP(I227,disall!$A$2:$M$349,6,FALSE))</f>
        <v>NA</v>
      </c>
      <c r="N227" t="str">
        <f>IF(ISNA(VLOOKUP(I227,disall!$A$2:$M$349,7,FALSE)),"NA",VLOOKUP(I227,disall!$A$2:$M$349,7,FALSE))</f>
        <v>NA</v>
      </c>
      <c r="O227" t="str">
        <f>IF(ISNA(VLOOKUP(I227,disall!$A$2:$M$349,8,FALSE)),"NA",VLOOKUP(I227,disall!$A$2:$M$349,8,FALSE))</f>
        <v>NA</v>
      </c>
      <c r="P227" t="str">
        <f>IF(ISNA(VLOOKUP(I227,disall!$A$2:$M$349,9,FALSE)),"NA",VLOOKUP(I227,disall!$A$2:$M$349,9,FALSE))</f>
        <v>NA</v>
      </c>
      <c r="Q227" t="str">
        <f>IF(ISNA(VLOOKUP(I227,disall!$A$2:$M$349,10,FALSE)),"NA",VLOOKUP(I227,disall!$A$2:$M$349,10,FALSE))</f>
        <v>NA</v>
      </c>
      <c r="R227" t="str">
        <f>IF(ISNA(VLOOKUP(I227,disall!$A$2:$M$349,11,FALSE)),"NA",VLOOKUP(I227,disall!$A$2:$M$349,11,FALSE))</f>
        <v>NA</v>
      </c>
      <c r="S227" t="str">
        <f>IF(ISNA(VLOOKUP(I227,disall!$A$2:$M$349,12,FALSE)),"NA",VLOOKUP(I227,disall!$A$2:$M$349,12,FALSE))</f>
        <v>NA</v>
      </c>
      <c r="T227" t="str">
        <f>IF(ISNA(VLOOKUP(I227,disall!$A$2:$M$349,13,FALSE)),"NA",VLOOKUP(I227,disall!$A$2:$M$349,13,FALSE))</f>
        <v>NA</v>
      </c>
    </row>
    <row r="228" spans="1:20" x14ac:dyDescent="0.25">
      <c r="A228">
        <v>48</v>
      </c>
      <c r="B228" t="s">
        <v>8</v>
      </c>
      <c r="C228" t="s">
        <v>472</v>
      </c>
      <c r="D228" t="s">
        <v>825</v>
      </c>
      <c r="E228" t="s">
        <v>842</v>
      </c>
      <c r="F228" t="s">
        <v>843</v>
      </c>
      <c r="G228" t="s">
        <v>844</v>
      </c>
      <c r="H228">
        <v>3312</v>
      </c>
      <c r="I228">
        <f>IF(ISNA(VLOOKUP(H228,disall!$D$2:$L$349,1,FALSE)),H228,VLOOKUP(H228,disall!$D$2:$L$349,1,FALSE))</f>
        <v>3312</v>
      </c>
      <c r="J228" t="str">
        <f>IF(ISNA(VLOOKUP(H228,disall!$D$2:$L$349,1,FALSE)),"NA",VLOOKUP(H228,disall!$D$2:$L$349,2,FALSE))</f>
        <v>NA</v>
      </c>
      <c r="K228" t="str">
        <f>IF(ISNA(VLOOKUP(I228,disall!$A$2:$L$349,3,FALSE)),F228,VLOOKUP(I228,disall!$A$2:$L$349,3,FALSE))</f>
        <v>Lakhimpur</v>
      </c>
      <c r="L228" t="str">
        <f>IF(ISNA(VLOOKUP(I228,disall!$A$2:$L$349,12,FALSE)),"NA",VLOOKUP(I228,disall!$A$2:$L$349,12,FALSE))</f>
        <v>NA</v>
      </c>
      <c r="M228" t="str">
        <f>IF(ISNA(VLOOKUP(I228,disall!$A$2:$M$349,6,FALSE)),"NA",VLOOKUP(I228,disall!$A$2:$M$349,6,FALSE))</f>
        <v>NA</v>
      </c>
      <c r="N228" t="str">
        <f>IF(ISNA(VLOOKUP(I228,disall!$A$2:$M$349,7,FALSE)),"NA",VLOOKUP(I228,disall!$A$2:$M$349,7,FALSE))</f>
        <v>NA</v>
      </c>
      <c r="O228" t="str">
        <f>IF(ISNA(VLOOKUP(I228,disall!$A$2:$M$349,8,FALSE)),"NA",VLOOKUP(I228,disall!$A$2:$M$349,8,FALSE))</f>
        <v>NA</v>
      </c>
      <c r="P228" t="str">
        <f>IF(ISNA(VLOOKUP(I228,disall!$A$2:$M$349,9,FALSE)),"NA",VLOOKUP(I228,disall!$A$2:$M$349,9,FALSE))</f>
        <v>NA</v>
      </c>
      <c r="Q228" t="str">
        <f>IF(ISNA(VLOOKUP(I228,disall!$A$2:$M$349,10,FALSE)),"NA",VLOOKUP(I228,disall!$A$2:$M$349,10,FALSE))</f>
        <v>NA</v>
      </c>
      <c r="R228" t="str">
        <f>IF(ISNA(VLOOKUP(I228,disall!$A$2:$M$349,11,FALSE)),"NA",VLOOKUP(I228,disall!$A$2:$M$349,11,FALSE))</f>
        <v>NA</v>
      </c>
      <c r="S228" t="str">
        <f>IF(ISNA(VLOOKUP(I228,disall!$A$2:$M$349,12,FALSE)),"NA",VLOOKUP(I228,disall!$A$2:$M$349,12,FALSE))</f>
        <v>NA</v>
      </c>
      <c r="T228" t="str">
        <f>IF(ISNA(VLOOKUP(I228,disall!$A$2:$M$349,13,FALSE)),"NA",VLOOKUP(I228,disall!$A$2:$M$349,13,FALSE))</f>
        <v>NA</v>
      </c>
    </row>
    <row r="229" spans="1:20" x14ac:dyDescent="0.25">
      <c r="A229">
        <v>49</v>
      </c>
      <c r="B229" t="s">
        <v>8</v>
      </c>
      <c r="C229" t="s">
        <v>472</v>
      </c>
      <c r="D229" t="s">
        <v>825</v>
      </c>
      <c r="E229" t="s">
        <v>845</v>
      </c>
      <c r="F229" t="s">
        <v>846</v>
      </c>
      <c r="G229" t="s">
        <v>847</v>
      </c>
      <c r="H229">
        <v>3313</v>
      </c>
      <c r="I229">
        <f>IF(ISNA(VLOOKUP(H229,disall!$D$2:$L$349,1,FALSE)),H229,VLOOKUP(H229,disall!$D$2:$L$349,1,FALSE))</f>
        <v>3313</v>
      </c>
      <c r="J229" t="str">
        <f>IF(ISNA(VLOOKUP(H229,disall!$D$2:$L$349,1,FALSE)),"NA",VLOOKUP(H229,disall!$D$2:$L$349,2,FALSE))</f>
        <v>NA</v>
      </c>
      <c r="K229" t="str">
        <f>IF(ISNA(VLOOKUP(I229,disall!$A$2:$L$349,3,FALSE)),F229,VLOOKUP(I229,disall!$A$2:$L$349,3,FALSE))</f>
        <v>Nagaon</v>
      </c>
      <c r="L229" t="str">
        <f>IF(ISNA(VLOOKUP(I229,disall!$A$2:$L$349,12,FALSE)),"NA",VLOOKUP(I229,disall!$A$2:$L$349,12,FALSE))</f>
        <v>NA</v>
      </c>
      <c r="M229" t="str">
        <f>IF(ISNA(VLOOKUP(I229,disall!$A$2:$M$349,6,FALSE)),"NA",VLOOKUP(I229,disall!$A$2:$M$349,6,FALSE))</f>
        <v>NA</v>
      </c>
      <c r="N229" t="str">
        <f>IF(ISNA(VLOOKUP(I229,disall!$A$2:$M$349,7,FALSE)),"NA",VLOOKUP(I229,disall!$A$2:$M$349,7,FALSE))</f>
        <v>NA</v>
      </c>
      <c r="O229" t="str">
        <f>IF(ISNA(VLOOKUP(I229,disall!$A$2:$M$349,8,FALSE)),"NA",VLOOKUP(I229,disall!$A$2:$M$349,8,FALSE))</f>
        <v>NA</v>
      </c>
      <c r="P229" t="str">
        <f>IF(ISNA(VLOOKUP(I229,disall!$A$2:$M$349,9,FALSE)),"NA",VLOOKUP(I229,disall!$A$2:$M$349,9,FALSE))</f>
        <v>NA</v>
      </c>
      <c r="Q229" t="str">
        <f>IF(ISNA(VLOOKUP(I229,disall!$A$2:$M$349,10,FALSE)),"NA",VLOOKUP(I229,disall!$A$2:$M$349,10,FALSE))</f>
        <v>NA</v>
      </c>
      <c r="R229" t="str">
        <f>IF(ISNA(VLOOKUP(I229,disall!$A$2:$M$349,11,FALSE)),"NA",VLOOKUP(I229,disall!$A$2:$M$349,11,FALSE))</f>
        <v>NA</v>
      </c>
      <c r="S229" t="str">
        <f>IF(ISNA(VLOOKUP(I229,disall!$A$2:$M$349,12,FALSE)),"NA",VLOOKUP(I229,disall!$A$2:$M$349,12,FALSE))</f>
        <v>NA</v>
      </c>
      <c r="T229" t="str">
        <f>IF(ISNA(VLOOKUP(I229,disall!$A$2:$M$349,13,FALSE)),"NA",VLOOKUP(I229,disall!$A$2:$M$349,13,FALSE))</f>
        <v>NA</v>
      </c>
    </row>
    <row r="230" spans="1:20" x14ac:dyDescent="0.25">
      <c r="A230">
        <v>52</v>
      </c>
      <c r="B230" t="s">
        <v>8</v>
      </c>
      <c r="C230" t="s">
        <v>472</v>
      </c>
      <c r="D230" t="s">
        <v>825</v>
      </c>
      <c r="E230" t="s">
        <v>848</v>
      </c>
      <c r="F230" t="s">
        <v>849</v>
      </c>
      <c r="G230" t="s">
        <v>850</v>
      </c>
      <c r="H230">
        <v>3314</v>
      </c>
      <c r="I230">
        <f>IF(ISNA(VLOOKUP(H230,disall!$D$2:$L$349,1,FALSE)),H230,VLOOKUP(H230,disall!$D$2:$L$349,1,FALSE))</f>
        <v>3314</v>
      </c>
      <c r="J230" t="str">
        <f>IF(ISNA(VLOOKUP(H230,disall!$D$2:$L$349,1,FALSE)),"NA",VLOOKUP(H230,disall!$D$2:$L$349,2,FALSE))</f>
        <v>NA</v>
      </c>
      <c r="K230" t="str">
        <f>IF(ISNA(VLOOKUP(I230,disall!$A$2:$L$349,3,FALSE)),F230,VLOOKUP(I230,disall!$A$2:$L$349,3,FALSE))</f>
        <v>Sibsagar</v>
      </c>
      <c r="L230" t="str">
        <f>IF(ISNA(VLOOKUP(I230,disall!$A$2:$L$349,12,FALSE)),"NA",VLOOKUP(I230,disall!$A$2:$L$349,12,FALSE))</f>
        <v>NA</v>
      </c>
      <c r="M230" t="str">
        <f>IF(ISNA(VLOOKUP(I230,disall!$A$2:$M$349,6,FALSE)),"NA",VLOOKUP(I230,disall!$A$2:$M$349,6,FALSE))</f>
        <v>NA</v>
      </c>
      <c r="N230" t="str">
        <f>IF(ISNA(VLOOKUP(I230,disall!$A$2:$M$349,7,FALSE)),"NA",VLOOKUP(I230,disall!$A$2:$M$349,7,FALSE))</f>
        <v>NA</v>
      </c>
      <c r="O230" t="str">
        <f>IF(ISNA(VLOOKUP(I230,disall!$A$2:$M$349,8,FALSE)),"NA",VLOOKUP(I230,disall!$A$2:$M$349,8,FALSE))</f>
        <v>NA</v>
      </c>
      <c r="P230" t="str">
        <f>IF(ISNA(VLOOKUP(I230,disall!$A$2:$M$349,9,FALSE)),"NA",VLOOKUP(I230,disall!$A$2:$M$349,9,FALSE))</f>
        <v>NA</v>
      </c>
      <c r="Q230" t="str">
        <f>IF(ISNA(VLOOKUP(I230,disall!$A$2:$M$349,10,FALSE)),"NA",VLOOKUP(I230,disall!$A$2:$M$349,10,FALSE))</f>
        <v>NA</v>
      </c>
      <c r="R230" t="str">
        <f>IF(ISNA(VLOOKUP(I230,disall!$A$2:$M$349,11,FALSE)),"NA",VLOOKUP(I230,disall!$A$2:$M$349,11,FALSE))</f>
        <v>NA</v>
      </c>
      <c r="S230" t="str">
        <f>IF(ISNA(VLOOKUP(I230,disall!$A$2:$M$349,12,FALSE)),"NA",VLOOKUP(I230,disall!$A$2:$M$349,12,FALSE))</f>
        <v>NA</v>
      </c>
      <c r="T230" t="str">
        <f>IF(ISNA(VLOOKUP(I230,disall!$A$2:$M$349,13,FALSE)),"NA",VLOOKUP(I230,disall!$A$2:$M$349,13,FALSE))</f>
        <v>NA</v>
      </c>
    </row>
    <row r="231" spans="1:20" x14ac:dyDescent="0.25">
      <c r="A231">
        <v>37</v>
      </c>
      <c r="B231" t="s">
        <v>8</v>
      </c>
      <c r="C231" t="s">
        <v>472</v>
      </c>
      <c r="D231" t="s">
        <v>825</v>
      </c>
      <c r="E231" t="s">
        <v>473</v>
      </c>
      <c r="F231" t="s">
        <v>851</v>
      </c>
      <c r="G231" t="s">
        <v>852</v>
      </c>
      <c r="H231">
        <v>3315</v>
      </c>
      <c r="I231">
        <f>IF(ISNA(VLOOKUP(H231,disall!$D$2:$L$349,1,FALSE)),H231,VLOOKUP(H231,disall!$D$2:$L$349,1,FALSE))</f>
        <v>3315</v>
      </c>
      <c r="J231" t="str">
        <f>IF(ISNA(VLOOKUP(H231,disall!$D$2:$L$349,1,FALSE)),"NA",VLOOKUP(H231,disall!$D$2:$L$349,2,FALSE))</f>
        <v>NA</v>
      </c>
      <c r="K231" t="str">
        <f>IF(ISNA(VLOOKUP(I231,disall!$A$2:$L$349,3,FALSE)),F231,VLOOKUP(I231,disall!$A$2:$L$349,3,FALSE))</f>
        <v>Cachar</v>
      </c>
      <c r="L231" t="str">
        <f>IF(ISNA(VLOOKUP(I231,disall!$A$2:$L$349,12,FALSE)),"NA",VLOOKUP(I231,disall!$A$2:$L$349,12,FALSE))</f>
        <v>NA</v>
      </c>
      <c r="M231" t="str">
        <f>IF(ISNA(VLOOKUP(I231,disall!$A$2:$M$349,6,FALSE)),"NA",VLOOKUP(I231,disall!$A$2:$M$349,6,FALSE))</f>
        <v>NA</v>
      </c>
      <c r="N231" t="str">
        <f>IF(ISNA(VLOOKUP(I231,disall!$A$2:$M$349,7,FALSE)),"NA",VLOOKUP(I231,disall!$A$2:$M$349,7,FALSE))</f>
        <v>NA</v>
      </c>
      <c r="O231" t="str">
        <f>IF(ISNA(VLOOKUP(I231,disall!$A$2:$M$349,8,FALSE)),"NA",VLOOKUP(I231,disall!$A$2:$M$349,8,FALSE))</f>
        <v>NA</v>
      </c>
      <c r="P231" t="str">
        <f>IF(ISNA(VLOOKUP(I231,disall!$A$2:$M$349,9,FALSE)),"NA",VLOOKUP(I231,disall!$A$2:$M$349,9,FALSE))</f>
        <v>NA</v>
      </c>
      <c r="Q231" t="str">
        <f>IF(ISNA(VLOOKUP(I231,disall!$A$2:$M$349,10,FALSE)),"NA",VLOOKUP(I231,disall!$A$2:$M$349,10,FALSE))</f>
        <v>NA</v>
      </c>
      <c r="R231" t="str">
        <f>IF(ISNA(VLOOKUP(I231,disall!$A$2:$M$349,11,FALSE)),"NA",VLOOKUP(I231,disall!$A$2:$M$349,11,FALSE))</f>
        <v>NA</v>
      </c>
      <c r="S231" t="str">
        <f>IF(ISNA(VLOOKUP(I231,disall!$A$2:$M$349,12,FALSE)),"NA",VLOOKUP(I231,disall!$A$2:$M$349,12,FALSE))</f>
        <v>NA</v>
      </c>
      <c r="T231" t="str">
        <f>IF(ISNA(VLOOKUP(I231,disall!$A$2:$M$349,13,FALSE)),"NA",VLOOKUP(I231,disall!$A$2:$M$349,13,FALSE))</f>
        <v>NA</v>
      </c>
    </row>
    <row r="232" spans="1:20" x14ac:dyDescent="0.25">
      <c r="A232">
        <v>269</v>
      </c>
      <c r="B232" t="s">
        <v>8</v>
      </c>
      <c r="C232" t="s">
        <v>472</v>
      </c>
      <c r="D232" t="s">
        <v>853</v>
      </c>
      <c r="E232" t="s">
        <v>473</v>
      </c>
      <c r="F232" t="s">
        <v>851</v>
      </c>
      <c r="G232" t="s">
        <v>473</v>
      </c>
      <c r="H232">
        <v>3315</v>
      </c>
      <c r="I232">
        <f>IF(ISNA(VLOOKUP(H232,disall!$D$2:$L$349,1,FALSE)),H232,VLOOKUP(H232,disall!$D$2:$L$349,1,FALSE))</f>
        <v>3315</v>
      </c>
      <c r="J232" t="str">
        <f>IF(ISNA(VLOOKUP(H232,disall!$D$2:$L$349,1,FALSE)),"NA",VLOOKUP(H232,disall!$D$2:$L$349,2,FALSE))</f>
        <v>NA</v>
      </c>
      <c r="K232" t="str">
        <f>IF(ISNA(VLOOKUP(I232,disall!$A$2:$L$349,3,FALSE)),F232,VLOOKUP(I232,disall!$A$2:$L$349,3,FALSE))</f>
        <v>Cachar</v>
      </c>
      <c r="L232" t="str">
        <f>IF(ISNA(VLOOKUP(I232,disall!$A$2:$L$349,12,FALSE)),"NA",VLOOKUP(I232,disall!$A$2:$L$349,12,FALSE))</f>
        <v>NA</v>
      </c>
      <c r="M232" t="str">
        <f>IF(ISNA(VLOOKUP(I232,disall!$A$2:$M$349,6,FALSE)),"NA",VLOOKUP(I232,disall!$A$2:$M$349,6,FALSE))</f>
        <v>NA</v>
      </c>
      <c r="N232" t="str">
        <f>IF(ISNA(VLOOKUP(I232,disall!$A$2:$M$349,7,FALSE)),"NA",VLOOKUP(I232,disall!$A$2:$M$349,7,FALSE))</f>
        <v>NA</v>
      </c>
      <c r="O232" t="str">
        <f>IF(ISNA(VLOOKUP(I232,disall!$A$2:$M$349,8,FALSE)),"NA",VLOOKUP(I232,disall!$A$2:$M$349,8,FALSE))</f>
        <v>NA</v>
      </c>
      <c r="P232" t="str">
        <f>IF(ISNA(VLOOKUP(I232,disall!$A$2:$M$349,9,FALSE)),"NA",VLOOKUP(I232,disall!$A$2:$M$349,9,FALSE))</f>
        <v>NA</v>
      </c>
      <c r="Q232" t="str">
        <f>IF(ISNA(VLOOKUP(I232,disall!$A$2:$M$349,10,FALSE)),"NA",VLOOKUP(I232,disall!$A$2:$M$349,10,FALSE))</f>
        <v>NA</v>
      </c>
      <c r="R232" t="str">
        <f>IF(ISNA(VLOOKUP(I232,disall!$A$2:$M$349,11,FALSE)),"NA",VLOOKUP(I232,disall!$A$2:$M$349,11,FALSE))</f>
        <v>NA</v>
      </c>
      <c r="S232" t="str">
        <f>IF(ISNA(VLOOKUP(I232,disall!$A$2:$M$349,12,FALSE)),"NA",VLOOKUP(I232,disall!$A$2:$M$349,12,FALSE))</f>
        <v>NA</v>
      </c>
      <c r="T232" t="str">
        <f>IF(ISNA(VLOOKUP(I232,disall!$A$2:$M$349,13,FALSE)),"NA",VLOOKUP(I232,disall!$A$2:$M$349,13,FALSE))</f>
        <v>NA</v>
      </c>
    </row>
    <row r="233" spans="1:20" x14ac:dyDescent="0.25">
      <c r="A233">
        <v>56</v>
      </c>
      <c r="B233" t="s">
        <v>8</v>
      </c>
      <c r="C233" t="s">
        <v>472</v>
      </c>
      <c r="D233" t="s">
        <v>164</v>
      </c>
      <c r="E233" t="s">
        <v>854</v>
      </c>
      <c r="F233" t="s">
        <v>234</v>
      </c>
      <c r="G233" t="s">
        <v>855</v>
      </c>
      <c r="H233">
        <v>3403</v>
      </c>
      <c r="I233">
        <f>IF(ISNA(VLOOKUP(H233,disall!$D$2:$L$349,1,FALSE)),H233,VLOOKUP(H233,disall!$D$2:$L$349,1,FALSE))</f>
        <v>3403</v>
      </c>
      <c r="J233">
        <f>IF(ISNA(VLOOKUP(H233,disall!$D$2:$L$349,1,FALSE)),"NA",VLOOKUP(H233,disall!$D$2:$L$349,2,FALSE))</f>
        <v>3403</v>
      </c>
      <c r="K233" t="str">
        <f>IF(ISNA(VLOOKUP(I233,disall!$A$2:$L$349,3,FALSE)),F233,VLOOKUP(I233,disall!$A$2:$L$349,3,FALSE))</f>
        <v>Bhagalpur</v>
      </c>
      <c r="L233" t="str">
        <f>IF(ISNA(VLOOKUP(I233,disall!$A$2:$L$349,12,FALSE)),"NA",VLOOKUP(I233,disall!$A$2:$L$349,12,FALSE))</f>
        <v>Bhagalpur</v>
      </c>
      <c r="M233">
        <f>IF(ISNA(VLOOKUP(I233,disall!$A$2:$M$349,6,FALSE)),"NA",VLOOKUP(I233,disall!$A$2:$M$349,6,FALSE))</f>
        <v>34</v>
      </c>
      <c r="N233">
        <f>IF(ISNA(VLOOKUP(I233,disall!$A$2:$M$349,7,FALSE)),"NA",VLOOKUP(I233,disall!$A$2:$M$349,7,FALSE))</f>
        <v>0.442382</v>
      </c>
      <c r="O233">
        <f>IF(ISNA(VLOOKUP(I233,disall!$A$2:$M$349,8,FALSE)),"NA",VLOOKUP(I233,disall!$A$2:$M$349,8,FALSE))</f>
        <v>3.7087940000000001</v>
      </c>
      <c r="P233" t="str">
        <f>IF(ISNA(VLOOKUP(I233,disall!$A$2:$M$349,9,FALSE)),"NA",VLOOKUP(I233,disall!$A$2:$M$349,9,FALSE))</f>
        <v>POLY</v>
      </c>
      <c r="Q233">
        <f>IF(ISNA(VLOOKUP(I233,disall!$A$2:$M$349,10,FALSE)),"NA",VLOOKUP(I233,disall!$A$2:$M$349,10,FALSE))</f>
        <v>356040400</v>
      </c>
      <c r="R233" t="str">
        <f>IF(ISNA(VLOOKUP(I233,disall!$A$2:$M$349,11,FALSE)),"NA",VLOOKUP(I233,disall!$A$2:$M$349,11,FALSE))</f>
        <v>Bihar</v>
      </c>
      <c r="S233" t="str">
        <f>IF(ISNA(VLOOKUP(I233,disall!$A$2:$M$349,12,FALSE)),"NA",VLOOKUP(I233,disall!$A$2:$M$349,12,FALSE))</f>
        <v>Bhagalpur</v>
      </c>
      <c r="T233">
        <f>IF(ISNA(VLOOKUP(I233,disall!$A$2:$M$349,13,FALSE)),"NA",VLOOKUP(I233,disall!$A$2:$M$349,13,FALSE))</f>
        <v>26</v>
      </c>
    </row>
    <row r="234" spans="1:20" x14ac:dyDescent="0.25">
      <c r="A234">
        <v>59</v>
      </c>
      <c r="B234" t="s">
        <v>8</v>
      </c>
      <c r="C234" t="s">
        <v>472</v>
      </c>
      <c r="D234" t="s">
        <v>164</v>
      </c>
      <c r="E234" t="s">
        <v>473</v>
      </c>
      <c r="F234" t="s">
        <v>199</v>
      </c>
      <c r="G234" t="s">
        <v>856</v>
      </c>
      <c r="H234">
        <v>3405</v>
      </c>
      <c r="I234">
        <f>IF(ISNA(VLOOKUP(H234,disall!$D$2:$L$349,1,FALSE)),H234,VLOOKUP(H234,disall!$D$2:$L$349,1,FALSE))</f>
        <v>3405</v>
      </c>
      <c r="J234">
        <f>IF(ISNA(VLOOKUP(H234,disall!$D$2:$L$349,1,FALSE)),"NA",VLOOKUP(H234,disall!$D$2:$L$349,2,FALSE))</f>
        <v>3405</v>
      </c>
      <c r="K234" t="str">
        <f>IF(ISNA(VLOOKUP(I234,disall!$A$2:$L$349,3,FALSE)),F234,VLOOKUP(I234,disall!$A$2:$L$349,3,FALSE))</f>
        <v>Darbhanga</v>
      </c>
      <c r="L234" t="str">
        <f>IF(ISNA(VLOOKUP(I234,disall!$A$2:$L$349,12,FALSE)),"NA",VLOOKUP(I234,disall!$A$2:$L$349,12,FALSE))</f>
        <v>Darbhanga</v>
      </c>
      <c r="M234">
        <f>IF(ISNA(VLOOKUP(I234,disall!$A$2:$M$349,6,FALSE)),"NA",VLOOKUP(I234,disall!$A$2:$M$349,6,FALSE))</f>
        <v>34</v>
      </c>
      <c r="N234">
        <f>IF(ISNA(VLOOKUP(I234,disall!$A$2:$M$349,7,FALSE)),"NA",VLOOKUP(I234,disall!$A$2:$M$349,7,FALSE))</f>
        <v>0.26499200000000001</v>
      </c>
      <c r="O234">
        <f>IF(ISNA(VLOOKUP(I234,disall!$A$2:$M$349,8,FALSE)),"NA",VLOOKUP(I234,disall!$A$2:$M$349,8,FALSE))</f>
        <v>2.7705639999999998</v>
      </c>
      <c r="P234" t="str">
        <f>IF(ISNA(VLOOKUP(I234,disall!$A$2:$M$349,9,FALSE)),"NA",VLOOKUP(I234,disall!$A$2:$M$349,9,FALSE))</f>
        <v>POLY</v>
      </c>
      <c r="Q234">
        <f>IF(ISNA(VLOOKUP(I234,disall!$A$2:$M$349,10,FALSE)),"NA",VLOOKUP(I234,disall!$A$2:$M$349,10,FALSE))</f>
        <v>356040600</v>
      </c>
      <c r="R234" t="str">
        <f>IF(ISNA(VLOOKUP(I234,disall!$A$2:$M$349,11,FALSE)),"NA",VLOOKUP(I234,disall!$A$2:$M$349,11,FALSE))</f>
        <v>Bihar</v>
      </c>
      <c r="S234" t="str">
        <f>IF(ISNA(VLOOKUP(I234,disall!$A$2:$M$349,12,FALSE)),"NA",VLOOKUP(I234,disall!$A$2:$M$349,12,FALSE))</f>
        <v>Darbhanga</v>
      </c>
      <c r="T234">
        <f>IF(ISNA(VLOOKUP(I234,disall!$A$2:$M$349,13,FALSE)),"NA",VLOOKUP(I234,disall!$A$2:$M$349,13,FALSE))</f>
        <v>30</v>
      </c>
    </row>
    <row r="235" spans="1:20" x14ac:dyDescent="0.25">
      <c r="A235">
        <v>154</v>
      </c>
      <c r="B235" t="s">
        <v>8</v>
      </c>
      <c r="C235" t="s">
        <v>472</v>
      </c>
      <c r="D235" t="s">
        <v>857</v>
      </c>
      <c r="E235" t="s">
        <v>473</v>
      </c>
      <c r="F235" t="s">
        <v>272</v>
      </c>
      <c r="G235" t="s">
        <v>858</v>
      </c>
      <c r="H235">
        <v>3407</v>
      </c>
      <c r="I235">
        <f>IF(ISNA(VLOOKUP(H235,disall!$D$2:$L$349,1,FALSE)),H235,VLOOKUP(H235,disall!$D$2:$L$349,1,FALSE))</f>
        <v>3407</v>
      </c>
      <c r="J235">
        <f>IF(ISNA(VLOOKUP(H235,disall!$D$2:$L$349,1,FALSE)),"NA",VLOOKUP(H235,disall!$D$2:$L$349,2,FALSE))</f>
        <v>3407</v>
      </c>
      <c r="K235" t="str">
        <f>IF(ISNA(VLOOKUP(I235,disall!$A$2:$L$349,3,FALSE)),F235,VLOOKUP(I235,disall!$A$2:$L$349,3,FALSE))</f>
        <v>Dhanbad</v>
      </c>
      <c r="L235" t="str">
        <f>IF(ISNA(VLOOKUP(I235,disall!$A$2:$L$349,12,FALSE)),"NA",VLOOKUP(I235,disall!$A$2:$L$349,12,FALSE))</f>
        <v>Dhanbad</v>
      </c>
      <c r="M235">
        <f>IF(ISNA(VLOOKUP(I235,disall!$A$2:$M$349,6,FALSE)),"NA",VLOOKUP(I235,disall!$A$2:$M$349,6,FALSE))</f>
        <v>34</v>
      </c>
      <c r="N235">
        <f>IF(ISNA(VLOOKUP(I235,disall!$A$2:$M$349,7,FALSE)),"NA",VLOOKUP(I235,disall!$A$2:$M$349,7,FALSE))</f>
        <v>0.26048399999999999</v>
      </c>
      <c r="O235">
        <f>IF(ISNA(VLOOKUP(I235,disall!$A$2:$M$349,8,FALSE)),"NA",VLOOKUP(I235,disall!$A$2:$M$349,8,FALSE))</f>
        <v>2.5212029999999999</v>
      </c>
      <c r="P235" t="str">
        <f>IF(ISNA(VLOOKUP(I235,disall!$A$2:$M$349,9,FALSE)),"NA",VLOOKUP(I235,disall!$A$2:$M$349,9,FALSE))</f>
        <v>POLY</v>
      </c>
      <c r="Q235">
        <f>IF(ISNA(VLOOKUP(I235,disall!$A$2:$M$349,10,FALSE)),"NA",VLOOKUP(I235,disall!$A$2:$M$349,10,FALSE))</f>
        <v>356040800</v>
      </c>
      <c r="R235" t="str">
        <f>IF(ISNA(VLOOKUP(I235,disall!$A$2:$M$349,11,FALSE)),"NA",VLOOKUP(I235,disall!$A$2:$M$349,11,FALSE))</f>
        <v>Bihar</v>
      </c>
      <c r="S235" t="str">
        <f>IF(ISNA(VLOOKUP(I235,disall!$A$2:$M$349,12,FALSE)),"NA",VLOOKUP(I235,disall!$A$2:$M$349,12,FALSE))</f>
        <v>Dhanbad</v>
      </c>
      <c r="T235">
        <f>IF(ISNA(VLOOKUP(I235,disall!$A$2:$M$349,13,FALSE)),"NA",VLOOKUP(I235,disall!$A$2:$M$349,13,FALSE))</f>
        <v>32</v>
      </c>
    </row>
    <row r="236" spans="1:20" x14ac:dyDescent="0.25">
      <c r="A236">
        <v>60</v>
      </c>
      <c r="B236" t="s">
        <v>8</v>
      </c>
      <c r="C236" t="s">
        <v>472</v>
      </c>
      <c r="D236" t="s">
        <v>164</v>
      </c>
      <c r="E236" t="s">
        <v>473</v>
      </c>
      <c r="F236" t="s">
        <v>246</v>
      </c>
      <c r="G236" t="s">
        <v>859</v>
      </c>
      <c r="H236">
        <v>3408</v>
      </c>
      <c r="I236">
        <f>IF(ISNA(VLOOKUP(H236,disall!$D$2:$L$349,1,FALSE)),H236,VLOOKUP(H236,disall!$D$2:$L$349,1,FALSE))</f>
        <v>3408</v>
      </c>
      <c r="J236">
        <f>IF(ISNA(VLOOKUP(H236,disall!$D$2:$L$349,1,FALSE)),"NA",VLOOKUP(H236,disall!$D$2:$L$349,2,FALSE))</f>
        <v>3408</v>
      </c>
      <c r="K236" t="str">
        <f>IF(ISNA(VLOOKUP(I236,disall!$A$2:$L$349,3,FALSE)),F236,VLOOKUP(I236,disall!$A$2:$L$349,3,FALSE))</f>
        <v>Gaya</v>
      </c>
      <c r="L236" t="str">
        <f>IF(ISNA(VLOOKUP(I236,disall!$A$2:$L$349,12,FALSE)),"NA",VLOOKUP(I236,disall!$A$2:$L$349,12,FALSE))</f>
        <v>Gaya</v>
      </c>
      <c r="M236">
        <f>IF(ISNA(VLOOKUP(I236,disall!$A$2:$M$349,6,FALSE)),"NA",VLOOKUP(I236,disall!$A$2:$M$349,6,FALSE))</f>
        <v>34</v>
      </c>
      <c r="N236">
        <f>IF(ISNA(VLOOKUP(I236,disall!$A$2:$M$349,7,FALSE)),"NA",VLOOKUP(I236,disall!$A$2:$M$349,7,FALSE))</f>
        <v>0.44507400000000003</v>
      </c>
      <c r="O236">
        <f>IF(ISNA(VLOOKUP(I236,disall!$A$2:$M$349,8,FALSE)),"NA",VLOOKUP(I236,disall!$A$2:$M$349,8,FALSE))</f>
        <v>3.6612339999999999</v>
      </c>
      <c r="P236" t="str">
        <f>IF(ISNA(VLOOKUP(I236,disall!$A$2:$M$349,9,FALSE)),"NA",VLOOKUP(I236,disall!$A$2:$M$349,9,FALSE))</f>
        <v>POLY</v>
      </c>
      <c r="Q236">
        <f>IF(ISNA(VLOOKUP(I236,disall!$A$2:$M$349,10,FALSE)),"NA",VLOOKUP(I236,disall!$A$2:$M$349,10,FALSE))</f>
        <v>356041000</v>
      </c>
      <c r="R236" t="str">
        <f>IF(ISNA(VLOOKUP(I236,disall!$A$2:$M$349,11,FALSE)),"NA",VLOOKUP(I236,disall!$A$2:$M$349,11,FALSE))</f>
        <v>Bihar</v>
      </c>
      <c r="S236" t="str">
        <f>IF(ISNA(VLOOKUP(I236,disall!$A$2:$M$349,12,FALSE)),"NA",VLOOKUP(I236,disall!$A$2:$M$349,12,FALSE))</f>
        <v>Gaya</v>
      </c>
      <c r="T236">
        <f>IF(ISNA(VLOOKUP(I236,disall!$A$2:$M$349,13,FALSE)),"NA",VLOOKUP(I236,disall!$A$2:$M$349,13,FALSE))</f>
        <v>34</v>
      </c>
    </row>
    <row r="237" spans="1:20" x14ac:dyDescent="0.25">
      <c r="A237">
        <v>159</v>
      </c>
      <c r="B237" t="s">
        <v>8</v>
      </c>
      <c r="C237" t="s">
        <v>472</v>
      </c>
      <c r="D237" t="s">
        <v>857</v>
      </c>
      <c r="E237" t="s">
        <v>473</v>
      </c>
      <c r="F237" t="s">
        <v>250</v>
      </c>
      <c r="G237" t="s">
        <v>473</v>
      </c>
      <c r="H237">
        <v>3413</v>
      </c>
      <c r="I237">
        <f>IF(ISNA(VLOOKUP(H237,disall!$D$2:$L$349,1,FALSE)),H237,VLOOKUP(H237,disall!$D$2:$L$349,1,FALSE))</f>
        <v>3413</v>
      </c>
      <c r="J237">
        <f>IF(ISNA(VLOOKUP(H237,disall!$D$2:$L$349,1,FALSE)),"NA",VLOOKUP(H237,disall!$D$2:$L$349,2,FALSE))</f>
        <v>3413</v>
      </c>
      <c r="K237" t="str">
        <f>IF(ISNA(VLOOKUP(I237,disall!$A$2:$L$349,3,FALSE)),F237,VLOOKUP(I237,disall!$A$2:$L$349,3,FALSE))</f>
        <v>Hazaribag</v>
      </c>
      <c r="L237" t="str">
        <f>IF(ISNA(VLOOKUP(I237,disall!$A$2:$L$349,12,FALSE)),"NA",VLOOKUP(I237,disall!$A$2:$L$349,12,FALSE))</f>
        <v>Hazaribag</v>
      </c>
      <c r="M237">
        <f>IF(ISNA(VLOOKUP(I237,disall!$A$2:$M$349,6,FALSE)),"NA",VLOOKUP(I237,disall!$A$2:$M$349,6,FALSE))</f>
        <v>34</v>
      </c>
      <c r="N237">
        <f>IF(ISNA(VLOOKUP(I237,disall!$A$2:$M$349,7,FALSE)),"NA",VLOOKUP(I237,disall!$A$2:$M$349,7,FALSE))</f>
        <v>0.99684700000000004</v>
      </c>
      <c r="O237">
        <f>IF(ISNA(VLOOKUP(I237,disall!$A$2:$M$349,8,FALSE)),"NA",VLOOKUP(I237,disall!$A$2:$M$349,8,FALSE))</f>
        <v>6.7374989999999997</v>
      </c>
      <c r="P237" t="str">
        <f>IF(ISNA(VLOOKUP(I237,disall!$A$2:$M$349,9,FALSE)),"NA",VLOOKUP(I237,disall!$A$2:$M$349,9,FALSE))</f>
        <v>POLY</v>
      </c>
      <c r="Q237">
        <f>IF(ISNA(VLOOKUP(I237,disall!$A$2:$M$349,10,FALSE)),"NA",VLOOKUP(I237,disall!$A$2:$M$349,10,FALSE))</f>
        <v>356041500</v>
      </c>
      <c r="R237" t="str">
        <f>IF(ISNA(VLOOKUP(I237,disall!$A$2:$M$349,11,FALSE)),"NA",VLOOKUP(I237,disall!$A$2:$M$349,11,FALSE))</f>
        <v>Bihar</v>
      </c>
      <c r="S237" t="str">
        <f>IF(ISNA(VLOOKUP(I237,disall!$A$2:$M$349,12,FALSE)),"NA",VLOOKUP(I237,disall!$A$2:$M$349,12,FALSE))</f>
        <v>Hazaribag</v>
      </c>
      <c r="T237">
        <f>IF(ISNA(VLOOKUP(I237,disall!$A$2:$M$349,13,FALSE)),"NA",VLOOKUP(I237,disall!$A$2:$M$349,13,FALSE))</f>
        <v>39</v>
      </c>
    </row>
    <row r="238" spans="1:20" x14ac:dyDescent="0.25">
      <c r="A238">
        <v>66</v>
      </c>
      <c r="B238" t="s">
        <v>8</v>
      </c>
      <c r="C238" t="s">
        <v>472</v>
      </c>
      <c r="D238" t="s">
        <v>164</v>
      </c>
      <c r="E238" t="s">
        <v>861</v>
      </c>
      <c r="F238" t="s">
        <v>231</v>
      </c>
      <c r="G238" t="s">
        <v>862</v>
      </c>
      <c r="H238">
        <v>3419</v>
      </c>
      <c r="I238">
        <f>IF(ISNA(VLOOKUP(H238,disall!$D$2:$L$349,1,FALSE)),H238,VLOOKUP(H238,disall!$D$2:$L$349,1,FALSE))</f>
        <v>3419</v>
      </c>
      <c r="J238">
        <f>IF(ISNA(VLOOKUP(H238,disall!$D$2:$L$349,1,FALSE)),"NA",VLOOKUP(H238,disall!$D$2:$L$349,2,FALSE))</f>
        <v>3419</v>
      </c>
      <c r="K238" t="str">
        <f>IF(ISNA(VLOOKUP(I238,disall!$A$2:$L$349,3,FALSE)),F238,VLOOKUP(I238,disall!$A$2:$L$349,3,FALSE))</f>
        <v>Munger</v>
      </c>
      <c r="L238" t="str">
        <f>IF(ISNA(VLOOKUP(I238,disall!$A$2:$L$349,12,FALSE)),"NA",VLOOKUP(I238,disall!$A$2:$L$349,12,FALSE))</f>
        <v>Munger</v>
      </c>
      <c r="M238">
        <f>IF(ISNA(VLOOKUP(I238,disall!$A$2:$M$349,6,FALSE)),"NA",VLOOKUP(I238,disall!$A$2:$M$349,6,FALSE))</f>
        <v>34</v>
      </c>
      <c r="N238">
        <f>IF(ISNA(VLOOKUP(I238,disall!$A$2:$M$349,7,FALSE)),"NA",VLOOKUP(I238,disall!$A$2:$M$349,7,FALSE))</f>
        <v>0.56415099999999996</v>
      </c>
      <c r="O238">
        <f>IF(ISNA(VLOOKUP(I238,disall!$A$2:$M$349,8,FALSE)),"NA",VLOOKUP(I238,disall!$A$2:$M$349,8,FALSE))</f>
        <v>4.4122399999999997</v>
      </c>
      <c r="P238" t="str">
        <f>IF(ISNA(VLOOKUP(I238,disall!$A$2:$M$349,9,FALSE)),"NA",VLOOKUP(I238,disall!$A$2:$M$349,9,FALSE))</f>
        <v>POLY</v>
      </c>
      <c r="Q238">
        <f>IF(ISNA(VLOOKUP(I238,disall!$A$2:$M$349,10,FALSE)),"NA",VLOOKUP(I238,disall!$A$2:$M$349,10,FALSE))</f>
        <v>356042300</v>
      </c>
      <c r="R238" t="str">
        <f>IF(ISNA(VLOOKUP(I238,disall!$A$2:$M$349,11,FALSE)),"NA",VLOOKUP(I238,disall!$A$2:$M$349,11,FALSE))</f>
        <v>Bihar</v>
      </c>
      <c r="S238" t="str">
        <f>IF(ISNA(VLOOKUP(I238,disall!$A$2:$M$349,12,FALSE)),"NA",VLOOKUP(I238,disall!$A$2:$M$349,12,FALSE))</f>
        <v>Munger</v>
      </c>
      <c r="T238">
        <f>IF(ISNA(VLOOKUP(I238,disall!$A$2:$M$349,13,FALSE)),"NA",VLOOKUP(I238,disall!$A$2:$M$349,13,FALSE))</f>
        <v>46</v>
      </c>
    </row>
    <row r="239" spans="1:20" x14ac:dyDescent="0.25">
      <c r="A239">
        <v>67</v>
      </c>
      <c r="B239" t="s">
        <v>8</v>
      </c>
      <c r="C239" t="s">
        <v>472</v>
      </c>
      <c r="D239" t="s">
        <v>164</v>
      </c>
      <c r="E239" t="s">
        <v>864</v>
      </c>
      <c r="F239" t="s">
        <v>205</v>
      </c>
      <c r="G239" t="s">
        <v>865</v>
      </c>
      <c r="H239">
        <v>3420</v>
      </c>
      <c r="I239">
        <f>IF(ISNA(VLOOKUP(H239,disall!$D$2:$L$349,1,FALSE)),H239,VLOOKUP(H239,disall!$D$2:$L$349,1,FALSE))</f>
        <v>3420</v>
      </c>
      <c r="J239">
        <f>IF(ISNA(VLOOKUP(H239,disall!$D$2:$L$349,1,FALSE)),"NA",VLOOKUP(H239,disall!$D$2:$L$349,2,FALSE))</f>
        <v>3420</v>
      </c>
      <c r="K239" t="str">
        <f>IF(ISNA(VLOOKUP(I239,disall!$A$2:$L$349,3,FALSE)),F239,VLOOKUP(I239,disall!$A$2:$L$349,3,FALSE))</f>
        <v>Muzaffarpur</v>
      </c>
      <c r="L239" t="str">
        <f>IF(ISNA(VLOOKUP(I239,disall!$A$2:$L$349,12,FALSE)),"NA",VLOOKUP(I239,disall!$A$2:$L$349,12,FALSE))</f>
        <v>Muzaffarpur</v>
      </c>
      <c r="M239">
        <f>IF(ISNA(VLOOKUP(I239,disall!$A$2:$M$349,6,FALSE)),"NA",VLOOKUP(I239,disall!$A$2:$M$349,6,FALSE))</f>
        <v>34</v>
      </c>
      <c r="N239">
        <f>IF(ISNA(VLOOKUP(I239,disall!$A$2:$M$349,7,FALSE)),"NA",VLOOKUP(I239,disall!$A$2:$M$349,7,FALSE))</f>
        <v>0.27853299999999998</v>
      </c>
      <c r="O239">
        <f>IF(ISNA(VLOOKUP(I239,disall!$A$2:$M$349,8,FALSE)),"NA",VLOOKUP(I239,disall!$A$2:$M$349,8,FALSE))</f>
        <v>2.4528819999999998</v>
      </c>
      <c r="P239" t="str">
        <f>IF(ISNA(VLOOKUP(I239,disall!$A$2:$M$349,9,FALSE)),"NA",VLOOKUP(I239,disall!$A$2:$M$349,9,FALSE))</f>
        <v>POLY</v>
      </c>
      <c r="Q239">
        <f>IF(ISNA(VLOOKUP(I239,disall!$A$2:$M$349,10,FALSE)),"NA",VLOOKUP(I239,disall!$A$2:$M$349,10,FALSE))</f>
        <v>356042400</v>
      </c>
      <c r="R239" t="str">
        <f>IF(ISNA(VLOOKUP(I239,disall!$A$2:$M$349,11,FALSE)),"NA",VLOOKUP(I239,disall!$A$2:$M$349,11,FALSE))</f>
        <v>Bihar</v>
      </c>
      <c r="S239" t="str">
        <f>IF(ISNA(VLOOKUP(I239,disall!$A$2:$M$349,12,FALSE)),"NA",VLOOKUP(I239,disall!$A$2:$M$349,12,FALSE))</f>
        <v>Muzaffarpur</v>
      </c>
      <c r="T239">
        <f>IF(ISNA(VLOOKUP(I239,disall!$A$2:$M$349,13,FALSE)),"NA",VLOOKUP(I239,disall!$A$2:$M$349,13,FALSE))</f>
        <v>47</v>
      </c>
    </row>
    <row r="240" spans="1:20" x14ac:dyDescent="0.25">
      <c r="A240">
        <v>161</v>
      </c>
      <c r="B240" t="s">
        <v>8</v>
      </c>
      <c r="C240" t="s">
        <v>472</v>
      </c>
      <c r="D240" t="s">
        <v>857</v>
      </c>
      <c r="E240" t="s">
        <v>473</v>
      </c>
      <c r="F240" t="s">
        <v>867</v>
      </c>
      <c r="G240" t="s">
        <v>868</v>
      </c>
      <c r="H240">
        <v>3423</v>
      </c>
      <c r="I240">
        <f>IF(ISNA(VLOOKUP(H240,disall!$D$2:$L$349,1,FALSE)),H240,VLOOKUP(H240,disall!$D$2:$L$349,1,FALSE))</f>
        <v>3423</v>
      </c>
      <c r="J240">
        <f>IF(ISNA(VLOOKUP(H240,disall!$D$2:$L$349,1,FALSE)),"NA",VLOOKUP(H240,disall!$D$2:$L$349,2,FALSE))</f>
        <v>3423</v>
      </c>
      <c r="K240" t="str">
        <f>IF(ISNA(VLOOKUP(I240,disall!$A$2:$L$349,3,FALSE)),F240,VLOOKUP(I240,disall!$A$2:$L$349,3,FALSE))</f>
        <v>Palamu</v>
      </c>
      <c r="L240" t="str">
        <f>IF(ISNA(VLOOKUP(I240,disall!$A$2:$L$349,12,FALSE)),"NA",VLOOKUP(I240,disall!$A$2:$L$349,12,FALSE))</f>
        <v>Palamu (Daltenganj)</v>
      </c>
      <c r="M240">
        <f>IF(ISNA(VLOOKUP(I240,disall!$A$2:$M$349,6,FALSE)),"NA",VLOOKUP(I240,disall!$A$2:$M$349,6,FALSE))</f>
        <v>34</v>
      </c>
      <c r="N240">
        <f>IF(ISNA(VLOOKUP(I240,disall!$A$2:$M$349,7,FALSE)),"NA",VLOOKUP(I240,disall!$A$2:$M$349,7,FALSE))</f>
        <v>0.866429</v>
      </c>
      <c r="O240">
        <f>IF(ISNA(VLOOKUP(I240,disall!$A$2:$M$349,8,FALSE)),"NA",VLOOKUP(I240,disall!$A$2:$M$349,8,FALSE))</f>
        <v>5.296036</v>
      </c>
      <c r="P240" t="str">
        <f>IF(ISNA(VLOOKUP(I240,disall!$A$2:$M$349,9,FALSE)),"NA",VLOOKUP(I240,disall!$A$2:$M$349,9,FALSE))</f>
        <v>POLY</v>
      </c>
      <c r="Q240">
        <f>IF(ISNA(VLOOKUP(I240,disall!$A$2:$M$349,10,FALSE)),"NA",VLOOKUP(I240,disall!$A$2:$M$349,10,FALSE))</f>
        <v>356042700</v>
      </c>
      <c r="R240" t="str">
        <f>IF(ISNA(VLOOKUP(I240,disall!$A$2:$M$349,11,FALSE)),"NA",VLOOKUP(I240,disall!$A$2:$M$349,11,FALSE))</f>
        <v>Bihar</v>
      </c>
      <c r="S240" t="str">
        <f>IF(ISNA(VLOOKUP(I240,disall!$A$2:$M$349,12,FALSE)),"NA",VLOOKUP(I240,disall!$A$2:$M$349,12,FALSE))</f>
        <v>Palamu (Daltenganj)</v>
      </c>
      <c r="T240">
        <f>IF(ISNA(VLOOKUP(I240,disall!$A$2:$M$349,13,FALSE)),"NA",VLOOKUP(I240,disall!$A$2:$M$349,13,FALSE))</f>
        <v>50</v>
      </c>
    </row>
    <row r="241" spans="1:20" x14ac:dyDescent="0.25">
      <c r="A241">
        <v>70</v>
      </c>
      <c r="B241" t="s">
        <v>8</v>
      </c>
      <c r="C241" t="s">
        <v>472</v>
      </c>
      <c r="D241" t="s">
        <v>164</v>
      </c>
      <c r="E241" t="s">
        <v>870</v>
      </c>
      <c r="F241" t="s">
        <v>871</v>
      </c>
      <c r="G241" t="s">
        <v>872</v>
      </c>
      <c r="H241">
        <v>3424</v>
      </c>
      <c r="I241">
        <f>IF(ISNA(VLOOKUP(H241,disall!$D$2:$L$349,1,FALSE)),H241,VLOOKUP(H241,disall!$D$2:$L$349,1,FALSE))</f>
        <v>3424</v>
      </c>
      <c r="J241">
        <f>IF(ISNA(VLOOKUP(H241,disall!$D$2:$L$349,1,FALSE)),"NA",VLOOKUP(H241,disall!$D$2:$L$349,2,FALSE))</f>
        <v>3424</v>
      </c>
      <c r="K241" t="str">
        <f>IF(ISNA(VLOOKUP(I241,disall!$A$2:$L$349,3,FALSE)),F241,VLOOKUP(I241,disall!$A$2:$L$349,3,FALSE))</f>
        <v>Pashchim Champaran</v>
      </c>
      <c r="L241" t="str">
        <f>IF(ISNA(VLOOKUP(I241,disall!$A$2:$L$349,12,FALSE)),"NA",VLOOKUP(I241,disall!$A$2:$L$349,12,FALSE))</f>
        <v>Paschim Champaran</v>
      </c>
      <c r="M241">
        <f>IF(ISNA(VLOOKUP(I241,disall!$A$2:$M$349,6,FALSE)),"NA",VLOOKUP(I241,disall!$A$2:$M$349,6,FALSE))</f>
        <v>34</v>
      </c>
      <c r="N241">
        <f>IF(ISNA(VLOOKUP(I241,disall!$A$2:$M$349,7,FALSE)),"NA",VLOOKUP(I241,disall!$A$2:$M$349,7,FALSE))</f>
        <v>0.44615899999999997</v>
      </c>
      <c r="O241">
        <f>IF(ISNA(VLOOKUP(I241,disall!$A$2:$M$349,8,FALSE)),"NA",VLOOKUP(I241,disall!$A$2:$M$349,8,FALSE))</f>
        <v>3.5446300000000002</v>
      </c>
      <c r="P241" t="str">
        <f>IF(ISNA(VLOOKUP(I241,disall!$A$2:$M$349,9,FALSE)),"NA",VLOOKUP(I241,disall!$A$2:$M$349,9,FALSE))</f>
        <v>POLY</v>
      </c>
      <c r="Q241">
        <f>IF(ISNA(VLOOKUP(I241,disall!$A$2:$M$349,10,FALSE)),"NA",VLOOKUP(I241,disall!$A$2:$M$349,10,FALSE))</f>
        <v>356042800</v>
      </c>
      <c r="R241" t="str">
        <f>IF(ISNA(VLOOKUP(I241,disall!$A$2:$M$349,11,FALSE)),"NA",VLOOKUP(I241,disall!$A$2:$M$349,11,FALSE))</f>
        <v>Bihar</v>
      </c>
      <c r="S241" t="str">
        <f>IF(ISNA(VLOOKUP(I241,disall!$A$2:$M$349,12,FALSE)),"NA",VLOOKUP(I241,disall!$A$2:$M$349,12,FALSE))</f>
        <v>Paschim Champaran</v>
      </c>
      <c r="T241">
        <f>IF(ISNA(VLOOKUP(I241,disall!$A$2:$M$349,13,FALSE)),"NA",VLOOKUP(I241,disall!$A$2:$M$349,13,FALSE))</f>
        <v>28</v>
      </c>
    </row>
    <row r="242" spans="1:20" x14ac:dyDescent="0.25">
      <c r="A242">
        <v>72</v>
      </c>
      <c r="B242" t="s">
        <v>8</v>
      </c>
      <c r="C242" t="s">
        <v>472</v>
      </c>
      <c r="D242" t="s">
        <v>164</v>
      </c>
      <c r="E242" t="s">
        <v>874</v>
      </c>
      <c r="F242" t="s">
        <v>875</v>
      </c>
      <c r="G242" t="s">
        <v>876</v>
      </c>
      <c r="H242">
        <v>3426</v>
      </c>
      <c r="I242">
        <f>IF(ISNA(VLOOKUP(H242,disall!$D$2:$L$349,1,FALSE)),H242,VLOOKUP(H242,disall!$D$2:$L$349,1,FALSE))</f>
        <v>3426</v>
      </c>
      <c r="J242">
        <f>IF(ISNA(VLOOKUP(H242,disall!$D$2:$L$349,1,FALSE)),"NA",VLOOKUP(H242,disall!$D$2:$L$349,2,FALSE))</f>
        <v>3426</v>
      </c>
      <c r="K242" t="str">
        <f>IF(ISNA(VLOOKUP(I242,disall!$A$2:$L$349,3,FALSE)),F242,VLOOKUP(I242,disall!$A$2:$L$349,3,FALSE))</f>
        <v>Purba Champaran</v>
      </c>
      <c r="L242" t="str">
        <f>IF(ISNA(VLOOKUP(I242,disall!$A$2:$L$349,12,FALSE)),"NA",VLOOKUP(I242,disall!$A$2:$L$349,12,FALSE))</f>
        <v>Purbi Champaran</v>
      </c>
      <c r="M242">
        <f>IF(ISNA(VLOOKUP(I242,disall!$A$2:$M$349,6,FALSE)),"NA",VLOOKUP(I242,disall!$A$2:$M$349,6,FALSE))</f>
        <v>34</v>
      </c>
      <c r="N242">
        <f>IF(ISNA(VLOOKUP(I242,disall!$A$2:$M$349,7,FALSE)),"NA",VLOOKUP(I242,disall!$A$2:$M$349,7,FALSE))</f>
        <v>0.35557499999999997</v>
      </c>
      <c r="O242">
        <f>IF(ISNA(VLOOKUP(I242,disall!$A$2:$M$349,8,FALSE)),"NA",VLOOKUP(I242,disall!$A$2:$M$349,8,FALSE))</f>
        <v>3.1453690000000001</v>
      </c>
      <c r="P242" t="str">
        <f>IF(ISNA(VLOOKUP(I242,disall!$A$2:$M$349,9,FALSE)),"NA",VLOOKUP(I242,disall!$A$2:$M$349,9,FALSE))</f>
        <v>POLY</v>
      </c>
      <c r="Q242">
        <f>IF(ISNA(VLOOKUP(I242,disall!$A$2:$M$349,10,FALSE)),"NA",VLOOKUP(I242,disall!$A$2:$M$349,10,FALSE))</f>
        <v>356043100</v>
      </c>
      <c r="R242" t="str">
        <f>IF(ISNA(VLOOKUP(I242,disall!$A$2:$M$349,11,FALSE)),"NA",VLOOKUP(I242,disall!$A$2:$M$349,11,FALSE))</f>
        <v>Bihar</v>
      </c>
      <c r="S242" t="str">
        <f>IF(ISNA(VLOOKUP(I242,disall!$A$2:$M$349,12,FALSE)),"NA",VLOOKUP(I242,disall!$A$2:$M$349,12,FALSE))</f>
        <v>Purbi Champaran</v>
      </c>
      <c r="T242">
        <f>IF(ISNA(VLOOKUP(I242,disall!$A$2:$M$349,13,FALSE)),"NA",VLOOKUP(I242,disall!$A$2:$M$349,13,FALSE))</f>
        <v>29</v>
      </c>
    </row>
    <row r="243" spans="1:20" x14ac:dyDescent="0.25">
      <c r="A243">
        <v>71</v>
      </c>
      <c r="B243" t="s">
        <v>8</v>
      </c>
      <c r="C243" t="s">
        <v>472</v>
      </c>
      <c r="D243" t="s">
        <v>164</v>
      </c>
      <c r="E243" t="s">
        <v>473</v>
      </c>
      <c r="F243" t="s">
        <v>227</v>
      </c>
      <c r="G243" t="s">
        <v>877</v>
      </c>
      <c r="H243">
        <v>3425</v>
      </c>
      <c r="I243">
        <f>IF(ISNA(VLOOKUP(H243,disall!$D$2:$L$349,1,FALSE)),H243,VLOOKUP(H243,disall!$D$2:$L$349,1,FALSE))</f>
        <v>3425</v>
      </c>
      <c r="J243">
        <f>IF(ISNA(VLOOKUP(H243,disall!$D$2:$L$349,1,FALSE)),"NA",VLOOKUP(H243,disall!$D$2:$L$349,2,FALSE))</f>
        <v>3425</v>
      </c>
      <c r="K243" t="str">
        <f>IF(ISNA(VLOOKUP(I243,disall!$A$2:$L$349,3,FALSE)),F243,VLOOKUP(I243,disall!$A$2:$L$349,3,FALSE))</f>
        <v>Patna</v>
      </c>
      <c r="L243" t="str">
        <f>IF(ISNA(VLOOKUP(I243,disall!$A$2:$L$349,12,FALSE)),"NA",VLOOKUP(I243,disall!$A$2:$L$349,12,FALSE))</f>
        <v>Patna</v>
      </c>
      <c r="M243">
        <f>IF(ISNA(VLOOKUP(I243,disall!$A$2:$M$349,6,FALSE)),"NA",VLOOKUP(I243,disall!$A$2:$M$349,6,FALSE))</f>
        <v>34</v>
      </c>
      <c r="N243">
        <f>IF(ISNA(VLOOKUP(I243,disall!$A$2:$M$349,7,FALSE)),"NA",VLOOKUP(I243,disall!$A$2:$M$349,7,FALSE))</f>
        <v>0.32431500000000002</v>
      </c>
      <c r="O243">
        <f>IF(ISNA(VLOOKUP(I243,disall!$A$2:$M$349,8,FALSE)),"NA",VLOOKUP(I243,disall!$A$2:$M$349,8,FALSE))</f>
        <v>3.6629670000000001</v>
      </c>
      <c r="P243" t="str">
        <f>IF(ISNA(VLOOKUP(I243,disall!$A$2:$M$349,9,FALSE)),"NA",VLOOKUP(I243,disall!$A$2:$M$349,9,FALSE))</f>
        <v>POLY</v>
      </c>
      <c r="Q243">
        <f>IF(ISNA(VLOOKUP(I243,disall!$A$2:$M$349,10,FALSE)),"NA",VLOOKUP(I243,disall!$A$2:$M$349,10,FALSE))</f>
        <v>356043000</v>
      </c>
      <c r="R243" t="str">
        <f>IF(ISNA(VLOOKUP(I243,disall!$A$2:$M$349,11,FALSE)),"NA",VLOOKUP(I243,disall!$A$2:$M$349,11,FALSE))</f>
        <v>Bihar</v>
      </c>
      <c r="S243" t="str">
        <f>IF(ISNA(VLOOKUP(I243,disall!$A$2:$M$349,12,FALSE)),"NA",VLOOKUP(I243,disall!$A$2:$M$349,12,FALSE))</f>
        <v>Patna</v>
      </c>
      <c r="T243">
        <f>IF(ISNA(VLOOKUP(I243,disall!$A$2:$M$349,13,FALSE)),"NA",VLOOKUP(I243,disall!$A$2:$M$349,13,FALSE))</f>
        <v>51</v>
      </c>
    </row>
    <row r="244" spans="1:20" x14ac:dyDescent="0.25">
      <c r="A244">
        <v>73</v>
      </c>
      <c r="B244" t="s">
        <v>8</v>
      </c>
      <c r="C244" t="s">
        <v>472</v>
      </c>
      <c r="D244" t="s">
        <v>164</v>
      </c>
      <c r="E244" t="s">
        <v>878</v>
      </c>
      <c r="F244" t="s">
        <v>213</v>
      </c>
      <c r="G244" t="s">
        <v>879</v>
      </c>
      <c r="H244">
        <v>3427</v>
      </c>
      <c r="I244">
        <f>IF(ISNA(VLOOKUP(H244,disall!$D$2:$L$349,1,FALSE)),H244,VLOOKUP(H244,disall!$D$2:$L$349,1,FALSE))</f>
        <v>3427</v>
      </c>
      <c r="J244">
        <f>IF(ISNA(VLOOKUP(H244,disall!$D$2:$L$349,1,FALSE)),"NA",VLOOKUP(H244,disall!$D$2:$L$349,2,FALSE))</f>
        <v>3427</v>
      </c>
      <c r="K244" t="str">
        <f>IF(ISNA(VLOOKUP(I244,disall!$A$2:$L$349,3,FALSE)),F244,VLOOKUP(I244,disall!$A$2:$L$349,3,FALSE))</f>
        <v>Purnia</v>
      </c>
      <c r="L244" t="str">
        <f>IF(ISNA(VLOOKUP(I244,disall!$A$2:$L$349,12,FALSE)),"NA",VLOOKUP(I244,disall!$A$2:$L$349,12,FALSE))</f>
        <v>Purnia</v>
      </c>
      <c r="M244">
        <f>IF(ISNA(VLOOKUP(I244,disall!$A$2:$M$349,6,FALSE)),"NA",VLOOKUP(I244,disall!$A$2:$M$349,6,FALSE))</f>
        <v>34</v>
      </c>
      <c r="N244">
        <f>IF(ISNA(VLOOKUP(I244,disall!$A$2:$M$349,7,FALSE)),"NA",VLOOKUP(I244,disall!$A$2:$M$349,7,FALSE))</f>
        <v>0.304871</v>
      </c>
      <c r="O244">
        <f>IF(ISNA(VLOOKUP(I244,disall!$A$2:$M$349,8,FALSE)),"NA",VLOOKUP(I244,disall!$A$2:$M$349,8,FALSE))</f>
        <v>2.781469</v>
      </c>
      <c r="P244" t="str">
        <f>IF(ISNA(VLOOKUP(I244,disall!$A$2:$M$349,9,FALSE)),"NA",VLOOKUP(I244,disall!$A$2:$M$349,9,FALSE))</f>
        <v>POLY</v>
      </c>
      <c r="Q244">
        <f>IF(ISNA(VLOOKUP(I244,disall!$A$2:$M$349,10,FALSE)),"NA",VLOOKUP(I244,disall!$A$2:$M$349,10,FALSE))</f>
        <v>356043300</v>
      </c>
      <c r="R244" t="str">
        <f>IF(ISNA(VLOOKUP(I244,disall!$A$2:$M$349,11,FALSE)),"NA",VLOOKUP(I244,disall!$A$2:$M$349,11,FALSE))</f>
        <v>Bihar</v>
      </c>
      <c r="S244" t="str">
        <f>IF(ISNA(VLOOKUP(I244,disall!$A$2:$M$349,12,FALSE)),"NA",VLOOKUP(I244,disall!$A$2:$M$349,12,FALSE))</f>
        <v>Purnia</v>
      </c>
      <c r="T244">
        <f>IF(ISNA(VLOOKUP(I244,disall!$A$2:$M$349,13,FALSE)),"NA",VLOOKUP(I244,disall!$A$2:$M$349,13,FALSE))</f>
        <v>52</v>
      </c>
    </row>
    <row r="245" spans="1:20" x14ac:dyDescent="0.25">
      <c r="A245">
        <v>162</v>
      </c>
      <c r="B245" t="s">
        <v>8</v>
      </c>
      <c r="C245" t="s">
        <v>472</v>
      </c>
      <c r="D245" t="s">
        <v>857</v>
      </c>
      <c r="E245" t="s">
        <v>473</v>
      </c>
      <c r="F245" t="s">
        <v>280</v>
      </c>
      <c r="G245" t="s">
        <v>880</v>
      </c>
      <c r="H245">
        <v>3428</v>
      </c>
      <c r="I245">
        <f>IF(ISNA(VLOOKUP(H245,disall!$D$2:$L$349,1,FALSE)),H245,VLOOKUP(H245,disall!$D$2:$L$349,1,FALSE))</f>
        <v>3428</v>
      </c>
      <c r="J245">
        <f>IF(ISNA(VLOOKUP(H245,disall!$D$2:$L$349,1,FALSE)),"NA",VLOOKUP(H245,disall!$D$2:$L$349,2,FALSE))</f>
        <v>3428</v>
      </c>
      <c r="K245" t="str">
        <f>IF(ISNA(VLOOKUP(I245,disall!$A$2:$L$349,3,FALSE)),F245,VLOOKUP(I245,disall!$A$2:$L$349,3,FALSE))</f>
        <v>Ranchi</v>
      </c>
      <c r="L245" t="str">
        <f>IF(ISNA(VLOOKUP(I245,disall!$A$2:$L$349,12,FALSE)),"NA",VLOOKUP(I245,disall!$A$2:$L$349,12,FALSE))</f>
        <v>Ranchi</v>
      </c>
      <c r="M245">
        <f>IF(ISNA(VLOOKUP(I245,disall!$A$2:$M$349,6,FALSE)),"NA",VLOOKUP(I245,disall!$A$2:$M$349,6,FALSE))</f>
        <v>34</v>
      </c>
      <c r="N245">
        <f>IF(ISNA(VLOOKUP(I245,disall!$A$2:$M$349,7,FALSE)),"NA",VLOOKUP(I245,disall!$A$2:$M$349,7,FALSE))</f>
        <v>0.66789500000000002</v>
      </c>
      <c r="O245">
        <f>IF(ISNA(VLOOKUP(I245,disall!$A$2:$M$349,8,FALSE)),"NA",VLOOKUP(I245,disall!$A$2:$M$349,8,FALSE))</f>
        <v>4.3241240000000003</v>
      </c>
      <c r="P245" t="str">
        <f>IF(ISNA(VLOOKUP(I245,disall!$A$2:$M$349,9,FALSE)),"NA",VLOOKUP(I245,disall!$A$2:$M$349,9,FALSE))</f>
        <v>POLY</v>
      </c>
      <c r="Q245">
        <f>IF(ISNA(VLOOKUP(I245,disall!$A$2:$M$349,10,FALSE)),"NA",VLOOKUP(I245,disall!$A$2:$M$349,10,FALSE))</f>
        <v>356043400</v>
      </c>
      <c r="R245" t="str">
        <f>IF(ISNA(VLOOKUP(I245,disall!$A$2:$M$349,11,FALSE)),"NA",VLOOKUP(I245,disall!$A$2:$M$349,11,FALSE))</f>
        <v>Bihar</v>
      </c>
      <c r="S245" t="str">
        <f>IF(ISNA(VLOOKUP(I245,disall!$A$2:$M$349,12,FALSE)),"NA",VLOOKUP(I245,disall!$A$2:$M$349,12,FALSE))</f>
        <v>Ranchi</v>
      </c>
      <c r="T245">
        <f>IF(ISNA(VLOOKUP(I245,disall!$A$2:$M$349,13,FALSE)),"NA",VLOOKUP(I245,disall!$A$2:$M$349,13,FALSE))</f>
        <v>53</v>
      </c>
    </row>
    <row r="246" spans="1:20" x14ac:dyDescent="0.25">
      <c r="A246">
        <v>57</v>
      </c>
      <c r="B246" t="s">
        <v>8</v>
      </c>
      <c r="C246" t="s">
        <v>472</v>
      </c>
      <c r="D246" t="s">
        <v>164</v>
      </c>
      <c r="E246" t="s">
        <v>473</v>
      </c>
      <c r="F246" t="s">
        <v>218</v>
      </c>
      <c r="G246" t="s">
        <v>881</v>
      </c>
      <c r="H246">
        <v>3404</v>
      </c>
      <c r="I246">
        <f>IF(ISNA(VLOOKUP(H246,disall!$D$2:$L$349,1,FALSE)),H246,VLOOKUP(H246,disall!$D$2:$L$349,1,FALSE))</f>
        <v>3404</v>
      </c>
      <c r="J246">
        <f>IF(ISNA(VLOOKUP(H246,disall!$D$2:$L$349,1,FALSE)),"NA",VLOOKUP(H246,disall!$D$2:$L$349,2,FALSE))</f>
        <v>3404</v>
      </c>
      <c r="K246" t="str">
        <f>IF(ISNA(VLOOKUP(I246,disall!$A$2:$L$349,3,FALSE)),F246,VLOOKUP(I246,disall!$A$2:$L$349,3,FALSE))</f>
        <v>Bhojpur</v>
      </c>
      <c r="L246" t="str">
        <f>IF(ISNA(VLOOKUP(I246,disall!$A$2:$L$349,12,FALSE)),"NA",VLOOKUP(I246,disall!$A$2:$L$349,12,FALSE))</f>
        <v>Bhojpur</v>
      </c>
      <c r="M246">
        <f>IF(ISNA(VLOOKUP(I246,disall!$A$2:$M$349,6,FALSE)),"NA",VLOOKUP(I246,disall!$A$2:$M$349,6,FALSE))</f>
        <v>34</v>
      </c>
      <c r="N246">
        <f>IF(ISNA(VLOOKUP(I246,disall!$A$2:$M$349,7,FALSE)),"NA",VLOOKUP(I246,disall!$A$2:$M$349,7,FALSE))</f>
        <v>0.46002900000000002</v>
      </c>
      <c r="O246">
        <f>IF(ISNA(VLOOKUP(I246,disall!$A$2:$M$349,8,FALSE)),"NA",VLOOKUP(I246,disall!$A$2:$M$349,8,FALSE))</f>
        <v>3.1139230000000002</v>
      </c>
      <c r="P246" t="str">
        <f>IF(ISNA(VLOOKUP(I246,disall!$A$2:$M$349,9,FALSE)),"NA",VLOOKUP(I246,disall!$A$2:$M$349,9,FALSE))</f>
        <v>POLY</v>
      </c>
      <c r="Q246">
        <f>IF(ISNA(VLOOKUP(I246,disall!$A$2:$M$349,10,FALSE)),"NA",VLOOKUP(I246,disall!$A$2:$M$349,10,FALSE))</f>
        <v>356040500</v>
      </c>
      <c r="R246" t="str">
        <f>IF(ISNA(VLOOKUP(I246,disall!$A$2:$M$349,11,FALSE)),"NA",VLOOKUP(I246,disall!$A$2:$M$349,11,FALSE))</f>
        <v>Bihar</v>
      </c>
      <c r="S246" t="str">
        <f>IF(ISNA(VLOOKUP(I246,disall!$A$2:$M$349,12,FALSE)),"NA",VLOOKUP(I246,disall!$A$2:$M$349,12,FALSE))</f>
        <v>Bhojpur</v>
      </c>
      <c r="T246">
        <f>IF(ISNA(VLOOKUP(I246,disall!$A$2:$M$349,13,FALSE)),"NA",VLOOKUP(I246,disall!$A$2:$M$349,13,FALSE))</f>
        <v>27</v>
      </c>
    </row>
    <row r="247" spans="1:20" x14ac:dyDescent="0.25">
      <c r="A247">
        <v>74</v>
      </c>
      <c r="B247" t="s">
        <v>8</v>
      </c>
      <c r="C247" t="s">
        <v>472</v>
      </c>
      <c r="D247" t="s">
        <v>164</v>
      </c>
      <c r="E247" t="s">
        <v>473</v>
      </c>
      <c r="F247" t="s">
        <v>232</v>
      </c>
      <c r="G247" t="s">
        <v>883</v>
      </c>
      <c r="H247">
        <v>3429</v>
      </c>
      <c r="I247">
        <f>IF(ISNA(VLOOKUP(H247,disall!$D$2:$L$349,1,FALSE)),H247,VLOOKUP(H247,disall!$D$2:$L$349,1,FALSE))</f>
        <v>3429</v>
      </c>
      <c r="J247">
        <f>IF(ISNA(VLOOKUP(H247,disall!$D$2:$L$349,1,FALSE)),"NA",VLOOKUP(H247,disall!$D$2:$L$349,2,FALSE))</f>
        <v>3429</v>
      </c>
      <c r="K247" t="str">
        <f>IF(ISNA(VLOOKUP(I247,disall!$A$2:$L$349,3,FALSE)),F247,VLOOKUP(I247,disall!$A$2:$L$349,3,FALSE))</f>
        <v>Rohtas</v>
      </c>
      <c r="L247" t="str">
        <f>IF(ISNA(VLOOKUP(I247,disall!$A$2:$L$349,12,FALSE)),"NA",VLOOKUP(I247,disall!$A$2:$L$349,12,FALSE))</f>
        <v>Rohtas</v>
      </c>
      <c r="M247">
        <f>IF(ISNA(VLOOKUP(I247,disall!$A$2:$M$349,6,FALSE)),"NA",VLOOKUP(I247,disall!$A$2:$M$349,6,FALSE))</f>
        <v>34</v>
      </c>
      <c r="N247">
        <f>IF(ISNA(VLOOKUP(I247,disall!$A$2:$M$349,7,FALSE)),"NA",VLOOKUP(I247,disall!$A$2:$M$349,7,FALSE))</f>
        <v>0.53571899999999995</v>
      </c>
      <c r="O247">
        <f>IF(ISNA(VLOOKUP(I247,disall!$A$2:$M$349,8,FALSE)),"NA",VLOOKUP(I247,disall!$A$2:$M$349,8,FALSE))</f>
        <v>3.3086180000000001</v>
      </c>
      <c r="P247" t="str">
        <f>IF(ISNA(VLOOKUP(I247,disall!$A$2:$M$349,9,FALSE)),"NA",VLOOKUP(I247,disall!$A$2:$M$349,9,FALSE))</f>
        <v>POLY</v>
      </c>
      <c r="Q247">
        <f>IF(ISNA(VLOOKUP(I247,disall!$A$2:$M$349,10,FALSE)),"NA",VLOOKUP(I247,disall!$A$2:$M$349,10,FALSE))</f>
        <v>356043500</v>
      </c>
      <c r="R247" t="str">
        <f>IF(ISNA(VLOOKUP(I247,disall!$A$2:$M$349,11,FALSE)),"NA",VLOOKUP(I247,disall!$A$2:$M$349,11,FALSE))</f>
        <v>Bihar</v>
      </c>
      <c r="S247" t="str">
        <f>IF(ISNA(VLOOKUP(I247,disall!$A$2:$M$349,12,FALSE)),"NA",VLOOKUP(I247,disall!$A$2:$M$349,12,FALSE))</f>
        <v>Rohtas</v>
      </c>
      <c r="T247">
        <f>IF(ISNA(VLOOKUP(I247,disall!$A$2:$M$349,13,FALSE)),"NA",VLOOKUP(I247,disall!$A$2:$M$349,13,FALSE))</f>
        <v>54</v>
      </c>
    </row>
    <row r="248" spans="1:20" x14ac:dyDescent="0.25">
      <c r="A248">
        <v>75</v>
      </c>
      <c r="B248" t="s">
        <v>8</v>
      </c>
      <c r="C248" t="s">
        <v>472</v>
      </c>
      <c r="D248" t="s">
        <v>164</v>
      </c>
      <c r="E248" t="s">
        <v>473</v>
      </c>
      <c r="F248" t="s">
        <v>192</v>
      </c>
      <c r="G248" t="s">
        <v>884</v>
      </c>
      <c r="H248">
        <v>3430</v>
      </c>
      <c r="I248">
        <f>IF(ISNA(VLOOKUP(H248,disall!$D$2:$L$349,1,FALSE)),H248,VLOOKUP(H248,disall!$D$2:$L$349,1,FALSE))</f>
        <v>3430</v>
      </c>
      <c r="J248">
        <f>IF(ISNA(VLOOKUP(H248,disall!$D$2:$L$349,1,FALSE)),"NA",VLOOKUP(H248,disall!$D$2:$L$349,2,FALSE))</f>
        <v>3430</v>
      </c>
      <c r="K248" t="str">
        <f>IF(ISNA(VLOOKUP(I248,disall!$A$2:$L$349,3,FALSE)),F248,VLOOKUP(I248,disall!$A$2:$L$349,3,FALSE))</f>
        <v>Saharsa</v>
      </c>
      <c r="L248" t="str">
        <f>IF(ISNA(VLOOKUP(I248,disall!$A$2:$L$349,12,FALSE)),"NA",VLOOKUP(I248,disall!$A$2:$L$349,12,FALSE))</f>
        <v>Saharsa</v>
      </c>
      <c r="M248">
        <f>IF(ISNA(VLOOKUP(I248,disall!$A$2:$M$349,6,FALSE)),"NA",VLOOKUP(I248,disall!$A$2:$M$349,6,FALSE))</f>
        <v>34</v>
      </c>
      <c r="N248">
        <f>IF(ISNA(VLOOKUP(I248,disall!$A$2:$M$349,7,FALSE)),"NA",VLOOKUP(I248,disall!$A$2:$M$349,7,FALSE))</f>
        <v>0.35765400000000003</v>
      </c>
      <c r="O248">
        <f>IF(ISNA(VLOOKUP(I248,disall!$A$2:$M$349,8,FALSE)),"NA",VLOOKUP(I248,disall!$A$2:$M$349,8,FALSE))</f>
        <v>3.9464790000000001</v>
      </c>
      <c r="P248" t="str">
        <f>IF(ISNA(VLOOKUP(I248,disall!$A$2:$M$349,9,FALSE)),"NA",VLOOKUP(I248,disall!$A$2:$M$349,9,FALSE))</f>
        <v>POLY</v>
      </c>
      <c r="Q248">
        <f>IF(ISNA(VLOOKUP(I248,disall!$A$2:$M$349,10,FALSE)),"NA",VLOOKUP(I248,disall!$A$2:$M$349,10,FALSE))</f>
        <v>356043600</v>
      </c>
      <c r="R248" t="str">
        <f>IF(ISNA(VLOOKUP(I248,disall!$A$2:$M$349,11,FALSE)),"NA",VLOOKUP(I248,disall!$A$2:$M$349,11,FALSE))</f>
        <v>Bihar</v>
      </c>
      <c r="S248" t="str">
        <f>IF(ISNA(VLOOKUP(I248,disall!$A$2:$M$349,12,FALSE)),"NA",VLOOKUP(I248,disall!$A$2:$M$349,12,FALSE))</f>
        <v>Saharsa</v>
      </c>
      <c r="T248">
        <f>IF(ISNA(VLOOKUP(I248,disall!$A$2:$M$349,13,FALSE)),"NA",VLOOKUP(I248,disall!$A$2:$M$349,13,FALSE))</f>
        <v>55</v>
      </c>
    </row>
    <row r="249" spans="1:20" x14ac:dyDescent="0.25">
      <c r="A249">
        <v>58</v>
      </c>
      <c r="B249" t="s">
        <v>8</v>
      </c>
      <c r="C249" t="s">
        <v>472</v>
      </c>
      <c r="D249" t="s">
        <v>164</v>
      </c>
      <c r="E249" t="s">
        <v>473</v>
      </c>
      <c r="F249" t="s">
        <v>885</v>
      </c>
      <c r="G249" t="s">
        <v>473</v>
      </c>
      <c r="H249">
        <v>3434</v>
      </c>
      <c r="I249">
        <f>IF(ISNA(VLOOKUP(H249,disall!$D$2:$L$349,1,FALSE)),H249,VLOOKUP(H249,disall!$D$2:$L$349,1,FALSE))</f>
        <v>3434</v>
      </c>
      <c r="J249">
        <f>IF(ISNA(VLOOKUP(H249,disall!$D$2:$L$349,1,FALSE)),"NA",VLOOKUP(H249,disall!$D$2:$L$349,2,FALSE))</f>
        <v>3434</v>
      </c>
      <c r="K249" t="str">
        <f>IF(ISNA(VLOOKUP(I249,disall!$A$2:$L$349,3,FALSE)),F249,VLOOKUP(I249,disall!$A$2:$L$349,3,FALSE))</f>
        <v>Chhapra</v>
      </c>
      <c r="L249" t="str">
        <f>IF(ISNA(VLOOKUP(I249,disall!$A$2:$L$349,12,FALSE)),"NA",VLOOKUP(I249,disall!$A$2:$L$349,12,FALSE))</f>
        <v>Saran</v>
      </c>
      <c r="M249">
        <f>IF(ISNA(VLOOKUP(I249,disall!$A$2:$M$349,6,FALSE)),"NA",VLOOKUP(I249,disall!$A$2:$M$349,6,FALSE))</f>
        <v>34</v>
      </c>
      <c r="N249">
        <f>IF(ISNA(VLOOKUP(I249,disall!$A$2:$M$349,7,FALSE)),"NA",VLOOKUP(I249,disall!$A$2:$M$349,7,FALSE))</f>
        <v>0.24049699999999999</v>
      </c>
      <c r="O249">
        <f>IF(ISNA(VLOOKUP(I249,disall!$A$2:$M$349,8,FALSE)),"NA",VLOOKUP(I249,disall!$A$2:$M$349,8,FALSE))</f>
        <v>2.4890880000000002</v>
      </c>
      <c r="P249" t="str">
        <f>IF(ISNA(VLOOKUP(I249,disall!$A$2:$M$349,9,FALSE)),"NA",VLOOKUP(I249,disall!$A$2:$M$349,9,FALSE))</f>
        <v>POLY</v>
      </c>
      <c r="Q249">
        <f>IF(ISNA(VLOOKUP(I249,disall!$A$2:$M$349,10,FALSE)),"NA",VLOOKUP(I249,disall!$A$2:$M$349,10,FALSE))</f>
        <v>356043900</v>
      </c>
      <c r="R249" t="str">
        <f>IF(ISNA(VLOOKUP(I249,disall!$A$2:$M$349,11,FALSE)),"NA",VLOOKUP(I249,disall!$A$2:$M$349,11,FALSE))</f>
        <v>Bihar</v>
      </c>
      <c r="S249" t="str">
        <f>IF(ISNA(VLOOKUP(I249,disall!$A$2:$M$349,12,FALSE)),"NA",VLOOKUP(I249,disall!$A$2:$M$349,12,FALSE))</f>
        <v>Saran</v>
      </c>
      <c r="T249">
        <f>IF(ISNA(VLOOKUP(I249,disall!$A$2:$M$349,13,FALSE)),"NA",VLOOKUP(I249,disall!$A$2:$M$349,13,FALSE))</f>
        <v>59</v>
      </c>
    </row>
    <row r="250" spans="1:20" x14ac:dyDescent="0.25">
      <c r="A250">
        <v>163</v>
      </c>
      <c r="B250" t="s">
        <v>8</v>
      </c>
      <c r="C250" t="s">
        <v>472</v>
      </c>
      <c r="D250" t="s">
        <v>857</v>
      </c>
      <c r="E250" t="s">
        <v>473</v>
      </c>
      <c r="F250" t="s">
        <v>427</v>
      </c>
      <c r="G250" t="s">
        <v>886</v>
      </c>
      <c r="H250">
        <v>3436</v>
      </c>
      <c r="I250">
        <f>IF(ISNA(VLOOKUP(H250,disall!$D$2:$L$349,1,FALSE)),H250,VLOOKUP(H250,disall!$D$2:$L$349,1,FALSE))</f>
        <v>3436</v>
      </c>
      <c r="J250">
        <f>IF(ISNA(VLOOKUP(H250,disall!$D$2:$L$349,1,FALSE)),"NA",VLOOKUP(H250,disall!$D$2:$L$349,2,FALSE))</f>
        <v>3443</v>
      </c>
      <c r="K250" t="str">
        <f>IF(ISNA(VLOOKUP(I250,disall!$A$2:$L$349,3,FALSE)),F250,VLOOKUP(I250,disall!$A$2:$L$349,3,FALSE))</f>
        <v>Singhbhum</v>
      </c>
      <c r="L250" t="str">
        <f>IF(ISNA(VLOOKUP(I250,disall!$A$2:$L$349,12,FALSE)),"NA",VLOOKUP(I250,disall!$A$2:$L$349,12,FALSE))</f>
        <v>Singhbhum</v>
      </c>
      <c r="M250">
        <f>IF(ISNA(VLOOKUP(I250,disall!$A$2:$M$349,6,FALSE)),"NA",VLOOKUP(I250,disall!$A$2:$M$349,6,FALSE))</f>
        <v>34</v>
      </c>
      <c r="N250">
        <f>IF(ISNA(VLOOKUP(I250,disall!$A$2:$M$349,7,FALSE)),"NA",VLOOKUP(I250,disall!$A$2:$M$349,7,FALSE))</f>
        <v>1.1839230000000001</v>
      </c>
      <c r="O250">
        <f>IF(ISNA(VLOOKUP(I250,disall!$A$2:$M$349,8,FALSE)),"NA",VLOOKUP(I250,disall!$A$2:$M$349,8,FALSE))</f>
        <v>6.8952989999999996</v>
      </c>
      <c r="P250" t="str">
        <f>IF(ISNA(VLOOKUP(I250,disall!$A$2:$M$349,9,FALSE)),"NA",VLOOKUP(I250,disall!$A$2:$M$349,9,FALSE))</f>
        <v>POLY</v>
      </c>
      <c r="Q250">
        <f>IF(ISNA(VLOOKUP(I250,disall!$A$2:$M$349,10,FALSE)),"NA",VLOOKUP(I250,disall!$A$2:$M$349,10,FALSE))</f>
        <v>356042900</v>
      </c>
      <c r="R250" t="str">
        <f>IF(ISNA(VLOOKUP(I250,disall!$A$2:$M$349,11,FALSE)),"NA",VLOOKUP(I250,disall!$A$2:$M$349,11,FALSE))</f>
        <v>Bihar</v>
      </c>
      <c r="S250" t="str">
        <f>IF(ISNA(VLOOKUP(I250,disall!$A$2:$M$349,12,FALSE)),"NA",VLOOKUP(I250,disall!$A$2:$M$349,12,FALSE))</f>
        <v>Singhbhum</v>
      </c>
      <c r="T250">
        <f>IF(ISNA(VLOOKUP(I250,disall!$A$2:$M$349,13,FALSE)),"NA",VLOOKUP(I250,disall!$A$2:$M$349,13,FALSE))</f>
        <v>61</v>
      </c>
    </row>
    <row r="251" spans="1:20" x14ac:dyDescent="0.25">
      <c r="A251">
        <v>155</v>
      </c>
      <c r="B251" t="s">
        <v>8</v>
      </c>
      <c r="C251" t="s">
        <v>472</v>
      </c>
      <c r="D251" t="s">
        <v>857</v>
      </c>
      <c r="E251" t="s">
        <v>887</v>
      </c>
      <c r="F251" t="s">
        <v>888</v>
      </c>
      <c r="G251" t="s">
        <v>889</v>
      </c>
      <c r="H251">
        <v>3442</v>
      </c>
      <c r="I251">
        <f>IF(ISNA(VLOOKUP(H251,disall!$D$2:$L$349,1,FALSE)),H251,VLOOKUP(H251,disall!$D$2:$L$349,1,FALSE))</f>
        <v>3442</v>
      </c>
      <c r="J251">
        <f>IF(ISNA(VLOOKUP(H251,disall!$D$2:$L$349,1,FALSE)),"NA",VLOOKUP(H251,disall!$D$2:$L$349,2,FALSE))</f>
        <v>3442</v>
      </c>
      <c r="K251" t="str">
        <f>IF(ISNA(VLOOKUP(I251,disall!$A$2:$L$349,3,FALSE)),F251,VLOOKUP(I251,disall!$A$2:$L$349,3,FALSE))</f>
        <v>Dumka</v>
      </c>
      <c r="L251" t="str">
        <f>IF(ISNA(VLOOKUP(I251,disall!$A$2:$L$349,12,FALSE)),"NA",VLOOKUP(I251,disall!$A$2:$L$349,12,FALSE))</f>
        <v>Dumka (Santal Pargana)</v>
      </c>
      <c r="M251">
        <f>IF(ISNA(VLOOKUP(I251,disall!$A$2:$M$349,6,FALSE)),"NA",VLOOKUP(I251,disall!$A$2:$M$349,6,FALSE))</f>
        <v>34</v>
      </c>
      <c r="N251">
        <f>IF(ISNA(VLOOKUP(I251,disall!$A$2:$M$349,7,FALSE)),"NA",VLOOKUP(I251,disall!$A$2:$M$349,7,FALSE))</f>
        <v>0.50117999999999996</v>
      </c>
      <c r="O251">
        <f>IF(ISNA(VLOOKUP(I251,disall!$A$2:$M$349,8,FALSE)),"NA",VLOOKUP(I251,disall!$A$2:$M$349,8,FALSE))</f>
        <v>4.6041499999999997</v>
      </c>
      <c r="P251" t="str">
        <f>IF(ISNA(VLOOKUP(I251,disall!$A$2:$M$349,9,FALSE)),"NA",VLOOKUP(I251,disall!$A$2:$M$349,9,FALSE))</f>
        <v>POLY</v>
      </c>
      <c r="Q251">
        <f>IF(ISNA(VLOOKUP(I251,disall!$A$2:$M$349,10,FALSE)),"NA",VLOOKUP(I251,disall!$A$2:$M$349,10,FALSE))</f>
        <v>356040900</v>
      </c>
      <c r="R251" t="str">
        <f>IF(ISNA(VLOOKUP(I251,disall!$A$2:$M$349,11,FALSE)),"NA",VLOOKUP(I251,disall!$A$2:$M$349,11,FALSE))</f>
        <v>Bihar</v>
      </c>
      <c r="S251" t="str">
        <f>IF(ISNA(VLOOKUP(I251,disall!$A$2:$M$349,12,FALSE)),"NA",VLOOKUP(I251,disall!$A$2:$M$349,12,FALSE))</f>
        <v>Dumka (Santal Pargana)</v>
      </c>
      <c r="T251">
        <f>IF(ISNA(VLOOKUP(I251,disall!$A$2:$M$349,13,FALSE)),"NA",VLOOKUP(I251,disall!$A$2:$M$349,13,FALSE))</f>
        <v>33</v>
      </c>
    </row>
    <row r="252" spans="1:20" x14ac:dyDescent="0.25">
      <c r="A252">
        <v>95</v>
      </c>
      <c r="B252" t="s">
        <v>8</v>
      </c>
      <c r="C252" t="s">
        <v>472</v>
      </c>
      <c r="D252" t="s">
        <v>253</v>
      </c>
      <c r="E252" t="s">
        <v>473</v>
      </c>
      <c r="F252" t="s">
        <v>287</v>
      </c>
      <c r="G252" t="s">
        <v>473</v>
      </c>
      <c r="H252">
        <v>3501</v>
      </c>
      <c r="I252">
        <f>IF(ISNA(VLOOKUP(H252,disall!$D$2:$L$349,1,FALSE)),H252,VLOOKUP(H252,disall!$D$2:$L$349,1,FALSE))</f>
        <v>3501</v>
      </c>
      <c r="J252">
        <f>IF(ISNA(VLOOKUP(H252,disall!$D$2:$L$349,1,FALSE)),"NA",VLOOKUP(H252,disall!$D$2:$L$349,2,FALSE))</f>
        <v>3501</v>
      </c>
      <c r="K252" t="str">
        <f>IF(ISNA(VLOOKUP(I252,disall!$A$2:$L$349,3,FALSE)),F252,VLOOKUP(I252,disall!$A$2:$L$349,3,FALSE))</f>
        <v>Ahmadabad</v>
      </c>
      <c r="L252" t="str">
        <f>IF(ISNA(VLOOKUP(I252,disall!$A$2:$L$349,12,FALSE)),"NA",VLOOKUP(I252,disall!$A$2:$L$349,12,FALSE))</f>
        <v>Ahmadabad</v>
      </c>
      <c r="M252">
        <f>IF(ISNA(VLOOKUP(I252,disall!$A$2:$M$349,6,FALSE)),"NA",VLOOKUP(I252,disall!$A$2:$M$349,6,FALSE))</f>
        <v>35</v>
      </c>
      <c r="N252">
        <f>IF(ISNA(VLOOKUP(I252,disall!$A$2:$M$349,7,FALSE)),"NA",VLOOKUP(I252,disall!$A$2:$M$349,7,FALSE))</f>
        <v>0.78383400000000003</v>
      </c>
      <c r="O252">
        <f>IF(ISNA(VLOOKUP(I252,disall!$A$2:$M$349,8,FALSE)),"NA",VLOOKUP(I252,disall!$A$2:$M$349,8,FALSE))</f>
        <v>7.5502320000000003</v>
      </c>
      <c r="P252" t="str">
        <f>IF(ISNA(VLOOKUP(I252,disall!$A$2:$M$349,9,FALSE)),"NA",VLOOKUP(I252,disall!$A$2:$M$349,9,FALSE))</f>
        <v>POLY</v>
      </c>
      <c r="Q252">
        <f>IF(ISNA(VLOOKUP(I252,disall!$A$2:$M$349,10,FALSE)),"NA",VLOOKUP(I252,disall!$A$2:$M$349,10,FALSE))</f>
        <v>356060100</v>
      </c>
      <c r="R252" t="str">
        <f>IF(ISNA(VLOOKUP(I252,disall!$A$2:$M$349,11,FALSE)),"NA",VLOOKUP(I252,disall!$A$2:$M$349,11,FALSE))</f>
        <v>Gujarat</v>
      </c>
      <c r="S252" t="str">
        <f>IF(ISNA(VLOOKUP(I252,disall!$A$2:$M$349,12,FALSE)),"NA",VLOOKUP(I252,disall!$A$2:$M$349,12,FALSE))</f>
        <v>Ahmadabad</v>
      </c>
      <c r="T252">
        <f>IF(ISNA(VLOOKUP(I252,disall!$A$2:$M$349,13,FALSE)),"NA",VLOOKUP(I252,disall!$A$2:$M$349,13,FALSE))</f>
        <v>65</v>
      </c>
    </row>
    <row r="253" spans="1:20" x14ac:dyDescent="0.25">
      <c r="A253">
        <v>96</v>
      </c>
      <c r="B253" t="s">
        <v>8</v>
      </c>
      <c r="C253" t="s">
        <v>472</v>
      </c>
      <c r="D253" t="s">
        <v>253</v>
      </c>
      <c r="E253" t="s">
        <v>893</v>
      </c>
      <c r="F253" t="s">
        <v>316</v>
      </c>
      <c r="G253" t="s">
        <v>894</v>
      </c>
      <c r="H253">
        <v>3502</v>
      </c>
      <c r="I253">
        <f>IF(ISNA(VLOOKUP(H253,disall!$D$2:$L$349,1,FALSE)),H253,VLOOKUP(H253,disall!$D$2:$L$349,1,FALSE))</f>
        <v>3502</v>
      </c>
      <c r="J253">
        <f>IF(ISNA(VLOOKUP(H253,disall!$D$2:$L$349,1,FALSE)),"NA",VLOOKUP(H253,disall!$D$2:$L$349,2,FALSE))</f>
        <v>3502</v>
      </c>
      <c r="K253" t="str">
        <f>IF(ISNA(VLOOKUP(I253,disall!$A$2:$L$349,3,FALSE)),F253,VLOOKUP(I253,disall!$A$2:$L$349,3,FALSE))</f>
        <v>Amreli</v>
      </c>
      <c r="L253" t="str">
        <f>IF(ISNA(VLOOKUP(I253,disall!$A$2:$L$349,12,FALSE)),"NA",VLOOKUP(I253,disall!$A$2:$L$349,12,FALSE))</f>
        <v>Amreli</v>
      </c>
      <c r="M253">
        <f>IF(ISNA(VLOOKUP(I253,disall!$A$2:$M$349,6,FALSE)),"NA",VLOOKUP(I253,disall!$A$2:$M$349,6,FALSE))</f>
        <v>35</v>
      </c>
      <c r="N253">
        <f>IF(ISNA(VLOOKUP(I253,disall!$A$2:$M$349,7,FALSE)),"NA",VLOOKUP(I253,disall!$A$2:$M$349,7,FALSE))</f>
        <v>0.57731299999999997</v>
      </c>
      <c r="O253">
        <f>IF(ISNA(VLOOKUP(I253,disall!$A$2:$M$349,8,FALSE)),"NA",VLOOKUP(I253,disall!$A$2:$M$349,8,FALSE))</f>
        <v>5.320786</v>
      </c>
      <c r="P253" t="str">
        <f>IF(ISNA(VLOOKUP(I253,disall!$A$2:$M$349,9,FALSE)),"NA",VLOOKUP(I253,disall!$A$2:$M$349,9,FALSE))</f>
        <v>POLY</v>
      </c>
      <c r="Q253">
        <f>IF(ISNA(VLOOKUP(I253,disall!$A$2:$M$349,10,FALSE)),"NA",VLOOKUP(I253,disall!$A$2:$M$349,10,FALSE))</f>
        <v>356060200</v>
      </c>
      <c r="R253" t="str">
        <f>IF(ISNA(VLOOKUP(I253,disall!$A$2:$M$349,11,FALSE)),"NA",VLOOKUP(I253,disall!$A$2:$M$349,11,FALSE))</f>
        <v>Gujarat</v>
      </c>
      <c r="S253" t="str">
        <f>IF(ISNA(VLOOKUP(I253,disall!$A$2:$M$349,12,FALSE)),"NA",VLOOKUP(I253,disall!$A$2:$M$349,12,FALSE))</f>
        <v>Amreli</v>
      </c>
      <c r="T253">
        <f>IF(ISNA(VLOOKUP(I253,disall!$A$2:$M$349,13,FALSE)),"NA",VLOOKUP(I253,disall!$A$2:$M$349,13,FALSE))</f>
        <v>66</v>
      </c>
    </row>
    <row r="254" spans="1:20" x14ac:dyDescent="0.25">
      <c r="A254">
        <v>97</v>
      </c>
      <c r="B254" t="s">
        <v>8</v>
      </c>
      <c r="C254" t="s">
        <v>472</v>
      </c>
      <c r="D254" t="s">
        <v>253</v>
      </c>
      <c r="E254" t="s">
        <v>895</v>
      </c>
      <c r="F254" t="s">
        <v>256</v>
      </c>
      <c r="G254" t="s">
        <v>896</v>
      </c>
      <c r="H254">
        <v>3503</v>
      </c>
      <c r="I254">
        <f>IF(ISNA(VLOOKUP(H254,disall!$D$2:$L$349,1,FALSE)),H254,VLOOKUP(H254,disall!$D$2:$L$349,1,FALSE))</f>
        <v>3503</v>
      </c>
      <c r="J254">
        <f>IF(ISNA(VLOOKUP(H254,disall!$D$2:$L$349,1,FALSE)),"NA",VLOOKUP(H254,disall!$D$2:$L$349,2,FALSE))</f>
        <v>3503</v>
      </c>
      <c r="K254" t="str">
        <f>IF(ISNA(VLOOKUP(I254,disall!$A$2:$L$349,3,FALSE)),F254,VLOOKUP(I254,disall!$A$2:$L$349,3,FALSE))</f>
        <v>Banas Kantha</v>
      </c>
      <c r="L254" t="str">
        <f>IF(ISNA(VLOOKUP(I254,disall!$A$2:$L$349,12,FALSE)),"NA",VLOOKUP(I254,disall!$A$2:$L$349,12,FALSE))</f>
        <v>Banas Kantha</v>
      </c>
      <c r="M254">
        <f>IF(ISNA(VLOOKUP(I254,disall!$A$2:$M$349,6,FALSE)),"NA",VLOOKUP(I254,disall!$A$2:$M$349,6,FALSE))</f>
        <v>35</v>
      </c>
      <c r="N254">
        <f>IF(ISNA(VLOOKUP(I254,disall!$A$2:$M$349,7,FALSE)),"NA",VLOOKUP(I254,disall!$A$2:$M$349,7,FALSE))</f>
        <v>1.107243</v>
      </c>
      <c r="O254">
        <f>IF(ISNA(VLOOKUP(I254,disall!$A$2:$M$349,8,FALSE)),"NA",VLOOKUP(I254,disall!$A$2:$M$349,8,FALSE))</f>
        <v>6.8909419999999999</v>
      </c>
      <c r="P254" t="str">
        <f>IF(ISNA(VLOOKUP(I254,disall!$A$2:$M$349,9,FALSE)),"NA",VLOOKUP(I254,disall!$A$2:$M$349,9,FALSE))</f>
        <v>POLY</v>
      </c>
      <c r="Q254">
        <f>IF(ISNA(VLOOKUP(I254,disall!$A$2:$M$349,10,FALSE)),"NA",VLOOKUP(I254,disall!$A$2:$M$349,10,FALSE))</f>
        <v>356060300</v>
      </c>
      <c r="R254" t="str">
        <f>IF(ISNA(VLOOKUP(I254,disall!$A$2:$M$349,11,FALSE)),"NA",VLOOKUP(I254,disall!$A$2:$M$349,11,FALSE))</f>
        <v>Gujarat</v>
      </c>
      <c r="S254" t="str">
        <f>IF(ISNA(VLOOKUP(I254,disall!$A$2:$M$349,12,FALSE)),"NA",VLOOKUP(I254,disall!$A$2:$M$349,12,FALSE))</f>
        <v>Banas Kantha</v>
      </c>
      <c r="T254">
        <f>IF(ISNA(VLOOKUP(I254,disall!$A$2:$M$349,13,FALSE)),"NA",VLOOKUP(I254,disall!$A$2:$M$349,13,FALSE))</f>
        <v>67</v>
      </c>
    </row>
    <row r="255" spans="1:20" x14ac:dyDescent="0.25">
      <c r="A255">
        <v>98</v>
      </c>
      <c r="B255" t="s">
        <v>8</v>
      </c>
      <c r="C255" t="s">
        <v>472</v>
      </c>
      <c r="D255" t="s">
        <v>253</v>
      </c>
      <c r="E255" t="s">
        <v>473</v>
      </c>
      <c r="F255" t="s">
        <v>433</v>
      </c>
      <c r="G255" t="s">
        <v>898</v>
      </c>
      <c r="H255">
        <v>3504</v>
      </c>
      <c r="I255">
        <f>IF(ISNA(VLOOKUP(H255,disall!$D$2:$L$349,1,FALSE)),H255,VLOOKUP(H255,disall!$D$2:$L$349,1,FALSE))</f>
        <v>3504</v>
      </c>
      <c r="J255">
        <f>IF(ISNA(VLOOKUP(H255,disall!$D$2:$L$349,1,FALSE)),"NA",VLOOKUP(H255,disall!$D$2:$L$349,2,FALSE))</f>
        <v>3518</v>
      </c>
      <c r="K255" t="str">
        <f>IF(ISNA(VLOOKUP(I255,disall!$A$2:$L$349,3,FALSE)),F255,VLOOKUP(I255,disall!$A$2:$L$349,3,FALSE))</f>
        <v>Bharuch</v>
      </c>
      <c r="L255" t="str">
        <f>IF(ISNA(VLOOKUP(I255,disall!$A$2:$L$349,12,FALSE)),"NA",VLOOKUP(I255,disall!$A$2:$L$349,12,FALSE))</f>
        <v>Bharuch</v>
      </c>
      <c r="M255">
        <f>IF(ISNA(VLOOKUP(I255,disall!$A$2:$M$349,6,FALSE)),"NA",VLOOKUP(I255,disall!$A$2:$M$349,6,FALSE))</f>
        <v>35</v>
      </c>
      <c r="N255">
        <f>IF(ISNA(VLOOKUP(I255,disall!$A$2:$M$349,7,FALSE)),"NA",VLOOKUP(I255,disall!$A$2:$M$349,7,FALSE))</f>
        <v>1.3344290000000001</v>
      </c>
      <c r="O255">
        <f>IF(ISNA(VLOOKUP(I255,disall!$A$2:$M$349,8,FALSE)),"NA",VLOOKUP(I255,disall!$A$2:$M$349,8,FALSE))</f>
        <v>9.8531560000000002</v>
      </c>
      <c r="P255" t="str">
        <f>IF(ISNA(VLOOKUP(I255,disall!$A$2:$M$349,9,FALSE)),"NA",VLOOKUP(I255,disall!$A$2:$M$349,9,FALSE))</f>
        <v>POLY</v>
      </c>
      <c r="Q255">
        <f>IF(ISNA(VLOOKUP(I255,disall!$A$2:$M$349,10,FALSE)),"NA",VLOOKUP(I255,disall!$A$2:$M$349,10,FALSE))</f>
        <v>356061800</v>
      </c>
      <c r="R255" t="str">
        <f>IF(ISNA(VLOOKUP(I255,disall!$A$2:$M$349,11,FALSE)),"NA",VLOOKUP(I255,disall!$A$2:$M$349,11,FALSE))</f>
        <v>Gujarat</v>
      </c>
      <c r="S255" t="str">
        <f>IF(ISNA(VLOOKUP(I255,disall!$A$2:$M$349,12,FALSE)),"NA",VLOOKUP(I255,disall!$A$2:$M$349,12,FALSE))</f>
        <v>Bharuch</v>
      </c>
      <c r="T255">
        <f>IF(ISNA(VLOOKUP(I255,disall!$A$2:$M$349,13,FALSE)),"NA",VLOOKUP(I255,disall!$A$2:$M$349,13,FALSE))</f>
        <v>70</v>
      </c>
    </row>
    <row r="256" spans="1:20" x14ac:dyDescent="0.25">
      <c r="A256">
        <v>99</v>
      </c>
      <c r="B256" t="s">
        <v>8</v>
      </c>
      <c r="C256" t="s">
        <v>472</v>
      </c>
      <c r="D256" t="s">
        <v>253</v>
      </c>
      <c r="E256" t="s">
        <v>900</v>
      </c>
      <c r="F256" t="s">
        <v>311</v>
      </c>
      <c r="G256" t="s">
        <v>901</v>
      </c>
      <c r="H256">
        <v>3506</v>
      </c>
      <c r="I256">
        <f>IF(ISNA(VLOOKUP(H256,disall!$D$2:$L$349,1,FALSE)),H256,VLOOKUP(H256,disall!$D$2:$L$349,1,FALSE))</f>
        <v>3506</v>
      </c>
      <c r="J256">
        <f>IF(ISNA(VLOOKUP(H256,disall!$D$2:$L$349,1,FALSE)),"NA",VLOOKUP(H256,disall!$D$2:$L$349,2,FALSE))</f>
        <v>3506</v>
      </c>
      <c r="K256" t="str">
        <f>IF(ISNA(VLOOKUP(I256,disall!$A$2:$L$349,3,FALSE)),F256,VLOOKUP(I256,disall!$A$2:$L$349,3,FALSE))</f>
        <v>Bhavnagar</v>
      </c>
      <c r="L256" t="str">
        <f>IF(ISNA(VLOOKUP(I256,disall!$A$2:$L$349,12,FALSE)),"NA",VLOOKUP(I256,disall!$A$2:$L$349,12,FALSE))</f>
        <v>Bhavnagar</v>
      </c>
      <c r="M256">
        <f>IF(ISNA(VLOOKUP(I256,disall!$A$2:$M$349,6,FALSE)),"NA",VLOOKUP(I256,disall!$A$2:$M$349,6,FALSE))</f>
        <v>35</v>
      </c>
      <c r="N256">
        <f>IF(ISNA(VLOOKUP(I256,disall!$A$2:$M$349,7,FALSE)),"NA",VLOOKUP(I256,disall!$A$2:$M$349,7,FALSE))</f>
        <v>0.87557600000000002</v>
      </c>
      <c r="O256">
        <f>IF(ISNA(VLOOKUP(I256,disall!$A$2:$M$349,8,FALSE)),"NA",VLOOKUP(I256,disall!$A$2:$M$349,8,FALSE))</f>
        <v>5.1022959999999999</v>
      </c>
      <c r="P256" t="str">
        <f>IF(ISNA(VLOOKUP(I256,disall!$A$2:$M$349,9,FALSE)),"NA",VLOOKUP(I256,disall!$A$2:$M$349,9,FALSE))</f>
        <v>POLY</v>
      </c>
      <c r="Q256">
        <f>IF(ISNA(VLOOKUP(I256,disall!$A$2:$M$349,10,FALSE)),"NA",VLOOKUP(I256,disall!$A$2:$M$349,10,FALSE))</f>
        <v>356060500</v>
      </c>
      <c r="R256" t="str">
        <f>IF(ISNA(VLOOKUP(I256,disall!$A$2:$M$349,11,FALSE)),"NA",VLOOKUP(I256,disall!$A$2:$M$349,11,FALSE))</f>
        <v>Gujarat</v>
      </c>
      <c r="S256" t="str">
        <f>IF(ISNA(VLOOKUP(I256,disall!$A$2:$M$349,12,FALSE)),"NA",VLOOKUP(I256,disall!$A$2:$M$349,12,FALSE))</f>
        <v>Bhavnagar</v>
      </c>
      <c r="T256">
        <f>IF(ISNA(VLOOKUP(I256,disall!$A$2:$M$349,13,FALSE)),"NA",VLOOKUP(I256,disall!$A$2:$M$349,13,FALSE))</f>
        <v>69</v>
      </c>
    </row>
    <row r="257" spans="1:20" x14ac:dyDescent="0.25">
      <c r="A257">
        <v>101</v>
      </c>
      <c r="B257" t="s">
        <v>8</v>
      </c>
      <c r="C257" t="s">
        <v>472</v>
      </c>
      <c r="D257" t="s">
        <v>253</v>
      </c>
      <c r="E257" t="s">
        <v>473</v>
      </c>
      <c r="F257" t="s">
        <v>300</v>
      </c>
      <c r="G257" t="s">
        <v>902</v>
      </c>
      <c r="H257">
        <v>3507</v>
      </c>
      <c r="I257">
        <f>IF(ISNA(VLOOKUP(H257,disall!$D$2:$L$349,1,FALSE)),H257,VLOOKUP(H257,disall!$D$2:$L$349,1,FALSE))</f>
        <v>3507</v>
      </c>
      <c r="J257">
        <f>IF(ISNA(VLOOKUP(H257,disall!$D$2:$L$349,1,FALSE)),"NA",VLOOKUP(H257,disall!$D$2:$L$349,2,FALSE))</f>
        <v>3507</v>
      </c>
      <c r="K257" t="str">
        <f>IF(ISNA(VLOOKUP(I257,disall!$A$2:$L$349,3,FALSE)),F257,VLOOKUP(I257,disall!$A$2:$L$349,3,FALSE))</f>
        <v>Jamnagar</v>
      </c>
      <c r="L257" t="str">
        <f>IF(ISNA(VLOOKUP(I257,disall!$A$2:$L$349,12,FALSE)),"NA",VLOOKUP(I257,disall!$A$2:$L$349,12,FALSE))</f>
        <v>Jamnagar</v>
      </c>
      <c r="M257">
        <f>IF(ISNA(VLOOKUP(I257,disall!$A$2:$M$349,6,FALSE)),"NA",VLOOKUP(I257,disall!$A$2:$M$349,6,FALSE))</f>
        <v>35</v>
      </c>
      <c r="N257">
        <f>IF(ISNA(VLOOKUP(I257,disall!$A$2:$M$349,7,FALSE)),"NA",VLOOKUP(I257,disall!$A$2:$M$349,7,FALSE))</f>
        <v>0.81516</v>
      </c>
      <c r="O257">
        <f>IF(ISNA(VLOOKUP(I257,disall!$A$2:$M$349,8,FALSE)),"NA",VLOOKUP(I257,disall!$A$2:$M$349,8,FALSE))</f>
        <v>6.7916150000000002</v>
      </c>
      <c r="P257" t="str">
        <f>IF(ISNA(VLOOKUP(I257,disall!$A$2:$M$349,9,FALSE)),"NA",VLOOKUP(I257,disall!$A$2:$M$349,9,FALSE))</f>
        <v>POLY</v>
      </c>
      <c r="Q257">
        <f>IF(ISNA(VLOOKUP(I257,disall!$A$2:$M$349,10,FALSE)),"NA",VLOOKUP(I257,disall!$A$2:$M$349,10,FALSE))</f>
        <v>356060700</v>
      </c>
      <c r="R257" t="str">
        <f>IF(ISNA(VLOOKUP(I257,disall!$A$2:$M$349,11,FALSE)),"NA",VLOOKUP(I257,disall!$A$2:$M$349,11,FALSE))</f>
        <v>Gujarat</v>
      </c>
      <c r="S257" t="str">
        <f>IF(ISNA(VLOOKUP(I257,disall!$A$2:$M$349,12,FALSE)),"NA",VLOOKUP(I257,disall!$A$2:$M$349,12,FALSE))</f>
        <v>Jamnagar</v>
      </c>
      <c r="T257">
        <f>IF(ISNA(VLOOKUP(I257,disall!$A$2:$M$349,13,FALSE)),"NA",VLOOKUP(I257,disall!$A$2:$M$349,13,FALSE))</f>
        <v>74</v>
      </c>
    </row>
    <row r="258" spans="1:20" x14ac:dyDescent="0.25">
      <c r="A258">
        <v>102</v>
      </c>
      <c r="B258" t="s">
        <v>8</v>
      </c>
      <c r="C258" t="s">
        <v>472</v>
      </c>
      <c r="D258" t="s">
        <v>253</v>
      </c>
      <c r="E258" t="s">
        <v>473</v>
      </c>
      <c r="F258" t="s">
        <v>431</v>
      </c>
      <c r="G258" t="s">
        <v>903</v>
      </c>
      <c r="H258">
        <v>3508</v>
      </c>
      <c r="I258">
        <f>IF(ISNA(VLOOKUP(H258,disall!$D$2:$L$349,1,FALSE)),H258,VLOOKUP(H258,disall!$D$2:$L$349,1,FALSE))</f>
        <v>3508</v>
      </c>
      <c r="J258">
        <f>IF(ISNA(VLOOKUP(H258,disall!$D$2:$L$349,1,FALSE)),"NA",VLOOKUP(H258,disall!$D$2:$L$349,2,FALSE))</f>
        <v>3508</v>
      </c>
      <c r="K258" t="str">
        <f>IF(ISNA(VLOOKUP(I258,disall!$A$2:$L$349,3,FALSE)),F258,VLOOKUP(I258,disall!$A$2:$L$349,3,FALSE))</f>
        <v>Junagadh</v>
      </c>
      <c r="L258" t="str">
        <f>IF(ISNA(VLOOKUP(I258,disall!$A$2:$L$349,12,FALSE)),"NA",VLOOKUP(I258,disall!$A$2:$L$349,12,FALSE))</f>
        <v>Junagadh</v>
      </c>
      <c r="M258">
        <f>IF(ISNA(VLOOKUP(I258,disall!$A$2:$M$349,6,FALSE)),"NA",VLOOKUP(I258,disall!$A$2:$M$349,6,FALSE))</f>
        <v>35</v>
      </c>
      <c r="N258">
        <f>IF(ISNA(VLOOKUP(I258,disall!$A$2:$M$349,7,FALSE)),"NA",VLOOKUP(I258,disall!$A$2:$M$349,7,FALSE))</f>
        <v>1.0476890000000001</v>
      </c>
      <c r="O258">
        <f>IF(ISNA(VLOOKUP(I258,disall!$A$2:$M$349,8,FALSE)),"NA",VLOOKUP(I258,disall!$A$2:$M$349,8,FALSE))</f>
        <v>6.7743060000000002</v>
      </c>
      <c r="P258" t="str">
        <f>IF(ISNA(VLOOKUP(I258,disall!$A$2:$M$349,9,FALSE)),"NA",VLOOKUP(I258,disall!$A$2:$M$349,9,FALSE))</f>
        <v>POLY</v>
      </c>
      <c r="Q258">
        <f>IF(ISNA(VLOOKUP(I258,disall!$A$2:$M$349,10,FALSE)),"NA",VLOOKUP(I258,disall!$A$2:$M$349,10,FALSE))</f>
        <v>356060800</v>
      </c>
      <c r="R258" t="str">
        <f>IF(ISNA(VLOOKUP(I258,disall!$A$2:$M$349,11,FALSE)),"NA",VLOOKUP(I258,disall!$A$2:$M$349,11,FALSE))</f>
        <v>Gujarat</v>
      </c>
      <c r="S258" t="str">
        <f>IF(ISNA(VLOOKUP(I258,disall!$A$2:$M$349,12,FALSE)),"NA",VLOOKUP(I258,disall!$A$2:$M$349,12,FALSE))</f>
        <v>Junagadh</v>
      </c>
      <c r="T258">
        <f>IF(ISNA(VLOOKUP(I258,disall!$A$2:$M$349,13,FALSE)),"NA",VLOOKUP(I258,disall!$A$2:$M$349,13,FALSE))</f>
        <v>75</v>
      </c>
    </row>
    <row r="259" spans="1:20" x14ac:dyDescent="0.25">
      <c r="A259">
        <v>103</v>
      </c>
      <c r="B259" t="s">
        <v>8</v>
      </c>
      <c r="C259" t="s">
        <v>472</v>
      </c>
      <c r="D259" t="s">
        <v>253</v>
      </c>
      <c r="E259" t="s">
        <v>904</v>
      </c>
      <c r="F259" t="s">
        <v>905</v>
      </c>
      <c r="G259" t="s">
        <v>906</v>
      </c>
      <c r="H259">
        <v>3509</v>
      </c>
      <c r="I259">
        <f>IF(ISNA(VLOOKUP(H259,disall!$D$2:$L$349,1,FALSE)),H259,VLOOKUP(H259,disall!$D$2:$L$349,1,FALSE))</f>
        <v>3509</v>
      </c>
      <c r="J259">
        <f>IF(ISNA(VLOOKUP(H259,disall!$D$2:$L$349,1,FALSE)),"NA",VLOOKUP(H259,disall!$D$2:$L$349,2,FALSE))</f>
        <v>3509</v>
      </c>
      <c r="K259" t="str">
        <f>IF(ISNA(VLOOKUP(I259,disall!$A$2:$L$349,3,FALSE)),F259,VLOOKUP(I259,disall!$A$2:$L$349,3,FALSE))</f>
        <v>Kachchh</v>
      </c>
      <c r="L259" t="str">
        <f>IF(ISNA(VLOOKUP(I259,disall!$A$2:$L$349,12,FALSE)),"NA",VLOOKUP(I259,disall!$A$2:$L$349,12,FALSE))</f>
        <v>Kachchh (Bhuj)</v>
      </c>
      <c r="M259">
        <f>IF(ISNA(VLOOKUP(I259,disall!$A$2:$M$349,6,FALSE)),"NA",VLOOKUP(I259,disall!$A$2:$M$349,6,FALSE))</f>
        <v>35</v>
      </c>
      <c r="N259">
        <f>IF(ISNA(VLOOKUP(I259,disall!$A$2:$M$349,7,FALSE)),"NA",VLOOKUP(I259,disall!$A$2:$M$349,7,FALSE))</f>
        <v>3.8702190000000001</v>
      </c>
      <c r="O259">
        <f>IF(ISNA(VLOOKUP(I259,disall!$A$2:$M$349,8,FALSE)),"NA",VLOOKUP(I259,disall!$A$2:$M$349,8,FALSE))</f>
        <v>15.82267</v>
      </c>
      <c r="P259" t="str">
        <f>IF(ISNA(VLOOKUP(I259,disall!$A$2:$M$349,9,FALSE)),"NA",VLOOKUP(I259,disall!$A$2:$M$349,9,FALSE))</f>
        <v>POLY</v>
      </c>
      <c r="Q259">
        <f>IF(ISNA(VLOOKUP(I259,disall!$A$2:$M$349,10,FALSE)),"NA",VLOOKUP(I259,disall!$A$2:$M$349,10,FALSE))</f>
        <v>356060900</v>
      </c>
      <c r="R259" t="str">
        <f>IF(ISNA(VLOOKUP(I259,disall!$A$2:$M$349,11,FALSE)),"NA",VLOOKUP(I259,disall!$A$2:$M$349,11,FALSE))</f>
        <v>Gujarat</v>
      </c>
      <c r="S259" t="str">
        <f>IF(ISNA(VLOOKUP(I259,disall!$A$2:$M$349,12,FALSE)),"NA",VLOOKUP(I259,disall!$A$2:$M$349,12,FALSE))</f>
        <v>Kachchh (Bhuj)</v>
      </c>
      <c r="T259">
        <f>IF(ISNA(VLOOKUP(I259,disall!$A$2:$M$349,13,FALSE)),"NA",VLOOKUP(I259,disall!$A$2:$M$349,13,FALSE))</f>
        <v>77</v>
      </c>
    </row>
    <row r="260" spans="1:20" x14ac:dyDescent="0.25">
      <c r="A260">
        <v>104</v>
      </c>
      <c r="B260" t="s">
        <v>8</v>
      </c>
      <c r="C260" t="s">
        <v>472</v>
      </c>
      <c r="D260" t="s">
        <v>253</v>
      </c>
      <c r="E260" t="s">
        <v>907</v>
      </c>
      <c r="F260" t="s">
        <v>425</v>
      </c>
      <c r="G260" t="s">
        <v>908</v>
      </c>
      <c r="H260">
        <v>3510</v>
      </c>
      <c r="I260">
        <f>IF(ISNA(VLOOKUP(H260,disall!$D$2:$L$349,1,FALSE)),H260,VLOOKUP(H260,disall!$D$2:$L$349,1,FALSE))</f>
        <v>3510</v>
      </c>
      <c r="J260">
        <f>IF(ISNA(VLOOKUP(H260,disall!$D$2:$L$349,1,FALSE)),"NA",VLOOKUP(H260,disall!$D$2:$L$349,2,FALSE))</f>
        <v>3510</v>
      </c>
      <c r="K260" t="str">
        <f>IF(ISNA(VLOOKUP(I260,disall!$A$2:$L$349,3,FALSE)),F260,VLOOKUP(I260,disall!$A$2:$L$349,3,FALSE))</f>
        <v>Kheda</v>
      </c>
      <c r="L260" t="str">
        <f>IF(ISNA(VLOOKUP(I260,disall!$A$2:$L$349,12,FALSE)),"NA",VLOOKUP(I260,disall!$A$2:$L$349,12,FALSE))</f>
        <v>Kheda</v>
      </c>
      <c r="M260">
        <f>IF(ISNA(VLOOKUP(I260,disall!$A$2:$M$349,6,FALSE)),"NA",VLOOKUP(I260,disall!$A$2:$M$349,6,FALSE))</f>
        <v>35</v>
      </c>
      <c r="N260">
        <f>IF(ISNA(VLOOKUP(I260,disall!$A$2:$M$349,7,FALSE)),"NA",VLOOKUP(I260,disall!$A$2:$M$349,7,FALSE))</f>
        <v>0.59572400000000003</v>
      </c>
      <c r="O260">
        <f>IF(ISNA(VLOOKUP(I260,disall!$A$2:$M$349,8,FALSE)),"NA",VLOOKUP(I260,disall!$A$2:$M$349,8,FALSE))</f>
        <v>4.9188700000000001</v>
      </c>
      <c r="P260" t="str">
        <f>IF(ISNA(VLOOKUP(I260,disall!$A$2:$M$349,9,FALSE)),"NA",VLOOKUP(I260,disall!$A$2:$M$349,9,FALSE))</f>
        <v>POLY</v>
      </c>
      <c r="Q260">
        <f>IF(ISNA(VLOOKUP(I260,disall!$A$2:$M$349,10,FALSE)),"NA",VLOOKUP(I260,disall!$A$2:$M$349,10,FALSE))</f>
        <v>356061000</v>
      </c>
      <c r="R260" t="str">
        <f>IF(ISNA(VLOOKUP(I260,disall!$A$2:$M$349,11,FALSE)),"NA",VLOOKUP(I260,disall!$A$2:$M$349,11,FALSE))</f>
        <v>Gujarat</v>
      </c>
      <c r="S260" t="str">
        <f>IF(ISNA(VLOOKUP(I260,disall!$A$2:$M$349,12,FALSE)),"NA",VLOOKUP(I260,disall!$A$2:$M$349,12,FALSE))</f>
        <v>Kheda</v>
      </c>
      <c r="T260">
        <f>IF(ISNA(VLOOKUP(I260,disall!$A$2:$M$349,13,FALSE)),"NA",VLOOKUP(I260,disall!$A$2:$M$349,13,FALSE))</f>
        <v>76</v>
      </c>
    </row>
    <row r="261" spans="1:20" x14ac:dyDescent="0.25">
      <c r="A261">
        <v>105</v>
      </c>
      <c r="B261" t="s">
        <v>8</v>
      </c>
      <c r="C261" t="s">
        <v>472</v>
      </c>
      <c r="D261" t="s">
        <v>253</v>
      </c>
      <c r="E261" t="s">
        <v>909</v>
      </c>
      <c r="F261" t="s">
        <v>270</v>
      </c>
      <c r="G261" t="s">
        <v>910</v>
      </c>
      <c r="H261">
        <v>3511</v>
      </c>
      <c r="I261">
        <f>IF(ISNA(VLOOKUP(H261,disall!$D$2:$L$349,1,FALSE)),H261,VLOOKUP(H261,disall!$D$2:$L$349,1,FALSE))</f>
        <v>3511</v>
      </c>
      <c r="J261">
        <f>IF(ISNA(VLOOKUP(H261,disall!$D$2:$L$349,1,FALSE)),"NA",VLOOKUP(H261,disall!$D$2:$L$349,2,FALSE))</f>
        <v>3511</v>
      </c>
      <c r="K261" t="str">
        <f>IF(ISNA(VLOOKUP(I261,disall!$A$2:$L$349,3,FALSE)),F261,VLOOKUP(I261,disall!$A$2:$L$349,3,FALSE))</f>
        <v>Mahesana</v>
      </c>
      <c r="L261" t="str">
        <f>IF(ISNA(VLOOKUP(I261,disall!$A$2:$L$349,12,FALSE)),"NA",VLOOKUP(I261,disall!$A$2:$L$349,12,FALSE))</f>
        <v>Mahesana</v>
      </c>
      <c r="M261">
        <f>IF(ISNA(VLOOKUP(I261,disall!$A$2:$M$349,6,FALSE)),"NA",VLOOKUP(I261,disall!$A$2:$M$349,6,FALSE))</f>
        <v>35</v>
      </c>
      <c r="N261">
        <f>IF(ISNA(VLOOKUP(I261,disall!$A$2:$M$349,7,FALSE)),"NA",VLOOKUP(I261,disall!$A$2:$M$349,7,FALSE))</f>
        <v>0.78000700000000001</v>
      </c>
      <c r="O261">
        <f>IF(ISNA(VLOOKUP(I261,disall!$A$2:$M$349,8,FALSE)),"NA",VLOOKUP(I261,disall!$A$2:$M$349,8,FALSE))</f>
        <v>5.3300140000000003</v>
      </c>
      <c r="P261" t="str">
        <f>IF(ISNA(VLOOKUP(I261,disall!$A$2:$M$349,9,FALSE)),"NA",VLOOKUP(I261,disall!$A$2:$M$349,9,FALSE))</f>
        <v>POLY</v>
      </c>
      <c r="Q261">
        <f>IF(ISNA(VLOOKUP(I261,disall!$A$2:$M$349,10,FALSE)),"NA",VLOOKUP(I261,disall!$A$2:$M$349,10,FALSE))</f>
        <v>356061100</v>
      </c>
      <c r="R261" t="str">
        <f>IF(ISNA(VLOOKUP(I261,disall!$A$2:$M$349,11,FALSE)),"NA",VLOOKUP(I261,disall!$A$2:$M$349,11,FALSE))</f>
        <v>Gujarat</v>
      </c>
      <c r="S261" t="str">
        <f>IF(ISNA(VLOOKUP(I261,disall!$A$2:$M$349,12,FALSE)),"NA",VLOOKUP(I261,disall!$A$2:$M$349,12,FALSE))</f>
        <v>Mahesana</v>
      </c>
      <c r="T261">
        <f>IF(ISNA(VLOOKUP(I261,disall!$A$2:$M$349,13,FALSE)),"NA",VLOOKUP(I261,disall!$A$2:$M$349,13,FALSE))</f>
        <v>78</v>
      </c>
    </row>
    <row r="262" spans="1:20" x14ac:dyDescent="0.25">
      <c r="A262">
        <v>106</v>
      </c>
      <c r="B262" t="s">
        <v>8</v>
      </c>
      <c r="C262" t="s">
        <v>472</v>
      </c>
      <c r="D262" t="s">
        <v>253</v>
      </c>
      <c r="E262" t="s">
        <v>912</v>
      </c>
      <c r="F262" t="s">
        <v>913</v>
      </c>
      <c r="G262" t="s">
        <v>914</v>
      </c>
      <c r="H262">
        <v>3512</v>
      </c>
      <c r="I262">
        <f>IF(ISNA(VLOOKUP(H262,disall!$D$2:$L$349,1,FALSE)),H262,VLOOKUP(H262,disall!$D$2:$L$349,1,FALSE))</f>
        <v>3512</v>
      </c>
      <c r="J262">
        <f>IF(ISNA(VLOOKUP(H262,disall!$D$2:$L$349,1,FALSE)),"NA",VLOOKUP(H262,disall!$D$2:$L$349,2,FALSE))</f>
        <v>3512</v>
      </c>
      <c r="K262" t="str">
        <f>IF(ISNA(VLOOKUP(I262,disall!$A$2:$L$349,3,FALSE)),F262,VLOOKUP(I262,disall!$A$2:$L$349,3,FALSE))</f>
        <v>Panch Mahals</v>
      </c>
      <c r="L262" t="str">
        <f>IF(ISNA(VLOOKUP(I262,disall!$A$2:$L$349,12,FALSE)),"NA",VLOOKUP(I262,disall!$A$2:$L$349,12,FALSE))</f>
        <v>Panchmahals (Godhra)</v>
      </c>
      <c r="M262">
        <f>IF(ISNA(VLOOKUP(I262,disall!$A$2:$M$349,6,FALSE)),"NA",VLOOKUP(I262,disall!$A$2:$M$349,6,FALSE))</f>
        <v>35</v>
      </c>
      <c r="N262">
        <f>IF(ISNA(VLOOKUP(I262,disall!$A$2:$M$349,7,FALSE)),"NA",VLOOKUP(I262,disall!$A$2:$M$349,7,FALSE))</f>
        <v>0.81921500000000003</v>
      </c>
      <c r="O262">
        <f>IF(ISNA(VLOOKUP(I262,disall!$A$2:$M$349,8,FALSE)),"NA",VLOOKUP(I262,disall!$A$2:$M$349,8,FALSE))</f>
        <v>4.8056910000000004</v>
      </c>
      <c r="P262" t="str">
        <f>IF(ISNA(VLOOKUP(I262,disall!$A$2:$M$349,9,FALSE)),"NA",VLOOKUP(I262,disall!$A$2:$M$349,9,FALSE))</f>
        <v>POLY</v>
      </c>
      <c r="Q262">
        <f>IF(ISNA(VLOOKUP(I262,disall!$A$2:$M$349,10,FALSE)),"NA",VLOOKUP(I262,disall!$A$2:$M$349,10,FALSE))</f>
        <v>356061200</v>
      </c>
      <c r="R262" t="str">
        <f>IF(ISNA(VLOOKUP(I262,disall!$A$2:$M$349,11,FALSE)),"NA",VLOOKUP(I262,disall!$A$2:$M$349,11,FALSE))</f>
        <v>Gujarat</v>
      </c>
      <c r="S262" t="str">
        <f>IF(ISNA(VLOOKUP(I262,disall!$A$2:$M$349,12,FALSE)),"NA",VLOOKUP(I262,disall!$A$2:$M$349,12,FALSE))</f>
        <v>Panchmahals (Godhra)</v>
      </c>
      <c r="T262">
        <f>IF(ISNA(VLOOKUP(I262,disall!$A$2:$M$349,13,FALSE)),"NA",VLOOKUP(I262,disall!$A$2:$M$349,13,FALSE))</f>
        <v>79</v>
      </c>
    </row>
    <row r="263" spans="1:20" x14ac:dyDescent="0.25">
      <c r="A263">
        <v>107</v>
      </c>
      <c r="B263" t="s">
        <v>8</v>
      </c>
      <c r="C263" t="s">
        <v>472</v>
      </c>
      <c r="D263" t="s">
        <v>253</v>
      </c>
      <c r="E263" t="s">
        <v>473</v>
      </c>
      <c r="F263" t="s">
        <v>296</v>
      </c>
      <c r="G263" t="s">
        <v>916</v>
      </c>
      <c r="H263">
        <v>3513</v>
      </c>
      <c r="I263">
        <f>IF(ISNA(VLOOKUP(H263,disall!$D$2:$L$349,1,FALSE)),H263,VLOOKUP(H263,disall!$D$2:$L$349,1,FALSE))</f>
        <v>3513</v>
      </c>
      <c r="J263">
        <f>IF(ISNA(VLOOKUP(H263,disall!$D$2:$L$349,1,FALSE)),"NA",VLOOKUP(H263,disall!$D$2:$L$349,2,FALSE))</f>
        <v>3513</v>
      </c>
      <c r="K263" t="str">
        <f>IF(ISNA(VLOOKUP(I263,disall!$A$2:$L$349,3,FALSE)),F263,VLOOKUP(I263,disall!$A$2:$L$349,3,FALSE))</f>
        <v>Rajkot</v>
      </c>
      <c r="L263" t="str">
        <f>IF(ISNA(VLOOKUP(I263,disall!$A$2:$L$349,12,FALSE)),"NA",VLOOKUP(I263,disall!$A$2:$L$349,12,FALSE))</f>
        <v>Rajkot</v>
      </c>
      <c r="M263">
        <f>IF(ISNA(VLOOKUP(I263,disall!$A$2:$M$349,6,FALSE)),"NA",VLOOKUP(I263,disall!$A$2:$M$349,6,FALSE))</f>
        <v>35</v>
      </c>
      <c r="N263">
        <f>IF(ISNA(VLOOKUP(I263,disall!$A$2:$M$349,7,FALSE)),"NA",VLOOKUP(I263,disall!$A$2:$M$349,7,FALSE))</f>
        <v>0.96945999999999999</v>
      </c>
      <c r="O263">
        <f>IF(ISNA(VLOOKUP(I263,disall!$A$2:$M$349,8,FALSE)),"NA",VLOOKUP(I263,disall!$A$2:$M$349,8,FALSE))</f>
        <v>6.9887699999999997</v>
      </c>
      <c r="P263" t="str">
        <f>IF(ISNA(VLOOKUP(I263,disall!$A$2:$M$349,9,FALSE)),"NA",VLOOKUP(I263,disall!$A$2:$M$349,9,FALSE))</f>
        <v>POLY</v>
      </c>
      <c r="Q263">
        <f>IF(ISNA(VLOOKUP(I263,disall!$A$2:$M$349,10,FALSE)),"NA",VLOOKUP(I263,disall!$A$2:$M$349,10,FALSE))</f>
        <v>356061300</v>
      </c>
      <c r="R263" t="str">
        <f>IF(ISNA(VLOOKUP(I263,disall!$A$2:$M$349,11,FALSE)),"NA",VLOOKUP(I263,disall!$A$2:$M$349,11,FALSE))</f>
        <v>Gujarat</v>
      </c>
      <c r="S263" t="str">
        <f>IF(ISNA(VLOOKUP(I263,disall!$A$2:$M$349,12,FALSE)),"NA",VLOOKUP(I263,disall!$A$2:$M$349,12,FALSE))</f>
        <v>Rajkot</v>
      </c>
      <c r="T263">
        <f>IF(ISNA(VLOOKUP(I263,disall!$A$2:$M$349,13,FALSE)),"NA",VLOOKUP(I263,disall!$A$2:$M$349,13,FALSE))</f>
        <v>80</v>
      </c>
    </row>
    <row r="264" spans="1:20" x14ac:dyDescent="0.25">
      <c r="A264">
        <v>108</v>
      </c>
      <c r="B264" t="s">
        <v>8</v>
      </c>
      <c r="C264" t="s">
        <v>472</v>
      </c>
      <c r="D264" t="s">
        <v>253</v>
      </c>
      <c r="E264" t="s">
        <v>917</v>
      </c>
      <c r="F264" t="s">
        <v>918</v>
      </c>
      <c r="G264" t="s">
        <v>919</v>
      </c>
      <c r="H264">
        <v>3514</v>
      </c>
      <c r="I264">
        <f>IF(ISNA(VLOOKUP(H264,disall!$D$2:$L$349,1,FALSE)),H264,VLOOKUP(H264,disall!$D$2:$L$349,1,FALSE))</f>
        <v>3514</v>
      </c>
      <c r="J264">
        <f>IF(ISNA(VLOOKUP(H264,disall!$D$2:$L$349,1,FALSE)),"NA",VLOOKUP(H264,disall!$D$2:$L$349,2,FALSE))</f>
        <v>3514</v>
      </c>
      <c r="K264" t="str">
        <f>IF(ISNA(VLOOKUP(I264,disall!$A$2:$L$349,3,FALSE)),F264,VLOOKUP(I264,disall!$A$2:$L$349,3,FALSE))</f>
        <v>Sabar Kantha</v>
      </c>
      <c r="L264" t="str">
        <f>IF(ISNA(VLOOKUP(I264,disall!$A$2:$L$349,12,FALSE)),"NA",VLOOKUP(I264,disall!$A$2:$L$349,12,FALSE))</f>
        <v>Sabarkantha (Himatnagar)</v>
      </c>
      <c r="M264">
        <f>IF(ISNA(VLOOKUP(I264,disall!$A$2:$M$349,6,FALSE)),"NA",VLOOKUP(I264,disall!$A$2:$M$349,6,FALSE))</f>
        <v>35</v>
      </c>
      <c r="N264">
        <f>IF(ISNA(VLOOKUP(I264,disall!$A$2:$M$349,7,FALSE)),"NA",VLOOKUP(I264,disall!$A$2:$M$349,7,FALSE))</f>
        <v>0.66576599999999997</v>
      </c>
      <c r="O264">
        <f>IF(ISNA(VLOOKUP(I264,disall!$A$2:$M$349,8,FALSE)),"NA",VLOOKUP(I264,disall!$A$2:$M$349,8,FALSE))</f>
        <v>4.9020960000000002</v>
      </c>
      <c r="P264" t="str">
        <f>IF(ISNA(VLOOKUP(I264,disall!$A$2:$M$349,9,FALSE)),"NA",VLOOKUP(I264,disall!$A$2:$M$349,9,FALSE))</f>
        <v>POLY</v>
      </c>
      <c r="Q264">
        <f>IF(ISNA(VLOOKUP(I264,disall!$A$2:$M$349,10,FALSE)),"NA",VLOOKUP(I264,disall!$A$2:$M$349,10,FALSE))</f>
        <v>356061400</v>
      </c>
      <c r="R264" t="str">
        <f>IF(ISNA(VLOOKUP(I264,disall!$A$2:$M$349,11,FALSE)),"NA",VLOOKUP(I264,disall!$A$2:$M$349,11,FALSE))</f>
        <v>Gujarat</v>
      </c>
      <c r="S264" t="str">
        <f>IF(ISNA(VLOOKUP(I264,disall!$A$2:$M$349,12,FALSE)),"NA",VLOOKUP(I264,disall!$A$2:$M$349,12,FALSE))</f>
        <v>Sabarkantha (Himatnagar)</v>
      </c>
      <c r="T264">
        <f>IF(ISNA(VLOOKUP(I264,disall!$A$2:$M$349,13,FALSE)),"NA",VLOOKUP(I264,disall!$A$2:$M$349,13,FALSE))</f>
        <v>81</v>
      </c>
    </row>
    <row r="265" spans="1:20" x14ac:dyDescent="0.25">
      <c r="A265">
        <v>109</v>
      </c>
      <c r="B265" t="s">
        <v>8</v>
      </c>
      <c r="C265" t="s">
        <v>472</v>
      </c>
      <c r="D265" t="s">
        <v>253</v>
      </c>
      <c r="E265" t="s">
        <v>473</v>
      </c>
      <c r="F265" t="s">
        <v>325</v>
      </c>
      <c r="G265" t="s">
        <v>921</v>
      </c>
      <c r="H265">
        <v>3515</v>
      </c>
      <c r="I265">
        <f>IF(ISNA(VLOOKUP(H265,disall!$D$2:$L$349,1,FALSE)),H265,VLOOKUP(H265,disall!$D$2:$L$349,1,FALSE))</f>
        <v>3515</v>
      </c>
      <c r="J265">
        <f>IF(ISNA(VLOOKUP(H265,disall!$D$2:$L$349,1,FALSE)),"NA",VLOOKUP(H265,disall!$D$2:$L$349,2,FALSE))</f>
        <v>3515</v>
      </c>
      <c r="K265" t="str">
        <f>IF(ISNA(VLOOKUP(I265,disall!$A$2:$L$349,3,FALSE)),F265,VLOOKUP(I265,disall!$A$2:$L$349,3,FALSE))</f>
        <v>Surat</v>
      </c>
      <c r="L265" t="str">
        <f>IF(ISNA(VLOOKUP(I265,disall!$A$2:$L$349,12,FALSE)),"NA",VLOOKUP(I265,disall!$A$2:$L$349,12,FALSE))</f>
        <v>Surat</v>
      </c>
      <c r="M265">
        <f>IF(ISNA(VLOOKUP(I265,disall!$A$2:$M$349,6,FALSE)),"NA",VLOOKUP(I265,disall!$A$2:$M$349,6,FALSE))</f>
        <v>35</v>
      </c>
      <c r="N265">
        <f>IF(ISNA(VLOOKUP(I265,disall!$A$2:$M$349,7,FALSE)),"NA",VLOOKUP(I265,disall!$A$2:$M$349,7,FALSE))</f>
        <v>0.68640900000000005</v>
      </c>
      <c r="O265">
        <f>IF(ISNA(VLOOKUP(I265,disall!$A$2:$M$349,8,FALSE)),"NA",VLOOKUP(I265,disall!$A$2:$M$349,8,FALSE))</f>
        <v>7.2316969999999996</v>
      </c>
      <c r="P265" t="str">
        <f>IF(ISNA(VLOOKUP(I265,disall!$A$2:$M$349,9,FALSE)),"NA",VLOOKUP(I265,disall!$A$2:$M$349,9,FALSE))</f>
        <v>POLY</v>
      </c>
      <c r="Q265">
        <f>IF(ISNA(VLOOKUP(I265,disall!$A$2:$M$349,10,FALSE)),"NA",VLOOKUP(I265,disall!$A$2:$M$349,10,FALSE))</f>
        <v>356061500</v>
      </c>
      <c r="R265" t="str">
        <f>IF(ISNA(VLOOKUP(I265,disall!$A$2:$M$349,11,FALSE)),"NA",VLOOKUP(I265,disall!$A$2:$M$349,11,FALSE))</f>
        <v>Gujarat</v>
      </c>
      <c r="S265" t="str">
        <f>IF(ISNA(VLOOKUP(I265,disall!$A$2:$M$349,12,FALSE)),"NA",VLOOKUP(I265,disall!$A$2:$M$349,12,FALSE))</f>
        <v>Surat</v>
      </c>
      <c r="T265">
        <f>IF(ISNA(VLOOKUP(I265,disall!$A$2:$M$349,13,FALSE)),"NA",VLOOKUP(I265,disall!$A$2:$M$349,13,FALSE))</f>
        <v>82</v>
      </c>
    </row>
    <row r="266" spans="1:20" x14ac:dyDescent="0.25">
      <c r="A266">
        <v>110</v>
      </c>
      <c r="B266" t="s">
        <v>8</v>
      </c>
      <c r="C266" t="s">
        <v>472</v>
      </c>
      <c r="D266" t="s">
        <v>253</v>
      </c>
      <c r="E266" t="s">
        <v>473</v>
      </c>
      <c r="F266" t="s">
        <v>285</v>
      </c>
      <c r="G266" t="s">
        <v>922</v>
      </c>
      <c r="H266">
        <v>3516</v>
      </c>
      <c r="I266">
        <f>IF(ISNA(VLOOKUP(H266,disall!$D$2:$L$349,1,FALSE)),H266,VLOOKUP(H266,disall!$D$2:$L$349,1,FALSE))</f>
        <v>3516</v>
      </c>
      <c r="J266">
        <f>IF(ISNA(VLOOKUP(H266,disall!$D$2:$L$349,1,FALSE)),"NA",VLOOKUP(H266,disall!$D$2:$L$349,2,FALSE))</f>
        <v>3516</v>
      </c>
      <c r="K266" t="str">
        <f>IF(ISNA(VLOOKUP(I266,disall!$A$2:$L$349,3,FALSE)),F266,VLOOKUP(I266,disall!$A$2:$L$349,3,FALSE))</f>
        <v>Surendranagar</v>
      </c>
      <c r="L266" t="str">
        <f>IF(ISNA(VLOOKUP(I266,disall!$A$2:$L$349,12,FALSE)),"NA",VLOOKUP(I266,disall!$A$2:$L$349,12,FALSE))</f>
        <v>Surendranagar</v>
      </c>
      <c r="M266">
        <f>IF(ISNA(VLOOKUP(I266,disall!$A$2:$M$349,6,FALSE)),"NA",VLOOKUP(I266,disall!$A$2:$M$349,6,FALSE))</f>
        <v>35</v>
      </c>
      <c r="N266">
        <f>IF(ISNA(VLOOKUP(I266,disall!$A$2:$M$349,7,FALSE)),"NA",VLOOKUP(I266,disall!$A$2:$M$349,7,FALSE))</f>
        <v>0.93929099999999999</v>
      </c>
      <c r="O266">
        <f>IF(ISNA(VLOOKUP(I266,disall!$A$2:$M$349,8,FALSE)),"NA",VLOOKUP(I266,disall!$A$2:$M$349,8,FALSE))</f>
        <v>6.6702599999999999</v>
      </c>
      <c r="P266" t="str">
        <f>IF(ISNA(VLOOKUP(I266,disall!$A$2:$M$349,9,FALSE)),"NA",VLOOKUP(I266,disall!$A$2:$M$349,9,FALSE))</f>
        <v>POLY</v>
      </c>
      <c r="Q266">
        <f>IF(ISNA(VLOOKUP(I266,disall!$A$2:$M$349,10,FALSE)),"NA",VLOOKUP(I266,disall!$A$2:$M$349,10,FALSE))</f>
        <v>356061600</v>
      </c>
      <c r="R266" t="str">
        <f>IF(ISNA(VLOOKUP(I266,disall!$A$2:$M$349,11,FALSE)),"NA",VLOOKUP(I266,disall!$A$2:$M$349,11,FALSE))</f>
        <v>Gujarat</v>
      </c>
      <c r="S266" t="str">
        <f>IF(ISNA(VLOOKUP(I266,disall!$A$2:$M$349,12,FALSE)),"NA",VLOOKUP(I266,disall!$A$2:$M$349,12,FALSE))</f>
        <v>Surendranagar</v>
      </c>
      <c r="T266">
        <f>IF(ISNA(VLOOKUP(I266,disall!$A$2:$M$349,13,FALSE)),"NA",VLOOKUP(I266,disall!$A$2:$M$349,13,FALSE))</f>
        <v>83</v>
      </c>
    </row>
    <row r="267" spans="1:20" x14ac:dyDescent="0.25">
      <c r="A267">
        <v>111</v>
      </c>
      <c r="B267" t="s">
        <v>8</v>
      </c>
      <c r="C267" t="s">
        <v>472</v>
      </c>
      <c r="D267" t="s">
        <v>253</v>
      </c>
      <c r="E267" t="s">
        <v>923</v>
      </c>
      <c r="F267" t="s">
        <v>924</v>
      </c>
      <c r="G267" t="s">
        <v>925</v>
      </c>
      <c r="H267">
        <v>3517</v>
      </c>
      <c r="I267">
        <f>IF(ISNA(VLOOKUP(H267,disall!$D$2:$L$349,1,FALSE)),H267,VLOOKUP(H267,disall!$D$2:$L$349,1,FALSE))</f>
        <v>3517</v>
      </c>
      <c r="J267">
        <f>IF(ISNA(VLOOKUP(H267,disall!$D$2:$L$349,1,FALSE)),"NA",VLOOKUP(H267,disall!$D$2:$L$349,2,FALSE))</f>
        <v>3517</v>
      </c>
      <c r="K267" t="str">
        <f>IF(ISNA(VLOOKUP(I267,disall!$A$2:$L$349,3,FALSE)),F267,VLOOKUP(I267,disall!$A$2:$L$349,3,FALSE))</f>
        <v>The Dangs</v>
      </c>
      <c r="L267" t="str">
        <f>IF(ISNA(VLOOKUP(I267,disall!$A$2:$L$349,12,FALSE)),"NA",VLOOKUP(I267,disall!$A$2:$L$349,12,FALSE))</f>
        <v>The Dangs (Ahwa)</v>
      </c>
      <c r="M267">
        <f>IF(ISNA(VLOOKUP(I267,disall!$A$2:$M$349,6,FALSE)),"NA",VLOOKUP(I267,disall!$A$2:$M$349,6,FALSE))</f>
        <v>35</v>
      </c>
      <c r="N267">
        <f>IF(ISNA(VLOOKUP(I267,disall!$A$2:$M$349,7,FALSE)),"NA",VLOOKUP(I267,disall!$A$2:$M$349,7,FALSE))</f>
        <v>0.133518</v>
      </c>
      <c r="O267">
        <f>IF(ISNA(VLOOKUP(I267,disall!$A$2:$M$349,8,FALSE)),"NA",VLOOKUP(I267,disall!$A$2:$M$349,8,FALSE))</f>
        <v>1.6537470000000001</v>
      </c>
      <c r="P267" t="str">
        <f>IF(ISNA(VLOOKUP(I267,disall!$A$2:$M$349,9,FALSE)),"NA",VLOOKUP(I267,disall!$A$2:$M$349,9,FALSE))</f>
        <v>POLY</v>
      </c>
      <c r="Q267">
        <f>IF(ISNA(VLOOKUP(I267,disall!$A$2:$M$349,10,FALSE)),"NA",VLOOKUP(I267,disall!$A$2:$M$349,10,FALSE))</f>
        <v>356061700</v>
      </c>
      <c r="R267" t="str">
        <f>IF(ISNA(VLOOKUP(I267,disall!$A$2:$M$349,11,FALSE)),"NA",VLOOKUP(I267,disall!$A$2:$M$349,11,FALSE))</f>
        <v>Gujarat</v>
      </c>
      <c r="S267" t="str">
        <f>IF(ISNA(VLOOKUP(I267,disall!$A$2:$M$349,12,FALSE)),"NA",VLOOKUP(I267,disall!$A$2:$M$349,12,FALSE))</f>
        <v>The Dangs (Ahwa)</v>
      </c>
      <c r="T267">
        <f>IF(ISNA(VLOOKUP(I267,disall!$A$2:$M$349,13,FALSE)),"NA",VLOOKUP(I267,disall!$A$2:$M$349,13,FALSE))</f>
        <v>72</v>
      </c>
    </row>
    <row r="268" spans="1:20" x14ac:dyDescent="0.25">
      <c r="A268">
        <v>113</v>
      </c>
      <c r="B268" t="s">
        <v>8</v>
      </c>
      <c r="C268" t="s">
        <v>472</v>
      </c>
      <c r="D268" t="s">
        <v>253</v>
      </c>
      <c r="E268" t="s">
        <v>927</v>
      </c>
      <c r="F268" t="s">
        <v>432</v>
      </c>
      <c r="G268" t="s">
        <v>928</v>
      </c>
      <c r="H268">
        <v>3519</v>
      </c>
      <c r="I268">
        <f>IF(ISNA(VLOOKUP(H268,disall!$D$2:$L$349,1,FALSE)),H268,VLOOKUP(H268,disall!$D$2:$L$349,1,FALSE))</f>
        <v>3519</v>
      </c>
      <c r="J268">
        <f>IF(ISNA(VLOOKUP(H268,disall!$D$2:$L$349,1,FALSE)),"NA",VLOOKUP(H268,disall!$D$2:$L$349,2,FALSE))</f>
        <v>2801</v>
      </c>
      <c r="K268" t="str">
        <f>IF(ISNA(VLOOKUP(I268,disall!$A$2:$L$349,3,FALSE)),F268,VLOOKUP(I268,disall!$A$2:$L$349,3,FALSE))</f>
        <v>Valsad</v>
      </c>
      <c r="L268" t="str">
        <f>IF(ISNA(VLOOKUP(I268,disall!$A$2:$L$349,12,FALSE)),"NA",VLOOKUP(I268,disall!$A$2:$L$349,12,FALSE))</f>
        <v>Valsad</v>
      </c>
      <c r="M268">
        <f>IF(ISNA(VLOOKUP(I268,disall!$A$2:$M$349,6,FALSE)),"NA",VLOOKUP(I268,disall!$A$2:$M$349,6,FALSE))</f>
        <v>28</v>
      </c>
      <c r="N268">
        <f>IF(ISNA(VLOOKUP(I268,disall!$A$2:$M$349,7,FALSE)),"NA",VLOOKUP(I268,disall!$A$2:$M$349,7,FALSE))</f>
        <v>0.467115</v>
      </c>
      <c r="O268">
        <f>IF(ISNA(VLOOKUP(I268,disall!$A$2:$M$349,8,FALSE)),"NA",VLOOKUP(I268,disall!$A$2:$M$349,8,FALSE))</f>
        <v>4.7794400000000001</v>
      </c>
      <c r="P268" t="str">
        <f>IF(ISNA(VLOOKUP(I268,disall!$A$2:$M$349,9,FALSE)),"NA",VLOOKUP(I268,disall!$A$2:$M$349,9,FALSE))</f>
        <v>POLY</v>
      </c>
      <c r="Q268">
        <f>IF(ISNA(VLOOKUP(I268,disall!$A$2:$M$349,10,FALSE)),"NA",VLOOKUP(I268,disall!$A$2:$M$349,10,FALSE))</f>
        <v>356290100</v>
      </c>
      <c r="R268" t="str">
        <f>IF(ISNA(VLOOKUP(I268,disall!$A$2:$M$349,11,FALSE)),"NA",VLOOKUP(I268,disall!$A$2:$M$349,11,FALSE))</f>
        <v>Gujarat</v>
      </c>
      <c r="S268" t="str">
        <f>IF(ISNA(VLOOKUP(I268,disall!$A$2:$M$349,12,FALSE)),"NA",VLOOKUP(I268,disall!$A$2:$M$349,12,FALSE))</f>
        <v>Valsad</v>
      </c>
      <c r="T268">
        <f>IF(ISNA(VLOOKUP(I268,disall!$A$2:$M$349,13,FALSE)),"NA",VLOOKUP(I268,disall!$A$2:$M$349,13,FALSE))</f>
        <v>71</v>
      </c>
    </row>
    <row r="269" spans="1:20" x14ac:dyDescent="0.25">
      <c r="A269">
        <v>114</v>
      </c>
      <c r="B269" t="s">
        <v>8</v>
      </c>
      <c r="C269" t="s">
        <v>472</v>
      </c>
      <c r="D269" t="s">
        <v>110</v>
      </c>
      <c r="E269" t="s">
        <v>473</v>
      </c>
      <c r="F269" t="s">
        <v>111</v>
      </c>
      <c r="G269" t="s">
        <v>930</v>
      </c>
      <c r="H269">
        <v>3601</v>
      </c>
      <c r="I269">
        <f>IF(ISNA(VLOOKUP(H269,disall!$D$2:$L$349,1,FALSE)),H269,VLOOKUP(H269,disall!$D$2:$L$349,1,FALSE))</f>
        <v>3601</v>
      </c>
      <c r="J269">
        <f>IF(ISNA(VLOOKUP(H269,disall!$D$2:$L$349,1,FALSE)),"NA",VLOOKUP(H269,disall!$D$2:$L$349,2,FALSE))</f>
        <v>3601</v>
      </c>
      <c r="K269" t="str">
        <f>IF(ISNA(VLOOKUP(I269,disall!$A$2:$L$349,3,FALSE)),F269,VLOOKUP(I269,disall!$A$2:$L$349,3,FALSE))</f>
        <v>Ambala</v>
      </c>
      <c r="L269" t="str">
        <f>IF(ISNA(VLOOKUP(I269,disall!$A$2:$L$349,12,FALSE)),"NA",VLOOKUP(I269,disall!$A$2:$L$349,12,FALSE))</f>
        <v>Ambala</v>
      </c>
      <c r="M269">
        <f>IF(ISNA(VLOOKUP(I269,disall!$A$2:$M$349,6,FALSE)),"NA",VLOOKUP(I269,disall!$A$2:$M$349,6,FALSE))</f>
        <v>36</v>
      </c>
      <c r="N269">
        <f>IF(ISNA(VLOOKUP(I269,disall!$A$2:$M$349,7,FALSE)),"NA",VLOOKUP(I269,disall!$A$2:$M$349,7,FALSE))</f>
        <v>0.199265</v>
      </c>
      <c r="O269">
        <f>IF(ISNA(VLOOKUP(I269,disall!$A$2:$M$349,8,FALSE)),"NA",VLOOKUP(I269,disall!$A$2:$M$349,8,FALSE))</f>
        <v>3.2609170000000001</v>
      </c>
      <c r="P269" t="str">
        <f>IF(ISNA(VLOOKUP(I269,disall!$A$2:$M$349,9,FALSE)),"NA",VLOOKUP(I269,disall!$A$2:$M$349,9,FALSE))</f>
        <v>POLY</v>
      </c>
      <c r="Q269">
        <f>IF(ISNA(VLOOKUP(I269,disall!$A$2:$M$349,10,FALSE)),"NA",VLOOKUP(I269,disall!$A$2:$M$349,10,FALSE))</f>
        <v>356070100</v>
      </c>
      <c r="R269" t="str">
        <f>IF(ISNA(VLOOKUP(I269,disall!$A$2:$M$349,11,FALSE)),"NA",VLOOKUP(I269,disall!$A$2:$M$349,11,FALSE))</f>
        <v>Haryana</v>
      </c>
      <c r="S269" t="str">
        <f>IF(ISNA(VLOOKUP(I269,disall!$A$2:$M$349,12,FALSE)),"NA",VLOOKUP(I269,disall!$A$2:$M$349,12,FALSE))</f>
        <v>Ambala</v>
      </c>
      <c r="T269">
        <f>IF(ISNA(VLOOKUP(I269,disall!$A$2:$M$349,13,FALSE)),"NA",VLOOKUP(I269,disall!$A$2:$M$349,13,FALSE))</f>
        <v>84</v>
      </c>
    </row>
    <row r="270" spans="1:20" x14ac:dyDescent="0.25">
      <c r="A270">
        <v>117</v>
      </c>
      <c r="B270" t="s">
        <v>8</v>
      </c>
      <c r="C270" t="s">
        <v>472</v>
      </c>
      <c r="D270" t="s">
        <v>110</v>
      </c>
      <c r="E270" t="s">
        <v>473</v>
      </c>
      <c r="F270" t="s">
        <v>144</v>
      </c>
      <c r="G270" t="s">
        <v>931</v>
      </c>
      <c r="H270">
        <v>3604</v>
      </c>
      <c r="I270">
        <f>IF(ISNA(VLOOKUP(H270,disall!$D$2:$L$349,1,FALSE)),H270,VLOOKUP(H270,disall!$D$2:$L$349,1,FALSE))</f>
        <v>3604</v>
      </c>
      <c r="J270">
        <f>IF(ISNA(VLOOKUP(H270,disall!$D$2:$L$349,1,FALSE)),"NA",VLOOKUP(H270,disall!$D$2:$L$349,2,FALSE))</f>
        <v>3604</v>
      </c>
      <c r="K270" t="str">
        <f>IF(ISNA(VLOOKUP(I270,disall!$A$2:$L$349,3,FALSE)),F270,VLOOKUP(I270,disall!$A$2:$L$349,3,FALSE))</f>
        <v>Gurgaon</v>
      </c>
      <c r="L270" t="str">
        <f>IF(ISNA(VLOOKUP(I270,disall!$A$2:$L$349,12,FALSE)),"NA",VLOOKUP(I270,disall!$A$2:$L$349,12,FALSE))</f>
        <v>Gurgaon</v>
      </c>
      <c r="M270">
        <f>IF(ISNA(VLOOKUP(I270,disall!$A$2:$M$349,6,FALSE)),"NA",VLOOKUP(I270,disall!$A$2:$M$349,6,FALSE))</f>
        <v>36</v>
      </c>
      <c r="N270">
        <f>IF(ISNA(VLOOKUP(I270,disall!$A$2:$M$349,7,FALSE)),"NA",VLOOKUP(I270,disall!$A$2:$M$349,7,FALSE))</f>
        <v>0.22353100000000001</v>
      </c>
      <c r="O270">
        <f>IF(ISNA(VLOOKUP(I270,disall!$A$2:$M$349,8,FALSE)),"NA",VLOOKUP(I270,disall!$A$2:$M$349,8,FALSE))</f>
        <v>3.201365</v>
      </c>
      <c r="P270" t="str">
        <f>IF(ISNA(VLOOKUP(I270,disall!$A$2:$M$349,9,FALSE)),"NA",VLOOKUP(I270,disall!$A$2:$M$349,9,FALSE))</f>
        <v>POLY</v>
      </c>
      <c r="Q270">
        <f>IF(ISNA(VLOOKUP(I270,disall!$A$2:$M$349,10,FALSE)),"NA",VLOOKUP(I270,disall!$A$2:$M$349,10,FALSE))</f>
        <v>356070400</v>
      </c>
      <c r="R270" t="str">
        <f>IF(ISNA(VLOOKUP(I270,disall!$A$2:$M$349,11,FALSE)),"NA",VLOOKUP(I270,disall!$A$2:$M$349,11,FALSE))</f>
        <v>Haryana</v>
      </c>
      <c r="S270" t="str">
        <f>IF(ISNA(VLOOKUP(I270,disall!$A$2:$M$349,12,FALSE)),"NA",VLOOKUP(I270,disall!$A$2:$M$349,12,FALSE))</f>
        <v>Gurgaon</v>
      </c>
      <c r="T270">
        <f>IF(ISNA(VLOOKUP(I270,disall!$A$2:$M$349,13,FALSE)),"NA",VLOOKUP(I270,disall!$A$2:$M$349,13,FALSE))</f>
        <v>87</v>
      </c>
    </row>
    <row r="271" spans="1:20" x14ac:dyDescent="0.25">
      <c r="A271">
        <v>118</v>
      </c>
      <c r="B271" t="s">
        <v>8</v>
      </c>
      <c r="C271" t="s">
        <v>472</v>
      </c>
      <c r="D271" t="s">
        <v>110</v>
      </c>
      <c r="E271" t="s">
        <v>473</v>
      </c>
      <c r="F271" t="s">
        <v>128</v>
      </c>
      <c r="G271" t="s">
        <v>473</v>
      </c>
      <c r="H271">
        <v>3605</v>
      </c>
      <c r="I271">
        <f>IF(ISNA(VLOOKUP(H271,disall!$D$2:$L$349,1,FALSE)),H271,VLOOKUP(H271,disall!$D$2:$L$349,1,FALSE))</f>
        <v>3605</v>
      </c>
      <c r="J271">
        <f>IF(ISNA(VLOOKUP(H271,disall!$D$2:$L$349,1,FALSE)),"NA",VLOOKUP(H271,disall!$D$2:$L$349,2,FALSE))</f>
        <v>3605</v>
      </c>
      <c r="K271" t="str">
        <f>IF(ISNA(VLOOKUP(I271,disall!$A$2:$L$349,3,FALSE)),F271,VLOOKUP(I271,disall!$A$2:$L$349,3,FALSE))</f>
        <v>Hisar</v>
      </c>
      <c r="L271" t="str">
        <f>IF(ISNA(VLOOKUP(I271,disall!$A$2:$L$349,12,FALSE)),"NA",VLOOKUP(I271,disall!$A$2:$L$349,12,FALSE))</f>
        <v>Hisar</v>
      </c>
      <c r="M271">
        <f>IF(ISNA(VLOOKUP(I271,disall!$A$2:$M$349,6,FALSE)),"NA",VLOOKUP(I271,disall!$A$2:$M$349,6,FALSE))</f>
        <v>36</v>
      </c>
      <c r="N271">
        <f>IF(ISNA(VLOOKUP(I271,disall!$A$2:$M$349,7,FALSE)),"NA",VLOOKUP(I271,disall!$A$2:$M$349,7,FALSE))</f>
        <v>0.58306100000000005</v>
      </c>
      <c r="O271">
        <f>IF(ISNA(VLOOKUP(I271,disall!$A$2:$M$349,8,FALSE)),"NA",VLOOKUP(I271,disall!$A$2:$M$349,8,FALSE))</f>
        <v>4.0379500000000004</v>
      </c>
      <c r="P271" t="str">
        <f>IF(ISNA(VLOOKUP(I271,disall!$A$2:$M$349,9,FALSE)),"NA",VLOOKUP(I271,disall!$A$2:$M$349,9,FALSE))</f>
        <v>POLY</v>
      </c>
      <c r="Q271">
        <f>IF(ISNA(VLOOKUP(I271,disall!$A$2:$M$349,10,FALSE)),"NA",VLOOKUP(I271,disall!$A$2:$M$349,10,FALSE))</f>
        <v>356070500</v>
      </c>
      <c r="R271" t="str">
        <f>IF(ISNA(VLOOKUP(I271,disall!$A$2:$M$349,11,FALSE)),"NA",VLOOKUP(I271,disall!$A$2:$M$349,11,FALSE))</f>
        <v>Haryana</v>
      </c>
      <c r="S271" t="str">
        <f>IF(ISNA(VLOOKUP(I271,disall!$A$2:$M$349,12,FALSE)),"NA",VLOOKUP(I271,disall!$A$2:$M$349,12,FALSE))</f>
        <v>Hisar</v>
      </c>
      <c r="T271">
        <f>IF(ISNA(VLOOKUP(I271,disall!$A$2:$M$349,13,FALSE)),"NA",VLOOKUP(I271,disall!$A$2:$M$349,13,FALSE))</f>
        <v>88</v>
      </c>
    </row>
    <row r="272" spans="1:20" x14ac:dyDescent="0.25">
      <c r="A272">
        <v>119</v>
      </c>
      <c r="B272" t="s">
        <v>8</v>
      </c>
      <c r="C272" t="s">
        <v>472</v>
      </c>
      <c r="D272" t="s">
        <v>110</v>
      </c>
      <c r="E272" t="s">
        <v>473</v>
      </c>
      <c r="F272" t="s">
        <v>127</v>
      </c>
      <c r="G272" t="s">
        <v>934</v>
      </c>
      <c r="H272">
        <v>3606</v>
      </c>
      <c r="I272">
        <f>IF(ISNA(VLOOKUP(H272,disall!$D$2:$L$349,1,FALSE)),H272,VLOOKUP(H272,disall!$D$2:$L$349,1,FALSE))</f>
        <v>3606</v>
      </c>
      <c r="J272">
        <f>IF(ISNA(VLOOKUP(H272,disall!$D$2:$L$349,1,FALSE)),"NA",VLOOKUP(H272,disall!$D$2:$L$349,2,FALSE))</f>
        <v>3606</v>
      </c>
      <c r="K272" t="str">
        <f>IF(ISNA(VLOOKUP(I272,disall!$A$2:$L$349,3,FALSE)),F272,VLOOKUP(I272,disall!$A$2:$L$349,3,FALSE))</f>
        <v>Jind</v>
      </c>
      <c r="L272" t="str">
        <f>IF(ISNA(VLOOKUP(I272,disall!$A$2:$L$349,12,FALSE)),"NA",VLOOKUP(I272,disall!$A$2:$L$349,12,FALSE))</f>
        <v>Jind</v>
      </c>
      <c r="M272">
        <f>IF(ISNA(VLOOKUP(I272,disall!$A$2:$M$349,6,FALSE)),"NA",VLOOKUP(I272,disall!$A$2:$M$349,6,FALSE))</f>
        <v>36</v>
      </c>
      <c r="N272">
        <f>IF(ISNA(VLOOKUP(I272,disall!$A$2:$M$349,7,FALSE)),"NA",VLOOKUP(I272,disall!$A$2:$M$349,7,FALSE))</f>
        <v>0.31671300000000002</v>
      </c>
      <c r="O272">
        <f>IF(ISNA(VLOOKUP(I272,disall!$A$2:$M$349,8,FALSE)),"NA",VLOOKUP(I272,disall!$A$2:$M$349,8,FALSE))</f>
        <v>3.1440250000000001</v>
      </c>
      <c r="P272" t="str">
        <f>IF(ISNA(VLOOKUP(I272,disall!$A$2:$M$349,9,FALSE)),"NA",VLOOKUP(I272,disall!$A$2:$M$349,9,FALSE))</f>
        <v>POLY</v>
      </c>
      <c r="Q272">
        <f>IF(ISNA(VLOOKUP(I272,disall!$A$2:$M$349,10,FALSE)),"NA",VLOOKUP(I272,disall!$A$2:$M$349,10,FALSE))</f>
        <v>356070600</v>
      </c>
      <c r="R272" t="str">
        <f>IF(ISNA(VLOOKUP(I272,disall!$A$2:$M$349,11,FALSE)),"NA",VLOOKUP(I272,disall!$A$2:$M$349,11,FALSE))</f>
        <v>Haryana</v>
      </c>
      <c r="S272" t="str">
        <f>IF(ISNA(VLOOKUP(I272,disall!$A$2:$M$349,12,FALSE)),"NA",VLOOKUP(I272,disall!$A$2:$M$349,12,FALSE))</f>
        <v>Jind</v>
      </c>
      <c r="T272">
        <f>IF(ISNA(VLOOKUP(I272,disall!$A$2:$M$349,13,FALSE)),"NA",VLOOKUP(I272,disall!$A$2:$M$349,13,FALSE))</f>
        <v>89</v>
      </c>
    </row>
    <row r="273" spans="1:20" x14ac:dyDescent="0.25">
      <c r="A273">
        <v>120</v>
      </c>
      <c r="B273" t="s">
        <v>8</v>
      </c>
      <c r="C273" t="s">
        <v>472</v>
      </c>
      <c r="D273" t="s">
        <v>110</v>
      </c>
      <c r="E273" t="s">
        <v>473</v>
      </c>
      <c r="F273" t="s">
        <v>126</v>
      </c>
      <c r="G273" t="s">
        <v>935</v>
      </c>
      <c r="H273">
        <v>3607</v>
      </c>
      <c r="I273">
        <f>IF(ISNA(VLOOKUP(H273,disall!$D$2:$L$349,1,FALSE)),H273,VLOOKUP(H273,disall!$D$2:$L$349,1,FALSE))</f>
        <v>3607</v>
      </c>
      <c r="J273">
        <f>IF(ISNA(VLOOKUP(H273,disall!$D$2:$L$349,1,FALSE)),"NA",VLOOKUP(H273,disall!$D$2:$L$349,2,FALSE))</f>
        <v>3607</v>
      </c>
      <c r="K273" t="str">
        <f>IF(ISNA(VLOOKUP(I273,disall!$A$2:$L$349,3,FALSE)),F273,VLOOKUP(I273,disall!$A$2:$L$349,3,FALSE))</f>
        <v>Karnal</v>
      </c>
      <c r="L273" t="str">
        <f>IF(ISNA(VLOOKUP(I273,disall!$A$2:$L$349,12,FALSE)),"NA",VLOOKUP(I273,disall!$A$2:$L$349,12,FALSE))</f>
        <v>Karnal</v>
      </c>
      <c r="M273">
        <f>IF(ISNA(VLOOKUP(I273,disall!$A$2:$M$349,6,FALSE)),"NA",VLOOKUP(I273,disall!$A$2:$M$349,6,FALSE))</f>
        <v>36</v>
      </c>
      <c r="N273">
        <f>IF(ISNA(VLOOKUP(I273,disall!$A$2:$M$349,7,FALSE)),"NA",VLOOKUP(I273,disall!$A$2:$M$349,7,FALSE))</f>
        <v>0.173905</v>
      </c>
      <c r="O273">
        <f>IF(ISNA(VLOOKUP(I273,disall!$A$2:$M$349,8,FALSE)),"NA",VLOOKUP(I273,disall!$A$2:$M$349,8,FALSE))</f>
        <v>1.627405</v>
      </c>
      <c r="P273" t="str">
        <f>IF(ISNA(VLOOKUP(I273,disall!$A$2:$M$349,9,FALSE)),"NA",VLOOKUP(I273,disall!$A$2:$M$349,9,FALSE))</f>
        <v>POLY</v>
      </c>
      <c r="Q273">
        <f>IF(ISNA(VLOOKUP(I273,disall!$A$2:$M$349,10,FALSE)),"NA",VLOOKUP(I273,disall!$A$2:$M$349,10,FALSE))</f>
        <v>356070800</v>
      </c>
      <c r="R273" t="str">
        <f>IF(ISNA(VLOOKUP(I273,disall!$A$2:$M$349,11,FALSE)),"NA",VLOOKUP(I273,disall!$A$2:$M$349,11,FALSE))</f>
        <v>Haryana</v>
      </c>
      <c r="S273" t="str">
        <f>IF(ISNA(VLOOKUP(I273,disall!$A$2:$M$349,12,FALSE)),"NA",VLOOKUP(I273,disall!$A$2:$M$349,12,FALSE))</f>
        <v>Karnal</v>
      </c>
      <c r="T273">
        <f>IF(ISNA(VLOOKUP(I273,disall!$A$2:$M$349,13,FALSE)),"NA",VLOOKUP(I273,disall!$A$2:$M$349,13,FALSE))</f>
        <v>91</v>
      </c>
    </row>
    <row r="274" spans="1:20" x14ac:dyDescent="0.25">
      <c r="A274">
        <v>122</v>
      </c>
      <c r="B274" t="s">
        <v>8</v>
      </c>
      <c r="C274" t="s">
        <v>472</v>
      </c>
      <c r="D274" t="s">
        <v>110</v>
      </c>
      <c r="E274" t="s">
        <v>936</v>
      </c>
      <c r="F274" t="s">
        <v>149</v>
      </c>
      <c r="G274" t="s">
        <v>937</v>
      </c>
      <c r="H274">
        <v>3609</v>
      </c>
      <c r="I274">
        <f>IF(ISNA(VLOOKUP(H274,disall!$D$2:$L$349,1,FALSE)),H274,VLOOKUP(H274,disall!$D$2:$L$349,1,FALSE))</f>
        <v>3609</v>
      </c>
      <c r="J274">
        <f>IF(ISNA(VLOOKUP(H274,disall!$D$2:$L$349,1,FALSE)),"NA",VLOOKUP(H274,disall!$D$2:$L$349,2,FALSE))</f>
        <v>3609</v>
      </c>
      <c r="K274" t="str">
        <f>IF(ISNA(VLOOKUP(I274,disall!$A$2:$L$349,3,FALSE)),F274,VLOOKUP(I274,disall!$A$2:$L$349,3,FALSE))</f>
        <v>Mahendragarh</v>
      </c>
      <c r="L274" t="str">
        <f>IF(ISNA(VLOOKUP(I274,disall!$A$2:$L$349,12,FALSE)),"NA",VLOOKUP(I274,disall!$A$2:$L$349,12,FALSE))</f>
        <v>Mahendragarh</v>
      </c>
      <c r="M274">
        <f>IF(ISNA(VLOOKUP(I274,disall!$A$2:$M$349,6,FALSE)),"NA",VLOOKUP(I274,disall!$A$2:$M$349,6,FALSE))</f>
        <v>36</v>
      </c>
      <c r="N274">
        <f>IF(ISNA(VLOOKUP(I274,disall!$A$2:$M$349,7,FALSE)),"NA",VLOOKUP(I274,disall!$A$2:$M$349,7,FALSE))</f>
        <v>0.12947800000000001</v>
      </c>
      <c r="O274">
        <f>IF(ISNA(VLOOKUP(I274,disall!$A$2:$M$349,8,FALSE)),"NA",VLOOKUP(I274,disall!$A$2:$M$349,8,FALSE))</f>
        <v>2.3209970000000002</v>
      </c>
      <c r="P274" t="str">
        <f>IF(ISNA(VLOOKUP(I274,disall!$A$2:$M$349,9,FALSE)),"NA",VLOOKUP(I274,disall!$A$2:$M$349,9,FALSE))</f>
        <v>POLY</v>
      </c>
      <c r="Q274">
        <f>IF(ISNA(VLOOKUP(I274,disall!$A$2:$M$349,10,FALSE)),"NA",VLOOKUP(I274,disall!$A$2:$M$349,10,FALSE))</f>
        <v>356071000</v>
      </c>
      <c r="R274" t="str">
        <f>IF(ISNA(VLOOKUP(I274,disall!$A$2:$M$349,11,FALSE)),"NA",VLOOKUP(I274,disall!$A$2:$M$349,11,FALSE))</f>
        <v>Haryana</v>
      </c>
      <c r="S274" t="str">
        <f>IF(ISNA(VLOOKUP(I274,disall!$A$2:$M$349,12,FALSE)),"NA",VLOOKUP(I274,disall!$A$2:$M$349,12,FALSE))</f>
        <v>Mahendragarh</v>
      </c>
      <c r="T274">
        <f>IF(ISNA(VLOOKUP(I274,disall!$A$2:$M$349,13,FALSE)),"NA",VLOOKUP(I274,disall!$A$2:$M$349,13,FALSE))</f>
        <v>93</v>
      </c>
    </row>
    <row r="275" spans="1:20" x14ac:dyDescent="0.25">
      <c r="A275">
        <v>123</v>
      </c>
      <c r="B275" t="s">
        <v>8</v>
      </c>
      <c r="C275" t="s">
        <v>472</v>
      </c>
      <c r="D275" t="s">
        <v>110</v>
      </c>
      <c r="E275" t="s">
        <v>473</v>
      </c>
      <c r="F275" t="s">
        <v>430</v>
      </c>
      <c r="G275" t="s">
        <v>938</v>
      </c>
      <c r="H275">
        <v>3610</v>
      </c>
      <c r="I275">
        <f>IF(ISNA(VLOOKUP(H275,disall!$D$2:$L$349,1,FALSE)),H275,VLOOKUP(H275,disall!$D$2:$L$349,1,FALSE))</f>
        <v>3610</v>
      </c>
      <c r="J275">
        <f>IF(ISNA(VLOOKUP(H275,disall!$D$2:$L$349,1,FALSE)),"NA",VLOOKUP(H275,disall!$D$2:$L$349,2,FALSE))</f>
        <v>3610</v>
      </c>
      <c r="K275" t="str">
        <f>IF(ISNA(VLOOKUP(I275,disall!$A$2:$L$349,3,FALSE)),F275,VLOOKUP(I275,disall!$A$2:$L$349,3,FALSE))</f>
        <v>Rohtak</v>
      </c>
      <c r="L275" t="str">
        <f>IF(ISNA(VLOOKUP(I275,disall!$A$2:$L$349,12,FALSE)),"NA",VLOOKUP(I275,disall!$A$2:$L$349,12,FALSE))</f>
        <v>Rohtak</v>
      </c>
      <c r="M275">
        <f>IF(ISNA(VLOOKUP(I275,disall!$A$2:$M$349,6,FALSE)),"NA",VLOOKUP(I275,disall!$A$2:$M$349,6,FALSE))</f>
        <v>36</v>
      </c>
      <c r="N275">
        <f>IF(ISNA(VLOOKUP(I275,disall!$A$2:$M$349,7,FALSE)),"NA",VLOOKUP(I275,disall!$A$2:$M$349,7,FALSE))</f>
        <v>0.47101599999999999</v>
      </c>
      <c r="O275">
        <f>IF(ISNA(VLOOKUP(I275,disall!$A$2:$M$349,8,FALSE)),"NA",VLOOKUP(I275,disall!$A$2:$M$349,8,FALSE))</f>
        <v>3.766985</v>
      </c>
      <c r="P275" t="str">
        <f>IF(ISNA(VLOOKUP(I275,disall!$A$2:$M$349,9,FALSE)),"NA",VLOOKUP(I275,disall!$A$2:$M$349,9,FALSE))</f>
        <v>POLY</v>
      </c>
      <c r="Q275">
        <f>IF(ISNA(VLOOKUP(I275,disall!$A$2:$M$349,10,FALSE)),"NA",VLOOKUP(I275,disall!$A$2:$M$349,10,FALSE))</f>
        <v>356071300</v>
      </c>
      <c r="R275" t="str">
        <f>IF(ISNA(VLOOKUP(I275,disall!$A$2:$M$349,11,FALSE)),"NA",VLOOKUP(I275,disall!$A$2:$M$349,11,FALSE))</f>
        <v>Haryana</v>
      </c>
      <c r="S275" t="str">
        <f>IF(ISNA(VLOOKUP(I275,disall!$A$2:$M$349,12,FALSE)),"NA",VLOOKUP(I275,disall!$A$2:$M$349,12,FALSE))</f>
        <v>Rohtak</v>
      </c>
      <c r="T275">
        <f>IF(ISNA(VLOOKUP(I275,disall!$A$2:$M$349,13,FALSE)),"NA",VLOOKUP(I275,disall!$A$2:$M$349,13,FALSE))</f>
        <v>96</v>
      </c>
    </row>
    <row r="276" spans="1:20" x14ac:dyDescent="0.25">
      <c r="A276">
        <v>126</v>
      </c>
      <c r="B276" t="s">
        <v>8</v>
      </c>
      <c r="C276" t="s">
        <v>472</v>
      </c>
      <c r="D276" t="s">
        <v>939</v>
      </c>
      <c r="E276" t="s">
        <v>473</v>
      </c>
      <c r="F276" t="s">
        <v>298</v>
      </c>
      <c r="G276" t="s">
        <v>473</v>
      </c>
      <c r="H276">
        <v>3701</v>
      </c>
      <c r="I276">
        <f>IF(ISNA(VLOOKUP(H276,disall!$D$2:$L$349,1,FALSE)),H276,VLOOKUP(H276,disall!$D$2:$L$349,1,FALSE))</f>
        <v>3701</v>
      </c>
      <c r="J276" t="str">
        <f>IF(ISNA(VLOOKUP(H276,disall!$D$2:$L$349,1,FALSE)),"NA",VLOOKUP(H276,disall!$D$2:$L$349,2,FALSE))</f>
        <v>NA</v>
      </c>
      <c r="K276" t="str">
        <f>IF(ISNA(VLOOKUP(I276,disall!$A$2:$L$349,3,FALSE)),F276,VLOOKUP(I276,disall!$A$2:$L$349,3,FALSE))</f>
        <v>Bilaspur</v>
      </c>
      <c r="L276" t="str">
        <f>IF(ISNA(VLOOKUP(I276,disall!$A$2:$L$349,12,FALSE)),"NA",VLOOKUP(I276,disall!$A$2:$L$349,12,FALSE))</f>
        <v>NA</v>
      </c>
      <c r="M276" t="str">
        <f>IF(ISNA(VLOOKUP(I276,disall!$A$2:$M$349,6,FALSE)),"NA",VLOOKUP(I276,disall!$A$2:$M$349,6,FALSE))</f>
        <v>NA</v>
      </c>
      <c r="N276" t="str">
        <f>IF(ISNA(VLOOKUP(I276,disall!$A$2:$M$349,7,FALSE)),"NA",VLOOKUP(I276,disall!$A$2:$M$349,7,FALSE))</f>
        <v>NA</v>
      </c>
      <c r="O276" t="str">
        <f>IF(ISNA(VLOOKUP(I276,disall!$A$2:$M$349,8,FALSE)),"NA",VLOOKUP(I276,disall!$A$2:$M$349,8,FALSE))</f>
        <v>NA</v>
      </c>
      <c r="P276" t="str">
        <f>IF(ISNA(VLOOKUP(I276,disall!$A$2:$M$349,9,FALSE)),"NA",VLOOKUP(I276,disall!$A$2:$M$349,9,FALSE))</f>
        <v>NA</v>
      </c>
      <c r="Q276" t="str">
        <f>IF(ISNA(VLOOKUP(I276,disall!$A$2:$M$349,10,FALSE)),"NA",VLOOKUP(I276,disall!$A$2:$M$349,10,FALSE))</f>
        <v>NA</v>
      </c>
      <c r="R276" t="str">
        <f>IF(ISNA(VLOOKUP(I276,disall!$A$2:$M$349,11,FALSE)),"NA",VLOOKUP(I276,disall!$A$2:$M$349,11,FALSE))</f>
        <v>NA</v>
      </c>
      <c r="S276" t="str">
        <f>IF(ISNA(VLOOKUP(I276,disall!$A$2:$M$349,12,FALSE)),"NA",VLOOKUP(I276,disall!$A$2:$M$349,12,FALSE))</f>
        <v>NA</v>
      </c>
      <c r="T276" t="str">
        <f>IF(ISNA(VLOOKUP(I276,disall!$A$2:$M$349,13,FALSE)),"NA",VLOOKUP(I276,disall!$A$2:$M$349,13,FALSE))</f>
        <v>NA</v>
      </c>
    </row>
    <row r="277" spans="1:20" x14ac:dyDescent="0.25">
      <c r="A277">
        <v>127</v>
      </c>
      <c r="B277" t="s">
        <v>8</v>
      </c>
      <c r="C277" t="s">
        <v>472</v>
      </c>
      <c r="D277" t="s">
        <v>939</v>
      </c>
      <c r="E277" t="s">
        <v>473</v>
      </c>
      <c r="F277" t="s">
        <v>940</v>
      </c>
      <c r="G277" t="s">
        <v>941</v>
      </c>
      <c r="H277">
        <v>3702</v>
      </c>
      <c r="I277">
        <f>IF(ISNA(VLOOKUP(H277,disall!$D$2:$L$349,1,FALSE)),H277,VLOOKUP(H277,disall!$D$2:$L$349,1,FALSE))</f>
        <v>3702</v>
      </c>
      <c r="J277" t="str">
        <f>IF(ISNA(VLOOKUP(H277,disall!$D$2:$L$349,1,FALSE)),"NA",VLOOKUP(H277,disall!$D$2:$L$349,2,FALSE))</f>
        <v>NA</v>
      </c>
      <c r="K277" t="str">
        <f>IF(ISNA(VLOOKUP(I277,disall!$A$2:$L$349,3,FALSE)),F277,VLOOKUP(I277,disall!$A$2:$L$349,3,FALSE))</f>
        <v>Chamba</v>
      </c>
      <c r="L277" t="str">
        <f>IF(ISNA(VLOOKUP(I277,disall!$A$2:$L$349,12,FALSE)),"NA",VLOOKUP(I277,disall!$A$2:$L$349,12,FALSE))</f>
        <v>NA</v>
      </c>
      <c r="M277" t="str">
        <f>IF(ISNA(VLOOKUP(I277,disall!$A$2:$M$349,6,FALSE)),"NA",VLOOKUP(I277,disall!$A$2:$M$349,6,FALSE))</f>
        <v>NA</v>
      </c>
      <c r="N277" t="str">
        <f>IF(ISNA(VLOOKUP(I277,disall!$A$2:$M$349,7,FALSE)),"NA",VLOOKUP(I277,disall!$A$2:$M$349,7,FALSE))</f>
        <v>NA</v>
      </c>
      <c r="O277" t="str">
        <f>IF(ISNA(VLOOKUP(I277,disall!$A$2:$M$349,8,FALSE)),"NA",VLOOKUP(I277,disall!$A$2:$M$349,8,FALSE))</f>
        <v>NA</v>
      </c>
      <c r="P277" t="str">
        <f>IF(ISNA(VLOOKUP(I277,disall!$A$2:$M$349,9,FALSE)),"NA",VLOOKUP(I277,disall!$A$2:$M$349,9,FALSE))</f>
        <v>NA</v>
      </c>
      <c r="Q277" t="str">
        <f>IF(ISNA(VLOOKUP(I277,disall!$A$2:$M$349,10,FALSE)),"NA",VLOOKUP(I277,disall!$A$2:$M$349,10,FALSE))</f>
        <v>NA</v>
      </c>
      <c r="R277" t="str">
        <f>IF(ISNA(VLOOKUP(I277,disall!$A$2:$M$349,11,FALSE)),"NA",VLOOKUP(I277,disall!$A$2:$M$349,11,FALSE))</f>
        <v>NA</v>
      </c>
      <c r="S277" t="str">
        <f>IF(ISNA(VLOOKUP(I277,disall!$A$2:$M$349,12,FALSE)),"NA",VLOOKUP(I277,disall!$A$2:$M$349,12,FALSE))</f>
        <v>NA</v>
      </c>
      <c r="T277" t="str">
        <f>IF(ISNA(VLOOKUP(I277,disall!$A$2:$M$349,13,FALSE)),"NA",VLOOKUP(I277,disall!$A$2:$M$349,13,FALSE))</f>
        <v>NA</v>
      </c>
    </row>
    <row r="278" spans="1:20" x14ac:dyDescent="0.25">
      <c r="A278">
        <v>129</v>
      </c>
      <c r="B278" t="s">
        <v>8</v>
      </c>
      <c r="C278" t="s">
        <v>472</v>
      </c>
      <c r="D278" t="s">
        <v>939</v>
      </c>
      <c r="E278" t="s">
        <v>473</v>
      </c>
      <c r="F278" t="s">
        <v>942</v>
      </c>
      <c r="G278" t="s">
        <v>943</v>
      </c>
      <c r="H278">
        <v>3704</v>
      </c>
      <c r="I278">
        <f>IF(ISNA(VLOOKUP(H278,disall!$D$2:$L$349,1,FALSE)),H278,VLOOKUP(H278,disall!$D$2:$L$349,1,FALSE))</f>
        <v>3704</v>
      </c>
      <c r="J278" t="str">
        <f>IF(ISNA(VLOOKUP(H278,disall!$D$2:$L$349,1,FALSE)),"NA",VLOOKUP(H278,disall!$D$2:$L$349,2,FALSE))</f>
        <v>NA</v>
      </c>
      <c r="K278" t="str">
        <f>IF(ISNA(VLOOKUP(I278,disall!$A$2:$L$349,3,FALSE)),F278,VLOOKUP(I278,disall!$A$2:$L$349,3,FALSE))</f>
        <v>Kangra</v>
      </c>
      <c r="L278" t="str">
        <f>IF(ISNA(VLOOKUP(I278,disall!$A$2:$L$349,12,FALSE)),"NA",VLOOKUP(I278,disall!$A$2:$L$349,12,FALSE))</f>
        <v>NA</v>
      </c>
      <c r="M278" t="str">
        <f>IF(ISNA(VLOOKUP(I278,disall!$A$2:$M$349,6,FALSE)),"NA",VLOOKUP(I278,disall!$A$2:$M$349,6,FALSE))</f>
        <v>NA</v>
      </c>
      <c r="N278" t="str">
        <f>IF(ISNA(VLOOKUP(I278,disall!$A$2:$M$349,7,FALSE)),"NA",VLOOKUP(I278,disall!$A$2:$M$349,7,FALSE))</f>
        <v>NA</v>
      </c>
      <c r="O278" t="str">
        <f>IF(ISNA(VLOOKUP(I278,disall!$A$2:$M$349,8,FALSE)),"NA",VLOOKUP(I278,disall!$A$2:$M$349,8,FALSE))</f>
        <v>NA</v>
      </c>
      <c r="P278" t="str">
        <f>IF(ISNA(VLOOKUP(I278,disall!$A$2:$M$349,9,FALSE)),"NA",VLOOKUP(I278,disall!$A$2:$M$349,9,FALSE))</f>
        <v>NA</v>
      </c>
      <c r="Q278" t="str">
        <f>IF(ISNA(VLOOKUP(I278,disall!$A$2:$M$349,10,FALSE)),"NA",VLOOKUP(I278,disall!$A$2:$M$349,10,FALSE))</f>
        <v>NA</v>
      </c>
      <c r="R278" t="str">
        <f>IF(ISNA(VLOOKUP(I278,disall!$A$2:$M$349,11,FALSE)),"NA",VLOOKUP(I278,disall!$A$2:$M$349,11,FALSE))</f>
        <v>NA</v>
      </c>
      <c r="S278" t="str">
        <f>IF(ISNA(VLOOKUP(I278,disall!$A$2:$M$349,12,FALSE)),"NA",VLOOKUP(I278,disall!$A$2:$M$349,12,FALSE))</f>
        <v>NA</v>
      </c>
      <c r="T278" t="str">
        <f>IF(ISNA(VLOOKUP(I278,disall!$A$2:$M$349,13,FALSE)),"NA",VLOOKUP(I278,disall!$A$2:$M$349,13,FALSE))</f>
        <v>NA</v>
      </c>
    </row>
    <row r="279" spans="1:20" x14ac:dyDescent="0.25">
      <c r="A279">
        <v>130</v>
      </c>
      <c r="B279" t="s">
        <v>8</v>
      </c>
      <c r="C279" t="s">
        <v>472</v>
      </c>
      <c r="D279" t="s">
        <v>939</v>
      </c>
      <c r="E279" t="s">
        <v>944</v>
      </c>
      <c r="F279" t="s">
        <v>945</v>
      </c>
      <c r="G279" t="s">
        <v>946</v>
      </c>
      <c r="H279">
        <v>3705</v>
      </c>
      <c r="I279">
        <f>IF(ISNA(VLOOKUP(H279,disall!$D$2:$L$349,1,FALSE)),H279,VLOOKUP(H279,disall!$D$2:$L$349,1,FALSE))</f>
        <v>3705</v>
      </c>
      <c r="J279" t="str">
        <f>IF(ISNA(VLOOKUP(H279,disall!$D$2:$L$349,1,FALSE)),"NA",VLOOKUP(H279,disall!$D$2:$L$349,2,FALSE))</f>
        <v>NA</v>
      </c>
      <c r="K279" t="str">
        <f>IF(ISNA(VLOOKUP(I279,disall!$A$2:$L$349,3,FALSE)),F279,VLOOKUP(I279,disall!$A$2:$L$349,3,FALSE))</f>
        <v>Kinnaur</v>
      </c>
      <c r="L279" t="str">
        <f>IF(ISNA(VLOOKUP(I279,disall!$A$2:$L$349,12,FALSE)),"NA",VLOOKUP(I279,disall!$A$2:$L$349,12,FALSE))</f>
        <v>NA</v>
      </c>
      <c r="M279" t="str">
        <f>IF(ISNA(VLOOKUP(I279,disall!$A$2:$M$349,6,FALSE)),"NA",VLOOKUP(I279,disall!$A$2:$M$349,6,FALSE))</f>
        <v>NA</v>
      </c>
      <c r="N279" t="str">
        <f>IF(ISNA(VLOOKUP(I279,disall!$A$2:$M$349,7,FALSE)),"NA",VLOOKUP(I279,disall!$A$2:$M$349,7,FALSE))</f>
        <v>NA</v>
      </c>
      <c r="O279" t="str">
        <f>IF(ISNA(VLOOKUP(I279,disall!$A$2:$M$349,8,FALSE)),"NA",VLOOKUP(I279,disall!$A$2:$M$349,8,FALSE))</f>
        <v>NA</v>
      </c>
      <c r="P279" t="str">
        <f>IF(ISNA(VLOOKUP(I279,disall!$A$2:$M$349,9,FALSE)),"NA",VLOOKUP(I279,disall!$A$2:$M$349,9,FALSE))</f>
        <v>NA</v>
      </c>
      <c r="Q279" t="str">
        <f>IF(ISNA(VLOOKUP(I279,disall!$A$2:$M$349,10,FALSE)),"NA",VLOOKUP(I279,disall!$A$2:$M$349,10,FALSE))</f>
        <v>NA</v>
      </c>
      <c r="R279" t="str">
        <f>IF(ISNA(VLOOKUP(I279,disall!$A$2:$M$349,11,FALSE)),"NA",VLOOKUP(I279,disall!$A$2:$M$349,11,FALSE))</f>
        <v>NA</v>
      </c>
      <c r="S279" t="str">
        <f>IF(ISNA(VLOOKUP(I279,disall!$A$2:$M$349,12,FALSE)),"NA",VLOOKUP(I279,disall!$A$2:$M$349,12,FALSE))</f>
        <v>NA</v>
      </c>
      <c r="T279" t="str">
        <f>IF(ISNA(VLOOKUP(I279,disall!$A$2:$M$349,13,FALSE)),"NA",VLOOKUP(I279,disall!$A$2:$M$349,13,FALSE))</f>
        <v>NA</v>
      </c>
    </row>
    <row r="280" spans="1:20" x14ac:dyDescent="0.25">
      <c r="A280">
        <v>131</v>
      </c>
      <c r="B280" t="s">
        <v>8</v>
      </c>
      <c r="C280" t="s">
        <v>472</v>
      </c>
      <c r="D280" t="s">
        <v>939</v>
      </c>
      <c r="E280" t="s">
        <v>473</v>
      </c>
      <c r="F280" t="s">
        <v>947</v>
      </c>
      <c r="G280" t="s">
        <v>473</v>
      </c>
      <c r="H280">
        <v>3706</v>
      </c>
      <c r="I280">
        <f>IF(ISNA(VLOOKUP(H280,disall!$D$2:$L$349,1,FALSE)),H280,VLOOKUP(H280,disall!$D$2:$L$349,1,FALSE))</f>
        <v>3706</v>
      </c>
      <c r="J280" t="str">
        <f>IF(ISNA(VLOOKUP(H280,disall!$D$2:$L$349,1,FALSE)),"NA",VLOOKUP(H280,disall!$D$2:$L$349,2,FALSE))</f>
        <v>NA</v>
      </c>
      <c r="K280" t="str">
        <f>IF(ISNA(VLOOKUP(I280,disall!$A$2:$L$349,3,FALSE)),F280,VLOOKUP(I280,disall!$A$2:$L$349,3,FALSE))</f>
        <v>Kullu</v>
      </c>
      <c r="L280" t="str">
        <f>IF(ISNA(VLOOKUP(I280,disall!$A$2:$L$349,12,FALSE)),"NA",VLOOKUP(I280,disall!$A$2:$L$349,12,FALSE))</f>
        <v>NA</v>
      </c>
      <c r="M280" t="str">
        <f>IF(ISNA(VLOOKUP(I280,disall!$A$2:$M$349,6,FALSE)),"NA",VLOOKUP(I280,disall!$A$2:$M$349,6,FALSE))</f>
        <v>NA</v>
      </c>
      <c r="N280" t="str">
        <f>IF(ISNA(VLOOKUP(I280,disall!$A$2:$M$349,7,FALSE)),"NA",VLOOKUP(I280,disall!$A$2:$M$349,7,FALSE))</f>
        <v>NA</v>
      </c>
      <c r="O280" t="str">
        <f>IF(ISNA(VLOOKUP(I280,disall!$A$2:$M$349,8,FALSE)),"NA",VLOOKUP(I280,disall!$A$2:$M$349,8,FALSE))</f>
        <v>NA</v>
      </c>
      <c r="P280" t="str">
        <f>IF(ISNA(VLOOKUP(I280,disall!$A$2:$M$349,9,FALSE)),"NA",VLOOKUP(I280,disall!$A$2:$M$349,9,FALSE))</f>
        <v>NA</v>
      </c>
      <c r="Q280" t="str">
        <f>IF(ISNA(VLOOKUP(I280,disall!$A$2:$M$349,10,FALSE)),"NA",VLOOKUP(I280,disall!$A$2:$M$349,10,FALSE))</f>
        <v>NA</v>
      </c>
      <c r="R280" t="str">
        <f>IF(ISNA(VLOOKUP(I280,disall!$A$2:$M$349,11,FALSE)),"NA",VLOOKUP(I280,disall!$A$2:$M$349,11,FALSE))</f>
        <v>NA</v>
      </c>
      <c r="S280" t="str">
        <f>IF(ISNA(VLOOKUP(I280,disall!$A$2:$M$349,12,FALSE)),"NA",VLOOKUP(I280,disall!$A$2:$M$349,12,FALSE))</f>
        <v>NA</v>
      </c>
      <c r="T280" t="str">
        <f>IF(ISNA(VLOOKUP(I280,disall!$A$2:$M$349,13,FALSE)),"NA",VLOOKUP(I280,disall!$A$2:$M$349,13,FALSE))</f>
        <v>NA</v>
      </c>
    </row>
    <row r="281" spans="1:20" x14ac:dyDescent="0.25">
      <c r="A281">
        <v>132</v>
      </c>
      <c r="B281" t="s">
        <v>8</v>
      </c>
      <c r="C281" t="s">
        <v>472</v>
      </c>
      <c r="D281" t="s">
        <v>939</v>
      </c>
      <c r="E281" t="s">
        <v>473</v>
      </c>
      <c r="F281" t="s">
        <v>949</v>
      </c>
      <c r="G281" t="s">
        <v>473</v>
      </c>
      <c r="H281">
        <v>3707</v>
      </c>
      <c r="I281">
        <f>IF(ISNA(VLOOKUP(H281,disall!$D$2:$L$349,1,FALSE)),H281,VLOOKUP(H281,disall!$D$2:$L$349,1,FALSE))</f>
        <v>3707</v>
      </c>
      <c r="J281" t="str">
        <f>IF(ISNA(VLOOKUP(H281,disall!$D$2:$L$349,1,FALSE)),"NA",VLOOKUP(H281,disall!$D$2:$L$349,2,FALSE))</f>
        <v>NA</v>
      </c>
      <c r="K281" t="str">
        <f>IF(ISNA(VLOOKUP(I281,disall!$A$2:$L$349,3,FALSE)),F281,VLOOKUP(I281,disall!$A$2:$L$349,3,FALSE))</f>
        <v>Lahul and Spiti</v>
      </c>
      <c r="L281" t="str">
        <f>IF(ISNA(VLOOKUP(I281,disall!$A$2:$L$349,12,FALSE)),"NA",VLOOKUP(I281,disall!$A$2:$L$349,12,FALSE))</f>
        <v>NA</v>
      </c>
      <c r="M281" t="str">
        <f>IF(ISNA(VLOOKUP(I281,disall!$A$2:$M$349,6,FALSE)),"NA",VLOOKUP(I281,disall!$A$2:$M$349,6,FALSE))</f>
        <v>NA</v>
      </c>
      <c r="N281" t="str">
        <f>IF(ISNA(VLOOKUP(I281,disall!$A$2:$M$349,7,FALSE)),"NA",VLOOKUP(I281,disall!$A$2:$M$349,7,FALSE))</f>
        <v>NA</v>
      </c>
      <c r="O281" t="str">
        <f>IF(ISNA(VLOOKUP(I281,disall!$A$2:$M$349,8,FALSE)),"NA",VLOOKUP(I281,disall!$A$2:$M$349,8,FALSE))</f>
        <v>NA</v>
      </c>
      <c r="P281" t="str">
        <f>IF(ISNA(VLOOKUP(I281,disall!$A$2:$M$349,9,FALSE)),"NA",VLOOKUP(I281,disall!$A$2:$M$349,9,FALSE))</f>
        <v>NA</v>
      </c>
      <c r="Q281" t="str">
        <f>IF(ISNA(VLOOKUP(I281,disall!$A$2:$M$349,10,FALSE)),"NA",VLOOKUP(I281,disall!$A$2:$M$349,10,FALSE))</f>
        <v>NA</v>
      </c>
      <c r="R281" t="str">
        <f>IF(ISNA(VLOOKUP(I281,disall!$A$2:$M$349,11,FALSE)),"NA",VLOOKUP(I281,disall!$A$2:$M$349,11,FALSE))</f>
        <v>NA</v>
      </c>
      <c r="S281" t="str">
        <f>IF(ISNA(VLOOKUP(I281,disall!$A$2:$M$349,12,FALSE)),"NA",VLOOKUP(I281,disall!$A$2:$M$349,12,FALSE))</f>
        <v>NA</v>
      </c>
      <c r="T281" t="str">
        <f>IF(ISNA(VLOOKUP(I281,disall!$A$2:$M$349,13,FALSE)),"NA",VLOOKUP(I281,disall!$A$2:$M$349,13,FALSE))</f>
        <v>NA</v>
      </c>
    </row>
    <row r="282" spans="1:20" x14ac:dyDescent="0.25">
      <c r="A282">
        <v>133</v>
      </c>
      <c r="B282" t="s">
        <v>8</v>
      </c>
      <c r="C282" t="s">
        <v>472</v>
      </c>
      <c r="D282" t="s">
        <v>939</v>
      </c>
      <c r="E282" t="s">
        <v>473</v>
      </c>
      <c r="F282" t="s">
        <v>951</v>
      </c>
      <c r="G282" t="s">
        <v>952</v>
      </c>
      <c r="H282">
        <v>3708</v>
      </c>
      <c r="I282">
        <f>IF(ISNA(VLOOKUP(H282,disall!$D$2:$L$349,1,FALSE)),H282,VLOOKUP(H282,disall!$D$2:$L$349,1,FALSE))</f>
        <v>3708</v>
      </c>
      <c r="J282" t="str">
        <f>IF(ISNA(VLOOKUP(H282,disall!$D$2:$L$349,1,FALSE)),"NA",VLOOKUP(H282,disall!$D$2:$L$349,2,FALSE))</f>
        <v>NA</v>
      </c>
      <c r="K282" t="str">
        <f>IF(ISNA(VLOOKUP(I282,disall!$A$2:$L$349,3,FALSE)),F282,VLOOKUP(I282,disall!$A$2:$L$349,3,FALSE))</f>
        <v>Mandi</v>
      </c>
      <c r="L282" t="str">
        <f>IF(ISNA(VLOOKUP(I282,disall!$A$2:$L$349,12,FALSE)),"NA",VLOOKUP(I282,disall!$A$2:$L$349,12,FALSE))</f>
        <v>NA</v>
      </c>
      <c r="M282" t="str">
        <f>IF(ISNA(VLOOKUP(I282,disall!$A$2:$M$349,6,FALSE)),"NA",VLOOKUP(I282,disall!$A$2:$M$349,6,FALSE))</f>
        <v>NA</v>
      </c>
      <c r="N282" t="str">
        <f>IF(ISNA(VLOOKUP(I282,disall!$A$2:$M$349,7,FALSE)),"NA",VLOOKUP(I282,disall!$A$2:$M$349,7,FALSE))</f>
        <v>NA</v>
      </c>
      <c r="O282" t="str">
        <f>IF(ISNA(VLOOKUP(I282,disall!$A$2:$M$349,8,FALSE)),"NA",VLOOKUP(I282,disall!$A$2:$M$349,8,FALSE))</f>
        <v>NA</v>
      </c>
      <c r="P282" t="str">
        <f>IF(ISNA(VLOOKUP(I282,disall!$A$2:$M$349,9,FALSE)),"NA",VLOOKUP(I282,disall!$A$2:$M$349,9,FALSE))</f>
        <v>NA</v>
      </c>
      <c r="Q282" t="str">
        <f>IF(ISNA(VLOOKUP(I282,disall!$A$2:$M$349,10,FALSE)),"NA",VLOOKUP(I282,disall!$A$2:$M$349,10,FALSE))</f>
        <v>NA</v>
      </c>
      <c r="R282" t="str">
        <f>IF(ISNA(VLOOKUP(I282,disall!$A$2:$M$349,11,FALSE)),"NA",VLOOKUP(I282,disall!$A$2:$M$349,11,FALSE))</f>
        <v>NA</v>
      </c>
      <c r="S282" t="str">
        <f>IF(ISNA(VLOOKUP(I282,disall!$A$2:$M$349,12,FALSE)),"NA",VLOOKUP(I282,disall!$A$2:$M$349,12,FALSE))</f>
        <v>NA</v>
      </c>
      <c r="T282" t="str">
        <f>IF(ISNA(VLOOKUP(I282,disall!$A$2:$M$349,13,FALSE)),"NA",VLOOKUP(I282,disall!$A$2:$M$349,13,FALSE))</f>
        <v>NA</v>
      </c>
    </row>
    <row r="283" spans="1:20" x14ac:dyDescent="0.25">
      <c r="A283">
        <v>134</v>
      </c>
      <c r="B283" t="s">
        <v>8</v>
      </c>
      <c r="C283" t="s">
        <v>472</v>
      </c>
      <c r="D283" t="s">
        <v>939</v>
      </c>
      <c r="E283" t="s">
        <v>953</v>
      </c>
      <c r="F283" t="s">
        <v>954</v>
      </c>
      <c r="G283" t="s">
        <v>955</v>
      </c>
      <c r="H283">
        <v>3709</v>
      </c>
      <c r="I283">
        <f>IF(ISNA(VLOOKUP(H283,disall!$D$2:$L$349,1,FALSE)),H283,VLOOKUP(H283,disall!$D$2:$L$349,1,FALSE))</f>
        <v>3709</v>
      </c>
      <c r="J283" t="str">
        <f>IF(ISNA(VLOOKUP(H283,disall!$D$2:$L$349,1,FALSE)),"NA",VLOOKUP(H283,disall!$D$2:$L$349,2,FALSE))</f>
        <v>NA</v>
      </c>
      <c r="K283" t="str">
        <f>IF(ISNA(VLOOKUP(I283,disall!$A$2:$L$349,3,FALSE)),F283,VLOOKUP(I283,disall!$A$2:$L$349,3,FALSE))</f>
        <v>Shimla</v>
      </c>
      <c r="L283" t="str">
        <f>IF(ISNA(VLOOKUP(I283,disall!$A$2:$L$349,12,FALSE)),"NA",VLOOKUP(I283,disall!$A$2:$L$349,12,FALSE))</f>
        <v>NA</v>
      </c>
      <c r="M283" t="str">
        <f>IF(ISNA(VLOOKUP(I283,disall!$A$2:$M$349,6,FALSE)),"NA",VLOOKUP(I283,disall!$A$2:$M$349,6,FALSE))</f>
        <v>NA</v>
      </c>
      <c r="N283" t="str">
        <f>IF(ISNA(VLOOKUP(I283,disall!$A$2:$M$349,7,FALSE)),"NA",VLOOKUP(I283,disall!$A$2:$M$349,7,FALSE))</f>
        <v>NA</v>
      </c>
      <c r="O283" t="str">
        <f>IF(ISNA(VLOOKUP(I283,disall!$A$2:$M$349,8,FALSE)),"NA",VLOOKUP(I283,disall!$A$2:$M$349,8,FALSE))</f>
        <v>NA</v>
      </c>
      <c r="P283" t="str">
        <f>IF(ISNA(VLOOKUP(I283,disall!$A$2:$M$349,9,FALSE)),"NA",VLOOKUP(I283,disall!$A$2:$M$349,9,FALSE))</f>
        <v>NA</v>
      </c>
      <c r="Q283" t="str">
        <f>IF(ISNA(VLOOKUP(I283,disall!$A$2:$M$349,10,FALSE)),"NA",VLOOKUP(I283,disall!$A$2:$M$349,10,FALSE))</f>
        <v>NA</v>
      </c>
      <c r="R283" t="str">
        <f>IF(ISNA(VLOOKUP(I283,disall!$A$2:$M$349,11,FALSE)),"NA",VLOOKUP(I283,disall!$A$2:$M$349,11,FALSE))</f>
        <v>NA</v>
      </c>
      <c r="S283" t="str">
        <f>IF(ISNA(VLOOKUP(I283,disall!$A$2:$M$349,12,FALSE)),"NA",VLOOKUP(I283,disall!$A$2:$M$349,12,FALSE))</f>
        <v>NA</v>
      </c>
      <c r="T283" t="str">
        <f>IF(ISNA(VLOOKUP(I283,disall!$A$2:$M$349,13,FALSE)),"NA",VLOOKUP(I283,disall!$A$2:$M$349,13,FALSE))</f>
        <v>NA</v>
      </c>
    </row>
    <row r="284" spans="1:20" x14ac:dyDescent="0.25">
      <c r="A284">
        <v>135</v>
      </c>
      <c r="B284" t="s">
        <v>8</v>
      </c>
      <c r="C284" t="s">
        <v>472</v>
      </c>
      <c r="D284" t="s">
        <v>939</v>
      </c>
      <c r="E284" t="s">
        <v>956</v>
      </c>
      <c r="F284" t="s">
        <v>957</v>
      </c>
      <c r="G284" t="s">
        <v>958</v>
      </c>
      <c r="H284">
        <v>3710</v>
      </c>
      <c r="I284">
        <f>IF(ISNA(VLOOKUP(H284,disall!$D$2:$L$349,1,FALSE)),H284,VLOOKUP(H284,disall!$D$2:$L$349,1,FALSE))</f>
        <v>3710</v>
      </c>
      <c r="J284" t="str">
        <f>IF(ISNA(VLOOKUP(H284,disall!$D$2:$L$349,1,FALSE)),"NA",VLOOKUP(H284,disall!$D$2:$L$349,2,FALSE))</f>
        <v>NA</v>
      </c>
      <c r="K284" t="str">
        <f>IF(ISNA(VLOOKUP(I284,disall!$A$2:$L$349,3,FALSE)),F284,VLOOKUP(I284,disall!$A$2:$L$349,3,FALSE))</f>
        <v>Sirmaur</v>
      </c>
      <c r="L284" t="str">
        <f>IF(ISNA(VLOOKUP(I284,disall!$A$2:$L$349,12,FALSE)),"NA",VLOOKUP(I284,disall!$A$2:$L$349,12,FALSE))</f>
        <v>NA</v>
      </c>
      <c r="M284" t="str">
        <f>IF(ISNA(VLOOKUP(I284,disall!$A$2:$M$349,6,FALSE)),"NA",VLOOKUP(I284,disall!$A$2:$M$349,6,FALSE))</f>
        <v>NA</v>
      </c>
      <c r="N284" t="str">
        <f>IF(ISNA(VLOOKUP(I284,disall!$A$2:$M$349,7,FALSE)),"NA",VLOOKUP(I284,disall!$A$2:$M$349,7,FALSE))</f>
        <v>NA</v>
      </c>
      <c r="O284" t="str">
        <f>IF(ISNA(VLOOKUP(I284,disall!$A$2:$M$349,8,FALSE)),"NA",VLOOKUP(I284,disall!$A$2:$M$349,8,FALSE))</f>
        <v>NA</v>
      </c>
      <c r="P284" t="str">
        <f>IF(ISNA(VLOOKUP(I284,disall!$A$2:$M$349,9,FALSE)),"NA",VLOOKUP(I284,disall!$A$2:$M$349,9,FALSE))</f>
        <v>NA</v>
      </c>
      <c r="Q284" t="str">
        <f>IF(ISNA(VLOOKUP(I284,disall!$A$2:$M$349,10,FALSE)),"NA",VLOOKUP(I284,disall!$A$2:$M$349,10,FALSE))</f>
        <v>NA</v>
      </c>
      <c r="R284" t="str">
        <f>IF(ISNA(VLOOKUP(I284,disall!$A$2:$M$349,11,FALSE)),"NA",VLOOKUP(I284,disall!$A$2:$M$349,11,FALSE))</f>
        <v>NA</v>
      </c>
      <c r="S284" t="str">
        <f>IF(ISNA(VLOOKUP(I284,disall!$A$2:$M$349,12,FALSE)),"NA",VLOOKUP(I284,disall!$A$2:$M$349,12,FALSE))</f>
        <v>NA</v>
      </c>
      <c r="T284" t="str">
        <f>IF(ISNA(VLOOKUP(I284,disall!$A$2:$M$349,13,FALSE)),"NA",VLOOKUP(I284,disall!$A$2:$M$349,13,FALSE))</f>
        <v>NA</v>
      </c>
    </row>
    <row r="285" spans="1:20" x14ac:dyDescent="0.25">
      <c r="A285">
        <v>136</v>
      </c>
      <c r="B285" t="s">
        <v>8</v>
      </c>
      <c r="C285" t="s">
        <v>472</v>
      </c>
      <c r="D285" t="s">
        <v>939</v>
      </c>
      <c r="E285" t="s">
        <v>473</v>
      </c>
      <c r="F285" t="s">
        <v>960</v>
      </c>
      <c r="G285" t="s">
        <v>961</v>
      </c>
      <c r="H285">
        <v>3711</v>
      </c>
      <c r="I285">
        <f>IF(ISNA(VLOOKUP(H285,disall!$D$2:$L$349,1,FALSE)),H285,VLOOKUP(H285,disall!$D$2:$L$349,1,FALSE))</f>
        <v>3711</v>
      </c>
      <c r="J285" t="str">
        <f>IF(ISNA(VLOOKUP(H285,disall!$D$2:$L$349,1,FALSE)),"NA",VLOOKUP(H285,disall!$D$2:$L$349,2,FALSE))</f>
        <v>NA</v>
      </c>
      <c r="K285" t="str">
        <f>IF(ISNA(VLOOKUP(I285,disall!$A$2:$L$349,3,FALSE)),F285,VLOOKUP(I285,disall!$A$2:$L$349,3,FALSE))</f>
        <v>Solan</v>
      </c>
      <c r="L285" t="str">
        <f>IF(ISNA(VLOOKUP(I285,disall!$A$2:$L$349,12,FALSE)),"NA",VLOOKUP(I285,disall!$A$2:$L$349,12,FALSE))</f>
        <v>NA</v>
      </c>
      <c r="M285" t="str">
        <f>IF(ISNA(VLOOKUP(I285,disall!$A$2:$M$349,6,FALSE)),"NA",VLOOKUP(I285,disall!$A$2:$M$349,6,FALSE))</f>
        <v>NA</v>
      </c>
      <c r="N285" t="str">
        <f>IF(ISNA(VLOOKUP(I285,disall!$A$2:$M$349,7,FALSE)),"NA",VLOOKUP(I285,disall!$A$2:$M$349,7,FALSE))</f>
        <v>NA</v>
      </c>
      <c r="O285" t="str">
        <f>IF(ISNA(VLOOKUP(I285,disall!$A$2:$M$349,8,FALSE)),"NA",VLOOKUP(I285,disall!$A$2:$M$349,8,FALSE))</f>
        <v>NA</v>
      </c>
      <c r="P285" t="str">
        <f>IF(ISNA(VLOOKUP(I285,disall!$A$2:$M$349,9,FALSE)),"NA",VLOOKUP(I285,disall!$A$2:$M$349,9,FALSE))</f>
        <v>NA</v>
      </c>
      <c r="Q285" t="str">
        <f>IF(ISNA(VLOOKUP(I285,disall!$A$2:$M$349,10,FALSE)),"NA",VLOOKUP(I285,disall!$A$2:$M$349,10,FALSE))</f>
        <v>NA</v>
      </c>
      <c r="R285" t="str">
        <f>IF(ISNA(VLOOKUP(I285,disall!$A$2:$M$349,11,FALSE)),"NA",VLOOKUP(I285,disall!$A$2:$M$349,11,FALSE))</f>
        <v>NA</v>
      </c>
      <c r="S285" t="str">
        <f>IF(ISNA(VLOOKUP(I285,disall!$A$2:$M$349,12,FALSE)),"NA",VLOOKUP(I285,disall!$A$2:$M$349,12,FALSE))</f>
        <v>NA</v>
      </c>
      <c r="T285" t="str">
        <f>IF(ISNA(VLOOKUP(I285,disall!$A$2:$M$349,13,FALSE)),"NA",VLOOKUP(I285,disall!$A$2:$M$349,13,FALSE))</f>
        <v>NA</v>
      </c>
    </row>
    <row r="286" spans="1:20" x14ac:dyDescent="0.25">
      <c r="A286">
        <v>164</v>
      </c>
      <c r="B286" t="s">
        <v>8</v>
      </c>
      <c r="C286" t="s">
        <v>472</v>
      </c>
      <c r="D286" t="s">
        <v>364</v>
      </c>
      <c r="E286" t="s">
        <v>473</v>
      </c>
      <c r="F286" t="s">
        <v>962</v>
      </c>
      <c r="G286" t="s">
        <v>963</v>
      </c>
      <c r="H286">
        <v>3901</v>
      </c>
      <c r="I286">
        <f>IF(ISNA(VLOOKUP(H286,disall!$D$2:$L$349,1,FALSE)),H286,VLOOKUP(H286,disall!$D$2:$L$349,1,FALSE))</f>
        <v>3901</v>
      </c>
      <c r="J286">
        <f>IF(ISNA(VLOOKUP(H286,disall!$D$2:$L$349,1,FALSE)),"NA",VLOOKUP(H286,disall!$D$2:$L$349,2,FALSE))</f>
        <v>3920</v>
      </c>
      <c r="K286" t="str">
        <f>IF(ISNA(VLOOKUP(I286,disall!$A$2:$L$349,3,FALSE)),F286,VLOOKUP(I286,disall!$A$2:$L$349,3,FALSE))</f>
        <v>Bangalore Rural</v>
      </c>
      <c r="L286" t="str">
        <f>IF(ISNA(VLOOKUP(I286,disall!$A$2:$L$349,12,FALSE)),"NA",VLOOKUP(I286,disall!$A$2:$L$349,12,FALSE))</f>
        <v>Bangalore (rural and urba</v>
      </c>
      <c r="M286">
        <f>IF(ISNA(VLOOKUP(I286,disall!$A$2:$M$349,6,FALSE)),"NA",VLOOKUP(I286,disall!$A$2:$M$349,6,FALSE))</f>
        <v>39</v>
      </c>
      <c r="N286">
        <f>IF(ISNA(VLOOKUP(I286,disall!$A$2:$M$349,7,FALSE)),"NA",VLOOKUP(I286,disall!$A$2:$M$349,7,FALSE))</f>
        <v>0.69334899999999999</v>
      </c>
      <c r="O286">
        <f>IF(ISNA(VLOOKUP(I286,disall!$A$2:$M$349,8,FALSE)),"NA",VLOOKUP(I286,disall!$A$2:$M$349,8,FALSE))</f>
        <v>4.5175000000000001</v>
      </c>
      <c r="P286" t="str">
        <f>IF(ISNA(VLOOKUP(I286,disall!$A$2:$M$349,9,FALSE)),"NA",VLOOKUP(I286,disall!$A$2:$M$349,9,FALSE))</f>
        <v>POLY</v>
      </c>
      <c r="Q286">
        <f>IF(ISNA(VLOOKUP(I286,disall!$A$2:$M$349,10,FALSE)),"NA",VLOOKUP(I286,disall!$A$2:$M$349,10,FALSE))</f>
        <v>356100100</v>
      </c>
      <c r="R286" t="str">
        <f>IF(ISNA(VLOOKUP(I286,disall!$A$2:$M$349,11,FALSE)),"NA",VLOOKUP(I286,disall!$A$2:$M$349,11,FALSE))</f>
        <v>Karnataka</v>
      </c>
      <c r="S286" t="str">
        <f>IF(ISNA(VLOOKUP(I286,disall!$A$2:$M$349,12,FALSE)),"NA",VLOOKUP(I286,disall!$A$2:$M$349,12,FALSE))</f>
        <v>Bangalore (rural and urba</v>
      </c>
      <c r="T286">
        <f>IF(ISNA(VLOOKUP(I286,disall!$A$2:$M$349,13,FALSE)),"NA",VLOOKUP(I286,disall!$A$2:$M$349,13,FALSE))</f>
        <v>101</v>
      </c>
    </row>
    <row r="287" spans="1:20" x14ac:dyDescent="0.25">
      <c r="A287">
        <v>165</v>
      </c>
      <c r="B287" t="s">
        <v>8</v>
      </c>
      <c r="C287" t="s">
        <v>472</v>
      </c>
      <c r="D287" t="s">
        <v>364</v>
      </c>
      <c r="E287" t="s">
        <v>473</v>
      </c>
      <c r="F287" t="s">
        <v>965</v>
      </c>
      <c r="G287" t="s">
        <v>473</v>
      </c>
      <c r="H287">
        <v>3901</v>
      </c>
      <c r="I287">
        <f>IF(ISNA(VLOOKUP(H287,disall!$D$2:$L$349,1,FALSE)),H287,VLOOKUP(H287,disall!$D$2:$L$349,1,FALSE))</f>
        <v>3901</v>
      </c>
      <c r="J287">
        <f>IF(ISNA(VLOOKUP(H287,disall!$D$2:$L$349,1,FALSE)),"NA",VLOOKUP(H287,disall!$D$2:$L$349,2,FALSE))</f>
        <v>3920</v>
      </c>
      <c r="K287" t="str">
        <f>IF(ISNA(VLOOKUP(I287,disall!$A$2:$L$349,3,FALSE)),F287,VLOOKUP(I287,disall!$A$2:$L$349,3,FALSE))</f>
        <v>Bangalore Rural</v>
      </c>
      <c r="L287" t="str">
        <f>IF(ISNA(VLOOKUP(I287,disall!$A$2:$L$349,12,FALSE)),"NA",VLOOKUP(I287,disall!$A$2:$L$349,12,FALSE))</f>
        <v>Bangalore (rural and urba</v>
      </c>
      <c r="M287">
        <f>IF(ISNA(VLOOKUP(I287,disall!$A$2:$M$349,6,FALSE)),"NA",VLOOKUP(I287,disall!$A$2:$M$349,6,FALSE))</f>
        <v>39</v>
      </c>
      <c r="N287">
        <f>IF(ISNA(VLOOKUP(I287,disall!$A$2:$M$349,7,FALSE)),"NA",VLOOKUP(I287,disall!$A$2:$M$349,7,FALSE))</f>
        <v>0.69334899999999999</v>
      </c>
      <c r="O287">
        <f>IF(ISNA(VLOOKUP(I287,disall!$A$2:$M$349,8,FALSE)),"NA",VLOOKUP(I287,disall!$A$2:$M$349,8,FALSE))</f>
        <v>4.5175000000000001</v>
      </c>
      <c r="P287" t="str">
        <f>IF(ISNA(VLOOKUP(I287,disall!$A$2:$M$349,9,FALSE)),"NA",VLOOKUP(I287,disall!$A$2:$M$349,9,FALSE))</f>
        <v>POLY</v>
      </c>
      <c r="Q287">
        <f>IF(ISNA(VLOOKUP(I287,disall!$A$2:$M$349,10,FALSE)),"NA",VLOOKUP(I287,disall!$A$2:$M$349,10,FALSE))</f>
        <v>356100100</v>
      </c>
      <c r="R287" t="str">
        <f>IF(ISNA(VLOOKUP(I287,disall!$A$2:$M$349,11,FALSE)),"NA",VLOOKUP(I287,disall!$A$2:$M$349,11,FALSE))</f>
        <v>Karnataka</v>
      </c>
      <c r="S287" t="str">
        <f>IF(ISNA(VLOOKUP(I287,disall!$A$2:$M$349,12,FALSE)),"NA",VLOOKUP(I287,disall!$A$2:$M$349,12,FALSE))</f>
        <v>Bangalore (rural and urba</v>
      </c>
      <c r="T287">
        <f>IF(ISNA(VLOOKUP(I287,disall!$A$2:$M$349,13,FALSE)),"NA",VLOOKUP(I287,disall!$A$2:$M$349,13,FALSE))</f>
        <v>101</v>
      </c>
    </row>
    <row r="288" spans="1:20" x14ac:dyDescent="0.25">
      <c r="A288">
        <v>166</v>
      </c>
      <c r="B288" t="s">
        <v>8</v>
      </c>
      <c r="C288" t="s">
        <v>472</v>
      </c>
      <c r="D288" t="s">
        <v>364</v>
      </c>
      <c r="E288" t="s">
        <v>473</v>
      </c>
      <c r="F288" t="s">
        <v>377</v>
      </c>
      <c r="G288" t="s">
        <v>966</v>
      </c>
      <c r="H288">
        <v>3902</v>
      </c>
      <c r="I288">
        <f>IF(ISNA(VLOOKUP(H288,disall!$D$2:$L$349,1,FALSE)),H288,VLOOKUP(H288,disall!$D$2:$L$349,1,FALSE))</f>
        <v>3902</v>
      </c>
      <c r="J288">
        <f>IF(ISNA(VLOOKUP(H288,disall!$D$2:$L$349,1,FALSE)),"NA",VLOOKUP(H288,disall!$D$2:$L$349,2,FALSE))</f>
        <v>3902</v>
      </c>
      <c r="K288" t="str">
        <f>IF(ISNA(VLOOKUP(I288,disall!$A$2:$L$349,3,FALSE)),F288,VLOOKUP(I288,disall!$A$2:$L$349,3,FALSE))</f>
        <v>Belgaum</v>
      </c>
      <c r="L288" t="str">
        <f>IF(ISNA(VLOOKUP(I288,disall!$A$2:$L$349,12,FALSE)),"NA",VLOOKUP(I288,disall!$A$2:$L$349,12,FALSE))</f>
        <v>Belgaum</v>
      </c>
      <c r="M288">
        <f>IF(ISNA(VLOOKUP(I288,disall!$A$2:$M$349,6,FALSE)),"NA",VLOOKUP(I288,disall!$A$2:$M$349,6,FALSE))</f>
        <v>39</v>
      </c>
      <c r="N288">
        <f>IF(ISNA(VLOOKUP(I288,disall!$A$2:$M$349,7,FALSE)),"NA",VLOOKUP(I288,disall!$A$2:$M$349,7,FALSE))</f>
        <v>1.345216</v>
      </c>
      <c r="O288">
        <f>IF(ISNA(VLOOKUP(I288,disall!$A$2:$M$349,8,FALSE)),"NA",VLOOKUP(I288,disall!$A$2:$M$349,8,FALSE))</f>
        <v>8.5820709999999991</v>
      </c>
      <c r="P288" t="str">
        <f>IF(ISNA(VLOOKUP(I288,disall!$A$2:$M$349,9,FALSE)),"NA",VLOOKUP(I288,disall!$A$2:$M$349,9,FALSE))</f>
        <v>POLY</v>
      </c>
      <c r="Q288">
        <f>IF(ISNA(VLOOKUP(I288,disall!$A$2:$M$349,10,FALSE)),"NA",VLOOKUP(I288,disall!$A$2:$M$349,10,FALSE))</f>
        <v>356100300</v>
      </c>
      <c r="R288" t="str">
        <f>IF(ISNA(VLOOKUP(I288,disall!$A$2:$M$349,11,FALSE)),"NA",VLOOKUP(I288,disall!$A$2:$M$349,11,FALSE))</f>
        <v>Karnataka</v>
      </c>
      <c r="S288" t="str">
        <f>IF(ISNA(VLOOKUP(I288,disall!$A$2:$M$349,12,FALSE)),"NA",VLOOKUP(I288,disall!$A$2:$M$349,12,FALSE))</f>
        <v>Belgaum</v>
      </c>
      <c r="T288">
        <f>IF(ISNA(VLOOKUP(I288,disall!$A$2:$M$349,13,FALSE)),"NA",VLOOKUP(I288,disall!$A$2:$M$349,13,FALSE))</f>
        <v>104</v>
      </c>
    </row>
    <row r="289" spans="1:20" x14ac:dyDescent="0.25">
      <c r="A289">
        <v>167</v>
      </c>
      <c r="B289" t="s">
        <v>8</v>
      </c>
      <c r="C289" t="s">
        <v>472</v>
      </c>
      <c r="D289" t="s">
        <v>364</v>
      </c>
      <c r="E289" t="s">
        <v>473</v>
      </c>
      <c r="F289" t="s">
        <v>386</v>
      </c>
      <c r="G289" t="s">
        <v>967</v>
      </c>
      <c r="H289">
        <v>3903</v>
      </c>
      <c r="I289">
        <f>IF(ISNA(VLOOKUP(H289,disall!$D$2:$L$349,1,FALSE)),H289,VLOOKUP(H289,disall!$D$2:$L$349,1,FALSE))</f>
        <v>3903</v>
      </c>
      <c r="J289">
        <f>IF(ISNA(VLOOKUP(H289,disall!$D$2:$L$349,1,FALSE)),"NA",VLOOKUP(H289,disall!$D$2:$L$349,2,FALSE))</f>
        <v>3903</v>
      </c>
      <c r="K289" t="str">
        <f>IF(ISNA(VLOOKUP(I289,disall!$A$2:$L$349,3,FALSE)),F289,VLOOKUP(I289,disall!$A$2:$L$349,3,FALSE))</f>
        <v>Bellary</v>
      </c>
      <c r="L289" t="str">
        <f>IF(ISNA(VLOOKUP(I289,disall!$A$2:$L$349,12,FALSE)),"NA",VLOOKUP(I289,disall!$A$2:$L$349,12,FALSE))</f>
        <v>Bellary</v>
      </c>
      <c r="M289">
        <f>IF(ISNA(VLOOKUP(I289,disall!$A$2:$M$349,6,FALSE)),"NA",VLOOKUP(I289,disall!$A$2:$M$349,6,FALSE))</f>
        <v>39</v>
      </c>
      <c r="N289">
        <f>IF(ISNA(VLOOKUP(I289,disall!$A$2:$M$349,7,FALSE)),"NA",VLOOKUP(I289,disall!$A$2:$M$349,7,FALSE))</f>
        <v>0.71768100000000001</v>
      </c>
      <c r="O289">
        <f>IF(ISNA(VLOOKUP(I289,disall!$A$2:$M$349,8,FALSE)),"NA",VLOOKUP(I289,disall!$A$2:$M$349,8,FALSE))</f>
        <v>5.7115090000000004</v>
      </c>
      <c r="P289" t="str">
        <f>IF(ISNA(VLOOKUP(I289,disall!$A$2:$M$349,9,FALSE)),"NA",VLOOKUP(I289,disall!$A$2:$M$349,9,FALSE))</f>
        <v>POLY</v>
      </c>
      <c r="Q289">
        <f>IF(ISNA(VLOOKUP(I289,disall!$A$2:$M$349,10,FALSE)),"NA",VLOOKUP(I289,disall!$A$2:$M$349,10,FALSE))</f>
        <v>356100400</v>
      </c>
      <c r="R289" t="str">
        <f>IF(ISNA(VLOOKUP(I289,disall!$A$2:$M$349,11,FALSE)),"NA",VLOOKUP(I289,disall!$A$2:$M$349,11,FALSE))</f>
        <v>Karnataka</v>
      </c>
      <c r="S289" t="str">
        <f>IF(ISNA(VLOOKUP(I289,disall!$A$2:$M$349,12,FALSE)),"NA",VLOOKUP(I289,disall!$A$2:$M$349,12,FALSE))</f>
        <v>Bellary</v>
      </c>
      <c r="T289">
        <f>IF(ISNA(VLOOKUP(I289,disall!$A$2:$M$349,13,FALSE)),"NA",VLOOKUP(I289,disall!$A$2:$M$349,13,FALSE))</f>
        <v>105</v>
      </c>
    </row>
    <row r="290" spans="1:20" x14ac:dyDescent="0.25">
      <c r="A290">
        <v>168</v>
      </c>
      <c r="B290" t="s">
        <v>8</v>
      </c>
      <c r="C290" t="s">
        <v>472</v>
      </c>
      <c r="D290" t="s">
        <v>364</v>
      </c>
      <c r="E290" t="s">
        <v>473</v>
      </c>
      <c r="F290" t="s">
        <v>365</v>
      </c>
      <c r="G290" t="s">
        <v>968</v>
      </c>
      <c r="H290">
        <v>3904</v>
      </c>
      <c r="I290">
        <f>IF(ISNA(VLOOKUP(H290,disall!$D$2:$L$349,1,FALSE)),H290,VLOOKUP(H290,disall!$D$2:$L$349,1,FALSE))</f>
        <v>3904</v>
      </c>
      <c r="J290">
        <f>IF(ISNA(VLOOKUP(H290,disall!$D$2:$L$349,1,FALSE)),"NA",VLOOKUP(H290,disall!$D$2:$L$349,2,FALSE))</f>
        <v>3904</v>
      </c>
      <c r="K290" t="str">
        <f>IF(ISNA(VLOOKUP(I290,disall!$A$2:$L$349,3,FALSE)),F290,VLOOKUP(I290,disall!$A$2:$L$349,3,FALSE))</f>
        <v>Bidar</v>
      </c>
      <c r="L290" t="str">
        <f>IF(ISNA(VLOOKUP(I290,disall!$A$2:$L$349,12,FALSE)),"NA",VLOOKUP(I290,disall!$A$2:$L$349,12,FALSE))</f>
        <v>Bidar</v>
      </c>
      <c r="M290">
        <f>IF(ISNA(VLOOKUP(I290,disall!$A$2:$M$349,6,FALSE)),"NA",VLOOKUP(I290,disall!$A$2:$M$349,6,FALSE))</f>
        <v>39</v>
      </c>
      <c r="N290">
        <f>IF(ISNA(VLOOKUP(I290,disall!$A$2:$M$349,7,FALSE)),"NA",VLOOKUP(I290,disall!$A$2:$M$349,7,FALSE))</f>
        <v>0.408586</v>
      </c>
      <c r="O290">
        <f>IF(ISNA(VLOOKUP(I290,disall!$A$2:$M$349,8,FALSE)),"NA",VLOOKUP(I290,disall!$A$2:$M$349,8,FALSE))</f>
        <v>3.8239390000000002</v>
      </c>
      <c r="P290" t="str">
        <f>IF(ISNA(VLOOKUP(I290,disall!$A$2:$M$349,9,FALSE)),"NA",VLOOKUP(I290,disall!$A$2:$M$349,9,FALSE))</f>
        <v>POLY</v>
      </c>
      <c r="Q290">
        <f>IF(ISNA(VLOOKUP(I290,disall!$A$2:$M$349,10,FALSE)),"NA",VLOOKUP(I290,disall!$A$2:$M$349,10,FALSE))</f>
        <v>356100500</v>
      </c>
      <c r="R290" t="str">
        <f>IF(ISNA(VLOOKUP(I290,disall!$A$2:$M$349,11,FALSE)),"NA",VLOOKUP(I290,disall!$A$2:$M$349,11,FALSE))</f>
        <v>Karnataka</v>
      </c>
      <c r="S290" t="str">
        <f>IF(ISNA(VLOOKUP(I290,disall!$A$2:$M$349,12,FALSE)),"NA",VLOOKUP(I290,disall!$A$2:$M$349,12,FALSE))</f>
        <v>Bidar</v>
      </c>
      <c r="T290">
        <f>IF(ISNA(VLOOKUP(I290,disall!$A$2:$M$349,13,FALSE)),"NA",VLOOKUP(I290,disall!$A$2:$M$349,13,FALSE))</f>
        <v>106</v>
      </c>
    </row>
    <row r="291" spans="1:20" x14ac:dyDescent="0.25">
      <c r="A291">
        <v>169</v>
      </c>
      <c r="B291" t="s">
        <v>8</v>
      </c>
      <c r="C291" t="s">
        <v>472</v>
      </c>
      <c r="D291" t="s">
        <v>364</v>
      </c>
      <c r="E291" t="s">
        <v>473</v>
      </c>
      <c r="F291" t="s">
        <v>373</v>
      </c>
      <c r="G291" t="s">
        <v>969</v>
      </c>
      <c r="H291">
        <v>3905</v>
      </c>
      <c r="I291">
        <f>IF(ISNA(VLOOKUP(H291,disall!$D$2:$L$349,1,FALSE)),H291,VLOOKUP(H291,disall!$D$2:$L$349,1,FALSE))</f>
        <v>3905</v>
      </c>
      <c r="J291">
        <f>IF(ISNA(VLOOKUP(H291,disall!$D$2:$L$349,1,FALSE)),"NA",VLOOKUP(H291,disall!$D$2:$L$349,2,FALSE))</f>
        <v>3905</v>
      </c>
      <c r="K291" t="str">
        <f>IF(ISNA(VLOOKUP(I291,disall!$A$2:$L$349,3,FALSE)),F291,VLOOKUP(I291,disall!$A$2:$L$349,3,FALSE))</f>
        <v>Bijapur</v>
      </c>
      <c r="L291" t="str">
        <f>IF(ISNA(VLOOKUP(I291,disall!$A$2:$L$349,12,FALSE)),"NA",VLOOKUP(I291,disall!$A$2:$L$349,12,FALSE))</f>
        <v>Bijapur</v>
      </c>
      <c r="M291">
        <f>IF(ISNA(VLOOKUP(I291,disall!$A$2:$M$349,6,FALSE)),"NA",VLOOKUP(I291,disall!$A$2:$M$349,6,FALSE))</f>
        <v>39</v>
      </c>
      <c r="N291">
        <f>IF(ISNA(VLOOKUP(I291,disall!$A$2:$M$349,7,FALSE)),"NA",VLOOKUP(I291,disall!$A$2:$M$349,7,FALSE))</f>
        <v>1.4386129999999999</v>
      </c>
      <c r="O291">
        <f>IF(ISNA(VLOOKUP(I291,disall!$A$2:$M$349,8,FALSE)),"NA",VLOOKUP(I291,disall!$A$2:$M$349,8,FALSE))</f>
        <v>7.6502480000000004</v>
      </c>
      <c r="P291" t="str">
        <f>IF(ISNA(VLOOKUP(I291,disall!$A$2:$M$349,9,FALSE)),"NA",VLOOKUP(I291,disall!$A$2:$M$349,9,FALSE))</f>
        <v>POLY</v>
      </c>
      <c r="Q291">
        <f>IF(ISNA(VLOOKUP(I291,disall!$A$2:$M$349,10,FALSE)),"NA",VLOOKUP(I291,disall!$A$2:$M$349,10,FALSE))</f>
        <v>356100600</v>
      </c>
      <c r="R291" t="str">
        <f>IF(ISNA(VLOOKUP(I291,disall!$A$2:$M$349,11,FALSE)),"NA",VLOOKUP(I291,disall!$A$2:$M$349,11,FALSE))</f>
        <v>Karnataka</v>
      </c>
      <c r="S291" t="str">
        <f>IF(ISNA(VLOOKUP(I291,disall!$A$2:$M$349,12,FALSE)),"NA",VLOOKUP(I291,disall!$A$2:$M$349,12,FALSE))</f>
        <v>Bijapur</v>
      </c>
      <c r="T291">
        <f>IF(ISNA(VLOOKUP(I291,disall!$A$2:$M$349,13,FALSE)),"NA",VLOOKUP(I291,disall!$A$2:$M$349,13,FALSE))</f>
        <v>107</v>
      </c>
    </row>
    <row r="292" spans="1:20" x14ac:dyDescent="0.25">
      <c r="A292">
        <v>170</v>
      </c>
      <c r="B292" t="s">
        <v>8</v>
      </c>
      <c r="C292" t="s">
        <v>472</v>
      </c>
      <c r="D292" t="s">
        <v>364</v>
      </c>
      <c r="E292" t="s">
        <v>971</v>
      </c>
      <c r="F292" t="s">
        <v>397</v>
      </c>
      <c r="G292" t="s">
        <v>972</v>
      </c>
      <c r="H292">
        <v>3906</v>
      </c>
      <c r="I292">
        <f>IF(ISNA(VLOOKUP(H292,disall!$D$2:$L$349,1,FALSE)),H292,VLOOKUP(H292,disall!$D$2:$L$349,1,FALSE))</f>
        <v>3906</v>
      </c>
      <c r="J292">
        <f>IF(ISNA(VLOOKUP(H292,disall!$D$2:$L$349,1,FALSE)),"NA",VLOOKUP(H292,disall!$D$2:$L$349,2,FALSE))</f>
        <v>3906</v>
      </c>
      <c r="K292" t="str">
        <f>IF(ISNA(VLOOKUP(I292,disall!$A$2:$L$349,3,FALSE)),F292,VLOOKUP(I292,disall!$A$2:$L$349,3,FALSE))</f>
        <v>Chikmagalur</v>
      </c>
      <c r="L292" t="str">
        <f>IF(ISNA(VLOOKUP(I292,disall!$A$2:$L$349,12,FALSE)),"NA",VLOOKUP(I292,disall!$A$2:$L$349,12,FALSE))</f>
        <v>Chikmagalur</v>
      </c>
      <c r="M292">
        <f>IF(ISNA(VLOOKUP(I292,disall!$A$2:$M$349,6,FALSE)),"NA",VLOOKUP(I292,disall!$A$2:$M$349,6,FALSE))</f>
        <v>39</v>
      </c>
      <c r="N292">
        <f>IF(ISNA(VLOOKUP(I292,disall!$A$2:$M$349,7,FALSE)),"NA",VLOOKUP(I292,disall!$A$2:$M$349,7,FALSE))</f>
        <v>0.63412500000000005</v>
      </c>
      <c r="O292">
        <f>IF(ISNA(VLOOKUP(I292,disall!$A$2:$M$349,8,FALSE)),"NA",VLOOKUP(I292,disall!$A$2:$M$349,8,FALSE))</f>
        <v>4.206232</v>
      </c>
      <c r="P292" t="str">
        <f>IF(ISNA(VLOOKUP(I292,disall!$A$2:$M$349,9,FALSE)),"NA",VLOOKUP(I292,disall!$A$2:$M$349,9,FALSE))</f>
        <v>POLY</v>
      </c>
      <c r="Q292">
        <f>IF(ISNA(VLOOKUP(I292,disall!$A$2:$M$349,10,FALSE)),"NA",VLOOKUP(I292,disall!$A$2:$M$349,10,FALSE))</f>
        <v>356100700</v>
      </c>
      <c r="R292" t="str">
        <f>IF(ISNA(VLOOKUP(I292,disall!$A$2:$M$349,11,FALSE)),"NA",VLOOKUP(I292,disall!$A$2:$M$349,11,FALSE))</f>
        <v>Karnataka</v>
      </c>
      <c r="S292" t="str">
        <f>IF(ISNA(VLOOKUP(I292,disall!$A$2:$M$349,12,FALSE)),"NA",VLOOKUP(I292,disall!$A$2:$M$349,12,FALSE))</f>
        <v>Chikmagalur</v>
      </c>
      <c r="T292">
        <f>IF(ISNA(VLOOKUP(I292,disall!$A$2:$M$349,13,FALSE)),"NA",VLOOKUP(I292,disall!$A$2:$M$349,13,FALSE))</f>
        <v>108</v>
      </c>
    </row>
    <row r="293" spans="1:20" x14ac:dyDescent="0.25">
      <c r="A293">
        <v>171</v>
      </c>
      <c r="B293" t="s">
        <v>8</v>
      </c>
      <c r="C293" t="s">
        <v>472</v>
      </c>
      <c r="D293" t="s">
        <v>364</v>
      </c>
      <c r="E293" t="s">
        <v>974</v>
      </c>
      <c r="F293" t="s">
        <v>391</v>
      </c>
      <c r="G293" t="s">
        <v>975</v>
      </c>
      <c r="H293">
        <v>3907</v>
      </c>
      <c r="I293">
        <f>IF(ISNA(VLOOKUP(H293,disall!$D$2:$L$349,1,FALSE)),H293,VLOOKUP(H293,disall!$D$2:$L$349,1,FALSE))</f>
        <v>3907</v>
      </c>
      <c r="J293">
        <f>IF(ISNA(VLOOKUP(H293,disall!$D$2:$L$349,1,FALSE)),"NA",VLOOKUP(H293,disall!$D$2:$L$349,2,FALSE))</f>
        <v>3907</v>
      </c>
      <c r="K293" t="str">
        <f>IF(ISNA(VLOOKUP(I293,disall!$A$2:$L$349,3,FALSE)),F293,VLOOKUP(I293,disall!$A$2:$L$349,3,FALSE))</f>
        <v>Chitradurga</v>
      </c>
      <c r="L293" t="str">
        <f>IF(ISNA(VLOOKUP(I293,disall!$A$2:$L$349,12,FALSE)),"NA",VLOOKUP(I293,disall!$A$2:$L$349,12,FALSE))</f>
        <v>Chitradurga</v>
      </c>
      <c r="M293">
        <f>IF(ISNA(VLOOKUP(I293,disall!$A$2:$M$349,6,FALSE)),"NA",VLOOKUP(I293,disall!$A$2:$M$349,6,FALSE))</f>
        <v>39</v>
      </c>
      <c r="N293">
        <f>IF(ISNA(VLOOKUP(I293,disall!$A$2:$M$349,7,FALSE)),"NA",VLOOKUP(I293,disall!$A$2:$M$349,7,FALSE))</f>
        <v>0.84289999999999998</v>
      </c>
      <c r="O293">
        <f>IF(ISNA(VLOOKUP(I293,disall!$A$2:$M$349,8,FALSE)),"NA",VLOOKUP(I293,disall!$A$2:$M$349,8,FALSE))</f>
        <v>5.7994399999999997</v>
      </c>
      <c r="P293" t="str">
        <f>IF(ISNA(VLOOKUP(I293,disall!$A$2:$M$349,9,FALSE)),"NA",VLOOKUP(I293,disall!$A$2:$M$349,9,FALSE))</f>
        <v>POLY</v>
      </c>
      <c r="Q293">
        <f>IF(ISNA(VLOOKUP(I293,disall!$A$2:$M$349,10,FALSE)),"NA",VLOOKUP(I293,disall!$A$2:$M$349,10,FALSE))</f>
        <v>356100800</v>
      </c>
      <c r="R293" t="str">
        <f>IF(ISNA(VLOOKUP(I293,disall!$A$2:$M$349,11,FALSE)),"NA",VLOOKUP(I293,disall!$A$2:$M$349,11,FALSE))</f>
        <v>Karnataka</v>
      </c>
      <c r="S293" t="str">
        <f>IF(ISNA(VLOOKUP(I293,disall!$A$2:$M$349,12,FALSE)),"NA",VLOOKUP(I293,disall!$A$2:$M$349,12,FALSE))</f>
        <v>Chitradurga</v>
      </c>
      <c r="T293">
        <f>IF(ISNA(VLOOKUP(I293,disall!$A$2:$M$349,13,FALSE)),"NA",VLOOKUP(I293,disall!$A$2:$M$349,13,FALSE))</f>
        <v>109</v>
      </c>
    </row>
    <row r="294" spans="1:20" x14ac:dyDescent="0.25">
      <c r="A294">
        <v>172</v>
      </c>
      <c r="B294" t="s">
        <v>8</v>
      </c>
      <c r="C294" t="s">
        <v>472</v>
      </c>
      <c r="D294" t="s">
        <v>364</v>
      </c>
      <c r="E294" t="s">
        <v>473</v>
      </c>
      <c r="F294" t="s">
        <v>396</v>
      </c>
      <c r="G294" t="s">
        <v>473</v>
      </c>
      <c r="H294">
        <v>3908</v>
      </c>
      <c r="I294">
        <f>IF(ISNA(VLOOKUP(H294,disall!$D$2:$L$349,1,FALSE)),H294,VLOOKUP(H294,disall!$D$2:$L$349,1,FALSE))</f>
        <v>3908</v>
      </c>
      <c r="J294">
        <f>IF(ISNA(VLOOKUP(H294,disall!$D$2:$L$349,1,FALSE)),"NA",VLOOKUP(H294,disall!$D$2:$L$349,2,FALSE))</f>
        <v>3908</v>
      </c>
      <c r="K294" t="str">
        <f>IF(ISNA(VLOOKUP(I294,disall!$A$2:$L$349,3,FALSE)),F294,VLOOKUP(I294,disall!$A$2:$L$349,3,FALSE))</f>
        <v>Dakshin Kannad</v>
      </c>
      <c r="L294" t="str">
        <f>IF(ISNA(VLOOKUP(I294,disall!$A$2:$L$349,12,FALSE)),"NA",VLOOKUP(I294,disall!$A$2:$L$349,12,FALSE))</f>
        <v>Dakshin Kannad</v>
      </c>
      <c r="M294">
        <f>IF(ISNA(VLOOKUP(I294,disall!$A$2:$M$349,6,FALSE)),"NA",VLOOKUP(I294,disall!$A$2:$M$349,6,FALSE))</f>
        <v>39</v>
      </c>
      <c r="N294">
        <f>IF(ISNA(VLOOKUP(I294,disall!$A$2:$M$349,7,FALSE)),"NA",VLOOKUP(I294,disall!$A$2:$M$349,7,FALSE))</f>
        <v>0.73436100000000004</v>
      </c>
      <c r="O294">
        <f>IF(ISNA(VLOOKUP(I294,disall!$A$2:$M$349,8,FALSE)),"NA",VLOOKUP(I294,disall!$A$2:$M$349,8,FALSE))</f>
        <v>5.2014550000000002</v>
      </c>
      <c r="P294" t="str">
        <f>IF(ISNA(VLOOKUP(I294,disall!$A$2:$M$349,9,FALSE)),"NA",VLOOKUP(I294,disall!$A$2:$M$349,9,FALSE))</f>
        <v>POLY</v>
      </c>
      <c r="Q294">
        <f>IF(ISNA(VLOOKUP(I294,disall!$A$2:$M$349,10,FALSE)),"NA",VLOOKUP(I294,disall!$A$2:$M$349,10,FALSE))</f>
        <v>356100900</v>
      </c>
      <c r="R294" t="str">
        <f>IF(ISNA(VLOOKUP(I294,disall!$A$2:$M$349,11,FALSE)),"NA",VLOOKUP(I294,disall!$A$2:$M$349,11,FALSE))</f>
        <v>Karnataka</v>
      </c>
      <c r="S294" t="str">
        <f>IF(ISNA(VLOOKUP(I294,disall!$A$2:$M$349,12,FALSE)),"NA",VLOOKUP(I294,disall!$A$2:$M$349,12,FALSE))</f>
        <v>Dakshin Kannad</v>
      </c>
      <c r="T294">
        <f>IF(ISNA(VLOOKUP(I294,disall!$A$2:$M$349,13,FALSE)),"NA",VLOOKUP(I294,disall!$A$2:$M$349,13,FALSE))</f>
        <v>111</v>
      </c>
    </row>
    <row r="295" spans="1:20" x14ac:dyDescent="0.25">
      <c r="A295">
        <v>173</v>
      </c>
      <c r="B295" t="s">
        <v>8</v>
      </c>
      <c r="C295" t="s">
        <v>472</v>
      </c>
      <c r="D295" t="s">
        <v>364</v>
      </c>
      <c r="E295" t="s">
        <v>979</v>
      </c>
      <c r="F295" t="s">
        <v>385</v>
      </c>
      <c r="G295" t="s">
        <v>980</v>
      </c>
      <c r="H295">
        <v>3909</v>
      </c>
      <c r="I295">
        <f>IF(ISNA(VLOOKUP(H295,disall!$D$2:$L$349,1,FALSE)),H295,VLOOKUP(H295,disall!$D$2:$L$349,1,FALSE))</f>
        <v>3909</v>
      </c>
      <c r="J295">
        <f>IF(ISNA(VLOOKUP(H295,disall!$D$2:$L$349,1,FALSE)),"NA",VLOOKUP(H295,disall!$D$2:$L$349,2,FALSE))</f>
        <v>3909</v>
      </c>
      <c r="K295" t="str">
        <f>IF(ISNA(VLOOKUP(I295,disall!$A$2:$L$349,3,FALSE)),F295,VLOOKUP(I295,disall!$A$2:$L$349,3,FALSE))</f>
        <v>Dharwad</v>
      </c>
      <c r="L295" t="str">
        <f>IF(ISNA(VLOOKUP(I295,disall!$A$2:$L$349,12,FALSE)),"NA",VLOOKUP(I295,disall!$A$2:$L$349,12,FALSE))</f>
        <v>Dharwad</v>
      </c>
      <c r="M295">
        <f>IF(ISNA(VLOOKUP(I295,disall!$A$2:$M$349,6,FALSE)),"NA",VLOOKUP(I295,disall!$A$2:$M$349,6,FALSE))</f>
        <v>39</v>
      </c>
      <c r="N295">
        <f>IF(ISNA(VLOOKUP(I295,disall!$A$2:$M$349,7,FALSE)),"NA",VLOOKUP(I295,disall!$A$2:$M$349,7,FALSE))</f>
        <v>1.178696</v>
      </c>
      <c r="O295">
        <f>IF(ISNA(VLOOKUP(I295,disall!$A$2:$M$349,8,FALSE)),"NA",VLOOKUP(I295,disall!$A$2:$M$349,8,FALSE))</f>
        <v>6.5254139999999996</v>
      </c>
      <c r="P295" t="str">
        <f>IF(ISNA(VLOOKUP(I295,disall!$A$2:$M$349,9,FALSE)),"NA",VLOOKUP(I295,disall!$A$2:$M$349,9,FALSE))</f>
        <v>POLY</v>
      </c>
      <c r="Q295">
        <f>IF(ISNA(VLOOKUP(I295,disall!$A$2:$M$349,10,FALSE)),"NA",VLOOKUP(I295,disall!$A$2:$M$349,10,FALSE))</f>
        <v>356101000</v>
      </c>
      <c r="R295" t="str">
        <f>IF(ISNA(VLOOKUP(I295,disall!$A$2:$M$349,11,FALSE)),"NA",VLOOKUP(I295,disall!$A$2:$M$349,11,FALSE))</f>
        <v>Karnataka</v>
      </c>
      <c r="S295" t="str">
        <f>IF(ISNA(VLOOKUP(I295,disall!$A$2:$M$349,12,FALSE)),"NA",VLOOKUP(I295,disall!$A$2:$M$349,12,FALSE))</f>
        <v>Dharwad</v>
      </c>
      <c r="T295">
        <f>IF(ISNA(VLOOKUP(I295,disall!$A$2:$M$349,13,FALSE)),"NA",VLOOKUP(I295,disall!$A$2:$M$349,13,FALSE))</f>
        <v>112</v>
      </c>
    </row>
    <row r="296" spans="1:20" x14ac:dyDescent="0.25">
      <c r="A296">
        <v>175</v>
      </c>
      <c r="B296" t="s">
        <v>8</v>
      </c>
      <c r="C296" t="s">
        <v>472</v>
      </c>
      <c r="D296" t="s">
        <v>364</v>
      </c>
      <c r="E296" t="s">
        <v>473</v>
      </c>
      <c r="F296" t="s">
        <v>370</v>
      </c>
      <c r="G296" t="s">
        <v>982</v>
      </c>
      <c r="H296">
        <v>3910</v>
      </c>
      <c r="I296">
        <f>IF(ISNA(VLOOKUP(H296,disall!$D$2:$L$349,1,FALSE)),H296,VLOOKUP(H296,disall!$D$2:$L$349,1,FALSE))</f>
        <v>3910</v>
      </c>
      <c r="J296">
        <f>IF(ISNA(VLOOKUP(H296,disall!$D$2:$L$349,1,FALSE)),"NA",VLOOKUP(H296,disall!$D$2:$L$349,2,FALSE))</f>
        <v>3910</v>
      </c>
      <c r="K296" t="str">
        <f>IF(ISNA(VLOOKUP(I296,disall!$A$2:$L$349,3,FALSE)),F296,VLOOKUP(I296,disall!$A$2:$L$349,3,FALSE))</f>
        <v>Gulbarga</v>
      </c>
      <c r="L296" t="str">
        <f>IF(ISNA(VLOOKUP(I296,disall!$A$2:$L$349,12,FALSE)),"NA",VLOOKUP(I296,disall!$A$2:$L$349,12,FALSE))</f>
        <v>Gulbarga</v>
      </c>
      <c r="M296">
        <f>IF(ISNA(VLOOKUP(I296,disall!$A$2:$M$349,6,FALSE)),"NA",VLOOKUP(I296,disall!$A$2:$M$349,6,FALSE))</f>
        <v>39</v>
      </c>
      <c r="N296">
        <f>IF(ISNA(VLOOKUP(I296,disall!$A$2:$M$349,7,FALSE)),"NA",VLOOKUP(I296,disall!$A$2:$M$349,7,FALSE))</f>
        <v>1.2913730000000001</v>
      </c>
      <c r="O296">
        <f>IF(ISNA(VLOOKUP(I296,disall!$A$2:$M$349,8,FALSE)),"NA",VLOOKUP(I296,disall!$A$2:$M$349,8,FALSE))</f>
        <v>8.0675679999999996</v>
      </c>
      <c r="P296" t="str">
        <f>IF(ISNA(VLOOKUP(I296,disall!$A$2:$M$349,9,FALSE)),"NA",VLOOKUP(I296,disall!$A$2:$M$349,9,FALSE))</f>
        <v>POLY</v>
      </c>
      <c r="Q296">
        <f>IF(ISNA(VLOOKUP(I296,disall!$A$2:$M$349,10,FALSE)),"NA",VLOOKUP(I296,disall!$A$2:$M$349,10,FALSE))</f>
        <v>356101100</v>
      </c>
      <c r="R296" t="str">
        <f>IF(ISNA(VLOOKUP(I296,disall!$A$2:$M$349,11,FALSE)),"NA",VLOOKUP(I296,disall!$A$2:$M$349,11,FALSE))</f>
        <v>Karnataka</v>
      </c>
      <c r="S296" t="str">
        <f>IF(ISNA(VLOOKUP(I296,disall!$A$2:$M$349,12,FALSE)),"NA",VLOOKUP(I296,disall!$A$2:$M$349,12,FALSE))</f>
        <v>Gulbarga</v>
      </c>
      <c r="T296">
        <f>IF(ISNA(VLOOKUP(I296,disall!$A$2:$M$349,13,FALSE)),"NA",VLOOKUP(I296,disall!$A$2:$M$349,13,FALSE))</f>
        <v>113</v>
      </c>
    </row>
    <row r="297" spans="1:20" x14ac:dyDescent="0.25">
      <c r="A297">
        <v>176</v>
      </c>
      <c r="B297" t="s">
        <v>8</v>
      </c>
      <c r="C297" t="s">
        <v>472</v>
      </c>
      <c r="D297" t="s">
        <v>364</v>
      </c>
      <c r="E297" t="s">
        <v>473</v>
      </c>
      <c r="F297" t="s">
        <v>398</v>
      </c>
      <c r="G297" t="s">
        <v>983</v>
      </c>
      <c r="H297">
        <v>3911</v>
      </c>
      <c r="I297">
        <f>IF(ISNA(VLOOKUP(H297,disall!$D$2:$L$349,1,FALSE)),H297,VLOOKUP(H297,disall!$D$2:$L$349,1,FALSE))</f>
        <v>3911</v>
      </c>
      <c r="J297">
        <f>IF(ISNA(VLOOKUP(H297,disall!$D$2:$L$349,1,FALSE)),"NA",VLOOKUP(H297,disall!$D$2:$L$349,2,FALSE))</f>
        <v>3911</v>
      </c>
      <c r="K297" t="str">
        <f>IF(ISNA(VLOOKUP(I297,disall!$A$2:$L$349,3,FALSE)),F297,VLOOKUP(I297,disall!$A$2:$L$349,3,FALSE))</f>
        <v>Hassan</v>
      </c>
      <c r="L297" t="str">
        <f>IF(ISNA(VLOOKUP(I297,disall!$A$2:$L$349,12,FALSE)),"NA",VLOOKUP(I297,disall!$A$2:$L$349,12,FALSE))</f>
        <v>Hassan</v>
      </c>
      <c r="M297">
        <f>IF(ISNA(VLOOKUP(I297,disall!$A$2:$M$349,6,FALSE)),"NA",VLOOKUP(I297,disall!$A$2:$M$349,6,FALSE))</f>
        <v>39</v>
      </c>
      <c r="N297">
        <f>IF(ISNA(VLOOKUP(I297,disall!$A$2:$M$349,7,FALSE)),"NA",VLOOKUP(I297,disall!$A$2:$M$349,7,FALSE))</f>
        <v>0.55358099999999999</v>
      </c>
      <c r="O297">
        <f>IF(ISNA(VLOOKUP(I297,disall!$A$2:$M$349,8,FALSE)),"NA",VLOOKUP(I297,disall!$A$2:$M$349,8,FALSE))</f>
        <v>4.6049920000000002</v>
      </c>
      <c r="P297" t="str">
        <f>IF(ISNA(VLOOKUP(I297,disall!$A$2:$M$349,9,FALSE)),"NA",VLOOKUP(I297,disall!$A$2:$M$349,9,FALSE))</f>
        <v>POLY</v>
      </c>
      <c r="Q297">
        <f>IF(ISNA(VLOOKUP(I297,disall!$A$2:$M$349,10,FALSE)),"NA",VLOOKUP(I297,disall!$A$2:$M$349,10,FALSE))</f>
        <v>356101200</v>
      </c>
      <c r="R297" t="str">
        <f>IF(ISNA(VLOOKUP(I297,disall!$A$2:$M$349,11,FALSE)),"NA",VLOOKUP(I297,disall!$A$2:$M$349,11,FALSE))</f>
        <v>Karnataka</v>
      </c>
      <c r="S297" t="str">
        <f>IF(ISNA(VLOOKUP(I297,disall!$A$2:$M$349,12,FALSE)),"NA",VLOOKUP(I297,disall!$A$2:$M$349,12,FALSE))</f>
        <v>Hassan</v>
      </c>
      <c r="T297">
        <f>IF(ISNA(VLOOKUP(I297,disall!$A$2:$M$349,13,FALSE)),"NA",VLOOKUP(I297,disall!$A$2:$M$349,13,FALSE))</f>
        <v>114</v>
      </c>
    </row>
    <row r="298" spans="1:20" x14ac:dyDescent="0.25">
      <c r="A298">
        <v>177</v>
      </c>
      <c r="B298" t="s">
        <v>8</v>
      </c>
      <c r="C298" t="s">
        <v>472</v>
      </c>
      <c r="D298" t="s">
        <v>364</v>
      </c>
      <c r="E298" t="s">
        <v>984</v>
      </c>
      <c r="F298" t="s">
        <v>402</v>
      </c>
      <c r="G298" t="s">
        <v>985</v>
      </c>
      <c r="H298">
        <v>3912</v>
      </c>
      <c r="I298">
        <f>IF(ISNA(VLOOKUP(H298,disall!$D$2:$L$349,1,FALSE)),H298,VLOOKUP(H298,disall!$D$2:$L$349,1,FALSE))</f>
        <v>3912</v>
      </c>
      <c r="J298">
        <f>IF(ISNA(VLOOKUP(H298,disall!$D$2:$L$349,1,FALSE)),"NA",VLOOKUP(H298,disall!$D$2:$L$349,2,FALSE))</f>
        <v>3912</v>
      </c>
      <c r="K298" t="str">
        <f>IF(ISNA(VLOOKUP(I298,disall!$A$2:$L$349,3,FALSE)),F298,VLOOKUP(I298,disall!$A$2:$L$349,3,FALSE))</f>
        <v>Kodagu</v>
      </c>
      <c r="L298" t="str">
        <f>IF(ISNA(VLOOKUP(I298,disall!$A$2:$L$349,12,FALSE)),"NA",VLOOKUP(I298,disall!$A$2:$L$349,12,FALSE))</f>
        <v>Kodagu</v>
      </c>
      <c r="M298">
        <f>IF(ISNA(VLOOKUP(I298,disall!$A$2:$M$349,6,FALSE)),"NA",VLOOKUP(I298,disall!$A$2:$M$349,6,FALSE))</f>
        <v>39</v>
      </c>
      <c r="N298">
        <f>IF(ISNA(VLOOKUP(I298,disall!$A$2:$M$349,7,FALSE)),"NA",VLOOKUP(I298,disall!$A$2:$M$349,7,FALSE))</f>
        <v>0.34992099999999998</v>
      </c>
      <c r="O298">
        <f>IF(ISNA(VLOOKUP(I298,disall!$A$2:$M$349,8,FALSE)),"NA",VLOOKUP(I298,disall!$A$2:$M$349,8,FALSE))</f>
        <v>3.4121380000000001</v>
      </c>
      <c r="P298" t="str">
        <f>IF(ISNA(VLOOKUP(I298,disall!$A$2:$M$349,9,FALSE)),"NA",VLOOKUP(I298,disall!$A$2:$M$349,9,FALSE))</f>
        <v>POLY</v>
      </c>
      <c r="Q298">
        <f>IF(ISNA(VLOOKUP(I298,disall!$A$2:$M$349,10,FALSE)),"NA",VLOOKUP(I298,disall!$A$2:$M$349,10,FALSE))</f>
        <v>356101300</v>
      </c>
      <c r="R298" t="str">
        <f>IF(ISNA(VLOOKUP(I298,disall!$A$2:$M$349,11,FALSE)),"NA",VLOOKUP(I298,disall!$A$2:$M$349,11,FALSE))</f>
        <v>Karnataka</v>
      </c>
      <c r="S298" t="str">
        <f>IF(ISNA(VLOOKUP(I298,disall!$A$2:$M$349,12,FALSE)),"NA",VLOOKUP(I298,disall!$A$2:$M$349,12,FALSE))</f>
        <v>Kodagu</v>
      </c>
      <c r="T298">
        <f>IF(ISNA(VLOOKUP(I298,disall!$A$2:$M$349,13,FALSE)),"NA",VLOOKUP(I298,disall!$A$2:$M$349,13,FALSE))</f>
        <v>110</v>
      </c>
    </row>
    <row r="299" spans="1:20" x14ac:dyDescent="0.25">
      <c r="A299">
        <v>178</v>
      </c>
      <c r="B299" t="s">
        <v>8</v>
      </c>
      <c r="C299" t="s">
        <v>472</v>
      </c>
      <c r="D299" t="s">
        <v>364</v>
      </c>
      <c r="E299" t="s">
        <v>473</v>
      </c>
      <c r="F299" t="s">
        <v>395</v>
      </c>
      <c r="G299" t="s">
        <v>988</v>
      </c>
      <c r="H299">
        <v>3913</v>
      </c>
      <c r="I299">
        <f>IF(ISNA(VLOOKUP(H299,disall!$D$2:$L$349,1,FALSE)),H299,VLOOKUP(H299,disall!$D$2:$L$349,1,FALSE))</f>
        <v>3913</v>
      </c>
      <c r="J299">
        <f>IF(ISNA(VLOOKUP(H299,disall!$D$2:$L$349,1,FALSE)),"NA",VLOOKUP(H299,disall!$D$2:$L$349,2,FALSE))</f>
        <v>3913</v>
      </c>
      <c r="K299" t="str">
        <f>IF(ISNA(VLOOKUP(I299,disall!$A$2:$L$349,3,FALSE)),F299,VLOOKUP(I299,disall!$A$2:$L$349,3,FALSE))</f>
        <v>Kolar</v>
      </c>
      <c r="L299" t="str">
        <f>IF(ISNA(VLOOKUP(I299,disall!$A$2:$L$349,12,FALSE)),"NA",VLOOKUP(I299,disall!$A$2:$L$349,12,FALSE))</f>
        <v>Kolar</v>
      </c>
      <c r="M299">
        <f>IF(ISNA(VLOOKUP(I299,disall!$A$2:$M$349,6,FALSE)),"NA",VLOOKUP(I299,disall!$A$2:$M$349,6,FALSE))</f>
        <v>39</v>
      </c>
      <c r="N299">
        <f>IF(ISNA(VLOOKUP(I299,disall!$A$2:$M$349,7,FALSE)),"NA",VLOOKUP(I299,disall!$A$2:$M$349,7,FALSE))</f>
        <v>0.66444199999999998</v>
      </c>
      <c r="O299">
        <f>IF(ISNA(VLOOKUP(I299,disall!$A$2:$M$349,8,FALSE)),"NA",VLOOKUP(I299,disall!$A$2:$M$349,8,FALSE))</f>
        <v>6.1662179999999998</v>
      </c>
      <c r="P299" t="str">
        <f>IF(ISNA(VLOOKUP(I299,disall!$A$2:$M$349,9,FALSE)),"NA",VLOOKUP(I299,disall!$A$2:$M$349,9,FALSE))</f>
        <v>POLY</v>
      </c>
      <c r="Q299">
        <f>IF(ISNA(VLOOKUP(I299,disall!$A$2:$M$349,10,FALSE)),"NA",VLOOKUP(I299,disall!$A$2:$M$349,10,FALSE))</f>
        <v>356101400</v>
      </c>
      <c r="R299" t="str">
        <f>IF(ISNA(VLOOKUP(I299,disall!$A$2:$M$349,11,FALSE)),"NA",VLOOKUP(I299,disall!$A$2:$M$349,11,FALSE))</f>
        <v>Karnataka</v>
      </c>
      <c r="S299" t="str">
        <f>IF(ISNA(VLOOKUP(I299,disall!$A$2:$M$349,12,FALSE)),"NA",VLOOKUP(I299,disall!$A$2:$M$349,12,FALSE))</f>
        <v>Kolar</v>
      </c>
      <c r="T299">
        <f>IF(ISNA(VLOOKUP(I299,disall!$A$2:$M$349,13,FALSE)),"NA",VLOOKUP(I299,disall!$A$2:$M$349,13,FALSE))</f>
        <v>115</v>
      </c>
    </row>
    <row r="300" spans="1:20" x14ac:dyDescent="0.25">
      <c r="A300">
        <v>179</v>
      </c>
      <c r="B300" t="s">
        <v>8</v>
      </c>
      <c r="C300" t="s">
        <v>472</v>
      </c>
      <c r="D300" t="s">
        <v>364</v>
      </c>
      <c r="E300" t="s">
        <v>473</v>
      </c>
      <c r="F300" t="s">
        <v>399</v>
      </c>
      <c r="G300" t="s">
        <v>989</v>
      </c>
      <c r="H300">
        <v>3914</v>
      </c>
      <c r="I300">
        <f>IF(ISNA(VLOOKUP(H300,disall!$D$2:$L$349,1,FALSE)),H300,VLOOKUP(H300,disall!$D$2:$L$349,1,FALSE))</f>
        <v>3914</v>
      </c>
      <c r="J300">
        <f>IF(ISNA(VLOOKUP(H300,disall!$D$2:$L$349,1,FALSE)),"NA",VLOOKUP(H300,disall!$D$2:$L$349,2,FALSE))</f>
        <v>3914</v>
      </c>
      <c r="K300" t="str">
        <f>IF(ISNA(VLOOKUP(I300,disall!$A$2:$L$349,3,FALSE)),F300,VLOOKUP(I300,disall!$A$2:$L$349,3,FALSE))</f>
        <v>Mandya</v>
      </c>
      <c r="L300" t="str">
        <f>IF(ISNA(VLOOKUP(I300,disall!$A$2:$L$349,12,FALSE)),"NA",VLOOKUP(I300,disall!$A$2:$L$349,12,FALSE))</f>
        <v>Mandya</v>
      </c>
      <c r="M300">
        <f>IF(ISNA(VLOOKUP(I300,disall!$A$2:$M$349,6,FALSE)),"NA",VLOOKUP(I300,disall!$A$2:$M$349,6,FALSE))</f>
        <v>39</v>
      </c>
      <c r="N300">
        <f>IF(ISNA(VLOOKUP(I300,disall!$A$2:$M$349,7,FALSE)),"NA",VLOOKUP(I300,disall!$A$2:$M$349,7,FALSE))</f>
        <v>0.43027300000000002</v>
      </c>
      <c r="O300">
        <f>IF(ISNA(VLOOKUP(I300,disall!$A$2:$M$349,8,FALSE)),"NA",VLOOKUP(I300,disall!$A$2:$M$349,8,FALSE))</f>
        <v>3.8050850000000001</v>
      </c>
      <c r="P300" t="str">
        <f>IF(ISNA(VLOOKUP(I300,disall!$A$2:$M$349,9,FALSE)),"NA",VLOOKUP(I300,disall!$A$2:$M$349,9,FALSE))</f>
        <v>POLY</v>
      </c>
      <c r="Q300">
        <f>IF(ISNA(VLOOKUP(I300,disall!$A$2:$M$349,10,FALSE)),"NA",VLOOKUP(I300,disall!$A$2:$M$349,10,FALSE))</f>
        <v>356101500</v>
      </c>
      <c r="R300" t="str">
        <f>IF(ISNA(VLOOKUP(I300,disall!$A$2:$M$349,11,FALSE)),"NA",VLOOKUP(I300,disall!$A$2:$M$349,11,FALSE))</f>
        <v>Karnataka</v>
      </c>
      <c r="S300" t="str">
        <f>IF(ISNA(VLOOKUP(I300,disall!$A$2:$M$349,12,FALSE)),"NA",VLOOKUP(I300,disall!$A$2:$M$349,12,FALSE))</f>
        <v>Mandya</v>
      </c>
      <c r="T300">
        <f>IF(ISNA(VLOOKUP(I300,disall!$A$2:$M$349,13,FALSE)),"NA",VLOOKUP(I300,disall!$A$2:$M$349,13,FALSE))</f>
        <v>116</v>
      </c>
    </row>
    <row r="301" spans="1:20" x14ac:dyDescent="0.25">
      <c r="A301">
        <v>180</v>
      </c>
      <c r="B301" t="s">
        <v>8</v>
      </c>
      <c r="C301" t="s">
        <v>472</v>
      </c>
      <c r="D301" t="s">
        <v>364</v>
      </c>
      <c r="E301" t="s">
        <v>473</v>
      </c>
      <c r="F301" t="s">
        <v>405</v>
      </c>
      <c r="G301" t="s">
        <v>990</v>
      </c>
      <c r="H301">
        <v>3915</v>
      </c>
      <c r="I301">
        <f>IF(ISNA(VLOOKUP(H301,disall!$D$2:$L$349,1,FALSE)),H301,VLOOKUP(H301,disall!$D$2:$L$349,1,FALSE))</f>
        <v>3915</v>
      </c>
      <c r="J301">
        <f>IF(ISNA(VLOOKUP(H301,disall!$D$2:$L$349,1,FALSE)),"NA",VLOOKUP(H301,disall!$D$2:$L$349,2,FALSE))</f>
        <v>3915</v>
      </c>
      <c r="K301" t="str">
        <f>IF(ISNA(VLOOKUP(I301,disall!$A$2:$L$349,3,FALSE)),F301,VLOOKUP(I301,disall!$A$2:$L$349,3,FALSE))</f>
        <v>Mysore</v>
      </c>
      <c r="L301" t="str">
        <f>IF(ISNA(VLOOKUP(I301,disall!$A$2:$L$349,12,FALSE)),"NA",VLOOKUP(I301,disall!$A$2:$L$349,12,FALSE))</f>
        <v>Mysore</v>
      </c>
      <c r="M301">
        <f>IF(ISNA(VLOOKUP(I301,disall!$A$2:$M$349,6,FALSE)),"NA",VLOOKUP(I301,disall!$A$2:$M$349,6,FALSE))</f>
        <v>39</v>
      </c>
      <c r="N301">
        <f>IF(ISNA(VLOOKUP(I301,disall!$A$2:$M$349,7,FALSE)),"NA",VLOOKUP(I301,disall!$A$2:$M$349,7,FALSE))</f>
        <v>1.000345</v>
      </c>
      <c r="O301">
        <f>IF(ISNA(VLOOKUP(I301,disall!$A$2:$M$349,8,FALSE)),"NA",VLOOKUP(I301,disall!$A$2:$M$349,8,FALSE))</f>
        <v>6.225498</v>
      </c>
      <c r="P301" t="str">
        <f>IF(ISNA(VLOOKUP(I301,disall!$A$2:$M$349,9,FALSE)),"NA",VLOOKUP(I301,disall!$A$2:$M$349,9,FALSE))</f>
        <v>POLY</v>
      </c>
      <c r="Q301">
        <f>IF(ISNA(VLOOKUP(I301,disall!$A$2:$M$349,10,FALSE)),"NA",VLOOKUP(I301,disall!$A$2:$M$349,10,FALSE))</f>
        <v>356101600</v>
      </c>
      <c r="R301" t="str">
        <f>IF(ISNA(VLOOKUP(I301,disall!$A$2:$M$349,11,FALSE)),"NA",VLOOKUP(I301,disall!$A$2:$M$349,11,FALSE))</f>
        <v>Karnataka</v>
      </c>
      <c r="S301" t="str">
        <f>IF(ISNA(VLOOKUP(I301,disall!$A$2:$M$349,12,FALSE)),"NA",VLOOKUP(I301,disall!$A$2:$M$349,12,FALSE))</f>
        <v>Mysore</v>
      </c>
      <c r="T301">
        <f>IF(ISNA(VLOOKUP(I301,disall!$A$2:$M$349,13,FALSE)),"NA",VLOOKUP(I301,disall!$A$2:$M$349,13,FALSE))</f>
        <v>117</v>
      </c>
    </row>
    <row r="302" spans="1:20" x14ac:dyDescent="0.25">
      <c r="A302">
        <v>181</v>
      </c>
      <c r="B302" t="s">
        <v>8</v>
      </c>
      <c r="C302" t="s">
        <v>472</v>
      </c>
      <c r="D302" t="s">
        <v>364</v>
      </c>
      <c r="E302" t="s">
        <v>473</v>
      </c>
      <c r="F302" t="s">
        <v>380</v>
      </c>
      <c r="G302" t="s">
        <v>992</v>
      </c>
      <c r="H302">
        <v>3916</v>
      </c>
      <c r="I302">
        <f>IF(ISNA(VLOOKUP(H302,disall!$D$2:$L$349,1,FALSE)),H302,VLOOKUP(H302,disall!$D$2:$L$349,1,FALSE))</f>
        <v>3916</v>
      </c>
      <c r="J302">
        <f>IF(ISNA(VLOOKUP(H302,disall!$D$2:$L$349,1,FALSE)),"NA",VLOOKUP(H302,disall!$D$2:$L$349,2,FALSE))</f>
        <v>3916</v>
      </c>
      <c r="K302" t="str">
        <f>IF(ISNA(VLOOKUP(I302,disall!$A$2:$L$349,3,FALSE)),F302,VLOOKUP(I302,disall!$A$2:$L$349,3,FALSE))</f>
        <v>Raichur</v>
      </c>
      <c r="L302" t="str">
        <f>IF(ISNA(VLOOKUP(I302,disall!$A$2:$L$349,12,FALSE)),"NA",VLOOKUP(I302,disall!$A$2:$L$349,12,FALSE))</f>
        <v>Raichur</v>
      </c>
      <c r="M302">
        <f>IF(ISNA(VLOOKUP(I302,disall!$A$2:$M$349,6,FALSE)),"NA",VLOOKUP(I302,disall!$A$2:$M$349,6,FALSE))</f>
        <v>39</v>
      </c>
      <c r="N302">
        <f>IF(ISNA(VLOOKUP(I302,disall!$A$2:$M$349,7,FALSE)),"NA",VLOOKUP(I302,disall!$A$2:$M$349,7,FALSE))</f>
        <v>1.1343639999999999</v>
      </c>
      <c r="O302">
        <f>IF(ISNA(VLOOKUP(I302,disall!$A$2:$M$349,8,FALSE)),"NA",VLOOKUP(I302,disall!$A$2:$M$349,8,FALSE))</f>
        <v>6.8370579999999999</v>
      </c>
      <c r="P302" t="str">
        <f>IF(ISNA(VLOOKUP(I302,disall!$A$2:$M$349,9,FALSE)),"NA",VLOOKUP(I302,disall!$A$2:$M$349,9,FALSE))</f>
        <v>POLY</v>
      </c>
      <c r="Q302">
        <f>IF(ISNA(VLOOKUP(I302,disall!$A$2:$M$349,10,FALSE)),"NA",VLOOKUP(I302,disall!$A$2:$M$349,10,FALSE))</f>
        <v>356101700</v>
      </c>
      <c r="R302" t="str">
        <f>IF(ISNA(VLOOKUP(I302,disall!$A$2:$M$349,11,FALSE)),"NA",VLOOKUP(I302,disall!$A$2:$M$349,11,FALSE))</f>
        <v>Karnataka</v>
      </c>
      <c r="S302" t="str">
        <f>IF(ISNA(VLOOKUP(I302,disall!$A$2:$M$349,12,FALSE)),"NA",VLOOKUP(I302,disall!$A$2:$M$349,12,FALSE))</f>
        <v>Raichur</v>
      </c>
      <c r="T302">
        <f>IF(ISNA(VLOOKUP(I302,disall!$A$2:$M$349,13,FALSE)),"NA",VLOOKUP(I302,disall!$A$2:$M$349,13,FALSE))</f>
        <v>118</v>
      </c>
    </row>
    <row r="303" spans="1:20" x14ac:dyDescent="0.25">
      <c r="A303">
        <v>182</v>
      </c>
      <c r="B303" t="s">
        <v>8</v>
      </c>
      <c r="C303" t="s">
        <v>472</v>
      </c>
      <c r="D303" t="s">
        <v>364</v>
      </c>
      <c r="E303" t="s">
        <v>473</v>
      </c>
      <c r="F303" t="s">
        <v>392</v>
      </c>
      <c r="G303" t="s">
        <v>994</v>
      </c>
      <c r="H303">
        <v>3917</v>
      </c>
      <c r="I303">
        <f>IF(ISNA(VLOOKUP(H303,disall!$D$2:$L$349,1,FALSE)),H303,VLOOKUP(H303,disall!$D$2:$L$349,1,FALSE))</f>
        <v>3917</v>
      </c>
      <c r="J303">
        <f>IF(ISNA(VLOOKUP(H303,disall!$D$2:$L$349,1,FALSE)),"NA",VLOOKUP(H303,disall!$D$2:$L$349,2,FALSE))</f>
        <v>3917</v>
      </c>
      <c r="K303" t="str">
        <f>IF(ISNA(VLOOKUP(I303,disall!$A$2:$L$349,3,FALSE)),F303,VLOOKUP(I303,disall!$A$2:$L$349,3,FALSE))</f>
        <v>Shimoga</v>
      </c>
      <c r="L303" t="str">
        <f>IF(ISNA(VLOOKUP(I303,disall!$A$2:$L$349,12,FALSE)),"NA",VLOOKUP(I303,disall!$A$2:$L$349,12,FALSE))</f>
        <v>Shimoga</v>
      </c>
      <c r="M303">
        <f>IF(ISNA(VLOOKUP(I303,disall!$A$2:$M$349,6,FALSE)),"NA",VLOOKUP(I303,disall!$A$2:$M$349,6,FALSE))</f>
        <v>39</v>
      </c>
      <c r="N303">
        <f>IF(ISNA(VLOOKUP(I303,disall!$A$2:$M$349,7,FALSE)),"NA",VLOOKUP(I303,disall!$A$2:$M$349,7,FALSE))</f>
        <v>0.86156600000000005</v>
      </c>
      <c r="O303">
        <f>IF(ISNA(VLOOKUP(I303,disall!$A$2:$M$349,8,FALSE)),"NA",VLOOKUP(I303,disall!$A$2:$M$349,8,FALSE))</f>
        <v>5.5443069999999999</v>
      </c>
      <c r="P303" t="str">
        <f>IF(ISNA(VLOOKUP(I303,disall!$A$2:$M$349,9,FALSE)),"NA",VLOOKUP(I303,disall!$A$2:$M$349,9,FALSE))</f>
        <v>POLY</v>
      </c>
      <c r="Q303">
        <f>IF(ISNA(VLOOKUP(I303,disall!$A$2:$M$349,10,FALSE)),"NA",VLOOKUP(I303,disall!$A$2:$M$349,10,FALSE))</f>
        <v>356101800</v>
      </c>
      <c r="R303" t="str">
        <f>IF(ISNA(VLOOKUP(I303,disall!$A$2:$M$349,11,FALSE)),"NA",VLOOKUP(I303,disall!$A$2:$M$349,11,FALSE))</f>
        <v>Karnataka</v>
      </c>
      <c r="S303" t="str">
        <f>IF(ISNA(VLOOKUP(I303,disall!$A$2:$M$349,12,FALSE)),"NA",VLOOKUP(I303,disall!$A$2:$M$349,12,FALSE))</f>
        <v>Shimoga</v>
      </c>
      <c r="T303">
        <f>IF(ISNA(VLOOKUP(I303,disall!$A$2:$M$349,13,FALSE)),"NA",VLOOKUP(I303,disall!$A$2:$M$349,13,FALSE))</f>
        <v>119</v>
      </c>
    </row>
    <row r="304" spans="1:20" x14ac:dyDescent="0.25">
      <c r="A304">
        <v>183</v>
      </c>
      <c r="B304" t="s">
        <v>8</v>
      </c>
      <c r="C304" t="s">
        <v>472</v>
      </c>
      <c r="D304" t="s">
        <v>364</v>
      </c>
      <c r="E304" t="s">
        <v>473</v>
      </c>
      <c r="F304" t="s">
        <v>394</v>
      </c>
      <c r="G304" t="s">
        <v>995</v>
      </c>
      <c r="H304">
        <v>3918</v>
      </c>
      <c r="I304">
        <f>IF(ISNA(VLOOKUP(H304,disall!$D$2:$L$349,1,FALSE)),H304,VLOOKUP(H304,disall!$D$2:$L$349,1,FALSE))</f>
        <v>3918</v>
      </c>
      <c r="J304">
        <f>IF(ISNA(VLOOKUP(H304,disall!$D$2:$L$349,1,FALSE)),"NA",VLOOKUP(H304,disall!$D$2:$L$349,2,FALSE))</f>
        <v>3918</v>
      </c>
      <c r="K304" t="str">
        <f>IF(ISNA(VLOOKUP(I304,disall!$A$2:$L$349,3,FALSE)),F304,VLOOKUP(I304,disall!$A$2:$L$349,3,FALSE))</f>
        <v>Tumkur</v>
      </c>
      <c r="L304" t="str">
        <f>IF(ISNA(VLOOKUP(I304,disall!$A$2:$L$349,12,FALSE)),"NA",VLOOKUP(I304,disall!$A$2:$L$349,12,FALSE))</f>
        <v>Tumkur</v>
      </c>
      <c r="M304">
        <f>IF(ISNA(VLOOKUP(I304,disall!$A$2:$M$349,6,FALSE)),"NA",VLOOKUP(I304,disall!$A$2:$M$349,6,FALSE))</f>
        <v>39</v>
      </c>
      <c r="N304">
        <f>IF(ISNA(VLOOKUP(I304,disall!$A$2:$M$349,7,FALSE)),"NA",VLOOKUP(I304,disall!$A$2:$M$349,7,FALSE))</f>
        <v>0.76546199999999998</v>
      </c>
      <c r="O304">
        <f>IF(ISNA(VLOOKUP(I304,disall!$A$2:$M$349,8,FALSE)),"NA",VLOOKUP(I304,disall!$A$2:$M$349,8,FALSE))</f>
        <v>5.783493</v>
      </c>
      <c r="P304" t="str">
        <f>IF(ISNA(VLOOKUP(I304,disall!$A$2:$M$349,9,FALSE)),"NA",VLOOKUP(I304,disall!$A$2:$M$349,9,FALSE))</f>
        <v>POLY</v>
      </c>
      <c r="Q304">
        <f>IF(ISNA(VLOOKUP(I304,disall!$A$2:$M$349,10,FALSE)),"NA",VLOOKUP(I304,disall!$A$2:$M$349,10,FALSE))</f>
        <v>356101900</v>
      </c>
      <c r="R304" t="str">
        <f>IF(ISNA(VLOOKUP(I304,disall!$A$2:$M$349,11,FALSE)),"NA",VLOOKUP(I304,disall!$A$2:$M$349,11,FALSE))</f>
        <v>Karnataka</v>
      </c>
      <c r="S304" t="str">
        <f>IF(ISNA(VLOOKUP(I304,disall!$A$2:$M$349,12,FALSE)),"NA",VLOOKUP(I304,disall!$A$2:$M$349,12,FALSE))</f>
        <v>Tumkur</v>
      </c>
      <c r="T304">
        <f>IF(ISNA(VLOOKUP(I304,disall!$A$2:$M$349,13,FALSE)),"NA",VLOOKUP(I304,disall!$A$2:$M$349,13,FALSE))</f>
        <v>120</v>
      </c>
    </row>
    <row r="305" spans="1:20" x14ac:dyDescent="0.25">
      <c r="A305">
        <v>184</v>
      </c>
      <c r="B305" t="s">
        <v>8</v>
      </c>
      <c r="C305" t="s">
        <v>472</v>
      </c>
      <c r="D305" t="s">
        <v>364</v>
      </c>
      <c r="E305" t="s">
        <v>473</v>
      </c>
      <c r="F305" t="s">
        <v>996</v>
      </c>
      <c r="G305" t="s">
        <v>473</v>
      </c>
      <c r="H305">
        <v>3919</v>
      </c>
      <c r="I305">
        <f>IF(ISNA(VLOOKUP(H305,disall!$D$2:$L$349,1,FALSE)),H305,VLOOKUP(H305,disall!$D$2:$L$349,1,FALSE))</f>
        <v>3919</v>
      </c>
      <c r="J305">
        <f>IF(ISNA(VLOOKUP(H305,disall!$D$2:$L$349,1,FALSE)),"NA",VLOOKUP(H305,disall!$D$2:$L$349,2,FALSE))</f>
        <v>3919</v>
      </c>
      <c r="K305" t="str">
        <f>IF(ISNA(VLOOKUP(I305,disall!$A$2:$L$349,3,FALSE)),F305,VLOOKUP(I305,disall!$A$2:$L$349,3,FALSE))</f>
        <v>Uttar Kannand</v>
      </c>
      <c r="L305" t="str">
        <f>IF(ISNA(VLOOKUP(I305,disall!$A$2:$L$349,12,FALSE)),"NA",VLOOKUP(I305,disall!$A$2:$L$349,12,FALSE))</f>
        <v>Uttar Kannad</v>
      </c>
      <c r="M305">
        <f>IF(ISNA(VLOOKUP(I305,disall!$A$2:$M$349,6,FALSE)),"NA",VLOOKUP(I305,disall!$A$2:$M$349,6,FALSE))</f>
        <v>39</v>
      </c>
      <c r="N305">
        <f>IF(ISNA(VLOOKUP(I305,disall!$A$2:$M$349,7,FALSE)),"NA",VLOOKUP(I305,disall!$A$2:$M$349,7,FALSE))</f>
        <v>1.0128189999999999</v>
      </c>
      <c r="O305">
        <f>IF(ISNA(VLOOKUP(I305,disall!$A$2:$M$349,8,FALSE)),"NA",VLOOKUP(I305,disall!$A$2:$M$349,8,FALSE))</f>
        <v>6.1261609999999997</v>
      </c>
      <c r="P305" t="str">
        <f>IF(ISNA(VLOOKUP(I305,disall!$A$2:$M$349,9,FALSE)),"NA",VLOOKUP(I305,disall!$A$2:$M$349,9,FALSE))</f>
        <v>POLY</v>
      </c>
      <c r="Q305">
        <f>IF(ISNA(VLOOKUP(I305,disall!$A$2:$M$349,10,FALSE)),"NA",VLOOKUP(I305,disall!$A$2:$M$349,10,FALSE))</f>
        <v>356102000</v>
      </c>
      <c r="R305" t="str">
        <f>IF(ISNA(VLOOKUP(I305,disall!$A$2:$M$349,11,FALSE)),"NA",VLOOKUP(I305,disall!$A$2:$M$349,11,FALSE))</f>
        <v>Karnataka</v>
      </c>
      <c r="S305" t="str">
        <f>IF(ISNA(VLOOKUP(I305,disall!$A$2:$M$349,12,FALSE)),"NA",VLOOKUP(I305,disall!$A$2:$M$349,12,FALSE))</f>
        <v>Uttar Kannad</v>
      </c>
      <c r="T305">
        <f>IF(ISNA(VLOOKUP(I305,disall!$A$2:$M$349,13,FALSE)),"NA",VLOOKUP(I305,disall!$A$2:$M$349,13,FALSE))</f>
        <v>121</v>
      </c>
    </row>
    <row r="306" spans="1:20" x14ac:dyDescent="0.25">
      <c r="A306">
        <v>185</v>
      </c>
      <c r="B306" t="s">
        <v>8</v>
      </c>
      <c r="C306" t="s">
        <v>472</v>
      </c>
      <c r="D306" t="s">
        <v>403</v>
      </c>
      <c r="E306" t="s">
        <v>473</v>
      </c>
      <c r="F306" t="s">
        <v>419</v>
      </c>
      <c r="G306" t="s">
        <v>473</v>
      </c>
      <c r="H306">
        <v>4001</v>
      </c>
      <c r="I306">
        <f>IF(ISNA(VLOOKUP(H306,disall!$D$2:$L$349,1,FALSE)),H306,VLOOKUP(H306,disall!$D$2:$L$349,1,FALSE))</f>
        <v>4001</v>
      </c>
      <c r="J306">
        <f>IF(ISNA(VLOOKUP(H306,disall!$D$2:$L$349,1,FALSE)),"NA",VLOOKUP(H306,disall!$D$2:$L$349,2,FALSE))</f>
        <v>4001</v>
      </c>
      <c r="K306" t="str">
        <f>IF(ISNA(VLOOKUP(I306,disall!$A$2:$L$349,3,FALSE)),F306,VLOOKUP(I306,disall!$A$2:$L$349,3,FALSE))</f>
        <v>Alleppey</v>
      </c>
      <c r="L306" t="str">
        <f>IF(ISNA(VLOOKUP(I306,disall!$A$2:$L$349,12,FALSE)),"NA",VLOOKUP(I306,disall!$A$2:$L$349,12,FALSE))</f>
        <v>Alleppey</v>
      </c>
      <c r="M306">
        <f>IF(ISNA(VLOOKUP(I306,disall!$A$2:$M$349,6,FALSE)),"NA",VLOOKUP(I306,disall!$A$2:$M$349,6,FALSE))</f>
        <v>40</v>
      </c>
      <c r="N306">
        <f>IF(ISNA(VLOOKUP(I306,disall!$A$2:$M$349,7,FALSE)),"NA",VLOOKUP(I306,disall!$A$2:$M$349,7,FALSE))</f>
        <v>0.120685</v>
      </c>
      <c r="O306">
        <f>IF(ISNA(VLOOKUP(I306,disall!$A$2:$M$349,8,FALSE)),"NA",VLOOKUP(I306,disall!$A$2:$M$349,8,FALSE))</f>
        <v>2.4431560000000001</v>
      </c>
      <c r="P306" t="str">
        <f>IF(ISNA(VLOOKUP(I306,disall!$A$2:$M$349,9,FALSE)),"NA",VLOOKUP(I306,disall!$A$2:$M$349,9,FALSE))</f>
        <v>POLY</v>
      </c>
      <c r="Q306">
        <f>IF(ISNA(VLOOKUP(I306,disall!$A$2:$M$349,10,FALSE)),"NA",VLOOKUP(I306,disall!$A$2:$M$349,10,FALSE))</f>
        <v>356110100</v>
      </c>
      <c r="R306" t="str">
        <f>IF(ISNA(VLOOKUP(I306,disall!$A$2:$M$349,11,FALSE)),"NA",VLOOKUP(I306,disall!$A$2:$M$349,11,FALSE))</f>
        <v>Kerala</v>
      </c>
      <c r="S306" t="str">
        <f>IF(ISNA(VLOOKUP(I306,disall!$A$2:$M$349,12,FALSE)),"NA",VLOOKUP(I306,disall!$A$2:$M$349,12,FALSE))</f>
        <v>Alleppey</v>
      </c>
      <c r="T306">
        <f>IF(ISNA(VLOOKUP(I306,disall!$A$2:$M$349,13,FALSE)),"NA",VLOOKUP(I306,disall!$A$2:$M$349,13,FALSE))</f>
        <v>0</v>
      </c>
    </row>
    <row r="307" spans="1:20" x14ac:dyDescent="0.25">
      <c r="A307">
        <v>186</v>
      </c>
      <c r="B307" t="s">
        <v>8</v>
      </c>
      <c r="C307" t="s">
        <v>472</v>
      </c>
      <c r="D307" t="s">
        <v>403</v>
      </c>
      <c r="E307" t="s">
        <v>473</v>
      </c>
      <c r="F307" t="s">
        <v>999</v>
      </c>
      <c r="G307" t="s">
        <v>473</v>
      </c>
      <c r="H307">
        <v>4002</v>
      </c>
      <c r="I307">
        <f>IF(ISNA(VLOOKUP(H307,disall!$D$2:$L$349,1,FALSE)),H307,VLOOKUP(H307,disall!$D$2:$L$349,1,FALSE))</f>
        <v>4002</v>
      </c>
      <c r="J307">
        <f>IF(ISNA(VLOOKUP(H307,disall!$D$2:$L$349,1,FALSE)),"NA",VLOOKUP(H307,disall!$D$2:$L$349,2,FALSE))</f>
        <v>4002</v>
      </c>
      <c r="K307" t="str">
        <f>IF(ISNA(VLOOKUP(I307,disall!$A$2:$L$349,3,FALSE)),F307,VLOOKUP(I307,disall!$A$2:$L$349,3,FALSE))</f>
        <v>Cannanore</v>
      </c>
      <c r="L307" t="str">
        <f>IF(ISNA(VLOOKUP(I307,disall!$A$2:$L$349,12,FALSE)),"NA",VLOOKUP(I307,disall!$A$2:$L$349,12,FALSE))</f>
        <v>Kannur (Cannanore)</v>
      </c>
      <c r="M307">
        <f>IF(ISNA(VLOOKUP(I307,disall!$A$2:$M$349,6,FALSE)),"NA",VLOOKUP(I307,disall!$A$2:$M$349,6,FALSE))</f>
        <v>40</v>
      </c>
      <c r="N307">
        <f>IF(ISNA(VLOOKUP(I307,disall!$A$2:$M$349,7,FALSE)),"NA",VLOOKUP(I307,disall!$A$2:$M$349,7,FALSE))</f>
        <v>0.19439699999999999</v>
      </c>
      <c r="O307">
        <f>IF(ISNA(VLOOKUP(I307,disall!$A$2:$M$349,8,FALSE)),"NA",VLOOKUP(I307,disall!$A$2:$M$349,8,FALSE))</f>
        <v>2.1483819999999998</v>
      </c>
      <c r="P307" t="str">
        <f>IF(ISNA(VLOOKUP(I307,disall!$A$2:$M$349,9,FALSE)),"NA",VLOOKUP(I307,disall!$A$2:$M$349,9,FALSE))</f>
        <v>POLY</v>
      </c>
      <c r="Q307">
        <f>IF(ISNA(VLOOKUP(I307,disall!$A$2:$M$349,10,FALSE)),"NA",VLOOKUP(I307,disall!$A$2:$M$349,10,FALSE))</f>
        <v>356110400</v>
      </c>
      <c r="R307" t="str">
        <f>IF(ISNA(VLOOKUP(I307,disall!$A$2:$M$349,11,FALSE)),"NA",VLOOKUP(I307,disall!$A$2:$M$349,11,FALSE))</f>
        <v>Kerala</v>
      </c>
      <c r="S307" t="str">
        <f>IF(ISNA(VLOOKUP(I307,disall!$A$2:$M$349,12,FALSE)),"NA",VLOOKUP(I307,disall!$A$2:$M$349,12,FALSE))</f>
        <v>Kannur (Cannanore)</v>
      </c>
      <c r="T307">
        <f>IF(ISNA(VLOOKUP(I307,disall!$A$2:$M$349,13,FALSE)),"NA",VLOOKUP(I307,disall!$A$2:$M$349,13,FALSE))</f>
        <v>0</v>
      </c>
    </row>
    <row r="308" spans="1:20" x14ac:dyDescent="0.25">
      <c r="A308">
        <v>187</v>
      </c>
      <c r="B308" t="s">
        <v>8</v>
      </c>
      <c r="C308" t="s">
        <v>472</v>
      </c>
      <c r="D308" t="s">
        <v>403</v>
      </c>
      <c r="E308" t="s">
        <v>473</v>
      </c>
      <c r="F308" t="s">
        <v>418</v>
      </c>
      <c r="G308" t="s">
        <v>1002</v>
      </c>
      <c r="H308">
        <v>4003</v>
      </c>
      <c r="I308">
        <f>IF(ISNA(VLOOKUP(H308,disall!$D$2:$L$349,1,FALSE)),H308,VLOOKUP(H308,disall!$D$2:$L$349,1,FALSE))</f>
        <v>4003</v>
      </c>
      <c r="J308">
        <f>IF(ISNA(VLOOKUP(H308,disall!$D$2:$L$349,1,FALSE)),"NA",VLOOKUP(H308,disall!$D$2:$L$349,2,FALSE))</f>
        <v>4003</v>
      </c>
      <c r="K308" t="str">
        <f>IF(ISNA(VLOOKUP(I308,disall!$A$2:$L$349,3,FALSE)),F308,VLOOKUP(I308,disall!$A$2:$L$349,3,FALSE))</f>
        <v>Ernakulam</v>
      </c>
      <c r="L308" t="str">
        <f>IF(ISNA(VLOOKUP(I308,disall!$A$2:$L$349,12,FALSE)),"NA",VLOOKUP(I308,disall!$A$2:$L$349,12,FALSE))</f>
        <v>Ernakulam</v>
      </c>
      <c r="M308">
        <f>IF(ISNA(VLOOKUP(I308,disall!$A$2:$M$349,6,FALSE)),"NA",VLOOKUP(I308,disall!$A$2:$M$349,6,FALSE))</f>
        <v>40</v>
      </c>
      <c r="N308">
        <f>IF(ISNA(VLOOKUP(I308,disall!$A$2:$M$349,7,FALSE)),"NA",VLOOKUP(I308,disall!$A$2:$M$349,7,FALSE))</f>
        <v>0.19200800000000001</v>
      </c>
      <c r="O308">
        <f>IF(ISNA(VLOOKUP(I308,disall!$A$2:$M$349,8,FALSE)),"NA",VLOOKUP(I308,disall!$A$2:$M$349,8,FALSE))</f>
        <v>2.0042550000000001</v>
      </c>
      <c r="P308" t="str">
        <f>IF(ISNA(VLOOKUP(I308,disall!$A$2:$M$349,9,FALSE)),"NA",VLOOKUP(I308,disall!$A$2:$M$349,9,FALSE))</f>
        <v>POLY</v>
      </c>
      <c r="Q308">
        <f>IF(ISNA(VLOOKUP(I308,disall!$A$2:$M$349,10,FALSE)),"NA",VLOOKUP(I308,disall!$A$2:$M$349,10,FALSE))</f>
        <v>356110200</v>
      </c>
      <c r="R308" t="str">
        <f>IF(ISNA(VLOOKUP(I308,disall!$A$2:$M$349,11,FALSE)),"NA",VLOOKUP(I308,disall!$A$2:$M$349,11,FALSE))</f>
        <v>Kerala</v>
      </c>
      <c r="S308" t="str">
        <f>IF(ISNA(VLOOKUP(I308,disall!$A$2:$M$349,12,FALSE)),"NA",VLOOKUP(I308,disall!$A$2:$M$349,12,FALSE))</f>
        <v>Ernakulam</v>
      </c>
      <c r="T308">
        <f>IF(ISNA(VLOOKUP(I308,disall!$A$2:$M$349,13,FALSE)),"NA",VLOOKUP(I308,disall!$A$2:$M$349,13,FALSE))</f>
        <v>0</v>
      </c>
    </row>
    <row r="309" spans="1:20" x14ac:dyDescent="0.25">
      <c r="A309">
        <v>190</v>
      </c>
      <c r="B309" t="s">
        <v>8</v>
      </c>
      <c r="C309" t="s">
        <v>472</v>
      </c>
      <c r="D309" t="s">
        <v>403</v>
      </c>
      <c r="E309" t="s">
        <v>473</v>
      </c>
      <c r="F309" t="s">
        <v>420</v>
      </c>
      <c r="G309" t="s">
        <v>1003</v>
      </c>
      <c r="H309">
        <v>4006</v>
      </c>
      <c r="I309">
        <f>IF(ISNA(VLOOKUP(H309,disall!$D$2:$L$349,1,FALSE)),H309,VLOOKUP(H309,disall!$D$2:$L$349,1,FALSE))</f>
        <v>4006</v>
      </c>
      <c r="J309">
        <f>IF(ISNA(VLOOKUP(H309,disall!$D$2:$L$349,1,FALSE)),"NA",VLOOKUP(H309,disall!$D$2:$L$349,2,FALSE))</f>
        <v>4006</v>
      </c>
      <c r="K309" t="str">
        <f>IF(ISNA(VLOOKUP(I309,disall!$A$2:$L$349,3,FALSE)),F309,VLOOKUP(I309,disall!$A$2:$L$349,3,FALSE))</f>
        <v>Kottayam</v>
      </c>
      <c r="L309" t="str">
        <f>IF(ISNA(VLOOKUP(I309,disall!$A$2:$L$349,12,FALSE)),"NA",VLOOKUP(I309,disall!$A$2:$L$349,12,FALSE))</f>
        <v>Kottayam</v>
      </c>
      <c r="M309">
        <f>IF(ISNA(VLOOKUP(I309,disall!$A$2:$M$349,6,FALSE)),"NA",VLOOKUP(I309,disall!$A$2:$M$349,6,FALSE))</f>
        <v>40</v>
      </c>
      <c r="N309">
        <f>IF(ISNA(VLOOKUP(I309,disall!$A$2:$M$349,7,FALSE)),"NA",VLOOKUP(I309,disall!$A$2:$M$349,7,FALSE))</f>
        <v>0.19999</v>
      </c>
      <c r="O309">
        <f>IF(ISNA(VLOOKUP(I309,disall!$A$2:$M$349,8,FALSE)),"NA",VLOOKUP(I309,disall!$A$2:$M$349,8,FALSE))</f>
        <v>2.0683989999999999</v>
      </c>
      <c r="P309" t="str">
        <f>IF(ISNA(VLOOKUP(I309,disall!$A$2:$M$349,9,FALSE)),"NA",VLOOKUP(I309,disall!$A$2:$M$349,9,FALSE))</f>
        <v>POLY</v>
      </c>
      <c r="Q309">
        <f>IF(ISNA(VLOOKUP(I309,disall!$A$2:$M$349,10,FALSE)),"NA",VLOOKUP(I309,disall!$A$2:$M$349,10,FALSE))</f>
        <v>356110700</v>
      </c>
      <c r="R309" t="str">
        <f>IF(ISNA(VLOOKUP(I309,disall!$A$2:$M$349,11,FALSE)),"NA",VLOOKUP(I309,disall!$A$2:$M$349,11,FALSE))</f>
        <v>Kerala</v>
      </c>
      <c r="S309" t="str">
        <f>IF(ISNA(VLOOKUP(I309,disall!$A$2:$M$349,12,FALSE)),"NA",VLOOKUP(I309,disall!$A$2:$M$349,12,FALSE))</f>
        <v>Kottayam</v>
      </c>
      <c r="T309">
        <f>IF(ISNA(VLOOKUP(I309,disall!$A$2:$M$349,13,FALSE)),"NA",VLOOKUP(I309,disall!$A$2:$M$349,13,FALSE))</f>
        <v>0</v>
      </c>
    </row>
    <row r="310" spans="1:20" x14ac:dyDescent="0.25">
      <c r="A310">
        <v>191</v>
      </c>
      <c r="B310" t="s">
        <v>8</v>
      </c>
      <c r="C310" t="s">
        <v>472</v>
      </c>
      <c r="D310" t="s">
        <v>403</v>
      </c>
      <c r="E310" t="s">
        <v>1004</v>
      </c>
      <c r="F310" t="s">
        <v>409</v>
      </c>
      <c r="G310" t="s">
        <v>1005</v>
      </c>
      <c r="H310">
        <v>4007</v>
      </c>
      <c r="I310">
        <f>IF(ISNA(VLOOKUP(H310,disall!$D$2:$L$349,1,FALSE)),H310,VLOOKUP(H310,disall!$D$2:$L$349,1,FALSE))</f>
        <v>4007</v>
      </c>
      <c r="J310">
        <f>IF(ISNA(VLOOKUP(H310,disall!$D$2:$L$349,1,FALSE)),"NA",VLOOKUP(H310,disall!$D$2:$L$349,2,FALSE))</f>
        <v>4007</v>
      </c>
      <c r="K310" t="str">
        <f>IF(ISNA(VLOOKUP(I310,disall!$A$2:$L$349,3,FALSE)),F310,VLOOKUP(I310,disall!$A$2:$L$349,3,FALSE))</f>
        <v>Kozhikode</v>
      </c>
      <c r="L310" t="str">
        <f>IF(ISNA(VLOOKUP(I310,disall!$A$2:$L$349,12,FALSE)),"NA",VLOOKUP(I310,disall!$A$2:$L$349,12,FALSE))</f>
        <v>Kozhikode</v>
      </c>
      <c r="M310">
        <f>IF(ISNA(VLOOKUP(I310,disall!$A$2:$M$349,6,FALSE)),"NA",VLOOKUP(I310,disall!$A$2:$M$349,6,FALSE))</f>
        <v>40</v>
      </c>
      <c r="N310">
        <f>IF(ISNA(VLOOKUP(I310,disall!$A$2:$M$349,7,FALSE)),"NA",VLOOKUP(I310,disall!$A$2:$M$349,7,FALSE))</f>
        <v>0.189969</v>
      </c>
      <c r="O310">
        <f>IF(ISNA(VLOOKUP(I310,disall!$A$2:$M$349,8,FALSE)),"NA",VLOOKUP(I310,disall!$A$2:$M$349,8,FALSE))</f>
        <v>2.3046739999999999</v>
      </c>
      <c r="P310" t="str">
        <f>IF(ISNA(VLOOKUP(I310,disall!$A$2:$M$349,9,FALSE)),"NA",VLOOKUP(I310,disall!$A$2:$M$349,9,FALSE))</f>
        <v>POLY</v>
      </c>
      <c r="Q310">
        <f>IF(ISNA(VLOOKUP(I310,disall!$A$2:$M$349,10,FALSE)),"NA",VLOOKUP(I310,disall!$A$2:$M$349,10,FALSE))</f>
        <v>356110800</v>
      </c>
      <c r="R310" t="str">
        <f>IF(ISNA(VLOOKUP(I310,disall!$A$2:$M$349,11,FALSE)),"NA",VLOOKUP(I310,disall!$A$2:$M$349,11,FALSE))</f>
        <v>Kerala</v>
      </c>
      <c r="S310" t="str">
        <f>IF(ISNA(VLOOKUP(I310,disall!$A$2:$M$349,12,FALSE)),"NA",VLOOKUP(I310,disall!$A$2:$M$349,12,FALSE))</f>
        <v>Kozhikode</v>
      </c>
      <c r="T310">
        <f>IF(ISNA(VLOOKUP(I310,disall!$A$2:$M$349,13,FALSE)),"NA",VLOOKUP(I310,disall!$A$2:$M$349,13,FALSE))</f>
        <v>0</v>
      </c>
    </row>
    <row r="311" spans="1:20" x14ac:dyDescent="0.25">
      <c r="A311">
        <v>192</v>
      </c>
      <c r="B311" t="s">
        <v>8</v>
      </c>
      <c r="C311" t="s">
        <v>472</v>
      </c>
      <c r="D311" t="s">
        <v>403</v>
      </c>
      <c r="E311" t="s">
        <v>473</v>
      </c>
      <c r="F311" t="s">
        <v>411</v>
      </c>
      <c r="G311" t="s">
        <v>1006</v>
      </c>
      <c r="H311">
        <v>4008</v>
      </c>
      <c r="I311">
        <f>IF(ISNA(VLOOKUP(H311,disall!$D$2:$L$349,1,FALSE)),H311,VLOOKUP(H311,disall!$D$2:$L$349,1,FALSE))</f>
        <v>4008</v>
      </c>
      <c r="J311">
        <f>IF(ISNA(VLOOKUP(H311,disall!$D$2:$L$349,1,FALSE)),"NA",VLOOKUP(H311,disall!$D$2:$L$349,2,FALSE))</f>
        <v>4008</v>
      </c>
      <c r="K311" t="str">
        <f>IF(ISNA(VLOOKUP(I311,disall!$A$2:$L$349,3,FALSE)),F311,VLOOKUP(I311,disall!$A$2:$L$349,3,FALSE))</f>
        <v>Malappuram</v>
      </c>
      <c r="L311" t="str">
        <f>IF(ISNA(VLOOKUP(I311,disall!$A$2:$L$349,12,FALSE)),"NA",VLOOKUP(I311,disall!$A$2:$L$349,12,FALSE))</f>
        <v>Malappuram</v>
      </c>
      <c r="M311">
        <f>IF(ISNA(VLOOKUP(I311,disall!$A$2:$M$349,6,FALSE)),"NA",VLOOKUP(I311,disall!$A$2:$M$349,6,FALSE))</f>
        <v>40</v>
      </c>
      <c r="N311">
        <f>IF(ISNA(VLOOKUP(I311,disall!$A$2:$M$349,7,FALSE)),"NA",VLOOKUP(I311,disall!$A$2:$M$349,7,FALSE))</f>
        <v>0.31774599999999997</v>
      </c>
      <c r="O311">
        <f>IF(ISNA(VLOOKUP(I311,disall!$A$2:$M$349,8,FALSE)),"NA",VLOOKUP(I311,disall!$A$2:$M$349,8,FALSE))</f>
        <v>2.9867159999999999</v>
      </c>
      <c r="P311" t="str">
        <f>IF(ISNA(VLOOKUP(I311,disall!$A$2:$M$349,9,FALSE)),"NA",VLOOKUP(I311,disall!$A$2:$M$349,9,FALSE))</f>
        <v>POLY</v>
      </c>
      <c r="Q311">
        <f>IF(ISNA(VLOOKUP(I311,disall!$A$2:$M$349,10,FALSE)),"NA",VLOOKUP(I311,disall!$A$2:$M$349,10,FALSE))</f>
        <v>356110900</v>
      </c>
      <c r="R311" t="str">
        <f>IF(ISNA(VLOOKUP(I311,disall!$A$2:$M$349,11,FALSE)),"NA",VLOOKUP(I311,disall!$A$2:$M$349,11,FALSE))</f>
        <v>Kerala</v>
      </c>
      <c r="S311" t="str">
        <f>IF(ISNA(VLOOKUP(I311,disall!$A$2:$M$349,12,FALSE)),"NA",VLOOKUP(I311,disall!$A$2:$M$349,12,FALSE))</f>
        <v>Malappuram</v>
      </c>
      <c r="T311">
        <f>IF(ISNA(VLOOKUP(I311,disall!$A$2:$M$349,13,FALSE)),"NA",VLOOKUP(I311,disall!$A$2:$M$349,13,FALSE))</f>
        <v>0</v>
      </c>
    </row>
    <row r="312" spans="1:20" x14ac:dyDescent="0.25">
      <c r="A312">
        <v>193</v>
      </c>
      <c r="B312" t="s">
        <v>8</v>
      </c>
      <c r="C312" t="s">
        <v>472</v>
      </c>
      <c r="D312" t="s">
        <v>403</v>
      </c>
      <c r="E312" t="s">
        <v>473</v>
      </c>
      <c r="F312" t="s">
        <v>1007</v>
      </c>
      <c r="G312" t="s">
        <v>473</v>
      </c>
      <c r="H312">
        <v>4009</v>
      </c>
      <c r="I312">
        <f>IF(ISNA(VLOOKUP(H312,disall!$D$2:$L$349,1,FALSE)),H312,VLOOKUP(H312,disall!$D$2:$L$349,1,FALSE))</f>
        <v>4009</v>
      </c>
      <c r="J312">
        <f>IF(ISNA(VLOOKUP(H312,disall!$D$2:$L$349,1,FALSE)),"NA",VLOOKUP(H312,disall!$D$2:$L$349,2,FALSE))</f>
        <v>4009</v>
      </c>
      <c r="K312" t="str">
        <f>IF(ISNA(VLOOKUP(I312,disall!$A$2:$L$349,3,FALSE)),F312,VLOOKUP(I312,disall!$A$2:$L$349,3,FALSE))</f>
        <v>Palghat</v>
      </c>
      <c r="L312" t="str">
        <f>IF(ISNA(VLOOKUP(I312,disall!$A$2:$L$349,12,FALSE)),"NA",VLOOKUP(I312,disall!$A$2:$L$349,12,FALSE))</f>
        <v>Palakkad (Palghat)</v>
      </c>
      <c r="M312">
        <f>IF(ISNA(VLOOKUP(I312,disall!$A$2:$M$349,6,FALSE)),"NA",VLOOKUP(I312,disall!$A$2:$M$349,6,FALSE))</f>
        <v>40</v>
      </c>
      <c r="N312">
        <f>IF(ISNA(VLOOKUP(I312,disall!$A$2:$M$349,7,FALSE)),"NA",VLOOKUP(I312,disall!$A$2:$M$349,7,FALSE))</f>
        <v>0.37028</v>
      </c>
      <c r="O312">
        <f>IF(ISNA(VLOOKUP(I312,disall!$A$2:$M$349,8,FALSE)),"NA",VLOOKUP(I312,disall!$A$2:$M$349,8,FALSE))</f>
        <v>3.8571580000000001</v>
      </c>
      <c r="P312" t="str">
        <f>IF(ISNA(VLOOKUP(I312,disall!$A$2:$M$349,9,FALSE)),"NA",VLOOKUP(I312,disall!$A$2:$M$349,9,FALSE))</f>
        <v>POLY</v>
      </c>
      <c r="Q312">
        <f>IF(ISNA(VLOOKUP(I312,disall!$A$2:$M$349,10,FALSE)),"NA",VLOOKUP(I312,disall!$A$2:$M$349,10,FALSE))</f>
        <v>356111000</v>
      </c>
      <c r="R312" t="str">
        <f>IF(ISNA(VLOOKUP(I312,disall!$A$2:$M$349,11,FALSE)),"NA",VLOOKUP(I312,disall!$A$2:$M$349,11,FALSE))</f>
        <v>Kerala</v>
      </c>
      <c r="S312" t="str">
        <f>IF(ISNA(VLOOKUP(I312,disall!$A$2:$M$349,12,FALSE)),"NA",VLOOKUP(I312,disall!$A$2:$M$349,12,FALSE))</f>
        <v>Palakkad (Palghat)</v>
      </c>
      <c r="T312">
        <f>IF(ISNA(VLOOKUP(I312,disall!$A$2:$M$349,13,FALSE)),"NA",VLOOKUP(I312,disall!$A$2:$M$349,13,FALSE))</f>
        <v>0</v>
      </c>
    </row>
    <row r="313" spans="1:20" x14ac:dyDescent="0.25">
      <c r="A313">
        <v>195</v>
      </c>
      <c r="B313" t="s">
        <v>8</v>
      </c>
      <c r="C313" t="s">
        <v>472</v>
      </c>
      <c r="D313" t="s">
        <v>403</v>
      </c>
      <c r="E313" t="s">
        <v>473</v>
      </c>
      <c r="F313" t="s">
        <v>1009</v>
      </c>
      <c r="G313" t="s">
        <v>473</v>
      </c>
      <c r="H313">
        <v>4011</v>
      </c>
      <c r="I313">
        <f>IF(ISNA(VLOOKUP(H313,disall!$D$2:$L$349,1,FALSE)),H313,VLOOKUP(H313,disall!$D$2:$L$349,1,FALSE))</f>
        <v>4011</v>
      </c>
      <c r="J313">
        <f>IF(ISNA(VLOOKUP(H313,disall!$D$2:$L$349,1,FALSE)),"NA",VLOOKUP(H313,disall!$D$2:$L$349,2,FALSE))</f>
        <v>4011</v>
      </c>
      <c r="K313" t="str">
        <f>IF(ISNA(VLOOKUP(I313,disall!$A$2:$L$349,3,FALSE)),F313,VLOOKUP(I313,disall!$A$2:$L$349,3,FALSE))</f>
        <v>Quilon</v>
      </c>
      <c r="L313" t="str">
        <f>IF(ISNA(VLOOKUP(I313,disall!$A$2:$L$349,12,FALSE)),"NA",VLOOKUP(I313,disall!$A$2:$L$349,12,FALSE))</f>
        <v>Kollam (Quilon)</v>
      </c>
      <c r="M313">
        <f>IF(ISNA(VLOOKUP(I313,disall!$A$2:$M$349,6,FALSE)),"NA",VLOOKUP(I313,disall!$A$2:$M$349,6,FALSE))</f>
        <v>40</v>
      </c>
      <c r="N313">
        <f>IF(ISNA(VLOOKUP(I313,disall!$A$2:$M$349,7,FALSE)),"NA",VLOOKUP(I313,disall!$A$2:$M$349,7,FALSE))</f>
        <v>0.23041300000000001</v>
      </c>
      <c r="O313">
        <f>IF(ISNA(VLOOKUP(I313,disall!$A$2:$M$349,8,FALSE)),"NA",VLOOKUP(I313,disall!$A$2:$M$349,8,FALSE))</f>
        <v>2.5988669999999998</v>
      </c>
      <c r="P313" t="str">
        <f>IF(ISNA(VLOOKUP(I313,disall!$A$2:$M$349,9,FALSE)),"NA",VLOOKUP(I313,disall!$A$2:$M$349,9,FALSE))</f>
        <v>POLY</v>
      </c>
      <c r="Q313">
        <f>IF(ISNA(VLOOKUP(I313,disall!$A$2:$M$349,10,FALSE)),"NA",VLOOKUP(I313,disall!$A$2:$M$349,10,FALSE))</f>
        <v>356110600</v>
      </c>
      <c r="R313" t="str">
        <f>IF(ISNA(VLOOKUP(I313,disall!$A$2:$M$349,11,FALSE)),"NA",VLOOKUP(I313,disall!$A$2:$M$349,11,FALSE))</f>
        <v>Kerala</v>
      </c>
      <c r="S313" t="str">
        <f>IF(ISNA(VLOOKUP(I313,disall!$A$2:$M$349,12,FALSE)),"NA",VLOOKUP(I313,disall!$A$2:$M$349,12,FALSE))</f>
        <v>Kollam (Quilon)</v>
      </c>
      <c r="T313">
        <f>IF(ISNA(VLOOKUP(I313,disall!$A$2:$M$349,13,FALSE)),"NA",VLOOKUP(I313,disall!$A$2:$M$349,13,FALSE))</f>
        <v>0</v>
      </c>
    </row>
    <row r="314" spans="1:20" x14ac:dyDescent="0.25">
      <c r="A314">
        <v>196</v>
      </c>
      <c r="B314" t="s">
        <v>8</v>
      </c>
      <c r="C314" t="s">
        <v>472</v>
      </c>
      <c r="D314" t="s">
        <v>403</v>
      </c>
      <c r="E314" t="s">
        <v>473</v>
      </c>
      <c r="F314" t="s">
        <v>1011</v>
      </c>
      <c r="G314" t="s">
        <v>473</v>
      </c>
      <c r="H314">
        <v>4012</v>
      </c>
      <c r="I314">
        <f>IF(ISNA(VLOOKUP(H314,disall!$D$2:$L$349,1,FALSE)),H314,VLOOKUP(H314,disall!$D$2:$L$349,1,FALSE))</f>
        <v>4012</v>
      </c>
      <c r="J314">
        <f>IF(ISNA(VLOOKUP(H314,disall!$D$2:$L$349,1,FALSE)),"NA",VLOOKUP(H314,disall!$D$2:$L$349,2,FALSE))</f>
        <v>4012</v>
      </c>
      <c r="K314" t="str">
        <f>IF(ISNA(VLOOKUP(I314,disall!$A$2:$L$349,3,FALSE)),F314,VLOOKUP(I314,disall!$A$2:$L$349,3,FALSE))</f>
        <v>Trichur</v>
      </c>
      <c r="L314" t="str">
        <f>IF(ISNA(VLOOKUP(I314,disall!$A$2:$L$349,12,FALSE)),"NA",VLOOKUP(I314,disall!$A$2:$L$349,12,FALSE))</f>
        <v>Trissur (Trichur)</v>
      </c>
      <c r="M314">
        <f>IF(ISNA(VLOOKUP(I314,disall!$A$2:$M$349,6,FALSE)),"NA",VLOOKUP(I314,disall!$A$2:$M$349,6,FALSE))</f>
        <v>40</v>
      </c>
      <c r="N314">
        <f>IF(ISNA(VLOOKUP(I314,disall!$A$2:$M$349,7,FALSE)),"NA",VLOOKUP(I314,disall!$A$2:$M$349,7,FALSE))</f>
        <v>0.26036999999999999</v>
      </c>
      <c r="O314">
        <f>IF(ISNA(VLOOKUP(I314,disall!$A$2:$M$349,8,FALSE)),"NA",VLOOKUP(I314,disall!$A$2:$M$349,8,FALSE))</f>
        <v>2.9851619999999999</v>
      </c>
      <c r="P314" t="str">
        <f>IF(ISNA(VLOOKUP(I314,disall!$A$2:$M$349,9,FALSE)),"NA",VLOOKUP(I314,disall!$A$2:$M$349,9,FALSE))</f>
        <v>POLY</v>
      </c>
      <c r="Q314">
        <f>IF(ISNA(VLOOKUP(I314,disall!$A$2:$M$349,10,FALSE)),"NA",VLOOKUP(I314,disall!$A$2:$M$349,10,FALSE))</f>
        <v>356111300</v>
      </c>
      <c r="R314" t="str">
        <f>IF(ISNA(VLOOKUP(I314,disall!$A$2:$M$349,11,FALSE)),"NA",VLOOKUP(I314,disall!$A$2:$M$349,11,FALSE))</f>
        <v>Kerala</v>
      </c>
      <c r="S314" t="str">
        <f>IF(ISNA(VLOOKUP(I314,disall!$A$2:$M$349,12,FALSE)),"NA",VLOOKUP(I314,disall!$A$2:$M$349,12,FALSE))</f>
        <v>Trissur (Trichur)</v>
      </c>
      <c r="T314">
        <f>IF(ISNA(VLOOKUP(I314,disall!$A$2:$M$349,13,FALSE)),"NA",VLOOKUP(I314,disall!$A$2:$M$349,13,FALSE))</f>
        <v>0</v>
      </c>
    </row>
    <row r="315" spans="1:20" x14ac:dyDescent="0.25">
      <c r="A315">
        <v>197</v>
      </c>
      <c r="B315" t="s">
        <v>8</v>
      </c>
      <c r="C315" t="s">
        <v>472</v>
      </c>
      <c r="D315" t="s">
        <v>403</v>
      </c>
      <c r="E315" t="s">
        <v>473</v>
      </c>
      <c r="F315" t="s">
        <v>1013</v>
      </c>
      <c r="G315" t="s">
        <v>473</v>
      </c>
      <c r="H315">
        <v>4013</v>
      </c>
      <c r="I315">
        <f>IF(ISNA(VLOOKUP(H315,disall!$D$2:$L$349,1,FALSE)),H315,VLOOKUP(H315,disall!$D$2:$L$349,1,FALSE))</f>
        <v>4013</v>
      </c>
      <c r="J315">
        <f>IF(ISNA(VLOOKUP(H315,disall!$D$2:$L$349,1,FALSE)),"NA",VLOOKUP(H315,disall!$D$2:$L$349,2,FALSE))</f>
        <v>4013</v>
      </c>
      <c r="K315" t="str">
        <f>IF(ISNA(VLOOKUP(I315,disall!$A$2:$L$349,3,FALSE)),F315,VLOOKUP(I315,disall!$A$2:$L$349,3,FALSE))</f>
        <v>Trivandrum</v>
      </c>
      <c r="L315" t="str">
        <f>IF(ISNA(VLOOKUP(I315,disall!$A$2:$L$349,12,FALSE)),"NA",VLOOKUP(I315,disall!$A$2:$L$349,12,FALSE))</f>
        <v>Thiruvananthapuram (Triv)</v>
      </c>
      <c r="M315">
        <f>IF(ISNA(VLOOKUP(I315,disall!$A$2:$M$349,6,FALSE)),"NA",VLOOKUP(I315,disall!$A$2:$M$349,6,FALSE))</f>
        <v>40</v>
      </c>
      <c r="N315">
        <f>IF(ISNA(VLOOKUP(I315,disall!$A$2:$M$349,7,FALSE)),"NA",VLOOKUP(I315,disall!$A$2:$M$349,7,FALSE))</f>
        <v>0.19295100000000001</v>
      </c>
      <c r="O315">
        <f>IF(ISNA(VLOOKUP(I315,disall!$A$2:$M$349,8,FALSE)),"NA",VLOOKUP(I315,disall!$A$2:$M$349,8,FALSE))</f>
        <v>2.1262310000000002</v>
      </c>
      <c r="P315" t="str">
        <f>IF(ISNA(VLOOKUP(I315,disall!$A$2:$M$349,9,FALSE)),"NA",VLOOKUP(I315,disall!$A$2:$M$349,9,FALSE))</f>
        <v>POLY</v>
      </c>
      <c r="Q315">
        <f>IF(ISNA(VLOOKUP(I315,disall!$A$2:$M$349,10,FALSE)),"NA",VLOOKUP(I315,disall!$A$2:$M$349,10,FALSE))</f>
        <v>356111200</v>
      </c>
      <c r="R315" t="str">
        <f>IF(ISNA(VLOOKUP(I315,disall!$A$2:$M$349,11,FALSE)),"NA",VLOOKUP(I315,disall!$A$2:$M$349,11,FALSE))</f>
        <v>Kerala</v>
      </c>
      <c r="S315" t="str">
        <f>IF(ISNA(VLOOKUP(I315,disall!$A$2:$M$349,12,FALSE)),"NA",VLOOKUP(I315,disall!$A$2:$M$349,12,FALSE))</f>
        <v>Thiruvananthapuram (Triv)</v>
      </c>
      <c r="T315">
        <f>IF(ISNA(VLOOKUP(I315,disall!$A$2:$M$349,13,FALSE)),"NA",VLOOKUP(I315,disall!$A$2:$M$349,13,FALSE))</f>
        <v>0</v>
      </c>
    </row>
    <row r="316" spans="1:20" x14ac:dyDescent="0.25">
      <c r="A316">
        <v>1</v>
      </c>
      <c r="B316" t="s">
        <v>8</v>
      </c>
      <c r="C316" t="s">
        <v>472</v>
      </c>
      <c r="D316" t="s">
        <v>1015</v>
      </c>
      <c r="E316" t="s">
        <v>473</v>
      </c>
      <c r="F316" t="s">
        <v>1016</v>
      </c>
      <c r="G316" t="s">
        <v>473</v>
      </c>
      <c r="H316">
        <v>4014</v>
      </c>
      <c r="I316">
        <f>IF(ISNA(VLOOKUP(H316,disall!$D$2:$L$349,1,FALSE)),H316,VLOOKUP(H316,disall!$D$2:$L$349,1,FALSE))</f>
        <v>4014</v>
      </c>
      <c r="J316">
        <f>IF(ISNA(VLOOKUP(H316,disall!$D$2:$L$349,1,FALSE)),"NA",VLOOKUP(H316,disall!$D$2:$L$349,2,FALSE))</f>
        <v>4014</v>
      </c>
      <c r="K316" t="str">
        <f>IF(ISNA(VLOOKUP(I316,disall!$A$2:$L$349,3,FALSE)),F316,VLOOKUP(I316,disall!$A$2:$L$349,3,FALSE))</f>
        <v>Andaman Islands</v>
      </c>
      <c r="L316" t="str">
        <f>IF(ISNA(VLOOKUP(I316,disall!$A$2:$L$349,12,FALSE)),"NA",VLOOKUP(I316,disall!$A$2:$L$349,12,FALSE))</f>
        <v>Wayanad (Wynad)</v>
      </c>
      <c r="M316">
        <f>IF(ISNA(VLOOKUP(I316,disall!$A$2:$M$349,6,FALSE)),"NA",VLOOKUP(I316,disall!$A$2:$M$349,6,FALSE))</f>
        <v>40</v>
      </c>
      <c r="N316">
        <f>IF(ISNA(VLOOKUP(I316,disall!$A$2:$M$349,7,FALSE)),"NA",VLOOKUP(I316,disall!$A$2:$M$349,7,FALSE))</f>
        <v>0.158224</v>
      </c>
      <c r="O316">
        <f>IF(ISNA(VLOOKUP(I316,disall!$A$2:$M$349,8,FALSE)),"NA",VLOOKUP(I316,disall!$A$2:$M$349,8,FALSE))</f>
        <v>2.0847769999999999</v>
      </c>
      <c r="P316" t="str">
        <f>IF(ISNA(VLOOKUP(I316,disall!$A$2:$M$349,9,FALSE)),"NA",VLOOKUP(I316,disall!$A$2:$M$349,9,FALSE))</f>
        <v>POLY</v>
      </c>
      <c r="Q316">
        <f>IF(ISNA(VLOOKUP(I316,disall!$A$2:$M$349,10,FALSE)),"NA",VLOOKUP(I316,disall!$A$2:$M$349,10,FALSE))</f>
        <v>356111400</v>
      </c>
      <c r="R316" t="str">
        <f>IF(ISNA(VLOOKUP(I316,disall!$A$2:$M$349,11,FALSE)),"NA",VLOOKUP(I316,disall!$A$2:$M$349,11,FALSE))</f>
        <v>Kerala</v>
      </c>
      <c r="S316" t="str">
        <f>IF(ISNA(VLOOKUP(I316,disall!$A$2:$M$349,12,FALSE)),"NA",VLOOKUP(I316,disall!$A$2:$M$349,12,FALSE))</f>
        <v>Wayanad (Wynad)</v>
      </c>
      <c r="T316">
        <f>IF(ISNA(VLOOKUP(I316,disall!$A$2:$M$349,13,FALSE)),"NA",VLOOKUP(I316,disall!$A$2:$M$349,13,FALSE))</f>
        <v>0</v>
      </c>
    </row>
    <row r="317" spans="1:20" x14ac:dyDescent="0.25">
      <c r="A317">
        <v>2</v>
      </c>
      <c r="B317" t="s">
        <v>8</v>
      </c>
      <c r="C317" t="s">
        <v>472</v>
      </c>
      <c r="D317" t="s">
        <v>1015</v>
      </c>
      <c r="E317" t="s">
        <v>473</v>
      </c>
      <c r="F317" t="s">
        <v>1017</v>
      </c>
      <c r="G317" t="s">
        <v>473</v>
      </c>
      <c r="H317">
        <v>4015</v>
      </c>
      <c r="I317">
        <f>IF(ISNA(VLOOKUP(H317,disall!$D$2:$L$349,1,FALSE)),H317,VLOOKUP(H317,disall!$D$2:$L$349,1,FALSE))</f>
        <v>4015</v>
      </c>
      <c r="J317" t="str">
        <f>IF(ISNA(VLOOKUP(H317,disall!$D$2:$L$349,1,FALSE)),"NA",VLOOKUP(H317,disall!$D$2:$L$349,2,FALSE))</f>
        <v>NA</v>
      </c>
      <c r="K317" t="str">
        <f>IF(ISNA(VLOOKUP(I317,disall!$A$2:$L$349,3,FALSE)),F317,VLOOKUP(I317,disall!$A$2:$L$349,3,FALSE))</f>
        <v>Nicobar Islands</v>
      </c>
      <c r="L317" t="str">
        <f>IF(ISNA(VLOOKUP(I317,disall!$A$2:$L$349,12,FALSE)),"NA",VLOOKUP(I317,disall!$A$2:$L$349,12,FALSE))</f>
        <v>NA</v>
      </c>
      <c r="M317" t="str">
        <f>IF(ISNA(VLOOKUP(I317,disall!$A$2:$M$349,6,FALSE)),"NA",VLOOKUP(I317,disall!$A$2:$M$349,6,FALSE))</f>
        <v>NA</v>
      </c>
      <c r="N317" t="str">
        <f>IF(ISNA(VLOOKUP(I317,disall!$A$2:$M$349,7,FALSE)),"NA",VLOOKUP(I317,disall!$A$2:$M$349,7,FALSE))</f>
        <v>NA</v>
      </c>
      <c r="O317" t="str">
        <f>IF(ISNA(VLOOKUP(I317,disall!$A$2:$M$349,8,FALSE)),"NA",VLOOKUP(I317,disall!$A$2:$M$349,8,FALSE))</f>
        <v>NA</v>
      </c>
      <c r="P317" t="str">
        <f>IF(ISNA(VLOOKUP(I317,disall!$A$2:$M$349,9,FALSE)),"NA",VLOOKUP(I317,disall!$A$2:$M$349,9,FALSE))</f>
        <v>NA</v>
      </c>
      <c r="Q317" t="str">
        <f>IF(ISNA(VLOOKUP(I317,disall!$A$2:$M$349,10,FALSE)),"NA",VLOOKUP(I317,disall!$A$2:$M$349,10,FALSE))</f>
        <v>NA</v>
      </c>
      <c r="R317" t="str">
        <f>IF(ISNA(VLOOKUP(I317,disall!$A$2:$M$349,11,FALSE)),"NA",VLOOKUP(I317,disall!$A$2:$M$349,11,FALSE))</f>
        <v>NA</v>
      </c>
      <c r="S317" t="str">
        <f>IF(ISNA(VLOOKUP(I317,disall!$A$2:$M$349,12,FALSE)),"NA",VLOOKUP(I317,disall!$A$2:$M$349,12,FALSE))</f>
        <v>NA</v>
      </c>
      <c r="T317" t="str">
        <f>IF(ISNA(VLOOKUP(I317,disall!$A$2:$M$349,13,FALSE)),"NA",VLOOKUP(I317,disall!$A$2:$M$349,13,FALSE))</f>
        <v>NA</v>
      </c>
    </row>
    <row r="318" spans="1:20" x14ac:dyDescent="0.25">
      <c r="A318">
        <v>5</v>
      </c>
      <c r="B318" t="s">
        <v>8</v>
      </c>
      <c r="C318" t="s">
        <v>472</v>
      </c>
      <c r="D318" t="s">
        <v>348</v>
      </c>
      <c r="E318" t="s">
        <v>1018</v>
      </c>
      <c r="F318" t="s">
        <v>393</v>
      </c>
      <c r="G318" t="s">
        <v>1019</v>
      </c>
      <c r="H318">
        <v>4016</v>
      </c>
      <c r="I318">
        <f>IF(ISNA(VLOOKUP(H318,disall!$D$2:$L$349,1,FALSE)),H318,VLOOKUP(H318,disall!$D$2:$L$349,1,FALSE))</f>
        <v>4016</v>
      </c>
      <c r="J318" t="str">
        <f>IF(ISNA(VLOOKUP(H318,disall!$D$2:$L$349,1,FALSE)),"NA",VLOOKUP(H318,disall!$D$2:$L$349,2,FALSE))</f>
        <v>NA</v>
      </c>
      <c r="K318" t="str">
        <f>IF(ISNA(VLOOKUP(I318,disall!$A$2:$L$349,3,FALSE)),F318,VLOOKUP(I318,disall!$A$2:$L$349,3,FALSE))</f>
        <v>Chittoor</v>
      </c>
      <c r="L318" t="str">
        <f>IF(ISNA(VLOOKUP(I318,disall!$A$2:$L$349,12,FALSE)),"NA",VLOOKUP(I318,disall!$A$2:$L$349,12,FALSE))</f>
        <v>NA</v>
      </c>
      <c r="M318" t="str">
        <f>IF(ISNA(VLOOKUP(I318,disall!$A$2:$M$349,6,FALSE)),"NA",VLOOKUP(I318,disall!$A$2:$M$349,6,FALSE))</f>
        <v>NA</v>
      </c>
      <c r="N318" t="str">
        <f>IF(ISNA(VLOOKUP(I318,disall!$A$2:$M$349,7,FALSE)),"NA",VLOOKUP(I318,disall!$A$2:$M$349,7,FALSE))</f>
        <v>NA</v>
      </c>
      <c r="O318" t="str">
        <f>IF(ISNA(VLOOKUP(I318,disall!$A$2:$M$349,8,FALSE)),"NA",VLOOKUP(I318,disall!$A$2:$M$349,8,FALSE))</f>
        <v>NA</v>
      </c>
      <c r="P318" t="str">
        <f>IF(ISNA(VLOOKUP(I318,disall!$A$2:$M$349,9,FALSE)),"NA",VLOOKUP(I318,disall!$A$2:$M$349,9,FALSE))</f>
        <v>NA</v>
      </c>
      <c r="Q318" t="str">
        <f>IF(ISNA(VLOOKUP(I318,disall!$A$2:$M$349,10,FALSE)),"NA",VLOOKUP(I318,disall!$A$2:$M$349,10,FALSE))</f>
        <v>NA</v>
      </c>
      <c r="R318" t="str">
        <f>IF(ISNA(VLOOKUP(I318,disall!$A$2:$M$349,11,FALSE)),"NA",VLOOKUP(I318,disall!$A$2:$M$349,11,FALSE))</f>
        <v>NA</v>
      </c>
      <c r="S318" t="str">
        <f>IF(ISNA(VLOOKUP(I318,disall!$A$2:$M$349,12,FALSE)),"NA",VLOOKUP(I318,disall!$A$2:$M$349,12,FALSE))</f>
        <v>NA</v>
      </c>
      <c r="T318" t="str">
        <f>IF(ISNA(VLOOKUP(I318,disall!$A$2:$M$349,13,FALSE)),"NA",VLOOKUP(I318,disall!$A$2:$M$349,13,FALSE))</f>
        <v>NA</v>
      </c>
    </row>
    <row r="319" spans="1:20" x14ac:dyDescent="0.25">
      <c r="A319">
        <v>18</v>
      </c>
      <c r="B319" t="s">
        <v>8</v>
      </c>
      <c r="C319" t="s">
        <v>472</v>
      </c>
      <c r="D319" t="s">
        <v>348</v>
      </c>
      <c r="E319" t="s">
        <v>473</v>
      </c>
      <c r="F319" t="s">
        <v>381</v>
      </c>
      <c r="G319" t="s">
        <v>1020</v>
      </c>
      <c r="H319">
        <v>4017</v>
      </c>
      <c r="I319">
        <f>IF(ISNA(VLOOKUP(H319,disall!$D$2:$L$349,1,FALSE)),H319,VLOOKUP(H319,disall!$D$2:$L$349,1,FALSE))</f>
        <v>4017</v>
      </c>
      <c r="J319">
        <f>IF(ISNA(VLOOKUP(H319,disall!$D$2:$L$349,1,FALSE)),"NA",VLOOKUP(H319,disall!$D$2:$L$349,2,FALSE))</f>
        <v>3217</v>
      </c>
      <c r="K319" t="str">
        <f>IF(ISNA(VLOOKUP(I319,disall!$A$2:$L$349,3,FALSE)),F319,VLOOKUP(I319,disall!$A$2:$L$349,3,FALSE))</f>
        <v>Prakasam</v>
      </c>
      <c r="L319" t="str">
        <f>IF(ISNA(VLOOKUP(I319,disall!$A$2:$L$349,12,FALSE)),"NA",VLOOKUP(I319,disall!$A$2:$L$349,12,FALSE))</f>
        <v>Prakasam</v>
      </c>
      <c r="M319">
        <f>IF(ISNA(VLOOKUP(I319,disall!$A$2:$M$349,6,FALSE)),"NA",VLOOKUP(I319,disall!$A$2:$M$349,6,FALSE))</f>
        <v>32</v>
      </c>
      <c r="N319">
        <f>IF(ISNA(VLOOKUP(I319,disall!$A$2:$M$349,7,FALSE)),"NA",VLOOKUP(I319,disall!$A$2:$M$349,7,FALSE))</f>
        <v>1.482315</v>
      </c>
      <c r="O319">
        <f>IF(ISNA(VLOOKUP(I319,disall!$A$2:$M$349,8,FALSE)),"NA",VLOOKUP(I319,disall!$A$2:$M$349,8,FALSE))</f>
        <v>7.1402720000000004</v>
      </c>
      <c r="P319" t="str">
        <f>IF(ISNA(VLOOKUP(I319,disall!$A$2:$M$349,9,FALSE)),"NA",VLOOKUP(I319,disall!$A$2:$M$349,9,FALSE))</f>
        <v>POLY</v>
      </c>
      <c r="Q319">
        <f>IF(ISNA(VLOOKUP(I319,disall!$A$2:$M$349,10,FALSE)),"NA",VLOOKUP(I319,disall!$A$2:$M$349,10,FALSE))</f>
        <v>356011700</v>
      </c>
      <c r="R319" t="str">
        <f>IF(ISNA(VLOOKUP(I319,disall!$A$2:$M$349,11,FALSE)),"NA",VLOOKUP(I319,disall!$A$2:$M$349,11,FALSE))</f>
        <v>Andhra Pradesh</v>
      </c>
      <c r="S319" t="str">
        <f>IF(ISNA(VLOOKUP(I319,disall!$A$2:$M$349,12,FALSE)),"NA",VLOOKUP(I319,disall!$A$2:$M$349,12,FALSE))</f>
        <v>Prakasam</v>
      </c>
      <c r="T319">
        <f>IF(ISNA(VLOOKUP(I319,disall!$A$2:$M$349,13,FALSE)),"NA",VLOOKUP(I319,disall!$A$2:$M$349,13,FALSE))</f>
        <v>17</v>
      </c>
    </row>
    <row r="320" spans="1:20" x14ac:dyDescent="0.25">
      <c r="A320">
        <v>19</v>
      </c>
      <c r="B320" t="s">
        <v>8</v>
      </c>
      <c r="C320" t="s">
        <v>472</v>
      </c>
      <c r="D320" t="s">
        <v>348</v>
      </c>
      <c r="E320" t="s">
        <v>473</v>
      </c>
      <c r="F320" t="s">
        <v>1021</v>
      </c>
      <c r="G320" t="s">
        <v>473</v>
      </c>
      <c r="H320">
        <v>4018</v>
      </c>
      <c r="I320">
        <f>IF(ISNA(VLOOKUP(H320,disall!$D$2:$L$349,1,FALSE)),H320,VLOOKUP(H320,disall!$D$2:$L$349,1,FALSE))</f>
        <v>4018</v>
      </c>
      <c r="J320">
        <f>IF(ISNA(VLOOKUP(H320,disall!$D$2:$L$349,1,FALSE)),"NA",VLOOKUP(H320,disall!$D$2:$L$349,2,FALSE))</f>
        <v>3218</v>
      </c>
      <c r="K320" t="str">
        <f>IF(ISNA(VLOOKUP(I320,disall!$A$2:$L$349,3,FALSE)),F320,VLOOKUP(I320,disall!$A$2:$L$349,3,FALSE))</f>
        <v>Rangareddy</v>
      </c>
      <c r="L320" t="str">
        <f>IF(ISNA(VLOOKUP(I320,disall!$A$2:$L$349,12,FALSE)),"NA",VLOOKUP(I320,disall!$A$2:$L$349,12,FALSE))</f>
        <v>Rangareddi (Hyderabad)</v>
      </c>
      <c r="M320">
        <f>IF(ISNA(VLOOKUP(I320,disall!$A$2:$M$349,6,FALSE)),"NA",VLOOKUP(I320,disall!$A$2:$M$349,6,FALSE))</f>
        <v>32</v>
      </c>
      <c r="N320">
        <f>IF(ISNA(VLOOKUP(I320,disall!$A$2:$M$349,7,FALSE)),"NA",VLOOKUP(I320,disall!$A$2:$M$349,7,FALSE))</f>
        <v>0.66550200000000004</v>
      </c>
      <c r="O320">
        <f>IF(ISNA(VLOOKUP(I320,disall!$A$2:$M$349,8,FALSE)),"NA",VLOOKUP(I320,disall!$A$2:$M$349,8,FALSE))</f>
        <v>6.2466929999999996</v>
      </c>
      <c r="P320" t="str">
        <f>IF(ISNA(VLOOKUP(I320,disall!$A$2:$M$349,9,FALSE)),"NA",VLOOKUP(I320,disall!$A$2:$M$349,9,FALSE))</f>
        <v>POLY</v>
      </c>
      <c r="Q320">
        <f>IF(ISNA(VLOOKUP(I320,disall!$A$2:$M$349,10,FALSE)),"NA",VLOOKUP(I320,disall!$A$2:$M$349,10,FALSE))</f>
        <v>356011800</v>
      </c>
      <c r="R320" t="str">
        <f>IF(ISNA(VLOOKUP(I320,disall!$A$2:$M$349,11,FALSE)),"NA",VLOOKUP(I320,disall!$A$2:$M$349,11,FALSE))</f>
        <v>Andhra Pradesh</v>
      </c>
      <c r="S320" t="str">
        <f>IF(ISNA(VLOOKUP(I320,disall!$A$2:$M$349,12,FALSE)),"NA",VLOOKUP(I320,disall!$A$2:$M$349,12,FALSE))</f>
        <v>Rangareddi (Hyderabad)</v>
      </c>
      <c r="T320">
        <f>IF(ISNA(VLOOKUP(I320,disall!$A$2:$M$349,13,FALSE)),"NA",VLOOKUP(I320,disall!$A$2:$M$349,13,FALSE))</f>
        <v>7</v>
      </c>
    </row>
    <row r="321" spans="1:20" x14ac:dyDescent="0.25">
      <c r="A321">
        <v>22</v>
      </c>
      <c r="B321" t="s">
        <v>8</v>
      </c>
      <c r="C321" t="s">
        <v>472</v>
      </c>
      <c r="D321" t="s">
        <v>348</v>
      </c>
      <c r="E321" t="s">
        <v>1022</v>
      </c>
      <c r="F321" t="s">
        <v>354</v>
      </c>
      <c r="G321" t="s">
        <v>1023</v>
      </c>
      <c r="H321">
        <v>4019</v>
      </c>
      <c r="I321">
        <f>IF(ISNA(VLOOKUP(H321,disall!$D$2:$L$349,1,FALSE)),H321,VLOOKUP(H321,disall!$D$2:$L$349,1,FALSE))</f>
        <v>4019</v>
      </c>
      <c r="J321">
        <f>IF(ISNA(VLOOKUP(H321,disall!$D$2:$L$349,1,FALSE)),"NA",VLOOKUP(H321,disall!$D$2:$L$349,2,FALSE))</f>
        <v>3221</v>
      </c>
      <c r="K321" t="str">
        <f>IF(ISNA(VLOOKUP(I321,disall!$A$2:$L$349,3,FALSE)),F321,VLOOKUP(I321,disall!$A$2:$L$349,3,FALSE))</f>
        <v>Vizianagaram</v>
      </c>
      <c r="L321" t="str">
        <f>IF(ISNA(VLOOKUP(I321,disall!$A$2:$L$349,12,FALSE)),"NA",VLOOKUP(I321,disall!$A$2:$L$349,12,FALSE))</f>
        <v>Vizianagaram</v>
      </c>
      <c r="M321">
        <f>IF(ISNA(VLOOKUP(I321,disall!$A$2:$M$349,6,FALSE)),"NA",VLOOKUP(I321,disall!$A$2:$M$349,6,FALSE))</f>
        <v>32</v>
      </c>
      <c r="N321">
        <f>IF(ISNA(VLOOKUP(I321,disall!$A$2:$M$349,7,FALSE)),"NA",VLOOKUP(I321,disall!$A$2:$M$349,7,FALSE))</f>
        <v>0.53135399999999999</v>
      </c>
      <c r="O321">
        <f>IF(ISNA(VLOOKUP(I321,disall!$A$2:$M$349,8,FALSE)),"NA",VLOOKUP(I321,disall!$A$2:$M$349,8,FALSE))</f>
        <v>6.0358039999999997</v>
      </c>
      <c r="P321" t="str">
        <f>IF(ISNA(VLOOKUP(I321,disall!$A$2:$M$349,9,FALSE)),"NA",VLOOKUP(I321,disall!$A$2:$M$349,9,FALSE))</f>
        <v>POLY</v>
      </c>
      <c r="Q321">
        <f>IF(ISNA(VLOOKUP(I321,disall!$A$2:$M$349,10,FALSE)),"NA",VLOOKUP(I321,disall!$A$2:$M$349,10,FALSE))</f>
        <v>356012100</v>
      </c>
      <c r="R321" t="str">
        <f>IF(ISNA(VLOOKUP(I321,disall!$A$2:$M$349,11,FALSE)),"NA",VLOOKUP(I321,disall!$A$2:$M$349,11,FALSE))</f>
        <v>Andhra Pradesh</v>
      </c>
      <c r="S321" t="str">
        <f>IF(ISNA(VLOOKUP(I321,disall!$A$2:$M$349,12,FALSE)),"NA",VLOOKUP(I321,disall!$A$2:$M$349,12,FALSE))</f>
        <v>Vizianagaram</v>
      </c>
      <c r="T321">
        <f>IF(ISNA(VLOOKUP(I321,disall!$A$2:$M$349,13,FALSE)),"NA",VLOOKUP(I321,disall!$A$2:$M$349,13,FALSE))</f>
        <v>20</v>
      </c>
    </row>
    <row r="322" spans="1:20" x14ac:dyDescent="0.25">
      <c r="A322">
        <v>25</v>
      </c>
      <c r="B322" t="s">
        <v>8</v>
      </c>
      <c r="C322" t="s">
        <v>472</v>
      </c>
      <c r="D322" t="s">
        <v>1024</v>
      </c>
      <c r="E322" t="s">
        <v>473</v>
      </c>
      <c r="F322" t="s">
        <v>1025</v>
      </c>
      <c r="G322" t="s">
        <v>1026</v>
      </c>
      <c r="H322">
        <v>4020</v>
      </c>
      <c r="I322">
        <f>IF(ISNA(VLOOKUP(H322,disall!$D$2:$L$349,1,FALSE)),H322,VLOOKUP(H322,disall!$D$2:$L$349,1,FALSE))</f>
        <v>4020</v>
      </c>
      <c r="J322" t="str">
        <f>IF(ISNA(VLOOKUP(H322,disall!$D$2:$L$349,1,FALSE)),"NA",VLOOKUP(H322,disall!$D$2:$L$349,2,FALSE))</f>
        <v>NA</v>
      </c>
      <c r="K322" t="str">
        <f>IF(ISNA(VLOOKUP(I322,disall!$A$2:$L$349,3,FALSE)),F322,VLOOKUP(I322,disall!$A$2:$L$349,3,FALSE))</f>
        <v>Changlang</v>
      </c>
      <c r="L322" t="str">
        <f>IF(ISNA(VLOOKUP(I322,disall!$A$2:$L$349,12,FALSE)),"NA",VLOOKUP(I322,disall!$A$2:$L$349,12,FALSE))</f>
        <v>NA</v>
      </c>
      <c r="M322" t="str">
        <f>IF(ISNA(VLOOKUP(I322,disall!$A$2:$M$349,6,FALSE)),"NA",VLOOKUP(I322,disall!$A$2:$M$349,6,FALSE))</f>
        <v>NA</v>
      </c>
      <c r="N322" t="str">
        <f>IF(ISNA(VLOOKUP(I322,disall!$A$2:$M$349,7,FALSE)),"NA",VLOOKUP(I322,disall!$A$2:$M$349,7,FALSE))</f>
        <v>NA</v>
      </c>
      <c r="O322" t="str">
        <f>IF(ISNA(VLOOKUP(I322,disall!$A$2:$M$349,8,FALSE)),"NA",VLOOKUP(I322,disall!$A$2:$M$349,8,FALSE))</f>
        <v>NA</v>
      </c>
      <c r="P322" t="str">
        <f>IF(ISNA(VLOOKUP(I322,disall!$A$2:$M$349,9,FALSE)),"NA",VLOOKUP(I322,disall!$A$2:$M$349,9,FALSE))</f>
        <v>NA</v>
      </c>
      <c r="Q322" t="str">
        <f>IF(ISNA(VLOOKUP(I322,disall!$A$2:$M$349,10,FALSE)),"NA",VLOOKUP(I322,disall!$A$2:$M$349,10,FALSE))</f>
        <v>NA</v>
      </c>
      <c r="R322" t="str">
        <f>IF(ISNA(VLOOKUP(I322,disall!$A$2:$M$349,11,FALSE)),"NA",VLOOKUP(I322,disall!$A$2:$M$349,11,FALSE))</f>
        <v>NA</v>
      </c>
      <c r="S322" t="str">
        <f>IF(ISNA(VLOOKUP(I322,disall!$A$2:$M$349,12,FALSE)),"NA",VLOOKUP(I322,disall!$A$2:$M$349,12,FALSE))</f>
        <v>NA</v>
      </c>
      <c r="T322" t="str">
        <f>IF(ISNA(VLOOKUP(I322,disall!$A$2:$M$349,13,FALSE)),"NA",VLOOKUP(I322,disall!$A$2:$M$349,13,FALSE))</f>
        <v>NA</v>
      </c>
    </row>
    <row r="323" spans="1:20" x14ac:dyDescent="0.25">
      <c r="A323">
        <v>26</v>
      </c>
      <c r="B323" t="s">
        <v>8</v>
      </c>
      <c r="C323" t="s">
        <v>472</v>
      </c>
      <c r="D323" t="s">
        <v>1024</v>
      </c>
      <c r="E323" t="s">
        <v>473</v>
      </c>
      <c r="F323" t="s">
        <v>1027</v>
      </c>
      <c r="G323" t="s">
        <v>1028</v>
      </c>
      <c r="H323">
        <v>4021</v>
      </c>
      <c r="I323">
        <f>IF(ISNA(VLOOKUP(H323,disall!$D$2:$L$349,1,FALSE)),H323,VLOOKUP(H323,disall!$D$2:$L$349,1,FALSE))</f>
        <v>4021</v>
      </c>
      <c r="J323" t="str">
        <f>IF(ISNA(VLOOKUP(H323,disall!$D$2:$L$349,1,FALSE)),"NA",VLOOKUP(H323,disall!$D$2:$L$349,2,FALSE))</f>
        <v>NA</v>
      </c>
      <c r="K323" t="str">
        <f>IF(ISNA(VLOOKUP(I323,disall!$A$2:$L$349,3,FALSE)),F323,VLOOKUP(I323,disall!$A$2:$L$349,3,FALSE))</f>
        <v>Dibang Valley</v>
      </c>
      <c r="L323" t="str">
        <f>IF(ISNA(VLOOKUP(I323,disall!$A$2:$L$349,12,FALSE)),"NA",VLOOKUP(I323,disall!$A$2:$L$349,12,FALSE))</f>
        <v>NA</v>
      </c>
      <c r="M323" t="str">
        <f>IF(ISNA(VLOOKUP(I323,disall!$A$2:$M$349,6,FALSE)),"NA",VLOOKUP(I323,disall!$A$2:$M$349,6,FALSE))</f>
        <v>NA</v>
      </c>
      <c r="N323" t="str">
        <f>IF(ISNA(VLOOKUP(I323,disall!$A$2:$M$349,7,FALSE)),"NA",VLOOKUP(I323,disall!$A$2:$M$349,7,FALSE))</f>
        <v>NA</v>
      </c>
      <c r="O323" t="str">
        <f>IF(ISNA(VLOOKUP(I323,disall!$A$2:$M$349,8,FALSE)),"NA",VLOOKUP(I323,disall!$A$2:$M$349,8,FALSE))</f>
        <v>NA</v>
      </c>
      <c r="P323" t="str">
        <f>IF(ISNA(VLOOKUP(I323,disall!$A$2:$M$349,9,FALSE)),"NA",VLOOKUP(I323,disall!$A$2:$M$349,9,FALSE))</f>
        <v>NA</v>
      </c>
      <c r="Q323" t="str">
        <f>IF(ISNA(VLOOKUP(I323,disall!$A$2:$M$349,10,FALSE)),"NA",VLOOKUP(I323,disall!$A$2:$M$349,10,FALSE))</f>
        <v>NA</v>
      </c>
      <c r="R323" t="str">
        <f>IF(ISNA(VLOOKUP(I323,disall!$A$2:$M$349,11,FALSE)),"NA",VLOOKUP(I323,disall!$A$2:$M$349,11,FALSE))</f>
        <v>NA</v>
      </c>
      <c r="S323" t="str">
        <f>IF(ISNA(VLOOKUP(I323,disall!$A$2:$M$349,12,FALSE)),"NA",VLOOKUP(I323,disall!$A$2:$M$349,12,FALSE))</f>
        <v>NA</v>
      </c>
      <c r="T323" t="str">
        <f>IF(ISNA(VLOOKUP(I323,disall!$A$2:$M$349,13,FALSE)),"NA",VLOOKUP(I323,disall!$A$2:$M$349,13,FALSE))</f>
        <v>NA</v>
      </c>
    </row>
    <row r="324" spans="1:20" x14ac:dyDescent="0.25">
      <c r="A324">
        <v>27</v>
      </c>
      <c r="B324" t="s">
        <v>8</v>
      </c>
      <c r="C324" t="s">
        <v>472</v>
      </c>
      <c r="D324" t="s">
        <v>1024</v>
      </c>
      <c r="E324" t="s">
        <v>473</v>
      </c>
      <c r="F324" t="s">
        <v>1029</v>
      </c>
      <c r="G324" t="s">
        <v>1030</v>
      </c>
      <c r="H324">
        <v>4022</v>
      </c>
      <c r="I324">
        <f>IF(ISNA(VLOOKUP(H324,disall!$D$2:$L$349,1,FALSE)),H324,VLOOKUP(H324,disall!$D$2:$L$349,1,FALSE))</f>
        <v>4022</v>
      </c>
      <c r="J324" t="str">
        <f>IF(ISNA(VLOOKUP(H324,disall!$D$2:$L$349,1,FALSE)),"NA",VLOOKUP(H324,disall!$D$2:$L$349,2,FALSE))</f>
        <v>NA</v>
      </c>
      <c r="K324" t="str">
        <f>IF(ISNA(VLOOKUP(I324,disall!$A$2:$L$349,3,FALSE)),F324,VLOOKUP(I324,disall!$A$2:$L$349,3,FALSE))</f>
        <v>East Kameng</v>
      </c>
      <c r="L324" t="str">
        <f>IF(ISNA(VLOOKUP(I324,disall!$A$2:$L$349,12,FALSE)),"NA",VLOOKUP(I324,disall!$A$2:$L$349,12,FALSE))</f>
        <v>NA</v>
      </c>
      <c r="M324" t="str">
        <f>IF(ISNA(VLOOKUP(I324,disall!$A$2:$M$349,6,FALSE)),"NA",VLOOKUP(I324,disall!$A$2:$M$349,6,FALSE))</f>
        <v>NA</v>
      </c>
      <c r="N324" t="str">
        <f>IF(ISNA(VLOOKUP(I324,disall!$A$2:$M$349,7,FALSE)),"NA",VLOOKUP(I324,disall!$A$2:$M$349,7,FALSE))</f>
        <v>NA</v>
      </c>
      <c r="O324" t="str">
        <f>IF(ISNA(VLOOKUP(I324,disall!$A$2:$M$349,8,FALSE)),"NA",VLOOKUP(I324,disall!$A$2:$M$349,8,FALSE))</f>
        <v>NA</v>
      </c>
      <c r="P324" t="str">
        <f>IF(ISNA(VLOOKUP(I324,disall!$A$2:$M$349,9,FALSE)),"NA",VLOOKUP(I324,disall!$A$2:$M$349,9,FALSE))</f>
        <v>NA</v>
      </c>
      <c r="Q324" t="str">
        <f>IF(ISNA(VLOOKUP(I324,disall!$A$2:$M$349,10,FALSE)),"NA",VLOOKUP(I324,disall!$A$2:$M$349,10,FALSE))</f>
        <v>NA</v>
      </c>
      <c r="R324" t="str">
        <f>IF(ISNA(VLOOKUP(I324,disall!$A$2:$M$349,11,FALSE)),"NA",VLOOKUP(I324,disall!$A$2:$M$349,11,FALSE))</f>
        <v>NA</v>
      </c>
      <c r="S324" t="str">
        <f>IF(ISNA(VLOOKUP(I324,disall!$A$2:$M$349,12,FALSE)),"NA",VLOOKUP(I324,disall!$A$2:$M$349,12,FALSE))</f>
        <v>NA</v>
      </c>
      <c r="T324" t="str">
        <f>IF(ISNA(VLOOKUP(I324,disall!$A$2:$M$349,13,FALSE)),"NA",VLOOKUP(I324,disall!$A$2:$M$349,13,FALSE))</f>
        <v>NA</v>
      </c>
    </row>
    <row r="325" spans="1:20" x14ac:dyDescent="0.25">
      <c r="A325">
        <v>28</v>
      </c>
      <c r="B325" t="s">
        <v>8</v>
      </c>
      <c r="C325" t="s">
        <v>472</v>
      </c>
      <c r="D325" t="s">
        <v>1024</v>
      </c>
      <c r="E325" t="s">
        <v>473</v>
      </c>
      <c r="F325" t="s">
        <v>1031</v>
      </c>
      <c r="G325" t="s">
        <v>1032</v>
      </c>
      <c r="H325">
        <v>4023</v>
      </c>
      <c r="I325">
        <f>IF(ISNA(VLOOKUP(H325,disall!$D$2:$L$349,1,FALSE)),H325,VLOOKUP(H325,disall!$D$2:$L$349,1,FALSE))</f>
        <v>4023</v>
      </c>
      <c r="J325" t="str">
        <f>IF(ISNA(VLOOKUP(H325,disall!$D$2:$L$349,1,FALSE)),"NA",VLOOKUP(H325,disall!$D$2:$L$349,2,FALSE))</f>
        <v>NA</v>
      </c>
      <c r="K325" t="str">
        <f>IF(ISNA(VLOOKUP(I325,disall!$A$2:$L$349,3,FALSE)),F325,VLOOKUP(I325,disall!$A$2:$L$349,3,FALSE))</f>
        <v>East Siang</v>
      </c>
      <c r="L325" t="str">
        <f>IF(ISNA(VLOOKUP(I325,disall!$A$2:$L$349,12,FALSE)),"NA",VLOOKUP(I325,disall!$A$2:$L$349,12,FALSE))</f>
        <v>NA</v>
      </c>
      <c r="M325" t="str">
        <f>IF(ISNA(VLOOKUP(I325,disall!$A$2:$M$349,6,FALSE)),"NA",VLOOKUP(I325,disall!$A$2:$M$349,6,FALSE))</f>
        <v>NA</v>
      </c>
      <c r="N325" t="str">
        <f>IF(ISNA(VLOOKUP(I325,disall!$A$2:$M$349,7,FALSE)),"NA",VLOOKUP(I325,disall!$A$2:$M$349,7,FALSE))</f>
        <v>NA</v>
      </c>
      <c r="O325" t="str">
        <f>IF(ISNA(VLOOKUP(I325,disall!$A$2:$M$349,8,FALSE)),"NA",VLOOKUP(I325,disall!$A$2:$M$349,8,FALSE))</f>
        <v>NA</v>
      </c>
      <c r="P325" t="str">
        <f>IF(ISNA(VLOOKUP(I325,disall!$A$2:$M$349,9,FALSE)),"NA",VLOOKUP(I325,disall!$A$2:$M$349,9,FALSE))</f>
        <v>NA</v>
      </c>
      <c r="Q325" t="str">
        <f>IF(ISNA(VLOOKUP(I325,disall!$A$2:$M$349,10,FALSE)),"NA",VLOOKUP(I325,disall!$A$2:$M$349,10,FALSE))</f>
        <v>NA</v>
      </c>
      <c r="R325" t="str">
        <f>IF(ISNA(VLOOKUP(I325,disall!$A$2:$M$349,11,FALSE)),"NA",VLOOKUP(I325,disall!$A$2:$M$349,11,FALSE))</f>
        <v>NA</v>
      </c>
      <c r="S325" t="str">
        <f>IF(ISNA(VLOOKUP(I325,disall!$A$2:$M$349,12,FALSE)),"NA",VLOOKUP(I325,disall!$A$2:$M$349,12,FALSE))</f>
        <v>NA</v>
      </c>
      <c r="T325" t="str">
        <f>IF(ISNA(VLOOKUP(I325,disall!$A$2:$M$349,13,FALSE)),"NA",VLOOKUP(I325,disall!$A$2:$M$349,13,FALSE))</f>
        <v>NA</v>
      </c>
    </row>
    <row r="326" spans="1:20" x14ac:dyDescent="0.25">
      <c r="A326">
        <v>29</v>
      </c>
      <c r="B326" t="s">
        <v>8</v>
      </c>
      <c r="C326" t="s">
        <v>472</v>
      </c>
      <c r="D326" t="s">
        <v>1024</v>
      </c>
      <c r="E326" t="s">
        <v>1033</v>
      </c>
      <c r="F326" t="s">
        <v>1034</v>
      </c>
      <c r="G326" t="s">
        <v>1035</v>
      </c>
      <c r="H326">
        <v>4024</v>
      </c>
      <c r="I326">
        <f>IF(ISNA(VLOOKUP(H326,disall!$D$2:$L$349,1,FALSE)),H326,VLOOKUP(H326,disall!$D$2:$L$349,1,FALSE))</f>
        <v>4024</v>
      </c>
      <c r="J326" t="str">
        <f>IF(ISNA(VLOOKUP(H326,disall!$D$2:$L$349,1,FALSE)),"NA",VLOOKUP(H326,disall!$D$2:$L$349,2,FALSE))</f>
        <v>NA</v>
      </c>
      <c r="K326" t="str">
        <f>IF(ISNA(VLOOKUP(I326,disall!$A$2:$L$349,3,FALSE)),F326,VLOOKUP(I326,disall!$A$2:$L$349,3,FALSE))</f>
        <v>Lohit</v>
      </c>
      <c r="L326" t="str">
        <f>IF(ISNA(VLOOKUP(I326,disall!$A$2:$L$349,12,FALSE)),"NA",VLOOKUP(I326,disall!$A$2:$L$349,12,FALSE))</f>
        <v>NA</v>
      </c>
      <c r="M326" t="str">
        <f>IF(ISNA(VLOOKUP(I326,disall!$A$2:$M$349,6,FALSE)),"NA",VLOOKUP(I326,disall!$A$2:$M$349,6,FALSE))</f>
        <v>NA</v>
      </c>
      <c r="N326" t="str">
        <f>IF(ISNA(VLOOKUP(I326,disall!$A$2:$M$349,7,FALSE)),"NA",VLOOKUP(I326,disall!$A$2:$M$349,7,FALSE))</f>
        <v>NA</v>
      </c>
      <c r="O326" t="str">
        <f>IF(ISNA(VLOOKUP(I326,disall!$A$2:$M$349,8,FALSE)),"NA",VLOOKUP(I326,disall!$A$2:$M$349,8,FALSE))</f>
        <v>NA</v>
      </c>
      <c r="P326" t="str">
        <f>IF(ISNA(VLOOKUP(I326,disall!$A$2:$M$349,9,FALSE)),"NA",VLOOKUP(I326,disall!$A$2:$M$349,9,FALSE))</f>
        <v>NA</v>
      </c>
      <c r="Q326" t="str">
        <f>IF(ISNA(VLOOKUP(I326,disall!$A$2:$M$349,10,FALSE)),"NA",VLOOKUP(I326,disall!$A$2:$M$349,10,FALSE))</f>
        <v>NA</v>
      </c>
      <c r="R326" t="str">
        <f>IF(ISNA(VLOOKUP(I326,disall!$A$2:$M$349,11,FALSE)),"NA",VLOOKUP(I326,disall!$A$2:$M$349,11,FALSE))</f>
        <v>NA</v>
      </c>
      <c r="S326" t="str">
        <f>IF(ISNA(VLOOKUP(I326,disall!$A$2:$M$349,12,FALSE)),"NA",VLOOKUP(I326,disall!$A$2:$M$349,12,FALSE))</f>
        <v>NA</v>
      </c>
      <c r="T326" t="str">
        <f>IF(ISNA(VLOOKUP(I326,disall!$A$2:$M$349,13,FALSE)),"NA",VLOOKUP(I326,disall!$A$2:$M$349,13,FALSE))</f>
        <v>NA</v>
      </c>
    </row>
    <row r="327" spans="1:20" x14ac:dyDescent="0.25">
      <c r="A327">
        <v>30</v>
      </c>
      <c r="B327" t="s">
        <v>8</v>
      </c>
      <c r="C327" t="s">
        <v>472</v>
      </c>
      <c r="D327" t="s">
        <v>1024</v>
      </c>
      <c r="E327" t="s">
        <v>473</v>
      </c>
      <c r="F327" t="s">
        <v>1036</v>
      </c>
      <c r="G327" t="s">
        <v>1037</v>
      </c>
      <c r="H327">
        <v>4025</v>
      </c>
      <c r="I327">
        <f>IF(ISNA(VLOOKUP(H327,disall!$D$2:$L$349,1,FALSE)),H327,VLOOKUP(H327,disall!$D$2:$L$349,1,FALSE))</f>
        <v>4025</v>
      </c>
      <c r="J327" t="str">
        <f>IF(ISNA(VLOOKUP(H327,disall!$D$2:$L$349,1,FALSE)),"NA",VLOOKUP(H327,disall!$D$2:$L$349,2,FALSE))</f>
        <v>NA</v>
      </c>
      <c r="K327" t="str">
        <f>IF(ISNA(VLOOKUP(I327,disall!$A$2:$L$349,3,FALSE)),F327,VLOOKUP(I327,disall!$A$2:$L$349,3,FALSE))</f>
        <v>Lower Subansiri</v>
      </c>
      <c r="L327" t="str">
        <f>IF(ISNA(VLOOKUP(I327,disall!$A$2:$L$349,12,FALSE)),"NA",VLOOKUP(I327,disall!$A$2:$L$349,12,FALSE))</f>
        <v>NA</v>
      </c>
      <c r="M327" t="str">
        <f>IF(ISNA(VLOOKUP(I327,disall!$A$2:$M$349,6,FALSE)),"NA",VLOOKUP(I327,disall!$A$2:$M$349,6,FALSE))</f>
        <v>NA</v>
      </c>
      <c r="N327" t="str">
        <f>IF(ISNA(VLOOKUP(I327,disall!$A$2:$M$349,7,FALSE)),"NA",VLOOKUP(I327,disall!$A$2:$M$349,7,FALSE))</f>
        <v>NA</v>
      </c>
      <c r="O327" t="str">
        <f>IF(ISNA(VLOOKUP(I327,disall!$A$2:$M$349,8,FALSE)),"NA",VLOOKUP(I327,disall!$A$2:$M$349,8,FALSE))</f>
        <v>NA</v>
      </c>
      <c r="P327" t="str">
        <f>IF(ISNA(VLOOKUP(I327,disall!$A$2:$M$349,9,FALSE)),"NA",VLOOKUP(I327,disall!$A$2:$M$349,9,FALSE))</f>
        <v>NA</v>
      </c>
      <c r="Q327" t="str">
        <f>IF(ISNA(VLOOKUP(I327,disall!$A$2:$M$349,10,FALSE)),"NA",VLOOKUP(I327,disall!$A$2:$M$349,10,FALSE))</f>
        <v>NA</v>
      </c>
      <c r="R327" t="str">
        <f>IF(ISNA(VLOOKUP(I327,disall!$A$2:$M$349,11,FALSE)),"NA",VLOOKUP(I327,disall!$A$2:$M$349,11,FALSE))</f>
        <v>NA</v>
      </c>
      <c r="S327" t="str">
        <f>IF(ISNA(VLOOKUP(I327,disall!$A$2:$M$349,12,FALSE)),"NA",VLOOKUP(I327,disall!$A$2:$M$349,12,FALSE))</f>
        <v>NA</v>
      </c>
      <c r="T327" t="str">
        <f>IF(ISNA(VLOOKUP(I327,disall!$A$2:$M$349,13,FALSE)),"NA",VLOOKUP(I327,disall!$A$2:$M$349,13,FALSE))</f>
        <v>NA</v>
      </c>
    </row>
    <row r="328" spans="1:20" x14ac:dyDescent="0.25">
      <c r="A328">
        <v>31</v>
      </c>
      <c r="B328" t="s">
        <v>8</v>
      </c>
      <c r="C328" t="s">
        <v>472</v>
      </c>
      <c r="D328" t="s">
        <v>1024</v>
      </c>
      <c r="E328" t="s">
        <v>473</v>
      </c>
      <c r="F328" t="s">
        <v>1038</v>
      </c>
      <c r="G328" t="s">
        <v>1039</v>
      </c>
      <c r="H328">
        <v>4026</v>
      </c>
      <c r="I328">
        <f>IF(ISNA(VLOOKUP(H328,disall!$D$2:$L$349,1,FALSE)),H328,VLOOKUP(H328,disall!$D$2:$L$349,1,FALSE))</f>
        <v>4026</v>
      </c>
      <c r="J328" t="str">
        <f>IF(ISNA(VLOOKUP(H328,disall!$D$2:$L$349,1,FALSE)),"NA",VLOOKUP(H328,disall!$D$2:$L$349,2,FALSE))</f>
        <v>NA</v>
      </c>
      <c r="K328" t="str">
        <f>IF(ISNA(VLOOKUP(I328,disall!$A$2:$L$349,3,FALSE)),F328,VLOOKUP(I328,disall!$A$2:$L$349,3,FALSE))</f>
        <v>Tawang</v>
      </c>
      <c r="L328" t="str">
        <f>IF(ISNA(VLOOKUP(I328,disall!$A$2:$L$349,12,FALSE)),"NA",VLOOKUP(I328,disall!$A$2:$L$349,12,FALSE))</f>
        <v>NA</v>
      </c>
      <c r="M328" t="str">
        <f>IF(ISNA(VLOOKUP(I328,disall!$A$2:$M$349,6,FALSE)),"NA",VLOOKUP(I328,disall!$A$2:$M$349,6,FALSE))</f>
        <v>NA</v>
      </c>
      <c r="N328" t="str">
        <f>IF(ISNA(VLOOKUP(I328,disall!$A$2:$M$349,7,FALSE)),"NA",VLOOKUP(I328,disall!$A$2:$M$349,7,FALSE))</f>
        <v>NA</v>
      </c>
      <c r="O328" t="str">
        <f>IF(ISNA(VLOOKUP(I328,disall!$A$2:$M$349,8,FALSE)),"NA",VLOOKUP(I328,disall!$A$2:$M$349,8,FALSE))</f>
        <v>NA</v>
      </c>
      <c r="P328" t="str">
        <f>IF(ISNA(VLOOKUP(I328,disall!$A$2:$M$349,9,FALSE)),"NA",VLOOKUP(I328,disall!$A$2:$M$349,9,FALSE))</f>
        <v>NA</v>
      </c>
      <c r="Q328" t="str">
        <f>IF(ISNA(VLOOKUP(I328,disall!$A$2:$M$349,10,FALSE)),"NA",VLOOKUP(I328,disall!$A$2:$M$349,10,FALSE))</f>
        <v>NA</v>
      </c>
      <c r="R328" t="str">
        <f>IF(ISNA(VLOOKUP(I328,disall!$A$2:$M$349,11,FALSE)),"NA",VLOOKUP(I328,disall!$A$2:$M$349,11,FALSE))</f>
        <v>NA</v>
      </c>
      <c r="S328" t="str">
        <f>IF(ISNA(VLOOKUP(I328,disall!$A$2:$M$349,12,FALSE)),"NA",VLOOKUP(I328,disall!$A$2:$M$349,12,FALSE))</f>
        <v>NA</v>
      </c>
      <c r="T328" t="str">
        <f>IF(ISNA(VLOOKUP(I328,disall!$A$2:$M$349,13,FALSE)),"NA",VLOOKUP(I328,disall!$A$2:$M$349,13,FALSE))</f>
        <v>NA</v>
      </c>
    </row>
    <row r="329" spans="1:20" x14ac:dyDescent="0.25">
      <c r="A329">
        <v>32</v>
      </c>
      <c r="B329" t="s">
        <v>8</v>
      </c>
      <c r="C329" t="s">
        <v>472</v>
      </c>
      <c r="D329" t="s">
        <v>1024</v>
      </c>
      <c r="E329" t="s">
        <v>1040</v>
      </c>
      <c r="F329" t="s">
        <v>1041</v>
      </c>
      <c r="G329" t="s">
        <v>1042</v>
      </c>
      <c r="H329">
        <v>4027</v>
      </c>
      <c r="I329">
        <f>IF(ISNA(VLOOKUP(H329,disall!$D$2:$L$349,1,FALSE)),H329,VLOOKUP(H329,disall!$D$2:$L$349,1,FALSE))</f>
        <v>4027</v>
      </c>
      <c r="J329" t="str">
        <f>IF(ISNA(VLOOKUP(H329,disall!$D$2:$L$349,1,FALSE)),"NA",VLOOKUP(H329,disall!$D$2:$L$349,2,FALSE))</f>
        <v>NA</v>
      </c>
      <c r="K329" t="str">
        <f>IF(ISNA(VLOOKUP(I329,disall!$A$2:$L$349,3,FALSE)),F329,VLOOKUP(I329,disall!$A$2:$L$349,3,FALSE))</f>
        <v>Tirap</v>
      </c>
      <c r="L329" t="str">
        <f>IF(ISNA(VLOOKUP(I329,disall!$A$2:$L$349,12,FALSE)),"NA",VLOOKUP(I329,disall!$A$2:$L$349,12,FALSE))</f>
        <v>NA</v>
      </c>
      <c r="M329" t="str">
        <f>IF(ISNA(VLOOKUP(I329,disall!$A$2:$M$349,6,FALSE)),"NA",VLOOKUP(I329,disall!$A$2:$M$349,6,FALSE))</f>
        <v>NA</v>
      </c>
      <c r="N329" t="str">
        <f>IF(ISNA(VLOOKUP(I329,disall!$A$2:$M$349,7,FALSE)),"NA",VLOOKUP(I329,disall!$A$2:$M$349,7,FALSE))</f>
        <v>NA</v>
      </c>
      <c r="O329" t="str">
        <f>IF(ISNA(VLOOKUP(I329,disall!$A$2:$M$349,8,FALSE)),"NA",VLOOKUP(I329,disall!$A$2:$M$349,8,FALSE))</f>
        <v>NA</v>
      </c>
      <c r="P329" t="str">
        <f>IF(ISNA(VLOOKUP(I329,disall!$A$2:$M$349,9,FALSE)),"NA",VLOOKUP(I329,disall!$A$2:$M$349,9,FALSE))</f>
        <v>NA</v>
      </c>
      <c r="Q329" t="str">
        <f>IF(ISNA(VLOOKUP(I329,disall!$A$2:$M$349,10,FALSE)),"NA",VLOOKUP(I329,disall!$A$2:$M$349,10,FALSE))</f>
        <v>NA</v>
      </c>
      <c r="R329" t="str">
        <f>IF(ISNA(VLOOKUP(I329,disall!$A$2:$M$349,11,FALSE)),"NA",VLOOKUP(I329,disall!$A$2:$M$349,11,FALSE))</f>
        <v>NA</v>
      </c>
      <c r="S329" t="str">
        <f>IF(ISNA(VLOOKUP(I329,disall!$A$2:$M$349,12,FALSE)),"NA",VLOOKUP(I329,disall!$A$2:$M$349,12,FALSE))</f>
        <v>NA</v>
      </c>
      <c r="T329" t="str">
        <f>IF(ISNA(VLOOKUP(I329,disall!$A$2:$M$349,13,FALSE)),"NA",VLOOKUP(I329,disall!$A$2:$M$349,13,FALSE))</f>
        <v>NA</v>
      </c>
    </row>
    <row r="330" spans="1:20" x14ac:dyDescent="0.25">
      <c r="A330">
        <v>33</v>
      </c>
      <c r="B330" t="s">
        <v>8</v>
      </c>
      <c r="C330" t="s">
        <v>472</v>
      </c>
      <c r="D330" t="s">
        <v>1024</v>
      </c>
      <c r="E330" t="s">
        <v>473</v>
      </c>
      <c r="F330" t="s">
        <v>1043</v>
      </c>
      <c r="G330" t="s">
        <v>1044</v>
      </c>
      <c r="H330">
        <v>4028</v>
      </c>
      <c r="I330">
        <f>IF(ISNA(VLOOKUP(H330,disall!$D$2:$L$349,1,FALSE)),H330,VLOOKUP(H330,disall!$D$2:$L$349,1,FALSE))</f>
        <v>4028</v>
      </c>
      <c r="J330" t="str">
        <f>IF(ISNA(VLOOKUP(H330,disall!$D$2:$L$349,1,FALSE)),"NA",VLOOKUP(H330,disall!$D$2:$L$349,2,FALSE))</f>
        <v>NA</v>
      </c>
      <c r="K330" t="str">
        <f>IF(ISNA(VLOOKUP(I330,disall!$A$2:$L$349,3,FALSE)),F330,VLOOKUP(I330,disall!$A$2:$L$349,3,FALSE))</f>
        <v>Upper Subansiri</v>
      </c>
      <c r="L330" t="str">
        <f>IF(ISNA(VLOOKUP(I330,disall!$A$2:$L$349,12,FALSE)),"NA",VLOOKUP(I330,disall!$A$2:$L$349,12,FALSE))</f>
        <v>NA</v>
      </c>
      <c r="M330" t="str">
        <f>IF(ISNA(VLOOKUP(I330,disall!$A$2:$M$349,6,FALSE)),"NA",VLOOKUP(I330,disall!$A$2:$M$349,6,FALSE))</f>
        <v>NA</v>
      </c>
      <c r="N330" t="str">
        <f>IF(ISNA(VLOOKUP(I330,disall!$A$2:$M$349,7,FALSE)),"NA",VLOOKUP(I330,disall!$A$2:$M$349,7,FALSE))</f>
        <v>NA</v>
      </c>
      <c r="O330" t="str">
        <f>IF(ISNA(VLOOKUP(I330,disall!$A$2:$M$349,8,FALSE)),"NA",VLOOKUP(I330,disall!$A$2:$M$349,8,FALSE))</f>
        <v>NA</v>
      </c>
      <c r="P330" t="str">
        <f>IF(ISNA(VLOOKUP(I330,disall!$A$2:$M$349,9,FALSE)),"NA",VLOOKUP(I330,disall!$A$2:$M$349,9,FALSE))</f>
        <v>NA</v>
      </c>
      <c r="Q330" t="str">
        <f>IF(ISNA(VLOOKUP(I330,disall!$A$2:$M$349,10,FALSE)),"NA",VLOOKUP(I330,disall!$A$2:$M$349,10,FALSE))</f>
        <v>NA</v>
      </c>
      <c r="R330" t="str">
        <f>IF(ISNA(VLOOKUP(I330,disall!$A$2:$M$349,11,FALSE)),"NA",VLOOKUP(I330,disall!$A$2:$M$349,11,FALSE))</f>
        <v>NA</v>
      </c>
      <c r="S330" t="str">
        <f>IF(ISNA(VLOOKUP(I330,disall!$A$2:$M$349,12,FALSE)),"NA",VLOOKUP(I330,disall!$A$2:$M$349,12,FALSE))</f>
        <v>NA</v>
      </c>
      <c r="T330" t="str">
        <f>IF(ISNA(VLOOKUP(I330,disall!$A$2:$M$349,13,FALSE)),"NA",VLOOKUP(I330,disall!$A$2:$M$349,13,FALSE))</f>
        <v>NA</v>
      </c>
    </row>
    <row r="331" spans="1:20" x14ac:dyDescent="0.25">
      <c r="A331">
        <v>34</v>
      </c>
      <c r="B331" t="s">
        <v>8</v>
      </c>
      <c r="C331" t="s">
        <v>472</v>
      </c>
      <c r="D331" t="s">
        <v>1024</v>
      </c>
      <c r="E331" t="s">
        <v>473</v>
      </c>
      <c r="F331" t="s">
        <v>1045</v>
      </c>
      <c r="G331" t="s">
        <v>1046</v>
      </c>
      <c r="H331">
        <v>4029</v>
      </c>
      <c r="I331">
        <f>IF(ISNA(VLOOKUP(H331,disall!$D$2:$L$349,1,FALSE)),H331,VLOOKUP(H331,disall!$D$2:$L$349,1,FALSE))</f>
        <v>4029</v>
      </c>
      <c r="J331" t="str">
        <f>IF(ISNA(VLOOKUP(H331,disall!$D$2:$L$349,1,FALSE)),"NA",VLOOKUP(H331,disall!$D$2:$L$349,2,FALSE))</f>
        <v>NA</v>
      </c>
      <c r="K331" t="str">
        <f>IF(ISNA(VLOOKUP(I331,disall!$A$2:$L$349,3,FALSE)),F331,VLOOKUP(I331,disall!$A$2:$L$349,3,FALSE))</f>
        <v>West Kameng</v>
      </c>
      <c r="L331" t="str">
        <f>IF(ISNA(VLOOKUP(I331,disall!$A$2:$L$349,12,FALSE)),"NA",VLOOKUP(I331,disall!$A$2:$L$349,12,FALSE))</f>
        <v>NA</v>
      </c>
      <c r="M331" t="str">
        <f>IF(ISNA(VLOOKUP(I331,disall!$A$2:$M$349,6,FALSE)),"NA",VLOOKUP(I331,disall!$A$2:$M$349,6,FALSE))</f>
        <v>NA</v>
      </c>
      <c r="N331" t="str">
        <f>IF(ISNA(VLOOKUP(I331,disall!$A$2:$M$349,7,FALSE)),"NA",VLOOKUP(I331,disall!$A$2:$M$349,7,FALSE))</f>
        <v>NA</v>
      </c>
      <c r="O331" t="str">
        <f>IF(ISNA(VLOOKUP(I331,disall!$A$2:$M$349,8,FALSE)),"NA",VLOOKUP(I331,disall!$A$2:$M$349,8,FALSE))</f>
        <v>NA</v>
      </c>
      <c r="P331" t="str">
        <f>IF(ISNA(VLOOKUP(I331,disall!$A$2:$M$349,9,FALSE)),"NA",VLOOKUP(I331,disall!$A$2:$M$349,9,FALSE))</f>
        <v>NA</v>
      </c>
      <c r="Q331" t="str">
        <f>IF(ISNA(VLOOKUP(I331,disall!$A$2:$M$349,10,FALSE)),"NA",VLOOKUP(I331,disall!$A$2:$M$349,10,FALSE))</f>
        <v>NA</v>
      </c>
      <c r="R331" t="str">
        <f>IF(ISNA(VLOOKUP(I331,disall!$A$2:$M$349,11,FALSE)),"NA",VLOOKUP(I331,disall!$A$2:$M$349,11,FALSE))</f>
        <v>NA</v>
      </c>
      <c r="S331" t="str">
        <f>IF(ISNA(VLOOKUP(I331,disall!$A$2:$M$349,12,FALSE)),"NA",VLOOKUP(I331,disall!$A$2:$M$349,12,FALSE))</f>
        <v>NA</v>
      </c>
      <c r="T331" t="str">
        <f>IF(ISNA(VLOOKUP(I331,disall!$A$2:$M$349,13,FALSE)),"NA",VLOOKUP(I331,disall!$A$2:$M$349,13,FALSE))</f>
        <v>NA</v>
      </c>
    </row>
    <row r="332" spans="1:20" x14ac:dyDescent="0.25">
      <c r="A332">
        <v>35</v>
      </c>
      <c r="B332" t="s">
        <v>8</v>
      </c>
      <c r="C332" t="s">
        <v>472</v>
      </c>
      <c r="D332" t="s">
        <v>1024</v>
      </c>
      <c r="E332" t="s">
        <v>473</v>
      </c>
      <c r="F332" t="s">
        <v>1047</v>
      </c>
      <c r="G332" t="s">
        <v>1048</v>
      </c>
      <c r="H332">
        <v>4030</v>
      </c>
      <c r="I332">
        <f>IF(ISNA(VLOOKUP(H332,disall!$D$2:$L$349,1,FALSE)),H332,VLOOKUP(H332,disall!$D$2:$L$349,1,FALSE))</f>
        <v>4030</v>
      </c>
      <c r="J332" t="str">
        <f>IF(ISNA(VLOOKUP(H332,disall!$D$2:$L$349,1,FALSE)),"NA",VLOOKUP(H332,disall!$D$2:$L$349,2,FALSE))</f>
        <v>NA</v>
      </c>
      <c r="K332" t="str">
        <f>IF(ISNA(VLOOKUP(I332,disall!$A$2:$L$349,3,FALSE)),F332,VLOOKUP(I332,disall!$A$2:$L$349,3,FALSE))</f>
        <v>West Siang</v>
      </c>
      <c r="L332" t="str">
        <f>IF(ISNA(VLOOKUP(I332,disall!$A$2:$L$349,12,FALSE)),"NA",VLOOKUP(I332,disall!$A$2:$L$349,12,FALSE))</f>
        <v>NA</v>
      </c>
      <c r="M332" t="str">
        <f>IF(ISNA(VLOOKUP(I332,disall!$A$2:$M$349,6,FALSE)),"NA",VLOOKUP(I332,disall!$A$2:$M$349,6,FALSE))</f>
        <v>NA</v>
      </c>
      <c r="N332" t="str">
        <f>IF(ISNA(VLOOKUP(I332,disall!$A$2:$M$349,7,FALSE)),"NA",VLOOKUP(I332,disall!$A$2:$M$349,7,FALSE))</f>
        <v>NA</v>
      </c>
      <c r="O332" t="str">
        <f>IF(ISNA(VLOOKUP(I332,disall!$A$2:$M$349,8,FALSE)),"NA",VLOOKUP(I332,disall!$A$2:$M$349,8,FALSE))</f>
        <v>NA</v>
      </c>
      <c r="P332" t="str">
        <f>IF(ISNA(VLOOKUP(I332,disall!$A$2:$M$349,9,FALSE)),"NA",VLOOKUP(I332,disall!$A$2:$M$349,9,FALSE))</f>
        <v>NA</v>
      </c>
      <c r="Q332" t="str">
        <f>IF(ISNA(VLOOKUP(I332,disall!$A$2:$M$349,10,FALSE)),"NA",VLOOKUP(I332,disall!$A$2:$M$349,10,FALSE))</f>
        <v>NA</v>
      </c>
      <c r="R332" t="str">
        <f>IF(ISNA(VLOOKUP(I332,disall!$A$2:$M$349,11,FALSE)),"NA",VLOOKUP(I332,disall!$A$2:$M$349,11,FALSE))</f>
        <v>NA</v>
      </c>
      <c r="S332" t="str">
        <f>IF(ISNA(VLOOKUP(I332,disall!$A$2:$M$349,12,FALSE)),"NA",VLOOKUP(I332,disall!$A$2:$M$349,12,FALSE))</f>
        <v>NA</v>
      </c>
      <c r="T332" t="str">
        <f>IF(ISNA(VLOOKUP(I332,disall!$A$2:$M$349,13,FALSE)),"NA",VLOOKUP(I332,disall!$A$2:$M$349,13,FALSE))</f>
        <v>NA</v>
      </c>
    </row>
    <row r="333" spans="1:20" x14ac:dyDescent="0.25">
      <c r="A333">
        <v>36</v>
      </c>
      <c r="B333" t="s">
        <v>8</v>
      </c>
      <c r="C333" t="s">
        <v>472</v>
      </c>
      <c r="D333" t="s">
        <v>825</v>
      </c>
      <c r="E333" t="s">
        <v>473</v>
      </c>
      <c r="F333" t="s">
        <v>1049</v>
      </c>
      <c r="G333" t="s">
        <v>1050</v>
      </c>
      <c r="H333">
        <v>4031</v>
      </c>
      <c r="I333">
        <f>IF(ISNA(VLOOKUP(H333,disall!$D$2:$L$349,1,FALSE)),H333,VLOOKUP(H333,disall!$D$2:$L$349,1,FALSE))</f>
        <v>4031</v>
      </c>
      <c r="J333" t="str">
        <f>IF(ISNA(VLOOKUP(H333,disall!$D$2:$L$349,1,FALSE)),"NA",VLOOKUP(H333,disall!$D$2:$L$349,2,FALSE))</f>
        <v>NA</v>
      </c>
      <c r="K333" t="str">
        <f>IF(ISNA(VLOOKUP(I333,disall!$A$2:$L$349,3,FALSE)),F333,VLOOKUP(I333,disall!$A$2:$L$349,3,FALSE))</f>
        <v>Barpeta</v>
      </c>
      <c r="L333" t="str">
        <f>IF(ISNA(VLOOKUP(I333,disall!$A$2:$L$349,12,FALSE)),"NA",VLOOKUP(I333,disall!$A$2:$L$349,12,FALSE))</f>
        <v>NA</v>
      </c>
      <c r="M333" t="str">
        <f>IF(ISNA(VLOOKUP(I333,disall!$A$2:$M$349,6,FALSE)),"NA",VLOOKUP(I333,disall!$A$2:$M$349,6,FALSE))</f>
        <v>NA</v>
      </c>
      <c r="N333" t="str">
        <f>IF(ISNA(VLOOKUP(I333,disall!$A$2:$M$349,7,FALSE)),"NA",VLOOKUP(I333,disall!$A$2:$M$349,7,FALSE))</f>
        <v>NA</v>
      </c>
      <c r="O333" t="str">
        <f>IF(ISNA(VLOOKUP(I333,disall!$A$2:$M$349,8,FALSE)),"NA",VLOOKUP(I333,disall!$A$2:$M$349,8,FALSE))</f>
        <v>NA</v>
      </c>
      <c r="P333" t="str">
        <f>IF(ISNA(VLOOKUP(I333,disall!$A$2:$M$349,9,FALSE)),"NA",VLOOKUP(I333,disall!$A$2:$M$349,9,FALSE))</f>
        <v>NA</v>
      </c>
      <c r="Q333" t="str">
        <f>IF(ISNA(VLOOKUP(I333,disall!$A$2:$M$349,10,FALSE)),"NA",VLOOKUP(I333,disall!$A$2:$M$349,10,FALSE))</f>
        <v>NA</v>
      </c>
      <c r="R333" t="str">
        <f>IF(ISNA(VLOOKUP(I333,disall!$A$2:$M$349,11,FALSE)),"NA",VLOOKUP(I333,disall!$A$2:$M$349,11,FALSE))</f>
        <v>NA</v>
      </c>
      <c r="S333" t="str">
        <f>IF(ISNA(VLOOKUP(I333,disall!$A$2:$M$349,12,FALSE)),"NA",VLOOKUP(I333,disall!$A$2:$M$349,12,FALSE))</f>
        <v>NA</v>
      </c>
      <c r="T333" t="str">
        <f>IF(ISNA(VLOOKUP(I333,disall!$A$2:$M$349,13,FALSE)),"NA",VLOOKUP(I333,disall!$A$2:$M$349,13,FALSE))</f>
        <v>NA</v>
      </c>
    </row>
    <row r="334" spans="1:20" x14ac:dyDescent="0.25">
      <c r="A334">
        <v>39</v>
      </c>
      <c r="B334" t="s">
        <v>8</v>
      </c>
      <c r="C334" t="s">
        <v>472</v>
      </c>
      <c r="D334" t="s">
        <v>825</v>
      </c>
      <c r="E334" t="s">
        <v>473</v>
      </c>
      <c r="F334" t="s">
        <v>1051</v>
      </c>
      <c r="G334" t="s">
        <v>473</v>
      </c>
      <c r="H334">
        <v>4032</v>
      </c>
      <c r="I334">
        <f>IF(ISNA(VLOOKUP(H334,disall!$D$2:$L$349,1,FALSE)),H334,VLOOKUP(H334,disall!$D$2:$L$349,1,FALSE))</f>
        <v>4032</v>
      </c>
      <c r="J334" t="str">
        <f>IF(ISNA(VLOOKUP(H334,disall!$D$2:$L$349,1,FALSE)),"NA",VLOOKUP(H334,disall!$D$2:$L$349,2,FALSE))</f>
        <v>NA</v>
      </c>
      <c r="K334" t="str">
        <f>IF(ISNA(VLOOKUP(I334,disall!$A$2:$L$349,3,FALSE)),F334,VLOOKUP(I334,disall!$A$2:$L$349,3,FALSE))</f>
        <v>Dhuburi</v>
      </c>
      <c r="L334" t="str">
        <f>IF(ISNA(VLOOKUP(I334,disall!$A$2:$L$349,12,FALSE)),"NA",VLOOKUP(I334,disall!$A$2:$L$349,12,FALSE))</f>
        <v>NA</v>
      </c>
      <c r="M334" t="str">
        <f>IF(ISNA(VLOOKUP(I334,disall!$A$2:$M$349,6,FALSE)),"NA",VLOOKUP(I334,disall!$A$2:$M$349,6,FALSE))</f>
        <v>NA</v>
      </c>
      <c r="N334" t="str">
        <f>IF(ISNA(VLOOKUP(I334,disall!$A$2:$M$349,7,FALSE)),"NA",VLOOKUP(I334,disall!$A$2:$M$349,7,FALSE))</f>
        <v>NA</v>
      </c>
      <c r="O334" t="str">
        <f>IF(ISNA(VLOOKUP(I334,disall!$A$2:$M$349,8,FALSE)),"NA",VLOOKUP(I334,disall!$A$2:$M$349,8,FALSE))</f>
        <v>NA</v>
      </c>
      <c r="P334" t="str">
        <f>IF(ISNA(VLOOKUP(I334,disall!$A$2:$M$349,9,FALSE)),"NA",VLOOKUP(I334,disall!$A$2:$M$349,9,FALSE))</f>
        <v>NA</v>
      </c>
      <c r="Q334" t="str">
        <f>IF(ISNA(VLOOKUP(I334,disall!$A$2:$M$349,10,FALSE)),"NA",VLOOKUP(I334,disall!$A$2:$M$349,10,FALSE))</f>
        <v>NA</v>
      </c>
      <c r="R334" t="str">
        <f>IF(ISNA(VLOOKUP(I334,disall!$A$2:$M$349,11,FALSE)),"NA",VLOOKUP(I334,disall!$A$2:$M$349,11,FALSE))</f>
        <v>NA</v>
      </c>
      <c r="S334" t="str">
        <f>IF(ISNA(VLOOKUP(I334,disall!$A$2:$M$349,12,FALSE)),"NA",VLOOKUP(I334,disall!$A$2:$M$349,12,FALSE))</f>
        <v>NA</v>
      </c>
      <c r="T334" t="str">
        <f>IF(ISNA(VLOOKUP(I334,disall!$A$2:$M$349,13,FALSE)),"NA",VLOOKUP(I334,disall!$A$2:$M$349,13,FALSE))</f>
        <v>NA</v>
      </c>
    </row>
    <row r="335" spans="1:20" x14ac:dyDescent="0.25">
      <c r="A335">
        <v>42</v>
      </c>
      <c r="B335" t="s">
        <v>8</v>
      </c>
      <c r="C335" t="s">
        <v>472</v>
      </c>
      <c r="D335" t="s">
        <v>825</v>
      </c>
      <c r="E335" t="s">
        <v>473</v>
      </c>
      <c r="F335" t="s">
        <v>1052</v>
      </c>
      <c r="G335" t="s">
        <v>1053</v>
      </c>
      <c r="H335">
        <v>4033</v>
      </c>
      <c r="I335">
        <f>IF(ISNA(VLOOKUP(H335,disall!$D$2:$L$349,1,FALSE)),H335,VLOOKUP(H335,disall!$D$2:$L$349,1,FALSE))</f>
        <v>4033</v>
      </c>
      <c r="J335" t="str">
        <f>IF(ISNA(VLOOKUP(H335,disall!$D$2:$L$349,1,FALSE)),"NA",VLOOKUP(H335,disall!$D$2:$L$349,2,FALSE))</f>
        <v>NA</v>
      </c>
      <c r="K335" t="str">
        <f>IF(ISNA(VLOOKUP(I335,disall!$A$2:$L$349,3,FALSE)),F335,VLOOKUP(I335,disall!$A$2:$L$349,3,FALSE))</f>
        <v>Golaghat</v>
      </c>
      <c r="L335" t="str">
        <f>IF(ISNA(VLOOKUP(I335,disall!$A$2:$L$349,12,FALSE)),"NA",VLOOKUP(I335,disall!$A$2:$L$349,12,FALSE))</f>
        <v>NA</v>
      </c>
      <c r="M335" t="str">
        <f>IF(ISNA(VLOOKUP(I335,disall!$A$2:$M$349,6,FALSE)),"NA",VLOOKUP(I335,disall!$A$2:$M$349,6,FALSE))</f>
        <v>NA</v>
      </c>
      <c r="N335" t="str">
        <f>IF(ISNA(VLOOKUP(I335,disall!$A$2:$M$349,7,FALSE)),"NA",VLOOKUP(I335,disall!$A$2:$M$349,7,FALSE))</f>
        <v>NA</v>
      </c>
      <c r="O335" t="str">
        <f>IF(ISNA(VLOOKUP(I335,disall!$A$2:$M$349,8,FALSE)),"NA",VLOOKUP(I335,disall!$A$2:$M$349,8,FALSE))</f>
        <v>NA</v>
      </c>
      <c r="P335" t="str">
        <f>IF(ISNA(VLOOKUP(I335,disall!$A$2:$M$349,9,FALSE)),"NA",VLOOKUP(I335,disall!$A$2:$M$349,9,FALSE))</f>
        <v>NA</v>
      </c>
      <c r="Q335" t="str">
        <f>IF(ISNA(VLOOKUP(I335,disall!$A$2:$M$349,10,FALSE)),"NA",VLOOKUP(I335,disall!$A$2:$M$349,10,FALSE))</f>
        <v>NA</v>
      </c>
      <c r="R335" t="str">
        <f>IF(ISNA(VLOOKUP(I335,disall!$A$2:$M$349,11,FALSE)),"NA",VLOOKUP(I335,disall!$A$2:$M$349,11,FALSE))</f>
        <v>NA</v>
      </c>
      <c r="S335" t="str">
        <f>IF(ISNA(VLOOKUP(I335,disall!$A$2:$M$349,12,FALSE)),"NA",VLOOKUP(I335,disall!$A$2:$M$349,12,FALSE))</f>
        <v>NA</v>
      </c>
      <c r="T335" t="str">
        <f>IF(ISNA(VLOOKUP(I335,disall!$A$2:$M$349,13,FALSE)),"NA",VLOOKUP(I335,disall!$A$2:$M$349,13,FALSE))</f>
        <v>NA</v>
      </c>
    </row>
    <row r="336" spans="1:20" x14ac:dyDescent="0.25">
      <c r="A336">
        <v>43</v>
      </c>
      <c r="B336" t="s">
        <v>8</v>
      </c>
      <c r="C336" t="s">
        <v>472</v>
      </c>
      <c r="D336" t="s">
        <v>825</v>
      </c>
      <c r="E336" t="s">
        <v>473</v>
      </c>
      <c r="F336" t="s">
        <v>1054</v>
      </c>
      <c r="G336" t="s">
        <v>1055</v>
      </c>
      <c r="H336">
        <v>4034</v>
      </c>
      <c r="I336">
        <f>IF(ISNA(VLOOKUP(H336,disall!$D$2:$L$349,1,FALSE)),H336,VLOOKUP(H336,disall!$D$2:$L$349,1,FALSE))</f>
        <v>4034</v>
      </c>
      <c r="J336" t="str">
        <f>IF(ISNA(VLOOKUP(H336,disall!$D$2:$L$349,1,FALSE)),"NA",VLOOKUP(H336,disall!$D$2:$L$349,2,FALSE))</f>
        <v>NA</v>
      </c>
      <c r="K336" t="str">
        <f>IF(ISNA(VLOOKUP(I336,disall!$A$2:$L$349,3,FALSE)),F336,VLOOKUP(I336,disall!$A$2:$L$349,3,FALSE))</f>
        <v>Jorhat</v>
      </c>
      <c r="L336" t="str">
        <f>IF(ISNA(VLOOKUP(I336,disall!$A$2:$L$349,12,FALSE)),"NA",VLOOKUP(I336,disall!$A$2:$L$349,12,FALSE))</f>
        <v>NA</v>
      </c>
      <c r="M336" t="str">
        <f>IF(ISNA(VLOOKUP(I336,disall!$A$2:$M$349,6,FALSE)),"NA",VLOOKUP(I336,disall!$A$2:$M$349,6,FALSE))</f>
        <v>NA</v>
      </c>
      <c r="N336" t="str">
        <f>IF(ISNA(VLOOKUP(I336,disall!$A$2:$M$349,7,FALSE)),"NA",VLOOKUP(I336,disall!$A$2:$M$349,7,FALSE))</f>
        <v>NA</v>
      </c>
      <c r="O336" t="str">
        <f>IF(ISNA(VLOOKUP(I336,disall!$A$2:$M$349,8,FALSE)),"NA",VLOOKUP(I336,disall!$A$2:$M$349,8,FALSE))</f>
        <v>NA</v>
      </c>
      <c r="P336" t="str">
        <f>IF(ISNA(VLOOKUP(I336,disall!$A$2:$M$349,9,FALSE)),"NA",VLOOKUP(I336,disall!$A$2:$M$349,9,FALSE))</f>
        <v>NA</v>
      </c>
      <c r="Q336" t="str">
        <f>IF(ISNA(VLOOKUP(I336,disall!$A$2:$M$349,10,FALSE)),"NA",VLOOKUP(I336,disall!$A$2:$M$349,10,FALSE))</f>
        <v>NA</v>
      </c>
      <c r="R336" t="str">
        <f>IF(ISNA(VLOOKUP(I336,disall!$A$2:$M$349,11,FALSE)),"NA",VLOOKUP(I336,disall!$A$2:$M$349,11,FALSE))</f>
        <v>NA</v>
      </c>
      <c r="S336" t="str">
        <f>IF(ISNA(VLOOKUP(I336,disall!$A$2:$M$349,12,FALSE)),"NA",VLOOKUP(I336,disall!$A$2:$M$349,12,FALSE))</f>
        <v>NA</v>
      </c>
      <c r="T336" t="str">
        <f>IF(ISNA(VLOOKUP(I336,disall!$A$2:$M$349,13,FALSE)),"NA",VLOOKUP(I336,disall!$A$2:$M$349,13,FALSE))</f>
        <v>NA</v>
      </c>
    </row>
    <row r="337" spans="1:20" x14ac:dyDescent="0.25">
      <c r="A337">
        <v>46</v>
      </c>
      <c r="B337" t="s">
        <v>8</v>
      </c>
      <c r="C337" t="s">
        <v>472</v>
      </c>
      <c r="D337" t="s">
        <v>825</v>
      </c>
      <c r="E337" t="s">
        <v>473</v>
      </c>
      <c r="F337" t="s">
        <v>1056</v>
      </c>
      <c r="G337" t="s">
        <v>1057</v>
      </c>
      <c r="H337">
        <v>4035</v>
      </c>
      <c r="I337">
        <f>IF(ISNA(VLOOKUP(H337,disall!$D$2:$L$349,1,FALSE)),H337,VLOOKUP(H337,disall!$D$2:$L$349,1,FALSE))</f>
        <v>4035</v>
      </c>
      <c r="J337" t="str">
        <f>IF(ISNA(VLOOKUP(H337,disall!$D$2:$L$349,1,FALSE)),"NA",VLOOKUP(H337,disall!$D$2:$L$349,2,FALSE))</f>
        <v>NA</v>
      </c>
      <c r="K337" t="str">
        <f>IF(ISNA(VLOOKUP(I337,disall!$A$2:$L$349,3,FALSE)),F337,VLOOKUP(I337,disall!$A$2:$L$349,3,FALSE))</f>
        <v>Karimganj</v>
      </c>
      <c r="L337" t="str">
        <f>IF(ISNA(VLOOKUP(I337,disall!$A$2:$L$349,12,FALSE)),"NA",VLOOKUP(I337,disall!$A$2:$L$349,12,FALSE))</f>
        <v>NA</v>
      </c>
      <c r="M337" t="str">
        <f>IF(ISNA(VLOOKUP(I337,disall!$A$2:$M$349,6,FALSE)),"NA",VLOOKUP(I337,disall!$A$2:$M$349,6,FALSE))</f>
        <v>NA</v>
      </c>
      <c r="N337" t="str">
        <f>IF(ISNA(VLOOKUP(I337,disall!$A$2:$M$349,7,FALSE)),"NA",VLOOKUP(I337,disall!$A$2:$M$349,7,FALSE))</f>
        <v>NA</v>
      </c>
      <c r="O337" t="str">
        <f>IF(ISNA(VLOOKUP(I337,disall!$A$2:$M$349,8,FALSE)),"NA",VLOOKUP(I337,disall!$A$2:$M$349,8,FALSE))</f>
        <v>NA</v>
      </c>
      <c r="P337" t="str">
        <f>IF(ISNA(VLOOKUP(I337,disall!$A$2:$M$349,9,FALSE)),"NA",VLOOKUP(I337,disall!$A$2:$M$349,9,FALSE))</f>
        <v>NA</v>
      </c>
      <c r="Q337" t="str">
        <f>IF(ISNA(VLOOKUP(I337,disall!$A$2:$M$349,10,FALSE)),"NA",VLOOKUP(I337,disall!$A$2:$M$349,10,FALSE))</f>
        <v>NA</v>
      </c>
      <c r="R337" t="str">
        <f>IF(ISNA(VLOOKUP(I337,disall!$A$2:$M$349,11,FALSE)),"NA",VLOOKUP(I337,disall!$A$2:$M$349,11,FALSE))</f>
        <v>NA</v>
      </c>
      <c r="S337" t="str">
        <f>IF(ISNA(VLOOKUP(I337,disall!$A$2:$M$349,12,FALSE)),"NA",VLOOKUP(I337,disall!$A$2:$M$349,12,FALSE))</f>
        <v>NA</v>
      </c>
      <c r="T337" t="str">
        <f>IF(ISNA(VLOOKUP(I337,disall!$A$2:$M$349,13,FALSE)),"NA",VLOOKUP(I337,disall!$A$2:$M$349,13,FALSE))</f>
        <v>NA</v>
      </c>
    </row>
    <row r="338" spans="1:20" x14ac:dyDescent="0.25">
      <c r="A338">
        <v>47</v>
      </c>
      <c r="B338" t="s">
        <v>8</v>
      </c>
      <c r="C338" t="s">
        <v>472</v>
      </c>
      <c r="D338" t="s">
        <v>825</v>
      </c>
      <c r="E338" t="s">
        <v>473</v>
      </c>
      <c r="F338" t="s">
        <v>1058</v>
      </c>
      <c r="G338" t="s">
        <v>1059</v>
      </c>
      <c r="H338">
        <v>4036</v>
      </c>
      <c r="I338">
        <f>IF(ISNA(VLOOKUP(H338,disall!$D$2:$L$349,1,FALSE)),H338,VLOOKUP(H338,disall!$D$2:$L$349,1,FALSE))</f>
        <v>4036</v>
      </c>
      <c r="J338" t="str">
        <f>IF(ISNA(VLOOKUP(H338,disall!$D$2:$L$349,1,FALSE)),"NA",VLOOKUP(H338,disall!$D$2:$L$349,2,FALSE))</f>
        <v>NA</v>
      </c>
      <c r="K338" t="str">
        <f>IF(ISNA(VLOOKUP(I338,disall!$A$2:$L$349,3,FALSE)),F338,VLOOKUP(I338,disall!$A$2:$L$349,3,FALSE))</f>
        <v>Kokrajhar</v>
      </c>
      <c r="L338" t="str">
        <f>IF(ISNA(VLOOKUP(I338,disall!$A$2:$L$349,12,FALSE)),"NA",VLOOKUP(I338,disall!$A$2:$L$349,12,FALSE))</f>
        <v>NA</v>
      </c>
      <c r="M338" t="str">
        <f>IF(ISNA(VLOOKUP(I338,disall!$A$2:$M$349,6,FALSE)),"NA",VLOOKUP(I338,disall!$A$2:$M$349,6,FALSE))</f>
        <v>NA</v>
      </c>
      <c r="N338" t="str">
        <f>IF(ISNA(VLOOKUP(I338,disall!$A$2:$M$349,7,FALSE)),"NA",VLOOKUP(I338,disall!$A$2:$M$349,7,FALSE))</f>
        <v>NA</v>
      </c>
      <c r="O338" t="str">
        <f>IF(ISNA(VLOOKUP(I338,disall!$A$2:$M$349,8,FALSE)),"NA",VLOOKUP(I338,disall!$A$2:$M$349,8,FALSE))</f>
        <v>NA</v>
      </c>
      <c r="P338" t="str">
        <f>IF(ISNA(VLOOKUP(I338,disall!$A$2:$M$349,9,FALSE)),"NA",VLOOKUP(I338,disall!$A$2:$M$349,9,FALSE))</f>
        <v>NA</v>
      </c>
      <c r="Q338" t="str">
        <f>IF(ISNA(VLOOKUP(I338,disall!$A$2:$M$349,10,FALSE)),"NA",VLOOKUP(I338,disall!$A$2:$M$349,10,FALSE))</f>
        <v>NA</v>
      </c>
      <c r="R338" t="str">
        <f>IF(ISNA(VLOOKUP(I338,disall!$A$2:$M$349,11,FALSE)),"NA",VLOOKUP(I338,disall!$A$2:$M$349,11,FALSE))</f>
        <v>NA</v>
      </c>
      <c r="S338" t="str">
        <f>IF(ISNA(VLOOKUP(I338,disall!$A$2:$M$349,12,FALSE)),"NA",VLOOKUP(I338,disall!$A$2:$M$349,12,FALSE))</f>
        <v>NA</v>
      </c>
      <c r="T338" t="str">
        <f>IF(ISNA(VLOOKUP(I338,disall!$A$2:$M$349,13,FALSE)),"NA",VLOOKUP(I338,disall!$A$2:$M$349,13,FALSE))</f>
        <v>NA</v>
      </c>
    </row>
    <row r="339" spans="1:20" x14ac:dyDescent="0.25">
      <c r="A339">
        <v>50</v>
      </c>
      <c r="B339" t="s">
        <v>8</v>
      </c>
      <c r="C339" t="s">
        <v>472</v>
      </c>
      <c r="D339" t="s">
        <v>825</v>
      </c>
      <c r="E339" t="s">
        <v>473</v>
      </c>
      <c r="F339" t="s">
        <v>1060</v>
      </c>
      <c r="G339" t="s">
        <v>1061</v>
      </c>
      <c r="H339">
        <v>4037</v>
      </c>
      <c r="I339">
        <f>IF(ISNA(VLOOKUP(H339,disall!$D$2:$L$349,1,FALSE)),H339,VLOOKUP(H339,disall!$D$2:$L$349,1,FALSE))</f>
        <v>4037</v>
      </c>
      <c r="J339" t="str">
        <f>IF(ISNA(VLOOKUP(H339,disall!$D$2:$L$349,1,FALSE)),"NA",VLOOKUP(H339,disall!$D$2:$L$349,2,FALSE))</f>
        <v>NA</v>
      </c>
      <c r="K339" t="str">
        <f>IF(ISNA(VLOOKUP(I339,disall!$A$2:$L$349,3,FALSE)),F339,VLOOKUP(I339,disall!$A$2:$L$349,3,FALSE))</f>
        <v>Nalbari</v>
      </c>
      <c r="L339" t="str">
        <f>IF(ISNA(VLOOKUP(I339,disall!$A$2:$L$349,12,FALSE)),"NA",VLOOKUP(I339,disall!$A$2:$L$349,12,FALSE))</f>
        <v>NA</v>
      </c>
      <c r="M339" t="str">
        <f>IF(ISNA(VLOOKUP(I339,disall!$A$2:$M$349,6,FALSE)),"NA",VLOOKUP(I339,disall!$A$2:$M$349,6,FALSE))</f>
        <v>NA</v>
      </c>
      <c r="N339" t="str">
        <f>IF(ISNA(VLOOKUP(I339,disall!$A$2:$M$349,7,FALSE)),"NA",VLOOKUP(I339,disall!$A$2:$M$349,7,FALSE))</f>
        <v>NA</v>
      </c>
      <c r="O339" t="str">
        <f>IF(ISNA(VLOOKUP(I339,disall!$A$2:$M$349,8,FALSE)),"NA",VLOOKUP(I339,disall!$A$2:$M$349,8,FALSE))</f>
        <v>NA</v>
      </c>
      <c r="P339" t="str">
        <f>IF(ISNA(VLOOKUP(I339,disall!$A$2:$M$349,9,FALSE)),"NA",VLOOKUP(I339,disall!$A$2:$M$349,9,FALSE))</f>
        <v>NA</v>
      </c>
      <c r="Q339" t="str">
        <f>IF(ISNA(VLOOKUP(I339,disall!$A$2:$M$349,10,FALSE)),"NA",VLOOKUP(I339,disall!$A$2:$M$349,10,FALSE))</f>
        <v>NA</v>
      </c>
      <c r="R339" t="str">
        <f>IF(ISNA(VLOOKUP(I339,disall!$A$2:$M$349,11,FALSE)),"NA",VLOOKUP(I339,disall!$A$2:$M$349,11,FALSE))</f>
        <v>NA</v>
      </c>
      <c r="S339" t="str">
        <f>IF(ISNA(VLOOKUP(I339,disall!$A$2:$M$349,12,FALSE)),"NA",VLOOKUP(I339,disall!$A$2:$M$349,12,FALSE))</f>
        <v>NA</v>
      </c>
      <c r="T339" t="str">
        <f>IF(ISNA(VLOOKUP(I339,disall!$A$2:$M$349,13,FALSE)),"NA",VLOOKUP(I339,disall!$A$2:$M$349,13,FALSE))</f>
        <v>NA</v>
      </c>
    </row>
    <row r="340" spans="1:20" x14ac:dyDescent="0.25">
      <c r="A340">
        <v>53</v>
      </c>
      <c r="B340" t="s">
        <v>8</v>
      </c>
      <c r="C340" t="s">
        <v>472</v>
      </c>
      <c r="D340" t="s">
        <v>825</v>
      </c>
      <c r="E340" t="s">
        <v>1062</v>
      </c>
      <c r="F340" t="s">
        <v>1063</v>
      </c>
      <c r="G340" t="s">
        <v>1064</v>
      </c>
      <c r="H340">
        <v>4038</v>
      </c>
      <c r="I340">
        <f>IF(ISNA(VLOOKUP(H340,disall!$D$2:$L$349,1,FALSE)),H340,VLOOKUP(H340,disall!$D$2:$L$349,1,FALSE))</f>
        <v>4038</v>
      </c>
      <c r="J340" t="str">
        <f>IF(ISNA(VLOOKUP(H340,disall!$D$2:$L$349,1,FALSE)),"NA",VLOOKUP(H340,disall!$D$2:$L$349,2,FALSE))</f>
        <v>NA</v>
      </c>
      <c r="K340" t="str">
        <f>IF(ISNA(VLOOKUP(I340,disall!$A$2:$L$349,3,FALSE)),F340,VLOOKUP(I340,disall!$A$2:$L$349,3,FALSE))</f>
        <v>Sonitpur</v>
      </c>
      <c r="L340" t="str">
        <f>IF(ISNA(VLOOKUP(I340,disall!$A$2:$L$349,12,FALSE)),"NA",VLOOKUP(I340,disall!$A$2:$L$349,12,FALSE))</f>
        <v>NA</v>
      </c>
      <c r="M340" t="str">
        <f>IF(ISNA(VLOOKUP(I340,disall!$A$2:$M$349,6,FALSE)),"NA",VLOOKUP(I340,disall!$A$2:$M$349,6,FALSE))</f>
        <v>NA</v>
      </c>
      <c r="N340" t="str">
        <f>IF(ISNA(VLOOKUP(I340,disall!$A$2:$M$349,7,FALSE)),"NA",VLOOKUP(I340,disall!$A$2:$M$349,7,FALSE))</f>
        <v>NA</v>
      </c>
      <c r="O340" t="str">
        <f>IF(ISNA(VLOOKUP(I340,disall!$A$2:$M$349,8,FALSE)),"NA",VLOOKUP(I340,disall!$A$2:$M$349,8,FALSE))</f>
        <v>NA</v>
      </c>
      <c r="P340" t="str">
        <f>IF(ISNA(VLOOKUP(I340,disall!$A$2:$M$349,9,FALSE)),"NA",VLOOKUP(I340,disall!$A$2:$M$349,9,FALSE))</f>
        <v>NA</v>
      </c>
      <c r="Q340" t="str">
        <f>IF(ISNA(VLOOKUP(I340,disall!$A$2:$M$349,10,FALSE)),"NA",VLOOKUP(I340,disall!$A$2:$M$349,10,FALSE))</f>
        <v>NA</v>
      </c>
      <c r="R340" t="str">
        <f>IF(ISNA(VLOOKUP(I340,disall!$A$2:$M$349,11,FALSE)),"NA",VLOOKUP(I340,disall!$A$2:$M$349,11,FALSE))</f>
        <v>NA</v>
      </c>
      <c r="S340" t="str">
        <f>IF(ISNA(VLOOKUP(I340,disall!$A$2:$M$349,12,FALSE)),"NA",VLOOKUP(I340,disall!$A$2:$M$349,12,FALSE))</f>
        <v>NA</v>
      </c>
      <c r="T340" t="str">
        <f>IF(ISNA(VLOOKUP(I340,disall!$A$2:$M$349,13,FALSE)),"NA",VLOOKUP(I340,disall!$A$2:$M$349,13,FALSE))</f>
        <v>NA</v>
      </c>
    </row>
    <row r="341" spans="1:20" x14ac:dyDescent="0.25">
      <c r="A341">
        <v>54</v>
      </c>
      <c r="B341" t="s">
        <v>8</v>
      </c>
      <c r="C341" t="s">
        <v>472</v>
      </c>
      <c r="D341" t="s">
        <v>164</v>
      </c>
      <c r="E341" t="s">
        <v>473</v>
      </c>
      <c r="F341" t="s">
        <v>244</v>
      </c>
      <c r="G341" t="s">
        <v>1065</v>
      </c>
      <c r="H341">
        <v>4039</v>
      </c>
      <c r="I341">
        <f>IF(ISNA(VLOOKUP(H341,disall!$D$2:$L$349,1,FALSE)),H341,VLOOKUP(H341,disall!$D$2:$L$349,1,FALSE))</f>
        <v>4039</v>
      </c>
      <c r="J341" t="str">
        <f>IF(ISNA(VLOOKUP(H341,disall!$D$2:$L$349,1,FALSE)),"NA",VLOOKUP(H341,disall!$D$2:$L$349,2,FALSE))</f>
        <v>NA</v>
      </c>
      <c r="K341" t="str">
        <f>IF(ISNA(VLOOKUP(I341,disall!$A$2:$L$349,3,FALSE)),F341,VLOOKUP(I341,disall!$A$2:$L$349,3,FALSE))</f>
        <v>Aurangabad</v>
      </c>
      <c r="L341" t="str">
        <f>IF(ISNA(VLOOKUP(I341,disall!$A$2:$L$349,12,FALSE)),"NA",VLOOKUP(I341,disall!$A$2:$L$349,12,FALSE))</f>
        <v>NA</v>
      </c>
      <c r="M341" t="str">
        <f>IF(ISNA(VLOOKUP(I341,disall!$A$2:$M$349,6,FALSE)),"NA",VLOOKUP(I341,disall!$A$2:$M$349,6,FALSE))</f>
        <v>NA</v>
      </c>
      <c r="N341" t="str">
        <f>IF(ISNA(VLOOKUP(I341,disall!$A$2:$M$349,7,FALSE)),"NA",VLOOKUP(I341,disall!$A$2:$M$349,7,FALSE))</f>
        <v>NA</v>
      </c>
      <c r="O341" t="str">
        <f>IF(ISNA(VLOOKUP(I341,disall!$A$2:$M$349,8,FALSE)),"NA",VLOOKUP(I341,disall!$A$2:$M$349,8,FALSE))</f>
        <v>NA</v>
      </c>
      <c r="P341" t="str">
        <f>IF(ISNA(VLOOKUP(I341,disall!$A$2:$M$349,9,FALSE)),"NA",VLOOKUP(I341,disall!$A$2:$M$349,9,FALSE))</f>
        <v>NA</v>
      </c>
      <c r="Q341" t="str">
        <f>IF(ISNA(VLOOKUP(I341,disall!$A$2:$M$349,10,FALSE)),"NA",VLOOKUP(I341,disall!$A$2:$M$349,10,FALSE))</f>
        <v>NA</v>
      </c>
      <c r="R341" t="str">
        <f>IF(ISNA(VLOOKUP(I341,disall!$A$2:$M$349,11,FALSE)),"NA",VLOOKUP(I341,disall!$A$2:$M$349,11,FALSE))</f>
        <v>NA</v>
      </c>
      <c r="S341" t="str">
        <f>IF(ISNA(VLOOKUP(I341,disall!$A$2:$M$349,12,FALSE)),"NA",VLOOKUP(I341,disall!$A$2:$M$349,12,FALSE))</f>
        <v>NA</v>
      </c>
      <c r="T341" t="str">
        <f>IF(ISNA(VLOOKUP(I341,disall!$A$2:$M$349,13,FALSE)),"NA",VLOOKUP(I341,disall!$A$2:$M$349,13,FALSE))</f>
        <v>NA</v>
      </c>
    </row>
    <row r="342" spans="1:20" x14ac:dyDescent="0.25">
      <c r="A342">
        <v>55</v>
      </c>
      <c r="B342" t="s">
        <v>8</v>
      </c>
      <c r="C342" t="s">
        <v>472</v>
      </c>
      <c r="D342" t="s">
        <v>164</v>
      </c>
      <c r="E342" t="s">
        <v>473</v>
      </c>
      <c r="F342" t="s">
        <v>1066</v>
      </c>
      <c r="G342" t="s">
        <v>1067</v>
      </c>
      <c r="H342">
        <v>4040</v>
      </c>
      <c r="I342">
        <f>IF(ISNA(VLOOKUP(H342,disall!$D$2:$L$349,1,FALSE)),H342,VLOOKUP(H342,disall!$D$2:$L$349,1,FALSE))</f>
        <v>4040</v>
      </c>
      <c r="J342">
        <f>IF(ISNA(VLOOKUP(H342,disall!$D$2:$L$349,1,FALSE)),"NA",VLOOKUP(H342,disall!$D$2:$L$349,2,FALSE))</f>
        <v>3402</v>
      </c>
      <c r="K342" t="str">
        <f>IF(ISNA(VLOOKUP(I342,disall!$A$2:$L$349,3,FALSE)),F342,VLOOKUP(I342,disall!$A$2:$L$349,3,FALSE))</f>
        <v>Begusarai</v>
      </c>
      <c r="L342" t="str">
        <f>IF(ISNA(VLOOKUP(I342,disall!$A$2:$L$349,12,FALSE)),"NA",VLOOKUP(I342,disall!$A$2:$L$349,12,FALSE))</f>
        <v>Begusarai and Khagaria</v>
      </c>
      <c r="M342">
        <f>IF(ISNA(VLOOKUP(I342,disall!$A$2:$M$349,6,FALSE)),"NA",VLOOKUP(I342,disall!$A$2:$M$349,6,FALSE))</f>
        <v>34</v>
      </c>
      <c r="N342">
        <f>IF(ISNA(VLOOKUP(I342,disall!$A$2:$M$349,7,FALSE)),"NA",VLOOKUP(I342,disall!$A$2:$M$349,7,FALSE))</f>
        <v>0.28584799999999999</v>
      </c>
      <c r="O342">
        <f>IF(ISNA(VLOOKUP(I342,disall!$A$2:$M$349,8,FALSE)),"NA",VLOOKUP(I342,disall!$A$2:$M$349,8,FALSE))</f>
        <v>3.141769</v>
      </c>
      <c r="P342" t="str">
        <f>IF(ISNA(VLOOKUP(I342,disall!$A$2:$M$349,9,FALSE)),"NA",VLOOKUP(I342,disall!$A$2:$M$349,9,FALSE))</f>
        <v>POLY</v>
      </c>
      <c r="Q342">
        <f>IF(ISNA(VLOOKUP(I342,disall!$A$2:$M$349,10,FALSE)),"NA",VLOOKUP(I342,disall!$A$2:$M$349,10,FALSE))</f>
        <v>356040300</v>
      </c>
      <c r="R342" t="str">
        <f>IF(ISNA(VLOOKUP(I342,disall!$A$2:$M$349,11,FALSE)),"NA",VLOOKUP(I342,disall!$A$2:$M$349,11,FALSE))</f>
        <v>Bihar</v>
      </c>
      <c r="S342" t="str">
        <f>IF(ISNA(VLOOKUP(I342,disall!$A$2:$M$349,12,FALSE)),"NA",VLOOKUP(I342,disall!$A$2:$M$349,12,FALSE))</f>
        <v>Begusarai and Khagaria</v>
      </c>
      <c r="T342">
        <f>IF(ISNA(VLOOKUP(I342,disall!$A$2:$M$349,13,FALSE)),"NA",VLOOKUP(I342,disall!$A$2:$M$349,13,FALSE))</f>
        <v>25</v>
      </c>
    </row>
    <row r="343" spans="1:20" x14ac:dyDescent="0.25">
      <c r="A343">
        <v>61</v>
      </c>
      <c r="B343" t="s">
        <v>8</v>
      </c>
      <c r="C343" t="s">
        <v>472</v>
      </c>
      <c r="D343" t="s">
        <v>164</v>
      </c>
      <c r="E343" t="s">
        <v>473</v>
      </c>
      <c r="F343" t="s">
        <v>188</v>
      </c>
      <c r="G343" t="s">
        <v>1068</v>
      </c>
      <c r="H343">
        <v>4041</v>
      </c>
      <c r="I343">
        <f>IF(ISNA(VLOOKUP(H343,disall!$D$2:$L$349,1,FALSE)),H343,VLOOKUP(H343,disall!$D$2:$L$349,1,FALSE))</f>
        <v>4041</v>
      </c>
      <c r="J343">
        <f>IF(ISNA(VLOOKUP(H343,disall!$D$2:$L$349,1,FALSE)),"NA",VLOOKUP(H343,disall!$D$2:$L$349,2,FALSE))</f>
        <v>3411</v>
      </c>
      <c r="K343" t="str">
        <f>IF(ISNA(VLOOKUP(I343,disall!$A$2:$L$349,3,FALSE)),F343,VLOOKUP(I343,disall!$A$2:$L$349,3,FALSE))</f>
        <v>Gopalganj</v>
      </c>
      <c r="L343" t="str">
        <f>IF(ISNA(VLOOKUP(I343,disall!$A$2:$L$349,12,FALSE)),"NA",VLOOKUP(I343,disall!$A$2:$L$349,12,FALSE))</f>
        <v>Gopalganj</v>
      </c>
      <c r="M343">
        <f>IF(ISNA(VLOOKUP(I343,disall!$A$2:$M$349,6,FALSE)),"NA",VLOOKUP(I343,disall!$A$2:$M$349,6,FALSE))</f>
        <v>34</v>
      </c>
      <c r="N343">
        <f>IF(ISNA(VLOOKUP(I343,disall!$A$2:$M$349,7,FALSE)),"NA",VLOOKUP(I343,disall!$A$2:$M$349,7,FALSE))</f>
        <v>0.158882</v>
      </c>
      <c r="O343">
        <f>IF(ISNA(VLOOKUP(I343,disall!$A$2:$M$349,8,FALSE)),"NA",VLOOKUP(I343,disall!$A$2:$M$349,8,FALSE))</f>
        <v>2.1249189999999998</v>
      </c>
      <c r="P343" t="str">
        <f>IF(ISNA(VLOOKUP(I343,disall!$A$2:$M$349,9,FALSE)),"NA",VLOOKUP(I343,disall!$A$2:$M$349,9,FALSE))</f>
        <v>POLY</v>
      </c>
      <c r="Q343">
        <f>IF(ISNA(VLOOKUP(I343,disall!$A$2:$M$349,10,FALSE)),"NA",VLOOKUP(I343,disall!$A$2:$M$349,10,FALSE))</f>
        <v>356041300</v>
      </c>
      <c r="R343" t="str">
        <f>IF(ISNA(VLOOKUP(I343,disall!$A$2:$M$349,11,FALSE)),"NA",VLOOKUP(I343,disall!$A$2:$M$349,11,FALSE))</f>
        <v>Bihar</v>
      </c>
      <c r="S343" t="str">
        <f>IF(ISNA(VLOOKUP(I343,disall!$A$2:$M$349,12,FALSE)),"NA",VLOOKUP(I343,disall!$A$2:$M$349,12,FALSE))</f>
        <v>Gopalganj</v>
      </c>
      <c r="T343">
        <f>IF(ISNA(VLOOKUP(I343,disall!$A$2:$M$349,13,FALSE)),"NA",VLOOKUP(I343,disall!$A$2:$M$349,13,FALSE))</f>
        <v>37</v>
      </c>
    </row>
    <row r="344" spans="1:20" x14ac:dyDescent="0.25">
      <c r="A344">
        <v>62</v>
      </c>
      <c r="B344" t="s">
        <v>8</v>
      </c>
      <c r="C344" t="s">
        <v>472</v>
      </c>
      <c r="D344" t="s">
        <v>164</v>
      </c>
      <c r="E344" t="s">
        <v>1069</v>
      </c>
      <c r="F344" t="s">
        <v>221</v>
      </c>
      <c r="G344" t="s">
        <v>1070</v>
      </c>
      <c r="H344">
        <v>4042</v>
      </c>
      <c r="I344">
        <f>IF(ISNA(VLOOKUP(H344,disall!$D$2:$L$349,1,FALSE)),H344,VLOOKUP(H344,disall!$D$2:$L$349,1,FALSE))</f>
        <v>4042</v>
      </c>
      <c r="J344">
        <f>IF(ISNA(VLOOKUP(H344,disall!$D$2:$L$349,1,FALSE)),"NA",VLOOKUP(H344,disall!$D$2:$L$349,2,FALSE))</f>
        <v>3414</v>
      </c>
      <c r="K344" t="str">
        <f>IF(ISNA(VLOOKUP(I344,disall!$A$2:$L$349,3,FALSE)),F344,VLOOKUP(I344,disall!$A$2:$L$349,3,FALSE))</f>
        <v>Katihar</v>
      </c>
      <c r="L344" t="str">
        <f>IF(ISNA(VLOOKUP(I344,disall!$A$2:$L$349,12,FALSE)),"NA",VLOOKUP(I344,disall!$A$2:$L$349,12,FALSE))</f>
        <v>Katihar</v>
      </c>
      <c r="M344">
        <f>IF(ISNA(VLOOKUP(I344,disall!$A$2:$M$349,6,FALSE)),"NA",VLOOKUP(I344,disall!$A$2:$M$349,6,FALSE))</f>
        <v>34</v>
      </c>
      <c r="N344">
        <f>IF(ISNA(VLOOKUP(I344,disall!$A$2:$M$349,7,FALSE)),"NA",VLOOKUP(I344,disall!$A$2:$M$349,7,FALSE))</f>
        <v>0.249359</v>
      </c>
      <c r="O344">
        <f>IF(ISNA(VLOOKUP(I344,disall!$A$2:$M$349,8,FALSE)),"NA",VLOOKUP(I344,disall!$A$2:$M$349,8,FALSE))</f>
        <v>2.622099</v>
      </c>
      <c r="P344" t="str">
        <f>IF(ISNA(VLOOKUP(I344,disall!$A$2:$M$349,9,FALSE)),"NA",VLOOKUP(I344,disall!$A$2:$M$349,9,FALSE))</f>
        <v>POLY</v>
      </c>
      <c r="Q344">
        <f>IF(ISNA(VLOOKUP(I344,disall!$A$2:$M$349,10,FALSE)),"NA",VLOOKUP(I344,disall!$A$2:$M$349,10,FALSE))</f>
        <v>356041700</v>
      </c>
      <c r="R344" t="str">
        <f>IF(ISNA(VLOOKUP(I344,disall!$A$2:$M$349,11,FALSE)),"NA",VLOOKUP(I344,disall!$A$2:$M$349,11,FALSE))</f>
        <v>Bihar</v>
      </c>
      <c r="S344" t="str">
        <f>IF(ISNA(VLOOKUP(I344,disall!$A$2:$M$349,12,FALSE)),"NA",VLOOKUP(I344,disall!$A$2:$M$349,12,FALSE))</f>
        <v>Katihar</v>
      </c>
      <c r="T344">
        <f>IF(ISNA(VLOOKUP(I344,disall!$A$2:$M$349,13,FALSE)),"NA",VLOOKUP(I344,disall!$A$2:$M$349,13,FALSE))</f>
        <v>41</v>
      </c>
    </row>
    <row r="345" spans="1:20" x14ac:dyDescent="0.25">
      <c r="A345">
        <v>63</v>
      </c>
      <c r="B345" t="s">
        <v>8</v>
      </c>
      <c r="C345" t="s">
        <v>472</v>
      </c>
      <c r="D345" t="s">
        <v>164</v>
      </c>
      <c r="E345" t="s">
        <v>473</v>
      </c>
      <c r="F345" t="s">
        <v>1071</v>
      </c>
      <c r="G345" t="s">
        <v>1072</v>
      </c>
      <c r="H345">
        <v>4043</v>
      </c>
      <c r="I345">
        <f>IF(ISNA(VLOOKUP(H345,disall!$D$2:$L$349,1,FALSE)),H345,VLOOKUP(H345,disall!$D$2:$L$349,1,FALSE))</f>
        <v>4043</v>
      </c>
      <c r="J345" t="str">
        <f>IF(ISNA(VLOOKUP(H345,disall!$D$2:$L$349,1,FALSE)),"NA",VLOOKUP(H345,disall!$D$2:$L$349,2,FALSE))</f>
        <v>NA</v>
      </c>
      <c r="K345" t="str">
        <f>IF(ISNA(VLOOKUP(I345,disall!$A$2:$L$349,3,FALSE)),F345,VLOOKUP(I345,disall!$A$2:$L$349,3,FALSE))</f>
        <v>Khagaria</v>
      </c>
      <c r="L345" t="str">
        <f>IF(ISNA(VLOOKUP(I345,disall!$A$2:$L$349,12,FALSE)),"NA",VLOOKUP(I345,disall!$A$2:$L$349,12,FALSE))</f>
        <v>NA</v>
      </c>
      <c r="M345" t="str">
        <f>IF(ISNA(VLOOKUP(I345,disall!$A$2:$M$349,6,FALSE)),"NA",VLOOKUP(I345,disall!$A$2:$M$349,6,FALSE))</f>
        <v>NA</v>
      </c>
      <c r="N345" t="str">
        <f>IF(ISNA(VLOOKUP(I345,disall!$A$2:$M$349,7,FALSE)),"NA",VLOOKUP(I345,disall!$A$2:$M$349,7,FALSE))</f>
        <v>NA</v>
      </c>
      <c r="O345" t="str">
        <f>IF(ISNA(VLOOKUP(I345,disall!$A$2:$M$349,8,FALSE)),"NA",VLOOKUP(I345,disall!$A$2:$M$349,8,FALSE))</f>
        <v>NA</v>
      </c>
      <c r="P345" t="str">
        <f>IF(ISNA(VLOOKUP(I345,disall!$A$2:$M$349,9,FALSE)),"NA",VLOOKUP(I345,disall!$A$2:$M$349,9,FALSE))</f>
        <v>NA</v>
      </c>
      <c r="Q345" t="str">
        <f>IF(ISNA(VLOOKUP(I345,disall!$A$2:$M$349,10,FALSE)),"NA",VLOOKUP(I345,disall!$A$2:$M$349,10,FALSE))</f>
        <v>NA</v>
      </c>
      <c r="R345" t="str">
        <f>IF(ISNA(VLOOKUP(I345,disall!$A$2:$M$349,11,FALSE)),"NA",VLOOKUP(I345,disall!$A$2:$M$349,11,FALSE))</f>
        <v>NA</v>
      </c>
      <c r="S345" t="str">
        <f>IF(ISNA(VLOOKUP(I345,disall!$A$2:$M$349,12,FALSE)),"NA",VLOOKUP(I345,disall!$A$2:$M$349,12,FALSE))</f>
        <v>NA</v>
      </c>
      <c r="T345" t="str">
        <f>IF(ISNA(VLOOKUP(I345,disall!$A$2:$M$349,13,FALSE)),"NA",VLOOKUP(I345,disall!$A$2:$M$349,13,FALSE))</f>
        <v>NA</v>
      </c>
    </row>
    <row r="346" spans="1:20" x14ac:dyDescent="0.25">
      <c r="A346">
        <v>64</v>
      </c>
      <c r="B346" t="s">
        <v>8</v>
      </c>
      <c r="C346" t="s">
        <v>472</v>
      </c>
      <c r="D346" t="s">
        <v>164</v>
      </c>
      <c r="E346" t="s">
        <v>1073</v>
      </c>
      <c r="F346" t="s">
        <v>210</v>
      </c>
      <c r="G346" t="s">
        <v>1074</v>
      </c>
      <c r="H346">
        <v>4044</v>
      </c>
      <c r="I346">
        <f>IF(ISNA(VLOOKUP(H346,disall!$D$2:$L$349,1,FALSE)),H346,VLOOKUP(H346,disall!$D$2:$L$349,1,FALSE))</f>
        <v>4044</v>
      </c>
      <c r="J346">
        <f>IF(ISNA(VLOOKUP(H346,disall!$D$2:$L$349,1,FALSE)),"NA",VLOOKUP(H346,disall!$D$2:$L$349,2,FALSE))</f>
        <v>3417</v>
      </c>
      <c r="K346" t="str">
        <f>IF(ISNA(VLOOKUP(I346,disall!$A$2:$L$349,3,FALSE)),F346,VLOOKUP(I346,disall!$A$2:$L$349,3,FALSE))</f>
        <v>Madhepura</v>
      </c>
      <c r="L346" t="str">
        <f>IF(ISNA(VLOOKUP(I346,disall!$A$2:$L$349,12,FALSE)),"NA",VLOOKUP(I346,disall!$A$2:$L$349,12,FALSE))</f>
        <v>Madhepura</v>
      </c>
      <c r="M346">
        <f>IF(ISNA(VLOOKUP(I346,disall!$A$2:$M$349,6,FALSE)),"NA",VLOOKUP(I346,disall!$A$2:$M$349,6,FALSE))</f>
        <v>34</v>
      </c>
      <c r="N346">
        <f>IF(ISNA(VLOOKUP(I346,disall!$A$2:$M$349,7,FALSE)),"NA",VLOOKUP(I346,disall!$A$2:$M$349,7,FALSE))</f>
        <v>0.20471900000000001</v>
      </c>
      <c r="O346">
        <f>IF(ISNA(VLOOKUP(I346,disall!$A$2:$M$349,8,FALSE)),"NA",VLOOKUP(I346,disall!$A$2:$M$349,8,FALSE))</f>
        <v>2.9790589999999999</v>
      </c>
      <c r="P346" t="str">
        <f>IF(ISNA(VLOOKUP(I346,disall!$A$2:$M$349,9,FALSE)),"NA",VLOOKUP(I346,disall!$A$2:$M$349,9,FALSE))</f>
        <v>POLY</v>
      </c>
      <c r="Q346">
        <f>IF(ISNA(VLOOKUP(I346,disall!$A$2:$M$349,10,FALSE)),"NA",VLOOKUP(I346,disall!$A$2:$M$349,10,FALSE))</f>
        <v>356042100</v>
      </c>
      <c r="R346" t="str">
        <f>IF(ISNA(VLOOKUP(I346,disall!$A$2:$M$349,11,FALSE)),"NA",VLOOKUP(I346,disall!$A$2:$M$349,11,FALSE))</f>
        <v>Bihar</v>
      </c>
      <c r="S346" t="str">
        <f>IF(ISNA(VLOOKUP(I346,disall!$A$2:$M$349,12,FALSE)),"NA",VLOOKUP(I346,disall!$A$2:$M$349,12,FALSE))</f>
        <v>Madhepura</v>
      </c>
      <c r="T346">
        <f>IF(ISNA(VLOOKUP(I346,disall!$A$2:$M$349,13,FALSE)),"NA",VLOOKUP(I346,disall!$A$2:$M$349,13,FALSE))</f>
        <v>44</v>
      </c>
    </row>
    <row r="347" spans="1:20" x14ac:dyDescent="0.25">
      <c r="A347">
        <v>65</v>
      </c>
      <c r="B347" t="s">
        <v>8</v>
      </c>
      <c r="C347" t="s">
        <v>472</v>
      </c>
      <c r="D347" t="s">
        <v>164</v>
      </c>
      <c r="E347" t="s">
        <v>473</v>
      </c>
      <c r="F347" t="s">
        <v>189</v>
      </c>
      <c r="G347" t="s">
        <v>1075</v>
      </c>
      <c r="H347">
        <v>4045</v>
      </c>
      <c r="I347">
        <f>IF(ISNA(VLOOKUP(H347,disall!$D$2:$L$349,1,FALSE)),H347,VLOOKUP(H347,disall!$D$2:$L$349,1,FALSE))</f>
        <v>4045</v>
      </c>
      <c r="J347">
        <f>IF(ISNA(VLOOKUP(H347,disall!$D$2:$L$349,1,FALSE)),"NA",VLOOKUP(H347,disall!$D$2:$L$349,2,FALSE))</f>
        <v>3418</v>
      </c>
      <c r="K347" t="str">
        <f>IF(ISNA(VLOOKUP(I347,disall!$A$2:$L$349,3,FALSE)),F347,VLOOKUP(I347,disall!$A$2:$L$349,3,FALSE))</f>
        <v>Madhubani</v>
      </c>
      <c r="L347" t="str">
        <f>IF(ISNA(VLOOKUP(I347,disall!$A$2:$L$349,12,FALSE)),"NA",VLOOKUP(I347,disall!$A$2:$L$349,12,FALSE))</f>
        <v>Madhubani</v>
      </c>
      <c r="M347">
        <f>IF(ISNA(VLOOKUP(I347,disall!$A$2:$M$349,6,FALSE)),"NA",VLOOKUP(I347,disall!$A$2:$M$349,6,FALSE))</f>
        <v>34</v>
      </c>
      <c r="N347">
        <f>IF(ISNA(VLOOKUP(I347,disall!$A$2:$M$349,7,FALSE)),"NA",VLOOKUP(I347,disall!$A$2:$M$349,7,FALSE))</f>
        <v>0.33148499999999997</v>
      </c>
      <c r="O347">
        <f>IF(ISNA(VLOOKUP(I347,disall!$A$2:$M$349,8,FALSE)),"NA",VLOOKUP(I347,disall!$A$2:$M$349,8,FALSE))</f>
        <v>2.931171</v>
      </c>
      <c r="P347" t="str">
        <f>IF(ISNA(VLOOKUP(I347,disall!$A$2:$M$349,9,FALSE)),"NA",VLOOKUP(I347,disall!$A$2:$M$349,9,FALSE))</f>
        <v>POLY</v>
      </c>
      <c r="Q347">
        <f>IF(ISNA(VLOOKUP(I347,disall!$A$2:$M$349,10,FALSE)),"NA",VLOOKUP(I347,disall!$A$2:$M$349,10,FALSE))</f>
        <v>356042200</v>
      </c>
      <c r="R347" t="str">
        <f>IF(ISNA(VLOOKUP(I347,disall!$A$2:$M$349,11,FALSE)),"NA",VLOOKUP(I347,disall!$A$2:$M$349,11,FALSE))</f>
        <v>Bihar</v>
      </c>
      <c r="S347" t="str">
        <f>IF(ISNA(VLOOKUP(I347,disall!$A$2:$M$349,12,FALSE)),"NA",VLOOKUP(I347,disall!$A$2:$M$349,12,FALSE))</f>
        <v>Madhubani</v>
      </c>
      <c r="T347">
        <f>IF(ISNA(VLOOKUP(I347,disall!$A$2:$M$349,13,FALSE)),"NA",VLOOKUP(I347,disall!$A$2:$M$349,13,FALSE))</f>
        <v>45</v>
      </c>
    </row>
    <row r="348" spans="1:20" x14ac:dyDescent="0.25">
      <c r="A348">
        <v>68</v>
      </c>
      <c r="B348" t="s">
        <v>8</v>
      </c>
      <c r="C348" t="s">
        <v>472</v>
      </c>
      <c r="D348" t="s">
        <v>164</v>
      </c>
      <c r="E348" t="s">
        <v>473</v>
      </c>
      <c r="F348" t="s">
        <v>233</v>
      </c>
      <c r="G348" t="s">
        <v>1076</v>
      </c>
      <c r="H348">
        <v>4046</v>
      </c>
      <c r="I348">
        <f>IF(ISNA(VLOOKUP(H348,disall!$D$2:$L$349,1,FALSE)),H348,VLOOKUP(H348,disall!$D$2:$L$349,1,FALSE))</f>
        <v>4046</v>
      </c>
      <c r="J348">
        <f>IF(ISNA(VLOOKUP(H348,disall!$D$2:$L$349,1,FALSE)),"NA",VLOOKUP(H348,disall!$D$2:$L$349,2,FALSE))</f>
        <v>3421</v>
      </c>
      <c r="K348" t="str">
        <f>IF(ISNA(VLOOKUP(I348,disall!$A$2:$L$349,3,FALSE)),F348,VLOOKUP(I348,disall!$A$2:$L$349,3,FALSE))</f>
        <v>Nalanda</v>
      </c>
      <c r="L348" t="str">
        <f>IF(ISNA(VLOOKUP(I348,disall!$A$2:$L$349,12,FALSE)),"NA",VLOOKUP(I348,disall!$A$2:$L$349,12,FALSE))</f>
        <v>Nalanda</v>
      </c>
      <c r="M348">
        <f>IF(ISNA(VLOOKUP(I348,disall!$A$2:$M$349,6,FALSE)),"NA",VLOOKUP(I348,disall!$A$2:$M$349,6,FALSE))</f>
        <v>34</v>
      </c>
      <c r="N348">
        <f>IF(ISNA(VLOOKUP(I348,disall!$A$2:$M$349,7,FALSE)),"NA",VLOOKUP(I348,disall!$A$2:$M$349,7,FALSE))</f>
        <v>0.190442</v>
      </c>
      <c r="O348">
        <f>IF(ISNA(VLOOKUP(I348,disall!$A$2:$M$349,8,FALSE)),"NA",VLOOKUP(I348,disall!$A$2:$M$349,8,FALSE))</f>
        <v>2.1762899999999998</v>
      </c>
      <c r="P348" t="str">
        <f>IF(ISNA(VLOOKUP(I348,disall!$A$2:$M$349,9,FALSE)),"NA",VLOOKUP(I348,disall!$A$2:$M$349,9,FALSE))</f>
        <v>POLY</v>
      </c>
      <c r="Q348">
        <f>IF(ISNA(VLOOKUP(I348,disall!$A$2:$M$349,10,FALSE)),"NA",VLOOKUP(I348,disall!$A$2:$M$349,10,FALSE))</f>
        <v>356042500</v>
      </c>
      <c r="R348" t="str">
        <f>IF(ISNA(VLOOKUP(I348,disall!$A$2:$M$349,11,FALSE)),"NA",VLOOKUP(I348,disall!$A$2:$M$349,11,FALSE))</f>
        <v>Bihar</v>
      </c>
      <c r="S348" t="str">
        <f>IF(ISNA(VLOOKUP(I348,disall!$A$2:$M$349,12,FALSE)),"NA",VLOOKUP(I348,disall!$A$2:$M$349,12,FALSE))</f>
        <v>Nalanda</v>
      </c>
      <c r="T348">
        <f>IF(ISNA(VLOOKUP(I348,disall!$A$2:$M$349,13,FALSE)),"NA",VLOOKUP(I348,disall!$A$2:$M$349,13,FALSE))</f>
        <v>48</v>
      </c>
    </row>
    <row r="349" spans="1:20" x14ac:dyDescent="0.25">
      <c r="A349">
        <v>69</v>
      </c>
      <c r="B349" t="s">
        <v>8</v>
      </c>
      <c r="C349" t="s">
        <v>472</v>
      </c>
      <c r="D349" t="s">
        <v>164</v>
      </c>
      <c r="E349" t="s">
        <v>1077</v>
      </c>
      <c r="F349" t="s">
        <v>245</v>
      </c>
      <c r="G349" t="s">
        <v>1078</v>
      </c>
      <c r="H349">
        <v>4047</v>
      </c>
      <c r="I349">
        <f>IF(ISNA(VLOOKUP(H349,disall!$D$2:$L$349,1,FALSE)),H349,VLOOKUP(H349,disall!$D$2:$L$349,1,FALSE))</f>
        <v>4047</v>
      </c>
      <c r="J349">
        <f>IF(ISNA(VLOOKUP(H349,disall!$D$2:$L$349,1,FALSE)),"NA",VLOOKUP(H349,disall!$D$2:$L$349,2,FALSE))</f>
        <v>3422</v>
      </c>
      <c r="K349" t="str">
        <f>IF(ISNA(VLOOKUP(I349,disall!$A$2:$L$349,3,FALSE)),F349,VLOOKUP(I349,disall!$A$2:$L$349,3,FALSE))</f>
        <v>Nawada</v>
      </c>
      <c r="L349" t="str">
        <f>IF(ISNA(VLOOKUP(I349,disall!$A$2:$L$349,12,FALSE)),"NA",VLOOKUP(I349,disall!$A$2:$L$349,12,FALSE))</f>
        <v>Nawada</v>
      </c>
      <c r="M349">
        <f>IF(ISNA(VLOOKUP(I349,disall!$A$2:$M$349,6,FALSE)),"NA",VLOOKUP(I349,disall!$A$2:$M$349,6,FALSE))</f>
        <v>34</v>
      </c>
      <c r="N349">
        <f>IF(ISNA(VLOOKUP(I349,disall!$A$2:$M$349,7,FALSE)),"NA",VLOOKUP(I349,disall!$A$2:$M$349,7,FALSE))</f>
        <v>0.22332099999999999</v>
      </c>
      <c r="O349">
        <f>IF(ISNA(VLOOKUP(I349,disall!$A$2:$M$349,8,FALSE)),"NA",VLOOKUP(I349,disall!$A$2:$M$349,8,FALSE))</f>
        <v>2.6256919999999999</v>
      </c>
      <c r="P349" t="str">
        <f>IF(ISNA(VLOOKUP(I349,disall!$A$2:$M$349,9,FALSE)),"NA",VLOOKUP(I349,disall!$A$2:$M$349,9,FALSE))</f>
        <v>POLY</v>
      </c>
      <c r="Q349">
        <f>IF(ISNA(VLOOKUP(I349,disall!$A$2:$M$349,10,FALSE)),"NA",VLOOKUP(I349,disall!$A$2:$M$349,10,FALSE))</f>
        <v>356042600</v>
      </c>
      <c r="R349" t="str">
        <f>IF(ISNA(VLOOKUP(I349,disall!$A$2:$M$349,11,FALSE)),"NA",VLOOKUP(I349,disall!$A$2:$M$349,11,FALSE))</f>
        <v>Bihar</v>
      </c>
      <c r="S349" t="str">
        <f>IF(ISNA(VLOOKUP(I349,disall!$A$2:$M$349,12,FALSE)),"NA",VLOOKUP(I349,disall!$A$2:$M$349,12,FALSE))</f>
        <v>Nawada</v>
      </c>
      <c r="T349">
        <f>IF(ISNA(VLOOKUP(I349,disall!$A$2:$M$349,13,FALSE)),"NA",VLOOKUP(I349,disall!$A$2:$M$349,13,FALSE))</f>
        <v>49</v>
      </c>
    </row>
    <row r="350" spans="1:20" x14ac:dyDescent="0.25">
      <c r="A350">
        <v>76</v>
      </c>
      <c r="B350" t="s">
        <v>8</v>
      </c>
      <c r="C350" t="s">
        <v>472</v>
      </c>
      <c r="D350" t="s">
        <v>164</v>
      </c>
      <c r="E350" t="s">
        <v>473</v>
      </c>
      <c r="F350" t="s">
        <v>237</v>
      </c>
      <c r="G350" t="s">
        <v>473</v>
      </c>
      <c r="H350">
        <v>4048</v>
      </c>
      <c r="I350">
        <f>IF(ISNA(VLOOKUP(H350,disall!$D$2:$L$349,1,FALSE)),H350,VLOOKUP(H350,disall!$D$2:$L$349,1,FALSE))</f>
        <v>4048</v>
      </c>
      <c r="J350">
        <f>IF(ISNA(VLOOKUP(H350,disall!$D$2:$L$349,1,FALSE)),"NA",VLOOKUP(H350,disall!$D$2:$L$349,2,FALSE))</f>
        <v>3431</v>
      </c>
      <c r="K350" t="str">
        <f>IF(ISNA(VLOOKUP(I350,disall!$A$2:$L$349,3,FALSE)),F350,VLOOKUP(I350,disall!$A$2:$L$349,3,FALSE))</f>
        <v>Sahibganj</v>
      </c>
      <c r="L350" t="str">
        <f>IF(ISNA(VLOOKUP(I350,disall!$A$2:$L$349,12,FALSE)),"NA",VLOOKUP(I350,disall!$A$2:$L$349,12,FALSE))</f>
        <v>Sahibganj</v>
      </c>
      <c r="M350">
        <f>IF(ISNA(VLOOKUP(I350,disall!$A$2:$M$349,6,FALSE)),"NA",VLOOKUP(I350,disall!$A$2:$M$349,6,FALSE))</f>
        <v>34</v>
      </c>
      <c r="N350">
        <f>IF(ISNA(VLOOKUP(I350,disall!$A$2:$M$349,7,FALSE)),"NA",VLOOKUP(I350,disall!$A$2:$M$349,7,FALSE))</f>
        <v>0.31419599999999998</v>
      </c>
      <c r="O350">
        <f>IF(ISNA(VLOOKUP(I350,disall!$A$2:$M$349,8,FALSE)),"NA",VLOOKUP(I350,disall!$A$2:$M$349,8,FALSE))</f>
        <v>3.016845</v>
      </c>
      <c r="P350" t="str">
        <f>IF(ISNA(VLOOKUP(I350,disall!$A$2:$M$349,9,FALSE)),"NA",VLOOKUP(I350,disall!$A$2:$M$349,9,FALSE))</f>
        <v>POLY</v>
      </c>
      <c r="Q350">
        <f>IF(ISNA(VLOOKUP(I350,disall!$A$2:$M$349,10,FALSE)),"NA",VLOOKUP(I350,disall!$A$2:$M$349,10,FALSE))</f>
        <v>356043700</v>
      </c>
      <c r="R350" t="str">
        <f>IF(ISNA(VLOOKUP(I350,disall!$A$2:$M$349,11,FALSE)),"NA",VLOOKUP(I350,disall!$A$2:$M$349,11,FALSE))</f>
        <v>Bihar</v>
      </c>
      <c r="S350" t="str">
        <f>IF(ISNA(VLOOKUP(I350,disall!$A$2:$M$349,12,FALSE)),"NA",VLOOKUP(I350,disall!$A$2:$M$349,12,FALSE))</f>
        <v>Sahibganj</v>
      </c>
      <c r="T350">
        <f>IF(ISNA(VLOOKUP(I350,disall!$A$2:$M$349,13,FALSE)),"NA",VLOOKUP(I350,disall!$A$2:$M$349,13,FALSE))</f>
        <v>56</v>
      </c>
    </row>
    <row r="351" spans="1:20" x14ac:dyDescent="0.25">
      <c r="A351">
        <v>77</v>
      </c>
      <c r="B351" t="s">
        <v>8</v>
      </c>
      <c r="C351" t="s">
        <v>472</v>
      </c>
      <c r="D351" t="s">
        <v>164</v>
      </c>
      <c r="E351" t="s">
        <v>473</v>
      </c>
      <c r="F351" t="s">
        <v>212</v>
      </c>
      <c r="G351" t="s">
        <v>1079</v>
      </c>
      <c r="H351">
        <v>4049</v>
      </c>
      <c r="I351">
        <f>IF(ISNA(VLOOKUP(H351,disall!$D$2:$L$349,1,FALSE)),H351,VLOOKUP(H351,disall!$D$2:$L$349,1,FALSE))</f>
        <v>4049</v>
      </c>
      <c r="J351">
        <f>IF(ISNA(VLOOKUP(H351,disall!$D$2:$L$349,1,FALSE)),"NA",VLOOKUP(H351,disall!$D$2:$L$349,2,FALSE))</f>
        <v>3432</v>
      </c>
      <c r="K351" t="str">
        <f>IF(ISNA(VLOOKUP(I351,disall!$A$2:$L$349,3,FALSE)),F351,VLOOKUP(I351,disall!$A$2:$L$349,3,FALSE))</f>
        <v>Samastipur</v>
      </c>
      <c r="L351" t="str">
        <f>IF(ISNA(VLOOKUP(I351,disall!$A$2:$L$349,12,FALSE)),"NA",VLOOKUP(I351,disall!$A$2:$L$349,12,FALSE))</f>
        <v>Samastipur</v>
      </c>
      <c r="M351">
        <f>IF(ISNA(VLOOKUP(I351,disall!$A$2:$M$349,6,FALSE)),"NA",VLOOKUP(I351,disall!$A$2:$M$349,6,FALSE))</f>
        <v>34</v>
      </c>
      <c r="N351">
        <f>IF(ISNA(VLOOKUP(I351,disall!$A$2:$M$349,7,FALSE)),"NA",VLOOKUP(I351,disall!$A$2:$M$349,7,FALSE))</f>
        <v>0.20982600000000001</v>
      </c>
      <c r="O351">
        <f>IF(ISNA(VLOOKUP(I351,disall!$A$2:$M$349,8,FALSE)),"NA",VLOOKUP(I351,disall!$A$2:$M$349,8,FALSE))</f>
        <v>2.5654370000000002</v>
      </c>
      <c r="P351" t="str">
        <f>IF(ISNA(VLOOKUP(I351,disall!$A$2:$M$349,9,FALSE)),"NA",VLOOKUP(I351,disall!$A$2:$M$349,9,FALSE))</f>
        <v>POLY</v>
      </c>
      <c r="Q351">
        <f>IF(ISNA(VLOOKUP(I351,disall!$A$2:$M$349,10,FALSE)),"NA",VLOOKUP(I351,disall!$A$2:$M$349,10,FALSE))</f>
        <v>356043800</v>
      </c>
      <c r="R351" t="str">
        <f>IF(ISNA(VLOOKUP(I351,disall!$A$2:$M$349,11,FALSE)),"NA",VLOOKUP(I351,disall!$A$2:$M$349,11,FALSE))</f>
        <v>Bihar</v>
      </c>
      <c r="S351" t="str">
        <f>IF(ISNA(VLOOKUP(I351,disall!$A$2:$M$349,12,FALSE)),"NA",VLOOKUP(I351,disall!$A$2:$M$349,12,FALSE))</f>
        <v>Samastipur</v>
      </c>
      <c r="T351">
        <f>IF(ISNA(VLOOKUP(I351,disall!$A$2:$M$349,13,FALSE)),"NA",VLOOKUP(I351,disall!$A$2:$M$349,13,FALSE))</f>
        <v>57</v>
      </c>
    </row>
    <row r="352" spans="1:20" x14ac:dyDescent="0.25">
      <c r="A352">
        <v>78</v>
      </c>
      <c r="B352" t="s">
        <v>8</v>
      </c>
      <c r="C352" t="s">
        <v>472</v>
      </c>
      <c r="D352" t="s">
        <v>164</v>
      </c>
      <c r="E352" t="s">
        <v>473</v>
      </c>
      <c r="F352" t="s">
        <v>183</v>
      </c>
      <c r="G352" t="s">
        <v>1080</v>
      </c>
      <c r="H352">
        <v>4050</v>
      </c>
      <c r="I352">
        <f>IF(ISNA(VLOOKUP(H352,disall!$D$2:$L$349,1,FALSE)),H352,VLOOKUP(H352,disall!$D$2:$L$349,1,FALSE))</f>
        <v>4050</v>
      </c>
      <c r="J352">
        <f>IF(ISNA(VLOOKUP(H352,disall!$D$2:$L$349,1,FALSE)),"NA",VLOOKUP(H352,disall!$D$2:$L$349,2,FALSE))</f>
        <v>3435</v>
      </c>
      <c r="K352" t="str">
        <f>IF(ISNA(VLOOKUP(I352,disall!$A$2:$L$349,3,FALSE)),F352,VLOOKUP(I352,disall!$A$2:$L$349,3,FALSE))</f>
        <v>Sitamarhi</v>
      </c>
      <c r="L352" t="str">
        <f>IF(ISNA(VLOOKUP(I352,disall!$A$2:$L$349,12,FALSE)),"NA",VLOOKUP(I352,disall!$A$2:$L$349,12,FALSE))</f>
        <v>Sitamarhi</v>
      </c>
      <c r="M352">
        <f>IF(ISNA(VLOOKUP(I352,disall!$A$2:$M$349,6,FALSE)),"NA",VLOOKUP(I352,disall!$A$2:$M$349,6,FALSE))</f>
        <v>34</v>
      </c>
      <c r="N352">
        <f>IF(ISNA(VLOOKUP(I352,disall!$A$2:$M$349,7,FALSE)),"NA",VLOOKUP(I352,disall!$A$2:$M$349,7,FALSE))</f>
        <v>0.24509900000000001</v>
      </c>
      <c r="O352">
        <f>IF(ISNA(VLOOKUP(I352,disall!$A$2:$M$349,8,FALSE)),"NA",VLOOKUP(I352,disall!$A$2:$M$349,8,FALSE))</f>
        <v>2.3674040000000001</v>
      </c>
      <c r="P352" t="str">
        <f>IF(ISNA(VLOOKUP(I352,disall!$A$2:$M$349,9,FALSE)),"NA",VLOOKUP(I352,disall!$A$2:$M$349,9,FALSE))</f>
        <v>POLY</v>
      </c>
      <c r="Q352">
        <f>IF(ISNA(VLOOKUP(I352,disall!$A$2:$M$349,10,FALSE)),"NA",VLOOKUP(I352,disall!$A$2:$M$349,10,FALSE))</f>
        <v>356044000</v>
      </c>
      <c r="R352" t="str">
        <f>IF(ISNA(VLOOKUP(I352,disall!$A$2:$M$349,11,FALSE)),"NA",VLOOKUP(I352,disall!$A$2:$M$349,11,FALSE))</f>
        <v>Bihar</v>
      </c>
      <c r="S352" t="str">
        <f>IF(ISNA(VLOOKUP(I352,disall!$A$2:$M$349,12,FALSE)),"NA",VLOOKUP(I352,disall!$A$2:$M$349,12,FALSE))</f>
        <v>Sitamarhi</v>
      </c>
      <c r="T352">
        <f>IF(ISNA(VLOOKUP(I352,disall!$A$2:$M$349,13,FALSE)),"NA",VLOOKUP(I352,disall!$A$2:$M$349,13,FALSE))</f>
        <v>62</v>
      </c>
    </row>
    <row r="353" spans="1:20" x14ac:dyDescent="0.25">
      <c r="A353">
        <v>79</v>
      </c>
      <c r="B353" t="s">
        <v>8</v>
      </c>
      <c r="C353" t="s">
        <v>472</v>
      </c>
      <c r="D353" t="s">
        <v>164</v>
      </c>
      <c r="E353" t="s">
        <v>1081</v>
      </c>
      <c r="F353" t="s">
        <v>204</v>
      </c>
      <c r="G353" t="s">
        <v>1082</v>
      </c>
      <c r="H353">
        <v>4051</v>
      </c>
      <c r="I353">
        <f>IF(ISNA(VLOOKUP(H353,disall!$D$2:$L$349,1,FALSE)),H353,VLOOKUP(H353,disall!$D$2:$L$349,1,FALSE))</f>
        <v>4051</v>
      </c>
      <c r="J353">
        <f>IF(ISNA(VLOOKUP(H353,disall!$D$2:$L$349,1,FALSE)),"NA",VLOOKUP(H353,disall!$D$2:$L$349,2,FALSE))</f>
        <v>3437</v>
      </c>
      <c r="K353" t="str">
        <f>IF(ISNA(VLOOKUP(I353,disall!$A$2:$L$349,3,FALSE)),F353,VLOOKUP(I353,disall!$A$2:$L$349,3,FALSE))</f>
        <v>Siwan</v>
      </c>
      <c r="L353" t="str">
        <f>IF(ISNA(VLOOKUP(I353,disall!$A$2:$L$349,12,FALSE)),"NA",VLOOKUP(I353,disall!$A$2:$L$349,12,FALSE))</f>
        <v>Siwan</v>
      </c>
      <c r="M353">
        <f>IF(ISNA(VLOOKUP(I353,disall!$A$2:$M$349,6,FALSE)),"NA",VLOOKUP(I353,disall!$A$2:$M$349,6,FALSE))</f>
        <v>34</v>
      </c>
      <c r="N353">
        <f>IF(ISNA(VLOOKUP(I353,disall!$A$2:$M$349,7,FALSE)),"NA",VLOOKUP(I353,disall!$A$2:$M$349,7,FALSE))</f>
        <v>9.1252E-2</v>
      </c>
      <c r="O353">
        <f>IF(ISNA(VLOOKUP(I353,disall!$A$2:$M$349,8,FALSE)),"NA",VLOOKUP(I353,disall!$A$2:$M$349,8,FALSE))</f>
        <v>1.4797739999999999</v>
      </c>
      <c r="P353" t="str">
        <f>IF(ISNA(VLOOKUP(I353,disall!$A$2:$M$349,9,FALSE)),"NA",VLOOKUP(I353,disall!$A$2:$M$349,9,FALSE))</f>
        <v>POLY</v>
      </c>
      <c r="Q353">
        <f>IF(ISNA(VLOOKUP(I353,disall!$A$2:$M$349,10,FALSE)),"NA",VLOOKUP(I353,disall!$A$2:$M$349,10,FALSE))</f>
        <v>356044100</v>
      </c>
      <c r="R353" t="str">
        <f>IF(ISNA(VLOOKUP(I353,disall!$A$2:$M$349,11,FALSE)),"NA",VLOOKUP(I353,disall!$A$2:$M$349,11,FALSE))</f>
        <v>Bihar</v>
      </c>
      <c r="S353" t="str">
        <f>IF(ISNA(VLOOKUP(I353,disall!$A$2:$M$349,12,FALSE)),"NA",VLOOKUP(I353,disall!$A$2:$M$349,12,FALSE))</f>
        <v>Siwan</v>
      </c>
      <c r="T353">
        <f>IF(ISNA(VLOOKUP(I353,disall!$A$2:$M$349,13,FALSE)),"NA",VLOOKUP(I353,disall!$A$2:$M$349,13,FALSE))</f>
        <v>63</v>
      </c>
    </row>
    <row r="354" spans="1:20" x14ac:dyDescent="0.25">
      <c r="A354">
        <v>80</v>
      </c>
      <c r="B354" t="s">
        <v>8</v>
      </c>
      <c r="C354" t="s">
        <v>472</v>
      </c>
      <c r="D354" t="s">
        <v>164</v>
      </c>
      <c r="E354" t="s">
        <v>473</v>
      </c>
      <c r="F354" t="s">
        <v>215</v>
      </c>
      <c r="G354" t="s">
        <v>1083</v>
      </c>
      <c r="H354">
        <v>4052</v>
      </c>
      <c r="I354">
        <f>IF(ISNA(VLOOKUP(H354,disall!$D$2:$L$349,1,FALSE)),H354,VLOOKUP(H354,disall!$D$2:$L$349,1,FALSE))</f>
        <v>4052</v>
      </c>
      <c r="J354">
        <f>IF(ISNA(VLOOKUP(H354,disall!$D$2:$L$349,1,FALSE)),"NA",VLOOKUP(H354,disall!$D$2:$L$349,2,FALSE))</f>
        <v>3438</v>
      </c>
      <c r="K354" t="str">
        <f>IF(ISNA(VLOOKUP(I354,disall!$A$2:$L$349,3,FALSE)),F354,VLOOKUP(I354,disall!$A$2:$L$349,3,FALSE))</f>
        <v>Vaishali</v>
      </c>
      <c r="L354" t="str">
        <f>IF(ISNA(VLOOKUP(I354,disall!$A$2:$L$349,12,FALSE)),"NA",VLOOKUP(I354,disall!$A$2:$L$349,12,FALSE))</f>
        <v>Vaishali</v>
      </c>
      <c r="M354">
        <f>IF(ISNA(VLOOKUP(I354,disall!$A$2:$M$349,6,FALSE)),"NA",VLOOKUP(I354,disall!$A$2:$M$349,6,FALSE))</f>
        <v>34</v>
      </c>
      <c r="N354">
        <f>IF(ISNA(VLOOKUP(I354,disall!$A$2:$M$349,7,FALSE)),"NA",VLOOKUP(I354,disall!$A$2:$M$349,7,FALSE))</f>
        <v>0.163799</v>
      </c>
      <c r="O354">
        <f>IF(ISNA(VLOOKUP(I354,disall!$A$2:$M$349,8,FALSE)),"NA",VLOOKUP(I354,disall!$A$2:$M$349,8,FALSE))</f>
        <v>1.7817620000000001</v>
      </c>
      <c r="P354" t="str">
        <f>IF(ISNA(VLOOKUP(I354,disall!$A$2:$M$349,9,FALSE)),"NA",VLOOKUP(I354,disall!$A$2:$M$349,9,FALSE))</f>
        <v>POLY</v>
      </c>
      <c r="Q354">
        <f>IF(ISNA(VLOOKUP(I354,disall!$A$2:$M$349,10,FALSE)),"NA",VLOOKUP(I354,disall!$A$2:$M$349,10,FALSE))</f>
        <v>356044200</v>
      </c>
      <c r="R354" t="str">
        <f>IF(ISNA(VLOOKUP(I354,disall!$A$2:$M$349,11,FALSE)),"NA",VLOOKUP(I354,disall!$A$2:$M$349,11,FALSE))</f>
        <v>Bihar</v>
      </c>
      <c r="S354" t="str">
        <f>IF(ISNA(VLOOKUP(I354,disall!$A$2:$M$349,12,FALSE)),"NA",VLOOKUP(I354,disall!$A$2:$M$349,12,FALSE))</f>
        <v>Vaishali</v>
      </c>
      <c r="T354">
        <f>IF(ISNA(VLOOKUP(I354,disall!$A$2:$M$349,13,FALSE)),"NA",VLOOKUP(I354,disall!$A$2:$M$349,13,FALSE))</f>
        <v>64</v>
      </c>
    </row>
    <row r="355" spans="1:20" x14ac:dyDescent="0.25">
      <c r="A355">
        <v>81</v>
      </c>
      <c r="B355" t="s">
        <v>8</v>
      </c>
      <c r="C355" t="s">
        <v>472</v>
      </c>
      <c r="D355" t="s">
        <v>1084</v>
      </c>
      <c r="E355" t="s">
        <v>473</v>
      </c>
      <c r="F355" t="s">
        <v>1084</v>
      </c>
      <c r="G355" t="s">
        <v>1085</v>
      </c>
      <c r="H355">
        <v>4053</v>
      </c>
      <c r="I355">
        <f>IF(ISNA(VLOOKUP(H355,disall!$D$2:$L$349,1,FALSE)),H355,VLOOKUP(H355,disall!$D$2:$L$349,1,FALSE))</f>
        <v>4053</v>
      </c>
      <c r="J355" t="str">
        <f>IF(ISNA(VLOOKUP(H355,disall!$D$2:$L$349,1,FALSE)),"NA",VLOOKUP(H355,disall!$D$2:$L$349,2,FALSE))</f>
        <v>NA</v>
      </c>
      <c r="K355" t="str">
        <f>IF(ISNA(VLOOKUP(I355,disall!$A$2:$L$349,3,FALSE)),F355,VLOOKUP(I355,disall!$A$2:$L$349,3,FALSE))</f>
        <v>Chandigarh</v>
      </c>
      <c r="L355" t="str">
        <f>IF(ISNA(VLOOKUP(I355,disall!$A$2:$L$349,12,FALSE)),"NA",VLOOKUP(I355,disall!$A$2:$L$349,12,FALSE))</f>
        <v>NA</v>
      </c>
      <c r="M355" t="str">
        <f>IF(ISNA(VLOOKUP(I355,disall!$A$2:$M$349,6,FALSE)),"NA",VLOOKUP(I355,disall!$A$2:$M$349,6,FALSE))</f>
        <v>NA</v>
      </c>
      <c r="N355" t="str">
        <f>IF(ISNA(VLOOKUP(I355,disall!$A$2:$M$349,7,FALSE)),"NA",VLOOKUP(I355,disall!$A$2:$M$349,7,FALSE))</f>
        <v>NA</v>
      </c>
      <c r="O355" t="str">
        <f>IF(ISNA(VLOOKUP(I355,disall!$A$2:$M$349,8,FALSE)),"NA",VLOOKUP(I355,disall!$A$2:$M$349,8,FALSE))</f>
        <v>NA</v>
      </c>
      <c r="P355" t="str">
        <f>IF(ISNA(VLOOKUP(I355,disall!$A$2:$M$349,9,FALSE)),"NA",VLOOKUP(I355,disall!$A$2:$M$349,9,FALSE))</f>
        <v>NA</v>
      </c>
      <c r="Q355" t="str">
        <f>IF(ISNA(VLOOKUP(I355,disall!$A$2:$M$349,10,FALSE)),"NA",VLOOKUP(I355,disall!$A$2:$M$349,10,FALSE))</f>
        <v>NA</v>
      </c>
      <c r="R355" t="str">
        <f>IF(ISNA(VLOOKUP(I355,disall!$A$2:$M$349,11,FALSE)),"NA",VLOOKUP(I355,disall!$A$2:$M$349,11,FALSE))</f>
        <v>NA</v>
      </c>
      <c r="S355" t="str">
        <f>IF(ISNA(VLOOKUP(I355,disall!$A$2:$M$349,12,FALSE)),"NA",VLOOKUP(I355,disall!$A$2:$M$349,12,FALSE))</f>
        <v>NA</v>
      </c>
      <c r="T355" t="str">
        <f>IF(ISNA(VLOOKUP(I355,disall!$A$2:$M$349,13,FALSE)),"NA",VLOOKUP(I355,disall!$A$2:$M$349,13,FALSE))</f>
        <v>NA</v>
      </c>
    </row>
    <row r="356" spans="1:20" x14ac:dyDescent="0.25">
      <c r="A356">
        <v>87</v>
      </c>
      <c r="B356" t="s">
        <v>8</v>
      </c>
      <c r="C356" t="s">
        <v>472</v>
      </c>
      <c r="D356" t="s">
        <v>475</v>
      </c>
      <c r="E356" t="s">
        <v>473</v>
      </c>
      <c r="F356" t="s">
        <v>1086</v>
      </c>
      <c r="G356" t="s">
        <v>473</v>
      </c>
      <c r="H356">
        <v>4054</v>
      </c>
      <c r="I356">
        <f>IF(ISNA(VLOOKUP(H356,disall!$D$2:$L$349,1,FALSE)),H356,VLOOKUP(H356,disall!$D$2:$L$349,1,FALSE))</f>
        <v>4054</v>
      </c>
      <c r="J356" t="str">
        <f>IF(ISNA(VLOOKUP(H356,disall!$D$2:$L$349,1,FALSE)),"NA",VLOOKUP(H356,disall!$D$2:$L$349,2,FALSE))</f>
        <v>NA</v>
      </c>
      <c r="K356" t="str">
        <f>IF(ISNA(VLOOKUP(I356,disall!$A$2:$L$349,3,FALSE)),F356,VLOOKUP(I356,disall!$A$2:$L$349,3,FALSE))</f>
        <v>Raj Nandgaon</v>
      </c>
      <c r="L356" t="str">
        <f>IF(ISNA(VLOOKUP(I356,disall!$A$2:$L$349,12,FALSE)),"NA",VLOOKUP(I356,disall!$A$2:$L$349,12,FALSE))</f>
        <v>NA</v>
      </c>
      <c r="M356" t="str">
        <f>IF(ISNA(VLOOKUP(I356,disall!$A$2:$M$349,6,FALSE)),"NA",VLOOKUP(I356,disall!$A$2:$M$349,6,FALSE))</f>
        <v>NA</v>
      </c>
      <c r="N356" t="str">
        <f>IF(ISNA(VLOOKUP(I356,disall!$A$2:$M$349,7,FALSE)),"NA",VLOOKUP(I356,disall!$A$2:$M$349,7,FALSE))</f>
        <v>NA</v>
      </c>
      <c r="O356" t="str">
        <f>IF(ISNA(VLOOKUP(I356,disall!$A$2:$M$349,8,FALSE)),"NA",VLOOKUP(I356,disall!$A$2:$M$349,8,FALSE))</f>
        <v>NA</v>
      </c>
      <c r="P356" t="str">
        <f>IF(ISNA(VLOOKUP(I356,disall!$A$2:$M$349,9,FALSE)),"NA",VLOOKUP(I356,disall!$A$2:$M$349,9,FALSE))</f>
        <v>NA</v>
      </c>
      <c r="Q356" t="str">
        <f>IF(ISNA(VLOOKUP(I356,disall!$A$2:$M$349,10,FALSE)),"NA",VLOOKUP(I356,disall!$A$2:$M$349,10,FALSE))</f>
        <v>NA</v>
      </c>
      <c r="R356" t="str">
        <f>IF(ISNA(VLOOKUP(I356,disall!$A$2:$M$349,11,FALSE)),"NA",VLOOKUP(I356,disall!$A$2:$M$349,11,FALSE))</f>
        <v>NA</v>
      </c>
      <c r="S356" t="str">
        <f>IF(ISNA(VLOOKUP(I356,disall!$A$2:$M$349,12,FALSE)),"NA",VLOOKUP(I356,disall!$A$2:$M$349,12,FALSE))</f>
        <v>NA</v>
      </c>
      <c r="T356" t="str">
        <f>IF(ISNA(VLOOKUP(I356,disall!$A$2:$M$349,13,FALSE)),"NA",VLOOKUP(I356,disall!$A$2:$M$349,13,FALSE))</f>
        <v>NA</v>
      </c>
    </row>
    <row r="357" spans="1:20" x14ac:dyDescent="0.25">
      <c r="A357">
        <v>89</v>
      </c>
      <c r="B357" t="s">
        <v>8</v>
      </c>
      <c r="C357" t="s">
        <v>472</v>
      </c>
      <c r="D357" t="s">
        <v>1087</v>
      </c>
      <c r="E357" t="s">
        <v>473</v>
      </c>
      <c r="F357" t="s">
        <v>1087</v>
      </c>
      <c r="G357" t="s">
        <v>473</v>
      </c>
      <c r="H357">
        <v>4055</v>
      </c>
      <c r="I357">
        <f>IF(ISNA(VLOOKUP(H357,disall!$D$2:$L$349,1,FALSE)),H357,VLOOKUP(H357,disall!$D$2:$L$349,1,FALSE))</f>
        <v>4055</v>
      </c>
      <c r="J357" t="str">
        <f>IF(ISNA(VLOOKUP(H357,disall!$D$2:$L$349,1,FALSE)),"NA",VLOOKUP(H357,disall!$D$2:$L$349,2,FALSE))</f>
        <v>NA</v>
      </c>
      <c r="K357" t="str">
        <f>IF(ISNA(VLOOKUP(I357,disall!$A$2:$L$349,3,FALSE)),F357,VLOOKUP(I357,disall!$A$2:$L$349,3,FALSE))</f>
        <v>Dadra and Nagar Haveli</v>
      </c>
      <c r="L357" t="str">
        <f>IF(ISNA(VLOOKUP(I357,disall!$A$2:$L$349,12,FALSE)),"NA",VLOOKUP(I357,disall!$A$2:$L$349,12,FALSE))</f>
        <v>NA</v>
      </c>
      <c r="M357" t="str">
        <f>IF(ISNA(VLOOKUP(I357,disall!$A$2:$M$349,6,FALSE)),"NA",VLOOKUP(I357,disall!$A$2:$M$349,6,FALSE))</f>
        <v>NA</v>
      </c>
      <c r="N357" t="str">
        <f>IF(ISNA(VLOOKUP(I357,disall!$A$2:$M$349,7,FALSE)),"NA",VLOOKUP(I357,disall!$A$2:$M$349,7,FALSE))</f>
        <v>NA</v>
      </c>
      <c r="O357" t="str">
        <f>IF(ISNA(VLOOKUP(I357,disall!$A$2:$M$349,8,FALSE)),"NA",VLOOKUP(I357,disall!$A$2:$M$349,8,FALSE))</f>
        <v>NA</v>
      </c>
      <c r="P357" t="str">
        <f>IF(ISNA(VLOOKUP(I357,disall!$A$2:$M$349,9,FALSE)),"NA",VLOOKUP(I357,disall!$A$2:$M$349,9,FALSE))</f>
        <v>NA</v>
      </c>
      <c r="Q357" t="str">
        <f>IF(ISNA(VLOOKUP(I357,disall!$A$2:$M$349,10,FALSE)),"NA",VLOOKUP(I357,disall!$A$2:$M$349,10,FALSE))</f>
        <v>NA</v>
      </c>
      <c r="R357" t="str">
        <f>IF(ISNA(VLOOKUP(I357,disall!$A$2:$M$349,11,FALSE)),"NA",VLOOKUP(I357,disall!$A$2:$M$349,11,FALSE))</f>
        <v>NA</v>
      </c>
      <c r="S357" t="str">
        <f>IF(ISNA(VLOOKUP(I357,disall!$A$2:$M$349,12,FALSE)),"NA",VLOOKUP(I357,disall!$A$2:$M$349,12,FALSE))</f>
        <v>NA</v>
      </c>
      <c r="T357" t="str">
        <f>IF(ISNA(VLOOKUP(I357,disall!$A$2:$M$349,13,FALSE)),"NA",VLOOKUP(I357,disall!$A$2:$M$349,13,FALSE))</f>
        <v>NA</v>
      </c>
    </row>
    <row r="358" spans="1:20" x14ac:dyDescent="0.25">
      <c r="A358">
        <v>90</v>
      </c>
      <c r="B358" t="s">
        <v>8</v>
      </c>
      <c r="C358" t="s">
        <v>472</v>
      </c>
      <c r="D358" t="s">
        <v>1088</v>
      </c>
      <c r="E358" t="s">
        <v>473</v>
      </c>
      <c r="F358" t="s">
        <v>1089</v>
      </c>
      <c r="G358" t="s">
        <v>1090</v>
      </c>
      <c r="H358">
        <v>4056</v>
      </c>
      <c r="I358">
        <f>IF(ISNA(VLOOKUP(H358,disall!$D$2:$L$349,1,FALSE)),H358,VLOOKUP(H358,disall!$D$2:$L$349,1,FALSE))</f>
        <v>4056</v>
      </c>
      <c r="J358" t="str">
        <f>IF(ISNA(VLOOKUP(H358,disall!$D$2:$L$349,1,FALSE)),"NA",VLOOKUP(H358,disall!$D$2:$L$349,2,FALSE))</f>
        <v>NA</v>
      </c>
      <c r="K358" t="str">
        <f>IF(ISNA(VLOOKUP(I358,disall!$A$2:$L$349,3,FALSE)),F358,VLOOKUP(I358,disall!$A$2:$L$349,3,FALSE))</f>
        <v>Daman</v>
      </c>
      <c r="L358" t="str">
        <f>IF(ISNA(VLOOKUP(I358,disall!$A$2:$L$349,12,FALSE)),"NA",VLOOKUP(I358,disall!$A$2:$L$349,12,FALSE))</f>
        <v>NA</v>
      </c>
      <c r="M358" t="str">
        <f>IF(ISNA(VLOOKUP(I358,disall!$A$2:$M$349,6,FALSE)),"NA",VLOOKUP(I358,disall!$A$2:$M$349,6,FALSE))</f>
        <v>NA</v>
      </c>
      <c r="N358" t="str">
        <f>IF(ISNA(VLOOKUP(I358,disall!$A$2:$M$349,7,FALSE)),"NA",VLOOKUP(I358,disall!$A$2:$M$349,7,FALSE))</f>
        <v>NA</v>
      </c>
      <c r="O358" t="str">
        <f>IF(ISNA(VLOOKUP(I358,disall!$A$2:$M$349,8,FALSE)),"NA",VLOOKUP(I358,disall!$A$2:$M$349,8,FALSE))</f>
        <v>NA</v>
      </c>
      <c r="P358" t="str">
        <f>IF(ISNA(VLOOKUP(I358,disall!$A$2:$M$349,9,FALSE)),"NA",VLOOKUP(I358,disall!$A$2:$M$349,9,FALSE))</f>
        <v>NA</v>
      </c>
      <c r="Q358" t="str">
        <f>IF(ISNA(VLOOKUP(I358,disall!$A$2:$M$349,10,FALSE)),"NA",VLOOKUP(I358,disall!$A$2:$M$349,10,FALSE))</f>
        <v>NA</v>
      </c>
      <c r="R358" t="str">
        <f>IF(ISNA(VLOOKUP(I358,disall!$A$2:$M$349,11,FALSE)),"NA",VLOOKUP(I358,disall!$A$2:$M$349,11,FALSE))</f>
        <v>NA</v>
      </c>
      <c r="S358" t="str">
        <f>IF(ISNA(VLOOKUP(I358,disall!$A$2:$M$349,12,FALSE)),"NA",VLOOKUP(I358,disall!$A$2:$M$349,12,FALSE))</f>
        <v>NA</v>
      </c>
      <c r="T358" t="str">
        <f>IF(ISNA(VLOOKUP(I358,disall!$A$2:$M$349,13,FALSE)),"NA",VLOOKUP(I358,disall!$A$2:$M$349,13,FALSE))</f>
        <v>NA</v>
      </c>
    </row>
    <row r="359" spans="1:20" x14ac:dyDescent="0.25">
      <c r="A359">
        <v>91</v>
      </c>
      <c r="B359" t="s">
        <v>8</v>
      </c>
      <c r="C359" t="s">
        <v>472</v>
      </c>
      <c r="D359" t="s">
        <v>1088</v>
      </c>
      <c r="E359" t="s">
        <v>473</v>
      </c>
      <c r="F359" t="s">
        <v>1088</v>
      </c>
      <c r="G359" t="s">
        <v>473</v>
      </c>
      <c r="H359">
        <v>4057</v>
      </c>
      <c r="I359">
        <f>IF(ISNA(VLOOKUP(H359,disall!$D$2:$L$349,1,FALSE)),H359,VLOOKUP(H359,disall!$D$2:$L$349,1,FALSE))</f>
        <v>4057</v>
      </c>
      <c r="J359" t="str">
        <f>IF(ISNA(VLOOKUP(H359,disall!$D$2:$L$349,1,FALSE)),"NA",VLOOKUP(H359,disall!$D$2:$L$349,2,FALSE))</f>
        <v>NA</v>
      </c>
      <c r="K359" t="str">
        <f>IF(ISNA(VLOOKUP(I359,disall!$A$2:$L$349,3,FALSE)),F359,VLOOKUP(I359,disall!$A$2:$L$349,3,FALSE))</f>
        <v>Daman and Diu</v>
      </c>
      <c r="L359" t="str">
        <f>IF(ISNA(VLOOKUP(I359,disall!$A$2:$L$349,12,FALSE)),"NA",VLOOKUP(I359,disall!$A$2:$L$349,12,FALSE))</f>
        <v>NA</v>
      </c>
      <c r="M359" t="str">
        <f>IF(ISNA(VLOOKUP(I359,disall!$A$2:$M$349,6,FALSE)),"NA",VLOOKUP(I359,disall!$A$2:$M$349,6,FALSE))</f>
        <v>NA</v>
      </c>
      <c r="N359" t="str">
        <f>IF(ISNA(VLOOKUP(I359,disall!$A$2:$M$349,7,FALSE)),"NA",VLOOKUP(I359,disall!$A$2:$M$349,7,FALSE))</f>
        <v>NA</v>
      </c>
      <c r="O359" t="str">
        <f>IF(ISNA(VLOOKUP(I359,disall!$A$2:$M$349,8,FALSE)),"NA",VLOOKUP(I359,disall!$A$2:$M$349,8,FALSE))</f>
        <v>NA</v>
      </c>
      <c r="P359" t="str">
        <f>IF(ISNA(VLOOKUP(I359,disall!$A$2:$M$349,9,FALSE)),"NA",VLOOKUP(I359,disall!$A$2:$M$349,9,FALSE))</f>
        <v>NA</v>
      </c>
      <c r="Q359" t="str">
        <f>IF(ISNA(VLOOKUP(I359,disall!$A$2:$M$349,10,FALSE)),"NA",VLOOKUP(I359,disall!$A$2:$M$349,10,FALSE))</f>
        <v>NA</v>
      </c>
      <c r="R359" t="str">
        <f>IF(ISNA(VLOOKUP(I359,disall!$A$2:$M$349,11,FALSE)),"NA",VLOOKUP(I359,disall!$A$2:$M$349,11,FALSE))</f>
        <v>NA</v>
      </c>
      <c r="S359" t="str">
        <f>IF(ISNA(VLOOKUP(I359,disall!$A$2:$M$349,12,FALSE)),"NA",VLOOKUP(I359,disall!$A$2:$M$349,12,FALSE))</f>
        <v>NA</v>
      </c>
      <c r="T359" t="str">
        <f>IF(ISNA(VLOOKUP(I359,disall!$A$2:$M$349,13,FALSE)),"NA",VLOOKUP(I359,disall!$A$2:$M$349,13,FALSE))</f>
        <v>NA</v>
      </c>
    </row>
    <row r="360" spans="1:20" x14ac:dyDescent="0.25">
      <c r="A360">
        <v>92</v>
      </c>
      <c r="B360" t="s">
        <v>8</v>
      </c>
      <c r="C360" t="s">
        <v>472</v>
      </c>
      <c r="D360" t="s">
        <v>1088</v>
      </c>
      <c r="E360" t="s">
        <v>473</v>
      </c>
      <c r="F360" t="s">
        <v>1091</v>
      </c>
      <c r="G360" t="s">
        <v>1092</v>
      </c>
      <c r="H360">
        <v>4058</v>
      </c>
      <c r="I360">
        <f>IF(ISNA(VLOOKUP(H360,disall!$D$2:$L$349,1,FALSE)),H360,VLOOKUP(H360,disall!$D$2:$L$349,1,FALSE))</f>
        <v>4058</v>
      </c>
      <c r="J360" t="str">
        <f>IF(ISNA(VLOOKUP(H360,disall!$D$2:$L$349,1,FALSE)),"NA",VLOOKUP(H360,disall!$D$2:$L$349,2,FALSE))</f>
        <v>NA</v>
      </c>
      <c r="K360" t="str">
        <f>IF(ISNA(VLOOKUP(I360,disall!$A$2:$L$349,3,FALSE)),F360,VLOOKUP(I360,disall!$A$2:$L$349,3,FALSE))</f>
        <v>Diu</v>
      </c>
      <c r="L360" t="str">
        <f>IF(ISNA(VLOOKUP(I360,disall!$A$2:$L$349,12,FALSE)),"NA",VLOOKUP(I360,disall!$A$2:$L$349,12,FALSE))</f>
        <v>NA</v>
      </c>
      <c r="M360" t="str">
        <f>IF(ISNA(VLOOKUP(I360,disall!$A$2:$M$349,6,FALSE)),"NA",VLOOKUP(I360,disall!$A$2:$M$349,6,FALSE))</f>
        <v>NA</v>
      </c>
      <c r="N360" t="str">
        <f>IF(ISNA(VLOOKUP(I360,disall!$A$2:$M$349,7,FALSE)),"NA",VLOOKUP(I360,disall!$A$2:$M$349,7,FALSE))</f>
        <v>NA</v>
      </c>
      <c r="O360" t="str">
        <f>IF(ISNA(VLOOKUP(I360,disall!$A$2:$M$349,8,FALSE)),"NA",VLOOKUP(I360,disall!$A$2:$M$349,8,FALSE))</f>
        <v>NA</v>
      </c>
      <c r="P360" t="str">
        <f>IF(ISNA(VLOOKUP(I360,disall!$A$2:$M$349,9,FALSE)),"NA",VLOOKUP(I360,disall!$A$2:$M$349,9,FALSE))</f>
        <v>NA</v>
      </c>
      <c r="Q360" t="str">
        <f>IF(ISNA(VLOOKUP(I360,disall!$A$2:$M$349,10,FALSE)),"NA",VLOOKUP(I360,disall!$A$2:$M$349,10,FALSE))</f>
        <v>NA</v>
      </c>
      <c r="R360" t="str">
        <f>IF(ISNA(VLOOKUP(I360,disall!$A$2:$M$349,11,FALSE)),"NA",VLOOKUP(I360,disall!$A$2:$M$349,11,FALSE))</f>
        <v>NA</v>
      </c>
      <c r="S360" t="str">
        <f>IF(ISNA(VLOOKUP(I360,disall!$A$2:$M$349,12,FALSE)),"NA",VLOOKUP(I360,disall!$A$2:$M$349,12,FALSE))</f>
        <v>NA</v>
      </c>
      <c r="T360" t="str">
        <f>IF(ISNA(VLOOKUP(I360,disall!$A$2:$M$349,13,FALSE)),"NA",VLOOKUP(I360,disall!$A$2:$M$349,13,FALSE))</f>
        <v>NA</v>
      </c>
    </row>
    <row r="361" spans="1:20" x14ac:dyDescent="0.25">
      <c r="A361">
        <v>93</v>
      </c>
      <c r="B361" t="s">
        <v>8</v>
      </c>
      <c r="C361" t="s">
        <v>472</v>
      </c>
      <c r="D361" t="s">
        <v>1093</v>
      </c>
      <c r="E361" t="s">
        <v>473</v>
      </c>
      <c r="F361" t="s">
        <v>1093</v>
      </c>
      <c r="G361" t="s">
        <v>1094</v>
      </c>
      <c r="H361">
        <v>4059</v>
      </c>
      <c r="I361">
        <f>IF(ISNA(VLOOKUP(H361,disall!$D$2:$L$349,1,FALSE)),H361,VLOOKUP(H361,disall!$D$2:$L$349,1,FALSE))</f>
        <v>4059</v>
      </c>
      <c r="J361" t="str">
        <f>IF(ISNA(VLOOKUP(H361,disall!$D$2:$L$349,1,FALSE)),"NA",VLOOKUP(H361,disall!$D$2:$L$349,2,FALSE))</f>
        <v>NA</v>
      </c>
      <c r="K361" t="str">
        <f>IF(ISNA(VLOOKUP(I361,disall!$A$2:$L$349,3,FALSE)),F361,VLOOKUP(I361,disall!$A$2:$L$349,3,FALSE))</f>
        <v>Delhi</v>
      </c>
      <c r="L361" t="str">
        <f>IF(ISNA(VLOOKUP(I361,disall!$A$2:$L$349,12,FALSE)),"NA",VLOOKUP(I361,disall!$A$2:$L$349,12,FALSE))</f>
        <v>NA</v>
      </c>
      <c r="M361" t="str">
        <f>IF(ISNA(VLOOKUP(I361,disall!$A$2:$M$349,6,FALSE)),"NA",VLOOKUP(I361,disall!$A$2:$M$349,6,FALSE))</f>
        <v>NA</v>
      </c>
      <c r="N361" t="str">
        <f>IF(ISNA(VLOOKUP(I361,disall!$A$2:$M$349,7,FALSE)),"NA",VLOOKUP(I361,disall!$A$2:$M$349,7,FALSE))</f>
        <v>NA</v>
      </c>
      <c r="O361" t="str">
        <f>IF(ISNA(VLOOKUP(I361,disall!$A$2:$M$349,8,FALSE)),"NA",VLOOKUP(I361,disall!$A$2:$M$349,8,FALSE))</f>
        <v>NA</v>
      </c>
      <c r="P361" t="str">
        <f>IF(ISNA(VLOOKUP(I361,disall!$A$2:$M$349,9,FALSE)),"NA",VLOOKUP(I361,disall!$A$2:$M$349,9,FALSE))</f>
        <v>NA</v>
      </c>
      <c r="Q361" t="str">
        <f>IF(ISNA(VLOOKUP(I361,disall!$A$2:$M$349,10,FALSE)),"NA",VLOOKUP(I361,disall!$A$2:$M$349,10,FALSE))</f>
        <v>NA</v>
      </c>
      <c r="R361" t="str">
        <f>IF(ISNA(VLOOKUP(I361,disall!$A$2:$M$349,11,FALSE)),"NA",VLOOKUP(I361,disall!$A$2:$M$349,11,FALSE))</f>
        <v>NA</v>
      </c>
      <c r="S361" t="str">
        <f>IF(ISNA(VLOOKUP(I361,disall!$A$2:$M$349,12,FALSE)),"NA",VLOOKUP(I361,disall!$A$2:$M$349,12,FALSE))</f>
        <v>NA</v>
      </c>
      <c r="T361" t="str">
        <f>IF(ISNA(VLOOKUP(I361,disall!$A$2:$M$349,13,FALSE)),"NA",VLOOKUP(I361,disall!$A$2:$M$349,13,FALSE))</f>
        <v>NA</v>
      </c>
    </row>
    <row r="362" spans="1:20" x14ac:dyDescent="0.25">
      <c r="A362">
        <v>94</v>
      </c>
      <c r="B362" t="s">
        <v>8</v>
      </c>
      <c r="C362" t="s">
        <v>472</v>
      </c>
      <c r="D362" t="s">
        <v>383</v>
      </c>
      <c r="E362" t="s">
        <v>473</v>
      </c>
      <c r="F362" t="s">
        <v>384</v>
      </c>
      <c r="G362" t="s">
        <v>1095</v>
      </c>
      <c r="H362">
        <v>4060</v>
      </c>
      <c r="I362">
        <f>IF(ISNA(VLOOKUP(H362,disall!$D$2:$L$349,1,FALSE)),H362,VLOOKUP(H362,disall!$D$2:$L$349,1,FALSE))</f>
        <v>4060</v>
      </c>
      <c r="J362">
        <f>IF(ISNA(VLOOKUP(H362,disall!$D$2:$L$349,1,FALSE)),"NA",VLOOKUP(H362,disall!$D$2:$L$349,2,FALSE))</f>
        <v>2803</v>
      </c>
      <c r="K362" t="str">
        <f>IF(ISNA(VLOOKUP(I362,disall!$A$2:$L$349,3,FALSE)),F362,VLOOKUP(I362,disall!$A$2:$L$349,3,FALSE))</f>
        <v>North Goa</v>
      </c>
      <c r="L362" t="str">
        <f>IF(ISNA(VLOOKUP(I362,disall!$A$2:$L$349,12,FALSE)),"NA",VLOOKUP(I362,disall!$A$2:$L$349,12,FALSE))</f>
        <v>North Goa</v>
      </c>
      <c r="M362">
        <f>IF(ISNA(VLOOKUP(I362,disall!$A$2:$M$349,6,FALSE)),"NA",VLOOKUP(I362,disall!$A$2:$M$349,6,FALSE))</f>
        <v>28</v>
      </c>
      <c r="N362">
        <f>IF(ISNA(VLOOKUP(I362,disall!$A$2:$M$349,7,FALSE)),"NA",VLOOKUP(I362,disall!$A$2:$M$349,7,FALSE))</f>
        <v>0.173486</v>
      </c>
      <c r="O362">
        <f>IF(ISNA(VLOOKUP(I362,disall!$A$2:$M$349,8,FALSE)),"NA",VLOOKUP(I362,disall!$A$2:$M$349,8,FALSE))</f>
        <v>2.6012900000000001</v>
      </c>
      <c r="P362" t="str">
        <f>IF(ISNA(VLOOKUP(I362,disall!$A$2:$M$349,9,FALSE)),"NA",VLOOKUP(I362,disall!$A$2:$M$349,9,FALSE))</f>
        <v>POLY</v>
      </c>
      <c r="Q362">
        <f>IF(ISNA(VLOOKUP(I362,disall!$A$2:$M$349,10,FALSE)),"NA",VLOOKUP(I362,disall!$A$2:$M$349,10,FALSE))</f>
        <v>356050100</v>
      </c>
      <c r="R362" t="str">
        <f>IF(ISNA(VLOOKUP(I362,disall!$A$2:$M$349,11,FALSE)),"NA",VLOOKUP(I362,disall!$A$2:$M$349,11,FALSE))</f>
        <v>Goa</v>
      </c>
      <c r="S362" t="str">
        <f>IF(ISNA(VLOOKUP(I362,disall!$A$2:$M$349,12,FALSE)),"NA",VLOOKUP(I362,disall!$A$2:$M$349,12,FALSE))</f>
        <v>North Goa</v>
      </c>
      <c r="T362">
        <f>IF(ISNA(VLOOKUP(I362,disall!$A$2:$M$349,13,FALSE)),"NA",VLOOKUP(I362,disall!$A$2:$M$349,13,FALSE))</f>
        <v>0</v>
      </c>
    </row>
    <row r="363" spans="1:20" x14ac:dyDescent="0.25">
      <c r="A363">
        <v>100</v>
      </c>
      <c r="B363" t="s">
        <v>8</v>
      </c>
      <c r="C363" t="s">
        <v>472</v>
      </c>
      <c r="D363" t="s">
        <v>253</v>
      </c>
      <c r="E363" t="s">
        <v>473</v>
      </c>
      <c r="F363" t="s">
        <v>290</v>
      </c>
      <c r="G363" t="s">
        <v>1096</v>
      </c>
      <c r="H363">
        <v>4061</v>
      </c>
      <c r="I363">
        <f>IF(ISNA(VLOOKUP(H363,disall!$D$2:$L$349,1,FALSE)),H363,VLOOKUP(H363,disall!$D$2:$L$349,1,FALSE))</f>
        <v>4061</v>
      </c>
      <c r="J363">
        <f>IF(ISNA(VLOOKUP(H363,disall!$D$2:$L$349,1,FALSE)),"NA",VLOOKUP(H363,disall!$D$2:$L$349,2,FALSE))</f>
        <v>3505</v>
      </c>
      <c r="K363" t="str">
        <f>IF(ISNA(VLOOKUP(I363,disall!$A$2:$L$349,3,FALSE)),F363,VLOOKUP(I363,disall!$A$2:$L$349,3,FALSE))</f>
        <v>Gandhinagar</v>
      </c>
      <c r="L363" t="str">
        <f>IF(ISNA(VLOOKUP(I363,disall!$A$2:$L$349,12,FALSE)),"NA",VLOOKUP(I363,disall!$A$2:$L$349,12,FALSE))</f>
        <v>Gandhinagar</v>
      </c>
      <c r="M363">
        <f>IF(ISNA(VLOOKUP(I363,disall!$A$2:$M$349,6,FALSE)),"NA",VLOOKUP(I363,disall!$A$2:$M$349,6,FALSE))</f>
        <v>35</v>
      </c>
      <c r="N363">
        <f>IF(ISNA(VLOOKUP(I363,disall!$A$2:$M$349,7,FALSE)),"NA",VLOOKUP(I363,disall!$A$2:$M$349,7,FALSE))</f>
        <v>5.6662999999999998E-2</v>
      </c>
      <c r="O363">
        <f>IF(ISNA(VLOOKUP(I363,disall!$A$2:$M$349,8,FALSE)),"NA",VLOOKUP(I363,disall!$A$2:$M$349,8,FALSE))</f>
        <v>0.90520999999999996</v>
      </c>
      <c r="P363" t="str">
        <f>IF(ISNA(VLOOKUP(I363,disall!$A$2:$M$349,9,FALSE)),"NA",VLOOKUP(I363,disall!$A$2:$M$349,9,FALSE))</f>
        <v>POLY</v>
      </c>
      <c r="Q363">
        <f>IF(ISNA(VLOOKUP(I363,disall!$A$2:$M$349,10,FALSE)),"NA",VLOOKUP(I363,disall!$A$2:$M$349,10,FALSE))</f>
        <v>356060600</v>
      </c>
      <c r="R363" t="str">
        <f>IF(ISNA(VLOOKUP(I363,disall!$A$2:$M$349,11,FALSE)),"NA",VLOOKUP(I363,disall!$A$2:$M$349,11,FALSE))</f>
        <v>Gujarat</v>
      </c>
      <c r="S363" t="str">
        <f>IF(ISNA(VLOOKUP(I363,disall!$A$2:$M$349,12,FALSE)),"NA",VLOOKUP(I363,disall!$A$2:$M$349,12,FALSE))</f>
        <v>Gandhinagar</v>
      </c>
      <c r="T363">
        <f>IF(ISNA(VLOOKUP(I363,disall!$A$2:$M$349,13,FALSE)),"NA",VLOOKUP(I363,disall!$A$2:$M$349,13,FALSE))</f>
        <v>73</v>
      </c>
    </row>
    <row r="364" spans="1:20" x14ac:dyDescent="0.25">
      <c r="A364">
        <v>112</v>
      </c>
      <c r="B364" t="s">
        <v>8</v>
      </c>
      <c r="C364" t="s">
        <v>472</v>
      </c>
      <c r="D364" t="s">
        <v>253</v>
      </c>
      <c r="E364" t="s">
        <v>1097</v>
      </c>
      <c r="F364" t="s">
        <v>1098</v>
      </c>
      <c r="G364" t="s">
        <v>1099</v>
      </c>
      <c r="H364">
        <v>4062</v>
      </c>
      <c r="I364">
        <f>IF(ISNA(VLOOKUP(H364,disall!$D$2:$L$349,1,FALSE)),H364,VLOOKUP(H364,disall!$D$2:$L$349,1,FALSE))</f>
        <v>4062</v>
      </c>
      <c r="J364" t="str">
        <f>IF(ISNA(VLOOKUP(H364,disall!$D$2:$L$349,1,FALSE)),"NA",VLOOKUP(H364,disall!$D$2:$L$349,2,FALSE))</f>
        <v>NA</v>
      </c>
      <c r="K364" t="str">
        <f>IF(ISNA(VLOOKUP(I364,disall!$A$2:$L$349,3,FALSE)),F364,VLOOKUP(I364,disall!$A$2:$L$349,3,FALSE))</f>
        <v>Vadodara</v>
      </c>
      <c r="L364" t="str">
        <f>IF(ISNA(VLOOKUP(I364,disall!$A$2:$L$349,12,FALSE)),"NA",VLOOKUP(I364,disall!$A$2:$L$349,12,FALSE))</f>
        <v>NA</v>
      </c>
      <c r="M364" t="str">
        <f>IF(ISNA(VLOOKUP(I364,disall!$A$2:$M$349,6,FALSE)),"NA",VLOOKUP(I364,disall!$A$2:$M$349,6,FALSE))</f>
        <v>NA</v>
      </c>
      <c r="N364" t="str">
        <f>IF(ISNA(VLOOKUP(I364,disall!$A$2:$M$349,7,FALSE)),"NA",VLOOKUP(I364,disall!$A$2:$M$349,7,FALSE))</f>
        <v>NA</v>
      </c>
      <c r="O364" t="str">
        <f>IF(ISNA(VLOOKUP(I364,disall!$A$2:$M$349,8,FALSE)),"NA",VLOOKUP(I364,disall!$A$2:$M$349,8,FALSE))</f>
        <v>NA</v>
      </c>
      <c r="P364" t="str">
        <f>IF(ISNA(VLOOKUP(I364,disall!$A$2:$M$349,9,FALSE)),"NA",VLOOKUP(I364,disall!$A$2:$M$349,9,FALSE))</f>
        <v>NA</v>
      </c>
      <c r="Q364" t="str">
        <f>IF(ISNA(VLOOKUP(I364,disall!$A$2:$M$349,10,FALSE)),"NA",VLOOKUP(I364,disall!$A$2:$M$349,10,FALSE))</f>
        <v>NA</v>
      </c>
      <c r="R364" t="str">
        <f>IF(ISNA(VLOOKUP(I364,disall!$A$2:$M$349,11,FALSE)),"NA",VLOOKUP(I364,disall!$A$2:$M$349,11,FALSE))</f>
        <v>NA</v>
      </c>
      <c r="S364" t="str">
        <f>IF(ISNA(VLOOKUP(I364,disall!$A$2:$M$349,12,FALSE)),"NA",VLOOKUP(I364,disall!$A$2:$M$349,12,FALSE))</f>
        <v>NA</v>
      </c>
      <c r="T364" t="str">
        <f>IF(ISNA(VLOOKUP(I364,disall!$A$2:$M$349,13,FALSE)),"NA",VLOOKUP(I364,disall!$A$2:$M$349,13,FALSE))</f>
        <v>NA</v>
      </c>
    </row>
    <row r="365" spans="1:20" x14ac:dyDescent="0.25">
      <c r="A365">
        <v>115</v>
      </c>
      <c r="B365" t="s">
        <v>8</v>
      </c>
      <c r="C365" t="s">
        <v>472</v>
      </c>
      <c r="D365" t="s">
        <v>110</v>
      </c>
      <c r="E365" t="s">
        <v>473</v>
      </c>
      <c r="F365" t="s">
        <v>135</v>
      </c>
      <c r="G365" t="s">
        <v>1100</v>
      </c>
      <c r="H365">
        <v>4063</v>
      </c>
      <c r="I365">
        <f>IF(ISNA(VLOOKUP(H365,disall!$D$2:$L$349,1,FALSE)),H365,VLOOKUP(H365,disall!$D$2:$L$349,1,FALSE))</f>
        <v>4063</v>
      </c>
      <c r="J365">
        <f>IF(ISNA(VLOOKUP(H365,disall!$D$2:$L$349,1,FALSE)),"NA",VLOOKUP(H365,disall!$D$2:$L$349,2,FALSE))</f>
        <v>3602</v>
      </c>
      <c r="K365" t="str">
        <f>IF(ISNA(VLOOKUP(I365,disall!$A$2:$L$349,3,FALSE)),F365,VLOOKUP(I365,disall!$A$2:$L$349,3,FALSE))</f>
        <v>Bhiwani</v>
      </c>
      <c r="L365" t="str">
        <f>IF(ISNA(VLOOKUP(I365,disall!$A$2:$L$349,12,FALSE)),"NA",VLOOKUP(I365,disall!$A$2:$L$349,12,FALSE))</f>
        <v>Bhiwani</v>
      </c>
      <c r="M365">
        <f>IF(ISNA(VLOOKUP(I365,disall!$A$2:$M$349,6,FALSE)),"NA",VLOOKUP(I365,disall!$A$2:$M$349,6,FALSE))</f>
        <v>36</v>
      </c>
      <c r="N365">
        <f>IF(ISNA(VLOOKUP(I365,disall!$A$2:$M$349,7,FALSE)),"NA",VLOOKUP(I365,disall!$A$2:$M$349,7,FALSE))</f>
        <v>0.47014099999999998</v>
      </c>
      <c r="O365">
        <f>IF(ISNA(VLOOKUP(I365,disall!$A$2:$M$349,8,FALSE)),"NA",VLOOKUP(I365,disall!$A$2:$M$349,8,FALSE))</f>
        <v>2.906603</v>
      </c>
      <c r="P365" t="str">
        <f>IF(ISNA(VLOOKUP(I365,disall!$A$2:$M$349,9,FALSE)),"NA",VLOOKUP(I365,disall!$A$2:$M$349,9,FALSE))</f>
        <v>POLY</v>
      </c>
      <c r="Q365">
        <f>IF(ISNA(VLOOKUP(I365,disall!$A$2:$M$349,10,FALSE)),"NA",VLOOKUP(I365,disall!$A$2:$M$349,10,FALSE))</f>
        <v>356070200</v>
      </c>
      <c r="R365" t="str">
        <f>IF(ISNA(VLOOKUP(I365,disall!$A$2:$M$349,11,FALSE)),"NA",VLOOKUP(I365,disall!$A$2:$M$349,11,FALSE))</f>
        <v>Haryana</v>
      </c>
      <c r="S365" t="str">
        <f>IF(ISNA(VLOOKUP(I365,disall!$A$2:$M$349,12,FALSE)),"NA",VLOOKUP(I365,disall!$A$2:$M$349,12,FALSE))</f>
        <v>Bhiwani</v>
      </c>
      <c r="T365">
        <f>IF(ISNA(VLOOKUP(I365,disall!$A$2:$M$349,13,FALSE)),"NA",VLOOKUP(I365,disall!$A$2:$M$349,13,FALSE))</f>
        <v>85</v>
      </c>
    </row>
    <row r="366" spans="1:20" x14ac:dyDescent="0.25">
      <c r="A366">
        <v>116</v>
      </c>
      <c r="B366" t="s">
        <v>8</v>
      </c>
      <c r="C366" t="s">
        <v>472</v>
      </c>
      <c r="D366" t="s">
        <v>110</v>
      </c>
      <c r="E366" t="s">
        <v>473</v>
      </c>
      <c r="F366" t="s">
        <v>145</v>
      </c>
      <c r="G366" t="s">
        <v>1101</v>
      </c>
      <c r="H366">
        <v>4064</v>
      </c>
      <c r="I366">
        <f>IF(ISNA(VLOOKUP(H366,disall!$D$2:$L$349,1,FALSE)),H366,VLOOKUP(H366,disall!$D$2:$L$349,1,FALSE))</f>
        <v>4064</v>
      </c>
      <c r="J366">
        <f>IF(ISNA(VLOOKUP(H366,disall!$D$2:$L$349,1,FALSE)),"NA",VLOOKUP(H366,disall!$D$2:$L$349,2,FALSE))</f>
        <v>3603</v>
      </c>
      <c r="K366" t="str">
        <f>IF(ISNA(VLOOKUP(I366,disall!$A$2:$L$349,3,FALSE)),F366,VLOOKUP(I366,disall!$A$2:$L$349,3,FALSE))</f>
        <v>Faridabad</v>
      </c>
      <c r="L366" t="str">
        <f>IF(ISNA(VLOOKUP(I366,disall!$A$2:$L$349,12,FALSE)),"NA",VLOOKUP(I366,disall!$A$2:$L$349,12,FALSE))</f>
        <v>Faridabad</v>
      </c>
      <c r="M366">
        <f>IF(ISNA(VLOOKUP(I366,disall!$A$2:$M$349,6,FALSE)),"NA",VLOOKUP(I366,disall!$A$2:$M$349,6,FALSE))</f>
        <v>36</v>
      </c>
      <c r="N366">
        <f>IF(ISNA(VLOOKUP(I366,disall!$A$2:$M$349,7,FALSE)),"NA",VLOOKUP(I366,disall!$A$2:$M$349,7,FALSE))</f>
        <v>0.18453600000000001</v>
      </c>
      <c r="O366">
        <f>IF(ISNA(VLOOKUP(I366,disall!$A$2:$M$349,8,FALSE)),"NA",VLOOKUP(I366,disall!$A$2:$M$349,8,FALSE))</f>
        <v>2.25529</v>
      </c>
      <c r="P366" t="str">
        <f>IF(ISNA(VLOOKUP(I366,disall!$A$2:$M$349,9,FALSE)),"NA",VLOOKUP(I366,disall!$A$2:$M$349,9,FALSE))</f>
        <v>POLY</v>
      </c>
      <c r="Q366">
        <f>IF(ISNA(VLOOKUP(I366,disall!$A$2:$M$349,10,FALSE)),"NA",VLOOKUP(I366,disall!$A$2:$M$349,10,FALSE))</f>
        <v>356070300</v>
      </c>
      <c r="R366" t="str">
        <f>IF(ISNA(VLOOKUP(I366,disall!$A$2:$M$349,11,FALSE)),"NA",VLOOKUP(I366,disall!$A$2:$M$349,11,FALSE))</f>
        <v>Haryana</v>
      </c>
      <c r="S366" t="str">
        <f>IF(ISNA(VLOOKUP(I366,disall!$A$2:$M$349,12,FALSE)),"NA",VLOOKUP(I366,disall!$A$2:$M$349,12,FALSE))</f>
        <v>Faridabad</v>
      </c>
      <c r="T366">
        <f>IF(ISNA(VLOOKUP(I366,disall!$A$2:$M$349,13,FALSE)),"NA",VLOOKUP(I366,disall!$A$2:$M$349,13,FALSE))</f>
        <v>86</v>
      </c>
    </row>
    <row r="367" spans="1:20" x14ac:dyDescent="0.25">
      <c r="A367">
        <v>121</v>
      </c>
      <c r="B367" t="s">
        <v>8</v>
      </c>
      <c r="C367" t="s">
        <v>472</v>
      </c>
      <c r="D367" t="s">
        <v>110</v>
      </c>
      <c r="E367" t="s">
        <v>473</v>
      </c>
      <c r="F367" t="s">
        <v>122</v>
      </c>
      <c r="G367" t="s">
        <v>1102</v>
      </c>
      <c r="H367">
        <v>4065</v>
      </c>
      <c r="I367">
        <f>IF(ISNA(VLOOKUP(H367,disall!$D$2:$L$349,1,FALSE)),H367,VLOOKUP(H367,disall!$D$2:$L$349,1,FALSE))</f>
        <v>4065</v>
      </c>
      <c r="J367">
        <f>IF(ISNA(VLOOKUP(H367,disall!$D$2:$L$349,1,FALSE)),"NA",VLOOKUP(H367,disall!$D$2:$L$349,2,FALSE))</f>
        <v>3608</v>
      </c>
      <c r="K367" t="str">
        <f>IF(ISNA(VLOOKUP(I367,disall!$A$2:$L$349,3,FALSE)),F367,VLOOKUP(I367,disall!$A$2:$L$349,3,FALSE))</f>
        <v>Kurukshetra</v>
      </c>
      <c r="L367" t="str">
        <f>IF(ISNA(VLOOKUP(I367,disall!$A$2:$L$349,12,FALSE)),"NA",VLOOKUP(I367,disall!$A$2:$L$349,12,FALSE))</f>
        <v>Kurukshetra</v>
      </c>
      <c r="M367">
        <f>IF(ISNA(VLOOKUP(I367,disall!$A$2:$M$349,6,FALSE)),"NA",VLOOKUP(I367,disall!$A$2:$M$349,6,FALSE))</f>
        <v>36</v>
      </c>
      <c r="N367">
        <f>IF(ISNA(VLOOKUP(I367,disall!$A$2:$M$349,7,FALSE)),"NA",VLOOKUP(I367,disall!$A$2:$M$349,7,FALSE))</f>
        <v>0.14458799999999999</v>
      </c>
      <c r="O367">
        <f>IF(ISNA(VLOOKUP(I367,disall!$A$2:$M$349,8,FALSE)),"NA",VLOOKUP(I367,disall!$A$2:$M$349,8,FALSE))</f>
        <v>1.8791100000000001</v>
      </c>
      <c r="P367" t="str">
        <f>IF(ISNA(VLOOKUP(I367,disall!$A$2:$M$349,9,FALSE)),"NA",VLOOKUP(I367,disall!$A$2:$M$349,9,FALSE))</f>
        <v>POLY</v>
      </c>
      <c r="Q367">
        <f>IF(ISNA(VLOOKUP(I367,disall!$A$2:$M$349,10,FALSE)),"NA",VLOOKUP(I367,disall!$A$2:$M$349,10,FALSE))</f>
        <v>356070900</v>
      </c>
      <c r="R367" t="str">
        <f>IF(ISNA(VLOOKUP(I367,disall!$A$2:$M$349,11,FALSE)),"NA",VLOOKUP(I367,disall!$A$2:$M$349,11,FALSE))</f>
        <v>Haryana</v>
      </c>
      <c r="S367" t="str">
        <f>IF(ISNA(VLOOKUP(I367,disall!$A$2:$M$349,12,FALSE)),"NA",VLOOKUP(I367,disall!$A$2:$M$349,12,FALSE))</f>
        <v>Kurukshetra</v>
      </c>
      <c r="T367">
        <f>IF(ISNA(VLOOKUP(I367,disall!$A$2:$M$349,13,FALSE)),"NA",VLOOKUP(I367,disall!$A$2:$M$349,13,FALSE))</f>
        <v>92</v>
      </c>
    </row>
    <row r="368" spans="1:20" x14ac:dyDescent="0.25">
      <c r="A368">
        <v>124</v>
      </c>
      <c r="B368" t="s">
        <v>8</v>
      </c>
      <c r="C368" t="s">
        <v>472</v>
      </c>
      <c r="D368" t="s">
        <v>110</v>
      </c>
      <c r="E368" t="s">
        <v>1103</v>
      </c>
      <c r="F368" t="s">
        <v>125</v>
      </c>
      <c r="G368" t="s">
        <v>1104</v>
      </c>
      <c r="H368">
        <v>4066</v>
      </c>
      <c r="I368">
        <f>IF(ISNA(VLOOKUP(H368,disall!$D$2:$L$349,1,FALSE)),H368,VLOOKUP(H368,disall!$D$2:$L$349,1,FALSE))</f>
        <v>4066</v>
      </c>
      <c r="J368">
        <f>IF(ISNA(VLOOKUP(H368,disall!$D$2:$L$349,1,FALSE)),"NA",VLOOKUP(H368,disall!$D$2:$L$349,2,FALSE))</f>
        <v>3611</v>
      </c>
      <c r="K368" t="str">
        <f>IF(ISNA(VLOOKUP(I368,disall!$A$2:$L$349,3,FALSE)),F368,VLOOKUP(I368,disall!$A$2:$L$349,3,FALSE))</f>
        <v>Sirsa</v>
      </c>
      <c r="L368" t="str">
        <f>IF(ISNA(VLOOKUP(I368,disall!$A$2:$L$349,12,FALSE)),"NA",VLOOKUP(I368,disall!$A$2:$L$349,12,FALSE))</f>
        <v>Sirsa</v>
      </c>
      <c r="M368">
        <f>IF(ISNA(VLOOKUP(I368,disall!$A$2:$M$349,6,FALSE)),"NA",VLOOKUP(I368,disall!$A$2:$M$349,6,FALSE))</f>
        <v>36</v>
      </c>
      <c r="N368">
        <f>IF(ISNA(VLOOKUP(I368,disall!$A$2:$M$349,7,FALSE)),"NA",VLOOKUP(I368,disall!$A$2:$M$349,7,FALSE))</f>
        <v>0.402557</v>
      </c>
      <c r="O368">
        <f>IF(ISNA(VLOOKUP(I368,disall!$A$2:$M$349,8,FALSE)),"NA",VLOOKUP(I368,disall!$A$2:$M$349,8,FALSE))</f>
        <v>3.497633</v>
      </c>
      <c r="P368" t="str">
        <f>IF(ISNA(VLOOKUP(I368,disall!$A$2:$M$349,9,FALSE)),"NA",VLOOKUP(I368,disall!$A$2:$M$349,9,FALSE))</f>
        <v>POLY</v>
      </c>
      <c r="Q368">
        <f>IF(ISNA(VLOOKUP(I368,disall!$A$2:$M$349,10,FALSE)),"NA",VLOOKUP(I368,disall!$A$2:$M$349,10,FALSE))</f>
        <v>356071400</v>
      </c>
      <c r="R368" t="str">
        <f>IF(ISNA(VLOOKUP(I368,disall!$A$2:$M$349,11,FALSE)),"NA",VLOOKUP(I368,disall!$A$2:$M$349,11,FALSE))</f>
        <v>Haryana</v>
      </c>
      <c r="S368" t="str">
        <f>IF(ISNA(VLOOKUP(I368,disall!$A$2:$M$349,12,FALSE)),"NA",VLOOKUP(I368,disall!$A$2:$M$349,12,FALSE))</f>
        <v>Sirsa</v>
      </c>
      <c r="T368">
        <f>IF(ISNA(VLOOKUP(I368,disall!$A$2:$M$349,13,FALSE)),"NA",VLOOKUP(I368,disall!$A$2:$M$349,13,FALSE))</f>
        <v>98</v>
      </c>
    </row>
    <row r="369" spans="1:20" x14ac:dyDescent="0.25">
      <c r="A369">
        <v>125</v>
      </c>
      <c r="B369" t="s">
        <v>8</v>
      </c>
      <c r="C369" t="s">
        <v>472</v>
      </c>
      <c r="D369" t="s">
        <v>110</v>
      </c>
      <c r="E369" t="s">
        <v>473</v>
      </c>
      <c r="F369" t="s">
        <v>133</v>
      </c>
      <c r="G369" t="s">
        <v>473</v>
      </c>
      <c r="H369">
        <v>4067</v>
      </c>
      <c r="I369">
        <f>IF(ISNA(VLOOKUP(H369,disall!$D$2:$L$349,1,FALSE)),H369,VLOOKUP(H369,disall!$D$2:$L$349,1,FALSE))</f>
        <v>4067</v>
      </c>
      <c r="J369">
        <f>IF(ISNA(VLOOKUP(H369,disall!$D$2:$L$349,1,FALSE)),"NA",VLOOKUP(H369,disall!$D$2:$L$349,2,FALSE))</f>
        <v>3612</v>
      </c>
      <c r="K369" t="str">
        <f>IF(ISNA(VLOOKUP(I369,disall!$A$2:$L$349,3,FALSE)),F369,VLOOKUP(I369,disall!$A$2:$L$349,3,FALSE))</f>
        <v>Sonipat</v>
      </c>
      <c r="L369" t="str">
        <f>IF(ISNA(VLOOKUP(I369,disall!$A$2:$L$349,12,FALSE)),"NA",VLOOKUP(I369,disall!$A$2:$L$349,12,FALSE))</f>
        <v>Sonipat</v>
      </c>
      <c r="M369">
        <f>IF(ISNA(VLOOKUP(I369,disall!$A$2:$M$349,6,FALSE)),"NA",VLOOKUP(I369,disall!$A$2:$M$349,6,FALSE))</f>
        <v>36</v>
      </c>
      <c r="N369">
        <f>IF(ISNA(VLOOKUP(I369,disall!$A$2:$M$349,7,FALSE)),"NA",VLOOKUP(I369,disall!$A$2:$M$349,7,FALSE))</f>
        <v>0.176508</v>
      </c>
      <c r="O369">
        <f>IF(ISNA(VLOOKUP(I369,disall!$A$2:$M$349,8,FALSE)),"NA",VLOOKUP(I369,disall!$A$2:$M$349,8,FALSE))</f>
        <v>2.1777850000000001</v>
      </c>
      <c r="P369" t="str">
        <f>IF(ISNA(VLOOKUP(I369,disall!$A$2:$M$349,9,FALSE)),"NA",VLOOKUP(I369,disall!$A$2:$M$349,9,FALSE))</f>
        <v>POLY</v>
      </c>
      <c r="Q369">
        <f>IF(ISNA(VLOOKUP(I369,disall!$A$2:$M$349,10,FALSE)),"NA",VLOOKUP(I369,disall!$A$2:$M$349,10,FALSE))</f>
        <v>356071500</v>
      </c>
      <c r="R369" t="str">
        <f>IF(ISNA(VLOOKUP(I369,disall!$A$2:$M$349,11,FALSE)),"NA",VLOOKUP(I369,disall!$A$2:$M$349,11,FALSE))</f>
        <v>Haryana</v>
      </c>
      <c r="S369" t="str">
        <f>IF(ISNA(VLOOKUP(I369,disall!$A$2:$M$349,12,FALSE)),"NA",VLOOKUP(I369,disall!$A$2:$M$349,12,FALSE))</f>
        <v>Sonipat</v>
      </c>
      <c r="T369">
        <f>IF(ISNA(VLOOKUP(I369,disall!$A$2:$M$349,13,FALSE)),"NA",VLOOKUP(I369,disall!$A$2:$M$349,13,FALSE))</f>
        <v>99</v>
      </c>
    </row>
    <row r="370" spans="1:20" x14ac:dyDescent="0.25">
      <c r="A370">
        <v>128</v>
      </c>
      <c r="B370" t="s">
        <v>8</v>
      </c>
      <c r="C370" t="s">
        <v>472</v>
      </c>
      <c r="D370" t="s">
        <v>939</v>
      </c>
      <c r="E370" t="s">
        <v>473</v>
      </c>
      <c r="F370" t="s">
        <v>211</v>
      </c>
      <c r="G370" t="s">
        <v>1105</v>
      </c>
      <c r="H370">
        <v>4068</v>
      </c>
      <c r="I370">
        <f>IF(ISNA(VLOOKUP(H370,disall!$D$2:$L$349,1,FALSE)),H370,VLOOKUP(H370,disall!$D$2:$L$349,1,FALSE))</f>
        <v>4068</v>
      </c>
      <c r="J370" t="str">
        <f>IF(ISNA(VLOOKUP(H370,disall!$D$2:$L$349,1,FALSE)),"NA",VLOOKUP(H370,disall!$D$2:$L$349,2,FALSE))</f>
        <v>NA</v>
      </c>
      <c r="K370" t="str">
        <f>IF(ISNA(VLOOKUP(I370,disall!$A$2:$L$349,3,FALSE)),F370,VLOOKUP(I370,disall!$A$2:$L$349,3,FALSE))</f>
        <v>Hamirpur</v>
      </c>
      <c r="L370" t="str">
        <f>IF(ISNA(VLOOKUP(I370,disall!$A$2:$L$349,12,FALSE)),"NA",VLOOKUP(I370,disall!$A$2:$L$349,12,FALSE))</f>
        <v>NA</v>
      </c>
      <c r="M370" t="str">
        <f>IF(ISNA(VLOOKUP(I370,disall!$A$2:$M$349,6,FALSE)),"NA",VLOOKUP(I370,disall!$A$2:$M$349,6,FALSE))</f>
        <v>NA</v>
      </c>
      <c r="N370" t="str">
        <f>IF(ISNA(VLOOKUP(I370,disall!$A$2:$M$349,7,FALSE)),"NA",VLOOKUP(I370,disall!$A$2:$M$349,7,FALSE))</f>
        <v>NA</v>
      </c>
      <c r="O370" t="str">
        <f>IF(ISNA(VLOOKUP(I370,disall!$A$2:$M$349,8,FALSE)),"NA",VLOOKUP(I370,disall!$A$2:$M$349,8,FALSE))</f>
        <v>NA</v>
      </c>
      <c r="P370" t="str">
        <f>IF(ISNA(VLOOKUP(I370,disall!$A$2:$M$349,9,FALSE)),"NA",VLOOKUP(I370,disall!$A$2:$M$349,9,FALSE))</f>
        <v>NA</v>
      </c>
      <c r="Q370" t="str">
        <f>IF(ISNA(VLOOKUP(I370,disall!$A$2:$M$349,10,FALSE)),"NA",VLOOKUP(I370,disall!$A$2:$M$349,10,FALSE))</f>
        <v>NA</v>
      </c>
      <c r="R370" t="str">
        <f>IF(ISNA(VLOOKUP(I370,disall!$A$2:$M$349,11,FALSE)),"NA",VLOOKUP(I370,disall!$A$2:$M$349,11,FALSE))</f>
        <v>NA</v>
      </c>
      <c r="S370" t="str">
        <f>IF(ISNA(VLOOKUP(I370,disall!$A$2:$M$349,12,FALSE)),"NA",VLOOKUP(I370,disall!$A$2:$M$349,12,FALSE))</f>
        <v>NA</v>
      </c>
      <c r="T370" t="str">
        <f>IF(ISNA(VLOOKUP(I370,disall!$A$2:$M$349,13,FALSE)),"NA",VLOOKUP(I370,disall!$A$2:$M$349,13,FALSE))</f>
        <v>NA</v>
      </c>
    </row>
    <row r="371" spans="1:20" x14ac:dyDescent="0.25">
      <c r="A371">
        <v>137</v>
      </c>
      <c r="B371" t="s">
        <v>8</v>
      </c>
      <c r="C371" t="s">
        <v>472</v>
      </c>
      <c r="D371" t="s">
        <v>939</v>
      </c>
      <c r="E371" t="s">
        <v>473</v>
      </c>
      <c r="F371" t="s">
        <v>1106</v>
      </c>
      <c r="G371" t="s">
        <v>1107</v>
      </c>
      <c r="H371">
        <v>4069</v>
      </c>
      <c r="I371">
        <f>IF(ISNA(VLOOKUP(H371,disall!$D$2:$L$349,1,FALSE)),H371,VLOOKUP(H371,disall!$D$2:$L$349,1,FALSE))</f>
        <v>4069</v>
      </c>
      <c r="J371" t="str">
        <f>IF(ISNA(VLOOKUP(H371,disall!$D$2:$L$349,1,FALSE)),"NA",VLOOKUP(H371,disall!$D$2:$L$349,2,FALSE))</f>
        <v>NA</v>
      </c>
      <c r="K371" t="str">
        <f>IF(ISNA(VLOOKUP(I371,disall!$A$2:$L$349,3,FALSE)),F371,VLOOKUP(I371,disall!$A$2:$L$349,3,FALSE))</f>
        <v>Una</v>
      </c>
      <c r="L371" t="str">
        <f>IF(ISNA(VLOOKUP(I371,disall!$A$2:$L$349,12,FALSE)),"NA",VLOOKUP(I371,disall!$A$2:$L$349,12,FALSE))</f>
        <v>NA</v>
      </c>
      <c r="M371" t="str">
        <f>IF(ISNA(VLOOKUP(I371,disall!$A$2:$M$349,6,FALSE)),"NA",VLOOKUP(I371,disall!$A$2:$M$349,6,FALSE))</f>
        <v>NA</v>
      </c>
      <c r="N371" t="str">
        <f>IF(ISNA(VLOOKUP(I371,disall!$A$2:$M$349,7,FALSE)),"NA",VLOOKUP(I371,disall!$A$2:$M$349,7,FALSE))</f>
        <v>NA</v>
      </c>
      <c r="O371" t="str">
        <f>IF(ISNA(VLOOKUP(I371,disall!$A$2:$M$349,8,FALSE)),"NA",VLOOKUP(I371,disall!$A$2:$M$349,8,FALSE))</f>
        <v>NA</v>
      </c>
      <c r="P371" t="str">
        <f>IF(ISNA(VLOOKUP(I371,disall!$A$2:$M$349,9,FALSE)),"NA",VLOOKUP(I371,disall!$A$2:$M$349,9,FALSE))</f>
        <v>NA</v>
      </c>
      <c r="Q371" t="str">
        <f>IF(ISNA(VLOOKUP(I371,disall!$A$2:$M$349,10,FALSE)),"NA",VLOOKUP(I371,disall!$A$2:$M$349,10,FALSE))</f>
        <v>NA</v>
      </c>
      <c r="R371" t="str">
        <f>IF(ISNA(VLOOKUP(I371,disall!$A$2:$M$349,11,FALSE)),"NA",VLOOKUP(I371,disall!$A$2:$M$349,11,FALSE))</f>
        <v>NA</v>
      </c>
      <c r="S371" t="str">
        <f>IF(ISNA(VLOOKUP(I371,disall!$A$2:$M$349,12,FALSE)),"NA",VLOOKUP(I371,disall!$A$2:$M$349,12,FALSE))</f>
        <v>NA</v>
      </c>
      <c r="T371" t="str">
        <f>IF(ISNA(VLOOKUP(I371,disall!$A$2:$M$349,13,FALSE)),"NA",VLOOKUP(I371,disall!$A$2:$M$349,13,FALSE))</f>
        <v>NA</v>
      </c>
    </row>
    <row r="372" spans="1:20" x14ac:dyDescent="0.25">
      <c r="A372">
        <v>138</v>
      </c>
      <c r="B372" t="s">
        <v>8</v>
      </c>
      <c r="C372" t="s">
        <v>472</v>
      </c>
      <c r="D372" t="s">
        <v>1108</v>
      </c>
      <c r="E372" t="s">
        <v>473</v>
      </c>
      <c r="F372" t="s">
        <v>1109</v>
      </c>
      <c r="G372" t="s">
        <v>473</v>
      </c>
      <c r="H372">
        <v>4070</v>
      </c>
      <c r="I372">
        <f>IF(ISNA(VLOOKUP(H372,disall!$D$2:$L$349,1,FALSE)),H372,VLOOKUP(H372,disall!$D$2:$L$349,1,FALSE))</f>
        <v>4070</v>
      </c>
      <c r="J372" t="str">
        <f>IF(ISNA(VLOOKUP(H372,disall!$D$2:$L$349,1,FALSE)),"NA",VLOOKUP(H372,disall!$D$2:$L$349,2,FALSE))</f>
        <v>NA</v>
      </c>
      <c r="K372" t="str">
        <f>IF(ISNA(VLOOKUP(I372,disall!$A$2:$L$349,3,FALSE)),F372,VLOOKUP(I372,disall!$A$2:$L$349,3,FALSE))</f>
        <v>Anantnag (Kashmir South)</v>
      </c>
      <c r="L372" t="str">
        <f>IF(ISNA(VLOOKUP(I372,disall!$A$2:$L$349,12,FALSE)),"NA",VLOOKUP(I372,disall!$A$2:$L$349,12,FALSE))</f>
        <v>NA</v>
      </c>
      <c r="M372" t="str">
        <f>IF(ISNA(VLOOKUP(I372,disall!$A$2:$M$349,6,FALSE)),"NA",VLOOKUP(I372,disall!$A$2:$M$349,6,FALSE))</f>
        <v>NA</v>
      </c>
      <c r="N372" t="str">
        <f>IF(ISNA(VLOOKUP(I372,disall!$A$2:$M$349,7,FALSE)),"NA",VLOOKUP(I372,disall!$A$2:$M$349,7,FALSE))</f>
        <v>NA</v>
      </c>
      <c r="O372" t="str">
        <f>IF(ISNA(VLOOKUP(I372,disall!$A$2:$M$349,8,FALSE)),"NA",VLOOKUP(I372,disall!$A$2:$M$349,8,FALSE))</f>
        <v>NA</v>
      </c>
      <c r="P372" t="str">
        <f>IF(ISNA(VLOOKUP(I372,disall!$A$2:$M$349,9,FALSE)),"NA",VLOOKUP(I372,disall!$A$2:$M$349,9,FALSE))</f>
        <v>NA</v>
      </c>
      <c r="Q372" t="str">
        <f>IF(ISNA(VLOOKUP(I372,disall!$A$2:$M$349,10,FALSE)),"NA",VLOOKUP(I372,disall!$A$2:$M$349,10,FALSE))</f>
        <v>NA</v>
      </c>
      <c r="R372" t="str">
        <f>IF(ISNA(VLOOKUP(I372,disall!$A$2:$M$349,11,FALSE)),"NA",VLOOKUP(I372,disall!$A$2:$M$349,11,FALSE))</f>
        <v>NA</v>
      </c>
      <c r="S372" t="str">
        <f>IF(ISNA(VLOOKUP(I372,disall!$A$2:$M$349,12,FALSE)),"NA",VLOOKUP(I372,disall!$A$2:$M$349,12,FALSE))</f>
        <v>NA</v>
      </c>
      <c r="T372" t="str">
        <f>IF(ISNA(VLOOKUP(I372,disall!$A$2:$M$349,13,FALSE)),"NA",VLOOKUP(I372,disall!$A$2:$M$349,13,FALSE))</f>
        <v>NA</v>
      </c>
    </row>
    <row r="373" spans="1:20" x14ac:dyDescent="0.25">
      <c r="A373">
        <v>139</v>
      </c>
      <c r="B373" t="s">
        <v>8</v>
      </c>
      <c r="C373" t="s">
        <v>472</v>
      </c>
      <c r="D373" t="s">
        <v>1108</v>
      </c>
      <c r="E373" t="s">
        <v>473</v>
      </c>
      <c r="F373" t="s">
        <v>1110</v>
      </c>
      <c r="G373" t="s">
        <v>473</v>
      </c>
      <c r="H373">
        <v>4071</v>
      </c>
      <c r="I373">
        <f>IF(ISNA(VLOOKUP(H373,disall!$D$2:$L$349,1,FALSE)),H373,VLOOKUP(H373,disall!$D$2:$L$349,1,FALSE))</f>
        <v>4071</v>
      </c>
      <c r="J373" t="str">
        <f>IF(ISNA(VLOOKUP(H373,disall!$D$2:$L$349,1,FALSE)),"NA",VLOOKUP(H373,disall!$D$2:$L$349,2,FALSE))</f>
        <v>NA</v>
      </c>
      <c r="K373" t="str">
        <f>IF(ISNA(VLOOKUP(I373,disall!$A$2:$L$349,3,FALSE)),F373,VLOOKUP(I373,disall!$A$2:$L$349,3,FALSE))</f>
        <v>Bagdam</v>
      </c>
      <c r="L373" t="str">
        <f>IF(ISNA(VLOOKUP(I373,disall!$A$2:$L$349,12,FALSE)),"NA",VLOOKUP(I373,disall!$A$2:$L$349,12,FALSE))</f>
        <v>NA</v>
      </c>
      <c r="M373" t="str">
        <f>IF(ISNA(VLOOKUP(I373,disall!$A$2:$M$349,6,FALSE)),"NA",VLOOKUP(I373,disall!$A$2:$M$349,6,FALSE))</f>
        <v>NA</v>
      </c>
      <c r="N373" t="str">
        <f>IF(ISNA(VLOOKUP(I373,disall!$A$2:$M$349,7,FALSE)),"NA",VLOOKUP(I373,disall!$A$2:$M$349,7,FALSE))</f>
        <v>NA</v>
      </c>
      <c r="O373" t="str">
        <f>IF(ISNA(VLOOKUP(I373,disall!$A$2:$M$349,8,FALSE)),"NA",VLOOKUP(I373,disall!$A$2:$M$349,8,FALSE))</f>
        <v>NA</v>
      </c>
      <c r="P373" t="str">
        <f>IF(ISNA(VLOOKUP(I373,disall!$A$2:$M$349,9,FALSE)),"NA",VLOOKUP(I373,disall!$A$2:$M$349,9,FALSE))</f>
        <v>NA</v>
      </c>
      <c r="Q373" t="str">
        <f>IF(ISNA(VLOOKUP(I373,disall!$A$2:$M$349,10,FALSE)),"NA",VLOOKUP(I373,disall!$A$2:$M$349,10,FALSE))</f>
        <v>NA</v>
      </c>
      <c r="R373" t="str">
        <f>IF(ISNA(VLOOKUP(I373,disall!$A$2:$M$349,11,FALSE)),"NA",VLOOKUP(I373,disall!$A$2:$M$349,11,FALSE))</f>
        <v>NA</v>
      </c>
      <c r="S373" t="str">
        <f>IF(ISNA(VLOOKUP(I373,disall!$A$2:$M$349,12,FALSE)),"NA",VLOOKUP(I373,disall!$A$2:$M$349,12,FALSE))</f>
        <v>NA</v>
      </c>
      <c r="T373" t="str">
        <f>IF(ISNA(VLOOKUP(I373,disall!$A$2:$M$349,13,FALSE)),"NA",VLOOKUP(I373,disall!$A$2:$M$349,13,FALSE))</f>
        <v>NA</v>
      </c>
    </row>
    <row r="374" spans="1:20" x14ac:dyDescent="0.25">
      <c r="A374">
        <v>140</v>
      </c>
      <c r="B374" t="s">
        <v>8</v>
      </c>
      <c r="C374" t="s">
        <v>472</v>
      </c>
      <c r="D374" t="s">
        <v>1108</v>
      </c>
      <c r="E374" t="s">
        <v>473</v>
      </c>
      <c r="F374" t="s">
        <v>1111</v>
      </c>
      <c r="G374" t="s">
        <v>473</v>
      </c>
      <c r="H374">
        <v>4072</v>
      </c>
      <c r="I374">
        <f>IF(ISNA(VLOOKUP(H374,disall!$D$2:$L$349,1,FALSE)),H374,VLOOKUP(H374,disall!$D$2:$L$349,1,FALSE))</f>
        <v>4072</v>
      </c>
      <c r="J374" t="str">
        <f>IF(ISNA(VLOOKUP(H374,disall!$D$2:$L$349,1,FALSE)),"NA",VLOOKUP(H374,disall!$D$2:$L$349,2,FALSE))</f>
        <v>NA</v>
      </c>
      <c r="K374" t="str">
        <f>IF(ISNA(VLOOKUP(I374,disall!$A$2:$L$349,3,FALSE)),F374,VLOOKUP(I374,disall!$A$2:$L$349,3,FALSE))</f>
        <v>Baramula (Kashmir North)</v>
      </c>
      <c r="L374" t="str">
        <f>IF(ISNA(VLOOKUP(I374,disall!$A$2:$L$349,12,FALSE)),"NA",VLOOKUP(I374,disall!$A$2:$L$349,12,FALSE))</f>
        <v>NA</v>
      </c>
      <c r="M374" t="str">
        <f>IF(ISNA(VLOOKUP(I374,disall!$A$2:$M$349,6,FALSE)),"NA",VLOOKUP(I374,disall!$A$2:$M$349,6,FALSE))</f>
        <v>NA</v>
      </c>
      <c r="N374" t="str">
        <f>IF(ISNA(VLOOKUP(I374,disall!$A$2:$M$349,7,FALSE)),"NA",VLOOKUP(I374,disall!$A$2:$M$349,7,FALSE))</f>
        <v>NA</v>
      </c>
      <c r="O374" t="str">
        <f>IF(ISNA(VLOOKUP(I374,disall!$A$2:$M$349,8,FALSE)),"NA",VLOOKUP(I374,disall!$A$2:$M$349,8,FALSE))</f>
        <v>NA</v>
      </c>
      <c r="P374" t="str">
        <f>IF(ISNA(VLOOKUP(I374,disall!$A$2:$M$349,9,FALSE)),"NA",VLOOKUP(I374,disall!$A$2:$M$349,9,FALSE))</f>
        <v>NA</v>
      </c>
      <c r="Q374" t="str">
        <f>IF(ISNA(VLOOKUP(I374,disall!$A$2:$M$349,10,FALSE)),"NA",VLOOKUP(I374,disall!$A$2:$M$349,10,FALSE))</f>
        <v>NA</v>
      </c>
      <c r="R374" t="str">
        <f>IF(ISNA(VLOOKUP(I374,disall!$A$2:$M$349,11,FALSE)),"NA",VLOOKUP(I374,disall!$A$2:$M$349,11,FALSE))</f>
        <v>NA</v>
      </c>
      <c r="S374" t="str">
        <f>IF(ISNA(VLOOKUP(I374,disall!$A$2:$M$349,12,FALSE)),"NA",VLOOKUP(I374,disall!$A$2:$M$349,12,FALSE))</f>
        <v>NA</v>
      </c>
      <c r="T374" t="str">
        <f>IF(ISNA(VLOOKUP(I374,disall!$A$2:$M$349,13,FALSE)),"NA",VLOOKUP(I374,disall!$A$2:$M$349,13,FALSE))</f>
        <v>NA</v>
      </c>
    </row>
    <row r="375" spans="1:20" x14ac:dyDescent="0.25">
      <c r="A375">
        <v>141</v>
      </c>
      <c r="B375" t="s">
        <v>8</v>
      </c>
      <c r="C375" t="s">
        <v>472</v>
      </c>
      <c r="D375" t="s">
        <v>1108</v>
      </c>
      <c r="E375" t="s">
        <v>473</v>
      </c>
      <c r="F375" t="s">
        <v>1112</v>
      </c>
      <c r="G375" t="s">
        <v>473</v>
      </c>
      <c r="H375">
        <v>4073</v>
      </c>
      <c r="I375">
        <f>IF(ISNA(VLOOKUP(H375,disall!$D$2:$L$349,1,FALSE)),H375,VLOOKUP(H375,disall!$D$2:$L$349,1,FALSE))</f>
        <v>4073</v>
      </c>
      <c r="J375" t="str">
        <f>IF(ISNA(VLOOKUP(H375,disall!$D$2:$L$349,1,FALSE)),"NA",VLOOKUP(H375,disall!$D$2:$L$349,2,FALSE))</f>
        <v>NA</v>
      </c>
      <c r="K375" t="str">
        <f>IF(ISNA(VLOOKUP(I375,disall!$A$2:$L$349,3,FALSE)),F375,VLOOKUP(I375,disall!$A$2:$L$349,3,FALSE))</f>
        <v>Doda</v>
      </c>
      <c r="L375" t="str">
        <f>IF(ISNA(VLOOKUP(I375,disall!$A$2:$L$349,12,FALSE)),"NA",VLOOKUP(I375,disall!$A$2:$L$349,12,FALSE))</f>
        <v>NA</v>
      </c>
      <c r="M375" t="str">
        <f>IF(ISNA(VLOOKUP(I375,disall!$A$2:$M$349,6,FALSE)),"NA",VLOOKUP(I375,disall!$A$2:$M$349,6,FALSE))</f>
        <v>NA</v>
      </c>
      <c r="N375" t="str">
        <f>IF(ISNA(VLOOKUP(I375,disall!$A$2:$M$349,7,FALSE)),"NA",VLOOKUP(I375,disall!$A$2:$M$349,7,FALSE))</f>
        <v>NA</v>
      </c>
      <c r="O375" t="str">
        <f>IF(ISNA(VLOOKUP(I375,disall!$A$2:$M$349,8,FALSE)),"NA",VLOOKUP(I375,disall!$A$2:$M$349,8,FALSE))</f>
        <v>NA</v>
      </c>
      <c r="P375" t="str">
        <f>IF(ISNA(VLOOKUP(I375,disall!$A$2:$M$349,9,FALSE)),"NA",VLOOKUP(I375,disall!$A$2:$M$349,9,FALSE))</f>
        <v>NA</v>
      </c>
      <c r="Q375" t="str">
        <f>IF(ISNA(VLOOKUP(I375,disall!$A$2:$M$349,10,FALSE)),"NA",VLOOKUP(I375,disall!$A$2:$M$349,10,FALSE))</f>
        <v>NA</v>
      </c>
      <c r="R375" t="str">
        <f>IF(ISNA(VLOOKUP(I375,disall!$A$2:$M$349,11,FALSE)),"NA",VLOOKUP(I375,disall!$A$2:$M$349,11,FALSE))</f>
        <v>NA</v>
      </c>
      <c r="S375" t="str">
        <f>IF(ISNA(VLOOKUP(I375,disall!$A$2:$M$349,12,FALSE)),"NA",VLOOKUP(I375,disall!$A$2:$M$349,12,FALSE))</f>
        <v>NA</v>
      </c>
      <c r="T375" t="str">
        <f>IF(ISNA(VLOOKUP(I375,disall!$A$2:$M$349,13,FALSE)),"NA",VLOOKUP(I375,disall!$A$2:$M$349,13,FALSE))</f>
        <v>NA</v>
      </c>
    </row>
    <row r="376" spans="1:20" x14ac:dyDescent="0.25">
      <c r="A376">
        <v>142</v>
      </c>
      <c r="B376" t="s">
        <v>8</v>
      </c>
      <c r="C376" t="s">
        <v>472</v>
      </c>
      <c r="D376" t="s">
        <v>1108</v>
      </c>
      <c r="E376" t="s">
        <v>473</v>
      </c>
      <c r="F376" t="s">
        <v>1113</v>
      </c>
      <c r="G376" t="s">
        <v>473</v>
      </c>
      <c r="H376">
        <v>4074</v>
      </c>
      <c r="I376">
        <f>IF(ISNA(VLOOKUP(H376,disall!$D$2:$L$349,1,FALSE)),H376,VLOOKUP(H376,disall!$D$2:$L$349,1,FALSE))</f>
        <v>4074</v>
      </c>
      <c r="J376" t="str">
        <f>IF(ISNA(VLOOKUP(H376,disall!$D$2:$L$349,1,FALSE)),"NA",VLOOKUP(H376,disall!$D$2:$L$349,2,FALSE))</f>
        <v>NA</v>
      </c>
      <c r="K376" t="str">
        <f>IF(ISNA(VLOOKUP(I376,disall!$A$2:$L$349,3,FALSE)),F376,VLOOKUP(I376,disall!$A$2:$L$349,3,FALSE))</f>
        <v>Jammu</v>
      </c>
      <c r="L376" t="str">
        <f>IF(ISNA(VLOOKUP(I376,disall!$A$2:$L$349,12,FALSE)),"NA",VLOOKUP(I376,disall!$A$2:$L$349,12,FALSE))</f>
        <v>NA</v>
      </c>
      <c r="M376" t="str">
        <f>IF(ISNA(VLOOKUP(I376,disall!$A$2:$M$349,6,FALSE)),"NA",VLOOKUP(I376,disall!$A$2:$M$349,6,FALSE))</f>
        <v>NA</v>
      </c>
      <c r="N376" t="str">
        <f>IF(ISNA(VLOOKUP(I376,disall!$A$2:$M$349,7,FALSE)),"NA",VLOOKUP(I376,disall!$A$2:$M$349,7,FALSE))</f>
        <v>NA</v>
      </c>
      <c r="O376" t="str">
        <f>IF(ISNA(VLOOKUP(I376,disall!$A$2:$M$349,8,FALSE)),"NA",VLOOKUP(I376,disall!$A$2:$M$349,8,FALSE))</f>
        <v>NA</v>
      </c>
      <c r="P376" t="str">
        <f>IF(ISNA(VLOOKUP(I376,disall!$A$2:$M$349,9,FALSE)),"NA",VLOOKUP(I376,disall!$A$2:$M$349,9,FALSE))</f>
        <v>NA</v>
      </c>
      <c r="Q376" t="str">
        <f>IF(ISNA(VLOOKUP(I376,disall!$A$2:$M$349,10,FALSE)),"NA",VLOOKUP(I376,disall!$A$2:$M$349,10,FALSE))</f>
        <v>NA</v>
      </c>
      <c r="R376" t="str">
        <f>IF(ISNA(VLOOKUP(I376,disall!$A$2:$M$349,11,FALSE)),"NA",VLOOKUP(I376,disall!$A$2:$M$349,11,FALSE))</f>
        <v>NA</v>
      </c>
      <c r="S376" t="str">
        <f>IF(ISNA(VLOOKUP(I376,disall!$A$2:$M$349,12,FALSE)),"NA",VLOOKUP(I376,disall!$A$2:$M$349,12,FALSE))</f>
        <v>NA</v>
      </c>
      <c r="T376" t="str">
        <f>IF(ISNA(VLOOKUP(I376,disall!$A$2:$M$349,13,FALSE)),"NA",VLOOKUP(I376,disall!$A$2:$M$349,13,FALSE))</f>
        <v>NA</v>
      </c>
    </row>
    <row r="377" spans="1:20" x14ac:dyDescent="0.25">
      <c r="A377">
        <v>143</v>
      </c>
      <c r="B377" t="s">
        <v>8</v>
      </c>
      <c r="C377" t="s">
        <v>472</v>
      </c>
      <c r="D377" t="s">
        <v>1108</v>
      </c>
      <c r="E377" t="s">
        <v>473</v>
      </c>
      <c r="F377" t="s">
        <v>1114</v>
      </c>
      <c r="G377" t="s">
        <v>473</v>
      </c>
      <c r="H377">
        <v>4075</v>
      </c>
      <c r="I377">
        <f>IF(ISNA(VLOOKUP(H377,disall!$D$2:$L$349,1,FALSE)),H377,VLOOKUP(H377,disall!$D$2:$L$349,1,FALSE))</f>
        <v>4075</v>
      </c>
      <c r="J377" t="str">
        <f>IF(ISNA(VLOOKUP(H377,disall!$D$2:$L$349,1,FALSE)),"NA",VLOOKUP(H377,disall!$D$2:$L$349,2,FALSE))</f>
        <v>NA</v>
      </c>
      <c r="K377" t="str">
        <f>IF(ISNA(VLOOKUP(I377,disall!$A$2:$L$349,3,FALSE)),F377,VLOOKUP(I377,disall!$A$2:$L$349,3,FALSE))</f>
        <v>Kargil</v>
      </c>
      <c r="L377" t="str">
        <f>IF(ISNA(VLOOKUP(I377,disall!$A$2:$L$349,12,FALSE)),"NA",VLOOKUP(I377,disall!$A$2:$L$349,12,FALSE))</f>
        <v>NA</v>
      </c>
      <c r="M377" t="str">
        <f>IF(ISNA(VLOOKUP(I377,disall!$A$2:$M$349,6,FALSE)),"NA",VLOOKUP(I377,disall!$A$2:$M$349,6,FALSE))</f>
        <v>NA</v>
      </c>
      <c r="N377" t="str">
        <f>IF(ISNA(VLOOKUP(I377,disall!$A$2:$M$349,7,FALSE)),"NA",VLOOKUP(I377,disall!$A$2:$M$349,7,FALSE))</f>
        <v>NA</v>
      </c>
      <c r="O377" t="str">
        <f>IF(ISNA(VLOOKUP(I377,disall!$A$2:$M$349,8,FALSE)),"NA",VLOOKUP(I377,disall!$A$2:$M$349,8,FALSE))</f>
        <v>NA</v>
      </c>
      <c r="P377" t="str">
        <f>IF(ISNA(VLOOKUP(I377,disall!$A$2:$M$349,9,FALSE)),"NA",VLOOKUP(I377,disall!$A$2:$M$349,9,FALSE))</f>
        <v>NA</v>
      </c>
      <c r="Q377" t="str">
        <f>IF(ISNA(VLOOKUP(I377,disall!$A$2:$M$349,10,FALSE)),"NA",VLOOKUP(I377,disall!$A$2:$M$349,10,FALSE))</f>
        <v>NA</v>
      </c>
      <c r="R377" t="str">
        <f>IF(ISNA(VLOOKUP(I377,disall!$A$2:$M$349,11,FALSE)),"NA",VLOOKUP(I377,disall!$A$2:$M$349,11,FALSE))</f>
        <v>NA</v>
      </c>
      <c r="S377" t="str">
        <f>IF(ISNA(VLOOKUP(I377,disall!$A$2:$M$349,12,FALSE)),"NA",VLOOKUP(I377,disall!$A$2:$M$349,12,FALSE))</f>
        <v>NA</v>
      </c>
      <c r="T377" t="str">
        <f>IF(ISNA(VLOOKUP(I377,disall!$A$2:$M$349,13,FALSE)),"NA",VLOOKUP(I377,disall!$A$2:$M$349,13,FALSE))</f>
        <v>NA</v>
      </c>
    </row>
    <row r="378" spans="1:20" x14ac:dyDescent="0.25">
      <c r="A378">
        <v>144</v>
      </c>
      <c r="B378" t="s">
        <v>8</v>
      </c>
      <c r="C378" t="s">
        <v>472</v>
      </c>
      <c r="D378" t="s">
        <v>1108</v>
      </c>
      <c r="E378" t="s">
        <v>473</v>
      </c>
      <c r="F378" t="s">
        <v>1115</v>
      </c>
      <c r="G378" t="s">
        <v>473</v>
      </c>
      <c r="H378">
        <v>4076</v>
      </c>
      <c r="I378">
        <f>IF(ISNA(VLOOKUP(H378,disall!$D$2:$L$349,1,FALSE)),H378,VLOOKUP(H378,disall!$D$2:$L$349,1,FALSE))</f>
        <v>4076</v>
      </c>
      <c r="J378" t="str">
        <f>IF(ISNA(VLOOKUP(H378,disall!$D$2:$L$349,1,FALSE)),"NA",VLOOKUP(H378,disall!$D$2:$L$349,2,FALSE))</f>
        <v>NA</v>
      </c>
      <c r="K378" t="str">
        <f>IF(ISNA(VLOOKUP(I378,disall!$A$2:$L$349,3,FALSE)),F378,VLOOKUP(I378,disall!$A$2:$L$349,3,FALSE))</f>
        <v>Kathua</v>
      </c>
      <c r="L378" t="str">
        <f>IF(ISNA(VLOOKUP(I378,disall!$A$2:$L$349,12,FALSE)),"NA",VLOOKUP(I378,disall!$A$2:$L$349,12,FALSE))</f>
        <v>NA</v>
      </c>
      <c r="M378" t="str">
        <f>IF(ISNA(VLOOKUP(I378,disall!$A$2:$M$349,6,FALSE)),"NA",VLOOKUP(I378,disall!$A$2:$M$349,6,FALSE))</f>
        <v>NA</v>
      </c>
      <c r="N378" t="str">
        <f>IF(ISNA(VLOOKUP(I378,disall!$A$2:$M$349,7,FALSE)),"NA",VLOOKUP(I378,disall!$A$2:$M$349,7,FALSE))</f>
        <v>NA</v>
      </c>
      <c r="O378" t="str">
        <f>IF(ISNA(VLOOKUP(I378,disall!$A$2:$M$349,8,FALSE)),"NA",VLOOKUP(I378,disall!$A$2:$M$349,8,FALSE))</f>
        <v>NA</v>
      </c>
      <c r="P378" t="str">
        <f>IF(ISNA(VLOOKUP(I378,disall!$A$2:$M$349,9,FALSE)),"NA",VLOOKUP(I378,disall!$A$2:$M$349,9,FALSE))</f>
        <v>NA</v>
      </c>
      <c r="Q378" t="str">
        <f>IF(ISNA(VLOOKUP(I378,disall!$A$2:$M$349,10,FALSE)),"NA",VLOOKUP(I378,disall!$A$2:$M$349,10,FALSE))</f>
        <v>NA</v>
      </c>
      <c r="R378" t="str">
        <f>IF(ISNA(VLOOKUP(I378,disall!$A$2:$M$349,11,FALSE)),"NA",VLOOKUP(I378,disall!$A$2:$M$349,11,FALSE))</f>
        <v>NA</v>
      </c>
      <c r="S378" t="str">
        <f>IF(ISNA(VLOOKUP(I378,disall!$A$2:$M$349,12,FALSE)),"NA",VLOOKUP(I378,disall!$A$2:$M$349,12,FALSE))</f>
        <v>NA</v>
      </c>
      <c r="T378" t="str">
        <f>IF(ISNA(VLOOKUP(I378,disall!$A$2:$M$349,13,FALSE)),"NA",VLOOKUP(I378,disall!$A$2:$M$349,13,FALSE))</f>
        <v>NA</v>
      </c>
    </row>
    <row r="379" spans="1:20" x14ac:dyDescent="0.25">
      <c r="A379">
        <v>145</v>
      </c>
      <c r="B379" t="s">
        <v>8</v>
      </c>
      <c r="C379" t="s">
        <v>472</v>
      </c>
      <c r="D379" t="s">
        <v>1108</v>
      </c>
      <c r="E379" t="s">
        <v>473</v>
      </c>
      <c r="F379" t="s">
        <v>1116</v>
      </c>
      <c r="G379" t="s">
        <v>473</v>
      </c>
      <c r="H379">
        <v>4077</v>
      </c>
      <c r="I379">
        <f>IF(ISNA(VLOOKUP(H379,disall!$D$2:$L$349,1,FALSE)),H379,VLOOKUP(H379,disall!$D$2:$L$349,1,FALSE))</f>
        <v>4077</v>
      </c>
      <c r="J379" t="str">
        <f>IF(ISNA(VLOOKUP(H379,disall!$D$2:$L$349,1,FALSE)),"NA",VLOOKUP(H379,disall!$D$2:$L$349,2,FALSE))</f>
        <v>NA</v>
      </c>
      <c r="K379" t="str">
        <f>IF(ISNA(VLOOKUP(I379,disall!$A$2:$L$349,3,FALSE)),F379,VLOOKUP(I379,disall!$A$2:$L$349,3,FALSE))</f>
        <v>Kupwara (Muzaffarabad)</v>
      </c>
      <c r="L379" t="str">
        <f>IF(ISNA(VLOOKUP(I379,disall!$A$2:$L$349,12,FALSE)),"NA",VLOOKUP(I379,disall!$A$2:$L$349,12,FALSE))</f>
        <v>NA</v>
      </c>
      <c r="M379" t="str">
        <f>IF(ISNA(VLOOKUP(I379,disall!$A$2:$M$349,6,FALSE)),"NA",VLOOKUP(I379,disall!$A$2:$M$349,6,FALSE))</f>
        <v>NA</v>
      </c>
      <c r="N379" t="str">
        <f>IF(ISNA(VLOOKUP(I379,disall!$A$2:$M$349,7,FALSE)),"NA",VLOOKUP(I379,disall!$A$2:$M$349,7,FALSE))</f>
        <v>NA</v>
      </c>
      <c r="O379" t="str">
        <f>IF(ISNA(VLOOKUP(I379,disall!$A$2:$M$349,8,FALSE)),"NA",VLOOKUP(I379,disall!$A$2:$M$349,8,FALSE))</f>
        <v>NA</v>
      </c>
      <c r="P379" t="str">
        <f>IF(ISNA(VLOOKUP(I379,disall!$A$2:$M$349,9,FALSE)),"NA",VLOOKUP(I379,disall!$A$2:$M$349,9,FALSE))</f>
        <v>NA</v>
      </c>
      <c r="Q379" t="str">
        <f>IF(ISNA(VLOOKUP(I379,disall!$A$2:$M$349,10,FALSE)),"NA",VLOOKUP(I379,disall!$A$2:$M$349,10,FALSE))</f>
        <v>NA</v>
      </c>
      <c r="R379" t="str">
        <f>IF(ISNA(VLOOKUP(I379,disall!$A$2:$M$349,11,FALSE)),"NA",VLOOKUP(I379,disall!$A$2:$M$349,11,FALSE))</f>
        <v>NA</v>
      </c>
      <c r="S379" t="str">
        <f>IF(ISNA(VLOOKUP(I379,disall!$A$2:$M$349,12,FALSE)),"NA",VLOOKUP(I379,disall!$A$2:$M$349,12,FALSE))</f>
        <v>NA</v>
      </c>
      <c r="T379" t="str">
        <f>IF(ISNA(VLOOKUP(I379,disall!$A$2:$M$349,13,FALSE)),"NA",VLOOKUP(I379,disall!$A$2:$M$349,13,FALSE))</f>
        <v>NA</v>
      </c>
    </row>
    <row r="380" spans="1:20" x14ac:dyDescent="0.25">
      <c r="A380">
        <v>146</v>
      </c>
      <c r="B380" t="s">
        <v>8</v>
      </c>
      <c r="C380" t="s">
        <v>472</v>
      </c>
      <c r="D380" t="s">
        <v>1108</v>
      </c>
      <c r="E380" t="s">
        <v>473</v>
      </c>
      <c r="F380" t="s">
        <v>1117</v>
      </c>
      <c r="G380" t="s">
        <v>473</v>
      </c>
      <c r="H380">
        <v>4078</v>
      </c>
      <c r="I380">
        <f>IF(ISNA(VLOOKUP(H380,disall!$D$2:$L$349,1,FALSE)),H380,VLOOKUP(H380,disall!$D$2:$L$349,1,FALSE))</f>
        <v>4078</v>
      </c>
      <c r="J380" t="str">
        <f>IF(ISNA(VLOOKUP(H380,disall!$D$2:$L$349,1,FALSE)),"NA",VLOOKUP(H380,disall!$D$2:$L$349,2,FALSE))</f>
        <v>NA</v>
      </c>
      <c r="K380" t="str">
        <f>IF(ISNA(VLOOKUP(I380,disall!$A$2:$L$349,3,FALSE)),F380,VLOOKUP(I380,disall!$A$2:$L$349,3,FALSE))</f>
        <v>Ladakh (Leh)</v>
      </c>
      <c r="L380" t="str">
        <f>IF(ISNA(VLOOKUP(I380,disall!$A$2:$L$349,12,FALSE)),"NA",VLOOKUP(I380,disall!$A$2:$L$349,12,FALSE))</f>
        <v>NA</v>
      </c>
      <c r="M380" t="str">
        <f>IF(ISNA(VLOOKUP(I380,disall!$A$2:$M$349,6,FALSE)),"NA",VLOOKUP(I380,disall!$A$2:$M$349,6,FALSE))</f>
        <v>NA</v>
      </c>
      <c r="N380" t="str">
        <f>IF(ISNA(VLOOKUP(I380,disall!$A$2:$M$349,7,FALSE)),"NA",VLOOKUP(I380,disall!$A$2:$M$349,7,FALSE))</f>
        <v>NA</v>
      </c>
      <c r="O380" t="str">
        <f>IF(ISNA(VLOOKUP(I380,disall!$A$2:$M$349,8,FALSE)),"NA",VLOOKUP(I380,disall!$A$2:$M$349,8,FALSE))</f>
        <v>NA</v>
      </c>
      <c r="P380" t="str">
        <f>IF(ISNA(VLOOKUP(I380,disall!$A$2:$M$349,9,FALSE)),"NA",VLOOKUP(I380,disall!$A$2:$M$349,9,FALSE))</f>
        <v>NA</v>
      </c>
      <c r="Q380" t="str">
        <f>IF(ISNA(VLOOKUP(I380,disall!$A$2:$M$349,10,FALSE)),"NA",VLOOKUP(I380,disall!$A$2:$M$349,10,FALSE))</f>
        <v>NA</v>
      </c>
      <c r="R380" t="str">
        <f>IF(ISNA(VLOOKUP(I380,disall!$A$2:$M$349,11,FALSE)),"NA",VLOOKUP(I380,disall!$A$2:$M$349,11,FALSE))</f>
        <v>NA</v>
      </c>
      <c r="S380" t="str">
        <f>IF(ISNA(VLOOKUP(I380,disall!$A$2:$M$349,12,FALSE)),"NA",VLOOKUP(I380,disall!$A$2:$M$349,12,FALSE))</f>
        <v>NA</v>
      </c>
      <c r="T380" t="str">
        <f>IF(ISNA(VLOOKUP(I380,disall!$A$2:$M$349,13,FALSE)),"NA",VLOOKUP(I380,disall!$A$2:$M$349,13,FALSE))</f>
        <v>NA</v>
      </c>
    </row>
    <row r="381" spans="1:20" x14ac:dyDescent="0.25">
      <c r="A381">
        <v>147</v>
      </c>
      <c r="B381" t="s">
        <v>8</v>
      </c>
      <c r="C381" t="s">
        <v>472</v>
      </c>
      <c r="D381" t="s">
        <v>1108</v>
      </c>
      <c r="E381" t="s">
        <v>473</v>
      </c>
      <c r="F381" t="s">
        <v>1118</v>
      </c>
      <c r="G381" t="s">
        <v>473</v>
      </c>
      <c r="H381">
        <v>4079</v>
      </c>
      <c r="I381">
        <f>IF(ISNA(VLOOKUP(H381,disall!$D$2:$L$349,1,FALSE)),H381,VLOOKUP(H381,disall!$D$2:$L$349,1,FALSE))</f>
        <v>4079</v>
      </c>
      <c r="J381" t="str">
        <f>IF(ISNA(VLOOKUP(H381,disall!$D$2:$L$349,1,FALSE)),"NA",VLOOKUP(H381,disall!$D$2:$L$349,2,FALSE))</f>
        <v>NA</v>
      </c>
      <c r="K381" t="str">
        <f>IF(ISNA(VLOOKUP(I381,disall!$A$2:$L$349,3,FALSE)),F381,VLOOKUP(I381,disall!$A$2:$L$349,3,FALSE))</f>
        <v>Mirpur</v>
      </c>
      <c r="L381" t="str">
        <f>IF(ISNA(VLOOKUP(I381,disall!$A$2:$L$349,12,FALSE)),"NA",VLOOKUP(I381,disall!$A$2:$L$349,12,FALSE))</f>
        <v>NA</v>
      </c>
      <c r="M381" t="str">
        <f>IF(ISNA(VLOOKUP(I381,disall!$A$2:$M$349,6,FALSE)),"NA",VLOOKUP(I381,disall!$A$2:$M$349,6,FALSE))</f>
        <v>NA</v>
      </c>
      <c r="N381" t="str">
        <f>IF(ISNA(VLOOKUP(I381,disall!$A$2:$M$349,7,FALSE)),"NA",VLOOKUP(I381,disall!$A$2:$M$349,7,FALSE))</f>
        <v>NA</v>
      </c>
      <c r="O381" t="str">
        <f>IF(ISNA(VLOOKUP(I381,disall!$A$2:$M$349,8,FALSE)),"NA",VLOOKUP(I381,disall!$A$2:$M$349,8,FALSE))</f>
        <v>NA</v>
      </c>
      <c r="P381" t="str">
        <f>IF(ISNA(VLOOKUP(I381,disall!$A$2:$M$349,9,FALSE)),"NA",VLOOKUP(I381,disall!$A$2:$M$349,9,FALSE))</f>
        <v>NA</v>
      </c>
      <c r="Q381" t="str">
        <f>IF(ISNA(VLOOKUP(I381,disall!$A$2:$M$349,10,FALSE)),"NA",VLOOKUP(I381,disall!$A$2:$M$349,10,FALSE))</f>
        <v>NA</v>
      </c>
      <c r="R381" t="str">
        <f>IF(ISNA(VLOOKUP(I381,disall!$A$2:$M$349,11,FALSE)),"NA",VLOOKUP(I381,disall!$A$2:$M$349,11,FALSE))</f>
        <v>NA</v>
      </c>
      <c r="S381" t="str">
        <f>IF(ISNA(VLOOKUP(I381,disall!$A$2:$M$349,12,FALSE)),"NA",VLOOKUP(I381,disall!$A$2:$M$349,12,FALSE))</f>
        <v>NA</v>
      </c>
      <c r="T381" t="str">
        <f>IF(ISNA(VLOOKUP(I381,disall!$A$2:$M$349,13,FALSE)),"NA",VLOOKUP(I381,disall!$A$2:$M$349,13,FALSE))</f>
        <v>NA</v>
      </c>
    </row>
    <row r="382" spans="1:20" x14ac:dyDescent="0.25">
      <c r="A382">
        <v>148</v>
      </c>
      <c r="B382" t="s">
        <v>8</v>
      </c>
      <c r="C382" t="s">
        <v>472</v>
      </c>
      <c r="D382" t="s">
        <v>1108</v>
      </c>
      <c r="E382" t="s">
        <v>473</v>
      </c>
      <c r="F382" t="s">
        <v>1119</v>
      </c>
      <c r="G382" t="s">
        <v>473</v>
      </c>
      <c r="H382">
        <v>4080</v>
      </c>
      <c r="I382">
        <f>IF(ISNA(VLOOKUP(H382,disall!$D$2:$L$349,1,FALSE)),H382,VLOOKUP(H382,disall!$D$2:$L$349,1,FALSE))</f>
        <v>4080</v>
      </c>
      <c r="J382" t="str">
        <f>IF(ISNA(VLOOKUP(H382,disall!$D$2:$L$349,1,FALSE)),"NA",VLOOKUP(H382,disall!$D$2:$L$349,2,FALSE))</f>
        <v>NA</v>
      </c>
      <c r="K382" t="str">
        <f>IF(ISNA(VLOOKUP(I382,disall!$A$2:$L$349,3,FALSE)),F382,VLOOKUP(I382,disall!$A$2:$L$349,3,FALSE))</f>
        <v>Pulwama</v>
      </c>
      <c r="L382" t="str">
        <f>IF(ISNA(VLOOKUP(I382,disall!$A$2:$L$349,12,FALSE)),"NA",VLOOKUP(I382,disall!$A$2:$L$349,12,FALSE))</f>
        <v>NA</v>
      </c>
      <c r="M382" t="str">
        <f>IF(ISNA(VLOOKUP(I382,disall!$A$2:$M$349,6,FALSE)),"NA",VLOOKUP(I382,disall!$A$2:$M$349,6,FALSE))</f>
        <v>NA</v>
      </c>
      <c r="N382" t="str">
        <f>IF(ISNA(VLOOKUP(I382,disall!$A$2:$M$349,7,FALSE)),"NA",VLOOKUP(I382,disall!$A$2:$M$349,7,FALSE))</f>
        <v>NA</v>
      </c>
      <c r="O382" t="str">
        <f>IF(ISNA(VLOOKUP(I382,disall!$A$2:$M$349,8,FALSE)),"NA",VLOOKUP(I382,disall!$A$2:$M$349,8,FALSE))</f>
        <v>NA</v>
      </c>
      <c r="P382" t="str">
        <f>IF(ISNA(VLOOKUP(I382,disall!$A$2:$M$349,9,FALSE)),"NA",VLOOKUP(I382,disall!$A$2:$M$349,9,FALSE))</f>
        <v>NA</v>
      </c>
      <c r="Q382" t="str">
        <f>IF(ISNA(VLOOKUP(I382,disall!$A$2:$M$349,10,FALSE)),"NA",VLOOKUP(I382,disall!$A$2:$M$349,10,FALSE))</f>
        <v>NA</v>
      </c>
      <c r="R382" t="str">
        <f>IF(ISNA(VLOOKUP(I382,disall!$A$2:$M$349,11,FALSE)),"NA",VLOOKUP(I382,disall!$A$2:$M$349,11,FALSE))</f>
        <v>NA</v>
      </c>
      <c r="S382" t="str">
        <f>IF(ISNA(VLOOKUP(I382,disall!$A$2:$M$349,12,FALSE)),"NA",VLOOKUP(I382,disall!$A$2:$M$349,12,FALSE))</f>
        <v>NA</v>
      </c>
      <c r="T382" t="str">
        <f>IF(ISNA(VLOOKUP(I382,disall!$A$2:$M$349,13,FALSE)),"NA",VLOOKUP(I382,disall!$A$2:$M$349,13,FALSE))</f>
        <v>NA</v>
      </c>
    </row>
    <row r="383" spans="1:20" x14ac:dyDescent="0.25">
      <c r="A383">
        <v>149</v>
      </c>
      <c r="B383" t="s">
        <v>8</v>
      </c>
      <c r="C383" t="s">
        <v>472</v>
      </c>
      <c r="D383" t="s">
        <v>1108</v>
      </c>
      <c r="E383" t="s">
        <v>473</v>
      </c>
      <c r="F383" t="s">
        <v>1120</v>
      </c>
      <c r="G383" t="s">
        <v>473</v>
      </c>
      <c r="H383">
        <v>4081</v>
      </c>
      <c r="I383">
        <f>IF(ISNA(VLOOKUP(H383,disall!$D$2:$L$349,1,FALSE)),H383,VLOOKUP(H383,disall!$D$2:$L$349,1,FALSE))</f>
        <v>4081</v>
      </c>
      <c r="J383" t="str">
        <f>IF(ISNA(VLOOKUP(H383,disall!$D$2:$L$349,1,FALSE)),"NA",VLOOKUP(H383,disall!$D$2:$L$349,2,FALSE))</f>
        <v>NA</v>
      </c>
      <c r="K383" t="str">
        <f>IF(ISNA(VLOOKUP(I383,disall!$A$2:$L$349,3,FALSE)),F383,VLOOKUP(I383,disall!$A$2:$L$349,3,FALSE))</f>
        <v>Punch</v>
      </c>
      <c r="L383" t="str">
        <f>IF(ISNA(VLOOKUP(I383,disall!$A$2:$L$349,12,FALSE)),"NA",VLOOKUP(I383,disall!$A$2:$L$349,12,FALSE))</f>
        <v>NA</v>
      </c>
      <c r="M383" t="str">
        <f>IF(ISNA(VLOOKUP(I383,disall!$A$2:$M$349,6,FALSE)),"NA",VLOOKUP(I383,disall!$A$2:$M$349,6,FALSE))</f>
        <v>NA</v>
      </c>
      <c r="N383" t="str">
        <f>IF(ISNA(VLOOKUP(I383,disall!$A$2:$M$349,7,FALSE)),"NA",VLOOKUP(I383,disall!$A$2:$M$349,7,FALSE))</f>
        <v>NA</v>
      </c>
      <c r="O383" t="str">
        <f>IF(ISNA(VLOOKUP(I383,disall!$A$2:$M$349,8,FALSE)),"NA",VLOOKUP(I383,disall!$A$2:$M$349,8,FALSE))</f>
        <v>NA</v>
      </c>
      <c r="P383" t="str">
        <f>IF(ISNA(VLOOKUP(I383,disall!$A$2:$M$349,9,FALSE)),"NA",VLOOKUP(I383,disall!$A$2:$M$349,9,FALSE))</f>
        <v>NA</v>
      </c>
      <c r="Q383" t="str">
        <f>IF(ISNA(VLOOKUP(I383,disall!$A$2:$M$349,10,FALSE)),"NA",VLOOKUP(I383,disall!$A$2:$M$349,10,FALSE))</f>
        <v>NA</v>
      </c>
      <c r="R383" t="str">
        <f>IF(ISNA(VLOOKUP(I383,disall!$A$2:$M$349,11,FALSE)),"NA",VLOOKUP(I383,disall!$A$2:$M$349,11,FALSE))</f>
        <v>NA</v>
      </c>
      <c r="S383" t="str">
        <f>IF(ISNA(VLOOKUP(I383,disall!$A$2:$M$349,12,FALSE)),"NA",VLOOKUP(I383,disall!$A$2:$M$349,12,FALSE))</f>
        <v>NA</v>
      </c>
      <c r="T383" t="str">
        <f>IF(ISNA(VLOOKUP(I383,disall!$A$2:$M$349,13,FALSE)),"NA",VLOOKUP(I383,disall!$A$2:$M$349,13,FALSE))</f>
        <v>NA</v>
      </c>
    </row>
    <row r="384" spans="1:20" x14ac:dyDescent="0.25">
      <c r="A384">
        <v>150</v>
      </c>
      <c r="B384" t="s">
        <v>8</v>
      </c>
      <c r="C384" t="s">
        <v>472</v>
      </c>
      <c r="D384" t="s">
        <v>1108</v>
      </c>
      <c r="E384" t="s">
        <v>473</v>
      </c>
      <c r="F384" t="s">
        <v>1121</v>
      </c>
      <c r="G384" t="s">
        <v>473</v>
      </c>
      <c r="H384">
        <v>4082</v>
      </c>
      <c r="I384">
        <f>IF(ISNA(VLOOKUP(H384,disall!$D$2:$L$349,1,FALSE)),H384,VLOOKUP(H384,disall!$D$2:$L$349,1,FALSE))</f>
        <v>4082</v>
      </c>
      <c r="J384" t="str">
        <f>IF(ISNA(VLOOKUP(H384,disall!$D$2:$L$349,1,FALSE)),"NA",VLOOKUP(H384,disall!$D$2:$L$349,2,FALSE))</f>
        <v>NA</v>
      </c>
      <c r="K384" t="str">
        <f>IF(ISNA(VLOOKUP(I384,disall!$A$2:$L$349,3,FALSE)),F384,VLOOKUP(I384,disall!$A$2:$L$349,3,FALSE))</f>
        <v>Rajauri</v>
      </c>
      <c r="L384" t="str">
        <f>IF(ISNA(VLOOKUP(I384,disall!$A$2:$L$349,12,FALSE)),"NA",VLOOKUP(I384,disall!$A$2:$L$349,12,FALSE))</f>
        <v>NA</v>
      </c>
      <c r="M384" t="str">
        <f>IF(ISNA(VLOOKUP(I384,disall!$A$2:$M$349,6,FALSE)),"NA",VLOOKUP(I384,disall!$A$2:$M$349,6,FALSE))</f>
        <v>NA</v>
      </c>
      <c r="N384" t="str">
        <f>IF(ISNA(VLOOKUP(I384,disall!$A$2:$M$349,7,FALSE)),"NA",VLOOKUP(I384,disall!$A$2:$M$349,7,FALSE))</f>
        <v>NA</v>
      </c>
      <c r="O384" t="str">
        <f>IF(ISNA(VLOOKUP(I384,disall!$A$2:$M$349,8,FALSE)),"NA",VLOOKUP(I384,disall!$A$2:$M$349,8,FALSE))</f>
        <v>NA</v>
      </c>
      <c r="P384" t="str">
        <f>IF(ISNA(VLOOKUP(I384,disall!$A$2:$M$349,9,FALSE)),"NA",VLOOKUP(I384,disall!$A$2:$M$349,9,FALSE))</f>
        <v>NA</v>
      </c>
      <c r="Q384" t="str">
        <f>IF(ISNA(VLOOKUP(I384,disall!$A$2:$M$349,10,FALSE)),"NA",VLOOKUP(I384,disall!$A$2:$M$349,10,FALSE))</f>
        <v>NA</v>
      </c>
      <c r="R384" t="str">
        <f>IF(ISNA(VLOOKUP(I384,disall!$A$2:$M$349,11,FALSE)),"NA",VLOOKUP(I384,disall!$A$2:$M$349,11,FALSE))</f>
        <v>NA</v>
      </c>
      <c r="S384" t="str">
        <f>IF(ISNA(VLOOKUP(I384,disall!$A$2:$M$349,12,FALSE)),"NA",VLOOKUP(I384,disall!$A$2:$M$349,12,FALSE))</f>
        <v>NA</v>
      </c>
      <c r="T384" t="str">
        <f>IF(ISNA(VLOOKUP(I384,disall!$A$2:$M$349,13,FALSE)),"NA",VLOOKUP(I384,disall!$A$2:$M$349,13,FALSE))</f>
        <v>NA</v>
      </c>
    </row>
    <row r="385" spans="1:20" x14ac:dyDescent="0.25">
      <c r="A385">
        <v>151</v>
      </c>
      <c r="B385" t="s">
        <v>8</v>
      </c>
      <c r="C385" t="s">
        <v>472</v>
      </c>
      <c r="D385" t="s">
        <v>1108</v>
      </c>
      <c r="E385" t="s">
        <v>473</v>
      </c>
      <c r="F385" t="s">
        <v>1122</v>
      </c>
      <c r="G385" t="s">
        <v>473</v>
      </c>
      <c r="H385">
        <v>4083</v>
      </c>
      <c r="I385">
        <f>IF(ISNA(VLOOKUP(H385,disall!$D$2:$L$349,1,FALSE)),H385,VLOOKUP(H385,disall!$D$2:$L$349,1,FALSE))</f>
        <v>4083</v>
      </c>
      <c r="J385" t="str">
        <f>IF(ISNA(VLOOKUP(H385,disall!$D$2:$L$349,1,FALSE)),"NA",VLOOKUP(H385,disall!$D$2:$L$349,2,FALSE))</f>
        <v>NA</v>
      </c>
      <c r="K385" t="str">
        <f>IF(ISNA(VLOOKUP(I385,disall!$A$2:$L$349,3,FALSE)),F385,VLOOKUP(I385,disall!$A$2:$L$349,3,FALSE))</f>
        <v>Srinagar</v>
      </c>
      <c r="L385" t="str">
        <f>IF(ISNA(VLOOKUP(I385,disall!$A$2:$L$349,12,FALSE)),"NA",VLOOKUP(I385,disall!$A$2:$L$349,12,FALSE))</f>
        <v>NA</v>
      </c>
      <c r="M385" t="str">
        <f>IF(ISNA(VLOOKUP(I385,disall!$A$2:$M$349,6,FALSE)),"NA",VLOOKUP(I385,disall!$A$2:$M$349,6,FALSE))</f>
        <v>NA</v>
      </c>
      <c r="N385" t="str">
        <f>IF(ISNA(VLOOKUP(I385,disall!$A$2:$M$349,7,FALSE)),"NA",VLOOKUP(I385,disall!$A$2:$M$349,7,FALSE))</f>
        <v>NA</v>
      </c>
      <c r="O385" t="str">
        <f>IF(ISNA(VLOOKUP(I385,disall!$A$2:$M$349,8,FALSE)),"NA",VLOOKUP(I385,disall!$A$2:$M$349,8,FALSE))</f>
        <v>NA</v>
      </c>
      <c r="P385" t="str">
        <f>IF(ISNA(VLOOKUP(I385,disall!$A$2:$M$349,9,FALSE)),"NA",VLOOKUP(I385,disall!$A$2:$M$349,9,FALSE))</f>
        <v>NA</v>
      </c>
      <c r="Q385" t="str">
        <f>IF(ISNA(VLOOKUP(I385,disall!$A$2:$M$349,10,FALSE)),"NA",VLOOKUP(I385,disall!$A$2:$M$349,10,FALSE))</f>
        <v>NA</v>
      </c>
      <c r="R385" t="str">
        <f>IF(ISNA(VLOOKUP(I385,disall!$A$2:$M$349,11,FALSE)),"NA",VLOOKUP(I385,disall!$A$2:$M$349,11,FALSE))</f>
        <v>NA</v>
      </c>
      <c r="S385" t="str">
        <f>IF(ISNA(VLOOKUP(I385,disall!$A$2:$M$349,12,FALSE)),"NA",VLOOKUP(I385,disall!$A$2:$M$349,12,FALSE))</f>
        <v>NA</v>
      </c>
      <c r="T385" t="str">
        <f>IF(ISNA(VLOOKUP(I385,disall!$A$2:$M$349,13,FALSE)),"NA",VLOOKUP(I385,disall!$A$2:$M$349,13,FALSE))</f>
        <v>NA</v>
      </c>
    </row>
    <row r="386" spans="1:20" x14ac:dyDescent="0.25">
      <c r="A386">
        <v>152</v>
      </c>
      <c r="B386" t="s">
        <v>8</v>
      </c>
      <c r="C386" t="s">
        <v>472</v>
      </c>
      <c r="D386" t="s">
        <v>1108</v>
      </c>
      <c r="E386" t="s">
        <v>473</v>
      </c>
      <c r="F386" t="s">
        <v>1123</v>
      </c>
      <c r="G386" t="s">
        <v>473</v>
      </c>
      <c r="H386">
        <v>4084</v>
      </c>
      <c r="I386">
        <f>IF(ISNA(VLOOKUP(H386,disall!$D$2:$L$349,1,FALSE)),H386,VLOOKUP(H386,disall!$D$2:$L$349,1,FALSE))</f>
        <v>4084</v>
      </c>
      <c r="J386" t="str">
        <f>IF(ISNA(VLOOKUP(H386,disall!$D$2:$L$349,1,FALSE)),"NA",VLOOKUP(H386,disall!$D$2:$L$349,2,FALSE))</f>
        <v>NA</v>
      </c>
      <c r="K386" t="str">
        <f>IF(ISNA(VLOOKUP(I386,disall!$A$2:$L$349,3,FALSE)),F386,VLOOKUP(I386,disall!$A$2:$L$349,3,FALSE))</f>
        <v>Udhampur</v>
      </c>
      <c r="L386" t="str">
        <f>IF(ISNA(VLOOKUP(I386,disall!$A$2:$L$349,12,FALSE)),"NA",VLOOKUP(I386,disall!$A$2:$L$349,12,FALSE))</f>
        <v>NA</v>
      </c>
      <c r="M386" t="str">
        <f>IF(ISNA(VLOOKUP(I386,disall!$A$2:$M$349,6,FALSE)),"NA",VLOOKUP(I386,disall!$A$2:$M$349,6,FALSE))</f>
        <v>NA</v>
      </c>
      <c r="N386" t="str">
        <f>IF(ISNA(VLOOKUP(I386,disall!$A$2:$M$349,7,FALSE)),"NA",VLOOKUP(I386,disall!$A$2:$M$349,7,FALSE))</f>
        <v>NA</v>
      </c>
      <c r="O386" t="str">
        <f>IF(ISNA(VLOOKUP(I386,disall!$A$2:$M$349,8,FALSE)),"NA",VLOOKUP(I386,disall!$A$2:$M$349,8,FALSE))</f>
        <v>NA</v>
      </c>
      <c r="P386" t="str">
        <f>IF(ISNA(VLOOKUP(I386,disall!$A$2:$M$349,9,FALSE)),"NA",VLOOKUP(I386,disall!$A$2:$M$349,9,FALSE))</f>
        <v>NA</v>
      </c>
      <c r="Q386" t="str">
        <f>IF(ISNA(VLOOKUP(I386,disall!$A$2:$M$349,10,FALSE)),"NA",VLOOKUP(I386,disall!$A$2:$M$349,10,FALSE))</f>
        <v>NA</v>
      </c>
      <c r="R386" t="str">
        <f>IF(ISNA(VLOOKUP(I386,disall!$A$2:$M$349,11,FALSE)),"NA",VLOOKUP(I386,disall!$A$2:$M$349,11,FALSE))</f>
        <v>NA</v>
      </c>
      <c r="S386" t="str">
        <f>IF(ISNA(VLOOKUP(I386,disall!$A$2:$M$349,12,FALSE)),"NA",VLOOKUP(I386,disall!$A$2:$M$349,12,FALSE))</f>
        <v>NA</v>
      </c>
      <c r="T386" t="str">
        <f>IF(ISNA(VLOOKUP(I386,disall!$A$2:$M$349,13,FALSE)),"NA",VLOOKUP(I386,disall!$A$2:$M$349,13,FALSE))</f>
        <v>NA</v>
      </c>
    </row>
    <row r="387" spans="1:20" x14ac:dyDescent="0.25">
      <c r="A387">
        <v>153</v>
      </c>
      <c r="B387" t="s">
        <v>8</v>
      </c>
      <c r="C387" t="s">
        <v>472</v>
      </c>
      <c r="D387" t="s">
        <v>857</v>
      </c>
      <c r="E387" t="s">
        <v>473</v>
      </c>
      <c r="F387" t="s">
        <v>1124</v>
      </c>
      <c r="G387" t="s">
        <v>473</v>
      </c>
      <c r="H387">
        <v>4085</v>
      </c>
      <c r="I387">
        <f>IF(ISNA(VLOOKUP(H387,disall!$D$2:$L$349,1,FALSE)),H387,VLOOKUP(H387,disall!$D$2:$L$349,1,FALSE))</f>
        <v>4085</v>
      </c>
      <c r="J387" t="str">
        <f>IF(ISNA(VLOOKUP(H387,disall!$D$2:$L$349,1,FALSE)),"NA",VLOOKUP(H387,disall!$D$2:$L$349,2,FALSE))</f>
        <v>NA</v>
      </c>
      <c r="K387" t="str">
        <f>IF(ISNA(VLOOKUP(I387,disall!$A$2:$L$349,3,FALSE)),F387,VLOOKUP(I387,disall!$A$2:$L$349,3,FALSE))</f>
        <v>Devghar</v>
      </c>
      <c r="L387" t="str">
        <f>IF(ISNA(VLOOKUP(I387,disall!$A$2:$L$349,12,FALSE)),"NA",VLOOKUP(I387,disall!$A$2:$L$349,12,FALSE))</f>
        <v>NA</v>
      </c>
      <c r="M387" t="str">
        <f>IF(ISNA(VLOOKUP(I387,disall!$A$2:$M$349,6,FALSE)),"NA",VLOOKUP(I387,disall!$A$2:$M$349,6,FALSE))</f>
        <v>NA</v>
      </c>
      <c r="N387" t="str">
        <f>IF(ISNA(VLOOKUP(I387,disall!$A$2:$M$349,7,FALSE)),"NA",VLOOKUP(I387,disall!$A$2:$M$349,7,FALSE))</f>
        <v>NA</v>
      </c>
      <c r="O387" t="str">
        <f>IF(ISNA(VLOOKUP(I387,disall!$A$2:$M$349,8,FALSE)),"NA",VLOOKUP(I387,disall!$A$2:$M$349,8,FALSE))</f>
        <v>NA</v>
      </c>
      <c r="P387" t="str">
        <f>IF(ISNA(VLOOKUP(I387,disall!$A$2:$M$349,9,FALSE)),"NA",VLOOKUP(I387,disall!$A$2:$M$349,9,FALSE))</f>
        <v>NA</v>
      </c>
      <c r="Q387" t="str">
        <f>IF(ISNA(VLOOKUP(I387,disall!$A$2:$M$349,10,FALSE)),"NA",VLOOKUP(I387,disall!$A$2:$M$349,10,FALSE))</f>
        <v>NA</v>
      </c>
      <c r="R387" t="str">
        <f>IF(ISNA(VLOOKUP(I387,disall!$A$2:$M$349,11,FALSE)),"NA",VLOOKUP(I387,disall!$A$2:$M$349,11,FALSE))</f>
        <v>NA</v>
      </c>
      <c r="S387" t="str">
        <f>IF(ISNA(VLOOKUP(I387,disall!$A$2:$M$349,12,FALSE)),"NA",VLOOKUP(I387,disall!$A$2:$M$349,12,FALSE))</f>
        <v>NA</v>
      </c>
      <c r="T387" t="str">
        <f>IF(ISNA(VLOOKUP(I387,disall!$A$2:$M$349,13,FALSE)),"NA",VLOOKUP(I387,disall!$A$2:$M$349,13,FALSE))</f>
        <v>NA</v>
      </c>
    </row>
    <row r="388" spans="1:20" x14ac:dyDescent="0.25">
      <c r="A388">
        <v>156</v>
      </c>
      <c r="B388" t="s">
        <v>8</v>
      </c>
      <c r="C388" t="s">
        <v>472</v>
      </c>
      <c r="D388" t="s">
        <v>857</v>
      </c>
      <c r="E388" t="s">
        <v>473</v>
      </c>
      <c r="F388" t="s">
        <v>252</v>
      </c>
      <c r="G388" t="s">
        <v>1125</v>
      </c>
      <c r="H388">
        <v>4086</v>
      </c>
      <c r="I388">
        <f>IF(ISNA(VLOOKUP(H388,disall!$D$2:$L$349,1,FALSE)),H388,VLOOKUP(H388,disall!$D$2:$L$349,1,FALSE))</f>
        <v>4086</v>
      </c>
      <c r="J388">
        <f>IF(ISNA(VLOOKUP(H388,disall!$D$2:$L$349,1,FALSE)),"NA",VLOOKUP(H388,disall!$D$2:$L$349,2,FALSE))</f>
        <v>3409</v>
      </c>
      <c r="K388" t="str">
        <f>IF(ISNA(VLOOKUP(I388,disall!$A$2:$L$349,3,FALSE)),F388,VLOOKUP(I388,disall!$A$2:$L$349,3,FALSE))</f>
        <v>Giridih</v>
      </c>
      <c r="L388" t="str">
        <f>IF(ISNA(VLOOKUP(I388,disall!$A$2:$L$349,12,FALSE)),"NA",VLOOKUP(I388,disall!$A$2:$L$349,12,FALSE))</f>
        <v>Giridih</v>
      </c>
      <c r="M388">
        <f>IF(ISNA(VLOOKUP(I388,disall!$A$2:$M$349,6,FALSE)),"NA",VLOOKUP(I388,disall!$A$2:$M$349,6,FALSE))</f>
        <v>34</v>
      </c>
      <c r="N388">
        <f>IF(ISNA(VLOOKUP(I388,disall!$A$2:$M$349,7,FALSE)),"NA",VLOOKUP(I388,disall!$A$2:$M$349,7,FALSE))</f>
        <v>0.597001</v>
      </c>
      <c r="O388">
        <f>IF(ISNA(VLOOKUP(I388,disall!$A$2:$M$349,8,FALSE)),"NA",VLOOKUP(I388,disall!$A$2:$M$349,8,FALSE))</f>
        <v>4.6724870000000003</v>
      </c>
      <c r="P388" t="str">
        <f>IF(ISNA(VLOOKUP(I388,disall!$A$2:$M$349,9,FALSE)),"NA",VLOOKUP(I388,disall!$A$2:$M$349,9,FALSE))</f>
        <v>POLY</v>
      </c>
      <c r="Q388">
        <f>IF(ISNA(VLOOKUP(I388,disall!$A$2:$M$349,10,FALSE)),"NA",VLOOKUP(I388,disall!$A$2:$M$349,10,FALSE))</f>
        <v>356041100</v>
      </c>
      <c r="R388" t="str">
        <f>IF(ISNA(VLOOKUP(I388,disall!$A$2:$M$349,11,FALSE)),"NA",VLOOKUP(I388,disall!$A$2:$M$349,11,FALSE))</f>
        <v>Bihar</v>
      </c>
      <c r="S388" t="str">
        <f>IF(ISNA(VLOOKUP(I388,disall!$A$2:$M$349,12,FALSE)),"NA",VLOOKUP(I388,disall!$A$2:$M$349,12,FALSE))</f>
        <v>Giridih</v>
      </c>
      <c r="T388">
        <f>IF(ISNA(VLOOKUP(I388,disall!$A$2:$M$349,13,FALSE)),"NA",VLOOKUP(I388,disall!$A$2:$M$349,13,FALSE))</f>
        <v>35</v>
      </c>
    </row>
    <row r="389" spans="1:20" x14ac:dyDescent="0.25">
      <c r="A389">
        <v>157</v>
      </c>
      <c r="B389" t="s">
        <v>8</v>
      </c>
      <c r="C389" t="s">
        <v>472</v>
      </c>
      <c r="D389" t="s">
        <v>857</v>
      </c>
      <c r="E389" t="s">
        <v>1126</v>
      </c>
      <c r="F389" t="s">
        <v>238</v>
      </c>
      <c r="G389" t="s">
        <v>1127</v>
      </c>
      <c r="H389">
        <v>4087</v>
      </c>
      <c r="I389">
        <f>IF(ISNA(VLOOKUP(H389,disall!$D$2:$L$349,1,FALSE)),H389,VLOOKUP(H389,disall!$D$2:$L$349,1,FALSE))</f>
        <v>4087</v>
      </c>
      <c r="J389">
        <f>IF(ISNA(VLOOKUP(H389,disall!$D$2:$L$349,1,FALSE)),"NA",VLOOKUP(H389,disall!$D$2:$L$349,2,FALSE))</f>
        <v>3410</v>
      </c>
      <c r="K389" t="str">
        <f>IF(ISNA(VLOOKUP(I389,disall!$A$2:$L$349,3,FALSE)),F389,VLOOKUP(I389,disall!$A$2:$L$349,3,FALSE))</f>
        <v>Godda</v>
      </c>
      <c r="L389" t="str">
        <f>IF(ISNA(VLOOKUP(I389,disall!$A$2:$L$349,12,FALSE)),"NA",VLOOKUP(I389,disall!$A$2:$L$349,12,FALSE))</f>
        <v>Godda</v>
      </c>
      <c r="M389">
        <f>IF(ISNA(VLOOKUP(I389,disall!$A$2:$M$349,6,FALSE)),"NA",VLOOKUP(I389,disall!$A$2:$M$349,6,FALSE))</f>
        <v>34</v>
      </c>
      <c r="N389">
        <f>IF(ISNA(VLOOKUP(I389,disall!$A$2:$M$349,7,FALSE)),"NA",VLOOKUP(I389,disall!$A$2:$M$349,7,FALSE))</f>
        <v>0.19800200000000001</v>
      </c>
      <c r="O389">
        <f>IF(ISNA(VLOOKUP(I389,disall!$A$2:$M$349,8,FALSE)),"NA",VLOOKUP(I389,disall!$A$2:$M$349,8,FALSE))</f>
        <v>2.130627</v>
      </c>
      <c r="P389" t="str">
        <f>IF(ISNA(VLOOKUP(I389,disall!$A$2:$M$349,9,FALSE)),"NA",VLOOKUP(I389,disall!$A$2:$M$349,9,FALSE))</f>
        <v>POLY</v>
      </c>
      <c r="Q389">
        <f>IF(ISNA(VLOOKUP(I389,disall!$A$2:$M$349,10,FALSE)),"NA",VLOOKUP(I389,disall!$A$2:$M$349,10,FALSE))</f>
        <v>356041200</v>
      </c>
      <c r="R389" t="str">
        <f>IF(ISNA(VLOOKUP(I389,disall!$A$2:$M$349,11,FALSE)),"NA",VLOOKUP(I389,disall!$A$2:$M$349,11,FALSE))</f>
        <v>Bihar</v>
      </c>
      <c r="S389" t="str">
        <f>IF(ISNA(VLOOKUP(I389,disall!$A$2:$M$349,12,FALSE)),"NA",VLOOKUP(I389,disall!$A$2:$M$349,12,FALSE))</f>
        <v>Godda</v>
      </c>
      <c r="T389">
        <f>IF(ISNA(VLOOKUP(I389,disall!$A$2:$M$349,13,FALSE)),"NA",VLOOKUP(I389,disall!$A$2:$M$349,13,FALSE))</f>
        <v>36</v>
      </c>
    </row>
    <row r="390" spans="1:20" x14ac:dyDescent="0.25">
      <c r="A390">
        <v>158</v>
      </c>
      <c r="B390" t="s">
        <v>8</v>
      </c>
      <c r="C390" t="s">
        <v>472</v>
      </c>
      <c r="D390" t="s">
        <v>857</v>
      </c>
      <c r="E390" t="s">
        <v>473</v>
      </c>
      <c r="F390" t="s">
        <v>283</v>
      </c>
      <c r="G390" t="s">
        <v>1128</v>
      </c>
      <c r="H390">
        <v>4088</v>
      </c>
      <c r="I390">
        <f>IF(ISNA(VLOOKUP(H390,disall!$D$2:$L$349,1,FALSE)),H390,VLOOKUP(H390,disall!$D$2:$L$349,1,FALSE))</f>
        <v>4088</v>
      </c>
      <c r="J390">
        <f>IF(ISNA(VLOOKUP(H390,disall!$D$2:$L$349,1,FALSE)),"NA",VLOOKUP(H390,disall!$D$2:$L$349,2,FALSE))</f>
        <v>3412</v>
      </c>
      <c r="K390" t="str">
        <f>IF(ISNA(VLOOKUP(I390,disall!$A$2:$L$349,3,FALSE)),F390,VLOOKUP(I390,disall!$A$2:$L$349,3,FALSE))</f>
        <v>Gumla</v>
      </c>
      <c r="L390" t="str">
        <f>IF(ISNA(VLOOKUP(I390,disall!$A$2:$L$349,12,FALSE)),"NA",VLOOKUP(I390,disall!$A$2:$L$349,12,FALSE))</f>
        <v>Gumla</v>
      </c>
      <c r="M390">
        <f>IF(ISNA(VLOOKUP(I390,disall!$A$2:$M$349,6,FALSE)),"NA",VLOOKUP(I390,disall!$A$2:$M$349,6,FALSE))</f>
        <v>34</v>
      </c>
      <c r="N390">
        <f>IF(ISNA(VLOOKUP(I390,disall!$A$2:$M$349,7,FALSE)),"NA",VLOOKUP(I390,disall!$A$2:$M$349,7,FALSE))</f>
        <v>0.52297499999999997</v>
      </c>
      <c r="O390">
        <f>IF(ISNA(VLOOKUP(I390,disall!$A$2:$M$349,8,FALSE)),"NA",VLOOKUP(I390,disall!$A$2:$M$349,8,FALSE))</f>
        <v>4.8322130000000003</v>
      </c>
      <c r="P390" t="str">
        <f>IF(ISNA(VLOOKUP(I390,disall!$A$2:$M$349,9,FALSE)),"NA",VLOOKUP(I390,disall!$A$2:$M$349,9,FALSE))</f>
        <v>POLY</v>
      </c>
      <c r="Q390">
        <f>IF(ISNA(VLOOKUP(I390,disall!$A$2:$M$349,10,FALSE)),"NA",VLOOKUP(I390,disall!$A$2:$M$349,10,FALSE))</f>
        <v>356041400</v>
      </c>
      <c r="R390" t="str">
        <f>IF(ISNA(VLOOKUP(I390,disall!$A$2:$M$349,11,FALSE)),"NA",VLOOKUP(I390,disall!$A$2:$M$349,11,FALSE))</f>
        <v>Bihar</v>
      </c>
      <c r="S390" t="str">
        <f>IF(ISNA(VLOOKUP(I390,disall!$A$2:$M$349,12,FALSE)),"NA",VLOOKUP(I390,disall!$A$2:$M$349,12,FALSE))</f>
        <v>Gumla</v>
      </c>
      <c r="T390">
        <f>IF(ISNA(VLOOKUP(I390,disall!$A$2:$M$349,13,FALSE)),"NA",VLOOKUP(I390,disall!$A$2:$M$349,13,FALSE))</f>
        <v>38</v>
      </c>
    </row>
    <row r="391" spans="1:20" x14ac:dyDescent="0.25">
      <c r="A391">
        <v>160</v>
      </c>
      <c r="B391" t="s">
        <v>8</v>
      </c>
      <c r="C391" t="s">
        <v>472</v>
      </c>
      <c r="D391" t="s">
        <v>857</v>
      </c>
      <c r="E391" t="s">
        <v>1129</v>
      </c>
      <c r="F391" t="s">
        <v>281</v>
      </c>
      <c r="G391" t="s">
        <v>1130</v>
      </c>
      <c r="H391">
        <v>4089</v>
      </c>
      <c r="I391">
        <f>IF(ISNA(VLOOKUP(H391,disall!$D$2:$L$349,1,FALSE)),H391,VLOOKUP(H391,disall!$D$2:$L$349,1,FALSE))</f>
        <v>4089</v>
      </c>
      <c r="J391">
        <f>IF(ISNA(VLOOKUP(H391,disall!$D$2:$L$349,1,FALSE)),"NA",VLOOKUP(H391,disall!$D$2:$L$349,2,FALSE))</f>
        <v>3416</v>
      </c>
      <c r="K391" t="str">
        <f>IF(ISNA(VLOOKUP(I391,disall!$A$2:$L$349,3,FALSE)),F391,VLOOKUP(I391,disall!$A$2:$L$349,3,FALSE))</f>
        <v>Lohardaga</v>
      </c>
      <c r="L391" t="str">
        <f>IF(ISNA(VLOOKUP(I391,disall!$A$2:$L$349,12,FALSE)),"NA",VLOOKUP(I391,disall!$A$2:$L$349,12,FALSE))</f>
        <v>Lohardaga</v>
      </c>
      <c r="M391">
        <f>IF(ISNA(VLOOKUP(I391,disall!$A$2:$M$349,6,FALSE)),"NA",VLOOKUP(I391,disall!$A$2:$M$349,6,FALSE))</f>
        <v>34</v>
      </c>
      <c r="N391">
        <f>IF(ISNA(VLOOKUP(I391,disall!$A$2:$M$349,7,FALSE)),"NA",VLOOKUP(I391,disall!$A$2:$M$349,7,FALSE))</f>
        <v>0.132579</v>
      </c>
      <c r="O391">
        <f>IF(ISNA(VLOOKUP(I391,disall!$A$2:$M$349,8,FALSE)),"NA",VLOOKUP(I391,disall!$A$2:$M$349,8,FALSE))</f>
        <v>1.8411360000000001</v>
      </c>
      <c r="P391" t="str">
        <f>IF(ISNA(VLOOKUP(I391,disall!$A$2:$M$349,9,FALSE)),"NA",VLOOKUP(I391,disall!$A$2:$M$349,9,FALSE))</f>
        <v>POLY</v>
      </c>
      <c r="Q391">
        <f>IF(ISNA(VLOOKUP(I391,disall!$A$2:$M$349,10,FALSE)),"NA",VLOOKUP(I391,disall!$A$2:$M$349,10,FALSE))</f>
        <v>356042000</v>
      </c>
      <c r="R391" t="str">
        <f>IF(ISNA(VLOOKUP(I391,disall!$A$2:$M$349,11,FALSE)),"NA",VLOOKUP(I391,disall!$A$2:$M$349,11,FALSE))</f>
        <v>Bihar</v>
      </c>
      <c r="S391" t="str">
        <f>IF(ISNA(VLOOKUP(I391,disall!$A$2:$M$349,12,FALSE)),"NA",VLOOKUP(I391,disall!$A$2:$M$349,12,FALSE))</f>
        <v>Lohardaga</v>
      </c>
      <c r="T391">
        <f>IF(ISNA(VLOOKUP(I391,disall!$A$2:$M$349,13,FALSE)),"NA",VLOOKUP(I391,disall!$A$2:$M$349,13,FALSE))</f>
        <v>43</v>
      </c>
    </row>
    <row r="392" spans="1:20" x14ac:dyDescent="0.25">
      <c r="A392">
        <v>174</v>
      </c>
      <c r="B392" t="s">
        <v>8</v>
      </c>
      <c r="C392" t="s">
        <v>472</v>
      </c>
      <c r="D392" t="s">
        <v>383</v>
      </c>
      <c r="E392" t="s">
        <v>473</v>
      </c>
      <c r="F392" t="s">
        <v>388</v>
      </c>
      <c r="G392" t="s">
        <v>473</v>
      </c>
      <c r="H392">
        <v>4090</v>
      </c>
      <c r="I392">
        <f>IF(ISNA(VLOOKUP(H392,disall!$D$2:$L$349,1,FALSE)),H392,VLOOKUP(H392,disall!$D$2:$L$349,1,FALSE))</f>
        <v>4090</v>
      </c>
      <c r="J392">
        <f>IF(ISNA(VLOOKUP(H392,disall!$D$2:$L$349,1,FALSE)),"NA",VLOOKUP(H392,disall!$D$2:$L$349,2,FALSE))</f>
        <v>2804</v>
      </c>
      <c r="K392" t="str">
        <f>IF(ISNA(VLOOKUP(I392,disall!$A$2:$L$349,3,FALSE)),F392,VLOOKUP(I392,disall!$A$2:$L$349,3,FALSE))</f>
        <v>South Goa</v>
      </c>
      <c r="L392" t="str">
        <f>IF(ISNA(VLOOKUP(I392,disall!$A$2:$L$349,12,FALSE)),"NA",VLOOKUP(I392,disall!$A$2:$L$349,12,FALSE))</f>
        <v>South Goa</v>
      </c>
      <c r="M392">
        <f>IF(ISNA(VLOOKUP(I392,disall!$A$2:$M$349,6,FALSE)),"NA",VLOOKUP(I392,disall!$A$2:$M$349,6,FALSE))</f>
        <v>28</v>
      </c>
      <c r="N392">
        <f>IF(ISNA(VLOOKUP(I392,disall!$A$2:$M$349,7,FALSE)),"NA",VLOOKUP(I392,disall!$A$2:$M$349,7,FALSE))</f>
        <v>7.1737999999999996E-2</v>
      </c>
      <c r="O392">
        <f>IF(ISNA(VLOOKUP(I392,disall!$A$2:$M$349,8,FALSE)),"NA",VLOOKUP(I392,disall!$A$2:$M$349,8,FALSE))</f>
        <v>1.716899</v>
      </c>
      <c r="P392" t="str">
        <f>IF(ISNA(VLOOKUP(I392,disall!$A$2:$M$349,9,FALSE)),"NA",VLOOKUP(I392,disall!$A$2:$M$349,9,FALSE))</f>
        <v>POLY</v>
      </c>
      <c r="Q392">
        <f>IF(ISNA(VLOOKUP(I392,disall!$A$2:$M$349,10,FALSE)),"NA",VLOOKUP(I392,disall!$A$2:$M$349,10,FALSE))</f>
        <v>356050200</v>
      </c>
      <c r="R392" t="str">
        <f>IF(ISNA(VLOOKUP(I392,disall!$A$2:$M$349,11,FALSE)),"NA",VLOOKUP(I392,disall!$A$2:$M$349,11,FALSE))</f>
        <v>Goa</v>
      </c>
      <c r="S392" t="str">
        <f>IF(ISNA(VLOOKUP(I392,disall!$A$2:$M$349,12,FALSE)),"NA",VLOOKUP(I392,disall!$A$2:$M$349,12,FALSE))</f>
        <v>South Goa</v>
      </c>
      <c r="T392">
        <f>IF(ISNA(VLOOKUP(I392,disall!$A$2:$M$349,13,FALSE)),"NA",VLOOKUP(I392,disall!$A$2:$M$349,13,FALSE))</f>
        <v>0</v>
      </c>
    </row>
    <row r="393" spans="1:20" x14ac:dyDescent="0.25">
      <c r="A393">
        <v>188</v>
      </c>
      <c r="B393" t="s">
        <v>8</v>
      </c>
      <c r="C393" t="s">
        <v>472</v>
      </c>
      <c r="D393" t="s">
        <v>403</v>
      </c>
      <c r="E393" t="s">
        <v>1131</v>
      </c>
      <c r="F393" t="s">
        <v>417</v>
      </c>
      <c r="G393" t="s">
        <v>1132</v>
      </c>
      <c r="H393">
        <v>4091</v>
      </c>
      <c r="I393">
        <f>IF(ISNA(VLOOKUP(H393,disall!$D$2:$L$349,1,FALSE)),H393,VLOOKUP(H393,disall!$D$2:$L$349,1,FALSE))</f>
        <v>4091</v>
      </c>
      <c r="J393">
        <f>IF(ISNA(VLOOKUP(H393,disall!$D$2:$L$349,1,FALSE)),"NA",VLOOKUP(H393,disall!$D$2:$L$349,2,FALSE))</f>
        <v>4004</v>
      </c>
      <c r="K393" t="str">
        <f>IF(ISNA(VLOOKUP(I393,disall!$A$2:$L$349,3,FALSE)),F393,VLOOKUP(I393,disall!$A$2:$L$349,3,FALSE))</f>
        <v>Idukki</v>
      </c>
      <c r="L393" t="str">
        <f>IF(ISNA(VLOOKUP(I393,disall!$A$2:$L$349,12,FALSE)),"NA",VLOOKUP(I393,disall!$A$2:$L$349,12,FALSE))</f>
        <v>Idukki</v>
      </c>
      <c r="M393">
        <f>IF(ISNA(VLOOKUP(I393,disall!$A$2:$M$349,6,FALSE)),"NA",VLOOKUP(I393,disall!$A$2:$M$349,6,FALSE))</f>
        <v>40</v>
      </c>
      <c r="N393">
        <f>IF(ISNA(VLOOKUP(I393,disall!$A$2:$M$349,7,FALSE)),"NA",VLOOKUP(I393,disall!$A$2:$M$349,7,FALSE))</f>
        <v>0.41801899999999997</v>
      </c>
      <c r="O393">
        <f>IF(ISNA(VLOOKUP(I393,disall!$A$2:$M$349,8,FALSE)),"NA",VLOOKUP(I393,disall!$A$2:$M$349,8,FALSE))</f>
        <v>3.6010390000000001</v>
      </c>
      <c r="P393" t="str">
        <f>IF(ISNA(VLOOKUP(I393,disall!$A$2:$M$349,9,FALSE)),"NA",VLOOKUP(I393,disall!$A$2:$M$349,9,FALSE))</f>
        <v>POLY</v>
      </c>
      <c r="Q393">
        <f>IF(ISNA(VLOOKUP(I393,disall!$A$2:$M$349,10,FALSE)),"NA",VLOOKUP(I393,disall!$A$2:$M$349,10,FALSE))</f>
        <v>356110300</v>
      </c>
      <c r="R393" t="str">
        <f>IF(ISNA(VLOOKUP(I393,disall!$A$2:$M$349,11,FALSE)),"NA",VLOOKUP(I393,disall!$A$2:$M$349,11,FALSE))</f>
        <v>Kerala</v>
      </c>
      <c r="S393" t="str">
        <f>IF(ISNA(VLOOKUP(I393,disall!$A$2:$M$349,12,FALSE)),"NA",VLOOKUP(I393,disall!$A$2:$M$349,12,FALSE))</f>
        <v>Idukki</v>
      </c>
      <c r="T393">
        <f>IF(ISNA(VLOOKUP(I393,disall!$A$2:$M$349,13,FALSE)),"NA",VLOOKUP(I393,disall!$A$2:$M$349,13,FALSE))</f>
        <v>0</v>
      </c>
    </row>
    <row r="394" spans="1:20" x14ac:dyDescent="0.25">
      <c r="A394">
        <v>189</v>
      </c>
      <c r="B394" t="s">
        <v>8</v>
      </c>
      <c r="C394" t="s">
        <v>472</v>
      </c>
      <c r="D394" t="s">
        <v>403</v>
      </c>
      <c r="E394" t="s">
        <v>473</v>
      </c>
      <c r="F394" t="s">
        <v>404</v>
      </c>
      <c r="G394" t="s">
        <v>473</v>
      </c>
      <c r="H394">
        <v>4092</v>
      </c>
      <c r="I394">
        <f>IF(ISNA(VLOOKUP(H394,disall!$D$2:$L$349,1,FALSE)),H394,VLOOKUP(H394,disall!$D$2:$L$349,1,FALSE))</f>
        <v>4092</v>
      </c>
      <c r="J394">
        <f>IF(ISNA(VLOOKUP(H394,disall!$D$2:$L$349,1,FALSE)),"NA",VLOOKUP(H394,disall!$D$2:$L$349,2,FALSE))</f>
        <v>4005</v>
      </c>
      <c r="K394" t="str">
        <f>IF(ISNA(VLOOKUP(I394,disall!$A$2:$L$349,3,FALSE)),F394,VLOOKUP(I394,disall!$A$2:$L$349,3,FALSE))</f>
        <v>Kasaragod</v>
      </c>
      <c r="L394" t="str">
        <f>IF(ISNA(VLOOKUP(I394,disall!$A$2:$L$349,12,FALSE)),"NA",VLOOKUP(I394,disall!$A$2:$L$349,12,FALSE))</f>
        <v>Kasaragod</v>
      </c>
      <c r="M394">
        <f>IF(ISNA(VLOOKUP(I394,disall!$A$2:$M$349,6,FALSE)),"NA",VLOOKUP(I394,disall!$A$2:$M$349,6,FALSE))</f>
        <v>40</v>
      </c>
      <c r="N394">
        <f>IF(ISNA(VLOOKUP(I394,disall!$A$2:$M$349,7,FALSE)),"NA",VLOOKUP(I394,disall!$A$2:$M$349,7,FALSE))</f>
        <v>0.17127600000000001</v>
      </c>
      <c r="O394">
        <f>IF(ISNA(VLOOKUP(I394,disall!$A$2:$M$349,8,FALSE)),"NA",VLOOKUP(I394,disall!$A$2:$M$349,8,FALSE))</f>
        <v>2.878711</v>
      </c>
      <c r="P394" t="str">
        <f>IF(ISNA(VLOOKUP(I394,disall!$A$2:$M$349,9,FALSE)),"NA",VLOOKUP(I394,disall!$A$2:$M$349,9,FALSE))</f>
        <v>POLY</v>
      </c>
      <c r="Q394">
        <f>IF(ISNA(VLOOKUP(I394,disall!$A$2:$M$349,10,FALSE)),"NA",VLOOKUP(I394,disall!$A$2:$M$349,10,FALSE))</f>
        <v>356110500</v>
      </c>
      <c r="R394" t="str">
        <f>IF(ISNA(VLOOKUP(I394,disall!$A$2:$M$349,11,FALSE)),"NA",VLOOKUP(I394,disall!$A$2:$M$349,11,FALSE))</f>
        <v>Kerala</v>
      </c>
      <c r="S394" t="str">
        <f>IF(ISNA(VLOOKUP(I394,disall!$A$2:$M$349,12,FALSE)),"NA",VLOOKUP(I394,disall!$A$2:$M$349,12,FALSE))</f>
        <v>Kasaragod</v>
      </c>
      <c r="T394">
        <f>IF(ISNA(VLOOKUP(I394,disall!$A$2:$M$349,13,FALSE)),"NA",VLOOKUP(I394,disall!$A$2:$M$349,13,FALSE))</f>
        <v>0</v>
      </c>
    </row>
    <row r="395" spans="1:20" x14ac:dyDescent="0.25">
      <c r="A395">
        <v>194</v>
      </c>
      <c r="B395" t="s">
        <v>8</v>
      </c>
      <c r="C395" t="s">
        <v>472</v>
      </c>
      <c r="D395" t="s">
        <v>403</v>
      </c>
      <c r="E395" t="s">
        <v>473</v>
      </c>
      <c r="F395" t="s">
        <v>1133</v>
      </c>
      <c r="G395" t="s">
        <v>473</v>
      </c>
      <c r="H395">
        <v>4093</v>
      </c>
      <c r="I395">
        <f>IF(ISNA(VLOOKUP(H395,disall!$D$2:$L$349,1,FALSE)),H395,VLOOKUP(H395,disall!$D$2:$L$349,1,FALSE))</f>
        <v>4093</v>
      </c>
      <c r="J395" t="str">
        <f>IF(ISNA(VLOOKUP(H395,disall!$D$2:$L$349,1,FALSE)),"NA",VLOOKUP(H395,disall!$D$2:$L$349,2,FALSE))</f>
        <v>NA</v>
      </c>
      <c r="K395" t="str">
        <f>IF(ISNA(VLOOKUP(I395,disall!$A$2:$L$349,3,FALSE)),F395,VLOOKUP(I395,disall!$A$2:$L$349,3,FALSE))</f>
        <v>Pattanamtitta</v>
      </c>
      <c r="L395" t="str">
        <f>IF(ISNA(VLOOKUP(I395,disall!$A$2:$L$349,12,FALSE)),"NA",VLOOKUP(I395,disall!$A$2:$L$349,12,FALSE))</f>
        <v>NA</v>
      </c>
      <c r="M395" t="str">
        <f>IF(ISNA(VLOOKUP(I395,disall!$A$2:$M$349,6,FALSE)),"NA",VLOOKUP(I395,disall!$A$2:$M$349,6,FALSE))</f>
        <v>NA</v>
      </c>
      <c r="N395" t="str">
        <f>IF(ISNA(VLOOKUP(I395,disall!$A$2:$M$349,7,FALSE)),"NA",VLOOKUP(I395,disall!$A$2:$M$349,7,FALSE))</f>
        <v>NA</v>
      </c>
      <c r="O395" t="str">
        <f>IF(ISNA(VLOOKUP(I395,disall!$A$2:$M$349,8,FALSE)),"NA",VLOOKUP(I395,disall!$A$2:$M$349,8,FALSE))</f>
        <v>NA</v>
      </c>
      <c r="P395" t="str">
        <f>IF(ISNA(VLOOKUP(I395,disall!$A$2:$M$349,9,FALSE)),"NA",VLOOKUP(I395,disall!$A$2:$M$349,9,FALSE))</f>
        <v>NA</v>
      </c>
      <c r="Q395" t="str">
        <f>IF(ISNA(VLOOKUP(I395,disall!$A$2:$M$349,10,FALSE)),"NA",VLOOKUP(I395,disall!$A$2:$M$349,10,FALSE))</f>
        <v>NA</v>
      </c>
      <c r="R395" t="str">
        <f>IF(ISNA(VLOOKUP(I395,disall!$A$2:$M$349,11,FALSE)),"NA",VLOOKUP(I395,disall!$A$2:$M$349,11,FALSE))</f>
        <v>NA</v>
      </c>
      <c r="S395" t="str">
        <f>IF(ISNA(VLOOKUP(I395,disall!$A$2:$M$349,12,FALSE)),"NA",VLOOKUP(I395,disall!$A$2:$M$349,12,FALSE))</f>
        <v>NA</v>
      </c>
      <c r="T395" t="str">
        <f>IF(ISNA(VLOOKUP(I395,disall!$A$2:$M$349,13,FALSE)),"NA",VLOOKUP(I395,disall!$A$2:$M$349,13,FALSE))</f>
        <v>NA</v>
      </c>
    </row>
    <row r="396" spans="1:20" x14ac:dyDescent="0.25">
      <c r="A396">
        <v>198</v>
      </c>
      <c r="B396" t="s">
        <v>8</v>
      </c>
      <c r="C396" t="s">
        <v>472</v>
      </c>
      <c r="D396" t="s">
        <v>403</v>
      </c>
      <c r="E396" t="s">
        <v>1134</v>
      </c>
      <c r="F396" t="s">
        <v>1135</v>
      </c>
      <c r="G396" t="s">
        <v>1136</v>
      </c>
      <c r="H396">
        <v>4094</v>
      </c>
      <c r="I396">
        <f>IF(ISNA(VLOOKUP(H396,disall!$D$2:$L$349,1,FALSE)),H396,VLOOKUP(H396,disall!$D$2:$L$349,1,FALSE))</f>
        <v>4094</v>
      </c>
      <c r="J396" t="str">
        <f>IF(ISNA(VLOOKUP(H396,disall!$D$2:$L$349,1,FALSE)),"NA",VLOOKUP(H396,disall!$D$2:$L$349,2,FALSE))</f>
        <v>NA</v>
      </c>
      <c r="K396" t="str">
        <f>IF(ISNA(VLOOKUP(I396,disall!$A$2:$L$349,3,FALSE)),F396,VLOOKUP(I396,disall!$A$2:$L$349,3,FALSE))</f>
        <v>Wayanad</v>
      </c>
      <c r="L396" t="str">
        <f>IF(ISNA(VLOOKUP(I396,disall!$A$2:$L$349,12,FALSE)),"NA",VLOOKUP(I396,disall!$A$2:$L$349,12,FALSE))</f>
        <v>NA</v>
      </c>
      <c r="M396" t="str">
        <f>IF(ISNA(VLOOKUP(I396,disall!$A$2:$M$349,6,FALSE)),"NA",VLOOKUP(I396,disall!$A$2:$M$349,6,FALSE))</f>
        <v>NA</v>
      </c>
      <c r="N396" t="str">
        <f>IF(ISNA(VLOOKUP(I396,disall!$A$2:$M$349,7,FALSE)),"NA",VLOOKUP(I396,disall!$A$2:$M$349,7,FALSE))</f>
        <v>NA</v>
      </c>
      <c r="O396" t="str">
        <f>IF(ISNA(VLOOKUP(I396,disall!$A$2:$M$349,8,FALSE)),"NA",VLOOKUP(I396,disall!$A$2:$M$349,8,FALSE))</f>
        <v>NA</v>
      </c>
      <c r="P396" t="str">
        <f>IF(ISNA(VLOOKUP(I396,disall!$A$2:$M$349,9,FALSE)),"NA",VLOOKUP(I396,disall!$A$2:$M$349,9,FALSE))</f>
        <v>NA</v>
      </c>
      <c r="Q396" t="str">
        <f>IF(ISNA(VLOOKUP(I396,disall!$A$2:$M$349,10,FALSE)),"NA",VLOOKUP(I396,disall!$A$2:$M$349,10,FALSE))</f>
        <v>NA</v>
      </c>
      <c r="R396" t="str">
        <f>IF(ISNA(VLOOKUP(I396,disall!$A$2:$M$349,11,FALSE)),"NA",VLOOKUP(I396,disall!$A$2:$M$349,11,FALSE))</f>
        <v>NA</v>
      </c>
      <c r="S396" t="str">
        <f>IF(ISNA(VLOOKUP(I396,disall!$A$2:$M$349,12,FALSE)),"NA",VLOOKUP(I396,disall!$A$2:$M$349,12,FALSE))</f>
        <v>NA</v>
      </c>
      <c r="T396" t="str">
        <f>IF(ISNA(VLOOKUP(I396,disall!$A$2:$M$349,13,FALSE)),"NA",VLOOKUP(I396,disall!$A$2:$M$349,13,FALSE))</f>
        <v>NA</v>
      </c>
    </row>
    <row r="397" spans="1:20" x14ac:dyDescent="0.25">
      <c r="A397">
        <v>199</v>
      </c>
      <c r="B397" t="s">
        <v>8</v>
      </c>
      <c r="C397" t="s">
        <v>472</v>
      </c>
      <c r="D397" t="s">
        <v>1137</v>
      </c>
      <c r="E397" t="s">
        <v>473</v>
      </c>
      <c r="F397" t="s">
        <v>1138</v>
      </c>
      <c r="G397" t="s">
        <v>473</v>
      </c>
      <c r="H397">
        <v>4095</v>
      </c>
      <c r="I397">
        <f>IF(ISNA(VLOOKUP(H397,disall!$D$2:$L$349,1,FALSE)),H397,VLOOKUP(H397,disall!$D$2:$L$349,1,FALSE))</f>
        <v>4095</v>
      </c>
      <c r="J397" t="str">
        <f>IF(ISNA(VLOOKUP(H397,disall!$D$2:$L$349,1,FALSE)),"NA",VLOOKUP(H397,disall!$D$2:$L$349,2,FALSE))</f>
        <v>NA</v>
      </c>
      <c r="K397" t="str">
        <f>IF(ISNA(VLOOKUP(I397,disall!$A$2:$L$349,3,FALSE)),F397,VLOOKUP(I397,disall!$A$2:$L$349,3,FALSE))</f>
        <v>Kavaratti</v>
      </c>
      <c r="L397" t="str">
        <f>IF(ISNA(VLOOKUP(I397,disall!$A$2:$L$349,12,FALSE)),"NA",VLOOKUP(I397,disall!$A$2:$L$349,12,FALSE))</f>
        <v>NA</v>
      </c>
      <c r="M397" t="str">
        <f>IF(ISNA(VLOOKUP(I397,disall!$A$2:$M$349,6,FALSE)),"NA",VLOOKUP(I397,disall!$A$2:$M$349,6,FALSE))</f>
        <v>NA</v>
      </c>
      <c r="N397" t="str">
        <f>IF(ISNA(VLOOKUP(I397,disall!$A$2:$M$349,7,FALSE)),"NA",VLOOKUP(I397,disall!$A$2:$M$349,7,FALSE))</f>
        <v>NA</v>
      </c>
      <c r="O397" t="str">
        <f>IF(ISNA(VLOOKUP(I397,disall!$A$2:$M$349,8,FALSE)),"NA",VLOOKUP(I397,disall!$A$2:$M$349,8,FALSE))</f>
        <v>NA</v>
      </c>
      <c r="P397" t="str">
        <f>IF(ISNA(VLOOKUP(I397,disall!$A$2:$M$349,9,FALSE)),"NA",VLOOKUP(I397,disall!$A$2:$M$349,9,FALSE))</f>
        <v>NA</v>
      </c>
      <c r="Q397" t="str">
        <f>IF(ISNA(VLOOKUP(I397,disall!$A$2:$M$349,10,FALSE)),"NA",VLOOKUP(I397,disall!$A$2:$M$349,10,FALSE))</f>
        <v>NA</v>
      </c>
      <c r="R397" t="str">
        <f>IF(ISNA(VLOOKUP(I397,disall!$A$2:$M$349,11,FALSE)),"NA",VLOOKUP(I397,disall!$A$2:$M$349,11,FALSE))</f>
        <v>NA</v>
      </c>
      <c r="S397" t="str">
        <f>IF(ISNA(VLOOKUP(I397,disall!$A$2:$M$349,12,FALSE)),"NA",VLOOKUP(I397,disall!$A$2:$M$349,12,FALSE))</f>
        <v>NA</v>
      </c>
      <c r="T397" t="str">
        <f>IF(ISNA(VLOOKUP(I397,disall!$A$2:$M$349,13,FALSE)),"NA",VLOOKUP(I397,disall!$A$2:$M$349,13,FALSE))</f>
        <v>NA</v>
      </c>
    </row>
    <row r="398" spans="1:20" x14ac:dyDescent="0.25">
      <c r="A398">
        <v>203</v>
      </c>
      <c r="B398" t="s">
        <v>8</v>
      </c>
      <c r="C398" t="s">
        <v>472</v>
      </c>
      <c r="D398" t="s">
        <v>185</v>
      </c>
      <c r="E398" t="s">
        <v>473</v>
      </c>
      <c r="F398" t="s">
        <v>278</v>
      </c>
      <c r="G398" t="s">
        <v>1139</v>
      </c>
      <c r="H398">
        <v>4096</v>
      </c>
      <c r="I398">
        <f>IF(ISNA(VLOOKUP(H398,disall!$D$2:$L$349,1,FALSE)),H398,VLOOKUP(H398,disall!$D$2:$L$349,1,FALSE))</f>
        <v>4096</v>
      </c>
      <c r="J398">
        <f>IF(ISNA(VLOOKUP(H398,disall!$D$2:$L$349,1,FALSE)),"NA",VLOOKUP(H398,disall!$D$2:$L$349,2,FALSE))</f>
        <v>1005</v>
      </c>
      <c r="K398" t="str">
        <f>IF(ISNA(VLOOKUP(I398,disall!$A$2:$L$349,3,FALSE)),F398,VLOOKUP(I398,disall!$A$2:$L$349,3,FALSE))</f>
        <v>Bhopal</v>
      </c>
      <c r="L398" t="str">
        <f>IF(ISNA(VLOOKUP(I398,disall!$A$2:$L$349,12,FALSE)),"NA",VLOOKUP(I398,disall!$A$2:$L$349,12,FALSE))</f>
        <v>Bhopal</v>
      </c>
      <c r="M398">
        <f>IF(ISNA(VLOOKUP(I398,disall!$A$2:$M$349,6,FALSE)),"NA",VLOOKUP(I398,disall!$A$2:$M$349,6,FALSE))</f>
        <v>10</v>
      </c>
      <c r="N398">
        <f>IF(ISNA(VLOOKUP(I398,disall!$A$2:$M$349,7,FALSE)),"NA",VLOOKUP(I398,disall!$A$2:$M$349,7,FALSE))</f>
        <v>0.245307</v>
      </c>
      <c r="O398">
        <f>IF(ISNA(VLOOKUP(I398,disall!$A$2:$M$349,8,FALSE)),"NA",VLOOKUP(I398,disall!$A$2:$M$349,8,FALSE))</f>
        <v>2.5878960000000002</v>
      </c>
      <c r="P398" t="str">
        <f>IF(ISNA(VLOOKUP(I398,disall!$A$2:$M$349,9,FALSE)),"NA",VLOOKUP(I398,disall!$A$2:$M$349,9,FALSE))</f>
        <v>POLY</v>
      </c>
      <c r="Q398">
        <f>IF(ISNA(VLOOKUP(I398,disall!$A$2:$M$349,10,FALSE)),"NA",VLOOKUP(I398,disall!$A$2:$M$349,10,FALSE))</f>
        <v>356120500</v>
      </c>
      <c r="R398" t="str">
        <f>IF(ISNA(VLOOKUP(I398,disall!$A$2:$M$349,11,FALSE)),"NA",VLOOKUP(I398,disall!$A$2:$M$349,11,FALSE))</f>
        <v>Madhya Pradesh</v>
      </c>
      <c r="S398" t="str">
        <f>IF(ISNA(VLOOKUP(I398,disall!$A$2:$M$349,12,FALSE)),"NA",VLOOKUP(I398,disall!$A$2:$M$349,12,FALSE))</f>
        <v>Bhopal</v>
      </c>
      <c r="T398">
        <f>IF(ISNA(VLOOKUP(I398,disall!$A$2:$M$349,13,FALSE)),"NA",VLOOKUP(I398,disall!$A$2:$M$349,13,FALSE))</f>
        <v>126</v>
      </c>
    </row>
    <row r="399" spans="1:20" x14ac:dyDescent="0.25">
      <c r="A399">
        <v>247</v>
      </c>
      <c r="B399" t="s">
        <v>8</v>
      </c>
      <c r="C399" t="s">
        <v>472</v>
      </c>
      <c r="D399" t="s">
        <v>318</v>
      </c>
      <c r="E399" t="s">
        <v>473</v>
      </c>
      <c r="F399" t="s">
        <v>335</v>
      </c>
      <c r="G399" t="s">
        <v>473</v>
      </c>
      <c r="H399">
        <v>4097</v>
      </c>
      <c r="I399">
        <f>IF(ISNA(VLOOKUP(H399,disall!$D$2:$L$349,1,FALSE)),H399,VLOOKUP(H399,disall!$D$2:$L$349,1,FALSE))</f>
        <v>4097</v>
      </c>
      <c r="J399">
        <f>IF(ISNA(VLOOKUP(H399,disall!$D$2:$L$349,1,FALSE)),"NA",VLOOKUP(H399,disall!$D$2:$L$349,2,FALSE))</f>
        <v>1110</v>
      </c>
      <c r="K399" t="str">
        <f>IF(ISNA(VLOOKUP(I399,disall!$A$2:$L$349,3,FALSE)),F399,VLOOKUP(I399,disall!$A$2:$L$349,3,FALSE))</f>
        <v>Garhchiroli</v>
      </c>
      <c r="L399" t="str">
        <f>IF(ISNA(VLOOKUP(I399,disall!$A$2:$L$349,12,FALSE)),"NA",VLOOKUP(I399,disall!$A$2:$L$349,12,FALSE))</f>
        <v>Garhchiroli</v>
      </c>
      <c r="M399">
        <f>IF(ISNA(VLOOKUP(I399,disall!$A$2:$M$349,6,FALSE)),"NA",VLOOKUP(I399,disall!$A$2:$M$349,6,FALSE))</f>
        <v>11</v>
      </c>
      <c r="N399">
        <f>IF(ISNA(VLOOKUP(I399,disall!$A$2:$M$349,7,FALSE)),"NA",VLOOKUP(I399,disall!$A$2:$M$349,7,FALSE))</f>
        <v>1.287377</v>
      </c>
      <c r="O399">
        <f>IF(ISNA(VLOOKUP(I399,disall!$A$2:$M$349,8,FALSE)),"NA",VLOOKUP(I399,disall!$A$2:$M$349,8,FALSE))</f>
        <v>7.8296239999999999</v>
      </c>
      <c r="P399" t="str">
        <f>IF(ISNA(VLOOKUP(I399,disall!$A$2:$M$349,9,FALSE)),"NA",VLOOKUP(I399,disall!$A$2:$M$349,9,FALSE))</f>
        <v>POLY</v>
      </c>
      <c r="Q399">
        <f>IF(ISNA(VLOOKUP(I399,disall!$A$2:$M$349,10,FALSE)),"NA",VLOOKUP(I399,disall!$A$2:$M$349,10,FALSE))</f>
        <v>356131000</v>
      </c>
      <c r="R399" t="str">
        <f>IF(ISNA(VLOOKUP(I399,disall!$A$2:$M$349,11,FALSE)),"NA",VLOOKUP(I399,disall!$A$2:$M$349,11,FALSE))</f>
        <v>Maharashtra</v>
      </c>
      <c r="S399" t="str">
        <f>IF(ISNA(VLOOKUP(I399,disall!$A$2:$M$349,12,FALSE)),"NA",VLOOKUP(I399,disall!$A$2:$M$349,12,FALSE))</f>
        <v>Garhchiroli</v>
      </c>
      <c r="T399">
        <f>IF(ISNA(VLOOKUP(I399,disall!$A$2:$M$349,13,FALSE)),"NA",VLOOKUP(I399,disall!$A$2:$M$349,13,FALSE))</f>
        <v>177</v>
      </c>
    </row>
    <row r="400" spans="1:20" x14ac:dyDescent="0.25">
      <c r="A400">
        <v>250</v>
      </c>
      <c r="B400" t="s">
        <v>8</v>
      </c>
      <c r="C400" t="s">
        <v>472</v>
      </c>
      <c r="D400" t="s">
        <v>318</v>
      </c>
      <c r="E400" t="s">
        <v>473</v>
      </c>
      <c r="F400" t="s">
        <v>341</v>
      </c>
      <c r="G400" t="s">
        <v>1140</v>
      </c>
      <c r="H400">
        <v>4098</v>
      </c>
      <c r="I400">
        <f>IF(ISNA(VLOOKUP(H400,disall!$D$2:$L$349,1,FALSE)),H400,VLOOKUP(H400,disall!$D$2:$L$349,1,FALSE))</f>
        <v>4098</v>
      </c>
      <c r="J400">
        <f>IF(ISNA(VLOOKUP(H400,disall!$D$2:$L$349,1,FALSE)),"NA",VLOOKUP(H400,disall!$D$2:$L$349,2,FALSE))</f>
        <v>1113</v>
      </c>
      <c r="K400" t="str">
        <f>IF(ISNA(VLOOKUP(I400,disall!$A$2:$L$349,3,FALSE)),F400,VLOOKUP(I400,disall!$A$2:$L$349,3,FALSE))</f>
        <v>Jalna</v>
      </c>
      <c r="L400" t="str">
        <f>IF(ISNA(VLOOKUP(I400,disall!$A$2:$L$349,12,FALSE)),"NA",VLOOKUP(I400,disall!$A$2:$L$349,12,FALSE))</f>
        <v>Jalna</v>
      </c>
      <c r="M400">
        <f>IF(ISNA(VLOOKUP(I400,disall!$A$2:$M$349,6,FALSE)),"NA",VLOOKUP(I400,disall!$A$2:$M$349,6,FALSE))</f>
        <v>11</v>
      </c>
      <c r="N400">
        <f>IF(ISNA(VLOOKUP(I400,disall!$A$2:$M$349,7,FALSE)),"NA",VLOOKUP(I400,disall!$A$2:$M$349,7,FALSE))</f>
        <v>0.50707199999999997</v>
      </c>
      <c r="O400">
        <f>IF(ISNA(VLOOKUP(I400,disall!$A$2:$M$349,8,FALSE)),"NA",VLOOKUP(I400,disall!$A$2:$M$349,8,FALSE))</f>
        <v>4.6649190000000003</v>
      </c>
      <c r="P400" t="str">
        <f>IF(ISNA(VLOOKUP(I400,disall!$A$2:$M$349,9,FALSE)),"NA",VLOOKUP(I400,disall!$A$2:$M$349,9,FALSE))</f>
        <v>POLY</v>
      </c>
      <c r="Q400">
        <f>IF(ISNA(VLOOKUP(I400,disall!$A$2:$M$349,10,FALSE)),"NA",VLOOKUP(I400,disall!$A$2:$M$349,10,FALSE))</f>
        <v>356131300</v>
      </c>
      <c r="R400" t="str">
        <f>IF(ISNA(VLOOKUP(I400,disall!$A$2:$M$349,11,FALSE)),"NA",VLOOKUP(I400,disall!$A$2:$M$349,11,FALSE))</f>
        <v>Maharashtra</v>
      </c>
      <c r="S400" t="str">
        <f>IF(ISNA(VLOOKUP(I400,disall!$A$2:$M$349,12,FALSE)),"NA",VLOOKUP(I400,disall!$A$2:$M$349,12,FALSE))</f>
        <v>Jalna</v>
      </c>
      <c r="T400">
        <f>IF(ISNA(VLOOKUP(I400,disall!$A$2:$M$349,13,FALSE)),"NA",VLOOKUP(I400,disall!$A$2:$M$349,13,FALSE))</f>
        <v>179</v>
      </c>
    </row>
    <row r="401" spans="1:20" x14ac:dyDescent="0.25">
      <c r="A401">
        <v>260</v>
      </c>
      <c r="B401" t="s">
        <v>8</v>
      </c>
      <c r="C401" t="s">
        <v>472</v>
      </c>
      <c r="D401" t="s">
        <v>318</v>
      </c>
      <c r="E401" t="s">
        <v>473</v>
      </c>
      <c r="F401" t="s">
        <v>1141</v>
      </c>
      <c r="G401" t="s">
        <v>473</v>
      </c>
      <c r="H401">
        <v>4099</v>
      </c>
      <c r="I401">
        <f>IF(ISNA(VLOOKUP(H401,disall!$D$2:$L$349,1,FALSE)),H401,VLOOKUP(H401,disall!$D$2:$L$349,1,FALSE))</f>
        <v>4099</v>
      </c>
      <c r="J401">
        <f>IF(ISNA(VLOOKUP(H401,disall!$D$2:$L$349,1,FALSE)),"NA",VLOOKUP(H401,disall!$D$2:$L$349,2,FALSE))</f>
        <v>1123</v>
      </c>
      <c r="K401" t="str">
        <f>IF(ISNA(VLOOKUP(I401,disall!$A$2:$L$349,3,FALSE)),F401,VLOOKUP(I401,disall!$A$2:$L$349,3,FALSE))</f>
        <v>Raygad</v>
      </c>
      <c r="L401" t="str">
        <f>IF(ISNA(VLOOKUP(I401,disall!$A$2:$L$349,12,FALSE)),"NA",VLOOKUP(I401,disall!$A$2:$L$349,12,FALSE))</f>
        <v>Raigarh (Alibag)</v>
      </c>
      <c r="M401">
        <f>IF(ISNA(VLOOKUP(I401,disall!$A$2:$M$349,6,FALSE)),"NA",VLOOKUP(I401,disall!$A$2:$M$349,6,FALSE))</f>
        <v>11</v>
      </c>
      <c r="N401">
        <f>IF(ISNA(VLOOKUP(I401,disall!$A$2:$M$349,7,FALSE)),"NA",VLOOKUP(I401,disall!$A$2:$M$349,7,FALSE))</f>
        <v>0.50392899999999996</v>
      </c>
      <c r="O401">
        <f>IF(ISNA(VLOOKUP(I401,disall!$A$2:$M$349,8,FALSE)),"NA",VLOOKUP(I401,disall!$A$2:$M$349,8,FALSE))</f>
        <v>5.7134460000000002</v>
      </c>
      <c r="P401" t="str">
        <f>IF(ISNA(VLOOKUP(I401,disall!$A$2:$M$349,9,FALSE)),"NA",VLOOKUP(I401,disall!$A$2:$M$349,9,FALSE))</f>
        <v>POLY</v>
      </c>
      <c r="Q401">
        <f>IF(ISNA(VLOOKUP(I401,disall!$A$2:$M$349,10,FALSE)),"NA",VLOOKUP(I401,disall!$A$2:$M$349,10,FALSE))</f>
        <v>356132200</v>
      </c>
      <c r="R401" t="str">
        <f>IF(ISNA(VLOOKUP(I401,disall!$A$2:$M$349,11,FALSE)),"NA",VLOOKUP(I401,disall!$A$2:$M$349,11,FALSE))</f>
        <v>Maharashtra</v>
      </c>
      <c r="S401" t="str">
        <f>IF(ISNA(VLOOKUP(I401,disall!$A$2:$M$349,12,FALSE)),"NA",VLOOKUP(I401,disall!$A$2:$M$349,12,FALSE))</f>
        <v>Raigarh (Alibag)</v>
      </c>
      <c r="T401">
        <f>IF(ISNA(VLOOKUP(I401,disall!$A$2:$M$349,13,FALSE)),"NA",VLOOKUP(I401,disall!$A$2:$M$349,13,FALSE))</f>
        <v>0</v>
      </c>
    </row>
    <row r="402" spans="1:20" x14ac:dyDescent="0.25">
      <c r="A402">
        <v>263</v>
      </c>
      <c r="B402" t="s">
        <v>8</v>
      </c>
      <c r="C402" t="s">
        <v>472</v>
      </c>
      <c r="D402" t="s">
        <v>318</v>
      </c>
      <c r="E402" t="s">
        <v>1142</v>
      </c>
      <c r="F402" t="s">
        <v>379</v>
      </c>
      <c r="G402" t="s">
        <v>1143</v>
      </c>
      <c r="H402">
        <v>4100</v>
      </c>
      <c r="I402">
        <f>IF(ISNA(VLOOKUP(H402,disall!$D$2:$L$349,1,FALSE)),H402,VLOOKUP(H402,disall!$D$2:$L$349,1,FALSE))</f>
        <v>4100</v>
      </c>
      <c r="J402">
        <f>IF(ISNA(VLOOKUP(H402,disall!$D$2:$L$349,1,FALSE)),"NA",VLOOKUP(H402,disall!$D$2:$L$349,2,FALSE))</f>
        <v>1126</v>
      </c>
      <c r="K402" t="str">
        <f>IF(ISNA(VLOOKUP(I402,disall!$A$2:$L$349,3,FALSE)),F402,VLOOKUP(I402,disall!$A$2:$L$349,3,FALSE))</f>
        <v>Sindhudurg</v>
      </c>
      <c r="L402" t="str">
        <f>IF(ISNA(VLOOKUP(I402,disall!$A$2:$L$349,12,FALSE)),"NA",VLOOKUP(I402,disall!$A$2:$L$349,12,FALSE))</f>
        <v>Sindhudurg</v>
      </c>
      <c r="M402">
        <f>IF(ISNA(VLOOKUP(I402,disall!$A$2:$M$349,6,FALSE)),"NA",VLOOKUP(I402,disall!$A$2:$M$349,6,FALSE))</f>
        <v>11</v>
      </c>
      <c r="N402">
        <f>IF(ISNA(VLOOKUP(I402,disall!$A$2:$M$349,7,FALSE)),"NA",VLOOKUP(I402,disall!$A$2:$M$349,7,FALSE))</f>
        <v>0.30660500000000002</v>
      </c>
      <c r="O402">
        <f>IF(ISNA(VLOOKUP(I402,disall!$A$2:$M$349,8,FALSE)),"NA",VLOOKUP(I402,disall!$A$2:$M$349,8,FALSE))</f>
        <v>4.4548050000000003</v>
      </c>
      <c r="P402" t="str">
        <f>IF(ISNA(VLOOKUP(I402,disall!$A$2:$M$349,9,FALSE)),"NA",VLOOKUP(I402,disall!$A$2:$M$349,9,FALSE))</f>
        <v>POLY</v>
      </c>
      <c r="Q402">
        <f>IF(ISNA(VLOOKUP(I402,disall!$A$2:$M$349,10,FALSE)),"NA",VLOOKUP(I402,disall!$A$2:$M$349,10,FALSE))</f>
        <v>356132600</v>
      </c>
      <c r="R402" t="str">
        <f>IF(ISNA(VLOOKUP(I402,disall!$A$2:$M$349,11,FALSE)),"NA",VLOOKUP(I402,disall!$A$2:$M$349,11,FALSE))</f>
        <v>Maharashtra</v>
      </c>
      <c r="S402" t="str">
        <f>IF(ISNA(VLOOKUP(I402,disall!$A$2:$M$349,12,FALSE)),"NA",VLOOKUP(I402,disall!$A$2:$M$349,12,FALSE))</f>
        <v>Sindhudurg</v>
      </c>
      <c r="T402">
        <f>IF(ISNA(VLOOKUP(I402,disall!$A$2:$M$349,13,FALSE)),"NA",VLOOKUP(I402,disall!$A$2:$M$349,13,FALSE))</f>
        <v>0</v>
      </c>
    </row>
    <row r="403" spans="1:20" x14ac:dyDescent="0.25">
      <c r="A403">
        <v>268</v>
      </c>
      <c r="B403" t="s">
        <v>8</v>
      </c>
      <c r="C403" t="s">
        <v>472</v>
      </c>
      <c r="D403" t="s">
        <v>853</v>
      </c>
      <c r="E403" t="s">
        <v>1144</v>
      </c>
      <c r="F403" t="s">
        <v>1145</v>
      </c>
      <c r="G403" t="s">
        <v>1146</v>
      </c>
      <c r="H403">
        <v>4101</v>
      </c>
      <c r="I403">
        <f>IF(ISNA(VLOOKUP(H403,disall!$D$2:$L$349,1,FALSE)),H403,VLOOKUP(H403,disall!$D$2:$L$349,1,FALSE))</f>
        <v>4101</v>
      </c>
      <c r="J403" t="str">
        <f>IF(ISNA(VLOOKUP(H403,disall!$D$2:$L$349,1,FALSE)),"NA",VLOOKUP(H403,disall!$D$2:$L$349,2,FALSE))</f>
        <v>NA</v>
      </c>
      <c r="K403" t="str">
        <f>IF(ISNA(VLOOKUP(I403,disall!$A$2:$L$349,3,FALSE)),F403,VLOOKUP(I403,disall!$A$2:$L$349,3,FALSE))</f>
        <v>Bishnupur</v>
      </c>
      <c r="L403" t="str">
        <f>IF(ISNA(VLOOKUP(I403,disall!$A$2:$L$349,12,FALSE)),"NA",VLOOKUP(I403,disall!$A$2:$L$349,12,FALSE))</f>
        <v>NA</v>
      </c>
      <c r="M403" t="str">
        <f>IF(ISNA(VLOOKUP(I403,disall!$A$2:$M$349,6,FALSE)),"NA",VLOOKUP(I403,disall!$A$2:$M$349,6,FALSE))</f>
        <v>NA</v>
      </c>
      <c r="N403" t="str">
        <f>IF(ISNA(VLOOKUP(I403,disall!$A$2:$M$349,7,FALSE)),"NA",VLOOKUP(I403,disall!$A$2:$M$349,7,FALSE))</f>
        <v>NA</v>
      </c>
      <c r="O403" t="str">
        <f>IF(ISNA(VLOOKUP(I403,disall!$A$2:$M$349,8,FALSE)),"NA",VLOOKUP(I403,disall!$A$2:$M$349,8,FALSE))</f>
        <v>NA</v>
      </c>
      <c r="P403" t="str">
        <f>IF(ISNA(VLOOKUP(I403,disall!$A$2:$M$349,9,FALSE)),"NA",VLOOKUP(I403,disall!$A$2:$M$349,9,FALSE))</f>
        <v>NA</v>
      </c>
      <c r="Q403" t="str">
        <f>IF(ISNA(VLOOKUP(I403,disall!$A$2:$M$349,10,FALSE)),"NA",VLOOKUP(I403,disall!$A$2:$M$349,10,FALSE))</f>
        <v>NA</v>
      </c>
      <c r="R403" t="str">
        <f>IF(ISNA(VLOOKUP(I403,disall!$A$2:$M$349,11,FALSE)),"NA",VLOOKUP(I403,disall!$A$2:$M$349,11,FALSE))</f>
        <v>NA</v>
      </c>
      <c r="S403" t="str">
        <f>IF(ISNA(VLOOKUP(I403,disall!$A$2:$M$349,12,FALSE)),"NA",VLOOKUP(I403,disall!$A$2:$M$349,12,FALSE))</f>
        <v>NA</v>
      </c>
      <c r="T403" t="str">
        <f>IF(ISNA(VLOOKUP(I403,disall!$A$2:$M$349,13,FALSE)),"NA",VLOOKUP(I403,disall!$A$2:$M$349,13,FALSE))</f>
        <v>NA</v>
      </c>
    </row>
    <row r="404" spans="1:20" x14ac:dyDescent="0.25">
      <c r="A404">
        <v>270</v>
      </c>
      <c r="B404" t="s">
        <v>8</v>
      </c>
      <c r="C404" t="s">
        <v>472</v>
      </c>
      <c r="D404" t="s">
        <v>853</v>
      </c>
      <c r="E404" t="s">
        <v>1147</v>
      </c>
      <c r="F404" t="s">
        <v>1148</v>
      </c>
      <c r="G404" t="s">
        <v>1149</v>
      </c>
      <c r="H404">
        <v>4102</v>
      </c>
      <c r="I404">
        <f>IF(ISNA(VLOOKUP(H404,disall!$D$2:$L$349,1,FALSE)),H404,VLOOKUP(H404,disall!$D$2:$L$349,1,FALSE))</f>
        <v>4102</v>
      </c>
      <c r="J404" t="str">
        <f>IF(ISNA(VLOOKUP(H404,disall!$D$2:$L$349,1,FALSE)),"NA",VLOOKUP(H404,disall!$D$2:$L$349,2,FALSE))</f>
        <v>NA</v>
      </c>
      <c r="K404" t="str">
        <f>IF(ISNA(VLOOKUP(I404,disall!$A$2:$L$349,3,FALSE)),F404,VLOOKUP(I404,disall!$A$2:$L$349,3,FALSE))</f>
        <v>Chandel</v>
      </c>
      <c r="L404" t="str">
        <f>IF(ISNA(VLOOKUP(I404,disall!$A$2:$L$349,12,FALSE)),"NA",VLOOKUP(I404,disall!$A$2:$L$349,12,FALSE))</f>
        <v>NA</v>
      </c>
      <c r="M404" t="str">
        <f>IF(ISNA(VLOOKUP(I404,disall!$A$2:$M$349,6,FALSE)),"NA",VLOOKUP(I404,disall!$A$2:$M$349,6,FALSE))</f>
        <v>NA</v>
      </c>
      <c r="N404" t="str">
        <f>IF(ISNA(VLOOKUP(I404,disall!$A$2:$M$349,7,FALSE)),"NA",VLOOKUP(I404,disall!$A$2:$M$349,7,FALSE))</f>
        <v>NA</v>
      </c>
      <c r="O404" t="str">
        <f>IF(ISNA(VLOOKUP(I404,disall!$A$2:$M$349,8,FALSE)),"NA",VLOOKUP(I404,disall!$A$2:$M$349,8,FALSE))</f>
        <v>NA</v>
      </c>
      <c r="P404" t="str">
        <f>IF(ISNA(VLOOKUP(I404,disall!$A$2:$M$349,9,FALSE)),"NA",VLOOKUP(I404,disall!$A$2:$M$349,9,FALSE))</f>
        <v>NA</v>
      </c>
      <c r="Q404" t="str">
        <f>IF(ISNA(VLOOKUP(I404,disall!$A$2:$M$349,10,FALSE)),"NA",VLOOKUP(I404,disall!$A$2:$M$349,10,FALSE))</f>
        <v>NA</v>
      </c>
      <c r="R404" t="str">
        <f>IF(ISNA(VLOOKUP(I404,disall!$A$2:$M$349,11,FALSE)),"NA",VLOOKUP(I404,disall!$A$2:$M$349,11,FALSE))</f>
        <v>NA</v>
      </c>
      <c r="S404" t="str">
        <f>IF(ISNA(VLOOKUP(I404,disall!$A$2:$M$349,12,FALSE)),"NA",VLOOKUP(I404,disall!$A$2:$M$349,12,FALSE))</f>
        <v>NA</v>
      </c>
      <c r="T404" t="str">
        <f>IF(ISNA(VLOOKUP(I404,disall!$A$2:$M$349,13,FALSE)),"NA",VLOOKUP(I404,disall!$A$2:$M$349,13,FALSE))</f>
        <v>NA</v>
      </c>
    </row>
    <row r="405" spans="1:20" x14ac:dyDescent="0.25">
      <c r="A405">
        <v>271</v>
      </c>
      <c r="B405" t="s">
        <v>8</v>
      </c>
      <c r="C405" t="s">
        <v>472</v>
      </c>
      <c r="D405" t="s">
        <v>853</v>
      </c>
      <c r="E405" t="s">
        <v>1150</v>
      </c>
      <c r="F405" t="s">
        <v>1151</v>
      </c>
      <c r="G405" t="s">
        <v>1152</v>
      </c>
      <c r="H405">
        <v>4103</v>
      </c>
      <c r="I405">
        <f>IF(ISNA(VLOOKUP(H405,disall!$D$2:$L$349,1,FALSE)),H405,VLOOKUP(H405,disall!$D$2:$L$349,1,FALSE))</f>
        <v>4103</v>
      </c>
      <c r="J405" t="str">
        <f>IF(ISNA(VLOOKUP(H405,disall!$D$2:$L$349,1,FALSE)),"NA",VLOOKUP(H405,disall!$D$2:$L$349,2,FALSE))</f>
        <v>NA</v>
      </c>
      <c r="K405" t="str">
        <f>IF(ISNA(VLOOKUP(I405,disall!$A$2:$L$349,3,FALSE)),F405,VLOOKUP(I405,disall!$A$2:$L$349,3,FALSE))</f>
        <v>Churachandpur</v>
      </c>
      <c r="L405" t="str">
        <f>IF(ISNA(VLOOKUP(I405,disall!$A$2:$L$349,12,FALSE)),"NA",VLOOKUP(I405,disall!$A$2:$L$349,12,FALSE))</f>
        <v>NA</v>
      </c>
      <c r="M405" t="str">
        <f>IF(ISNA(VLOOKUP(I405,disall!$A$2:$M$349,6,FALSE)),"NA",VLOOKUP(I405,disall!$A$2:$M$349,6,FALSE))</f>
        <v>NA</v>
      </c>
      <c r="N405" t="str">
        <f>IF(ISNA(VLOOKUP(I405,disall!$A$2:$M$349,7,FALSE)),"NA",VLOOKUP(I405,disall!$A$2:$M$349,7,FALSE))</f>
        <v>NA</v>
      </c>
      <c r="O405" t="str">
        <f>IF(ISNA(VLOOKUP(I405,disall!$A$2:$M$349,8,FALSE)),"NA",VLOOKUP(I405,disall!$A$2:$M$349,8,FALSE))</f>
        <v>NA</v>
      </c>
      <c r="P405" t="str">
        <f>IF(ISNA(VLOOKUP(I405,disall!$A$2:$M$349,9,FALSE)),"NA",VLOOKUP(I405,disall!$A$2:$M$349,9,FALSE))</f>
        <v>NA</v>
      </c>
      <c r="Q405" t="str">
        <f>IF(ISNA(VLOOKUP(I405,disall!$A$2:$M$349,10,FALSE)),"NA",VLOOKUP(I405,disall!$A$2:$M$349,10,FALSE))</f>
        <v>NA</v>
      </c>
      <c r="R405" t="str">
        <f>IF(ISNA(VLOOKUP(I405,disall!$A$2:$M$349,11,FALSE)),"NA",VLOOKUP(I405,disall!$A$2:$M$349,11,FALSE))</f>
        <v>NA</v>
      </c>
      <c r="S405" t="str">
        <f>IF(ISNA(VLOOKUP(I405,disall!$A$2:$M$349,12,FALSE)),"NA",VLOOKUP(I405,disall!$A$2:$M$349,12,FALSE))</f>
        <v>NA</v>
      </c>
      <c r="T405" t="str">
        <f>IF(ISNA(VLOOKUP(I405,disall!$A$2:$M$349,13,FALSE)),"NA",VLOOKUP(I405,disall!$A$2:$M$349,13,FALSE))</f>
        <v>NA</v>
      </c>
    </row>
    <row r="406" spans="1:20" x14ac:dyDescent="0.25">
      <c r="A406">
        <v>272</v>
      </c>
      <c r="B406" t="s">
        <v>8</v>
      </c>
      <c r="C406" t="s">
        <v>472</v>
      </c>
      <c r="D406" t="s">
        <v>853</v>
      </c>
      <c r="E406" t="s">
        <v>473</v>
      </c>
      <c r="F406" t="s">
        <v>1153</v>
      </c>
      <c r="G406" t="s">
        <v>1154</v>
      </c>
      <c r="H406">
        <v>4104</v>
      </c>
      <c r="I406">
        <f>IF(ISNA(VLOOKUP(H406,disall!$D$2:$L$349,1,FALSE)),H406,VLOOKUP(H406,disall!$D$2:$L$349,1,FALSE))</f>
        <v>4104</v>
      </c>
      <c r="J406" t="str">
        <f>IF(ISNA(VLOOKUP(H406,disall!$D$2:$L$349,1,FALSE)),"NA",VLOOKUP(H406,disall!$D$2:$L$349,2,FALSE))</f>
        <v>NA</v>
      </c>
      <c r="K406" t="str">
        <f>IF(ISNA(VLOOKUP(I406,disall!$A$2:$L$349,3,FALSE)),F406,VLOOKUP(I406,disall!$A$2:$L$349,3,FALSE))</f>
        <v>Imphal</v>
      </c>
      <c r="L406" t="str">
        <f>IF(ISNA(VLOOKUP(I406,disall!$A$2:$L$349,12,FALSE)),"NA",VLOOKUP(I406,disall!$A$2:$L$349,12,FALSE))</f>
        <v>NA</v>
      </c>
      <c r="M406" t="str">
        <f>IF(ISNA(VLOOKUP(I406,disall!$A$2:$M$349,6,FALSE)),"NA",VLOOKUP(I406,disall!$A$2:$M$349,6,FALSE))</f>
        <v>NA</v>
      </c>
      <c r="N406" t="str">
        <f>IF(ISNA(VLOOKUP(I406,disall!$A$2:$M$349,7,FALSE)),"NA",VLOOKUP(I406,disall!$A$2:$M$349,7,FALSE))</f>
        <v>NA</v>
      </c>
      <c r="O406" t="str">
        <f>IF(ISNA(VLOOKUP(I406,disall!$A$2:$M$349,8,FALSE)),"NA",VLOOKUP(I406,disall!$A$2:$M$349,8,FALSE))</f>
        <v>NA</v>
      </c>
      <c r="P406" t="str">
        <f>IF(ISNA(VLOOKUP(I406,disall!$A$2:$M$349,9,FALSE)),"NA",VLOOKUP(I406,disall!$A$2:$M$349,9,FALSE))</f>
        <v>NA</v>
      </c>
      <c r="Q406" t="str">
        <f>IF(ISNA(VLOOKUP(I406,disall!$A$2:$M$349,10,FALSE)),"NA",VLOOKUP(I406,disall!$A$2:$M$349,10,FALSE))</f>
        <v>NA</v>
      </c>
      <c r="R406" t="str">
        <f>IF(ISNA(VLOOKUP(I406,disall!$A$2:$M$349,11,FALSE)),"NA",VLOOKUP(I406,disall!$A$2:$M$349,11,FALSE))</f>
        <v>NA</v>
      </c>
      <c r="S406" t="str">
        <f>IF(ISNA(VLOOKUP(I406,disall!$A$2:$M$349,12,FALSE)),"NA",VLOOKUP(I406,disall!$A$2:$M$349,12,FALSE))</f>
        <v>NA</v>
      </c>
      <c r="T406" t="str">
        <f>IF(ISNA(VLOOKUP(I406,disall!$A$2:$M$349,13,FALSE)),"NA",VLOOKUP(I406,disall!$A$2:$M$349,13,FALSE))</f>
        <v>NA</v>
      </c>
    </row>
    <row r="407" spans="1:20" x14ac:dyDescent="0.25">
      <c r="A407">
        <v>273</v>
      </c>
      <c r="B407" t="s">
        <v>8</v>
      </c>
      <c r="C407" t="s">
        <v>472</v>
      </c>
      <c r="D407" t="s">
        <v>853</v>
      </c>
      <c r="E407" t="s">
        <v>473</v>
      </c>
      <c r="F407" t="s">
        <v>1155</v>
      </c>
      <c r="G407" t="s">
        <v>1156</v>
      </c>
      <c r="H407">
        <v>4105</v>
      </c>
      <c r="I407">
        <f>IF(ISNA(VLOOKUP(H407,disall!$D$2:$L$349,1,FALSE)),H407,VLOOKUP(H407,disall!$D$2:$L$349,1,FALSE))</f>
        <v>4105</v>
      </c>
      <c r="J407" t="str">
        <f>IF(ISNA(VLOOKUP(H407,disall!$D$2:$L$349,1,FALSE)),"NA",VLOOKUP(H407,disall!$D$2:$L$349,2,FALSE))</f>
        <v>NA</v>
      </c>
      <c r="K407" t="str">
        <f>IF(ISNA(VLOOKUP(I407,disall!$A$2:$L$349,3,FALSE)),F407,VLOOKUP(I407,disall!$A$2:$L$349,3,FALSE))</f>
        <v>Senapati</v>
      </c>
      <c r="L407" t="str">
        <f>IF(ISNA(VLOOKUP(I407,disall!$A$2:$L$349,12,FALSE)),"NA",VLOOKUP(I407,disall!$A$2:$L$349,12,FALSE))</f>
        <v>NA</v>
      </c>
      <c r="M407" t="str">
        <f>IF(ISNA(VLOOKUP(I407,disall!$A$2:$M$349,6,FALSE)),"NA",VLOOKUP(I407,disall!$A$2:$M$349,6,FALSE))</f>
        <v>NA</v>
      </c>
      <c r="N407" t="str">
        <f>IF(ISNA(VLOOKUP(I407,disall!$A$2:$M$349,7,FALSE)),"NA",VLOOKUP(I407,disall!$A$2:$M$349,7,FALSE))</f>
        <v>NA</v>
      </c>
      <c r="O407" t="str">
        <f>IF(ISNA(VLOOKUP(I407,disall!$A$2:$M$349,8,FALSE)),"NA",VLOOKUP(I407,disall!$A$2:$M$349,8,FALSE))</f>
        <v>NA</v>
      </c>
      <c r="P407" t="str">
        <f>IF(ISNA(VLOOKUP(I407,disall!$A$2:$M$349,9,FALSE)),"NA",VLOOKUP(I407,disall!$A$2:$M$349,9,FALSE))</f>
        <v>NA</v>
      </c>
      <c r="Q407" t="str">
        <f>IF(ISNA(VLOOKUP(I407,disall!$A$2:$M$349,10,FALSE)),"NA",VLOOKUP(I407,disall!$A$2:$M$349,10,FALSE))</f>
        <v>NA</v>
      </c>
      <c r="R407" t="str">
        <f>IF(ISNA(VLOOKUP(I407,disall!$A$2:$M$349,11,FALSE)),"NA",VLOOKUP(I407,disall!$A$2:$M$349,11,FALSE))</f>
        <v>NA</v>
      </c>
      <c r="S407" t="str">
        <f>IF(ISNA(VLOOKUP(I407,disall!$A$2:$M$349,12,FALSE)),"NA",VLOOKUP(I407,disall!$A$2:$M$349,12,FALSE))</f>
        <v>NA</v>
      </c>
      <c r="T407" t="str">
        <f>IF(ISNA(VLOOKUP(I407,disall!$A$2:$M$349,13,FALSE)),"NA",VLOOKUP(I407,disall!$A$2:$M$349,13,FALSE))</f>
        <v>NA</v>
      </c>
    </row>
    <row r="408" spans="1:20" x14ac:dyDescent="0.25">
      <c r="A408">
        <v>274</v>
      </c>
      <c r="B408" t="s">
        <v>8</v>
      </c>
      <c r="C408" t="s">
        <v>472</v>
      </c>
      <c r="D408" t="s">
        <v>853</v>
      </c>
      <c r="E408" t="s">
        <v>1157</v>
      </c>
      <c r="F408" t="s">
        <v>1158</v>
      </c>
      <c r="G408" t="s">
        <v>1159</v>
      </c>
      <c r="H408">
        <v>4106</v>
      </c>
      <c r="I408">
        <f>IF(ISNA(VLOOKUP(H408,disall!$D$2:$L$349,1,FALSE)),H408,VLOOKUP(H408,disall!$D$2:$L$349,1,FALSE))</f>
        <v>4106</v>
      </c>
      <c r="J408" t="str">
        <f>IF(ISNA(VLOOKUP(H408,disall!$D$2:$L$349,1,FALSE)),"NA",VLOOKUP(H408,disall!$D$2:$L$349,2,FALSE))</f>
        <v>NA</v>
      </c>
      <c r="K408" t="str">
        <f>IF(ISNA(VLOOKUP(I408,disall!$A$2:$L$349,3,FALSE)),F408,VLOOKUP(I408,disall!$A$2:$L$349,3,FALSE))</f>
        <v>Tamenglong</v>
      </c>
      <c r="L408" t="str">
        <f>IF(ISNA(VLOOKUP(I408,disall!$A$2:$L$349,12,FALSE)),"NA",VLOOKUP(I408,disall!$A$2:$L$349,12,FALSE))</f>
        <v>NA</v>
      </c>
      <c r="M408" t="str">
        <f>IF(ISNA(VLOOKUP(I408,disall!$A$2:$M$349,6,FALSE)),"NA",VLOOKUP(I408,disall!$A$2:$M$349,6,FALSE))</f>
        <v>NA</v>
      </c>
      <c r="N408" t="str">
        <f>IF(ISNA(VLOOKUP(I408,disall!$A$2:$M$349,7,FALSE)),"NA",VLOOKUP(I408,disall!$A$2:$M$349,7,FALSE))</f>
        <v>NA</v>
      </c>
      <c r="O408" t="str">
        <f>IF(ISNA(VLOOKUP(I408,disall!$A$2:$M$349,8,FALSE)),"NA",VLOOKUP(I408,disall!$A$2:$M$349,8,FALSE))</f>
        <v>NA</v>
      </c>
      <c r="P408" t="str">
        <f>IF(ISNA(VLOOKUP(I408,disall!$A$2:$M$349,9,FALSE)),"NA",VLOOKUP(I408,disall!$A$2:$M$349,9,FALSE))</f>
        <v>NA</v>
      </c>
      <c r="Q408" t="str">
        <f>IF(ISNA(VLOOKUP(I408,disall!$A$2:$M$349,10,FALSE)),"NA",VLOOKUP(I408,disall!$A$2:$M$349,10,FALSE))</f>
        <v>NA</v>
      </c>
      <c r="R408" t="str">
        <f>IF(ISNA(VLOOKUP(I408,disall!$A$2:$M$349,11,FALSE)),"NA",VLOOKUP(I408,disall!$A$2:$M$349,11,FALSE))</f>
        <v>NA</v>
      </c>
      <c r="S408" t="str">
        <f>IF(ISNA(VLOOKUP(I408,disall!$A$2:$M$349,12,FALSE)),"NA",VLOOKUP(I408,disall!$A$2:$M$349,12,FALSE))</f>
        <v>NA</v>
      </c>
      <c r="T408" t="str">
        <f>IF(ISNA(VLOOKUP(I408,disall!$A$2:$M$349,13,FALSE)),"NA",VLOOKUP(I408,disall!$A$2:$M$349,13,FALSE))</f>
        <v>NA</v>
      </c>
    </row>
    <row r="409" spans="1:20" x14ac:dyDescent="0.25">
      <c r="A409">
        <v>275</v>
      </c>
      <c r="B409" t="s">
        <v>8</v>
      </c>
      <c r="C409" t="s">
        <v>472</v>
      </c>
      <c r="D409" t="s">
        <v>853</v>
      </c>
      <c r="E409" t="s">
        <v>473</v>
      </c>
      <c r="F409" t="s">
        <v>1160</v>
      </c>
      <c r="G409" t="s">
        <v>1161</v>
      </c>
      <c r="H409">
        <v>4107</v>
      </c>
      <c r="I409">
        <f>IF(ISNA(VLOOKUP(H409,disall!$D$2:$L$349,1,FALSE)),H409,VLOOKUP(H409,disall!$D$2:$L$349,1,FALSE))</f>
        <v>4107</v>
      </c>
      <c r="J409" t="str">
        <f>IF(ISNA(VLOOKUP(H409,disall!$D$2:$L$349,1,FALSE)),"NA",VLOOKUP(H409,disall!$D$2:$L$349,2,FALSE))</f>
        <v>NA</v>
      </c>
      <c r="K409" t="str">
        <f>IF(ISNA(VLOOKUP(I409,disall!$A$2:$L$349,3,FALSE)),F409,VLOOKUP(I409,disall!$A$2:$L$349,3,FALSE))</f>
        <v>Thoubal</v>
      </c>
      <c r="L409" t="str">
        <f>IF(ISNA(VLOOKUP(I409,disall!$A$2:$L$349,12,FALSE)),"NA",VLOOKUP(I409,disall!$A$2:$L$349,12,FALSE))</f>
        <v>NA</v>
      </c>
      <c r="M409" t="str">
        <f>IF(ISNA(VLOOKUP(I409,disall!$A$2:$M$349,6,FALSE)),"NA",VLOOKUP(I409,disall!$A$2:$M$349,6,FALSE))</f>
        <v>NA</v>
      </c>
      <c r="N409" t="str">
        <f>IF(ISNA(VLOOKUP(I409,disall!$A$2:$M$349,7,FALSE)),"NA",VLOOKUP(I409,disall!$A$2:$M$349,7,FALSE))</f>
        <v>NA</v>
      </c>
      <c r="O409" t="str">
        <f>IF(ISNA(VLOOKUP(I409,disall!$A$2:$M$349,8,FALSE)),"NA",VLOOKUP(I409,disall!$A$2:$M$349,8,FALSE))</f>
        <v>NA</v>
      </c>
      <c r="P409" t="str">
        <f>IF(ISNA(VLOOKUP(I409,disall!$A$2:$M$349,9,FALSE)),"NA",VLOOKUP(I409,disall!$A$2:$M$349,9,FALSE))</f>
        <v>NA</v>
      </c>
      <c r="Q409" t="str">
        <f>IF(ISNA(VLOOKUP(I409,disall!$A$2:$M$349,10,FALSE)),"NA",VLOOKUP(I409,disall!$A$2:$M$349,10,FALSE))</f>
        <v>NA</v>
      </c>
      <c r="R409" t="str">
        <f>IF(ISNA(VLOOKUP(I409,disall!$A$2:$M$349,11,FALSE)),"NA",VLOOKUP(I409,disall!$A$2:$M$349,11,FALSE))</f>
        <v>NA</v>
      </c>
      <c r="S409" t="str">
        <f>IF(ISNA(VLOOKUP(I409,disall!$A$2:$M$349,12,FALSE)),"NA",VLOOKUP(I409,disall!$A$2:$M$349,12,FALSE))</f>
        <v>NA</v>
      </c>
      <c r="T409" t="str">
        <f>IF(ISNA(VLOOKUP(I409,disall!$A$2:$M$349,13,FALSE)),"NA",VLOOKUP(I409,disall!$A$2:$M$349,13,FALSE))</f>
        <v>NA</v>
      </c>
    </row>
    <row r="410" spans="1:20" x14ac:dyDescent="0.25">
      <c r="A410">
        <v>276</v>
      </c>
      <c r="B410" t="s">
        <v>8</v>
      </c>
      <c r="C410" t="s">
        <v>472</v>
      </c>
      <c r="D410" t="s">
        <v>853</v>
      </c>
      <c r="E410" t="s">
        <v>1162</v>
      </c>
      <c r="F410" t="s">
        <v>1163</v>
      </c>
      <c r="G410" t="s">
        <v>1164</v>
      </c>
      <c r="H410">
        <v>4108</v>
      </c>
      <c r="I410">
        <f>IF(ISNA(VLOOKUP(H410,disall!$D$2:$L$349,1,FALSE)),H410,VLOOKUP(H410,disall!$D$2:$L$349,1,FALSE))</f>
        <v>4108</v>
      </c>
      <c r="J410" t="str">
        <f>IF(ISNA(VLOOKUP(H410,disall!$D$2:$L$349,1,FALSE)),"NA",VLOOKUP(H410,disall!$D$2:$L$349,2,FALSE))</f>
        <v>NA</v>
      </c>
      <c r="K410" t="str">
        <f>IF(ISNA(VLOOKUP(I410,disall!$A$2:$L$349,3,FALSE)),F410,VLOOKUP(I410,disall!$A$2:$L$349,3,FALSE))</f>
        <v>Ukhrul</v>
      </c>
      <c r="L410" t="str">
        <f>IF(ISNA(VLOOKUP(I410,disall!$A$2:$L$349,12,FALSE)),"NA",VLOOKUP(I410,disall!$A$2:$L$349,12,FALSE))</f>
        <v>NA</v>
      </c>
      <c r="M410" t="str">
        <f>IF(ISNA(VLOOKUP(I410,disall!$A$2:$M$349,6,FALSE)),"NA",VLOOKUP(I410,disall!$A$2:$M$349,6,FALSE))</f>
        <v>NA</v>
      </c>
      <c r="N410" t="str">
        <f>IF(ISNA(VLOOKUP(I410,disall!$A$2:$M$349,7,FALSE)),"NA",VLOOKUP(I410,disall!$A$2:$M$349,7,FALSE))</f>
        <v>NA</v>
      </c>
      <c r="O410" t="str">
        <f>IF(ISNA(VLOOKUP(I410,disall!$A$2:$M$349,8,FALSE)),"NA",VLOOKUP(I410,disall!$A$2:$M$349,8,FALSE))</f>
        <v>NA</v>
      </c>
      <c r="P410" t="str">
        <f>IF(ISNA(VLOOKUP(I410,disall!$A$2:$M$349,9,FALSE)),"NA",VLOOKUP(I410,disall!$A$2:$M$349,9,FALSE))</f>
        <v>NA</v>
      </c>
      <c r="Q410" t="str">
        <f>IF(ISNA(VLOOKUP(I410,disall!$A$2:$M$349,10,FALSE)),"NA",VLOOKUP(I410,disall!$A$2:$M$349,10,FALSE))</f>
        <v>NA</v>
      </c>
      <c r="R410" t="str">
        <f>IF(ISNA(VLOOKUP(I410,disall!$A$2:$M$349,11,FALSE)),"NA",VLOOKUP(I410,disall!$A$2:$M$349,11,FALSE))</f>
        <v>NA</v>
      </c>
      <c r="S410" t="str">
        <f>IF(ISNA(VLOOKUP(I410,disall!$A$2:$M$349,12,FALSE)),"NA",VLOOKUP(I410,disall!$A$2:$M$349,12,FALSE))</f>
        <v>NA</v>
      </c>
      <c r="T410" t="str">
        <f>IF(ISNA(VLOOKUP(I410,disall!$A$2:$M$349,13,FALSE)),"NA",VLOOKUP(I410,disall!$A$2:$M$349,13,FALSE))</f>
        <v>NA</v>
      </c>
    </row>
    <row r="411" spans="1:20" x14ac:dyDescent="0.25">
      <c r="A411">
        <v>277</v>
      </c>
      <c r="B411" t="s">
        <v>8</v>
      </c>
      <c r="C411" t="s">
        <v>472</v>
      </c>
      <c r="D411" t="s">
        <v>1165</v>
      </c>
      <c r="E411" t="s">
        <v>473</v>
      </c>
      <c r="F411" t="s">
        <v>1166</v>
      </c>
      <c r="G411" t="s">
        <v>1167</v>
      </c>
      <c r="H411">
        <v>4109</v>
      </c>
      <c r="I411">
        <f>IF(ISNA(VLOOKUP(H411,disall!$D$2:$L$349,1,FALSE)),H411,VLOOKUP(H411,disall!$D$2:$L$349,1,FALSE))</f>
        <v>4109</v>
      </c>
      <c r="J411" t="str">
        <f>IF(ISNA(VLOOKUP(H411,disall!$D$2:$L$349,1,FALSE)),"NA",VLOOKUP(H411,disall!$D$2:$L$349,2,FALSE))</f>
        <v>NA</v>
      </c>
      <c r="K411" t="str">
        <f>IF(ISNA(VLOOKUP(I411,disall!$A$2:$L$349,3,FALSE)),F411,VLOOKUP(I411,disall!$A$2:$L$349,3,FALSE))</f>
        <v>East Garo Hills</v>
      </c>
      <c r="L411" t="str">
        <f>IF(ISNA(VLOOKUP(I411,disall!$A$2:$L$349,12,FALSE)),"NA",VLOOKUP(I411,disall!$A$2:$L$349,12,FALSE))</f>
        <v>NA</v>
      </c>
      <c r="M411" t="str">
        <f>IF(ISNA(VLOOKUP(I411,disall!$A$2:$M$349,6,FALSE)),"NA",VLOOKUP(I411,disall!$A$2:$M$349,6,FALSE))</f>
        <v>NA</v>
      </c>
      <c r="N411" t="str">
        <f>IF(ISNA(VLOOKUP(I411,disall!$A$2:$M$349,7,FALSE)),"NA",VLOOKUP(I411,disall!$A$2:$M$349,7,FALSE))</f>
        <v>NA</v>
      </c>
      <c r="O411" t="str">
        <f>IF(ISNA(VLOOKUP(I411,disall!$A$2:$M$349,8,FALSE)),"NA",VLOOKUP(I411,disall!$A$2:$M$349,8,FALSE))</f>
        <v>NA</v>
      </c>
      <c r="P411" t="str">
        <f>IF(ISNA(VLOOKUP(I411,disall!$A$2:$M$349,9,FALSE)),"NA",VLOOKUP(I411,disall!$A$2:$M$349,9,FALSE))</f>
        <v>NA</v>
      </c>
      <c r="Q411" t="str">
        <f>IF(ISNA(VLOOKUP(I411,disall!$A$2:$M$349,10,FALSE)),"NA",VLOOKUP(I411,disall!$A$2:$M$349,10,FALSE))</f>
        <v>NA</v>
      </c>
      <c r="R411" t="str">
        <f>IF(ISNA(VLOOKUP(I411,disall!$A$2:$M$349,11,FALSE)),"NA",VLOOKUP(I411,disall!$A$2:$M$349,11,FALSE))</f>
        <v>NA</v>
      </c>
      <c r="S411" t="str">
        <f>IF(ISNA(VLOOKUP(I411,disall!$A$2:$M$349,12,FALSE)),"NA",VLOOKUP(I411,disall!$A$2:$M$349,12,FALSE))</f>
        <v>NA</v>
      </c>
      <c r="T411" t="str">
        <f>IF(ISNA(VLOOKUP(I411,disall!$A$2:$M$349,13,FALSE)),"NA",VLOOKUP(I411,disall!$A$2:$M$349,13,FALSE))</f>
        <v>NA</v>
      </c>
    </row>
    <row r="412" spans="1:20" x14ac:dyDescent="0.25">
      <c r="A412">
        <v>278</v>
      </c>
      <c r="B412" t="s">
        <v>8</v>
      </c>
      <c r="C412" t="s">
        <v>472</v>
      </c>
      <c r="D412" t="s">
        <v>1165</v>
      </c>
      <c r="E412" t="s">
        <v>473</v>
      </c>
      <c r="F412" t="s">
        <v>1168</v>
      </c>
      <c r="G412" t="s">
        <v>1169</v>
      </c>
      <c r="H412">
        <v>4110</v>
      </c>
      <c r="I412">
        <f>IF(ISNA(VLOOKUP(H412,disall!$D$2:$L$349,1,FALSE)),H412,VLOOKUP(H412,disall!$D$2:$L$349,1,FALSE))</f>
        <v>4110</v>
      </c>
      <c r="J412" t="str">
        <f>IF(ISNA(VLOOKUP(H412,disall!$D$2:$L$349,1,FALSE)),"NA",VLOOKUP(H412,disall!$D$2:$L$349,2,FALSE))</f>
        <v>NA</v>
      </c>
      <c r="K412" t="str">
        <f>IF(ISNA(VLOOKUP(I412,disall!$A$2:$L$349,3,FALSE)),F412,VLOOKUP(I412,disall!$A$2:$L$349,3,FALSE))</f>
        <v>East Khasi Hills</v>
      </c>
      <c r="L412" t="str">
        <f>IF(ISNA(VLOOKUP(I412,disall!$A$2:$L$349,12,FALSE)),"NA",VLOOKUP(I412,disall!$A$2:$L$349,12,FALSE))</f>
        <v>NA</v>
      </c>
      <c r="M412" t="str">
        <f>IF(ISNA(VLOOKUP(I412,disall!$A$2:$M$349,6,FALSE)),"NA",VLOOKUP(I412,disall!$A$2:$M$349,6,FALSE))</f>
        <v>NA</v>
      </c>
      <c r="N412" t="str">
        <f>IF(ISNA(VLOOKUP(I412,disall!$A$2:$M$349,7,FALSE)),"NA",VLOOKUP(I412,disall!$A$2:$M$349,7,FALSE))</f>
        <v>NA</v>
      </c>
      <c r="O412" t="str">
        <f>IF(ISNA(VLOOKUP(I412,disall!$A$2:$M$349,8,FALSE)),"NA",VLOOKUP(I412,disall!$A$2:$M$349,8,FALSE))</f>
        <v>NA</v>
      </c>
      <c r="P412" t="str">
        <f>IF(ISNA(VLOOKUP(I412,disall!$A$2:$M$349,9,FALSE)),"NA",VLOOKUP(I412,disall!$A$2:$M$349,9,FALSE))</f>
        <v>NA</v>
      </c>
      <c r="Q412" t="str">
        <f>IF(ISNA(VLOOKUP(I412,disall!$A$2:$M$349,10,FALSE)),"NA",VLOOKUP(I412,disall!$A$2:$M$349,10,FALSE))</f>
        <v>NA</v>
      </c>
      <c r="R412" t="str">
        <f>IF(ISNA(VLOOKUP(I412,disall!$A$2:$M$349,11,FALSE)),"NA",VLOOKUP(I412,disall!$A$2:$M$349,11,FALSE))</f>
        <v>NA</v>
      </c>
      <c r="S412" t="str">
        <f>IF(ISNA(VLOOKUP(I412,disall!$A$2:$M$349,12,FALSE)),"NA",VLOOKUP(I412,disall!$A$2:$M$349,12,FALSE))</f>
        <v>NA</v>
      </c>
      <c r="T412" t="str">
        <f>IF(ISNA(VLOOKUP(I412,disall!$A$2:$M$349,13,FALSE)),"NA",VLOOKUP(I412,disall!$A$2:$M$349,13,FALSE))</f>
        <v>NA</v>
      </c>
    </row>
    <row r="413" spans="1:20" x14ac:dyDescent="0.25">
      <c r="A413">
        <v>279</v>
      </c>
      <c r="B413" t="s">
        <v>8</v>
      </c>
      <c r="C413" t="s">
        <v>472</v>
      </c>
      <c r="D413" t="s">
        <v>1165</v>
      </c>
      <c r="E413" t="s">
        <v>473</v>
      </c>
      <c r="F413" t="s">
        <v>1170</v>
      </c>
      <c r="G413" t="s">
        <v>1171</v>
      </c>
      <c r="H413">
        <v>4111</v>
      </c>
      <c r="I413">
        <f>IF(ISNA(VLOOKUP(H413,disall!$D$2:$L$349,1,FALSE)),H413,VLOOKUP(H413,disall!$D$2:$L$349,1,FALSE))</f>
        <v>4111</v>
      </c>
      <c r="J413" t="str">
        <f>IF(ISNA(VLOOKUP(H413,disall!$D$2:$L$349,1,FALSE)),"NA",VLOOKUP(H413,disall!$D$2:$L$349,2,FALSE))</f>
        <v>NA</v>
      </c>
      <c r="K413" t="str">
        <f>IF(ISNA(VLOOKUP(I413,disall!$A$2:$L$349,3,FALSE)),F413,VLOOKUP(I413,disall!$A$2:$L$349,3,FALSE))</f>
        <v>Jaintia Hills</v>
      </c>
      <c r="L413" t="str">
        <f>IF(ISNA(VLOOKUP(I413,disall!$A$2:$L$349,12,FALSE)),"NA",VLOOKUP(I413,disall!$A$2:$L$349,12,FALSE))</f>
        <v>NA</v>
      </c>
      <c r="M413" t="str">
        <f>IF(ISNA(VLOOKUP(I413,disall!$A$2:$M$349,6,FALSE)),"NA",VLOOKUP(I413,disall!$A$2:$M$349,6,FALSE))</f>
        <v>NA</v>
      </c>
      <c r="N413" t="str">
        <f>IF(ISNA(VLOOKUP(I413,disall!$A$2:$M$349,7,FALSE)),"NA",VLOOKUP(I413,disall!$A$2:$M$349,7,FALSE))</f>
        <v>NA</v>
      </c>
      <c r="O413" t="str">
        <f>IF(ISNA(VLOOKUP(I413,disall!$A$2:$M$349,8,FALSE)),"NA",VLOOKUP(I413,disall!$A$2:$M$349,8,FALSE))</f>
        <v>NA</v>
      </c>
      <c r="P413" t="str">
        <f>IF(ISNA(VLOOKUP(I413,disall!$A$2:$M$349,9,FALSE)),"NA",VLOOKUP(I413,disall!$A$2:$M$349,9,FALSE))</f>
        <v>NA</v>
      </c>
      <c r="Q413" t="str">
        <f>IF(ISNA(VLOOKUP(I413,disall!$A$2:$M$349,10,FALSE)),"NA",VLOOKUP(I413,disall!$A$2:$M$349,10,FALSE))</f>
        <v>NA</v>
      </c>
      <c r="R413" t="str">
        <f>IF(ISNA(VLOOKUP(I413,disall!$A$2:$M$349,11,FALSE)),"NA",VLOOKUP(I413,disall!$A$2:$M$349,11,FALSE))</f>
        <v>NA</v>
      </c>
      <c r="S413" t="str">
        <f>IF(ISNA(VLOOKUP(I413,disall!$A$2:$M$349,12,FALSE)),"NA",VLOOKUP(I413,disall!$A$2:$M$349,12,FALSE))</f>
        <v>NA</v>
      </c>
      <c r="T413" t="str">
        <f>IF(ISNA(VLOOKUP(I413,disall!$A$2:$M$349,13,FALSE)),"NA",VLOOKUP(I413,disall!$A$2:$M$349,13,FALSE))</f>
        <v>NA</v>
      </c>
    </row>
    <row r="414" spans="1:20" x14ac:dyDescent="0.25">
      <c r="A414">
        <v>280</v>
      </c>
      <c r="B414" t="s">
        <v>8</v>
      </c>
      <c r="C414" t="s">
        <v>472</v>
      </c>
      <c r="D414" t="s">
        <v>1165</v>
      </c>
      <c r="E414" t="s">
        <v>473</v>
      </c>
      <c r="F414" t="s">
        <v>1172</v>
      </c>
      <c r="G414" t="s">
        <v>1173</v>
      </c>
      <c r="H414">
        <v>4112</v>
      </c>
      <c r="I414">
        <f>IF(ISNA(VLOOKUP(H414,disall!$D$2:$L$349,1,FALSE)),H414,VLOOKUP(H414,disall!$D$2:$L$349,1,FALSE))</f>
        <v>4112</v>
      </c>
      <c r="J414" t="str">
        <f>IF(ISNA(VLOOKUP(H414,disall!$D$2:$L$349,1,FALSE)),"NA",VLOOKUP(H414,disall!$D$2:$L$349,2,FALSE))</f>
        <v>NA</v>
      </c>
      <c r="K414" t="str">
        <f>IF(ISNA(VLOOKUP(I414,disall!$A$2:$L$349,3,FALSE)),F414,VLOOKUP(I414,disall!$A$2:$L$349,3,FALSE))</f>
        <v>West Garo Hills</v>
      </c>
      <c r="L414" t="str">
        <f>IF(ISNA(VLOOKUP(I414,disall!$A$2:$L$349,12,FALSE)),"NA",VLOOKUP(I414,disall!$A$2:$L$349,12,FALSE))</f>
        <v>NA</v>
      </c>
      <c r="M414" t="str">
        <f>IF(ISNA(VLOOKUP(I414,disall!$A$2:$M$349,6,FALSE)),"NA",VLOOKUP(I414,disall!$A$2:$M$349,6,FALSE))</f>
        <v>NA</v>
      </c>
      <c r="N414" t="str">
        <f>IF(ISNA(VLOOKUP(I414,disall!$A$2:$M$349,7,FALSE)),"NA",VLOOKUP(I414,disall!$A$2:$M$349,7,FALSE))</f>
        <v>NA</v>
      </c>
      <c r="O414" t="str">
        <f>IF(ISNA(VLOOKUP(I414,disall!$A$2:$M$349,8,FALSE)),"NA",VLOOKUP(I414,disall!$A$2:$M$349,8,FALSE))</f>
        <v>NA</v>
      </c>
      <c r="P414" t="str">
        <f>IF(ISNA(VLOOKUP(I414,disall!$A$2:$M$349,9,FALSE)),"NA",VLOOKUP(I414,disall!$A$2:$M$349,9,FALSE))</f>
        <v>NA</v>
      </c>
      <c r="Q414" t="str">
        <f>IF(ISNA(VLOOKUP(I414,disall!$A$2:$M$349,10,FALSE)),"NA",VLOOKUP(I414,disall!$A$2:$M$349,10,FALSE))</f>
        <v>NA</v>
      </c>
      <c r="R414" t="str">
        <f>IF(ISNA(VLOOKUP(I414,disall!$A$2:$M$349,11,FALSE)),"NA",VLOOKUP(I414,disall!$A$2:$M$349,11,FALSE))</f>
        <v>NA</v>
      </c>
      <c r="S414" t="str">
        <f>IF(ISNA(VLOOKUP(I414,disall!$A$2:$M$349,12,FALSE)),"NA",VLOOKUP(I414,disall!$A$2:$M$349,12,FALSE))</f>
        <v>NA</v>
      </c>
      <c r="T414" t="str">
        <f>IF(ISNA(VLOOKUP(I414,disall!$A$2:$M$349,13,FALSE)),"NA",VLOOKUP(I414,disall!$A$2:$M$349,13,FALSE))</f>
        <v>NA</v>
      </c>
    </row>
    <row r="415" spans="1:20" x14ac:dyDescent="0.25">
      <c r="A415">
        <v>281</v>
      </c>
      <c r="B415" t="s">
        <v>8</v>
      </c>
      <c r="C415" t="s">
        <v>472</v>
      </c>
      <c r="D415" t="s">
        <v>1165</v>
      </c>
      <c r="E415" t="s">
        <v>473</v>
      </c>
      <c r="F415" t="s">
        <v>1174</v>
      </c>
      <c r="G415" t="s">
        <v>1175</v>
      </c>
      <c r="H415">
        <v>4113</v>
      </c>
      <c r="I415">
        <f>IF(ISNA(VLOOKUP(H415,disall!$D$2:$L$349,1,FALSE)),H415,VLOOKUP(H415,disall!$D$2:$L$349,1,FALSE))</f>
        <v>4113</v>
      </c>
      <c r="J415" t="str">
        <f>IF(ISNA(VLOOKUP(H415,disall!$D$2:$L$349,1,FALSE)),"NA",VLOOKUP(H415,disall!$D$2:$L$349,2,FALSE))</f>
        <v>NA</v>
      </c>
      <c r="K415" t="str">
        <f>IF(ISNA(VLOOKUP(I415,disall!$A$2:$L$349,3,FALSE)),F415,VLOOKUP(I415,disall!$A$2:$L$349,3,FALSE))</f>
        <v>West Khasi Hills</v>
      </c>
      <c r="L415" t="str">
        <f>IF(ISNA(VLOOKUP(I415,disall!$A$2:$L$349,12,FALSE)),"NA",VLOOKUP(I415,disall!$A$2:$L$349,12,FALSE))</f>
        <v>NA</v>
      </c>
      <c r="M415" t="str">
        <f>IF(ISNA(VLOOKUP(I415,disall!$A$2:$M$349,6,FALSE)),"NA",VLOOKUP(I415,disall!$A$2:$M$349,6,FALSE))</f>
        <v>NA</v>
      </c>
      <c r="N415" t="str">
        <f>IF(ISNA(VLOOKUP(I415,disall!$A$2:$M$349,7,FALSE)),"NA",VLOOKUP(I415,disall!$A$2:$M$349,7,FALSE))</f>
        <v>NA</v>
      </c>
      <c r="O415" t="str">
        <f>IF(ISNA(VLOOKUP(I415,disall!$A$2:$M$349,8,FALSE)),"NA",VLOOKUP(I415,disall!$A$2:$M$349,8,FALSE))</f>
        <v>NA</v>
      </c>
      <c r="P415" t="str">
        <f>IF(ISNA(VLOOKUP(I415,disall!$A$2:$M$349,9,FALSE)),"NA",VLOOKUP(I415,disall!$A$2:$M$349,9,FALSE))</f>
        <v>NA</v>
      </c>
      <c r="Q415" t="str">
        <f>IF(ISNA(VLOOKUP(I415,disall!$A$2:$M$349,10,FALSE)),"NA",VLOOKUP(I415,disall!$A$2:$M$349,10,FALSE))</f>
        <v>NA</v>
      </c>
      <c r="R415" t="str">
        <f>IF(ISNA(VLOOKUP(I415,disall!$A$2:$M$349,11,FALSE)),"NA",VLOOKUP(I415,disall!$A$2:$M$349,11,FALSE))</f>
        <v>NA</v>
      </c>
      <c r="S415" t="str">
        <f>IF(ISNA(VLOOKUP(I415,disall!$A$2:$M$349,12,FALSE)),"NA",VLOOKUP(I415,disall!$A$2:$M$349,12,FALSE))</f>
        <v>NA</v>
      </c>
      <c r="T415" t="str">
        <f>IF(ISNA(VLOOKUP(I415,disall!$A$2:$M$349,13,FALSE)),"NA",VLOOKUP(I415,disall!$A$2:$M$349,13,FALSE))</f>
        <v>NA</v>
      </c>
    </row>
    <row r="416" spans="1:20" x14ac:dyDescent="0.25">
      <c r="A416">
        <v>282</v>
      </c>
      <c r="B416" t="s">
        <v>8</v>
      </c>
      <c r="C416" t="s">
        <v>472</v>
      </c>
      <c r="D416" t="s">
        <v>1176</v>
      </c>
      <c r="E416" t="s">
        <v>1177</v>
      </c>
      <c r="F416" t="s">
        <v>1178</v>
      </c>
      <c r="G416" t="s">
        <v>1179</v>
      </c>
      <c r="H416">
        <v>4114</v>
      </c>
      <c r="I416">
        <f>IF(ISNA(VLOOKUP(H416,disall!$D$2:$L$349,1,FALSE)),H416,VLOOKUP(H416,disall!$D$2:$L$349,1,FALSE))</f>
        <v>4114</v>
      </c>
      <c r="J416" t="str">
        <f>IF(ISNA(VLOOKUP(H416,disall!$D$2:$L$349,1,FALSE)),"NA",VLOOKUP(H416,disall!$D$2:$L$349,2,FALSE))</f>
        <v>NA</v>
      </c>
      <c r="K416" t="str">
        <f>IF(ISNA(VLOOKUP(I416,disall!$A$2:$L$349,3,FALSE)),F416,VLOOKUP(I416,disall!$A$2:$L$349,3,FALSE))</f>
        <v>Aizawl</v>
      </c>
      <c r="L416" t="str">
        <f>IF(ISNA(VLOOKUP(I416,disall!$A$2:$L$349,12,FALSE)),"NA",VLOOKUP(I416,disall!$A$2:$L$349,12,FALSE))</f>
        <v>NA</v>
      </c>
      <c r="M416" t="str">
        <f>IF(ISNA(VLOOKUP(I416,disall!$A$2:$M$349,6,FALSE)),"NA",VLOOKUP(I416,disall!$A$2:$M$349,6,FALSE))</f>
        <v>NA</v>
      </c>
      <c r="N416" t="str">
        <f>IF(ISNA(VLOOKUP(I416,disall!$A$2:$M$349,7,FALSE)),"NA",VLOOKUP(I416,disall!$A$2:$M$349,7,FALSE))</f>
        <v>NA</v>
      </c>
      <c r="O416" t="str">
        <f>IF(ISNA(VLOOKUP(I416,disall!$A$2:$M$349,8,FALSE)),"NA",VLOOKUP(I416,disall!$A$2:$M$349,8,FALSE))</f>
        <v>NA</v>
      </c>
      <c r="P416" t="str">
        <f>IF(ISNA(VLOOKUP(I416,disall!$A$2:$M$349,9,FALSE)),"NA",VLOOKUP(I416,disall!$A$2:$M$349,9,FALSE))</f>
        <v>NA</v>
      </c>
      <c r="Q416" t="str">
        <f>IF(ISNA(VLOOKUP(I416,disall!$A$2:$M$349,10,FALSE)),"NA",VLOOKUP(I416,disall!$A$2:$M$349,10,FALSE))</f>
        <v>NA</v>
      </c>
      <c r="R416" t="str">
        <f>IF(ISNA(VLOOKUP(I416,disall!$A$2:$M$349,11,FALSE)),"NA",VLOOKUP(I416,disall!$A$2:$M$349,11,FALSE))</f>
        <v>NA</v>
      </c>
      <c r="S416" t="str">
        <f>IF(ISNA(VLOOKUP(I416,disall!$A$2:$M$349,12,FALSE)),"NA",VLOOKUP(I416,disall!$A$2:$M$349,12,FALSE))</f>
        <v>NA</v>
      </c>
      <c r="T416" t="str">
        <f>IF(ISNA(VLOOKUP(I416,disall!$A$2:$M$349,13,FALSE)),"NA",VLOOKUP(I416,disall!$A$2:$M$349,13,FALSE))</f>
        <v>NA</v>
      </c>
    </row>
    <row r="417" spans="1:20" x14ac:dyDescent="0.25">
      <c r="A417">
        <v>283</v>
      </c>
      <c r="B417" t="s">
        <v>8</v>
      </c>
      <c r="C417" t="s">
        <v>472</v>
      </c>
      <c r="D417" t="s">
        <v>1176</v>
      </c>
      <c r="E417" t="s">
        <v>473</v>
      </c>
      <c r="F417" t="s">
        <v>1180</v>
      </c>
      <c r="G417" t="s">
        <v>1181</v>
      </c>
      <c r="H417">
        <v>4115</v>
      </c>
      <c r="I417">
        <f>IF(ISNA(VLOOKUP(H417,disall!$D$2:$L$349,1,FALSE)),H417,VLOOKUP(H417,disall!$D$2:$L$349,1,FALSE))</f>
        <v>4115</v>
      </c>
      <c r="J417" t="str">
        <f>IF(ISNA(VLOOKUP(H417,disall!$D$2:$L$349,1,FALSE)),"NA",VLOOKUP(H417,disall!$D$2:$L$349,2,FALSE))</f>
        <v>NA</v>
      </c>
      <c r="K417" t="str">
        <f>IF(ISNA(VLOOKUP(I417,disall!$A$2:$L$349,3,FALSE)),F417,VLOOKUP(I417,disall!$A$2:$L$349,3,FALSE))</f>
        <v>Chhimtuipui</v>
      </c>
      <c r="L417" t="str">
        <f>IF(ISNA(VLOOKUP(I417,disall!$A$2:$L$349,12,FALSE)),"NA",VLOOKUP(I417,disall!$A$2:$L$349,12,FALSE))</f>
        <v>NA</v>
      </c>
      <c r="M417" t="str">
        <f>IF(ISNA(VLOOKUP(I417,disall!$A$2:$M$349,6,FALSE)),"NA",VLOOKUP(I417,disall!$A$2:$M$349,6,FALSE))</f>
        <v>NA</v>
      </c>
      <c r="N417" t="str">
        <f>IF(ISNA(VLOOKUP(I417,disall!$A$2:$M$349,7,FALSE)),"NA",VLOOKUP(I417,disall!$A$2:$M$349,7,FALSE))</f>
        <v>NA</v>
      </c>
      <c r="O417" t="str">
        <f>IF(ISNA(VLOOKUP(I417,disall!$A$2:$M$349,8,FALSE)),"NA",VLOOKUP(I417,disall!$A$2:$M$349,8,FALSE))</f>
        <v>NA</v>
      </c>
      <c r="P417" t="str">
        <f>IF(ISNA(VLOOKUP(I417,disall!$A$2:$M$349,9,FALSE)),"NA",VLOOKUP(I417,disall!$A$2:$M$349,9,FALSE))</f>
        <v>NA</v>
      </c>
      <c r="Q417" t="str">
        <f>IF(ISNA(VLOOKUP(I417,disall!$A$2:$M$349,10,FALSE)),"NA",VLOOKUP(I417,disall!$A$2:$M$349,10,FALSE))</f>
        <v>NA</v>
      </c>
      <c r="R417" t="str">
        <f>IF(ISNA(VLOOKUP(I417,disall!$A$2:$M$349,11,FALSE)),"NA",VLOOKUP(I417,disall!$A$2:$M$349,11,FALSE))</f>
        <v>NA</v>
      </c>
      <c r="S417" t="str">
        <f>IF(ISNA(VLOOKUP(I417,disall!$A$2:$M$349,12,FALSE)),"NA",VLOOKUP(I417,disall!$A$2:$M$349,12,FALSE))</f>
        <v>NA</v>
      </c>
      <c r="T417" t="str">
        <f>IF(ISNA(VLOOKUP(I417,disall!$A$2:$M$349,13,FALSE)),"NA",VLOOKUP(I417,disall!$A$2:$M$349,13,FALSE))</f>
        <v>NA</v>
      </c>
    </row>
    <row r="418" spans="1:20" x14ac:dyDescent="0.25">
      <c r="A418">
        <v>284</v>
      </c>
      <c r="B418" t="s">
        <v>8</v>
      </c>
      <c r="C418" t="s">
        <v>472</v>
      </c>
      <c r="D418" t="s">
        <v>1176</v>
      </c>
      <c r="E418" t="s">
        <v>473</v>
      </c>
      <c r="F418" t="s">
        <v>1182</v>
      </c>
      <c r="G418" t="s">
        <v>1183</v>
      </c>
      <c r="H418">
        <v>4116</v>
      </c>
      <c r="I418">
        <f>IF(ISNA(VLOOKUP(H418,disall!$D$2:$L$349,1,FALSE)),H418,VLOOKUP(H418,disall!$D$2:$L$349,1,FALSE))</f>
        <v>4116</v>
      </c>
      <c r="J418" t="str">
        <f>IF(ISNA(VLOOKUP(H418,disall!$D$2:$L$349,1,FALSE)),"NA",VLOOKUP(H418,disall!$D$2:$L$349,2,FALSE))</f>
        <v>NA</v>
      </c>
      <c r="K418" t="str">
        <f>IF(ISNA(VLOOKUP(I418,disall!$A$2:$L$349,3,FALSE)),F418,VLOOKUP(I418,disall!$A$2:$L$349,3,FALSE))</f>
        <v>Lunglei</v>
      </c>
      <c r="L418" t="str">
        <f>IF(ISNA(VLOOKUP(I418,disall!$A$2:$L$349,12,FALSE)),"NA",VLOOKUP(I418,disall!$A$2:$L$349,12,FALSE))</f>
        <v>NA</v>
      </c>
      <c r="M418" t="str">
        <f>IF(ISNA(VLOOKUP(I418,disall!$A$2:$M$349,6,FALSE)),"NA",VLOOKUP(I418,disall!$A$2:$M$349,6,FALSE))</f>
        <v>NA</v>
      </c>
      <c r="N418" t="str">
        <f>IF(ISNA(VLOOKUP(I418,disall!$A$2:$M$349,7,FALSE)),"NA",VLOOKUP(I418,disall!$A$2:$M$349,7,FALSE))</f>
        <v>NA</v>
      </c>
      <c r="O418" t="str">
        <f>IF(ISNA(VLOOKUP(I418,disall!$A$2:$M$349,8,FALSE)),"NA",VLOOKUP(I418,disall!$A$2:$M$349,8,FALSE))</f>
        <v>NA</v>
      </c>
      <c r="P418" t="str">
        <f>IF(ISNA(VLOOKUP(I418,disall!$A$2:$M$349,9,FALSE)),"NA",VLOOKUP(I418,disall!$A$2:$M$349,9,FALSE))</f>
        <v>NA</v>
      </c>
      <c r="Q418" t="str">
        <f>IF(ISNA(VLOOKUP(I418,disall!$A$2:$M$349,10,FALSE)),"NA",VLOOKUP(I418,disall!$A$2:$M$349,10,FALSE))</f>
        <v>NA</v>
      </c>
      <c r="R418" t="str">
        <f>IF(ISNA(VLOOKUP(I418,disall!$A$2:$M$349,11,FALSE)),"NA",VLOOKUP(I418,disall!$A$2:$M$349,11,FALSE))</f>
        <v>NA</v>
      </c>
      <c r="S418" t="str">
        <f>IF(ISNA(VLOOKUP(I418,disall!$A$2:$M$349,12,FALSE)),"NA",VLOOKUP(I418,disall!$A$2:$M$349,12,FALSE))</f>
        <v>NA</v>
      </c>
      <c r="T418" t="str">
        <f>IF(ISNA(VLOOKUP(I418,disall!$A$2:$M$349,13,FALSE)),"NA",VLOOKUP(I418,disall!$A$2:$M$349,13,FALSE))</f>
        <v>NA</v>
      </c>
    </row>
    <row r="419" spans="1:20" x14ac:dyDescent="0.25">
      <c r="A419">
        <v>285</v>
      </c>
      <c r="B419" t="s">
        <v>8</v>
      </c>
      <c r="C419" t="s">
        <v>472</v>
      </c>
      <c r="D419" t="s">
        <v>1184</v>
      </c>
      <c r="E419" t="s">
        <v>473</v>
      </c>
      <c r="F419" t="s">
        <v>1185</v>
      </c>
      <c r="G419" t="s">
        <v>1186</v>
      </c>
      <c r="H419">
        <v>4117</v>
      </c>
      <c r="I419">
        <f>IF(ISNA(VLOOKUP(H419,disall!$D$2:$L$349,1,FALSE)),H419,VLOOKUP(H419,disall!$D$2:$L$349,1,FALSE))</f>
        <v>4117</v>
      </c>
      <c r="J419" t="str">
        <f>IF(ISNA(VLOOKUP(H419,disall!$D$2:$L$349,1,FALSE)),"NA",VLOOKUP(H419,disall!$D$2:$L$349,2,FALSE))</f>
        <v>NA</v>
      </c>
      <c r="K419" t="str">
        <f>IF(ISNA(VLOOKUP(I419,disall!$A$2:$L$349,3,FALSE)),F419,VLOOKUP(I419,disall!$A$2:$L$349,3,FALSE))</f>
        <v>Kohima</v>
      </c>
      <c r="L419" t="str">
        <f>IF(ISNA(VLOOKUP(I419,disall!$A$2:$L$349,12,FALSE)),"NA",VLOOKUP(I419,disall!$A$2:$L$349,12,FALSE))</f>
        <v>NA</v>
      </c>
      <c r="M419" t="str">
        <f>IF(ISNA(VLOOKUP(I419,disall!$A$2:$M$349,6,FALSE)),"NA",VLOOKUP(I419,disall!$A$2:$M$349,6,FALSE))</f>
        <v>NA</v>
      </c>
      <c r="N419" t="str">
        <f>IF(ISNA(VLOOKUP(I419,disall!$A$2:$M$349,7,FALSE)),"NA",VLOOKUP(I419,disall!$A$2:$M$349,7,FALSE))</f>
        <v>NA</v>
      </c>
      <c r="O419" t="str">
        <f>IF(ISNA(VLOOKUP(I419,disall!$A$2:$M$349,8,FALSE)),"NA",VLOOKUP(I419,disall!$A$2:$M$349,8,FALSE))</f>
        <v>NA</v>
      </c>
      <c r="P419" t="str">
        <f>IF(ISNA(VLOOKUP(I419,disall!$A$2:$M$349,9,FALSE)),"NA",VLOOKUP(I419,disall!$A$2:$M$349,9,FALSE))</f>
        <v>NA</v>
      </c>
      <c r="Q419" t="str">
        <f>IF(ISNA(VLOOKUP(I419,disall!$A$2:$M$349,10,FALSE)),"NA",VLOOKUP(I419,disall!$A$2:$M$349,10,FALSE))</f>
        <v>NA</v>
      </c>
      <c r="R419" t="str">
        <f>IF(ISNA(VLOOKUP(I419,disall!$A$2:$M$349,11,FALSE)),"NA",VLOOKUP(I419,disall!$A$2:$M$349,11,FALSE))</f>
        <v>NA</v>
      </c>
      <c r="S419" t="str">
        <f>IF(ISNA(VLOOKUP(I419,disall!$A$2:$M$349,12,FALSE)),"NA",VLOOKUP(I419,disall!$A$2:$M$349,12,FALSE))</f>
        <v>NA</v>
      </c>
      <c r="T419" t="str">
        <f>IF(ISNA(VLOOKUP(I419,disall!$A$2:$M$349,13,FALSE)),"NA",VLOOKUP(I419,disall!$A$2:$M$349,13,FALSE))</f>
        <v>NA</v>
      </c>
    </row>
    <row r="420" spans="1:20" x14ac:dyDescent="0.25">
      <c r="A420">
        <v>286</v>
      </c>
      <c r="B420" t="s">
        <v>8</v>
      </c>
      <c r="C420" t="s">
        <v>472</v>
      </c>
      <c r="D420" t="s">
        <v>1184</v>
      </c>
      <c r="E420" t="s">
        <v>1187</v>
      </c>
      <c r="F420" t="s">
        <v>1188</v>
      </c>
      <c r="G420" t="s">
        <v>1189</v>
      </c>
      <c r="H420">
        <v>4118</v>
      </c>
      <c r="I420">
        <f>IF(ISNA(VLOOKUP(H420,disall!$D$2:$L$349,1,FALSE)),H420,VLOOKUP(H420,disall!$D$2:$L$349,1,FALSE))</f>
        <v>4118</v>
      </c>
      <c r="J420" t="str">
        <f>IF(ISNA(VLOOKUP(H420,disall!$D$2:$L$349,1,FALSE)),"NA",VLOOKUP(H420,disall!$D$2:$L$349,2,FALSE))</f>
        <v>NA</v>
      </c>
      <c r="K420" t="str">
        <f>IF(ISNA(VLOOKUP(I420,disall!$A$2:$L$349,3,FALSE)),F420,VLOOKUP(I420,disall!$A$2:$L$349,3,FALSE))</f>
        <v>Mokokchung</v>
      </c>
      <c r="L420" t="str">
        <f>IF(ISNA(VLOOKUP(I420,disall!$A$2:$L$349,12,FALSE)),"NA",VLOOKUP(I420,disall!$A$2:$L$349,12,FALSE))</f>
        <v>NA</v>
      </c>
      <c r="M420" t="str">
        <f>IF(ISNA(VLOOKUP(I420,disall!$A$2:$M$349,6,FALSE)),"NA",VLOOKUP(I420,disall!$A$2:$M$349,6,FALSE))</f>
        <v>NA</v>
      </c>
      <c r="N420" t="str">
        <f>IF(ISNA(VLOOKUP(I420,disall!$A$2:$M$349,7,FALSE)),"NA",VLOOKUP(I420,disall!$A$2:$M$349,7,FALSE))</f>
        <v>NA</v>
      </c>
      <c r="O420" t="str">
        <f>IF(ISNA(VLOOKUP(I420,disall!$A$2:$M$349,8,FALSE)),"NA",VLOOKUP(I420,disall!$A$2:$M$349,8,FALSE))</f>
        <v>NA</v>
      </c>
      <c r="P420" t="str">
        <f>IF(ISNA(VLOOKUP(I420,disall!$A$2:$M$349,9,FALSE)),"NA",VLOOKUP(I420,disall!$A$2:$M$349,9,FALSE))</f>
        <v>NA</v>
      </c>
      <c r="Q420" t="str">
        <f>IF(ISNA(VLOOKUP(I420,disall!$A$2:$M$349,10,FALSE)),"NA",VLOOKUP(I420,disall!$A$2:$M$349,10,FALSE))</f>
        <v>NA</v>
      </c>
      <c r="R420" t="str">
        <f>IF(ISNA(VLOOKUP(I420,disall!$A$2:$M$349,11,FALSE)),"NA",VLOOKUP(I420,disall!$A$2:$M$349,11,FALSE))</f>
        <v>NA</v>
      </c>
      <c r="S420" t="str">
        <f>IF(ISNA(VLOOKUP(I420,disall!$A$2:$M$349,12,FALSE)),"NA",VLOOKUP(I420,disall!$A$2:$M$349,12,FALSE))</f>
        <v>NA</v>
      </c>
      <c r="T420" t="str">
        <f>IF(ISNA(VLOOKUP(I420,disall!$A$2:$M$349,13,FALSE)),"NA",VLOOKUP(I420,disall!$A$2:$M$349,13,FALSE))</f>
        <v>NA</v>
      </c>
    </row>
    <row r="421" spans="1:20" x14ac:dyDescent="0.25">
      <c r="A421">
        <v>287</v>
      </c>
      <c r="B421" t="s">
        <v>8</v>
      </c>
      <c r="C421" t="s">
        <v>472</v>
      </c>
      <c r="D421" t="s">
        <v>1184</v>
      </c>
      <c r="E421" t="s">
        <v>473</v>
      </c>
      <c r="F421" t="s">
        <v>1190</v>
      </c>
      <c r="G421" t="s">
        <v>1191</v>
      </c>
      <c r="H421">
        <v>4119</v>
      </c>
      <c r="I421">
        <f>IF(ISNA(VLOOKUP(H421,disall!$D$2:$L$349,1,FALSE)),H421,VLOOKUP(H421,disall!$D$2:$L$349,1,FALSE))</f>
        <v>4119</v>
      </c>
      <c r="J421" t="str">
        <f>IF(ISNA(VLOOKUP(H421,disall!$D$2:$L$349,1,FALSE)),"NA",VLOOKUP(H421,disall!$D$2:$L$349,2,FALSE))</f>
        <v>NA</v>
      </c>
      <c r="K421" t="str">
        <f>IF(ISNA(VLOOKUP(I421,disall!$A$2:$L$349,3,FALSE)),F421,VLOOKUP(I421,disall!$A$2:$L$349,3,FALSE))</f>
        <v>Mon</v>
      </c>
      <c r="L421" t="str">
        <f>IF(ISNA(VLOOKUP(I421,disall!$A$2:$L$349,12,FALSE)),"NA",VLOOKUP(I421,disall!$A$2:$L$349,12,FALSE))</f>
        <v>NA</v>
      </c>
      <c r="M421" t="str">
        <f>IF(ISNA(VLOOKUP(I421,disall!$A$2:$M$349,6,FALSE)),"NA",VLOOKUP(I421,disall!$A$2:$M$349,6,FALSE))</f>
        <v>NA</v>
      </c>
      <c r="N421" t="str">
        <f>IF(ISNA(VLOOKUP(I421,disall!$A$2:$M$349,7,FALSE)),"NA",VLOOKUP(I421,disall!$A$2:$M$349,7,FALSE))</f>
        <v>NA</v>
      </c>
      <c r="O421" t="str">
        <f>IF(ISNA(VLOOKUP(I421,disall!$A$2:$M$349,8,FALSE)),"NA",VLOOKUP(I421,disall!$A$2:$M$349,8,FALSE))</f>
        <v>NA</v>
      </c>
      <c r="P421" t="str">
        <f>IF(ISNA(VLOOKUP(I421,disall!$A$2:$M$349,9,FALSE)),"NA",VLOOKUP(I421,disall!$A$2:$M$349,9,FALSE))</f>
        <v>NA</v>
      </c>
      <c r="Q421" t="str">
        <f>IF(ISNA(VLOOKUP(I421,disall!$A$2:$M$349,10,FALSE)),"NA",VLOOKUP(I421,disall!$A$2:$M$349,10,FALSE))</f>
        <v>NA</v>
      </c>
      <c r="R421" t="str">
        <f>IF(ISNA(VLOOKUP(I421,disall!$A$2:$M$349,11,FALSE)),"NA",VLOOKUP(I421,disall!$A$2:$M$349,11,FALSE))</f>
        <v>NA</v>
      </c>
      <c r="S421" t="str">
        <f>IF(ISNA(VLOOKUP(I421,disall!$A$2:$M$349,12,FALSE)),"NA",VLOOKUP(I421,disall!$A$2:$M$349,12,FALSE))</f>
        <v>NA</v>
      </c>
      <c r="T421" t="str">
        <f>IF(ISNA(VLOOKUP(I421,disall!$A$2:$M$349,13,FALSE)),"NA",VLOOKUP(I421,disall!$A$2:$M$349,13,FALSE))</f>
        <v>NA</v>
      </c>
    </row>
    <row r="422" spans="1:20" x14ac:dyDescent="0.25">
      <c r="A422">
        <v>288</v>
      </c>
      <c r="B422" t="s">
        <v>8</v>
      </c>
      <c r="C422" t="s">
        <v>472</v>
      </c>
      <c r="D422" t="s">
        <v>1184</v>
      </c>
      <c r="E422" t="s">
        <v>1192</v>
      </c>
      <c r="F422" t="s">
        <v>1193</v>
      </c>
      <c r="G422" t="s">
        <v>1194</v>
      </c>
      <c r="H422">
        <v>4120</v>
      </c>
      <c r="I422">
        <f>IF(ISNA(VLOOKUP(H422,disall!$D$2:$L$349,1,FALSE)),H422,VLOOKUP(H422,disall!$D$2:$L$349,1,FALSE))</f>
        <v>4120</v>
      </c>
      <c r="J422" t="str">
        <f>IF(ISNA(VLOOKUP(H422,disall!$D$2:$L$349,1,FALSE)),"NA",VLOOKUP(H422,disall!$D$2:$L$349,2,FALSE))</f>
        <v>NA</v>
      </c>
      <c r="K422" t="str">
        <f>IF(ISNA(VLOOKUP(I422,disall!$A$2:$L$349,3,FALSE)),F422,VLOOKUP(I422,disall!$A$2:$L$349,3,FALSE))</f>
        <v>Phek</v>
      </c>
      <c r="L422" t="str">
        <f>IF(ISNA(VLOOKUP(I422,disall!$A$2:$L$349,12,FALSE)),"NA",VLOOKUP(I422,disall!$A$2:$L$349,12,FALSE))</f>
        <v>NA</v>
      </c>
      <c r="M422" t="str">
        <f>IF(ISNA(VLOOKUP(I422,disall!$A$2:$M$349,6,FALSE)),"NA",VLOOKUP(I422,disall!$A$2:$M$349,6,FALSE))</f>
        <v>NA</v>
      </c>
      <c r="N422" t="str">
        <f>IF(ISNA(VLOOKUP(I422,disall!$A$2:$M$349,7,FALSE)),"NA",VLOOKUP(I422,disall!$A$2:$M$349,7,FALSE))</f>
        <v>NA</v>
      </c>
      <c r="O422" t="str">
        <f>IF(ISNA(VLOOKUP(I422,disall!$A$2:$M$349,8,FALSE)),"NA",VLOOKUP(I422,disall!$A$2:$M$349,8,FALSE))</f>
        <v>NA</v>
      </c>
      <c r="P422" t="str">
        <f>IF(ISNA(VLOOKUP(I422,disall!$A$2:$M$349,9,FALSE)),"NA",VLOOKUP(I422,disall!$A$2:$M$349,9,FALSE))</f>
        <v>NA</v>
      </c>
      <c r="Q422" t="str">
        <f>IF(ISNA(VLOOKUP(I422,disall!$A$2:$M$349,10,FALSE)),"NA",VLOOKUP(I422,disall!$A$2:$M$349,10,FALSE))</f>
        <v>NA</v>
      </c>
      <c r="R422" t="str">
        <f>IF(ISNA(VLOOKUP(I422,disall!$A$2:$M$349,11,FALSE)),"NA",VLOOKUP(I422,disall!$A$2:$M$349,11,FALSE))</f>
        <v>NA</v>
      </c>
      <c r="S422" t="str">
        <f>IF(ISNA(VLOOKUP(I422,disall!$A$2:$M$349,12,FALSE)),"NA",VLOOKUP(I422,disall!$A$2:$M$349,12,FALSE))</f>
        <v>NA</v>
      </c>
      <c r="T422" t="str">
        <f>IF(ISNA(VLOOKUP(I422,disall!$A$2:$M$349,13,FALSE)),"NA",VLOOKUP(I422,disall!$A$2:$M$349,13,FALSE))</f>
        <v>NA</v>
      </c>
    </row>
    <row r="423" spans="1:20" x14ac:dyDescent="0.25">
      <c r="A423">
        <v>289</v>
      </c>
      <c r="B423" t="s">
        <v>8</v>
      </c>
      <c r="C423" t="s">
        <v>472</v>
      </c>
      <c r="D423" t="s">
        <v>1184</v>
      </c>
      <c r="E423" t="s">
        <v>473</v>
      </c>
      <c r="F423" t="s">
        <v>1155</v>
      </c>
      <c r="G423" t="s">
        <v>473</v>
      </c>
      <c r="H423">
        <v>4121</v>
      </c>
      <c r="I423">
        <f>IF(ISNA(VLOOKUP(H423,disall!$D$2:$L$349,1,FALSE)),H423,VLOOKUP(H423,disall!$D$2:$L$349,1,FALSE))</f>
        <v>4121</v>
      </c>
      <c r="J423" t="str">
        <f>IF(ISNA(VLOOKUP(H423,disall!$D$2:$L$349,1,FALSE)),"NA",VLOOKUP(H423,disall!$D$2:$L$349,2,FALSE))</f>
        <v>NA</v>
      </c>
      <c r="K423" t="str">
        <f>IF(ISNA(VLOOKUP(I423,disall!$A$2:$L$349,3,FALSE)),F423,VLOOKUP(I423,disall!$A$2:$L$349,3,FALSE))</f>
        <v>Senapati</v>
      </c>
      <c r="L423" t="str">
        <f>IF(ISNA(VLOOKUP(I423,disall!$A$2:$L$349,12,FALSE)),"NA",VLOOKUP(I423,disall!$A$2:$L$349,12,FALSE))</f>
        <v>NA</v>
      </c>
      <c r="M423" t="str">
        <f>IF(ISNA(VLOOKUP(I423,disall!$A$2:$M$349,6,FALSE)),"NA",VLOOKUP(I423,disall!$A$2:$M$349,6,FALSE))</f>
        <v>NA</v>
      </c>
      <c r="N423" t="str">
        <f>IF(ISNA(VLOOKUP(I423,disall!$A$2:$M$349,7,FALSE)),"NA",VLOOKUP(I423,disall!$A$2:$M$349,7,FALSE))</f>
        <v>NA</v>
      </c>
      <c r="O423" t="str">
        <f>IF(ISNA(VLOOKUP(I423,disall!$A$2:$M$349,8,FALSE)),"NA",VLOOKUP(I423,disall!$A$2:$M$349,8,FALSE))</f>
        <v>NA</v>
      </c>
      <c r="P423" t="str">
        <f>IF(ISNA(VLOOKUP(I423,disall!$A$2:$M$349,9,FALSE)),"NA",VLOOKUP(I423,disall!$A$2:$M$349,9,FALSE))</f>
        <v>NA</v>
      </c>
      <c r="Q423" t="str">
        <f>IF(ISNA(VLOOKUP(I423,disall!$A$2:$M$349,10,FALSE)),"NA",VLOOKUP(I423,disall!$A$2:$M$349,10,FALSE))</f>
        <v>NA</v>
      </c>
      <c r="R423" t="str">
        <f>IF(ISNA(VLOOKUP(I423,disall!$A$2:$M$349,11,FALSE)),"NA",VLOOKUP(I423,disall!$A$2:$M$349,11,FALSE))</f>
        <v>NA</v>
      </c>
      <c r="S423" t="str">
        <f>IF(ISNA(VLOOKUP(I423,disall!$A$2:$M$349,12,FALSE)),"NA",VLOOKUP(I423,disall!$A$2:$M$349,12,FALSE))</f>
        <v>NA</v>
      </c>
      <c r="T423" t="str">
        <f>IF(ISNA(VLOOKUP(I423,disall!$A$2:$M$349,13,FALSE)),"NA",VLOOKUP(I423,disall!$A$2:$M$349,13,FALSE))</f>
        <v>NA</v>
      </c>
    </row>
    <row r="424" spans="1:20" x14ac:dyDescent="0.25">
      <c r="A424">
        <v>290</v>
      </c>
      <c r="B424" t="s">
        <v>8</v>
      </c>
      <c r="C424" t="s">
        <v>472</v>
      </c>
      <c r="D424" t="s">
        <v>1184</v>
      </c>
      <c r="E424" t="s">
        <v>1195</v>
      </c>
      <c r="F424" t="s">
        <v>1196</v>
      </c>
      <c r="G424" t="s">
        <v>1197</v>
      </c>
      <c r="H424">
        <v>4122</v>
      </c>
      <c r="I424">
        <f>IF(ISNA(VLOOKUP(H424,disall!$D$2:$L$349,1,FALSE)),H424,VLOOKUP(H424,disall!$D$2:$L$349,1,FALSE))</f>
        <v>4122</v>
      </c>
      <c r="J424" t="str">
        <f>IF(ISNA(VLOOKUP(H424,disall!$D$2:$L$349,1,FALSE)),"NA",VLOOKUP(H424,disall!$D$2:$L$349,2,FALSE))</f>
        <v>NA</v>
      </c>
      <c r="K424" t="str">
        <f>IF(ISNA(VLOOKUP(I424,disall!$A$2:$L$349,3,FALSE)),F424,VLOOKUP(I424,disall!$A$2:$L$349,3,FALSE))</f>
        <v>Tuensang</v>
      </c>
      <c r="L424" t="str">
        <f>IF(ISNA(VLOOKUP(I424,disall!$A$2:$L$349,12,FALSE)),"NA",VLOOKUP(I424,disall!$A$2:$L$349,12,FALSE))</f>
        <v>NA</v>
      </c>
      <c r="M424" t="str">
        <f>IF(ISNA(VLOOKUP(I424,disall!$A$2:$M$349,6,FALSE)),"NA",VLOOKUP(I424,disall!$A$2:$M$349,6,FALSE))</f>
        <v>NA</v>
      </c>
      <c r="N424" t="str">
        <f>IF(ISNA(VLOOKUP(I424,disall!$A$2:$M$349,7,FALSE)),"NA",VLOOKUP(I424,disall!$A$2:$M$349,7,FALSE))</f>
        <v>NA</v>
      </c>
      <c r="O424" t="str">
        <f>IF(ISNA(VLOOKUP(I424,disall!$A$2:$M$349,8,FALSE)),"NA",VLOOKUP(I424,disall!$A$2:$M$349,8,FALSE))</f>
        <v>NA</v>
      </c>
      <c r="P424" t="str">
        <f>IF(ISNA(VLOOKUP(I424,disall!$A$2:$M$349,9,FALSE)),"NA",VLOOKUP(I424,disall!$A$2:$M$349,9,FALSE))</f>
        <v>NA</v>
      </c>
      <c r="Q424" t="str">
        <f>IF(ISNA(VLOOKUP(I424,disall!$A$2:$M$349,10,FALSE)),"NA",VLOOKUP(I424,disall!$A$2:$M$349,10,FALSE))</f>
        <v>NA</v>
      </c>
      <c r="R424" t="str">
        <f>IF(ISNA(VLOOKUP(I424,disall!$A$2:$M$349,11,FALSE)),"NA",VLOOKUP(I424,disall!$A$2:$M$349,11,FALSE))</f>
        <v>NA</v>
      </c>
      <c r="S424" t="str">
        <f>IF(ISNA(VLOOKUP(I424,disall!$A$2:$M$349,12,FALSE)),"NA",VLOOKUP(I424,disall!$A$2:$M$349,12,FALSE))</f>
        <v>NA</v>
      </c>
      <c r="T424" t="str">
        <f>IF(ISNA(VLOOKUP(I424,disall!$A$2:$M$349,13,FALSE)),"NA",VLOOKUP(I424,disall!$A$2:$M$349,13,FALSE))</f>
        <v>NA</v>
      </c>
    </row>
    <row r="425" spans="1:20" x14ac:dyDescent="0.25">
      <c r="A425">
        <v>291</v>
      </c>
      <c r="B425" t="s">
        <v>8</v>
      </c>
      <c r="C425" t="s">
        <v>472</v>
      </c>
      <c r="D425" t="s">
        <v>1184</v>
      </c>
      <c r="E425" t="s">
        <v>473</v>
      </c>
      <c r="F425" t="s">
        <v>1198</v>
      </c>
      <c r="G425" t="s">
        <v>1199</v>
      </c>
      <c r="H425">
        <v>4123</v>
      </c>
      <c r="I425">
        <f>IF(ISNA(VLOOKUP(H425,disall!$D$2:$L$349,1,FALSE)),H425,VLOOKUP(H425,disall!$D$2:$L$349,1,FALSE))</f>
        <v>4123</v>
      </c>
      <c r="J425" t="str">
        <f>IF(ISNA(VLOOKUP(H425,disall!$D$2:$L$349,1,FALSE)),"NA",VLOOKUP(H425,disall!$D$2:$L$349,2,FALSE))</f>
        <v>NA</v>
      </c>
      <c r="K425" t="str">
        <f>IF(ISNA(VLOOKUP(I425,disall!$A$2:$L$349,3,FALSE)),F425,VLOOKUP(I425,disall!$A$2:$L$349,3,FALSE))</f>
        <v>Wokha</v>
      </c>
      <c r="L425" t="str">
        <f>IF(ISNA(VLOOKUP(I425,disall!$A$2:$L$349,12,FALSE)),"NA",VLOOKUP(I425,disall!$A$2:$L$349,12,FALSE))</f>
        <v>NA</v>
      </c>
      <c r="M425" t="str">
        <f>IF(ISNA(VLOOKUP(I425,disall!$A$2:$M$349,6,FALSE)),"NA",VLOOKUP(I425,disall!$A$2:$M$349,6,FALSE))</f>
        <v>NA</v>
      </c>
      <c r="N425" t="str">
        <f>IF(ISNA(VLOOKUP(I425,disall!$A$2:$M$349,7,FALSE)),"NA",VLOOKUP(I425,disall!$A$2:$M$349,7,FALSE))</f>
        <v>NA</v>
      </c>
      <c r="O425" t="str">
        <f>IF(ISNA(VLOOKUP(I425,disall!$A$2:$M$349,8,FALSE)),"NA",VLOOKUP(I425,disall!$A$2:$M$349,8,FALSE))</f>
        <v>NA</v>
      </c>
      <c r="P425" t="str">
        <f>IF(ISNA(VLOOKUP(I425,disall!$A$2:$M$349,9,FALSE)),"NA",VLOOKUP(I425,disall!$A$2:$M$349,9,FALSE))</f>
        <v>NA</v>
      </c>
      <c r="Q425" t="str">
        <f>IF(ISNA(VLOOKUP(I425,disall!$A$2:$M$349,10,FALSE)),"NA",VLOOKUP(I425,disall!$A$2:$M$349,10,FALSE))</f>
        <v>NA</v>
      </c>
      <c r="R425" t="str">
        <f>IF(ISNA(VLOOKUP(I425,disall!$A$2:$M$349,11,FALSE)),"NA",VLOOKUP(I425,disall!$A$2:$M$349,11,FALSE))</f>
        <v>NA</v>
      </c>
      <c r="S425" t="str">
        <f>IF(ISNA(VLOOKUP(I425,disall!$A$2:$M$349,12,FALSE)),"NA",VLOOKUP(I425,disall!$A$2:$M$349,12,FALSE))</f>
        <v>NA</v>
      </c>
      <c r="T425" t="str">
        <f>IF(ISNA(VLOOKUP(I425,disall!$A$2:$M$349,13,FALSE)),"NA",VLOOKUP(I425,disall!$A$2:$M$349,13,FALSE))</f>
        <v>NA</v>
      </c>
    </row>
    <row r="426" spans="1:20" x14ac:dyDescent="0.25">
      <c r="A426">
        <v>292</v>
      </c>
      <c r="B426" t="s">
        <v>8</v>
      </c>
      <c r="C426" t="s">
        <v>472</v>
      </c>
      <c r="D426" t="s">
        <v>1184</v>
      </c>
      <c r="E426" t="s">
        <v>1200</v>
      </c>
      <c r="F426" t="s">
        <v>1201</v>
      </c>
      <c r="G426" t="s">
        <v>1202</v>
      </c>
      <c r="H426">
        <v>4124</v>
      </c>
      <c r="I426">
        <f>IF(ISNA(VLOOKUP(H426,disall!$D$2:$L$349,1,FALSE)),H426,VLOOKUP(H426,disall!$D$2:$L$349,1,FALSE))</f>
        <v>4124</v>
      </c>
      <c r="J426" t="str">
        <f>IF(ISNA(VLOOKUP(H426,disall!$D$2:$L$349,1,FALSE)),"NA",VLOOKUP(H426,disall!$D$2:$L$349,2,FALSE))</f>
        <v>NA</v>
      </c>
      <c r="K426" t="str">
        <f>IF(ISNA(VLOOKUP(I426,disall!$A$2:$L$349,3,FALSE)),F426,VLOOKUP(I426,disall!$A$2:$L$349,3,FALSE))</f>
        <v>Zunheboto</v>
      </c>
      <c r="L426" t="str">
        <f>IF(ISNA(VLOOKUP(I426,disall!$A$2:$L$349,12,FALSE)),"NA",VLOOKUP(I426,disall!$A$2:$L$349,12,FALSE))</f>
        <v>NA</v>
      </c>
      <c r="M426" t="str">
        <f>IF(ISNA(VLOOKUP(I426,disall!$A$2:$M$349,6,FALSE)),"NA",VLOOKUP(I426,disall!$A$2:$M$349,6,FALSE))</f>
        <v>NA</v>
      </c>
      <c r="N426" t="str">
        <f>IF(ISNA(VLOOKUP(I426,disall!$A$2:$M$349,7,FALSE)),"NA",VLOOKUP(I426,disall!$A$2:$M$349,7,FALSE))</f>
        <v>NA</v>
      </c>
      <c r="O426" t="str">
        <f>IF(ISNA(VLOOKUP(I426,disall!$A$2:$M$349,8,FALSE)),"NA",VLOOKUP(I426,disall!$A$2:$M$349,8,FALSE))</f>
        <v>NA</v>
      </c>
      <c r="P426" t="str">
        <f>IF(ISNA(VLOOKUP(I426,disall!$A$2:$M$349,9,FALSE)),"NA",VLOOKUP(I426,disall!$A$2:$M$349,9,FALSE))</f>
        <v>NA</v>
      </c>
      <c r="Q426" t="str">
        <f>IF(ISNA(VLOOKUP(I426,disall!$A$2:$M$349,10,FALSE)),"NA",VLOOKUP(I426,disall!$A$2:$M$349,10,FALSE))</f>
        <v>NA</v>
      </c>
      <c r="R426" t="str">
        <f>IF(ISNA(VLOOKUP(I426,disall!$A$2:$M$349,11,FALSE)),"NA",VLOOKUP(I426,disall!$A$2:$M$349,11,FALSE))</f>
        <v>NA</v>
      </c>
      <c r="S426" t="str">
        <f>IF(ISNA(VLOOKUP(I426,disall!$A$2:$M$349,12,FALSE)),"NA",VLOOKUP(I426,disall!$A$2:$M$349,12,FALSE))</f>
        <v>NA</v>
      </c>
      <c r="T426" t="str">
        <f>IF(ISNA(VLOOKUP(I426,disall!$A$2:$M$349,13,FALSE)),"NA",VLOOKUP(I426,disall!$A$2:$M$349,13,FALSE))</f>
        <v>NA</v>
      </c>
    </row>
    <row r="427" spans="1:20" x14ac:dyDescent="0.25">
      <c r="A427">
        <v>293</v>
      </c>
      <c r="B427" t="s">
        <v>8</v>
      </c>
      <c r="C427" t="s">
        <v>472</v>
      </c>
      <c r="D427" t="s">
        <v>306</v>
      </c>
      <c r="E427" t="s">
        <v>473</v>
      </c>
      <c r="F427" t="s">
        <v>331</v>
      </c>
      <c r="G427" t="s">
        <v>473</v>
      </c>
      <c r="H427">
        <v>4125</v>
      </c>
      <c r="I427">
        <f>IF(ISNA(VLOOKUP(H427,disall!$D$2:$L$349,1,FALSE)),H427,VLOOKUP(H427,disall!$D$2:$L$349,1,FALSE))</f>
        <v>4125</v>
      </c>
      <c r="J427">
        <f>IF(ISNA(VLOOKUP(H427,disall!$D$2:$L$349,1,FALSE)),"NA",VLOOKUP(H427,disall!$D$2:$L$349,2,FALSE))</f>
        <v>1501</v>
      </c>
      <c r="K427" t="str">
        <f>IF(ISNA(VLOOKUP(I427,disall!$A$2:$L$349,3,FALSE)),F427,VLOOKUP(I427,disall!$A$2:$L$349,3,FALSE))</f>
        <v>Balangir</v>
      </c>
      <c r="L427" t="str">
        <f>IF(ISNA(VLOOKUP(I427,disall!$A$2:$L$349,12,FALSE)),"NA",VLOOKUP(I427,disall!$A$2:$L$349,12,FALSE))</f>
        <v>Balangir</v>
      </c>
      <c r="M427">
        <f>IF(ISNA(VLOOKUP(I427,disall!$A$2:$M$349,6,FALSE)),"NA",VLOOKUP(I427,disall!$A$2:$M$349,6,FALSE))</f>
        <v>15</v>
      </c>
      <c r="N427">
        <f>IF(ISNA(VLOOKUP(I427,disall!$A$2:$M$349,7,FALSE)),"NA",VLOOKUP(I427,disall!$A$2:$M$349,7,FALSE))</f>
        <v>0.58910600000000002</v>
      </c>
      <c r="O427">
        <f>IF(ISNA(VLOOKUP(I427,disall!$A$2:$M$349,8,FALSE)),"NA",VLOOKUP(I427,disall!$A$2:$M$349,8,FALSE))</f>
        <v>5.0226350000000002</v>
      </c>
      <c r="P427" t="str">
        <f>IF(ISNA(VLOOKUP(I427,disall!$A$2:$M$349,9,FALSE)),"NA",VLOOKUP(I427,disall!$A$2:$M$349,9,FALSE))</f>
        <v>POLY</v>
      </c>
      <c r="Q427">
        <f>IF(ISNA(VLOOKUP(I427,disall!$A$2:$M$349,10,FALSE)),"NA",VLOOKUP(I427,disall!$A$2:$M$349,10,FALSE))</f>
        <v>356180100</v>
      </c>
      <c r="R427" t="str">
        <f>IF(ISNA(VLOOKUP(I427,disall!$A$2:$M$349,11,FALSE)),"NA",VLOOKUP(I427,disall!$A$2:$M$349,11,FALSE))</f>
        <v>Orissa</v>
      </c>
      <c r="S427" t="str">
        <f>IF(ISNA(VLOOKUP(I427,disall!$A$2:$M$349,12,FALSE)),"NA",VLOOKUP(I427,disall!$A$2:$M$349,12,FALSE))</f>
        <v>Balangir</v>
      </c>
      <c r="T427">
        <f>IF(ISNA(VLOOKUP(I427,disall!$A$2:$M$349,13,FALSE)),"NA",VLOOKUP(I427,disall!$A$2:$M$349,13,FALSE))</f>
        <v>196</v>
      </c>
    </row>
    <row r="428" spans="1:20" x14ac:dyDescent="0.25">
      <c r="A428">
        <v>306</v>
      </c>
      <c r="B428" t="s">
        <v>8</v>
      </c>
      <c r="C428" t="s">
        <v>472</v>
      </c>
      <c r="D428" t="s">
        <v>1203</v>
      </c>
      <c r="E428" t="s">
        <v>1204</v>
      </c>
      <c r="F428" t="s">
        <v>1205</v>
      </c>
      <c r="G428" t="s">
        <v>1206</v>
      </c>
      <c r="H428">
        <v>4126</v>
      </c>
      <c r="I428">
        <f>IF(ISNA(VLOOKUP(H428,disall!$D$2:$L$349,1,FALSE)),H428,VLOOKUP(H428,disall!$D$2:$L$349,1,FALSE))</f>
        <v>4126</v>
      </c>
      <c r="J428" t="str">
        <f>IF(ISNA(VLOOKUP(H428,disall!$D$2:$L$349,1,FALSE)),"NA",VLOOKUP(H428,disall!$D$2:$L$349,2,FALSE))</f>
        <v>NA</v>
      </c>
      <c r="K428" t="str">
        <f>IF(ISNA(VLOOKUP(I428,disall!$A$2:$L$349,3,FALSE)),F428,VLOOKUP(I428,disall!$A$2:$L$349,3,FALSE))</f>
        <v>Karaikal</v>
      </c>
      <c r="L428" t="str">
        <f>IF(ISNA(VLOOKUP(I428,disall!$A$2:$L$349,12,FALSE)),"NA",VLOOKUP(I428,disall!$A$2:$L$349,12,FALSE))</f>
        <v>NA</v>
      </c>
      <c r="M428" t="str">
        <f>IF(ISNA(VLOOKUP(I428,disall!$A$2:$M$349,6,FALSE)),"NA",VLOOKUP(I428,disall!$A$2:$M$349,6,FALSE))</f>
        <v>NA</v>
      </c>
      <c r="N428" t="str">
        <f>IF(ISNA(VLOOKUP(I428,disall!$A$2:$M$349,7,FALSE)),"NA",VLOOKUP(I428,disall!$A$2:$M$349,7,FALSE))</f>
        <v>NA</v>
      </c>
      <c r="O428" t="str">
        <f>IF(ISNA(VLOOKUP(I428,disall!$A$2:$M$349,8,FALSE)),"NA",VLOOKUP(I428,disall!$A$2:$M$349,8,FALSE))</f>
        <v>NA</v>
      </c>
      <c r="P428" t="str">
        <f>IF(ISNA(VLOOKUP(I428,disall!$A$2:$M$349,9,FALSE)),"NA",VLOOKUP(I428,disall!$A$2:$M$349,9,FALSE))</f>
        <v>NA</v>
      </c>
      <c r="Q428" t="str">
        <f>IF(ISNA(VLOOKUP(I428,disall!$A$2:$M$349,10,FALSE)),"NA",VLOOKUP(I428,disall!$A$2:$M$349,10,FALSE))</f>
        <v>NA</v>
      </c>
      <c r="R428" t="str">
        <f>IF(ISNA(VLOOKUP(I428,disall!$A$2:$M$349,11,FALSE)),"NA",VLOOKUP(I428,disall!$A$2:$M$349,11,FALSE))</f>
        <v>NA</v>
      </c>
      <c r="S428" t="str">
        <f>IF(ISNA(VLOOKUP(I428,disall!$A$2:$M$349,12,FALSE)),"NA",VLOOKUP(I428,disall!$A$2:$M$349,12,FALSE))</f>
        <v>NA</v>
      </c>
      <c r="T428" t="str">
        <f>IF(ISNA(VLOOKUP(I428,disall!$A$2:$M$349,13,FALSE)),"NA",VLOOKUP(I428,disall!$A$2:$M$349,13,FALSE))</f>
        <v>NA</v>
      </c>
    </row>
    <row r="429" spans="1:20" x14ac:dyDescent="0.25">
      <c r="A429">
        <v>307</v>
      </c>
      <c r="B429" t="s">
        <v>8</v>
      </c>
      <c r="C429" t="s">
        <v>472</v>
      </c>
      <c r="D429" t="s">
        <v>1203</v>
      </c>
      <c r="E429" t="s">
        <v>1207</v>
      </c>
      <c r="F429" t="s">
        <v>1203</v>
      </c>
      <c r="G429" t="s">
        <v>1208</v>
      </c>
      <c r="H429">
        <v>4127</v>
      </c>
      <c r="I429">
        <f>IF(ISNA(VLOOKUP(H429,disall!$D$2:$L$349,1,FALSE)),H429,VLOOKUP(H429,disall!$D$2:$L$349,1,FALSE))</f>
        <v>4127</v>
      </c>
      <c r="J429" t="str">
        <f>IF(ISNA(VLOOKUP(H429,disall!$D$2:$L$349,1,FALSE)),"NA",VLOOKUP(H429,disall!$D$2:$L$349,2,FALSE))</f>
        <v>NA</v>
      </c>
      <c r="K429" t="str">
        <f>IF(ISNA(VLOOKUP(I429,disall!$A$2:$L$349,3,FALSE)),F429,VLOOKUP(I429,disall!$A$2:$L$349,3,FALSE))</f>
        <v>Pondicherry</v>
      </c>
      <c r="L429" t="str">
        <f>IF(ISNA(VLOOKUP(I429,disall!$A$2:$L$349,12,FALSE)),"NA",VLOOKUP(I429,disall!$A$2:$L$349,12,FALSE))</f>
        <v>NA</v>
      </c>
      <c r="M429" t="str">
        <f>IF(ISNA(VLOOKUP(I429,disall!$A$2:$M$349,6,FALSE)),"NA",VLOOKUP(I429,disall!$A$2:$M$349,6,FALSE))</f>
        <v>NA</v>
      </c>
      <c r="N429" t="str">
        <f>IF(ISNA(VLOOKUP(I429,disall!$A$2:$M$349,7,FALSE)),"NA",VLOOKUP(I429,disall!$A$2:$M$349,7,FALSE))</f>
        <v>NA</v>
      </c>
      <c r="O429" t="str">
        <f>IF(ISNA(VLOOKUP(I429,disall!$A$2:$M$349,8,FALSE)),"NA",VLOOKUP(I429,disall!$A$2:$M$349,8,FALSE))</f>
        <v>NA</v>
      </c>
      <c r="P429" t="str">
        <f>IF(ISNA(VLOOKUP(I429,disall!$A$2:$M$349,9,FALSE)),"NA",VLOOKUP(I429,disall!$A$2:$M$349,9,FALSE))</f>
        <v>NA</v>
      </c>
      <c r="Q429" t="str">
        <f>IF(ISNA(VLOOKUP(I429,disall!$A$2:$M$349,10,FALSE)),"NA",VLOOKUP(I429,disall!$A$2:$M$349,10,FALSE))</f>
        <v>NA</v>
      </c>
      <c r="R429" t="str">
        <f>IF(ISNA(VLOOKUP(I429,disall!$A$2:$M$349,11,FALSE)),"NA",VLOOKUP(I429,disall!$A$2:$M$349,11,FALSE))</f>
        <v>NA</v>
      </c>
      <c r="S429" t="str">
        <f>IF(ISNA(VLOOKUP(I429,disall!$A$2:$M$349,12,FALSE)),"NA",VLOOKUP(I429,disall!$A$2:$M$349,12,FALSE))</f>
        <v>NA</v>
      </c>
      <c r="T429" t="str">
        <f>IF(ISNA(VLOOKUP(I429,disall!$A$2:$M$349,13,FALSE)),"NA",VLOOKUP(I429,disall!$A$2:$M$349,13,FALSE))</f>
        <v>NA</v>
      </c>
    </row>
    <row r="430" spans="1:20" x14ac:dyDescent="0.25">
      <c r="A430">
        <v>308</v>
      </c>
      <c r="B430" t="s">
        <v>8</v>
      </c>
      <c r="C430" t="s">
        <v>472</v>
      </c>
      <c r="D430" t="s">
        <v>1203</v>
      </c>
      <c r="E430" t="s">
        <v>1209</v>
      </c>
      <c r="F430" t="s">
        <v>1210</v>
      </c>
      <c r="G430" t="s">
        <v>1211</v>
      </c>
      <c r="H430">
        <v>4128</v>
      </c>
      <c r="I430">
        <f>IF(ISNA(VLOOKUP(H430,disall!$D$2:$L$349,1,FALSE)),H430,VLOOKUP(H430,disall!$D$2:$L$349,1,FALSE))</f>
        <v>4128</v>
      </c>
      <c r="J430" t="str">
        <f>IF(ISNA(VLOOKUP(H430,disall!$D$2:$L$349,1,FALSE)),"NA",VLOOKUP(H430,disall!$D$2:$L$349,2,FALSE))</f>
        <v>NA</v>
      </c>
      <c r="K430" t="str">
        <f>IF(ISNA(VLOOKUP(I430,disall!$A$2:$L$349,3,FALSE)),F430,VLOOKUP(I430,disall!$A$2:$L$349,3,FALSE))</f>
        <v>Yanam</v>
      </c>
      <c r="L430" t="str">
        <f>IF(ISNA(VLOOKUP(I430,disall!$A$2:$L$349,12,FALSE)),"NA",VLOOKUP(I430,disall!$A$2:$L$349,12,FALSE))</f>
        <v>NA</v>
      </c>
      <c r="M430" t="str">
        <f>IF(ISNA(VLOOKUP(I430,disall!$A$2:$M$349,6,FALSE)),"NA",VLOOKUP(I430,disall!$A$2:$M$349,6,FALSE))</f>
        <v>NA</v>
      </c>
      <c r="N430" t="str">
        <f>IF(ISNA(VLOOKUP(I430,disall!$A$2:$M$349,7,FALSE)),"NA",VLOOKUP(I430,disall!$A$2:$M$349,7,FALSE))</f>
        <v>NA</v>
      </c>
      <c r="O430" t="str">
        <f>IF(ISNA(VLOOKUP(I430,disall!$A$2:$M$349,8,FALSE)),"NA",VLOOKUP(I430,disall!$A$2:$M$349,8,FALSE))</f>
        <v>NA</v>
      </c>
      <c r="P430" t="str">
        <f>IF(ISNA(VLOOKUP(I430,disall!$A$2:$M$349,9,FALSE)),"NA",VLOOKUP(I430,disall!$A$2:$M$349,9,FALSE))</f>
        <v>NA</v>
      </c>
      <c r="Q430" t="str">
        <f>IF(ISNA(VLOOKUP(I430,disall!$A$2:$M$349,10,FALSE)),"NA",VLOOKUP(I430,disall!$A$2:$M$349,10,FALSE))</f>
        <v>NA</v>
      </c>
      <c r="R430" t="str">
        <f>IF(ISNA(VLOOKUP(I430,disall!$A$2:$M$349,11,FALSE)),"NA",VLOOKUP(I430,disall!$A$2:$M$349,11,FALSE))</f>
        <v>NA</v>
      </c>
      <c r="S430" t="str">
        <f>IF(ISNA(VLOOKUP(I430,disall!$A$2:$M$349,12,FALSE)),"NA",VLOOKUP(I430,disall!$A$2:$M$349,12,FALSE))</f>
        <v>NA</v>
      </c>
      <c r="T430" t="str">
        <f>IF(ISNA(VLOOKUP(I430,disall!$A$2:$M$349,13,FALSE)),"NA",VLOOKUP(I430,disall!$A$2:$M$349,13,FALSE))</f>
        <v>NA</v>
      </c>
    </row>
    <row r="431" spans="1:20" x14ac:dyDescent="0.25">
      <c r="A431">
        <v>311</v>
      </c>
      <c r="B431" t="s">
        <v>8</v>
      </c>
      <c r="C431" t="s">
        <v>472</v>
      </c>
      <c r="D431" t="s">
        <v>100</v>
      </c>
      <c r="E431" t="s">
        <v>1212</v>
      </c>
      <c r="F431" t="s">
        <v>1213</v>
      </c>
      <c r="G431" t="s">
        <v>1214</v>
      </c>
      <c r="H431">
        <v>4129</v>
      </c>
      <c r="I431">
        <f>IF(ISNA(VLOOKUP(H431,disall!$D$2:$L$349,1,FALSE)),H431,VLOOKUP(H431,disall!$D$2:$L$349,1,FALSE))</f>
        <v>4129</v>
      </c>
      <c r="J431">
        <f>IF(ISNA(VLOOKUP(H431,disall!$D$2:$L$349,1,FALSE)),"NA",VLOOKUP(H431,disall!$D$2:$L$349,2,FALSE))</f>
        <v>1603</v>
      </c>
      <c r="K431" t="str">
        <f>IF(ISNA(VLOOKUP(I431,disall!$A$2:$L$349,3,FALSE)),F431,VLOOKUP(I431,disall!$A$2:$L$349,3,FALSE))</f>
        <v>Faridkot</v>
      </c>
      <c r="L431" t="str">
        <f>IF(ISNA(VLOOKUP(I431,disall!$A$2:$L$349,12,FALSE)),"NA",VLOOKUP(I431,disall!$A$2:$L$349,12,FALSE))</f>
        <v>Fairdkot</v>
      </c>
      <c r="M431">
        <f>IF(ISNA(VLOOKUP(I431,disall!$A$2:$M$349,6,FALSE)),"NA",VLOOKUP(I431,disall!$A$2:$M$349,6,FALSE))</f>
        <v>16</v>
      </c>
      <c r="N431">
        <f>IF(ISNA(VLOOKUP(I431,disall!$A$2:$M$349,7,FALSE)),"NA",VLOOKUP(I431,disall!$A$2:$M$349,7,FALSE))</f>
        <v>0.486265</v>
      </c>
      <c r="O431">
        <f>IF(ISNA(VLOOKUP(I431,disall!$A$2:$M$349,8,FALSE)),"NA",VLOOKUP(I431,disall!$A$2:$M$349,8,FALSE))</f>
        <v>3.9853139999999998</v>
      </c>
      <c r="P431" t="str">
        <f>IF(ISNA(VLOOKUP(I431,disall!$A$2:$M$349,9,FALSE)),"NA",VLOOKUP(I431,disall!$A$2:$M$349,9,FALSE))</f>
        <v>POLY</v>
      </c>
      <c r="Q431">
        <f>IF(ISNA(VLOOKUP(I431,disall!$A$2:$M$349,10,FALSE)),"NA",VLOOKUP(I431,disall!$A$2:$M$349,10,FALSE))</f>
        <v>356190300</v>
      </c>
      <c r="R431" t="str">
        <f>IF(ISNA(VLOOKUP(I431,disall!$A$2:$M$349,11,FALSE)),"NA",VLOOKUP(I431,disall!$A$2:$M$349,11,FALSE))</f>
        <v>Punjab</v>
      </c>
      <c r="S431" t="str">
        <f>IF(ISNA(VLOOKUP(I431,disall!$A$2:$M$349,12,FALSE)),"NA",VLOOKUP(I431,disall!$A$2:$M$349,12,FALSE))</f>
        <v>Fairdkot</v>
      </c>
      <c r="T431">
        <f>IF(ISNA(VLOOKUP(I431,disall!$A$2:$M$349,13,FALSE)),"NA",VLOOKUP(I431,disall!$A$2:$M$349,13,FALSE))</f>
        <v>210</v>
      </c>
    </row>
    <row r="432" spans="1:20" x14ac:dyDescent="0.25">
      <c r="A432">
        <v>331</v>
      </c>
      <c r="B432" t="s">
        <v>8</v>
      </c>
      <c r="C432" t="s">
        <v>472</v>
      </c>
      <c r="D432" t="s">
        <v>120</v>
      </c>
      <c r="E432" t="s">
        <v>473</v>
      </c>
      <c r="F432" t="s">
        <v>1215</v>
      </c>
      <c r="G432" t="s">
        <v>473</v>
      </c>
      <c r="H432">
        <v>4130</v>
      </c>
      <c r="I432">
        <f>IF(ISNA(VLOOKUP(H432,disall!$D$2:$L$349,1,FALSE)),H432,VLOOKUP(H432,disall!$D$2:$L$349,1,FALSE))</f>
        <v>4130</v>
      </c>
      <c r="J432">
        <f>IF(ISNA(VLOOKUP(H432,disall!$D$2:$L$349,1,FALSE)),"NA",VLOOKUP(H432,disall!$D$2:$L$349,2,FALSE))</f>
        <v>1711</v>
      </c>
      <c r="K432" t="str">
        <f>IF(ISNA(VLOOKUP(I432,disall!$A$2:$L$349,3,FALSE)),F432,VLOOKUP(I432,disall!$A$2:$L$349,3,FALSE))</f>
        <v>Dhaulpur</v>
      </c>
      <c r="L432" t="str">
        <f>IF(ISNA(VLOOKUP(I432,disall!$A$2:$L$349,12,FALSE)),"NA",VLOOKUP(I432,disall!$A$2:$L$349,12,FALSE))</f>
        <v>Daulpur</v>
      </c>
      <c r="M432">
        <f>IF(ISNA(VLOOKUP(I432,disall!$A$2:$M$349,6,FALSE)),"NA",VLOOKUP(I432,disall!$A$2:$M$349,6,FALSE))</f>
        <v>17</v>
      </c>
      <c r="N432">
        <f>IF(ISNA(VLOOKUP(I432,disall!$A$2:$M$349,7,FALSE)),"NA",VLOOKUP(I432,disall!$A$2:$M$349,7,FALSE))</f>
        <v>0.265955</v>
      </c>
      <c r="O432">
        <f>IF(ISNA(VLOOKUP(I432,disall!$A$2:$M$349,8,FALSE)),"NA",VLOOKUP(I432,disall!$A$2:$M$349,8,FALSE))</f>
        <v>2.939422</v>
      </c>
      <c r="P432" t="str">
        <f>IF(ISNA(VLOOKUP(I432,disall!$A$2:$M$349,9,FALSE)),"NA",VLOOKUP(I432,disall!$A$2:$M$349,9,FALSE))</f>
        <v>POLY</v>
      </c>
      <c r="Q432">
        <f>IF(ISNA(VLOOKUP(I432,disall!$A$2:$M$349,10,FALSE)),"NA",VLOOKUP(I432,disall!$A$2:$M$349,10,FALSE))</f>
        <v>356201100</v>
      </c>
      <c r="R432" t="str">
        <f>IF(ISNA(VLOOKUP(I432,disall!$A$2:$M$349,11,FALSE)),"NA",VLOOKUP(I432,disall!$A$2:$M$349,11,FALSE))</f>
        <v>Rajasthan</v>
      </c>
      <c r="S432" t="str">
        <f>IF(ISNA(VLOOKUP(I432,disall!$A$2:$M$349,12,FALSE)),"NA",VLOOKUP(I432,disall!$A$2:$M$349,12,FALSE))</f>
        <v>Daulpur</v>
      </c>
      <c r="T432">
        <f>IF(ISNA(VLOOKUP(I432,disall!$A$2:$M$349,13,FALSE)),"NA",VLOOKUP(I432,disall!$A$2:$M$349,13,FALSE))</f>
        <v>230</v>
      </c>
    </row>
    <row r="433" spans="1:20" x14ac:dyDescent="0.25">
      <c r="A433">
        <v>348</v>
      </c>
      <c r="B433" t="s">
        <v>8</v>
      </c>
      <c r="C433" t="s">
        <v>472</v>
      </c>
      <c r="D433" t="s">
        <v>1216</v>
      </c>
      <c r="E433" t="s">
        <v>473</v>
      </c>
      <c r="F433" t="s">
        <v>1217</v>
      </c>
      <c r="G433" t="s">
        <v>473</v>
      </c>
      <c r="H433">
        <v>4131</v>
      </c>
      <c r="I433">
        <f>IF(ISNA(VLOOKUP(H433,disall!$D$2:$L$349,1,FALSE)),H433,VLOOKUP(H433,disall!$D$2:$L$349,1,FALSE))</f>
        <v>4131</v>
      </c>
      <c r="J433" t="str">
        <f>IF(ISNA(VLOOKUP(H433,disall!$D$2:$L$349,1,FALSE)),"NA",VLOOKUP(H433,disall!$D$2:$L$349,2,FALSE))</f>
        <v>NA</v>
      </c>
      <c r="K433" t="str">
        <f>IF(ISNA(VLOOKUP(I433,disall!$A$2:$L$349,3,FALSE)),F433,VLOOKUP(I433,disall!$A$2:$L$349,3,FALSE))</f>
        <v>East</v>
      </c>
      <c r="L433" t="str">
        <f>IF(ISNA(VLOOKUP(I433,disall!$A$2:$L$349,12,FALSE)),"NA",VLOOKUP(I433,disall!$A$2:$L$349,12,FALSE))</f>
        <v>NA</v>
      </c>
      <c r="M433" t="str">
        <f>IF(ISNA(VLOOKUP(I433,disall!$A$2:$M$349,6,FALSE)),"NA",VLOOKUP(I433,disall!$A$2:$M$349,6,FALSE))</f>
        <v>NA</v>
      </c>
      <c r="N433" t="str">
        <f>IF(ISNA(VLOOKUP(I433,disall!$A$2:$M$349,7,FALSE)),"NA",VLOOKUP(I433,disall!$A$2:$M$349,7,FALSE))</f>
        <v>NA</v>
      </c>
      <c r="O433" t="str">
        <f>IF(ISNA(VLOOKUP(I433,disall!$A$2:$M$349,8,FALSE)),"NA",VLOOKUP(I433,disall!$A$2:$M$349,8,FALSE))</f>
        <v>NA</v>
      </c>
      <c r="P433" t="str">
        <f>IF(ISNA(VLOOKUP(I433,disall!$A$2:$M$349,9,FALSE)),"NA",VLOOKUP(I433,disall!$A$2:$M$349,9,FALSE))</f>
        <v>NA</v>
      </c>
      <c r="Q433" t="str">
        <f>IF(ISNA(VLOOKUP(I433,disall!$A$2:$M$349,10,FALSE)),"NA",VLOOKUP(I433,disall!$A$2:$M$349,10,FALSE))</f>
        <v>NA</v>
      </c>
      <c r="R433" t="str">
        <f>IF(ISNA(VLOOKUP(I433,disall!$A$2:$M$349,11,FALSE)),"NA",VLOOKUP(I433,disall!$A$2:$M$349,11,FALSE))</f>
        <v>NA</v>
      </c>
      <c r="S433" t="str">
        <f>IF(ISNA(VLOOKUP(I433,disall!$A$2:$M$349,12,FALSE)),"NA",VLOOKUP(I433,disall!$A$2:$M$349,12,FALSE))</f>
        <v>NA</v>
      </c>
      <c r="T433" t="str">
        <f>IF(ISNA(VLOOKUP(I433,disall!$A$2:$M$349,13,FALSE)),"NA",VLOOKUP(I433,disall!$A$2:$M$349,13,FALSE))</f>
        <v>NA</v>
      </c>
    </row>
    <row r="434" spans="1:20" x14ac:dyDescent="0.25">
      <c r="A434">
        <v>349</v>
      </c>
      <c r="B434" t="s">
        <v>8</v>
      </c>
      <c r="C434" t="s">
        <v>472</v>
      </c>
      <c r="D434" t="s">
        <v>1216</v>
      </c>
      <c r="E434" t="s">
        <v>473</v>
      </c>
      <c r="F434" t="s">
        <v>1218</v>
      </c>
      <c r="G434" t="s">
        <v>473</v>
      </c>
      <c r="H434">
        <v>4132</v>
      </c>
      <c r="I434">
        <f>IF(ISNA(VLOOKUP(H434,disall!$D$2:$L$349,1,FALSE)),H434,VLOOKUP(H434,disall!$D$2:$L$349,1,FALSE))</f>
        <v>4132</v>
      </c>
      <c r="J434" t="str">
        <f>IF(ISNA(VLOOKUP(H434,disall!$D$2:$L$349,1,FALSE)),"NA",VLOOKUP(H434,disall!$D$2:$L$349,2,FALSE))</f>
        <v>NA</v>
      </c>
      <c r="K434" t="str">
        <f>IF(ISNA(VLOOKUP(I434,disall!$A$2:$L$349,3,FALSE)),F434,VLOOKUP(I434,disall!$A$2:$L$349,3,FALSE))</f>
        <v>North District</v>
      </c>
      <c r="L434" t="str">
        <f>IF(ISNA(VLOOKUP(I434,disall!$A$2:$L$349,12,FALSE)),"NA",VLOOKUP(I434,disall!$A$2:$L$349,12,FALSE))</f>
        <v>NA</v>
      </c>
      <c r="M434" t="str">
        <f>IF(ISNA(VLOOKUP(I434,disall!$A$2:$M$349,6,FALSE)),"NA",VLOOKUP(I434,disall!$A$2:$M$349,6,FALSE))</f>
        <v>NA</v>
      </c>
      <c r="N434" t="str">
        <f>IF(ISNA(VLOOKUP(I434,disall!$A$2:$M$349,7,FALSE)),"NA",VLOOKUP(I434,disall!$A$2:$M$349,7,FALSE))</f>
        <v>NA</v>
      </c>
      <c r="O434" t="str">
        <f>IF(ISNA(VLOOKUP(I434,disall!$A$2:$M$349,8,FALSE)),"NA",VLOOKUP(I434,disall!$A$2:$M$349,8,FALSE))</f>
        <v>NA</v>
      </c>
      <c r="P434" t="str">
        <f>IF(ISNA(VLOOKUP(I434,disall!$A$2:$M$349,9,FALSE)),"NA",VLOOKUP(I434,disall!$A$2:$M$349,9,FALSE))</f>
        <v>NA</v>
      </c>
      <c r="Q434" t="str">
        <f>IF(ISNA(VLOOKUP(I434,disall!$A$2:$M$349,10,FALSE)),"NA",VLOOKUP(I434,disall!$A$2:$M$349,10,FALSE))</f>
        <v>NA</v>
      </c>
      <c r="R434" t="str">
        <f>IF(ISNA(VLOOKUP(I434,disall!$A$2:$M$349,11,FALSE)),"NA",VLOOKUP(I434,disall!$A$2:$M$349,11,FALSE))</f>
        <v>NA</v>
      </c>
      <c r="S434" t="str">
        <f>IF(ISNA(VLOOKUP(I434,disall!$A$2:$M$349,12,FALSE)),"NA",VLOOKUP(I434,disall!$A$2:$M$349,12,FALSE))</f>
        <v>NA</v>
      </c>
      <c r="T434" t="str">
        <f>IF(ISNA(VLOOKUP(I434,disall!$A$2:$M$349,13,FALSE)),"NA",VLOOKUP(I434,disall!$A$2:$M$349,13,FALSE))</f>
        <v>NA</v>
      </c>
    </row>
    <row r="435" spans="1:20" x14ac:dyDescent="0.25">
      <c r="A435">
        <v>350</v>
      </c>
      <c r="B435" t="s">
        <v>8</v>
      </c>
      <c r="C435" t="s">
        <v>472</v>
      </c>
      <c r="D435" t="s">
        <v>1216</v>
      </c>
      <c r="E435" t="s">
        <v>473</v>
      </c>
      <c r="F435" t="s">
        <v>1219</v>
      </c>
      <c r="G435" t="s">
        <v>473</v>
      </c>
      <c r="H435">
        <v>4133</v>
      </c>
      <c r="I435">
        <f>IF(ISNA(VLOOKUP(H435,disall!$D$2:$L$349,1,FALSE)),H435,VLOOKUP(H435,disall!$D$2:$L$349,1,FALSE))</f>
        <v>4133</v>
      </c>
      <c r="J435" t="str">
        <f>IF(ISNA(VLOOKUP(H435,disall!$D$2:$L$349,1,FALSE)),"NA",VLOOKUP(H435,disall!$D$2:$L$349,2,FALSE))</f>
        <v>NA</v>
      </c>
      <c r="K435" t="str">
        <f>IF(ISNA(VLOOKUP(I435,disall!$A$2:$L$349,3,FALSE)),F435,VLOOKUP(I435,disall!$A$2:$L$349,3,FALSE))</f>
        <v>South District</v>
      </c>
      <c r="L435" t="str">
        <f>IF(ISNA(VLOOKUP(I435,disall!$A$2:$L$349,12,FALSE)),"NA",VLOOKUP(I435,disall!$A$2:$L$349,12,FALSE))</f>
        <v>NA</v>
      </c>
      <c r="M435" t="str">
        <f>IF(ISNA(VLOOKUP(I435,disall!$A$2:$M$349,6,FALSE)),"NA",VLOOKUP(I435,disall!$A$2:$M$349,6,FALSE))</f>
        <v>NA</v>
      </c>
      <c r="N435" t="str">
        <f>IF(ISNA(VLOOKUP(I435,disall!$A$2:$M$349,7,FALSE)),"NA",VLOOKUP(I435,disall!$A$2:$M$349,7,FALSE))</f>
        <v>NA</v>
      </c>
      <c r="O435" t="str">
        <f>IF(ISNA(VLOOKUP(I435,disall!$A$2:$M$349,8,FALSE)),"NA",VLOOKUP(I435,disall!$A$2:$M$349,8,FALSE))</f>
        <v>NA</v>
      </c>
      <c r="P435" t="str">
        <f>IF(ISNA(VLOOKUP(I435,disall!$A$2:$M$349,9,FALSE)),"NA",VLOOKUP(I435,disall!$A$2:$M$349,9,FALSE))</f>
        <v>NA</v>
      </c>
      <c r="Q435" t="str">
        <f>IF(ISNA(VLOOKUP(I435,disall!$A$2:$M$349,10,FALSE)),"NA",VLOOKUP(I435,disall!$A$2:$M$349,10,FALSE))</f>
        <v>NA</v>
      </c>
      <c r="R435" t="str">
        <f>IF(ISNA(VLOOKUP(I435,disall!$A$2:$M$349,11,FALSE)),"NA",VLOOKUP(I435,disall!$A$2:$M$349,11,FALSE))</f>
        <v>NA</v>
      </c>
      <c r="S435" t="str">
        <f>IF(ISNA(VLOOKUP(I435,disall!$A$2:$M$349,12,FALSE)),"NA",VLOOKUP(I435,disall!$A$2:$M$349,12,FALSE))</f>
        <v>NA</v>
      </c>
      <c r="T435" t="str">
        <f>IF(ISNA(VLOOKUP(I435,disall!$A$2:$M$349,13,FALSE)),"NA",VLOOKUP(I435,disall!$A$2:$M$349,13,FALSE))</f>
        <v>NA</v>
      </c>
    </row>
    <row r="436" spans="1:20" x14ac:dyDescent="0.25">
      <c r="A436">
        <v>351</v>
      </c>
      <c r="B436" t="s">
        <v>8</v>
      </c>
      <c r="C436" t="s">
        <v>472</v>
      </c>
      <c r="D436" t="s">
        <v>1216</v>
      </c>
      <c r="E436" t="s">
        <v>473</v>
      </c>
      <c r="F436" t="s">
        <v>1220</v>
      </c>
      <c r="G436" t="s">
        <v>473</v>
      </c>
      <c r="H436">
        <v>4134</v>
      </c>
      <c r="I436">
        <f>IF(ISNA(VLOOKUP(H436,disall!$D$2:$L$349,1,FALSE)),H436,VLOOKUP(H436,disall!$D$2:$L$349,1,FALSE))</f>
        <v>4134</v>
      </c>
      <c r="J436" t="str">
        <f>IF(ISNA(VLOOKUP(H436,disall!$D$2:$L$349,1,FALSE)),"NA",VLOOKUP(H436,disall!$D$2:$L$349,2,FALSE))</f>
        <v>NA</v>
      </c>
      <c r="K436" t="str">
        <f>IF(ISNA(VLOOKUP(I436,disall!$A$2:$L$349,3,FALSE)),F436,VLOOKUP(I436,disall!$A$2:$L$349,3,FALSE))</f>
        <v>West District</v>
      </c>
      <c r="L436" t="str">
        <f>IF(ISNA(VLOOKUP(I436,disall!$A$2:$L$349,12,FALSE)),"NA",VLOOKUP(I436,disall!$A$2:$L$349,12,FALSE))</f>
        <v>NA</v>
      </c>
      <c r="M436" t="str">
        <f>IF(ISNA(VLOOKUP(I436,disall!$A$2:$M$349,6,FALSE)),"NA",VLOOKUP(I436,disall!$A$2:$M$349,6,FALSE))</f>
        <v>NA</v>
      </c>
      <c r="N436" t="str">
        <f>IF(ISNA(VLOOKUP(I436,disall!$A$2:$M$349,7,FALSE)),"NA",VLOOKUP(I436,disall!$A$2:$M$349,7,FALSE))</f>
        <v>NA</v>
      </c>
      <c r="O436" t="str">
        <f>IF(ISNA(VLOOKUP(I436,disall!$A$2:$M$349,8,FALSE)),"NA",VLOOKUP(I436,disall!$A$2:$M$349,8,FALSE))</f>
        <v>NA</v>
      </c>
      <c r="P436" t="str">
        <f>IF(ISNA(VLOOKUP(I436,disall!$A$2:$M$349,9,FALSE)),"NA",VLOOKUP(I436,disall!$A$2:$M$349,9,FALSE))</f>
        <v>NA</v>
      </c>
      <c r="Q436" t="str">
        <f>IF(ISNA(VLOOKUP(I436,disall!$A$2:$M$349,10,FALSE)),"NA",VLOOKUP(I436,disall!$A$2:$M$349,10,FALSE))</f>
        <v>NA</v>
      </c>
      <c r="R436" t="str">
        <f>IF(ISNA(VLOOKUP(I436,disall!$A$2:$M$349,11,FALSE)),"NA",VLOOKUP(I436,disall!$A$2:$M$349,11,FALSE))</f>
        <v>NA</v>
      </c>
      <c r="S436" t="str">
        <f>IF(ISNA(VLOOKUP(I436,disall!$A$2:$M$349,12,FALSE)),"NA",VLOOKUP(I436,disall!$A$2:$M$349,12,FALSE))</f>
        <v>NA</v>
      </c>
      <c r="T436" t="str">
        <f>IF(ISNA(VLOOKUP(I436,disall!$A$2:$M$349,13,FALSE)),"NA",VLOOKUP(I436,disall!$A$2:$M$349,13,FALSE))</f>
        <v>NA</v>
      </c>
    </row>
    <row r="437" spans="1:20" x14ac:dyDescent="0.25">
      <c r="A437">
        <v>352</v>
      </c>
      <c r="B437" t="s">
        <v>8</v>
      </c>
      <c r="C437" t="s">
        <v>472</v>
      </c>
      <c r="D437" t="s">
        <v>400</v>
      </c>
      <c r="E437" t="s">
        <v>473</v>
      </c>
      <c r="F437" t="s">
        <v>1221</v>
      </c>
      <c r="G437" t="s">
        <v>473</v>
      </c>
      <c r="H437">
        <v>4135</v>
      </c>
      <c r="I437">
        <f>IF(ISNA(VLOOKUP(H437,disall!$D$2:$L$349,1,FALSE)),H437,VLOOKUP(H437,disall!$D$2:$L$349,1,FALSE))</f>
        <v>4135</v>
      </c>
      <c r="J437">
        <f>IF(ISNA(VLOOKUP(H437,disall!$D$2:$L$349,1,FALSE)),"NA",VLOOKUP(H437,disall!$D$2:$L$349,2,FALSE))</f>
        <v>1921</v>
      </c>
      <c r="K437" t="str">
        <f>IF(ISNA(VLOOKUP(I437,disall!$A$2:$L$349,3,FALSE)),F437,VLOOKUP(I437,disall!$A$2:$L$349,3,FALSE))</f>
        <v>Anna</v>
      </c>
      <c r="L437" t="str">
        <f>IF(ISNA(VLOOKUP(I437,disall!$A$2:$L$349,12,FALSE)),"NA",VLOOKUP(I437,disall!$A$2:$L$349,12,FALSE))</f>
        <v>Dindugul Anna (Quaide Mil</v>
      </c>
      <c r="M437">
        <f>IF(ISNA(VLOOKUP(I437,disall!$A$2:$M$349,6,FALSE)),"NA",VLOOKUP(I437,disall!$A$2:$M$349,6,FALSE))</f>
        <v>19</v>
      </c>
      <c r="N437">
        <f>IF(ISNA(VLOOKUP(I437,disall!$A$2:$M$349,7,FALSE)),"NA",VLOOKUP(I437,disall!$A$2:$M$349,7,FALSE))</f>
        <v>0.51066900000000004</v>
      </c>
      <c r="O437">
        <f>IF(ISNA(VLOOKUP(I437,disall!$A$2:$M$349,8,FALSE)),"NA",VLOOKUP(I437,disall!$A$2:$M$349,8,FALSE))</f>
        <v>4.5724330000000002</v>
      </c>
      <c r="P437" t="str">
        <f>IF(ISNA(VLOOKUP(I437,disall!$A$2:$M$349,9,FALSE)),"NA",VLOOKUP(I437,disall!$A$2:$M$349,9,FALSE))</f>
        <v>POLY</v>
      </c>
      <c r="Q437">
        <f>IF(ISNA(VLOOKUP(I437,disall!$A$2:$M$349,10,FALSE)),"NA",VLOOKUP(I437,disall!$A$2:$M$349,10,FALSE))</f>
        <v>356221400</v>
      </c>
      <c r="R437" t="str">
        <f>IF(ISNA(VLOOKUP(I437,disall!$A$2:$M$349,11,FALSE)),"NA",VLOOKUP(I437,disall!$A$2:$M$349,11,FALSE))</f>
        <v>Tamil Nadu</v>
      </c>
      <c r="S437" t="str">
        <f>IF(ISNA(VLOOKUP(I437,disall!$A$2:$M$349,12,FALSE)),"NA",VLOOKUP(I437,disall!$A$2:$M$349,12,FALSE))</f>
        <v>Dindugul Anna (Quaide Mil</v>
      </c>
      <c r="T437">
        <f>IF(ISNA(VLOOKUP(I437,disall!$A$2:$M$349,13,FALSE)),"NA",VLOOKUP(I437,disall!$A$2:$M$349,13,FALSE))</f>
        <v>250</v>
      </c>
    </row>
    <row r="438" spans="1:20" x14ac:dyDescent="0.25">
      <c r="A438">
        <v>354</v>
      </c>
      <c r="B438" t="s">
        <v>8</v>
      </c>
      <c r="C438" t="s">
        <v>472</v>
      </c>
      <c r="D438" t="s">
        <v>400</v>
      </c>
      <c r="E438" t="s">
        <v>473</v>
      </c>
      <c r="F438" t="s">
        <v>1222</v>
      </c>
      <c r="G438" t="s">
        <v>473</v>
      </c>
      <c r="H438">
        <v>4136</v>
      </c>
      <c r="I438">
        <f>IF(ISNA(VLOOKUP(H438,disall!$D$2:$L$349,1,FALSE)),H438,VLOOKUP(H438,disall!$D$2:$L$349,1,FALSE))</f>
        <v>4136</v>
      </c>
      <c r="J438" t="str">
        <f>IF(ISNA(VLOOKUP(H438,disall!$D$2:$L$349,1,FALSE)),"NA",VLOOKUP(H438,disall!$D$2:$L$349,2,FALSE))</f>
        <v>NA</v>
      </c>
      <c r="K438" t="str">
        <f>IF(ISNA(VLOOKUP(I438,disall!$A$2:$L$349,3,FALSE)),F438,VLOOKUP(I438,disall!$A$2:$L$349,3,FALSE))</f>
        <v>Chidambaranar</v>
      </c>
      <c r="L438" t="str">
        <f>IF(ISNA(VLOOKUP(I438,disall!$A$2:$L$349,12,FALSE)),"NA",VLOOKUP(I438,disall!$A$2:$L$349,12,FALSE))</f>
        <v>NA</v>
      </c>
      <c r="M438" t="str">
        <f>IF(ISNA(VLOOKUP(I438,disall!$A$2:$M$349,6,FALSE)),"NA",VLOOKUP(I438,disall!$A$2:$M$349,6,FALSE))</f>
        <v>NA</v>
      </c>
      <c r="N438" t="str">
        <f>IF(ISNA(VLOOKUP(I438,disall!$A$2:$M$349,7,FALSE)),"NA",VLOOKUP(I438,disall!$A$2:$M$349,7,FALSE))</f>
        <v>NA</v>
      </c>
      <c r="O438" t="str">
        <f>IF(ISNA(VLOOKUP(I438,disall!$A$2:$M$349,8,FALSE)),"NA",VLOOKUP(I438,disall!$A$2:$M$349,8,FALSE))</f>
        <v>NA</v>
      </c>
      <c r="P438" t="str">
        <f>IF(ISNA(VLOOKUP(I438,disall!$A$2:$M$349,9,FALSE)),"NA",VLOOKUP(I438,disall!$A$2:$M$349,9,FALSE))</f>
        <v>NA</v>
      </c>
      <c r="Q438" t="str">
        <f>IF(ISNA(VLOOKUP(I438,disall!$A$2:$M$349,10,FALSE)),"NA",VLOOKUP(I438,disall!$A$2:$M$349,10,FALSE))</f>
        <v>NA</v>
      </c>
      <c r="R438" t="str">
        <f>IF(ISNA(VLOOKUP(I438,disall!$A$2:$M$349,11,FALSE)),"NA",VLOOKUP(I438,disall!$A$2:$M$349,11,FALSE))</f>
        <v>NA</v>
      </c>
      <c r="S438" t="str">
        <f>IF(ISNA(VLOOKUP(I438,disall!$A$2:$M$349,12,FALSE)),"NA",VLOOKUP(I438,disall!$A$2:$M$349,12,FALSE))</f>
        <v>NA</v>
      </c>
      <c r="T438" t="str">
        <f>IF(ISNA(VLOOKUP(I438,disall!$A$2:$M$349,13,FALSE)),"NA",VLOOKUP(I438,disall!$A$2:$M$349,13,FALSE))</f>
        <v>NA</v>
      </c>
    </row>
    <row r="439" spans="1:20" x14ac:dyDescent="0.25">
      <c r="A439">
        <v>356</v>
      </c>
      <c r="B439" t="s">
        <v>8</v>
      </c>
      <c r="C439" t="s">
        <v>472</v>
      </c>
      <c r="D439" t="s">
        <v>400</v>
      </c>
      <c r="E439" t="s">
        <v>1223</v>
      </c>
      <c r="F439" t="s">
        <v>401</v>
      </c>
      <c r="G439" t="s">
        <v>1224</v>
      </c>
      <c r="H439">
        <v>4137</v>
      </c>
      <c r="I439">
        <f>IF(ISNA(VLOOKUP(H439,disall!$D$2:$L$349,1,FALSE)),H439,VLOOKUP(H439,disall!$D$2:$L$349,1,FALSE))</f>
        <v>4137</v>
      </c>
      <c r="J439">
        <f>IF(ISNA(VLOOKUP(H439,disall!$D$2:$L$349,1,FALSE)),"NA",VLOOKUP(H439,disall!$D$2:$L$349,2,FALSE))</f>
        <v>1903</v>
      </c>
      <c r="K439" t="str">
        <f>IF(ISNA(VLOOKUP(I439,disall!$A$2:$L$349,3,FALSE)),F439,VLOOKUP(I439,disall!$A$2:$L$349,3,FALSE))</f>
        <v>Dharmapuri</v>
      </c>
      <c r="L439" t="str">
        <f>IF(ISNA(VLOOKUP(I439,disall!$A$2:$L$349,12,FALSE)),"NA",VLOOKUP(I439,disall!$A$2:$L$349,12,FALSE))</f>
        <v>Dharmapuri</v>
      </c>
      <c r="M439">
        <f>IF(ISNA(VLOOKUP(I439,disall!$A$2:$M$349,6,FALSE)),"NA",VLOOKUP(I439,disall!$A$2:$M$349,6,FALSE))</f>
        <v>19</v>
      </c>
      <c r="N439">
        <f>IF(ISNA(VLOOKUP(I439,disall!$A$2:$M$349,7,FALSE)),"NA",VLOOKUP(I439,disall!$A$2:$M$349,7,FALSE))</f>
        <v>0.73459600000000003</v>
      </c>
      <c r="O439">
        <f>IF(ISNA(VLOOKUP(I439,disall!$A$2:$M$349,8,FALSE)),"NA",VLOOKUP(I439,disall!$A$2:$M$349,8,FALSE))</f>
        <v>5.1121030000000003</v>
      </c>
      <c r="P439" t="str">
        <f>IF(ISNA(VLOOKUP(I439,disall!$A$2:$M$349,9,FALSE)),"NA",VLOOKUP(I439,disall!$A$2:$M$349,9,FALSE))</f>
        <v>POLY</v>
      </c>
      <c r="Q439">
        <f>IF(ISNA(VLOOKUP(I439,disall!$A$2:$M$349,10,FALSE)),"NA",VLOOKUP(I439,disall!$A$2:$M$349,10,FALSE))</f>
        <v>356220400</v>
      </c>
      <c r="R439" t="str">
        <f>IF(ISNA(VLOOKUP(I439,disall!$A$2:$M$349,11,FALSE)),"NA",VLOOKUP(I439,disall!$A$2:$M$349,11,FALSE))</f>
        <v>Tamil Nadu</v>
      </c>
      <c r="S439" t="str">
        <f>IF(ISNA(VLOOKUP(I439,disall!$A$2:$M$349,12,FALSE)),"NA",VLOOKUP(I439,disall!$A$2:$M$349,12,FALSE))</f>
        <v>Dharmapuri</v>
      </c>
      <c r="T439">
        <f>IF(ISNA(VLOOKUP(I439,disall!$A$2:$M$349,13,FALSE)),"NA",VLOOKUP(I439,disall!$A$2:$M$349,13,FALSE))</f>
        <v>249</v>
      </c>
    </row>
    <row r="440" spans="1:20" x14ac:dyDescent="0.25">
      <c r="A440">
        <v>357</v>
      </c>
      <c r="B440" t="s">
        <v>8</v>
      </c>
      <c r="C440" t="s">
        <v>472</v>
      </c>
      <c r="D440" t="s">
        <v>400</v>
      </c>
      <c r="E440" t="s">
        <v>473</v>
      </c>
      <c r="F440" t="s">
        <v>1225</v>
      </c>
      <c r="G440" t="s">
        <v>473</v>
      </c>
      <c r="H440">
        <v>4138</v>
      </c>
      <c r="I440">
        <f>IF(ISNA(VLOOKUP(H440,disall!$D$2:$L$349,1,FALSE)),H440,VLOOKUP(H440,disall!$D$2:$L$349,1,FALSE))</f>
        <v>4138</v>
      </c>
      <c r="J440" t="str">
        <f>IF(ISNA(VLOOKUP(H440,disall!$D$2:$L$349,1,FALSE)),"NA",VLOOKUP(H440,disall!$D$2:$L$349,2,FALSE))</f>
        <v>NA</v>
      </c>
      <c r="K440" t="str">
        <f>IF(ISNA(VLOOKUP(I440,disall!$A$2:$L$349,3,FALSE)),F440,VLOOKUP(I440,disall!$A$2:$L$349,3,FALSE))</f>
        <v>Kamarajar</v>
      </c>
      <c r="L440" t="str">
        <f>IF(ISNA(VLOOKUP(I440,disall!$A$2:$L$349,12,FALSE)),"NA",VLOOKUP(I440,disall!$A$2:$L$349,12,FALSE))</f>
        <v>NA</v>
      </c>
      <c r="M440" t="str">
        <f>IF(ISNA(VLOOKUP(I440,disall!$A$2:$M$349,6,FALSE)),"NA",VLOOKUP(I440,disall!$A$2:$M$349,6,FALSE))</f>
        <v>NA</v>
      </c>
      <c r="N440" t="str">
        <f>IF(ISNA(VLOOKUP(I440,disall!$A$2:$M$349,7,FALSE)),"NA",VLOOKUP(I440,disall!$A$2:$M$349,7,FALSE))</f>
        <v>NA</v>
      </c>
      <c r="O440" t="str">
        <f>IF(ISNA(VLOOKUP(I440,disall!$A$2:$M$349,8,FALSE)),"NA",VLOOKUP(I440,disall!$A$2:$M$349,8,FALSE))</f>
        <v>NA</v>
      </c>
      <c r="P440" t="str">
        <f>IF(ISNA(VLOOKUP(I440,disall!$A$2:$M$349,9,FALSE)),"NA",VLOOKUP(I440,disall!$A$2:$M$349,9,FALSE))</f>
        <v>NA</v>
      </c>
      <c r="Q440" t="str">
        <f>IF(ISNA(VLOOKUP(I440,disall!$A$2:$M$349,10,FALSE)),"NA",VLOOKUP(I440,disall!$A$2:$M$349,10,FALSE))</f>
        <v>NA</v>
      </c>
      <c r="R440" t="str">
        <f>IF(ISNA(VLOOKUP(I440,disall!$A$2:$M$349,11,FALSE)),"NA",VLOOKUP(I440,disall!$A$2:$M$349,11,FALSE))</f>
        <v>NA</v>
      </c>
      <c r="S440" t="str">
        <f>IF(ISNA(VLOOKUP(I440,disall!$A$2:$M$349,12,FALSE)),"NA",VLOOKUP(I440,disall!$A$2:$M$349,12,FALSE))</f>
        <v>NA</v>
      </c>
      <c r="T440" t="str">
        <f>IF(ISNA(VLOOKUP(I440,disall!$A$2:$M$349,13,FALSE)),"NA",VLOOKUP(I440,disall!$A$2:$M$349,13,FALSE))</f>
        <v>NA</v>
      </c>
    </row>
    <row r="441" spans="1:20" x14ac:dyDescent="0.25">
      <c r="A441">
        <v>359</v>
      </c>
      <c r="B441" t="s">
        <v>8</v>
      </c>
      <c r="C441" t="s">
        <v>472</v>
      </c>
      <c r="D441" t="s">
        <v>400</v>
      </c>
      <c r="E441" t="s">
        <v>473</v>
      </c>
      <c r="F441" t="s">
        <v>1226</v>
      </c>
      <c r="G441" t="s">
        <v>473</v>
      </c>
      <c r="H441">
        <v>4139</v>
      </c>
      <c r="I441">
        <f>IF(ISNA(VLOOKUP(H441,disall!$D$2:$L$349,1,FALSE)),H441,VLOOKUP(H441,disall!$D$2:$L$349,1,FALSE))</f>
        <v>4139</v>
      </c>
      <c r="J441" t="str">
        <f>IF(ISNA(VLOOKUP(H441,disall!$D$2:$L$349,1,FALSE)),"NA",VLOOKUP(H441,disall!$D$2:$L$349,2,FALSE))</f>
        <v>NA</v>
      </c>
      <c r="K441" t="str">
        <f>IF(ISNA(VLOOKUP(I441,disall!$A$2:$L$349,3,FALSE)),F441,VLOOKUP(I441,disall!$A$2:$L$349,3,FALSE))</f>
        <v>Madras</v>
      </c>
      <c r="L441" t="str">
        <f>IF(ISNA(VLOOKUP(I441,disall!$A$2:$L$349,12,FALSE)),"NA",VLOOKUP(I441,disall!$A$2:$L$349,12,FALSE))</f>
        <v>NA</v>
      </c>
      <c r="M441" t="str">
        <f>IF(ISNA(VLOOKUP(I441,disall!$A$2:$M$349,6,FALSE)),"NA",VLOOKUP(I441,disall!$A$2:$M$349,6,FALSE))</f>
        <v>NA</v>
      </c>
      <c r="N441" t="str">
        <f>IF(ISNA(VLOOKUP(I441,disall!$A$2:$M$349,7,FALSE)),"NA",VLOOKUP(I441,disall!$A$2:$M$349,7,FALSE))</f>
        <v>NA</v>
      </c>
      <c r="O441" t="str">
        <f>IF(ISNA(VLOOKUP(I441,disall!$A$2:$M$349,8,FALSE)),"NA",VLOOKUP(I441,disall!$A$2:$M$349,8,FALSE))</f>
        <v>NA</v>
      </c>
      <c r="P441" t="str">
        <f>IF(ISNA(VLOOKUP(I441,disall!$A$2:$M$349,9,FALSE)),"NA",VLOOKUP(I441,disall!$A$2:$M$349,9,FALSE))</f>
        <v>NA</v>
      </c>
      <c r="Q441" t="str">
        <f>IF(ISNA(VLOOKUP(I441,disall!$A$2:$M$349,10,FALSE)),"NA",VLOOKUP(I441,disall!$A$2:$M$349,10,FALSE))</f>
        <v>NA</v>
      </c>
      <c r="R441" t="str">
        <f>IF(ISNA(VLOOKUP(I441,disall!$A$2:$M$349,11,FALSE)),"NA",VLOOKUP(I441,disall!$A$2:$M$349,11,FALSE))</f>
        <v>NA</v>
      </c>
      <c r="S441" t="str">
        <f>IF(ISNA(VLOOKUP(I441,disall!$A$2:$M$349,12,FALSE)),"NA",VLOOKUP(I441,disall!$A$2:$M$349,12,FALSE))</f>
        <v>NA</v>
      </c>
      <c r="T441" t="str">
        <f>IF(ISNA(VLOOKUP(I441,disall!$A$2:$M$349,13,FALSE)),"NA",VLOOKUP(I441,disall!$A$2:$M$349,13,FALSE))</f>
        <v>NA</v>
      </c>
    </row>
    <row r="442" spans="1:20" x14ac:dyDescent="0.25">
      <c r="A442">
        <v>363</v>
      </c>
      <c r="B442" t="s">
        <v>8</v>
      </c>
      <c r="C442" t="s">
        <v>472</v>
      </c>
      <c r="D442" t="s">
        <v>400</v>
      </c>
      <c r="E442" t="s">
        <v>473</v>
      </c>
      <c r="F442" t="s">
        <v>1227</v>
      </c>
      <c r="G442" t="s">
        <v>473</v>
      </c>
      <c r="H442">
        <v>4140</v>
      </c>
      <c r="I442">
        <f>IF(ISNA(VLOOKUP(H442,disall!$D$2:$L$349,1,FALSE)),H442,VLOOKUP(H442,disall!$D$2:$L$349,1,FALSE))</f>
        <v>4140</v>
      </c>
      <c r="J442" t="str">
        <f>IF(ISNA(VLOOKUP(H442,disall!$D$2:$L$349,1,FALSE)),"NA",VLOOKUP(H442,disall!$D$2:$L$349,2,FALSE))</f>
        <v>NA</v>
      </c>
      <c r="K442" t="str">
        <f>IF(ISNA(VLOOKUP(I442,disall!$A$2:$L$349,3,FALSE)),F442,VLOOKUP(I442,disall!$A$2:$L$349,3,FALSE))</f>
        <v>Pasumpon Muthuramalinga</v>
      </c>
      <c r="L442" t="str">
        <f>IF(ISNA(VLOOKUP(I442,disall!$A$2:$L$349,12,FALSE)),"NA",VLOOKUP(I442,disall!$A$2:$L$349,12,FALSE))</f>
        <v>NA</v>
      </c>
      <c r="M442" t="str">
        <f>IF(ISNA(VLOOKUP(I442,disall!$A$2:$M$349,6,FALSE)),"NA",VLOOKUP(I442,disall!$A$2:$M$349,6,FALSE))</f>
        <v>NA</v>
      </c>
      <c r="N442" t="str">
        <f>IF(ISNA(VLOOKUP(I442,disall!$A$2:$M$349,7,FALSE)),"NA",VLOOKUP(I442,disall!$A$2:$M$349,7,FALSE))</f>
        <v>NA</v>
      </c>
      <c r="O442" t="str">
        <f>IF(ISNA(VLOOKUP(I442,disall!$A$2:$M$349,8,FALSE)),"NA",VLOOKUP(I442,disall!$A$2:$M$349,8,FALSE))</f>
        <v>NA</v>
      </c>
      <c r="P442" t="str">
        <f>IF(ISNA(VLOOKUP(I442,disall!$A$2:$M$349,9,FALSE)),"NA",VLOOKUP(I442,disall!$A$2:$M$349,9,FALSE))</f>
        <v>NA</v>
      </c>
      <c r="Q442" t="str">
        <f>IF(ISNA(VLOOKUP(I442,disall!$A$2:$M$349,10,FALSE)),"NA",VLOOKUP(I442,disall!$A$2:$M$349,10,FALSE))</f>
        <v>NA</v>
      </c>
      <c r="R442" t="str">
        <f>IF(ISNA(VLOOKUP(I442,disall!$A$2:$M$349,11,FALSE)),"NA",VLOOKUP(I442,disall!$A$2:$M$349,11,FALSE))</f>
        <v>NA</v>
      </c>
      <c r="S442" t="str">
        <f>IF(ISNA(VLOOKUP(I442,disall!$A$2:$M$349,12,FALSE)),"NA",VLOOKUP(I442,disall!$A$2:$M$349,12,FALSE))</f>
        <v>NA</v>
      </c>
      <c r="T442" t="str">
        <f>IF(ISNA(VLOOKUP(I442,disall!$A$2:$M$349,13,FALSE)),"NA",VLOOKUP(I442,disall!$A$2:$M$349,13,FALSE))</f>
        <v>NA</v>
      </c>
    </row>
    <row r="443" spans="1:20" x14ac:dyDescent="0.25">
      <c r="A443">
        <v>364</v>
      </c>
      <c r="B443" t="s">
        <v>8</v>
      </c>
      <c r="C443" t="s">
        <v>472</v>
      </c>
      <c r="D443" t="s">
        <v>400</v>
      </c>
      <c r="E443" t="s">
        <v>473</v>
      </c>
      <c r="F443" t="s">
        <v>408</v>
      </c>
      <c r="G443" t="s">
        <v>473</v>
      </c>
      <c r="H443">
        <v>4141</v>
      </c>
      <c r="I443">
        <f>IF(ISNA(VLOOKUP(H443,disall!$D$2:$L$349,1,FALSE)),H443,VLOOKUP(H443,disall!$D$2:$L$349,1,FALSE))</f>
        <v>4141</v>
      </c>
      <c r="J443">
        <f>IF(ISNA(VLOOKUP(H443,disall!$D$2:$L$349,1,FALSE)),"NA",VLOOKUP(H443,disall!$D$2:$L$349,2,FALSE))</f>
        <v>1911</v>
      </c>
      <c r="K443" t="str">
        <f>IF(ISNA(VLOOKUP(I443,disall!$A$2:$L$349,3,FALSE)),F443,VLOOKUP(I443,disall!$A$2:$L$349,3,FALSE))</f>
        <v>Periyar</v>
      </c>
      <c r="L443" t="str">
        <f>IF(ISNA(VLOOKUP(I443,disall!$A$2:$L$349,12,FALSE)),"NA",VLOOKUP(I443,disall!$A$2:$L$349,12,FALSE))</f>
        <v>Periyar</v>
      </c>
      <c r="M443">
        <f>IF(ISNA(VLOOKUP(I443,disall!$A$2:$M$349,6,FALSE)),"NA",VLOOKUP(I443,disall!$A$2:$M$349,6,FALSE))</f>
        <v>19</v>
      </c>
      <c r="N443">
        <f>IF(ISNA(VLOOKUP(I443,disall!$A$2:$M$349,7,FALSE)),"NA",VLOOKUP(I443,disall!$A$2:$M$349,7,FALSE))</f>
        <v>0.61825600000000003</v>
      </c>
      <c r="O443">
        <f>IF(ISNA(VLOOKUP(I443,disall!$A$2:$M$349,8,FALSE)),"NA",VLOOKUP(I443,disall!$A$2:$M$349,8,FALSE))</f>
        <v>6.0609500000000001</v>
      </c>
      <c r="P443" t="str">
        <f>IF(ISNA(VLOOKUP(I443,disall!$A$2:$M$349,9,FALSE)),"NA",VLOOKUP(I443,disall!$A$2:$M$349,9,FALSE))</f>
        <v>POLY</v>
      </c>
      <c r="Q443">
        <f>IF(ISNA(VLOOKUP(I443,disall!$A$2:$M$349,10,FALSE)),"NA",VLOOKUP(I443,disall!$A$2:$M$349,10,FALSE))</f>
        <v>356221200</v>
      </c>
      <c r="R443" t="str">
        <f>IF(ISNA(VLOOKUP(I443,disall!$A$2:$M$349,11,FALSE)),"NA",VLOOKUP(I443,disall!$A$2:$M$349,11,FALSE))</f>
        <v>Tamil Nadu</v>
      </c>
      <c r="S443" t="str">
        <f>IF(ISNA(VLOOKUP(I443,disall!$A$2:$M$349,12,FALSE)),"NA",VLOOKUP(I443,disall!$A$2:$M$349,12,FALSE))</f>
        <v>Periyar</v>
      </c>
      <c r="T443">
        <f>IF(ISNA(VLOOKUP(I443,disall!$A$2:$M$349,13,FALSE)),"NA",VLOOKUP(I443,disall!$A$2:$M$349,13,FALSE))</f>
        <v>254</v>
      </c>
    </row>
    <row r="444" spans="1:20" x14ac:dyDescent="0.25">
      <c r="A444">
        <v>365</v>
      </c>
      <c r="B444" t="s">
        <v>8</v>
      </c>
      <c r="C444" t="s">
        <v>472</v>
      </c>
      <c r="D444" t="s">
        <v>400</v>
      </c>
      <c r="E444" t="s">
        <v>1228</v>
      </c>
      <c r="F444" t="s">
        <v>416</v>
      </c>
      <c r="G444" t="s">
        <v>1229</v>
      </c>
      <c r="H444">
        <v>4142</v>
      </c>
      <c r="I444">
        <f>IF(ISNA(VLOOKUP(H444,disall!$D$2:$L$349,1,FALSE)),H444,VLOOKUP(H444,disall!$D$2:$L$349,1,FALSE))</f>
        <v>4142</v>
      </c>
      <c r="J444">
        <f>IF(ISNA(VLOOKUP(H444,disall!$D$2:$L$349,1,FALSE)),"NA",VLOOKUP(H444,disall!$D$2:$L$349,2,FALSE))</f>
        <v>1912</v>
      </c>
      <c r="K444" t="str">
        <f>IF(ISNA(VLOOKUP(I444,disall!$A$2:$L$349,3,FALSE)),F444,VLOOKUP(I444,disall!$A$2:$L$349,3,FALSE))</f>
        <v>Pudukkottai</v>
      </c>
      <c r="L444" t="str">
        <f>IF(ISNA(VLOOKUP(I444,disall!$A$2:$L$349,12,FALSE)),"NA",VLOOKUP(I444,disall!$A$2:$L$349,12,FALSE))</f>
        <v>Pudukkottai</v>
      </c>
      <c r="M444">
        <f>IF(ISNA(VLOOKUP(I444,disall!$A$2:$M$349,6,FALSE)),"NA",VLOOKUP(I444,disall!$A$2:$M$349,6,FALSE))</f>
        <v>19</v>
      </c>
      <c r="N444">
        <f>IF(ISNA(VLOOKUP(I444,disall!$A$2:$M$349,7,FALSE)),"NA",VLOOKUP(I444,disall!$A$2:$M$349,7,FALSE))</f>
        <v>0.379749</v>
      </c>
      <c r="O444">
        <f>IF(ISNA(VLOOKUP(I444,disall!$A$2:$M$349,8,FALSE)),"NA",VLOOKUP(I444,disall!$A$2:$M$349,8,FALSE))</f>
        <v>4.0506409999999997</v>
      </c>
      <c r="P444" t="str">
        <f>IF(ISNA(VLOOKUP(I444,disall!$A$2:$M$349,9,FALSE)),"NA",VLOOKUP(I444,disall!$A$2:$M$349,9,FALSE))</f>
        <v>POLY</v>
      </c>
      <c r="Q444">
        <f>IF(ISNA(VLOOKUP(I444,disall!$A$2:$M$349,10,FALSE)),"NA",VLOOKUP(I444,disall!$A$2:$M$349,10,FALSE))</f>
        <v>356221300</v>
      </c>
      <c r="R444" t="str">
        <f>IF(ISNA(VLOOKUP(I444,disall!$A$2:$M$349,11,FALSE)),"NA",VLOOKUP(I444,disall!$A$2:$M$349,11,FALSE))</f>
        <v>Tamil Nadu</v>
      </c>
      <c r="S444" t="str">
        <f>IF(ISNA(VLOOKUP(I444,disall!$A$2:$M$349,12,FALSE)),"NA",VLOOKUP(I444,disall!$A$2:$M$349,12,FALSE))</f>
        <v>Pudukkottai</v>
      </c>
      <c r="T444">
        <f>IF(ISNA(VLOOKUP(I444,disall!$A$2:$M$349,13,FALSE)),"NA",VLOOKUP(I444,disall!$A$2:$M$349,13,FALSE))</f>
        <v>255</v>
      </c>
    </row>
    <row r="445" spans="1:20" x14ac:dyDescent="0.25">
      <c r="A445">
        <v>372</v>
      </c>
      <c r="B445" t="s">
        <v>8</v>
      </c>
      <c r="C445" t="s">
        <v>472</v>
      </c>
      <c r="D445" t="s">
        <v>1230</v>
      </c>
      <c r="E445" t="s">
        <v>473</v>
      </c>
      <c r="F445" t="s">
        <v>1231</v>
      </c>
      <c r="G445" t="s">
        <v>1232</v>
      </c>
      <c r="H445">
        <v>4143</v>
      </c>
      <c r="I445">
        <f>IF(ISNA(VLOOKUP(H445,disall!$D$2:$L$349,1,FALSE)),H445,VLOOKUP(H445,disall!$D$2:$L$349,1,FALSE))</f>
        <v>4143</v>
      </c>
      <c r="J445" t="str">
        <f>IF(ISNA(VLOOKUP(H445,disall!$D$2:$L$349,1,FALSE)),"NA",VLOOKUP(H445,disall!$D$2:$L$349,2,FALSE))</f>
        <v>NA</v>
      </c>
      <c r="K445" t="str">
        <f>IF(ISNA(VLOOKUP(I445,disall!$A$2:$L$349,3,FALSE)),F445,VLOOKUP(I445,disall!$A$2:$L$349,3,FALSE))</f>
        <v>North Tripura</v>
      </c>
      <c r="L445" t="str">
        <f>IF(ISNA(VLOOKUP(I445,disall!$A$2:$L$349,12,FALSE)),"NA",VLOOKUP(I445,disall!$A$2:$L$349,12,FALSE))</f>
        <v>NA</v>
      </c>
      <c r="M445" t="str">
        <f>IF(ISNA(VLOOKUP(I445,disall!$A$2:$M$349,6,FALSE)),"NA",VLOOKUP(I445,disall!$A$2:$M$349,6,FALSE))</f>
        <v>NA</v>
      </c>
      <c r="N445" t="str">
        <f>IF(ISNA(VLOOKUP(I445,disall!$A$2:$M$349,7,FALSE)),"NA",VLOOKUP(I445,disall!$A$2:$M$349,7,FALSE))</f>
        <v>NA</v>
      </c>
      <c r="O445" t="str">
        <f>IF(ISNA(VLOOKUP(I445,disall!$A$2:$M$349,8,FALSE)),"NA",VLOOKUP(I445,disall!$A$2:$M$349,8,FALSE))</f>
        <v>NA</v>
      </c>
      <c r="P445" t="str">
        <f>IF(ISNA(VLOOKUP(I445,disall!$A$2:$M$349,9,FALSE)),"NA",VLOOKUP(I445,disall!$A$2:$M$349,9,FALSE))</f>
        <v>NA</v>
      </c>
      <c r="Q445" t="str">
        <f>IF(ISNA(VLOOKUP(I445,disall!$A$2:$M$349,10,FALSE)),"NA",VLOOKUP(I445,disall!$A$2:$M$349,10,FALSE))</f>
        <v>NA</v>
      </c>
      <c r="R445" t="str">
        <f>IF(ISNA(VLOOKUP(I445,disall!$A$2:$M$349,11,FALSE)),"NA",VLOOKUP(I445,disall!$A$2:$M$349,11,FALSE))</f>
        <v>NA</v>
      </c>
      <c r="S445" t="str">
        <f>IF(ISNA(VLOOKUP(I445,disall!$A$2:$M$349,12,FALSE)),"NA",VLOOKUP(I445,disall!$A$2:$M$349,12,FALSE))</f>
        <v>NA</v>
      </c>
      <c r="T445" t="str">
        <f>IF(ISNA(VLOOKUP(I445,disall!$A$2:$M$349,13,FALSE)),"NA",VLOOKUP(I445,disall!$A$2:$M$349,13,FALSE))</f>
        <v>NA</v>
      </c>
    </row>
    <row r="446" spans="1:20" x14ac:dyDescent="0.25">
      <c r="A446">
        <v>373</v>
      </c>
      <c r="B446" t="s">
        <v>8</v>
      </c>
      <c r="C446" t="s">
        <v>472</v>
      </c>
      <c r="D446" t="s">
        <v>1230</v>
      </c>
      <c r="E446" t="s">
        <v>473</v>
      </c>
      <c r="F446" t="s">
        <v>1233</v>
      </c>
      <c r="G446" t="s">
        <v>1234</v>
      </c>
      <c r="H446">
        <v>4144</v>
      </c>
      <c r="I446">
        <f>IF(ISNA(VLOOKUP(H446,disall!$D$2:$L$349,1,FALSE)),H446,VLOOKUP(H446,disall!$D$2:$L$349,1,FALSE))</f>
        <v>4144</v>
      </c>
      <c r="J446" t="str">
        <f>IF(ISNA(VLOOKUP(H446,disall!$D$2:$L$349,1,FALSE)),"NA",VLOOKUP(H446,disall!$D$2:$L$349,2,FALSE))</f>
        <v>NA</v>
      </c>
      <c r="K446" t="str">
        <f>IF(ISNA(VLOOKUP(I446,disall!$A$2:$L$349,3,FALSE)),F446,VLOOKUP(I446,disall!$A$2:$L$349,3,FALSE))</f>
        <v>South Tripura</v>
      </c>
      <c r="L446" t="str">
        <f>IF(ISNA(VLOOKUP(I446,disall!$A$2:$L$349,12,FALSE)),"NA",VLOOKUP(I446,disall!$A$2:$L$349,12,FALSE))</f>
        <v>NA</v>
      </c>
      <c r="M446" t="str">
        <f>IF(ISNA(VLOOKUP(I446,disall!$A$2:$M$349,6,FALSE)),"NA",VLOOKUP(I446,disall!$A$2:$M$349,6,FALSE))</f>
        <v>NA</v>
      </c>
      <c r="N446" t="str">
        <f>IF(ISNA(VLOOKUP(I446,disall!$A$2:$M$349,7,FALSE)),"NA",VLOOKUP(I446,disall!$A$2:$M$349,7,FALSE))</f>
        <v>NA</v>
      </c>
      <c r="O446" t="str">
        <f>IF(ISNA(VLOOKUP(I446,disall!$A$2:$M$349,8,FALSE)),"NA",VLOOKUP(I446,disall!$A$2:$M$349,8,FALSE))</f>
        <v>NA</v>
      </c>
      <c r="P446" t="str">
        <f>IF(ISNA(VLOOKUP(I446,disall!$A$2:$M$349,9,FALSE)),"NA",VLOOKUP(I446,disall!$A$2:$M$349,9,FALSE))</f>
        <v>NA</v>
      </c>
      <c r="Q446" t="str">
        <f>IF(ISNA(VLOOKUP(I446,disall!$A$2:$M$349,10,FALSE)),"NA",VLOOKUP(I446,disall!$A$2:$M$349,10,FALSE))</f>
        <v>NA</v>
      </c>
      <c r="R446" t="str">
        <f>IF(ISNA(VLOOKUP(I446,disall!$A$2:$M$349,11,FALSE)),"NA",VLOOKUP(I446,disall!$A$2:$M$349,11,FALSE))</f>
        <v>NA</v>
      </c>
      <c r="S446" t="str">
        <f>IF(ISNA(VLOOKUP(I446,disall!$A$2:$M$349,12,FALSE)),"NA",VLOOKUP(I446,disall!$A$2:$M$349,12,FALSE))</f>
        <v>NA</v>
      </c>
      <c r="T446" t="str">
        <f>IF(ISNA(VLOOKUP(I446,disall!$A$2:$M$349,13,FALSE)),"NA",VLOOKUP(I446,disall!$A$2:$M$349,13,FALSE))</f>
        <v>NA</v>
      </c>
    </row>
    <row r="447" spans="1:20" x14ac:dyDescent="0.25">
      <c r="A447">
        <v>374</v>
      </c>
      <c r="B447" t="s">
        <v>8</v>
      </c>
      <c r="C447" t="s">
        <v>472</v>
      </c>
      <c r="D447" t="s">
        <v>1230</v>
      </c>
      <c r="E447" t="s">
        <v>473</v>
      </c>
      <c r="F447" t="s">
        <v>1235</v>
      </c>
      <c r="G447" t="s">
        <v>1236</v>
      </c>
      <c r="H447">
        <v>4145</v>
      </c>
      <c r="I447">
        <f>IF(ISNA(VLOOKUP(H447,disall!$D$2:$L$349,1,FALSE)),H447,VLOOKUP(H447,disall!$D$2:$L$349,1,FALSE))</f>
        <v>4145</v>
      </c>
      <c r="J447" t="str">
        <f>IF(ISNA(VLOOKUP(H447,disall!$D$2:$L$349,1,FALSE)),"NA",VLOOKUP(H447,disall!$D$2:$L$349,2,FALSE))</f>
        <v>NA</v>
      </c>
      <c r="K447" t="str">
        <f>IF(ISNA(VLOOKUP(I447,disall!$A$2:$L$349,3,FALSE)),F447,VLOOKUP(I447,disall!$A$2:$L$349,3,FALSE))</f>
        <v>West Tripura</v>
      </c>
      <c r="L447" t="str">
        <f>IF(ISNA(VLOOKUP(I447,disall!$A$2:$L$349,12,FALSE)),"NA",VLOOKUP(I447,disall!$A$2:$L$349,12,FALSE))</f>
        <v>NA</v>
      </c>
      <c r="M447" t="str">
        <f>IF(ISNA(VLOOKUP(I447,disall!$A$2:$M$349,6,FALSE)),"NA",VLOOKUP(I447,disall!$A$2:$M$349,6,FALSE))</f>
        <v>NA</v>
      </c>
      <c r="N447" t="str">
        <f>IF(ISNA(VLOOKUP(I447,disall!$A$2:$M$349,7,FALSE)),"NA",VLOOKUP(I447,disall!$A$2:$M$349,7,FALSE))</f>
        <v>NA</v>
      </c>
      <c r="O447" t="str">
        <f>IF(ISNA(VLOOKUP(I447,disall!$A$2:$M$349,8,FALSE)),"NA",VLOOKUP(I447,disall!$A$2:$M$349,8,FALSE))</f>
        <v>NA</v>
      </c>
      <c r="P447" t="str">
        <f>IF(ISNA(VLOOKUP(I447,disall!$A$2:$M$349,9,FALSE)),"NA",VLOOKUP(I447,disall!$A$2:$M$349,9,FALSE))</f>
        <v>NA</v>
      </c>
      <c r="Q447" t="str">
        <f>IF(ISNA(VLOOKUP(I447,disall!$A$2:$M$349,10,FALSE)),"NA",VLOOKUP(I447,disall!$A$2:$M$349,10,FALSE))</f>
        <v>NA</v>
      </c>
      <c r="R447" t="str">
        <f>IF(ISNA(VLOOKUP(I447,disall!$A$2:$M$349,11,FALSE)),"NA",VLOOKUP(I447,disall!$A$2:$M$349,11,FALSE))</f>
        <v>NA</v>
      </c>
      <c r="S447" t="str">
        <f>IF(ISNA(VLOOKUP(I447,disall!$A$2:$M$349,12,FALSE)),"NA",VLOOKUP(I447,disall!$A$2:$M$349,12,FALSE))</f>
        <v>NA</v>
      </c>
      <c r="T447" t="str">
        <f>IF(ISNA(VLOOKUP(I447,disall!$A$2:$M$349,13,FALSE)),"NA",VLOOKUP(I447,disall!$A$2:$M$349,13,FALSE))</f>
        <v>NA</v>
      </c>
    </row>
    <row r="448" spans="1:20" x14ac:dyDescent="0.25">
      <c r="A448">
        <v>394</v>
      </c>
      <c r="B448" t="s">
        <v>8</v>
      </c>
      <c r="C448" t="s">
        <v>472</v>
      </c>
      <c r="D448" t="s">
        <v>106</v>
      </c>
      <c r="E448" t="s">
        <v>473</v>
      </c>
      <c r="F448" t="s">
        <v>167</v>
      </c>
      <c r="G448" t="s">
        <v>1237</v>
      </c>
      <c r="H448">
        <v>4146</v>
      </c>
      <c r="I448">
        <f>IF(ISNA(VLOOKUP(H448,disall!$D$2:$L$349,1,FALSE)),H448,VLOOKUP(H448,disall!$D$2:$L$349,1,FALSE))</f>
        <v>4146</v>
      </c>
      <c r="J448">
        <f>IF(ISNA(VLOOKUP(H448,disall!$D$2:$L$349,1,FALSE)),"NA",VLOOKUP(H448,disall!$D$2:$L$349,2,FALSE))</f>
        <v>2159</v>
      </c>
      <c r="K448" t="str">
        <f>IF(ISNA(VLOOKUP(I448,disall!$A$2:$L$349,3,FALSE)),F448,VLOOKUP(I448,disall!$A$2:$L$349,3,FALSE))</f>
        <v>Firozabad</v>
      </c>
      <c r="L448" t="str">
        <f>IF(ISNA(VLOOKUP(I448,disall!$A$2:$L$349,12,FALSE)),"NA",VLOOKUP(I448,disall!$A$2:$L$349,12,FALSE))</f>
        <v>Firozabad</v>
      </c>
      <c r="M448">
        <f>IF(ISNA(VLOOKUP(I448,disall!$A$2:$M$349,6,FALSE)),"NA",VLOOKUP(I448,disall!$A$2:$M$349,6,FALSE))</f>
        <v>21</v>
      </c>
      <c r="N448">
        <f>IF(ISNA(VLOOKUP(I448,disall!$A$2:$M$349,7,FALSE)),"NA",VLOOKUP(I448,disall!$A$2:$M$349,7,FALSE))</f>
        <v>0.15856899999999999</v>
      </c>
      <c r="O448">
        <f>IF(ISNA(VLOOKUP(I448,disall!$A$2:$M$349,8,FALSE)),"NA",VLOOKUP(I448,disall!$A$2:$M$349,8,FALSE))</f>
        <v>1.796645</v>
      </c>
      <c r="P448" t="str">
        <f>IF(ISNA(VLOOKUP(I448,disall!$A$2:$M$349,9,FALSE)),"NA",VLOOKUP(I448,disall!$A$2:$M$349,9,FALSE))</f>
        <v>POLY</v>
      </c>
      <c r="Q448">
        <f>IF(ISNA(VLOOKUP(I448,disall!$A$2:$M$349,10,FALSE)),"NA",VLOOKUP(I448,disall!$A$2:$M$349,10,FALSE))</f>
        <v>356242300</v>
      </c>
      <c r="R448" t="str">
        <f>IF(ISNA(VLOOKUP(I448,disall!$A$2:$M$349,11,FALSE)),"NA",VLOOKUP(I448,disall!$A$2:$M$349,11,FALSE))</f>
        <v>Uttar Pradesh</v>
      </c>
      <c r="S448" t="str">
        <f>IF(ISNA(VLOOKUP(I448,disall!$A$2:$M$349,12,FALSE)),"NA",VLOOKUP(I448,disall!$A$2:$M$349,12,FALSE))</f>
        <v>Firozabad</v>
      </c>
      <c r="T448">
        <f>IF(ISNA(VLOOKUP(I448,disall!$A$2:$M$349,13,FALSE)),"NA",VLOOKUP(I448,disall!$A$2:$M$349,13,FALSE))</f>
        <v>286</v>
      </c>
    </row>
    <row r="449" spans="1:20" x14ac:dyDescent="0.25">
      <c r="A449">
        <v>395</v>
      </c>
      <c r="B449" t="s">
        <v>8</v>
      </c>
      <c r="C449" t="s">
        <v>472</v>
      </c>
      <c r="D449" t="s">
        <v>106</v>
      </c>
      <c r="E449" t="s">
        <v>473</v>
      </c>
      <c r="F449" t="s">
        <v>139</v>
      </c>
      <c r="G449" t="s">
        <v>1238</v>
      </c>
      <c r="H449">
        <v>4147</v>
      </c>
      <c r="I449">
        <f>IF(ISNA(VLOOKUP(H449,disall!$D$2:$L$349,1,FALSE)),H449,VLOOKUP(H449,disall!$D$2:$L$349,1,FALSE))</f>
        <v>4147</v>
      </c>
      <c r="J449">
        <f>IF(ISNA(VLOOKUP(H449,disall!$D$2:$L$349,1,FALSE)),"NA",VLOOKUP(H449,disall!$D$2:$L$349,2,FALSE))</f>
        <v>2124</v>
      </c>
      <c r="K449" t="str">
        <f>IF(ISNA(VLOOKUP(I449,disall!$A$2:$L$349,3,FALSE)),F449,VLOOKUP(I449,disall!$A$2:$L$349,3,FALSE))</f>
        <v>Ghaziabad</v>
      </c>
      <c r="L449" t="str">
        <f>IF(ISNA(VLOOKUP(I449,disall!$A$2:$L$349,12,FALSE)),"NA",VLOOKUP(I449,disall!$A$2:$L$349,12,FALSE))</f>
        <v>Ghaziabad</v>
      </c>
      <c r="M449">
        <f>IF(ISNA(VLOOKUP(I449,disall!$A$2:$M$349,6,FALSE)),"NA",VLOOKUP(I449,disall!$A$2:$M$349,6,FALSE))</f>
        <v>21</v>
      </c>
      <c r="N449">
        <f>IF(ISNA(VLOOKUP(I449,disall!$A$2:$M$349,7,FALSE)),"NA",VLOOKUP(I449,disall!$A$2:$M$349,7,FALSE))</f>
        <v>0.20311699999999999</v>
      </c>
      <c r="O449">
        <f>IF(ISNA(VLOOKUP(I449,disall!$A$2:$M$349,8,FALSE)),"NA",VLOOKUP(I449,disall!$A$2:$M$349,8,FALSE))</f>
        <v>2.4752550000000002</v>
      </c>
      <c r="P449" t="str">
        <f>IF(ISNA(VLOOKUP(I449,disall!$A$2:$M$349,9,FALSE)),"NA",VLOOKUP(I449,disall!$A$2:$M$349,9,FALSE))</f>
        <v>POLY</v>
      </c>
      <c r="Q449">
        <f>IF(ISNA(VLOOKUP(I449,disall!$A$2:$M$349,10,FALSE)),"NA",VLOOKUP(I449,disall!$A$2:$M$349,10,FALSE))</f>
        <v>356242600</v>
      </c>
      <c r="R449" t="str">
        <f>IF(ISNA(VLOOKUP(I449,disall!$A$2:$M$349,11,FALSE)),"NA",VLOOKUP(I449,disall!$A$2:$M$349,11,FALSE))</f>
        <v>Uttar Pradesh</v>
      </c>
      <c r="S449" t="str">
        <f>IF(ISNA(VLOOKUP(I449,disall!$A$2:$M$349,12,FALSE)),"NA",VLOOKUP(I449,disall!$A$2:$M$349,12,FALSE))</f>
        <v>Ghaziabad</v>
      </c>
      <c r="T449">
        <f>IF(ISNA(VLOOKUP(I449,disall!$A$2:$M$349,13,FALSE)),"NA",VLOOKUP(I449,disall!$A$2:$M$349,13,FALSE))</f>
        <v>289</v>
      </c>
    </row>
    <row r="450" spans="1:20" x14ac:dyDescent="0.25">
      <c r="A450">
        <v>407</v>
      </c>
      <c r="B450" t="s">
        <v>8</v>
      </c>
      <c r="C450" t="s">
        <v>472</v>
      </c>
      <c r="D450" t="s">
        <v>106</v>
      </c>
      <c r="E450" t="s">
        <v>473</v>
      </c>
      <c r="F450" t="s">
        <v>242</v>
      </c>
      <c r="G450" t="s">
        <v>1239</v>
      </c>
      <c r="H450">
        <v>4148</v>
      </c>
      <c r="I450">
        <f>IF(ISNA(VLOOKUP(H450,disall!$D$2:$L$349,1,FALSE)),H450,VLOOKUP(H450,disall!$D$2:$L$349,1,FALSE))</f>
        <v>4148</v>
      </c>
      <c r="J450">
        <f>IF(ISNA(VLOOKUP(H450,disall!$D$2:$L$349,1,FALSE)),"NA",VLOOKUP(H450,disall!$D$2:$L$349,2,FALSE))</f>
        <v>2136</v>
      </c>
      <c r="K450" t="str">
        <f>IF(ISNA(VLOOKUP(I450,disall!$A$2:$L$349,3,FALSE)),F450,VLOOKUP(I450,disall!$A$2:$L$349,3,FALSE))</f>
        <v>Lalitpur</v>
      </c>
      <c r="L450" t="str">
        <f>IF(ISNA(VLOOKUP(I450,disall!$A$2:$L$349,12,FALSE)),"NA",VLOOKUP(I450,disall!$A$2:$L$349,12,FALSE))</f>
        <v>Lalitpur</v>
      </c>
      <c r="M450">
        <f>IF(ISNA(VLOOKUP(I450,disall!$A$2:$M$349,6,FALSE)),"NA",VLOOKUP(I450,disall!$A$2:$M$349,6,FALSE))</f>
        <v>21</v>
      </c>
      <c r="N450">
        <f>IF(ISNA(VLOOKUP(I450,disall!$A$2:$M$349,7,FALSE)),"NA",VLOOKUP(I450,disall!$A$2:$M$349,7,FALSE))</f>
        <v>0.46234700000000001</v>
      </c>
      <c r="O450">
        <f>IF(ISNA(VLOOKUP(I450,disall!$A$2:$M$349,8,FALSE)),"NA",VLOOKUP(I450,disall!$A$2:$M$349,8,FALSE))</f>
        <v>3.477306</v>
      </c>
      <c r="P450" t="str">
        <f>IF(ISNA(VLOOKUP(I450,disall!$A$2:$M$349,9,FALSE)),"NA",VLOOKUP(I450,disall!$A$2:$M$349,9,FALSE))</f>
        <v>POLY</v>
      </c>
      <c r="Q450">
        <f>IF(ISNA(VLOOKUP(I450,disall!$A$2:$M$349,10,FALSE)),"NA",VLOOKUP(I450,disall!$A$2:$M$349,10,FALSE))</f>
        <v>356243800</v>
      </c>
      <c r="R450" t="str">
        <f>IF(ISNA(VLOOKUP(I450,disall!$A$2:$M$349,11,FALSE)),"NA",VLOOKUP(I450,disall!$A$2:$M$349,11,FALSE))</f>
        <v>Uttar Pradesh</v>
      </c>
      <c r="S450" t="str">
        <f>IF(ISNA(VLOOKUP(I450,disall!$A$2:$M$349,12,FALSE)),"NA",VLOOKUP(I450,disall!$A$2:$M$349,12,FALSE))</f>
        <v>Lalitpur</v>
      </c>
      <c r="T450">
        <f>IF(ISNA(VLOOKUP(I450,disall!$A$2:$M$349,13,FALSE)),"NA",VLOOKUP(I450,disall!$A$2:$M$349,13,FALSE))</f>
        <v>300</v>
      </c>
    </row>
    <row r="451" spans="1:20" x14ac:dyDescent="0.25">
      <c r="A451">
        <v>411</v>
      </c>
      <c r="B451" t="s">
        <v>8</v>
      </c>
      <c r="C451" t="s">
        <v>472</v>
      </c>
      <c r="D451" t="s">
        <v>106</v>
      </c>
      <c r="E451" t="s">
        <v>473</v>
      </c>
      <c r="F451" t="s">
        <v>1240</v>
      </c>
      <c r="G451" t="s">
        <v>473</v>
      </c>
      <c r="H451">
        <v>4149</v>
      </c>
      <c r="I451">
        <f>IF(ISNA(VLOOKUP(H451,disall!$D$2:$L$349,1,FALSE)),H451,VLOOKUP(H451,disall!$D$2:$L$349,1,FALSE))</f>
        <v>4149</v>
      </c>
      <c r="J451" t="str">
        <f>IF(ISNA(VLOOKUP(H451,disall!$D$2:$L$349,1,FALSE)),"NA",VLOOKUP(H451,disall!$D$2:$L$349,2,FALSE))</f>
        <v>NA</v>
      </c>
      <c r="K451" t="str">
        <f>IF(ISNA(VLOOKUP(I451,disall!$A$2:$L$349,3,FALSE)),F451,VLOOKUP(I451,disall!$A$2:$L$349,3,FALSE))</f>
        <v>Mau</v>
      </c>
      <c r="L451" t="str">
        <f>IF(ISNA(VLOOKUP(I451,disall!$A$2:$L$349,12,FALSE)),"NA",VLOOKUP(I451,disall!$A$2:$L$349,12,FALSE))</f>
        <v>NA</v>
      </c>
      <c r="M451" t="str">
        <f>IF(ISNA(VLOOKUP(I451,disall!$A$2:$M$349,6,FALSE)),"NA",VLOOKUP(I451,disall!$A$2:$M$349,6,FALSE))</f>
        <v>NA</v>
      </c>
      <c r="N451" t="str">
        <f>IF(ISNA(VLOOKUP(I451,disall!$A$2:$M$349,7,FALSE)),"NA",VLOOKUP(I451,disall!$A$2:$M$349,7,FALSE))</f>
        <v>NA</v>
      </c>
      <c r="O451" t="str">
        <f>IF(ISNA(VLOOKUP(I451,disall!$A$2:$M$349,8,FALSE)),"NA",VLOOKUP(I451,disall!$A$2:$M$349,8,FALSE))</f>
        <v>NA</v>
      </c>
      <c r="P451" t="str">
        <f>IF(ISNA(VLOOKUP(I451,disall!$A$2:$M$349,9,FALSE)),"NA",VLOOKUP(I451,disall!$A$2:$M$349,9,FALSE))</f>
        <v>NA</v>
      </c>
      <c r="Q451" t="str">
        <f>IF(ISNA(VLOOKUP(I451,disall!$A$2:$M$349,10,FALSE)),"NA",VLOOKUP(I451,disall!$A$2:$M$349,10,FALSE))</f>
        <v>NA</v>
      </c>
      <c r="R451" t="str">
        <f>IF(ISNA(VLOOKUP(I451,disall!$A$2:$M$349,11,FALSE)),"NA",VLOOKUP(I451,disall!$A$2:$M$349,11,FALSE))</f>
        <v>NA</v>
      </c>
      <c r="S451" t="str">
        <f>IF(ISNA(VLOOKUP(I451,disall!$A$2:$M$349,12,FALSE)),"NA",VLOOKUP(I451,disall!$A$2:$M$349,12,FALSE))</f>
        <v>NA</v>
      </c>
      <c r="T451" t="str">
        <f>IF(ISNA(VLOOKUP(I451,disall!$A$2:$M$349,13,FALSE)),"NA",VLOOKUP(I451,disall!$A$2:$M$349,13,FALSE))</f>
        <v>NA</v>
      </c>
    </row>
    <row r="452" spans="1:20" x14ac:dyDescent="0.25">
      <c r="A452">
        <v>422</v>
      </c>
      <c r="B452" t="s">
        <v>8</v>
      </c>
      <c r="C452" t="s">
        <v>472</v>
      </c>
      <c r="D452" t="s">
        <v>106</v>
      </c>
      <c r="E452" t="s">
        <v>1241</v>
      </c>
      <c r="F452" t="s">
        <v>1242</v>
      </c>
      <c r="G452" t="s">
        <v>1243</v>
      </c>
      <c r="H452">
        <v>4150</v>
      </c>
      <c r="I452">
        <f>IF(ISNA(VLOOKUP(H452,disall!$D$2:$L$349,1,FALSE)),H452,VLOOKUP(H452,disall!$D$2:$L$349,1,FALSE))</f>
        <v>4150</v>
      </c>
      <c r="J452" t="str">
        <f>IF(ISNA(VLOOKUP(H452,disall!$D$2:$L$349,1,FALSE)),"NA",VLOOKUP(H452,disall!$D$2:$L$349,2,FALSE))</f>
        <v>NA</v>
      </c>
      <c r="K452" t="str">
        <f>IF(ISNA(VLOOKUP(I452,disall!$A$2:$L$349,3,FALSE)),F452,VLOOKUP(I452,disall!$A$2:$L$349,3,FALSE))</f>
        <v>Siddharth Nagar</v>
      </c>
      <c r="L452" t="str">
        <f>IF(ISNA(VLOOKUP(I452,disall!$A$2:$L$349,12,FALSE)),"NA",VLOOKUP(I452,disall!$A$2:$L$349,12,FALSE))</f>
        <v>NA</v>
      </c>
      <c r="M452" t="str">
        <f>IF(ISNA(VLOOKUP(I452,disall!$A$2:$M$349,6,FALSE)),"NA",VLOOKUP(I452,disall!$A$2:$M$349,6,FALSE))</f>
        <v>NA</v>
      </c>
      <c r="N452" t="str">
        <f>IF(ISNA(VLOOKUP(I452,disall!$A$2:$M$349,7,FALSE)),"NA",VLOOKUP(I452,disall!$A$2:$M$349,7,FALSE))</f>
        <v>NA</v>
      </c>
      <c r="O452" t="str">
        <f>IF(ISNA(VLOOKUP(I452,disall!$A$2:$M$349,8,FALSE)),"NA",VLOOKUP(I452,disall!$A$2:$M$349,8,FALSE))</f>
        <v>NA</v>
      </c>
      <c r="P452" t="str">
        <f>IF(ISNA(VLOOKUP(I452,disall!$A$2:$M$349,9,FALSE)),"NA",VLOOKUP(I452,disall!$A$2:$M$349,9,FALSE))</f>
        <v>NA</v>
      </c>
      <c r="Q452" t="str">
        <f>IF(ISNA(VLOOKUP(I452,disall!$A$2:$M$349,10,FALSE)),"NA",VLOOKUP(I452,disall!$A$2:$M$349,10,FALSE))</f>
        <v>NA</v>
      </c>
      <c r="R452" t="str">
        <f>IF(ISNA(VLOOKUP(I452,disall!$A$2:$M$349,11,FALSE)),"NA",VLOOKUP(I452,disall!$A$2:$M$349,11,FALSE))</f>
        <v>NA</v>
      </c>
      <c r="S452" t="str">
        <f>IF(ISNA(VLOOKUP(I452,disall!$A$2:$M$349,12,FALSE)),"NA",VLOOKUP(I452,disall!$A$2:$M$349,12,FALSE))</f>
        <v>NA</v>
      </c>
      <c r="T452" t="str">
        <f>IF(ISNA(VLOOKUP(I452,disall!$A$2:$M$349,13,FALSE)),"NA",VLOOKUP(I452,disall!$A$2:$M$349,13,FALSE))</f>
        <v>NA</v>
      </c>
    </row>
    <row r="453" spans="1:20" x14ac:dyDescent="0.25">
      <c r="A453">
        <v>424</v>
      </c>
      <c r="B453" t="s">
        <v>8</v>
      </c>
      <c r="C453" t="s">
        <v>472</v>
      </c>
      <c r="D453" t="s">
        <v>106</v>
      </c>
      <c r="E453" t="s">
        <v>1244</v>
      </c>
      <c r="F453" t="s">
        <v>1245</v>
      </c>
      <c r="G453" t="s">
        <v>1246</v>
      </c>
      <c r="H453">
        <v>4151</v>
      </c>
      <c r="I453">
        <f>IF(ISNA(VLOOKUP(H453,disall!$D$2:$L$349,1,FALSE)),H453,VLOOKUP(H453,disall!$D$2:$L$349,1,FALSE))</f>
        <v>4151</v>
      </c>
      <c r="J453" t="str">
        <f>IF(ISNA(VLOOKUP(H453,disall!$D$2:$L$349,1,FALSE)),"NA",VLOOKUP(H453,disall!$D$2:$L$349,2,FALSE))</f>
        <v>NA</v>
      </c>
      <c r="K453" t="str">
        <f>IF(ISNA(VLOOKUP(I453,disall!$A$2:$L$349,3,FALSE)),F453,VLOOKUP(I453,disall!$A$2:$L$349,3,FALSE))</f>
        <v>Sonbhadra</v>
      </c>
      <c r="L453" t="str">
        <f>IF(ISNA(VLOOKUP(I453,disall!$A$2:$L$349,12,FALSE)),"NA",VLOOKUP(I453,disall!$A$2:$L$349,12,FALSE))</f>
        <v>NA</v>
      </c>
      <c r="M453" t="str">
        <f>IF(ISNA(VLOOKUP(I453,disall!$A$2:$M$349,6,FALSE)),"NA",VLOOKUP(I453,disall!$A$2:$M$349,6,FALSE))</f>
        <v>NA</v>
      </c>
      <c r="N453" t="str">
        <f>IF(ISNA(VLOOKUP(I453,disall!$A$2:$M$349,7,FALSE)),"NA",VLOOKUP(I453,disall!$A$2:$M$349,7,FALSE))</f>
        <v>NA</v>
      </c>
      <c r="O453" t="str">
        <f>IF(ISNA(VLOOKUP(I453,disall!$A$2:$M$349,8,FALSE)),"NA",VLOOKUP(I453,disall!$A$2:$M$349,8,FALSE))</f>
        <v>NA</v>
      </c>
      <c r="P453" t="str">
        <f>IF(ISNA(VLOOKUP(I453,disall!$A$2:$M$349,9,FALSE)),"NA",VLOOKUP(I453,disall!$A$2:$M$349,9,FALSE))</f>
        <v>NA</v>
      </c>
      <c r="Q453" t="str">
        <f>IF(ISNA(VLOOKUP(I453,disall!$A$2:$M$349,10,FALSE)),"NA",VLOOKUP(I453,disall!$A$2:$M$349,10,FALSE))</f>
        <v>NA</v>
      </c>
      <c r="R453" t="str">
        <f>IF(ISNA(VLOOKUP(I453,disall!$A$2:$M$349,11,FALSE)),"NA",VLOOKUP(I453,disall!$A$2:$M$349,11,FALSE))</f>
        <v>NA</v>
      </c>
      <c r="S453" t="str">
        <f>IF(ISNA(VLOOKUP(I453,disall!$A$2:$M$349,12,FALSE)),"NA",VLOOKUP(I453,disall!$A$2:$M$349,12,FALSE))</f>
        <v>NA</v>
      </c>
      <c r="T453" t="str">
        <f>IF(ISNA(VLOOKUP(I453,disall!$A$2:$M$349,13,FALSE)),"NA",VLOOKUP(I453,disall!$A$2:$M$349,13,FALSE))</f>
        <v>NA</v>
      </c>
    </row>
    <row r="454" spans="1:20" x14ac:dyDescent="0.25">
      <c r="A454">
        <v>432</v>
      </c>
      <c r="B454" t="s">
        <v>8</v>
      </c>
      <c r="C454" t="s">
        <v>472</v>
      </c>
      <c r="D454" t="s">
        <v>682</v>
      </c>
      <c r="E454" t="s">
        <v>123</v>
      </c>
      <c r="F454" t="s">
        <v>1247</v>
      </c>
      <c r="G454" t="s">
        <v>1248</v>
      </c>
      <c r="H454">
        <v>4152</v>
      </c>
      <c r="I454">
        <f>IF(ISNA(VLOOKUP(H454,disall!$D$2:$L$349,1,FALSE)),H454,VLOOKUP(H454,disall!$D$2:$L$349,1,FALSE))</f>
        <v>4152</v>
      </c>
      <c r="J454">
        <f>IF(ISNA(VLOOKUP(H454,disall!$D$2:$L$349,1,FALSE)),"NA",VLOOKUP(H454,disall!$D$2:$L$349,2,FALSE))</f>
        <v>2158</v>
      </c>
      <c r="K454" t="str">
        <f>IF(ISNA(VLOOKUP(I454,disall!$A$2:$L$349,3,FALSE)),F454,VLOOKUP(I454,disall!$A$2:$L$349,3,FALSE))</f>
        <v>Haridwar</v>
      </c>
      <c r="L454" t="str">
        <f>IF(ISNA(VLOOKUP(I454,disall!$A$2:$L$349,12,FALSE)),"NA",VLOOKUP(I454,disall!$A$2:$L$349,12,FALSE))</f>
        <v>Hardwar</v>
      </c>
      <c r="M454">
        <f>IF(ISNA(VLOOKUP(I454,disall!$A$2:$M$349,6,FALSE)),"NA",VLOOKUP(I454,disall!$A$2:$M$349,6,FALSE))</f>
        <v>21</v>
      </c>
      <c r="N454">
        <f>IF(ISNA(VLOOKUP(I454,disall!$A$2:$M$349,7,FALSE)),"NA",VLOOKUP(I454,disall!$A$2:$M$349,7,FALSE))</f>
        <v>0.15617</v>
      </c>
      <c r="O454">
        <f>IF(ISNA(VLOOKUP(I454,disall!$A$2:$M$349,8,FALSE)),"NA",VLOOKUP(I454,disall!$A$2:$M$349,8,FALSE))</f>
        <v>1.6949289999999999</v>
      </c>
      <c r="P454" t="str">
        <f>IF(ISNA(VLOOKUP(I454,disall!$A$2:$M$349,9,FALSE)),"NA",VLOOKUP(I454,disall!$A$2:$M$349,9,FALSE))</f>
        <v>POLY</v>
      </c>
      <c r="Q454">
        <f>IF(ISNA(VLOOKUP(I454,disall!$A$2:$M$349,10,FALSE)),"NA",VLOOKUP(I454,disall!$A$2:$M$349,10,FALSE))</f>
        <v>356243100</v>
      </c>
      <c r="R454" t="str">
        <f>IF(ISNA(VLOOKUP(I454,disall!$A$2:$M$349,11,FALSE)),"NA",VLOOKUP(I454,disall!$A$2:$M$349,11,FALSE))</f>
        <v>Uttar Pradesh</v>
      </c>
      <c r="S454" t="str">
        <f>IF(ISNA(VLOOKUP(I454,disall!$A$2:$M$349,12,FALSE)),"NA",VLOOKUP(I454,disall!$A$2:$M$349,12,FALSE))</f>
        <v>Hardwar</v>
      </c>
      <c r="T454">
        <f>IF(ISNA(VLOOKUP(I454,disall!$A$2:$M$349,13,FALSE)),"NA",VLOOKUP(I454,disall!$A$2:$M$349,13,FALSE))</f>
        <v>294</v>
      </c>
    </row>
    <row r="455" spans="1:20" x14ac:dyDescent="0.25">
      <c r="A455">
        <v>454</v>
      </c>
      <c r="B455" t="s">
        <v>8</v>
      </c>
      <c r="C455" t="s">
        <v>472</v>
      </c>
      <c r="D455" t="s">
        <v>106</v>
      </c>
      <c r="E455" s="2" t="s">
        <v>473</v>
      </c>
      <c r="F455" s="2" t="s">
        <v>166</v>
      </c>
      <c r="G455" t="s">
        <v>1253</v>
      </c>
      <c r="H455">
        <v>2161</v>
      </c>
      <c r="I455">
        <f>IF(ISNA(VLOOKUP(H455,disall!$D$2:$L$349,1,FALSE)),H455,VLOOKUP(H455,disall!$D$2:$L$349,1,FALSE))</f>
        <v>2161</v>
      </c>
      <c r="J455">
        <f>IF(ISNA(VLOOKUP(H455,disall!$D$2:$L$349,1,FALSE)),"NA",VLOOKUP(H455,disall!$D$2:$L$349,2,FALSE))</f>
        <v>2161</v>
      </c>
      <c r="K455" t="str">
        <f>IF(ISNA(VLOOKUP(I455,disall!$A$2:$L$349,3,FALSE)),F455,VLOOKUP(I455,disall!$A$2:$L$349,3,FALSE))</f>
        <v>Maharajganj</v>
      </c>
      <c r="L455" t="str">
        <f>IF(ISNA(VLOOKUP(I455,disall!$A$2:$L$349,12,FALSE)),"NA",VLOOKUP(I455,disall!$A$2:$L$349,12,FALSE))</f>
        <v>Maharajganj</v>
      </c>
      <c r="M455">
        <f>IF(ISNA(VLOOKUP(I455,disall!$A$2:$M$349,6,FALSE)),"NA",VLOOKUP(I455,disall!$A$2:$M$349,6,FALSE))</f>
        <v>21</v>
      </c>
      <c r="N455">
        <f>IF(ISNA(VLOOKUP(I455,disall!$A$2:$M$349,7,FALSE)),"NA",VLOOKUP(I455,disall!$A$2:$M$349,7,FALSE))</f>
        <v>0.23946600000000001</v>
      </c>
      <c r="O455">
        <f>IF(ISNA(VLOOKUP(I455,disall!$A$2:$M$349,8,FALSE)),"NA",VLOOKUP(I455,disall!$A$2:$M$349,8,FALSE))</f>
        <v>2.3225989999999999</v>
      </c>
      <c r="P455" t="str">
        <f>IF(ISNA(VLOOKUP(I455,disall!$A$2:$M$349,9,FALSE)),"NA",VLOOKUP(I455,disall!$A$2:$M$349,9,FALSE))</f>
        <v>POLY</v>
      </c>
      <c r="Q455">
        <f>IF(ISNA(VLOOKUP(I455,disall!$A$2:$M$349,10,FALSE)),"NA",VLOOKUP(I455,disall!$A$2:$M$349,10,FALSE))</f>
        <v>356244000</v>
      </c>
      <c r="R455" t="str">
        <f>IF(ISNA(VLOOKUP(I455,disall!$A$2:$M$349,11,FALSE)),"NA",VLOOKUP(I455,disall!$A$2:$M$349,11,FALSE))</f>
        <v>Uttar Pradesh</v>
      </c>
      <c r="S455" t="str">
        <f>IF(ISNA(VLOOKUP(I455,disall!$A$2:$M$349,12,FALSE)),"NA",VLOOKUP(I455,disall!$A$2:$M$349,12,FALSE))</f>
        <v>Maharajganj</v>
      </c>
      <c r="T455">
        <f>IF(ISNA(VLOOKUP(I455,disall!$A$2:$M$349,13,FALSE)),"NA",VLOOKUP(I455,disall!$A$2:$M$349,13,FALSE))</f>
        <v>302</v>
      </c>
    </row>
    <row r="456" spans="1:20" x14ac:dyDescent="0.25">
      <c r="A456">
        <v>440</v>
      </c>
      <c r="B456" t="s">
        <v>8</v>
      </c>
      <c r="C456" t="s">
        <v>472</v>
      </c>
      <c r="D456" t="s">
        <v>172</v>
      </c>
      <c r="E456" t="s">
        <v>473</v>
      </c>
      <c r="F456" t="s">
        <v>1249</v>
      </c>
      <c r="G456" t="s">
        <v>473</v>
      </c>
      <c r="H456">
        <v>4153</v>
      </c>
      <c r="I456">
        <f>IF(ISNA(VLOOKUP(H456,disall!$D$2:$L$349,1,FALSE)),H456,VLOOKUP(H456,disall!$D$2:$L$349,1,FALSE))</f>
        <v>4153</v>
      </c>
      <c r="J456" t="str">
        <f>IF(ISNA(VLOOKUP(H456,disall!$D$2:$L$349,1,FALSE)),"NA",VLOOKUP(H456,disall!$D$2:$L$349,2,FALSE))</f>
        <v>NA</v>
      </c>
      <c r="K456" t="str">
        <f>IF(ISNA(VLOOKUP(I456,disall!$A$2:$L$349,3,FALSE)),F456,VLOOKUP(I456,disall!$A$2:$L$349,3,FALSE))</f>
        <v>Calcutta</v>
      </c>
      <c r="L456" t="str">
        <f>IF(ISNA(VLOOKUP(I456,disall!$A$2:$L$349,12,FALSE)),"NA",VLOOKUP(I456,disall!$A$2:$L$349,12,FALSE))</f>
        <v>NA</v>
      </c>
      <c r="M456" t="str">
        <f>IF(ISNA(VLOOKUP(I456,disall!$A$2:$M$349,6,FALSE)),"NA",VLOOKUP(I456,disall!$A$2:$M$349,6,FALSE))</f>
        <v>NA</v>
      </c>
      <c r="N456" t="str">
        <f>IF(ISNA(VLOOKUP(I456,disall!$A$2:$M$349,7,FALSE)),"NA",VLOOKUP(I456,disall!$A$2:$M$349,7,FALSE))</f>
        <v>NA</v>
      </c>
      <c r="O456" t="str">
        <f>IF(ISNA(VLOOKUP(I456,disall!$A$2:$M$349,8,FALSE)),"NA",VLOOKUP(I456,disall!$A$2:$M$349,8,FALSE))</f>
        <v>NA</v>
      </c>
      <c r="P456" t="str">
        <f>IF(ISNA(VLOOKUP(I456,disall!$A$2:$M$349,9,FALSE)),"NA",VLOOKUP(I456,disall!$A$2:$M$349,9,FALSE))</f>
        <v>NA</v>
      </c>
      <c r="Q456" t="str">
        <f>IF(ISNA(VLOOKUP(I456,disall!$A$2:$M$349,10,FALSE)),"NA",VLOOKUP(I456,disall!$A$2:$M$349,10,FALSE))</f>
        <v>NA</v>
      </c>
      <c r="R456" t="str">
        <f>IF(ISNA(VLOOKUP(I456,disall!$A$2:$M$349,11,FALSE)),"NA",VLOOKUP(I456,disall!$A$2:$M$349,11,FALSE))</f>
        <v>NA</v>
      </c>
      <c r="S456" t="str">
        <f>IF(ISNA(VLOOKUP(I456,disall!$A$2:$M$349,12,FALSE)),"NA",VLOOKUP(I456,disall!$A$2:$M$349,12,FALSE))</f>
        <v>NA</v>
      </c>
      <c r="T456" t="str">
        <f>IF(ISNA(VLOOKUP(I456,disall!$A$2:$M$349,13,FALSE)),"NA",VLOOKUP(I456,disall!$A$2:$M$349,13,FALSE))</f>
        <v>NA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456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5.7109375" bestFit="1" customWidth="1"/>
    <col min="2" max="2" width="4.28515625" bestFit="1" customWidth="1"/>
    <col min="3" max="3" width="8.5703125" bestFit="1" customWidth="1"/>
    <col min="4" max="4" width="21.85546875" bestFit="1" customWidth="1"/>
    <col min="5" max="5" width="57.140625" bestFit="1" customWidth="1"/>
    <col min="6" max="6" width="25.85546875" bestFit="1" customWidth="1"/>
    <col min="7" max="7" width="10.28515625" bestFit="1" customWidth="1"/>
    <col min="8" max="8" width="15.85546875" bestFit="1" customWidth="1"/>
    <col min="9" max="9" width="8.7109375" bestFit="1" customWidth="1"/>
    <col min="10" max="10" width="14.42578125" bestFit="1" customWidth="1"/>
    <col min="11" max="12" width="25.85546875" bestFit="1" customWidth="1"/>
    <col min="13" max="13" width="7.85546875" bestFit="1" customWidth="1"/>
    <col min="14" max="14" width="9" bestFit="1" customWidth="1"/>
    <col min="15" max="15" width="10.85546875" bestFit="1" customWidth="1"/>
    <col min="16" max="16" width="9.85546875" bestFit="1" customWidth="1"/>
    <col min="17" max="17" width="10" bestFit="1" customWidth="1"/>
    <col min="18" max="18" width="15.7109375" bestFit="1" customWidth="1"/>
    <col min="19" max="19" width="25.85546875" bestFit="1" customWidth="1"/>
    <col min="20" max="20" width="4.28515625" bestFit="1" customWidth="1"/>
  </cols>
  <sheetData>
    <row r="1" spans="1:110" x14ac:dyDescent="0.25">
      <c r="A1" s="4" t="s">
        <v>460</v>
      </c>
      <c r="B1" s="4" t="s">
        <v>461</v>
      </c>
      <c r="C1" s="4" t="s">
        <v>462</v>
      </c>
      <c r="D1" s="4" t="s">
        <v>463</v>
      </c>
      <c r="E1" s="4" t="s">
        <v>464</v>
      </c>
      <c r="F1" s="4" t="s">
        <v>465</v>
      </c>
      <c r="G1" s="4" t="s">
        <v>466</v>
      </c>
      <c r="H1" s="4" t="s">
        <v>1259</v>
      </c>
      <c r="I1" s="4" t="s">
        <v>1254</v>
      </c>
      <c r="J1" s="4" t="s">
        <v>1255</v>
      </c>
      <c r="K1" s="4" t="s">
        <v>1256</v>
      </c>
      <c r="L1" s="4" t="s">
        <v>1257</v>
      </c>
      <c r="M1" s="4" t="s">
        <v>5</v>
      </c>
      <c r="N1" s="4" t="s">
        <v>0</v>
      </c>
      <c r="O1" s="4" t="s">
        <v>1</v>
      </c>
      <c r="P1" s="4" t="s">
        <v>2</v>
      </c>
      <c r="Q1" s="4" t="s">
        <v>3</v>
      </c>
      <c r="R1" s="4" t="s">
        <v>4</v>
      </c>
      <c r="S1" s="4" t="s">
        <v>7</v>
      </c>
      <c r="T1" s="4" t="s">
        <v>8</v>
      </c>
      <c r="U1" s="7" t="s">
        <v>9</v>
      </c>
      <c r="V1" s="7" t="s">
        <v>10</v>
      </c>
      <c r="W1" s="7" t="s">
        <v>11</v>
      </c>
      <c r="X1" s="7" t="s">
        <v>12</v>
      </c>
      <c r="Y1" s="7" t="s">
        <v>13</v>
      </c>
      <c r="Z1" s="7" t="s">
        <v>14</v>
      </c>
      <c r="AA1" s="7" t="s">
        <v>15</v>
      </c>
      <c r="AB1" s="7" t="s">
        <v>16</v>
      </c>
      <c r="AC1" s="7" t="s">
        <v>17</v>
      </c>
      <c r="AD1" s="7" t="s">
        <v>18</v>
      </c>
      <c r="AE1" s="7" t="s">
        <v>19</v>
      </c>
      <c r="AF1" s="7" t="s">
        <v>20</v>
      </c>
      <c r="AG1" s="7" t="s">
        <v>21</v>
      </c>
      <c r="AH1" s="7" t="s">
        <v>22</v>
      </c>
      <c r="AI1" s="7" t="s">
        <v>23</v>
      </c>
      <c r="AJ1" s="7" t="s">
        <v>24</v>
      </c>
      <c r="AK1" s="7" t="s">
        <v>25</v>
      </c>
      <c r="AL1" s="7" t="s">
        <v>26</v>
      </c>
      <c r="AM1" s="7" t="s">
        <v>27</v>
      </c>
      <c r="AN1" s="7" t="s">
        <v>28</v>
      </c>
      <c r="AO1" s="7" t="s">
        <v>29</v>
      </c>
      <c r="AP1" s="7" t="s">
        <v>30</v>
      </c>
      <c r="AQ1" s="7" t="s">
        <v>31</v>
      </c>
      <c r="AR1" s="7" t="s">
        <v>32</v>
      </c>
      <c r="AS1" s="7" t="s">
        <v>33</v>
      </c>
      <c r="AT1" s="7" t="s">
        <v>34</v>
      </c>
      <c r="AU1" s="7" t="s">
        <v>35</v>
      </c>
      <c r="AV1" s="7" t="s">
        <v>36</v>
      </c>
      <c r="AW1" s="7" t="s">
        <v>37</v>
      </c>
      <c r="AX1" s="7" t="s">
        <v>38</v>
      </c>
      <c r="AY1" s="7" t="s">
        <v>39</v>
      </c>
      <c r="AZ1" s="7" t="s">
        <v>40</v>
      </c>
      <c r="BA1" s="7" t="s">
        <v>41</v>
      </c>
      <c r="BB1" s="7" t="s">
        <v>42</v>
      </c>
      <c r="BC1" s="7" t="s">
        <v>43</v>
      </c>
      <c r="BD1" s="7" t="s">
        <v>44</v>
      </c>
      <c r="BE1" s="7" t="s">
        <v>45</v>
      </c>
      <c r="BF1" s="7" t="s">
        <v>46</v>
      </c>
      <c r="BG1" s="7" t="s">
        <v>47</v>
      </c>
      <c r="BH1" s="7" t="s">
        <v>48</v>
      </c>
      <c r="BI1" s="7" t="s">
        <v>49</v>
      </c>
      <c r="BJ1" s="7" t="s">
        <v>50</v>
      </c>
      <c r="BK1" s="7" t="s">
        <v>51</v>
      </c>
      <c r="BL1" s="7" t="s">
        <v>52</v>
      </c>
      <c r="BM1" s="7" t="s">
        <v>53</v>
      </c>
      <c r="BN1" s="7" t="s">
        <v>54</v>
      </c>
      <c r="BO1" s="7" t="s">
        <v>55</v>
      </c>
      <c r="BP1" s="7" t="s">
        <v>56</v>
      </c>
      <c r="BQ1" s="7" t="s">
        <v>57</v>
      </c>
      <c r="BR1" s="7" t="s">
        <v>58</v>
      </c>
      <c r="BS1" s="7" t="s">
        <v>59</v>
      </c>
      <c r="BT1" s="7" t="s">
        <v>60</v>
      </c>
      <c r="BU1" s="7" t="s">
        <v>61</v>
      </c>
      <c r="BV1" s="7" t="s">
        <v>62</v>
      </c>
      <c r="BW1" s="7" t="s">
        <v>63</v>
      </c>
      <c r="BX1" s="7" t="s">
        <v>64</v>
      </c>
      <c r="BY1" s="7" t="s">
        <v>65</v>
      </c>
      <c r="BZ1" s="7" t="s">
        <v>66</v>
      </c>
      <c r="CA1" s="7" t="s">
        <v>67</v>
      </c>
      <c r="CB1" s="7" t="s">
        <v>68</v>
      </c>
      <c r="CC1" s="7" t="s">
        <v>69</v>
      </c>
      <c r="CD1" s="7" t="s">
        <v>70</v>
      </c>
      <c r="CE1" s="7" t="s">
        <v>71</v>
      </c>
      <c r="CF1" s="7" t="s">
        <v>72</v>
      </c>
      <c r="CG1" s="7" t="s">
        <v>73</v>
      </c>
      <c r="CH1" s="7" t="s">
        <v>74</v>
      </c>
      <c r="CI1" s="7" t="s">
        <v>75</v>
      </c>
      <c r="CJ1" s="7" t="s">
        <v>76</v>
      </c>
      <c r="CK1" s="7" t="s">
        <v>77</v>
      </c>
      <c r="CL1" s="7" t="s">
        <v>78</v>
      </c>
      <c r="CM1" s="7" t="s">
        <v>79</v>
      </c>
      <c r="CN1" s="7" t="s">
        <v>80</v>
      </c>
      <c r="CO1" s="7" t="s">
        <v>81</v>
      </c>
      <c r="CP1" s="7" t="s">
        <v>82</v>
      </c>
      <c r="CQ1" s="7" t="s">
        <v>83</v>
      </c>
      <c r="CR1" s="7" t="s">
        <v>84</v>
      </c>
      <c r="CS1" s="7" t="s">
        <v>85</v>
      </c>
      <c r="CT1" s="7" t="s">
        <v>86</v>
      </c>
      <c r="CU1" s="7" t="s">
        <v>87</v>
      </c>
      <c r="CV1" s="7" t="s">
        <v>88</v>
      </c>
      <c r="CW1" s="7" t="s">
        <v>89</v>
      </c>
      <c r="CX1" s="7" t="s">
        <v>90</v>
      </c>
      <c r="CY1" s="7" t="s">
        <v>91</v>
      </c>
      <c r="CZ1" s="7" t="s">
        <v>92</v>
      </c>
      <c r="DA1" s="7" t="s">
        <v>93</v>
      </c>
      <c r="DB1" s="7" t="s">
        <v>94</v>
      </c>
      <c r="DC1" s="7" t="s">
        <v>95</v>
      </c>
      <c r="DD1" s="7" t="s">
        <v>96</v>
      </c>
      <c r="DE1" s="7" t="s">
        <v>97</v>
      </c>
      <c r="DF1" s="7" t="s">
        <v>98</v>
      </c>
    </row>
    <row r="2" spans="1:110" x14ac:dyDescent="0.25">
      <c r="A2">
        <v>200</v>
      </c>
      <c r="B2" t="s">
        <v>8</v>
      </c>
      <c r="C2" t="s">
        <v>472</v>
      </c>
      <c r="D2" t="s">
        <v>185</v>
      </c>
      <c r="E2" t="s">
        <v>473</v>
      </c>
      <c r="F2" t="s">
        <v>312</v>
      </c>
      <c r="G2" t="s">
        <v>474</v>
      </c>
      <c r="H2">
        <v>1001</v>
      </c>
      <c r="I2">
        <f>IF(ISNA(VLOOKUP(H2,disall!$D$2:$L$349,1,FALSE)),H2,VLOOKUP(H2,disall!$D$2:$L$349,1,FALSE))</f>
        <v>1001</v>
      </c>
      <c r="J2">
        <f>IF(ISNA(VLOOKUP(H2,disall!$D$2:$L$349,1,FALSE)),"NA",VLOOKUP(H2,disall!$D$2:$L$349,2,FALSE))</f>
        <v>1001</v>
      </c>
      <c r="K2" t="str">
        <f>IF(ISNA(VLOOKUP(I2,disall!$A$2:$L$349,3,FALSE)),F2,VLOOKUP(I2,disall!$A$2:$L$349,3,FALSE))</f>
        <v>Balaghat</v>
      </c>
      <c r="L2" t="str">
        <f>IF(ISNA(VLOOKUP(I2,disall!$A$2:$L$349,12,FALSE)),"NA",VLOOKUP(I2,disall!$A$2:$L$349,12,FALSE))</f>
        <v>Balaghat</v>
      </c>
      <c r="M2">
        <f>IF(ISNA(VLOOKUP(I2,disall!$A$2:$M$349,6,FALSE)),"NA",VLOOKUP(I2,disall!$A$2:$M$349,6,FALSE))</f>
        <v>10</v>
      </c>
      <c r="N2">
        <f>IF(ISNA(VLOOKUP(I2,disall!$A$2:$M$349,7,FALSE)),"NA",VLOOKUP(I2,disall!$A$2:$M$349,7,FALSE))</f>
        <v>0.79576599999999997</v>
      </c>
      <c r="O2">
        <f>IF(ISNA(VLOOKUP(I2,disall!$A$2:$M$349,8,FALSE)),"NA",VLOOKUP(I2,disall!$A$2:$M$349,8,FALSE))</f>
        <v>4.9924390000000001</v>
      </c>
      <c r="P2" t="str">
        <f>IF(ISNA(VLOOKUP(I2,disall!$A$2:$M$349,9,FALSE)),"NA",VLOOKUP(I2,disall!$A$2:$M$349,9,FALSE))</f>
        <v>POLY</v>
      </c>
      <c r="Q2">
        <f>IF(ISNA(VLOOKUP(I2,disall!$A$2:$M$349,10,FALSE)),"NA",VLOOKUP(I2,disall!$A$2:$M$349,10,FALSE))</f>
        <v>356120100</v>
      </c>
      <c r="R2" t="str">
        <f>IF(ISNA(VLOOKUP(I2,disall!$A$2:$M$349,11,FALSE)),"NA",VLOOKUP(I2,disall!$A$2:$M$349,11,FALSE))</f>
        <v>Madhya Pradesh</v>
      </c>
      <c r="S2" t="str">
        <f>IF(ISNA(VLOOKUP(I2,disall!$A$2:$M$349,12,FALSE)),"NA",VLOOKUP(I2,disall!$A$2:$M$349,12,FALSE))</f>
        <v>Balaghat</v>
      </c>
      <c r="T2">
        <f>IF(ISNA(VLOOKUP(I2,disall!$A$2:$M$349,13,FALSE)),"NA",VLOOKUP(I2,disall!$A$2:$M$349,13,FALSE))</f>
        <v>122</v>
      </c>
      <c r="U2" s="8">
        <f>IF(ISNA(VLOOKUP($I2,disall!$A$2:$CY$349,COLUMN(disall!N1),FALSE)),-9999,VLOOKUP($I2,disall!$A$2:$CY$349,COLUMN(disall!N1),FALSE))</f>
        <v>0</v>
      </c>
      <c r="V2" s="8">
        <f>IF(ISNA(VLOOKUP($I2,disall!$A$2:$CY$349,COLUMN(disall!O1),FALSE)),-9999,VLOOKUP($I2,disall!$A$2:$CY$349,COLUMN(disall!O1),FALSE))</f>
        <v>0</v>
      </c>
      <c r="W2" s="8">
        <f>IF(ISNA(VLOOKUP($I2,disall!$A$2:$CY$349,COLUMN(disall!P1),FALSE)),-9999,VLOOKUP($I2,disall!$A$2:$CY$349,COLUMN(disall!P1),FALSE))</f>
        <v>0</v>
      </c>
      <c r="X2" s="8">
        <f>IF(ISNA(VLOOKUP($I2,disall!$A$2:$CY$349,COLUMN(disall!Q1),FALSE)),-9999,VLOOKUP($I2,disall!$A$2:$CY$349,COLUMN(disall!Q1),FALSE))</f>
        <v>0</v>
      </c>
      <c r="Y2" s="8">
        <f>IF(ISNA(VLOOKUP($I2,disall!$A$2:$CY$349,COLUMN(disall!R1),FALSE)),-9999,VLOOKUP($I2,disall!$A$2:$CY$349,COLUMN(disall!R1),FALSE))</f>
        <v>0</v>
      </c>
      <c r="Z2" s="8">
        <f>IF(ISNA(VLOOKUP($I2,disall!$A$2:$CY$349,COLUMN(disall!S1),FALSE)),-9999,VLOOKUP($I2,disall!$A$2:$CY$349,COLUMN(disall!S1),FALSE))</f>
        <v>0</v>
      </c>
      <c r="AA2" s="8">
        <f>IF(ISNA(VLOOKUP($I2,disall!$A$2:$CY$349,COLUMN(disall!T1),FALSE)),-9999,VLOOKUP($I2,disall!$A$2:$CY$349,COLUMN(disall!T1),FALSE))</f>
        <v>0</v>
      </c>
      <c r="AB2" s="8">
        <f>IF(ISNA(VLOOKUP($I2,disall!$A$2:$CY$349,COLUMN(disall!U1),FALSE)),-9999,VLOOKUP($I2,disall!$A$2:$CY$349,COLUMN(disall!U1),FALSE))</f>
        <v>0</v>
      </c>
      <c r="AC2" s="8">
        <f>IF(ISNA(VLOOKUP($I2,disall!$A$2:$CY$349,COLUMN(disall!V1),FALSE)),-9999,VLOOKUP($I2,disall!$A$2:$CY$349,COLUMN(disall!V1),FALSE))</f>
        <v>0</v>
      </c>
      <c r="AD2" s="8">
        <f>IF(ISNA(VLOOKUP($I2,disall!$A$2:$CY$349,COLUMN(disall!W1),FALSE)),-9999,VLOOKUP($I2,disall!$A$2:$CY$349,COLUMN(disall!W1),FALSE))</f>
        <v>0</v>
      </c>
      <c r="AE2" s="8">
        <f>IF(ISNA(VLOOKUP($I2,disall!$A$2:$CY$349,COLUMN(disall!X1),FALSE)),-9999,VLOOKUP($I2,disall!$A$2:$CY$349,COLUMN(disall!X1),FALSE))</f>
        <v>0</v>
      </c>
      <c r="AF2" s="8">
        <f>IF(ISNA(VLOOKUP($I2,disall!$A$2:$CY$349,COLUMN(disall!Y1),FALSE)),-9999,VLOOKUP($I2,disall!$A$2:$CY$349,COLUMN(disall!Y1),FALSE))</f>
        <v>0</v>
      </c>
      <c r="AG2" s="8">
        <f>IF(ISNA(VLOOKUP($I2,disall!$A$2:$CY$349,COLUMN(disall!Z1),FALSE)),-9999,VLOOKUP($I2,disall!$A$2:$CY$349,COLUMN(disall!Z1),FALSE))</f>
        <v>0</v>
      </c>
      <c r="AH2" s="8">
        <f>IF(ISNA(VLOOKUP($I2,disall!$A$2:$CY$349,COLUMN(disall!AA1),FALSE)),-9999,VLOOKUP($I2,disall!$A$2:$CY$349,COLUMN(disall!AA1),FALSE))</f>
        <v>0</v>
      </c>
      <c r="AI2" s="8">
        <f>IF(ISNA(VLOOKUP($I2,disall!$A$2:$CY$349,COLUMN(disall!AB1),FALSE)),-9999,VLOOKUP($I2,disall!$A$2:$CY$349,COLUMN(disall!AB1),FALSE))</f>
        <v>0</v>
      </c>
      <c r="AJ2" s="8">
        <f>IF(ISNA(VLOOKUP($I2,disall!$A$2:$CY$349,COLUMN(disall!AC1),FALSE)),-9999,VLOOKUP($I2,disall!$A$2:$CY$349,COLUMN(disall!AC1),FALSE))</f>
        <v>0</v>
      </c>
      <c r="AK2" s="8">
        <f>IF(ISNA(VLOOKUP($I2,disall!$A$2:$CY$349,COLUMN(disall!AD1),FALSE)),-9999,VLOOKUP($I2,disall!$A$2:$CY$349,COLUMN(disall!AD1),FALSE))</f>
        <v>0</v>
      </c>
      <c r="AL2" s="8">
        <f>IF(ISNA(VLOOKUP($I2,disall!$A$2:$CY$349,COLUMN(disall!AE1),FALSE)),-9999,VLOOKUP($I2,disall!$A$2:$CY$349,COLUMN(disall!AE1),FALSE))</f>
        <v>0</v>
      </c>
      <c r="AM2" s="8">
        <f>IF(ISNA(VLOOKUP($I2,disall!$A$2:$CY$349,COLUMN(disall!AF1),FALSE)),-9999,VLOOKUP($I2,disall!$A$2:$CY$349,COLUMN(disall!AF1),FALSE))</f>
        <v>0</v>
      </c>
      <c r="AN2" s="8">
        <f>IF(ISNA(VLOOKUP($I2,disall!$A$2:$CY$349,COLUMN(disall!AG1),FALSE)),-9999,VLOOKUP($I2,disall!$A$2:$CY$349,COLUMN(disall!AG1),FALSE))</f>
        <v>0</v>
      </c>
      <c r="AO2" s="8">
        <f>IF(ISNA(VLOOKUP($I2,disall!$A$2:$CY$349,COLUMN(disall!AH1),FALSE)),-9999,VLOOKUP($I2,disall!$A$2:$CY$349,COLUMN(disall!AH1),FALSE))</f>
        <v>0</v>
      </c>
      <c r="AP2" s="8">
        <f>IF(ISNA(VLOOKUP($I2,disall!$A$2:$CY$349,COLUMN(disall!AI1),FALSE)),-9999,VLOOKUP($I2,disall!$A$2:$CY$349,COLUMN(disall!AI1),FALSE))</f>
        <v>0</v>
      </c>
      <c r="AQ2" s="8">
        <f>IF(ISNA(VLOOKUP($I2,disall!$A$2:$CY$349,COLUMN(disall!AJ1),FALSE)),-9999,VLOOKUP($I2,disall!$A$2:$CY$349,COLUMN(disall!AJ1),FALSE))</f>
        <v>0</v>
      </c>
      <c r="AR2" s="8">
        <f>IF(ISNA(VLOOKUP($I2,disall!$A$2:$CY$349,COLUMN(disall!AK1),FALSE)),-9999,VLOOKUP($I2,disall!$A$2:$CY$349,COLUMN(disall!AK1),FALSE))</f>
        <v>0</v>
      </c>
      <c r="AS2" s="8">
        <f>IF(ISNA(VLOOKUP($I2,disall!$A$2:$CY$349,COLUMN(disall!AL1),FALSE)),-9999,VLOOKUP($I2,disall!$A$2:$CY$349,COLUMN(disall!AL1),FALSE))</f>
        <v>0</v>
      </c>
      <c r="AT2" s="8">
        <f>IF(ISNA(VLOOKUP($I2,disall!$A$2:$CY$349,COLUMN(disall!AM1),FALSE)),-9999,VLOOKUP($I2,disall!$A$2:$CY$349,COLUMN(disall!AM1),FALSE))</f>
        <v>0</v>
      </c>
      <c r="AU2" s="8">
        <f>IF(ISNA(VLOOKUP($I2,disall!$A$2:$CY$349,COLUMN(disall!AN1),FALSE)),-9999,VLOOKUP($I2,disall!$A$2:$CY$349,COLUMN(disall!AN1),FALSE))</f>
        <v>0</v>
      </c>
      <c r="AV2" s="8">
        <f>IF(ISNA(VLOOKUP($I2,disall!$A$2:$CY$349,COLUMN(disall!AO1),FALSE)),-9999,VLOOKUP($I2,disall!$A$2:$CY$349,COLUMN(disall!AO1),FALSE))</f>
        <v>0</v>
      </c>
      <c r="AW2" s="8">
        <f>IF(ISNA(VLOOKUP($I2,disall!$A$2:$CY$349,COLUMN(disall!AP1),FALSE)),-9999,VLOOKUP($I2,disall!$A$2:$CY$349,COLUMN(disall!AP1),FALSE))</f>
        <v>0</v>
      </c>
      <c r="AX2" s="8">
        <f>IF(ISNA(VLOOKUP($I2,disall!$A$2:$CY$349,COLUMN(disall!AQ1),FALSE)),-9999,VLOOKUP($I2,disall!$A$2:$CY$349,COLUMN(disall!AQ1),FALSE))</f>
        <v>0</v>
      </c>
      <c r="AY2" s="8">
        <f>IF(ISNA(VLOOKUP($I2,disall!$A$2:$CY$349,COLUMN(disall!AR1),FALSE)),-9999,VLOOKUP($I2,disall!$A$2:$CY$349,COLUMN(disall!AR1),FALSE))</f>
        <v>0</v>
      </c>
      <c r="AZ2" s="8">
        <f>IF(ISNA(VLOOKUP($I2,disall!$A$2:$CY$349,COLUMN(disall!AS1),FALSE)),-9999,VLOOKUP($I2,disall!$A$2:$CY$349,COLUMN(disall!AS1),FALSE))</f>
        <v>0</v>
      </c>
      <c r="BA2" s="8">
        <f>IF(ISNA(VLOOKUP($I2,disall!$A$2:$CY$349,COLUMN(disall!AT1),FALSE)),-9999,VLOOKUP($I2,disall!$A$2:$CY$349,COLUMN(disall!AT1),FALSE))</f>
        <v>0</v>
      </c>
      <c r="BB2" s="8">
        <f>IF(ISNA(VLOOKUP($I2,disall!$A$2:$CY$349,COLUMN(disall!AU1),FALSE)),-9999,VLOOKUP($I2,disall!$A$2:$CY$349,COLUMN(disall!AU1),FALSE))</f>
        <v>0</v>
      </c>
      <c r="BC2" s="8">
        <f>IF(ISNA(VLOOKUP($I2,disall!$A$2:$CY$349,COLUMN(disall!AV1),FALSE)),-9999,VLOOKUP($I2,disall!$A$2:$CY$349,COLUMN(disall!AV1),FALSE))</f>
        <v>0</v>
      </c>
      <c r="BD2" s="8">
        <f>IF(ISNA(VLOOKUP($I2,disall!$A$2:$CY$349,COLUMN(disall!AW1),FALSE)),-9999,VLOOKUP($I2,disall!$A$2:$CY$349,COLUMN(disall!AW1),FALSE))</f>
        <v>0</v>
      </c>
      <c r="BE2" s="8">
        <f>IF(ISNA(VLOOKUP($I2,disall!$A$2:$CY$349,COLUMN(disall!AX1),FALSE)),-9999,VLOOKUP($I2,disall!$A$2:$CY$349,COLUMN(disall!AX1),FALSE))</f>
        <v>0</v>
      </c>
      <c r="BF2" s="8">
        <f>IF(ISNA(VLOOKUP($I2,disall!$A$2:$CY$349,COLUMN(disall!AY1),FALSE)),-9999,VLOOKUP($I2,disall!$A$2:$CY$349,COLUMN(disall!AY1),FALSE))</f>
        <v>0</v>
      </c>
      <c r="BG2" s="8">
        <f>IF(ISNA(VLOOKUP($I2,disall!$A$2:$CY$349,COLUMN(disall!AZ1),FALSE)),-9999,VLOOKUP($I2,disall!$A$2:$CY$349,COLUMN(disall!AZ1),FALSE))</f>
        <v>0</v>
      </c>
      <c r="BH2" s="8">
        <f>IF(ISNA(VLOOKUP($I2,disall!$A$2:$CY$349,COLUMN(disall!BA1),FALSE)),-9999,VLOOKUP($I2,disall!$A$2:$CY$349,COLUMN(disall!BA1),FALSE))</f>
        <v>0</v>
      </c>
      <c r="BI2" s="8">
        <f>IF(ISNA(VLOOKUP($I2,disall!$A$2:$CY$349,COLUMN(disall!BB1),FALSE)),-9999,VLOOKUP($I2,disall!$A$2:$CY$349,COLUMN(disall!BB1),FALSE))</f>
        <v>0</v>
      </c>
      <c r="BJ2" s="8">
        <f>IF(ISNA(VLOOKUP($I2,disall!$A$2:$CY$349,COLUMN(disall!BC1),FALSE)),-9999,VLOOKUP($I2,disall!$A$2:$CY$349,COLUMN(disall!BC1),FALSE))</f>
        <v>0</v>
      </c>
      <c r="BK2" s="8">
        <f>IF(ISNA(VLOOKUP($I2,disall!$A$2:$CY$349,COLUMN(disall!BD1),FALSE)),-9999,VLOOKUP($I2,disall!$A$2:$CY$349,COLUMN(disall!BD1),FALSE))</f>
        <v>0</v>
      </c>
      <c r="BL2" s="8">
        <f>IF(ISNA(VLOOKUP($I2,disall!$A$2:$CY$349,COLUMN(disall!BE1),FALSE)),-9999,VLOOKUP($I2,disall!$A$2:$CY$349,COLUMN(disall!BE1),FALSE))</f>
        <v>0</v>
      </c>
      <c r="BM2" s="8">
        <f>IF(ISNA(VLOOKUP($I2,disall!$A$2:$CY$349,COLUMN(disall!BF1),FALSE)),-9999,VLOOKUP($I2,disall!$A$2:$CY$349,COLUMN(disall!BF1),FALSE))</f>
        <v>0</v>
      </c>
      <c r="BN2" s="8">
        <f>IF(ISNA(VLOOKUP($I2,disall!$A$2:$CY$349,COLUMN(disall!BG1),FALSE)),-9999,VLOOKUP($I2,disall!$A$2:$CY$349,COLUMN(disall!BG1),FALSE))</f>
        <v>0</v>
      </c>
      <c r="BO2" s="8">
        <f>IF(ISNA(VLOOKUP($I2,disall!$A$2:$CY$349,COLUMN(disall!BH1),FALSE)),-9999,VLOOKUP($I2,disall!$A$2:$CY$349,COLUMN(disall!BH1),FALSE))</f>
        <v>0</v>
      </c>
      <c r="BP2" s="8">
        <f>IF(ISNA(VLOOKUP($I2,disall!$A$2:$CY$349,COLUMN(disall!BI1),FALSE)),-9999,VLOOKUP($I2,disall!$A$2:$CY$349,COLUMN(disall!BI1),FALSE))</f>
        <v>0</v>
      </c>
      <c r="BQ2" s="8">
        <f>IF(ISNA(VLOOKUP($I2,disall!$A$2:$CY$349,COLUMN(disall!BJ1),FALSE)),-9999,VLOOKUP($I2,disall!$A$2:$CY$349,COLUMN(disall!BJ1),FALSE))</f>
        <v>0</v>
      </c>
      <c r="BR2" s="8">
        <f>IF(ISNA(VLOOKUP($I2,disall!$A$2:$CY$349,COLUMN(disall!BK1),FALSE)),-9999,VLOOKUP($I2,disall!$A$2:$CY$349,COLUMN(disall!BK1),FALSE))</f>
        <v>0</v>
      </c>
      <c r="BS2" s="8">
        <f>IF(ISNA(VLOOKUP($I2,disall!$A$2:$CY$349,COLUMN(disall!BL1),FALSE)),-9999,VLOOKUP($I2,disall!$A$2:$CY$349,COLUMN(disall!BL1),FALSE))</f>
        <v>0</v>
      </c>
      <c r="BT2" s="8">
        <f>IF(ISNA(VLOOKUP($I2,disall!$A$2:$CY$349,COLUMN(disall!BM1),FALSE)),-9999,VLOOKUP($I2,disall!$A$2:$CY$349,COLUMN(disall!BM1),FALSE))</f>
        <v>0</v>
      </c>
      <c r="BU2" s="8">
        <f>IF(ISNA(VLOOKUP($I2,disall!$A$2:$CY$349,COLUMN(disall!BN1),FALSE)),-9999,VLOOKUP($I2,disall!$A$2:$CY$349,COLUMN(disall!BN1),FALSE))</f>
        <v>0</v>
      </c>
      <c r="BV2" s="8">
        <f>IF(ISNA(VLOOKUP($I2,disall!$A$2:$CY$349,COLUMN(disall!BO1),FALSE)),-9999,VLOOKUP($I2,disall!$A$2:$CY$349,COLUMN(disall!BO1),FALSE))</f>
        <v>0</v>
      </c>
      <c r="BW2" s="8">
        <f>IF(ISNA(VLOOKUP($I2,disall!$A$2:$CY$349,COLUMN(disall!BP1),FALSE)),-9999,VLOOKUP($I2,disall!$A$2:$CY$349,COLUMN(disall!BP1),FALSE))</f>
        <v>0</v>
      </c>
      <c r="BX2" s="8">
        <f>IF(ISNA(VLOOKUP($I2,disall!$A$2:$CY$349,COLUMN(disall!BQ1),FALSE)),-9999,VLOOKUP($I2,disall!$A$2:$CY$349,COLUMN(disall!BQ1),FALSE))</f>
        <v>0</v>
      </c>
      <c r="BY2" s="8">
        <f>IF(ISNA(VLOOKUP($I2,disall!$A$2:$CY$349,COLUMN(disall!BR1),FALSE)),-9999,VLOOKUP($I2,disall!$A$2:$CY$349,COLUMN(disall!BR1),FALSE))</f>
        <v>0</v>
      </c>
      <c r="BZ2" s="8">
        <f>IF(ISNA(VLOOKUP($I2,disall!$A$2:$CY$349,COLUMN(disall!BS1),FALSE)),-9999,VLOOKUP($I2,disall!$A$2:$CY$349,COLUMN(disall!BS1),FALSE))</f>
        <v>0</v>
      </c>
      <c r="CA2" s="8">
        <f>IF(ISNA(VLOOKUP($I2,disall!$A$2:$CY$349,COLUMN(disall!BT1),FALSE)),-9999,VLOOKUP($I2,disall!$A$2:$CY$349,COLUMN(disall!BT1),FALSE))</f>
        <v>0</v>
      </c>
      <c r="CB2" s="8">
        <f>IF(ISNA(VLOOKUP($I2,disall!$A$2:$CY$349,COLUMN(disall!BU1),FALSE)),-9999,VLOOKUP($I2,disall!$A$2:$CY$349,COLUMN(disall!BU1),FALSE))</f>
        <v>0</v>
      </c>
      <c r="CC2" s="8">
        <f>IF(ISNA(VLOOKUP($I2,disall!$A$2:$CY$349,COLUMN(disall!BV1),FALSE)),-9999,VLOOKUP($I2,disall!$A$2:$CY$349,COLUMN(disall!BV1),FALSE))</f>
        <v>0</v>
      </c>
      <c r="CD2" s="8">
        <f>IF(ISNA(VLOOKUP($I2,disall!$A$2:$CY$349,COLUMN(disall!BW1),FALSE)),-9999,VLOOKUP($I2,disall!$A$2:$CY$349,COLUMN(disall!BW1),FALSE))</f>
        <v>0</v>
      </c>
      <c r="CE2" s="8">
        <f>IF(ISNA(VLOOKUP($I2,disall!$A$2:$CY$349,COLUMN(disall!BX1),FALSE)),-9999,VLOOKUP($I2,disall!$A$2:$CY$349,COLUMN(disall!BX1),FALSE))</f>
        <v>0</v>
      </c>
      <c r="CF2" s="8">
        <f>IF(ISNA(VLOOKUP($I2,disall!$A$2:$CY$349,COLUMN(disall!BY1),FALSE)),-9999,VLOOKUP($I2,disall!$A$2:$CY$349,COLUMN(disall!BY1),FALSE))</f>
        <v>0</v>
      </c>
      <c r="CG2" s="8">
        <f>IF(ISNA(VLOOKUP($I2,disall!$A$2:$CY$349,COLUMN(disall!BZ1),FALSE)),-9999,VLOOKUP($I2,disall!$A$2:$CY$349,COLUMN(disall!BZ1),FALSE))</f>
        <v>0</v>
      </c>
      <c r="CH2" s="8">
        <f>IF(ISNA(VLOOKUP($I2,disall!$A$2:$CY$349,COLUMN(disall!CA1),FALSE)),-9999,VLOOKUP($I2,disall!$A$2:$CY$349,COLUMN(disall!CA1),FALSE))</f>
        <v>0</v>
      </c>
      <c r="CI2" s="8">
        <f>IF(ISNA(VLOOKUP($I2,disall!$A$2:$CY$349,COLUMN(disall!CB1),FALSE)),-9999,VLOOKUP($I2,disall!$A$2:$CY$349,COLUMN(disall!CB1),FALSE))</f>
        <v>0</v>
      </c>
      <c r="CJ2" s="8">
        <f>IF(ISNA(VLOOKUP($I2,disall!$A$2:$CY$349,COLUMN(disall!CC1),FALSE)),-9999,VLOOKUP($I2,disall!$A$2:$CY$349,COLUMN(disall!CC1),FALSE))</f>
        <v>0</v>
      </c>
      <c r="CK2" s="8">
        <f>IF(ISNA(VLOOKUP($I2,disall!$A$2:$CY$349,COLUMN(disall!CD1),FALSE)),-9999,VLOOKUP($I2,disall!$A$2:$CY$349,COLUMN(disall!CD1),FALSE))</f>
        <v>0</v>
      </c>
      <c r="CL2" s="8">
        <f>IF(ISNA(VLOOKUP($I2,disall!$A$2:$CY$349,COLUMN(disall!CE1),FALSE)),-9999,VLOOKUP($I2,disall!$A$2:$CY$349,COLUMN(disall!CE1),FALSE))</f>
        <v>0</v>
      </c>
      <c r="CM2" s="8">
        <f>IF(ISNA(VLOOKUP($I2,disall!$A$2:$CY$349,COLUMN(disall!CF1),FALSE)),-9999,VLOOKUP($I2,disall!$A$2:$CY$349,COLUMN(disall!CF1),FALSE))</f>
        <v>0</v>
      </c>
      <c r="CN2" s="8">
        <f>IF(ISNA(VLOOKUP($I2,disall!$A$2:$CY$349,COLUMN(disall!CG1),FALSE)),-9999,VLOOKUP($I2,disall!$A$2:$CY$349,COLUMN(disall!CG1),FALSE))</f>
        <v>0</v>
      </c>
      <c r="CO2" s="8">
        <f>IF(ISNA(VLOOKUP($I2,disall!$A$2:$CY$349,COLUMN(disall!CH1),FALSE)),-9999,VLOOKUP($I2,disall!$A$2:$CY$349,COLUMN(disall!CH1),FALSE))</f>
        <v>0</v>
      </c>
      <c r="CP2" s="8">
        <f>IF(ISNA(VLOOKUP($I2,disall!$A$2:$CY$349,COLUMN(disall!CI1),FALSE)),-9999,VLOOKUP($I2,disall!$A$2:$CY$349,COLUMN(disall!CI1),FALSE))</f>
        <v>0</v>
      </c>
      <c r="CQ2" s="8">
        <f>IF(ISNA(VLOOKUP($I2,disall!$A$2:$CY$349,COLUMN(disall!CJ1),FALSE)),-9999,VLOOKUP($I2,disall!$A$2:$CY$349,COLUMN(disall!CJ1),FALSE))</f>
        <v>0</v>
      </c>
      <c r="CR2" s="8">
        <f>IF(ISNA(VLOOKUP($I2,disall!$A$2:$CY$349,COLUMN(disall!CK1),FALSE)),-9999,VLOOKUP($I2,disall!$A$2:$CY$349,COLUMN(disall!CK1),FALSE))</f>
        <v>0</v>
      </c>
      <c r="CS2" s="8">
        <f>IF(ISNA(VLOOKUP($I2,disall!$A$2:$CY$349,COLUMN(disall!CL1),FALSE)),-9999,VLOOKUP($I2,disall!$A$2:$CY$349,COLUMN(disall!CL1),FALSE))</f>
        <v>0</v>
      </c>
      <c r="CT2" s="8">
        <f>IF(ISNA(VLOOKUP($I2,disall!$A$2:$CY$349,COLUMN(disall!CM1),FALSE)),-9999,VLOOKUP($I2,disall!$A$2:$CY$349,COLUMN(disall!CM1),FALSE))</f>
        <v>0</v>
      </c>
      <c r="CU2" s="8">
        <f>IF(ISNA(VLOOKUP($I2,disall!$A$2:$CY$349,COLUMN(disall!CN1),FALSE)),-9999,VLOOKUP($I2,disall!$A$2:$CY$349,COLUMN(disall!CN1),FALSE))</f>
        <v>0</v>
      </c>
      <c r="CV2" s="8">
        <f>IF(ISNA(VLOOKUP($I2,disall!$A$2:$CY$349,COLUMN(disall!CO1),FALSE)),-9999,VLOOKUP($I2,disall!$A$2:$CY$349,COLUMN(disall!CO1),FALSE))</f>
        <v>0</v>
      </c>
      <c r="CW2" s="8">
        <f>IF(ISNA(VLOOKUP($I2,disall!$A$2:$CY$349,COLUMN(disall!CP1),FALSE)),-9999,VLOOKUP($I2,disall!$A$2:$CY$349,COLUMN(disall!CP1),FALSE))</f>
        <v>0</v>
      </c>
      <c r="CX2" s="8">
        <f>IF(ISNA(VLOOKUP($I2,disall!$A$2:$CY$349,COLUMN(disall!CQ1),FALSE)),-9999,VLOOKUP($I2,disall!$A$2:$CY$349,COLUMN(disall!CQ1),FALSE))</f>
        <v>0</v>
      </c>
      <c r="CY2" s="8">
        <f>IF(ISNA(VLOOKUP($I2,disall!$A$2:$CY$349,COLUMN(disall!CR1),FALSE)),-9999,VLOOKUP($I2,disall!$A$2:$CY$349,COLUMN(disall!CR1),FALSE))</f>
        <v>0</v>
      </c>
      <c r="CZ2" s="8">
        <f>IF(ISNA(VLOOKUP($I2,disall!$A$2:$CY$349,COLUMN(disall!CS1),FALSE)),-9999,VLOOKUP($I2,disall!$A$2:$CY$349,COLUMN(disall!CS1),FALSE))</f>
        <v>0</v>
      </c>
      <c r="DA2" s="8">
        <f>IF(ISNA(VLOOKUP($I2,disall!$A$2:$CY$349,COLUMN(disall!CT1),FALSE)),-9999,VLOOKUP($I2,disall!$A$2:$CY$349,COLUMN(disall!CT1),FALSE))</f>
        <v>0</v>
      </c>
      <c r="DB2" s="8">
        <f>IF(ISNA(VLOOKUP($I2,disall!$A$2:$CY$349,COLUMN(disall!CU1),FALSE)),-9999,VLOOKUP($I2,disall!$A$2:$CY$349,COLUMN(disall!CU1),FALSE))</f>
        <v>0</v>
      </c>
      <c r="DC2" s="8">
        <f>IF(ISNA(VLOOKUP($I2,disall!$A$2:$CY$349,COLUMN(disall!CV1),FALSE)),-9999,VLOOKUP($I2,disall!$A$2:$CY$349,COLUMN(disall!CV1),FALSE))</f>
        <v>0</v>
      </c>
      <c r="DD2" s="8">
        <f>IF(ISNA(VLOOKUP($I2,disall!$A$2:$CY$349,COLUMN(disall!CW1),FALSE)),-9999,VLOOKUP($I2,disall!$A$2:$CY$349,COLUMN(disall!CW1),FALSE))</f>
        <v>0</v>
      </c>
      <c r="DE2" s="8">
        <f>IF(ISNA(VLOOKUP($I2,disall!$A$2:$CY$349,COLUMN(disall!CX1),FALSE)),-9999,VLOOKUP($I2,disall!$A$2:$CY$349,COLUMN(disall!CX1),FALSE))</f>
        <v>0</v>
      </c>
      <c r="DF2" s="8">
        <f>IF(ISNA(VLOOKUP($I2,disall!$A$2:$CY$349,COLUMN(disall!CY1),FALSE)),-9999,VLOOKUP($I2,disall!$A$2:$CY$349,COLUMN(disall!CY1),FALSE))</f>
        <v>0</v>
      </c>
    </row>
    <row r="3" spans="1:110" x14ac:dyDescent="0.25">
      <c r="A3">
        <v>82</v>
      </c>
      <c r="B3" t="s">
        <v>8</v>
      </c>
      <c r="C3" t="s">
        <v>472</v>
      </c>
      <c r="D3" t="s">
        <v>475</v>
      </c>
      <c r="E3" t="s">
        <v>476</v>
      </c>
      <c r="F3" t="s">
        <v>477</v>
      </c>
      <c r="G3" t="s">
        <v>478</v>
      </c>
      <c r="H3">
        <v>1002</v>
      </c>
      <c r="I3">
        <f>IF(ISNA(VLOOKUP(H3,disall!$D$2:$L$349,1,FALSE)),H3,VLOOKUP(H3,disall!$D$2:$L$349,1,FALSE))</f>
        <v>1002</v>
      </c>
      <c r="J3">
        <f>IF(ISNA(VLOOKUP(H3,disall!$D$2:$L$349,1,FALSE)),"NA",VLOOKUP(H3,disall!$D$2:$L$349,2,FALSE))</f>
        <v>1002</v>
      </c>
      <c r="K3" t="str">
        <f>IF(ISNA(VLOOKUP(I3,disall!$A$2:$L$349,3,FALSE)),F3,VLOOKUP(I3,disall!$A$2:$L$349,3,FALSE))</f>
        <v>Bastar</v>
      </c>
      <c r="L3" t="str">
        <f>IF(ISNA(VLOOKUP(I3,disall!$A$2:$L$349,12,FALSE)),"NA",VLOOKUP(I3,disall!$A$2:$L$349,12,FALSE))</f>
        <v>Bastar (Jagdalpur)</v>
      </c>
      <c r="M3">
        <f>IF(ISNA(VLOOKUP(I3,disall!$A$2:$M$349,6,FALSE)),"NA",VLOOKUP(I3,disall!$A$2:$M$349,6,FALSE))</f>
        <v>10</v>
      </c>
      <c r="N3">
        <f>IF(ISNA(VLOOKUP(I3,disall!$A$2:$M$349,7,FALSE)),"NA",VLOOKUP(I3,disall!$A$2:$M$349,7,FALSE))</f>
        <v>3.539269</v>
      </c>
      <c r="O3">
        <f>IF(ISNA(VLOOKUP(I3,disall!$A$2:$M$349,8,FALSE)),"NA",VLOOKUP(I3,disall!$A$2:$M$349,8,FALSE))</f>
        <v>11.127969999999999</v>
      </c>
      <c r="P3" t="str">
        <f>IF(ISNA(VLOOKUP(I3,disall!$A$2:$M$349,9,FALSE)),"NA",VLOOKUP(I3,disall!$A$2:$M$349,9,FALSE))</f>
        <v>POLY</v>
      </c>
      <c r="Q3">
        <f>IF(ISNA(VLOOKUP(I3,disall!$A$2:$M$349,10,FALSE)),"NA",VLOOKUP(I3,disall!$A$2:$M$349,10,FALSE))</f>
        <v>356120200</v>
      </c>
      <c r="R3" t="str">
        <f>IF(ISNA(VLOOKUP(I3,disall!$A$2:$M$349,11,FALSE)),"NA",VLOOKUP(I3,disall!$A$2:$M$349,11,FALSE))</f>
        <v>Madhya Pradesh</v>
      </c>
      <c r="S3" t="str">
        <f>IF(ISNA(VLOOKUP(I3,disall!$A$2:$M$349,12,FALSE)),"NA",VLOOKUP(I3,disall!$A$2:$M$349,12,FALSE))</f>
        <v>Bastar (Jagdalpur)</v>
      </c>
      <c r="T3">
        <f>IF(ISNA(VLOOKUP(I3,disall!$A$2:$M$349,13,FALSE)),"NA",VLOOKUP(I3,disall!$A$2:$M$349,13,FALSE))</f>
        <v>123</v>
      </c>
      <c r="U3" s="8">
        <f>IF(ISNA(VLOOKUP($I3,disall!$A$2:$CY$349,COLUMN(disall!N2),FALSE)),-9999,VLOOKUP($I3,disall!$A$2:$CY$349,COLUMN(disall!N2),FALSE))</f>
        <v>0</v>
      </c>
      <c r="V3" s="8">
        <f>IF(ISNA(VLOOKUP($I3,disall!$A$2:$CY$349,COLUMN(disall!O2),FALSE)),-9999,VLOOKUP($I3,disall!$A$2:$CY$349,COLUMN(disall!O2),FALSE))</f>
        <v>0</v>
      </c>
      <c r="W3" s="8">
        <f>IF(ISNA(VLOOKUP($I3,disall!$A$2:$CY$349,COLUMN(disall!P2),FALSE)),-9999,VLOOKUP($I3,disall!$A$2:$CY$349,COLUMN(disall!P2),FALSE))</f>
        <v>0</v>
      </c>
      <c r="X3" s="8">
        <f>IF(ISNA(VLOOKUP($I3,disall!$A$2:$CY$349,COLUMN(disall!Q2),FALSE)),-9999,VLOOKUP($I3,disall!$A$2:$CY$349,COLUMN(disall!Q2),FALSE))</f>
        <v>0</v>
      </c>
      <c r="Y3" s="8">
        <f>IF(ISNA(VLOOKUP($I3,disall!$A$2:$CY$349,COLUMN(disall!R2),FALSE)),-9999,VLOOKUP($I3,disall!$A$2:$CY$349,COLUMN(disall!R2),FALSE))</f>
        <v>0</v>
      </c>
      <c r="Z3" s="8">
        <f>IF(ISNA(VLOOKUP($I3,disall!$A$2:$CY$349,COLUMN(disall!S2),FALSE)),-9999,VLOOKUP($I3,disall!$A$2:$CY$349,COLUMN(disall!S2),FALSE))</f>
        <v>0</v>
      </c>
      <c r="AA3" s="8">
        <f>IF(ISNA(VLOOKUP($I3,disall!$A$2:$CY$349,COLUMN(disall!T2),FALSE)),-9999,VLOOKUP($I3,disall!$A$2:$CY$349,COLUMN(disall!T2),FALSE))</f>
        <v>0</v>
      </c>
      <c r="AB3" s="8">
        <f>IF(ISNA(VLOOKUP($I3,disall!$A$2:$CY$349,COLUMN(disall!U2),FALSE)),-9999,VLOOKUP($I3,disall!$A$2:$CY$349,COLUMN(disall!U2),FALSE))</f>
        <v>0</v>
      </c>
      <c r="AC3" s="8">
        <f>IF(ISNA(VLOOKUP($I3,disall!$A$2:$CY$349,COLUMN(disall!V2),FALSE)),-9999,VLOOKUP($I3,disall!$A$2:$CY$349,COLUMN(disall!V2),FALSE))</f>
        <v>0</v>
      </c>
      <c r="AD3" s="8">
        <f>IF(ISNA(VLOOKUP($I3,disall!$A$2:$CY$349,COLUMN(disall!W2),FALSE)),-9999,VLOOKUP($I3,disall!$A$2:$CY$349,COLUMN(disall!W2),FALSE))</f>
        <v>0</v>
      </c>
      <c r="AE3" s="8">
        <f>IF(ISNA(VLOOKUP($I3,disall!$A$2:$CY$349,COLUMN(disall!X2),FALSE)),-9999,VLOOKUP($I3,disall!$A$2:$CY$349,COLUMN(disall!X2),FALSE))</f>
        <v>0</v>
      </c>
      <c r="AF3" s="8">
        <f>IF(ISNA(VLOOKUP($I3,disall!$A$2:$CY$349,COLUMN(disall!Y2),FALSE)),-9999,VLOOKUP($I3,disall!$A$2:$CY$349,COLUMN(disall!Y2),FALSE))</f>
        <v>0</v>
      </c>
      <c r="AG3" s="8">
        <f>IF(ISNA(VLOOKUP($I3,disall!$A$2:$CY$349,COLUMN(disall!Z2),FALSE)),-9999,VLOOKUP($I3,disall!$A$2:$CY$349,COLUMN(disall!Z2),FALSE))</f>
        <v>0</v>
      </c>
      <c r="AH3" s="8">
        <f>IF(ISNA(VLOOKUP($I3,disall!$A$2:$CY$349,COLUMN(disall!AA2),FALSE)),-9999,VLOOKUP($I3,disall!$A$2:$CY$349,COLUMN(disall!AA2),FALSE))</f>
        <v>0</v>
      </c>
      <c r="AI3" s="8">
        <f>IF(ISNA(VLOOKUP($I3,disall!$A$2:$CY$349,COLUMN(disall!AB2),FALSE)),-9999,VLOOKUP($I3,disall!$A$2:$CY$349,COLUMN(disall!AB2),FALSE))</f>
        <v>0</v>
      </c>
      <c r="AJ3" s="8">
        <f>IF(ISNA(VLOOKUP($I3,disall!$A$2:$CY$349,COLUMN(disall!AC2),FALSE)),-9999,VLOOKUP($I3,disall!$A$2:$CY$349,COLUMN(disall!AC2),FALSE))</f>
        <v>0</v>
      </c>
      <c r="AK3" s="8">
        <f>IF(ISNA(VLOOKUP($I3,disall!$A$2:$CY$349,COLUMN(disall!AD2),FALSE)),-9999,VLOOKUP($I3,disall!$A$2:$CY$349,COLUMN(disall!AD2),FALSE))</f>
        <v>0</v>
      </c>
      <c r="AL3" s="8">
        <f>IF(ISNA(VLOOKUP($I3,disall!$A$2:$CY$349,COLUMN(disall!AE2),FALSE)),-9999,VLOOKUP($I3,disall!$A$2:$CY$349,COLUMN(disall!AE2),FALSE))</f>
        <v>0</v>
      </c>
      <c r="AM3" s="8">
        <f>IF(ISNA(VLOOKUP($I3,disall!$A$2:$CY$349,COLUMN(disall!AF2),FALSE)),-9999,VLOOKUP($I3,disall!$A$2:$CY$349,COLUMN(disall!AF2),FALSE))</f>
        <v>0</v>
      </c>
      <c r="AN3" s="8">
        <f>IF(ISNA(VLOOKUP($I3,disall!$A$2:$CY$349,COLUMN(disall!AG2),FALSE)),-9999,VLOOKUP($I3,disall!$A$2:$CY$349,COLUMN(disall!AG2),FALSE))</f>
        <v>0</v>
      </c>
      <c r="AO3" s="8">
        <f>IF(ISNA(VLOOKUP($I3,disall!$A$2:$CY$349,COLUMN(disall!AH2),FALSE)),-9999,VLOOKUP($I3,disall!$A$2:$CY$349,COLUMN(disall!AH2),FALSE))</f>
        <v>0</v>
      </c>
      <c r="AP3" s="8">
        <f>IF(ISNA(VLOOKUP($I3,disall!$A$2:$CY$349,COLUMN(disall!AI2),FALSE)),-9999,VLOOKUP($I3,disall!$A$2:$CY$349,COLUMN(disall!AI2),FALSE))</f>
        <v>0</v>
      </c>
      <c r="AQ3" s="8">
        <f>IF(ISNA(VLOOKUP($I3,disall!$A$2:$CY$349,COLUMN(disall!AJ2),FALSE)),-9999,VLOOKUP($I3,disall!$A$2:$CY$349,COLUMN(disall!AJ2),FALSE))</f>
        <v>0</v>
      </c>
      <c r="AR3" s="8">
        <f>IF(ISNA(VLOOKUP($I3,disall!$A$2:$CY$349,COLUMN(disall!AK2),FALSE)),-9999,VLOOKUP($I3,disall!$A$2:$CY$349,COLUMN(disall!AK2),FALSE))</f>
        <v>0</v>
      </c>
      <c r="AS3" s="8">
        <f>IF(ISNA(VLOOKUP($I3,disall!$A$2:$CY$349,COLUMN(disall!AL2),FALSE)),-9999,VLOOKUP($I3,disall!$A$2:$CY$349,COLUMN(disall!AL2),FALSE))</f>
        <v>0</v>
      </c>
      <c r="AT3" s="8">
        <f>IF(ISNA(VLOOKUP($I3,disall!$A$2:$CY$349,COLUMN(disall!AM2),FALSE)),-9999,VLOOKUP($I3,disall!$A$2:$CY$349,COLUMN(disall!AM2),FALSE))</f>
        <v>0</v>
      </c>
      <c r="AU3" s="8">
        <f>IF(ISNA(VLOOKUP($I3,disall!$A$2:$CY$349,COLUMN(disall!AN2),FALSE)),-9999,VLOOKUP($I3,disall!$A$2:$CY$349,COLUMN(disall!AN2),FALSE))</f>
        <v>0</v>
      </c>
      <c r="AV3" s="8">
        <f>IF(ISNA(VLOOKUP($I3,disall!$A$2:$CY$349,COLUMN(disall!AO2),FALSE)),-9999,VLOOKUP($I3,disall!$A$2:$CY$349,COLUMN(disall!AO2),FALSE))</f>
        <v>0</v>
      </c>
      <c r="AW3" s="8">
        <f>IF(ISNA(VLOOKUP($I3,disall!$A$2:$CY$349,COLUMN(disall!AP2),FALSE)),-9999,VLOOKUP($I3,disall!$A$2:$CY$349,COLUMN(disall!AP2),FALSE))</f>
        <v>0</v>
      </c>
      <c r="AX3" s="8">
        <f>IF(ISNA(VLOOKUP($I3,disall!$A$2:$CY$349,COLUMN(disall!AQ2),FALSE)),-9999,VLOOKUP($I3,disall!$A$2:$CY$349,COLUMN(disall!AQ2),FALSE))</f>
        <v>0</v>
      </c>
      <c r="AY3" s="8">
        <f>IF(ISNA(VLOOKUP($I3,disall!$A$2:$CY$349,COLUMN(disall!AR2),FALSE)),-9999,VLOOKUP($I3,disall!$A$2:$CY$349,COLUMN(disall!AR2),FALSE))</f>
        <v>0</v>
      </c>
      <c r="AZ3" s="8">
        <f>IF(ISNA(VLOOKUP($I3,disall!$A$2:$CY$349,COLUMN(disall!AS2),FALSE)),-9999,VLOOKUP($I3,disall!$A$2:$CY$349,COLUMN(disall!AS2),FALSE))</f>
        <v>0</v>
      </c>
      <c r="BA3" s="8">
        <f>IF(ISNA(VLOOKUP($I3,disall!$A$2:$CY$349,COLUMN(disall!AT2),FALSE)),-9999,VLOOKUP($I3,disall!$A$2:$CY$349,COLUMN(disall!AT2),FALSE))</f>
        <v>0</v>
      </c>
      <c r="BB3" s="8">
        <f>IF(ISNA(VLOOKUP($I3,disall!$A$2:$CY$349,COLUMN(disall!AU2),FALSE)),-9999,VLOOKUP($I3,disall!$A$2:$CY$349,COLUMN(disall!AU2),FALSE))</f>
        <v>0</v>
      </c>
      <c r="BC3" s="8">
        <f>IF(ISNA(VLOOKUP($I3,disall!$A$2:$CY$349,COLUMN(disall!AV2),FALSE)),-9999,VLOOKUP($I3,disall!$A$2:$CY$349,COLUMN(disall!AV2),FALSE))</f>
        <v>0</v>
      </c>
      <c r="BD3" s="8">
        <f>IF(ISNA(VLOOKUP($I3,disall!$A$2:$CY$349,COLUMN(disall!AW2),FALSE)),-9999,VLOOKUP($I3,disall!$A$2:$CY$349,COLUMN(disall!AW2),FALSE))</f>
        <v>0</v>
      </c>
      <c r="BE3" s="8">
        <f>IF(ISNA(VLOOKUP($I3,disall!$A$2:$CY$349,COLUMN(disall!AX2),FALSE)),-9999,VLOOKUP($I3,disall!$A$2:$CY$349,COLUMN(disall!AX2),FALSE))</f>
        <v>0</v>
      </c>
      <c r="BF3" s="8">
        <f>IF(ISNA(VLOOKUP($I3,disall!$A$2:$CY$349,COLUMN(disall!AY2),FALSE)),-9999,VLOOKUP($I3,disall!$A$2:$CY$349,COLUMN(disall!AY2),FALSE))</f>
        <v>0</v>
      </c>
      <c r="BG3" s="8">
        <f>IF(ISNA(VLOOKUP($I3,disall!$A$2:$CY$349,COLUMN(disall!AZ2),FALSE)),-9999,VLOOKUP($I3,disall!$A$2:$CY$349,COLUMN(disall!AZ2),FALSE))</f>
        <v>0</v>
      </c>
      <c r="BH3" s="8">
        <f>IF(ISNA(VLOOKUP($I3,disall!$A$2:$CY$349,COLUMN(disall!BA2),FALSE)),-9999,VLOOKUP($I3,disall!$A$2:$CY$349,COLUMN(disall!BA2),FALSE))</f>
        <v>0</v>
      </c>
      <c r="BI3" s="8">
        <f>IF(ISNA(VLOOKUP($I3,disall!$A$2:$CY$349,COLUMN(disall!BB2),FALSE)),-9999,VLOOKUP($I3,disall!$A$2:$CY$349,COLUMN(disall!BB2),FALSE))</f>
        <v>0</v>
      </c>
      <c r="BJ3" s="8">
        <f>IF(ISNA(VLOOKUP($I3,disall!$A$2:$CY$349,COLUMN(disall!BC2),FALSE)),-9999,VLOOKUP($I3,disall!$A$2:$CY$349,COLUMN(disall!BC2),FALSE))</f>
        <v>0</v>
      </c>
      <c r="BK3" s="8">
        <f>IF(ISNA(VLOOKUP($I3,disall!$A$2:$CY$349,COLUMN(disall!BD2),FALSE)),-9999,VLOOKUP($I3,disall!$A$2:$CY$349,COLUMN(disall!BD2),FALSE))</f>
        <v>0</v>
      </c>
      <c r="BL3" s="8">
        <f>IF(ISNA(VLOOKUP($I3,disall!$A$2:$CY$349,COLUMN(disall!BE2),FALSE)),-9999,VLOOKUP($I3,disall!$A$2:$CY$349,COLUMN(disall!BE2),FALSE))</f>
        <v>0</v>
      </c>
      <c r="BM3" s="8">
        <f>IF(ISNA(VLOOKUP($I3,disall!$A$2:$CY$349,COLUMN(disall!BF2),FALSE)),-9999,VLOOKUP($I3,disall!$A$2:$CY$349,COLUMN(disall!BF2),FALSE))</f>
        <v>0</v>
      </c>
      <c r="BN3" s="8">
        <f>IF(ISNA(VLOOKUP($I3,disall!$A$2:$CY$349,COLUMN(disall!BG2),FALSE)),-9999,VLOOKUP($I3,disall!$A$2:$CY$349,COLUMN(disall!BG2),FALSE))</f>
        <v>0</v>
      </c>
      <c r="BO3" s="8">
        <f>IF(ISNA(VLOOKUP($I3,disall!$A$2:$CY$349,COLUMN(disall!BH2),FALSE)),-9999,VLOOKUP($I3,disall!$A$2:$CY$349,COLUMN(disall!BH2),FALSE))</f>
        <v>0</v>
      </c>
      <c r="BP3" s="8">
        <f>IF(ISNA(VLOOKUP($I3,disall!$A$2:$CY$349,COLUMN(disall!BI2),FALSE)),-9999,VLOOKUP($I3,disall!$A$2:$CY$349,COLUMN(disall!BI2),FALSE))</f>
        <v>0</v>
      </c>
      <c r="BQ3" s="8">
        <f>IF(ISNA(VLOOKUP($I3,disall!$A$2:$CY$349,COLUMN(disall!BJ2),FALSE)),-9999,VLOOKUP($I3,disall!$A$2:$CY$349,COLUMN(disall!BJ2),FALSE))</f>
        <v>0</v>
      </c>
      <c r="BR3" s="8">
        <f>IF(ISNA(VLOOKUP($I3,disall!$A$2:$CY$349,COLUMN(disall!BK2),FALSE)),-9999,VLOOKUP($I3,disall!$A$2:$CY$349,COLUMN(disall!BK2),FALSE))</f>
        <v>0</v>
      </c>
      <c r="BS3" s="8">
        <f>IF(ISNA(VLOOKUP($I3,disall!$A$2:$CY$349,COLUMN(disall!BL2),FALSE)),-9999,VLOOKUP($I3,disall!$A$2:$CY$349,COLUMN(disall!BL2),FALSE))</f>
        <v>0</v>
      </c>
      <c r="BT3" s="8">
        <f>IF(ISNA(VLOOKUP($I3,disall!$A$2:$CY$349,COLUMN(disall!BM2),FALSE)),-9999,VLOOKUP($I3,disall!$A$2:$CY$349,COLUMN(disall!BM2),FALSE))</f>
        <v>0</v>
      </c>
      <c r="BU3" s="8">
        <f>IF(ISNA(VLOOKUP($I3,disall!$A$2:$CY$349,COLUMN(disall!BN2),FALSE)),-9999,VLOOKUP($I3,disall!$A$2:$CY$349,COLUMN(disall!BN2),FALSE))</f>
        <v>0</v>
      </c>
      <c r="BV3" s="8">
        <f>IF(ISNA(VLOOKUP($I3,disall!$A$2:$CY$349,COLUMN(disall!BO2),FALSE)),-9999,VLOOKUP($I3,disall!$A$2:$CY$349,COLUMN(disall!BO2),FALSE))</f>
        <v>0</v>
      </c>
      <c r="BW3" s="8">
        <f>IF(ISNA(VLOOKUP($I3,disall!$A$2:$CY$349,COLUMN(disall!BP2),FALSE)),-9999,VLOOKUP($I3,disall!$A$2:$CY$349,COLUMN(disall!BP2),FALSE))</f>
        <v>0</v>
      </c>
      <c r="BX3" s="8">
        <f>IF(ISNA(VLOOKUP($I3,disall!$A$2:$CY$349,COLUMN(disall!BQ2),FALSE)),-9999,VLOOKUP($I3,disall!$A$2:$CY$349,COLUMN(disall!BQ2),FALSE))</f>
        <v>0</v>
      </c>
      <c r="BY3" s="8">
        <f>IF(ISNA(VLOOKUP($I3,disall!$A$2:$CY$349,COLUMN(disall!BR2),FALSE)),-9999,VLOOKUP($I3,disall!$A$2:$CY$349,COLUMN(disall!BR2),FALSE))</f>
        <v>0</v>
      </c>
      <c r="BZ3" s="8">
        <f>IF(ISNA(VLOOKUP($I3,disall!$A$2:$CY$349,COLUMN(disall!BS2),FALSE)),-9999,VLOOKUP($I3,disall!$A$2:$CY$349,COLUMN(disall!BS2),FALSE))</f>
        <v>0</v>
      </c>
      <c r="CA3" s="8">
        <f>IF(ISNA(VLOOKUP($I3,disall!$A$2:$CY$349,COLUMN(disall!BT2),FALSE)),-9999,VLOOKUP($I3,disall!$A$2:$CY$349,COLUMN(disall!BT2),FALSE))</f>
        <v>0</v>
      </c>
      <c r="CB3" s="8">
        <f>IF(ISNA(VLOOKUP($I3,disall!$A$2:$CY$349,COLUMN(disall!BU2),FALSE)),-9999,VLOOKUP($I3,disall!$A$2:$CY$349,COLUMN(disall!BU2),FALSE))</f>
        <v>0</v>
      </c>
      <c r="CC3" s="8">
        <f>IF(ISNA(VLOOKUP($I3,disall!$A$2:$CY$349,COLUMN(disall!BV2),FALSE)),-9999,VLOOKUP($I3,disall!$A$2:$CY$349,COLUMN(disall!BV2),FALSE))</f>
        <v>0</v>
      </c>
      <c r="CD3" s="8">
        <f>IF(ISNA(VLOOKUP($I3,disall!$A$2:$CY$349,COLUMN(disall!BW2),FALSE)),-9999,VLOOKUP($I3,disall!$A$2:$CY$349,COLUMN(disall!BW2),FALSE))</f>
        <v>0</v>
      </c>
      <c r="CE3" s="8">
        <f>IF(ISNA(VLOOKUP($I3,disall!$A$2:$CY$349,COLUMN(disall!BX2),FALSE)),-9999,VLOOKUP($I3,disall!$A$2:$CY$349,COLUMN(disall!BX2),FALSE))</f>
        <v>0</v>
      </c>
      <c r="CF3" s="8">
        <f>IF(ISNA(VLOOKUP($I3,disall!$A$2:$CY$349,COLUMN(disall!BY2),FALSE)),-9999,VLOOKUP($I3,disall!$A$2:$CY$349,COLUMN(disall!BY2),FALSE))</f>
        <v>0</v>
      </c>
      <c r="CG3" s="8">
        <f>IF(ISNA(VLOOKUP($I3,disall!$A$2:$CY$349,COLUMN(disall!BZ2),FALSE)),-9999,VLOOKUP($I3,disall!$A$2:$CY$349,COLUMN(disall!BZ2),FALSE))</f>
        <v>0</v>
      </c>
      <c r="CH3" s="8">
        <f>IF(ISNA(VLOOKUP($I3,disall!$A$2:$CY$349,COLUMN(disall!CA2),FALSE)),-9999,VLOOKUP($I3,disall!$A$2:$CY$349,COLUMN(disall!CA2),FALSE))</f>
        <v>0</v>
      </c>
      <c r="CI3" s="8">
        <f>IF(ISNA(VLOOKUP($I3,disall!$A$2:$CY$349,COLUMN(disall!CB2),FALSE)),-9999,VLOOKUP($I3,disall!$A$2:$CY$349,COLUMN(disall!CB2),FALSE))</f>
        <v>0</v>
      </c>
      <c r="CJ3" s="8">
        <f>IF(ISNA(VLOOKUP($I3,disall!$A$2:$CY$349,COLUMN(disall!CC2),FALSE)),-9999,VLOOKUP($I3,disall!$A$2:$CY$349,COLUMN(disall!CC2),FALSE))</f>
        <v>0</v>
      </c>
      <c r="CK3" s="8">
        <f>IF(ISNA(VLOOKUP($I3,disall!$A$2:$CY$349,COLUMN(disall!CD2),FALSE)),-9999,VLOOKUP($I3,disall!$A$2:$CY$349,COLUMN(disall!CD2),FALSE))</f>
        <v>0</v>
      </c>
      <c r="CL3" s="8">
        <f>IF(ISNA(VLOOKUP($I3,disall!$A$2:$CY$349,COLUMN(disall!CE2),FALSE)),-9999,VLOOKUP($I3,disall!$A$2:$CY$349,COLUMN(disall!CE2),FALSE))</f>
        <v>0</v>
      </c>
      <c r="CM3" s="8">
        <f>IF(ISNA(VLOOKUP($I3,disall!$A$2:$CY$349,COLUMN(disall!CF2),FALSE)),-9999,VLOOKUP($I3,disall!$A$2:$CY$349,COLUMN(disall!CF2),FALSE))</f>
        <v>0</v>
      </c>
      <c r="CN3" s="8">
        <f>IF(ISNA(VLOOKUP($I3,disall!$A$2:$CY$349,COLUMN(disall!CG2),FALSE)),-9999,VLOOKUP($I3,disall!$A$2:$CY$349,COLUMN(disall!CG2),FALSE))</f>
        <v>0</v>
      </c>
      <c r="CO3" s="8">
        <f>IF(ISNA(VLOOKUP($I3,disall!$A$2:$CY$349,COLUMN(disall!CH2),FALSE)),-9999,VLOOKUP($I3,disall!$A$2:$CY$349,COLUMN(disall!CH2),FALSE))</f>
        <v>0</v>
      </c>
      <c r="CP3" s="8">
        <f>IF(ISNA(VLOOKUP($I3,disall!$A$2:$CY$349,COLUMN(disall!CI2),FALSE)),-9999,VLOOKUP($I3,disall!$A$2:$CY$349,COLUMN(disall!CI2),FALSE))</f>
        <v>0</v>
      </c>
      <c r="CQ3" s="8">
        <f>IF(ISNA(VLOOKUP($I3,disall!$A$2:$CY$349,COLUMN(disall!CJ2),FALSE)),-9999,VLOOKUP($I3,disall!$A$2:$CY$349,COLUMN(disall!CJ2),FALSE))</f>
        <v>0</v>
      </c>
      <c r="CR3" s="8">
        <f>IF(ISNA(VLOOKUP($I3,disall!$A$2:$CY$349,COLUMN(disall!CK2),FALSE)),-9999,VLOOKUP($I3,disall!$A$2:$CY$349,COLUMN(disall!CK2),FALSE))</f>
        <v>0</v>
      </c>
      <c r="CS3" s="8">
        <f>IF(ISNA(VLOOKUP($I3,disall!$A$2:$CY$349,COLUMN(disall!CL2),FALSE)),-9999,VLOOKUP($I3,disall!$A$2:$CY$349,COLUMN(disall!CL2),FALSE))</f>
        <v>0</v>
      </c>
      <c r="CT3" s="8">
        <f>IF(ISNA(VLOOKUP($I3,disall!$A$2:$CY$349,COLUMN(disall!CM2),FALSE)),-9999,VLOOKUP($I3,disall!$A$2:$CY$349,COLUMN(disall!CM2),FALSE))</f>
        <v>0</v>
      </c>
      <c r="CU3" s="8">
        <f>IF(ISNA(VLOOKUP($I3,disall!$A$2:$CY$349,COLUMN(disall!CN2),FALSE)),-9999,VLOOKUP($I3,disall!$A$2:$CY$349,COLUMN(disall!CN2),FALSE))</f>
        <v>0</v>
      </c>
      <c r="CV3" s="8">
        <f>IF(ISNA(VLOOKUP($I3,disall!$A$2:$CY$349,COLUMN(disall!CO2),FALSE)),-9999,VLOOKUP($I3,disall!$A$2:$CY$349,COLUMN(disall!CO2),FALSE))</f>
        <v>0</v>
      </c>
      <c r="CW3" s="8">
        <f>IF(ISNA(VLOOKUP($I3,disall!$A$2:$CY$349,COLUMN(disall!CP2),FALSE)),-9999,VLOOKUP($I3,disall!$A$2:$CY$349,COLUMN(disall!CP2),FALSE))</f>
        <v>0</v>
      </c>
      <c r="CX3" s="8">
        <f>IF(ISNA(VLOOKUP($I3,disall!$A$2:$CY$349,COLUMN(disall!CQ2),FALSE)),-9999,VLOOKUP($I3,disall!$A$2:$CY$349,COLUMN(disall!CQ2),FALSE))</f>
        <v>0</v>
      </c>
      <c r="CY3" s="8">
        <f>IF(ISNA(VLOOKUP($I3,disall!$A$2:$CY$349,COLUMN(disall!CR2),FALSE)),-9999,VLOOKUP($I3,disall!$A$2:$CY$349,COLUMN(disall!CR2),FALSE))</f>
        <v>0</v>
      </c>
      <c r="CZ3" s="8">
        <f>IF(ISNA(VLOOKUP($I3,disall!$A$2:$CY$349,COLUMN(disall!CS2),FALSE)),-9999,VLOOKUP($I3,disall!$A$2:$CY$349,COLUMN(disall!CS2),FALSE))</f>
        <v>0</v>
      </c>
      <c r="DA3" s="8">
        <f>IF(ISNA(VLOOKUP($I3,disall!$A$2:$CY$349,COLUMN(disall!CT2),FALSE)),-9999,VLOOKUP($I3,disall!$A$2:$CY$349,COLUMN(disall!CT2),FALSE))</f>
        <v>0</v>
      </c>
      <c r="DB3" s="8">
        <f>IF(ISNA(VLOOKUP($I3,disall!$A$2:$CY$349,COLUMN(disall!CU2),FALSE)),-9999,VLOOKUP($I3,disall!$A$2:$CY$349,COLUMN(disall!CU2),FALSE))</f>
        <v>0</v>
      </c>
      <c r="DC3" s="8">
        <f>IF(ISNA(VLOOKUP($I3,disall!$A$2:$CY$349,COLUMN(disall!CV2),FALSE)),-9999,VLOOKUP($I3,disall!$A$2:$CY$349,COLUMN(disall!CV2),FALSE))</f>
        <v>0</v>
      </c>
      <c r="DD3" s="8">
        <f>IF(ISNA(VLOOKUP($I3,disall!$A$2:$CY$349,COLUMN(disall!CW2),FALSE)),-9999,VLOOKUP($I3,disall!$A$2:$CY$349,COLUMN(disall!CW2),FALSE))</f>
        <v>0</v>
      </c>
      <c r="DE3" s="8">
        <f>IF(ISNA(VLOOKUP($I3,disall!$A$2:$CY$349,COLUMN(disall!CX2),FALSE)),-9999,VLOOKUP($I3,disall!$A$2:$CY$349,COLUMN(disall!CX2),FALSE))</f>
        <v>0</v>
      </c>
      <c r="DF3" s="8">
        <f>IF(ISNA(VLOOKUP($I3,disall!$A$2:$CY$349,COLUMN(disall!CY2),FALSE)),-9999,VLOOKUP($I3,disall!$A$2:$CY$349,COLUMN(disall!CY2),FALSE))</f>
        <v>0</v>
      </c>
    </row>
    <row r="4" spans="1:110" x14ac:dyDescent="0.25">
      <c r="A4">
        <v>201</v>
      </c>
      <c r="B4" t="s">
        <v>8</v>
      </c>
      <c r="C4" t="s">
        <v>472</v>
      </c>
      <c r="D4" t="s">
        <v>185</v>
      </c>
      <c r="E4" t="s">
        <v>473</v>
      </c>
      <c r="F4" t="s">
        <v>313</v>
      </c>
      <c r="G4" t="s">
        <v>479</v>
      </c>
      <c r="H4">
        <v>1003</v>
      </c>
      <c r="I4">
        <f>IF(ISNA(VLOOKUP(H4,disall!$D$2:$L$349,1,FALSE)),H4,VLOOKUP(H4,disall!$D$2:$L$349,1,FALSE))</f>
        <v>1003</v>
      </c>
      <c r="J4">
        <f>IF(ISNA(VLOOKUP(H4,disall!$D$2:$L$349,1,FALSE)),"NA",VLOOKUP(H4,disall!$D$2:$L$349,2,FALSE))</f>
        <v>1003</v>
      </c>
      <c r="K4" t="str">
        <f>IF(ISNA(VLOOKUP(I4,disall!$A$2:$L$349,3,FALSE)),F4,VLOOKUP(I4,disall!$A$2:$L$349,3,FALSE))</f>
        <v>Betul</v>
      </c>
      <c r="L4" t="str">
        <f>IF(ISNA(VLOOKUP(I4,disall!$A$2:$L$349,12,FALSE)),"NA",VLOOKUP(I4,disall!$A$2:$L$349,12,FALSE))</f>
        <v>Betul</v>
      </c>
      <c r="M4">
        <f>IF(ISNA(VLOOKUP(I4,disall!$A$2:$M$349,6,FALSE)),"NA",VLOOKUP(I4,disall!$A$2:$M$349,6,FALSE))</f>
        <v>10</v>
      </c>
      <c r="N4">
        <f>IF(ISNA(VLOOKUP(I4,disall!$A$2:$M$349,7,FALSE)),"NA",VLOOKUP(I4,disall!$A$2:$M$349,7,FALSE))</f>
        <v>0.82607399999999997</v>
      </c>
      <c r="O4">
        <f>IF(ISNA(VLOOKUP(I4,disall!$A$2:$M$349,8,FALSE)),"NA",VLOOKUP(I4,disall!$A$2:$M$349,8,FALSE))</f>
        <v>4.9766709999999996</v>
      </c>
      <c r="P4" t="str">
        <f>IF(ISNA(VLOOKUP(I4,disall!$A$2:$M$349,9,FALSE)),"NA",VLOOKUP(I4,disall!$A$2:$M$349,9,FALSE))</f>
        <v>POLY</v>
      </c>
      <c r="Q4">
        <f>IF(ISNA(VLOOKUP(I4,disall!$A$2:$M$349,10,FALSE)),"NA",VLOOKUP(I4,disall!$A$2:$M$349,10,FALSE))</f>
        <v>356120300</v>
      </c>
      <c r="R4" t="str">
        <f>IF(ISNA(VLOOKUP(I4,disall!$A$2:$M$349,11,FALSE)),"NA",VLOOKUP(I4,disall!$A$2:$M$349,11,FALSE))</f>
        <v>Madhya Pradesh</v>
      </c>
      <c r="S4" t="str">
        <f>IF(ISNA(VLOOKUP(I4,disall!$A$2:$M$349,12,FALSE)),"NA",VLOOKUP(I4,disall!$A$2:$M$349,12,FALSE))</f>
        <v>Betul</v>
      </c>
      <c r="T4">
        <f>IF(ISNA(VLOOKUP(I4,disall!$A$2:$M$349,13,FALSE)),"NA",VLOOKUP(I4,disall!$A$2:$M$349,13,FALSE))</f>
        <v>124</v>
      </c>
      <c r="U4" s="8">
        <f>IF(ISNA(VLOOKUP($I4,disall!$A$2:$CY$349,COLUMN(disall!N3),FALSE)),-9999,VLOOKUP($I4,disall!$A$2:$CY$349,COLUMN(disall!N3),FALSE))</f>
        <v>30</v>
      </c>
      <c r="V4" s="8">
        <f>IF(ISNA(VLOOKUP($I4,disall!$A$2:$CY$349,COLUMN(disall!O3),FALSE)),-9999,VLOOKUP($I4,disall!$A$2:$CY$349,COLUMN(disall!O3),FALSE))</f>
        <v>6</v>
      </c>
      <c r="W4" s="8">
        <f>IF(ISNA(VLOOKUP($I4,disall!$A$2:$CY$349,COLUMN(disall!P3),FALSE)),-9999,VLOOKUP($I4,disall!$A$2:$CY$349,COLUMN(disall!P3),FALSE))</f>
        <v>200</v>
      </c>
      <c r="X4" s="8">
        <f>IF(ISNA(VLOOKUP($I4,disall!$A$2:$CY$349,COLUMN(disall!Q3),FALSE)),-9999,VLOOKUP($I4,disall!$A$2:$CY$349,COLUMN(disall!Q3),FALSE))</f>
        <v>25</v>
      </c>
      <c r="Y4" s="8">
        <f>IF(ISNA(VLOOKUP($I4,disall!$A$2:$CY$349,COLUMN(disall!R3),FALSE)),-9999,VLOOKUP($I4,disall!$A$2:$CY$349,COLUMN(disall!R3),FALSE))</f>
        <v>17</v>
      </c>
      <c r="Z4" s="8">
        <f>IF(ISNA(VLOOKUP($I4,disall!$A$2:$CY$349,COLUMN(disall!S3),FALSE)),-9999,VLOOKUP($I4,disall!$A$2:$CY$349,COLUMN(disall!S3),FALSE))</f>
        <v>680</v>
      </c>
      <c r="AA4" s="8">
        <f>IF(ISNA(VLOOKUP($I4,disall!$A$2:$CY$349,COLUMN(disall!T3),FALSE)),-9999,VLOOKUP($I4,disall!$A$2:$CY$349,COLUMN(disall!T3),FALSE))</f>
        <v>19.600000000000001</v>
      </c>
      <c r="AB4" s="8">
        <f>IF(ISNA(VLOOKUP($I4,disall!$A$2:$CY$349,COLUMN(disall!U3),FALSE)),-9999,VLOOKUP($I4,disall!$A$2:$CY$349,COLUMN(disall!U3),FALSE))</f>
        <v>8</v>
      </c>
      <c r="AC4" s="8">
        <f>IF(ISNA(VLOOKUP($I4,disall!$A$2:$CY$349,COLUMN(disall!V3),FALSE)),-9999,VLOOKUP($I4,disall!$A$2:$CY$349,COLUMN(disall!V3),FALSE))</f>
        <v>408.16</v>
      </c>
      <c r="AD4" s="8">
        <f>IF(ISNA(VLOOKUP($I4,disall!$A$2:$CY$349,COLUMN(disall!W3),FALSE)),-9999,VLOOKUP($I4,disall!$A$2:$CY$349,COLUMN(disall!W3),FALSE))</f>
        <v>17.3</v>
      </c>
      <c r="AE4" s="8">
        <f>IF(ISNA(VLOOKUP($I4,disall!$A$2:$CY$349,COLUMN(disall!X3),FALSE)),-9999,VLOOKUP($I4,disall!$A$2:$CY$349,COLUMN(disall!X3),FALSE))</f>
        <v>10.3</v>
      </c>
      <c r="AF4" s="8">
        <f>IF(ISNA(VLOOKUP($I4,disall!$A$2:$CY$349,COLUMN(disall!Y3),FALSE)),-9999,VLOOKUP($I4,disall!$A$2:$CY$349,COLUMN(disall!Y3),FALSE))</f>
        <v>595.38</v>
      </c>
      <c r="AG4" s="8">
        <f>IF(ISNA(VLOOKUP($I4,disall!$A$2:$CY$349,COLUMN(disall!Z3),FALSE)),-9999,VLOOKUP($I4,disall!$A$2:$CY$349,COLUMN(disall!Z3),FALSE))</f>
        <v>17.399999999999999</v>
      </c>
      <c r="AH4" s="8">
        <f>IF(ISNA(VLOOKUP($I4,disall!$A$2:$CY$349,COLUMN(disall!AA3),FALSE)),-9999,VLOOKUP($I4,disall!$A$2:$CY$349,COLUMN(disall!AA3),FALSE))</f>
        <v>12.3</v>
      </c>
      <c r="AI4" s="8">
        <f>IF(ISNA(VLOOKUP($I4,disall!$A$2:$CY$349,COLUMN(disall!AB3),FALSE)),-9999,VLOOKUP($I4,disall!$A$2:$CY$349,COLUMN(disall!AB3),FALSE))</f>
        <v>706.9</v>
      </c>
      <c r="AJ4" s="8">
        <f>IF(ISNA(VLOOKUP($I4,disall!$A$2:$CY$349,COLUMN(disall!AC3),FALSE)),-9999,VLOOKUP($I4,disall!$A$2:$CY$349,COLUMN(disall!AC3),FALSE))</f>
        <v>18.8</v>
      </c>
      <c r="AK4" s="8">
        <f>IF(ISNA(VLOOKUP($I4,disall!$A$2:$CY$349,COLUMN(disall!AD3),FALSE)),-9999,VLOOKUP($I4,disall!$A$2:$CY$349,COLUMN(disall!AD3),FALSE))</f>
        <v>11.3</v>
      </c>
      <c r="AL4" s="8">
        <f>IF(ISNA(VLOOKUP($I4,disall!$A$2:$CY$349,COLUMN(disall!AE3),FALSE)),-9999,VLOOKUP($I4,disall!$A$2:$CY$349,COLUMN(disall!AE3),FALSE))</f>
        <v>601.05999999999995</v>
      </c>
      <c r="AM4" s="8">
        <f>IF(ISNA(VLOOKUP($I4,disall!$A$2:$CY$349,COLUMN(disall!AF3),FALSE)),-9999,VLOOKUP($I4,disall!$A$2:$CY$349,COLUMN(disall!AF3),FALSE))</f>
        <v>18.5</v>
      </c>
      <c r="AN4" s="8">
        <f>IF(ISNA(VLOOKUP($I4,disall!$A$2:$CY$349,COLUMN(disall!AG3),FALSE)),-9999,VLOOKUP($I4,disall!$A$2:$CY$349,COLUMN(disall!AG3),FALSE))</f>
        <v>6.6</v>
      </c>
      <c r="AO4" s="8">
        <f>IF(ISNA(VLOOKUP($I4,disall!$A$2:$CY$349,COLUMN(disall!AH3),FALSE)),-9999,VLOOKUP($I4,disall!$A$2:$CY$349,COLUMN(disall!AH3),FALSE))</f>
        <v>356.76</v>
      </c>
      <c r="AP4" s="8">
        <f>IF(ISNA(VLOOKUP($I4,disall!$A$2:$CY$349,COLUMN(disall!AI3),FALSE)),-9999,VLOOKUP($I4,disall!$A$2:$CY$349,COLUMN(disall!AI3),FALSE))</f>
        <v>17.100000000000001</v>
      </c>
      <c r="AQ4" s="8">
        <f>IF(ISNA(VLOOKUP($I4,disall!$A$2:$CY$349,COLUMN(disall!AJ3),FALSE)),-9999,VLOOKUP($I4,disall!$A$2:$CY$349,COLUMN(disall!AJ3),FALSE))</f>
        <v>6.7</v>
      </c>
      <c r="AR4" s="8">
        <f>IF(ISNA(VLOOKUP($I4,disall!$A$2:$CY$349,COLUMN(disall!AK3),FALSE)),-9999,VLOOKUP($I4,disall!$A$2:$CY$349,COLUMN(disall!AK3),FALSE))</f>
        <v>391.81</v>
      </c>
      <c r="AS4" s="8">
        <f>IF(ISNA(VLOOKUP($I4,disall!$A$2:$CY$349,COLUMN(disall!AL3),FALSE)),-9999,VLOOKUP($I4,disall!$A$2:$CY$349,COLUMN(disall!AL3),FALSE))</f>
        <v>14.8</v>
      </c>
      <c r="AT4" s="8">
        <f>IF(ISNA(VLOOKUP($I4,disall!$A$2:$CY$349,COLUMN(disall!AM3),FALSE)),-9999,VLOOKUP($I4,disall!$A$2:$CY$349,COLUMN(disall!AM3),FALSE))</f>
        <v>8.8000000000000007</v>
      </c>
      <c r="AU4" s="8">
        <f>IF(ISNA(VLOOKUP($I4,disall!$A$2:$CY$349,COLUMN(disall!AN3),FALSE)),-9999,VLOOKUP($I4,disall!$A$2:$CY$349,COLUMN(disall!AN3),FALSE))</f>
        <v>594.59</v>
      </c>
      <c r="AV4" s="8">
        <f>IF(ISNA(VLOOKUP($I4,disall!$A$2:$CY$349,COLUMN(disall!AO3),FALSE)),-9999,VLOOKUP($I4,disall!$A$2:$CY$349,COLUMN(disall!AO3),FALSE))</f>
        <v>15.1</v>
      </c>
      <c r="AW4" s="8">
        <f>IF(ISNA(VLOOKUP($I4,disall!$A$2:$CY$349,COLUMN(disall!AP3),FALSE)),-9999,VLOOKUP($I4,disall!$A$2:$CY$349,COLUMN(disall!AP3),FALSE))</f>
        <v>9.8000000000000007</v>
      </c>
      <c r="AX4" s="8">
        <f>IF(ISNA(VLOOKUP($I4,disall!$A$2:$CY$349,COLUMN(disall!AQ3),FALSE)),-9999,VLOOKUP($I4,disall!$A$2:$CY$349,COLUMN(disall!AQ3),FALSE))</f>
        <v>649.01</v>
      </c>
      <c r="AY4" s="8">
        <f>IF(ISNA(VLOOKUP($I4,disall!$A$2:$CY$349,COLUMN(disall!AR3),FALSE)),-9999,VLOOKUP($I4,disall!$A$2:$CY$349,COLUMN(disall!AR3),FALSE))</f>
        <v>14.7</v>
      </c>
      <c r="AZ4" s="8">
        <f>IF(ISNA(VLOOKUP($I4,disall!$A$2:$CY$349,COLUMN(disall!AS3),FALSE)),-9999,VLOOKUP($I4,disall!$A$2:$CY$349,COLUMN(disall!AS3),FALSE))</f>
        <v>5.4</v>
      </c>
      <c r="BA4" s="8">
        <f>IF(ISNA(VLOOKUP($I4,disall!$A$2:$CY$349,COLUMN(disall!AT3),FALSE)),-9999,VLOOKUP($I4,disall!$A$2:$CY$349,COLUMN(disall!AT3),FALSE))</f>
        <v>367.35</v>
      </c>
      <c r="BB4" s="8">
        <f>IF(ISNA(VLOOKUP($I4,disall!$A$2:$CY$349,COLUMN(disall!AU3),FALSE)),-9999,VLOOKUP($I4,disall!$A$2:$CY$349,COLUMN(disall!AU3),FALSE))</f>
        <v>11.4</v>
      </c>
      <c r="BC4" s="8">
        <f>IF(ISNA(VLOOKUP($I4,disall!$A$2:$CY$349,COLUMN(disall!AV3),FALSE)),-9999,VLOOKUP($I4,disall!$A$2:$CY$349,COLUMN(disall!AV3),FALSE))</f>
        <v>4.9000000000000004</v>
      </c>
      <c r="BD4" s="8">
        <f>IF(ISNA(VLOOKUP($I4,disall!$A$2:$CY$349,COLUMN(disall!AW3),FALSE)),-9999,VLOOKUP($I4,disall!$A$2:$CY$349,COLUMN(disall!AW3),FALSE))</f>
        <v>429.82</v>
      </c>
      <c r="BE4" s="8">
        <f>IF(ISNA(VLOOKUP($I4,disall!$A$2:$CY$349,COLUMN(disall!AX3),FALSE)),-9999,VLOOKUP($I4,disall!$A$2:$CY$349,COLUMN(disall!AX3),FALSE))</f>
        <v>8.5</v>
      </c>
      <c r="BF4" s="8">
        <f>IF(ISNA(VLOOKUP($I4,disall!$A$2:$CY$349,COLUMN(disall!AY3),FALSE)),-9999,VLOOKUP($I4,disall!$A$2:$CY$349,COLUMN(disall!AY3),FALSE))</f>
        <v>2.2999999999999998</v>
      </c>
      <c r="BG4" s="8">
        <f>IF(ISNA(VLOOKUP($I4,disall!$A$2:$CY$349,COLUMN(disall!AZ3),FALSE)),-9999,VLOOKUP($I4,disall!$A$2:$CY$349,COLUMN(disall!AZ3),FALSE))</f>
        <v>270.58999999999997</v>
      </c>
      <c r="BH4" s="8">
        <f>IF(ISNA(VLOOKUP($I4,disall!$A$2:$CY$349,COLUMN(disall!BA3),FALSE)),-9999,VLOOKUP($I4,disall!$A$2:$CY$349,COLUMN(disall!BA3),FALSE))</f>
        <v>6.7</v>
      </c>
      <c r="BI4" s="8">
        <f>IF(ISNA(VLOOKUP($I4,disall!$A$2:$CY$349,COLUMN(disall!BB3),FALSE)),-9999,VLOOKUP($I4,disall!$A$2:$CY$349,COLUMN(disall!BB3),FALSE))</f>
        <v>3.6</v>
      </c>
      <c r="BJ4" s="8">
        <f>IF(ISNA(VLOOKUP($I4,disall!$A$2:$CY$349,COLUMN(disall!BC3),FALSE)),-9999,VLOOKUP($I4,disall!$A$2:$CY$349,COLUMN(disall!BC3),FALSE))</f>
        <v>537.30999999999995</v>
      </c>
      <c r="BK4" s="8">
        <f>IF(ISNA(VLOOKUP($I4,disall!$A$2:$CY$349,COLUMN(disall!BD3),FALSE)),-9999,VLOOKUP($I4,disall!$A$2:$CY$349,COLUMN(disall!BD3),FALSE))</f>
        <v>6.2</v>
      </c>
      <c r="BL4" s="8">
        <f>IF(ISNA(VLOOKUP($I4,disall!$A$2:$CY$349,COLUMN(disall!BE3),FALSE)),-9999,VLOOKUP($I4,disall!$A$2:$CY$349,COLUMN(disall!BE3),FALSE))</f>
        <v>3.5</v>
      </c>
      <c r="BM4" s="8">
        <f>IF(ISNA(VLOOKUP($I4,disall!$A$2:$CY$349,COLUMN(disall!BF3),FALSE)),-9999,VLOOKUP($I4,disall!$A$2:$CY$349,COLUMN(disall!BF3),FALSE))</f>
        <v>564.52</v>
      </c>
      <c r="BN4" s="8">
        <f>IF(ISNA(VLOOKUP($I4,disall!$A$2:$CY$349,COLUMN(disall!BG3),FALSE)),-9999,VLOOKUP($I4,disall!$A$2:$CY$349,COLUMN(disall!BG3),FALSE))</f>
        <v>6.3</v>
      </c>
      <c r="BO4" s="8">
        <f>IF(ISNA(VLOOKUP($I4,disall!$A$2:$CY$349,COLUMN(disall!BH3),FALSE)),-9999,VLOOKUP($I4,disall!$A$2:$CY$349,COLUMN(disall!BH3),FALSE))</f>
        <v>3.4</v>
      </c>
      <c r="BP4" s="8">
        <f>IF(ISNA(VLOOKUP($I4,disall!$A$2:$CY$349,COLUMN(disall!BI3),FALSE)),-9999,VLOOKUP($I4,disall!$A$2:$CY$349,COLUMN(disall!BI3),FALSE))</f>
        <v>539.67999999999995</v>
      </c>
      <c r="BQ4" s="8">
        <f>IF(ISNA(VLOOKUP($I4,disall!$A$2:$CY$349,COLUMN(disall!BJ3),FALSE)),-9999,VLOOKUP($I4,disall!$A$2:$CY$349,COLUMN(disall!BJ3),FALSE))</f>
        <v>7.3</v>
      </c>
      <c r="BR4" s="8">
        <f>IF(ISNA(VLOOKUP($I4,disall!$A$2:$CY$349,COLUMN(disall!BK3),FALSE)),-9999,VLOOKUP($I4,disall!$A$2:$CY$349,COLUMN(disall!BK3),FALSE))</f>
        <v>1.9</v>
      </c>
      <c r="BS4" s="8">
        <f>IF(ISNA(VLOOKUP($I4,disall!$A$2:$CY$349,COLUMN(disall!BL3),FALSE)),-9999,VLOOKUP($I4,disall!$A$2:$CY$349,COLUMN(disall!BL3),FALSE))</f>
        <v>260.27</v>
      </c>
      <c r="BT4" s="8">
        <f>IF(ISNA(VLOOKUP($I4,disall!$A$2:$CY$349,COLUMN(disall!BM3),FALSE)),-9999,VLOOKUP($I4,disall!$A$2:$CY$349,COLUMN(disall!BM3),FALSE))</f>
        <v>7.2</v>
      </c>
      <c r="BU4" s="8">
        <f>IF(ISNA(VLOOKUP($I4,disall!$A$2:$CY$349,COLUMN(disall!BN3),FALSE)),-9999,VLOOKUP($I4,disall!$A$2:$CY$349,COLUMN(disall!BN3),FALSE))</f>
        <v>2.6</v>
      </c>
      <c r="BV4" s="8">
        <f>IF(ISNA(VLOOKUP($I4,disall!$A$2:$CY$349,COLUMN(disall!BO3),FALSE)),-9999,VLOOKUP($I4,disall!$A$2:$CY$349,COLUMN(disall!BO3),FALSE))</f>
        <v>361.11</v>
      </c>
      <c r="BW4" s="8">
        <f>IF(ISNA(VLOOKUP($I4,disall!$A$2:$CY$349,COLUMN(disall!BP3),FALSE)),-9999,VLOOKUP($I4,disall!$A$2:$CY$349,COLUMN(disall!BP3),FALSE))</f>
        <v>4.7</v>
      </c>
      <c r="BX4" s="8">
        <f>IF(ISNA(VLOOKUP($I4,disall!$A$2:$CY$349,COLUMN(disall!BQ3),FALSE)),-9999,VLOOKUP($I4,disall!$A$2:$CY$349,COLUMN(disall!BQ3),FALSE))</f>
        <v>2.8</v>
      </c>
      <c r="BY4" s="8">
        <f>IF(ISNA(VLOOKUP($I4,disall!$A$2:$CY$349,COLUMN(disall!BR3),FALSE)),-9999,VLOOKUP($I4,disall!$A$2:$CY$349,COLUMN(disall!BR3),FALSE))</f>
        <v>595.74</v>
      </c>
      <c r="BZ4" s="8">
        <f>IF(ISNA(VLOOKUP($I4,disall!$A$2:$CY$349,COLUMN(disall!BS3),FALSE)),-9999,VLOOKUP($I4,disall!$A$2:$CY$349,COLUMN(disall!BS3),FALSE))</f>
        <v>4.8</v>
      </c>
      <c r="CA4" s="8">
        <f>IF(ISNA(VLOOKUP($I4,disall!$A$2:$CY$349,COLUMN(disall!BT3),FALSE)),-9999,VLOOKUP($I4,disall!$A$2:$CY$349,COLUMN(disall!BT3),FALSE))</f>
        <v>3.5</v>
      </c>
      <c r="CB4" s="8">
        <f>IF(ISNA(VLOOKUP($I4,disall!$A$2:$CY$349,COLUMN(disall!BU3),FALSE)),-9999,VLOOKUP($I4,disall!$A$2:$CY$349,COLUMN(disall!BU3),FALSE))</f>
        <v>729.17</v>
      </c>
      <c r="CC4" s="8">
        <f>IF(ISNA(VLOOKUP($I4,disall!$A$2:$CY$349,COLUMN(disall!BV3),FALSE)),-9999,VLOOKUP($I4,disall!$A$2:$CY$349,COLUMN(disall!BV3),FALSE))</f>
        <v>5</v>
      </c>
      <c r="CD4" s="8">
        <f>IF(ISNA(VLOOKUP($I4,disall!$A$2:$CY$349,COLUMN(disall!BW3),FALSE)),-9999,VLOOKUP($I4,disall!$A$2:$CY$349,COLUMN(disall!BW3),FALSE))</f>
        <v>2.4</v>
      </c>
      <c r="CE4" s="8">
        <f>IF(ISNA(VLOOKUP($I4,disall!$A$2:$CY$349,COLUMN(disall!BX3),FALSE)),-9999,VLOOKUP($I4,disall!$A$2:$CY$349,COLUMN(disall!BX3),FALSE))</f>
        <v>480</v>
      </c>
      <c r="CF4" s="8">
        <f>IF(ISNA(VLOOKUP($I4,disall!$A$2:$CY$349,COLUMN(disall!BY3),FALSE)),-9999,VLOOKUP($I4,disall!$A$2:$CY$349,COLUMN(disall!BY3),FALSE))</f>
        <v>5</v>
      </c>
      <c r="CG4" s="8">
        <f>IF(ISNA(VLOOKUP($I4,disall!$A$2:$CY$349,COLUMN(disall!BZ3),FALSE)),-9999,VLOOKUP($I4,disall!$A$2:$CY$349,COLUMN(disall!BZ3),FALSE))</f>
        <v>5</v>
      </c>
      <c r="CH4" s="8">
        <f>IF(ISNA(VLOOKUP($I4,disall!$A$2:$CY$349,COLUMN(disall!CA3),FALSE)),-9999,VLOOKUP($I4,disall!$A$2:$CY$349,COLUMN(disall!CA3),FALSE))</f>
        <v>1000</v>
      </c>
      <c r="CI4" s="8">
        <f>IF(ISNA(VLOOKUP($I4,disall!$A$2:$CY$349,COLUMN(disall!CB3),FALSE)),-9999,VLOOKUP($I4,disall!$A$2:$CY$349,COLUMN(disall!CB3),FALSE))</f>
        <v>6.1</v>
      </c>
      <c r="CJ4" s="8">
        <f>IF(ISNA(VLOOKUP($I4,disall!$A$2:$CY$349,COLUMN(disall!CC3),FALSE)),-9999,VLOOKUP($I4,disall!$A$2:$CY$349,COLUMN(disall!CC3),FALSE))</f>
        <v>5.0999999999999996</v>
      </c>
      <c r="CK4" s="8">
        <f>IF(ISNA(VLOOKUP($I4,disall!$A$2:$CY$349,COLUMN(disall!CD3),FALSE)),-9999,VLOOKUP($I4,disall!$A$2:$CY$349,COLUMN(disall!CD3),FALSE))</f>
        <v>836.07</v>
      </c>
      <c r="CL4" s="8">
        <f>IF(ISNA(VLOOKUP($I4,disall!$A$2:$CY$349,COLUMN(disall!CE3),FALSE)),-9999,VLOOKUP($I4,disall!$A$2:$CY$349,COLUMN(disall!CE3),FALSE))</f>
        <v>6.8</v>
      </c>
      <c r="CM4" s="8">
        <f>IF(ISNA(VLOOKUP($I4,disall!$A$2:$CY$349,COLUMN(disall!CF3),FALSE)),-9999,VLOOKUP($I4,disall!$A$2:$CY$349,COLUMN(disall!CF3),FALSE))</f>
        <v>5.5</v>
      </c>
      <c r="CN4" s="8">
        <f>IF(ISNA(VLOOKUP($I4,disall!$A$2:$CY$349,COLUMN(disall!CG3),FALSE)),-9999,VLOOKUP($I4,disall!$A$2:$CY$349,COLUMN(disall!CG3),FALSE))</f>
        <v>808.82</v>
      </c>
      <c r="CO4" s="8">
        <f>IF(ISNA(VLOOKUP($I4,disall!$A$2:$CY$349,COLUMN(disall!CH3),FALSE)),-9999,VLOOKUP($I4,disall!$A$2:$CY$349,COLUMN(disall!CH3),FALSE))</f>
        <v>6.1</v>
      </c>
      <c r="CP4" s="8">
        <f>IF(ISNA(VLOOKUP($I4,disall!$A$2:$CY$349,COLUMN(disall!CI3),FALSE)),-9999,VLOOKUP($I4,disall!$A$2:$CY$349,COLUMN(disall!CI3),FALSE))</f>
        <v>4.9000000000000004</v>
      </c>
      <c r="CQ4" s="8">
        <f>IF(ISNA(VLOOKUP($I4,disall!$A$2:$CY$349,COLUMN(disall!CJ3),FALSE)),-9999,VLOOKUP($I4,disall!$A$2:$CY$349,COLUMN(disall!CJ3),FALSE))</f>
        <v>803.28</v>
      </c>
      <c r="CR4" s="8">
        <f>IF(ISNA(VLOOKUP($I4,disall!$A$2:$CY$349,COLUMN(disall!CK3),FALSE)),-9999,VLOOKUP($I4,disall!$A$2:$CY$349,COLUMN(disall!CK3),FALSE))</f>
        <v>5.7</v>
      </c>
      <c r="CS4" s="8">
        <f>IF(ISNA(VLOOKUP($I4,disall!$A$2:$CY$349,COLUMN(disall!CL3),FALSE)),-9999,VLOOKUP($I4,disall!$A$2:$CY$349,COLUMN(disall!CL3),FALSE))</f>
        <v>3.6</v>
      </c>
      <c r="CT4" s="8">
        <f>IF(ISNA(VLOOKUP($I4,disall!$A$2:$CY$349,COLUMN(disall!CM3),FALSE)),-9999,VLOOKUP($I4,disall!$A$2:$CY$349,COLUMN(disall!CM3),FALSE))</f>
        <v>631.58000000000004</v>
      </c>
      <c r="CU4" s="8">
        <f>IF(ISNA(VLOOKUP($I4,disall!$A$2:$CY$349,COLUMN(disall!CN3),FALSE)),-9999,VLOOKUP($I4,disall!$A$2:$CY$349,COLUMN(disall!CN3),FALSE))</f>
        <v>5.3</v>
      </c>
      <c r="CV4" s="8">
        <f>IF(ISNA(VLOOKUP($I4,disall!$A$2:$CY$349,COLUMN(disall!CO3),FALSE)),-9999,VLOOKUP($I4,disall!$A$2:$CY$349,COLUMN(disall!CO3),FALSE))</f>
        <v>5.2</v>
      </c>
      <c r="CW4" s="8">
        <f>IF(ISNA(VLOOKUP($I4,disall!$A$2:$CY$349,COLUMN(disall!CP3),FALSE)),-9999,VLOOKUP($I4,disall!$A$2:$CY$349,COLUMN(disall!CP3),FALSE))</f>
        <v>981.13</v>
      </c>
      <c r="CX4" s="8">
        <f>IF(ISNA(VLOOKUP($I4,disall!$A$2:$CY$349,COLUMN(disall!CQ3),FALSE)),-9999,VLOOKUP($I4,disall!$A$2:$CY$349,COLUMN(disall!CQ3),FALSE))</f>
        <v>5.6</v>
      </c>
      <c r="CY4" s="8">
        <f>IF(ISNA(VLOOKUP($I4,disall!$A$2:$CY$349,COLUMN(disall!CR3),FALSE)),-9999,VLOOKUP($I4,disall!$A$2:$CY$349,COLUMN(disall!CR3),FALSE))</f>
        <v>5.0999999999999996</v>
      </c>
      <c r="CZ4" s="8">
        <f>IF(ISNA(VLOOKUP($I4,disall!$A$2:$CY$349,COLUMN(disall!CS3),FALSE)),-9999,VLOOKUP($I4,disall!$A$2:$CY$349,COLUMN(disall!CS3),FALSE))</f>
        <v>910.71</v>
      </c>
      <c r="DA4" s="8">
        <f>IF(ISNA(VLOOKUP($I4,disall!$A$2:$CY$349,COLUMN(disall!CT3),FALSE)),-9999,VLOOKUP($I4,disall!$A$2:$CY$349,COLUMN(disall!CT3),FALSE))</f>
        <v>5.5</v>
      </c>
      <c r="DB4" s="8">
        <f>IF(ISNA(VLOOKUP($I4,disall!$A$2:$CY$349,COLUMN(disall!CU3),FALSE)),-9999,VLOOKUP($I4,disall!$A$2:$CY$349,COLUMN(disall!CU3),FALSE))</f>
        <v>4.5999999999999996</v>
      </c>
      <c r="DC4" s="8">
        <f>IF(ISNA(VLOOKUP($I4,disall!$A$2:$CY$349,COLUMN(disall!CV3),FALSE)),-9999,VLOOKUP($I4,disall!$A$2:$CY$349,COLUMN(disall!CV3),FALSE))</f>
        <v>836.36</v>
      </c>
      <c r="DD4" s="8">
        <f>IF(ISNA(VLOOKUP($I4,disall!$A$2:$CY$349,COLUMN(disall!CW3),FALSE)),-9999,VLOOKUP($I4,disall!$A$2:$CY$349,COLUMN(disall!CW3),FALSE))</f>
        <v>7</v>
      </c>
      <c r="DE4" s="8">
        <f>IF(ISNA(VLOOKUP($I4,disall!$A$2:$CY$349,COLUMN(disall!CX3),FALSE)),-9999,VLOOKUP($I4,disall!$A$2:$CY$349,COLUMN(disall!CX3),FALSE))</f>
        <v>7.5</v>
      </c>
      <c r="DF4" s="8">
        <f>IF(ISNA(VLOOKUP($I4,disall!$A$2:$CY$349,COLUMN(disall!CY3),FALSE)),-9999,VLOOKUP($I4,disall!$A$2:$CY$349,COLUMN(disall!CY3),FALSE))</f>
        <v>1071.43</v>
      </c>
    </row>
    <row r="5" spans="1:110" x14ac:dyDescent="0.25">
      <c r="A5">
        <v>202</v>
      </c>
      <c r="B5" t="s">
        <v>8</v>
      </c>
      <c r="C5" t="s">
        <v>472</v>
      </c>
      <c r="D5" t="s">
        <v>185</v>
      </c>
      <c r="E5" t="s">
        <v>473</v>
      </c>
      <c r="F5" t="s">
        <v>187</v>
      </c>
      <c r="G5" t="s">
        <v>480</v>
      </c>
      <c r="H5">
        <v>1004</v>
      </c>
      <c r="I5">
        <f>IF(ISNA(VLOOKUP(H5,disall!$D$2:$L$349,1,FALSE)),H5,VLOOKUP(H5,disall!$D$2:$L$349,1,FALSE))</f>
        <v>1004</v>
      </c>
      <c r="J5">
        <f>IF(ISNA(VLOOKUP(H5,disall!$D$2:$L$349,1,FALSE)),"NA",VLOOKUP(H5,disall!$D$2:$L$349,2,FALSE))</f>
        <v>1004</v>
      </c>
      <c r="K5" t="str">
        <f>IF(ISNA(VLOOKUP(I5,disall!$A$2:$L$349,3,FALSE)),F5,VLOOKUP(I5,disall!$A$2:$L$349,3,FALSE))</f>
        <v>Bhind</v>
      </c>
      <c r="L5" t="str">
        <f>IF(ISNA(VLOOKUP(I5,disall!$A$2:$L$349,12,FALSE)),"NA",VLOOKUP(I5,disall!$A$2:$L$349,12,FALSE))</f>
        <v>Bhind</v>
      </c>
      <c r="M5">
        <f>IF(ISNA(VLOOKUP(I5,disall!$A$2:$M$349,6,FALSE)),"NA",VLOOKUP(I5,disall!$A$2:$M$349,6,FALSE))</f>
        <v>10</v>
      </c>
      <c r="N5">
        <f>IF(ISNA(VLOOKUP(I5,disall!$A$2:$M$349,7,FALSE)),"NA",VLOOKUP(I5,disall!$A$2:$M$349,7,FALSE))</f>
        <v>0.43331500000000001</v>
      </c>
      <c r="O5">
        <f>IF(ISNA(VLOOKUP(I5,disall!$A$2:$M$349,8,FALSE)),"NA",VLOOKUP(I5,disall!$A$2:$M$349,8,FALSE))</f>
        <v>3.5495749999999999</v>
      </c>
      <c r="P5" t="str">
        <f>IF(ISNA(VLOOKUP(I5,disall!$A$2:$M$349,9,FALSE)),"NA",VLOOKUP(I5,disall!$A$2:$M$349,9,FALSE))</f>
        <v>POLY</v>
      </c>
      <c r="Q5">
        <f>IF(ISNA(VLOOKUP(I5,disall!$A$2:$M$349,10,FALSE)),"NA",VLOOKUP(I5,disall!$A$2:$M$349,10,FALSE))</f>
        <v>356120400</v>
      </c>
      <c r="R5" t="str">
        <f>IF(ISNA(VLOOKUP(I5,disall!$A$2:$M$349,11,FALSE)),"NA",VLOOKUP(I5,disall!$A$2:$M$349,11,FALSE))</f>
        <v>Madhya Pradesh</v>
      </c>
      <c r="S5" t="str">
        <f>IF(ISNA(VLOOKUP(I5,disall!$A$2:$M$349,12,FALSE)),"NA",VLOOKUP(I5,disall!$A$2:$M$349,12,FALSE))</f>
        <v>Bhind</v>
      </c>
      <c r="T5">
        <f>IF(ISNA(VLOOKUP(I5,disall!$A$2:$M$349,13,FALSE)),"NA",VLOOKUP(I5,disall!$A$2:$M$349,13,FALSE))</f>
        <v>125</v>
      </c>
      <c r="U5" s="8">
        <f>IF(ISNA(VLOOKUP($I5,disall!$A$2:$CY$349,COLUMN(disall!N4),FALSE)),-9999,VLOOKUP($I5,disall!$A$2:$CY$349,COLUMN(disall!N4),FALSE))</f>
        <v>0</v>
      </c>
      <c r="V5" s="8">
        <f>IF(ISNA(VLOOKUP($I5,disall!$A$2:$CY$349,COLUMN(disall!O4),FALSE)),-9999,VLOOKUP($I5,disall!$A$2:$CY$349,COLUMN(disall!O4),FALSE))</f>
        <v>0</v>
      </c>
      <c r="W5" s="8">
        <f>IF(ISNA(VLOOKUP($I5,disall!$A$2:$CY$349,COLUMN(disall!P4),FALSE)),-9999,VLOOKUP($I5,disall!$A$2:$CY$349,COLUMN(disall!P4),FALSE))</f>
        <v>0</v>
      </c>
      <c r="X5" s="8">
        <f>IF(ISNA(VLOOKUP($I5,disall!$A$2:$CY$349,COLUMN(disall!Q4),FALSE)),-9999,VLOOKUP($I5,disall!$A$2:$CY$349,COLUMN(disall!Q4),FALSE))</f>
        <v>0</v>
      </c>
      <c r="Y5" s="8">
        <f>IF(ISNA(VLOOKUP($I5,disall!$A$2:$CY$349,COLUMN(disall!R4),FALSE)),-9999,VLOOKUP($I5,disall!$A$2:$CY$349,COLUMN(disall!R4),FALSE))</f>
        <v>0</v>
      </c>
      <c r="Z5" s="8">
        <f>IF(ISNA(VLOOKUP($I5,disall!$A$2:$CY$349,COLUMN(disall!S4),FALSE)),-9999,VLOOKUP($I5,disall!$A$2:$CY$349,COLUMN(disall!S4),FALSE))</f>
        <v>0</v>
      </c>
      <c r="AA5" s="8">
        <f>IF(ISNA(VLOOKUP($I5,disall!$A$2:$CY$349,COLUMN(disall!T4),FALSE)),-9999,VLOOKUP($I5,disall!$A$2:$CY$349,COLUMN(disall!T4),FALSE))</f>
        <v>0</v>
      </c>
      <c r="AB5" s="8">
        <f>IF(ISNA(VLOOKUP($I5,disall!$A$2:$CY$349,COLUMN(disall!U4),FALSE)),-9999,VLOOKUP($I5,disall!$A$2:$CY$349,COLUMN(disall!U4),FALSE))</f>
        <v>0</v>
      </c>
      <c r="AC5" s="8">
        <f>IF(ISNA(VLOOKUP($I5,disall!$A$2:$CY$349,COLUMN(disall!V4),FALSE)),-9999,VLOOKUP($I5,disall!$A$2:$CY$349,COLUMN(disall!V4),FALSE))</f>
        <v>0</v>
      </c>
      <c r="AD5" s="8">
        <f>IF(ISNA(VLOOKUP($I5,disall!$A$2:$CY$349,COLUMN(disall!W4),FALSE)),-9999,VLOOKUP($I5,disall!$A$2:$CY$349,COLUMN(disall!W4),FALSE))</f>
        <v>0</v>
      </c>
      <c r="AE5" s="8">
        <f>IF(ISNA(VLOOKUP($I5,disall!$A$2:$CY$349,COLUMN(disall!X4),FALSE)),-9999,VLOOKUP($I5,disall!$A$2:$CY$349,COLUMN(disall!X4),FALSE))</f>
        <v>0</v>
      </c>
      <c r="AF5" s="8">
        <f>IF(ISNA(VLOOKUP($I5,disall!$A$2:$CY$349,COLUMN(disall!Y4),FALSE)),-9999,VLOOKUP($I5,disall!$A$2:$CY$349,COLUMN(disall!Y4),FALSE))</f>
        <v>0</v>
      </c>
      <c r="AG5" s="8">
        <f>IF(ISNA(VLOOKUP($I5,disall!$A$2:$CY$349,COLUMN(disall!Z4),FALSE)),-9999,VLOOKUP($I5,disall!$A$2:$CY$349,COLUMN(disall!Z4),FALSE))</f>
        <v>0</v>
      </c>
      <c r="AH5" s="8">
        <f>IF(ISNA(VLOOKUP($I5,disall!$A$2:$CY$349,COLUMN(disall!AA4),FALSE)),-9999,VLOOKUP($I5,disall!$A$2:$CY$349,COLUMN(disall!AA4),FALSE))</f>
        <v>0</v>
      </c>
      <c r="AI5" s="8">
        <f>IF(ISNA(VLOOKUP($I5,disall!$A$2:$CY$349,COLUMN(disall!AB4),FALSE)),-9999,VLOOKUP($I5,disall!$A$2:$CY$349,COLUMN(disall!AB4),FALSE))</f>
        <v>0</v>
      </c>
      <c r="AJ5" s="8">
        <f>IF(ISNA(VLOOKUP($I5,disall!$A$2:$CY$349,COLUMN(disall!AC4),FALSE)),-9999,VLOOKUP($I5,disall!$A$2:$CY$349,COLUMN(disall!AC4),FALSE))</f>
        <v>0</v>
      </c>
      <c r="AK5" s="8">
        <f>IF(ISNA(VLOOKUP($I5,disall!$A$2:$CY$349,COLUMN(disall!AD4),FALSE)),-9999,VLOOKUP($I5,disall!$A$2:$CY$349,COLUMN(disall!AD4),FALSE))</f>
        <v>0</v>
      </c>
      <c r="AL5" s="8">
        <f>IF(ISNA(VLOOKUP($I5,disall!$A$2:$CY$349,COLUMN(disall!AE4),FALSE)),-9999,VLOOKUP($I5,disall!$A$2:$CY$349,COLUMN(disall!AE4),FALSE))</f>
        <v>0</v>
      </c>
      <c r="AM5" s="8">
        <f>IF(ISNA(VLOOKUP($I5,disall!$A$2:$CY$349,COLUMN(disall!AF4),FALSE)),-9999,VLOOKUP($I5,disall!$A$2:$CY$349,COLUMN(disall!AF4),FALSE))</f>
        <v>0</v>
      </c>
      <c r="AN5" s="8">
        <f>IF(ISNA(VLOOKUP($I5,disall!$A$2:$CY$349,COLUMN(disall!AG4),FALSE)),-9999,VLOOKUP($I5,disall!$A$2:$CY$349,COLUMN(disall!AG4),FALSE))</f>
        <v>0</v>
      </c>
      <c r="AO5" s="8">
        <f>IF(ISNA(VLOOKUP($I5,disall!$A$2:$CY$349,COLUMN(disall!AH4),FALSE)),-9999,VLOOKUP($I5,disall!$A$2:$CY$349,COLUMN(disall!AH4),FALSE))</f>
        <v>0</v>
      </c>
      <c r="AP5" s="8">
        <f>IF(ISNA(VLOOKUP($I5,disall!$A$2:$CY$349,COLUMN(disall!AI4),FALSE)),-9999,VLOOKUP($I5,disall!$A$2:$CY$349,COLUMN(disall!AI4),FALSE))</f>
        <v>0</v>
      </c>
      <c r="AQ5" s="8">
        <f>IF(ISNA(VLOOKUP($I5,disall!$A$2:$CY$349,COLUMN(disall!AJ4),FALSE)),-9999,VLOOKUP($I5,disall!$A$2:$CY$349,COLUMN(disall!AJ4),FALSE))</f>
        <v>0</v>
      </c>
      <c r="AR5" s="8">
        <f>IF(ISNA(VLOOKUP($I5,disall!$A$2:$CY$349,COLUMN(disall!AK4),FALSE)),-9999,VLOOKUP($I5,disall!$A$2:$CY$349,COLUMN(disall!AK4),FALSE))</f>
        <v>0</v>
      </c>
      <c r="AS5" s="8">
        <f>IF(ISNA(VLOOKUP($I5,disall!$A$2:$CY$349,COLUMN(disall!AL4),FALSE)),-9999,VLOOKUP($I5,disall!$A$2:$CY$349,COLUMN(disall!AL4),FALSE))</f>
        <v>0</v>
      </c>
      <c r="AT5" s="8">
        <f>IF(ISNA(VLOOKUP($I5,disall!$A$2:$CY$349,COLUMN(disall!AM4),FALSE)),-9999,VLOOKUP($I5,disall!$A$2:$CY$349,COLUMN(disall!AM4),FALSE))</f>
        <v>0</v>
      </c>
      <c r="AU5" s="8">
        <f>IF(ISNA(VLOOKUP($I5,disall!$A$2:$CY$349,COLUMN(disall!AN4),FALSE)),-9999,VLOOKUP($I5,disall!$A$2:$CY$349,COLUMN(disall!AN4),FALSE))</f>
        <v>0</v>
      </c>
      <c r="AV5" s="8">
        <f>IF(ISNA(VLOOKUP($I5,disall!$A$2:$CY$349,COLUMN(disall!AO4),FALSE)),-9999,VLOOKUP($I5,disall!$A$2:$CY$349,COLUMN(disall!AO4),FALSE))</f>
        <v>0</v>
      </c>
      <c r="AW5" s="8">
        <f>IF(ISNA(VLOOKUP($I5,disall!$A$2:$CY$349,COLUMN(disall!AP4),FALSE)),-9999,VLOOKUP($I5,disall!$A$2:$CY$349,COLUMN(disall!AP4),FALSE))</f>
        <v>0</v>
      </c>
      <c r="AX5" s="8">
        <f>IF(ISNA(VLOOKUP($I5,disall!$A$2:$CY$349,COLUMN(disall!AQ4),FALSE)),-9999,VLOOKUP($I5,disall!$A$2:$CY$349,COLUMN(disall!AQ4),FALSE))</f>
        <v>0</v>
      </c>
      <c r="AY5" s="8">
        <f>IF(ISNA(VLOOKUP($I5,disall!$A$2:$CY$349,COLUMN(disall!AR4),FALSE)),-9999,VLOOKUP($I5,disall!$A$2:$CY$349,COLUMN(disall!AR4),FALSE))</f>
        <v>0</v>
      </c>
      <c r="AZ5" s="8">
        <f>IF(ISNA(VLOOKUP($I5,disall!$A$2:$CY$349,COLUMN(disall!AS4),FALSE)),-9999,VLOOKUP($I5,disall!$A$2:$CY$349,COLUMN(disall!AS4),FALSE))</f>
        <v>0</v>
      </c>
      <c r="BA5" s="8">
        <f>IF(ISNA(VLOOKUP($I5,disall!$A$2:$CY$349,COLUMN(disall!AT4),FALSE)),-9999,VLOOKUP($I5,disall!$A$2:$CY$349,COLUMN(disall!AT4),FALSE))</f>
        <v>0</v>
      </c>
      <c r="BB5" s="8">
        <f>IF(ISNA(VLOOKUP($I5,disall!$A$2:$CY$349,COLUMN(disall!AU4),FALSE)),-9999,VLOOKUP($I5,disall!$A$2:$CY$349,COLUMN(disall!AU4),FALSE))</f>
        <v>0</v>
      </c>
      <c r="BC5" s="8">
        <f>IF(ISNA(VLOOKUP($I5,disall!$A$2:$CY$349,COLUMN(disall!AV4),FALSE)),-9999,VLOOKUP($I5,disall!$A$2:$CY$349,COLUMN(disall!AV4),FALSE))</f>
        <v>0</v>
      </c>
      <c r="BD5" s="8">
        <f>IF(ISNA(VLOOKUP($I5,disall!$A$2:$CY$349,COLUMN(disall!AW4),FALSE)),-9999,VLOOKUP($I5,disall!$A$2:$CY$349,COLUMN(disall!AW4),FALSE))</f>
        <v>0</v>
      </c>
      <c r="BE5" s="8">
        <f>IF(ISNA(VLOOKUP($I5,disall!$A$2:$CY$349,COLUMN(disall!AX4),FALSE)),-9999,VLOOKUP($I5,disall!$A$2:$CY$349,COLUMN(disall!AX4),FALSE))</f>
        <v>0</v>
      </c>
      <c r="BF5" s="8">
        <f>IF(ISNA(VLOOKUP($I5,disall!$A$2:$CY$349,COLUMN(disall!AY4),FALSE)),-9999,VLOOKUP($I5,disall!$A$2:$CY$349,COLUMN(disall!AY4),FALSE))</f>
        <v>0</v>
      </c>
      <c r="BG5" s="8">
        <f>IF(ISNA(VLOOKUP($I5,disall!$A$2:$CY$349,COLUMN(disall!AZ4),FALSE)),-9999,VLOOKUP($I5,disall!$A$2:$CY$349,COLUMN(disall!AZ4),FALSE))</f>
        <v>0</v>
      </c>
      <c r="BH5" s="8">
        <f>IF(ISNA(VLOOKUP($I5,disall!$A$2:$CY$349,COLUMN(disall!BA4),FALSE)),-9999,VLOOKUP($I5,disall!$A$2:$CY$349,COLUMN(disall!BA4),FALSE))</f>
        <v>0</v>
      </c>
      <c r="BI5" s="8">
        <f>IF(ISNA(VLOOKUP($I5,disall!$A$2:$CY$349,COLUMN(disall!BB4),FALSE)),-9999,VLOOKUP($I5,disall!$A$2:$CY$349,COLUMN(disall!BB4),FALSE))</f>
        <v>0</v>
      </c>
      <c r="BJ5" s="8">
        <f>IF(ISNA(VLOOKUP($I5,disall!$A$2:$CY$349,COLUMN(disall!BC4),FALSE)),-9999,VLOOKUP($I5,disall!$A$2:$CY$349,COLUMN(disall!BC4),FALSE))</f>
        <v>0</v>
      </c>
      <c r="BK5" s="8">
        <f>IF(ISNA(VLOOKUP($I5,disall!$A$2:$CY$349,COLUMN(disall!BD4),FALSE)),-9999,VLOOKUP($I5,disall!$A$2:$CY$349,COLUMN(disall!BD4),FALSE))</f>
        <v>0</v>
      </c>
      <c r="BL5" s="8">
        <f>IF(ISNA(VLOOKUP($I5,disall!$A$2:$CY$349,COLUMN(disall!BE4),FALSE)),-9999,VLOOKUP($I5,disall!$A$2:$CY$349,COLUMN(disall!BE4),FALSE))</f>
        <v>0</v>
      </c>
      <c r="BM5" s="8">
        <f>IF(ISNA(VLOOKUP($I5,disall!$A$2:$CY$349,COLUMN(disall!BF4),FALSE)),-9999,VLOOKUP($I5,disall!$A$2:$CY$349,COLUMN(disall!BF4),FALSE))</f>
        <v>0</v>
      </c>
      <c r="BN5" s="8">
        <f>IF(ISNA(VLOOKUP($I5,disall!$A$2:$CY$349,COLUMN(disall!BG4),FALSE)),-9999,VLOOKUP($I5,disall!$A$2:$CY$349,COLUMN(disall!BG4),FALSE))</f>
        <v>0</v>
      </c>
      <c r="BO5" s="8">
        <f>IF(ISNA(VLOOKUP($I5,disall!$A$2:$CY$349,COLUMN(disall!BH4),FALSE)),-9999,VLOOKUP($I5,disall!$A$2:$CY$349,COLUMN(disall!BH4),FALSE))</f>
        <v>0</v>
      </c>
      <c r="BP5" s="8">
        <f>IF(ISNA(VLOOKUP($I5,disall!$A$2:$CY$349,COLUMN(disall!BI4),FALSE)),-9999,VLOOKUP($I5,disall!$A$2:$CY$349,COLUMN(disall!BI4),FALSE))</f>
        <v>0</v>
      </c>
      <c r="BQ5" s="8">
        <f>IF(ISNA(VLOOKUP($I5,disall!$A$2:$CY$349,COLUMN(disall!BJ4),FALSE)),-9999,VLOOKUP($I5,disall!$A$2:$CY$349,COLUMN(disall!BJ4),FALSE))</f>
        <v>0</v>
      </c>
      <c r="BR5" s="8">
        <f>IF(ISNA(VLOOKUP($I5,disall!$A$2:$CY$349,COLUMN(disall!BK4),FALSE)),-9999,VLOOKUP($I5,disall!$A$2:$CY$349,COLUMN(disall!BK4),FALSE))</f>
        <v>0</v>
      </c>
      <c r="BS5" s="8">
        <f>IF(ISNA(VLOOKUP($I5,disall!$A$2:$CY$349,COLUMN(disall!BL4),FALSE)),-9999,VLOOKUP($I5,disall!$A$2:$CY$349,COLUMN(disall!BL4),FALSE))</f>
        <v>0</v>
      </c>
      <c r="BT5" s="8">
        <f>IF(ISNA(VLOOKUP($I5,disall!$A$2:$CY$349,COLUMN(disall!BM4),FALSE)),-9999,VLOOKUP($I5,disall!$A$2:$CY$349,COLUMN(disall!BM4),FALSE))</f>
        <v>0</v>
      </c>
      <c r="BU5" s="8">
        <f>IF(ISNA(VLOOKUP($I5,disall!$A$2:$CY$349,COLUMN(disall!BN4),FALSE)),-9999,VLOOKUP($I5,disall!$A$2:$CY$349,COLUMN(disall!BN4),FALSE))</f>
        <v>0</v>
      </c>
      <c r="BV5" s="8">
        <f>IF(ISNA(VLOOKUP($I5,disall!$A$2:$CY$349,COLUMN(disall!BO4),FALSE)),-9999,VLOOKUP($I5,disall!$A$2:$CY$349,COLUMN(disall!BO4),FALSE))</f>
        <v>0</v>
      </c>
      <c r="BW5" s="8">
        <f>IF(ISNA(VLOOKUP($I5,disall!$A$2:$CY$349,COLUMN(disall!BP4),FALSE)),-9999,VLOOKUP($I5,disall!$A$2:$CY$349,COLUMN(disall!BP4),FALSE))</f>
        <v>0</v>
      </c>
      <c r="BX5" s="8">
        <f>IF(ISNA(VLOOKUP($I5,disall!$A$2:$CY$349,COLUMN(disall!BQ4),FALSE)),-9999,VLOOKUP($I5,disall!$A$2:$CY$349,COLUMN(disall!BQ4),FALSE))</f>
        <v>0</v>
      </c>
      <c r="BY5" s="8">
        <f>IF(ISNA(VLOOKUP($I5,disall!$A$2:$CY$349,COLUMN(disall!BR4),FALSE)),-9999,VLOOKUP($I5,disall!$A$2:$CY$349,COLUMN(disall!BR4),FALSE))</f>
        <v>0</v>
      </c>
      <c r="BZ5" s="8">
        <f>IF(ISNA(VLOOKUP($I5,disall!$A$2:$CY$349,COLUMN(disall!BS4),FALSE)),-9999,VLOOKUP($I5,disall!$A$2:$CY$349,COLUMN(disall!BS4),FALSE))</f>
        <v>0</v>
      </c>
      <c r="CA5" s="8">
        <f>IF(ISNA(VLOOKUP($I5,disall!$A$2:$CY$349,COLUMN(disall!BT4),FALSE)),-9999,VLOOKUP($I5,disall!$A$2:$CY$349,COLUMN(disall!BT4),FALSE))</f>
        <v>0</v>
      </c>
      <c r="CB5" s="8">
        <f>IF(ISNA(VLOOKUP($I5,disall!$A$2:$CY$349,COLUMN(disall!BU4),FALSE)),-9999,VLOOKUP($I5,disall!$A$2:$CY$349,COLUMN(disall!BU4),FALSE))</f>
        <v>0</v>
      </c>
      <c r="CC5" s="8">
        <f>IF(ISNA(VLOOKUP($I5,disall!$A$2:$CY$349,COLUMN(disall!BV4),FALSE)),-9999,VLOOKUP($I5,disall!$A$2:$CY$349,COLUMN(disall!BV4),FALSE))</f>
        <v>0</v>
      </c>
      <c r="CD5" s="8">
        <f>IF(ISNA(VLOOKUP($I5,disall!$A$2:$CY$349,COLUMN(disall!BW4),FALSE)),-9999,VLOOKUP($I5,disall!$A$2:$CY$349,COLUMN(disall!BW4),FALSE))</f>
        <v>0</v>
      </c>
      <c r="CE5" s="8">
        <f>IF(ISNA(VLOOKUP($I5,disall!$A$2:$CY$349,COLUMN(disall!BX4),FALSE)),-9999,VLOOKUP($I5,disall!$A$2:$CY$349,COLUMN(disall!BX4),FALSE))</f>
        <v>0</v>
      </c>
      <c r="CF5" s="8">
        <f>IF(ISNA(VLOOKUP($I5,disall!$A$2:$CY$349,COLUMN(disall!BY4),FALSE)),-9999,VLOOKUP($I5,disall!$A$2:$CY$349,COLUMN(disall!BY4),FALSE))</f>
        <v>0</v>
      </c>
      <c r="CG5" s="8">
        <f>IF(ISNA(VLOOKUP($I5,disall!$A$2:$CY$349,COLUMN(disall!BZ4),FALSE)),-9999,VLOOKUP($I5,disall!$A$2:$CY$349,COLUMN(disall!BZ4),FALSE))</f>
        <v>0</v>
      </c>
      <c r="CH5" s="8">
        <f>IF(ISNA(VLOOKUP($I5,disall!$A$2:$CY$349,COLUMN(disall!CA4),FALSE)),-9999,VLOOKUP($I5,disall!$A$2:$CY$349,COLUMN(disall!CA4),FALSE))</f>
        <v>0</v>
      </c>
      <c r="CI5" s="8">
        <f>IF(ISNA(VLOOKUP($I5,disall!$A$2:$CY$349,COLUMN(disall!CB4),FALSE)),-9999,VLOOKUP($I5,disall!$A$2:$CY$349,COLUMN(disall!CB4),FALSE))</f>
        <v>0</v>
      </c>
      <c r="CJ5" s="8">
        <f>IF(ISNA(VLOOKUP($I5,disall!$A$2:$CY$349,COLUMN(disall!CC4),FALSE)),-9999,VLOOKUP($I5,disall!$A$2:$CY$349,COLUMN(disall!CC4),FALSE))</f>
        <v>0</v>
      </c>
      <c r="CK5" s="8">
        <f>IF(ISNA(VLOOKUP($I5,disall!$A$2:$CY$349,COLUMN(disall!CD4),FALSE)),-9999,VLOOKUP($I5,disall!$A$2:$CY$349,COLUMN(disall!CD4),FALSE))</f>
        <v>0</v>
      </c>
      <c r="CL5" s="8">
        <f>IF(ISNA(VLOOKUP($I5,disall!$A$2:$CY$349,COLUMN(disall!CE4),FALSE)),-9999,VLOOKUP($I5,disall!$A$2:$CY$349,COLUMN(disall!CE4),FALSE))</f>
        <v>0</v>
      </c>
      <c r="CM5" s="8">
        <f>IF(ISNA(VLOOKUP($I5,disall!$A$2:$CY$349,COLUMN(disall!CF4),FALSE)),-9999,VLOOKUP($I5,disall!$A$2:$CY$349,COLUMN(disall!CF4),FALSE))</f>
        <v>0</v>
      </c>
      <c r="CN5" s="8">
        <f>IF(ISNA(VLOOKUP($I5,disall!$A$2:$CY$349,COLUMN(disall!CG4),FALSE)),-9999,VLOOKUP($I5,disall!$A$2:$CY$349,COLUMN(disall!CG4),FALSE))</f>
        <v>0</v>
      </c>
      <c r="CO5" s="8">
        <f>IF(ISNA(VLOOKUP($I5,disall!$A$2:$CY$349,COLUMN(disall!CH4),FALSE)),-9999,VLOOKUP($I5,disall!$A$2:$CY$349,COLUMN(disall!CH4),FALSE))</f>
        <v>0</v>
      </c>
      <c r="CP5" s="8">
        <f>IF(ISNA(VLOOKUP($I5,disall!$A$2:$CY$349,COLUMN(disall!CI4),FALSE)),-9999,VLOOKUP($I5,disall!$A$2:$CY$349,COLUMN(disall!CI4),FALSE))</f>
        <v>0</v>
      </c>
      <c r="CQ5" s="8">
        <f>IF(ISNA(VLOOKUP($I5,disall!$A$2:$CY$349,COLUMN(disall!CJ4),FALSE)),-9999,VLOOKUP($I5,disall!$A$2:$CY$349,COLUMN(disall!CJ4),FALSE))</f>
        <v>0</v>
      </c>
      <c r="CR5" s="8">
        <f>IF(ISNA(VLOOKUP($I5,disall!$A$2:$CY$349,COLUMN(disall!CK4),FALSE)),-9999,VLOOKUP($I5,disall!$A$2:$CY$349,COLUMN(disall!CK4),FALSE))</f>
        <v>0</v>
      </c>
      <c r="CS5" s="8">
        <f>IF(ISNA(VLOOKUP($I5,disall!$A$2:$CY$349,COLUMN(disall!CL4),FALSE)),-9999,VLOOKUP($I5,disall!$A$2:$CY$349,COLUMN(disall!CL4),FALSE))</f>
        <v>0</v>
      </c>
      <c r="CT5" s="8">
        <f>IF(ISNA(VLOOKUP($I5,disall!$A$2:$CY$349,COLUMN(disall!CM4),FALSE)),-9999,VLOOKUP($I5,disall!$A$2:$CY$349,COLUMN(disall!CM4),FALSE))</f>
        <v>0</v>
      </c>
      <c r="CU5" s="8">
        <f>IF(ISNA(VLOOKUP($I5,disall!$A$2:$CY$349,COLUMN(disall!CN4),FALSE)),-9999,VLOOKUP($I5,disall!$A$2:$CY$349,COLUMN(disall!CN4),FALSE))</f>
        <v>0</v>
      </c>
      <c r="CV5" s="8">
        <f>IF(ISNA(VLOOKUP($I5,disall!$A$2:$CY$349,COLUMN(disall!CO4),FALSE)),-9999,VLOOKUP($I5,disall!$A$2:$CY$349,COLUMN(disall!CO4),FALSE))</f>
        <v>0</v>
      </c>
      <c r="CW5" s="8">
        <f>IF(ISNA(VLOOKUP($I5,disall!$A$2:$CY$349,COLUMN(disall!CP4),FALSE)),-9999,VLOOKUP($I5,disall!$A$2:$CY$349,COLUMN(disall!CP4),FALSE))</f>
        <v>0</v>
      </c>
      <c r="CX5" s="8">
        <f>IF(ISNA(VLOOKUP($I5,disall!$A$2:$CY$349,COLUMN(disall!CQ4),FALSE)),-9999,VLOOKUP($I5,disall!$A$2:$CY$349,COLUMN(disall!CQ4),FALSE))</f>
        <v>0</v>
      </c>
      <c r="CY5" s="8">
        <f>IF(ISNA(VLOOKUP($I5,disall!$A$2:$CY$349,COLUMN(disall!CR4),FALSE)),-9999,VLOOKUP($I5,disall!$A$2:$CY$349,COLUMN(disall!CR4),FALSE))</f>
        <v>0</v>
      </c>
      <c r="CZ5" s="8">
        <f>IF(ISNA(VLOOKUP($I5,disall!$A$2:$CY$349,COLUMN(disall!CS4),FALSE)),-9999,VLOOKUP($I5,disall!$A$2:$CY$349,COLUMN(disall!CS4),FALSE))</f>
        <v>0</v>
      </c>
      <c r="DA5" s="8">
        <f>IF(ISNA(VLOOKUP($I5,disall!$A$2:$CY$349,COLUMN(disall!CT4),FALSE)),-9999,VLOOKUP($I5,disall!$A$2:$CY$349,COLUMN(disall!CT4),FALSE))</f>
        <v>0</v>
      </c>
      <c r="DB5" s="8">
        <f>IF(ISNA(VLOOKUP($I5,disall!$A$2:$CY$349,COLUMN(disall!CU4),FALSE)),-9999,VLOOKUP($I5,disall!$A$2:$CY$349,COLUMN(disall!CU4),FALSE))</f>
        <v>0</v>
      </c>
      <c r="DC5" s="8">
        <f>IF(ISNA(VLOOKUP($I5,disall!$A$2:$CY$349,COLUMN(disall!CV4),FALSE)),-9999,VLOOKUP($I5,disall!$A$2:$CY$349,COLUMN(disall!CV4),FALSE))</f>
        <v>0</v>
      </c>
      <c r="DD5" s="8">
        <f>IF(ISNA(VLOOKUP($I5,disall!$A$2:$CY$349,COLUMN(disall!CW4),FALSE)),-9999,VLOOKUP($I5,disall!$A$2:$CY$349,COLUMN(disall!CW4),FALSE))</f>
        <v>0</v>
      </c>
      <c r="DE5" s="8">
        <f>IF(ISNA(VLOOKUP($I5,disall!$A$2:$CY$349,COLUMN(disall!CX4),FALSE)),-9999,VLOOKUP($I5,disall!$A$2:$CY$349,COLUMN(disall!CX4),FALSE))</f>
        <v>0</v>
      </c>
      <c r="DF5" s="8">
        <f>IF(ISNA(VLOOKUP($I5,disall!$A$2:$CY$349,COLUMN(disall!CY4),FALSE)),-9999,VLOOKUP($I5,disall!$A$2:$CY$349,COLUMN(disall!CY4),FALSE))</f>
        <v>0</v>
      </c>
    </row>
    <row r="6" spans="1:110" x14ac:dyDescent="0.25">
      <c r="A6">
        <v>83</v>
      </c>
      <c r="B6" t="s">
        <v>8</v>
      </c>
      <c r="C6" t="s">
        <v>472</v>
      </c>
      <c r="D6" t="s">
        <v>475</v>
      </c>
      <c r="E6" t="s">
        <v>473</v>
      </c>
      <c r="F6" t="s">
        <v>298</v>
      </c>
      <c r="G6" t="s">
        <v>481</v>
      </c>
      <c r="H6">
        <v>1006</v>
      </c>
      <c r="I6">
        <f>IF(ISNA(VLOOKUP(H6,disall!$D$2:$L$349,1,FALSE)),H6,VLOOKUP(H6,disall!$D$2:$L$349,1,FALSE))</f>
        <v>1006</v>
      </c>
      <c r="J6">
        <f>IF(ISNA(VLOOKUP(H6,disall!$D$2:$L$349,1,FALSE)),"NA",VLOOKUP(H6,disall!$D$2:$L$349,2,FALSE))</f>
        <v>1006</v>
      </c>
      <c r="K6" t="str">
        <f>IF(ISNA(VLOOKUP(I6,disall!$A$2:$L$349,3,FALSE)),F6,VLOOKUP(I6,disall!$A$2:$L$349,3,FALSE))</f>
        <v>Bilaspur</v>
      </c>
      <c r="L6" t="str">
        <f>IF(ISNA(VLOOKUP(I6,disall!$A$2:$L$349,12,FALSE)),"NA",VLOOKUP(I6,disall!$A$2:$L$349,12,FALSE))</f>
        <v>Bilaspur</v>
      </c>
      <c r="M6">
        <f>IF(ISNA(VLOOKUP(I6,disall!$A$2:$M$349,6,FALSE)),"NA",VLOOKUP(I6,disall!$A$2:$M$349,6,FALSE))</f>
        <v>10</v>
      </c>
      <c r="N6">
        <f>IF(ISNA(VLOOKUP(I6,disall!$A$2:$M$349,7,FALSE)),"NA",VLOOKUP(I6,disall!$A$2:$M$349,7,FALSE))</f>
        <v>1.7255199999999999</v>
      </c>
      <c r="O6">
        <f>IF(ISNA(VLOOKUP(I6,disall!$A$2:$M$349,8,FALSE)),"NA",VLOOKUP(I6,disall!$A$2:$M$349,8,FALSE))</f>
        <v>6.8885800000000001</v>
      </c>
      <c r="P6" t="str">
        <f>IF(ISNA(VLOOKUP(I6,disall!$A$2:$M$349,9,FALSE)),"NA",VLOOKUP(I6,disall!$A$2:$M$349,9,FALSE))</f>
        <v>POLY</v>
      </c>
      <c r="Q6">
        <f>IF(ISNA(VLOOKUP(I6,disall!$A$2:$M$349,10,FALSE)),"NA",VLOOKUP(I6,disall!$A$2:$M$349,10,FALSE))</f>
        <v>356120600</v>
      </c>
      <c r="R6" t="str">
        <f>IF(ISNA(VLOOKUP(I6,disall!$A$2:$M$349,11,FALSE)),"NA",VLOOKUP(I6,disall!$A$2:$M$349,11,FALSE))</f>
        <v>Madhya Pradesh</v>
      </c>
      <c r="S6" t="str">
        <f>IF(ISNA(VLOOKUP(I6,disall!$A$2:$M$349,12,FALSE)),"NA",VLOOKUP(I6,disall!$A$2:$M$349,12,FALSE))</f>
        <v>Bilaspur</v>
      </c>
      <c r="T6">
        <f>IF(ISNA(VLOOKUP(I6,disall!$A$2:$M$349,13,FALSE)),"NA",VLOOKUP(I6,disall!$A$2:$M$349,13,FALSE))</f>
        <v>127</v>
      </c>
      <c r="U6" s="8">
        <f>IF(ISNA(VLOOKUP($I6,disall!$A$2:$CY$349,COLUMN(disall!N5),FALSE)),-9999,VLOOKUP($I6,disall!$A$2:$CY$349,COLUMN(disall!N5),FALSE))</f>
        <v>6</v>
      </c>
      <c r="V6" s="8">
        <f>IF(ISNA(VLOOKUP($I6,disall!$A$2:$CY$349,COLUMN(disall!O5),FALSE)),-9999,VLOOKUP($I6,disall!$A$2:$CY$349,COLUMN(disall!O5),FALSE))</f>
        <v>3</v>
      </c>
      <c r="W6" s="8">
        <f>IF(ISNA(VLOOKUP($I6,disall!$A$2:$CY$349,COLUMN(disall!P5),FALSE)),-9999,VLOOKUP($I6,disall!$A$2:$CY$349,COLUMN(disall!P5),FALSE))</f>
        <v>500</v>
      </c>
      <c r="X6" s="8">
        <f>IF(ISNA(VLOOKUP($I6,disall!$A$2:$CY$349,COLUMN(disall!Q5),FALSE)),-9999,VLOOKUP($I6,disall!$A$2:$CY$349,COLUMN(disall!Q5),FALSE))</f>
        <v>6</v>
      </c>
      <c r="Y6" s="8">
        <f>IF(ISNA(VLOOKUP($I6,disall!$A$2:$CY$349,COLUMN(disall!R5),FALSE)),-9999,VLOOKUP($I6,disall!$A$2:$CY$349,COLUMN(disall!R5),FALSE))</f>
        <v>3</v>
      </c>
      <c r="Z6" s="8">
        <f>IF(ISNA(VLOOKUP($I6,disall!$A$2:$CY$349,COLUMN(disall!S5),FALSE)),-9999,VLOOKUP($I6,disall!$A$2:$CY$349,COLUMN(disall!S5),FALSE))</f>
        <v>500</v>
      </c>
      <c r="AA6" s="8">
        <f>IF(ISNA(VLOOKUP($I6,disall!$A$2:$CY$349,COLUMN(disall!T5),FALSE)),-9999,VLOOKUP($I6,disall!$A$2:$CY$349,COLUMN(disall!T5),FALSE))</f>
        <v>4.5</v>
      </c>
      <c r="AB6" s="8">
        <f>IF(ISNA(VLOOKUP($I6,disall!$A$2:$CY$349,COLUMN(disall!U5),FALSE)),-9999,VLOOKUP($I6,disall!$A$2:$CY$349,COLUMN(disall!U5),FALSE))</f>
        <v>2</v>
      </c>
      <c r="AC6" s="8">
        <f>IF(ISNA(VLOOKUP($I6,disall!$A$2:$CY$349,COLUMN(disall!V5),FALSE)),-9999,VLOOKUP($I6,disall!$A$2:$CY$349,COLUMN(disall!V5),FALSE))</f>
        <v>444.44</v>
      </c>
      <c r="AD6" s="8">
        <f>IF(ISNA(VLOOKUP($I6,disall!$A$2:$CY$349,COLUMN(disall!W5),FALSE)),-9999,VLOOKUP($I6,disall!$A$2:$CY$349,COLUMN(disall!W5),FALSE))</f>
        <v>4.3</v>
      </c>
      <c r="AE6" s="8">
        <f>IF(ISNA(VLOOKUP($I6,disall!$A$2:$CY$349,COLUMN(disall!X5),FALSE)),-9999,VLOOKUP($I6,disall!$A$2:$CY$349,COLUMN(disall!X5),FALSE))</f>
        <v>2.9</v>
      </c>
      <c r="AF6" s="8">
        <f>IF(ISNA(VLOOKUP($I6,disall!$A$2:$CY$349,COLUMN(disall!Y5),FALSE)),-9999,VLOOKUP($I6,disall!$A$2:$CY$349,COLUMN(disall!Y5),FALSE))</f>
        <v>674.42</v>
      </c>
      <c r="AG6" s="8">
        <f>IF(ISNA(VLOOKUP($I6,disall!$A$2:$CY$349,COLUMN(disall!Z5),FALSE)),-9999,VLOOKUP($I6,disall!$A$2:$CY$349,COLUMN(disall!Z5),FALSE))</f>
        <v>3.8</v>
      </c>
      <c r="AH6" s="8">
        <f>IF(ISNA(VLOOKUP($I6,disall!$A$2:$CY$349,COLUMN(disall!AA5),FALSE)),-9999,VLOOKUP($I6,disall!$A$2:$CY$349,COLUMN(disall!AA5),FALSE))</f>
        <v>2.9</v>
      </c>
      <c r="AI6" s="8">
        <f>IF(ISNA(VLOOKUP($I6,disall!$A$2:$CY$349,COLUMN(disall!AB5),FALSE)),-9999,VLOOKUP($I6,disall!$A$2:$CY$349,COLUMN(disall!AB5),FALSE))</f>
        <v>763.16</v>
      </c>
      <c r="AJ6" s="8">
        <f>IF(ISNA(VLOOKUP($I6,disall!$A$2:$CY$349,COLUMN(disall!AC5),FALSE)),-9999,VLOOKUP($I6,disall!$A$2:$CY$349,COLUMN(disall!AC5),FALSE))</f>
        <v>3.7</v>
      </c>
      <c r="AK6" s="8">
        <f>IF(ISNA(VLOOKUP($I6,disall!$A$2:$CY$349,COLUMN(disall!AD5),FALSE)),-9999,VLOOKUP($I6,disall!$A$2:$CY$349,COLUMN(disall!AD5),FALSE))</f>
        <v>2.5</v>
      </c>
      <c r="AL6" s="8">
        <f>IF(ISNA(VLOOKUP($I6,disall!$A$2:$CY$349,COLUMN(disall!AE5),FALSE)),-9999,VLOOKUP($I6,disall!$A$2:$CY$349,COLUMN(disall!AE5),FALSE))</f>
        <v>675.68</v>
      </c>
      <c r="AM6" s="8">
        <f>IF(ISNA(VLOOKUP($I6,disall!$A$2:$CY$349,COLUMN(disall!AF5),FALSE)),-9999,VLOOKUP($I6,disall!$A$2:$CY$349,COLUMN(disall!AF5),FALSE))</f>
        <v>3.5</v>
      </c>
      <c r="AN6" s="8">
        <f>IF(ISNA(VLOOKUP($I6,disall!$A$2:$CY$349,COLUMN(disall!AG5),FALSE)),-9999,VLOOKUP($I6,disall!$A$2:$CY$349,COLUMN(disall!AG5),FALSE))</f>
        <v>2.6</v>
      </c>
      <c r="AO6" s="8">
        <f>IF(ISNA(VLOOKUP($I6,disall!$A$2:$CY$349,COLUMN(disall!AH5),FALSE)),-9999,VLOOKUP($I6,disall!$A$2:$CY$349,COLUMN(disall!AH5),FALSE))</f>
        <v>742.86</v>
      </c>
      <c r="AP6" s="8">
        <f>IF(ISNA(VLOOKUP($I6,disall!$A$2:$CY$349,COLUMN(disall!AI5),FALSE)),-9999,VLOOKUP($I6,disall!$A$2:$CY$349,COLUMN(disall!AI5),FALSE))</f>
        <v>3.3</v>
      </c>
      <c r="AQ6" s="8">
        <f>IF(ISNA(VLOOKUP($I6,disall!$A$2:$CY$349,COLUMN(disall!AJ5),FALSE)),-9999,VLOOKUP($I6,disall!$A$2:$CY$349,COLUMN(disall!AJ5),FALSE))</f>
        <v>2</v>
      </c>
      <c r="AR6" s="8">
        <f>IF(ISNA(VLOOKUP($I6,disall!$A$2:$CY$349,COLUMN(disall!AK5),FALSE)),-9999,VLOOKUP($I6,disall!$A$2:$CY$349,COLUMN(disall!AK5),FALSE))</f>
        <v>606.05999999999995</v>
      </c>
      <c r="AS6" s="8">
        <f>IF(ISNA(VLOOKUP($I6,disall!$A$2:$CY$349,COLUMN(disall!AL5),FALSE)),-9999,VLOOKUP($I6,disall!$A$2:$CY$349,COLUMN(disall!AL5),FALSE))</f>
        <v>3.5</v>
      </c>
      <c r="AT6" s="8">
        <f>IF(ISNA(VLOOKUP($I6,disall!$A$2:$CY$349,COLUMN(disall!AM5),FALSE)),-9999,VLOOKUP($I6,disall!$A$2:$CY$349,COLUMN(disall!AM5),FALSE))</f>
        <v>2.7</v>
      </c>
      <c r="AU6" s="8">
        <f>IF(ISNA(VLOOKUP($I6,disall!$A$2:$CY$349,COLUMN(disall!AN5),FALSE)),-9999,VLOOKUP($I6,disall!$A$2:$CY$349,COLUMN(disall!AN5),FALSE))</f>
        <v>771.43</v>
      </c>
      <c r="AV6" s="8">
        <f>IF(ISNA(VLOOKUP($I6,disall!$A$2:$CY$349,COLUMN(disall!AO5),FALSE)),-9999,VLOOKUP($I6,disall!$A$2:$CY$349,COLUMN(disall!AO5),FALSE))</f>
        <v>3.4</v>
      </c>
      <c r="AW6" s="8">
        <f>IF(ISNA(VLOOKUP($I6,disall!$A$2:$CY$349,COLUMN(disall!AP5),FALSE)),-9999,VLOOKUP($I6,disall!$A$2:$CY$349,COLUMN(disall!AP5),FALSE))</f>
        <v>2.1</v>
      </c>
      <c r="AX6" s="8">
        <f>IF(ISNA(VLOOKUP($I6,disall!$A$2:$CY$349,COLUMN(disall!AQ5),FALSE)),-9999,VLOOKUP($I6,disall!$A$2:$CY$349,COLUMN(disall!AQ5),FALSE))</f>
        <v>617.65</v>
      </c>
      <c r="AY6" s="8">
        <f>IF(ISNA(VLOOKUP($I6,disall!$A$2:$CY$349,COLUMN(disall!AR5),FALSE)),-9999,VLOOKUP($I6,disall!$A$2:$CY$349,COLUMN(disall!AR5),FALSE))</f>
        <v>3.5</v>
      </c>
      <c r="AZ6" s="8">
        <f>IF(ISNA(VLOOKUP($I6,disall!$A$2:$CY$349,COLUMN(disall!AS5),FALSE)),-9999,VLOOKUP($I6,disall!$A$2:$CY$349,COLUMN(disall!AS5),FALSE))</f>
        <v>2.5</v>
      </c>
      <c r="BA6" s="8">
        <f>IF(ISNA(VLOOKUP($I6,disall!$A$2:$CY$349,COLUMN(disall!AT5),FALSE)),-9999,VLOOKUP($I6,disall!$A$2:$CY$349,COLUMN(disall!AT5),FALSE))</f>
        <v>714.29</v>
      </c>
      <c r="BB6" s="8">
        <f>IF(ISNA(VLOOKUP($I6,disall!$A$2:$CY$349,COLUMN(disall!AU5),FALSE)),-9999,VLOOKUP($I6,disall!$A$2:$CY$349,COLUMN(disall!AU5),FALSE))</f>
        <v>3.5</v>
      </c>
      <c r="BC6" s="8">
        <f>IF(ISNA(VLOOKUP($I6,disall!$A$2:$CY$349,COLUMN(disall!AV5),FALSE)),-9999,VLOOKUP($I6,disall!$A$2:$CY$349,COLUMN(disall!AV5),FALSE))</f>
        <v>2.1</v>
      </c>
      <c r="BD6" s="8">
        <f>IF(ISNA(VLOOKUP($I6,disall!$A$2:$CY$349,COLUMN(disall!AW5),FALSE)),-9999,VLOOKUP($I6,disall!$A$2:$CY$349,COLUMN(disall!AW5),FALSE))</f>
        <v>600</v>
      </c>
      <c r="BE6" s="8">
        <f>IF(ISNA(VLOOKUP($I6,disall!$A$2:$CY$349,COLUMN(disall!AX5),FALSE)),-9999,VLOOKUP($I6,disall!$A$2:$CY$349,COLUMN(disall!AX5),FALSE))</f>
        <v>3.6</v>
      </c>
      <c r="BF6" s="8">
        <f>IF(ISNA(VLOOKUP($I6,disall!$A$2:$CY$349,COLUMN(disall!AY5),FALSE)),-9999,VLOOKUP($I6,disall!$A$2:$CY$349,COLUMN(disall!AY5),FALSE))</f>
        <v>2.1</v>
      </c>
      <c r="BG6" s="8">
        <f>IF(ISNA(VLOOKUP($I6,disall!$A$2:$CY$349,COLUMN(disall!AZ5),FALSE)),-9999,VLOOKUP($I6,disall!$A$2:$CY$349,COLUMN(disall!AZ5),FALSE))</f>
        <v>583.33000000000004</v>
      </c>
      <c r="BH6" s="8">
        <f>IF(ISNA(VLOOKUP($I6,disall!$A$2:$CY$349,COLUMN(disall!BA5),FALSE)),-9999,VLOOKUP($I6,disall!$A$2:$CY$349,COLUMN(disall!BA5),FALSE))</f>
        <v>3.6</v>
      </c>
      <c r="BI6" s="8">
        <f>IF(ISNA(VLOOKUP($I6,disall!$A$2:$CY$349,COLUMN(disall!BB5),FALSE)),-9999,VLOOKUP($I6,disall!$A$2:$CY$349,COLUMN(disall!BB5),FALSE))</f>
        <v>1.7</v>
      </c>
      <c r="BJ6" s="8">
        <f>IF(ISNA(VLOOKUP($I6,disall!$A$2:$CY$349,COLUMN(disall!BC5),FALSE)),-9999,VLOOKUP($I6,disall!$A$2:$CY$349,COLUMN(disall!BC5),FALSE))</f>
        <v>472.22</v>
      </c>
      <c r="BK6" s="8">
        <f>IF(ISNA(VLOOKUP($I6,disall!$A$2:$CY$349,COLUMN(disall!BD5),FALSE)),-9999,VLOOKUP($I6,disall!$A$2:$CY$349,COLUMN(disall!BD5),FALSE))</f>
        <v>3.5</v>
      </c>
      <c r="BL6" s="8">
        <f>IF(ISNA(VLOOKUP($I6,disall!$A$2:$CY$349,COLUMN(disall!BE5),FALSE)),-9999,VLOOKUP($I6,disall!$A$2:$CY$349,COLUMN(disall!BE5),FALSE))</f>
        <v>2.7</v>
      </c>
      <c r="BM6" s="8">
        <f>IF(ISNA(VLOOKUP($I6,disall!$A$2:$CY$349,COLUMN(disall!BF5),FALSE)),-9999,VLOOKUP($I6,disall!$A$2:$CY$349,COLUMN(disall!BF5),FALSE))</f>
        <v>771.43</v>
      </c>
      <c r="BN6" s="8">
        <f>IF(ISNA(VLOOKUP($I6,disall!$A$2:$CY$349,COLUMN(disall!BG5),FALSE)),-9999,VLOOKUP($I6,disall!$A$2:$CY$349,COLUMN(disall!BG5),FALSE))</f>
        <v>3.5</v>
      </c>
      <c r="BO6" s="8">
        <f>IF(ISNA(VLOOKUP($I6,disall!$A$2:$CY$349,COLUMN(disall!BH5),FALSE)),-9999,VLOOKUP($I6,disall!$A$2:$CY$349,COLUMN(disall!BH5),FALSE))</f>
        <v>2.2000000000000002</v>
      </c>
      <c r="BP6" s="8">
        <f>IF(ISNA(VLOOKUP($I6,disall!$A$2:$CY$349,COLUMN(disall!BI5),FALSE)),-9999,VLOOKUP($I6,disall!$A$2:$CY$349,COLUMN(disall!BI5),FALSE))</f>
        <v>628.57000000000005</v>
      </c>
      <c r="BQ6" s="8">
        <f>IF(ISNA(VLOOKUP($I6,disall!$A$2:$CY$349,COLUMN(disall!BJ5),FALSE)),-9999,VLOOKUP($I6,disall!$A$2:$CY$349,COLUMN(disall!BJ5),FALSE))</f>
        <v>3.1</v>
      </c>
      <c r="BR6" s="8">
        <f>IF(ISNA(VLOOKUP($I6,disall!$A$2:$CY$349,COLUMN(disall!BK5),FALSE)),-9999,VLOOKUP($I6,disall!$A$2:$CY$349,COLUMN(disall!BK5),FALSE))</f>
        <v>1.7</v>
      </c>
      <c r="BS6" s="8">
        <f>IF(ISNA(VLOOKUP($I6,disall!$A$2:$CY$349,COLUMN(disall!BL5),FALSE)),-9999,VLOOKUP($I6,disall!$A$2:$CY$349,COLUMN(disall!BL5),FALSE))</f>
        <v>548.39</v>
      </c>
      <c r="BT6" s="8">
        <f>IF(ISNA(VLOOKUP($I6,disall!$A$2:$CY$349,COLUMN(disall!BM5),FALSE)),-9999,VLOOKUP($I6,disall!$A$2:$CY$349,COLUMN(disall!BM5),FALSE))</f>
        <v>3</v>
      </c>
      <c r="BU6" s="8">
        <f>IF(ISNA(VLOOKUP($I6,disall!$A$2:$CY$349,COLUMN(disall!BN5),FALSE)),-9999,VLOOKUP($I6,disall!$A$2:$CY$349,COLUMN(disall!BN5),FALSE))</f>
        <v>2.4</v>
      </c>
      <c r="BV6" s="8">
        <f>IF(ISNA(VLOOKUP($I6,disall!$A$2:$CY$349,COLUMN(disall!BO5),FALSE)),-9999,VLOOKUP($I6,disall!$A$2:$CY$349,COLUMN(disall!BO5),FALSE))</f>
        <v>800</v>
      </c>
      <c r="BW6" s="8">
        <f>IF(ISNA(VLOOKUP($I6,disall!$A$2:$CY$349,COLUMN(disall!BP5),FALSE)),-9999,VLOOKUP($I6,disall!$A$2:$CY$349,COLUMN(disall!BP5),FALSE))</f>
        <v>4.5</v>
      </c>
      <c r="BX6" s="8">
        <f>IF(ISNA(VLOOKUP($I6,disall!$A$2:$CY$349,COLUMN(disall!BQ5),FALSE)),-9999,VLOOKUP($I6,disall!$A$2:$CY$349,COLUMN(disall!BQ5),FALSE))</f>
        <v>3.1</v>
      </c>
      <c r="BY6" s="8">
        <f>IF(ISNA(VLOOKUP($I6,disall!$A$2:$CY$349,COLUMN(disall!BR5),FALSE)),-9999,VLOOKUP($I6,disall!$A$2:$CY$349,COLUMN(disall!BR5),FALSE))</f>
        <v>688.89</v>
      </c>
      <c r="BZ6" s="8">
        <f>IF(ISNA(VLOOKUP($I6,disall!$A$2:$CY$349,COLUMN(disall!BS5),FALSE)),-9999,VLOOKUP($I6,disall!$A$2:$CY$349,COLUMN(disall!BS5),FALSE))</f>
        <v>4.0999999999999996</v>
      </c>
      <c r="CA6" s="8">
        <f>IF(ISNA(VLOOKUP($I6,disall!$A$2:$CY$349,COLUMN(disall!BT5),FALSE)),-9999,VLOOKUP($I6,disall!$A$2:$CY$349,COLUMN(disall!BT5),FALSE))</f>
        <v>3.3</v>
      </c>
      <c r="CB6" s="8">
        <f>IF(ISNA(VLOOKUP($I6,disall!$A$2:$CY$349,COLUMN(disall!BU5),FALSE)),-9999,VLOOKUP($I6,disall!$A$2:$CY$349,COLUMN(disall!BU5),FALSE))</f>
        <v>804.88</v>
      </c>
      <c r="CC6" s="8">
        <f>IF(ISNA(VLOOKUP($I6,disall!$A$2:$CY$349,COLUMN(disall!BV5),FALSE)),-9999,VLOOKUP($I6,disall!$A$2:$CY$349,COLUMN(disall!BV5),FALSE))</f>
        <v>3.9</v>
      </c>
      <c r="CD6" s="8">
        <f>IF(ISNA(VLOOKUP($I6,disall!$A$2:$CY$349,COLUMN(disall!BW5),FALSE)),-9999,VLOOKUP($I6,disall!$A$2:$CY$349,COLUMN(disall!BW5),FALSE))</f>
        <v>3</v>
      </c>
      <c r="CE6" s="8">
        <f>IF(ISNA(VLOOKUP($I6,disall!$A$2:$CY$349,COLUMN(disall!BX5),FALSE)),-9999,VLOOKUP($I6,disall!$A$2:$CY$349,COLUMN(disall!BX5),FALSE))</f>
        <v>769.23</v>
      </c>
      <c r="CF6" s="8">
        <f>IF(ISNA(VLOOKUP($I6,disall!$A$2:$CY$349,COLUMN(disall!BY5),FALSE)),-9999,VLOOKUP($I6,disall!$A$2:$CY$349,COLUMN(disall!BY5),FALSE))</f>
        <v>4</v>
      </c>
      <c r="CG6" s="8">
        <f>IF(ISNA(VLOOKUP($I6,disall!$A$2:$CY$349,COLUMN(disall!BZ5),FALSE)),-9999,VLOOKUP($I6,disall!$A$2:$CY$349,COLUMN(disall!BZ5),FALSE))</f>
        <v>4</v>
      </c>
      <c r="CH6" s="8">
        <f>IF(ISNA(VLOOKUP($I6,disall!$A$2:$CY$349,COLUMN(disall!CA5),FALSE)),-9999,VLOOKUP($I6,disall!$A$2:$CY$349,COLUMN(disall!CA5),FALSE))</f>
        <v>1000</v>
      </c>
      <c r="CI6" s="8">
        <f>IF(ISNA(VLOOKUP($I6,disall!$A$2:$CY$349,COLUMN(disall!CB5),FALSE)),-9999,VLOOKUP($I6,disall!$A$2:$CY$349,COLUMN(disall!CB5),FALSE))</f>
        <v>3.9</v>
      </c>
      <c r="CJ6" s="8">
        <f>IF(ISNA(VLOOKUP($I6,disall!$A$2:$CY$349,COLUMN(disall!CC5),FALSE)),-9999,VLOOKUP($I6,disall!$A$2:$CY$349,COLUMN(disall!CC5),FALSE))</f>
        <v>3.9</v>
      </c>
      <c r="CK6" s="8">
        <f>IF(ISNA(VLOOKUP($I6,disall!$A$2:$CY$349,COLUMN(disall!CD5),FALSE)),-9999,VLOOKUP($I6,disall!$A$2:$CY$349,COLUMN(disall!CD5),FALSE))</f>
        <v>1000</v>
      </c>
      <c r="CL6" s="8">
        <f>IF(ISNA(VLOOKUP($I6,disall!$A$2:$CY$349,COLUMN(disall!CE5),FALSE)),-9999,VLOOKUP($I6,disall!$A$2:$CY$349,COLUMN(disall!CE5),FALSE))</f>
        <v>4.2</v>
      </c>
      <c r="CM6" s="8">
        <f>IF(ISNA(VLOOKUP($I6,disall!$A$2:$CY$349,COLUMN(disall!CF5),FALSE)),-9999,VLOOKUP($I6,disall!$A$2:$CY$349,COLUMN(disall!CF5),FALSE))</f>
        <v>3.6</v>
      </c>
      <c r="CN6" s="8">
        <f>IF(ISNA(VLOOKUP($I6,disall!$A$2:$CY$349,COLUMN(disall!CG5),FALSE)),-9999,VLOOKUP($I6,disall!$A$2:$CY$349,COLUMN(disall!CG5),FALSE))</f>
        <v>857.14</v>
      </c>
      <c r="CO6" s="8">
        <f>IF(ISNA(VLOOKUP($I6,disall!$A$2:$CY$349,COLUMN(disall!CH5),FALSE)),-9999,VLOOKUP($I6,disall!$A$2:$CY$349,COLUMN(disall!CH5),FALSE))</f>
        <v>4.9000000000000004</v>
      </c>
      <c r="CP6" s="8">
        <f>IF(ISNA(VLOOKUP($I6,disall!$A$2:$CY$349,COLUMN(disall!CI5),FALSE)),-9999,VLOOKUP($I6,disall!$A$2:$CY$349,COLUMN(disall!CI5),FALSE))</f>
        <v>4.0999999999999996</v>
      </c>
      <c r="CQ6" s="8">
        <f>IF(ISNA(VLOOKUP($I6,disall!$A$2:$CY$349,COLUMN(disall!CJ5),FALSE)),-9999,VLOOKUP($I6,disall!$A$2:$CY$349,COLUMN(disall!CJ5),FALSE))</f>
        <v>836.73</v>
      </c>
      <c r="CR6" s="8">
        <f>IF(ISNA(VLOOKUP($I6,disall!$A$2:$CY$349,COLUMN(disall!CK5),FALSE)),-9999,VLOOKUP($I6,disall!$A$2:$CY$349,COLUMN(disall!CK5),FALSE))</f>
        <v>4.7</v>
      </c>
      <c r="CS6" s="8">
        <f>IF(ISNA(VLOOKUP($I6,disall!$A$2:$CY$349,COLUMN(disall!CL5),FALSE)),-9999,VLOOKUP($I6,disall!$A$2:$CY$349,COLUMN(disall!CL5),FALSE))</f>
        <v>3.6</v>
      </c>
      <c r="CT6" s="8">
        <f>IF(ISNA(VLOOKUP($I6,disall!$A$2:$CY$349,COLUMN(disall!CM5),FALSE)),-9999,VLOOKUP($I6,disall!$A$2:$CY$349,COLUMN(disall!CM5),FALSE))</f>
        <v>765.96</v>
      </c>
      <c r="CU6" s="8">
        <f>IF(ISNA(VLOOKUP($I6,disall!$A$2:$CY$349,COLUMN(disall!CN5),FALSE)),-9999,VLOOKUP($I6,disall!$A$2:$CY$349,COLUMN(disall!CN5),FALSE))</f>
        <v>5.0999999999999996</v>
      </c>
      <c r="CV6" s="8">
        <f>IF(ISNA(VLOOKUP($I6,disall!$A$2:$CY$349,COLUMN(disall!CO5),FALSE)),-9999,VLOOKUP($I6,disall!$A$2:$CY$349,COLUMN(disall!CO5),FALSE))</f>
        <v>5.0999999999999996</v>
      </c>
      <c r="CW6" s="8">
        <f>IF(ISNA(VLOOKUP($I6,disall!$A$2:$CY$349,COLUMN(disall!CP5),FALSE)),-9999,VLOOKUP($I6,disall!$A$2:$CY$349,COLUMN(disall!CP5),FALSE))</f>
        <v>1000</v>
      </c>
      <c r="CX6" s="8">
        <f>IF(ISNA(VLOOKUP($I6,disall!$A$2:$CY$349,COLUMN(disall!CQ5),FALSE)),-9999,VLOOKUP($I6,disall!$A$2:$CY$349,COLUMN(disall!CQ5),FALSE))</f>
        <v>4.3</v>
      </c>
      <c r="CY6" s="8">
        <f>IF(ISNA(VLOOKUP($I6,disall!$A$2:$CY$349,COLUMN(disall!CR5),FALSE)),-9999,VLOOKUP($I6,disall!$A$2:$CY$349,COLUMN(disall!CR5),FALSE))</f>
        <v>4.7</v>
      </c>
      <c r="CZ6" s="8">
        <f>IF(ISNA(VLOOKUP($I6,disall!$A$2:$CY$349,COLUMN(disall!CS5),FALSE)),-9999,VLOOKUP($I6,disall!$A$2:$CY$349,COLUMN(disall!CS5),FALSE))</f>
        <v>1093.02</v>
      </c>
      <c r="DA6" s="8">
        <f>IF(ISNA(VLOOKUP($I6,disall!$A$2:$CY$349,COLUMN(disall!CT5),FALSE)),-9999,VLOOKUP($I6,disall!$A$2:$CY$349,COLUMN(disall!CT5),FALSE))</f>
        <v>3.6</v>
      </c>
      <c r="DB6" s="8">
        <f>IF(ISNA(VLOOKUP($I6,disall!$A$2:$CY$349,COLUMN(disall!CU5),FALSE)),-9999,VLOOKUP($I6,disall!$A$2:$CY$349,COLUMN(disall!CU5),FALSE))</f>
        <v>2.8</v>
      </c>
      <c r="DC6" s="8">
        <f>IF(ISNA(VLOOKUP($I6,disall!$A$2:$CY$349,COLUMN(disall!CV5),FALSE)),-9999,VLOOKUP($I6,disall!$A$2:$CY$349,COLUMN(disall!CV5),FALSE))</f>
        <v>777.78</v>
      </c>
      <c r="DD6" s="8">
        <f>IF(ISNA(VLOOKUP($I6,disall!$A$2:$CY$349,COLUMN(disall!CW5),FALSE)),-9999,VLOOKUP($I6,disall!$A$2:$CY$349,COLUMN(disall!CW5),FALSE))</f>
        <v>3.8</v>
      </c>
      <c r="DE6" s="8">
        <f>IF(ISNA(VLOOKUP($I6,disall!$A$2:$CY$349,COLUMN(disall!CX5),FALSE)),-9999,VLOOKUP($I6,disall!$A$2:$CY$349,COLUMN(disall!CX5),FALSE))</f>
        <v>3.6</v>
      </c>
      <c r="DF6" s="8">
        <f>IF(ISNA(VLOOKUP($I6,disall!$A$2:$CY$349,COLUMN(disall!CY5),FALSE)),-9999,VLOOKUP($I6,disall!$A$2:$CY$349,COLUMN(disall!CY5),FALSE))</f>
        <v>947.37</v>
      </c>
    </row>
    <row r="7" spans="1:110" x14ac:dyDescent="0.25">
      <c r="A7">
        <v>204</v>
      </c>
      <c r="B7" t="s">
        <v>8</v>
      </c>
      <c r="C7" t="s">
        <v>472</v>
      </c>
      <c r="D7" t="s">
        <v>185</v>
      </c>
      <c r="E7" t="s">
        <v>483</v>
      </c>
      <c r="F7" t="s">
        <v>484</v>
      </c>
      <c r="G7" t="s">
        <v>485</v>
      </c>
      <c r="H7">
        <v>1007</v>
      </c>
      <c r="I7">
        <f>IF(ISNA(VLOOKUP(H7,disall!$D$2:$L$349,1,FALSE)),H7,VLOOKUP(H7,disall!$D$2:$L$349,1,FALSE))</f>
        <v>1007</v>
      </c>
      <c r="J7">
        <f>IF(ISNA(VLOOKUP(H7,disall!$D$2:$L$349,1,FALSE)),"NA",VLOOKUP(H7,disall!$D$2:$L$349,2,FALSE))</f>
        <v>1007</v>
      </c>
      <c r="K7" t="str">
        <f>IF(ISNA(VLOOKUP(I7,disall!$A$2:$L$349,3,FALSE)),F7,VLOOKUP(I7,disall!$A$2:$L$349,3,FALSE))</f>
        <v>Chhatarpur</v>
      </c>
      <c r="L7" t="str">
        <f>IF(ISNA(VLOOKUP(I7,disall!$A$2:$L$349,12,FALSE)),"NA",VLOOKUP(I7,disall!$A$2:$L$349,12,FALSE))</f>
        <v>Chhatrapur</v>
      </c>
      <c r="M7">
        <f>IF(ISNA(VLOOKUP(I7,disall!$A$2:$M$349,6,FALSE)),"NA",VLOOKUP(I7,disall!$A$2:$M$349,6,FALSE))</f>
        <v>10</v>
      </c>
      <c r="N7">
        <f>IF(ISNA(VLOOKUP(I7,disall!$A$2:$M$349,7,FALSE)),"NA",VLOOKUP(I7,disall!$A$2:$M$349,7,FALSE))</f>
        <v>0.74475400000000003</v>
      </c>
      <c r="O7">
        <f>IF(ISNA(VLOOKUP(I7,disall!$A$2:$M$349,8,FALSE)),"NA",VLOOKUP(I7,disall!$A$2:$M$349,8,FALSE))</f>
        <v>5.6444029999999996</v>
      </c>
      <c r="P7" t="str">
        <f>IF(ISNA(VLOOKUP(I7,disall!$A$2:$M$349,9,FALSE)),"NA",VLOOKUP(I7,disall!$A$2:$M$349,9,FALSE))</f>
        <v>POLY</v>
      </c>
      <c r="Q7">
        <f>IF(ISNA(VLOOKUP(I7,disall!$A$2:$M$349,10,FALSE)),"NA",VLOOKUP(I7,disall!$A$2:$M$349,10,FALSE))</f>
        <v>356120700</v>
      </c>
      <c r="R7" t="str">
        <f>IF(ISNA(VLOOKUP(I7,disall!$A$2:$M$349,11,FALSE)),"NA",VLOOKUP(I7,disall!$A$2:$M$349,11,FALSE))</f>
        <v>Madhya Pradesh</v>
      </c>
      <c r="S7" t="str">
        <f>IF(ISNA(VLOOKUP(I7,disall!$A$2:$M$349,12,FALSE)),"NA",VLOOKUP(I7,disall!$A$2:$M$349,12,FALSE))</f>
        <v>Chhatrapur</v>
      </c>
      <c r="T7">
        <f>IF(ISNA(VLOOKUP(I7,disall!$A$2:$M$349,13,FALSE)),"NA",VLOOKUP(I7,disall!$A$2:$M$349,13,FALSE))</f>
        <v>128</v>
      </c>
      <c r="U7" s="8">
        <f>IF(ISNA(VLOOKUP($I7,disall!$A$2:$CY$349,COLUMN(disall!N6),FALSE)),-9999,VLOOKUP($I7,disall!$A$2:$CY$349,COLUMN(disall!N6),FALSE))</f>
        <v>0</v>
      </c>
      <c r="V7" s="8">
        <f>IF(ISNA(VLOOKUP($I7,disall!$A$2:$CY$349,COLUMN(disall!O6),FALSE)),-9999,VLOOKUP($I7,disall!$A$2:$CY$349,COLUMN(disall!O6),FALSE))</f>
        <v>0</v>
      </c>
      <c r="W7" s="8">
        <f>IF(ISNA(VLOOKUP($I7,disall!$A$2:$CY$349,COLUMN(disall!P6),FALSE)),-9999,VLOOKUP($I7,disall!$A$2:$CY$349,COLUMN(disall!P6),FALSE))</f>
        <v>0</v>
      </c>
      <c r="X7" s="8">
        <f>IF(ISNA(VLOOKUP($I7,disall!$A$2:$CY$349,COLUMN(disall!Q6),FALSE)),-9999,VLOOKUP($I7,disall!$A$2:$CY$349,COLUMN(disall!Q6),FALSE))</f>
        <v>0</v>
      </c>
      <c r="Y7" s="8">
        <f>IF(ISNA(VLOOKUP($I7,disall!$A$2:$CY$349,COLUMN(disall!R6),FALSE)),-9999,VLOOKUP($I7,disall!$A$2:$CY$349,COLUMN(disall!R6),FALSE))</f>
        <v>0</v>
      </c>
      <c r="Z7" s="8">
        <f>IF(ISNA(VLOOKUP($I7,disall!$A$2:$CY$349,COLUMN(disall!S6),FALSE)),-9999,VLOOKUP($I7,disall!$A$2:$CY$349,COLUMN(disall!S6),FALSE))</f>
        <v>0</v>
      </c>
      <c r="AA7" s="8">
        <f>IF(ISNA(VLOOKUP($I7,disall!$A$2:$CY$349,COLUMN(disall!T6),FALSE)),-9999,VLOOKUP($I7,disall!$A$2:$CY$349,COLUMN(disall!T6),FALSE))</f>
        <v>0</v>
      </c>
      <c r="AB7" s="8">
        <f>IF(ISNA(VLOOKUP($I7,disall!$A$2:$CY$349,COLUMN(disall!U6),FALSE)),-9999,VLOOKUP($I7,disall!$A$2:$CY$349,COLUMN(disall!U6),FALSE))</f>
        <v>0</v>
      </c>
      <c r="AC7" s="8">
        <f>IF(ISNA(VLOOKUP($I7,disall!$A$2:$CY$349,COLUMN(disall!V6),FALSE)),-9999,VLOOKUP($I7,disall!$A$2:$CY$349,COLUMN(disall!V6),FALSE))</f>
        <v>0</v>
      </c>
      <c r="AD7" s="8">
        <f>IF(ISNA(VLOOKUP($I7,disall!$A$2:$CY$349,COLUMN(disall!W6),FALSE)),-9999,VLOOKUP($I7,disall!$A$2:$CY$349,COLUMN(disall!W6),FALSE))</f>
        <v>0</v>
      </c>
      <c r="AE7" s="8">
        <f>IF(ISNA(VLOOKUP($I7,disall!$A$2:$CY$349,COLUMN(disall!X6),FALSE)),-9999,VLOOKUP($I7,disall!$A$2:$CY$349,COLUMN(disall!X6),FALSE))</f>
        <v>0</v>
      </c>
      <c r="AF7" s="8">
        <f>IF(ISNA(VLOOKUP($I7,disall!$A$2:$CY$349,COLUMN(disall!Y6),FALSE)),-9999,VLOOKUP($I7,disall!$A$2:$CY$349,COLUMN(disall!Y6),FALSE))</f>
        <v>0</v>
      </c>
      <c r="AG7" s="8">
        <f>IF(ISNA(VLOOKUP($I7,disall!$A$2:$CY$349,COLUMN(disall!Z6),FALSE)),-9999,VLOOKUP($I7,disall!$A$2:$CY$349,COLUMN(disall!Z6),FALSE))</f>
        <v>0</v>
      </c>
      <c r="AH7" s="8">
        <f>IF(ISNA(VLOOKUP($I7,disall!$A$2:$CY$349,COLUMN(disall!AA6),FALSE)),-9999,VLOOKUP($I7,disall!$A$2:$CY$349,COLUMN(disall!AA6),FALSE))</f>
        <v>0</v>
      </c>
      <c r="AI7" s="8">
        <f>IF(ISNA(VLOOKUP($I7,disall!$A$2:$CY$349,COLUMN(disall!AB6),FALSE)),-9999,VLOOKUP($I7,disall!$A$2:$CY$349,COLUMN(disall!AB6),FALSE))</f>
        <v>0</v>
      </c>
      <c r="AJ7" s="8">
        <f>IF(ISNA(VLOOKUP($I7,disall!$A$2:$CY$349,COLUMN(disall!AC6),FALSE)),-9999,VLOOKUP($I7,disall!$A$2:$CY$349,COLUMN(disall!AC6),FALSE))</f>
        <v>0</v>
      </c>
      <c r="AK7" s="8">
        <f>IF(ISNA(VLOOKUP($I7,disall!$A$2:$CY$349,COLUMN(disall!AD6),FALSE)),-9999,VLOOKUP($I7,disall!$A$2:$CY$349,COLUMN(disall!AD6),FALSE))</f>
        <v>0</v>
      </c>
      <c r="AL7" s="8">
        <f>IF(ISNA(VLOOKUP($I7,disall!$A$2:$CY$349,COLUMN(disall!AE6),FALSE)),-9999,VLOOKUP($I7,disall!$A$2:$CY$349,COLUMN(disall!AE6),FALSE))</f>
        <v>0</v>
      </c>
      <c r="AM7" s="8">
        <f>IF(ISNA(VLOOKUP($I7,disall!$A$2:$CY$349,COLUMN(disall!AF6),FALSE)),-9999,VLOOKUP($I7,disall!$A$2:$CY$349,COLUMN(disall!AF6),FALSE))</f>
        <v>0</v>
      </c>
      <c r="AN7" s="8">
        <f>IF(ISNA(VLOOKUP($I7,disall!$A$2:$CY$349,COLUMN(disall!AG6),FALSE)),-9999,VLOOKUP($I7,disall!$A$2:$CY$349,COLUMN(disall!AG6),FALSE))</f>
        <v>0</v>
      </c>
      <c r="AO7" s="8">
        <f>IF(ISNA(VLOOKUP($I7,disall!$A$2:$CY$349,COLUMN(disall!AH6),FALSE)),-9999,VLOOKUP($I7,disall!$A$2:$CY$349,COLUMN(disall!AH6),FALSE))</f>
        <v>0</v>
      </c>
      <c r="AP7" s="8">
        <f>IF(ISNA(VLOOKUP($I7,disall!$A$2:$CY$349,COLUMN(disall!AI6),FALSE)),-9999,VLOOKUP($I7,disall!$A$2:$CY$349,COLUMN(disall!AI6),FALSE))</f>
        <v>0</v>
      </c>
      <c r="AQ7" s="8">
        <f>IF(ISNA(VLOOKUP($I7,disall!$A$2:$CY$349,COLUMN(disall!AJ6),FALSE)),-9999,VLOOKUP($I7,disall!$A$2:$CY$349,COLUMN(disall!AJ6),FALSE))</f>
        <v>0</v>
      </c>
      <c r="AR7" s="8">
        <f>IF(ISNA(VLOOKUP($I7,disall!$A$2:$CY$349,COLUMN(disall!AK6),FALSE)),-9999,VLOOKUP($I7,disall!$A$2:$CY$349,COLUMN(disall!AK6),FALSE))</f>
        <v>0</v>
      </c>
      <c r="AS7" s="8">
        <f>IF(ISNA(VLOOKUP($I7,disall!$A$2:$CY$349,COLUMN(disall!AL6),FALSE)),-9999,VLOOKUP($I7,disall!$A$2:$CY$349,COLUMN(disall!AL6),FALSE))</f>
        <v>0</v>
      </c>
      <c r="AT7" s="8">
        <f>IF(ISNA(VLOOKUP($I7,disall!$A$2:$CY$349,COLUMN(disall!AM6),FALSE)),-9999,VLOOKUP($I7,disall!$A$2:$CY$349,COLUMN(disall!AM6),FALSE))</f>
        <v>0</v>
      </c>
      <c r="AU7" s="8">
        <f>IF(ISNA(VLOOKUP($I7,disall!$A$2:$CY$349,COLUMN(disall!AN6),FALSE)),-9999,VLOOKUP($I7,disall!$A$2:$CY$349,COLUMN(disall!AN6),FALSE))</f>
        <v>0</v>
      </c>
      <c r="AV7" s="8">
        <f>IF(ISNA(VLOOKUP($I7,disall!$A$2:$CY$349,COLUMN(disall!AO6),FALSE)),-9999,VLOOKUP($I7,disall!$A$2:$CY$349,COLUMN(disall!AO6),FALSE))</f>
        <v>0</v>
      </c>
      <c r="AW7" s="8">
        <f>IF(ISNA(VLOOKUP($I7,disall!$A$2:$CY$349,COLUMN(disall!AP6),FALSE)),-9999,VLOOKUP($I7,disall!$A$2:$CY$349,COLUMN(disall!AP6),FALSE))</f>
        <v>0</v>
      </c>
      <c r="AX7" s="8">
        <f>IF(ISNA(VLOOKUP($I7,disall!$A$2:$CY$349,COLUMN(disall!AQ6),FALSE)),-9999,VLOOKUP($I7,disall!$A$2:$CY$349,COLUMN(disall!AQ6),FALSE))</f>
        <v>0</v>
      </c>
      <c r="AY7" s="8">
        <f>IF(ISNA(VLOOKUP($I7,disall!$A$2:$CY$349,COLUMN(disall!AR6),FALSE)),-9999,VLOOKUP($I7,disall!$A$2:$CY$349,COLUMN(disall!AR6),FALSE))</f>
        <v>0</v>
      </c>
      <c r="AZ7" s="8">
        <f>IF(ISNA(VLOOKUP($I7,disall!$A$2:$CY$349,COLUMN(disall!AS6),FALSE)),-9999,VLOOKUP($I7,disall!$A$2:$CY$349,COLUMN(disall!AS6),FALSE))</f>
        <v>0</v>
      </c>
      <c r="BA7" s="8">
        <f>IF(ISNA(VLOOKUP($I7,disall!$A$2:$CY$349,COLUMN(disall!AT6),FALSE)),-9999,VLOOKUP($I7,disall!$A$2:$CY$349,COLUMN(disall!AT6),FALSE))</f>
        <v>0</v>
      </c>
      <c r="BB7" s="8">
        <f>IF(ISNA(VLOOKUP($I7,disall!$A$2:$CY$349,COLUMN(disall!AU6),FALSE)),-9999,VLOOKUP($I7,disall!$A$2:$CY$349,COLUMN(disall!AU6),FALSE))</f>
        <v>0</v>
      </c>
      <c r="BC7" s="8">
        <f>IF(ISNA(VLOOKUP($I7,disall!$A$2:$CY$349,COLUMN(disall!AV6),FALSE)),-9999,VLOOKUP($I7,disall!$A$2:$CY$349,COLUMN(disall!AV6),FALSE))</f>
        <v>0</v>
      </c>
      <c r="BD7" s="8">
        <f>IF(ISNA(VLOOKUP($I7,disall!$A$2:$CY$349,COLUMN(disall!AW6),FALSE)),-9999,VLOOKUP($I7,disall!$A$2:$CY$349,COLUMN(disall!AW6),FALSE))</f>
        <v>0</v>
      </c>
      <c r="BE7" s="8">
        <f>IF(ISNA(VLOOKUP($I7,disall!$A$2:$CY$349,COLUMN(disall!AX6),FALSE)),-9999,VLOOKUP($I7,disall!$A$2:$CY$349,COLUMN(disall!AX6),FALSE))</f>
        <v>0</v>
      </c>
      <c r="BF7" s="8">
        <f>IF(ISNA(VLOOKUP($I7,disall!$A$2:$CY$349,COLUMN(disall!AY6),FALSE)),-9999,VLOOKUP($I7,disall!$A$2:$CY$349,COLUMN(disall!AY6),FALSE))</f>
        <v>0</v>
      </c>
      <c r="BG7" s="8">
        <f>IF(ISNA(VLOOKUP($I7,disall!$A$2:$CY$349,COLUMN(disall!AZ6),FALSE)),-9999,VLOOKUP($I7,disall!$A$2:$CY$349,COLUMN(disall!AZ6),FALSE))</f>
        <v>0</v>
      </c>
      <c r="BH7" s="8">
        <f>IF(ISNA(VLOOKUP($I7,disall!$A$2:$CY$349,COLUMN(disall!BA6),FALSE)),-9999,VLOOKUP($I7,disall!$A$2:$CY$349,COLUMN(disall!BA6),FALSE))</f>
        <v>0</v>
      </c>
      <c r="BI7" s="8">
        <f>IF(ISNA(VLOOKUP($I7,disall!$A$2:$CY$349,COLUMN(disall!BB6),FALSE)),-9999,VLOOKUP($I7,disall!$A$2:$CY$349,COLUMN(disall!BB6),FALSE))</f>
        <v>0</v>
      </c>
      <c r="BJ7" s="8">
        <f>IF(ISNA(VLOOKUP($I7,disall!$A$2:$CY$349,COLUMN(disall!BC6),FALSE)),-9999,VLOOKUP($I7,disall!$A$2:$CY$349,COLUMN(disall!BC6),FALSE))</f>
        <v>0</v>
      </c>
      <c r="BK7" s="8">
        <f>IF(ISNA(VLOOKUP($I7,disall!$A$2:$CY$349,COLUMN(disall!BD6),FALSE)),-9999,VLOOKUP($I7,disall!$A$2:$CY$349,COLUMN(disall!BD6),FALSE))</f>
        <v>0</v>
      </c>
      <c r="BL7" s="8">
        <f>IF(ISNA(VLOOKUP($I7,disall!$A$2:$CY$349,COLUMN(disall!BE6),FALSE)),-9999,VLOOKUP($I7,disall!$A$2:$CY$349,COLUMN(disall!BE6),FALSE))</f>
        <v>0</v>
      </c>
      <c r="BM7" s="8">
        <f>IF(ISNA(VLOOKUP($I7,disall!$A$2:$CY$349,COLUMN(disall!BF6),FALSE)),-9999,VLOOKUP($I7,disall!$A$2:$CY$349,COLUMN(disall!BF6),FALSE))</f>
        <v>0</v>
      </c>
      <c r="BN7" s="8">
        <f>IF(ISNA(VLOOKUP($I7,disall!$A$2:$CY$349,COLUMN(disall!BG6),FALSE)),-9999,VLOOKUP($I7,disall!$A$2:$CY$349,COLUMN(disall!BG6),FALSE))</f>
        <v>0</v>
      </c>
      <c r="BO7" s="8">
        <f>IF(ISNA(VLOOKUP($I7,disall!$A$2:$CY$349,COLUMN(disall!BH6),FALSE)),-9999,VLOOKUP($I7,disall!$A$2:$CY$349,COLUMN(disall!BH6),FALSE))</f>
        <v>0</v>
      </c>
      <c r="BP7" s="8">
        <f>IF(ISNA(VLOOKUP($I7,disall!$A$2:$CY$349,COLUMN(disall!BI6),FALSE)),-9999,VLOOKUP($I7,disall!$A$2:$CY$349,COLUMN(disall!BI6),FALSE))</f>
        <v>0</v>
      </c>
      <c r="BQ7" s="8">
        <f>IF(ISNA(VLOOKUP($I7,disall!$A$2:$CY$349,COLUMN(disall!BJ6),FALSE)),-9999,VLOOKUP($I7,disall!$A$2:$CY$349,COLUMN(disall!BJ6),FALSE))</f>
        <v>0</v>
      </c>
      <c r="BR7" s="8">
        <f>IF(ISNA(VLOOKUP($I7,disall!$A$2:$CY$349,COLUMN(disall!BK6),FALSE)),-9999,VLOOKUP($I7,disall!$A$2:$CY$349,COLUMN(disall!BK6),FALSE))</f>
        <v>0</v>
      </c>
      <c r="BS7" s="8">
        <f>IF(ISNA(VLOOKUP($I7,disall!$A$2:$CY$349,COLUMN(disall!BL6),FALSE)),-9999,VLOOKUP($I7,disall!$A$2:$CY$349,COLUMN(disall!BL6),FALSE))</f>
        <v>0</v>
      </c>
      <c r="BT7" s="8">
        <f>IF(ISNA(VLOOKUP($I7,disall!$A$2:$CY$349,COLUMN(disall!BM6),FALSE)),-9999,VLOOKUP($I7,disall!$A$2:$CY$349,COLUMN(disall!BM6),FALSE))</f>
        <v>0</v>
      </c>
      <c r="BU7" s="8">
        <f>IF(ISNA(VLOOKUP($I7,disall!$A$2:$CY$349,COLUMN(disall!BN6),FALSE)),-9999,VLOOKUP($I7,disall!$A$2:$CY$349,COLUMN(disall!BN6),FALSE))</f>
        <v>0</v>
      </c>
      <c r="BV7" s="8">
        <f>IF(ISNA(VLOOKUP($I7,disall!$A$2:$CY$349,COLUMN(disall!BO6),FALSE)),-9999,VLOOKUP($I7,disall!$A$2:$CY$349,COLUMN(disall!BO6),FALSE))</f>
        <v>0</v>
      </c>
      <c r="BW7" s="8">
        <f>IF(ISNA(VLOOKUP($I7,disall!$A$2:$CY$349,COLUMN(disall!BP6),FALSE)),-9999,VLOOKUP($I7,disall!$A$2:$CY$349,COLUMN(disall!BP6),FALSE))</f>
        <v>0</v>
      </c>
      <c r="BX7" s="8">
        <f>IF(ISNA(VLOOKUP($I7,disall!$A$2:$CY$349,COLUMN(disall!BQ6),FALSE)),-9999,VLOOKUP($I7,disall!$A$2:$CY$349,COLUMN(disall!BQ6),FALSE))</f>
        <v>0</v>
      </c>
      <c r="BY7" s="8">
        <f>IF(ISNA(VLOOKUP($I7,disall!$A$2:$CY$349,COLUMN(disall!BR6),FALSE)),-9999,VLOOKUP($I7,disall!$A$2:$CY$349,COLUMN(disall!BR6),FALSE))</f>
        <v>0</v>
      </c>
      <c r="BZ7" s="8">
        <f>IF(ISNA(VLOOKUP($I7,disall!$A$2:$CY$349,COLUMN(disall!BS6),FALSE)),-9999,VLOOKUP($I7,disall!$A$2:$CY$349,COLUMN(disall!BS6),FALSE))</f>
        <v>1.7</v>
      </c>
      <c r="CA7" s="8">
        <f>IF(ISNA(VLOOKUP($I7,disall!$A$2:$CY$349,COLUMN(disall!BT6),FALSE)),-9999,VLOOKUP($I7,disall!$A$2:$CY$349,COLUMN(disall!BT6),FALSE))</f>
        <v>1</v>
      </c>
      <c r="CB7" s="8">
        <f>IF(ISNA(VLOOKUP($I7,disall!$A$2:$CY$349,COLUMN(disall!BU6),FALSE)),-9999,VLOOKUP($I7,disall!$A$2:$CY$349,COLUMN(disall!BU6),FALSE))</f>
        <v>588.24</v>
      </c>
      <c r="CC7" s="8">
        <f>IF(ISNA(VLOOKUP($I7,disall!$A$2:$CY$349,COLUMN(disall!BV6),FALSE)),-9999,VLOOKUP($I7,disall!$A$2:$CY$349,COLUMN(disall!BV6),FALSE))</f>
        <v>2</v>
      </c>
      <c r="CD7" s="8">
        <f>IF(ISNA(VLOOKUP($I7,disall!$A$2:$CY$349,COLUMN(disall!BW6),FALSE)),-9999,VLOOKUP($I7,disall!$A$2:$CY$349,COLUMN(disall!BW6),FALSE))</f>
        <v>1</v>
      </c>
      <c r="CE7" s="8">
        <f>IF(ISNA(VLOOKUP($I7,disall!$A$2:$CY$349,COLUMN(disall!BX6),FALSE)),-9999,VLOOKUP($I7,disall!$A$2:$CY$349,COLUMN(disall!BX6),FALSE))</f>
        <v>500</v>
      </c>
      <c r="CF7" s="8">
        <f>IF(ISNA(VLOOKUP($I7,disall!$A$2:$CY$349,COLUMN(disall!BY6),FALSE)),-9999,VLOOKUP($I7,disall!$A$2:$CY$349,COLUMN(disall!BY6),FALSE))</f>
        <v>3</v>
      </c>
      <c r="CG7" s="8">
        <f>IF(ISNA(VLOOKUP($I7,disall!$A$2:$CY$349,COLUMN(disall!BZ6),FALSE)),-9999,VLOOKUP($I7,disall!$A$2:$CY$349,COLUMN(disall!BZ6),FALSE))</f>
        <v>2</v>
      </c>
      <c r="CH7" s="8">
        <f>IF(ISNA(VLOOKUP($I7,disall!$A$2:$CY$349,COLUMN(disall!CA6),FALSE)),-9999,VLOOKUP($I7,disall!$A$2:$CY$349,COLUMN(disall!CA6),FALSE))</f>
        <v>666.67</v>
      </c>
      <c r="CI7" s="8">
        <f>IF(ISNA(VLOOKUP($I7,disall!$A$2:$CY$349,COLUMN(disall!CB6),FALSE)),-9999,VLOOKUP($I7,disall!$A$2:$CY$349,COLUMN(disall!CB6),FALSE))</f>
        <v>2.7</v>
      </c>
      <c r="CJ7" s="8">
        <f>IF(ISNA(VLOOKUP($I7,disall!$A$2:$CY$349,COLUMN(disall!CC6),FALSE)),-9999,VLOOKUP($I7,disall!$A$2:$CY$349,COLUMN(disall!CC6),FALSE))</f>
        <v>2.7</v>
      </c>
      <c r="CK7" s="8">
        <f>IF(ISNA(VLOOKUP($I7,disall!$A$2:$CY$349,COLUMN(disall!CD6),FALSE)),-9999,VLOOKUP($I7,disall!$A$2:$CY$349,COLUMN(disall!CD6),FALSE))</f>
        <v>1000</v>
      </c>
      <c r="CL7" s="8">
        <f>IF(ISNA(VLOOKUP($I7,disall!$A$2:$CY$349,COLUMN(disall!CE6),FALSE)),-9999,VLOOKUP($I7,disall!$A$2:$CY$349,COLUMN(disall!CE6),FALSE))</f>
        <v>3.8</v>
      </c>
      <c r="CM7" s="8">
        <f>IF(ISNA(VLOOKUP($I7,disall!$A$2:$CY$349,COLUMN(disall!CF6),FALSE)),-9999,VLOOKUP($I7,disall!$A$2:$CY$349,COLUMN(disall!CF6),FALSE))</f>
        <v>2.5</v>
      </c>
      <c r="CN7" s="8">
        <f>IF(ISNA(VLOOKUP($I7,disall!$A$2:$CY$349,COLUMN(disall!CG6),FALSE)),-9999,VLOOKUP($I7,disall!$A$2:$CY$349,COLUMN(disall!CG6),FALSE))</f>
        <v>657.89</v>
      </c>
      <c r="CO7" s="8">
        <f>IF(ISNA(VLOOKUP($I7,disall!$A$2:$CY$349,COLUMN(disall!CH6),FALSE)),-9999,VLOOKUP($I7,disall!$A$2:$CY$349,COLUMN(disall!CH6),FALSE))</f>
        <v>1.6</v>
      </c>
      <c r="CP7" s="8">
        <f>IF(ISNA(VLOOKUP($I7,disall!$A$2:$CY$349,COLUMN(disall!CI6),FALSE)),-9999,VLOOKUP($I7,disall!$A$2:$CY$349,COLUMN(disall!CI6),FALSE))</f>
        <v>1.1000000000000001</v>
      </c>
      <c r="CQ7" s="8">
        <f>IF(ISNA(VLOOKUP($I7,disall!$A$2:$CY$349,COLUMN(disall!CJ6),FALSE)),-9999,VLOOKUP($I7,disall!$A$2:$CY$349,COLUMN(disall!CJ6),FALSE))</f>
        <v>687.5</v>
      </c>
      <c r="CR7" s="8">
        <f>IF(ISNA(VLOOKUP($I7,disall!$A$2:$CY$349,COLUMN(disall!CK6),FALSE)),-9999,VLOOKUP($I7,disall!$A$2:$CY$349,COLUMN(disall!CK6),FALSE))</f>
        <v>1.1000000000000001</v>
      </c>
      <c r="CS7" s="8">
        <f>IF(ISNA(VLOOKUP($I7,disall!$A$2:$CY$349,COLUMN(disall!CL6),FALSE)),-9999,VLOOKUP($I7,disall!$A$2:$CY$349,COLUMN(disall!CL6),FALSE))</f>
        <v>0.7</v>
      </c>
      <c r="CT7" s="8">
        <f>IF(ISNA(VLOOKUP($I7,disall!$A$2:$CY$349,COLUMN(disall!CM6),FALSE)),-9999,VLOOKUP($I7,disall!$A$2:$CY$349,COLUMN(disall!CM6),FALSE))</f>
        <v>636.36</v>
      </c>
      <c r="CU7" s="8">
        <f>IF(ISNA(VLOOKUP($I7,disall!$A$2:$CY$349,COLUMN(disall!CN6),FALSE)),-9999,VLOOKUP($I7,disall!$A$2:$CY$349,COLUMN(disall!CN6),FALSE))</f>
        <v>1.3</v>
      </c>
      <c r="CV7" s="8">
        <f>IF(ISNA(VLOOKUP($I7,disall!$A$2:$CY$349,COLUMN(disall!CO6),FALSE)),-9999,VLOOKUP($I7,disall!$A$2:$CY$349,COLUMN(disall!CO6),FALSE))</f>
        <v>1.5</v>
      </c>
      <c r="CW7" s="8">
        <f>IF(ISNA(VLOOKUP($I7,disall!$A$2:$CY$349,COLUMN(disall!CP6),FALSE)),-9999,VLOOKUP($I7,disall!$A$2:$CY$349,COLUMN(disall!CP6),FALSE))</f>
        <v>1153.8499999999999</v>
      </c>
      <c r="CX7" s="8">
        <f>IF(ISNA(VLOOKUP($I7,disall!$A$2:$CY$349,COLUMN(disall!CQ6),FALSE)),-9999,VLOOKUP($I7,disall!$A$2:$CY$349,COLUMN(disall!CQ6),FALSE))</f>
        <v>2.5</v>
      </c>
      <c r="CY7" s="8">
        <f>IF(ISNA(VLOOKUP($I7,disall!$A$2:$CY$349,COLUMN(disall!CR6),FALSE)),-9999,VLOOKUP($I7,disall!$A$2:$CY$349,COLUMN(disall!CR6),FALSE))</f>
        <v>2.1</v>
      </c>
      <c r="CZ7" s="8">
        <f>IF(ISNA(VLOOKUP($I7,disall!$A$2:$CY$349,COLUMN(disall!CS6),FALSE)),-9999,VLOOKUP($I7,disall!$A$2:$CY$349,COLUMN(disall!CS6),FALSE))</f>
        <v>840</v>
      </c>
      <c r="DA7" s="8">
        <f>IF(ISNA(VLOOKUP($I7,disall!$A$2:$CY$349,COLUMN(disall!CT6),FALSE)),-9999,VLOOKUP($I7,disall!$A$2:$CY$349,COLUMN(disall!CT6),FALSE))</f>
        <v>4.3</v>
      </c>
      <c r="DB7" s="8">
        <f>IF(ISNA(VLOOKUP($I7,disall!$A$2:$CY$349,COLUMN(disall!CU6),FALSE)),-9999,VLOOKUP($I7,disall!$A$2:$CY$349,COLUMN(disall!CU6),FALSE))</f>
        <v>3.3</v>
      </c>
      <c r="DC7" s="8">
        <f>IF(ISNA(VLOOKUP($I7,disall!$A$2:$CY$349,COLUMN(disall!CV6),FALSE)),-9999,VLOOKUP($I7,disall!$A$2:$CY$349,COLUMN(disall!CV6),FALSE))</f>
        <v>767.44</v>
      </c>
      <c r="DD7" s="8">
        <f>IF(ISNA(VLOOKUP($I7,disall!$A$2:$CY$349,COLUMN(disall!CW6),FALSE)),-9999,VLOOKUP($I7,disall!$A$2:$CY$349,COLUMN(disall!CW6),FALSE))</f>
        <v>4.4000000000000004</v>
      </c>
      <c r="DE7" s="8">
        <f>IF(ISNA(VLOOKUP($I7,disall!$A$2:$CY$349,COLUMN(disall!CX6),FALSE)),-9999,VLOOKUP($I7,disall!$A$2:$CY$349,COLUMN(disall!CX6),FALSE))</f>
        <v>2.9</v>
      </c>
      <c r="DF7" s="8">
        <f>IF(ISNA(VLOOKUP($I7,disall!$A$2:$CY$349,COLUMN(disall!CY6),FALSE)),-9999,VLOOKUP($I7,disall!$A$2:$CY$349,COLUMN(disall!CY6),FALSE))</f>
        <v>659.09</v>
      </c>
    </row>
    <row r="8" spans="1:110" x14ac:dyDescent="0.25">
      <c r="A8">
        <v>205</v>
      </c>
      <c r="B8" t="s">
        <v>8</v>
      </c>
      <c r="C8" t="s">
        <v>472</v>
      </c>
      <c r="D8" t="s">
        <v>185</v>
      </c>
      <c r="E8" t="s">
        <v>473</v>
      </c>
      <c r="F8" t="s">
        <v>305</v>
      </c>
      <c r="G8" t="s">
        <v>486</v>
      </c>
      <c r="H8">
        <v>1008</v>
      </c>
      <c r="I8">
        <f>IF(ISNA(VLOOKUP(H8,disall!$D$2:$L$349,1,FALSE)),H8,VLOOKUP(H8,disall!$D$2:$L$349,1,FALSE))</f>
        <v>1008</v>
      </c>
      <c r="J8">
        <f>IF(ISNA(VLOOKUP(H8,disall!$D$2:$L$349,1,FALSE)),"NA",VLOOKUP(H8,disall!$D$2:$L$349,2,FALSE))</f>
        <v>1008</v>
      </c>
      <c r="K8" t="str">
        <f>IF(ISNA(VLOOKUP(I8,disall!$A$2:$L$349,3,FALSE)),F8,VLOOKUP(I8,disall!$A$2:$L$349,3,FALSE))</f>
        <v>Chhindwara</v>
      </c>
      <c r="L8" t="str">
        <f>IF(ISNA(VLOOKUP(I8,disall!$A$2:$L$349,12,FALSE)),"NA",VLOOKUP(I8,disall!$A$2:$L$349,12,FALSE))</f>
        <v>Chhindwara</v>
      </c>
      <c r="M8">
        <f>IF(ISNA(VLOOKUP(I8,disall!$A$2:$M$349,6,FALSE)),"NA",VLOOKUP(I8,disall!$A$2:$M$349,6,FALSE))</f>
        <v>10</v>
      </c>
      <c r="N8">
        <f>IF(ISNA(VLOOKUP(I8,disall!$A$2:$M$349,7,FALSE)),"NA",VLOOKUP(I8,disall!$A$2:$M$349,7,FALSE))</f>
        <v>0.98852499999999999</v>
      </c>
      <c r="O8">
        <f>IF(ISNA(VLOOKUP(I8,disall!$A$2:$M$349,8,FALSE)),"NA",VLOOKUP(I8,disall!$A$2:$M$349,8,FALSE))</f>
        <v>5.2435890000000001</v>
      </c>
      <c r="P8" t="str">
        <f>IF(ISNA(VLOOKUP(I8,disall!$A$2:$M$349,9,FALSE)),"NA",VLOOKUP(I8,disall!$A$2:$M$349,9,FALSE))</f>
        <v>POLY</v>
      </c>
      <c r="Q8">
        <f>IF(ISNA(VLOOKUP(I8,disall!$A$2:$M$349,10,FALSE)),"NA",VLOOKUP(I8,disall!$A$2:$M$349,10,FALSE))</f>
        <v>356120800</v>
      </c>
      <c r="R8" t="str">
        <f>IF(ISNA(VLOOKUP(I8,disall!$A$2:$M$349,11,FALSE)),"NA",VLOOKUP(I8,disall!$A$2:$M$349,11,FALSE))</f>
        <v>Madhya Pradesh</v>
      </c>
      <c r="S8" t="str">
        <f>IF(ISNA(VLOOKUP(I8,disall!$A$2:$M$349,12,FALSE)),"NA",VLOOKUP(I8,disall!$A$2:$M$349,12,FALSE))</f>
        <v>Chhindwara</v>
      </c>
      <c r="T8">
        <f>IF(ISNA(VLOOKUP(I8,disall!$A$2:$M$349,13,FALSE)),"NA",VLOOKUP(I8,disall!$A$2:$M$349,13,FALSE))</f>
        <v>129</v>
      </c>
      <c r="U8" s="8">
        <f>IF(ISNA(VLOOKUP($I8,disall!$A$2:$CY$349,COLUMN(disall!N7),FALSE)),-9999,VLOOKUP($I8,disall!$A$2:$CY$349,COLUMN(disall!N7),FALSE))</f>
        <v>32</v>
      </c>
      <c r="V8" s="8">
        <f>IF(ISNA(VLOOKUP($I8,disall!$A$2:$CY$349,COLUMN(disall!O7),FALSE)),-9999,VLOOKUP($I8,disall!$A$2:$CY$349,COLUMN(disall!O7),FALSE))</f>
        <v>10</v>
      </c>
      <c r="W8" s="8">
        <f>IF(ISNA(VLOOKUP($I8,disall!$A$2:$CY$349,COLUMN(disall!P7),FALSE)),-9999,VLOOKUP($I8,disall!$A$2:$CY$349,COLUMN(disall!P7),FALSE))</f>
        <v>312.5</v>
      </c>
      <c r="X8" s="8">
        <f>IF(ISNA(VLOOKUP($I8,disall!$A$2:$CY$349,COLUMN(disall!Q7),FALSE)),-9999,VLOOKUP($I8,disall!$A$2:$CY$349,COLUMN(disall!Q7),FALSE))</f>
        <v>32</v>
      </c>
      <c r="Y8" s="8">
        <f>IF(ISNA(VLOOKUP($I8,disall!$A$2:$CY$349,COLUMN(disall!R7),FALSE)),-9999,VLOOKUP($I8,disall!$A$2:$CY$349,COLUMN(disall!R7),FALSE))</f>
        <v>18</v>
      </c>
      <c r="Z8" s="8">
        <f>IF(ISNA(VLOOKUP($I8,disall!$A$2:$CY$349,COLUMN(disall!S7),FALSE)),-9999,VLOOKUP($I8,disall!$A$2:$CY$349,COLUMN(disall!S7),FALSE))</f>
        <v>562.5</v>
      </c>
      <c r="AA8" s="8">
        <f>IF(ISNA(VLOOKUP($I8,disall!$A$2:$CY$349,COLUMN(disall!T7),FALSE)),-9999,VLOOKUP($I8,disall!$A$2:$CY$349,COLUMN(disall!T7),FALSE))</f>
        <v>27.1</v>
      </c>
      <c r="AB8" s="8">
        <f>IF(ISNA(VLOOKUP($I8,disall!$A$2:$CY$349,COLUMN(disall!U7),FALSE)),-9999,VLOOKUP($I8,disall!$A$2:$CY$349,COLUMN(disall!U7),FALSE))</f>
        <v>13</v>
      </c>
      <c r="AC8" s="8">
        <f>IF(ISNA(VLOOKUP($I8,disall!$A$2:$CY$349,COLUMN(disall!V7),FALSE)),-9999,VLOOKUP($I8,disall!$A$2:$CY$349,COLUMN(disall!V7),FALSE))</f>
        <v>479.7</v>
      </c>
      <c r="AD8" s="8">
        <f>IF(ISNA(VLOOKUP($I8,disall!$A$2:$CY$349,COLUMN(disall!W7),FALSE)),-9999,VLOOKUP($I8,disall!$A$2:$CY$349,COLUMN(disall!W7),FALSE))</f>
        <v>25.4</v>
      </c>
      <c r="AE8" s="8">
        <f>IF(ISNA(VLOOKUP($I8,disall!$A$2:$CY$349,COLUMN(disall!X7),FALSE)),-9999,VLOOKUP($I8,disall!$A$2:$CY$349,COLUMN(disall!X7),FALSE))</f>
        <v>14.9</v>
      </c>
      <c r="AF8" s="8">
        <f>IF(ISNA(VLOOKUP($I8,disall!$A$2:$CY$349,COLUMN(disall!Y7),FALSE)),-9999,VLOOKUP($I8,disall!$A$2:$CY$349,COLUMN(disall!Y7),FALSE))</f>
        <v>586.61</v>
      </c>
      <c r="AG8" s="8">
        <f>IF(ISNA(VLOOKUP($I8,disall!$A$2:$CY$349,COLUMN(disall!Z7),FALSE)),-9999,VLOOKUP($I8,disall!$A$2:$CY$349,COLUMN(disall!Z7),FALSE))</f>
        <v>25.5</v>
      </c>
      <c r="AH8" s="8">
        <f>IF(ISNA(VLOOKUP($I8,disall!$A$2:$CY$349,COLUMN(disall!AA7),FALSE)),-9999,VLOOKUP($I8,disall!$A$2:$CY$349,COLUMN(disall!AA7),FALSE))</f>
        <v>16.100000000000001</v>
      </c>
      <c r="AI8" s="8">
        <f>IF(ISNA(VLOOKUP($I8,disall!$A$2:$CY$349,COLUMN(disall!AB7),FALSE)),-9999,VLOOKUP($I8,disall!$A$2:$CY$349,COLUMN(disall!AB7),FALSE))</f>
        <v>631.37</v>
      </c>
      <c r="AJ8" s="8">
        <f>IF(ISNA(VLOOKUP($I8,disall!$A$2:$CY$349,COLUMN(disall!AC7),FALSE)),-9999,VLOOKUP($I8,disall!$A$2:$CY$349,COLUMN(disall!AC7),FALSE))</f>
        <v>26.1</v>
      </c>
      <c r="AK8" s="8">
        <f>IF(ISNA(VLOOKUP($I8,disall!$A$2:$CY$349,COLUMN(disall!AD7),FALSE)),-9999,VLOOKUP($I8,disall!$A$2:$CY$349,COLUMN(disall!AD7),FALSE))</f>
        <v>15.9</v>
      </c>
      <c r="AL8" s="8">
        <f>IF(ISNA(VLOOKUP($I8,disall!$A$2:$CY$349,COLUMN(disall!AE7),FALSE)),-9999,VLOOKUP($I8,disall!$A$2:$CY$349,COLUMN(disall!AE7),FALSE))</f>
        <v>609.20000000000005</v>
      </c>
      <c r="AM8" s="8">
        <f>IF(ISNA(VLOOKUP($I8,disall!$A$2:$CY$349,COLUMN(disall!AF7),FALSE)),-9999,VLOOKUP($I8,disall!$A$2:$CY$349,COLUMN(disall!AF7),FALSE))</f>
        <v>26.3</v>
      </c>
      <c r="AN8" s="8">
        <f>IF(ISNA(VLOOKUP($I8,disall!$A$2:$CY$349,COLUMN(disall!AG7),FALSE)),-9999,VLOOKUP($I8,disall!$A$2:$CY$349,COLUMN(disall!AG7),FALSE))</f>
        <v>11.9</v>
      </c>
      <c r="AO8" s="8">
        <f>IF(ISNA(VLOOKUP($I8,disall!$A$2:$CY$349,COLUMN(disall!AH7),FALSE)),-9999,VLOOKUP($I8,disall!$A$2:$CY$349,COLUMN(disall!AH7),FALSE))</f>
        <v>452.47</v>
      </c>
      <c r="AP8" s="8">
        <f>IF(ISNA(VLOOKUP($I8,disall!$A$2:$CY$349,COLUMN(disall!AI7),FALSE)),-9999,VLOOKUP($I8,disall!$A$2:$CY$349,COLUMN(disall!AI7),FALSE))</f>
        <v>24.2</v>
      </c>
      <c r="AQ8" s="8">
        <f>IF(ISNA(VLOOKUP($I8,disall!$A$2:$CY$349,COLUMN(disall!AJ7),FALSE)),-9999,VLOOKUP($I8,disall!$A$2:$CY$349,COLUMN(disall!AJ7),FALSE))</f>
        <v>12.6</v>
      </c>
      <c r="AR8" s="8">
        <f>IF(ISNA(VLOOKUP($I8,disall!$A$2:$CY$349,COLUMN(disall!AK7),FALSE)),-9999,VLOOKUP($I8,disall!$A$2:$CY$349,COLUMN(disall!AK7),FALSE))</f>
        <v>520.66</v>
      </c>
      <c r="AS8" s="8">
        <f>IF(ISNA(VLOOKUP($I8,disall!$A$2:$CY$349,COLUMN(disall!AL7),FALSE)),-9999,VLOOKUP($I8,disall!$A$2:$CY$349,COLUMN(disall!AL7),FALSE))</f>
        <v>24.5</v>
      </c>
      <c r="AT8" s="8">
        <f>IF(ISNA(VLOOKUP($I8,disall!$A$2:$CY$349,COLUMN(disall!AM7),FALSE)),-9999,VLOOKUP($I8,disall!$A$2:$CY$349,COLUMN(disall!AM7),FALSE))</f>
        <v>15.5</v>
      </c>
      <c r="AU8" s="8">
        <f>IF(ISNA(VLOOKUP($I8,disall!$A$2:$CY$349,COLUMN(disall!AN7),FALSE)),-9999,VLOOKUP($I8,disall!$A$2:$CY$349,COLUMN(disall!AN7),FALSE))</f>
        <v>632.65</v>
      </c>
      <c r="AV8" s="8">
        <f>IF(ISNA(VLOOKUP($I8,disall!$A$2:$CY$349,COLUMN(disall!AO7),FALSE)),-9999,VLOOKUP($I8,disall!$A$2:$CY$349,COLUMN(disall!AO7),FALSE))</f>
        <v>26</v>
      </c>
      <c r="AW8" s="8">
        <f>IF(ISNA(VLOOKUP($I8,disall!$A$2:$CY$349,COLUMN(disall!AP7),FALSE)),-9999,VLOOKUP($I8,disall!$A$2:$CY$349,COLUMN(disall!AP7),FALSE))</f>
        <v>18.399999999999999</v>
      </c>
      <c r="AX8" s="8">
        <f>IF(ISNA(VLOOKUP($I8,disall!$A$2:$CY$349,COLUMN(disall!AQ7),FALSE)),-9999,VLOOKUP($I8,disall!$A$2:$CY$349,COLUMN(disall!AQ7),FALSE))</f>
        <v>707.69</v>
      </c>
      <c r="AY8" s="8">
        <f>IF(ISNA(VLOOKUP($I8,disall!$A$2:$CY$349,COLUMN(disall!AR7),FALSE)),-9999,VLOOKUP($I8,disall!$A$2:$CY$349,COLUMN(disall!AR7),FALSE))</f>
        <v>27.2</v>
      </c>
      <c r="AZ8" s="8">
        <f>IF(ISNA(VLOOKUP($I8,disall!$A$2:$CY$349,COLUMN(disall!AS7),FALSE)),-9999,VLOOKUP($I8,disall!$A$2:$CY$349,COLUMN(disall!AS7),FALSE))</f>
        <v>10.6</v>
      </c>
      <c r="BA8" s="8">
        <f>IF(ISNA(VLOOKUP($I8,disall!$A$2:$CY$349,COLUMN(disall!AT7),FALSE)),-9999,VLOOKUP($I8,disall!$A$2:$CY$349,COLUMN(disall!AT7),FALSE))</f>
        <v>389.71</v>
      </c>
      <c r="BB8" s="8">
        <f>IF(ISNA(VLOOKUP($I8,disall!$A$2:$CY$349,COLUMN(disall!AU7),FALSE)),-9999,VLOOKUP($I8,disall!$A$2:$CY$349,COLUMN(disall!AU7),FALSE))</f>
        <v>20.8</v>
      </c>
      <c r="BC8" s="8">
        <f>IF(ISNA(VLOOKUP($I8,disall!$A$2:$CY$349,COLUMN(disall!AV7),FALSE)),-9999,VLOOKUP($I8,disall!$A$2:$CY$349,COLUMN(disall!AV7),FALSE))</f>
        <v>11.1</v>
      </c>
      <c r="BD8" s="8">
        <f>IF(ISNA(VLOOKUP($I8,disall!$A$2:$CY$349,COLUMN(disall!AW7),FALSE)),-9999,VLOOKUP($I8,disall!$A$2:$CY$349,COLUMN(disall!AW7),FALSE))</f>
        <v>533.65</v>
      </c>
      <c r="BE8" s="8">
        <f>IF(ISNA(VLOOKUP($I8,disall!$A$2:$CY$349,COLUMN(disall!AX7),FALSE)),-9999,VLOOKUP($I8,disall!$A$2:$CY$349,COLUMN(disall!AX7),FALSE))</f>
        <v>21.5</v>
      </c>
      <c r="BF8" s="8">
        <f>IF(ISNA(VLOOKUP($I8,disall!$A$2:$CY$349,COLUMN(disall!AY7),FALSE)),-9999,VLOOKUP($I8,disall!$A$2:$CY$349,COLUMN(disall!AY7),FALSE))</f>
        <v>7.9</v>
      </c>
      <c r="BG8" s="8">
        <f>IF(ISNA(VLOOKUP($I8,disall!$A$2:$CY$349,COLUMN(disall!AZ7),FALSE)),-9999,VLOOKUP($I8,disall!$A$2:$CY$349,COLUMN(disall!AZ7),FALSE))</f>
        <v>367.44</v>
      </c>
      <c r="BH8" s="8">
        <f>IF(ISNA(VLOOKUP($I8,disall!$A$2:$CY$349,COLUMN(disall!BA7),FALSE)),-9999,VLOOKUP($I8,disall!$A$2:$CY$349,COLUMN(disall!BA7),FALSE))</f>
        <v>16.8</v>
      </c>
      <c r="BI8" s="8">
        <f>IF(ISNA(VLOOKUP($I8,disall!$A$2:$CY$349,COLUMN(disall!BB7),FALSE)),-9999,VLOOKUP($I8,disall!$A$2:$CY$349,COLUMN(disall!BB7),FALSE))</f>
        <v>12.3</v>
      </c>
      <c r="BJ8" s="8">
        <f>IF(ISNA(VLOOKUP($I8,disall!$A$2:$CY$349,COLUMN(disall!BC7),FALSE)),-9999,VLOOKUP($I8,disall!$A$2:$CY$349,COLUMN(disall!BC7),FALSE))</f>
        <v>732.14</v>
      </c>
      <c r="BK8" s="8">
        <f>IF(ISNA(VLOOKUP($I8,disall!$A$2:$CY$349,COLUMN(disall!BD7),FALSE)),-9999,VLOOKUP($I8,disall!$A$2:$CY$349,COLUMN(disall!BD7),FALSE))</f>
        <v>15.6</v>
      </c>
      <c r="BL8" s="8">
        <f>IF(ISNA(VLOOKUP($I8,disall!$A$2:$CY$349,COLUMN(disall!BE7),FALSE)),-9999,VLOOKUP($I8,disall!$A$2:$CY$349,COLUMN(disall!BE7),FALSE))</f>
        <v>12.1</v>
      </c>
      <c r="BM8" s="8">
        <f>IF(ISNA(VLOOKUP($I8,disall!$A$2:$CY$349,COLUMN(disall!BF7),FALSE)),-9999,VLOOKUP($I8,disall!$A$2:$CY$349,COLUMN(disall!BF7),FALSE))</f>
        <v>775.64</v>
      </c>
      <c r="BN8" s="8">
        <f>IF(ISNA(VLOOKUP($I8,disall!$A$2:$CY$349,COLUMN(disall!BG7),FALSE)),-9999,VLOOKUP($I8,disall!$A$2:$CY$349,COLUMN(disall!BG7),FALSE))</f>
        <v>15.8</v>
      </c>
      <c r="BO8" s="8">
        <f>IF(ISNA(VLOOKUP($I8,disall!$A$2:$CY$349,COLUMN(disall!BH7),FALSE)),-9999,VLOOKUP($I8,disall!$A$2:$CY$349,COLUMN(disall!BH7),FALSE))</f>
        <v>11.7</v>
      </c>
      <c r="BP8" s="8">
        <f>IF(ISNA(VLOOKUP($I8,disall!$A$2:$CY$349,COLUMN(disall!BI7),FALSE)),-9999,VLOOKUP($I8,disall!$A$2:$CY$349,COLUMN(disall!BI7),FALSE))</f>
        <v>740.51</v>
      </c>
      <c r="BQ8" s="8">
        <f>IF(ISNA(VLOOKUP($I8,disall!$A$2:$CY$349,COLUMN(disall!BJ7),FALSE)),-9999,VLOOKUP($I8,disall!$A$2:$CY$349,COLUMN(disall!BJ7),FALSE))</f>
        <v>18.399999999999999</v>
      </c>
      <c r="BR8" s="8">
        <f>IF(ISNA(VLOOKUP($I8,disall!$A$2:$CY$349,COLUMN(disall!BK7),FALSE)),-9999,VLOOKUP($I8,disall!$A$2:$CY$349,COLUMN(disall!BK7),FALSE))</f>
        <v>20</v>
      </c>
      <c r="BS8" s="8">
        <f>IF(ISNA(VLOOKUP($I8,disall!$A$2:$CY$349,COLUMN(disall!BL7),FALSE)),-9999,VLOOKUP($I8,disall!$A$2:$CY$349,COLUMN(disall!BL7),FALSE))</f>
        <v>1086.96</v>
      </c>
      <c r="BT8" s="8">
        <f>IF(ISNA(VLOOKUP($I8,disall!$A$2:$CY$349,COLUMN(disall!BM7),FALSE)),-9999,VLOOKUP($I8,disall!$A$2:$CY$349,COLUMN(disall!BM7),FALSE))</f>
        <v>23.4</v>
      </c>
      <c r="BU8" s="8">
        <f>IF(ISNA(VLOOKUP($I8,disall!$A$2:$CY$349,COLUMN(disall!BN7),FALSE)),-9999,VLOOKUP($I8,disall!$A$2:$CY$349,COLUMN(disall!BN7),FALSE))</f>
        <v>30.4</v>
      </c>
      <c r="BV8" s="8">
        <f>IF(ISNA(VLOOKUP($I8,disall!$A$2:$CY$349,COLUMN(disall!BO7),FALSE)),-9999,VLOOKUP($I8,disall!$A$2:$CY$349,COLUMN(disall!BO7),FALSE))</f>
        <v>1299.1500000000001</v>
      </c>
      <c r="BW8" s="8">
        <f>IF(ISNA(VLOOKUP($I8,disall!$A$2:$CY$349,COLUMN(disall!BP7),FALSE)),-9999,VLOOKUP($I8,disall!$A$2:$CY$349,COLUMN(disall!BP7),FALSE))</f>
        <v>21.5</v>
      </c>
      <c r="BX8" s="8">
        <f>IF(ISNA(VLOOKUP($I8,disall!$A$2:$CY$349,COLUMN(disall!BQ7),FALSE)),-9999,VLOOKUP($I8,disall!$A$2:$CY$349,COLUMN(disall!BQ7),FALSE))</f>
        <v>16.7</v>
      </c>
      <c r="BY8" s="8">
        <f>IF(ISNA(VLOOKUP($I8,disall!$A$2:$CY$349,COLUMN(disall!BR7),FALSE)),-9999,VLOOKUP($I8,disall!$A$2:$CY$349,COLUMN(disall!BR7),FALSE))</f>
        <v>776.74</v>
      </c>
      <c r="BZ8" s="8">
        <f>IF(ISNA(VLOOKUP($I8,disall!$A$2:$CY$349,COLUMN(disall!BS7),FALSE)),-9999,VLOOKUP($I8,disall!$A$2:$CY$349,COLUMN(disall!BS7),FALSE))</f>
        <v>22.3</v>
      </c>
      <c r="CA8" s="8">
        <f>IF(ISNA(VLOOKUP($I8,disall!$A$2:$CY$349,COLUMN(disall!BT7),FALSE)),-9999,VLOOKUP($I8,disall!$A$2:$CY$349,COLUMN(disall!BT7),FALSE))</f>
        <v>22.6</v>
      </c>
      <c r="CB8" s="8">
        <f>IF(ISNA(VLOOKUP($I8,disall!$A$2:$CY$349,COLUMN(disall!BU7),FALSE)),-9999,VLOOKUP($I8,disall!$A$2:$CY$349,COLUMN(disall!BU7),FALSE))</f>
        <v>1013.45</v>
      </c>
      <c r="CC8" s="8">
        <f>IF(ISNA(VLOOKUP($I8,disall!$A$2:$CY$349,COLUMN(disall!BV7),FALSE)),-9999,VLOOKUP($I8,disall!$A$2:$CY$349,COLUMN(disall!BV7),FALSE))</f>
        <v>27</v>
      </c>
      <c r="CD8" s="8">
        <f>IF(ISNA(VLOOKUP($I8,disall!$A$2:$CY$349,COLUMN(disall!BW7),FALSE)),-9999,VLOOKUP($I8,disall!$A$2:$CY$349,COLUMN(disall!BW7),FALSE))</f>
        <v>34</v>
      </c>
      <c r="CE8" s="8">
        <f>IF(ISNA(VLOOKUP($I8,disall!$A$2:$CY$349,COLUMN(disall!BX7),FALSE)),-9999,VLOOKUP($I8,disall!$A$2:$CY$349,COLUMN(disall!BX7),FALSE))</f>
        <v>1259.26</v>
      </c>
      <c r="CF8" s="8">
        <f>IF(ISNA(VLOOKUP($I8,disall!$A$2:$CY$349,COLUMN(disall!BY7),FALSE)),-9999,VLOOKUP($I8,disall!$A$2:$CY$349,COLUMN(disall!BY7),FALSE))</f>
        <v>28</v>
      </c>
      <c r="CG8" s="8">
        <f>IF(ISNA(VLOOKUP($I8,disall!$A$2:$CY$349,COLUMN(disall!BZ7),FALSE)),-9999,VLOOKUP($I8,disall!$A$2:$CY$349,COLUMN(disall!BZ7),FALSE))</f>
        <v>41</v>
      </c>
      <c r="CH8" s="8">
        <f>IF(ISNA(VLOOKUP($I8,disall!$A$2:$CY$349,COLUMN(disall!CA7),FALSE)),-9999,VLOOKUP($I8,disall!$A$2:$CY$349,COLUMN(disall!CA7),FALSE))</f>
        <v>1464.29</v>
      </c>
      <c r="CI8" s="8">
        <f>IF(ISNA(VLOOKUP($I8,disall!$A$2:$CY$349,COLUMN(disall!CB7),FALSE)),-9999,VLOOKUP($I8,disall!$A$2:$CY$349,COLUMN(disall!CB7),FALSE))</f>
        <v>31.6</v>
      </c>
      <c r="CJ8" s="8">
        <f>IF(ISNA(VLOOKUP($I8,disall!$A$2:$CY$349,COLUMN(disall!CC7),FALSE)),-9999,VLOOKUP($I8,disall!$A$2:$CY$349,COLUMN(disall!CC7),FALSE))</f>
        <v>37</v>
      </c>
      <c r="CK8" s="8">
        <f>IF(ISNA(VLOOKUP($I8,disall!$A$2:$CY$349,COLUMN(disall!CD7),FALSE)),-9999,VLOOKUP($I8,disall!$A$2:$CY$349,COLUMN(disall!CD7),FALSE))</f>
        <v>1170.8900000000001</v>
      </c>
      <c r="CL8" s="8">
        <f>IF(ISNA(VLOOKUP($I8,disall!$A$2:$CY$349,COLUMN(disall!CE7),FALSE)),-9999,VLOOKUP($I8,disall!$A$2:$CY$349,COLUMN(disall!CE7),FALSE))</f>
        <v>32.299999999999997</v>
      </c>
      <c r="CM8" s="8">
        <f>IF(ISNA(VLOOKUP($I8,disall!$A$2:$CY$349,COLUMN(disall!CF7),FALSE)),-9999,VLOOKUP($I8,disall!$A$2:$CY$349,COLUMN(disall!CF7),FALSE))</f>
        <v>49.7</v>
      </c>
      <c r="CN8" s="8">
        <f>IF(ISNA(VLOOKUP($I8,disall!$A$2:$CY$349,COLUMN(disall!CG7),FALSE)),-9999,VLOOKUP($I8,disall!$A$2:$CY$349,COLUMN(disall!CG7),FALSE))</f>
        <v>1538.7</v>
      </c>
      <c r="CO8" s="8">
        <f>IF(ISNA(VLOOKUP($I8,disall!$A$2:$CY$349,COLUMN(disall!CH7),FALSE)),-9999,VLOOKUP($I8,disall!$A$2:$CY$349,COLUMN(disall!CH7),FALSE))</f>
        <v>27.9</v>
      </c>
      <c r="CP8" s="8">
        <f>IF(ISNA(VLOOKUP($I8,disall!$A$2:$CY$349,COLUMN(disall!CI7),FALSE)),-9999,VLOOKUP($I8,disall!$A$2:$CY$349,COLUMN(disall!CI7),FALSE))</f>
        <v>36.299999999999997</v>
      </c>
      <c r="CQ8" s="8">
        <f>IF(ISNA(VLOOKUP($I8,disall!$A$2:$CY$349,COLUMN(disall!CJ7),FALSE)),-9999,VLOOKUP($I8,disall!$A$2:$CY$349,COLUMN(disall!CJ7),FALSE))</f>
        <v>1301.08</v>
      </c>
      <c r="CR8" s="8">
        <f>IF(ISNA(VLOOKUP($I8,disall!$A$2:$CY$349,COLUMN(disall!CK7),FALSE)),-9999,VLOOKUP($I8,disall!$A$2:$CY$349,COLUMN(disall!CK7),FALSE))</f>
        <v>25.9</v>
      </c>
      <c r="CS8" s="8">
        <f>IF(ISNA(VLOOKUP($I8,disall!$A$2:$CY$349,COLUMN(disall!CL7),FALSE)),-9999,VLOOKUP($I8,disall!$A$2:$CY$349,COLUMN(disall!CL7),FALSE))</f>
        <v>24</v>
      </c>
      <c r="CT8" s="8">
        <f>IF(ISNA(VLOOKUP($I8,disall!$A$2:$CY$349,COLUMN(disall!CM7),FALSE)),-9999,VLOOKUP($I8,disall!$A$2:$CY$349,COLUMN(disall!CM7),FALSE))</f>
        <v>926.64</v>
      </c>
      <c r="CU8" s="8">
        <f>IF(ISNA(VLOOKUP($I8,disall!$A$2:$CY$349,COLUMN(disall!CN7),FALSE)),-9999,VLOOKUP($I8,disall!$A$2:$CY$349,COLUMN(disall!CN7),FALSE))</f>
        <v>24</v>
      </c>
      <c r="CV8" s="8">
        <f>IF(ISNA(VLOOKUP($I8,disall!$A$2:$CY$349,COLUMN(disall!CO7),FALSE)),-9999,VLOOKUP($I8,disall!$A$2:$CY$349,COLUMN(disall!CO7),FALSE))</f>
        <v>30.3</v>
      </c>
      <c r="CW8" s="8">
        <f>IF(ISNA(VLOOKUP($I8,disall!$A$2:$CY$349,COLUMN(disall!CP7),FALSE)),-9999,VLOOKUP($I8,disall!$A$2:$CY$349,COLUMN(disall!CP7),FALSE))</f>
        <v>1262.5</v>
      </c>
      <c r="CX8" s="8">
        <f>IF(ISNA(VLOOKUP($I8,disall!$A$2:$CY$349,COLUMN(disall!CQ7),FALSE)),-9999,VLOOKUP($I8,disall!$A$2:$CY$349,COLUMN(disall!CQ7),FALSE))</f>
        <v>25.8</v>
      </c>
      <c r="CY8" s="8">
        <f>IF(ISNA(VLOOKUP($I8,disall!$A$2:$CY$349,COLUMN(disall!CR7),FALSE)),-9999,VLOOKUP($I8,disall!$A$2:$CY$349,COLUMN(disall!CR7),FALSE))</f>
        <v>37.200000000000003</v>
      </c>
      <c r="CZ8" s="8">
        <f>IF(ISNA(VLOOKUP($I8,disall!$A$2:$CY$349,COLUMN(disall!CS7),FALSE)),-9999,VLOOKUP($I8,disall!$A$2:$CY$349,COLUMN(disall!CS7),FALSE))</f>
        <v>1441.86</v>
      </c>
      <c r="DA8" s="8">
        <f>IF(ISNA(VLOOKUP($I8,disall!$A$2:$CY$349,COLUMN(disall!CT7),FALSE)),-9999,VLOOKUP($I8,disall!$A$2:$CY$349,COLUMN(disall!CT7),FALSE))</f>
        <v>25.8</v>
      </c>
      <c r="DB8" s="8">
        <f>IF(ISNA(VLOOKUP($I8,disall!$A$2:$CY$349,COLUMN(disall!CU7),FALSE)),-9999,VLOOKUP($I8,disall!$A$2:$CY$349,COLUMN(disall!CU7),FALSE))</f>
        <v>32.5</v>
      </c>
      <c r="DC8" s="8">
        <f>IF(ISNA(VLOOKUP($I8,disall!$A$2:$CY$349,COLUMN(disall!CV7),FALSE)),-9999,VLOOKUP($I8,disall!$A$2:$CY$349,COLUMN(disall!CV7),FALSE))</f>
        <v>1259.69</v>
      </c>
      <c r="DD8" s="8">
        <f>IF(ISNA(VLOOKUP($I8,disall!$A$2:$CY$349,COLUMN(disall!CW7),FALSE)),-9999,VLOOKUP($I8,disall!$A$2:$CY$349,COLUMN(disall!CW7),FALSE))</f>
        <v>29.3</v>
      </c>
      <c r="DE8" s="8">
        <f>IF(ISNA(VLOOKUP($I8,disall!$A$2:$CY$349,COLUMN(disall!CX7),FALSE)),-9999,VLOOKUP($I8,disall!$A$2:$CY$349,COLUMN(disall!CX7),FALSE))</f>
        <v>51.6</v>
      </c>
      <c r="DF8" s="8">
        <f>IF(ISNA(VLOOKUP($I8,disall!$A$2:$CY$349,COLUMN(disall!CY7),FALSE)),-9999,VLOOKUP($I8,disall!$A$2:$CY$349,COLUMN(disall!CY7),FALSE))</f>
        <v>1761.09</v>
      </c>
    </row>
    <row r="9" spans="1:110" x14ac:dyDescent="0.25">
      <c r="A9">
        <v>206</v>
      </c>
      <c r="B9" t="s">
        <v>8</v>
      </c>
      <c r="C9" t="s">
        <v>472</v>
      </c>
      <c r="D9" t="s">
        <v>185</v>
      </c>
      <c r="E9" t="s">
        <v>473</v>
      </c>
      <c r="F9" t="s">
        <v>263</v>
      </c>
      <c r="G9" t="s">
        <v>488</v>
      </c>
      <c r="H9">
        <v>1009</v>
      </c>
      <c r="I9">
        <f>IF(ISNA(VLOOKUP(H9,disall!$D$2:$L$349,1,FALSE)),H9,VLOOKUP(H9,disall!$D$2:$L$349,1,FALSE))</f>
        <v>1009</v>
      </c>
      <c r="J9">
        <f>IF(ISNA(VLOOKUP(H9,disall!$D$2:$L$349,1,FALSE)),"NA",VLOOKUP(H9,disall!$D$2:$L$349,2,FALSE))</f>
        <v>1009</v>
      </c>
      <c r="K9" t="str">
        <f>IF(ISNA(VLOOKUP(I9,disall!$A$2:$L$349,3,FALSE)),F9,VLOOKUP(I9,disall!$A$2:$L$349,3,FALSE))</f>
        <v>Damoh</v>
      </c>
      <c r="L9" t="str">
        <f>IF(ISNA(VLOOKUP(I9,disall!$A$2:$L$349,12,FALSE)),"NA",VLOOKUP(I9,disall!$A$2:$L$349,12,FALSE))</f>
        <v>Damoh</v>
      </c>
      <c r="M9">
        <f>IF(ISNA(VLOOKUP(I9,disall!$A$2:$M$349,6,FALSE)),"NA",VLOOKUP(I9,disall!$A$2:$M$349,6,FALSE))</f>
        <v>10</v>
      </c>
      <c r="N9">
        <f>IF(ISNA(VLOOKUP(I9,disall!$A$2:$M$349,7,FALSE)),"NA",VLOOKUP(I9,disall!$A$2:$M$349,7,FALSE))</f>
        <v>0.67005899999999996</v>
      </c>
      <c r="O9">
        <f>IF(ISNA(VLOOKUP(I9,disall!$A$2:$M$349,8,FALSE)),"NA",VLOOKUP(I9,disall!$A$2:$M$349,8,FALSE))</f>
        <v>4.0872570000000001</v>
      </c>
      <c r="P9" t="str">
        <f>IF(ISNA(VLOOKUP(I9,disall!$A$2:$M$349,9,FALSE)),"NA",VLOOKUP(I9,disall!$A$2:$M$349,9,FALSE))</f>
        <v>POLY</v>
      </c>
      <c r="Q9">
        <f>IF(ISNA(VLOOKUP(I9,disall!$A$2:$M$349,10,FALSE)),"NA",VLOOKUP(I9,disall!$A$2:$M$349,10,FALSE))</f>
        <v>356120900</v>
      </c>
      <c r="R9" t="str">
        <f>IF(ISNA(VLOOKUP(I9,disall!$A$2:$M$349,11,FALSE)),"NA",VLOOKUP(I9,disall!$A$2:$M$349,11,FALSE))</f>
        <v>Madhya Pradesh</v>
      </c>
      <c r="S9" t="str">
        <f>IF(ISNA(VLOOKUP(I9,disall!$A$2:$M$349,12,FALSE)),"NA",VLOOKUP(I9,disall!$A$2:$M$349,12,FALSE))</f>
        <v>Damoh</v>
      </c>
      <c r="T9">
        <f>IF(ISNA(VLOOKUP(I9,disall!$A$2:$M$349,13,FALSE)),"NA",VLOOKUP(I9,disall!$A$2:$M$349,13,FALSE))</f>
        <v>130</v>
      </c>
      <c r="U9" s="8">
        <f>IF(ISNA(VLOOKUP($I9,disall!$A$2:$CY$349,COLUMN(disall!N8),FALSE)),-9999,VLOOKUP($I9,disall!$A$2:$CY$349,COLUMN(disall!N8),FALSE))</f>
        <v>0</v>
      </c>
      <c r="V9" s="8">
        <f>IF(ISNA(VLOOKUP($I9,disall!$A$2:$CY$349,COLUMN(disall!O8),FALSE)),-9999,VLOOKUP($I9,disall!$A$2:$CY$349,COLUMN(disall!O8),FALSE))</f>
        <v>0</v>
      </c>
      <c r="W9" s="8">
        <f>IF(ISNA(VLOOKUP($I9,disall!$A$2:$CY$349,COLUMN(disall!P8),FALSE)),-9999,VLOOKUP($I9,disall!$A$2:$CY$349,COLUMN(disall!P8),FALSE))</f>
        <v>0</v>
      </c>
      <c r="X9" s="8">
        <f>IF(ISNA(VLOOKUP($I9,disall!$A$2:$CY$349,COLUMN(disall!Q8),FALSE)),-9999,VLOOKUP($I9,disall!$A$2:$CY$349,COLUMN(disall!Q8),FALSE))</f>
        <v>0</v>
      </c>
      <c r="Y9" s="8">
        <f>IF(ISNA(VLOOKUP($I9,disall!$A$2:$CY$349,COLUMN(disall!R8),FALSE)),-9999,VLOOKUP($I9,disall!$A$2:$CY$349,COLUMN(disall!R8),FALSE))</f>
        <v>0</v>
      </c>
      <c r="Z9" s="8">
        <f>IF(ISNA(VLOOKUP($I9,disall!$A$2:$CY$349,COLUMN(disall!S8),FALSE)),-9999,VLOOKUP($I9,disall!$A$2:$CY$349,COLUMN(disall!S8),FALSE))</f>
        <v>0</v>
      </c>
      <c r="AA9" s="8">
        <f>IF(ISNA(VLOOKUP($I9,disall!$A$2:$CY$349,COLUMN(disall!T8),FALSE)),-9999,VLOOKUP($I9,disall!$A$2:$CY$349,COLUMN(disall!T8),FALSE))</f>
        <v>0</v>
      </c>
      <c r="AB9" s="8">
        <f>IF(ISNA(VLOOKUP($I9,disall!$A$2:$CY$349,COLUMN(disall!U8),FALSE)),-9999,VLOOKUP($I9,disall!$A$2:$CY$349,COLUMN(disall!U8),FALSE))</f>
        <v>0</v>
      </c>
      <c r="AC9" s="8">
        <f>IF(ISNA(VLOOKUP($I9,disall!$A$2:$CY$349,COLUMN(disall!V8),FALSE)),-9999,VLOOKUP($I9,disall!$A$2:$CY$349,COLUMN(disall!V8),FALSE))</f>
        <v>0</v>
      </c>
      <c r="AD9" s="8">
        <f>IF(ISNA(VLOOKUP($I9,disall!$A$2:$CY$349,COLUMN(disall!W8),FALSE)),-9999,VLOOKUP($I9,disall!$A$2:$CY$349,COLUMN(disall!W8),FALSE))</f>
        <v>1.6</v>
      </c>
      <c r="AE9" s="8">
        <f>IF(ISNA(VLOOKUP($I9,disall!$A$2:$CY$349,COLUMN(disall!X8),FALSE)),-9999,VLOOKUP($I9,disall!$A$2:$CY$349,COLUMN(disall!X8),FALSE))</f>
        <v>0.9</v>
      </c>
      <c r="AF9" s="8">
        <f>IF(ISNA(VLOOKUP($I9,disall!$A$2:$CY$349,COLUMN(disall!Y8),FALSE)),-9999,VLOOKUP($I9,disall!$A$2:$CY$349,COLUMN(disall!Y8),FALSE))</f>
        <v>562.5</v>
      </c>
      <c r="AG9" s="8">
        <f>IF(ISNA(VLOOKUP($I9,disall!$A$2:$CY$349,COLUMN(disall!Z8),FALSE)),-9999,VLOOKUP($I9,disall!$A$2:$CY$349,COLUMN(disall!Z8),FALSE))</f>
        <v>1.9</v>
      </c>
      <c r="AH9" s="8">
        <f>IF(ISNA(VLOOKUP($I9,disall!$A$2:$CY$349,COLUMN(disall!AA8),FALSE)),-9999,VLOOKUP($I9,disall!$A$2:$CY$349,COLUMN(disall!AA8),FALSE))</f>
        <v>1.2</v>
      </c>
      <c r="AI9" s="8">
        <f>IF(ISNA(VLOOKUP($I9,disall!$A$2:$CY$349,COLUMN(disall!AB8),FALSE)),-9999,VLOOKUP($I9,disall!$A$2:$CY$349,COLUMN(disall!AB8),FALSE))</f>
        <v>631.58000000000004</v>
      </c>
      <c r="AJ9" s="8">
        <f>IF(ISNA(VLOOKUP($I9,disall!$A$2:$CY$349,COLUMN(disall!AC8),FALSE)),-9999,VLOOKUP($I9,disall!$A$2:$CY$349,COLUMN(disall!AC8),FALSE))</f>
        <v>1.9</v>
      </c>
      <c r="AK9" s="8">
        <f>IF(ISNA(VLOOKUP($I9,disall!$A$2:$CY$349,COLUMN(disall!AD8),FALSE)),-9999,VLOOKUP($I9,disall!$A$2:$CY$349,COLUMN(disall!AD8),FALSE))</f>
        <v>1.1000000000000001</v>
      </c>
      <c r="AL9" s="8">
        <f>IF(ISNA(VLOOKUP($I9,disall!$A$2:$CY$349,COLUMN(disall!AE8),FALSE)),-9999,VLOOKUP($I9,disall!$A$2:$CY$349,COLUMN(disall!AE8),FALSE))</f>
        <v>578.95000000000005</v>
      </c>
      <c r="AM9" s="8">
        <f>IF(ISNA(VLOOKUP($I9,disall!$A$2:$CY$349,COLUMN(disall!AF8),FALSE)),-9999,VLOOKUP($I9,disall!$A$2:$CY$349,COLUMN(disall!AF8),FALSE))</f>
        <v>2.2999999999999998</v>
      </c>
      <c r="AN9" s="8">
        <f>IF(ISNA(VLOOKUP($I9,disall!$A$2:$CY$349,COLUMN(disall!AG8),FALSE)),-9999,VLOOKUP($I9,disall!$A$2:$CY$349,COLUMN(disall!AG8),FALSE))</f>
        <v>1.5</v>
      </c>
      <c r="AO9" s="8">
        <f>IF(ISNA(VLOOKUP($I9,disall!$A$2:$CY$349,COLUMN(disall!AH8),FALSE)),-9999,VLOOKUP($I9,disall!$A$2:$CY$349,COLUMN(disall!AH8),FALSE))</f>
        <v>652.16999999999996</v>
      </c>
      <c r="AP9" s="8">
        <f>IF(ISNA(VLOOKUP($I9,disall!$A$2:$CY$349,COLUMN(disall!AI8),FALSE)),-9999,VLOOKUP($I9,disall!$A$2:$CY$349,COLUMN(disall!AI8),FALSE))</f>
        <v>3</v>
      </c>
      <c r="AQ9" s="8">
        <f>IF(ISNA(VLOOKUP($I9,disall!$A$2:$CY$349,COLUMN(disall!AJ8),FALSE)),-9999,VLOOKUP($I9,disall!$A$2:$CY$349,COLUMN(disall!AJ8),FALSE))</f>
        <v>1.6</v>
      </c>
      <c r="AR9" s="8">
        <f>IF(ISNA(VLOOKUP($I9,disall!$A$2:$CY$349,COLUMN(disall!AK8),FALSE)),-9999,VLOOKUP($I9,disall!$A$2:$CY$349,COLUMN(disall!AK8),FALSE))</f>
        <v>533.33000000000004</v>
      </c>
      <c r="AS9" s="8">
        <f>IF(ISNA(VLOOKUP($I9,disall!$A$2:$CY$349,COLUMN(disall!AL8),FALSE)),-9999,VLOOKUP($I9,disall!$A$2:$CY$349,COLUMN(disall!AL8),FALSE))</f>
        <v>3.9</v>
      </c>
      <c r="AT9" s="8">
        <f>IF(ISNA(VLOOKUP($I9,disall!$A$2:$CY$349,COLUMN(disall!AM8),FALSE)),-9999,VLOOKUP($I9,disall!$A$2:$CY$349,COLUMN(disall!AM8),FALSE))</f>
        <v>2.6</v>
      </c>
      <c r="AU9" s="8">
        <f>IF(ISNA(VLOOKUP($I9,disall!$A$2:$CY$349,COLUMN(disall!AN8),FALSE)),-9999,VLOOKUP($I9,disall!$A$2:$CY$349,COLUMN(disall!AN8),FALSE))</f>
        <v>666.67</v>
      </c>
      <c r="AV9" s="8">
        <f>IF(ISNA(VLOOKUP($I9,disall!$A$2:$CY$349,COLUMN(disall!AO8),FALSE)),-9999,VLOOKUP($I9,disall!$A$2:$CY$349,COLUMN(disall!AO8),FALSE))</f>
        <v>4.3</v>
      </c>
      <c r="AW9" s="8">
        <f>IF(ISNA(VLOOKUP($I9,disall!$A$2:$CY$349,COLUMN(disall!AP8),FALSE)),-9999,VLOOKUP($I9,disall!$A$2:$CY$349,COLUMN(disall!AP8),FALSE))</f>
        <v>2.4</v>
      </c>
      <c r="AX9" s="8">
        <f>IF(ISNA(VLOOKUP($I9,disall!$A$2:$CY$349,COLUMN(disall!AQ8),FALSE)),-9999,VLOOKUP($I9,disall!$A$2:$CY$349,COLUMN(disall!AQ8),FALSE))</f>
        <v>558.14</v>
      </c>
      <c r="AY9" s="8">
        <f>IF(ISNA(VLOOKUP($I9,disall!$A$2:$CY$349,COLUMN(disall!AR8),FALSE)),-9999,VLOOKUP($I9,disall!$A$2:$CY$349,COLUMN(disall!AR8),FALSE))</f>
        <v>2</v>
      </c>
      <c r="AZ9" s="8">
        <f>IF(ISNA(VLOOKUP($I9,disall!$A$2:$CY$349,COLUMN(disall!AS8),FALSE)),-9999,VLOOKUP($I9,disall!$A$2:$CY$349,COLUMN(disall!AS8),FALSE))</f>
        <v>0.9</v>
      </c>
      <c r="BA9" s="8">
        <f>IF(ISNA(VLOOKUP($I9,disall!$A$2:$CY$349,COLUMN(disall!AT8),FALSE)),-9999,VLOOKUP($I9,disall!$A$2:$CY$349,COLUMN(disall!AT8),FALSE))</f>
        <v>450</v>
      </c>
      <c r="BB9" s="8">
        <f>IF(ISNA(VLOOKUP($I9,disall!$A$2:$CY$349,COLUMN(disall!AU8),FALSE)),-9999,VLOOKUP($I9,disall!$A$2:$CY$349,COLUMN(disall!AU8),FALSE))</f>
        <v>1.8</v>
      </c>
      <c r="BC9" s="8">
        <f>IF(ISNA(VLOOKUP($I9,disall!$A$2:$CY$349,COLUMN(disall!AV8),FALSE)),-9999,VLOOKUP($I9,disall!$A$2:$CY$349,COLUMN(disall!AV8),FALSE))</f>
        <v>0.9</v>
      </c>
      <c r="BD9" s="8">
        <f>IF(ISNA(VLOOKUP($I9,disall!$A$2:$CY$349,COLUMN(disall!AW8),FALSE)),-9999,VLOOKUP($I9,disall!$A$2:$CY$349,COLUMN(disall!AW8),FALSE))</f>
        <v>500</v>
      </c>
      <c r="BE9" s="8">
        <f>IF(ISNA(VLOOKUP($I9,disall!$A$2:$CY$349,COLUMN(disall!AX8),FALSE)),-9999,VLOOKUP($I9,disall!$A$2:$CY$349,COLUMN(disall!AX8),FALSE))</f>
        <v>2.6</v>
      </c>
      <c r="BF9" s="8">
        <f>IF(ISNA(VLOOKUP($I9,disall!$A$2:$CY$349,COLUMN(disall!AY8),FALSE)),-9999,VLOOKUP($I9,disall!$A$2:$CY$349,COLUMN(disall!AY8),FALSE))</f>
        <v>1.1000000000000001</v>
      </c>
      <c r="BG9" s="8">
        <f>IF(ISNA(VLOOKUP($I9,disall!$A$2:$CY$349,COLUMN(disall!AZ8),FALSE)),-9999,VLOOKUP($I9,disall!$A$2:$CY$349,COLUMN(disall!AZ8),FALSE))</f>
        <v>423.08</v>
      </c>
      <c r="BH9" s="8">
        <f>IF(ISNA(VLOOKUP($I9,disall!$A$2:$CY$349,COLUMN(disall!BA8),FALSE)),-9999,VLOOKUP($I9,disall!$A$2:$CY$349,COLUMN(disall!BA8),FALSE))</f>
        <v>2</v>
      </c>
      <c r="BI9" s="8">
        <f>IF(ISNA(VLOOKUP($I9,disall!$A$2:$CY$349,COLUMN(disall!BB8),FALSE)),-9999,VLOOKUP($I9,disall!$A$2:$CY$349,COLUMN(disall!BB8),FALSE))</f>
        <v>1.7</v>
      </c>
      <c r="BJ9" s="8">
        <f>IF(ISNA(VLOOKUP($I9,disall!$A$2:$CY$349,COLUMN(disall!BC8),FALSE)),-9999,VLOOKUP($I9,disall!$A$2:$CY$349,COLUMN(disall!BC8),FALSE))</f>
        <v>850</v>
      </c>
      <c r="BK9" s="8">
        <f>IF(ISNA(VLOOKUP($I9,disall!$A$2:$CY$349,COLUMN(disall!BD8),FALSE)),-9999,VLOOKUP($I9,disall!$A$2:$CY$349,COLUMN(disall!BD8),FALSE))</f>
        <v>1.9</v>
      </c>
      <c r="BL9" s="8">
        <f>IF(ISNA(VLOOKUP($I9,disall!$A$2:$CY$349,COLUMN(disall!BE8),FALSE)),-9999,VLOOKUP($I9,disall!$A$2:$CY$349,COLUMN(disall!BE8),FALSE))</f>
        <v>1.7</v>
      </c>
      <c r="BM9" s="8">
        <f>IF(ISNA(VLOOKUP($I9,disall!$A$2:$CY$349,COLUMN(disall!BF8),FALSE)),-9999,VLOOKUP($I9,disall!$A$2:$CY$349,COLUMN(disall!BF8),FALSE))</f>
        <v>894.74</v>
      </c>
      <c r="BN9" s="8">
        <f>IF(ISNA(VLOOKUP($I9,disall!$A$2:$CY$349,COLUMN(disall!BG8),FALSE)),-9999,VLOOKUP($I9,disall!$A$2:$CY$349,COLUMN(disall!BG8),FALSE))</f>
        <v>1.9</v>
      </c>
      <c r="BO9" s="8">
        <f>IF(ISNA(VLOOKUP($I9,disall!$A$2:$CY$349,COLUMN(disall!BH8),FALSE)),-9999,VLOOKUP($I9,disall!$A$2:$CY$349,COLUMN(disall!BH8),FALSE))</f>
        <v>1.6</v>
      </c>
      <c r="BP9" s="8">
        <f>IF(ISNA(VLOOKUP($I9,disall!$A$2:$CY$349,COLUMN(disall!BI8),FALSE)),-9999,VLOOKUP($I9,disall!$A$2:$CY$349,COLUMN(disall!BI8),FALSE))</f>
        <v>842.11</v>
      </c>
      <c r="BQ9" s="8">
        <f>IF(ISNA(VLOOKUP($I9,disall!$A$2:$CY$349,COLUMN(disall!BJ8),FALSE)),-9999,VLOOKUP($I9,disall!$A$2:$CY$349,COLUMN(disall!BJ8),FALSE))</f>
        <v>2.2000000000000002</v>
      </c>
      <c r="BR9" s="8">
        <f>IF(ISNA(VLOOKUP($I9,disall!$A$2:$CY$349,COLUMN(disall!BK8),FALSE)),-9999,VLOOKUP($I9,disall!$A$2:$CY$349,COLUMN(disall!BK8),FALSE))</f>
        <v>0.9</v>
      </c>
      <c r="BS9" s="8">
        <f>IF(ISNA(VLOOKUP($I9,disall!$A$2:$CY$349,COLUMN(disall!BL8),FALSE)),-9999,VLOOKUP($I9,disall!$A$2:$CY$349,COLUMN(disall!BL8),FALSE))</f>
        <v>409.09</v>
      </c>
      <c r="BT9" s="8">
        <f>IF(ISNA(VLOOKUP($I9,disall!$A$2:$CY$349,COLUMN(disall!BM8),FALSE)),-9999,VLOOKUP($I9,disall!$A$2:$CY$349,COLUMN(disall!BM8),FALSE))</f>
        <v>2.2000000000000002</v>
      </c>
      <c r="BU9" s="8">
        <f>IF(ISNA(VLOOKUP($I9,disall!$A$2:$CY$349,COLUMN(disall!BN8),FALSE)),-9999,VLOOKUP($I9,disall!$A$2:$CY$349,COLUMN(disall!BN8),FALSE))</f>
        <v>1.2</v>
      </c>
      <c r="BV9" s="8">
        <f>IF(ISNA(VLOOKUP($I9,disall!$A$2:$CY$349,COLUMN(disall!BO8),FALSE)),-9999,VLOOKUP($I9,disall!$A$2:$CY$349,COLUMN(disall!BO8),FALSE))</f>
        <v>545.45000000000005</v>
      </c>
      <c r="BW9" s="8">
        <f>IF(ISNA(VLOOKUP($I9,disall!$A$2:$CY$349,COLUMN(disall!BP8),FALSE)),-9999,VLOOKUP($I9,disall!$A$2:$CY$349,COLUMN(disall!BP8),FALSE))</f>
        <v>0</v>
      </c>
      <c r="BX9" s="8">
        <f>IF(ISNA(VLOOKUP($I9,disall!$A$2:$CY$349,COLUMN(disall!BQ8),FALSE)),-9999,VLOOKUP($I9,disall!$A$2:$CY$349,COLUMN(disall!BQ8),FALSE))</f>
        <v>0</v>
      </c>
      <c r="BY9" s="8">
        <f>IF(ISNA(VLOOKUP($I9,disall!$A$2:$CY$349,COLUMN(disall!BR8),FALSE)),-9999,VLOOKUP($I9,disall!$A$2:$CY$349,COLUMN(disall!BR8),FALSE))</f>
        <v>0</v>
      </c>
      <c r="BZ9" s="8">
        <f>IF(ISNA(VLOOKUP($I9,disall!$A$2:$CY$349,COLUMN(disall!BS8),FALSE)),-9999,VLOOKUP($I9,disall!$A$2:$CY$349,COLUMN(disall!BS8),FALSE))</f>
        <v>0</v>
      </c>
      <c r="CA9" s="8">
        <f>IF(ISNA(VLOOKUP($I9,disall!$A$2:$CY$349,COLUMN(disall!BT8),FALSE)),-9999,VLOOKUP($I9,disall!$A$2:$CY$349,COLUMN(disall!BT8),FALSE))</f>
        <v>0</v>
      </c>
      <c r="CB9" s="8">
        <f>IF(ISNA(VLOOKUP($I9,disall!$A$2:$CY$349,COLUMN(disall!BU8),FALSE)),-9999,VLOOKUP($I9,disall!$A$2:$CY$349,COLUMN(disall!BU8),FALSE))</f>
        <v>0</v>
      </c>
      <c r="CC9" s="8">
        <f>IF(ISNA(VLOOKUP($I9,disall!$A$2:$CY$349,COLUMN(disall!BV8),FALSE)),-9999,VLOOKUP($I9,disall!$A$2:$CY$349,COLUMN(disall!BV8),FALSE))</f>
        <v>0</v>
      </c>
      <c r="CD9" s="8">
        <f>IF(ISNA(VLOOKUP($I9,disall!$A$2:$CY$349,COLUMN(disall!BW8),FALSE)),-9999,VLOOKUP($I9,disall!$A$2:$CY$349,COLUMN(disall!BW8),FALSE))</f>
        <v>0</v>
      </c>
      <c r="CE9" s="8">
        <f>IF(ISNA(VLOOKUP($I9,disall!$A$2:$CY$349,COLUMN(disall!BX8),FALSE)),-9999,VLOOKUP($I9,disall!$A$2:$CY$349,COLUMN(disall!BX8),FALSE))</f>
        <v>0</v>
      </c>
      <c r="CF9" s="8">
        <f>IF(ISNA(VLOOKUP($I9,disall!$A$2:$CY$349,COLUMN(disall!BY8),FALSE)),-9999,VLOOKUP($I9,disall!$A$2:$CY$349,COLUMN(disall!BY8),FALSE))</f>
        <v>0</v>
      </c>
      <c r="CG9" s="8">
        <f>IF(ISNA(VLOOKUP($I9,disall!$A$2:$CY$349,COLUMN(disall!BZ8),FALSE)),-9999,VLOOKUP($I9,disall!$A$2:$CY$349,COLUMN(disall!BZ8),FALSE))</f>
        <v>0</v>
      </c>
      <c r="CH9" s="8">
        <f>IF(ISNA(VLOOKUP($I9,disall!$A$2:$CY$349,COLUMN(disall!CA8),FALSE)),-9999,VLOOKUP($I9,disall!$A$2:$CY$349,COLUMN(disall!CA8),FALSE))</f>
        <v>0</v>
      </c>
      <c r="CI9" s="8">
        <f>IF(ISNA(VLOOKUP($I9,disall!$A$2:$CY$349,COLUMN(disall!CB8),FALSE)),-9999,VLOOKUP($I9,disall!$A$2:$CY$349,COLUMN(disall!CB8),FALSE))</f>
        <v>1.3</v>
      </c>
      <c r="CJ9" s="8">
        <f>IF(ISNA(VLOOKUP($I9,disall!$A$2:$CY$349,COLUMN(disall!CC8),FALSE)),-9999,VLOOKUP($I9,disall!$A$2:$CY$349,COLUMN(disall!CC8),FALSE))</f>
        <v>1.1000000000000001</v>
      </c>
      <c r="CK9" s="8">
        <f>IF(ISNA(VLOOKUP($I9,disall!$A$2:$CY$349,COLUMN(disall!CD8),FALSE)),-9999,VLOOKUP($I9,disall!$A$2:$CY$349,COLUMN(disall!CD8),FALSE))</f>
        <v>846.15</v>
      </c>
      <c r="CL9" s="8">
        <f>IF(ISNA(VLOOKUP($I9,disall!$A$2:$CY$349,COLUMN(disall!CE8),FALSE)),-9999,VLOOKUP($I9,disall!$A$2:$CY$349,COLUMN(disall!CE8),FALSE))</f>
        <v>2.2000000000000002</v>
      </c>
      <c r="CM9" s="8">
        <f>IF(ISNA(VLOOKUP($I9,disall!$A$2:$CY$349,COLUMN(disall!CF8),FALSE)),-9999,VLOOKUP($I9,disall!$A$2:$CY$349,COLUMN(disall!CF8),FALSE))</f>
        <v>1.7</v>
      </c>
      <c r="CN9" s="8">
        <f>IF(ISNA(VLOOKUP($I9,disall!$A$2:$CY$349,COLUMN(disall!CG8),FALSE)),-9999,VLOOKUP($I9,disall!$A$2:$CY$349,COLUMN(disall!CG8),FALSE))</f>
        <v>772.73</v>
      </c>
      <c r="CO9" s="8">
        <f>IF(ISNA(VLOOKUP($I9,disall!$A$2:$CY$349,COLUMN(disall!CH8),FALSE)),-9999,VLOOKUP($I9,disall!$A$2:$CY$349,COLUMN(disall!CH8),FALSE))</f>
        <v>2.2000000000000002</v>
      </c>
      <c r="CP9" s="8">
        <f>IF(ISNA(VLOOKUP($I9,disall!$A$2:$CY$349,COLUMN(disall!CI8),FALSE)),-9999,VLOOKUP($I9,disall!$A$2:$CY$349,COLUMN(disall!CI8),FALSE))</f>
        <v>1.5</v>
      </c>
      <c r="CQ9" s="8">
        <f>IF(ISNA(VLOOKUP($I9,disall!$A$2:$CY$349,COLUMN(disall!CJ8),FALSE)),-9999,VLOOKUP($I9,disall!$A$2:$CY$349,COLUMN(disall!CJ8),FALSE))</f>
        <v>681.82</v>
      </c>
      <c r="CR9" s="8">
        <f>IF(ISNA(VLOOKUP($I9,disall!$A$2:$CY$349,COLUMN(disall!CK8),FALSE)),-9999,VLOOKUP($I9,disall!$A$2:$CY$349,COLUMN(disall!CK8),FALSE))</f>
        <v>1.6</v>
      </c>
      <c r="CS9" s="8">
        <f>IF(ISNA(VLOOKUP($I9,disall!$A$2:$CY$349,COLUMN(disall!CL8),FALSE)),-9999,VLOOKUP($I9,disall!$A$2:$CY$349,COLUMN(disall!CL8),FALSE))</f>
        <v>1.2</v>
      </c>
      <c r="CT9" s="8">
        <f>IF(ISNA(VLOOKUP($I9,disall!$A$2:$CY$349,COLUMN(disall!CM8),FALSE)),-9999,VLOOKUP($I9,disall!$A$2:$CY$349,COLUMN(disall!CM8),FALSE))</f>
        <v>750</v>
      </c>
      <c r="CU9" s="8">
        <f>IF(ISNA(VLOOKUP($I9,disall!$A$2:$CY$349,COLUMN(disall!CN8),FALSE)),-9999,VLOOKUP($I9,disall!$A$2:$CY$349,COLUMN(disall!CN8),FALSE))</f>
        <v>1.4</v>
      </c>
      <c r="CV9" s="8">
        <f>IF(ISNA(VLOOKUP($I9,disall!$A$2:$CY$349,COLUMN(disall!CO8),FALSE)),-9999,VLOOKUP($I9,disall!$A$2:$CY$349,COLUMN(disall!CO8),FALSE))</f>
        <v>1.3</v>
      </c>
      <c r="CW9" s="8">
        <f>IF(ISNA(VLOOKUP($I9,disall!$A$2:$CY$349,COLUMN(disall!CP8),FALSE)),-9999,VLOOKUP($I9,disall!$A$2:$CY$349,COLUMN(disall!CP8),FALSE))</f>
        <v>928.57</v>
      </c>
      <c r="CX9" s="8">
        <f>IF(ISNA(VLOOKUP($I9,disall!$A$2:$CY$349,COLUMN(disall!CQ8),FALSE)),-9999,VLOOKUP($I9,disall!$A$2:$CY$349,COLUMN(disall!CQ8),FALSE))</f>
        <v>0</v>
      </c>
      <c r="CY9" s="8">
        <f>IF(ISNA(VLOOKUP($I9,disall!$A$2:$CY$349,COLUMN(disall!CR8),FALSE)),-9999,VLOOKUP($I9,disall!$A$2:$CY$349,COLUMN(disall!CR8),FALSE))</f>
        <v>0</v>
      </c>
      <c r="CZ9" s="8">
        <f>IF(ISNA(VLOOKUP($I9,disall!$A$2:$CY$349,COLUMN(disall!CS8),FALSE)),-9999,VLOOKUP($I9,disall!$A$2:$CY$349,COLUMN(disall!CS8),FALSE))</f>
        <v>0</v>
      </c>
      <c r="DA9" s="8">
        <f>IF(ISNA(VLOOKUP($I9,disall!$A$2:$CY$349,COLUMN(disall!CT8),FALSE)),-9999,VLOOKUP($I9,disall!$A$2:$CY$349,COLUMN(disall!CT8),FALSE))</f>
        <v>0</v>
      </c>
      <c r="DB9" s="8">
        <f>IF(ISNA(VLOOKUP($I9,disall!$A$2:$CY$349,COLUMN(disall!CU8),FALSE)),-9999,VLOOKUP($I9,disall!$A$2:$CY$349,COLUMN(disall!CU8),FALSE))</f>
        <v>0</v>
      </c>
      <c r="DC9" s="8">
        <f>IF(ISNA(VLOOKUP($I9,disall!$A$2:$CY$349,COLUMN(disall!CV8),FALSE)),-9999,VLOOKUP($I9,disall!$A$2:$CY$349,COLUMN(disall!CV8),FALSE))</f>
        <v>0</v>
      </c>
      <c r="DD9" s="8">
        <f>IF(ISNA(VLOOKUP($I9,disall!$A$2:$CY$349,COLUMN(disall!CW8),FALSE)),-9999,VLOOKUP($I9,disall!$A$2:$CY$349,COLUMN(disall!CW8),FALSE))</f>
        <v>0</v>
      </c>
      <c r="DE9" s="8">
        <f>IF(ISNA(VLOOKUP($I9,disall!$A$2:$CY$349,COLUMN(disall!CX8),FALSE)),-9999,VLOOKUP($I9,disall!$A$2:$CY$349,COLUMN(disall!CX8),FALSE))</f>
        <v>0</v>
      </c>
      <c r="DF9" s="8">
        <f>IF(ISNA(VLOOKUP($I9,disall!$A$2:$CY$349,COLUMN(disall!CY8),FALSE)),-9999,VLOOKUP($I9,disall!$A$2:$CY$349,COLUMN(disall!CY8),FALSE))</f>
        <v>0</v>
      </c>
    </row>
    <row r="10" spans="1:110" x14ac:dyDescent="0.25">
      <c r="A10">
        <v>207</v>
      </c>
      <c r="B10" t="s">
        <v>8</v>
      </c>
      <c r="C10" t="s">
        <v>472</v>
      </c>
      <c r="D10" t="s">
        <v>185</v>
      </c>
      <c r="E10" t="s">
        <v>473</v>
      </c>
      <c r="F10" t="s">
        <v>437</v>
      </c>
      <c r="G10" t="s">
        <v>489</v>
      </c>
      <c r="H10">
        <v>1010</v>
      </c>
      <c r="I10">
        <f>IF(ISNA(VLOOKUP(H10,disall!$D$2:$L$349,1,FALSE)),H10,VLOOKUP(H10,disall!$D$2:$L$349,1,FALSE))</f>
        <v>1010</v>
      </c>
      <c r="J10">
        <f>IF(ISNA(VLOOKUP(H10,disall!$D$2:$L$349,1,FALSE)),"NA",VLOOKUP(H10,disall!$D$2:$L$349,2,FALSE))</f>
        <v>1010</v>
      </c>
      <c r="K10" t="str">
        <f>IF(ISNA(VLOOKUP(I10,disall!$A$2:$L$349,3,FALSE)),F10,VLOOKUP(I10,disall!$A$2:$L$349,3,FALSE))</f>
        <v>Datia</v>
      </c>
      <c r="L10" t="str">
        <f>IF(ISNA(VLOOKUP(I10,disall!$A$2:$L$349,12,FALSE)),"NA",VLOOKUP(I10,disall!$A$2:$L$349,12,FALSE))</f>
        <v>Datia</v>
      </c>
      <c r="M10">
        <f>IF(ISNA(VLOOKUP(I10,disall!$A$2:$M$349,6,FALSE)),"NA",VLOOKUP(I10,disall!$A$2:$M$349,6,FALSE))</f>
        <v>10</v>
      </c>
      <c r="N10">
        <f>IF(ISNA(VLOOKUP(I10,disall!$A$2:$M$349,7,FALSE)),"NA",VLOOKUP(I10,disall!$A$2:$M$349,7,FALSE))</f>
        <v>0.23993900000000001</v>
      </c>
      <c r="O10">
        <f>IF(ISNA(VLOOKUP(I10,disall!$A$2:$M$349,8,FALSE)),"NA",VLOOKUP(I10,disall!$A$2:$M$349,8,FALSE))</f>
        <v>2.5636049999999999</v>
      </c>
      <c r="P10" t="str">
        <f>IF(ISNA(VLOOKUP(I10,disall!$A$2:$M$349,9,FALSE)),"NA",VLOOKUP(I10,disall!$A$2:$M$349,9,FALSE))</f>
        <v>POLY</v>
      </c>
      <c r="Q10">
        <f>IF(ISNA(VLOOKUP(I10,disall!$A$2:$M$349,10,FALSE)),"NA",VLOOKUP(I10,disall!$A$2:$M$349,10,FALSE))</f>
        <v>356121000</v>
      </c>
      <c r="R10" t="str">
        <f>IF(ISNA(VLOOKUP(I10,disall!$A$2:$M$349,11,FALSE)),"NA",VLOOKUP(I10,disall!$A$2:$M$349,11,FALSE))</f>
        <v>Madhya Pradesh</v>
      </c>
      <c r="S10" t="str">
        <f>IF(ISNA(VLOOKUP(I10,disall!$A$2:$M$349,12,FALSE)),"NA",VLOOKUP(I10,disall!$A$2:$M$349,12,FALSE))</f>
        <v>Datia</v>
      </c>
      <c r="T10">
        <f>IF(ISNA(VLOOKUP(I10,disall!$A$2:$M$349,13,FALSE)),"NA",VLOOKUP(I10,disall!$A$2:$M$349,13,FALSE))</f>
        <v>131</v>
      </c>
      <c r="U10" s="8">
        <f>IF(ISNA(VLOOKUP($I10,disall!$A$2:$CY$349,COLUMN(disall!N9),FALSE)),-9999,VLOOKUP($I10,disall!$A$2:$CY$349,COLUMN(disall!N9),FALSE))</f>
        <v>0</v>
      </c>
      <c r="V10" s="8">
        <f>IF(ISNA(VLOOKUP($I10,disall!$A$2:$CY$349,COLUMN(disall!O9),FALSE)),-9999,VLOOKUP($I10,disall!$A$2:$CY$349,COLUMN(disall!O9),FALSE))</f>
        <v>0</v>
      </c>
      <c r="W10" s="8">
        <f>IF(ISNA(VLOOKUP($I10,disall!$A$2:$CY$349,COLUMN(disall!P9),FALSE)),-9999,VLOOKUP($I10,disall!$A$2:$CY$349,COLUMN(disall!P9),FALSE))</f>
        <v>0</v>
      </c>
      <c r="X10" s="8">
        <f>IF(ISNA(VLOOKUP($I10,disall!$A$2:$CY$349,COLUMN(disall!Q9),FALSE)),-9999,VLOOKUP($I10,disall!$A$2:$CY$349,COLUMN(disall!Q9),FALSE))</f>
        <v>0</v>
      </c>
      <c r="Y10" s="8">
        <f>IF(ISNA(VLOOKUP($I10,disall!$A$2:$CY$349,COLUMN(disall!R9),FALSE)),-9999,VLOOKUP($I10,disall!$A$2:$CY$349,COLUMN(disall!R9),FALSE))</f>
        <v>0</v>
      </c>
      <c r="Z10" s="8">
        <f>IF(ISNA(VLOOKUP($I10,disall!$A$2:$CY$349,COLUMN(disall!S9),FALSE)),-9999,VLOOKUP($I10,disall!$A$2:$CY$349,COLUMN(disall!S9),FALSE))</f>
        <v>0</v>
      </c>
      <c r="AA10" s="8">
        <f>IF(ISNA(VLOOKUP($I10,disall!$A$2:$CY$349,COLUMN(disall!T9),FALSE)),-9999,VLOOKUP($I10,disall!$A$2:$CY$349,COLUMN(disall!T9),FALSE))</f>
        <v>0</v>
      </c>
      <c r="AB10" s="8">
        <f>IF(ISNA(VLOOKUP($I10,disall!$A$2:$CY$349,COLUMN(disall!U9),FALSE)),-9999,VLOOKUP($I10,disall!$A$2:$CY$349,COLUMN(disall!U9),FALSE))</f>
        <v>0</v>
      </c>
      <c r="AC10" s="8">
        <f>IF(ISNA(VLOOKUP($I10,disall!$A$2:$CY$349,COLUMN(disall!V9),FALSE)),-9999,VLOOKUP($I10,disall!$A$2:$CY$349,COLUMN(disall!V9),FALSE))</f>
        <v>0</v>
      </c>
      <c r="AD10" s="8">
        <f>IF(ISNA(VLOOKUP($I10,disall!$A$2:$CY$349,COLUMN(disall!W9),FALSE)),-9999,VLOOKUP($I10,disall!$A$2:$CY$349,COLUMN(disall!W9),FALSE))</f>
        <v>0</v>
      </c>
      <c r="AE10" s="8">
        <f>IF(ISNA(VLOOKUP($I10,disall!$A$2:$CY$349,COLUMN(disall!X9),FALSE)),-9999,VLOOKUP($I10,disall!$A$2:$CY$349,COLUMN(disall!X9),FALSE))</f>
        <v>0</v>
      </c>
      <c r="AF10" s="8">
        <f>IF(ISNA(VLOOKUP($I10,disall!$A$2:$CY$349,COLUMN(disall!Y9),FALSE)),-9999,VLOOKUP($I10,disall!$A$2:$CY$349,COLUMN(disall!Y9),FALSE))</f>
        <v>0</v>
      </c>
      <c r="AG10" s="8">
        <f>IF(ISNA(VLOOKUP($I10,disall!$A$2:$CY$349,COLUMN(disall!Z9),FALSE)),-9999,VLOOKUP($I10,disall!$A$2:$CY$349,COLUMN(disall!Z9),FALSE))</f>
        <v>0</v>
      </c>
      <c r="AH10" s="8">
        <f>IF(ISNA(VLOOKUP($I10,disall!$A$2:$CY$349,COLUMN(disall!AA9),FALSE)),-9999,VLOOKUP($I10,disall!$A$2:$CY$349,COLUMN(disall!AA9),FALSE))</f>
        <v>0</v>
      </c>
      <c r="AI10" s="8">
        <f>IF(ISNA(VLOOKUP($I10,disall!$A$2:$CY$349,COLUMN(disall!AB9),FALSE)),-9999,VLOOKUP($I10,disall!$A$2:$CY$349,COLUMN(disall!AB9),FALSE))</f>
        <v>0</v>
      </c>
      <c r="AJ10" s="8">
        <f>IF(ISNA(VLOOKUP($I10,disall!$A$2:$CY$349,COLUMN(disall!AC9),FALSE)),-9999,VLOOKUP($I10,disall!$A$2:$CY$349,COLUMN(disall!AC9),FALSE))</f>
        <v>0</v>
      </c>
      <c r="AK10" s="8">
        <f>IF(ISNA(VLOOKUP($I10,disall!$A$2:$CY$349,COLUMN(disall!AD9),FALSE)),-9999,VLOOKUP($I10,disall!$A$2:$CY$349,COLUMN(disall!AD9),FALSE))</f>
        <v>0</v>
      </c>
      <c r="AL10" s="8">
        <f>IF(ISNA(VLOOKUP($I10,disall!$A$2:$CY$349,COLUMN(disall!AE9),FALSE)),-9999,VLOOKUP($I10,disall!$A$2:$CY$349,COLUMN(disall!AE9),FALSE))</f>
        <v>0</v>
      </c>
      <c r="AM10" s="8">
        <f>IF(ISNA(VLOOKUP($I10,disall!$A$2:$CY$349,COLUMN(disall!AF9),FALSE)),-9999,VLOOKUP($I10,disall!$A$2:$CY$349,COLUMN(disall!AF9),FALSE))</f>
        <v>0</v>
      </c>
      <c r="AN10" s="8">
        <f>IF(ISNA(VLOOKUP($I10,disall!$A$2:$CY$349,COLUMN(disall!AG9),FALSE)),-9999,VLOOKUP($I10,disall!$A$2:$CY$349,COLUMN(disall!AG9),FALSE))</f>
        <v>0</v>
      </c>
      <c r="AO10" s="8">
        <f>IF(ISNA(VLOOKUP($I10,disall!$A$2:$CY$349,COLUMN(disall!AH9),FALSE)),-9999,VLOOKUP($I10,disall!$A$2:$CY$349,COLUMN(disall!AH9),FALSE))</f>
        <v>0</v>
      </c>
      <c r="AP10" s="8">
        <f>IF(ISNA(VLOOKUP($I10,disall!$A$2:$CY$349,COLUMN(disall!AI9),FALSE)),-9999,VLOOKUP($I10,disall!$A$2:$CY$349,COLUMN(disall!AI9),FALSE))</f>
        <v>0</v>
      </c>
      <c r="AQ10" s="8">
        <f>IF(ISNA(VLOOKUP($I10,disall!$A$2:$CY$349,COLUMN(disall!AJ9),FALSE)),-9999,VLOOKUP($I10,disall!$A$2:$CY$349,COLUMN(disall!AJ9),FALSE))</f>
        <v>0</v>
      </c>
      <c r="AR10" s="8">
        <f>IF(ISNA(VLOOKUP($I10,disall!$A$2:$CY$349,COLUMN(disall!AK9),FALSE)),-9999,VLOOKUP($I10,disall!$A$2:$CY$349,COLUMN(disall!AK9),FALSE))</f>
        <v>0</v>
      </c>
      <c r="AS10" s="8">
        <f>IF(ISNA(VLOOKUP($I10,disall!$A$2:$CY$349,COLUMN(disall!AL9),FALSE)),-9999,VLOOKUP($I10,disall!$A$2:$CY$349,COLUMN(disall!AL9),FALSE))</f>
        <v>0</v>
      </c>
      <c r="AT10" s="8">
        <f>IF(ISNA(VLOOKUP($I10,disall!$A$2:$CY$349,COLUMN(disall!AM9),FALSE)),-9999,VLOOKUP($I10,disall!$A$2:$CY$349,COLUMN(disall!AM9),FALSE))</f>
        <v>0</v>
      </c>
      <c r="AU10" s="8">
        <f>IF(ISNA(VLOOKUP($I10,disall!$A$2:$CY$349,COLUMN(disall!AN9),FALSE)),-9999,VLOOKUP($I10,disall!$A$2:$CY$349,COLUMN(disall!AN9),FALSE))</f>
        <v>0</v>
      </c>
      <c r="AV10" s="8">
        <f>IF(ISNA(VLOOKUP($I10,disall!$A$2:$CY$349,COLUMN(disall!AO9),FALSE)),-9999,VLOOKUP($I10,disall!$A$2:$CY$349,COLUMN(disall!AO9),FALSE))</f>
        <v>0</v>
      </c>
      <c r="AW10" s="8">
        <f>IF(ISNA(VLOOKUP($I10,disall!$A$2:$CY$349,COLUMN(disall!AP9),FALSE)),-9999,VLOOKUP($I10,disall!$A$2:$CY$349,COLUMN(disall!AP9),FALSE))</f>
        <v>0</v>
      </c>
      <c r="AX10" s="8">
        <f>IF(ISNA(VLOOKUP($I10,disall!$A$2:$CY$349,COLUMN(disall!AQ9),FALSE)),-9999,VLOOKUP($I10,disall!$A$2:$CY$349,COLUMN(disall!AQ9),FALSE))</f>
        <v>0</v>
      </c>
      <c r="AY10" s="8">
        <f>IF(ISNA(VLOOKUP($I10,disall!$A$2:$CY$349,COLUMN(disall!AR9),FALSE)),-9999,VLOOKUP($I10,disall!$A$2:$CY$349,COLUMN(disall!AR9),FALSE))</f>
        <v>0</v>
      </c>
      <c r="AZ10" s="8">
        <f>IF(ISNA(VLOOKUP($I10,disall!$A$2:$CY$349,COLUMN(disall!AS9),FALSE)),-9999,VLOOKUP($I10,disall!$A$2:$CY$349,COLUMN(disall!AS9),FALSE))</f>
        <v>0</v>
      </c>
      <c r="BA10" s="8">
        <f>IF(ISNA(VLOOKUP($I10,disall!$A$2:$CY$349,COLUMN(disall!AT9),FALSE)),-9999,VLOOKUP($I10,disall!$A$2:$CY$349,COLUMN(disall!AT9),FALSE))</f>
        <v>0</v>
      </c>
      <c r="BB10" s="8">
        <f>IF(ISNA(VLOOKUP($I10,disall!$A$2:$CY$349,COLUMN(disall!AU9),FALSE)),-9999,VLOOKUP($I10,disall!$A$2:$CY$349,COLUMN(disall!AU9),FALSE))</f>
        <v>0</v>
      </c>
      <c r="BC10" s="8">
        <f>IF(ISNA(VLOOKUP($I10,disall!$A$2:$CY$349,COLUMN(disall!AV9),FALSE)),-9999,VLOOKUP($I10,disall!$A$2:$CY$349,COLUMN(disall!AV9),FALSE))</f>
        <v>0</v>
      </c>
      <c r="BD10" s="8">
        <f>IF(ISNA(VLOOKUP($I10,disall!$A$2:$CY$349,COLUMN(disall!AW9),FALSE)),-9999,VLOOKUP($I10,disall!$A$2:$CY$349,COLUMN(disall!AW9),FALSE))</f>
        <v>0</v>
      </c>
      <c r="BE10" s="8">
        <f>IF(ISNA(VLOOKUP($I10,disall!$A$2:$CY$349,COLUMN(disall!AX9),FALSE)),-9999,VLOOKUP($I10,disall!$A$2:$CY$349,COLUMN(disall!AX9),FALSE))</f>
        <v>0</v>
      </c>
      <c r="BF10" s="8">
        <f>IF(ISNA(VLOOKUP($I10,disall!$A$2:$CY$349,COLUMN(disall!AY9),FALSE)),-9999,VLOOKUP($I10,disall!$A$2:$CY$349,COLUMN(disall!AY9),FALSE))</f>
        <v>0</v>
      </c>
      <c r="BG10" s="8">
        <f>IF(ISNA(VLOOKUP($I10,disall!$A$2:$CY$349,COLUMN(disall!AZ9),FALSE)),-9999,VLOOKUP($I10,disall!$A$2:$CY$349,COLUMN(disall!AZ9),FALSE))</f>
        <v>0</v>
      </c>
      <c r="BH10" s="8">
        <f>IF(ISNA(VLOOKUP($I10,disall!$A$2:$CY$349,COLUMN(disall!BA9),FALSE)),-9999,VLOOKUP($I10,disall!$A$2:$CY$349,COLUMN(disall!BA9),FALSE))</f>
        <v>0</v>
      </c>
      <c r="BI10" s="8">
        <f>IF(ISNA(VLOOKUP($I10,disall!$A$2:$CY$349,COLUMN(disall!BB9),FALSE)),-9999,VLOOKUP($I10,disall!$A$2:$CY$349,COLUMN(disall!BB9),FALSE))</f>
        <v>0</v>
      </c>
      <c r="BJ10" s="8">
        <f>IF(ISNA(VLOOKUP($I10,disall!$A$2:$CY$349,COLUMN(disall!BC9),FALSE)),-9999,VLOOKUP($I10,disall!$A$2:$CY$349,COLUMN(disall!BC9),FALSE))</f>
        <v>0</v>
      </c>
      <c r="BK10" s="8">
        <f>IF(ISNA(VLOOKUP($I10,disall!$A$2:$CY$349,COLUMN(disall!BD9),FALSE)),-9999,VLOOKUP($I10,disall!$A$2:$CY$349,COLUMN(disall!BD9),FALSE))</f>
        <v>0</v>
      </c>
      <c r="BL10" s="8">
        <f>IF(ISNA(VLOOKUP($I10,disall!$A$2:$CY$349,COLUMN(disall!BE9),FALSE)),-9999,VLOOKUP($I10,disall!$A$2:$CY$349,COLUMN(disall!BE9),FALSE))</f>
        <v>0</v>
      </c>
      <c r="BM10" s="8">
        <f>IF(ISNA(VLOOKUP($I10,disall!$A$2:$CY$349,COLUMN(disall!BF9),FALSE)),-9999,VLOOKUP($I10,disall!$A$2:$CY$349,COLUMN(disall!BF9),FALSE))</f>
        <v>0</v>
      </c>
      <c r="BN10" s="8">
        <f>IF(ISNA(VLOOKUP($I10,disall!$A$2:$CY$349,COLUMN(disall!BG9),FALSE)),-9999,VLOOKUP($I10,disall!$A$2:$CY$349,COLUMN(disall!BG9),FALSE))</f>
        <v>0</v>
      </c>
      <c r="BO10" s="8">
        <f>IF(ISNA(VLOOKUP($I10,disall!$A$2:$CY$349,COLUMN(disall!BH9),FALSE)),-9999,VLOOKUP($I10,disall!$A$2:$CY$349,COLUMN(disall!BH9),FALSE))</f>
        <v>0</v>
      </c>
      <c r="BP10" s="8">
        <f>IF(ISNA(VLOOKUP($I10,disall!$A$2:$CY$349,COLUMN(disall!BI9),FALSE)),-9999,VLOOKUP($I10,disall!$A$2:$CY$349,COLUMN(disall!BI9),FALSE))</f>
        <v>0</v>
      </c>
      <c r="BQ10" s="8">
        <f>IF(ISNA(VLOOKUP($I10,disall!$A$2:$CY$349,COLUMN(disall!BJ9),FALSE)),-9999,VLOOKUP($I10,disall!$A$2:$CY$349,COLUMN(disall!BJ9),FALSE))</f>
        <v>0</v>
      </c>
      <c r="BR10" s="8">
        <f>IF(ISNA(VLOOKUP($I10,disall!$A$2:$CY$349,COLUMN(disall!BK9),FALSE)),-9999,VLOOKUP($I10,disall!$A$2:$CY$349,COLUMN(disall!BK9),FALSE))</f>
        <v>0</v>
      </c>
      <c r="BS10" s="8">
        <f>IF(ISNA(VLOOKUP($I10,disall!$A$2:$CY$349,COLUMN(disall!BL9),FALSE)),-9999,VLOOKUP($I10,disall!$A$2:$CY$349,COLUMN(disall!BL9),FALSE))</f>
        <v>0</v>
      </c>
      <c r="BT10" s="8">
        <f>IF(ISNA(VLOOKUP($I10,disall!$A$2:$CY$349,COLUMN(disall!BM9),FALSE)),-9999,VLOOKUP($I10,disall!$A$2:$CY$349,COLUMN(disall!BM9),FALSE))</f>
        <v>0</v>
      </c>
      <c r="BU10" s="8">
        <f>IF(ISNA(VLOOKUP($I10,disall!$A$2:$CY$349,COLUMN(disall!BN9),FALSE)),-9999,VLOOKUP($I10,disall!$A$2:$CY$349,COLUMN(disall!BN9),FALSE))</f>
        <v>0</v>
      </c>
      <c r="BV10" s="8">
        <f>IF(ISNA(VLOOKUP($I10,disall!$A$2:$CY$349,COLUMN(disall!BO9),FALSE)),-9999,VLOOKUP($I10,disall!$A$2:$CY$349,COLUMN(disall!BO9),FALSE))</f>
        <v>0</v>
      </c>
      <c r="BW10" s="8">
        <f>IF(ISNA(VLOOKUP($I10,disall!$A$2:$CY$349,COLUMN(disall!BP9),FALSE)),-9999,VLOOKUP($I10,disall!$A$2:$CY$349,COLUMN(disall!BP9),FALSE))</f>
        <v>0</v>
      </c>
      <c r="BX10" s="8">
        <f>IF(ISNA(VLOOKUP($I10,disall!$A$2:$CY$349,COLUMN(disall!BQ9),FALSE)),-9999,VLOOKUP($I10,disall!$A$2:$CY$349,COLUMN(disall!BQ9),FALSE))</f>
        <v>0</v>
      </c>
      <c r="BY10" s="8">
        <f>IF(ISNA(VLOOKUP($I10,disall!$A$2:$CY$349,COLUMN(disall!BR9),FALSE)),-9999,VLOOKUP($I10,disall!$A$2:$CY$349,COLUMN(disall!BR9),FALSE))</f>
        <v>0</v>
      </c>
      <c r="BZ10" s="8">
        <f>IF(ISNA(VLOOKUP($I10,disall!$A$2:$CY$349,COLUMN(disall!BS9),FALSE)),-9999,VLOOKUP($I10,disall!$A$2:$CY$349,COLUMN(disall!BS9),FALSE))</f>
        <v>0</v>
      </c>
      <c r="CA10" s="8">
        <f>IF(ISNA(VLOOKUP($I10,disall!$A$2:$CY$349,COLUMN(disall!BT9),FALSE)),-9999,VLOOKUP($I10,disall!$A$2:$CY$349,COLUMN(disall!BT9),FALSE))</f>
        <v>0</v>
      </c>
      <c r="CB10" s="8">
        <f>IF(ISNA(VLOOKUP($I10,disall!$A$2:$CY$349,COLUMN(disall!BU9),FALSE)),-9999,VLOOKUP($I10,disall!$A$2:$CY$349,COLUMN(disall!BU9),FALSE))</f>
        <v>0</v>
      </c>
      <c r="CC10" s="8">
        <f>IF(ISNA(VLOOKUP($I10,disall!$A$2:$CY$349,COLUMN(disall!BV9),FALSE)),-9999,VLOOKUP($I10,disall!$A$2:$CY$349,COLUMN(disall!BV9),FALSE))</f>
        <v>0</v>
      </c>
      <c r="CD10" s="8">
        <f>IF(ISNA(VLOOKUP($I10,disall!$A$2:$CY$349,COLUMN(disall!BW9),FALSE)),-9999,VLOOKUP($I10,disall!$A$2:$CY$349,COLUMN(disall!BW9),FALSE))</f>
        <v>0</v>
      </c>
      <c r="CE10" s="8">
        <f>IF(ISNA(VLOOKUP($I10,disall!$A$2:$CY$349,COLUMN(disall!BX9),FALSE)),-9999,VLOOKUP($I10,disall!$A$2:$CY$349,COLUMN(disall!BX9),FALSE))</f>
        <v>0</v>
      </c>
      <c r="CF10" s="8">
        <f>IF(ISNA(VLOOKUP($I10,disall!$A$2:$CY$349,COLUMN(disall!BY9),FALSE)),-9999,VLOOKUP($I10,disall!$A$2:$CY$349,COLUMN(disall!BY9),FALSE))</f>
        <v>0</v>
      </c>
      <c r="CG10" s="8">
        <f>IF(ISNA(VLOOKUP($I10,disall!$A$2:$CY$349,COLUMN(disall!BZ9),FALSE)),-9999,VLOOKUP($I10,disall!$A$2:$CY$349,COLUMN(disall!BZ9),FALSE))</f>
        <v>0</v>
      </c>
      <c r="CH10" s="8">
        <f>IF(ISNA(VLOOKUP($I10,disall!$A$2:$CY$349,COLUMN(disall!CA9),FALSE)),-9999,VLOOKUP($I10,disall!$A$2:$CY$349,COLUMN(disall!CA9),FALSE))</f>
        <v>0</v>
      </c>
      <c r="CI10" s="8">
        <f>IF(ISNA(VLOOKUP($I10,disall!$A$2:$CY$349,COLUMN(disall!CB9),FALSE)),-9999,VLOOKUP($I10,disall!$A$2:$CY$349,COLUMN(disall!CB9),FALSE))</f>
        <v>1.2</v>
      </c>
      <c r="CJ10" s="8">
        <f>IF(ISNA(VLOOKUP($I10,disall!$A$2:$CY$349,COLUMN(disall!CC9),FALSE)),-9999,VLOOKUP($I10,disall!$A$2:$CY$349,COLUMN(disall!CC9),FALSE))</f>
        <v>1.1000000000000001</v>
      </c>
      <c r="CK10" s="8">
        <f>IF(ISNA(VLOOKUP($I10,disall!$A$2:$CY$349,COLUMN(disall!CD9),FALSE)),-9999,VLOOKUP($I10,disall!$A$2:$CY$349,COLUMN(disall!CD9),FALSE))</f>
        <v>916.67</v>
      </c>
      <c r="CL10" s="8">
        <f>IF(ISNA(VLOOKUP($I10,disall!$A$2:$CY$349,COLUMN(disall!CE9),FALSE)),-9999,VLOOKUP($I10,disall!$A$2:$CY$349,COLUMN(disall!CE9),FALSE))</f>
        <v>1.8</v>
      </c>
      <c r="CM10" s="8">
        <f>IF(ISNA(VLOOKUP($I10,disall!$A$2:$CY$349,COLUMN(disall!CF9),FALSE)),-9999,VLOOKUP($I10,disall!$A$2:$CY$349,COLUMN(disall!CF9),FALSE))</f>
        <v>1.5</v>
      </c>
      <c r="CN10" s="8">
        <f>IF(ISNA(VLOOKUP($I10,disall!$A$2:$CY$349,COLUMN(disall!CG9),FALSE)),-9999,VLOOKUP($I10,disall!$A$2:$CY$349,COLUMN(disall!CG9),FALSE))</f>
        <v>833.33</v>
      </c>
      <c r="CO10" s="8">
        <f>IF(ISNA(VLOOKUP($I10,disall!$A$2:$CY$349,COLUMN(disall!CH9),FALSE)),-9999,VLOOKUP($I10,disall!$A$2:$CY$349,COLUMN(disall!CH9),FALSE))</f>
        <v>2.1</v>
      </c>
      <c r="CP10" s="8">
        <f>IF(ISNA(VLOOKUP($I10,disall!$A$2:$CY$349,COLUMN(disall!CI9),FALSE)),-9999,VLOOKUP($I10,disall!$A$2:$CY$349,COLUMN(disall!CI9),FALSE))</f>
        <v>1.7</v>
      </c>
      <c r="CQ10" s="8">
        <f>IF(ISNA(VLOOKUP($I10,disall!$A$2:$CY$349,COLUMN(disall!CJ9),FALSE)),-9999,VLOOKUP($I10,disall!$A$2:$CY$349,COLUMN(disall!CJ9),FALSE))</f>
        <v>809.52</v>
      </c>
      <c r="CR10" s="8">
        <f>IF(ISNA(VLOOKUP($I10,disall!$A$2:$CY$349,COLUMN(disall!CK9),FALSE)),-9999,VLOOKUP($I10,disall!$A$2:$CY$349,COLUMN(disall!CK9),FALSE))</f>
        <v>2.2000000000000002</v>
      </c>
      <c r="CS10" s="8">
        <f>IF(ISNA(VLOOKUP($I10,disall!$A$2:$CY$349,COLUMN(disall!CL9),FALSE)),-9999,VLOOKUP($I10,disall!$A$2:$CY$349,COLUMN(disall!CL9),FALSE))</f>
        <v>1.8</v>
      </c>
      <c r="CT10" s="8">
        <f>IF(ISNA(VLOOKUP($I10,disall!$A$2:$CY$349,COLUMN(disall!CM9),FALSE)),-9999,VLOOKUP($I10,disall!$A$2:$CY$349,COLUMN(disall!CM9),FALSE))</f>
        <v>818.18</v>
      </c>
      <c r="CU10" s="8">
        <f>IF(ISNA(VLOOKUP($I10,disall!$A$2:$CY$349,COLUMN(disall!CN9),FALSE)),-9999,VLOOKUP($I10,disall!$A$2:$CY$349,COLUMN(disall!CN9),FALSE))</f>
        <v>2.4</v>
      </c>
      <c r="CV10" s="8">
        <f>IF(ISNA(VLOOKUP($I10,disall!$A$2:$CY$349,COLUMN(disall!CO9),FALSE)),-9999,VLOOKUP($I10,disall!$A$2:$CY$349,COLUMN(disall!CO9),FALSE))</f>
        <v>2.9</v>
      </c>
      <c r="CW10" s="8">
        <f>IF(ISNA(VLOOKUP($I10,disall!$A$2:$CY$349,COLUMN(disall!CP9),FALSE)),-9999,VLOOKUP($I10,disall!$A$2:$CY$349,COLUMN(disall!CP9),FALSE))</f>
        <v>1208.33</v>
      </c>
      <c r="CX10" s="8">
        <f>IF(ISNA(VLOOKUP($I10,disall!$A$2:$CY$349,COLUMN(disall!CQ9),FALSE)),-9999,VLOOKUP($I10,disall!$A$2:$CY$349,COLUMN(disall!CQ9),FALSE))</f>
        <v>3.1</v>
      </c>
      <c r="CY10" s="8">
        <f>IF(ISNA(VLOOKUP($I10,disall!$A$2:$CY$349,COLUMN(disall!CR9),FALSE)),-9999,VLOOKUP($I10,disall!$A$2:$CY$349,COLUMN(disall!CR9),FALSE))</f>
        <v>3.1</v>
      </c>
      <c r="CZ10" s="8">
        <f>IF(ISNA(VLOOKUP($I10,disall!$A$2:$CY$349,COLUMN(disall!CS9),FALSE)),-9999,VLOOKUP($I10,disall!$A$2:$CY$349,COLUMN(disall!CS9),FALSE))</f>
        <v>1000</v>
      </c>
      <c r="DA10" s="8">
        <f>IF(ISNA(VLOOKUP($I10,disall!$A$2:$CY$349,COLUMN(disall!CT9),FALSE)),-9999,VLOOKUP($I10,disall!$A$2:$CY$349,COLUMN(disall!CT9),FALSE))</f>
        <v>3.7</v>
      </c>
      <c r="DB10" s="8">
        <f>IF(ISNA(VLOOKUP($I10,disall!$A$2:$CY$349,COLUMN(disall!CU9),FALSE)),-9999,VLOOKUP($I10,disall!$A$2:$CY$349,COLUMN(disall!CU9),FALSE))</f>
        <v>3.3</v>
      </c>
      <c r="DC10" s="8">
        <f>IF(ISNA(VLOOKUP($I10,disall!$A$2:$CY$349,COLUMN(disall!CV9),FALSE)),-9999,VLOOKUP($I10,disall!$A$2:$CY$349,COLUMN(disall!CV9),FALSE))</f>
        <v>891.89</v>
      </c>
      <c r="DD10" s="8">
        <f>IF(ISNA(VLOOKUP($I10,disall!$A$2:$CY$349,COLUMN(disall!CW9),FALSE)),-9999,VLOOKUP($I10,disall!$A$2:$CY$349,COLUMN(disall!CW9),FALSE))</f>
        <v>3.4</v>
      </c>
      <c r="DE10" s="8">
        <f>IF(ISNA(VLOOKUP($I10,disall!$A$2:$CY$349,COLUMN(disall!CX9),FALSE)),-9999,VLOOKUP($I10,disall!$A$2:$CY$349,COLUMN(disall!CX9),FALSE))</f>
        <v>4</v>
      </c>
      <c r="DF10" s="8">
        <f>IF(ISNA(VLOOKUP($I10,disall!$A$2:$CY$349,COLUMN(disall!CY9),FALSE)),-9999,VLOOKUP($I10,disall!$A$2:$CY$349,COLUMN(disall!CY9),FALSE))</f>
        <v>1176.47</v>
      </c>
    </row>
    <row r="11" spans="1:110" x14ac:dyDescent="0.25">
      <c r="A11">
        <v>208</v>
      </c>
      <c r="B11" t="s">
        <v>8</v>
      </c>
      <c r="C11" t="s">
        <v>472</v>
      </c>
      <c r="D11" t="s">
        <v>185</v>
      </c>
      <c r="E11" t="s">
        <v>473</v>
      </c>
      <c r="F11" t="s">
        <v>293</v>
      </c>
      <c r="G11" t="s">
        <v>490</v>
      </c>
      <c r="H11">
        <v>1011</v>
      </c>
      <c r="I11">
        <f>IF(ISNA(VLOOKUP(H11,disall!$D$2:$L$349,1,FALSE)),H11,VLOOKUP(H11,disall!$D$2:$L$349,1,FALSE))</f>
        <v>1011</v>
      </c>
      <c r="J11">
        <f>IF(ISNA(VLOOKUP(H11,disall!$D$2:$L$349,1,FALSE)),"NA",VLOOKUP(H11,disall!$D$2:$L$349,2,FALSE))</f>
        <v>1011</v>
      </c>
      <c r="K11" t="str">
        <f>IF(ISNA(VLOOKUP(I11,disall!$A$2:$L$349,3,FALSE)),F11,VLOOKUP(I11,disall!$A$2:$L$349,3,FALSE))</f>
        <v>Dewas</v>
      </c>
      <c r="L11" t="str">
        <f>IF(ISNA(VLOOKUP(I11,disall!$A$2:$L$349,12,FALSE)),"NA",VLOOKUP(I11,disall!$A$2:$L$349,12,FALSE))</f>
        <v>Dewas</v>
      </c>
      <c r="M11">
        <f>IF(ISNA(VLOOKUP(I11,disall!$A$2:$M$349,6,FALSE)),"NA",VLOOKUP(I11,disall!$A$2:$M$349,6,FALSE))</f>
        <v>10</v>
      </c>
      <c r="N11">
        <f>IF(ISNA(VLOOKUP(I11,disall!$A$2:$M$349,7,FALSE)),"NA",VLOOKUP(I11,disall!$A$2:$M$349,7,FALSE))</f>
        <v>0.58191700000000002</v>
      </c>
      <c r="O11">
        <f>IF(ISNA(VLOOKUP(I11,disall!$A$2:$M$349,8,FALSE)),"NA",VLOOKUP(I11,disall!$A$2:$M$349,8,FALSE))</f>
        <v>5.0947899999999997</v>
      </c>
      <c r="P11" t="str">
        <f>IF(ISNA(VLOOKUP(I11,disall!$A$2:$M$349,9,FALSE)),"NA",VLOOKUP(I11,disall!$A$2:$M$349,9,FALSE))</f>
        <v>POLY</v>
      </c>
      <c r="Q11">
        <f>IF(ISNA(VLOOKUP(I11,disall!$A$2:$M$349,10,FALSE)),"NA",VLOOKUP(I11,disall!$A$2:$M$349,10,FALSE))</f>
        <v>356121100</v>
      </c>
      <c r="R11" t="str">
        <f>IF(ISNA(VLOOKUP(I11,disall!$A$2:$M$349,11,FALSE)),"NA",VLOOKUP(I11,disall!$A$2:$M$349,11,FALSE))</f>
        <v>Madhya Pradesh</v>
      </c>
      <c r="S11" t="str">
        <f>IF(ISNA(VLOOKUP(I11,disall!$A$2:$M$349,12,FALSE)),"NA",VLOOKUP(I11,disall!$A$2:$M$349,12,FALSE))</f>
        <v>Dewas</v>
      </c>
      <c r="T11">
        <f>IF(ISNA(VLOOKUP(I11,disall!$A$2:$M$349,13,FALSE)),"NA",VLOOKUP(I11,disall!$A$2:$M$349,13,FALSE))</f>
        <v>132</v>
      </c>
      <c r="U11" s="8">
        <f>IF(ISNA(VLOOKUP($I11,disall!$A$2:$CY$349,COLUMN(disall!N10),FALSE)),-9999,VLOOKUP($I11,disall!$A$2:$CY$349,COLUMN(disall!N10),FALSE))</f>
        <v>7</v>
      </c>
      <c r="V11" s="8">
        <f>IF(ISNA(VLOOKUP($I11,disall!$A$2:$CY$349,COLUMN(disall!O10),FALSE)),-9999,VLOOKUP($I11,disall!$A$2:$CY$349,COLUMN(disall!O10),FALSE))</f>
        <v>3</v>
      </c>
      <c r="W11" s="8">
        <f>IF(ISNA(VLOOKUP($I11,disall!$A$2:$CY$349,COLUMN(disall!P10),FALSE)),-9999,VLOOKUP($I11,disall!$A$2:$CY$349,COLUMN(disall!P10),FALSE))</f>
        <v>428.57</v>
      </c>
      <c r="X11" s="8">
        <f>IF(ISNA(VLOOKUP($I11,disall!$A$2:$CY$349,COLUMN(disall!Q10),FALSE)),-9999,VLOOKUP($I11,disall!$A$2:$CY$349,COLUMN(disall!Q10),FALSE))</f>
        <v>8</v>
      </c>
      <c r="Y11" s="8">
        <f>IF(ISNA(VLOOKUP($I11,disall!$A$2:$CY$349,COLUMN(disall!R10),FALSE)),-9999,VLOOKUP($I11,disall!$A$2:$CY$349,COLUMN(disall!R10),FALSE))</f>
        <v>6</v>
      </c>
      <c r="Z11" s="8">
        <f>IF(ISNA(VLOOKUP($I11,disall!$A$2:$CY$349,COLUMN(disall!S10),FALSE)),-9999,VLOOKUP($I11,disall!$A$2:$CY$349,COLUMN(disall!S10),FALSE))</f>
        <v>750</v>
      </c>
      <c r="AA11" s="8">
        <f>IF(ISNA(VLOOKUP($I11,disall!$A$2:$CY$349,COLUMN(disall!T10),FALSE)),-9999,VLOOKUP($I11,disall!$A$2:$CY$349,COLUMN(disall!T10),FALSE))</f>
        <v>13</v>
      </c>
      <c r="AB11" s="8">
        <f>IF(ISNA(VLOOKUP($I11,disall!$A$2:$CY$349,COLUMN(disall!U10),FALSE)),-9999,VLOOKUP($I11,disall!$A$2:$CY$349,COLUMN(disall!U10),FALSE))</f>
        <v>8</v>
      </c>
      <c r="AC11" s="8">
        <f>IF(ISNA(VLOOKUP($I11,disall!$A$2:$CY$349,COLUMN(disall!V10),FALSE)),-9999,VLOOKUP($I11,disall!$A$2:$CY$349,COLUMN(disall!V10),FALSE))</f>
        <v>615.38</v>
      </c>
      <c r="AD11" s="8">
        <f>IF(ISNA(VLOOKUP($I11,disall!$A$2:$CY$349,COLUMN(disall!W10),FALSE)),-9999,VLOOKUP($I11,disall!$A$2:$CY$349,COLUMN(disall!W10),FALSE))</f>
        <v>10.5</v>
      </c>
      <c r="AE11" s="8">
        <f>IF(ISNA(VLOOKUP($I11,disall!$A$2:$CY$349,COLUMN(disall!X10),FALSE)),-9999,VLOOKUP($I11,disall!$A$2:$CY$349,COLUMN(disall!X10),FALSE))</f>
        <v>8.1</v>
      </c>
      <c r="AF11" s="8">
        <f>IF(ISNA(VLOOKUP($I11,disall!$A$2:$CY$349,COLUMN(disall!Y10),FALSE)),-9999,VLOOKUP($I11,disall!$A$2:$CY$349,COLUMN(disall!Y10),FALSE))</f>
        <v>771.43</v>
      </c>
      <c r="AG11" s="8">
        <f>IF(ISNA(VLOOKUP($I11,disall!$A$2:$CY$349,COLUMN(disall!Z10),FALSE)),-9999,VLOOKUP($I11,disall!$A$2:$CY$349,COLUMN(disall!Z10),FALSE))</f>
        <v>12.9</v>
      </c>
      <c r="AH11" s="8">
        <f>IF(ISNA(VLOOKUP($I11,disall!$A$2:$CY$349,COLUMN(disall!AA10),FALSE)),-9999,VLOOKUP($I11,disall!$A$2:$CY$349,COLUMN(disall!AA10),FALSE))</f>
        <v>11.2</v>
      </c>
      <c r="AI11" s="8">
        <f>IF(ISNA(VLOOKUP($I11,disall!$A$2:$CY$349,COLUMN(disall!AB10),FALSE)),-9999,VLOOKUP($I11,disall!$A$2:$CY$349,COLUMN(disall!AB10),FALSE))</f>
        <v>868.22</v>
      </c>
      <c r="AJ11" s="8">
        <f>IF(ISNA(VLOOKUP($I11,disall!$A$2:$CY$349,COLUMN(disall!AC10),FALSE)),-9999,VLOOKUP($I11,disall!$A$2:$CY$349,COLUMN(disall!AC10),FALSE))</f>
        <v>14.5</v>
      </c>
      <c r="AK11" s="8">
        <f>IF(ISNA(VLOOKUP($I11,disall!$A$2:$CY$349,COLUMN(disall!AD10),FALSE)),-9999,VLOOKUP($I11,disall!$A$2:$CY$349,COLUMN(disall!AD10),FALSE))</f>
        <v>9.6</v>
      </c>
      <c r="AL11" s="8">
        <f>IF(ISNA(VLOOKUP($I11,disall!$A$2:$CY$349,COLUMN(disall!AE10),FALSE)),-9999,VLOOKUP($I11,disall!$A$2:$CY$349,COLUMN(disall!AE10),FALSE))</f>
        <v>662.07</v>
      </c>
      <c r="AM11" s="8">
        <f>IF(ISNA(VLOOKUP($I11,disall!$A$2:$CY$349,COLUMN(disall!AF10),FALSE)),-9999,VLOOKUP($I11,disall!$A$2:$CY$349,COLUMN(disall!AF10),FALSE))</f>
        <v>11.9</v>
      </c>
      <c r="AN11" s="8">
        <f>IF(ISNA(VLOOKUP($I11,disall!$A$2:$CY$349,COLUMN(disall!AG10),FALSE)),-9999,VLOOKUP($I11,disall!$A$2:$CY$349,COLUMN(disall!AG10),FALSE))</f>
        <v>9</v>
      </c>
      <c r="AO11" s="8">
        <f>IF(ISNA(VLOOKUP($I11,disall!$A$2:$CY$349,COLUMN(disall!AH10),FALSE)),-9999,VLOOKUP($I11,disall!$A$2:$CY$349,COLUMN(disall!AH10),FALSE))</f>
        <v>756.3</v>
      </c>
      <c r="AP11" s="8">
        <f>IF(ISNA(VLOOKUP($I11,disall!$A$2:$CY$349,COLUMN(disall!AI10),FALSE)),-9999,VLOOKUP($I11,disall!$A$2:$CY$349,COLUMN(disall!AI10),FALSE))</f>
        <v>12.4</v>
      </c>
      <c r="AQ11" s="8">
        <f>IF(ISNA(VLOOKUP($I11,disall!$A$2:$CY$349,COLUMN(disall!AJ10),FALSE)),-9999,VLOOKUP($I11,disall!$A$2:$CY$349,COLUMN(disall!AJ10),FALSE))</f>
        <v>6.8</v>
      </c>
      <c r="AR11" s="8">
        <f>IF(ISNA(VLOOKUP($I11,disall!$A$2:$CY$349,COLUMN(disall!AK10),FALSE)),-9999,VLOOKUP($I11,disall!$A$2:$CY$349,COLUMN(disall!AK10),FALSE))</f>
        <v>548.39</v>
      </c>
      <c r="AS11" s="8">
        <f>IF(ISNA(VLOOKUP($I11,disall!$A$2:$CY$349,COLUMN(disall!AL10),FALSE)),-9999,VLOOKUP($I11,disall!$A$2:$CY$349,COLUMN(disall!AL10),FALSE))</f>
        <v>13.2</v>
      </c>
      <c r="AT11" s="8">
        <f>IF(ISNA(VLOOKUP($I11,disall!$A$2:$CY$349,COLUMN(disall!AM10),FALSE)),-9999,VLOOKUP($I11,disall!$A$2:$CY$349,COLUMN(disall!AM10),FALSE))</f>
        <v>11.3</v>
      </c>
      <c r="AU11" s="8">
        <f>IF(ISNA(VLOOKUP($I11,disall!$A$2:$CY$349,COLUMN(disall!AN10),FALSE)),-9999,VLOOKUP($I11,disall!$A$2:$CY$349,COLUMN(disall!AN10),FALSE))</f>
        <v>856.06</v>
      </c>
      <c r="AV11" s="8">
        <f>IF(ISNA(VLOOKUP($I11,disall!$A$2:$CY$349,COLUMN(disall!AO10),FALSE)),-9999,VLOOKUP($I11,disall!$A$2:$CY$349,COLUMN(disall!AO10),FALSE))</f>
        <v>17.600000000000001</v>
      </c>
      <c r="AW11" s="8">
        <f>IF(ISNA(VLOOKUP($I11,disall!$A$2:$CY$349,COLUMN(disall!AP10),FALSE)),-9999,VLOOKUP($I11,disall!$A$2:$CY$349,COLUMN(disall!AP10),FALSE))</f>
        <v>14.5</v>
      </c>
      <c r="AX11" s="8">
        <f>IF(ISNA(VLOOKUP($I11,disall!$A$2:$CY$349,COLUMN(disall!AQ10),FALSE)),-9999,VLOOKUP($I11,disall!$A$2:$CY$349,COLUMN(disall!AQ10),FALSE))</f>
        <v>823.86</v>
      </c>
      <c r="AY11" s="8">
        <f>IF(ISNA(VLOOKUP($I11,disall!$A$2:$CY$349,COLUMN(disall!AR10),FALSE)),-9999,VLOOKUP($I11,disall!$A$2:$CY$349,COLUMN(disall!AR10),FALSE))</f>
        <v>20.3</v>
      </c>
      <c r="AZ11" s="8">
        <f>IF(ISNA(VLOOKUP($I11,disall!$A$2:$CY$349,COLUMN(disall!AS10),FALSE)),-9999,VLOOKUP($I11,disall!$A$2:$CY$349,COLUMN(disall!AS10),FALSE))</f>
        <v>14.5</v>
      </c>
      <c r="BA11" s="8">
        <f>IF(ISNA(VLOOKUP($I11,disall!$A$2:$CY$349,COLUMN(disall!AT10),FALSE)),-9999,VLOOKUP($I11,disall!$A$2:$CY$349,COLUMN(disall!AT10),FALSE))</f>
        <v>714.29</v>
      </c>
      <c r="BB11" s="8">
        <f>IF(ISNA(VLOOKUP($I11,disall!$A$2:$CY$349,COLUMN(disall!AU10),FALSE)),-9999,VLOOKUP($I11,disall!$A$2:$CY$349,COLUMN(disall!AU10),FALSE))</f>
        <v>15.3</v>
      </c>
      <c r="BC11" s="8">
        <f>IF(ISNA(VLOOKUP($I11,disall!$A$2:$CY$349,COLUMN(disall!AV10),FALSE)),-9999,VLOOKUP($I11,disall!$A$2:$CY$349,COLUMN(disall!AV10),FALSE))</f>
        <v>9.1999999999999993</v>
      </c>
      <c r="BD11" s="8">
        <f>IF(ISNA(VLOOKUP($I11,disall!$A$2:$CY$349,COLUMN(disall!AW10),FALSE)),-9999,VLOOKUP($I11,disall!$A$2:$CY$349,COLUMN(disall!AW10),FALSE))</f>
        <v>601.30999999999995</v>
      </c>
      <c r="BE11" s="8">
        <f>IF(ISNA(VLOOKUP($I11,disall!$A$2:$CY$349,COLUMN(disall!AX10),FALSE)),-9999,VLOOKUP($I11,disall!$A$2:$CY$349,COLUMN(disall!AX10),FALSE))</f>
        <v>12.4</v>
      </c>
      <c r="BF11" s="8">
        <f>IF(ISNA(VLOOKUP($I11,disall!$A$2:$CY$349,COLUMN(disall!AY10),FALSE)),-9999,VLOOKUP($I11,disall!$A$2:$CY$349,COLUMN(disall!AY10),FALSE))</f>
        <v>6.7</v>
      </c>
      <c r="BG11" s="8">
        <f>IF(ISNA(VLOOKUP($I11,disall!$A$2:$CY$349,COLUMN(disall!AZ10),FALSE)),-9999,VLOOKUP($I11,disall!$A$2:$CY$349,COLUMN(disall!AZ10),FALSE))</f>
        <v>540.32000000000005</v>
      </c>
      <c r="BH11" s="8">
        <f>IF(ISNA(VLOOKUP($I11,disall!$A$2:$CY$349,COLUMN(disall!BA10),FALSE)),-9999,VLOOKUP($I11,disall!$A$2:$CY$349,COLUMN(disall!BA10),FALSE))</f>
        <v>9.6999999999999993</v>
      </c>
      <c r="BI11" s="8">
        <f>IF(ISNA(VLOOKUP($I11,disall!$A$2:$CY$349,COLUMN(disall!BB10),FALSE)),-9999,VLOOKUP($I11,disall!$A$2:$CY$349,COLUMN(disall!BB10),FALSE))</f>
        <v>10.4</v>
      </c>
      <c r="BJ11" s="8">
        <f>IF(ISNA(VLOOKUP($I11,disall!$A$2:$CY$349,COLUMN(disall!BC10),FALSE)),-9999,VLOOKUP($I11,disall!$A$2:$CY$349,COLUMN(disall!BC10),FALSE))</f>
        <v>1072.1600000000001</v>
      </c>
      <c r="BK11" s="8">
        <f>IF(ISNA(VLOOKUP($I11,disall!$A$2:$CY$349,COLUMN(disall!BD10),FALSE)),-9999,VLOOKUP($I11,disall!$A$2:$CY$349,COLUMN(disall!BD10),FALSE))</f>
        <v>9</v>
      </c>
      <c r="BL11" s="8">
        <f>IF(ISNA(VLOOKUP($I11,disall!$A$2:$CY$349,COLUMN(disall!BE10),FALSE)),-9999,VLOOKUP($I11,disall!$A$2:$CY$349,COLUMN(disall!BE10),FALSE))</f>
        <v>10.199999999999999</v>
      </c>
      <c r="BM11" s="8">
        <f>IF(ISNA(VLOOKUP($I11,disall!$A$2:$CY$349,COLUMN(disall!BF10),FALSE)),-9999,VLOOKUP($I11,disall!$A$2:$CY$349,COLUMN(disall!BF10),FALSE))</f>
        <v>1133.33</v>
      </c>
      <c r="BN11" s="8">
        <f>IF(ISNA(VLOOKUP($I11,disall!$A$2:$CY$349,COLUMN(disall!BG10),FALSE)),-9999,VLOOKUP($I11,disall!$A$2:$CY$349,COLUMN(disall!BG10),FALSE))</f>
        <v>9.1</v>
      </c>
      <c r="BO11" s="8">
        <f>IF(ISNA(VLOOKUP($I11,disall!$A$2:$CY$349,COLUMN(disall!BH10),FALSE)),-9999,VLOOKUP($I11,disall!$A$2:$CY$349,COLUMN(disall!BH10),FALSE))</f>
        <v>9.9</v>
      </c>
      <c r="BP11" s="8">
        <f>IF(ISNA(VLOOKUP($I11,disall!$A$2:$CY$349,COLUMN(disall!BI10),FALSE)),-9999,VLOOKUP($I11,disall!$A$2:$CY$349,COLUMN(disall!BI10),FALSE))</f>
        <v>1087.9100000000001</v>
      </c>
      <c r="BQ11" s="8">
        <f>IF(ISNA(VLOOKUP($I11,disall!$A$2:$CY$349,COLUMN(disall!BJ10),FALSE)),-9999,VLOOKUP($I11,disall!$A$2:$CY$349,COLUMN(disall!BJ10),FALSE))</f>
        <v>10.6</v>
      </c>
      <c r="BR11" s="8">
        <f>IF(ISNA(VLOOKUP($I11,disall!$A$2:$CY$349,COLUMN(disall!BK10),FALSE)),-9999,VLOOKUP($I11,disall!$A$2:$CY$349,COLUMN(disall!BK10),FALSE))</f>
        <v>5.5</v>
      </c>
      <c r="BS11" s="8">
        <f>IF(ISNA(VLOOKUP($I11,disall!$A$2:$CY$349,COLUMN(disall!BL10),FALSE)),-9999,VLOOKUP($I11,disall!$A$2:$CY$349,COLUMN(disall!BL10),FALSE))</f>
        <v>518.87</v>
      </c>
      <c r="BT11" s="8">
        <f>IF(ISNA(VLOOKUP($I11,disall!$A$2:$CY$349,COLUMN(disall!BM10),FALSE)),-9999,VLOOKUP($I11,disall!$A$2:$CY$349,COLUMN(disall!BM10),FALSE))</f>
        <v>10.5</v>
      </c>
      <c r="BU11" s="8">
        <f>IF(ISNA(VLOOKUP($I11,disall!$A$2:$CY$349,COLUMN(disall!BN10),FALSE)),-9999,VLOOKUP($I11,disall!$A$2:$CY$349,COLUMN(disall!BN10),FALSE))</f>
        <v>7.5</v>
      </c>
      <c r="BV11" s="8">
        <f>IF(ISNA(VLOOKUP($I11,disall!$A$2:$CY$349,COLUMN(disall!BO10),FALSE)),-9999,VLOOKUP($I11,disall!$A$2:$CY$349,COLUMN(disall!BO10),FALSE))</f>
        <v>714.29</v>
      </c>
      <c r="BW11" s="8">
        <f>IF(ISNA(VLOOKUP($I11,disall!$A$2:$CY$349,COLUMN(disall!BP10),FALSE)),-9999,VLOOKUP($I11,disall!$A$2:$CY$349,COLUMN(disall!BP10),FALSE))</f>
        <v>6.9</v>
      </c>
      <c r="BX11" s="8">
        <f>IF(ISNA(VLOOKUP($I11,disall!$A$2:$CY$349,COLUMN(disall!BQ10),FALSE)),-9999,VLOOKUP($I11,disall!$A$2:$CY$349,COLUMN(disall!BQ10),FALSE))</f>
        <v>4.3</v>
      </c>
      <c r="BY11" s="8">
        <f>IF(ISNA(VLOOKUP($I11,disall!$A$2:$CY$349,COLUMN(disall!BR10),FALSE)),-9999,VLOOKUP($I11,disall!$A$2:$CY$349,COLUMN(disall!BR10),FALSE))</f>
        <v>623.19000000000005</v>
      </c>
      <c r="BZ11" s="8">
        <f>IF(ISNA(VLOOKUP($I11,disall!$A$2:$CY$349,COLUMN(disall!BS10),FALSE)),-9999,VLOOKUP($I11,disall!$A$2:$CY$349,COLUMN(disall!BS10),FALSE))</f>
        <v>3.3</v>
      </c>
      <c r="CA11" s="8">
        <f>IF(ISNA(VLOOKUP($I11,disall!$A$2:$CY$349,COLUMN(disall!BT10),FALSE)),-9999,VLOOKUP($I11,disall!$A$2:$CY$349,COLUMN(disall!BT10),FALSE))</f>
        <v>2.2000000000000002</v>
      </c>
      <c r="CB11" s="8">
        <f>IF(ISNA(VLOOKUP($I11,disall!$A$2:$CY$349,COLUMN(disall!BU10),FALSE)),-9999,VLOOKUP($I11,disall!$A$2:$CY$349,COLUMN(disall!BU10),FALSE))</f>
        <v>666.67</v>
      </c>
      <c r="CC11" s="8">
        <f>IF(ISNA(VLOOKUP($I11,disall!$A$2:$CY$349,COLUMN(disall!BV10),FALSE)),-9999,VLOOKUP($I11,disall!$A$2:$CY$349,COLUMN(disall!BV10),FALSE))</f>
        <v>2</v>
      </c>
      <c r="CD11" s="8">
        <f>IF(ISNA(VLOOKUP($I11,disall!$A$2:$CY$349,COLUMN(disall!BW10),FALSE)),-9999,VLOOKUP($I11,disall!$A$2:$CY$349,COLUMN(disall!BW10),FALSE))</f>
        <v>1</v>
      </c>
      <c r="CE11" s="8">
        <f>IF(ISNA(VLOOKUP($I11,disall!$A$2:$CY$349,COLUMN(disall!BX10),FALSE)),-9999,VLOOKUP($I11,disall!$A$2:$CY$349,COLUMN(disall!BX10),FALSE))</f>
        <v>500</v>
      </c>
      <c r="CF11" s="8">
        <f>IF(ISNA(VLOOKUP($I11,disall!$A$2:$CY$349,COLUMN(disall!BY10),FALSE)),-9999,VLOOKUP($I11,disall!$A$2:$CY$349,COLUMN(disall!BY10),FALSE))</f>
        <v>0</v>
      </c>
      <c r="CG11" s="8">
        <f>IF(ISNA(VLOOKUP($I11,disall!$A$2:$CY$349,COLUMN(disall!BZ10),FALSE)),-9999,VLOOKUP($I11,disall!$A$2:$CY$349,COLUMN(disall!BZ10),FALSE))</f>
        <v>0</v>
      </c>
      <c r="CH11" s="8">
        <f>IF(ISNA(VLOOKUP($I11,disall!$A$2:$CY$349,COLUMN(disall!CA10),FALSE)),-9999,VLOOKUP($I11,disall!$A$2:$CY$349,COLUMN(disall!CA10),FALSE))</f>
        <v>0</v>
      </c>
      <c r="CI11" s="8">
        <f>IF(ISNA(VLOOKUP($I11,disall!$A$2:$CY$349,COLUMN(disall!CB10),FALSE)),-9999,VLOOKUP($I11,disall!$A$2:$CY$349,COLUMN(disall!CB10),FALSE))</f>
        <v>0</v>
      </c>
      <c r="CJ11" s="8">
        <f>IF(ISNA(VLOOKUP($I11,disall!$A$2:$CY$349,COLUMN(disall!CC10),FALSE)),-9999,VLOOKUP($I11,disall!$A$2:$CY$349,COLUMN(disall!CC10),FALSE))</f>
        <v>0</v>
      </c>
      <c r="CK11" s="8">
        <f>IF(ISNA(VLOOKUP($I11,disall!$A$2:$CY$349,COLUMN(disall!CD10),FALSE)),-9999,VLOOKUP($I11,disall!$A$2:$CY$349,COLUMN(disall!CD10),FALSE))</f>
        <v>0</v>
      </c>
      <c r="CL11" s="8">
        <f>IF(ISNA(VLOOKUP($I11,disall!$A$2:$CY$349,COLUMN(disall!CE10),FALSE)),-9999,VLOOKUP($I11,disall!$A$2:$CY$349,COLUMN(disall!CE10),FALSE))</f>
        <v>1.1000000000000001</v>
      </c>
      <c r="CM11" s="8">
        <f>IF(ISNA(VLOOKUP($I11,disall!$A$2:$CY$349,COLUMN(disall!CF10),FALSE)),-9999,VLOOKUP($I11,disall!$A$2:$CY$349,COLUMN(disall!CF10),FALSE))</f>
        <v>0.9</v>
      </c>
      <c r="CN11" s="8">
        <f>IF(ISNA(VLOOKUP($I11,disall!$A$2:$CY$349,COLUMN(disall!CG10),FALSE)),-9999,VLOOKUP($I11,disall!$A$2:$CY$349,COLUMN(disall!CG10),FALSE))</f>
        <v>818.18</v>
      </c>
      <c r="CO11" s="8">
        <f>IF(ISNA(VLOOKUP($I11,disall!$A$2:$CY$349,COLUMN(disall!CH10),FALSE)),-9999,VLOOKUP($I11,disall!$A$2:$CY$349,COLUMN(disall!CH10),FALSE))</f>
        <v>0</v>
      </c>
      <c r="CP11" s="8">
        <f>IF(ISNA(VLOOKUP($I11,disall!$A$2:$CY$349,COLUMN(disall!CI10),FALSE)),-9999,VLOOKUP($I11,disall!$A$2:$CY$349,COLUMN(disall!CI10),FALSE))</f>
        <v>0</v>
      </c>
      <c r="CQ11" s="8">
        <f>IF(ISNA(VLOOKUP($I11,disall!$A$2:$CY$349,COLUMN(disall!CJ10),FALSE)),-9999,VLOOKUP($I11,disall!$A$2:$CY$349,COLUMN(disall!CJ10),FALSE))</f>
        <v>0</v>
      </c>
      <c r="CR11" s="8">
        <f>IF(ISNA(VLOOKUP($I11,disall!$A$2:$CY$349,COLUMN(disall!CK10),FALSE)),-9999,VLOOKUP($I11,disall!$A$2:$CY$349,COLUMN(disall!CK10),FALSE))</f>
        <v>0</v>
      </c>
      <c r="CS11" s="8">
        <f>IF(ISNA(VLOOKUP($I11,disall!$A$2:$CY$349,COLUMN(disall!CL10),FALSE)),-9999,VLOOKUP($I11,disall!$A$2:$CY$349,COLUMN(disall!CL10),FALSE))</f>
        <v>0</v>
      </c>
      <c r="CT11" s="8">
        <f>IF(ISNA(VLOOKUP($I11,disall!$A$2:$CY$349,COLUMN(disall!CM10),FALSE)),-9999,VLOOKUP($I11,disall!$A$2:$CY$349,COLUMN(disall!CM10),FALSE))</f>
        <v>0</v>
      </c>
      <c r="CU11" s="8">
        <f>IF(ISNA(VLOOKUP($I11,disall!$A$2:$CY$349,COLUMN(disall!CN10),FALSE)),-9999,VLOOKUP($I11,disall!$A$2:$CY$349,COLUMN(disall!CN10),FALSE))</f>
        <v>0</v>
      </c>
      <c r="CV11" s="8">
        <f>IF(ISNA(VLOOKUP($I11,disall!$A$2:$CY$349,COLUMN(disall!CO10),FALSE)),-9999,VLOOKUP($I11,disall!$A$2:$CY$349,COLUMN(disall!CO10),FALSE))</f>
        <v>0</v>
      </c>
      <c r="CW11" s="8">
        <f>IF(ISNA(VLOOKUP($I11,disall!$A$2:$CY$349,COLUMN(disall!CP10),FALSE)),-9999,VLOOKUP($I11,disall!$A$2:$CY$349,COLUMN(disall!CP10),FALSE))</f>
        <v>0</v>
      </c>
      <c r="CX11" s="8">
        <f>IF(ISNA(VLOOKUP($I11,disall!$A$2:$CY$349,COLUMN(disall!CQ10),FALSE)),-9999,VLOOKUP($I11,disall!$A$2:$CY$349,COLUMN(disall!CQ10),FALSE))</f>
        <v>0</v>
      </c>
      <c r="CY11" s="8">
        <f>IF(ISNA(VLOOKUP($I11,disall!$A$2:$CY$349,COLUMN(disall!CR10),FALSE)),-9999,VLOOKUP($I11,disall!$A$2:$CY$349,COLUMN(disall!CR10),FALSE))</f>
        <v>0</v>
      </c>
      <c r="CZ11" s="8">
        <f>IF(ISNA(VLOOKUP($I11,disall!$A$2:$CY$349,COLUMN(disall!CS10),FALSE)),-9999,VLOOKUP($I11,disall!$A$2:$CY$349,COLUMN(disall!CS10),FALSE))</f>
        <v>0</v>
      </c>
      <c r="DA11" s="8">
        <f>IF(ISNA(VLOOKUP($I11,disall!$A$2:$CY$349,COLUMN(disall!CT10),FALSE)),-9999,VLOOKUP($I11,disall!$A$2:$CY$349,COLUMN(disall!CT10),FALSE))</f>
        <v>0</v>
      </c>
      <c r="DB11" s="8">
        <f>IF(ISNA(VLOOKUP($I11,disall!$A$2:$CY$349,COLUMN(disall!CU10),FALSE)),-9999,VLOOKUP($I11,disall!$A$2:$CY$349,COLUMN(disall!CU10),FALSE))</f>
        <v>0</v>
      </c>
      <c r="DC11" s="8">
        <f>IF(ISNA(VLOOKUP($I11,disall!$A$2:$CY$349,COLUMN(disall!CV10),FALSE)),-9999,VLOOKUP($I11,disall!$A$2:$CY$349,COLUMN(disall!CV10),FALSE))</f>
        <v>0</v>
      </c>
      <c r="DD11" s="8">
        <f>IF(ISNA(VLOOKUP($I11,disall!$A$2:$CY$349,COLUMN(disall!CW10),FALSE)),-9999,VLOOKUP($I11,disall!$A$2:$CY$349,COLUMN(disall!CW10),FALSE))</f>
        <v>0</v>
      </c>
      <c r="DE11" s="8">
        <f>IF(ISNA(VLOOKUP($I11,disall!$A$2:$CY$349,COLUMN(disall!CX10),FALSE)),-9999,VLOOKUP($I11,disall!$A$2:$CY$349,COLUMN(disall!CX10),FALSE))</f>
        <v>0</v>
      </c>
      <c r="DF11" s="8">
        <f>IF(ISNA(VLOOKUP($I11,disall!$A$2:$CY$349,COLUMN(disall!CY10),FALSE)),-9999,VLOOKUP($I11,disall!$A$2:$CY$349,COLUMN(disall!CY10),FALSE))</f>
        <v>0</v>
      </c>
    </row>
    <row r="12" spans="1:110" x14ac:dyDescent="0.25">
      <c r="A12">
        <v>209</v>
      </c>
      <c r="B12" t="s">
        <v>8</v>
      </c>
      <c r="C12" t="s">
        <v>472</v>
      </c>
      <c r="D12" t="s">
        <v>185</v>
      </c>
      <c r="E12" t="s">
        <v>473</v>
      </c>
      <c r="F12" t="s">
        <v>297</v>
      </c>
      <c r="G12" t="s">
        <v>491</v>
      </c>
      <c r="H12">
        <v>1012</v>
      </c>
      <c r="I12">
        <f>IF(ISNA(VLOOKUP(H12,disall!$D$2:$L$349,1,FALSE)),H12,VLOOKUP(H12,disall!$D$2:$L$349,1,FALSE))</f>
        <v>1012</v>
      </c>
      <c r="J12">
        <f>IF(ISNA(VLOOKUP(H12,disall!$D$2:$L$349,1,FALSE)),"NA",VLOOKUP(H12,disall!$D$2:$L$349,2,FALSE))</f>
        <v>1012</v>
      </c>
      <c r="K12" t="str">
        <f>IF(ISNA(VLOOKUP(I12,disall!$A$2:$L$349,3,FALSE)),F12,VLOOKUP(I12,disall!$A$2:$L$349,3,FALSE))</f>
        <v>Dhar</v>
      </c>
      <c r="L12" t="str">
        <f>IF(ISNA(VLOOKUP(I12,disall!$A$2:$L$349,12,FALSE)),"NA",VLOOKUP(I12,disall!$A$2:$L$349,12,FALSE))</f>
        <v>Dhar</v>
      </c>
      <c r="M12">
        <f>IF(ISNA(VLOOKUP(I12,disall!$A$2:$M$349,6,FALSE)),"NA",VLOOKUP(I12,disall!$A$2:$M$349,6,FALSE))</f>
        <v>10</v>
      </c>
      <c r="N12">
        <f>IF(ISNA(VLOOKUP(I12,disall!$A$2:$M$349,7,FALSE)),"NA",VLOOKUP(I12,disall!$A$2:$M$349,7,FALSE))</f>
        <v>0.67996699999999999</v>
      </c>
      <c r="O12">
        <f>IF(ISNA(VLOOKUP(I12,disall!$A$2:$M$349,8,FALSE)),"NA",VLOOKUP(I12,disall!$A$2:$M$349,8,FALSE))</f>
        <v>4.2143079999999999</v>
      </c>
      <c r="P12" t="str">
        <f>IF(ISNA(VLOOKUP(I12,disall!$A$2:$M$349,9,FALSE)),"NA",VLOOKUP(I12,disall!$A$2:$M$349,9,FALSE))</f>
        <v>POLY</v>
      </c>
      <c r="Q12">
        <f>IF(ISNA(VLOOKUP(I12,disall!$A$2:$M$349,10,FALSE)),"NA",VLOOKUP(I12,disall!$A$2:$M$349,10,FALSE))</f>
        <v>356121200</v>
      </c>
      <c r="R12" t="str">
        <f>IF(ISNA(VLOOKUP(I12,disall!$A$2:$M$349,11,FALSE)),"NA",VLOOKUP(I12,disall!$A$2:$M$349,11,FALSE))</f>
        <v>Madhya Pradesh</v>
      </c>
      <c r="S12" t="str">
        <f>IF(ISNA(VLOOKUP(I12,disall!$A$2:$M$349,12,FALSE)),"NA",VLOOKUP(I12,disall!$A$2:$M$349,12,FALSE))</f>
        <v>Dhar</v>
      </c>
      <c r="T12">
        <f>IF(ISNA(VLOOKUP(I12,disall!$A$2:$M$349,13,FALSE)),"NA",VLOOKUP(I12,disall!$A$2:$M$349,13,FALSE))</f>
        <v>133</v>
      </c>
      <c r="U12" s="8">
        <f>IF(ISNA(VLOOKUP($I12,disall!$A$2:$CY$349,COLUMN(disall!N11),FALSE)),-9999,VLOOKUP($I12,disall!$A$2:$CY$349,COLUMN(disall!N11),FALSE))</f>
        <v>58</v>
      </c>
      <c r="V12" s="8">
        <f>IF(ISNA(VLOOKUP($I12,disall!$A$2:$CY$349,COLUMN(disall!O11),FALSE)),-9999,VLOOKUP($I12,disall!$A$2:$CY$349,COLUMN(disall!O11),FALSE))</f>
        <v>13</v>
      </c>
      <c r="W12" s="8">
        <f>IF(ISNA(VLOOKUP($I12,disall!$A$2:$CY$349,COLUMN(disall!P11),FALSE)),-9999,VLOOKUP($I12,disall!$A$2:$CY$349,COLUMN(disall!P11),FALSE))</f>
        <v>224.14</v>
      </c>
      <c r="X12" s="8">
        <f>IF(ISNA(VLOOKUP($I12,disall!$A$2:$CY$349,COLUMN(disall!Q11),FALSE)),-9999,VLOOKUP($I12,disall!$A$2:$CY$349,COLUMN(disall!Q11),FALSE))</f>
        <v>35</v>
      </c>
      <c r="Y12" s="8">
        <f>IF(ISNA(VLOOKUP($I12,disall!$A$2:$CY$349,COLUMN(disall!R11),FALSE)),-9999,VLOOKUP($I12,disall!$A$2:$CY$349,COLUMN(disall!R11),FALSE))</f>
        <v>29</v>
      </c>
      <c r="Z12" s="8">
        <f>IF(ISNA(VLOOKUP($I12,disall!$A$2:$CY$349,COLUMN(disall!S11),FALSE)),-9999,VLOOKUP($I12,disall!$A$2:$CY$349,COLUMN(disall!S11),FALSE))</f>
        <v>828.57</v>
      </c>
      <c r="AA12" s="8">
        <f>IF(ISNA(VLOOKUP($I12,disall!$A$2:$CY$349,COLUMN(disall!T11),FALSE)),-9999,VLOOKUP($I12,disall!$A$2:$CY$349,COLUMN(disall!T11),FALSE))</f>
        <v>52.5</v>
      </c>
      <c r="AB12" s="8">
        <f>IF(ISNA(VLOOKUP($I12,disall!$A$2:$CY$349,COLUMN(disall!U11),FALSE)),-9999,VLOOKUP($I12,disall!$A$2:$CY$349,COLUMN(disall!U11),FALSE))</f>
        <v>22</v>
      </c>
      <c r="AC12" s="8">
        <f>IF(ISNA(VLOOKUP($I12,disall!$A$2:$CY$349,COLUMN(disall!V11),FALSE)),-9999,VLOOKUP($I12,disall!$A$2:$CY$349,COLUMN(disall!V11),FALSE))</f>
        <v>419.05</v>
      </c>
      <c r="AD12" s="8">
        <f>IF(ISNA(VLOOKUP($I12,disall!$A$2:$CY$349,COLUMN(disall!W11),FALSE)),-9999,VLOOKUP($I12,disall!$A$2:$CY$349,COLUMN(disall!W11),FALSE))</f>
        <v>52.1</v>
      </c>
      <c r="AE12" s="8">
        <f>IF(ISNA(VLOOKUP($I12,disall!$A$2:$CY$349,COLUMN(disall!X11),FALSE)),-9999,VLOOKUP($I12,disall!$A$2:$CY$349,COLUMN(disall!X11),FALSE))</f>
        <v>35.299999999999997</v>
      </c>
      <c r="AF12" s="8">
        <f>IF(ISNA(VLOOKUP($I12,disall!$A$2:$CY$349,COLUMN(disall!Y11),FALSE)),-9999,VLOOKUP($I12,disall!$A$2:$CY$349,COLUMN(disall!Y11),FALSE))</f>
        <v>677.54</v>
      </c>
      <c r="AG12" s="8">
        <f>IF(ISNA(VLOOKUP($I12,disall!$A$2:$CY$349,COLUMN(disall!Z11),FALSE)),-9999,VLOOKUP($I12,disall!$A$2:$CY$349,COLUMN(disall!Z11),FALSE))</f>
        <v>58.4</v>
      </c>
      <c r="AH12" s="8">
        <f>IF(ISNA(VLOOKUP($I12,disall!$A$2:$CY$349,COLUMN(disall!AA11),FALSE)),-9999,VLOOKUP($I12,disall!$A$2:$CY$349,COLUMN(disall!AA11),FALSE))</f>
        <v>37</v>
      </c>
      <c r="AI12" s="8">
        <f>IF(ISNA(VLOOKUP($I12,disall!$A$2:$CY$349,COLUMN(disall!AB11),FALSE)),-9999,VLOOKUP($I12,disall!$A$2:$CY$349,COLUMN(disall!AB11),FALSE))</f>
        <v>633.55999999999995</v>
      </c>
      <c r="AJ12" s="8">
        <f>IF(ISNA(VLOOKUP($I12,disall!$A$2:$CY$349,COLUMN(disall!AC11),FALSE)),-9999,VLOOKUP($I12,disall!$A$2:$CY$349,COLUMN(disall!AC11),FALSE))</f>
        <v>63.3</v>
      </c>
      <c r="AK12" s="8">
        <f>IF(ISNA(VLOOKUP($I12,disall!$A$2:$CY$349,COLUMN(disall!AD11),FALSE)),-9999,VLOOKUP($I12,disall!$A$2:$CY$349,COLUMN(disall!AD11),FALSE))</f>
        <v>30.5</v>
      </c>
      <c r="AL12" s="8">
        <f>IF(ISNA(VLOOKUP($I12,disall!$A$2:$CY$349,COLUMN(disall!AE11),FALSE)),-9999,VLOOKUP($I12,disall!$A$2:$CY$349,COLUMN(disall!AE11),FALSE))</f>
        <v>481.83</v>
      </c>
      <c r="AM12" s="8">
        <f>IF(ISNA(VLOOKUP($I12,disall!$A$2:$CY$349,COLUMN(disall!AF11),FALSE)),-9999,VLOOKUP($I12,disall!$A$2:$CY$349,COLUMN(disall!AF11),FALSE))</f>
        <v>55.6</v>
      </c>
      <c r="AN12" s="8">
        <f>IF(ISNA(VLOOKUP($I12,disall!$A$2:$CY$349,COLUMN(disall!AG11),FALSE)),-9999,VLOOKUP($I12,disall!$A$2:$CY$349,COLUMN(disall!AG11),FALSE))</f>
        <v>43.6</v>
      </c>
      <c r="AO12" s="8">
        <f>IF(ISNA(VLOOKUP($I12,disall!$A$2:$CY$349,COLUMN(disall!AH11),FALSE)),-9999,VLOOKUP($I12,disall!$A$2:$CY$349,COLUMN(disall!AH11),FALSE))</f>
        <v>784.17</v>
      </c>
      <c r="AP12" s="8">
        <f>IF(ISNA(VLOOKUP($I12,disall!$A$2:$CY$349,COLUMN(disall!AI11),FALSE)),-9999,VLOOKUP($I12,disall!$A$2:$CY$349,COLUMN(disall!AI11),FALSE))</f>
        <v>53.9</v>
      </c>
      <c r="AQ12" s="8">
        <f>IF(ISNA(VLOOKUP($I12,disall!$A$2:$CY$349,COLUMN(disall!AJ11),FALSE)),-9999,VLOOKUP($I12,disall!$A$2:$CY$349,COLUMN(disall!AJ11),FALSE))</f>
        <v>33.6</v>
      </c>
      <c r="AR12" s="8">
        <f>IF(ISNA(VLOOKUP($I12,disall!$A$2:$CY$349,COLUMN(disall!AK11),FALSE)),-9999,VLOOKUP($I12,disall!$A$2:$CY$349,COLUMN(disall!AK11),FALSE))</f>
        <v>623.38</v>
      </c>
      <c r="AS12" s="8">
        <f>IF(ISNA(VLOOKUP($I12,disall!$A$2:$CY$349,COLUMN(disall!AL11),FALSE)),-9999,VLOOKUP($I12,disall!$A$2:$CY$349,COLUMN(disall!AL11),FALSE))</f>
        <v>56.1</v>
      </c>
      <c r="AT12" s="8">
        <f>IF(ISNA(VLOOKUP($I12,disall!$A$2:$CY$349,COLUMN(disall!AM11),FALSE)),-9999,VLOOKUP($I12,disall!$A$2:$CY$349,COLUMN(disall!AM11),FALSE))</f>
        <v>24.4</v>
      </c>
      <c r="AU12" s="8">
        <f>IF(ISNA(VLOOKUP($I12,disall!$A$2:$CY$349,COLUMN(disall!AN11),FALSE)),-9999,VLOOKUP($I12,disall!$A$2:$CY$349,COLUMN(disall!AN11),FALSE))</f>
        <v>434.94</v>
      </c>
      <c r="AV12" s="8">
        <f>IF(ISNA(VLOOKUP($I12,disall!$A$2:$CY$349,COLUMN(disall!AO11),FALSE)),-9999,VLOOKUP($I12,disall!$A$2:$CY$349,COLUMN(disall!AO11),FALSE))</f>
        <v>50.1</v>
      </c>
      <c r="AW12" s="8">
        <f>IF(ISNA(VLOOKUP($I12,disall!$A$2:$CY$349,COLUMN(disall!AP11),FALSE)),-9999,VLOOKUP($I12,disall!$A$2:$CY$349,COLUMN(disall!AP11),FALSE))</f>
        <v>39.5</v>
      </c>
      <c r="AX12" s="8">
        <f>IF(ISNA(VLOOKUP($I12,disall!$A$2:$CY$349,COLUMN(disall!AQ11),FALSE)),-9999,VLOOKUP($I12,disall!$A$2:$CY$349,COLUMN(disall!AQ11),FALSE))</f>
        <v>788.42</v>
      </c>
      <c r="AY12" s="8">
        <f>IF(ISNA(VLOOKUP($I12,disall!$A$2:$CY$349,COLUMN(disall!AR11),FALSE)),-9999,VLOOKUP($I12,disall!$A$2:$CY$349,COLUMN(disall!AR11),FALSE))</f>
        <v>54.7</v>
      </c>
      <c r="AZ12" s="8">
        <f>IF(ISNA(VLOOKUP($I12,disall!$A$2:$CY$349,COLUMN(disall!AS11),FALSE)),-9999,VLOOKUP($I12,disall!$A$2:$CY$349,COLUMN(disall!AS11),FALSE))</f>
        <v>39.200000000000003</v>
      </c>
      <c r="BA12" s="8">
        <f>IF(ISNA(VLOOKUP($I12,disall!$A$2:$CY$349,COLUMN(disall!AT11),FALSE)),-9999,VLOOKUP($I12,disall!$A$2:$CY$349,COLUMN(disall!AT11),FALSE))</f>
        <v>716.64</v>
      </c>
      <c r="BB12" s="8">
        <f>IF(ISNA(VLOOKUP($I12,disall!$A$2:$CY$349,COLUMN(disall!AU11),FALSE)),-9999,VLOOKUP($I12,disall!$A$2:$CY$349,COLUMN(disall!AU11),FALSE))</f>
        <v>51.2</v>
      </c>
      <c r="BC12" s="8">
        <f>IF(ISNA(VLOOKUP($I12,disall!$A$2:$CY$349,COLUMN(disall!AV11),FALSE)),-9999,VLOOKUP($I12,disall!$A$2:$CY$349,COLUMN(disall!AV11),FALSE))</f>
        <v>30</v>
      </c>
      <c r="BD12" s="8">
        <f>IF(ISNA(VLOOKUP($I12,disall!$A$2:$CY$349,COLUMN(disall!AW11),FALSE)),-9999,VLOOKUP($I12,disall!$A$2:$CY$349,COLUMN(disall!AW11),FALSE))</f>
        <v>585.94000000000005</v>
      </c>
      <c r="BE12" s="8">
        <f>IF(ISNA(VLOOKUP($I12,disall!$A$2:$CY$349,COLUMN(disall!AX11),FALSE)),-9999,VLOOKUP($I12,disall!$A$2:$CY$349,COLUMN(disall!AX11),FALSE))</f>
        <v>48.2</v>
      </c>
      <c r="BF12" s="8">
        <f>IF(ISNA(VLOOKUP($I12,disall!$A$2:$CY$349,COLUMN(disall!AY11),FALSE)),-9999,VLOOKUP($I12,disall!$A$2:$CY$349,COLUMN(disall!AY11),FALSE))</f>
        <v>30</v>
      </c>
      <c r="BG12" s="8">
        <f>IF(ISNA(VLOOKUP($I12,disall!$A$2:$CY$349,COLUMN(disall!AZ11),FALSE)),-9999,VLOOKUP($I12,disall!$A$2:$CY$349,COLUMN(disall!AZ11),FALSE))</f>
        <v>622.41</v>
      </c>
      <c r="BH12" s="8">
        <f>IF(ISNA(VLOOKUP($I12,disall!$A$2:$CY$349,COLUMN(disall!BA11),FALSE)),-9999,VLOOKUP($I12,disall!$A$2:$CY$349,COLUMN(disall!BA11),FALSE))</f>
        <v>37.700000000000003</v>
      </c>
      <c r="BI12" s="8">
        <f>IF(ISNA(VLOOKUP($I12,disall!$A$2:$CY$349,COLUMN(disall!BB11),FALSE)),-9999,VLOOKUP($I12,disall!$A$2:$CY$349,COLUMN(disall!BB11),FALSE))</f>
        <v>46.7</v>
      </c>
      <c r="BJ12" s="8">
        <f>IF(ISNA(VLOOKUP($I12,disall!$A$2:$CY$349,COLUMN(disall!BC11),FALSE)),-9999,VLOOKUP($I12,disall!$A$2:$CY$349,COLUMN(disall!BC11),FALSE))</f>
        <v>1238.73</v>
      </c>
      <c r="BK12" s="8">
        <f>IF(ISNA(VLOOKUP($I12,disall!$A$2:$CY$349,COLUMN(disall!BD11),FALSE)),-9999,VLOOKUP($I12,disall!$A$2:$CY$349,COLUMN(disall!BD11),FALSE))</f>
        <v>35</v>
      </c>
      <c r="BL12" s="8">
        <f>IF(ISNA(VLOOKUP($I12,disall!$A$2:$CY$349,COLUMN(disall!BE11),FALSE)),-9999,VLOOKUP($I12,disall!$A$2:$CY$349,COLUMN(disall!BE11),FALSE))</f>
        <v>45.8</v>
      </c>
      <c r="BM12" s="8">
        <f>IF(ISNA(VLOOKUP($I12,disall!$A$2:$CY$349,COLUMN(disall!BF11),FALSE)),-9999,VLOOKUP($I12,disall!$A$2:$CY$349,COLUMN(disall!BF11),FALSE))</f>
        <v>1308.57</v>
      </c>
      <c r="BN12" s="8">
        <f>IF(ISNA(VLOOKUP($I12,disall!$A$2:$CY$349,COLUMN(disall!BG11),FALSE)),-9999,VLOOKUP($I12,disall!$A$2:$CY$349,COLUMN(disall!BG11),FALSE))</f>
        <v>35.5</v>
      </c>
      <c r="BO12" s="8">
        <f>IF(ISNA(VLOOKUP($I12,disall!$A$2:$CY$349,COLUMN(disall!BH11),FALSE)),-9999,VLOOKUP($I12,disall!$A$2:$CY$349,COLUMN(disall!BH11),FALSE))</f>
        <v>44.5</v>
      </c>
      <c r="BP12" s="8">
        <f>IF(ISNA(VLOOKUP($I12,disall!$A$2:$CY$349,COLUMN(disall!BI11),FALSE)),-9999,VLOOKUP($I12,disall!$A$2:$CY$349,COLUMN(disall!BI11),FALSE))</f>
        <v>1253.52</v>
      </c>
      <c r="BQ12" s="8">
        <f>IF(ISNA(VLOOKUP($I12,disall!$A$2:$CY$349,COLUMN(disall!BJ11),FALSE)),-9999,VLOOKUP($I12,disall!$A$2:$CY$349,COLUMN(disall!BJ11),FALSE))</f>
        <v>41.2</v>
      </c>
      <c r="BR12" s="8">
        <f>IF(ISNA(VLOOKUP($I12,disall!$A$2:$CY$349,COLUMN(disall!BK11),FALSE)),-9999,VLOOKUP($I12,disall!$A$2:$CY$349,COLUMN(disall!BK11),FALSE))</f>
        <v>24.5</v>
      </c>
      <c r="BS12" s="8">
        <f>IF(ISNA(VLOOKUP($I12,disall!$A$2:$CY$349,COLUMN(disall!BL11),FALSE)),-9999,VLOOKUP($I12,disall!$A$2:$CY$349,COLUMN(disall!BL11),FALSE))</f>
        <v>594.66</v>
      </c>
      <c r="BT12" s="8">
        <f>IF(ISNA(VLOOKUP($I12,disall!$A$2:$CY$349,COLUMN(disall!BM11),FALSE)),-9999,VLOOKUP($I12,disall!$A$2:$CY$349,COLUMN(disall!BM11),FALSE))</f>
        <v>40.700000000000003</v>
      </c>
      <c r="BU12" s="8">
        <f>IF(ISNA(VLOOKUP($I12,disall!$A$2:$CY$349,COLUMN(disall!BN11),FALSE)),-9999,VLOOKUP($I12,disall!$A$2:$CY$349,COLUMN(disall!BN11),FALSE))</f>
        <v>33.700000000000003</v>
      </c>
      <c r="BV12" s="8">
        <f>IF(ISNA(VLOOKUP($I12,disall!$A$2:$CY$349,COLUMN(disall!BO11),FALSE)),-9999,VLOOKUP($I12,disall!$A$2:$CY$349,COLUMN(disall!BO11),FALSE))</f>
        <v>828.01</v>
      </c>
      <c r="BW12" s="8">
        <f>IF(ISNA(VLOOKUP($I12,disall!$A$2:$CY$349,COLUMN(disall!BP11),FALSE)),-9999,VLOOKUP($I12,disall!$A$2:$CY$349,COLUMN(disall!BP11),FALSE))</f>
        <v>27.9</v>
      </c>
      <c r="BX12" s="8">
        <f>IF(ISNA(VLOOKUP($I12,disall!$A$2:$CY$349,COLUMN(disall!BQ11),FALSE)),-9999,VLOOKUP($I12,disall!$A$2:$CY$349,COLUMN(disall!BQ11),FALSE))</f>
        <v>11.4</v>
      </c>
      <c r="BY12" s="8">
        <f>IF(ISNA(VLOOKUP($I12,disall!$A$2:$CY$349,COLUMN(disall!BR11),FALSE)),-9999,VLOOKUP($I12,disall!$A$2:$CY$349,COLUMN(disall!BR11),FALSE))</f>
        <v>408.6</v>
      </c>
      <c r="BZ12" s="8">
        <f>IF(ISNA(VLOOKUP($I12,disall!$A$2:$CY$349,COLUMN(disall!BS11),FALSE)),-9999,VLOOKUP($I12,disall!$A$2:$CY$349,COLUMN(disall!BS11),FALSE))</f>
        <v>18.899999999999999</v>
      </c>
      <c r="CA12" s="8">
        <f>IF(ISNA(VLOOKUP($I12,disall!$A$2:$CY$349,COLUMN(disall!BT11),FALSE)),-9999,VLOOKUP($I12,disall!$A$2:$CY$349,COLUMN(disall!BT11),FALSE))</f>
        <v>4</v>
      </c>
      <c r="CB12" s="8">
        <f>IF(ISNA(VLOOKUP($I12,disall!$A$2:$CY$349,COLUMN(disall!BU11),FALSE)),-9999,VLOOKUP($I12,disall!$A$2:$CY$349,COLUMN(disall!BU11),FALSE))</f>
        <v>211.64</v>
      </c>
      <c r="CC12" s="8">
        <f>IF(ISNA(VLOOKUP($I12,disall!$A$2:$CY$349,COLUMN(disall!BV11),FALSE)),-9999,VLOOKUP($I12,disall!$A$2:$CY$349,COLUMN(disall!BV11),FALSE))</f>
        <v>12</v>
      </c>
      <c r="CD12" s="8">
        <f>IF(ISNA(VLOOKUP($I12,disall!$A$2:$CY$349,COLUMN(disall!BW11),FALSE)),-9999,VLOOKUP($I12,disall!$A$2:$CY$349,COLUMN(disall!BW11),FALSE))</f>
        <v>10</v>
      </c>
      <c r="CE12" s="8">
        <f>IF(ISNA(VLOOKUP($I12,disall!$A$2:$CY$349,COLUMN(disall!BX11),FALSE)),-9999,VLOOKUP($I12,disall!$A$2:$CY$349,COLUMN(disall!BX11),FALSE))</f>
        <v>833.33</v>
      </c>
      <c r="CF12" s="8">
        <f>IF(ISNA(VLOOKUP($I12,disall!$A$2:$CY$349,COLUMN(disall!BY11),FALSE)),-9999,VLOOKUP($I12,disall!$A$2:$CY$349,COLUMN(disall!BY11),FALSE))</f>
        <v>14</v>
      </c>
      <c r="CG12" s="8">
        <f>IF(ISNA(VLOOKUP($I12,disall!$A$2:$CY$349,COLUMN(disall!BZ11),FALSE)),-9999,VLOOKUP($I12,disall!$A$2:$CY$349,COLUMN(disall!BZ11),FALSE))</f>
        <v>9</v>
      </c>
      <c r="CH12" s="8">
        <f>IF(ISNA(VLOOKUP($I12,disall!$A$2:$CY$349,COLUMN(disall!CA11),FALSE)),-9999,VLOOKUP($I12,disall!$A$2:$CY$349,COLUMN(disall!CA11),FALSE))</f>
        <v>642.86</v>
      </c>
      <c r="CI12" s="8">
        <f>IF(ISNA(VLOOKUP($I12,disall!$A$2:$CY$349,COLUMN(disall!CB11),FALSE)),-9999,VLOOKUP($I12,disall!$A$2:$CY$349,COLUMN(disall!CB11),FALSE))</f>
        <v>19</v>
      </c>
      <c r="CJ12" s="8">
        <f>IF(ISNA(VLOOKUP($I12,disall!$A$2:$CY$349,COLUMN(disall!CC11),FALSE)),-9999,VLOOKUP($I12,disall!$A$2:$CY$349,COLUMN(disall!CC11),FALSE))</f>
        <v>19.399999999999999</v>
      </c>
      <c r="CK12" s="8">
        <f>IF(ISNA(VLOOKUP($I12,disall!$A$2:$CY$349,COLUMN(disall!CD11),FALSE)),-9999,VLOOKUP($I12,disall!$A$2:$CY$349,COLUMN(disall!CD11),FALSE))</f>
        <v>1021.05</v>
      </c>
      <c r="CL12" s="8">
        <f>IF(ISNA(VLOOKUP($I12,disall!$A$2:$CY$349,COLUMN(disall!CE11),FALSE)),-9999,VLOOKUP($I12,disall!$A$2:$CY$349,COLUMN(disall!CE11),FALSE))</f>
        <v>24.4</v>
      </c>
      <c r="CM12" s="8">
        <f>IF(ISNA(VLOOKUP($I12,disall!$A$2:$CY$349,COLUMN(disall!CF11),FALSE)),-9999,VLOOKUP($I12,disall!$A$2:$CY$349,COLUMN(disall!CF11),FALSE))</f>
        <v>13.7</v>
      </c>
      <c r="CN12" s="8">
        <f>IF(ISNA(VLOOKUP($I12,disall!$A$2:$CY$349,COLUMN(disall!CG11),FALSE)),-9999,VLOOKUP($I12,disall!$A$2:$CY$349,COLUMN(disall!CG11),FALSE))</f>
        <v>561.48</v>
      </c>
      <c r="CO12" s="8">
        <f>IF(ISNA(VLOOKUP($I12,disall!$A$2:$CY$349,COLUMN(disall!CH11),FALSE)),-9999,VLOOKUP($I12,disall!$A$2:$CY$349,COLUMN(disall!CH11),FALSE))</f>
        <v>20.6</v>
      </c>
      <c r="CP12" s="8">
        <f>IF(ISNA(VLOOKUP($I12,disall!$A$2:$CY$349,COLUMN(disall!CI11),FALSE)),-9999,VLOOKUP($I12,disall!$A$2:$CY$349,COLUMN(disall!CI11),FALSE))</f>
        <v>11.2</v>
      </c>
      <c r="CQ12" s="8">
        <f>IF(ISNA(VLOOKUP($I12,disall!$A$2:$CY$349,COLUMN(disall!CJ11),FALSE)),-9999,VLOOKUP($I12,disall!$A$2:$CY$349,COLUMN(disall!CJ11),FALSE))</f>
        <v>543.69000000000005</v>
      </c>
      <c r="CR12" s="8">
        <f>IF(ISNA(VLOOKUP($I12,disall!$A$2:$CY$349,COLUMN(disall!CK11),FALSE)),-9999,VLOOKUP($I12,disall!$A$2:$CY$349,COLUMN(disall!CK11),FALSE))</f>
        <v>16.7</v>
      </c>
      <c r="CS12" s="8">
        <f>IF(ISNA(VLOOKUP($I12,disall!$A$2:$CY$349,COLUMN(disall!CL11),FALSE)),-9999,VLOOKUP($I12,disall!$A$2:$CY$349,COLUMN(disall!CL11),FALSE))</f>
        <v>5.3</v>
      </c>
      <c r="CT12" s="8">
        <f>IF(ISNA(VLOOKUP($I12,disall!$A$2:$CY$349,COLUMN(disall!CM11),FALSE)),-9999,VLOOKUP($I12,disall!$A$2:$CY$349,COLUMN(disall!CM11),FALSE))</f>
        <v>317.37</v>
      </c>
      <c r="CU12" s="8">
        <f>IF(ISNA(VLOOKUP($I12,disall!$A$2:$CY$349,COLUMN(disall!CN11),FALSE)),-9999,VLOOKUP($I12,disall!$A$2:$CY$349,COLUMN(disall!CN11),FALSE))</f>
        <v>13.9</v>
      </c>
      <c r="CV12" s="8">
        <f>IF(ISNA(VLOOKUP($I12,disall!$A$2:$CY$349,COLUMN(disall!CO11),FALSE)),-9999,VLOOKUP($I12,disall!$A$2:$CY$349,COLUMN(disall!CO11),FALSE))</f>
        <v>7.5</v>
      </c>
      <c r="CW12" s="8">
        <f>IF(ISNA(VLOOKUP($I12,disall!$A$2:$CY$349,COLUMN(disall!CP11),FALSE)),-9999,VLOOKUP($I12,disall!$A$2:$CY$349,COLUMN(disall!CP11),FALSE))</f>
        <v>539.57000000000005</v>
      </c>
      <c r="CX12" s="8">
        <f>IF(ISNA(VLOOKUP($I12,disall!$A$2:$CY$349,COLUMN(disall!CQ11),FALSE)),-9999,VLOOKUP($I12,disall!$A$2:$CY$349,COLUMN(disall!CQ11),FALSE))</f>
        <v>15.9</v>
      </c>
      <c r="CY12" s="8">
        <f>IF(ISNA(VLOOKUP($I12,disall!$A$2:$CY$349,COLUMN(disall!CR11),FALSE)),-9999,VLOOKUP($I12,disall!$A$2:$CY$349,COLUMN(disall!CR11),FALSE))</f>
        <v>9.1999999999999993</v>
      </c>
      <c r="CZ12" s="8">
        <f>IF(ISNA(VLOOKUP($I12,disall!$A$2:$CY$349,COLUMN(disall!CS11),FALSE)),-9999,VLOOKUP($I12,disall!$A$2:$CY$349,COLUMN(disall!CS11),FALSE))</f>
        <v>578.62</v>
      </c>
      <c r="DA12" s="8">
        <f>IF(ISNA(VLOOKUP($I12,disall!$A$2:$CY$349,COLUMN(disall!CT11),FALSE)),-9999,VLOOKUP($I12,disall!$A$2:$CY$349,COLUMN(disall!CT11),FALSE))</f>
        <v>13.5</v>
      </c>
      <c r="DB12" s="8">
        <f>IF(ISNA(VLOOKUP($I12,disall!$A$2:$CY$349,COLUMN(disall!CU11),FALSE)),-9999,VLOOKUP($I12,disall!$A$2:$CY$349,COLUMN(disall!CU11),FALSE))</f>
        <v>9.6</v>
      </c>
      <c r="DC12" s="8">
        <f>IF(ISNA(VLOOKUP($I12,disall!$A$2:$CY$349,COLUMN(disall!CV11),FALSE)),-9999,VLOOKUP($I12,disall!$A$2:$CY$349,COLUMN(disall!CV11),FALSE))</f>
        <v>711.11</v>
      </c>
      <c r="DD12" s="8">
        <f>IF(ISNA(VLOOKUP($I12,disall!$A$2:$CY$349,COLUMN(disall!CW11),FALSE)),-9999,VLOOKUP($I12,disall!$A$2:$CY$349,COLUMN(disall!CW11),FALSE))</f>
        <v>12.9</v>
      </c>
      <c r="DE12" s="8">
        <f>IF(ISNA(VLOOKUP($I12,disall!$A$2:$CY$349,COLUMN(disall!CX11),FALSE)),-9999,VLOOKUP($I12,disall!$A$2:$CY$349,COLUMN(disall!CX11),FALSE))</f>
        <v>9.5</v>
      </c>
      <c r="DF12" s="8">
        <f>IF(ISNA(VLOOKUP($I12,disall!$A$2:$CY$349,COLUMN(disall!CY11),FALSE)),-9999,VLOOKUP($I12,disall!$A$2:$CY$349,COLUMN(disall!CY11),FALSE))</f>
        <v>736.43</v>
      </c>
    </row>
    <row r="13" spans="1:110" x14ac:dyDescent="0.25">
      <c r="A13">
        <v>84</v>
      </c>
      <c r="B13" t="s">
        <v>8</v>
      </c>
      <c r="C13" t="s">
        <v>472</v>
      </c>
      <c r="D13" t="s">
        <v>475</v>
      </c>
      <c r="E13" t="s">
        <v>473</v>
      </c>
      <c r="F13" t="s">
        <v>436</v>
      </c>
      <c r="G13" t="s">
        <v>492</v>
      </c>
      <c r="H13">
        <v>1013</v>
      </c>
      <c r="I13">
        <f>IF(ISNA(VLOOKUP(H13,disall!$D$2:$L$349,1,FALSE)),H13,VLOOKUP(H13,disall!$D$2:$L$349,1,FALSE))</f>
        <v>1013</v>
      </c>
      <c r="J13">
        <f>IF(ISNA(VLOOKUP(H13,disall!$D$2:$L$349,1,FALSE)),"NA",VLOOKUP(H13,disall!$D$2:$L$349,2,FALSE))</f>
        <v>1030</v>
      </c>
      <c r="K13" t="str">
        <f>IF(ISNA(VLOOKUP(I13,disall!$A$2:$L$349,3,FALSE)),F13,VLOOKUP(I13,disall!$A$2:$L$349,3,FALSE))</f>
        <v>Durg</v>
      </c>
      <c r="L13" t="str">
        <f>IF(ISNA(VLOOKUP(I13,disall!$A$2:$L$349,12,FALSE)),"NA",VLOOKUP(I13,disall!$A$2:$L$349,12,FALSE))</f>
        <v>Durg</v>
      </c>
      <c r="M13">
        <f>IF(ISNA(VLOOKUP(I13,disall!$A$2:$M$349,6,FALSE)),"NA",VLOOKUP(I13,disall!$A$2:$M$349,6,FALSE))</f>
        <v>10</v>
      </c>
      <c r="N13">
        <f>IF(ISNA(VLOOKUP(I13,disall!$A$2:$M$349,7,FALSE)),"NA",VLOOKUP(I13,disall!$A$2:$M$349,7,FALSE))</f>
        <v>1.6905319999999999</v>
      </c>
      <c r="O13">
        <f>IF(ISNA(VLOOKUP(I13,disall!$A$2:$M$349,8,FALSE)),"NA",VLOOKUP(I13,disall!$A$2:$M$349,8,FALSE))</f>
        <v>7.5648080000000002</v>
      </c>
      <c r="P13" t="str">
        <f>IF(ISNA(VLOOKUP(I13,disall!$A$2:$M$349,9,FALSE)),"NA",VLOOKUP(I13,disall!$A$2:$M$349,9,FALSE))</f>
        <v>POLY</v>
      </c>
      <c r="Q13">
        <f>IF(ISNA(VLOOKUP(I13,disall!$A$2:$M$349,10,FALSE)),"NA",VLOOKUP(I13,disall!$A$2:$M$349,10,FALSE))</f>
        <v>356122900</v>
      </c>
      <c r="R13" t="str">
        <f>IF(ISNA(VLOOKUP(I13,disall!$A$2:$M$349,11,FALSE)),"NA",VLOOKUP(I13,disall!$A$2:$M$349,11,FALSE))</f>
        <v>Madhya Pradesh</v>
      </c>
      <c r="S13" t="str">
        <f>IF(ISNA(VLOOKUP(I13,disall!$A$2:$M$349,12,FALSE)),"NA",VLOOKUP(I13,disall!$A$2:$M$349,12,FALSE))</f>
        <v>Durg</v>
      </c>
      <c r="T13">
        <f>IF(ISNA(VLOOKUP(I13,disall!$A$2:$M$349,13,FALSE)),"NA",VLOOKUP(I13,disall!$A$2:$M$349,13,FALSE))</f>
        <v>134</v>
      </c>
      <c r="U13" s="8">
        <f>IF(ISNA(VLOOKUP($I13,disall!$A$2:$CY$349,COLUMN(disall!N12),FALSE)),-9999,VLOOKUP($I13,disall!$A$2:$CY$349,COLUMN(disall!N12),FALSE))</f>
        <v>0</v>
      </c>
      <c r="V13" s="8">
        <f>IF(ISNA(VLOOKUP($I13,disall!$A$2:$CY$349,COLUMN(disall!O12),FALSE)),-9999,VLOOKUP($I13,disall!$A$2:$CY$349,COLUMN(disall!O12),FALSE))</f>
        <v>0</v>
      </c>
      <c r="W13" s="8">
        <f>IF(ISNA(VLOOKUP($I13,disall!$A$2:$CY$349,COLUMN(disall!P12),FALSE)),-9999,VLOOKUP($I13,disall!$A$2:$CY$349,COLUMN(disall!P12),FALSE))</f>
        <v>0</v>
      </c>
      <c r="X13" s="8">
        <f>IF(ISNA(VLOOKUP($I13,disall!$A$2:$CY$349,COLUMN(disall!Q12),FALSE)),-9999,VLOOKUP($I13,disall!$A$2:$CY$349,COLUMN(disall!Q12),FALSE))</f>
        <v>0</v>
      </c>
      <c r="Y13" s="8">
        <f>IF(ISNA(VLOOKUP($I13,disall!$A$2:$CY$349,COLUMN(disall!R12),FALSE)),-9999,VLOOKUP($I13,disall!$A$2:$CY$349,COLUMN(disall!R12),FALSE))</f>
        <v>0</v>
      </c>
      <c r="Z13" s="8">
        <f>IF(ISNA(VLOOKUP($I13,disall!$A$2:$CY$349,COLUMN(disall!S12),FALSE)),-9999,VLOOKUP($I13,disall!$A$2:$CY$349,COLUMN(disall!S12),FALSE))</f>
        <v>0</v>
      </c>
      <c r="AA13" s="8">
        <f>IF(ISNA(VLOOKUP($I13,disall!$A$2:$CY$349,COLUMN(disall!T12),FALSE)),-9999,VLOOKUP($I13,disall!$A$2:$CY$349,COLUMN(disall!T12),FALSE))</f>
        <v>0</v>
      </c>
      <c r="AB13" s="8">
        <f>IF(ISNA(VLOOKUP($I13,disall!$A$2:$CY$349,COLUMN(disall!U12),FALSE)),-9999,VLOOKUP($I13,disall!$A$2:$CY$349,COLUMN(disall!U12),FALSE))</f>
        <v>0</v>
      </c>
      <c r="AC13" s="8">
        <f>IF(ISNA(VLOOKUP($I13,disall!$A$2:$CY$349,COLUMN(disall!V12),FALSE)),-9999,VLOOKUP($I13,disall!$A$2:$CY$349,COLUMN(disall!V12),FALSE))</f>
        <v>0</v>
      </c>
      <c r="AD13" s="8">
        <f>IF(ISNA(VLOOKUP($I13,disall!$A$2:$CY$349,COLUMN(disall!W12),FALSE)),-9999,VLOOKUP($I13,disall!$A$2:$CY$349,COLUMN(disall!W12),FALSE))</f>
        <v>0</v>
      </c>
      <c r="AE13" s="8">
        <f>IF(ISNA(VLOOKUP($I13,disall!$A$2:$CY$349,COLUMN(disall!X12),FALSE)),-9999,VLOOKUP($I13,disall!$A$2:$CY$349,COLUMN(disall!X12),FALSE))</f>
        <v>0</v>
      </c>
      <c r="AF13" s="8">
        <f>IF(ISNA(VLOOKUP($I13,disall!$A$2:$CY$349,COLUMN(disall!Y12),FALSE)),-9999,VLOOKUP($I13,disall!$A$2:$CY$349,COLUMN(disall!Y12),FALSE))</f>
        <v>0</v>
      </c>
      <c r="AG13" s="8">
        <f>IF(ISNA(VLOOKUP($I13,disall!$A$2:$CY$349,COLUMN(disall!Z12),FALSE)),-9999,VLOOKUP($I13,disall!$A$2:$CY$349,COLUMN(disall!Z12),FALSE))</f>
        <v>0</v>
      </c>
      <c r="AH13" s="8">
        <f>IF(ISNA(VLOOKUP($I13,disall!$A$2:$CY$349,COLUMN(disall!AA12),FALSE)),-9999,VLOOKUP($I13,disall!$A$2:$CY$349,COLUMN(disall!AA12),FALSE))</f>
        <v>0</v>
      </c>
      <c r="AI13" s="8">
        <f>IF(ISNA(VLOOKUP($I13,disall!$A$2:$CY$349,COLUMN(disall!AB12),FALSE)),-9999,VLOOKUP($I13,disall!$A$2:$CY$349,COLUMN(disall!AB12),FALSE))</f>
        <v>0</v>
      </c>
      <c r="AJ13" s="8">
        <f>IF(ISNA(VLOOKUP($I13,disall!$A$2:$CY$349,COLUMN(disall!AC12),FALSE)),-9999,VLOOKUP($I13,disall!$A$2:$CY$349,COLUMN(disall!AC12),FALSE))</f>
        <v>0</v>
      </c>
      <c r="AK13" s="8">
        <f>IF(ISNA(VLOOKUP($I13,disall!$A$2:$CY$349,COLUMN(disall!AD12),FALSE)),-9999,VLOOKUP($I13,disall!$A$2:$CY$349,COLUMN(disall!AD12),FALSE))</f>
        <v>0</v>
      </c>
      <c r="AL13" s="8">
        <f>IF(ISNA(VLOOKUP($I13,disall!$A$2:$CY$349,COLUMN(disall!AE12),FALSE)),-9999,VLOOKUP($I13,disall!$A$2:$CY$349,COLUMN(disall!AE12),FALSE))</f>
        <v>0</v>
      </c>
      <c r="AM13" s="8">
        <f>IF(ISNA(VLOOKUP($I13,disall!$A$2:$CY$349,COLUMN(disall!AF12),FALSE)),-9999,VLOOKUP($I13,disall!$A$2:$CY$349,COLUMN(disall!AF12),FALSE))</f>
        <v>0</v>
      </c>
      <c r="AN13" s="8">
        <f>IF(ISNA(VLOOKUP($I13,disall!$A$2:$CY$349,COLUMN(disall!AG12),FALSE)),-9999,VLOOKUP($I13,disall!$A$2:$CY$349,COLUMN(disall!AG12),FALSE))</f>
        <v>0</v>
      </c>
      <c r="AO13" s="8">
        <f>IF(ISNA(VLOOKUP($I13,disall!$A$2:$CY$349,COLUMN(disall!AH12),FALSE)),-9999,VLOOKUP($I13,disall!$A$2:$CY$349,COLUMN(disall!AH12),FALSE))</f>
        <v>0</v>
      </c>
      <c r="AP13" s="8">
        <f>IF(ISNA(VLOOKUP($I13,disall!$A$2:$CY$349,COLUMN(disall!AI12),FALSE)),-9999,VLOOKUP($I13,disall!$A$2:$CY$349,COLUMN(disall!AI12),FALSE))</f>
        <v>0</v>
      </c>
      <c r="AQ13" s="8">
        <f>IF(ISNA(VLOOKUP($I13,disall!$A$2:$CY$349,COLUMN(disall!AJ12),FALSE)),-9999,VLOOKUP($I13,disall!$A$2:$CY$349,COLUMN(disall!AJ12),FALSE))</f>
        <v>0</v>
      </c>
      <c r="AR13" s="8">
        <f>IF(ISNA(VLOOKUP($I13,disall!$A$2:$CY$349,COLUMN(disall!AK12),FALSE)),-9999,VLOOKUP($I13,disall!$A$2:$CY$349,COLUMN(disall!AK12),FALSE))</f>
        <v>0</v>
      </c>
      <c r="AS13" s="8">
        <f>IF(ISNA(VLOOKUP($I13,disall!$A$2:$CY$349,COLUMN(disall!AL12),FALSE)),-9999,VLOOKUP($I13,disall!$A$2:$CY$349,COLUMN(disall!AL12),FALSE))</f>
        <v>0</v>
      </c>
      <c r="AT13" s="8">
        <f>IF(ISNA(VLOOKUP($I13,disall!$A$2:$CY$349,COLUMN(disall!AM12),FALSE)),-9999,VLOOKUP($I13,disall!$A$2:$CY$349,COLUMN(disall!AM12),FALSE))</f>
        <v>0</v>
      </c>
      <c r="AU13" s="8">
        <f>IF(ISNA(VLOOKUP($I13,disall!$A$2:$CY$349,COLUMN(disall!AN12),FALSE)),-9999,VLOOKUP($I13,disall!$A$2:$CY$349,COLUMN(disall!AN12),FALSE))</f>
        <v>0</v>
      </c>
      <c r="AV13" s="8">
        <f>IF(ISNA(VLOOKUP($I13,disall!$A$2:$CY$349,COLUMN(disall!AO12),FALSE)),-9999,VLOOKUP($I13,disall!$A$2:$CY$349,COLUMN(disall!AO12),FALSE))</f>
        <v>0</v>
      </c>
      <c r="AW13" s="8">
        <f>IF(ISNA(VLOOKUP($I13,disall!$A$2:$CY$349,COLUMN(disall!AP12),FALSE)),-9999,VLOOKUP($I13,disall!$A$2:$CY$349,COLUMN(disall!AP12),FALSE))</f>
        <v>0</v>
      </c>
      <c r="AX13" s="8">
        <f>IF(ISNA(VLOOKUP($I13,disall!$A$2:$CY$349,COLUMN(disall!AQ12),FALSE)),-9999,VLOOKUP($I13,disall!$A$2:$CY$349,COLUMN(disall!AQ12),FALSE))</f>
        <v>0</v>
      </c>
      <c r="AY13" s="8">
        <f>IF(ISNA(VLOOKUP($I13,disall!$A$2:$CY$349,COLUMN(disall!AR12),FALSE)),-9999,VLOOKUP($I13,disall!$A$2:$CY$349,COLUMN(disall!AR12),FALSE))</f>
        <v>0</v>
      </c>
      <c r="AZ13" s="8">
        <f>IF(ISNA(VLOOKUP($I13,disall!$A$2:$CY$349,COLUMN(disall!AS12),FALSE)),-9999,VLOOKUP($I13,disall!$A$2:$CY$349,COLUMN(disall!AS12),FALSE))</f>
        <v>0</v>
      </c>
      <c r="BA13" s="8">
        <f>IF(ISNA(VLOOKUP($I13,disall!$A$2:$CY$349,COLUMN(disall!AT12),FALSE)),-9999,VLOOKUP($I13,disall!$A$2:$CY$349,COLUMN(disall!AT12),FALSE))</f>
        <v>0</v>
      </c>
      <c r="BB13" s="8">
        <f>IF(ISNA(VLOOKUP($I13,disall!$A$2:$CY$349,COLUMN(disall!AU12),FALSE)),-9999,VLOOKUP($I13,disall!$A$2:$CY$349,COLUMN(disall!AU12),FALSE))</f>
        <v>0</v>
      </c>
      <c r="BC13" s="8">
        <f>IF(ISNA(VLOOKUP($I13,disall!$A$2:$CY$349,COLUMN(disall!AV12),FALSE)),-9999,VLOOKUP($I13,disall!$A$2:$CY$349,COLUMN(disall!AV12),FALSE))</f>
        <v>0</v>
      </c>
      <c r="BD13" s="8">
        <f>IF(ISNA(VLOOKUP($I13,disall!$A$2:$CY$349,COLUMN(disall!AW12),FALSE)),-9999,VLOOKUP($I13,disall!$A$2:$CY$349,COLUMN(disall!AW12),FALSE))</f>
        <v>0</v>
      </c>
      <c r="BE13" s="8">
        <f>IF(ISNA(VLOOKUP($I13,disall!$A$2:$CY$349,COLUMN(disall!AX12),FALSE)),-9999,VLOOKUP($I13,disall!$A$2:$CY$349,COLUMN(disall!AX12),FALSE))</f>
        <v>0</v>
      </c>
      <c r="BF13" s="8">
        <f>IF(ISNA(VLOOKUP($I13,disall!$A$2:$CY$349,COLUMN(disall!AY12),FALSE)),-9999,VLOOKUP($I13,disall!$A$2:$CY$349,COLUMN(disall!AY12),FALSE))</f>
        <v>0</v>
      </c>
      <c r="BG13" s="8">
        <f>IF(ISNA(VLOOKUP($I13,disall!$A$2:$CY$349,COLUMN(disall!AZ12),FALSE)),-9999,VLOOKUP($I13,disall!$A$2:$CY$349,COLUMN(disall!AZ12),FALSE))</f>
        <v>0</v>
      </c>
      <c r="BH13" s="8">
        <f>IF(ISNA(VLOOKUP($I13,disall!$A$2:$CY$349,COLUMN(disall!BA12),FALSE)),-9999,VLOOKUP($I13,disall!$A$2:$CY$349,COLUMN(disall!BA12),FALSE))</f>
        <v>0</v>
      </c>
      <c r="BI13" s="8">
        <f>IF(ISNA(VLOOKUP($I13,disall!$A$2:$CY$349,COLUMN(disall!BB12),FALSE)),-9999,VLOOKUP($I13,disall!$A$2:$CY$349,COLUMN(disall!BB12),FALSE))</f>
        <v>0</v>
      </c>
      <c r="BJ13" s="8">
        <f>IF(ISNA(VLOOKUP($I13,disall!$A$2:$CY$349,COLUMN(disall!BC12),FALSE)),-9999,VLOOKUP($I13,disall!$A$2:$CY$349,COLUMN(disall!BC12),FALSE))</f>
        <v>0</v>
      </c>
      <c r="BK13" s="8">
        <f>IF(ISNA(VLOOKUP($I13,disall!$A$2:$CY$349,COLUMN(disall!BD12),FALSE)),-9999,VLOOKUP($I13,disall!$A$2:$CY$349,COLUMN(disall!BD12),FALSE))</f>
        <v>0</v>
      </c>
      <c r="BL13" s="8">
        <f>IF(ISNA(VLOOKUP($I13,disall!$A$2:$CY$349,COLUMN(disall!BE12),FALSE)),-9999,VLOOKUP($I13,disall!$A$2:$CY$349,COLUMN(disall!BE12),FALSE))</f>
        <v>0</v>
      </c>
      <c r="BM13" s="8">
        <f>IF(ISNA(VLOOKUP($I13,disall!$A$2:$CY$349,COLUMN(disall!BF12),FALSE)),-9999,VLOOKUP($I13,disall!$A$2:$CY$349,COLUMN(disall!BF12),FALSE))</f>
        <v>0</v>
      </c>
      <c r="BN13" s="8">
        <f>IF(ISNA(VLOOKUP($I13,disall!$A$2:$CY$349,COLUMN(disall!BG12),FALSE)),-9999,VLOOKUP($I13,disall!$A$2:$CY$349,COLUMN(disall!BG12),FALSE))</f>
        <v>0</v>
      </c>
      <c r="BO13" s="8">
        <f>IF(ISNA(VLOOKUP($I13,disall!$A$2:$CY$349,COLUMN(disall!BH12),FALSE)),-9999,VLOOKUP($I13,disall!$A$2:$CY$349,COLUMN(disall!BH12),FALSE))</f>
        <v>0</v>
      </c>
      <c r="BP13" s="8">
        <f>IF(ISNA(VLOOKUP($I13,disall!$A$2:$CY$349,COLUMN(disall!BI12),FALSE)),-9999,VLOOKUP($I13,disall!$A$2:$CY$349,COLUMN(disall!BI12),FALSE))</f>
        <v>0</v>
      </c>
      <c r="BQ13" s="8">
        <f>IF(ISNA(VLOOKUP($I13,disall!$A$2:$CY$349,COLUMN(disall!BJ12),FALSE)),-9999,VLOOKUP($I13,disall!$A$2:$CY$349,COLUMN(disall!BJ12),FALSE))</f>
        <v>0</v>
      </c>
      <c r="BR13" s="8">
        <f>IF(ISNA(VLOOKUP($I13,disall!$A$2:$CY$349,COLUMN(disall!BK12),FALSE)),-9999,VLOOKUP($I13,disall!$A$2:$CY$349,COLUMN(disall!BK12),FALSE))</f>
        <v>0</v>
      </c>
      <c r="BS13" s="8">
        <f>IF(ISNA(VLOOKUP($I13,disall!$A$2:$CY$349,COLUMN(disall!BL12),FALSE)),-9999,VLOOKUP($I13,disall!$A$2:$CY$349,COLUMN(disall!BL12),FALSE))</f>
        <v>0</v>
      </c>
      <c r="BT13" s="8">
        <f>IF(ISNA(VLOOKUP($I13,disall!$A$2:$CY$349,COLUMN(disall!BM12),FALSE)),-9999,VLOOKUP($I13,disall!$A$2:$CY$349,COLUMN(disall!BM12),FALSE))</f>
        <v>0</v>
      </c>
      <c r="BU13" s="8">
        <f>IF(ISNA(VLOOKUP($I13,disall!$A$2:$CY$349,COLUMN(disall!BN12),FALSE)),-9999,VLOOKUP($I13,disall!$A$2:$CY$349,COLUMN(disall!BN12),FALSE))</f>
        <v>0</v>
      </c>
      <c r="BV13" s="8">
        <f>IF(ISNA(VLOOKUP($I13,disall!$A$2:$CY$349,COLUMN(disall!BO12),FALSE)),-9999,VLOOKUP($I13,disall!$A$2:$CY$349,COLUMN(disall!BO12),FALSE))</f>
        <v>0</v>
      </c>
      <c r="BW13" s="8">
        <f>IF(ISNA(VLOOKUP($I13,disall!$A$2:$CY$349,COLUMN(disall!BP12),FALSE)),-9999,VLOOKUP($I13,disall!$A$2:$CY$349,COLUMN(disall!BP12),FALSE))</f>
        <v>0</v>
      </c>
      <c r="BX13" s="8">
        <f>IF(ISNA(VLOOKUP($I13,disall!$A$2:$CY$349,COLUMN(disall!BQ12),FALSE)),-9999,VLOOKUP($I13,disall!$A$2:$CY$349,COLUMN(disall!BQ12),FALSE))</f>
        <v>0</v>
      </c>
      <c r="BY13" s="8">
        <f>IF(ISNA(VLOOKUP($I13,disall!$A$2:$CY$349,COLUMN(disall!BR12),FALSE)),-9999,VLOOKUP($I13,disall!$A$2:$CY$349,COLUMN(disall!BR12),FALSE))</f>
        <v>0</v>
      </c>
      <c r="BZ13" s="8">
        <f>IF(ISNA(VLOOKUP($I13,disall!$A$2:$CY$349,COLUMN(disall!BS12),FALSE)),-9999,VLOOKUP($I13,disall!$A$2:$CY$349,COLUMN(disall!BS12),FALSE))</f>
        <v>0</v>
      </c>
      <c r="CA13" s="8">
        <f>IF(ISNA(VLOOKUP($I13,disall!$A$2:$CY$349,COLUMN(disall!BT12),FALSE)),-9999,VLOOKUP($I13,disall!$A$2:$CY$349,COLUMN(disall!BT12),FALSE))</f>
        <v>0</v>
      </c>
      <c r="CB13" s="8">
        <f>IF(ISNA(VLOOKUP($I13,disall!$A$2:$CY$349,COLUMN(disall!BU12),FALSE)),-9999,VLOOKUP($I13,disall!$A$2:$CY$349,COLUMN(disall!BU12),FALSE))</f>
        <v>0</v>
      </c>
      <c r="CC13" s="8">
        <f>IF(ISNA(VLOOKUP($I13,disall!$A$2:$CY$349,COLUMN(disall!BV12),FALSE)),-9999,VLOOKUP($I13,disall!$A$2:$CY$349,COLUMN(disall!BV12),FALSE))</f>
        <v>0</v>
      </c>
      <c r="CD13" s="8">
        <f>IF(ISNA(VLOOKUP($I13,disall!$A$2:$CY$349,COLUMN(disall!BW12),FALSE)),-9999,VLOOKUP($I13,disall!$A$2:$CY$349,COLUMN(disall!BW12),FALSE))</f>
        <v>0</v>
      </c>
      <c r="CE13" s="8">
        <f>IF(ISNA(VLOOKUP($I13,disall!$A$2:$CY$349,COLUMN(disall!BX12),FALSE)),-9999,VLOOKUP($I13,disall!$A$2:$CY$349,COLUMN(disall!BX12),FALSE))</f>
        <v>0</v>
      </c>
      <c r="CF13" s="8">
        <f>IF(ISNA(VLOOKUP($I13,disall!$A$2:$CY$349,COLUMN(disall!BY12),FALSE)),-9999,VLOOKUP($I13,disall!$A$2:$CY$349,COLUMN(disall!BY12),FALSE))</f>
        <v>0</v>
      </c>
      <c r="CG13" s="8">
        <f>IF(ISNA(VLOOKUP($I13,disall!$A$2:$CY$349,COLUMN(disall!BZ12),FALSE)),-9999,VLOOKUP($I13,disall!$A$2:$CY$349,COLUMN(disall!BZ12),FALSE))</f>
        <v>0</v>
      </c>
      <c r="CH13" s="8">
        <f>IF(ISNA(VLOOKUP($I13,disall!$A$2:$CY$349,COLUMN(disall!CA12),FALSE)),-9999,VLOOKUP($I13,disall!$A$2:$CY$349,COLUMN(disall!CA12),FALSE))</f>
        <v>0</v>
      </c>
      <c r="CI13" s="8">
        <f>IF(ISNA(VLOOKUP($I13,disall!$A$2:$CY$349,COLUMN(disall!CB12),FALSE)),-9999,VLOOKUP($I13,disall!$A$2:$CY$349,COLUMN(disall!CB12),FALSE))</f>
        <v>1.3</v>
      </c>
      <c r="CJ13" s="8">
        <f>IF(ISNA(VLOOKUP($I13,disall!$A$2:$CY$349,COLUMN(disall!CC12),FALSE)),-9999,VLOOKUP($I13,disall!$A$2:$CY$349,COLUMN(disall!CC12),FALSE))</f>
        <v>1.3</v>
      </c>
      <c r="CK13" s="8">
        <f>IF(ISNA(VLOOKUP($I13,disall!$A$2:$CY$349,COLUMN(disall!CD12),FALSE)),-9999,VLOOKUP($I13,disall!$A$2:$CY$349,COLUMN(disall!CD12),FALSE))</f>
        <v>1000</v>
      </c>
      <c r="CL13" s="8">
        <f>IF(ISNA(VLOOKUP($I13,disall!$A$2:$CY$349,COLUMN(disall!CE12),FALSE)),-9999,VLOOKUP($I13,disall!$A$2:$CY$349,COLUMN(disall!CE12),FALSE))</f>
        <v>3.3</v>
      </c>
      <c r="CM13" s="8">
        <f>IF(ISNA(VLOOKUP($I13,disall!$A$2:$CY$349,COLUMN(disall!CF12),FALSE)),-9999,VLOOKUP($I13,disall!$A$2:$CY$349,COLUMN(disall!CF12),FALSE))</f>
        <v>2.8</v>
      </c>
      <c r="CN13" s="8">
        <f>IF(ISNA(VLOOKUP($I13,disall!$A$2:$CY$349,COLUMN(disall!CG12),FALSE)),-9999,VLOOKUP($I13,disall!$A$2:$CY$349,COLUMN(disall!CG12),FALSE))</f>
        <v>848.48</v>
      </c>
      <c r="CO13" s="8">
        <f>IF(ISNA(VLOOKUP($I13,disall!$A$2:$CY$349,COLUMN(disall!CH12),FALSE)),-9999,VLOOKUP($I13,disall!$A$2:$CY$349,COLUMN(disall!CH12),FALSE))</f>
        <v>3.3</v>
      </c>
      <c r="CP13" s="8">
        <f>IF(ISNA(VLOOKUP($I13,disall!$A$2:$CY$349,COLUMN(disall!CI12),FALSE)),-9999,VLOOKUP($I13,disall!$A$2:$CY$349,COLUMN(disall!CI12),FALSE))</f>
        <v>2.8</v>
      </c>
      <c r="CQ13" s="8">
        <f>IF(ISNA(VLOOKUP($I13,disall!$A$2:$CY$349,COLUMN(disall!CJ12),FALSE)),-9999,VLOOKUP($I13,disall!$A$2:$CY$349,COLUMN(disall!CJ12),FALSE))</f>
        <v>848.48</v>
      </c>
      <c r="CR13" s="8">
        <f>IF(ISNA(VLOOKUP($I13,disall!$A$2:$CY$349,COLUMN(disall!CK12),FALSE)),-9999,VLOOKUP($I13,disall!$A$2:$CY$349,COLUMN(disall!CK12),FALSE))</f>
        <v>2.5</v>
      </c>
      <c r="CS13" s="8">
        <f>IF(ISNA(VLOOKUP($I13,disall!$A$2:$CY$349,COLUMN(disall!CL12),FALSE)),-9999,VLOOKUP($I13,disall!$A$2:$CY$349,COLUMN(disall!CL12),FALSE))</f>
        <v>2.6</v>
      </c>
      <c r="CT13" s="8">
        <f>IF(ISNA(VLOOKUP($I13,disall!$A$2:$CY$349,COLUMN(disall!CM12),FALSE)),-9999,VLOOKUP($I13,disall!$A$2:$CY$349,COLUMN(disall!CM12),FALSE))</f>
        <v>1040</v>
      </c>
      <c r="CU13" s="8">
        <f>IF(ISNA(VLOOKUP($I13,disall!$A$2:$CY$349,COLUMN(disall!CN12),FALSE)),-9999,VLOOKUP($I13,disall!$A$2:$CY$349,COLUMN(disall!CN12),FALSE))</f>
        <v>1.6</v>
      </c>
      <c r="CV13" s="8">
        <f>IF(ISNA(VLOOKUP($I13,disall!$A$2:$CY$349,COLUMN(disall!CO12),FALSE)),-9999,VLOOKUP($I13,disall!$A$2:$CY$349,COLUMN(disall!CO12),FALSE))</f>
        <v>2.2999999999999998</v>
      </c>
      <c r="CW13" s="8">
        <f>IF(ISNA(VLOOKUP($I13,disall!$A$2:$CY$349,COLUMN(disall!CP12),FALSE)),-9999,VLOOKUP($I13,disall!$A$2:$CY$349,COLUMN(disall!CP12),FALSE))</f>
        <v>1437.5</v>
      </c>
      <c r="CX13" s="8">
        <f>IF(ISNA(VLOOKUP($I13,disall!$A$2:$CY$349,COLUMN(disall!CQ12),FALSE)),-9999,VLOOKUP($I13,disall!$A$2:$CY$349,COLUMN(disall!CQ12),FALSE))</f>
        <v>2.4</v>
      </c>
      <c r="CY13" s="8">
        <f>IF(ISNA(VLOOKUP($I13,disall!$A$2:$CY$349,COLUMN(disall!CR12),FALSE)),-9999,VLOOKUP($I13,disall!$A$2:$CY$349,COLUMN(disall!CR12),FALSE))</f>
        <v>2.5</v>
      </c>
      <c r="CZ13" s="8">
        <f>IF(ISNA(VLOOKUP($I13,disall!$A$2:$CY$349,COLUMN(disall!CS12),FALSE)),-9999,VLOOKUP($I13,disall!$A$2:$CY$349,COLUMN(disall!CS12),FALSE))</f>
        <v>1041.67</v>
      </c>
      <c r="DA13" s="8">
        <f>IF(ISNA(VLOOKUP($I13,disall!$A$2:$CY$349,COLUMN(disall!CT12),FALSE)),-9999,VLOOKUP($I13,disall!$A$2:$CY$349,COLUMN(disall!CT12),FALSE))</f>
        <v>1.1000000000000001</v>
      </c>
      <c r="DB13" s="8">
        <f>IF(ISNA(VLOOKUP($I13,disall!$A$2:$CY$349,COLUMN(disall!CU12),FALSE)),-9999,VLOOKUP($I13,disall!$A$2:$CY$349,COLUMN(disall!CU12),FALSE))</f>
        <v>1.1000000000000001</v>
      </c>
      <c r="DC13" s="8">
        <f>IF(ISNA(VLOOKUP($I13,disall!$A$2:$CY$349,COLUMN(disall!CV12),FALSE)),-9999,VLOOKUP($I13,disall!$A$2:$CY$349,COLUMN(disall!CV12),FALSE))</f>
        <v>1000</v>
      </c>
      <c r="DD13" s="8">
        <f>IF(ISNA(VLOOKUP($I13,disall!$A$2:$CY$349,COLUMN(disall!CW12),FALSE)),-9999,VLOOKUP($I13,disall!$A$2:$CY$349,COLUMN(disall!CW12),FALSE))</f>
        <v>1.4</v>
      </c>
      <c r="DE13" s="8">
        <f>IF(ISNA(VLOOKUP($I13,disall!$A$2:$CY$349,COLUMN(disall!CX12),FALSE)),-9999,VLOOKUP($I13,disall!$A$2:$CY$349,COLUMN(disall!CX12),FALSE))</f>
        <v>1.6</v>
      </c>
      <c r="DF13" s="8">
        <f>IF(ISNA(VLOOKUP($I13,disall!$A$2:$CY$349,COLUMN(disall!CY12),FALSE)),-9999,VLOOKUP($I13,disall!$A$2:$CY$349,COLUMN(disall!CY12),FALSE))</f>
        <v>1142.8599999999999</v>
      </c>
    </row>
    <row r="14" spans="1:110" x14ac:dyDescent="0.25">
      <c r="A14">
        <v>210</v>
      </c>
      <c r="B14" t="s">
        <v>8</v>
      </c>
      <c r="C14" t="s">
        <v>472</v>
      </c>
      <c r="D14" t="s">
        <v>185</v>
      </c>
      <c r="E14" t="s">
        <v>473</v>
      </c>
      <c r="F14" t="s">
        <v>493</v>
      </c>
      <c r="G14" t="s">
        <v>494</v>
      </c>
      <c r="H14">
        <v>1014</v>
      </c>
      <c r="I14">
        <f>IF(ISNA(VLOOKUP(H14,disall!$D$2:$L$349,1,FALSE)),H14,VLOOKUP(H14,disall!$D$2:$L$349,1,FALSE))</f>
        <v>1014</v>
      </c>
      <c r="J14">
        <f>IF(ISNA(VLOOKUP(H14,disall!$D$2:$L$349,1,FALSE)),"NA",VLOOKUP(H14,disall!$D$2:$L$349,2,FALSE))</f>
        <v>1014</v>
      </c>
      <c r="K14" t="str">
        <f>IF(ISNA(VLOOKUP(I14,disall!$A$2:$L$349,3,FALSE)),F14,VLOOKUP(I14,disall!$A$2:$L$349,3,FALSE))</f>
        <v>East Nimar</v>
      </c>
      <c r="L14" t="str">
        <f>IF(ISNA(VLOOKUP(I14,disall!$A$2:$L$349,12,FALSE)),"NA",VLOOKUP(I14,disall!$A$2:$L$349,12,FALSE))</f>
        <v>East Nimar (Khandwa)</v>
      </c>
      <c r="M14">
        <f>IF(ISNA(VLOOKUP(I14,disall!$A$2:$M$349,6,FALSE)),"NA",VLOOKUP(I14,disall!$A$2:$M$349,6,FALSE))</f>
        <v>10</v>
      </c>
      <c r="N14">
        <f>IF(ISNA(VLOOKUP(I14,disall!$A$2:$M$349,7,FALSE)),"NA",VLOOKUP(I14,disall!$A$2:$M$349,7,FALSE))</f>
        <v>0.98629100000000003</v>
      </c>
      <c r="O14">
        <f>IF(ISNA(VLOOKUP(I14,disall!$A$2:$M$349,8,FALSE)),"NA",VLOOKUP(I14,disall!$A$2:$M$349,8,FALSE))</f>
        <v>5.3289179999999998</v>
      </c>
      <c r="P14" t="str">
        <f>IF(ISNA(VLOOKUP(I14,disall!$A$2:$M$349,9,FALSE)),"NA",VLOOKUP(I14,disall!$A$2:$M$349,9,FALSE))</f>
        <v>POLY</v>
      </c>
      <c r="Q14">
        <f>IF(ISNA(VLOOKUP(I14,disall!$A$2:$M$349,10,FALSE)),"NA",VLOOKUP(I14,disall!$A$2:$M$349,10,FALSE))</f>
        <v>356121400</v>
      </c>
      <c r="R14" t="str">
        <f>IF(ISNA(VLOOKUP(I14,disall!$A$2:$M$349,11,FALSE)),"NA",VLOOKUP(I14,disall!$A$2:$M$349,11,FALSE))</f>
        <v>Madhya Pradesh</v>
      </c>
      <c r="S14" t="str">
        <f>IF(ISNA(VLOOKUP(I14,disall!$A$2:$M$349,12,FALSE)),"NA",VLOOKUP(I14,disall!$A$2:$M$349,12,FALSE))</f>
        <v>East Nimar (Khandwa)</v>
      </c>
      <c r="T14">
        <f>IF(ISNA(VLOOKUP(I14,disall!$A$2:$M$349,13,FALSE)),"NA",VLOOKUP(I14,disall!$A$2:$M$349,13,FALSE))</f>
        <v>141</v>
      </c>
      <c r="U14" s="8">
        <f>IF(ISNA(VLOOKUP($I14,disall!$A$2:$CY$349,COLUMN(disall!N13),FALSE)),-9999,VLOOKUP($I14,disall!$A$2:$CY$349,COLUMN(disall!N13),FALSE))</f>
        <v>18</v>
      </c>
      <c r="V14" s="8">
        <f>IF(ISNA(VLOOKUP($I14,disall!$A$2:$CY$349,COLUMN(disall!O13),FALSE)),-9999,VLOOKUP($I14,disall!$A$2:$CY$349,COLUMN(disall!O13),FALSE))</f>
        <v>3</v>
      </c>
      <c r="W14" s="8">
        <f>IF(ISNA(VLOOKUP($I14,disall!$A$2:$CY$349,COLUMN(disall!P13),FALSE)),-9999,VLOOKUP($I14,disall!$A$2:$CY$349,COLUMN(disall!P13),FALSE))</f>
        <v>166.67</v>
      </c>
      <c r="X14" s="8">
        <f>IF(ISNA(VLOOKUP($I14,disall!$A$2:$CY$349,COLUMN(disall!Q13),FALSE)),-9999,VLOOKUP($I14,disall!$A$2:$CY$349,COLUMN(disall!Q13),FALSE))</f>
        <v>10</v>
      </c>
      <c r="Y14" s="8">
        <f>IF(ISNA(VLOOKUP($I14,disall!$A$2:$CY$349,COLUMN(disall!R13),FALSE)),-9999,VLOOKUP($I14,disall!$A$2:$CY$349,COLUMN(disall!R13),FALSE))</f>
        <v>7</v>
      </c>
      <c r="Z14" s="8">
        <f>IF(ISNA(VLOOKUP($I14,disall!$A$2:$CY$349,COLUMN(disall!S13),FALSE)),-9999,VLOOKUP($I14,disall!$A$2:$CY$349,COLUMN(disall!S13),FALSE))</f>
        <v>700</v>
      </c>
      <c r="AA14" s="8">
        <f>IF(ISNA(VLOOKUP($I14,disall!$A$2:$CY$349,COLUMN(disall!T13),FALSE)),-9999,VLOOKUP($I14,disall!$A$2:$CY$349,COLUMN(disall!T13),FALSE))</f>
        <v>16.7</v>
      </c>
      <c r="AB14" s="8">
        <f>IF(ISNA(VLOOKUP($I14,disall!$A$2:$CY$349,COLUMN(disall!U13),FALSE)),-9999,VLOOKUP($I14,disall!$A$2:$CY$349,COLUMN(disall!U13),FALSE))</f>
        <v>7</v>
      </c>
      <c r="AC14" s="8">
        <f>IF(ISNA(VLOOKUP($I14,disall!$A$2:$CY$349,COLUMN(disall!V13),FALSE)),-9999,VLOOKUP($I14,disall!$A$2:$CY$349,COLUMN(disall!V13),FALSE))</f>
        <v>419.16</v>
      </c>
      <c r="AD14" s="8">
        <f>IF(ISNA(VLOOKUP($I14,disall!$A$2:$CY$349,COLUMN(disall!W13),FALSE)),-9999,VLOOKUP($I14,disall!$A$2:$CY$349,COLUMN(disall!W13),FALSE))</f>
        <v>17.5</v>
      </c>
      <c r="AE14" s="8">
        <f>IF(ISNA(VLOOKUP($I14,disall!$A$2:$CY$349,COLUMN(disall!X13),FALSE)),-9999,VLOOKUP($I14,disall!$A$2:$CY$349,COLUMN(disall!X13),FALSE))</f>
        <v>13.3</v>
      </c>
      <c r="AF14" s="8">
        <f>IF(ISNA(VLOOKUP($I14,disall!$A$2:$CY$349,COLUMN(disall!Y13),FALSE)),-9999,VLOOKUP($I14,disall!$A$2:$CY$349,COLUMN(disall!Y13),FALSE))</f>
        <v>760</v>
      </c>
      <c r="AG14" s="8">
        <f>IF(ISNA(VLOOKUP($I14,disall!$A$2:$CY$349,COLUMN(disall!Z13),FALSE)),-9999,VLOOKUP($I14,disall!$A$2:$CY$349,COLUMN(disall!Z13),FALSE))</f>
        <v>24.6</v>
      </c>
      <c r="AH14" s="8">
        <f>IF(ISNA(VLOOKUP($I14,disall!$A$2:$CY$349,COLUMN(disall!AA13),FALSE)),-9999,VLOOKUP($I14,disall!$A$2:$CY$349,COLUMN(disall!AA13),FALSE))</f>
        <v>17.8</v>
      </c>
      <c r="AI14" s="8">
        <f>IF(ISNA(VLOOKUP($I14,disall!$A$2:$CY$349,COLUMN(disall!AB13),FALSE)),-9999,VLOOKUP($I14,disall!$A$2:$CY$349,COLUMN(disall!AB13),FALSE))</f>
        <v>723.58</v>
      </c>
      <c r="AJ14" s="8">
        <f>IF(ISNA(VLOOKUP($I14,disall!$A$2:$CY$349,COLUMN(disall!AC13),FALSE)),-9999,VLOOKUP($I14,disall!$A$2:$CY$349,COLUMN(disall!AC13),FALSE))</f>
        <v>30</v>
      </c>
      <c r="AK14" s="8">
        <f>IF(ISNA(VLOOKUP($I14,disall!$A$2:$CY$349,COLUMN(disall!AD13),FALSE)),-9999,VLOOKUP($I14,disall!$A$2:$CY$349,COLUMN(disall!AD13),FALSE))</f>
        <v>16.399999999999999</v>
      </c>
      <c r="AL14" s="8">
        <f>IF(ISNA(VLOOKUP($I14,disall!$A$2:$CY$349,COLUMN(disall!AE13),FALSE)),-9999,VLOOKUP($I14,disall!$A$2:$CY$349,COLUMN(disall!AE13),FALSE))</f>
        <v>546.66999999999996</v>
      </c>
      <c r="AM14" s="8">
        <f>IF(ISNA(VLOOKUP($I14,disall!$A$2:$CY$349,COLUMN(disall!AF13),FALSE)),-9999,VLOOKUP($I14,disall!$A$2:$CY$349,COLUMN(disall!AF13),FALSE))</f>
        <v>31.8</v>
      </c>
      <c r="AN14" s="8">
        <f>IF(ISNA(VLOOKUP($I14,disall!$A$2:$CY$349,COLUMN(disall!AG13),FALSE)),-9999,VLOOKUP($I14,disall!$A$2:$CY$349,COLUMN(disall!AG13),FALSE))</f>
        <v>16.2</v>
      </c>
      <c r="AO14" s="8">
        <f>IF(ISNA(VLOOKUP($I14,disall!$A$2:$CY$349,COLUMN(disall!AH13),FALSE)),-9999,VLOOKUP($I14,disall!$A$2:$CY$349,COLUMN(disall!AH13),FALSE))</f>
        <v>509.43</v>
      </c>
      <c r="AP14" s="8">
        <f>IF(ISNA(VLOOKUP($I14,disall!$A$2:$CY$349,COLUMN(disall!AI13),FALSE)),-9999,VLOOKUP($I14,disall!$A$2:$CY$349,COLUMN(disall!AI13),FALSE))</f>
        <v>30.2</v>
      </c>
      <c r="AQ14" s="8">
        <f>IF(ISNA(VLOOKUP($I14,disall!$A$2:$CY$349,COLUMN(disall!AJ13),FALSE)),-9999,VLOOKUP($I14,disall!$A$2:$CY$349,COLUMN(disall!AJ13),FALSE))</f>
        <v>12.6</v>
      </c>
      <c r="AR14" s="8">
        <f>IF(ISNA(VLOOKUP($I14,disall!$A$2:$CY$349,COLUMN(disall!AK13),FALSE)),-9999,VLOOKUP($I14,disall!$A$2:$CY$349,COLUMN(disall!AK13),FALSE))</f>
        <v>417.22</v>
      </c>
      <c r="AS14" s="8">
        <f>IF(ISNA(VLOOKUP($I14,disall!$A$2:$CY$349,COLUMN(disall!AL13),FALSE)),-9999,VLOOKUP($I14,disall!$A$2:$CY$349,COLUMN(disall!AL13),FALSE))</f>
        <v>29.8</v>
      </c>
      <c r="AT14" s="8">
        <f>IF(ISNA(VLOOKUP($I14,disall!$A$2:$CY$349,COLUMN(disall!AM13),FALSE)),-9999,VLOOKUP($I14,disall!$A$2:$CY$349,COLUMN(disall!AM13),FALSE))</f>
        <v>22.3</v>
      </c>
      <c r="AU14" s="8">
        <f>IF(ISNA(VLOOKUP($I14,disall!$A$2:$CY$349,COLUMN(disall!AN13),FALSE)),-9999,VLOOKUP($I14,disall!$A$2:$CY$349,COLUMN(disall!AN13),FALSE))</f>
        <v>748.32</v>
      </c>
      <c r="AV14" s="8">
        <f>IF(ISNA(VLOOKUP($I14,disall!$A$2:$CY$349,COLUMN(disall!AO13),FALSE)),-9999,VLOOKUP($I14,disall!$A$2:$CY$349,COLUMN(disall!AO13),FALSE))</f>
        <v>32.799999999999997</v>
      </c>
      <c r="AW14" s="8">
        <f>IF(ISNA(VLOOKUP($I14,disall!$A$2:$CY$349,COLUMN(disall!AP13),FALSE)),-9999,VLOOKUP($I14,disall!$A$2:$CY$349,COLUMN(disall!AP13),FALSE))</f>
        <v>28.3</v>
      </c>
      <c r="AX14" s="8">
        <f>IF(ISNA(VLOOKUP($I14,disall!$A$2:$CY$349,COLUMN(disall!AQ13),FALSE)),-9999,VLOOKUP($I14,disall!$A$2:$CY$349,COLUMN(disall!AQ13),FALSE))</f>
        <v>862.8</v>
      </c>
      <c r="AY14" s="8">
        <f>IF(ISNA(VLOOKUP($I14,disall!$A$2:$CY$349,COLUMN(disall!AR13),FALSE)),-9999,VLOOKUP($I14,disall!$A$2:$CY$349,COLUMN(disall!AR13),FALSE))</f>
        <v>37.299999999999997</v>
      </c>
      <c r="AZ14" s="8">
        <f>IF(ISNA(VLOOKUP($I14,disall!$A$2:$CY$349,COLUMN(disall!AS13),FALSE)),-9999,VLOOKUP($I14,disall!$A$2:$CY$349,COLUMN(disall!AS13),FALSE))</f>
        <v>21.1</v>
      </c>
      <c r="BA14" s="8">
        <f>IF(ISNA(VLOOKUP($I14,disall!$A$2:$CY$349,COLUMN(disall!AT13),FALSE)),-9999,VLOOKUP($I14,disall!$A$2:$CY$349,COLUMN(disall!AT13),FALSE))</f>
        <v>565.67999999999995</v>
      </c>
      <c r="BB14" s="8">
        <f>IF(ISNA(VLOOKUP($I14,disall!$A$2:$CY$349,COLUMN(disall!AU13),FALSE)),-9999,VLOOKUP($I14,disall!$A$2:$CY$349,COLUMN(disall!AU13),FALSE))</f>
        <v>25.9</v>
      </c>
      <c r="BC14" s="8">
        <f>IF(ISNA(VLOOKUP($I14,disall!$A$2:$CY$349,COLUMN(disall!AV13),FALSE)),-9999,VLOOKUP($I14,disall!$A$2:$CY$349,COLUMN(disall!AV13),FALSE))</f>
        <v>13.9</v>
      </c>
      <c r="BD14" s="8">
        <f>IF(ISNA(VLOOKUP($I14,disall!$A$2:$CY$349,COLUMN(disall!AW13),FALSE)),-9999,VLOOKUP($I14,disall!$A$2:$CY$349,COLUMN(disall!AW13),FALSE))</f>
        <v>536.67999999999995</v>
      </c>
      <c r="BE14" s="8">
        <f>IF(ISNA(VLOOKUP($I14,disall!$A$2:$CY$349,COLUMN(disall!AX13),FALSE)),-9999,VLOOKUP($I14,disall!$A$2:$CY$349,COLUMN(disall!AX13),FALSE))</f>
        <v>24.7</v>
      </c>
      <c r="BF14" s="8">
        <f>IF(ISNA(VLOOKUP($I14,disall!$A$2:$CY$349,COLUMN(disall!AY13),FALSE)),-9999,VLOOKUP($I14,disall!$A$2:$CY$349,COLUMN(disall!AY13),FALSE))</f>
        <v>8.4</v>
      </c>
      <c r="BG14" s="8">
        <f>IF(ISNA(VLOOKUP($I14,disall!$A$2:$CY$349,COLUMN(disall!AZ13),FALSE)),-9999,VLOOKUP($I14,disall!$A$2:$CY$349,COLUMN(disall!AZ13),FALSE))</f>
        <v>340.08</v>
      </c>
      <c r="BH14" s="8">
        <f>IF(ISNA(VLOOKUP($I14,disall!$A$2:$CY$349,COLUMN(disall!BA13),FALSE)),-9999,VLOOKUP($I14,disall!$A$2:$CY$349,COLUMN(disall!BA13),FALSE))</f>
        <v>19.3</v>
      </c>
      <c r="BI14" s="8">
        <f>IF(ISNA(VLOOKUP($I14,disall!$A$2:$CY$349,COLUMN(disall!BB13),FALSE)),-9999,VLOOKUP($I14,disall!$A$2:$CY$349,COLUMN(disall!BB13),FALSE))</f>
        <v>13.1</v>
      </c>
      <c r="BJ14" s="8">
        <f>IF(ISNA(VLOOKUP($I14,disall!$A$2:$CY$349,COLUMN(disall!BC13),FALSE)),-9999,VLOOKUP($I14,disall!$A$2:$CY$349,COLUMN(disall!BC13),FALSE))</f>
        <v>678.76</v>
      </c>
      <c r="BK14" s="8">
        <f>IF(ISNA(VLOOKUP($I14,disall!$A$2:$CY$349,COLUMN(disall!BD13),FALSE)),-9999,VLOOKUP($I14,disall!$A$2:$CY$349,COLUMN(disall!BD13),FALSE))</f>
        <v>17.899999999999999</v>
      </c>
      <c r="BL14" s="8">
        <f>IF(ISNA(VLOOKUP($I14,disall!$A$2:$CY$349,COLUMN(disall!BE13),FALSE)),-9999,VLOOKUP($I14,disall!$A$2:$CY$349,COLUMN(disall!BE13),FALSE))</f>
        <v>12.8</v>
      </c>
      <c r="BM14" s="8">
        <f>IF(ISNA(VLOOKUP($I14,disall!$A$2:$CY$349,COLUMN(disall!BF13),FALSE)),-9999,VLOOKUP($I14,disall!$A$2:$CY$349,COLUMN(disall!BF13),FALSE))</f>
        <v>715.08</v>
      </c>
      <c r="BN14" s="8">
        <f>IF(ISNA(VLOOKUP($I14,disall!$A$2:$CY$349,COLUMN(disall!BG13),FALSE)),-9999,VLOOKUP($I14,disall!$A$2:$CY$349,COLUMN(disall!BG13),FALSE))</f>
        <v>18.2</v>
      </c>
      <c r="BO14" s="8">
        <f>IF(ISNA(VLOOKUP($I14,disall!$A$2:$CY$349,COLUMN(disall!BH13),FALSE)),-9999,VLOOKUP($I14,disall!$A$2:$CY$349,COLUMN(disall!BH13),FALSE))</f>
        <v>12.5</v>
      </c>
      <c r="BP14" s="8">
        <f>IF(ISNA(VLOOKUP($I14,disall!$A$2:$CY$349,COLUMN(disall!BI13),FALSE)),-9999,VLOOKUP($I14,disall!$A$2:$CY$349,COLUMN(disall!BI13),FALSE))</f>
        <v>686.81</v>
      </c>
      <c r="BQ14" s="8">
        <f>IF(ISNA(VLOOKUP($I14,disall!$A$2:$CY$349,COLUMN(disall!BJ13),FALSE)),-9999,VLOOKUP($I14,disall!$A$2:$CY$349,COLUMN(disall!BJ13),FALSE))</f>
        <v>21.1</v>
      </c>
      <c r="BR14" s="8">
        <f>IF(ISNA(VLOOKUP($I14,disall!$A$2:$CY$349,COLUMN(disall!BK13),FALSE)),-9999,VLOOKUP($I14,disall!$A$2:$CY$349,COLUMN(disall!BK13),FALSE))</f>
        <v>6.8</v>
      </c>
      <c r="BS14" s="8">
        <f>IF(ISNA(VLOOKUP($I14,disall!$A$2:$CY$349,COLUMN(disall!BL13),FALSE)),-9999,VLOOKUP($I14,disall!$A$2:$CY$349,COLUMN(disall!BL13),FALSE))</f>
        <v>322.27</v>
      </c>
      <c r="BT14" s="8">
        <f>IF(ISNA(VLOOKUP($I14,disall!$A$2:$CY$349,COLUMN(disall!BM13),FALSE)),-9999,VLOOKUP($I14,disall!$A$2:$CY$349,COLUMN(disall!BM13),FALSE))</f>
        <v>20.9</v>
      </c>
      <c r="BU14" s="8">
        <f>IF(ISNA(VLOOKUP($I14,disall!$A$2:$CY$349,COLUMN(disall!BN13),FALSE)),-9999,VLOOKUP($I14,disall!$A$2:$CY$349,COLUMN(disall!BN13),FALSE))</f>
        <v>9.4</v>
      </c>
      <c r="BV14" s="8">
        <f>IF(ISNA(VLOOKUP($I14,disall!$A$2:$CY$349,COLUMN(disall!BO13),FALSE)),-9999,VLOOKUP($I14,disall!$A$2:$CY$349,COLUMN(disall!BO13),FALSE))</f>
        <v>449.76</v>
      </c>
      <c r="BW14" s="8">
        <f>IF(ISNA(VLOOKUP($I14,disall!$A$2:$CY$349,COLUMN(disall!BP13),FALSE)),-9999,VLOOKUP($I14,disall!$A$2:$CY$349,COLUMN(disall!BP13),FALSE))</f>
        <v>18.7</v>
      </c>
      <c r="BX14" s="8">
        <f>IF(ISNA(VLOOKUP($I14,disall!$A$2:$CY$349,COLUMN(disall!BQ13),FALSE)),-9999,VLOOKUP($I14,disall!$A$2:$CY$349,COLUMN(disall!BQ13),FALSE))</f>
        <v>7.9</v>
      </c>
      <c r="BY14" s="8">
        <f>IF(ISNA(VLOOKUP($I14,disall!$A$2:$CY$349,COLUMN(disall!BR13),FALSE)),-9999,VLOOKUP($I14,disall!$A$2:$CY$349,COLUMN(disall!BR13),FALSE))</f>
        <v>422.46</v>
      </c>
      <c r="BZ14" s="8">
        <f>IF(ISNA(VLOOKUP($I14,disall!$A$2:$CY$349,COLUMN(disall!BS13),FALSE)),-9999,VLOOKUP($I14,disall!$A$2:$CY$349,COLUMN(disall!BS13),FALSE))</f>
        <v>17.3</v>
      </c>
      <c r="CA14" s="8">
        <f>IF(ISNA(VLOOKUP($I14,disall!$A$2:$CY$349,COLUMN(disall!BT13),FALSE)),-9999,VLOOKUP($I14,disall!$A$2:$CY$349,COLUMN(disall!BT13),FALSE))</f>
        <v>8.6</v>
      </c>
      <c r="CB14" s="8">
        <f>IF(ISNA(VLOOKUP($I14,disall!$A$2:$CY$349,COLUMN(disall!BU13),FALSE)),-9999,VLOOKUP($I14,disall!$A$2:$CY$349,COLUMN(disall!BU13),FALSE))</f>
        <v>497.11</v>
      </c>
      <c r="CC14" s="8">
        <f>IF(ISNA(VLOOKUP($I14,disall!$A$2:$CY$349,COLUMN(disall!BV13),FALSE)),-9999,VLOOKUP($I14,disall!$A$2:$CY$349,COLUMN(disall!BV13),FALSE))</f>
        <v>17</v>
      </c>
      <c r="CD14" s="8">
        <f>IF(ISNA(VLOOKUP($I14,disall!$A$2:$CY$349,COLUMN(disall!BW13),FALSE)),-9999,VLOOKUP($I14,disall!$A$2:$CY$349,COLUMN(disall!BW13),FALSE))</f>
        <v>9</v>
      </c>
      <c r="CE14" s="8">
        <f>IF(ISNA(VLOOKUP($I14,disall!$A$2:$CY$349,COLUMN(disall!BX13),FALSE)),-9999,VLOOKUP($I14,disall!$A$2:$CY$349,COLUMN(disall!BX13),FALSE))</f>
        <v>529.41</v>
      </c>
      <c r="CF14" s="8">
        <f>IF(ISNA(VLOOKUP($I14,disall!$A$2:$CY$349,COLUMN(disall!BY13),FALSE)),-9999,VLOOKUP($I14,disall!$A$2:$CY$349,COLUMN(disall!BY13),FALSE))</f>
        <v>17</v>
      </c>
      <c r="CG14" s="8">
        <f>IF(ISNA(VLOOKUP($I14,disall!$A$2:$CY$349,COLUMN(disall!BZ13),FALSE)),-9999,VLOOKUP($I14,disall!$A$2:$CY$349,COLUMN(disall!BZ13),FALSE))</f>
        <v>16</v>
      </c>
      <c r="CH14" s="8">
        <f>IF(ISNA(VLOOKUP($I14,disall!$A$2:$CY$349,COLUMN(disall!CA13),FALSE)),-9999,VLOOKUP($I14,disall!$A$2:$CY$349,COLUMN(disall!CA13),FALSE))</f>
        <v>941.18</v>
      </c>
      <c r="CI14" s="8">
        <f>IF(ISNA(VLOOKUP($I14,disall!$A$2:$CY$349,COLUMN(disall!CB13),FALSE)),-9999,VLOOKUP($I14,disall!$A$2:$CY$349,COLUMN(disall!CB13),FALSE))</f>
        <v>18.2</v>
      </c>
      <c r="CJ14" s="8">
        <f>IF(ISNA(VLOOKUP($I14,disall!$A$2:$CY$349,COLUMN(disall!CC13),FALSE)),-9999,VLOOKUP($I14,disall!$A$2:$CY$349,COLUMN(disall!CC13),FALSE))</f>
        <v>17.100000000000001</v>
      </c>
      <c r="CK14" s="8">
        <f>IF(ISNA(VLOOKUP($I14,disall!$A$2:$CY$349,COLUMN(disall!CD13),FALSE)),-9999,VLOOKUP($I14,disall!$A$2:$CY$349,COLUMN(disall!CD13),FALSE))</f>
        <v>939.56</v>
      </c>
      <c r="CL14" s="8">
        <f>IF(ISNA(VLOOKUP($I14,disall!$A$2:$CY$349,COLUMN(disall!CE13),FALSE)),-9999,VLOOKUP($I14,disall!$A$2:$CY$349,COLUMN(disall!CE13),FALSE))</f>
        <v>20.3</v>
      </c>
      <c r="CM14" s="8">
        <f>IF(ISNA(VLOOKUP($I14,disall!$A$2:$CY$349,COLUMN(disall!CF13),FALSE)),-9999,VLOOKUP($I14,disall!$A$2:$CY$349,COLUMN(disall!CF13),FALSE))</f>
        <v>13.6</v>
      </c>
      <c r="CN14" s="8">
        <f>IF(ISNA(VLOOKUP($I14,disall!$A$2:$CY$349,COLUMN(disall!CG13),FALSE)),-9999,VLOOKUP($I14,disall!$A$2:$CY$349,COLUMN(disall!CG13),FALSE))</f>
        <v>669.95</v>
      </c>
      <c r="CO14" s="8">
        <f>IF(ISNA(VLOOKUP($I14,disall!$A$2:$CY$349,COLUMN(disall!CH13),FALSE)),-9999,VLOOKUP($I14,disall!$A$2:$CY$349,COLUMN(disall!CH13),FALSE))</f>
        <v>21.2</v>
      </c>
      <c r="CP14" s="8">
        <f>IF(ISNA(VLOOKUP($I14,disall!$A$2:$CY$349,COLUMN(disall!CI13),FALSE)),-9999,VLOOKUP($I14,disall!$A$2:$CY$349,COLUMN(disall!CI13),FALSE))</f>
        <v>13.4</v>
      </c>
      <c r="CQ14" s="8">
        <f>IF(ISNA(VLOOKUP($I14,disall!$A$2:$CY$349,COLUMN(disall!CJ13),FALSE)),-9999,VLOOKUP($I14,disall!$A$2:$CY$349,COLUMN(disall!CJ13),FALSE))</f>
        <v>632.08000000000004</v>
      </c>
      <c r="CR14" s="8">
        <f>IF(ISNA(VLOOKUP($I14,disall!$A$2:$CY$349,COLUMN(disall!CK13),FALSE)),-9999,VLOOKUP($I14,disall!$A$2:$CY$349,COLUMN(disall!CK13),FALSE))</f>
        <v>20.2</v>
      </c>
      <c r="CS14" s="8">
        <f>IF(ISNA(VLOOKUP($I14,disall!$A$2:$CY$349,COLUMN(disall!CL13),FALSE)),-9999,VLOOKUP($I14,disall!$A$2:$CY$349,COLUMN(disall!CL13),FALSE))</f>
        <v>14.5</v>
      </c>
      <c r="CT14" s="8">
        <f>IF(ISNA(VLOOKUP($I14,disall!$A$2:$CY$349,COLUMN(disall!CM13),FALSE)),-9999,VLOOKUP($I14,disall!$A$2:$CY$349,COLUMN(disall!CM13),FALSE))</f>
        <v>717.82</v>
      </c>
      <c r="CU14" s="8">
        <f>IF(ISNA(VLOOKUP($I14,disall!$A$2:$CY$349,COLUMN(disall!CN13),FALSE)),-9999,VLOOKUP($I14,disall!$A$2:$CY$349,COLUMN(disall!CN13),FALSE))</f>
        <v>19.399999999999999</v>
      </c>
      <c r="CV14" s="8">
        <f>IF(ISNA(VLOOKUP($I14,disall!$A$2:$CY$349,COLUMN(disall!CO13),FALSE)),-9999,VLOOKUP($I14,disall!$A$2:$CY$349,COLUMN(disall!CO13),FALSE))</f>
        <v>18.5</v>
      </c>
      <c r="CW14" s="8">
        <f>IF(ISNA(VLOOKUP($I14,disall!$A$2:$CY$349,COLUMN(disall!CP13),FALSE)),-9999,VLOOKUP($I14,disall!$A$2:$CY$349,COLUMN(disall!CP13),FALSE))</f>
        <v>953.61</v>
      </c>
      <c r="CX14" s="8">
        <f>IF(ISNA(VLOOKUP($I14,disall!$A$2:$CY$349,COLUMN(disall!CQ13),FALSE)),-9999,VLOOKUP($I14,disall!$A$2:$CY$349,COLUMN(disall!CQ13),FALSE))</f>
        <v>20.2</v>
      </c>
      <c r="CY14" s="8">
        <f>IF(ISNA(VLOOKUP($I14,disall!$A$2:$CY$349,COLUMN(disall!CR13),FALSE)),-9999,VLOOKUP($I14,disall!$A$2:$CY$349,COLUMN(disall!CR13),FALSE))</f>
        <v>16.8</v>
      </c>
      <c r="CZ14" s="8">
        <f>IF(ISNA(VLOOKUP($I14,disall!$A$2:$CY$349,COLUMN(disall!CS13),FALSE)),-9999,VLOOKUP($I14,disall!$A$2:$CY$349,COLUMN(disall!CS13),FALSE))</f>
        <v>831.68</v>
      </c>
      <c r="DA14" s="8">
        <f>IF(ISNA(VLOOKUP($I14,disall!$A$2:$CY$349,COLUMN(disall!CT13),FALSE)),-9999,VLOOKUP($I14,disall!$A$2:$CY$349,COLUMN(disall!CT13),FALSE))</f>
        <v>18.899999999999999</v>
      </c>
      <c r="DB14" s="8">
        <f>IF(ISNA(VLOOKUP($I14,disall!$A$2:$CY$349,COLUMN(disall!CU13),FALSE)),-9999,VLOOKUP($I14,disall!$A$2:$CY$349,COLUMN(disall!CU13),FALSE))</f>
        <v>18.100000000000001</v>
      </c>
      <c r="DC14" s="8">
        <f>IF(ISNA(VLOOKUP($I14,disall!$A$2:$CY$349,COLUMN(disall!CV13),FALSE)),-9999,VLOOKUP($I14,disall!$A$2:$CY$349,COLUMN(disall!CV13),FALSE))</f>
        <v>957.67</v>
      </c>
      <c r="DD14" s="8">
        <f>IF(ISNA(VLOOKUP($I14,disall!$A$2:$CY$349,COLUMN(disall!CW13),FALSE)),-9999,VLOOKUP($I14,disall!$A$2:$CY$349,COLUMN(disall!CW13),FALSE))</f>
        <v>19.7</v>
      </c>
      <c r="DE14" s="8">
        <f>IF(ISNA(VLOOKUP($I14,disall!$A$2:$CY$349,COLUMN(disall!CX13),FALSE)),-9999,VLOOKUP($I14,disall!$A$2:$CY$349,COLUMN(disall!CX13),FALSE))</f>
        <v>19.3</v>
      </c>
      <c r="DF14" s="8">
        <f>IF(ISNA(VLOOKUP($I14,disall!$A$2:$CY$349,COLUMN(disall!CY13),FALSE)),-9999,VLOOKUP($I14,disall!$A$2:$CY$349,COLUMN(disall!CY13),FALSE))</f>
        <v>979.7</v>
      </c>
    </row>
    <row r="15" spans="1:110" x14ac:dyDescent="0.25">
      <c r="A15">
        <v>211</v>
      </c>
      <c r="B15" t="s">
        <v>8</v>
      </c>
      <c r="C15" t="s">
        <v>472</v>
      </c>
      <c r="D15" t="s">
        <v>185</v>
      </c>
      <c r="E15" t="s">
        <v>496</v>
      </c>
      <c r="F15" t="s">
        <v>247</v>
      </c>
      <c r="G15" t="s">
        <v>497</v>
      </c>
      <c r="H15">
        <v>1015</v>
      </c>
      <c r="I15">
        <f>IF(ISNA(VLOOKUP(H15,disall!$D$2:$L$349,1,FALSE)),H15,VLOOKUP(H15,disall!$D$2:$L$349,1,FALSE))</f>
        <v>1015</v>
      </c>
      <c r="J15">
        <f>IF(ISNA(VLOOKUP(H15,disall!$D$2:$L$349,1,FALSE)),"NA",VLOOKUP(H15,disall!$D$2:$L$349,2,FALSE))</f>
        <v>1015</v>
      </c>
      <c r="K15" t="str">
        <f>IF(ISNA(VLOOKUP(I15,disall!$A$2:$L$349,3,FALSE)),F15,VLOOKUP(I15,disall!$A$2:$L$349,3,FALSE))</f>
        <v>Guna</v>
      </c>
      <c r="L15" t="str">
        <f>IF(ISNA(VLOOKUP(I15,disall!$A$2:$L$349,12,FALSE)),"NA",VLOOKUP(I15,disall!$A$2:$L$349,12,FALSE))</f>
        <v>Guna</v>
      </c>
      <c r="M15">
        <f>IF(ISNA(VLOOKUP(I15,disall!$A$2:$M$349,6,FALSE)),"NA",VLOOKUP(I15,disall!$A$2:$M$349,6,FALSE))</f>
        <v>10</v>
      </c>
      <c r="N15">
        <f>IF(ISNA(VLOOKUP(I15,disall!$A$2:$M$349,7,FALSE)),"NA",VLOOKUP(I15,disall!$A$2:$M$349,7,FALSE))</f>
        <v>1.010937</v>
      </c>
      <c r="O15">
        <f>IF(ISNA(VLOOKUP(I15,disall!$A$2:$M$349,8,FALSE)),"NA",VLOOKUP(I15,disall!$A$2:$M$349,8,FALSE))</f>
        <v>6.33866</v>
      </c>
      <c r="P15" t="str">
        <f>IF(ISNA(VLOOKUP(I15,disall!$A$2:$M$349,9,FALSE)),"NA",VLOOKUP(I15,disall!$A$2:$M$349,9,FALSE))</f>
        <v>POLY</v>
      </c>
      <c r="Q15">
        <f>IF(ISNA(VLOOKUP(I15,disall!$A$2:$M$349,10,FALSE)),"NA",VLOOKUP(I15,disall!$A$2:$M$349,10,FALSE))</f>
        <v>356121500</v>
      </c>
      <c r="R15" t="str">
        <f>IF(ISNA(VLOOKUP(I15,disall!$A$2:$M$349,11,FALSE)),"NA",VLOOKUP(I15,disall!$A$2:$M$349,11,FALSE))</f>
        <v>Madhya Pradesh</v>
      </c>
      <c r="S15" t="str">
        <f>IF(ISNA(VLOOKUP(I15,disall!$A$2:$M$349,12,FALSE)),"NA",VLOOKUP(I15,disall!$A$2:$M$349,12,FALSE))</f>
        <v>Guna</v>
      </c>
      <c r="T15">
        <f>IF(ISNA(VLOOKUP(I15,disall!$A$2:$M$349,13,FALSE)),"NA",VLOOKUP(I15,disall!$A$2:$M$349,13,FALSE))</f>
        <v>135</v>
      </c>
      <c r="U15" s="8">
        <f>IF(ISNA(VLOOKUP($I15,disall!$A$2:$CY$349,COLUMN(disall!N14),FALSE)),-9999,VLOOKUP($I15,disall!$A$2:$CY$349,COLUMN(disall!N14),FALSE))</f>
        <v>0</v>
      </c>
      <c r="V15" s="8">
        <f>IF(ISNA(VLOOKUP($I15,disall!$A$2:$CY$349,COLUMN(disall!O14),FALSE)),-9999,VLOOKUP($I15,disall!$A$2:$CY$349,COLUMN(disall!O14),FALSE))</f>
        <v>0</v>
      </c>
      <c r="W15" s="8">
        <f>IF(ISNA(VLOOKUP($I15,disall!$A$2:$CY$349,COLUMN(disall!P14),FALSE)),-9999,VLOOKUP($I15,disall!$A$2:$CY$349,COLUMN(disall!P14),FALSE))</f>
        <v>0</v>
      </c>
      <c r="X15" s="8">
        <f>IF(ISNA(VLOOKUP($I15,disall!$A$2:$CY$349,COLUMN(disall!Q14),FALSE)),-9999,VLOOKUP($I15,disall!$A$2:$CY$349,COLUMN(disall!Q14),FALSE))</f>
        <v>2</v>
      </c>
      <c r="Y15" s="8">
        <f>IF(ISNA(VLOOKUP($I15,disall!$A$2:$CY$349,COLUMN(disall!R14),FALSE)),-9999,VLOOKUP($I15,disall!$A$2:$CY$349,COLUMN(disall!R14),FALSE))</f>
        <v>2</v>
      </c>
      <c r="Z15" s="8">
        <f>IF(ISNA(VLOOKUP($I15,disall!$A$2:$CY$349,COLUMN(disall!S14),FALSE)),-9999,VLOOKUP($I15,disall!$A$2:$CY$349,COLUMN(disall!S14),FALSE))</f>
        <v>1000</v>
      </c>
      <c r="AA15" s="8">
        <f>IF(ISNA(VLOOKUP($I15,disall!$A$2:$CY$349,COLUMN(disall!T14),FALSE)),-9999,VLOOKUP($I15,disall!$A$2:$CY$349,COLUMN(disall!T14),FALSE))</f>
        <v>1.9</v>
      </c>
      <c r="AB15" s="8">
        <f>IF(ISNA(VLOOKUP($I15,disall!$A$2:$CY$349,COLUMN(disall!U14),FALSE)),-9999,VLOOKUP($I15,disall!$A$2:$CY$349,COLUMN(disall!U14),FALSE))</f>
        <v>1</v>
      </c>
      <c r="AC15" s="8">
        <f>IF(ISNA(VLOOKUP($I15,disall!$A$2:$CY$349,COLUMN(disall!V14),FALSE)),-9999,VLOOKUP($I15,disall!$A$2:$CY$349,COLUMN(disall!V14),FALSE))</f>
        <v>526.32000000000005</v>
      </c>
      <c r="AD15" s="8">
        <f>IF(ISNA(VLOOKUP($I15,disall!$A$2:$CY$349,COLUMN(disall!W14),FALSE)),-9999,VLOOKUP($I15,disall!$A$2:$CY$349,COLUMN(disall!W14),FALSE))</f>
        <v>1.3</v>
      </c>
      <c r="AE15" s="8">
        <f>IF(ISNA(VLOOKUP($I15,disall!$A$2:$CY$349,COLUMN(disall!X14),FALSE)),-9999,VLOOKUP($I15,disall!$A$2:$CY$349,COLUMN(disall!X14),FALSE))</f>
        <v>1</v>
      </c>
      <c r="AF15" s="8">
        <f>IF(ISNA(VLOOKUP($I15,disall!$A$2:$CY$349,COLUMN(disall!Y14),FALSE)),-9999,VLOOKUP($I15,disall!$A$2:$CY$349,COLUMN(disall!Y14),FALSE))</f>
        <v>769.23</v>
      </c>
      <c r="AG15" s="8">
        <f>IF(ISNA(VLOOKUP($I15,disall!$A$2:$CY$349,COLUMN(disall!Z14),FALSE)),-9999,VLOOKUP($I15,disall!$A$2:$CY$349,COLUMN(disall!Z14),FALSE))</f>
        <v>1.3</v>
      </c>
      <c r="AH15" s="8">
        <f>IF(ISNA(VLOOKUP($I15,disall!$A$2:$CY$349,COLUMN(disall!AA14),FALSE)),-9999,VLOOKUP($I15,disall!$A$2:$CY$349,COLUMN(disall!AA14),FALSE))</f>
        <v>1.1000000000000001</v>
      </c>
      <c r="AI15" s="8">
        <f>IF(ISNA(VLOOKUP($I15,disall!$A$2:$CY$349,COLUMN(disall!AB14),FALSE)),-9999,VLOOKUP($I15,disall!$A$2:$CY$349,COLUMN(disall!AB14),FALSE))</f>
        <v>846.15</v>
      </c>
      <c r="AJ15" s="8">
        <f>IF(ISNA(VLOOKUP($I15,disall!$A$2:$CY$349,COLUMN(disall!AC14),FALSE)),-9999,VLOOKUP($I15,disall!$A$2:$CY$349,COLUMN(disall!AC14),FALSE))</f>
        <v>0</v>
      </c>
      <c r="AK15" s="8">
        <f>IF(ISNA(VLOOKUP($I15,disall!$A$2:$CY$349,COLUMN(disall!AD14),FALSE)),-9999,VLOOKUP($I15,disall!$A$2:$CY$349,COLUMN(disall!AD14),FALSE))</f>
        <v>0</v>
      </c>
      <c r="AL15" s="8">
        <f>IF(ISNA(VLOOKUP($I15,disall!$A$2:$CY$349,COLUMN(disall!AE14),FALSE)),-9999,VLOOKUP($I15,disall!$A$2:$CY$349,COLUMN(disall!AE14),FALSE))</f>
        <v>0</v>
      </c>
      <c r="AM15" s="8">
        <f>IF(ISNA(VLOOKUP($I15,disall!$A$2:$CY$349,COLUMN(disall!AF14),FALSE)),-9999,VLOOKUP($I15,disall!$A$2:$CY$349,COLUMN(disall!AF14),FALSE))</f>
        <v>0</v>
      </c>
      <c r="AN15" s="8">
        <f>IF(ISNA(VLOOKUP($I15,disall!$A$2:$CY$349,COLUMN(disall!AG14),FALSE)),-9999,VLOOKUP($I15,disall!$A$2:$CY$349,COLUMN(disall!AG14),FALSE))</f>
        <v>0</v>
      </c>
      <c r="AO15" s="8">
        <f>IF(ISNA(VLOOKUP($I15,disall!$A$2:$CY$349,COLUMN(disall!AH14),FALSE)),-9999,VLOOKUP($I15,disall!$A$2:$CY$349,COLUMN(disall!AH14),FALSE))</f>
        <v>0</v>
      </c>
      <c r="AP15" s="8">
        <f>IF(ISNA(VLOOKUP($I15,disall!$A$2:$CY$349,COLUMN(disall!AI14),FALSE)),-9999,VLOOKUP($I15,disall!$A$2:$CY$349,COLUMN(disall!AI14),FALSE))</f>
        <v>1.1000000000000001</v>
      </c>
      <c r="AQ15" s="8">
        <f>IF(ISNA(VLOOKUP($I15,disall!$A$2:$CY$349,COLUMN(disall!AJ14),FALSE)),-9999,VLOOKUP($I15,disall!$A$2:$CY$349,COLUMN(disall!AJ14),FALSE))</f>
        <v>0.8</v>
      </c>
      <c r="AR15" s="8">
        <f>IF(ISNA(VLOOKUP($I15,disall!$A$2:$CY$349,COLUMN(disall!AK14),FALSE)),-9999,VLOOKUP($I15,disall!$A$2:$CY$349,COLUMN(disall!AK14),FALSE))</f>
        <v>727.27</v>
      </c>
      <c r="AS15" s="8">
        <f>IF(ISNA(VLOOKUP($I15,disall!$A$2:$CY$349,COLUMN(disall!AL14),FALSE)),-9999,VLOOKUP($I15,disall!$A$2:$CY$349,COLUMN(disall!AL14),FALSE))</f>
        <v>1.3</v>
      </c>
      <c r="AT15" s="8">
        <f>IF(ISNA(VLOOKUP($I15,disall!$A$2:$CY$349,COLUMN(disall!AM14),FALSE)),-9999,VLOOKUP($I15,disall!$A$2:$CY$349,COLUMN(disall!AM14),FALSE))</f>
        <v>0.8</v>
      </c>
      <c r="AU15" s="8">
        <f>IF(ISNA(VLOOKUP($I15,disall!$A$2:$CY$349,COLUMN(disall!AN14),FALSE)),-9999,VLOOKUP($I15,disall!$A$2:$CY$349,COLUMN(disall!AN14),FALSE))</f>
        <v>615.38</v>
      </c>
      <c r="AV15" s="8">
        <f>IF(ISNA(VLOOKUP($I15,disall!$A$2:$CY$349,COLUMN(disall!AO14),FALSE)),-9999,VLOOKUP($I15,disall!$A$2:$CY$349,COLUMN(disall!AO14),FALSE))</f>
        <v>1.6</v>
      </c>
      <c r="AW15" s="8">
        <f>IF(ISNA(VLOOKUP($I15,disall!$A$2:$CY$349,COLUMN(disall!AP14),FALSE)),-9999,VLOOKUP($I15,disall!$A$2:$CY$349,COLUMN(disall!AP14),FALSE))</f>
        <v>1.4</v>
      </c>
      <c r="AX15" s="8">
        <f>IF(ISNA(VLOOKUP($I15,disall!$A$2:$CY$349,COLUMN(disall!AQ14),FALSE)),-9999,VLOOKUP($I15,disall!$A$2:$CY$349,COLUMN(disall!AQ14),FALSE))</f>
        <v>875</v>
      </c>
      <c r="AY15" s="8">
        <f>IF(ISNA(VLOOKUP($I15,disall!$A$2:$CY$349,COLUMN(disall!AR14),FALSE)),-9999,VLOOKUP($I15,disall!$A$2:$CY$349,COLUMN(disall!AR14),FALSE))</f>
        <v>2.7</v>
      </c>
      <c r="AZ15" s="8">
        <f>IF(ISNA(VLOOKUP($I15,disall!$A$2:$CY$349,COLUMN(disall!AS14),FALSE)),-9999,VLOOKUP($I15,disall!$A$2:$CY$349,COLUMN(disall!AS14),FALSE))</f>
        <v>1.9</v>
      </c>
      <c r="BA15" s="8">
        <f>IF(ISNA(VLOOKUP($I15,disall!$A$2:$CY$349,COLUMN(disall!AT14),FALSE)),-9999,VLOOKUP($I15,disall!$A$2:$CY$349,COLUMN(disall!AT14),FALSE))</f>
        <v>703.7</v>
      </c>
      <c r="BB15" s="8">
        <f>IF(ISNA(VLOOKUP($I15,disall!$A$2:$CY$349,COLUMN(disall!AU14),FALSE)),-9999,VLOOKUP($I15,disall!$A$2:$CY$349,COLUMN(disall!AU14),FALSE))</f>
        <v>4.0999999999999996</v>
      </c>
      <c r="BC15" s="8">
        <f>IF(ISNA(VLOOKUP($I15,disall!$A$2:$CY$349,COLUMN(disall!AV14),FALSE)),-9999,VLOOKUP($I15,disall!$A$2:$CY$349,COLUMN(disall!AV14),FALSE))</f>
        <v>2</v>
      </c>
      <c r="BD15" s="8">
        <f>IF(ISNA(VLOOKUP($I15,disall!$A$2:$CY$349,COLUMN(disall!AW14),FALSE)),-9999,VLOOKUP($I15,disall!$A$2:$CY$349,COLUMN(disall!AW14),FALSE))</f>
        <v>487.8</v>
      </c>
      <c r="BE15" s="8">
        <f>IF(ISNA(VLOOKUP($I15,disall!$A$2:$CY$349,COLUMN(disall!AX14),FALSE)),-9999,VLOOKUP($I15,disall!$A$2:$CY$349,COLUMN(disall!AX14),FALSE))</f>
        <v>2.6</v>
      </c>
      <c r="BF15" s="8">
        <f>IF(ISNA(VLOOKUP($I15,disall!$A$2:$CY$349,COLUMN(disall!AY14),FALSE)),-9999,VLOOKUP($I15,disall!$A$2:$CY$349,COLUMN(disall!AY14),FALSE))</f>
        <v>1.5</v>
      </c>
      <c r="BG15" s="8">
        <f>IF(ISNA(VLOOKUP($I15,disall!$A$2:$CY$349,COLUMN(disall!AZ14),FALSE)),-9999,VLOOKUP($I15,disall!$A$2:$CY$349,COLUMN(disall!AZ14),FALSE))</f>
        <v>576.91999999999996</v>
      </c>
      <c r="BH15" s="8">
        <f>IF(ISNA(VLOOKUP($I15,disall!$A$2:$CY$349,COLUMN(disall!BA14),FALSE)),-9999,VLOOKUP($I15,disall!$A$2:$CY$349,COLUMN(disall!BA14),FALSE))</f>
        <v>2</v>
      </c>
      <c r="BI15" s="8">
        <f>IF(ISNA(VLOOKUP($I15,disall!$A$2:$CY$349,COLUMN(disall!BB14),FALSE)),-9999,VLOOKUP($I15,disall!$A$2:$CY$349,COLUMN(disall!BB14),FALSE))</f>
        <v>2.2999999999999998</v>
      </c>
      <c r="BJ15" s="8">
        <f>IF(ISNA(VLOOKUP($I15,disall!$A$2:$CY$349,COLUMN(disall!BC14),FALSE)),-9999,VLOOKUP($I15,disall!$A$2:$CY$349,COLUMN(disall!BC14),FALSE))</f>
        <v>1150</v>
      </c>
      <c r="BK15" s="8">
        <f>IF(ISNA(VLOOKUP($I15,disall!$A$2:$CY$349,COLUMN(disall!BD14),FALSE)),-9999,VLOOKUP($I15,disall!$A$2:$CY$349,COLUMN(disall!BD14),FALSE))</f>
        <v>1.9</v>
      </c>
      <c r="BL15" s="8">
        <f>IF(ISNA(VLOOKUP($I15,disall!$A$2:$CY$349,COLUMN(disall!BE14),FALSE)),-9999,VLOOKUP($I15,disall!$A$2:$CY$349,COLUMN(disall!BE14),FALSE))</f>
        <v>2.2999999999999998</v>
      </c>
      <c r="BM15" s="8">
        <f>IF(ISNA(VLOOKUP($I15,disall!$A$2:$CY$349,COLUMN(disall!BF14),FALSE)),-9999,VLOOKUP($I15,disall!$A$2:$CY$349,COLUMN(disall!BF14),FALSE))</f>
        <v>1210.53</v>
      </c>
      <c r="BN15" s="8">
        <f>IF(ISNA(VLOOKUP($I15,disall!$A$2:$CY$349,COLUMN(disall!BG14),FALSE)),-9999,VLOOKUP($I15,disall!$A$2:$CY$349,COLUMN(disall!BG14),FALSE))</f>
        <v>1.9</v>
      </c>
      <c r="BO15" s="8">
        <f>IF(ISNA(VLOOKUP($I15,disall!$A$2:$CY$349,COLUMN(disall!BH14),FALSE)),-9999,VLOOKUP($I15,disall!$A$2:$CY$349,COLUMN(disall!BH14),FALSE))</f>
        <v>2.2000000000000002</v>
      </c>
      <c r="BP15" s="8">
        <f>IF(ISNA(VLOOKUP($I15,disall!$A$2:$CY$349,COLUMN(disall!BI14),FALSE)),-9999,VLOOKUP($I15,disall!$A$2:$CY$349,COLUMN(disall!BI14),FALSE))</f>
        <v>1157.8900000000001</v>
      </c>
      <c r="BQ15" s="8">
        <f>IF(ISNA(VLOOKUP($I15,disall!$A$2:$CY$349,COLUMN(disall!BJ14),FALSE)),-9999,VLOOKUP($I15,disall!$A$2:$CY$349,COLUMN(disall!BJ14),FALSE))</f>
        <v>2.2000000000000002</v>
      </c>
      <c r="BR15" s="8">
        <f>IF(ISNA(VLOOKUP($I15,disall!$A$2:$CY$349,COLUMN(disall!BK14),FALSE)),-9999,VLOOKUP($I15,disall!$A$2:$CY$349,COLUMN(disall!BK14),FALSE))</f>
        <v>1.2</v>
      </c>
      <c r="BS15" s="8">
        <f>IF(ISNA(VLOOKUP($I15,disall!$A$2:$CY$349,COLUMN(disall!BL14),FALSE)),-9999,VLOOKUP($I15,disall!$A$2:$CY$349,COLUMN(disall!BL14),FALSE))</f>
        <v>545.45000000000005</v>
      </c>
      <c r="BT15" s="8">
        <f>IF(ISNA(VLOOKUP($I15,disall!$A$2:$CY$349,COLUMN(disall!BM14),FALSE)),-9999,VLOOKUP($I15,disall!$A$2:$CY$349,COLUMN(disall!BM14),FALSE))</f>
        <v>2.2000000000000002</v>
      </c>
      <c r="BU15" s="8">
        <f>IF(ISNA(VLOOKUP($I15,disall!$A$2:$CY$349,COLUMN(disall!BN14),FALSE)),-9999,VLOOKUP($I15,disall!$A$2:$CY$349,COLUMN(disall!BN14),FALSE))</f>
        <v>1.7</v>
      </c>
      <c r="BV15" s="8">
        <f>IF(ISNA(VLOOKUP($I15,disall!$A$2:$CY$349,COLUMN(disall!BO14),FALSE)),-9999,VLOOKUP($I15,disall!$A$2:$CY$349,COLUMN(disall!BO14),FALSE))</f>
        <v>772.73</v>
      </c>
      <c r="BW15" s="8">
        <f>IF(ISNA(VLOOKUP($I15,disall!$A$2:$CY$349,COLUMN(disall!BP14),FALSE)),-9999,VLOOKUP($I15,disall!$A$2:$CY$349,COLUMN(disall!BP14),FALSE))</f>
        <v>1.2</v>
      </c>
      <c r="BX15" s="8">
        <f>IF(ISNA(VLOOKUP($I15,disall!$A$2:$CY$349,COLUMN(disall!BQ14),FALSE)),-9999,VLOOKUP($I15,disall!$A$2:$CY$349,COLUMN(disall!BQ14),FALSE))</f>
        <v>0.9</v>
      </c>
      <c r="BY15" s="8">
        <f>IF(ISNA(VLOOKUP($I15,disall!$A$2:$CY$349,COLUMN(disall!BR14),FALSE)),-9999,VLOOKUP($I15,disall!$A$2:$CY$349,COLUMN(disall!BR14),FALSE))</f>
        <v>750</v>
      </c>
      <c r="BZ15" s="8">
        <f>IF(ISNA(VLOOKUP($I15,disall!$A$2:$CY$349,COLUMN(disall!BS14),FALSE)),-9999,VLOOKUP($I15,disall!$A$2:$CY$349,COLUMN(disall!BS14),FALSE))</f>
        <v>1.2</v>
      </c>
      <c r="CA15" s="8">
        <f>IF(ISNA(VLOOKUP($I15,disall!$A$2:$CY$349,COLUMN(disall!BT14),FALSE)),-9999,VLOOKUP($I15,disall!$A$2:$CY$349,COLUMN(disall!BT14),FALSE))</f>
        <v>1.2</v>
      </c>
      <c r="CB15" s="8">
        <f>IF(ISNA(VLOOKUP($I15,disall!$A$2:$CY$349,COLUMN(disall!BU14),FALSE)),-9999,VLOOKUP($I15,disall!$A$2:$CY$349,COLUMN(disall!BU14),FALSE))</f>
        <v>1000</v>
      </c>
      <c r="CC15" s="8">
        <f>IF(ISNA(VLOOKUP($I15,disall!$A$2:$CY$349,COLUMN(disall!BV14),FALSE)),-9999,VLOOKUP($I15,disall!$A$2:$CY$349,COLUMN(disall!BV14),FALSE))</f>
        <v>0</v>
      </c>
      <c r="CD15" s="8">
        <f>IF(ISNA(VLOOKUP($I15,disall!$A$2:$CY$349,COLUMN(disall!BW14),FALSE)),-9999,VLOOKUP($I15,disall!$A$2:$CY$349,COLUMN(disall!BW14),FALSE))</f>
        <v>0</v>
      </c>
      <c r="CE15" s="8">
        <f>IF(ISNA(VLOOKUP($I15,disall!$A$2:$CY$349,COLUMN(disall!BX14),FALSE)),-9999,VLOOKUP($I15,disall!$A$2:$CY$349,COLUMN(disall!BX14),FALSE))</f>
        <v>0</v>
      </c>
      <c r="CF15" s="8">
        <f>IF(ISNA(VLOOKUP($I15,disall!$A$2:$CY$349,COLUMN(disall!BY14),FALSE)),-9999,VLOOKUP($I15,disall!$A$2:$CY$349,COLUMN(disall!BY14),FALSE))</f>
        <v>0</v>
      </c>
      <c r="CG15" s="8">
        <f>IF(ISNA(VLOOKUP($I15,disall!$A$2:$CY$349,COLUMN(disall!BZ14),FALSE)),-9999,VLOOKUP($I15,disall!$A$2:$CY$349,COLUMN(disall!BZ14),FALSE))</f>
        <v>0</v>
      </c>
      <c r="CH15" s="8">
        <f>IF(ISNA(VLOOKUP($I15,disall!$A$2:$CY$349,COLUMN(disall!CA14),FALSE)),-9999,VLOOKUP($I15,disall!$A$2:$CY$349,COLUMN(disall!CA14),FALSE))</f>
        <v>0</v>
      </c>
      <c r="CI15" s="8">
        <f>IF(ISNA(VLOOKUP($I15,disall!$A$2:$CY$349,COLUMN(disall!CB14),FALSE)),-9999,VLOOKUP($I15,disall!$A$2:$CY$349,COLUMN(disall!CB14),FALSE))</f>
        <v>0</v>
      </c>
      <c r="CJ15" s="8">
        <f>IF(ISNA(VLOOKUP($I15,disall!$A$2:$CY$349,COLUMN(disall!CC14),FALSE)),-9999,VLOOKUP($I15,disall!$A$2:$CY$349,COLUMN(disall!CC14),FALSE))</f>
        <v>0</v>
      </c>
      <c r="CK15" s="8">
        <f>IF(ISNA(VLOOKUP($I15,disall!$A$2:$CY$349,COLUMN(disall!CD14),FALSE)),-9999,VLOOKUP($I15,disall!$A$2:$CY$349,COLUMN(disall!CD14),FALSE))</f>
        <v>0</v>
      </c>
      <c r="CL15" s="8">
        <f>IF(ISNA(VLOOKUP($I15,disall!$A$2:$CY$349,COLUMN(disall!CE14),FALSE)),-9999,VLOOKUP($I15,disall!$A$2:$CY$349,COLUMN(disall!CE14),FALSE))</f>
        <v>0</v>
      </c>
      <c r="CM15" s="8">
        <f>IF(ISNA(VLOOKUP($I15,disall!$A$2:$CY$349,COLUMN(disall!CF14),FALSE)),-9999,VLOOKUP($I15,disall!$A$2:$CY$349,COLUMN(disall!CF14),FALSE))</f>
        <v>0</v>
      </c>
      <c r="CN15" s="8">
        <f>IF(ISNA(VLOOKUP($I15,disall!$A$2:$CY$349,COLUMN(disall!CG14),FALSE)),-9999,VLOOKUP($I15,disall!$A$2:$CY$349,COLUMN(disall!CG14),FALSE))</f>
        <v>0</v>
      </c>
      <c r="CO15" s="8">
        <f>IF(ISNA(VLOOKUP($I15,disall!$A$2:$CY$349,COLUMN(disall!CH14),FALSE)),-9999,VLOOKUP($I15,disall!$A$2:$CY$349,COLUMN(disall!CH14),FALSE))</f>
        <v>0</v>
      </c>
      <c r="CP15" s="8">
        <f>IF(ISNA(VLOOKUP($I15,disall!$A$2:$CY$349,COLUMN(disall!CI14),FALSE)),-9999,VLOOKUP($I15,disall!$A$2:$CY$349,COLUMN(disall!CI14),FALSE))</f>
        <v>0</v>
      </c>
      <c r="CQ15" s="8">
        <f>IF(ISNA(VLOOKUP($I15,disall!$A$2:$CY$349,COLUMN(disall!CJ14),FALSE)),-9999,VLOOKUP($I15,disall!$A$2:$CY$349,COLUMN(disall!CJ14),FALSE))</f>
        <v>0</v>
      </c>
      <c r="CR15" s="8">
        <f>IF(ISNA(VLOOKUP($I15,disall!$A$2:$CY$349,COLUMN(disall!CK14),FALSE)),-9999,VLOOKUP($I15,disall!$A$2:$CY$349,COLUMN(disall!CK14),FALSE))</f>
        <v>0</v>
      </c>
      <c r="CS15" s="8">
        <f>IF(ISNA(VLOOKUP($I15,disall!$A$2:$CY$349,COLUMN(disall!CL14),FALSE)),-9999,VLOOKUP($I15,disall!$A$2:$CY$349,COLUMN(disall!CL14),FALSE))</f>
        <v>0</v>
      </c>
      <c r="CT15" s="8">
        <f>IF(ISNA(VLOOKUP($I15,disall!$A$2:$CY$349,COLUMN(disall!CM14),FALSE)),-9999,VLOOKUP($I15,disall!$A$2:$CY$349,COLUMN(disall!CM14),FALSE))</f>
        <v>0</v>
      </c>
      <c r="CU15" s="8">
        <f>IF(ISNA(VLOOKUP($I15,disall!$A$2:$CY$349,COLUMN(disall!CN14),FALSE)),-9999,VLOOKUP($I15,disall!$A$2:$CY$349,COLUMN(disall!CN14),FALSE))</f>
        <v>0</v>
      </c>
      <c r="CV15" s="8">
        <f>IF(ISNA(VLOOKUP($I15,disall!$A$2:$CY$349,COLUMN(disall!CO14),FALSE)),-9999,VLOOKUP($I15,disall!$A$2:$CY$349,COLUMN(disall!CO14),FALSE))</f>
        <v>0</v>
      </c>
      <c r="CW15" s="8">
        <f>IF(ISNA(VLOOKUP($I15,disall!$A$2:$CY$349,COLUMN(disall!CP14),FALSE)),-9999,VLOOKUP($I15,disall!$A$2:$CY$349,COLUMN(disall!CP14),FALSE))</f>
        <v>0</v>
      </c>
      <c r="CX15" s="8">
        <f>IF(ISNA(VLOOKUP($I15,disall!$A$2:$CY$349,COLUMN(disall!CQ14),FALSE)),-9999,VLOOKUP($I15,disall!$A$2:$CY$349,COLUMN(disall!CQ14),FALSE))</f>
        <v>0</v>
      </c>
      <c r="CY15" s="8">
        <f>IF(ISNA(VLOOKUP($I15,disall!$A$2:$CY$349,COLUMN(disall!CR14),FALSE)),-9999,VLOOKUP($I15,disall!$A$2:$CY$349,COLUMN(disall!CR14),FALSE))</f>
        <v>0</v>
      </c>
      <c r="CZ15" s="8">
        <f>IF(ISNA(VLOOKUP($I15,disall!$A$2:$CY$349,COLUMN(disall!CS14),FALSE)),-9999,VLOOKUP($I15,disall!$A$2:$CY$349,COLUMN(disall!CS14),FALSE))</f>
        <v>0</v>
      </c>
      <c r="DA15" s="8">
        <f>IF(ISNA(VLOOKUP($I15,disall!$A$2:$CY$349,COLUMN(disall!CT14),FALSE)),-9999,VLOOKUP($I15,disall!$A$2:$CY$349,COLUMN(disall!CT14),FALSE))</f>
        <v>0</v>
      </c>
      <c r="DB15" s="8">
        <f>IF(ISNA(VLOOKUP($I15,disall!$A$2:$CY$349,COLUMN(disall!CU14),FALSE)),-9999,VLOOKUP($I15,disall!$A$2:$CY$349,COLUMN(disall!CU14),FALSE))</f>
        <v>0</v>
      </c>
      <c r="DC15" s="8">
        <f>IF(ISNA(VLOOKUP($I15,disall!$A$2:$CY$349,COLUMN(disall!CV14),FALSE)),-9999,VLOOKUP($I15,disall!$A$2:$CY$349,COLUMN(disall!CV14),FALSE))</f>
        <v>0</v>
      </c>
      <c r="DD15" s="8">
        <f>IF(ISNA(VLOOKUP($I15,disall!$A$2:$CY$349,COLUMN(disall!CW14),FALSE)),-9999,VLOOKUP($I15,disall!$A$2:$CY$349,COLUMN(disall!CW14),FALSE))</f>
        <v>0</v>
      </c>
      <c r="DE15" s="8">
        <f>IF(ISNA(VLOOKUP($I15,disall!$A$2:$CY$349,COLUMN(disall!CX14),FALSE)),-9999,VLOOKUP($I15,disall!$A$2:$CY$349,COLUMN(disall!CX14),FALSE))</f>
        <v>0</v>
      </c>
      <c r="DF15" s="8">
        <f>IF(ISNA(VLOOKUP($I15,disall!$A$2:$CY$349,COLUMN(disall!CY14),FALSE)),-9999,VLOOKUP($I15,disall!$A$2:$CY$349,COLUMN(disall!CY14),FALSE))</f>
        <v>0</v>
      </c>
    </row>
    <row r="16" spans="1:110" x14ac:dyDescent="0.25">
      <c r="A16">
        <v>212</v>
      </c>
      <c r="B16" t="s">
        <v>8</v>
      </c>
      <c r="C16" t="s">
        <v>472</v>
      </c>
      <c r="D16" t="s">
        <v>185</v>
      </c>
      <c r="E16" t="s">
        <v>498</v>
      </c>
      <c r="F16" t="s">
        <v>206</v>
      </c>
      <c r="G16" t="s">
        <v>499</v>
      </c>
      <c r="H16">
        <v>1016</v>
      </c>
      <c r="I16">
        <f>IF(ISNA(VLOOKUP(H16,disall!$D$2:$L$349,1,FALSE)),H16,VLOOKUP(H16,disall!$D$2:$L$349,1,FALSE))</f>
        <v>1016</v>
      </c>
      <c r="J16">
        <f>IF(ISNA(VLOOKUP(H16,disall!$D$2:$L$349,1,FALSE)),"NA",VLOOKUP(H16,disall!$D$2:$L$349,2,FALSE))</f>
        <v>1016</v>
      </c>
      <c r="K16" t="str">
        <f>IF(ISNA(VLOOKUP(I16,disall!$A$2:$L$349,3,FALSE)),F16,VLOOKUP(I16,disall!$A$2:$L$349,3,FALSE))</f>
        <v>Gwalior</v>
      </c>
      <c r="L16" t="str">
        <f>IF(ISNA(VLOOKUP(I16,disall!$A$2:$L$349,12,FALSE)),"NA",VLOOKUP(I16,disall!$A$2:$L$349,12,FALSE))</f>
        <v>Gwalior</v>
      </c>
      <c r="M16">
        <f>IF(ISNA(VLOOKUP(I16,disall!$A$2:$M$349,6,FALSE)),"NA",VLOOKUP(I16,disall!$A$2:$M$349,6,FALSE))</f>
        <v>10</v>
      </c>
      <c r="N16">
        <f>IF(ISNA(VLOOKUP(I16,disall!$A$2:$M$349,7,FALSE)),"NA",VLOOKUP(I16,disall!$A$2:$M$349,7,FALSE))</f>
        <v>0.398258</v>
      </c>
      <c r="O16">
        <f>IF(ISNA(VLOOKUP(I16,disall!$A$2:$M$349,8,FALSE)),"NA",VLOOKUP(I16,disall!$A$2:$M$349,8,FALSE))</f>
        <v>2.7366470000000001</v>
      </c>
      <c r="P16" t="str">
        <f>IF(ISNA(VLOOKUP(I16,disall!$A$2:$M$349,9,FALSE)),"NA",VLOOKUP(I16,disall!$A$2:$M$349,9,FALSE))</f>
        <v>POLY</v>
      </c>
      <c r="Q16">
        <f>IF(ISNA(VLOOKUP(I16,disall!$A$2:$M$349,10,FALSE)),"NA",VLOOKUP(I16,disall!$A$2:$M$349,10,FALSE))</f>
        <v>356121600</v>
      </c>
      <c r="R16" t="str">
        <f>IF(ISNA(VLOOKUP(I16,disall!$A$2:$M$349,11,FALSE)),"NA",VLOOKUP(I16,disall!$A$2:$M$349,11,FALSE))</f>
        <v>Madhya Pradesh</v>
      </c>
      <c r="S16" t="str">
        <f>IF(ISNA(VLOOKUP(I16,disall!$A$2:$M$349,12,FALSE)),"NA",VLOOKUP(I16,disall!$A$2:$M$349,12,FALSE))</f>
        <v>Gwalior</v>
      </c>
      <c r="T16">
        <f>IF(ISNA(VLOOKUP(I16,disall!$A$2:$M$349,13,FALSE)),"NA",VLOOKUP(I16,disall!$A$2:$M$349,13,FALSE))</f>
        <v>136</v>
      </c>
      <c r="U16" s="8">
        <f>IF(ISNA(VLOOKUP($I16,disall!$A$2:$CY$349,COLUMN(disall!N15),FALSE)),-9999,VLOOKUP($I16,disall!$A$2:$CY$349,COLUMN(disall!N15),FALSE))</f>
        <v>0</v>
      </c>
      <c r="V16" s="8">
        <f>IF(ISNA(VLOOKUP($I16,disall!$A$2:$CY$349,COLUMN(disall!O15),FALSE)),-9999,VLOOKUP($I16,disall!$A$2:$CY$349,COLUMN(disall!O15),FALSE))</f>
        <v>0</v>
      </c>
      <c r="W16" s="8">
        <f>IF(ISNA(VLOOKUP($I16,disall!$A$2:$CY$349,COLUMN(disall!P15),FALSE)),-9999,VLOOKUP($I16,disall!$A$2:$CY$349,COLUMN(disall!P15),FALSE))</f>
        <v>0</v>
      </c>
      <c r="X16" s="8">
        <f>IF(ISNA(VLOOKUP($I16,disall!$A$2:$CY$349,COLUMN(disall!Q15),FALSE)),-9999,VLOOKUP($I16,disall!$A$2:$CY$349,COLUMN(disall!Q15),FALSE))</f>
        <v>0</v>
      </c>
      <c r="Y16" s="8">
        <f>IF(ISNA(VLOOKUP($I16,disall!$A$2:$CY$349,COLUMN(disall!R15),FALSE)),-9999,VLOOKUP($I16,disall!$A$2:$CY$349,COLUMN(disall!R15),FALSE))</f>
        <v>0</v>
      </c>
      <c r="Z16" s="8">
        <f>IF(ISNA(VLOOKUP($I16,disall!$A$2:$CY$349,COLUMN(disall!S15),FALSE)),-9999,VLOOKUP($I16,disall!$A$2:$CY$349,COLUMN(disall!S15),FALSE))</f>
        <v>0</v>
      </c>
      <c r="AA16" s="8">
        <f>IF(ISNA(VLOOKUP($I16,disall!$A$2:$CY$349,COLUMN(disall!T15),FALSE)),-9999,VLOOKUP($I16,disall!$A$2:$CY$349,COLUMN(disall!T15),FALSE))</f>
        <v>0</v>
      </c>
      <c r="AB16" s="8">
        <f>IF(ISNA(VLOOKUP($I16,disall!$A$2:$CY$349,COLUMN(disall!U15),FALSE)),-9999,VLOOKUP($I16,disall!$A$2:$CY$349,COLUMN(disall!U15),FALSE))</f>
        <v>0</v>
      </c>
      <c r="AC16" s="8">
        <f>IF(ISNA(VLOOKUP($I16,disall!$A$2:$CY$349,COLUMN(disall!V15),FALSE)),-9999,VLOOKUP($I16,disall!$A$2:$CY$349,COLUMN(disall!V15),FALSE))</f>
        <v>0</v>
      </c>
      <c r="AD16" s="8">
        <f>IF(ISNA(VLOOKUP($I16,disall!$A$2:$CY$349,COLUMN(disall!W15),FALSE)),-9999,VLOOKUP($I16,disall!$A$2:$CY$349,COLUMN(disall!W15),FALSE))</f>
        <v>0</v>
      </c>
      <c r="AE16" s="8">
        <f>IF(ISNA(VLOOKUP($I16,disall!$A$2:$CY$349,COLUMN(disall!X15),FALSE)),-9999,VLOOKUP($I16,disall!$A$2:$CY$349,COLUMN(disall!X15),FALSE))</f>
        <v>0</v>
      </c>
      <c r="AF16" s="8">
        <f>IF(ISNA(VLOOKUP($I16,disall!$A$2:$CY$349,COLUMN(disall!Y15),FALSE)),-9999,VLOOKUP($I16,disall!$A$2:$CY$349,COLUMN(disall!Y15),FALSE))</f>
        <v>0</v>
      </c>
      <c r="AG16" s="8">
        <f>IF(ISNA(VLOOKUP($I16,disall!$A$2:$CY$349,COLUMN(disall!Z15),FALSE)),-9999,VLOOKUP($I16,disall!$A$2:$CY$349,COLUMN(disall!Z15),FALSE))</f>
        <v>0</v>
      </c>
      <c r="AH16" s="8">
        <f>IF(ISNA(VLOOKUP($I16,disall!$A$2:$CY$349,COLUMN(disall!AA15),FALSE)),-9999,VLOOKUP($I16,disall!$A$2:$CY$349,COLUMN(disall!AA15),FALSE))</f>
        <v>0</v>
      </c>
      <c r="AI16" s="8">
        <f>IF(ISNA(VLOOKUP($I16,disall!$A$2:$CY$349,COLUMN(disall!AB15),FALSE)),-9999,VLOOKUP($I16,disall!$A$2:$CY$349,COLUMN(disall!AB15),FALSE))</f>
        <v>0</v>
      </c>
      <c r="AJ16" s="8">
        <f>IF(ISNA(VLOOKUP($I16,disall!$A$2:$CY$349,COLUMN(disall!AC15),FALSE)),-9999,VLOOKUP($I16,disall!$A$2:$CY$349,COLUMN(disall!AC15),FALSE))</f>
        <v>0</v>
      </c>
      <c r="AK16" s="8">
        <f>IF(ISNA(VLOOKUP($I16,disall!$A$2:$CY$349,COLUMN(disall!AD15),FALSE)),-9999,VLOOKUP($I16,disall!$A$2:$CY$349,COLUMN(disall!AD15),FALSE))</f>
        <v>0</v>
      </c>
      <c r="AL16" s="8">
        <f>IF(ISNA(VLOOKUP($I16,disall!$A$2:$CY$349,COLUMN(disall!AE15),FALSE)),-9999,VLOOKUP($I16,disall!$A$2:$CY$349,COLUMN(disall!AE15),FALSE))</f>
        <v>0</v>
      </c>
      <c r="AM16" s="8">
        <f>IF(ISNA(VLOOKUP($I16,disall!$A$2:$CY$349,COLUMN(disall!AF15),FALSE)),-9999,VLOOKUP($I16,disall!$A$2:$CY$349,COLUMN(disall!AF15),FALSE))</f>
        <v>0</v>
      </c>
      <c r="AN16" s="8">
        <f>IF(ISNA(VLOOKUP($I16,disall!$A$2:$CY$349,COLUMN(disall!AG15),FALSE)),-9999,VLOOKUP($I16,disall!$A$2:$CY$349,COLUMN(disall!AG15),FALSE))</f>
        <v>0</v>
      </c>
      <c r="AO16" s="8">
        <f>IF(ISNA(VLOOKUP($I16,disall!$A$2:$CY$349,COLUMN(disall!AH15),FALSE)),-9999,VLOOKUP($I16,disall!$A$2:$CY$349,COLUMN(disall!AH15),FALSE))</f>
        <v>0</v>
      </c>
      <c r="AP16" s="8">
        <f>IF(ISNA(VLOOKUP($I16,disall!$A$2:$CY$349,COLUMN(disall!AI15),FALSE)),-9999,VLOOKUP($I16,disall!$A$2:$CY$349,COLUMN(disall!AI15),FALSE))</f>
        <v>0</v>
      </c>
      <c r="AQ16" s="8">
        <f>IF(ISNA(VLOOKUP($I16,disall!$A$2:$CY$349,COLUMN(disall!AJ15),FALSE)),-9999,VLOOKUP($I16,disall!$A$2:$CY$349,COLUMN(disall!AJ15),FALSE))</f>
        <v>0</v>
      </c>
      <c r="AR16" s="8">
        <f>IF(ISNA(VLOOKUP($I16,disall!$A$2:$CY$349,COLUMN(disall!AK15),FALSE)),-9999,VLOOKUP($I16,disall!$A$2:$CY$349,COLUMN(disall!AK15),FALSE))</f>
        <v>0</v>
      </c>
      <c r="AS16" s="8">
        <f>IF(ISNA(VLOOKUP($I16,disall!$A$2:$CY$349,COLUMN(disall!AL15),FALSE)),-9999,VLOOKUP($I16,disall!$A$2:$CY$349,COLUMN(disall!AL15),FALSE))</f>
        <v>1.6</v>
      </c>
      <c r="AT16" s="8">
        <f>IF(ISNA(VLOOKUP($I16,disall!$A$2:$CY$349,COLUMN(disall!AM15),FALSE)),-9999,VLOOKUP($I16,disall!$A$2:$CY$349,COLUMN(disall!AM15),FALSE))</f>
        <v>1.1000000000000001</v>
      </c>
      <c r="AU16" s="8">
        <f>IF(ISNA(VLOOKUP($I16,disall!$A$2:$CY$349,COLUMN(disall!AN15),FALSE)),-9999,VLOOKUP($I16,disall!$A$2:$CY$349,COLUMN(disall!AN15),FALSE))</f>
        <v>687.5</v>
      </c>
      <c r="AV16" s="8">
        <f>IF(ISNA(VLOOKUP($I16,disall!$A$2:$CY$349,COLUMN(disall!AO15),FALSE)),-9999,VLOOKUP($I16,disall!$A$2:$CY$349,COLUMN(disall!AO15),FALSE))</f>
        <v>0</v>
      </c>
      <c r="AW16" s="8">
        <f>IF(ISNA(VLOOKUP($I16,disall!$A$2:$CY$349,COLUMN(disall!AP15),FALSE)),-9999,VLOOKUP($I16,disall!$A$2:$CY$349,COLUMN(disall!AP15),FALSE))</f>
        <v>0</v>
      </c>
      <c r="AX16" s="8">
        <f>IF(ISNA(VLOOKUP($I16,disall!$A$2:$CY$349,COLUMN(disall!AQ15),FALSE)),-9999,VLOOKUP($I16,disall!$A$2:$CY$349,COLUMN(disall!AQ15),FALSE))</f>
        <v>0</v>
      </c>
      <c r="AY16" s="8">
        <f>IF(ISNA(VLOOKUP($I16,disall!$A$2:$CY$349,COLUMN(disall!AR15),FALSE)),-9999,VLOOKUP($I16,disall!$A$2:$CY$349,COLUMN(disall!AR15),FALSE))</f>
        <v>0</v>
      </c>
      <c r="AZ16" s="8">
        <f>IF(ISNA(VLOOKUP($I16,disall!$A$2:$CY$349,COLUMN(disall!AS15),FALSE)),-9999,VLOOKUP($I16,disall!$A$2:$CY$349,COLUMN(disall!AS15),FALSE))</f>
        <v>0</v>
      </c>
      <c r="BA16" s="8">
        <f>IF(ISNA(VLOOKUP($I16,disall!$A$2:$CY$349,COLUMN(disall!AT15),FALSE)),-9999,VLOOKUP($I16,disall!$A$2:$CY$349,COLUMN(disall!AT15),FALSE))</f>
        <v>0</v>
      </c>
      <c r="BB16" s="8">
        <f>IF(ISNA(VLOOKUP($I16,disall!$A$2:$CY$349,COLUMN(disall!AU15),FALSE)),-9999,VLOOKUP($I16,disall!$A$2:$CY$349,COLUMN(disall!AU15),FALSE))</f>
        <v>0</v>
      </c>
      <c r="BC16" s="8">
        <f>IF(ISNA(VLOOKUP($I16,disall!$A$2:$CY$349,COLUMN(disall!AV15),FALSE)),-9999,VLOOKUP($I16,disall!$A$2:$CY$349,COLUMN(disall!AV15),FALSE))</f>
        <v>0</v>
      </c>
      <c r="BD16" s="8">
        <f>IF(ISNA(VLOOKUP($I16,disall!$A$2:$CY$349,COLUMN(disall!AW15),FALSE)),-9999,VLOOKUP($I16,disall!$A$2:$CY$349,COLUMN(disall!AW15),FALSE))</f>
        <v>0</v>
      </c>
      <c r="BE16" s="8">
        <f>IF(ISNA(VLOOKUP($I16,disall!$A$2:$CY$349,COLUMN(disall!AX15),FALSE)),-9999,VLOOKUP($I16,disall!$A$2:$CY$349,COLUMN(disall!AX15),FALSE))</f>
        <v>0</v>
      </c>
      <c r="BF16" s="8">
        <f>IF(ISNA(VLOOKUP($I16,disall!$A$2:$CY$349,COLUMN(disall!AY15),FALSE)),-9999,VLOOKUP($I16,disall!$A$2:$CY$349,COLUMN(disall!AY15),FALSE))</f>
        <v>0</v>
      </c>
      <c r="BG16" s="8">
        <f>IF(ISNA(VLOOKUP($I16,disall!$A$2:$CY$349,COLUMN(disall!AZ15),FALSE)),-9999,VLOOKUP($I16,disall!$A$2:$CY$349,COLUMN(disall!AZ15),FALSE))</f>
        <v>0</v>
      </c>
      <c r="BH16" s="8">
        <f>IF(ISNA(VLOOKUP($I16,disall!$A$2:$CY$349,COLUMN(disall!BA15),FALSE)),-9999,VLOOKUP($I16,disall!$A$2:$CY$349,COLUMN(disall!BA15),FALSE))</f>
        <v>0</v>
      </c>
      <c r="BI16" s="8">
        <f>IF(ISNA(VLOOKUP($I16,disall!$A$2:$CY$349,COLUMN(disall!BB15),FALSE)),-9999,VLOOKUP($I16,disall!$A$2:$CY$349,COLUMN(disall!BB15),FALSE))</f>
        <v>0</v>
      </c>
      <c r="BJ16" s="8">
        <f>IF(ISNA(VLOOKUP($I16,disall!$A$2:$CY$349,COLUMN(disall!BC15),FALSE)),-9999,VLOOKUP($I16,disall!$A$2:$CY$349,COLUMN(disall!BC15),FALSE))</f>
        <v>0</v>
      </c>
      <c r="BK16" s="8">
        <f>IF(ISNA(VLOOKUP($I16,disall!$A$2:$CY$349,COLUMN(disall!BD15),FALSE)),-9999,VLOOKUP($I16,disall!$A$2:$CY$349,COLUMN(disall!BD15),FALSE))</f>
        <v>0</v>
      </c>
      <c r="BL16" s="8">
        <f>IF(ISNA(VLOOKUP($I16,disall!$A$2:$CY$349,COLUMN(disall!BE15),FALSE)),-9999,VLOOKUP($I16,disall!$A$2:$CY$349,COLUMN(disall!BE15),FALSE))</f>
        <v>0</v>
      </c>
      <c r="BM16" s="8">
        <f>IF(ISNA(VLOOKUP($I16,disall!$A$2:$CY$349,COLUMN(disall!BF15),FALSE)),-9999,VLOOKUP($I16,disall!$A$2:$CY$349,COLUMN(disall!BF15),FALSE))</f>
        <v>0</v>
      </c>
      <c r="BN16" s="8">
        <f>IF(ISNA(VLOOKUP($I16,disall!$A$2:$CY$349,COLUMN(disall!BG15),FALSE)),-9999,VLOOKUP($I16,disall!$A$2:$CY$349,COLUMN(disall!BG15),FALSE))</f>
        <v>0</v>
      </c>
      <c r="BO16" s="8">
        <f>IF(ISNA(VLOOKUP($I16,disall!$A$2:$CY$349,COLUMN(disall!BH15),FALSE)),-9999,VLOOKUP($I16,disall!$A$2:$CY$349,COLUMN(disall!BH15),FALSE))</f>
        <v>0</v>
      </c>
      <c r="BP16" s="8">
        <f>IF(ISNA(VLOOKUP($I16,disall!$A$2:$CY$349,COLUMN(disall!BI15),FALSE)),-9999,VLOOKUP($I16,disall!$A$2:$CY$349,COLUMN(disall!BI15),FALSE))</f>
        <v>0</v>
      </c>
      <c r="BQ16" s="8">
        <f>IF(ISNA(VLOOKUP($I16,disall!$A$2:$CY$349,COLUMN(disall!BJ15),FALSE)),-9999,VLOOKUP($I16,disall!$A$2:$CY$349,COLUMN(disall!BJ15),FALSE))</f>
        <v>0</v>
      </c>
      <c r="BR16" s="8">
        <f>IF(ISNA(VLOOKUP($I16,disall!$A$2:$CY$349,COLUMN(disall!BK15),FALSE)),-9999,VLOOKUP($I16,disall!$A$2:$CY$349,COLUMN(disall!BK15),FALSE))</f>
        <v>0</v>
      </c>
      <c r="BS16" s="8">
        <f>IF(ISNA(VLOOKUP($I16,disall!$A$2:$CY$349,COLUMN(disall!BL15),FALSE)),-9999,VLOOKUP($I16,disall!$A$2:$CY$349,COLUMN(disall!BL15),FALSE))</f>
        <v>0</v>
      </c>
      <c r="BT16" s="8">
        <f>IF(ISNA(VLOOKUP($I16,disall!$A$2:$CY$349,COLUMN(disall!BM15),FALSE)),-9999,VLOOKUP($I16,disall!$A$2:$CY$349,COLUMN(disall!BM15),FALSE))</f>
        <v>0</v>
      </c>
      <c r="BU16" s="8">
        <f>IF(ISNA(VLOOKUP($I16,disall!$A$2:$CY$349,COLUMN(disall!BN15),FALSE)),-9999,VLOOKUP($I16,disall!$A$2:$CY$349,COLUMN(disall!BN15),FALSE))</f>
        <v>0</v>
      </c>
      <c r="BV16" s="8">
        <f>IF(ISNA(VLOOKUP($I16,disall!$A$2:$CY$349,COLUMN(disall!BO15),FALSE)),-9999,VLOOKUP($I16,disall!$A$2:$CY$349,COLUMN(disall!BO15),FALSE))</f>
        <v>0</v>
      </c>
      <c r="BW16" s="8">
        <f>IF(ISNA(VLOOKUP($I16,disall!$A$2:$CY$349,COLUMN(disall!BP15),FALSE)),-9999,VLOOKUP($I16,disall!$A$2:$CY$349,COLUMN(disall!BP15),FALSE))</f>
        <v>1.2</v>
      </c>
      <c r="BX16" s="8">
        <f>IF(ISNA(VLOOKUP($I16,disall!$A$2:$CY$349,COLUMN(disall!BQ15),FALSE)),-9999,VLOOKUP($I16,disall!$A$2:$CY$349,COLUMN(disall!BQ15),FALSE))</f>
        <v>0.9</v>
      </c>
      <c r="BY16" s="8">
        <f>IF(ISNA(VLOOKUP($I16,disall!$A$2:$CY$349,COLUMN(disall!BR15),FALSE)),-9999,VLOOKUP($I16,disall!$A$2:$CY$349,COLUMN(disall!BR15),FALSE))</f>
        <v>750</v>
      </c>
      <c r="BZ16" s="8">
        <f>IF(ISNA(VLOOKUP($I16,disall!$A$2:$CY$349,COLUMN(disall!BS15),FALSE)),-9999,VLOOKUP($I16,disall!$A$2:$CY$349,COLUMN(disall!BS15),FALSE))</f>
        <v>1.5</v>
      </c>
      <c r="CA16" s="8">
        <f>IF(ISNA(VLOOKUP($I16,disall!$A$2:$CY$349,COLUMN(disall!BT15),FALSE)),-9999,VLOOKUP($I16,disall!$A$2:$CY$349,COLUMN(disall!BT15),FALSE))</f>
        <v>1.4</v>
      </c>
      <c r="CB16" s="8">
        <f>IF(ISNA(VLOOKUP($I16,disall!$A$2:$CY$349,COLUMN(disall!BU15),FALSE)),-9999,VLOOKUP($I16,disall!$A$2:$CY$349,COLUMN(disall!BU15),FALSE))</f>
        <v>933.33</v>
      </c>
      <c r="CC16" s="8">
        <f>IF(ISNA(VLOOKUP($I16,disall!$A$2:$CY$349,COLUMN(disall!BV15),FALSE)),-9999,VLOOKUP($I16,disall!$A$2:$CY$349,COLUMN(disall!BV15),FALSE))</f>
        <v>2</v>
      </c>
      <c r="CD16" s="8">
        <f>IF(ISNA(VLOOKUP($I16,disall!$A$2:$CY$349,COLUMN(disall!BW15),FALSE)),-9999,VLOOKUP($I16,disall!$A$2:$CY$349,COLUMN(disall!BW15),FALSE))</f>
        <v>1</v>
      </c>
      <c r="CE16" s="8">
        <f>IF(ISNA(VLOOKUP($I16,disall!$A$2:$CY$349,COLUMN(disall!BX15),FALSE)),-9999,VLOOKUP($I16,disall!$A$2:$CY$349,COLUMN(disall!BX15),FALSE))</f>
        <v>500</v>
      </c>
      <c r="CF16" s="8">
        <f>IF(ISNA(VLOOKUP($I16,disall!$A$2:$CY$349,COLUMN(disall!BY15),FALSE)),-9999,VLOOKUP($I16,disall!$A$2:$CY$349,COLUMN(disall!BY15),FALSE))</f>
        <v>2</v>
      </c>
      <c r="CG16" s="8">
        <f>IF(ISNA(VLOOKUP($I16,disall!$A$2:$CY$349,COLUMN(disall!BZ15),FALSE)),-9999,VLOOKUP($I16,disall!$A$2:$CY$349,COLUMN(disall!BZ15),FALSE))</f>
        <v>1</v>
      </c>
      <c r="CH16" s="8">
        <f>IF(ISNA(VLOOKUP($I16,disall!$A$2:$CY$349,COLUMN(disall!CA15),FALSE)),-9999,VLOOKUP($I16,disall!$A$2:$CY$349,COLUMN(disall!CA15),FALSE))</f>
        <v>500</v>
      </c>
      <c r="CI16" s="8">
        <f>IF(ISNA(VLOOKUP($I16,disall!$A$2:$CY$349,COLUMN(disall!CB15),FALSE)),-9999,VLOOKUP($I16,disall!$A$2:$CY$349,COLUMN(disall!CB15),FALSE))</f>
        <v>2.2000000000000002</v>
      </c>
      <c r="CJ16" s="8">
        <f>IF(ISNA(VLOOKUP($I16,disall!$A$2:$CY$349,COLUMN(disall!CC15),FALSE)),-9999,VLOOKUP($I16,disall!$A$2:$CY$349,COLUMN(disall!CC15),FALSE))</f>
        <v>2.5</v>
      </c>
      <c r="CK16" s="8">
        <f>IF(ISNA(VLOOKUP($I16,disall!$A$2:$CY$349,COLUMN(disall!CD15),FALSE)),-9999,VLOOKUP($I16,disall!$A$2:$CY$349,COLUMN(disall!CD15),FALSE))</f>
        <v>1136.3599999999999</v>
      </c>
      <c r="CL16" s="8">
        <f>IF(ISNA(VLOOKUP($I16,disall!$A$2:$CY$349,COLUMN(disall!CE15),FALSE)),-9999,VLOOKUP($I16,disall!$A$2:$CY$349,COLUMN(disall!CE15),FALSE))</f>
        <v>3.8</v>
      </c>
      <c r="CM16" s="8">
        <f>IF(ISNA(VLOOKUP($I16,disall!$A$2:$CY$349,COLUMN(disall!CF15),FALSE)),-9999,VLOOKUP($I16,disall!$A$2:$CY$349,COLUMN(disall!CF15),FALSE))</f>
        <v>2.8</v>
      </c>
      <c r="CN16" s="8">
        <f>IF(ISNA(VLOOKUP($I16,disall!$A$2:$CY$349,COLUMN(disall!CG15),FALSE)),-9999,VLOOKUP($I16,disall!$A$2:$CY$349,COLUMN(disall!CG15),FALSE))</f>
        <v>736.84</v>
      </c>
      <c r="CO16" s="8">
        <f>IF(ISNA(VLOOKUP($I16,disall!$A$2:$CY$349,COLUMN(disall!CH15),FALSE)),-9999,VLOOKUP($I16,disall!$A$2:$CY$349,COLUMN(disall!CH15),FALSE))</f>
        <v>2.1</v>
      </c>
      <c r="CP16" s="8">
        <f>IF(ISNA(VLOOKUP($I16,disall!$A$2:$CY$349,COLUMN(disall!CI15),FALSE)),-9999,VLOOKUP($I16,disall!$A$2:$CY$349,COLUMN(disall!CI15),FALSE))</f>
        <v>1.9</v>
      </c>
      <c r="CQ16" s="8">
        <f>IF(ISNA(VLOOKUP($I16,disall!$A$2:$CY$349,COLUMN(disall!CJ15),FALSE)),-9999,VLOOKUP($I16,disall!$A$2:$CY$349,COLUMN(disall!CJ15),FALSE))</f>
        <v>904.76</v>
      </c>
      <c r="CR16" s="8">
        <f>IF(ISNA(VLOOKUP($I16,disall!$A$2:$CY$349,COLUMN(disall!CK15),FALSE)),-9999,VLOOKUP($I16,disall!$A$2:$CY$349,COLUMN(disall!CK15),FALSE))</f>
        <v>0</v>
      </c>
      <c r="CS16" s="8">
        <f>IF(ISNA(VLOOKUP($I16,disall!$A$2:$CY$349,COLUMN(disall!CL15),FALSE)),-9999,VLOOKUP($I16,disall!$A$2:$CY$349,COLUMN(disall!CL15),FALSE))</f>
        <v>0</v>
      </c>
      <c r="CT16" s="8">
        <f>IF(ISNA(VLOOKUP($I16,disall!$A$2:$CY$349,COLUMN(disall!CM15),FALSE)),-9999,VLOOKUP($I16,disall!$A$2:$CY$349,COLUMN(disall!CM15),FALSE))</f>
        <v>0</v>
      </c>
      <c r="CU16" s="8">
        <f>IF(ISNA(VLOOKUP($I16,disall!$A$2:$CY$349,COLUMN(disall!CN15),FALSE)),-9999,VLOOKUP($I16,disall!$A$2:$CY$349,COLUMN(disall!CN15),FALSE))</f>
        <v>0</v>
      </c>
      <c r="CV16" s="8">
        <f>IF(ISNA(VLOOKUP($I16,disall!$A$2:$CY$349,COLUMN(disall!CO15),FALSE)),-9999,VLOOKUP($I16,disall!$A$2:$CY$349,COLUMN(disall!CO15),FALSE))</f>
        <v>0</v>
      </c>
      <c r="CW16" s="8">
        <f>IF(ISNA(VLOOKUP($I16,disall!$A$2:$CY$349,COLUMN(disall!CP15),FALSE)),-9999,VLOOKUP($I16,disall!$A$2:$CY$349,COLUMN(disall!CP15),FALSE))</f>
        <v>0</v>
      </c>
      <c r="CX16" s="8">
        <f>IF(ISNA(VLOOKUP($I16,disall!$A$2:$CY$349,COLUMN(disall!CQ15),FALSE)),-9999,VLOOKUP($I16,disall!$A$2:$CY$349,COLUMN(disall!CQ15),FALSE))</f>
        <v>2.1</v>
      </c>
      <c r="CY16" s="8">
        <f>IF(ISNA(VLOOKUP($I16,disall!$A$2:$CY$349,COLUMN(disall!CR15),FALSE)),-9999,VLOOKUP($I16,disall!$A$2:$CY$349,COLUMN(disall!CR15),FALSE))</f>
        <v>2.6</v>
      </c>
      <c r="CZ16" s="8">
        <f>IF(ISNA(VLOOKUP($I16,disall!$A$2:$CY$349,COLUMN(disall!CS15),FALSE)),-9999,VLOOKUP($I16,disall!$A$2:$CY$349,COLUMN(disall!CS15),FALSE))</f>
        <v>1238.0999999999999</v>
      </c>
      <c r="DA16" s="8">
        <f>IF(ISNA(VLOOKUP($I16,disall!$A$2:$CY$349,COLUMN(disall!CT15),FALSE)),-9999,VLOOKUP($I16,disall!$A$2:$CY$349,COLUMN(disall!CT15),FALSE))</f>
        <v>1.8</v>
      </c>
      <c r="DB16" s="8">
        <f>IF(ISNA(VLOOKUP($I16,disall!$A$2:$CY$349,COLUMN(disall!CU15),FALSE)),-9999,VLOOKUP($I16,disall!$A$2:$CY$349,COLUMN(disall!CU15),FALSE))</f>
        <v>2.2000000000000002</v>
      </c>
      <c r="DC16" s="8">
        <f>IF(ISNA(VLOOKUP($I16,disall!$A$2:$CY$349,COLUMN(disall!CV15),FALSE)),-9999,VLOOKUP($I16,disall!$A$2:$CY$349,COLUMN(disall!CV15),FALSE))</f>
        <v>1222.22</v>
      </c>
      <c r="DD16" s="8">
        <f>IF(ISNA(VLOOKUP($I16,disall!$A$2:$CY$349,COLUMN(disall!CW15),FALSE)),-9999,VLOOKUP($I16,disall!$A$2:$CY$349,COLUMN(disall!CW15),FALSE))</f>
        <v>1.8</v>
      </c>
      <c r="DE16" s="8">
        <f>IF(ISNA(VLOOKUP($I16,disall!$A$2:$CY$349,COLUMN(disall!CX15),FALSE)),-9999,VLOOKUP($I16,disall!$A$2:$CY$349,COLUMN(disall!CX15),FALSE))</f>
        <v>2.4</v>
      </c>
      <c r="DF16" s="8">
        <f>IF(ISNA(VLOOKUP($I16,disall!$A$2:$CY$349,COLUMN(disall!CY15),FALSE)),-9999,VLOOKUP($I16,disall!$A$2:$CY$349,COLUMN(disall!CY15),FALSE))</f>
        <v>1333.33</v>
      </c>
    </row>
    <row r="17" spans="1:110" x14ac:dyDescent="0.25">
      <c r="A17">
        <v>213</v>
      </c>
      <c r="B17" t="s">
        <v>8</v>
      </c>
      <c r="C17" t="s">
        <v>472</v>
      </c>
      <c r="D17" t="s">
        <v>185</v>
      </c>
      <c r="E17" t="s">
        <v>473</v>
      </c>
      <c r="F17" t="s">
        <v>302</v>
      </c>
      <c r="G17" t="s">
        <v>500</v>
      </c>
      <c r="H17">
        <v>1017</v>
      </c>
      <c r="I17">
        <f>IF(ISNA(VLOOKUP(H17,disall!$D$2:$L$349,1,FALSE)),H17,VLOOKUP(H17,disall!$D$2:$L$349,1,FALSE))</f>
        <v>1017</v>
      </c>
      <c r="J17">
        <f>IF(ISNA(VLOOKUP(H17,disall!$D$2:$L$349,1,FALSE)),"NA",VLOOKUP(H17,disall!$D$2:$L$349,2,FALSE))</f>
        <v>1017</v>
      </c>
      <c r="K17" t="str">
        <f>IF(ISNA(VLOOKUP(I17,disall!$A$2:$L$349,3,FALSE)),F17,VLOOKUP(I17,disall!$A$2:$L$349,3,FALSE))</f>
        <v>Hoshangabad</v>
      </c>
      <c r="L17" t="str">
        <f>IF(ISNA(VLOOKUP(I17,disall!$A$2:$L$349,12,FALSE)),"NA",VLOOKUP(I17,disall!$A$2:$L$349,12,FALSE))</f>
        <v>Hoshangabad</v>
      </c>
      <c r="M17">
        <f>IF(ISNA(VLOOKUP(I17,disall!$A$2:$M$349,6,FALSE)),"NA",VLOOKUP(I17,disall!$A$2:$M$349,6,FALSE))</f>
        <v>10</v>
      </c>
      <c r="N17">
        <f>IF(ISNA(VLOOKUP(I17,disall!$A$2:$M$349,7,FALSE)),"NA",VLOOKUP(I17,disall!$A$2:$M$349,7,FALSE))</f>
        <v>0.96142099999999997</v>
      </c>
      <c r="O17">
        <f>IF(ISNA(VLOOKUP(I17,disall!$A$2:$M$349,8,FALSE)),"NA",VLOOKUP(I17,disall!$A$2:$M$349,8,FALSE))</f>
        <v>5.889303</v>
      </c>
      <c r="P17" t="str">
        <f>IF(ISNA(VLOOKUP(I17,disall!$A$2:$M$349,9,FALSE)),"NA",VLOOKUP(I17,disall!$A$2:$M$349,9,FALSE))</f>
        <v>POLY</v>
      </c>
      <c r="Q17">
        <f>IF(ISNA(VLOOKUP(I17,disall!$A$2:$M$349,10,FALSE)),"NA",VLOOKUP(I17,disall!$A$2:$M$349,10,FALSE))</f>
        <v>356121700</v>
      </c>
      <c r="R17" t="str">
        <f>IF(ISNA(VLOOKUP(I17,disall!$A$2:$M$349,11,FALSE)),"NA",VLOOKUP(I17,disall!$A$2:$M$349,11,FALSE))</f>
        <v>Madhya Pradesh</v>
      </c>
      <c r="S17" t="str">
        <f>IF(ISNA(VLOOKUP(I17,disall!$A$2:$M$349,12,FALSE)),"NA",VLOOKUP(I17,disall!$A$2:$M$349,12,FALSE))</f>
        <v>Hoshangabad</v>
      </c>
      <c r="T17">
        <f>IF(ISNA(VLOOKUP(I17,disall!$A$2:$M$349,13,FALSE)),"NA",VLOOKUP(I17,disall!$A$2:$M$349,13,FALSE))</f>
        <v>137</v>
      </c>
      <c r="U17" s="8">
        <f>IF(ISNA(VLOOKUP($I17,disall!$A$2:$CY$349,COLUMN(disall!N16),FALSE)),-9999,VLOOKUP($I17,disall!$A$2:$CY$349,COLUMN(disall!N16),FALSE))</f>
        <v>0</v>
      </c>
      <c r="V17" s="8">
        <f>IF(ISNA(VLOOKUP($I17,disall!$A$2:$CY$349,COLUMN(disall!O16),FALSE)),-9999,VLOOKUP($I17,disall!$A$2:$CY$349,COLUMN(disall!O16),FALSE))</f>
        <v>0</v>
      </c>
      <c r="W17" s="8">
        <f>IF(ISNA(VLOOKUP($I17,disall!$A$2:$CY$349,COLUMN(disall!P16),FALSE)),-9999,VLOOKUP($I17,disall!$A$2:$CY$349,COLUMN(disall!P16),FALSE))</f>
        <v>0</v>
      </c>
      <c r="X17" s="8">
        <f>IF(ISNA(VLOOKUP($I17,disall!$A$2:$CY$349,COLUMN(disall!Q16),FALSE)),-9999,VLOOKUP($I17,disall!$A$2:$CY$349,COLUMN(disall!Q16),FALSE))</f>
        <v>0</v>
      </c>
      <c r="Y17" s="8">
        <f>IF(ISNA(VLOOKUP($I17,disall!$A$2:$CY$349,COLUMN(disall!R16),FALSE)),-9999,VLOOKUP($I17,disall!$A$2:$CY$349,COLUMN(disall!R16),FALSE))</f>
        <v>0</v>
      </c>
      <c r="Z17" s="8">
        <f>IF(ISNA(VLOOKUP($I17,disall!$A$2:$CY$349,COLUMN(disall!S16),FALSE)),-9999,VLOOKUP($I17,disall!$A$2:$CY$349,COLUMN(disall!S16),FALSE))</f>
        <v>0</v>
      </c>
      <c r="AA17" s="8">
        <f>IF(ISNA(VLOOKUP($I17,disall!$A$2:$CY$349,COLUMN(disall!T16),FALSE)),-9999,VLOOKUP($I17,disall!$A$2:$CY$349,COLUMN(disall!T16),FALSE))</f>
        <v>0</v>
      </c>
      <c r="AB17" s="8">
        <f>IF(ISNA(VLOOKUP($I17,disall!$A$2:$CY$349,COLUMN(disall!U16),FALSE)),-9999,VLOOKUP($I17,disall!$A$2:$CY$349,COLUMN(disall!U16),FALSE))</f>
        <v>0</v>
      </c>
      <c r="AC17" s="8">
        <f>IF(ISNA(VLOOKUP($I17,disall!$A$2:$CY$349,COLUMN(disall!V16),FALSE)),-9999,VLOOKUP($I17,disall!$A$2:$CY$349,COLUMN(disall!V16),FALSE))</f>
        <v>0</v>
      </c>
      <c r="AD17" s="8">
        <f>IF(ISNA(VLOOKUP($I17,disall!$A$2:$CY$349,COLUMN(disall!W16),FALSE)),-9999,VLOOKUP($I17,disall!$A$2:$CY$349,COLUMN(disall!W16),FALSE))</f>
        <v>0</v>
      </c>
      <c r="AE17" s="8">
        <f>IF(ISNA(VLOOKUP($I17,disall!$A$2:$CY$349,COLUMN(disall!X16),FALSE)),-9999,VLOOKUP($I17,disall!$A$2:$CY$349,COLUMN(disall!X16),FALSE))</f>
        <v>0</v>
      </c>
      <c r="AF17" s="8">
        <f>IF(ISNA(VLOOKUP($I17,disall!$A$2:$CY$349,COLUMN(disall!Y16),FALSE)),-9999,VLOOKUP($I17,disall!$A$2:$CY$349,COLUMN(disall!Y16),FALSE))</f>
        <v>0</v>
      </c>
      <c r="AG17" s="8">
        <f>IF(ISNA(VLOOKUP($I17,disall!$A$2:$CY$349,COLUMN(disall!Z16),FALSE)),-9999,VLOOKUP($I17,disall!$A$2:$CY$349,COLUMN(disall!Z16),FALSE))</f>
        <v>0</v>
      </c>
      <c r="AH17" s="8">
        <f>IF(ISNA(VLOOKUP($I17,disall!$A$2:$CY$349,COLUMN(disall!AA16),FALSE)),-9999,VLOOKUP($I17,disall!$A$2:$CY$349,COLUMN(disall!AA16),FALSE))</f>
        <v>0</v>
      </c>
      <c r="AI17" s="8">
        <f>IF(ISNA(VLOOKUP($I17,disall!$A$2:$CY$349,COLUMN(disall!AB16),FALSE)),-9999,VLOOKUP($I17,disall!$A$2:$CY$349,COLUMN(disall!AB16),FALSE))</f>
        <v>0</v>
      </c>
      <c r="AJ17" s="8">
        <f>IF(ISNA(VLOOKUP($I17,disall!$A$2:$CY$349,COLUMN(disall!AC16),FALSE)),-9999,VLOOKUP($I17,disall!$A$2:$CY$349,COLUMN(disall!AC16),FALSE))</f>
        <v>0</v>
      </c>
      <c r="AK17" s="8">
        <f>IF(ISNA(VLOOKUP($I17,disall!$A$2:$CY$349,COLUMN(disall!AD16),FALSE)),-9999,VLOOKUP($I17,disall!$A$2:$CY$349,COLUMN(disall!AD16),FALSE))</f>
        <v>0</v>
      </c>
      <c r="AL17" s="8">
        <f>IF(ISNA(VLOOKUP($I17,disall!$A$2:$CY$349,COLUMN(disall!AE16),FALSE)),-9999,VLOOKUP($I17,disall!$A$2:$CY$349,COLUMN(disall!AE16),FALSE))</f>
        <v>0</v>
      </c>
      <c r="AM17" s="8">
        <f>IF(ISNA(VLOOKUP($I17,disall!$A$2:$CY$349,COLUMN(disall!AF16),FALSE)),-9999,VLOOKUP($I17,disall!$A$2:$CY$349,COLUMN(disall!AF16),FALSE))</f>
        <v>0</v>
      </c>
      <c r="AN17" s="8">
        <f>IF(ISNA(VLOOKUP($I17,disall!$A$2:$CY$349,COLUMN(disall!AG16),FALSE)),-9999,VLOOKUP($I17,disall!$A$2:$CY$349,COLUMN(disall!AG16),FALSE))</f>
        <v>0</v>
      </c>
      <c r="AO17" s="8">
        <f>IF(ISNA(VLOOKUP($I17,disall!$A$2:$CY$349,COLUMN(disall!AH16),FALSE)),-9999,VLOOKUP($I17,disall!$A$2:$CY$349,COLUMN(disall!AH16),FALSE))</f>
        <v>0</v>
      </c>
      <c r="AP17" s="8">
        <f>IF(ISNA(VLOOKUP($I17,disall!$A$2:$CY$349,COLUMN(disall!AI16),FALSE)),-9999,VLOOKUP($I17,disall!$A$2:$CY$349,COLUMN(disall!AI16),FALSE))</f>
        <v>0</v>
      </c>
      <c r="AQ17" s="8">
        <f>IF(ISNA(VLOOKUP($I17,disall!$A$2:$CY$349,COLUMN(disall!AJ16),FALSE)),-9999,VLOOKUP($I17,disall!$A$2:$CY$349,COLUMN(disall!AJ16),FALSE))</f>
        <v>0</v>
      </c>
      <c r="AR17" s="8">
        <f>IF(ISNA(VLOOKUP($I17,disall!$A$2:$CY$349,COLUMN(disall!AK16),FALSE)),-9999,VLOOKUP($I17,disall!$A$2:$CY$349,COLUMN(disall!AK16),FALSE))</f>
        <v>0</v>
      </c>
      <c r="AS17" s="8">
        <f>IF(ISNA(VLOOKUP($I17,disall!$A$2:$CY$349,COLUMN(disall!AL16),FALSE)),-9999,VLOOKUP($I17,disall!$A$2:$CY$349,COLUMN(disall!AL16),FALSE))</f>
        <v>0</v>
      </c>
      <c r="AT17" s="8">
        <f>IF(ISNA(VLOOKUP($I17,disall!$A$2:$CY$349,COLUMN(disall!AM16),FALSE)),-9999,VLOOKUP($I17,disall!$A$2:$CY$349,COLUMN(disall!AM16),FALSE))</f>
        <v>0</v>
      </c>
      <c r="AU17" s="8">
        <f>IF(ISNA(VLOOKUP($I17,disall!$A$2:$CY$349,COLUMN(disall!AN16),FALSE)),-9999,VLOOKUP($I17,disall!$A$2:$CY$349,COLUMN(disall!AN16),FALSE))</f>
        <v>0</v>
      </c>
      <c r="AV17" s="8">
        <f>IF(ISNA(VLOOKUP($I17,disall!$A$2:$CY$349,COLUMN(disall!AO16),FALSE)),-9999,VLOOKUP($I17,disall!$A$2:$CY$349,COLUMN(disall!AO16),FALSE))</f>
        <v>1.8</v>
      </c>
      <c r="AW17" s="8">
        <f>IF(ISNA(VLOOKUP($I17,disall!$A$2:$CY$349,COLUMN(disall!AP16),FALSE)),-9999,VLOOKUP($I17,disall!$A$2:$CY$349,COLUMN(disall!AP16),FALSE))</f>
        <v>1.5</v>
      </c>
      <c r="AX17" s="8">
        <f>IF(ISNA(VLOOKUP($I17,disall!$A$2:$CY$349,COLUMN(disall!AQ16),FALSE)),-9999,VLOOKUP($I17,disall!$A$2:$CY$349,COLUMN(disall!AQ16),FALSE))</f>
        <v>833.33</v>
      </c>
      <c r="AY17" s="8">
        <f>IF(ISNA(VLOOKUP($I17,disall!$A$2:$CY$349,COLUMN(disall!AR16),FALSE)),-9999,VLOOKUP($I17,disall!$A$2:$CY$349,COLUMN(disall!AR16),FALSE))</f>
        <v>1.9</v>
      </c>
      <c r="AZ17" s="8">
        <f>IF(ISNA(VLOOKUP($I17,disall!$A$2:$CY$349,COLUMN(disall!AS16),FALSE)),-9999,VLOOKUP($I17,disall!$A$2:$CY$349,COLUMN(disall!AS16),FALSE))</f>
        <v>1</v>
      </c>
      <c r="BA17" s="8">
        <f>IF(ISNA(VLOOKUP($I17,disall!$A$2:$CY$349,COLUMN(disall!AT16),FALSE)),-9999,VLOOKUP($I17,disall!$A$2:$CY$349,COLUMN(disall!AT16),FALSE))</f>
        <v>526.32000000000005</v>
      </c>
      <c r="BB17" s="8">
        <f>IF(ISNA(VLOOKUP($I17,disall!$A$2:$CY$349,COLUMN(disall!AU16),FALSE)),-9999,VLOOKUP($I17,disall!$A$2:$CY$349,COLUMN(disall!AU16),FALSE))</f>
        <v>1.3</v>
      </c>
      <c r="BC17" s="8">
        <f>IF(ISNA(VLOOKUP($I17,disall!$A$2:$CY$349,COLUMN(disall!AV16),FALSE)),-9999,VLOOKUP($I17,disall!$A$2:$CY$349,COLUMN(disall!AV16),FALSE))</f>
        <v>0.7</v>
      </c>
      <c r="BD17" s="8">
        <f>IF(ISNA(VLOOKUP($I17,disall!$A$2:$CY$349,COLUMN(disall!AW16),FALSE)),-9999,VLOOKUP($I17,disall!$A$2:$CY$349,COLUMN(disall!AW16),FALSE))</f>
        <v>538.46</v>
      </c>
      <c r="BE17" s="8">
        <f>IF(ISNA(VLOOKUP($I17,disall!$A$2:$CY$349,COLUMN(disall!AX16),FALSE)),-9999,VLOOKUP($I17,disall!$A$2:$CY$349,COLUMN(disall!AX16),FALSE))</f>
        <v>0</v>
      </c>
      <c r="BF17" s="8">
        <f>IF(ISNA(VLOOKUP($I17,disall!$A$2:$CY$349,COLUMN(disall!AY16),FALSE)),-9999,VLOOKUP($I17,disall!$A$2:$CY$349,COLUMN(disall!AY16),FALSE))</f>
        <v>0</v>
      </c>
      <c r="BG17" s="8">
        <f>IF(ISNA(VLOOKUP($I17,disall!$A$2:$CY$349,COLUMN(disall!AZ16),FALSE)),-9999,VLOOKUP($I17,disall!$A$2:$CY$349,COLUMN(disall!AZ16),FALSE))</f>
        <v>0</v>
      </c>
      <c r="BH17" s="8">
        <f>IF(ISNA(VLOOKUP($I17,disall!$A$2:$CY$349,COLUMN(disall!BA16),FALSE)),-9999,VLOOKUP($I17,disall!$A$2:$CY$349,COLUMN(disall!BA16),FALSE))</f>
        <v>0</v>
      </c>
      <c r="BI17" s="8">
        <f>IF(ISNA(VLOOKUP($I17,disall!$A$2:$CY$349,COLUMN(disall!BB16),FALSE)),-9999,VLOOKUP($I17,disall!$A$2:$CY$349,COLUMN(disall!BB16),FALSE))</f>
        <v>0</v>
      </c>
      <c r="BJ17" s="8">
        <f>IF(ISNA(VLOOKUP($I17,disall!$A$2:$CY$349,COLUMN(disall!BC16),FALSE)),-9999,VLOOKUP($I17,disall!$A$2:$CY$349,COLUMN(disall!BC16),FALSE))</f>
        <v>0</v>
      </c>
      <c r="BK17" s="8">
        <f>IF(ISNA(VLOOKUP($I17,disall!$A$2:$CY$349,COLUMN(disall!BD16),FALSE)),-9999,VLOOKUP($I17,disall!$A$2:$CY$349,COLUMN(disall!BD16),FALSE))</f>
        <v>0</v>
      </c>
      <c r="BL17" s="8">
        <f>IF(ISNA(VLOOKUP($I17,disall!$A$2:$CY$349,COLUMN(disall!BE16),FALSE)),-9999,VLOOKUP($I17,disall!$A$2:$CY$349,COLUMN(disall!BE16),FALSE))</f>
        <v>0</v>
      </c>
      <c r="BM17" s="8">
        <f>IF(ISNA(VLOOKUP($I17,disall!$A$2:$CY$349,COLUMN(disall!BF16),FALSE)),-9999,VLOOKUP($I17,disall!$A$2:$CY$349,COLUMN(disall!BF16),FALSE))</f>
        <v>0</v>
      </c>
      <c r="BN17" s="8">
        <f>IF(ISNA(VLOOKUP($I17,disall!$A$2:$CY$349,COLUMN(disall!BG16),FALSE)),-9999,VLOOKUP($I17,disall!$A$2:$CY$349,COLUMN(disall!BG16),FALSE))</f>
        <v>0</v>
      </c>
      <c r="BO17" s="8">
        <f>IF(ISNA(VLOOKUP($I17,disall!$A$2:$CY$349,COLUMN(disall!BH16),FALSE)),-9999,VLOOKUP($I17,disall!$A$2:$CY$349,COLUMN(disall!BH16),FALSE))</f>
        <v>0</v>
      </c>
      <c r="BP17" s="8">
        <f>IF(ISNA(VLOOKUP($I17,disall!$A$2:$CY$349,COLUMN(disall!BI16),FALSE)),-9999,VLOOKUP($I17,disall!$A$2:$CY$349,COLUMN(disall!BI16),FALSE))</f>
        <v>0</v>
      </c>
      <c r="BQ17" s="8">
        <f>IF(ISNA(VLOOKUP($I17,disall!$A$2:$CY$349,COLUMN(disall!BJ16),FALSE)),-9999,VLOOKUP($I17,disall!$A$2:$CY$349,COLUMN(disall!BJ16),FALSE))</f>
        <v>0</v>
      </c>
      <c r="BR17" s="8">
        <f>IF(ISNA(VLOOKUP($I17,disall!$A$2:$CY$349,COLUMN(disall!BK16),FALSE)),-9999,VLOOKUP($I17,disall!$A$2:$CY$349,COLUMN(disall!BK16),FALSE))</f>
        <v>0</v>
      </c>
      <c r="BS17" s="8">
        <f>IF(ISNA(VLOOKUP($I17,disall!$A$2:$CY$349,COLUMN(disall!BL16),FALSE)),-9999,VLOOKUP($I17,disall!$A$2:$CY$349,COLUMN(disall!BL16),FALSE))</f>
        <v>0</v>
      </c>
      <c r="BT17" s="8">
        <f>IF(ISNA(VLOOKUP($I17,disall!$A$2:$CY$349,COLUMN(disall!BM16),FALSE)),-9999,VLOOKUP($I17,disall!$A$2:$CY$349,COLUMN(disall!BM16),FALSE))</f>
        <v>0</v>
      </c>
      <c r="BU17" s="8">
        <f>IF(ISNA(VLOOKUP($I17,disall!$A$2:$CY$349,COLUMN(disall!BN16),FALSE)),-9999,VLOOKUP($I17,disall!$A$2:$CY$349,COLUMN(disall!BN16),FALSE))</f>
        <v>0</v>
      </c>
      <c r="BV17" s="8">
        <f>IF(ISNA(VLOOKUP($I17,disall!$A$2:$CY$349,COLUMN(disall!BO16),FALSE)),-9999,VLOOKUP($I17,disall!$A$2:$CY$349,COLUMN(disall!BO16),FALSE))</f>
        <v>0</v>
      </c>
      <c r="BW17" s="8">
        <f>IF(ISNA(VLOOKUP($I17,disall!$A$2:$CY$349,COLUMN(disall!BP16),FALSE)),-9999,VLOOKUP($I17,disall!$A$2:$CY$349,COLUMN(disall!BP16),FALSE))</f>
        <v>0</v>
      </c>
      <c r="BX17" s="8">
        <f>IF(ISNA(VLOOKUP($I17,disall!$A$2:$CY$349,COLUMN(disall!BQ16),FALSE)),-9999,VLOOKUP($I17,disall!$A$2:$CY$349,COLUMN(disall!BQ16),FALSE))</f>
        <v>0</v>
      </c>
      <c r="BY17" s="8">
        <f>IF(ISNA(VLOOKUP($I17,disall!$A$2:$CY$349,COLUMN(disall!BR16),FALSE)),-9999,VLOOKUP($I17,disall!$A$2:$CY$349,COLUMN(disall!BR16),FALSE))</f>
        <v>0</v>
      </c>
      <c r="BZ17" s="8">
        <f>IF(ISNA(VLOOKUP($I17,disall!$A$2:$CY$349,COLUMN(disall!BS16),FALSE)),-9999,VLOOKUP($I17,disall!$A$2:$CY$349,COLUMN(disall!BS16),FALSE))</f>
        <v>0</v>
      </c>
      <c r="CA17" s="8">
        <f>IF(ISNA(VLOOKUP($I17,disall!$A$2:$CY$349,COLUMN(disall!BT16),FALSE)),-9999,VLOOKUP($I17,disall!$A$2:$CY$349,COLUMN(disall!BT16),FALSE))</f>
        <v>0</v>
      </c>
      <c r="CB17" s="8">
        <f>IF(ISNA(VLOOKUP($I17,disall!$A$2:$CY$349,COLUMN(disall!BU16),FALSE)),-9999,VLOOKUP($I17,disall!$A$2:$CY$349,COLUMN(disall!BU16),FALSE))</f>
        <v>0</v>
      </c>
      <c r="CC17" s="8">
        <f>IF(ISNA(VLOOKUP($I17,disall!$A$2:$CY$349,COLUMN(disall!BV16),FALSE)),-9999,VLOOKUP($I17,disall!$A$2:$CY$349,COLUMN(disall!BV16),FALSE))</f>
        <v>0</v>
      </c>
      <c r="CD17" s="8">
        <f>IF(ISNA(VLOOKUP($I17,disall!$A$2:$CY$349,COLUMN(disall!BW16),FALSE)),-9999,VLOOKUP($I17,disall!$A$2:$CY$349,COLUMN(disall!BW16),FALSE))</f>
        <v>0</v>
      </c>
      <c r="CE17" s="8">
        <f>IF(ISNA(VLOOKUP($I17,disall!$A$2:$CY$349,COLUMN(disall!BX16),FALSE)),-9999,VLOOKUP($I17,disall!$A$2:$CY$349,COLUMN(disall!BX16),FALSE))</f>
        <v>0</v>
      </c>
      <c r="CF17" s="8">
        <f>IF(ISNA(VLOOKUP($I17,disall!$A$2:$CY$349,COLUMN(disall!BY16),FALSE)),-9999,VLOOKUP($I17,disall!$A$2:$CY$349,COLUMN(disall!BY16),FALSE))</f>
        <v>0</v>
      </c>
      <c r="CG17" s="8">
        <f>IF(ISNA(VLOOKUP($I17,disall!$A$2:$CY$349,COLUMN(disall!BZ16),FALSE)),-9999,VLOOKUP($I17,disall!$A$2:$CY$349,COLUMN(disall!BZ16),FALSE))</f>
        <v>0</v>
      </c>
      <c r="CH17" s="8">
        <f>IF(ISNA(VLOOKUP($I17,disall!$A$2:$CY$349,COLUMN(disall!CA16),FALSE)),-9999,VLOOKUP($I17,disall!$A$2:$CY$349,COLUMN(disall!CA16),FALSE))</f>
        <v>0</v>
      </c>
      <c r="CI17" s="8">
        <f>IF(ISNA(VLOOKUP($I17,disall!$A$2:$CY$349,COLUMN(disall!CB16),FALSE)),-9999,VLOOKUP($I17,disall!$A$2:$CY$349,COLUMN(disall!CB16),FALSE))</f>
        <v>0</v>
      </c>
      <c r="CJ17" s="8">
        <f>IF(ISNA(VLOOKUP($I17,disall!$A$2:$CY$349,COLUMN(disall!CC16),FALSE)),-9999,VLOOKUP($I17,disall!$A$2:$CY$349,COLUMN(disall!CC16),FALSE))</f>
        <v>0</v>
      </c>
      <c r="CK17" s="8">
        <f>IF(ISNA(VLOOKUP($I17,disall!$A$2:$CY$349,COLUMN(disall!CD16),FALSE)),-9999,VLOOKUP($I17,disall!$A$2:$CY$349,COLUMN(disall!CD16),FALSE))</f>
        <v>0</v>
      </c>
      <c r="CL17" s="8">
        <f>IF(ISNA(VLOOKUP($I17,disall!$A$2:$CY$349,COLUMN(disall!CE16),FALSE)),-9999,VLOOKUP($I17,disall!$A$2:$CY$349,COLUMN(disall!CE16),FALSE))</f>
        <v>0</v>
      </c>
      <c r="CM17" s="8">
        <f>IF(ISNA(VLOOKUP($I17,disall!$A$2:$CY$349,COLUMN(disall!CF16),FALSE)),-9999,VLOOKUP($I17,disall!$A$2:$CY$349,COLUMN(disall!CF16),FALSE))</f>
        <v>0</v>
      </c>
      <c r="CN17" s="8">
        <f>IF(ISNA(VLOOKUP($I17,disall!$A$2:$CY$349,COLUMN(disall!CG16),FALSE)),-9999,VLOOKUP($I17,disall!$A$2:$CY$349,COLUMN(disall!CG16),FALSE))</f>
        <v>0</v>
      </c>
      <c r="CO17" s="8">
        <f>IF(ISNA(VLOOKUP($I17,disall!$A$2:$CY$349,COLUMN(disall!CH16),FALSE)),-9999,VLOOKUP($I17,disall!$A$2:$CY$349,COLUMN(disall!CH16),FALSE))</f>
        <v>0</v>
      </c>
      <c r="CP17" s="8">
        <f>IF(ISNA(VLOOKUP($I17,disall!$A$2:$CY$349,COLUMN(disall!CI16),FALSE)),-9999,VLOOKUP($I17,disall!$A$2:$CY$349,COLUMN(disall!CI16),FALSE))</f>
        <v>0</v>
      </c>
      <c r="CQ17" s="8">
        <f>IF(ISNA(VLOOKUP($I17,disall!$A$2:$CY$349,COLUMN(disall!CJ16),FALSE)),-9999,VLOOKUP($I17,disall!$A$2:$CY$349,COLUMN(disall!CJ16),FALSE))</f>
        <v>0</v>
      </c>
      <c r="CR17" s="8">
        <f>IF(ISNA(VLOOKUP($I17,disall!$A$2:$CY$349,COLUMN(disall!CK16),FALSE)),-9999,VLOOKUP($I17,disall!$A$2:$CY$349,COLUMN(disall!CK16),FALSE))</f>
        <v>0</v>
      </c>
      <c r="CS17" s="8">
        <f>IF(ISNA(VLOOKUP($I17,disall!$A$2:$CY$349,COLUMN(disall!CL16),FALSE)),-9999,VLOOKUP($I17,disall!$A$2:$CY$349,COLUMN(disall!CL16),FALSE))</f>
        <v>0</v>
      </c>
      <c r="CT17" s="8">
        <f>IF(ISNA(VLOOKUP($I17,disall!$A$2:$CY$349,COLUMN(disall!CM16),FALSE)),-9999,VLOOKUP($I17,disall!$A$2:$CY$349,COLUMN(disall!CM16),FALSE))</f>
        <v>0</v>
      </c>
      <c r="CU17" s="8">
        <f>IF(ISNA(VLOOKUP($I17,disall!$A$2:$CY$349,COLUMN(disall!CN16),FALSE)),-9999,VLOOKUP($I17,disall!$A$2:$CY$349,COLUMN(disall!CN16),FALSE))</f>
        <v>0</v>
      </c>
      <c r="CV17" s="8">
        <f>IF(ISNA(VLOOKUP($I17,disall!$A$2:$CY$349,COLUMN(disall!CO16),FALSE)),-9999,VLOOKUP($I17,disall!$A$2:$CY$349,COLUMN(disall!CO16),FALSE))</f>
        <v>0</v>
      </c>
      <c r="CW17" s="8">
        <f>IF(ISNA(VLOOKUP($I17,disall!$A$2:$CY$349,COLUMN(disall!CP16),FALSE)),-9999,VLOOKUP($I17,disall!$A$2:$CY$349,COLUMN(disall!CP16),FALSE))</f>
        <v>0</v>
      </c>
      <c r="CX17" s="8">
        <f>IF(ISNA(VLOOKUP($I17,disall!$A$2:$CY$349,COLUMN(disall!CQ16),FALSE)),-9999,VLOOKUP($I17,disall!$A$2:$CY$349,COLUMN(disall!CQ16),FALSE))</f>
        <v>0</v>
      </c>
      <c r="CY17" s="8">
        <f>IF(ISNA(VLOOKUP($I17,disall!$A$2:$CY$349,COLUMN(disall!CR16),FALSE)),-9999,VLOOKUP($I17,disall!$A$2:$CY$349,COLUMN(disall!CR16),FALSE))</f>
        <v>0</v>
      </c>
      <c r="CZ17" s="8">
        <f>IF(ISNA(VLOOKUP($I17,disall!$A$2:$CY$349,COLUMN(disall!CS16),FALSE)),-9999,VLOOKUP($I17,disall!$A$2:$CY$349,COLUMN(disall!CS16),FALSE))</f>
        <v>0</v>
      </c>
      <c r="DA17" s="8">
        <f>IF(ISNA(VLOOKUP($I17,disall!$A$2:$CY$349,COLUMN(disall!CT16),FALSE)),-9999,VLOOKUP($I17,disall!$A$2:$CY$349,COLUMN(disall!CT16),FALSE))</f>
        <v>0</v>
      </c>
      <c r="DB17" s="8">
        <f>IF(ISNA(VLOOKUP($I17,disall!$A$2:$CY$349,COLUMN(disall!CU16),FALSE)),-9999,VLOOKUP($I17,disall!$A$2:$CY$349,COLUMN(disall!CU16),FALSE))</f>
        <v>0</v>
      </c>
      <c r="DC17" s="8">
        <f>IF(ISNA(VLOOKUP($I17,disall!$A$2:$CY$349,COLUMN(disall!CV16),FALSE)),-9999,VLOOKUP($I17,disall!$A$2:$CY$349,COLUMN(disall!CV16),FALSE))</f>
        <v>0</v>
      </c>
      <c r="DD17" s="8">
        <f>IF(ISNA(VLOOKUP($I17,disall!$A$2:$CY$349,COLUMN(disall!CW16),FALSE)),-9999,VLOOKUP($I17,disall!$A$2:$CY$349,COLUMN(disall!CW16),FALSE))</f>
        <v>0</v>
      </c>
      <c r="DE17" s="8">
        <f>IF(ISNA(VLOOKUP($I17,disall!$A$2:$CY$349,COLUMN(disall!CX16),FALSE)),-9999,VLOOKUP($I17,disall!$A$2:$CY$349,COLUMN(disall!CX16),FALSE))</f>
        <v>0</v>
      </c>
      <c r="DF17" s="8">
        <f>IF(ISNA(VLOOKUP($I17,disall!$A$2:$CY$349,COLUMN(disall!CY16),FALSE)),-9999,VLOOKUP($I17,disall!$A$2:$CY$349,COLUMN(disall!CY16),FALSE))</f>
        <v>0</v>
      </c>
    </row>
    <row r="18" spans="1:110" x14ac:dyDescent="0.25">
      <c r="A18">
        <v>214</v>
      </c>
      <c r="B18" t="s">
        <v>8</v>
      </c>
      <c r="C18" t="s">
        <v>472</v>
      </c>
      <c r="D18" t="s">
        <v>185</v>
      </c>
      <c r="E18" t="s">
        <v>473</v>
      </c>
      <c r="F18" t="s">
        <v>299</v>
      </c>
      <c r="G18" t="s">
        <v>501</v>
      </c>
      <c r="H18">
        <v>1018</v>
      </c>
      <c r="I18">
        <f>IF(ISNA(VLOOKUP(H18,disall!$D$2:$L$349,1,FALSE)),H18,VLOOKUP(H18,disall!$D$2:$L$349,1,FALSE))</f>
        <v>1018</v>
      </c>
      <c r="J18">
        <f>IF(ISNA(VLOOKUP(H18,disall!$D$2:$L$349,1,FALSE)),"NA",VLOOKUP(H18,disall!$D$2:$L$349,2,FALSE))</f>
        <v>1018</v>
      </c>
      <c r="K18" t="str">
        <f>IF(ISNA(VLOOKUP(I18,disall!$A$2:$L$349,3,FALSE)),F18,VLOOKUP(I18,disall!$A$2:$L$349,3,FALSE))</f>
        <v>Indore</v>
      </c>
      <c r="L18" t="str">
        <f>IF(ISNA(VLOOKUP(I18,disall!$A$2:$L$349,12,FALSE)),"NA",VLOOKUP(I18,disall!$A$2:$L$349,12,FALSE))</f>
        <v>Indore</v>
      </c>
      <c r="M18">
        <f>IF(ISNA(VLOOKUP(I18,disall!$A$2:$M$349,6,FALSE)),"NA",VLOOKUP(I18,disall!$A$2:$M$349,6,FALSE))</f>
        <v>10</v>
      </c>
      <c r="N18">
        <f>IF(ISNA(VLOOKUP(I18,disall!$A$2:$M$349,7,FALSE)),"NA",VLOOKUP(I18,disall!$A$2:$M$349,7,FALSE))</f>
        <v>0.34644200000000003</v>
      </c>
      <c r="O18">
        <f>IF(ISNA(VLOOKUP(I18,disall!$A$2:$M$349,8,FALSE)),"NA",VLOOKUP(I18,disall!$A$2:$M$349,8,FALSE))</f>
        <v>3.0598339999999999</v>
      </c>
      <c r="P18" t="str">
        <f>IF(ISNA(VLOOKUP(I18,disall!$A$2:$M$349,9,FALSE)),"NA",VLOOKUP(I18,disall!$A$2:$M$349,9,FALSE))</f>
        <v>POLY</v>
      </c>
      <c r="Q18">
        <f>IF(ISNA(VLOOKUP(I18,disall!$A$2:$M$349,10,FALSE)),"NA",VLOOKUP(I18,disall!$A$2:$M$349,10,FALSE))</f>
        <v>356121800</v>
      </c>
      <c r="R18" t="str">
        <f>IF(ISNA(VLOOKUP(I18,disall!$A$2:$M$349,11,FALSE)),"NA",VLOOKUP(I18,disall!$A$2:$M$349,11,FALSE))</f>
        <v>Madhya Pradesh</v>
      </c>
      <c r="S18" t="str">
        <f>IF(ISNA(VLOOKUP(I18,disall!$A$2:$M$349,12,FALSE)),"NA",VLOOKUP(I18,disall!$A$2:$M$349,12,FALSE))</f>
        <v>Indore</v>
      </c>
      <c r="T18">
        <f>IF(ISNA(VLOOKUP(I18,disall!$A$2:$M$349,13,FALSE)),"NA",VLOOKUP(I18,disall!$A$2:$M$349,13,FALSE))</f>
        <v>138</v>
      </c>
      <c r="U18" s="8">
        <f>IF(ISNA(VLOOKUP($I18,disall!$A$2:$CY$349,COLUMN(disall!N17),FALSE)),-9999,VLOOKUP($I18,disall!$A$2:$CY$349,COLUMN(disall!N17),FALSE))</f>
        <v>3</v>
      </c>
      <c r="V18" s="8">
        <f>IF(ISNA(VLOOKUP($I18,disall!$A$2:$CY$349,COLUMN(disall!O17),FALSE)),-9999,VLOOKUP($I18,disall!$A$2:$CY$349,COLUMN(disall!O17),FALSE))</f>
        <v>1</v>
      </c>
      <c r="W18" s="8">
        <f>IF(ISNA(VLOOKUP($I18,disall!$A$2:$CY$349,COLUMN(disall!P17),FALSE)),-9999,VLOOKUP($I18,disall!$A$2:$CY$349,COLUMN(disall!P17),FALSE))</f>
        <v>333.33</v>
      </c>
      <c r="X18" s="8">
        <f>IF(ISNA(VLOOKUP($I18,disall!$A$2:$CY$349,COLUMN(disall!Q17),FALSE)),-9999,VLOOKUP($I18,disall!$A$2:$CY$349,COLUMN(disall!Q17),FALSE))</f>
        <v>3</v>
      </c>
      <c r="Y18" s="8">
        <f>IF(ISNA(VLOOKUP($I18,disall!$A$2:$CY$349,COLUMN(disall!R17),FALSE)),-9999,VLOOKUP($I18,disall!$A$2:$CY$349,COLUMN(disall!R17),FALSE))</f>
        <v>2</v>
      </c>
      <c r="Z18" s="8">
        <f>IF(ISNA(VLOOKUP($I18,disall!$A$2:$CY$349,COLUMN(disall!S17),FALSE)),-9999,VLOOKUP($I18,disall!$A$2:$CY$349,COLUMN(disall!S17),FALSE))</f>
        <v>666.67</v>
      </c>
      <c r="AA18" s="8">
        <f>IF(ISNA(VLOOKUP($I18,disall!$A$2:$CY$349,COLUMN(disall!T17),FALSE)),-9999,VLOOKUP($I18,disall!$A$2:$CY$349,COLUMN(disall!T17),FALSE))</f>
        <v>2.6</v>
      </c>
      <c r="AB18" s="8">
        <f>IF(ISNA(VLOOKUP($I18,disall!$A$2:$CY$349,COLUMN(disall!U17),FALSE)),-9999,VLOOKUP($I18,disall!$A$2:$CY$349,COLUMN(disall!U17),FALSE))</f>
        <v>2</v>
      </c>
      <c r="AC18" s="8">
        <f>IF(ISNA(VLOOKUP($I18,disall!$A$2:$CY$349,COLUMN(disall!V17),FALSE)),-9999,VLOOKUP($I18,disall!$A$2:$CY$349,COLUMN(disall!V17),FALSE))</f>
        <v>769.23</v>
      </c>
      <c r="AD18" s="8">
        <f>IF(ISNA(VLOOKUP($I18,disall!$A$2:$CY$349,COLUMN(disall!W17),FALSE)),-9999,VLOOKUP($I18,disall!$A$2:$CY$349,COLUMN(disall!W17),FALSE))</f>
        <v>3.3</v>
      </c>
      <c r="AE18" s="8">
        <f>IF(ISNA(VLOOKUP($I18,disall!$A$2:$CY$349,COLUMN(disall!X17),FALSE)),-9999,VLOOKUP($I18,disall!$A$2:$CY$349,COLUMN(disall!X17),FALSE))</f>
        <v>1.9</v>
      </c>
      <c r="AF18" s="8">
        <f>IF(ISNA(VLOOKUP($I18,disall!$A$2:$CY$349,COLUMN(disall!Y17),FALSE)),-9999,VLOOKUP($I18,disall!$A$2:$CY$349,COLUMN(disall!Y17),FALSE))</f>
        <v>575.76</v>
      </c>
      <c r="AG18" s="8">
        <f>IF(ISNA(VLOOKUP($I18,disall!$A$2:$CY$349,COLUMN(disall!Z17),FALSE)),-9999,VLOOKUP($I18,disall!$A$2:$CY$349,COLUMN(disall!Z17),FALSE))</f>
        <v>3.5</v>
      </c>
      <c r="AH18" s="8">
        <f>IF(ISNA(VLOOKUP($I18,disall!$A$2:$CY$349,COLUMN(disall!AA17),FALSE)),-9999,VLOOKUP($I18,disall!$A$2:$CY$349,COLUMN(disall!AA17),FALSE))</f>
        <v>2.7</v>
      </c>
      <c r="AI18" s="8">
        <f>IF(ISNA(VLOOKUP($I18,disall!$A$2:$CY$349,COLUMN(disall!AB17),FALSE)),-9999,VLOOKUP($I18,disall!$A$2:$CY$349,COLUMN(disall!AB17),FALSE))</f>
        <v>771.43</v>
      </c>
      <c r="AJ18" s="8">
        <f>IF(ISNA(VLOOKUP($I18,disall!$A$2:$CY$349,COLUMN(disall!AC17),FALSE)),-9999,VLOOKUP($I18,disall!$A$2:$CY$349,COLUMN(disall!AC17),FALSE))</f>
        <v>4.0999999999999996</v>
      </c>
      <c r="AK18" s="8">
        <f>IF(ISNA(VLOOKUP($I18,disall!$A$2:$CY$349,COLUMN(disall!AD17),FALSE)),-9999,VLOOKUP($I18,disall!$A$2:$CY$349,COLUMN(disall!AD17),FALSE))</f>
        <v>2.5</v>
      </c>
      <c r="AL18" s="8">
        <f>IF(ISNA(VLOOKUP($I18,disall!$A$2:$CY$349,COLUMN(disall!AE17),FALSE)),-9999,VLOOKUP($I18,disall!$A$2:$CY$349,COLUMN(disall!AE17),FALSE))</f>
        <v>609.76</v>
      </c>
      <c r="AM18" s="8">
        <f>IF(ISNA(VLOOKUP($I18,disall!$A$2:$CY$349,COLUMN(disall!AF17),FALSE)),-9999,VLOOKUP($I18,disall!$A$2:$CY$349,COLUMN(disall!AF17),FALSE))</f>
        <v>3.7</v>
      </c>
      <c r="AN18" s="8">
        <f>IF(ISNA(VLOOKUP($I18,disall!$A$2:$CY$349,COLUMN(disall!AG17),FALSE)),-9999,VLOOKUP($I18,disall!$A$2:$CY$349,COLUMN(disall!AG17),FALSE))</f>
        <v>2.5</v>
      </c>
      <c r="AO18" s="8">
        <f>IF(ISNA(VLOOKUP($I18,disall!$A$2:$CY$349,COLUMN(disall!AH17),FALSE)),-9999,VLOOKUP($I18,disall!$A$2:$CY$349,COLUMN(disall!AH17),FALSE))</f>
        <v>675.68</v>
      </c>
      <c r="AP18" s="8">
        <f>IF(ISNA(VLOOKUP($I18,disall!$A$2:$CY$349,COLUMN(disall!AI17),FALSE)),-9999,VLOOKUP($I18,disall!$A$2:$CY$349,COLUMN(disall!AI17),FALSE))</f>
        <v>3.5</v>
      </c>
      <c r="AQ18" s="8">
        <f>IF(ISNA(VLOOKUP($I18,disall!$A$2:$CY$349,COLUMN(disall!AJ17),FALSE)),-9999,VLOOKUP($I18,disall!$A$2:$CY$349,COLUMN(disall!AJ17),FALSE))</f>
        <v>1.4</v>
      </c>
      <c r="AR18" s="8">
        <f>IF(ISNA(VLOOKUP($I18,disall!$A$2:$CY$349,COLUMN(disall!AK17),FALSE)),-9999,VLOOKUP($I18,disall!$A$2:$CY$349,COLUMN(disall!AK17),FALSE))</f>
        <v>400</v>
      </c>
      <c r="AS18" s="8">
        <f>IF(ISNA(VLOOKUP($I18,disall!$A$2:$CY$349,COLUMN(disall!AL17),FALSE)),-9999,VLOOKUP($I18,disall!$A$2:$CY$349,COLUMN(disall!AL17),FALSE))</f>
        <v>3</v>
      </c>
      <c r="AT18" s="8">
        <f>IF(ISNA(VLOOKUP($I18,disall!$A$2:$CY$349,COLUMN(disall!AM17),FALSE)),-9999,VLOOKUP($I18,disall!$A$2:$CY$349,COLUMN(disall!AM17),FALSE))</f>
        <v>2</v>
      </c>
      <c r="AU18" s="8">
        <f>IF(ISNA(VLOOKUP($I18,disall!$A$2:$CY$349,COLUMN(disall!AN17),FALSE)),-9999,VLOOKUP($I18,disall!$A$2:$CY$349,COLUMN(disall!AN17),FALSE))</f>
        <v>666.67</v>
      </c>
      <c r="AV18" s="8">
        <f>IF(ISNA(VLOOKUP($I18,disall!$A$2:$CY$349,COLUMN(disall!AO17),FALSE)),-9999,VLOOKUP($I18,disall!$A$2:$CY$349,COLUMN(disall!AO17),FALSE))</f>
        <v>4</v>
      </c>
      <c r="AW18" s="8">
        <f>IF(ISNA(VLOOKUP($I18,disall!$A$2:$CY$349,COLUMN(disall!AP17),FALSE)),-9999,VLOOKUP($I18,disall!$A$2:$CY$349,COLUMN(disall!AP17),FALSE))</f>
        <v>3</v>
      </c>
      <c r="AX18" s="8">
        <f>IF(ISNA(VLOOKUP($I18,disall!$A$2:$CY$349,COLUMN(disall!AQ17),FALSE)),-9999,VLOOKUP($I18,disall!$A$2:$CY$349,COLUMN(disall!AQ17),FALSE))</f>
        <v>750</v>
      </c>
      <c r="AY18" s="8">
        <f>IF(ISNA(VLOOKUP($I18,disall!$A$2:$CY$349,COLUMN(disall!AR17),FALSE)),-9999,VLOOKUP($I18,disall!$A$2:$CY$349,COLUMN(disall!AR17),FALSE))</f>
        <v>4.8</v>
      </c>
      <c r="AZ18" s="8">
        <f>IF(ISNA(VLOOKUP($I18,disall!$A$2:$CY$349,COLUMN(disall!AS17),FALSE)),-9999,VLOOKUP($I18,disall!$A$2:$CY$349,COLUMN(disall!AS17),FALSE))</f>
        <v>2.9</v>
      </c>
      <c r="BA18" s="8">
        <f>IF(ISNA(VLOOKUP($I18,disall!$A$2:$CY$349,COLUMN(disall!AT17),FALSE)),-9999,VLOOKUP($I18,disall!$A$2:$CY$349,COLUMN(disall!AT17),FALSE))</f>
        <v>604.16999999999996</v>
      </c>
      <c r="BB18" s="8">
        <f>IF(ISNA(VLOOKUP($I18,disall!$A$2:$CY$349,COLUMN(disall!AU17),FALSE)),-9999,VLOOKUP($I18,disall!$A$2:$CY$349,COLUMN(disall!AU17),FALSE))</f>
        <v>3.2</v>
      </c>
      <c r="BC18" s="8">
        <f>IF(ISNA(VLOOKUP($I18,disall!$A$2:$CY$349,COLUMN(disall!AV17),FALSE)),-9999,VLOOKUP($I18,disall!$A$2:$CY$349,COLUMN(disall!AV17),FALSE))</f>
        <v>1.7</v>
      </c>
      <c r="BD18" s="8">
        <f>IF(ISNA(VLOOKUP($I18,disall!$A$2:$CY$349,COLUMN(disall!AW17),FALSE)),-9999,VLOOKUP($I18,disall!$A$2:$CY$349,COLUMN(disall!AW17),FALSE))</f>
        <v>531.25</v>
      </c>
      <c r="BE18" s="8">
        <f>IF(ISNA(VLOOKUP($I18,disall!$A$2:$CY$349,COLUMN(disall!AX17),FALSE)),-9999,VLOOKUP($I18,disall!$A$2:$CY$349,COLUMN(disall!AX17),FALSE))</f>
        <v>3.1</v>
      </c>
      <c r="BF18" s="8">
        <f>IF(ISNA(VLOOKUP($I18,disall!$A$2:$CY$349,COLUMN(disall!AY17),FALSE)),-9999,VLOOKUP($I18,disall!$A$2:$CY$349,COLUMN(disall!AY17),FALSE))</f>
        <v>1.8</v>
      </c>
      <c r="BG18" s="8">
        <f>IF(ISNA(VLOOKUP($I18,disall!$A$2:$CY$349,COLUMN(disall!AZ17),FALSE)),-9999,VLOOKUP($I18,disall!$A$2:$CY$349,COLUMN(disall!AZ17),FALSE))</f>
        <v>580.65</v>
      </c>
      <c r="BH18" s="8">
        <f>IF(ISNA(VLOOKUP($I18,disall!$A$2:$CY$349,COLUMN(disall!BA17),FALSE)),-9999,VLOOKUP($I18,disall!$A$2:$CY$349,COLUMN(disall!BA17),FALSE))</f>
        <v>2.4</v>
      </c>
      <c r="BI18" s="8">
        <f>IF(ISNA(VLOOKUP($I18,disall!$A$2:$CY$349,COLUMN(disall!BB17),FALSE)),-9999,VLOOKUP($I18,disall!$A$2:$CY$349,COLUMN(disall!BB17),FALSE))</f>
        <v>2.8</v>
      </c>
      <c r="BJ18" s="8">
        <f>IF(ISNA(VLOOKUP($I18,disall!$A$2:$CY$349,COLUMN(disall!BC17),FALSE)),-9999,VLOOKUP($I18,disall!$A$2:$CY$349,COLUMN(disall!BC17),FALSE))</f>
        <v>1166.67</v>
      </c>
      <c r="BK18" s="8">
        <f>IF(ISNA(VLOOKUP($I18,disall!$A$2:$CY$349,COLUMN(disall!BD17),FALSE)),-9999,VLOOKUP($I18,disall!$A$2:$CY$349,COLUMN(disall!BD17),FALSE))</f>
        <v>2.2000000000000002</v>
      </c>
      <c r="BL18" s="8">
        <f>IF(ISNA(VLOOKUP($I18,disall!$A$2:$CY$349,COLUMN(disall!BE17),FALSE)),-9999,VLOOKUP($I18,disall!$A$2:$CY$349,COLUMN(disall!BE17),FALSE))</f>
        <v>2.7</v>
      </c>
      <c r="BM18" s="8">
        <f>IF(ISNA(VLOOKUP($I18,disall!$A$2:$CY$349,COLUMN(disall!BF17),FALSE)),-9999,VLOOKUP($I18,disall!$A$2:$CY$349,COLUMN(disall!BF17),FALSE))</f>
        <v>1227.27</v>
      </c>
      <c r="BN18" s="8">
        <f>IF(ISNA(VLOOKUP($I18,disall!$A$2:$CY$349,COLUMN(disall!BG17),FALSE)),-9999,VLOOKUP($I18,disall!$A$2:$CY$349,COLUMN(disall!BG17),FALSE))</f>
        <v>2.2999999999999998</v>
      </c>
      <c r="BO18" s="8">
        <f>IF(ISNA(VLOOKUP($I18,disall!$A$2:$CY$349,COLUMN(disall!BH17),FALSE)),-9999,VLOOKUP($I18,disall!$A$2:$CY$349,COLUMN(disall!BH17),FALSE))</f>
        <v>2.7</v>
      </c>
      <c r="BP18" s="8">
        <f>IF(ISNA(VLOOKUP($I18,disall!$A$2:$CY$349,COLUMN(disall!BI17),FALSE)),-9999,VLOOKUP($I18,disall!$A$2:$CY$349,COLUMN(disall!BI17),FALSE))</f>
        <v>1173.9100000000001</v>
      </c>
      <c r="BQ18" s="8">
        <f>IF(ISNA(VLOOKUP($I18,disall!$A$2:$CY$349,COLUMN(disall!BJ17),FALSE)),-9999,VLOOKUP($I18,disall!$A$2:$CY$349,COLUMN(disall!BJ17),FALSE))</f>
        <v>2.7</v>
      </c>
      <c r="BR18" s="8">
        <f>IF(ISNA(VLOOKUP($I18,disall!$A$2:$CY$349,COLUMN(disall!BK17),FALSE)),-9999,VLOOKUP($I18,disall!$A$2:$CY$349,COLUMN(disall!BK17),FALSE))</f>
        <v>1.5</v>
      </c>
      <c r="BS18" s="8">
        <f>IF(ISNA(VLOOKUP($I18,disall!$A$2:$CY$349,COLUMN(disall!BL17),FALSE)),-9999,VLOOKUP($I18,disall!$A$2:$CY$349,COLUMN(disall!BL17),FALSE))</f>
        <v>555.55999999999995</v>
      </c>
      <c r="BT18" s="8">
        <f>IF(ISNA(VLOOKUP($I18,disall!$A$2:$CY$349,COLUMN(disall!BM17),FALSE)),-9999,VLOOKUP($I18,disall!$A$2:$CY$349,COLUMN(disall!BM17),FALSE))</f>
        <v>2.6</v>
      </c>
      <c r="BU18" s="8">
        <f>IF(ISNA(VLOOKUP($I18,disall!$A$2:$CY$349,COLUMN(disall!BN17),FALSE)),-9999,VLOOKUP($I18,disall!$A$2:$CY$349,COLUMN(disall!BN17),FALSE))</f>
        <v>2</v>
      </c>
      <c r="BV18" s="8">
        <f>IF(ISNA(VLOOKUP($I18,disall!$A$2:$CY$349,COLUMN(disall!BO17),FALSE)),-9999,VLOOKUP($I18,disall!$A$2:$CY$349,COLUMN(disall!BO17),FALSE))</f>
        <v>769.23</v>
      </c>
      <c r="BW18" s="8">
        <f>IF(ISNA(VLOOKUP($I18,disall!$A$2:$CY$349,COLUMN(disall!BP17),FALSE)),-9999,VLOOKUP($I18,disall!$A$2:$CY$349,COLUMN(disall!BP17),FALSE))</f>
        <v>1.1000000000000001</v>
      </c>
      <c r="BX18" s="8">
        <f>IF(ISNA(VLOOKUP($I18,disall!$A$2:$CY$349,COLUMN(disall!BQ17),FALSE)),-9999,VLOOKUP($I18,disall!$A$2:$CY$349,COLUMN(disall!BQ17),FALSE))</f>
        <v>0.6</v>
      </c>
      <c r="BY18" s="8">
        <f>IF(ISNA(VLOOKUP($I18,disall!$A$2:$CY$349,COLUMN(disall!BR17),FALSE)),-9999,VLOOKUP($I18,disall!$A$2:$CY$349,COLUMN(disall!BR17),FALSE))</f>
        <v>545.45000000000005</v>
      </c>
      <c r="BZ18" s="8">
        <f>IF(ISNA(VLOOKUP($I18,disall!$A$2:$CY$349,COLUMN(disall!BS17),FALSE)),-9999,VLOOKUP($I18,disall!$A$2:$CY$349,COLUMN(disall!BS17),FALSE))</f>
        <v>0</v>
      </c>
      <c r="CA18" s="8">
        <f>IF(ISNA(VLOOKUP($I18,disall!$A$2:$CY$349,COLUMN(disall!BT17),FALSE)),-9999,VLOOKUP($I18,disall!$A$2:$CY$349,COLUMN(disall!BT17),FALSE))</f>
        <v>0</v>
      </c>
      <c r="CB18" s="8">
        <f>IF(ISNA(VLOOKUP($I18,disall!$A$2:$CY$349,COLUMN(disall!BU17),FALSE)),-9999,VLOOKUP($I18,disall!$A$2:$CY$349,COLUMN(disall!BU17),FALSE))</f>
        <v>0</v>
      </c>
      <c r="CC18" s="8">
        <f>IF(ISNA(VLOOKUP($I18,disall!$A$2:$CY$349,COLUMN(disall!BV17),FALSE)),-9999,VLOOKUP($I18,disall!$A$2:$CY$349,COLUMN(disall!BV17),FALSE))</f>
        <v>0</v>
      </c>
      <c r="CD18" s="8">
        <f>IF(ISNA(VLOOKUP($I18,disall!$A$2:$CY$349,COLUMN(disall!BW17),FALSE)),-9999,VLOOKUP($I18,disall!$A$2:$CY$349,COLUMN(disall!BW17),FALSE))</f>
        <v>0</v>
      </c>
      <c r="CE18" s="8">
        <f>IF(ISNA(VLOOKUP($I18,disall!$A$2:$CY$349,COLUMN(disall!BX17),FALSE)),-9999,VLOOKUP($I18,disall!$A$2:$CY$349,COLUMN(disall!BX17),FALSE))</f>
        <v>0</v>
      </c>
      <c r="CF18" s="8">
        <f>IF(ISNA(VLOOKUP($I18,disall!$A$2:$CY$349,COLUMN(disall!BY17),FALSE)),-9999,VLOOKUP($I18,disall!$A$2:$CY$349,COLUMN(disall!BY17),FALSE))</f>
        <v>0</v>
      </c>
      <c r="CG18" s="8">
        <f>IF(ISNA(VLOOKUP($I18,disall!$A$2:$CY$349,COLUMN(disall!BZ17),FALSE)),-9999,VLOOKUP($I18,disall!$A$2:$CY$349,COLUMN(disall!BZ17),FALSE))</f>
        <v>0</v>
      </c>
      <c r="CH18" s="8">
        <f>IF(ISNA(VLOOKUP($I18,disall!$A$2:$CY$349,COLUMN(disall!CA17),FALSE)),-9999,VLOOKUP($I18,disall!$A$2:$CY$349,COLUMN(disall!CA17),FALSE))</f>
        <v>0</v>
      </c>
      <c r="CI18" s="8">
        <f>IF(ISNA(VLOOKUP($I18,disall!$A$2:$CY$349,COLUMN(disall!CB17),FALSE)),-9999,VLOOKUP($I18,disall!$A$2:$CY$349,COLUMN(disall!CB17),FALSE))</f>
        <v>0</v>
      </c>
      <c r="CJ18" s="8">
        <f>IF(ISNA(VLOOKUP($I18,disall!$A$2:$CY$349,COLUMN(disall!CC17),FALSE)),-9999,VLOOKUP($I18,disall!$A$2:$CY$349,COLUMN(disall!CC17),FALSE))</f>
        <v>0</v>
      </c>
      <c r="CK18" s="8">
        <f>IF(ISNA(VLOOKUP($I18,disall!$A$2:$CY$349,COLUMN(disall!CD17),FALSE)),-9999,VLOOKUP($I18,disall!$A$2:$CY$349,COLUMN(disall!CD17),FALSE))</f>
        <v>0</v>
      </c>
      <c r="CL18" s="8">
        <f>IF(ISNA(VLOOKUP($I18,disall!$A$2:$CY$349,COLUMN(disall!CE17),FALSE)),-9999,VLOOKUP($I18,disall!$A$2:$CY$349,COLUMN(disall!CE17),FALSE))</f>
        <v>0</v>
      </c>
      <c r="CM18" s="8">
        <f>IF(ISNA(VLOOKUP($I18,disall!$A$2:$CY$349,COLUMN(disall!CF17),FALSE)),-9999,VLOOKUP($I18,disall!$A$2:$CY$349,COLUMN(disall!CF17),FALSE))</f>
        <v>0</v>
      </c>
      <c r="CN18" s="8">
        <f>IF(ISNA(VLOOKUP($I18,disall!$A$2:$CY$349,COLUMN(disall!CG17),FALSE)),-9999,VLOOKUP($I18,disall!$A$2:$CY$349,COLUMN(disall!CG17),FALSE))</f>
        <v>0</v>
      </c>
      <c r="CO18" s="8">
        <f>IF(ISNA(VLOOKUP($I18,disall!$A$2:$CY$349,COLUMN(disall!CH17),FALSE)),-9999,VLOOKUP($I18,disall!$A$2:$CY$349,COLUMN(disall!CH17),FALSE))</f>
        <v>0</v>
      </c>
      <c r="CP18" s="8">
        <f>IF(ISNA(VLOOKUP($I18,disall!$A$2:$CY$349,COLUMN(disall!CI17),FALSE)),-9999,VLOOKUP($I18,disall!$A$2:$CY$349,COLUMN(disall!CI17),FALSE))</f>
        <v>0</v>
      </c>
      <c r="CQ18" s="8">
        <f>IF(ISNA(VLOOKUP($I18,disall!$A$2:$CY$349,COLUMN(disall!CJ17),FALSE)),-9999,VLOOKUP($I18,disall!$A$2:$CY$349,COLUMN(disall!CJ17),FALSE))</f>
        <v>0</v>
      </c>
      <c r="CR18" s="8">
        <f>IF(ISNA(VLOOKUP($I18,disall!$A$2:$CY$349,COLUMN(disall!CK17),FALSE)),-9999,VLOOKUP($I18,disall!$A$2:$CY$349,COLUMN(disall!CK17),FALSE))</f>
        <v>0</v>
      </c>
      <c r="CS18" s="8">
        <f>IF(ISNA(VLOOKUP($I18,disall!$A$2:$CY$349,COLUMN(disall!CL17),FALSE)),-9999,VLOOKUP($I18,disall!$A$2:$CY$349,COLUMN(disall!CL17),FALSE))</f>
        <v>0</v>
      </c>
      <c r="CT18" s="8">
        <f>IF(ISNA(VLOOKUP($I18,disall!$A$2:$CY$349,COLUMN(disall!CM17),FALSE)),-9999,VLOOKUP($I18,disall!$A$2:$CY$349,COLUMN(disall!CM17),FALSE))</f>
        <v>0</v>
      </c>
      <c r="CU18" s="8">
        <f>IF(ISNA(VLOOKUP($I18,disall!$A$2:$CY$349,COLUMN(disall!CN17),FALSE)),-9999,VLOOKUP($I18,disall!$A$2:$CY$349,COLUMN(disall!CN17),FALSE))</f>
        <v>0</v>
      </c>
      <c r="CV18" s="8">
        <f>IF(ISNA(VLOOKUP($I18,disall!$A$2:$CY$349,COLUMN(disall!CO17),FALSE)),-9999,VLOOKUP($I18,disall!$A$2:$CY$349,COLUMN(disall!CO17),FALSE))</f>
        <v>0</v>
      </c>
      <c r="CW18" s="8">
        <f>IF(ISNA(VLOOKUP($I18,disall!$A$2:$CY$349,COLUMN(disall!CP17),FALSE)),-9999,VLOOKUP($I18,disall!$A$2:$CY$349,COLUMN(disall!CP17),FALSE))</f>
        <v>0</v>
      </c>
      <c r="CX18" s="8">
        <f>IF(ISNA(VLOOKUP($I18,disall!$A$2:$CY$349,COLUMN(disall!CQ17),FALSE)),-9999,VLOOKUP($I18,disall!$A$2:$CY$349,COLUMN(disall!CQ17),FALSE))</f>
        <v>0</v>
      </c>
      <c r="CY18" s="8">
        <f>IF(ISNA(VLOOKUP($I18,disall!$A$2:$CY$349,COLUMN(disall!CR17),FALSE)),-9999,VLOOKUP($I18,disall!$A$2:$CY$349,COLUMN(disall!CR17),FALSE))</f>
        <v>0</v>
      </c>
      <c r="CZ18" s="8">
        <f>IF(ISNA(VLOOKUP($I18,disall!$A$2:$CY$349,COLUMN(disall!CS17),FALSE)),-9999,VLOOKUP($I18,disall!$A$2:$CY$349,COLUMN(disall!CS17),FALSE))</f>
        <v>0</v>
      </c>
      <c r="DA18" s="8">
        <f>IF(ISNA(VLOOKUP($I18,disall!$A$2:$CY$349,COLUMN(disall!CT17),FALSE)),-9999,VLOOKUP($I18,disall!$A$2:$CY$349,COLUMN(disall!CT17),FALSE))</f>
        <v>0</v>
      </c>
      <c r="DB18" s="8">
        <f>IF(ISNA(VLOOKUP($I18,disall!$A$2:$CY$349,COLUMN(disall!CU17),FALSE)),-9999,VLOOKUP($I18,disall!$A$2:$CY$349,COLUMN(disall!CU17),FALSE))</f>
        <v>0</v>
      </c>
      <c r="DC18" s="8">
        <f>IF(ISNA(VLOOKUP($I18,disall!$A$2:$CY$349,COLUMN(disall!CV17),FALSE)),-9999,VLOOKUP($I18,disall!$A$2:$CY$349,COLUMN(disall!CV17),FALSE))</f>
        <v>0</v>
      </c>
      <c r="DD18" s="8">
        <f>IF(ISNA(VLOOKUP($I18,disall!$A$2:$CY$349,COLUMN(disall!CW17),FALSE)),-9999,VLOOKUP($I18,disall!$A$2:$CY$349,COLUMN(disall!CW17),FALSE))</f>
        <v>0</v>
      </c>
      <c r="DE18" s="8">
        <f>IF(ISNA(VLOOKUP($I18,disall!$A$2:$CY$349,COLUMN(disall!CX17),FALSE)),-9999,VLOOKUP($I18,disall!$A$2:$CY$349,COLUMN(disall!CX17),FALSE))</f>
        <v>0</v>
      </c>
      <c r="DF18" s="8">
        <f>IF(ISNA(VLOOKUP($I18,disall!$A$2:$CY$349,COLUMN(disall!CY17),FALSE)),-9999,VLOOKUP($I18,disall!$A$2:$CY$349,COLUMN(disall!CY17),FALSE))</f>
        <v>0</v>
      </c>
    </row>
    <row r="19" spans="1:110" x14ac:dyDescent="0.25">
      <c r="A19">
        <v>215</v>
      </c>
      <c r="B19" t="s">
        <v>8</v>
      </c>
      <c r="C19" t="s">
        <v>472</v>
      </c>
      <c r="D19" t="s">
        <v>185</v>
      </c>
      <c r="E19" t="s">
        <v>502</v>
      </c>
      <c r="F19" t="s">
        <v>271</v>
      </c>
      <c r="G19" t="s">
        <v>503</v>
      </c>
      <c r="H19">
        <v>1019</v>
      </c>
      <c r="I19">
        <f>IF(ISNA(VLOOKUP(H19,disall!$D$2:$L$349,1,FALSE)),H19,VLOOKUP(H19,disall!$D$2:$L$349,1,FALSE))</f>
        <v>1019</v>
      </c>
      <c r="J19">
        <f>IF(ISNA(VLOOKUP(H19,disall!$D$2:$L$349,1,FALSE)),"NA",VLOOKUP(H19,disall!$D$2:$L$349,2,FALSE))</f>
        <v>1019</v>
      </c>
      <c r="K19" t="str">
        <f>IF(ISNA(VLOOKUP(I19,disall!$A$2:$L$349,3,FALSE)),F19,VLOOKUP(I19,disall!$A$2:$L$349,3,FALSE))</f>
        <v>Jabalpur</v>
      </c>
      <c r="L19" t="str">
        <f>IF(ISNA(VLOOKUP(I19,disall!$A$2:$L$349,12,FALSE)),"NA",VLOOKUP(I19,disall!$A$2:$L$349,12,FALSE))</f>
        <v>Jabalpur</v>
      </c>
      <c r="M19">
        <f>IF(ISNA(VLOOKUP(I19,disall!$A$2:$M$349,6,FALSE)),"NA",VLOOKUP(I19,disall!$A$2:$M$349,6,FALSE))</f>
        <v>10</v>
      </c>
      <c r="N19">
        <f>IF(ISNA(VLOOKUP(I19,disall!$A$2:$M$349,7,FALSE)),"NA",VLOOKUP(I19,disall!$A$2:$M$349,7,FALSE))</f>
        <v>0.93460900000000002</v>
      </c>
      <c r="O19">
        <f>IF(ISNA(VLOOKUP(I19,disall!$A$2:$M$349,8,FALSE)),"NA",VLOOKUP(I19,disall!$A$2:$M$349,8,FALSE))</f>
        <v>5.9868480000000002</v>
      </c>
      <c r="P19" t="str">
        <f>IF(ISNA(VLOOKUP(I19,disall!$A$2:$M$349,9,FALSE)),"NA",VLOOKUP(I19,disall!$A$2:$M$349,9,FALSE))</f>
        <v>POLY</v>
      </c>
      <c r="Q19">
        <f>IF(ISNA(VLOOKUP(I19,disall!$A$2:$M$349,10,FALSE)),"NA",VLOOKUP(I19,disall!$A$2:$M$349,10,FALSE))</f>
        <v>356121900</v>
      </c>
      <c r="R19" t="str">
        <f>IF(ISNA(VLOOKUP(I19,disall!$A$2:$M$349,11,FALSE)),"NA",VLOOKUP(I19,disall!$A$2:$M$349,11,FALSE))</f>
        <v>Madhya Pradesh</v>
      </c>
      <c r="S19" t="str">
        <f>IF(ISNA(VLOOKUP(I19,disall!$A$2:$M$349,12,FALSE)),"NA",VLOOKUP(I19,disall!$A$2:$M$349,12,FALSE))</f>
        <v>Jabalpur</v>
      </c>
      <c r="T19">
        <f>IF(ISNA(VLOOKUP(I19,disall!$A$2:$M$349,13,FALSE)),"NA",VLOOKUP(I19,disall!$A$2:$M$349,13,FALSE))</f>
        <v>139</v>
      </c>
      <c r="U19" s="8">
        <f>IF(ISNA(VLOOKUP($I19,disall!$A$2:$CY$349,COLUMN(disall!N18),FALSE)),-9999,VLOOKUP($I19,disall!$A$2:$CY$349,COLUMN(disall!N18),FALSE))</f>
        <v>0</v>
      </c>
      <c r="V19" s="8">
        <f>IF(ISNA(VLOOKUP($I19,disall!$A$2:$CY$349,COLUMN(disall!O18),FALSE)),-9999,VLOOKUP($I19,disall!$A$2:$CY$349,COLUMN(disall!O18),FALSE))</f>
        <v>0</v>
      </c>
      <c r="W19" s="8">
        <f>IF(ISNA(VLOOKUP($I19,disall!$A$2:$CY$349,COLUMN(disall!P18),FALSE)),-9999,VLOOKUP($I19,disall!$A$2:$CY$349,COLUMN(disall!P18),FALSE))</f>
        <v>0</v>
      </c>
      <c r="X19" s="8">
        <f>IF(ISNA(VLOOKUP($I19,disall!$A$2:$CY$349,COLUMN(disall!Q18),FALSE)),-9999,VLOOKUP($I19,disall!$A$2:$CY$349,COLUMN(disall!Q18),FALSE))</f>
        <v>0</v>
      </c>
      <c r="Y19" s="8">
        <f>IF(ISNA(VLOOKUP($I19,disall!$A$2:$CY$349,COLUMN(disall!R18),FALSE)),-9999,VLOOKUP($I19,disall!$A$2:$CY$349,COLUMN(disall!R18),FALSE))</f>
        <v>0</v>
      </c>
      <c r="Z19" s="8">
        <f>IF(ISNA(VLOOKUP($I19,disall!$A$2:$CY$349,COLUMN(disall!S18),FALSE)),-9999,VLOOKUP($I19,disall!$A$2:$CY$349,COLUMN(disall!S18),FALSE))</f>
        <v>0</v>
      </c>
      <c r="AA19" s="8">
        <f>IF(ISNA(VLOOKUP($I19,disall!$A$2:$CY$349,COLUMN(disall!T18),FALSE)),-9999,VLOOKUP($I19,disall!$A$2:$CY$349,COLUMN(disall!T18),FALSE))</f>
        <v>0</v>
      </c>
      <c r="AB19" s="8">
        <f>IF(ISNA(VLOOKUP($I19,disall!$A$2:$CY$349,COLUMN(disall!U18),FALSE)),-9999,VLOOKUP($I19,disall!$A$2:$CY$349,COLUMN(disall!U18),FALSE))</f>
        <v>0</v>
      </c>
      <c r="AC19" s="8">
        <f>IF(ISNA(VLOOKUP($I19,disall!$A$2:$CY$349,COLUMN(disall!V18),FALSE)),-9999,VLOOKUP($I19,disall!$A$2:$CY$349,COLUMN(disall!V18),FALSE))</f>
        <v>0</v>
      </c>
      <c r="AD19" s="8">
        <f>IF(ISNA(VLOOKUP($I19,disall!$A$2:$CY$349,COLUMN(disall!W18),FALSE)),-9999,VLOOKUP($I19,disall!$A$2:$CY$349,COLUMN(disall!W18),FALSE))</f>
        <v>0</v>
      </c>
      <c r="AE19" s="8">
        <f>IF(ISNA(VLOOKUP($I19,disall!$A$2:$CY$349,COLUMN(disall!X18),FALSE)),-9999,VLOOKUP($I19,disall!$A$2:$CY$349,COLUMN(disall!X18),FALSE))</f>
        <v>0</v>
      </c>
      <c r="AF19" s="8">
        <f>IF(ISNA(VLOOKUP($I19,disall!$A$2:$CY$349,COLUMN(disall!Y18),FALSE)),-9999,VLOOKUP($I19,disall!$A$2:$CY$349,COLUMN(disall!Y18),FALSE))</f>
        <v>0</v>
      </c>
      <c r="AG19" s="8">
        <f>IF(ISNA(VLOOKUP($I19,disall!$A$2:$CY$349,COLUMN(disall!Z18),FALSE)),-9999,VLOOKUP($I19,disall!$A$2:$CY$349,COLUMN(disall!Z18),FALSE))</f>
        <v>0</v>
      </c>
      <c r="AH19" s="8">
        <f>IF(ISNA(VLOOKUP($I19,disall!$A$2:$CY$349,COLUMN(disall!AA18),FALSE)),-9999,VLOOKUP($I19,disall!$A$2:$CY$349,COLUMN(disall!AA18),FALSE))</f>
        <v>0</v>
      </c>
      <c r="AI19" s="8">
        <f>IF(ISNA(VLOOKUP($I19,disall!$A$2:$CY$349,COLUMN(disall!AB18),FALSE)),-9999,VLOOKUP($I19,disall!$A$2:$CY$349,COLUMN(disall!AB18),FALSE))</f>
        <v>0</v>
      </c>
      <c r="AJ19" s="8">
        <f>IF(ISNA(VLOOKUP($I19,disall!$A$2:$CY$349,COLUMN(disall!AC18),FALSE)),-9999,VLOOKUP($I19,disall!$A$2:$CY$349,COLUMN(disall!AC18),FALSE))</f>
        <v>0</v>
      </c>
      <c r="AK19" s="8">
        <f>IF(ISNA(VLOOKUP($I19,disall!$A$2:$CY$349,COLUMN(disall!AD18),FALSE)),-9999,VLOOKUP($I19,disall!$A$2:$CY$349,COLUMN(disall!AD18),FALSE))</f>
        <v>0</v>
      </c>
      <c r="AL19" s="8">
        <f>IF(ISNA(VLOOKUP($I19,disall!$A$2:$CY$349,COLUMN(disall!AE18),FALSE)),-9999,VLOOKUP($I19,disall!$A$2:$CY$349,COLUMN(disall!AE18),FALSE))</f>
        <v>0</v>
      </c>
      <c r="AM19" s="8">
        <f>IF(ISNA(VLOOKUP($I19,disall!$A$2:$CY$349,COLUMN(disall!AF18),FALSE)),-9999,VLOOKUP($I19,disall!$A$2:$CY$349,COLUMN(disall!AF18),FALSE))</f>
        <v>0</v>
      </c>
      <c r="AN19" s="8">
        <f>IF(ISNA(VLOOKUP($I19,disall!$A$2:$CY$349,COLUMN(disall!AG18),FALSE)),-9999,VLOOKUP($I19,disall!$A$2:$CY$349,COLUMN(disall!AG18),FALSE))</f>
        <v>0</v>
      </c>
      <c r="AO19" s="8">
        <f>IF(ISNA(VLOOKUP($I19,disall!$A$2:$CY$349,COLUMN(disall!AH18),FALSE)),-9999,VLOOKUP($I19,disall!$A$2:$CY$349,COLUMN(disall!AH18),FALSE))</f>
        <v>0</v>
      </c>
      <c r="AP19" s="8">
        <f>IF(ISNA(VLOOKUP($I19,disall!$A$2:$CY$349,COLUMN(disall!AI18),FALSE)),-9999,VLOOKUP($I19,disall!$A$2:$CY$349,COLUMN(disall!AI18),FALSE))</f>
        <v>0</v>
      </c>
      <c r="AQ19" s="8">
        <f>IF(ISNA(VLOOKUP($I19,disall!$A$2:$CY$349,COLUMN(disall!AJ18),FALSE)),-9999,VLOOKUP($I19,disall!$A$2:$CY$349,COLUMN(disall!AJ18),FALSE))</f>
        <v>0</v>
      </c>
      <c r="AR19" s="8">
        <f>IF(ISNA(VLOOKUP($I19,disall!$A$2:$CY$349,COLUMN(disall!AK18),FALSE)),-9999,VLOOKUP($I19,disall!$A$2:$CY$349,COLUMN(disall!AK18),FALSE))</f>
        <v>0</v>
      </c>
      <c r="AS19" s="8">
        <f>IF(ISNA(VLOOKUP($I19,disall!$A$2:$CY$349,COLUMN(disall!AL18),FALSE)),-9999,VLOOKUP($I19,disall!$A$2:$CY$349,COLUMN(disall!AL18),FALSE))</f>
        <v>0</v>
      </c>
      <c r="AT19" s="8">
        <f>IF(ISNA(VLOOKUP($I19,disall!$A$2:$CY$349,COLUMN(disall!AM18),FALSE)),-9999,VLOOKUP($I19,disall!$A$2:$CY$349,COLUMN(disall!AM18),FALSE))</f>
        <v>0</v>
      </c>
      <c r="AU19" s="8">
        <f>IF(ISNA(VLOOKUP($I19,disall!$A$2:$CY$349,COLUMN(disall!AN18),FALSE)),-9999,VLOOKUP($I19,disall!$A$2:$CY$349,COLUMN(disall!AN18),FALSE))</f>
        <v>0</v>
      </c>
      <c r="AV19" s="8">
        <f>IF(ISNA(VLOOKUP($I19,disall!$A$2:$CY$349,COLUMN(disall!AO18),FALSE)),-9999,VLOOKUP($I19,disall!$A$2:$CY$349,COLUMN(disall!AO18),FALSE))</f>
        <v>0</v>
      </c>
      <c r="AW19" s="8">
        <f>IF(ISNA(VLOOKUP($I19,disall!$A$2:$CY$349,COLUMN(disall!AP18),FALSE)),-9999,VLOOKUP($I19,disall!$A$2:$CY$349,COLUMN(disall!AP18),FALSE))</f>
        <v>0</v>
      </c>
      <c r="AX19" s="8">
        <f>IF(ISNA(VLOOKUP($I19,disall!$A$2:$CY$349,COLUMN(disall!AQ18),FALSE)),-9999,VLOOKUP($I19,disall!$A$2:$CY$349,COLUMN(disall!AQ18),FALSE))</f>
        <v>0</v>
      </c>
      <c r="AY19" s="8">
        <f>IF(ISNA(VLOOKUP($I19,disall!$A$2:$CY$349,COLUMN(disall!AR18),FALSE)),-9999,VLOOKUP($I19,disall!$A$2:$CY$349,COLUMN(disall!AR18),FALSE))</f>
        <v>0</v>
      </c>
      <c r="AZ19" s="8">
        <f>IF(ISNA(VLOOKUP($I19,disall!$A$2:$CY$349,COLUMN(disall!AS18),FALSE)),-9999,VLOOKUP($I19,disall!$A$2:$CY$349,COLUMN(disall!AS18),FALSE))</f>
        <v>0</v>
      </c>
      <c r="BA19" s="8">
        <f>IF(ISNA(VLOOKUP($I19,disall!$A$2:$CY$349,COLUMN(disall!AT18),FALSE)),-9999,VLOOKUP($I19,disall!$A$2:$CY$349,COLUMN(disall!AT18),FALSE))</f>
        <v>0</v>
      </c>
      <c r="BB19" s="8">
        <f>IF(ISNA(VLOOKUP($I19,disall!$A$2:$CY$349,COLUMN(disall!AU18),FALSE)),-9999,VLOOKUP($I19,disall!$A$2:$CY$349,COLUMN(disall!AU18),FALSE))</f>
        <v>0</v>
      </c>
      <c r="BC19" s="8">
        <f>IF(ISNA(VLOOKUP($I19,disall!$A$2:$CY$349,COLUMN(disall!AV18),FALSE)),-9999,VLOOKUP($I19,disall!$A$2:$CY$349,COLUMN(disall!AV18),FALSE))</f>
        <v>0</v>
      </c>
      <c r="BD19" s="8">
        <f>IF(ISNA(VLOOKUP($I19,disall!$A$2:$CY$349,COLUMN(disall!AW18),FALSE)),-9999,VLOOKUP($I19,disall!$A$2:$CY$349,COLUMN(disall!AW18),FALSE))</f>
        <v>0</v>
      </c>
      <c r="BE19" s="8">
        <f>IF(ISNA(VLOOKUP($I19,disall!$A$2:$CY$349,COLUMN(disall!AX18),FALSE)),-9999,VLOOKUP($I19,disall!$A$2:$CY$349,COLUMN(disall!AX18),FALSE))</f>
        <v>0</v>
      </c>
      <c r="BF19" s="8">
        <f>IF(ISNA(VLOOKUP($I19,disall!$A$2:$CY$349,COLUMN(disall!AY18),FALSE)),-9999,VLOOKUP($I19,disall!$A$2:$CY$349,COLUMN(disall!AY18),FALSE))</f>
        <v>0</v>
      </c>
      <c r="BG19" s="8">
        <f>IF(ISNA(VLOOKUP($I19,disall!$A$2:$CY$349,COLUMN(disall!AZ18),FALSE)),-9999,VLOOKUP($I19,disall!$A$2:$CY$349,COLUMN(disall!AZ18),FALSE))</f>
        <v>0</v>
      </c>
      <c r="BH19" s="8">
        <f>IF(ISNA(VLOOKUP($I19,disall!$A$2:$CY$349,COLUMN(disall!BA18),FALSE)),-9999,VLOOKUP($I19,disall!$A$2:$CY$349,COLUMN(disall!BA18),FALSE))</f>
        <v>0</v>
      </c>
      <c r="BI19" s="8">
        <f>IF(ISNA(VLOOKUP($I19,disall!$A$2:$CY$349,COLUMN(disall!BB18),FALSE)),-9999,VLOOKUP($I19,disall!$A$2:$CY$349,COLUMN(disall!BB18),FALSE))</f>
        <v>0</v>
      </c>
      <c r="BJ19" s="8">
        <f>IF(ISNA(VLOOKUP($I19,disall!$A$2:$CY$349,COLUMN(disall!BC18),FALSE)),-9999,VLOOKUP($I19,disall!$A$2:$CY$349,COLUMN(disall!BC18),FALSE))</f>
        <v>0</v>
      </c>
      <c r="BK19" s="8">
        <f>IF(ISNA(VLOOKUP($I19,disall!$A$2:$CY$349,COLUMN(disall!BD18),FALSE)),-9999,VLOOKUP($I19,disall!$A$2:$CY$349,COLUMN(disall!BD18),FALSE))</f>
        <v>0</v>
      </c>
      <c r="BL19" s="8">
        <f>IF(ISNA(VLOOKUP($I19,disall!$A$2:$CY$349,COLUMN(disall!BE18),FALSE)),-9999,VLOOKUP($I19,disall!$A$2:$CY$349,COLUMN(disall!BE18),FALSE))</f>
        <v>0</v>
      </c>
      <c r="BM19" s="8">
        <f>IF(ISNA(VLOOKUP($I19,disall!$A$2:$CY$349,COLUMN(disall!BF18),FALSE)),-9999,VLOOKUP($I19,disall!$A$2:$CY$349,COLUMN(disall!BF18),FALSE))</f>
        <v>0</v>
      </c>
      <c r="BN19" s="8">
        <f>IF(ISNA(VLOOKUP($I19,disall!$A$2:$CY$349,COLUMN(disall!BG18),FALSE)),-9999,VLOOKUP($I19,disall!$A$2:$CY$349,COLUMN(disall!BG18),FALSE))</f>
        <v>0</v>
      </c>
      <c r="BO19" s="8">
        <f>IF(ISNA(VLOOKUP($I19,disall!$A$2:$CY$349,COLUMN(disall!BH18),FALSE)),-9999,VLOOKUP($I19,disall!$A$2:$CY$349,COLUMN(disall!BH18),FALSE))</f>
        <v>0</v>
      </c>
      <c r="BP19" s="8">
        <f>IF(ISNA(VLOOKUP($I19,disall!$A$2:$CY$349,COLUMN(disall!BI18),FALSE)),-9999,VLOOKUP($I19,disall!$A$2:$CY$349,COLUMN(disall!BI18),FALSE))</f>
        <v>0</v>
      </c>
      <c r="BQ19" s="8">
        <f>IF(ISNA(VLOOKUP($I19,disall!$A$2:$CY$349,COLUMN(disall!BJ18),FALSE)),-9999,VLOOKUP($I19,disall!$A$2:$CY$349,COLUMN(disall!BJ18),FALSE))</f>
        <v>0</v>
      </c>
      <c r="BR19" s="8">
        <f>IF(ISNA(VLOOKUP($I19,disall!$A$2:$CY$349,COLUMN(disall!BK18),FALSE)),-9999,VLOOKUP($I19,disall!$A$2:$CY$349,COLUMN(disall!BK18),FALSE))</f>
        <v>0</v>
      </c>
      <c r="BS19" s="8">
        <f>IF(ISNA(VLOOKUP($I19,disall!$A$2:$CY$349,COLUMN(disall!BL18),FALSE)),-9999,VLOOKUP($I19,disall!$A$2:$CY$349,COLUMN(disall!BL18),FALSE))</f>
        <v>0</v>
      </c>
      <c r="BT19" s="8">
        <f>IF(ISNA(VLOOKUP($I19,disall!$A$2:$CY$349,COLUMN(disall!BM18),FALSE)),-9999,VLOOKUP($I19,disall!$A$2:$CY$349,COLUMN(disall!BM18),FALSE))</f>
        <v>0</v>
      </c>
      <c r="BU19" s="8">
        <f>IF(ISNA(VLOOKUP($I19,disall!$A$2:$CY$349,COLUMN(disall!BN18),FALSE)),-9999,VLOOKUP($I19,disall!$A$2:$CY$349,COLUMN(disall!BN18),FALSE))</f>
        <v>0</v>
      </c>
      <c r="BV19" s="8">
        <f>IF(ISNA(VLOOKUP($I19,disall!$A$2:$CY$349,COLUMN(disall!BO18),FALSE)),-9999,VLOOKUP($I19,disall!$A$2:$CY$349,COLUMN(disall!BO18),FALSE))</f>
        <v>0</v>
      </c>
      <c r="BW19" s="8">
        <f>IF(ISNA(VLOOKUP($I19,disall!$A$2:$CY$349,COLUMN(disall!BP18),FALSE)),-9999,VLOOKUP($I19,disall!$A$2:$CY$349,COLUMN(disall!BP18),FALSE))</f>
        <v>0</v>
      </c>
      <c r="BX19" s="8">
        <f>IF(ISNA(VLOOKUP($I19,disall!$A$2:$CY$349,COLUMN(disall!BQ18),FALSE)),-9999,VLOOKUP($I19,disall!$A$2:$CY$349,COLUMN(disall!BQ18),FALSE))</f>
        <v>0</v>
      </c>
      <c r="BY19" s="8">
        <f>IF(ISNA(VLOOKUP($I19,disall!$A$2:$CY$349,COLUMN(disall!BR18),FALSE)),-9999,VLOOKUP($I19,disall!$A$2:$CY$349,COLUMN(disall!BR18),FALSE))</f>
        <v>0</v>
      </c>
      <c r="BZ19" s="8">
        <f>IF(ISNA(VLOOKUP($I19,disall!$A$2:$CY$349,COLUMN(disall!BS18),FALSE)),-9999,VLOOKUP($I19,disall!$A$2:$CY$349,COLUMN(disall!BS18),FALSE))</f>
        <v>0</v>
      </c>
      <c r="CA19" s="8">
        <f>IF(ISNA(VLOOKUP($I19,disall!$A$2:$CY$349,COLUMN(disall!BT18),FALSE)),-9999,VLOOKUP($I19,disall!$A$2:$CY$349,COLUMN(disall!BT18),FALSE))</f>
        <v>0</v>
      </c>
      <c r="CB19" s="8">
        <f>IF(ISNA(VLOOKUP($I19,disall!$A$2:$CY$349,COLUMN(disall!BU18),FALSE)),-9999,VLOOKUP($I19,disall!$A$2:$CY$349,COLUMN(disall!BU18),FALSE))</f>
        <v>0</v>
      </c>
      <c r="CC19" s="8">
        <f>IF(ISNA(VLOOKUP($I19,disall!$A$2:$CY$349,COLUMN(disall!BV18),FALSE)),-9999,VLOOKUP($I19,disall!$A$2:$CY$349,COLUMN(disall!BV18),FALSE))</f>
        <v>0</v>
      </c>
      <c r="CD19" s="8">
        <f>IF(ISNA(VLOOKUP($I19,disall!$A$2:$CY$349,COLUMN(disall!BW18),FALSE)),-9999,VLOOKUP($I19,disall!$A$2:$CY$349,COLUMN(disall!BW18),FALSE))</f>
        <v>0</v>
      </c>
      <c r="CE19" s="8">
        <f>IF(ISNA(VLOOKUP($I19,disall!$A$2:$CY$349,COLUMN(disall!BX18),FALSE)),-9999,VLOOKUP($I19,disall!$A$2:$CY$349,COLUMN(disall!BX18),FALSE))</f>
        <v>0</v>
      </c>
      <c r="CF19" s="8">
        <f>IF(ISNA(VLOOKUP($I19,disall!$A$2:$CY$349,COLUMN(disall!BY18),FALSE)),-9999,VLOOKUP($I19,disall!$A$2:$CY$349,COLUMN(disall!BY18),FALSE))</f>
        <v>0</v>
      </c>
      <c r="CG19" s="8">
        <f>IF(ISNA(VLOOKUP($I19,disall!$A$2:$CY$349,COLUMN(disall!BZ18),FALSE)),-9999,VLOOKUP($I19,disall!$A$2:$CY$349,COLUMN(disall!BZ18),FALSE))</f>
        <v>0</v>
      </c>
      <c r="CH19" s="8">
        <f>IF(ISNA(VLOOKUP($I19,disall!$A$2:$CY$349,COLUMN(disall!CA18),FALSE)),-9999,VLOOKUP($I19,disall!$A$2:$CY$349,COLUMN(disall!CA18),FALSE))</f>
        <v>0</v>
      </c>
      <c r="CI19" s="8">
        <f>IF(ISNA(VLOOKUP($I19,disall!$A$2:$CY$349,COLUMN(disall!CB18),FALSE)),-9999,VLOOKUP($I19,disall!$A$2:$CY$349,COLUMN(disall!CB18),FALSE))</f>
        <v>0</v>
      </c>
      <c r="CJ19" s="8">
        <f>IF(ISNA(VLOOKUP($I19,disall!$A$2:$CY$349,COLUMN(disall!CC18),FALSE)),-9999,VLOOKUP($I19,disall!$A$2:$CY$349,COLUMN(disall!CC18),FALSE))</f>
        <v>0</v>
      </c>
      <c r="CK19" s="8">
        <f>IF(ISNA(VLOOKUP($I19,disall!$A$2:$CY$349,COLUMN(disall!CD18),FALSE)),-9999,VLOOKUP($I19,disall!$A$2:$CY$349,COLUMN(disall!CD18),FALSE))</f>
        <v>0</v>
      </c>
      <c r="CL19" s="8">
        <f>IF(ISNA(VLOOKUP($I19,disall!$A$2:$CY$349,COLUMN(disall!CE18),FALSE)),-9999,VLOOKUP($I19,disall!$A$2:$CY$349,COLUMN(disall!CE18),FALSE))</f>
        <v>0</v>
      </c>
      <c r="CM19" s="8">
        <f>IF(ISNA(VLOOKUP($I19,disall!$A$2:$CY$349,COLUMN(disall!CF18),FALSE)),-9999,VLOOKUP($I19,disall!$A$2:$CY$349,COLUMN(disall!CF18),FALSE))</f>
        <v>0</v>
      </c>
      <c r="CN19" s="8">
        <f>IF(ISNA(VLOOKUP($I19,disall!$A$2:$CY$349,COLUMN(disall!CG18),FALSE)),-9999,VLOOKUP($I19,disall!$A$2:$CY$349,COLUMN(disall!CG18),FALSE))</f>
        <v>0</v>
      </c>
      <c r="CO19" s="8">
        <f>IF(ISNA(VLOOKUP($I19,disall!$A$2:$CY$349,COLUMN(disall!CH18),FALSE)),-9999,VLOOKUP($I19,disall!$A$2:$CY$349,COLUMN(disall!CH18),FALSE))</f>
        <v>0</v>
      </c>
      <c r="CP19" s="8">
        <f>IF(ISNA(VLOOKUP($I19,disall!$A$2:$CY$349,COLUMN(disall!CI18),FALSE)),-9999,VLOOKUP($I19,disall!$A$2:$CY$349,COLUMN(disall!CI18),FALSE))</f>
        <v>0</v>
      </c>
      <c r="CQ19" s="8">
        <f>IF(ISNA(VLOOKUP($I19,disall!$A$2:$CY$349,COLUMN(disall!CJ18),FALSE)),-9999,VLOOKUP($I19,disall!$A$2:$CY$349,COLUMN(disall!CJ18),FALSE))</f>
        <v>0</v>
      </c>
      <c r="CR19" s="8">
        <f>IF(ISNA(VLOOKUP($I19,disall!$A$2:$CY$349,COLUMN(disall!CK18),FALSE)),-9999,VLOOKUP($I19,disall!$A$2:$CY$349,COLUMN(disall!CK18),FALSE))</f>
        <v>0</v>
      </c>
      <c r="CS19" s="8">
        <f>IF(ISNA(VLOOKUP($I19,disall!$A$2:$CY$349,COLUMN(disall!CL18),FALSE)),-9999,VLOOKUP($I19,disall!$A$2:$CY$349,COLUMN(disall!CL18),FALSE))</f>
        <v>0</v>
      </c>
      <c r="CT19" s="8">
        <f>IF(ISNA(VLOOKUP($I19,disall!$A$2:$CY$349,COLUMN(disall!CM18),FALSE)),-9999,VLOOKUP($I19,disall!$A$2:$CY$349,COLUMN(disall!CM18),FALSE))</f>
        <v>0</v>
      </c>
      <c r="CU19" s="8">
        <f>IF(ISNA(VLOOKUP($I19,disall!$A$2:$CY$349,COLUMN(disall!CN18),FALSE)),-9999,VLOOKUP($I19,disall!$A$2:$CY$349,COLUMN(disall!CN18),FALSE))</f>
        <v>0</v>
      </c>
      <c r="CV19" s="8">
        <f>IF(ISNA(VLOOKUP($I19,disall!$A$2:$CY$349,COLUMN(disall!CO18),FALSE)),-9999,VLOOKUP($I19,disall!$A$2:$CY$349,COLUMN(disall!CO18),FALSE))</f>
        <v>0</v>
      </c>
      <c r="CW19" s="8">
        <f>IF(ISNA(VLOOKUP($I19,disall!$A$2:$CY$349,COLUMN(disall!CP18),FALSE)),-9999,VLOOKUP($I19,disall!$A$2:$CY$349,COLUMN(disall!CP18),FALSE))</f>
        <v>0</v>
      </c>
      <c r="CX19" s="8">
        <f>IF(ISNA(VLOOKUP($I19,disall!$A$2:$CY$349,COLUMN(disall!CQ18),FALSE)),-9999,VLOOKUP($I19,disall!$A$2:$CY$349,COLUMN(disall!CQ18),FALSE))</f>
        <v>0</v>
      </c>
      <c r="CY19" s="8">
        <f>IF(ISNA(VLOOKUP($I19,disall!$A$2:$CY$349,COLUMN(disall!CR18),FALSE)),-9999,VLOOKUP($I19,disall!$A$2:$CY$349,COLUMN(disall!CR18),FALSE))</f>
        <v>0</v>
      </c>
      <c r="CZ19" s="8">
        <f>IF(ISNA(VLOOKUP($I19,disall!$A$2:$CY$349,COLUMN(disall!CS18),FALSE)),-9999,VLOOKUP($I19,disall!$A$2:$CY$349,COLUMN(disall!CS18),FALSE))</f>
        <v>0</v>
      </c>
      <c r="DA19" s="8">
        <f>IF(ISNA(VLOOKUP($I19,disall!$A$2:$CY$349,COLUMN(disall!CT18),FALSE)),-9999,VLOOKUP($I19,disall!$A$2:$CY$349,COLUMN(disall!CT18),FALSE))</f>
        <v>0</v>
      </c>
      <c r="DB19" s="8">
        <f>IF(ISNA(VLOOKUP($I19,disall!$A$2:$CY$349,COLUMN(disall!CU18),FALSE)),-9999,VLOOKUP($I19,disall!$A$2:$CY$349,COLUMN(disall!CU18),FALSE))</f>
        <v>0</v>
      </c>
      <c r="DC19" s="8">
        <f>IF(ISNA(VLOOKUP($I19,disall!$A$2:$CY$349,COLUMN(disall!CV18),FALSE)),-9999,VLOOKUP($I19,disall!$A$2:$CY$349,COLUMN(disall!CV18),FALSE))</f>
        <v>0</v>
      </c>
      <c r="DD19" s="8">
        <f>IF(ISNA(VLOOKUP($I19,disall!$A$2:$CY$349,COLUMN(disall!CW18),FALSE)),-9999,VLOOKUP($I19,disall!$A$2:$CY$349,COLUMN(disall!CW18),FALSE))</f>
        <v>0</v>
      </c>
      <c r="DE19" s="8">
        <f>IF(ISNA(VLOOKUP($I19,disall!$A$2:$CY$349,COLUMN(disall!CX18),FALSE)),-9999,VLOOKUP($I19,disall!$A$2:$CY$349,COLUMN(disall!CX18),FALSE))</f>
        <v>0</v>
      </c>
      <c r="DF19" s="8">
        <f>IF(ISNA(VLOOKUP($I19,disall!$A$2:$CY$349,COLUMN(disall!CY18),FALSE)),-9999,VLOOKUP($I19,disall!$A$2:$CY$349,COLUMN(disall!CY18),FALSE))</f>
        <v>0</v>
      </c>
    </row>
    <row r="20" spans="1:110" x14ac:dyDescent="0.25">
      <c r="A20">
        <v>216</v>
      </c>
      <c r="B20" t="s">
        <v>8</v>
      </c>
      <c r="C20" t="s">
        <v>472</v>
      </c>
      <c r="D20" t="s">
        <v>185</v>
      </c>
      <c r="E20" t="s">
        <v>473</v>
      </c>
      <c r="F20" t="s">
        <v>295</v>
      </c>
      <c r="G20" t="s">
        <v>504</v>
      </c>
      <c r="H20">
        <v>1020</v>
      </c>
      <c r="I20">
        <f>IF(ISNA(VLOOKUP(H20,disall!$D$2:$L$349,1,FALSE)),H20,VLOOKUP(H20,disall!$D$2:$L$349,1,FALSE))</f>
        <v>1020</v>
      </c>
      <c r="J20">
        <f>IF(ISNA(VLOOKUP(H20,disall!$D$2:$L$349,1,FALSE)),"NA",VLOOKUP(H20,disall!$D$2:$L$349,2,FALSE))</f>
        <v>1020</v>
      </c>
      <c r="K20" t="str">
        <f>IF(ISNA(VLOOKUP(I20,disall!$A$2:$L$349,3,FALSE)),F20,VLOOKUP(I20,disall!$A$2:$L$349,3,FALSE))</f>
        <v>Jhabua</v>
      </c>
      <c r="L20" t="str">
        <f>IF(ISNA(VLOOKUP(I20,disall!$A$2:$L$349,12,FALSE)),"NA",VLOOKUP(I20,disall!$A$2:$L$349,12,FALSE))</f>
        <v>Jhabua</v>
      </c>
      <c r="M20">
        <f>IF(ISNA(VLOOKUP(I20,disall!$A$2:$M$349,6,FALSE)),"NA",VLOOKUP(I20,disall!$A$2:$M$349,6,FALSE))</f>
        <v>10</v>
      </c>
      <c r="N20">
        <f>IF(ISNA(VLOOKUP(I20,disall!$A$2:$M$349,7,FALSE)),"NA",VLOOKUP(I20,disall!$A$2:$M$349,7,FALSE))</f>
        <v>0.59225399999999995</v>
      </c>
      <c r="O20">
        <f>IF(ISNA(VLOOKUP(I20,disall!$A$2:$M$349,8,FALSE)),"NA",VLOOKUP(I20,disall!$A$2:$M$349,8,FALSE))</f>
        <v>4.8492990000000002</v>
      </c>
      <c r="P20" t="str">
        <f>IF(ISNA(VLOOKUP(I20,disall!$A$2:$M$349,9,FALSE)),"NA",VLOOKUP(I20,disall!$A$2:$M$349,9,FALSE))</f>
        <v>POLY</v>
      </c>
      <c r="Q20">
        <f>IF(ISNA(VLOOKUP(I20,disall!$A$2:$M$349,10,FALSE)),"NA",VLOOKUP(I20,disall!$A$2:$M$349,10,FALSE))</f>
        <v>356122000</v>
      </c>
      <c r="R20" t="str">
        <f>IF(ISNA(VLOOKUP(I20,disall!$A$2:$M$349,11,FALSE)),"NA",VLOOKUP(I20,disall!$A$2:$M$349,11,FALSE))</f>
        <v>Madhya Pradesh</v>
      </c>
      <c r="S20" t="str">
        <f>IF(ISNA(VLOOKUP(I20,disall!$A$2:$M$349,12,FALSE)),"NA",VLOOKUP(I20,disall!$A$2:$M$349,12,FALSE))</f>
        <v>Jhabua</v>
      </c>
      <c r="T20">
        <f>IF(ISNA(VLOOKUP(I20,disall!$A$2:$M$349,13,FALSE)),"NA",VLOOKUP(I20,disall!$A$2:$M$349,13,FALSE))</f>
        <v>140</v>
      </c>
      <c r="U20" s="8">
        <f>IF(ISNA(VLOOKUP($I20,disall!$A$2:$CY$349,COLUMN(disall!N19),FALSE)),-9999,VLOOKUP($I20,disall!$A$2:$CY$349,COLUMN(disall!N19),FALSE))</f>
        <v>45</v>
      </c>
      <c r="V20" s="8">
        <f>IF(ISNA(VLOOKUP($I20,disall!$A$2:$CY$349,COLUMN(disall!O19),FALSE)),-9999,VLOOKUP($I20,disall!$A$2:$CY$349,COLUMN(disall!O19),FALSE))</f>
        <v>10</v>
      </c>
      <c r="W20" s="8">
        <f>IF(ISNA(VLOOKUP($I20,disall!$A$2:$CY$349,COLUMN(disall!P19),FALSE)),-9999,VLOOKUP($I20,disall!$A$2:$CY$349,COLUMN(disall!P19),FALSE))</f>
        <v>222.22</v>
      </c>
      <c r="X20" s="8">
        <f>IF(ISNA(VLOOKUP($I20,disall!$A$2:$CY$349,COLUMN(disall!Q19),FALSE)),-9999,VLOOKUP($I20,disall!$A$2:$CY$349,COLUMN(disall!Q19),FALSE))</f>
        <v>23</v>
      </c>
      <c r="Y20" s="8">
        <f>IF(ISNA(VLOOKUP($I20,disall!$A$2:$CY$349,COLUMN(disall!R19),FALSE)),-9999,VLOOKUP($I20,disall!$A$2:$CY$349,COLUMN(disall!R19),FALSE))</f>
        <v>20</v>
      </c>
      <c r="Z20" s="8">
        <f>IF(ISNA(VLOOKUP($I20,disall!$A$2:$CY$349,COLUMN(disall!S19),FALSE)),-9999,VLOOKUP($I20,disall!$A$2:$CY$349,COLUMN(disall!S19),FALSE))</f>
        <v>869.57</v>
      </c>
      <c r="AA20" s="8">
        <f>IF(ISNA(VLOOKUP($I20,disall!$A$2:$CY$349,COLUMN(disall!T19),FALSE)),-9999,VLOOKUP($I20,disall!$A$2:$CY$349,COLUMN(disall!T19),FALSE))</f>
        <v>34.200000000000003</v>
      </c>
      <c r="AB20" s="8">
        <f>IF(ISNA(VLOOKUP($I20,disall!$A$2:$CY$349,COLUMN(disall!U19),FALSE)),-9999,VLOOKUP($I20,disall!$A$2:$CY$349,COLUMN(disall!U19),FALSE))</f>
        <v>7</v>
      </c>
      <c r="AC20" s="8">
        <f>IF(ISNA(VLOOKUP($I20,disall!$A$2:$CY$349,COLUMN(disall!V19),FALSE)),-9999,VLOOKUP($I20,disall!$A$2:$CY$349,COLUMN(disall!V19),FALSE))</f>
        <v>204.68</v>
      </c>
      <c r="AD20" s="8">
        <f>IF(ISNA(VLOOKUP($I20,disall!$A$2:$CY$349,COLUMN(disall!W19),FALSE)),-9999,VLOOKUP($I20,disall!$A$2:$CY$349,COLUMN(disall!W19),FALSE))</f>
        <v>22.8</v>
      </c>
      <c r="AE20" s="8">
        <f>IF(ISNA(VLOOKUP($I20,disall!$A$2:$CY$349,COLUMN(disall!X19),FALSE)),-9999,VLOOKUP($I20,disall!$A$2:$CY$349,COLUMN(disall!X19),FALSE))</f>
        <v>16.3</v>
      </c>
      <c r="AF20" s="8">
        <f>IF(ISNA(VLOOKUP($I20,disall!$A$2:$CY$349,COLUMN(disall!Y19),FALSE)),-9999,VLOOKUP($I20,disall!$A$2:$CY$349,COLUMN(disall!Y19),FALSE))</f>
        <v>714.91</v>
      </c>
      <c r="AG20" s="8">
        <f>IF(ISNA(VLOOKUP($I20,disall!$A$2:$CY$349,COLUMN(disall!Z19),FALSE)),-9999,VLOOKUP($I20,disall!$A$2:$CY$349,COLUMN(disall!Z19),FALSE))</f>
        <v>25.7</v>
      </c>
      <c r="AH20" s="8">
        <f>IF(ISNA(VLOOKUP($I20,disall!$A$2:$CY$349,COLUMN(disall!AA19),FALSE)),-9999,VLOOKUP($I20,disall!$A$2:$CY$349,COLUMN(disall!AA19),FALSE))</f>
        <v>15.5</v>
      </c>
      <c r="AI20" s="8">
        <f>IF(ISNA(VLOOKUP($I20,disall!$A$2:$CY$349,COLUMN(disall!AB19),FALSE)),-9999,VLOOKUP($I20,disall!$A$2:$CY$349,COLUMN(disall!AB19),FALSE))</f>
        <v>603.11</v>
      </c>
      <c r="AJ20" s="8">
        <f>IF(ISNA(VLOOKUP($I20,disall!$A$2:$CY$349,COLUMN(disall!AC19),FALSE)),-9999,VLOOKUP($I20,disall!$A$2:$CY$349,COLUMN(disall!AC19),FALSE))</f>
        <v>29.4</v>
      </c>
      <c r="AK20" s="8">
        <f>IF(ISNA(VLOOKUP($I20,disall!$A$2:$CY$349,COLUMN(disall!AD19),FALSE)),-9999,VLOOKUP($I20,disall!$A$2:$CY$349,COLUMN(disall!AD19),FALSE))</f>
        <v>12</v>
      </c>
      <c r="AL20" s="8">
        <f>IF(ISNA(VLOOKUP($I20,disall!$A$2:$CY$349,COLUMN(disall!AE19),FALSE)),-9999,VLOOKUP($I20,disall!$A$2:$CY$349,COLUMN(disall!AE19),FALSE))</f>
        <v>408.16</v>
      </c>
      <c r="AM20" s="8">
        <f>IF(ISNA(VLOOKUP($I20,disall!$A$2:$CY$349,COLUMN(disall!AF19),FALSE)),-9999,VLOOKUP($I20,disall!$A$2:$CY$349,COLUMN(disall!AF19),FALSE))</f>
        <v>24.4</v>
      </c>
      <c r="AN20" s="8">
        <f>IF(ISNA(VLOOKUP($I20,disall!$A$2:$CY$349,COLUMN(disall!AG19),FALSE)),-9999,VLOOKUP($I20,disall!$A$2:$CY$349,COLUMN(disall!AG19),FALSE))</f>
        <v>13.2</v>
      </c>
      <c r="AO20" s="8">
        <f>IF(ISNA(VLOOKUP($I20,disall!$A$2:$CY$349,COLUMN(disall!AH19),FALSE)),-9999,VLOOKUP($I20,disall!$A$2:$CY$349,COLUMN(disall!AH19),FALSE))</f>
        <v>540.98</v>
      </c>
      <c r="AP20" s="8">
        <f>IF(ISNA(VLOOKUP($I20,disall!$A$2:$CY$349,COLUMN(disall!AI19),FALSE)),-9999,VLOOKUP($I20,disall!$A$2:$CY$349,COLUMN(disall!AI19),FALSE))</f>
        <v>22.1</v>
      </c>
      <c r="AQ20" s="8">
        <f>IF(ISNA(VLOOKUP($I20,disall!$A$2:$CY$349,COLUMN(disall!AJ19),FALSE)),-9999,VLOOKUP($I20,disall!$A$2:$CY$349,COLUMN(disall!AJ19),FALSE))</f>
        <v>7.5</v>
      </c>
      <c r="AR20" s="8">
        <f>IF(ISNA(VLOOKUP($I20,disall!$A$2:$CY$349,COLUMN(disall!AK19),FALSE)),-9999,VLOOKUP($I20,disall!$A$2:$CY$349,COLUMN(disall!AK19),FALSE))</f>
        <v>339.37</v>
      </c>
      <c r="AS20" s="8">
        <f>IF(ISNA(VLOOKUP($I20,disall!$A$2:$CY$349,COLUMN(disall!AL19),FALSE)),-9999,VLOOKUP($I20,disall!$A$2:$CY$349,COLUMN(disall!AL19),FALSE))</f>
        <v>21.6</v>
      </c>
      <c r="AT20" s="8">
        <f>IF(ISNA(VLOOKUP($I20,disall!$A$2:$CY$349,COLUMN(disall!AM19),FALSE)),-9999,VLOOKUP($I20,disall!$A$2:$CY$349,COLUMN(disall!AM19),FALSE))</f>
        <v>10.4</v>
      </c>
      <c r="AU20" s="8">
        <f>IF(ISNA(VLOOKUP($I20,disall!$A$2:$CY$349,COLUMN(disall!AN19),FALSE)),-9999,VLOOKUP($I20,disall!$A$2:$CY$349,COLUMN(disall!AN19),FALSE))</f>
        <v>481.48</v>
      </c>
      <c r="AV20" s="8">
        <f>IF(ISNA(VLOOKUP($I20,disall!$A$2:$CY$349,COLUMN(disall!AO19),FALSE)),-9999,VLOOKUP($I20,disall!$A$2:$CY$349,COLUMN(disall!AO19),FALSE))</f>
        <v>23</v>
      </c>
      <c r="AW20" s="8">
        <f>IF(ISNA(VLOOKUP($I20,disall!$A$2:$CY$349,COLUMN(disall!AP19),FALSE)),-9999,VLOOKUP($I20,disall!$A$2:$CY$349,COLUMN(disall!AP19),FALSE))</f>
        <v>16.600000000000001</v>
      </c>
      <c r="AX20" s="8">
        <f>IF(ISNA(VLOOKUP($I20,disall!$A$2:$CY$349,COLUMN(disall!AQ19),FALSE)),-9999,VLOOKUP($I20,disall!$A$2:$CY$349,COLUMN(disall!AQ19),FALSE))</f>
        <v>721.74</v>
      </c>
      <c r="AY20" s="8">
        <f>IF(ISNA(VLOOKUP($I20,disall!$A$2:$CY$349,COLUMN(disall!AR19),FALSE)),-9999,VLOOKUP($I20,disall!$A$2:$CY$349,COLUMN(disall!AR19),FALSE))</f>
        <v>25.9</v>
      </c>
      <c r="AZ20" s="8">
        <f>IF(ISNA(VLOOKUP($I20,disall!$A$2:$CY$349,COLUMN(disall!AS19),FALSE)),-9999,VLOOKUP($I20,disall!$A$2:$CY$349,COLUMN(disall!AS19),FALSE))</f>
        <v>13.8</v>
      </c>
      <c r="BA20" s="8">
        <f>IF(ISNA(VLOOKUP($I20,disall!$A$2:$CY$349,COLUMN(disall!AT19),FALSE)),-9999,VLOOKUP($I20,disall!$A$2:$CY$349,COLUMN(disall!AT19),FALSE))</f>
        <v>532.82000000000005</v>
      </c>
      <c r="BB20" s="8">
        <f>IF(ISNA(VLOOKUP($I20,disall!$A$2:$CY$349,COLUMN(disall!AU19),FALSE)),-9999,VLOOKUP($I20,disall!$A$2:$CY$349,COLUMN(disall!AU19),FALSE))</f>
        <v>26.8</v>
      </c>
      <c r="BC20" s="8">
        <f>IF(ISNA(VLOOKUP($I20,disall!$A$2:$CY$349,COLUMN(disall!AV19),FALSE)),-9999,VLOOKUP($I20,disall!$A$2:$CY$349,COLUMN(disall!AV19),FALSE))</f>
        <v>9.4</v>
      </c>
      <c r="BD20" s="8">
        <f>IF(ISNA(VLOOKUP($I20,disall!$A$2:$CY$349,COLUMN(disall!AW19),FALSE)),-9999,VLOOKUP($I20,disall!$A$2:$CY$349,COLUMN(disall!AW19),FALSE))</f>
        <v>350.75</v>
      </c>
      <c r="BE20" s="8">
        <f>IF(ISNA(VLOOKUP($I20,disall!$A$2:$CY$349,COLUMN(disall!AX19),FALSE)),-9999,VLOOKUP($I20,disall!$A$2:$CY$349,COLUMN(disall!AX19),FALSE))</f>
        <v>25.4</v>
      </c>
      <c r="BF20" s="8">
        <f>IF(ISNA(VLOOKUP($I20,disall!$A$2:$CY$349,COLUMN(disall!AY19),FALSE)),-9999,VLOOKUP($I20,disall!$A$2:$CY$349,COLUMN(disall!AY19),FALSE))</f>
        <v>11</v>
      </c>
      <c r="BG20" s="8">
        <f>IF(ISNA(VLOOKUP($I20,disall!$A$2:$CY$349,COLUMN(disall!AZ19),FALSE)),-9999,VLOOKUP($I20,disall!$A$2:$CY$349,COLUMN(disall!AZ19),FALSE))</f>
        <v>433.07</v>
      </c>
      <c r="BH20" s="8">
        <f>IF(ISNA(VLOOKUP($I20,disall!$A$2:$CY$349,COLUMN(disall!BA19),FALSE)),-9999,VLOOKUP($I20,disall!$A$2:$CY$349,COLUMN(disall!BA19),FALSE))</f>
        <v>19.899999999999999</v>
      </c>
      <c r="BI20" s="8">
        <f>IF(ISNA(VLOOKUP($I20,disall!$A$2:$CY$349,COLUMN(disall!BB19),FALSE)),-9999,VLOOKUP($I20,disall!$A$2:$CY$349,COLUMN(disall!BB19),FALSE))</f>
        <v>17.100000000000001</v>
      </c>
      <c r="BJ20" s="8">
        <f>IF(ISNA(VLOOKUP($I20,disall!$A$2:$CY$349,COLUMN(disall!BC19),FALSE)),-9999,VLOOKUP($I20,disall!$A$2:$CY$349,COLUMN(disall!BC19),FALSE))</f>
        <v>859.3</v>
      </c>
      <c r="BK20" s="8">
        <f>IF(ISNA(VLOOKUP($I20,disall!$A$2:$CY$349,COLUMN(disall!BD19),FALSE)),-9999,VLOOKUP($I20,disall!$A$2:$CY$349,COLUMN(disall!BD19),FALSE))</f>
        <v>18.399999999999999</v>
      </c>
      <c r="BL20" s="8">
        <f>IF(ISNA(VLOOKUP($I20,disall!$A$2:$CY$349,COLUMN(disall!BE19),FALSE)),-9999,VLOOKUP($I20,disall!$A$2:$CY$349,COLUMN(disall!BE19),FALSE))</f>
        <v>16.8</v>
      </c>
      <c r="BM20" s="8">
        <f>IF(ISNA(VLOOKUP($I20,disall!$A$2:$CY$349,COLUMN(disall!BF19),FALSE)),-9999,VLOOKUP($I20,disall!$A$2:$CY$349,COLUMN(disall!BF19),FALSE))</f>
        <v>913.04</v>
      </c>
      <c r="BN20" s="8">
        <f>IF(ISNA(VLOOKUP($I20,disall!$A$2:$CY$349,COLUMN(disall!BG19),FALSE)),-9999,VLOOKUP($I20,disall!$A$2:$CY$349,COLUMN(disall!BG19),FALSE))</f>
        <v>18.7</v>
      </c>
      <c r="BO20" s="8">
        <f>IF(ISNA(VLOOKUP($I20,disall!$A$2:$CY$349,COLUMN(disall!BH19),FALSE)),-9999,VLOOKUP($I20,disall!$A$2:$CY$349,COLUMN(disall!BH19),FALSE))</f>
        <v>16.3</v>
      </c>
      <c r="BP20" s="8">
        <f>IF(ISNA(VLOOKUP($I20,disall!$A$2:$CY$349,COLUMN(disall!BI19),FALSE)),-9999,VLOOKUP($I20,disall!$A$2:$CY$349,COLUMN(disall!BI19),FALSE))</f>
        <v>871.66</v>
      </c>
      <c r="BQ20" s="8">
        <f>IF(ISNA(VLOOKUP($I20,disall!$A$2:$CY$349,COLUMN(disall!BJ19),FALSE)),-9999,VLOOKUP($I20,disall!$A$2:$CY$349,COLUMN(disall!BJ19),FALSE))</f>
        <v>21.7</v>
      </c>
      <c r="BR20" s="8">
        <f>IF(ISNA(VLOOKUP($I20,disall!$A$2:$CY$349,COLUMN(disall!BK19),FALSE)),-9999,VLOOKUP($I20,disall!$A$2:$CY$349,COLUMN(disall!BK19),FALSE))</f>
        <v>9</v>
      </c>
      <c r="BS20" s="8">
        <f>IF(ISNA(VLOOKUP($I20,disall!$A$2:$CY$349,COLUMN(disall!BL19),FALSE)),-9999,VLOOKUP($I20,disall!$A$2:$CY$349,COLUMN(disall!BL19),FALSE))</f>
        <v>414.75</v>
      </c>
      <c r="BT20" s="8">
        <f>IF(ISNA(VLOOKUP($I20,disall!$A$2:$CY$349,COLUMN(disall!BM19),FALSE)),-9999,VLOOKUP($I20,disall!$A$2:$CY$349,COLUMN(disall!BM19),FALSE))</f>
        <v>21.4</v>
      </c>
      <c r="BU20" s="8">
        <f>IF(ISNA(VLOOKUP($I20,disall!$A$2:$CY$349,COLUMN(disall!BN19),FALSE)),-9999,VLOOKUP($I20,disall!$A$2:$CY$349,COLUMN(disall!BN19),FALSE))</f>
        <v>12.4</v>
      </c>
      <c r="BV20" s="8">
        <f>IF(ISNA(VLOOKUP($I20,disall!$A$2:$CY$349,COLUMN(disall!BO19),FALSE)),-9999,VLOOKUP($I20,disall!$A$2:$CY$349,COLUMN(disall!BO19),FALSE))</f>
        <v>579.44000000000005</v>
      </c>
      <c r="BW20" s="8">
        <f>IF(ISNA(VLOOKUP($I20,disall!$A$2:$CY$349,COLUMN(disall!BP19),FALSE)),-9999,VLOOKUP($I20,disall!$A$2:$CY$349,COLUMN(disall!BP19),FALSE))</f>
        <v>16.600000000000001</v>
      </c>
      <c r="BX20" s="8">
        <f>IF(ISNA(VLOOKUP($I20,disall!$A$2:$CY$349,COLUMN(disall!BQ19),FALSE)),-9999,VLOOKUP($I20,disall!$A$2:$CY$349,COLUMN(disall!BQ19),FALSE))</f>
        <v>4.0999999999999996</v>
      </c>
      <c r="BY20" s="8">
        <f>IF(ISNA(VLOOKUP($I20,disall!$A$2:$CY$349,COLUMN(disall!BR19),FALSE)),-9999,VLOOKUP($I20,disall!$A$2:$CY$349,COLUMN(disall!BR19),FALSE))</f>
        <v>246.99</v>
      </c>
      <c r="BZ20" s="8">
        <f>IF(ISNA(VLOOKUP($I20,disall!$A$2:$CY$349,COLUMN(disall!BS19),FALSE)),-9999,VLOOKUP($I20,disall!$A$2:$CY$349,COLUMN(disall!BS19),FALSE))</f>
        <v>15.3</v>
      </c>
      <c r="CA20" s="8">
        <f>IF(ISNA(VLOOKUP($I20,disall!$A$2:$CY$349,COLUMN(disall!BT19),FALSE)),-9999,VLOOKUP($I20,disall!$A$2:$CY$349,COLUMN(disall!BT19),FALSE))</f>
        <v>2.9</v>
      </c>
      <c r="CB20" s="8">
        <f>IF(ISNA(VLOOKUP($I20,disall!$A$2:$CY$349,COLUMN(disall!BU19),FALSE)),-9999,VLOOKUP($I20,disall!$A$2:$CY$349,COLUMN(disall!BU19),FALSE))</f>
        <v>189.54</v>
      </c>
      <c r="CC20" s="8">
        <f>IF(ISNA(VLOOKUP($I20,disall!$A$2:$CY$349,COLUMN(disall!BV19),FALSE)),-9999,VLOOKUP($I20,disall!$A$2:$CY$349,COLUMN(disall!BV19),FALSE))</f>
        <v>11</v>
      </c>
      <c r="CD20" s="8">
        <f>IF(ISNA(VLOOKUP($I20,disall!$A$2:$CY$349,COLUMN(disall!BW19),FALSE)),-9999,VLOOKUP($I20,disall!$A$2:$CY$349,COLUMN(disall!BW19),FALSE))</f>
        <v>8</v>
      </c>
      <c r="CE20" s="8">
        <f>IF(ISNA(VLOOKUP($I20,disall!$A$2:$CY$349,COLUMN(disall!BX19),FALSE)),-9999,VLOOKUP($I20,disall!$A$2:$CY$349,COLUMN(disall!BX19),FALSE))</f>
        <v>727.27</v>
      </c>
      <c r="CF20" s="8">
        <f>IF(ISNA(VLOOKUP($I20,disall!$A$2:$CY$349,COLUMN(disall!BY19),FALSE)),-9999,VLOOKUP($I20,disall!$A$2:$CY$349,COLUMN(disall!BY19),FALSE))</f>
        <v>10</v>
      </c>
      <c r="CG20" s="8">
        <f>IF(ISNA(VLOOKUP($I20,disall!$A$2:$CY$349,COLUMN(disall!BZ19),FALSE)),-9999,VLOOKUP($I20,disall!$A$2:$CY$349,COLUMN(disall!BZ19),FALSE))</f>
        <v>4</v>
      </c>
      <c r="CH20" s="8">
        <f>IF(ISNA(VLOOKUP($I20,disall!$A$2:$CY$349,COLUMN(disall!CA19),FALSE)),-9999,VLOOKUP($I20,disall!$A$2:$CY$349,COLUMN(disall!CA19),FALSE))</f>
        <v>400</v>
      </c>
      <c r="CI20" s="8">
        <f>IF(ISNA(VLOOKUP($I20,disall!$A$2:$CY$349,COLUMN(disall!CB19),FALSE)),-9999,VLOOKUP($I20,disall!$A$2:$CY$349,COLUMN(disall!CB19),FALSE))</f>
        <v>17.899999999999999</v>
      </c>
      <c r="CJ20" s="8">
        <f>IF(ISNA(VLOOKUP($I20,disall!$A$2:$CY$349,COLUMN(disall!CC19),FALSE)),-9999,VLOOKUP($I20,disall!$A$2:$CY$349,COLUMN(disall!CC19),FALSE))</f>
        <v>20.3</v>
      </c>
      <c r="CK20" s="8">
        <f>IF(ISNA(VLOOKUP($I20,disall!$A$2:$CY$349,COLUMN(disall!CD19),FALSE)),-9999,VLOOKUP($I20,disall!$A$2:$CY$349,COLUMN(disall!CD19),FALSE))</f>
        <v>1134.08</v>
      </c>
      <c r="CL20" s="8">
        <f>IF(ISNA(VLOOKUP($I20,disall!$A$2:$CY$349,COLUMN(disall!CE19),FALSE)),-9999,VLOOKUP($I20,disall!$A$2:$CY$349,COLUMN(disall!CE19),FALSE))</f>
        <v>27.6</v>
      </c>
      <c r="CM20" s="8">
        <f>IF(ISNA(VLOOKUP($I20,disall!$A$2:$CY$349,COLUMN(disall!CF19),FALSE)),-9999,VLOOKUP($I20,disall!$A$2:$CY$349,COLUMN(disall!CF19),FALSE))</f>
        <v>15.7</v>
      </c>
      <c r="CN20" s="8">
        <f>IF(ISNA(VLOOKUP($I20,disall!$A$2:$CY$349,COLUMN(disall!CG19),FALSE)),-9999,VLOOKUP($I20,disall!$A$2:$CY$349,COLUMN(disall!CG19),FALSE))</f>
        <v>568.84</v>
      </c>
      <c r="CO20" s="8">
        <f>IF(ISNA(VLOOKUP($I20,disall!$A$2:$CY$349,COLUMN(disall!CH19),FALSE)),-9999,VLOOKUP($I20,disall!$A$2:$CY$349,COLUMN(disall!CH19),FALSE))</f>
        <v>23.6</v>
      </c>
      <c r="CP20" s="8">
        <f>IF(ISNA(VLOOKUP($I20,disall!$A$2:$CY$349,COLUMN(disall!CI19),FALSE)),-9999,VLOOKUP($I20,disall!$A$2:$CY$349,COLUMN(disall!CI19),FALSE))</f>
        <v>17.100000000000001</v>
      </c>
      <c r="CQ20" s="8">
        <f>IF(ISNA(VLOOKUP($I20,disall!$A$2:$CY$349,COLUMN(disall!CJ19),FALSE)),-9999,VLOOKUP($I20,disall!$A$2:$CY$349,COLUMN(disall!CJ19),FALSE))</f>
        <v>724.58</v>
      </c>
      <c r="CR20" s="8">
        <f>IF(ISNA(VLOOKUP($I20,disall!$A$2:$CY$349,COLUMN(disall!CK19),FALSE)),-9999,VLOOKUP($I20,disall!$A$2:$CY$349,COLUMN(disall!CK19),FALSE))</f>
        <v>19.100000000000001</v>
      </c>
      <c r="CS20" s="8">
        <f>IF(ISNA(VLOOKUP($I20,disall!$A$2:$CY$349,COLUMN(disall!CL19),FALSE)),-9999,VLOOKUP($I20,disall!$A$2:$CY$349,COLUMN(disall!CL19),FALSE))</f>
        <v>5.5</v>
      </c>
      <c r="CT20" s="8">
        <f>IF(ISNA(VLOOKUP($I20,disall!$A$2:$CY$349,COLUMN(disall!CM19),FALSE)),-9999,VLOOKUP($I20,disall!$A$2:$CY$349,COLUMN(disall!CM19),FALSE))</f>
        <v>287.95999999999998</v>
      </c>
      <c r="CU20" s="8">
        <f>IF(ISNA(VLOOKUP($I20,disall!$A$2:$CY$349,COLUMN(disall!CN19),FALSE)),-9999,VLOOKUP($I20,disall!$A$2:$CY$349,COLUMN(disall!CN19),FALSE))</f>
        <v>17.8</v>
      </c>
      <c r="CV20" s="8">
        <f>IF(ISNA(VLOOKUP($I20,disall!$A$2:$CY$349,COLUMN(disall!CO19),FALSE)),-9999,VLOOKUP($I20,disall!$A$2:$CY$349,COLUMN(disall!CO19),FALSE))</f>
        <v>16.7</v>
      </c>
      <c r="CW20" s="8">
        <f>IF(ISNA(VLOOKUP($I20,disall!$A$2:$CY$349,COLUMN(disall!CP19),FALSE)),-9999,VLOOKUP($I20,disall!$A$2:$CY$349,COLUMN(disall!CP19),FALSE))</f>
        <v>938.2</v>
      </c>
      <c r="CX20" s="8">
        <f>IF(ISNA(VLOOKUP($I20,disall!$A$2:$CY$349,COLUMN(disall!CQ19),FALSE)),-9999,VLOOKUP($I20,disall!$A$2:$CY$349,COLUMN(disall!CQ19),FALSE))</f>
        <v>18.399999999999999</v>
      </c>
      <c r="CY20" s="8">
        <f>IF(ISNA(VLOOKUP($I20,disall!$A$2:$CY$349,COLUMN(disall!CR19),FALSE)),-9999,VLOOKUP($I20,disall!$A$2:$CY$349,COLUMN(disall!CR19),FALSE))</f>
        <v>10.9</v>
      </c>
      <c r="CZ20" s="8">
        <f>IF(ISNA(VLOOKUP($I20,disall!$A$2:$CY$349,COLUMN(disall!CS19),FALSE)),-9999,VLOOKUP($I20,disall!$A$2:$CY$349,COLUMN(disall!CS19),FALSE))</f>
        <v>592.39</v>
      </c>
      <c r="DA20" s="8">
        <f>IF(ISNA(VLOOKUP($I20,disall!$A$2:$CY$349,COLUMN(disall!CT19),FALSE)),-9999,VLOOKUP($I20,disall!$A$2:$CY$349,COLUMN(disall!CT19),FALSE))</f>
        <v>18.3</v>
      </c>
      <c r="DB20" s="8">
        <f>IF(ISNA(VLOOKUP($I20,disall!$A$2:$CY$349,COLUMN(disall!CU19),FALSE)),-9999,VLOOKUP($I20,disall!$A$2:$CY$349,COLUMN(disall!CU19),FALSE))</f>
        <v>9</v>
      </c>
      <c r="DC20" s="8">
        <f>IF(ISNA(VLOOKUP($I20,disall!$A$2:$CY$349,COLUMN(disall!CV19),FALSE)),-9999,VLOOKUP($I20,disall!$A$2:$CY$349,COLUMN(disall!CV19),FALSE))</f>
        <v>491.8</v>
      </c>
      <c r="DD20" s="8">
        <f>IF(ISNA(VLOOKUP($I20,disall!$A$2:$CY$349,COLUMN(disall!CW19),FALSE)),-9999,VLOOKUP($I20,disall!$A$2:$CY$349,COLUMN(disall!CW19),FALSE))</f>
        <v>18.100000000000001</v>
      </c>
      <c r="DE20" s="8">
        <f>IF(ISNA(VLOOKUP($I20,disall!$A$2:$CY$349,COLUMN(disall!CX19),FALSE)),-9999,VLOOKUP($I20,disall!$A$2:$CY$349,COLUMN(disall!CX19),FALSE))</f>
        <v>8.6</v>
      </c>
      <c r="DF20" s="8">
        <f>IF(ISNA(VLOOKUP($I20,disall!$A$2:$CY$349,COLUMN(disall!CY19),FALSE)),-9999,VLOOKUP($I20,disall!$A$2:$CY$349,COLUMN(disall!CY19),FALSE))</f>
        <v>475.14</v>
      </c>
    </row>
    <row r="21" spans="1:110" x14ac:dyDescent="0.25">
      <c r="A21">
        <v>217</v>
      </c>
      <c r="B21" t="s">
        <v>8</v>
      </c>
      <c r="C21" t="s">
        <v>472</v>
      </c>
      <c r="D21" t="s">
        <v>185</v>
      </c>
      <c r="E21" t="s">
        <v>473</v>
      </c>
      <c r="F21" t="s">
        <v>291</v>
      </c>
      <c r="G21" t="s">
        <v>505</v>
      </c>
      <c r="H21">
        <v>1021</v>
      </c>
      <c r="I21">
        <f>IF(ISNA(VLOOKUP(H21,disall!$D$2:$L$349,1,FALSE)),H21,VLOOKUP(H21,disall!$D$2:$L$349,1,FALSE))</f>
        <v>1021</v>
      </c>
      <c r="J21">
        <f>IF(ISNA(VLOOKUP(H21,disall!$D$2:$L$349,1,FALSE)),"NA",VLOOKUP(H21,disall!$D$2:$L$349,2,FALSE))</f>
        <v>1021</v>
      </c>
      <c r="K21" t="str">
        <f>IF(ISNA(VLOOKUP(I21,disall!$A$2:$L$349,3,FALSE)),F21,VLOOKUP(I21,disall!$A$2:$L$349,3,FALSE))</f>
        <v>Mandla</v>
      </c>
      <c r="L21" t="str">
        <f>IF(ISNA(VLOOKUP(I21,disall!$A$2:$L$349,12,FALSE)),"NA",VLOOKUP(I21,disall!$A$2:$L$349,12,FALSE))</f>
        <v>Mandla</v>
      </c>
      <c r="M21">
        <f>IF(ISNA(VLOOKUP(I21,disall!$A$2:$M$349,6,FALSE)),"NA",VLOOKUP(I21,disall!$A$2:$M$349,6,FALSE))</f>
        <v>10</v>
      </c>
      <c r="N21">
        <f>IF(ISNA(VLOOKUP(I21,disall!$A$2:$M$349,7,FALSE)),"NA",VLOOKUP(I21,disall!$A$2:$M$349,7,FALSE))</f>
        <v>1.1271880000000001</v>
      </c>
      <c r="O21">
        <f>IF(ISNA(VLOOKUP(I21,disall!$A$2:$M$349,8,FALSE)),"NA",VLOOKUP(I21,disall!$A$2:$M$349,8,FALSE))</f>
        <v>6.427314</v>
      </c>
      <c r="P21" t="str">
        <f>IF(ISNA(VLOOKUP(I21,disall!$A$2:$M$349,9,FALSE)),"NA",VLOOKUP(I21,disall!$A$2:$M$349,9,FALSE))</f>
        <v>POLY</v>
      </c>
      <c r="Q21">
        <f>IF(ISNA(VLOOKUP(I21,disall!$A$2:$M$349,10,FALSE)),"NA",VLOOKUP(I21,disall!$A$2:$M$349,10,FALSE))</f>
        <v>356122100</v>
      </c>
      <c r="R21" t="str">
        <f>IF(ISNA(VLOOKUP(I21,disall!$A$2:$M$349,11,FALSE)),"NA",VLOOKUP(I21,disall!$A$2:$M$349,11,FALSE))</f>
        <v>Madhya Pradesh</v>
      </c>
      <c r="S21" t="str">
        <f>IF(ISNA(VLOOKUP(I21,disall!$A$2:$M$349,12,FALSE)),"NA",VLOOKUP(I21,disall!$A$2:$M$349,12,FALSE))</f>
        <v>Mandla</v>
      </c>
      <c r="T21">
        <f>IF(ISNA(VLOOKUP(I21,disall!$A$2:$M$349,13,FALSE)),"NA",VLOOKUP(I21,disall!$A$2:$M$349,13,FALSE))</f>
        <v>143</v>
      </c>
      <c r="U21" s="8">
        <f>IF(ISNA(VLOOKUP($I21,disall!$A$2:$CY$349,COLUMN(disall!N20),FALSE)),-9999,VLOOKUP($I21,disall!$A$2:$CY$349,COLUMN(disall!N20),FALSE))</f>
        <v>0</v>
      </c>
      <c r="V21" s="8">
        <f>IF(ISNA(VLOOKUP($I21,disall!$A$2:$CY$349,COLUMN(disall!O20),FALSE)),-9999,VLOOKUP($I21,disall!$A$2:$CY$349,COLUMN(disall!O20),FALSE))</f>
        <v>0</v>
      </c>
      <c r="W21" s="8">
        <f>IF(ISNA(VLOOKUP($I21,disall!$A$2:$CY$349,COLUMN(disall!P20),FALSE)),-9999,VLOOKUP($I21,disall!$A$2:$CY$349,COLUMN(disall!P20),FALSE))</f>
        <v>0</v>
      </c>
      <c r="X21" s="8">
        <f>IF(ISNA(VLOOKUP($I21,disall!$A$2:$CY$349,COLUMN(disall!Q20),FALSE)),-9999,VLOOKUP($I21,disall!$A$2:$CY$349,COLUMN(disall!Q20),FALSE))</f>
        <v>0</v>
      </c>
      <c r="Y21" s="8">
        <f>IF(ISNA(VLOOKUP($I21,disall!$A$2:$CY$349,COLUMN(disall!R20),FALSE)),-9999,VLOOKUP($I21,disall!$A$2:$CY$349,COLUMN(disall!R20),FALSE))</f>
        <v>0</v>
      </c>
      <c r="Z21" s="8">
        <f>IF(ISNA(VLOOKUP($I21,disall!$A$2:$CY$349,COLUMN(disall!S20),FALSE)),-9999,VLOOKUP($I21,disall!$A$2:$CY$349,COLUMN(disall!S20),FALSE))</f>
        <v>0</v>
      </c>
      <c r="AA21" s="8">
        <f>IF(ISNA(VLOOKUP($I21,disall!$A$2:$CY$349,COLUMN(disall!T20),FALSE)),-9999,VLOOKUP($I21,disall!$A$2:$CY$349,COLUMN(disall!T20),FALSE))</f>
        <v>0</v>
      </c>
      <c r="AB21" s="8">
        <f>IF(ISNA(VLOOKUP($I21,disall!$A$2:$CY$349,COLUMN(disall!U20),FALSE)),-9999,VLOOKUP($I21,disall!$A$2:$CY$349,COLUMN(disall!U20),FALSE))</f>
        <v>0</v>
      </c>
      <c r="AC21" s="8">
        <f>IF(ISNA(VLOOKUP($I21,disall!$A$2:$CY$349,COLUMN(disall!V20),FALSE)),-9999,VLOOKUP($I21,disall!$A$2:$CY$349,COLUMN(disall!V20),FALSE))</f>
        <v>0</v>
      </c>
      <c r="AD21" s="8">
        <f>IF(ISNA(VLOOKUP($I21,disall!$A$2:$CY$349,COLUMN(disall!W20),FALSE)),-9999,VLOOKUP($I21,disall!$A$2:$CY$349,COLUMN(disall!W20),FALSE))</f>
        <v>0</v>
      </c>
      <c r="AE21" s="8">
        <f>IF(ISNA(VLOOKUP($I21,disall!$A$2:$CY$349,COLUMN(disall!X20),FALSE)),-9999,VLOOKUP($I21,disall!$A$2:$CY$349,COLUMN(disall!X20),FALSE))</f>
        <v>0</v>
      </c>
      <c r="AF21" s="8">
        <f>IF(ISNA(VLOOKUP($I21,disall!$A$2:$CY$349,COLUMN(disall!Y20),FALSE)),-9999,VLOOKUP($I21,disall!$A$2:$CY$349,COLUMN(disall!Y20),FALSE))</f>
        <v>0</v>
      </c>
      <c r="AG21" s="8">
        <f>IF(ISNA(VLOOKUP($I21,disall!$A$2:$CY$349,COLUMN(disall!Z20),FALSE)),-9999,VLOOKUP($I21,disall!$A$2:$CY$349,COLUMN(disall!Z20),FALSE))</f>
        <v>0</v>
      </c>
      <c r="AH21" s="8">
        <f>IF(ISNA(VLOOKUP($I21,disall!$A$2:$CY$349,COLUMN(disall!AA20),FALSE)),-9999,VLOOKUP($I21,disall!$A$2:$CY$349,COLUMN(disall!AA20),FALSE))</f>
        <v>0</v>
      </c>
      <c r="AI21" s="8">
        <f>IF(ISNA(VLOOKUP($I21,disall!$A$2:$CY$349,COLUMN(disall!AB20),FALSE)),-9999,VLOOKUP($I21,disall!$A$2:$CY$349,COLUMN(disall!AB20),FALSE))</f>
        <v>0</v>
      </c>
      <c r="AJ21" s="8">
        <f>IF(ISNA(VLOOKUP($I21,disall!$A$2:$CY$349,COLUMN(disall!AC20),FALSE)),-9999,VLOOKUP($I21,disall!$A$2:$CY$349,COLUMN(disall!AC20),FALSE))</f>
        <v>0</v>
      </c>
      <c r="AK21" s="8">
        <f>IF(ISNA(VLOOKUP($I21,disall!$A$2:$CY$349,COLUMN(disall!AD20),FALSE)),-9999,VLOOKUP($I21,disall!$A$2:$CY$349,COLUMN(disall!AD20),FALSE))</f>
        <v>0</v>
      </c>
      <c r="AL21" s="8">
        <f>IF(ISNA(VLOOKUP($I21,disall!$A$2:$CY$349,COLUMN(disall!AE20),FALSE)),-9999,VLOOKUP($I21,disall!$A$2:$CY$349,COLUMN(disall!AE20),FALSE))</f>
        <v>0</v>
      </c>
      <c r="AM21" s="8">
        <f>IF(ISNA(VLOOKUP($I21,disall!$A$2:$CY$349,COLUMN(disall!AF20),FALSE)),-9999,VLOOKUP($I21,disall!$A$2:$CY$349,COLUMN(disall!AF20),FALSE))</f>
        <v>0</v>
      </c>
      <c r="AN21" s="8">
        <f>IF(ISNA(VLOOKUP($I21,disall!$A$2:$CY$349,COLUMN(disall!AG20),FALSE)),-9999,VLOOKUP($I21,disall!$A$2:$CY$349,COLUMN(disall!AG20),FALSE))</f>
        <v>0</v>
      </c>
      <c r="AO21" s="8">
        <f>IF(ISNA(VLOOKUP($I21,disall!$A$2:$CY$349,COLUMN(disall!AH20),FALSE)),-9999,VLOOKUP($I21,disall!$A$2:$CY$349,COLUMN(disall!AH20),FALSE))</f>
        <v>0</v>
      </c>
      <c r="AP21" s="8">
        <f>IF(ISNA(VLOOKUP($I21,disall!$A$2:$CY$349,COLUMN(disall!AI20),FALSE)),-9999,VLOOKUP($I21,disall!$A$2:$CY$349,COLUMN(disall!AI20),FALSE))</f>
        <v>0</v>
      </c>
      <c r="AQ21" s="8">
        <f>IF(ISNA(VLOOKUP($I21,disall!$A$2:$CY$349,COLUMN(disall!AJ20),FALSE)),-9999,VLOOKUP($I21,disall!$A$2:$CY$349,COLUMN(disall!AJ20),FALSE))</f>
        <v>0</v>
      </c>
      <c r="AR21" s="8">
        <f>IF(ISNA(VLOOKUP($I21,disall!$A$2:$CY$349,COLUMN(disall!AK20),FALSE)),-9999,VLOOKUP($I21,disall!$A$2:$CY$349,COLUMN(disall!AK20),FALSE))</f>
        <v>0</v>
      </c>
      <c r="AS21" s="8">
        <f>IF(ISNA(VLOOKUP($I21,disall!$A$2:$CY$349,COLUMN(disall!AL20),FALSE)),-9999,VLOOKUP($I21,disall!$A$2:$CY$349,COLUMN(disall!AL20),FALSE))</f>
        <v>0</v>
      </c>
      <c r="AT21" s="8">
        <f>IF(ISNA(VLOOKUP($I21,disall!$A$2:$CY$349,COLUMN(disall!AM20),FALSE)),-9999,VLOOKUP($I21,disall!$A$2:$CY$349,COLUMN(disall!AM20),FALSE))</f>
        <v>0</v>
      </c>
      <c r="AU21" s="8">
        <f>IF(ISNA(VLOOKUP($I21,disall!$A$2:$CY$349,COLUMN(disall!AN20),FALSE)),-9999,VLOOKUP($I21,disall!$A$2:$CY$349,COLUMN(disall!AN20),FALSE))</f>
        <v>0</v>
      </c>
      <c r="AV21" s="8">
        <f>IF(ISNA(VLOOKUP($I21,disall!$A$2:$CY$349,COLUMN(disall!AO20),FALSE)),-9999,VLOOKUP($I21,disall!$A$2:$CY$349,COLUMN(disall!AO20),FALSE))</f>
        <v>0</v>
      </c>
      <c r="AW21" s="8">
        <f>IF(ISNA(VLOOKUP($I21,disall!$A$2:$CY$349,COLUMN(disall!AP20),FALSE)),-9999,VLOOKUP($I21,disall!$A$2:$CY$349,COLUMN(disall!AP20),FALSE))</f>
        <v>0</v>
      </c>
      <c r="AX21" s="8">
        <f>IF(ISNA(VLOOKUP($I21,disall!$A$2:$CY$349,COLUMN(disall!AQ20),FALSE)),-9999,VLOOKUP($I21,disall!$A$2:$CY$349,COLUMN(disall!AQ20),FALSE))</f>
        <v>0</v>
      </c>
      <c r="AY21" s="8">
        <f>IF(ISNA(VLOOKUP($I21,disall!$A$2:$CY$349,COLUMN(disall!AR20),FALSE)),-9999,VLOOKUP($I21,disall!$A$2:$CY$349,COLUMN(disall!AR20),FALSE))</f>
        <v>0</v>
      </c>
      <c r="AZ21" s="8">
        <f>IF(ISNA(VLOOKUP($I21,disall!$A$2:$CY$349,COLUMN(disall!AS20),FALSE)),-9999,VLOOKUP($I21,disall!$A$2:$CY$349,COLUMN(disall!AS20),FALSE))</f>
        <v>0</v>
      </c>
      <c r="BA21" s="8">
        <f>IF(ISNA(VLOOKUP($I21,disall!$A$2:$CY$349,COLUMN(disall!AT20),FALSE)),-9999,VLOOKUP($I21,disall!$A$2:$CY$349,COLUMN(disall!AT20),FALSE))</f>
        <v>0</v>
      </c>
      <c r="BB21" s="8">
        <f>IF(ISNA(VLOOKUP($I21,disall!$A$2:$CY$349,COLUMN(disall!AU20),FALSE)),-9999,VLOOKUP($I21,disall!$A$2:$CY$349,COLUMN(disall!AU20),FALSE))</f>
        <v>0</v>
      </c>
      <c r="BC21" s="8">
        <f>IF(ISNA(VLOOKUP($I21,disall!$A$2:$CY$349,COLUMN(disall!AV20),FALSE)),-9999,VLOOKUP($I21,disall!$A$2:$CY$349,COLUMN(disall!AV20),FALSE))</f>
        <v>0</v>
      </c>
      <c r="BD21" s="8">
        <f>IF(ISNA(VLOOKUP($I21,disall!$A$2:$CY$349,COLUMN(disall!AW20),FALSE)),-9999,VLOOKUP($I21,disall!$A$2:$CY$349,COLUMN(disall!AW20),FALSE))</f>
        <v>0</v>
      </c>
      <c r="BE21" s="8">
        <f>IF(ISNA(VLOOKUP($I21,disall!$A$2:$CY$349,COLUMN(disall!AX20),FALSE)),-9999,VLOOKUP($I21,disall!$A$2:$CY$349,COLUMN(disall!AX20),FALSE))</f>
        <v>0</v>
      </c>
      <c r="BF21" s="8">
        <f>IF(ISNA(VLOOKUP($I21,disall!$A$2:$CY$349,COLUMN(disall!AY20),FALSE)),-9999,VLOOKUP($I21,disall!$A$2:$CY$349,COLUMN(disall!AY20),FALSE))</f>
        <v>0</v>
      </c>
      <c r="BG21" s="8">
        <f>IF(ISNA(VLOOKUP($I21,disall!$A$2:$CY$349,COLUMN(disall!AZ20),FALSE)),-9999,VLOOKUP($I21,disall!$A$2:$CY$349,COLUMN(disall!AZ20),FALSE))</f>
        <v>0</v>
      </c>
      <c r="BH21" s="8">
        <f>IF(ISNA(VLOOKUP($I21,disall!$A$2:$CY$349,COLUMN(disall!BA20),FALSE)),-9999,VLOOKUP($I21,disall!$A$2:$CY$349,COLUMN(disall!BA20),FALSE))</f>
        <v>0</v>
      </c>
      <c r="BI21" s="8">
        <f>IF(ISNA(VLOOKUP($I21,disall!$A$2:$CY$349,COLUMN(disall!BB20),FALSE)),-9999,VLOOKUP($I21,disall!$A$2:$CY$349,COLUMN(disall!BB20),FALSE))</f>
        <v>0</v>
      </c>
      <c r="BJ21" s="8">
        <f>IF(ISNA(VLOOKUP($I21,disall!$A$2:$CY$349,COLUMN(disall!BC20),FALSE)),-9999,VLOOKUP($I21,disall!$A$2:$CY$349,COLUMN(disall!BC20),FALSE))</f>
        <v>0</v>
      </c>
      <c r="BK21" s="8">
        <f>IF(ISNA(VLOOKUP($I21,disall!$A$2:$CY$349,COLUMN(disall!BD20),FALSE)),-9999,VLOOKUP($I21,disall!$A$2:$CY$349,COLUMN(disall!BD20),FALSE))</f>
        <v>0</v>
      </c>
      <c r="BL21" s="8">
        <f>IF(ISNA(VLOOKUP($I21,disall!$A$2:$CY$349,COLUMN(disall!BE20),FALSE)),-9999,VLOOKUP($I21,disall!$A$2:$CY$349,COLUMN(disall!BE20),FALSE))</f>
        <v>0</v>
      </c>
      <c r="BM21" s="8">
        <f>IF(ISNA(VLOOKUP($I21,disall!$A$2:$CY$349,COLUMN(disall!BF20),FALSE)),-9999,VLOOKUP($I21,disall!$A$2:$CY$349,COLUMN(disall!BF20),FALSE))</f>
        <v>0</v>
      </c>
      <c r="BN21" s="8">
        <f>IF(ISNA(VLOOKUP($I21,disall!$A$2:$CY$349,COLUMN(disall!BG20),FALSE)),-9999,VLOOKUP($I21,disall!$A$2:$CY$349,COLUMN(disall!BG20),FALSE))</f>
        <v>0</v>
      </c>
      <c r="BO21" s="8">
        <f>IF(ISNA(VLOOKUP($I21,disall!$A$2:$CY$349,COLUMN(disall!BH20),FALSE)),-9999,VLOOKUP($I21,disall!$A$2:$CY$349,COLUMN(disall!BH20),FALSE))</f>
        <v>0</v>
      </c>
      <c r="BP21" s="8">
        <f>IF(ISNA(VLOOKUP($I21,disall!$A$2:$CY$349,COLUMN(disall!BI20),FALSE)),-9999,VLOOKUP($I21,disall!$A$2:$CY$349,COLUMN(disall!BI20),FALSE))</f>
        <v>0</v>
      </c>
      <c r="BQ21" s="8">
        <f>IF(ISNA(VLOOKUP($I21,disall!$A$2:$CY$349,COLUMN(disall!BJ20),FALSE)),-9999,VLOOKUP($I21,disall!$A$2:$CY$349,COLUMN(disall!BJ20),FALSE))</f>
        <v>0</v>
      </c>
      <c r="BR21" s="8">
        <f>IF(ISNA(VLOOKUP($I21,disall!$A$2:$CY$349,COLUMN(disall!BK20),FALSE)),-9999,VLOOKUP($I21,disall!$A$2:$CY$349,COLUMN(disall!BK20),FALSE))</f>
        <v>0</v>
      </c>
      <c r="BS21" s="8">
        <f>IF(ISNA(VLOOKUP($I21,disall!$A$2:$CY$349,COLUMN(disall!BL20),FALSE)),-9999,VLOOKUP($I21,disall!$A$2:$CY$349,COLUMN(disall!BL20),FALSE))</f>
        <v>0</v>
      </c>
      <c r="BT21" s="8">
        <f>IF(ISNA(VLOOKUP($I21,disall!$A$2:$CY$349,COLUMN(disall!BM20),FALSE)),-9999,VLOOKUP($I21,disall!$A$2:$CY$349,COLUMN(disall!BM20),FALSE))</f>
        <v>0</v>
      </c>
      <c r="BU21" s="8">
        <f>IF(ISNA(VLOOKUP($I21,disall!$A$2:$CY$349,COLUMN(disall!BN20),FALSE)),-9999,VLOOKUP($I21,disall!$A$2:$CY$349,COLUMN(disall!BN20),FALSE))</f>
        <v>0</v>
      </c>
      <c r="BV21" s="8">
        <f>IF(ISNA(VLOOKUP($I21,disall!$A$2:$CY$349,COLUMN(disall!BO20),FALSE)),-9999,VLOOKUP($I21,disall!$A$2:$CY$349,COLUMN(disall!BO20),FALSE))</f>
        <v>0</v>
      </c>
      <c r="BW21" s="8">
        <f>IF(ISNA(VLOOKUP($I21,disall!$A$2:$CY$349,COLUMN(disall!BP20),FALSE)),-9999,VLOOKUP($I21,disall!$A$2:$CY$349,COLUMN(disall!BP20),FALSE))</f>
        <v>0</v>
      </c>
      <c r="BX21" s="8">
        <f>IF(ISNA(VLOOKUP($I21,disall!$A$2:$CY$349,COLUMN(disall!BQ20),FALSE)),-9999,VLOOKUP($I21,disall!$A$2:$CY$349,COLUMN(disall!BQ20),FALSE))</f>
        <v>0</v>
      </c>
      <c r="BY21" s="8">
        <f>IF(ISNA(VLOOKUP($I21,disall!$A$2:$CY$349,COLUMN(disall!BR20),FALSE)),-9999,VLOOKUP($I21,disall!$A$2:$CY$349,COLUMN(disall!BR20),FALSE))</f>
        <v>0</v>
      </c>
      <c r="BZ21" s="8">
        <f>IF(ISNA(VLOOKUP($I21,disall!$A$2:$CY$349,COLUMN(disall!BS20),FALSE)),-9999,VLOOKUP($I21,disall!$A$2:$CY$349,COLUMN(disall!BS20),FALSE))</f>
        <v>0</v>
      </c>
      <c r="CA21" s="8">
        <f>IF(ISNA(VLOOKUP($I21,disall!$A$2:$CY$349,COLUMN(disall!BT20),FALSE)),-9999,VLOOKUP($I21,disall!$A$2:$CY$349,COLUMN(disall!BT20),FALSE))</f>
        <v>0</v>
      </c>
      <c r="CB21" s="8">
        <f>IF(ISNA(VLOOKUP($I21,disall!$A$2:$CY$349,COLUMN(disall!BU20),FALSE)),-9999,VLOOKUP($I21,disall!$A$2:$CY$349,COLUMN(disall!BU20),FALSE))</f>
        <v>0</v>
      </c>
      <c r="CC21" s="8">
        <f>IF(ISNA(VLOOKUP($I21,disall!$A$2:$CY$349,COLUMN(disall!BV20),FALSE)),-9999,VLOOKUP($I21,disall!$A$2:$CY$349,COLUMN(disall!BV20),FALSE))</f>
        <v>0</v>
      </c>
      <c r="CD21" s="8">
        <f>IF(ISNA(VLOOKUP($I21,disall!$A$2:$CY$349,COLUMN(disall!BW20),FALSE)),-9999,VLOOKUP($I21,disall!$A$2:$CY$349,COLUMN(disall!BW20),FALSE))</f>
        <v>0</v>
      </c>
      <c r="CE21" s="8">
        <f>IF(ISNA(VLOOKUP($I21,disall!$A$2:$CY$349,COLUMN(disall!BX20),FALSE)),-9999,VLOOKUP($I21,disall!$A$2:$CY$349,COLUMN(disall!BX20),FALSE))</f>
        <v>0</v>
      </c>
      <c r="CF21" s="8">
        <f>IF(ISNA(VLOOKUP($I21,disall!$A$2:$CY$349,COLUMN(disall!BY20),FALSE)),-9999,VLOOKUP($I21,disall!$A$2:$CY$349,COLUMN(disall!BY20),FALSE))</f>
        <v>0</v>
      </c>
      <c r="CG21" s="8">
        <f>IF(ISNA(VLOOKUP($I21,disall!$A$2:$CY$349,COLUMN(disall!BZ20),FALSE)),-9999,VLOOKUP($I21,disall!$A$2:$CY$349,COLUMN(disall!BZ20),FALSE))</f>
        <v>0</v>
      </c>
      <c r="CH21" s="8">
        <f>IF(ISNA(VLOOKUP($I21,disall!$A$2:$CY$349,COLUMN(disall!CA20),FALSE)),-9999,VLOOKUP($I21,disall!$A$2:$CY$349,COLUMN(disall!CA20),FALSE))</f>
        <v>0</v>
      </c>
      <c r="CI21" s="8">
        <f>IF(ISNA(VLOOKUP($I21,disall!$A$2:$CY$349,COLUMN(disall!CB20),FALSE)),-9999,VLOOKUP($I21,disall!$A$2:$CY$349,COLUMN(disall!CB20),FALSE))</f>
        <v>0</v>
      </c>
      <c r="CJ21" s="8">
        <f>IF(ISNA(VLOOKUP($I21,disall!$A$2:$CY$349,COLUMN(disall!CC20),FALSE)),-9999,VLOOKUP($I21,disall!$A$2:$CY$349,COLUMN(disall!CC20),FALSE))</f>
        <v>0</v>
      </c>
      <c r="CK21" s="8">
        <f>IF(ISNA(VLOOKUP($I21,disall!$A$2:$CY$349,COLUMN(disall!CD20),FALSE)),-9999,VLOOKUP($I21,disall!$A$2:$CY$349,COLUMN(disall!CD20),FALSE))</f>
        <v>0</v>
      </c>
      <c r="CL21" s="8">
        <f>IF(ISNA(VLOOKUP($I21,disall!$A$2:$CY$349,COLUMN(disall!CE20),FALSE)),-9999,VLOOKUP($I21,disall!$A$2:$CY$349,COLUMN(disall!CE20),FALSE))</f>
        <v>0</v>
      </c>
      <c r="CM21" s="8">
        <f>IF(ISNA(VLOOKUP($I21,disall!$A$2:$CY$349,COLUMN(disall!CF20),FALSE)),-9999,VLOOKUP($I21,disall!$A$2:$CY$349,COLUMN(disall!CF20),FALSE))</f>
        <v>0</v>
      </c>
      <c r="CN21" s="8">
        <f>IF(ISNA(VLOOKUP($I21,disall!$A$2:$CY$349,COLUMN(disall!CG20),FALSE)),-9999,VLOOKUP($I21,disall!$A$2:$CY$349,COLUMN(disall!CG20),FALSE))</f>
        <v>0</v>
      </c>
      <c r="CO21" s="8">
        <f>IF(ISNA(VLOOKUP($I21,disall!$A$2:$CY$349,COLUMN(disall!CH20),FALSE)),-9999,VLOOKUP($I21,disall!$A$2:$CY$349,COLUMN(disall!CH20),FALSE))</f>
        <v>0</v>
      </c>
      <c r="CP21" s="8">
        <f>IF(ISNA(VLOOKUP($I21,disall!$A$2:$CY$349,COLUMN(disall!CI20),FALSE)),-9999,VLOOKUP($I21,disall!$A$2:$CY$349,COLUMN(disall!CI20),FALSE))</f>
        <v>0</v>
      </c>
      <c r="CQ21" s="8">
        <f>IF(ISNA(VLOOKUP($I21,disall!$A$2:$CY$349,COLUMN(disall!CJ20),FALSE)),-9999,VLOOKUP($I21,disall!$A$2:$CY$349,COLUMN(disall!CJ20),FALSE))</f>
        <v>0</v>
      </c>
      <c r="CR21" s="8">
        <f>IF(ISNA(VLOOKUP($I21,disall!$A$2:$CY$349,COLUMN(disall!CK20),FALSE)),-9999,VLOOKUP($I21,disall!$A$2:$CY$349,COLUMN(disall!CK20),FALSE))</f>
        <v>0</v>
      </c>
      <c r="CS21" s="8">
        <f>IF(ISNA(VLOOKUP($I21,disall!$A$2:$CY$349,COLUMN(disall!CL20),FALSE)),-9999,VLOOKUP($I21,disall!$A$2:$CY$349,COLUMN(disall!CL20),FALSE))</f>
        <v>0</v>
      </c>
      <c r="CT21" s="8">
        <f>IF(ISNA(VLOOKUP($I21,disall!$A$2:$CY$349,COLUMN(disall!CM20),FALSE)),-9999,VLOOKUP($I21,disall!$A$2:$CY$349,COLUMN(disall!CM20),FALSE))</f>
        <v>0</v>
      </c>
      <c r="CU21" s="8">
        <f>IF(ISNA(VLOOKUP($I21,disall!$A$2:$CY$349,COLUMN(disall!CN20),FALSE)),-9999,VLOOKUP($I21,disall!$A$2:$CY$349,COLUMN(disall!CN20),FALSE))</f>
        <v>0</v>
      </c>
      <c r="CV21" s="8">
        <f>IF(ISNA(VLOOKUP($I21,disall!$A$2:$CY$349,COLUMN(disall!CO20),FALSE)),-9999,VLOOKUP($I21,disall!$A$2:$CY$349,COLUMN(disall!CO20),FALSE))</f>
        <v>0</v>
      </c>
      <c r="CW21" s="8">
        <f>IF(ISNA(VLOOKUP($I21,disall!$A$2:$CY$349,COLUMN(disall!CP20),FALSE)),-9999,VLOOKUP($I21,disall!$A$2:$CY$349,COLUMN(disall!CP20),FALSE))</f>
        <v>0</v>
      </c>
      <c r="CX21" s="8">
        <f>IF(ISNA(VLOOKUP($I21,disall!$A$2:$CY$349,COLUMN(disall!CQ20),FALSE)),-9999,VLOOKUP($I21,disall!$A$2:$CY$349,COLUMN(disall!CQ20),FALSE))</f>
        <v>0</v>
      </c>
      <c r="CY21" s="8">
        <f>IF(ISNA(VLOOKUP($I21,disall!$A$2:$CY$349,COLUMN(disall!CR20),FALSE)),-9999,VLOOKUP($I21,disall!$A$2:$CY$349,COLUMN(disall!CR20),FALSE))</f>
        <v>0</v>
      </c>
      <c r="CZ21" s="8">
        <f>IF(ISNA(VLOOKUP($I21,disall!$A$2:$CY$349,COLUMN(disall!CS20),FALSE)),-9999,VLOOKUP($I21,disall!$A$2:$CY$349,COLUMN(disall!CS20),FALSE))</f>
        <v>0</v>
      </c>
      <c r="DA21" s="8">
        <f>IF(ISNA(VLOOKUP($I21,disall!$A$2:$CY$349,COLUMN(disall!CT20),FALSE)),-9999,VLOOKUP($I21,disall!$A$2:$CY$349,COLUMN(disall!CT20),FALSE))</f>
        <v>0</v>
      </c>
      <c r="DB21" s="8">
        <f>IF(ISNA(VLOOKUP($I21,disall!$A$2:$CY$349,COLUMN(disall!CU20),FALSE)),-9999,VLOOKUP($I21,disall!$A$2:$CY$349,COLUMN(disall!CU20),FALSE))</f>
        <v>0</v>
      </c>
      <c r="DC21" s="8">
        <f>IF(ISNA(VLOOKUP($I21,disall!$A$2:$CY$349,COLUMN(disall!CV20),FALSE)),-9999,VLOOKUP($I21,disall!$A$2:$CY$349,COLUMN(disall!CV20),FALSE))</f>
        <v>0</v>
      </c>
      <c r="DD21" s="8">
        <f>IF(ISNA(VLOOKUP($I21,disall!$A$2:$CY$349,COLUMN(disall!CW20),FALSE)),-9999,VLOOKUP($I21,disall!$A$2:$CY$349,COLUMN(disall!CW20),FALSE))</f>
        <v>0</v>
      </c>
      <c r="DE21" s="8">
        <f>IF(ISNA(VLOOKUP($I21,disall!$A$2:$CY$349,COLUMN(disall!CX20),FALSE)),-9999,VLOOKUP($I21,disall!$A$2:$CY$349,COLUMN(disall!CX20),FALSE))</f>
        <v>0</v>
      </c>
      <c r="DF21" s="8">
        <f>IF(ISNA(VLOOKUP($I21,disall!$A$2:$CY$349,COLUMN(disall!CY20),FALSE)),-9999,VLOOKUP($I21,disall!$A$2:$CY$349,COLUMN(disall!CY20),FALSE))</f>
        <v>0</v>
      </c>
    </row>
    <row r="22" spans="1:110" x14ac:dyDescent="0.25">
      <c r="A22">
        <v>218</v>
      </c>
      <c r="B22" t="s">
        <v>8</v>
      </c>
      <c r="C22" t="s">
        <v>472</v>
      </c>
      <c r="D22" t="s">
        <v>185</v>
      </c>
      <c r="E22" t="s">
        <v>506</v>
      </c>
      <c r="F22" t="s">
        <v>248</v>
      </c>
      <c r="G22" t="s">
        <v>507</v>
      </c>
      <c r="H22">
        <v>1022</v>
      </c>
      <c r="I22">
        <f>IF(ISNA(VLOOKUP(H22,disall!$D$2:$L$349,1,FALSE)),H22,VLOOKUP(H22,disall!$D$2:$L$349,1,FALSE))</f>
        <v>1022</v>
      </c>
      <c r="J22">
        <f>IF(ISNA(VLOOKUP(H22,disall!$D$2:$L$349,1,FALSE)),"NA",VLOOKUP(H22,disall!$D$2:$L$349,2,FALSE))</f>
        <v>1022</v>
      </c>
      <c r="K22" t="str">
        <f>IF(ISNA(VLOOKUP(I22,disall!$A$2:$L$349,3,FALSE)),F22,VLOOKUP(I22,disall!$A$2:$L$349,3,FALSE))</f>
        <v>Mandsaur</v>
      </c>
      <c r="L22" t="str">
        <f>IF(ISNA(VLOOKUP(I22,disall!$A$2:$L$349,12,FALSE)),"NA",VLOOKUP(I22,disall!$A$2:$L$349,12,FALSE))</f>
        <v>Mandsaur</v>
      </c>
      <c r="M22">
        <f>IF(ISNA(VLOOKUP(I22,disall!$A$2:$M$349,6,FALSE)),"NA",VLOOKUP(I22,disall!$A$2:$M$349,6,FALSE))</f>
        <v>10</v>
      </c>
      <c r="N22">
        <f>IF(ISNA(VLOOKUP(I22,disall!$A$2:$M$349,7,FALSE)),"NA",VLOOKUP(I22,disall!$A$2:$M$349,7,FALSE))</f>
        <v>0.89882399999999996</v>
      </c>
      <c r="O22">
        <f>IF(ISNA(VLOOKUP(I22,disall!$A$2:$M$349,8,FALSE)),"NA",VLOOKUP(I22,disall!$A$2:$M$349,8,FALSE))</f>
        <v>6.6428380000000002</v>
      </c>
      <c r="P22" t="str">
        <f>IF(ISNA(VLOOKUP(I22,disall!$A$2:$M$349,9,FALSE)),"NA",VLOOKUP(I22,disall!$A$2:$M$349,9,FALSE))</f>
        <v>POLY</v>
      </c>
      <c r="Q22">
        <f>IF(ISNA(VLOOKUP(I22,disall!$A$2:$M$349,10,FALSE)),"NA",VLOOKUP(I22,disall!$A$2:$M$349,10,FALSE))</f>
        <v>356122200</v>
      </c>
      <c r="R22" t="str">
        <f>IF(ISNA(VLOOKUP(I22,disall!$A$2:$M$349,11,FALSE)),"NA",VLOOKUP(I22,disall!$A$2:$M$349,11,FALSE))</f>
        <v>Madhya Pradesh</v>
      </c>
      <c r="S22" t="str">
        <f>IF(ISNA(VLOOKUP(I22,disall!$A$2:$M$349,12,FALSE)),"NA",VLOOKUP(I22,disall!$A$2:$M$349,12,FALSE))</f>
        <v>Mandsaur</v>
      </c>
      <c r="T22">
        <f>IF(ISNA(VLOOKUP(I22,disall!$A$2:$M$349,13,FALSE)),"NA",VLOOKUP(I22,disall!$A$2:$M$349,13,FALSE))</f>
        <v>144</v>
      </c>
      <c r="U22" s="8">
        <f>IF(ISNA(VLOOKUP($I22,disall!$A$2:$CY$349,COLUMN(disall!N21),FALSE)),-9999,VLOOKUP($I22,disall!$A$2:$CY$349,COLUMN(disall!N21),FALSE))</f>
        <v>81</v>
      </c>
      <c r="V22" s="8">
        <f>IF(ISNA(VLOOKUP($I22,disall!$A$2:$CY$349,COLUMN(disall!O21),FALSE)),-9999,VLOOKUP($I22,disall!$A$2:$CY$349,COLUMN(disall!O21),FALSE))</f>
        <v>38</v>
      </c>
      <c r="W22" s="8">
        <f>IF(ISNA(VLOOKUP($I22,disall!$A$2:$CY$349,COLUMN(disall!P21),FALSE)),-9999,VLOOKUP($I22,disall!$A$2:$CY$349,COLUMN(disall!P21),FALSE))</f>
        <v>469.14</v>
      </c>
      <c r="X22" s="8">
        <f>IF(ISNA(VLOOKUP($I22,disall!$A$2:$CY$349,COLUMN(disall!Q21),FALSE)),-9999,VLOOKUP($I22,disall!$A$2:$CY$349,COLUMN(disall!Q21),FALSE))</f>
        <v>86</v>
      </c>
      <c r="Y22" s="8">
        <f>IF(ISNA(VLOOKUP($I22,disall!$A$2:$CY$349,COLUMN(disall!R21),FALSE)),-9999,VLOOKUP($I22,disall!$A$2:$CY$349,COLUMN(disall!R21),FALSE))</f>
        <v>91</v>
      </c>
      <c r="Z22" s="8">
        <f>IF(ISNA(VLOOKUP($I22,disall!$A$2:$CY$349,COLUMN(disall!S21),FALSE)),-9999,VLOOKUP($I22,disall!$A$2:$CY$349,COLUMN(disall!S21),FALSE))</f>
        <v>1058.1400000000001</v>
      </c>
      <c r="AA22" s="8">
        <f>IF(ISNA(VLOOKUP($I22,disall!$A$2:$CY$349,COLUMN(disall!T21),FALSE)),-9999,VLOOKUP($I22,disall!$A$2:$CY$349,COLUMN(disall!T21),FALSE))</f>
        <v>83.9</v>
      </c>
      <c r="AB22" s="8">
        <f>IF(ISNA(VLOOKUP($I22,disall!$A$2:$CY$349,COLUMN(disall!U21),FALSE)),-9999,VLOOKUP($I22,disall!$A$2:$CY$349,COLUMN(disall!U21),FALSE))</f>
        <v>36</v>
      </c>
      <c r="AC22" s="8">
        <f>IF(ISNA(VLOOKUP($I22,disall!$A$2:$CY$349,COLUMN(disall!V21),FALSE)),-9999,VLOOKUP($I22,disall!$A$2:$CY$349,COLUMN(disall!V21),FALSE))</f>
        <v>429.08</v>
      </c>
      <c r="AD22" s="8">
        <f>IF(ISNA(VLOOKUP($I22,disall!$A$2:$CY$349,COLUMN(disall!W21),FALSE)),-9999,VLOOKUP($I22,disall!$A$2:$CY$349,COLUMN(disall!W21),FALSE))</f>
        <v>60.1</v>
      </c>
      <c r="AE22" s="8">
        <f>IF(ISNA(VLOOKUP($I22,disall!$A$2:$CY$349,COLUMN(disall!X21),FALSE)),-9999,VLOOKUP($I22,disall!$A$2:$CY$349,COLUMN(disall!X21),FALSE))</f>
        <v>37.5</v>
      </c>
      <c r="AF22" s="8">
        <f>IF(ISNA(VLOOKUP($I22,disall!$A$2:$CY$349,COLUMN(disall!Y21),FALSE)),-9999,VLOOKUP($I22,disall!$A$2:$CY$349,COLUMN(disall!Y21),FALSE))</f>
        <v>623.96</v>
      </c>
      <c r="AG22" s="8">
        <f>IF(ISNA(VLOOKUP($I22,disall!$A$2:$CY$349,COLUMN(disall!Z21),FALSE)),-9999,VLOOKUP($I22,disall!$A$2:$CY$349,COLUMN(disall!Z21),FALSE))</f>
        <v>67.5</v>
      </c>
      <c r="AH22" s="8">
        <f>IF(ISNA(VLOOKUP($I22,disall!$A$2:$CY$349,COLUMN(disall!AA21),FALSE)),-9999,VLOOKUP($I22,disall!$A$2:$CY$349,COLUMN(disall!AA21),FALSE))</f>
        <v>37.6</v>
      </c>
      <c r="AI22" s="8">
        <f>IF(ISNA(VLOOKUP($I22,disall!$A$2:$CY$349,COLUMN(disall!AB21),FALSE)),-9999,VLOOKUP($I22,disall!$A$2:$CY$349,COLUMN(disall!AB21),FALSE))</f>
        <v>557.04</v>
      </c>
      <c r="AJ22" s="8">
        <f>IF(ISNA(VLOOKUP($I22,disall!$A$2:$CY$349,COLUMN(disall!AC21),FALSE)),-9999,VLOOKUP($I22,disall!$A$2:$CY$349,COLUMN(disall!AC21),FALSE))</f>
        <v>64.7</v>
      </c>
      <c r="AK22" s="8">
        <f>IF(ISNA(VLOOKUP($I22,disall!$A$2:$CY$349,COLUMN(disall!AD21),FALSE)),-9999,VLOOKUP($I22,disall!$A$2:$CY$349,COLUMN(disall!AD21),FALSE))</f>
        <v>43.4</v>
      </c>
      <c r="AL22" s="8">
        <f>IF(ISNA(VLOOKUP($I22,disall!$A$2:$CY$349,COLUMN(disall!AE21),FALSE)),-9999,VLOOKUP($I22,disall!$A$2:$CY$349,COLUMN(disall!AE21),FALSE))</f>
        <v>670.79</v>
      </c>
      <c r="AM22" s="8">
        <f>IF(ISNA(VLOOKUP($I22,disall!$A$2:$CY$349,COLUMN(disall!AF21),FALSE)),-9999,VLOOKUP($I22,disall!$A$2:$CY$349,COLUMN(disall!AF21),FALSE))</f>
        <v>54.4</v>
      </c>
      <c r="AN22" s="8">
        <f>IF(ISNA(VLOOKUP($I22,disall!$A$2:$CY$349,COLUMN(disall!AG21),FALSE)),-9999,VLOOKUP($I22,disall!$A$2:$CY$349,COLUMN(disall!AG21),FALSE))</f>
        <v>44.1</v>
      </c>
      <c r="AO22" s="8">
        <f>IF(ISNA(VLOOKUP($I22,disall!$A$2:$CY$349,COLUMN(disall!AH21),FALSE)),-9999,VLOOKUP($I22,disall!$A$2:$CY$349,COLUMN(disall!AH21),FALSE))</f>
        <v>810.66</v>
      </c>
      <c r="AP22" s="8">
        <f>IF(ISNA(VLOOKUP($I22,disall!$A$2:$CY$349,COLUMN(disall!AI21),FALSE)),-9999,VLOOKUP($I22,disall!$A$2:$CY$349,COLUMN(disall!AI21),FALSE))</f>
        <v>58.3</v>
      </c>
      <c r="AQ22" s="8">
        <f>IF(ISNA(VLOOKUP($I22,disall!$A$2:$CY$349,COLUMN(disall!AJ21),FALSE)),-9999,VLOOKUP($I22,disall!$A$2:$CY$349,COLUMN(disall!AJ21),FALSE))</f>
        <v>20.5</v>
      </c>
      <c r="AR22" s="8">
        <f>IF(ISNA(VLOOKUP($I22,disall!$A$2:$CY$349,COLUMN(disall!AK21),FALSE)),-9999,VLOOKUP($I22,disall!$A$2:$CY$349,COLUMN(disall!AK21),FALSE))</f>
        <v>351.63</v>
      </c>
      <c r="AS22" s="8">
        <f>IF(ISNA(VLOOKUP($I22,disall!$A$2:$CY$349,COLUMN(disall!AL21),FALSE)),-9999,VLOOKUP($I22,disall!$A$2:$CY$349,COLUMN(disall!AL21),FALSE))</f>
        <v>45.5</v>
      </c>
      <c r="AT22" s="8">
        <f>IF(ISNA(VLOOKUP($I22,disall!$A$2:$CY$349,COLUMN(disall!AM21),FALSE)),-9999,VLOOKUP($I22,disall!$A$2:$CY$349,COLUMN(disall!AM21),FALSE))</f>
        <v>31.9</v>
      </c>
      <c r="AU22" s="8">
        <f>IF(ISNA(VLOOKUP($I22,disall!$A$2:$CY$349,COLUMN(disall!AN21),FALSE)),-9999,VLOOKUP($I22,disall!$A$2:$CY$349,COLUMN(disall!AN21),FALSE))</f>
        <v>701.1</v>
      </c>
      <c r="AV22" s="8">
        <f>IF(ISNA(VLOOKUP($I22,disall!$A$2:$CY$349,COLUMN(disall!AO21),FALSE)),-9999,VLOOKUP($I22,disall!$A$2:$CY$349,COLUMN(disall!AO21),FALSE))</f>
        <v>60.9</v>
      </c>
      <c r="AW22" s="8">
        <f>IF(ISNA(VLOOKUP($I22,disall!$A$2:$CY$349,COLUMN(disall!AP21),FALSE)),-9999,VLOOKUP($I22,disall!$A$2:$CY$349,COLUMN(disall!AP21),FALSE))</f>
        <v>46.2</v>
      </c>
      <c r="AX22" s="8">
        <f>IF(ISNA(VLOOKUP($I22,disall!$A$2:$CY$349,COLUMN(disall!AQ21),FALSE)),-9999,VLOOKUP($I22,disall!$A$2:$CY$349,COLUMN(disall!AQ21),FALSE))</f>
        <v>758.62</v>
      </c>
      <c r="AY22" s="8">
        <f>IF(ISNA(VLOOKUP($I22,disall!$A$2:$CY$349,COLUMN(disall!AR21),FALSE)),-9999,VLOOKUP($I22,disall!$A$2:$CY$349,COLUMN(disall!AR21),FALSE))</f>
        <v>61.2</v>
      </c>
      <c r="AZ22" s="8">
        <f>IF(ISNA(VLOOKUP($I22,disall!$A$2:$CY$349,COLUMN(disall!AS21),FALSE)),-9999,VLOOKUP($I22,disall!$A$2:$CY$349,COLUMN(disall!AS21),FALSE))</f>
        <v>34.6</v>
      </c>
      <c r="BA22" s="8">
        <f>IF(ISNA(VLOOKUP($I22,disall!$A$2:$CY$349,COLUMN(disall!AT21),FALSE)),-9999,VLOOKUP($I22,disall!$A$2:$CY$349,COLUMN(disall!AT21),FALSE))</f>
        <v>565.36</v>
      </c>
      <c r="BB22" s="8">
        <f>IF(ISNA(VLOOKUP($I22,disall!$A$2:$CY$349,COLUMN(disall!AU21),FALSE)),-9999,VLOOKUP($I22,disall!$A$2:$CY$349,COLUMN(disall!AU21),FALSE))</f>
        <v>42.7</v>
      </c>
      <c r="BC22" s="8">
        <f>IF(ISNA(VLOOKUP($I22,disall!$A$2:$CY$349,COLUMN(disall!AV21),FALSE)),-9999,VLOOKUP($I22,disall!$A$2:$CY$349,COLUMN(disall!AV21),FALSE))</f>
        <v>23.7</v>
      </c>
      <c r="BD22" s="8">
        <f>IF(ISNA(VLOOKUP($I22,disall!$A$2:$CY$349,COLUMN(disall!AW21),FALSE)),-9999,VLOOKUP($I22,disall!$A$2:$CY$349,COLUMN(disall!AW21),FALSE))</f>
        <v>555.04</v>
      </c>
      <c r="BE22" s="8">
        <f>IF(ISNA(VLOOKUP($I22,disall!$A$2:$CY$349,COLUMN(disall!AX21),FALSE)),-9999,VLOOKUP($I22,disall!$A$2:$CY$349,COLUMN(disall!AX21),FALSE))</f>
        <v>41.9</v>
      </c>
      <c r="BF22" s="8">
        <f>IF(ISNA(VLOOKUP($I22,disall!$A$2:$CY$349,COLUMN(disall!AY21),FALSE)),-9999,VLOOKUP($I22,disall!$A$2:$CY$349,COLUMN(disall!AY21),FALSE))</f>
        <v>23</v>
      </c>
      <c r="BG22" s="8">
        <f>IF(ISNA(VLOOKUP($I22,disall!$A$2:$CY$349,COLUMN(disall!AZ21),FALSE)),-9999,VLOOKUP($I22,disall!$A$2:$CY$349,COLUMN(disall!AZ21),FALSE))</f>
        <v>548.92999999999995</v>
      </c>
      <c r="BH22" s="8">
        <f>IF(ISNA(VLOOKUP($I22,disall!$A$2:$CY$349,COLUMN(disall!BA21),FALSE)),-9999,VLOOKUP($I22,disall!$A$2:$CY$349,COLUMN(disall!BA21),FALSE))</f>
        <v>32.799999999999997</v>
      </c>
      <c r="BI22" s="8">
        <f>IF(ISNA(VLOOKUP($I22,disall!$A$2:$CY$349,COLUMN(disall!BB21),FALSE)),-9999,VLOOKUP($I22,disall!$A$2:$CY$349,COLUMN(disall!BB21),FALSE))</f>
        <v>35.799999999999997</v>
      </c>
      <c r="BJ22" s="8">
        <f>IF(ISNA(VLOOKUP($I22,disall!$A$2:$CY$349,COLUMN(disall!BC21),FALSE)),-9999,VLOOKUP($I22,disall!$A$2:$CY$349,COLUMN(disall!BC21),FALSE))</f>
        <v>1091.46</v>
      </c>
      <c r="BK22" s="8">
        <f>IF(ISNA(VLOOKUP($I22,disall!$A$2:$CY$349,COLUMN(disall!BD21),FALSE)),-9999,VLOOKUP($I22,disall!$A$2:$CY$349,COLUMN(disall!BD21),FALSE))</f>
        <v>30.4</v>
      </c>
      <c r="BL22" s="8">
        <f>IF(ISNA(VLOOKUP($I22,disall!$A$2:$CY$349,COLUMN(disall!BE21),FALSE)),-9999,VLOOKUP($I22,disall!$A$2:$CY$349,COLUMN(disall!BE21),FALSE))</f>
        <v>35.1</v>
      </c>
      <c r="BM22" s="8">
        <f>IF(ISNA(VLOOKUP($I22,disall!$A$2:$CY$349,COLUMN(disall!BF21),FALSE)),-9999,VLOOKUP($I22,disall!$A$2:$CY$349,COLUMN(disall!BF21),FALSE))</f>
        <v>1154.6099999999999</v>
      </c>
      <c r="BN22" s="8">
        <f>IF(ISNA(VLOOKUP($I22,disall!$A$2:$CY$349,COLUMN(disall!BG21),FALSE)),-9999,VLOOKUP($I22,disall!$A$2:$CY$349,COLUMN(disall!BG21),FALSE))</f>
        <v>30.8</v>
      </c>
      <c r="BO22" s="8">
        <f>IF(ISNA(VLOOKUP($I22,disall!$A$2:$CY$349,COLUMN(disall!BH21),FALSE)),-9999,VLOOKUP($I22,disall!$A$2:$CY$349,COLUMN(disall!BH21),FALSE))</f>
        <v>34.1</v>
      </c>
      <c r="BP22" s="8">
        <f>IF(ISNA(VLOOKUP($I22,disall!$A$2:$CY$349,COLUMN(disall!BI21),FALSE)),-9999,VLOOKUP($I22,disall!$A$2:$CY$349,COLUMN(disall!BI21),FALSE))</f>
        <v>1107.1400000000001</v>
      </c>
      <c r="BQ22" s="8">
        <f>IF(ISNA(VLOOKUP($I22,disall!$A$2:$CY$349,COLUMN(disall!BJ21),FALSE)),-9999,VLOOKUP($I22,disall!$A$2:$CY$349,COLUMN(disall!BJ21),FALSE))</f>
        <v>35.799999999999997</v>
      </c>
      <c r="BR22" s="8">
        <f>IF(ISNA(VLOOKUP($I22,disall!$A$2:$CY$349,COLUMN(disall!BK21),FALSE)),-9999,VLOOKUP($I22,disall!$A$2:$CY$349,COLUMN(disall!BK21),FALSE))</f>
        <v>18.7</v>
      </c>
      <c r="BS22" s="8">
        <f>IF(ISNA(VLOOKUP($I22,disall!$A$2:$CY$349,COLUMN(disall!BL21),FALSE)),-9999,VLOOKUP($I22,disall!$A$2:$CY$349,COLUMN(disall!BL21),FALSE))</f>
        <v>522.35</v>
      </c>
      <c r="BT22" s="8">
        <f>IF(ISNA(VLOOKUP($I22,disall!$A$2:$CY$349,COLUMN(disall!BM21),FALSE)),-9999,VLOOKUP($I22,disall!$A$2:$CY$349,COLUMN(disall!BM21),FALSE))</f>
        <v>35.4</v>
      </c>
      <c r="BU22" s="8">
        <f>IF(ISNA(VLOOKUP($I22,disall!$A$2:$CY$349,COLUMN(disall!BN21),FALSE)),-9999,VLOOKUP($I22,disall!$A$2:$CY$349,COLUMN(disall!BN21),FALSE))</f>
        <v>25.9</v>
      </c>
      <c r="BV22" s="8">
        <f>IF(ISNA(VLOOKUP($I22,disall!$A$2:$CY$349,COLUMN(disall!BO21),FALSE)),-9999,VLOOKUP($I22,disall!$A$2:$CY$349,COLUMN(disall!BO21),FALSE))</f>
        <v>731.64</v>
      </c>
      <c r="BW22" s="8">
        <f>IF(ISNA(VLOOKUP($I22,disall!$A$2:$CY$349,COLUMN(disall!BP21),FALSE)),-9999,VLOOKUP($I22,disall!$A$2:$CY$349,COLUMN(disall!BP21),FALSE))</f>
        <v>53.9</v>
      </c>
      <c r="BX22" s="8">
        <f>IF(ISNA(VLOOKUP($I22,disall!$A$2:$CY$349,COLUMN(disall!BQ21),FALSE)),-9999,VLOOKUP($I22,disall!$A$2:$CY$349,COLUMN(disall!BQ21),FALSE))</f>
        <v>34</v>
      </c>
      <c r="BY22" s="8">
        <f>IF(ISNA(VLOOKUP($I22,disall!$A$2:$CY$349,COLUMN(disall!BR21),FALSE)),-9999,VLOOKUP($I22,disall!$A$2:$CY$349,COLUMN(disall!BR21),FALSE))</f>
        <v>630.79999999999995</v>
      </c>
      <c r="BZ22" s="8">
        <f>IF(ISNA(VLOOKUP($I22,disall!$A$2:$CY$349,COLUMN(disall!BS21),FALSE)),-9999,VLOOKUP($I22,disall!$A$2:$CY$349,COLUMN(disall!BS21),FALSE))</f>
        <v>40.799999999999997</v>
      </c>
      <c r="CA22" s="8">
        <f>IF(ISNA(VLOOKUP($I22,disall!$A$2:$CY$349,COLUMN(disall!BT21),FALSE)),-9999,VLOOKUP($I22,disall!$A$2:$CY$349,COLUMN(disall!BT21),FALSE))</f>
        <v>22.4</v>
      </c>
      <c r="CB22" s="8">
        <f>IF(ISNA(VLOOKUP($I22,disall!$A$2:$CY$349,COLUMN(disall!BU21),FALSE)),-9999,VLOOKUP($I22,disall!$A$2:$CY$349,COLUMN(disall!BU21),FALSE))</f>
        <v>549.02</v>
      </c>
      <c r="CC22" s="8">
        <f>IF(ISNA(VLOOKUP($I22,disall!$A$2:$CY$349,COLUMN(disall!BV21),FALSE)),-9999,VLOOKUP($I22,disall!$A$2:$CY$349,COLUMN(disall!BV21),FALSE))</f>
        <v>40</v>
      </c>
      <c r="CD22" s="8">
        <f>IF(ISNA(VLOOKUP($I22,disall!$A$2:$CY$349,COLUMN(disall!BW21),FALSE)),-9999,VLOOKUP($I22,disall!$A$2:$CY$349,COLUMN(disall!BW21),FALSE))</f>
        <v>26</v>
      </c>
      <c r="CE22" s="8">
        <f>IF(ISNA(VLOOKUP($I22,disall!$A$2:$CY$349,COLUMN(disall!BX21),FALSE)),-9999,VLOOKUP($I22,disall!$A$2:$CY$349,COLUMN(disall!BX21),FALSE))</f>
        <v>650</v>
      </c>
      <c r="CF22" s="8">
        <f>IF(ISNA(VLOOKUP($I22,disall!$A$2:$CY$349,COLUMN(disall!BY21),FALSE)),-9999,VLOOKUP($I22,disall!$A$2:$CY$349,COLUMN(disall!BY21),FALSE))</f>
        <v>33</v>
      </c>
      <c r="CG22" s="8">
        <f>IF(ISNA(VLOOKUP($I22,disall!$A$2:$CY$349,COLUMN(disall!BZ21),FALSE)),-9999,VLOOKUP($I22,disall!$A$2:$CY$349,COLUMN(disall!BZ21),FALSE))</f>
        <v>18</v>
      </c>
      <c r="CH22" s="8">
        <f>IF(ISNA(VLOOKUP($I22,disall!$A$2:$CY$349,COLUMN(disall!CA21),FALSE)),-9999,VLOOKUP($I22,disall!$A$2:$CY$349,COLUMN(disall!CA21),FALSE))</f>
        <v>545.45000000000005</v>
      </c>
      <c r="CI22" s="8">
        <f>IF(ISNA(VLOOKUP($I22,disall!$A$2:$CY$349,COLUMN(disall!CB21),FALSE)),-9999,VLOOKUP($I22,disall!$A$2:$CY$349,COLUMN(disall!CB21),FALSE))</f>
        <v>34</v>
      </c>
      <c r="CJ22" s="8">
        <f>IF(ISNA(VLOOKUP($I22,disall!$A$2:$CY$349,COLUMN(disall!CC21),FALSE)),-9999,VLOOKUP($I22,disall!$A$2:$CY$349,COLUMN(disall!CC21),FALSE))</f>
        <v>44.4</v>
      </c>
      <c r="CK22" s="8">
        <f>IF(ISNA(VLOOKUP($I22,disall!$A$2:$CY$349,COLUMN(disall!CD21),FALSE)),-9999,VLOOKUP($I22,disall!$A$2:$CY$349,COLUMN(disall!CD21),FALSE))</f>
        <v>1305.8800000000001</v>
      </c>
      <c r="CL22" s="8">
        <f>IF(ISNA(VLOOKUP($I22,disall!$A$2:$CY$349,COLUMN(disall!CE21),FALSE)),-9999,VLOOKUP($I22,disall!$A$2:$CY$349,COLUMN(disall!CE21),FALSE))</f>
        <v>37.200000000000003</v>
      </c>
      <c r="CM22" s="8">
        <f>IF(ISNA(VLOOKUP($I22,disall!$A$2:$CY$349,COLUMN(disall!CF21),FALSE)),-9999,VLOOKUP($I22,disall!$A$2:$CY$349,COLUMN(disall!CF21),FALSE))</f>
        <v>32.4</v>
      </c>
      <c r="CN22" s="8">
        <f>IF(ISNA(VLOOKUP($I22,disall!$A$2:$CY$349,COLUMN(disall!CG21),FALSE)),-9999,VLOOKUP($I22,disall!$A$2:$CY$349,COLUMN(disall!CG21),FALSE))</f>
        <v>870.97</v>
      </c>
      <c r="CO22" s="8">
        <f>IF(ISNA(VLOOKUP($I22,disall!$A$2:$CY$349,COLUMN(disall!CH21),FALSE)),-9999,VLOOKUP($I22,disall!$A$2:$CY$349,COLUMN(disall!CH21),FALSE))</f>
        <v>32.700000000000003</v>
      </c>
      <c r="CP22" s="8">
        <f>IF(ISNA(VLOOKUP($I22,disall!$A$2:$CY$349,COLUMN(disall!CI21),FALSE)),-9999,VLOOKUP($I22,disall!$A$2:$CY$349,COLUMN(disall!CI21),FALSE))</f>
        <v>19.2</v>
      </c>
      <c r="CQ22" s="8">
        <f>IF(ISNA(VLOOKUP($I22,disall!$A$2:$CY$349,COLUMN(disall!CJ21),FALSE)),-9999,VLOOKUP($I22,disall!$A$2:$CY$349,COLUMN(disall!CJ21),FALSE))</f>
        <v>587.16</v>
      </c>
      <c r="CR22" s="8">
        <f>IF(ISNA(VLOOKUP($I22,disall!$A$2:$CY$349,COLUMN(disall!CK21),FALSE)),-9999,VLOOKUP($I22,disall!$A$2:$CY$349,COLUMN(disall!CK21),FALSE))</f>
        <v>22.5</v>
      </c>
      <c r="CS22" s="8">
        <f>IF(ISNA(VLOOKUP($I22,disall!$A$2:$CY$349,COLUMN(disall!CL21),FALSE)),-9999,VLOOKUP($I22,disall!$A$2:$CY$349,COLUMN(disall!CL21),FALSE))</f>
        <v>17.7</v>
      </c>
      <c r="CT22" s="8">
        <f>IF(ISNA(VLOOKUP($I22,disall!$A$2:$CY$349,COLUMN(disall!CM21),FALSE)),-9999,VLOOKUP($I22,disall!$A$2:$CY$349,COLUMN(disall!CM21),FALSE))</f>
        <v>786.67</v>
      </c>
      <c r="CU22" s="8">
        <f>IF(ISNA(VLOOKUP($I22,disall!$A$2:$CY$349,COLUMN(disall!CN21),FALSE)),-9999,VLOOKUP($I22,disall!$A$2:$CY$349,COLUMN(disall!CN21),FALSE))</f>
        <v>14.7</v>
      </c>
      <c r="CV22" s="8">
        <f>IF(ISNA(VLOOKUP($I22,disall!$A$2:$CY$349,COLUMN(disall!CO21),FALSE)),-9999,VLOOKUP($I22,disall!$A$2:$CY$349,COLUMN(disall!CO21),FALSE))</f>
        <v>18.100000000000001</v>
      </c>
      <c r="CW22" s="8">
        <f>IF(ISNA(VLOOKUP($I22,disall!$A$2:$CY$349,COLUMN(disall!CP21),FALSE)),-9999,VLOOKUP($I22,disall!$A$2:$CY$349,COLUMN(disall!CP21),FALSE))</f>
        <v>1231.29</v>
      </c>
      <c r="CX22" s="8">
        <f>IF(ISNA(VLOOKUP($I22,disall!$A$2:$CY$349,COLUMN(disall!CQ21),FALSE)),-9999,VLOOKUP($I22,disall!$A$2:$CY$349,COLUMN(disall!CQ21),FALSE))</f>
        <v>15.2</v>
      </c>
      <c r="CY22" s="8">
        <f>IF(ISNA(VLOOKUP($I22,disall!$A$2:$CY$349,COLUMN(disall!CR21),FALSE)),-9999,VLOOKUP($I22,disall!$A$2:$CY$349,COLUMN(disall!CR21),FALSE))</f>
        <v>21.6</v>
      </c>
      <c r="CZ22" s="8">
        <f>IF(ISNA(VLOOKUP($I22,disall!$A$2:$CY$349,COLUMN(disall!CS21),FALSE)),-9999,VLOOKUP($I22,disall!$A$2:$CY$349,COLUMN(disall!CS21),FALSE))</f>
        <v>1421.05</v>
      </c>
      <c r="DA22" s="8">
        <f>IF(ISNA(VLOOKUP($I22,disall!$A$2:$CY$349,COLUMN(disall!CT21),FALSE)),-9999,VLOOKUP($I22,disall!$A$2:$CY$349,COLUMN(disall!CT21),FALSE))</f>
        <v>14.6</v>
      </c>
      <c r="DB22" s="8">
        <f>IF(ISNA(VLOOKUP($I22,disall!$A$2:$CY$349,COLUMN(disall!CU21),FALSE)),-9999,VLOOKUP($I22,disall!$A$2:$CY$349,COLUMN(disall!CU21),FALSE))</f>
        <v>15.8</v>
      </c>
      <c r="DC22" s="8">
        <f>IF(ISNA(VLOOKUP($I22,disall!$A$2:$CY$349,COLUMN(disall!CV21),FALSE)),-9999,VLOOKUP($I22,disall!$A$2:$CY$349,COLUMN(disall!CV21),FALSE))</f>
        <v>1082.19</v>
      </c>
      <c r="DD22" s="8">
        <f>IF(ISNA(VLOOKUP($I22,disall!$A$2:$CY$349,COLUMN(disall!CW21),FALSE)),-9999,VLOOKUP($I22,disall!$A$2:$CY$349,COLUMN(disall!CW21),FALSE))</f>
        <v>13.3</v>
      </c>
      <c r="DE22" s="8">
        <f>IF(ISNA(VLOOKUP($I22,disall!$A$2:$CY$349,COLUMN(disall!CX21),FALSE)),-9999,VLOOKUP($I22,disall!$A$2:$CY$349,COLUMN(disall!CX21),FALSE))</f>
        <v>17.899999999999999</v>
      </c>
      <c r="DF22" s="8">
        <f>IF(ISNA(VLOOKUP($I22,disall!$A$2:$CY$349,COLUMN(disall!CY21),FALSE)),-9999,VLOOKUP($I22,disall!$A$2:$CY$349,COLUMN(disall!CY21),FALSE))</f>
        <v>1345.86</v>
      </c>
    </row>
    <row r="23" spans="1:110" x14ac:dyDescent="0.25">
      <c r="A23">
        <v>219</v>
      </c>
      <c r="B23" t="s">
        <v>8</v>
      </c>
      <c r="C23" t="s">
        <v>472</v>
      </c>
      <c r="D23" t="s">
        <v>185</v>
      </c>
      <c r="E23" t="s">
        <v>508</v>
      </c>
      <c r="F23" t="s">
        <v>186</v>
      </c>
      <c r="G23" t="s">
        <v>509</v>
      </c>
      <c r="H23">
        <v>1023</v>
      </c>
      <c r="I23">
        <f>IF(ISNA(VLOOKUP(H23,disall!$D$2:$L$349,1,FALSE)),H23,VLOOKUP(H23,disall!$D$2:$L$349,1,FALSE))</f>
        <v>1023</v>
      </c>
      <c r="J23">
        <f>IF(ISNA(VLOOKUP(H23,disall!$D$2:$L$349,1,FALSE)),"NA",VLOOKUP(H23,disall!$D$2:$L$349,2,FALSE))</f>
        <v>1023</v>
      </c>
      <c r="K23" t="str">
        <f>IF(ISNA(VLOOKUP(I23,disall!$A$2:$L$349,3,FALSE)),F23,VLOOKUP(I23,disall!$A$2:$L$349,3,FALSE))</f>
        <v>Morena</v>
      </c>
      <c r="L23" t="str">
        <f>IF(ISNA(VLOOKUP(I23,disall!$A$2:$L$349,12,FALSE)),"NA",VLOOKUP(I23,disall!$A$2:$L$349,12,FALSE))</f>
        <v>Morena</v>
      </c>
      <c r="M23">
        <f>IF(ISNA(VLOOKUP(I23,disall!$A$2:$M$349,6,FALSE)),"NA",VLOOKUP(I23,disall!$A$2:$M$349,6,FALSE))</f>
        <v>10</v>
      </c>
      <c r="N23">
        <f>IF(ISNA(VLOOKUP(I23,disall!$A$2:$M$349,7,FALSE)),"NA",VLOOKUP(I23,disall!$A$2:$M$349,7,FALSE))</f>
        <v>1.0843400000000001</v>
      </c>
      <c r="O23">
        <f>IF(ISNA(VLOOKUP(I23,disall!$A$2:$M$349,8,FALSE)),"NA",VLOOKUP(I23,disall!$A$2:$M$349,8,FALSE))</f>
        <v>6.5722259999999997</v>
      </c>
      <c r="P23" t="str">
        <f>IF(ISNA(VLOOKUP(I23,disall!$A$2:$M$349,9,FALSE)),"NA",VLOOKUP(I23,disall!$A$2:$M$349,9,FALSE))</f>
        <v>POLY</v>
      </c>
      <c r="Q23">
        <f>IF(ISNA(VLOOKUP(I23,disall!$A$2:$M$349,10,FALSE)),"NA",VLOOKUP(I23,disall!$A$2:$M$349,10,FALSE))</f>
        <v>356122300</v>
      </c>
      <c r="R23" t="str">
        <f>IF(ISNA(VLOOKUP(I23,disall!$A$2:$M$349,11,FALSE)),"NA",VLOOKUP(I23,disall!$A$2:$M$349,11,FALSE))</f>
        <v>Madhya Pradesh</v>
      </c>
      <c r="S23" t="str">
        <f>IF(ISNA(VLOOKUP(I23,disall!$A$2:$M$349,12,FALSE)),"NA",VLOOKUP(I23,disall!$A$2:$M$349,12,FALSE))</f>
        <v>Morena</v>
      </c>
      <c r="T23">
        <f>IF(ISNA(VLOOKUP(I23,disall!$A$2:$M$349,13,FALSE)),"NA",VLOOKUP(I23,disall!$A$2:$M$349,13,FALSE))</f>
        <v>145</v>
      </c>
      <c r="U23" s="8">
        <f>IF(ISNA(VLOOKUP($I23,disall!$A$2:$CY$349,COLUMN(disall!N22),FALSE)),-9999,VLOOKUP($I23,disall!$A$2:$CY$349,COLUMN(disall!N22),FALSE))</f>
        <v>0</v>
      </c>
      <c r="V23" s="8">
        <f>IF(ISNA(VLOOKUP($I23,disall!$A$2:$CY$349,COLUMN(disall!O22),FALSE)),-9999,VLOOKUP($I23,disall!$A$2:$CY$349,COLUMN(disall!O22),FALSE))</f>
        <v>0</v>
      </c>
      <c r="W23" s="8">
        <f>IF(ISNA(VLOOKUP($I23,disall!$A$2:$CY$349,COLUMN(disall!P22),FALSE)),-9999,VLOOKUP($I23,disall!$A$2:$CY$349,COLUMN(disall!P22),FALSE))</f>
        <v>0</v>
      </c>
      <c r="X23" s="8">
        <f>IF(ISNA(VLOOKUP($I23,disall!$A$2:$CY$349,COLUMN(disall!Q22),FALSE)),-9999,VLOOKUP($I23,disall!$A$2:$CY$349,COLUMN(disall!Q22),FALSE))</f>
        <v>1.3</v>
      </c>
      <c r="Y23" s="8">
        <f>IF(ISNA(VLOOKUP($I23,disall!$A$2:$CY$349,COLUMN(disall!R22),FALSE)),-9999,VLOOKUP($I23,disall!$A$2:$CY$349,COLUMN(disall!R22),FALSE))</f>
        <v>1</v>
      </c>
      <c r="Z23" s="8">
        <f>IF(ISNA(VLOOKUP($I23,disall!$A$2:$CY$349,COLUMN(disall!S22),FALSE)),-9999,VLOOKUP($I23,disall!$A$2:$CY$349,COLUMN(disall!S22),FALSE))</f>
        <v>769.23</v>
      </c>
      <c r="AA23" s="8">
        <f>IF(ISNA(VLOOKUP($I23,disall!$A$2:$CY$349,COLUMN(disall!T22),FALSE)),-9999,VLOOKUP($I23,disall!$A$2:$CY$349,COLUMN(disall!T22),FALSE))</f>
        <v>1.2</v>
      </c>
      <c r="AB23" s="8">
        <f>IF(ISNA(VLOOKUP($I23,disall!$A$2:$CY$349,COLUMN(disall!U22),FALSE)),-9999,VLOOKUP($I23,disall!$A$2:$CY$349,COLUMN(disall!U22),FALSE))</f>
        <v>0.6</v>
      </c>
      <c r="AC23" s="8">
        <f>IF(ISNA(VLOOKUP($I23,disall!$A$2:$CY$349,COLUMN(disall!V22),FALSE)),-9999,VLOOKUP($I23,disall!$A$2:$CY$349,COLUMN(disall!V22),FALSE))</f>
        <v>500</v>
      </c>
      <c r="AD23" s="8">
        <f>IF(ISNA(VLOOKUP($I23,disall!$A$2:$CY$349,COLUMN(disall!W22),FALSE)),-9999,VLOOKUP($I23,disall!$A$2:$CY$349,COLUMN(disall!W22),FALSE))</f>
        <v>0</v>
      </c>
      <c r="AE23" s="8">
        <f>IF(ISNA(VLOOKUP($I23,disall!$A$2:$CY$349,COLUMN(disall!X22),FALSE)),-9999,VLOOKUP($I23,disall!$A$2:$CY$349,COLUMN(disall!X22),FALSE))</f>
        <v>0</v>
      </c>
      <c r="AF23" s="8">
        <f>IF(ISNA(VLOOKUP($I23,disall!$A$2:$CY$349,COLUMN(disall!Y22),FALSE)),-9999,VLOOKUP($I23,disall!$A$2:$CY$349,COLUMN(disall!Y22),FALSE))</f>
        <v>0</v>
      </c>
      <c r="AG23" s="8">
        <f>IF(ISNA(VLOOKUP($I23,disall!$A$2:$CY$349,COLUMN(disall!Z22),FALSE)),-9999,VLOOKUP($I23,disall!$A$2:$CY$349,COLUMN(disall!Z22),FALSE))</f>
        <v>0</v>
      </c>
      <c r="AH23" s="8">
        <f>IF(ISNA(VLOOKUP($I23,disall!$A$2:$CY$349,COLUMN(disall!AA22),FALSE)),-9999,VLOOKUP($I23,disall!$A$2:$CY$349,COLUMN(disall!AA22),FALSE))</f>
        <v>0</v>
      </c>
      <c r="AI23" s="8">
        <f>IF(ISNA(VLOOKUP($I23,disall!$A$2:$CY$349,COLUMN(disall!AB22),FALSE)),-9999,VLOOKUP($I23,disall!$A$2:$CY$349,COLUMN(disall!AB22),FALSE))</f>
        <v>0</v>
      </c>
      <c r="AJ23" s="8">
        <f>IF(ISNA(VLOOKUP($I23,disall!$A$2:$CY$349,COLUMN(disall!AC22),FALSE)),-9999,VLOOKUP($I23,disall!$A$2:$CY$349,COLUMN(disall!AC22),FALSE))</f>
        <v>0</v>
      </c>
      <c r="AK23" s="8">
        <f>IF(ISNA(VLOOKUP($I23,disall!$A$2:$CY$349,COLUMN(disall!AD22),FALSE)),-9999,VLOOKUP($I23,disall!$A$2:$CY$349,COLUMN(disall!AD22),FALSE))</f>
        <v>0</v>
      </c>
      <c r="AL23" s="8">
        <f>IF(ISNA(VLOOKUP($I23,disall!$A$2:$CY$349,COLUMN(disall!AE22),FALSE)),-9999,VLOOKUP($I23,disall!$A$2:$CY$349,COLUMN(disall!AE22),FALSE))</f>
        <v>0</v>
      </c>
      <c r="AM23" s="8">
        <f>IF(ISNA(VLOOKUP($I23,disall!$A$2:$CY$349,COLUMN(disall!AF22),FALSE)),-9999,VLOOKUP($I23,disall!$A$2:$CY$349,COLUMN(disall!AF22),FALSE))</f>
        <v>0</v>
      </c>
      <c r="AN23" s="8">
        <f>IF(ISNA(VLOOKUP($I23,disall!$A$2:$CY$349,COLUMN(disall!AG22),FALSE)),-9999,VLOOKUP($I23,disall!$A$2:$CY$349,COLUMN(disall!AG22),FALSE))</f>
        <v>0</v>
      </c>
      <c r="AO23" s="8">
        <f>IF(ISNA(VLOOKUP($I23,disall!$A$2:$CY$349,COLUMN(disall!AH22),FALSE)),-9999,VLOOKUP($I23,disall!$A$2:$CY$349,COLUMN(disall!AH22),FALSE))</f>
        <v>0</v>
      </c>
      <c r="AP23" s="8">
        <f>IF(ISNA(VLOOKUP($I23,disall!$A$2:$CY$349,COLUMN(disall!AI22),FALSE)),-9999,VLOOKUP($I23,disall!$A$2:$CY$349,COLUMN(disall!AI22),FALSE))</f>
        <v>1.2</v>
      </c>
      <c r="AQ23" s="8">
        <f>IF(ISNA(VLOOKUP($I23,disall!$A$2:$CY$349,COLUMN(disall!AJ22),FALSE)),-9999,VLOOKUP($I23,disall!$A$2:$CY$349,COLUMN(disall!AJ22),FALSE))</f>
        <v>0.9</v>
      </c>
      <c r="AR23" s="8">
        <f>IF(ISNA(VLOOKUP($I23,disall!$A$2:$CY$349,COLUMN(disall!AK22),FALSE)),-9999,VLOOKUP($I23,disall!$A$2:$CY$349,COLUMN(disall!AK22),FALSE))</f>
        <v>750</v>
      </c>
      <c r="AS23" s="8">
        <f>IF(ISNA(VLOOKUP($I23,disall!$A$2:$CY$349,COLUMN(disall!AL22),FALSE)),-9999,VLOOKUP($I23,disall!$A$2:$CY$349,COLUMN(disall!AL22),FALSE))</f>
        <v>1.3</v>
      </c>
      <c r="AT23" s="8">
        <f>IF(ISNA(VLOOKUP($I23,disall!$A$2:$CY$349,COLUMN(disall!AM22),FALSE)),-9999,VLOOKUP($I23,disall!$A$2:$CY$349,COLUMN(disall!AM22),FALSE))</f>
        <v>1</v>
      </c>
      <c r="AU23" s="8">
        <f>IF(ISNA(VLOOKUP($I23,disall!$A$2:$CY$349,COLUMN(disall!AN22),FALSE)),-9999,VLOOKUP($I23,disall!$A$2:$CY$349,COLUMN(disall!AN22),FALSE))</f>
        <v>769.23</v>
      </c>
      <c r="AV23" s="8">
        <f>IF(ISNA(VLOOKUP($I23,disall!$A$2:$CY$349,COLUMN(disall!AO22),FALSE)),-9999,VLOOKUP($I23,disall!$A$2:$CY$349,COLUMN(disall!AO22),FALSE))</f>
        <v>1.2</v>
      </c>
      <c r="AW23" s="8">
        <f>IF(ISNA(VLOOKUP($I23,disall!$A$2:$CY$349,COLUMN(disall!AP22),FALSE)),-9999,VLOOKUP($I23,disall!$A$2:$CY$349,COLUMN(disall!AP22),FALSE))</f>
        <v>0.9</v>
      </c>
      <c r="AX23" s="8">
        <f>IF(ISNA(VLOOKUP($I23,disall!$A$2:$CY$349,COLUMN(disall!AQ22),FALSE)),-9999,VLOOKUP($I23,disall!$A$2:$CY$349,COLUMN(disall!AQ22),FALSE))</f>
        <v>750</v>
      </c>
      <c r="AY23" s="8">
        <f>IF(ISNA(VLOOKUP($I23,disall!$A$2:$CY$349,COLUMN(disall!AR22),FALSE)),-9999,VLOOKUP($I23,disall!$A$2:$CY$349,COLUMN(disall!AR22),FALSE))</f>
        <v>0</v>
      </c>
      <c r="AZ23" s="8">
        <f>IF(ISNA(VLOOKUP($I23,disall!$A$2:$CY$349,COLUMN(disall!AS22),FALSE)),-9999,VLOOKUP($I23,disall!$A$2:$CY$349,COLUMN(disall!AS22),FALSE))</f>
        <v>0</v>
      </c>
      <c r="BA23" s="8">
        <f>IF(ISNA(VLOOKUP($I23,disall!$A$2:$CY$349,COLUMN(disall!AT22),FALSE)),-9999,VLOOKUP($I23,disall!$A$2:$CY$349,COLUMN(disall!AT22),FALSE))</f>
        <v>0</v>
      </c>
      <c r="BB23" s="8">
        <f>IF(ISNA(VLOOKUP($I23,disall!$A$2:$CY$349,COLUMN(disall!AU22),FALSE)),-9999,VLOOKUP($I23,disall!$A$2:$CY$349,COLUMN(disall!AU22),FALSE))</f>
        <v>1.1000000000000001</v>
      </c>
      <c r="BC23" s="8">
        <f>IF(ISNA(VLOOKUP($I23,disall!$A$2:$CY$349,COLUMN(disall!AV22),FALSE)),-9999,VLOOKUP($I23,disall!$A$2:$CY$349,COLUMN(disall!AV22),FALSE))</f>
        <v>0.6</v>
      </c>
      <c r="BD23" s="8">
        <f>IF(ISNA(VLOOKUP($I23,disall!$A$2:$CY$349,COLUMN(disall!AW22),FALSE)),-9999,VLOOKUP($I23,disall!$A$2:$CY$349,COLUMN(disall!AW22),FALSE))</f>
        <v>545.45000000000005</v>
      </c>
      <c r="BE23" s="8">
        <f>IF(ISNA(VLOOKUP($I23,disall!$A$2:$CY$349,COLUMN(disall!AX22),FALSE)),-9999,VLOOKUP($I23,disall!$A$2:$CY$349,COLUMN(disall!AX22),FALSE))</f>
        <v>1.1000000000000001</v>
      </c>
      <c r="BF23" s="8">
        <f>IF(ISNA(VLOOKUP($I23,disall!$A$2:$CY$349,COLUMN(disall!AY22),FALSE)),-9999,VLOOKUP($I23,disall!$A$2:$CY$349,COLUMN(disall!AY22),FALSE))</f>
        <v>0.6</v>
      </c>
      <c r="BG23" s="8">
        <f>IF(ISNA(VLOOKUP($I23,disall!$A$2:$CY$349,COLUMN(disall!AZ22),FALSE)),-9999,VLOOKUP($I23,disall!$A$2:$CY$349,COLUMN(disall!AZ22),FALSE))</f>
        <v>545.45000000000005</v>
      </c>
      <c r="BH23" s="8">
        <f>IF(ISNA(VLOOKUP($I23,disall!$A$2:$CY$349,COLUMN(disall!BA22),FALSE)),-9999,VLOOKUP($I23,disall!$A$2:$CY$349,COLUMN(disall!BA22),FALSE))</f>
        <v>0</v>
      </c>
      <c r="BI23" s="8">
        <f>IF(ISNA(VLOOKUP($I23,disall!$A$2:$CY$349,COLUMN(disall!BB22),FALSE)),-9999,VLOOKUP($I23,disall!$A$2:$CY$349,COLUMN(disall!BB22),FALSE))</f>
        <v>0</v>
      </c>
      <c r="BJ23" s="8">
        <f>IF(ISNA(VLOOKUP($I23,disall!$A$2:$CY$349,COLUMN(disall!BC22),FALSE)),-9999,VLOOKUP($I23,disall!$A$2:$CY$349,COLUMN(disall!BC22),FALSE))</f>
        <v>0</v>
      </c>
      <c r="BK23" s="8">
        <f>IF(ISNA(VLOOKUP($I23,disall!$A$2:$CY$349,COLUMN(disall!BD22),FALSE)),-9999,VLOOKUP($I23,disall!$A$2:$CY$349,COLUMN(disall!BD22),FALSE))</f>
        <v>0</v>
      </c>
      <c r="BL23" s="8">
        <f>IF(ISNA(VLOOKUP($I23,disall!$A$2:$CY$349,COLUMN(disall!BE22),FALSE)),-9999,VLOOKUP($I23,disall!$A$2:$CY$349,COLUMN(disall!BE22),FALSE))</f>
        <v>0</v>
      </c>
      <c r="BM23" s="8">
        <f>IF(ISNA(VLOOKUP($I23,disall!$A$2:$CY$349,COLUMN(disall!BF22),FALSE)),-9999,VLOOKUP($I23,disall!$A$2:$CY$349,COLUMN(disall!BF22),FALSE))</f>
        <v>0</v>
      </c>
      <c r="BN23" s="8">
        <f>IF(ISNA(VLOOKUP($I23,disall!$A$2:$CY$349,COLUMN(disall!BG22),FALSE)),-9999,VLOOKUP($I23,disall!$A$2:$CY$349,COLUMN(disall!BG22),FALSE))</f>
        <v>0</v>
      </c>
      <c r="BO23" s="8">
        <f>IF(ISNA(VLOOKUP($I23,disall!$A$2:$CY$349,COLUMN(disall!BH22),FALSE)),-9999,VLOOKUP($I23,disall!$A$2:$CY$349,COLUMN(disall!BH22),FALSE))</f>
        <v>0</v>
      </c>
      <c r="BP23" s="8">
        <f>IF(ISNA(VLOOKUP($I23,disall!$A$2:$CY$349,COLUMN(disall!BI22),FALSE)),-9999,VLOOKUP($I23,disall!$A$2:$CY$349,COLUMN(disall!BI22),FALSE))</f>
        <v>0</v>
      </c>
      <c r="BQ23" s="8">
        <f>IF(ISNA(VLOOKUP($I23,disall!$A$2:$CY$349,COLUMN(disall!BJ22),FALSE)),-9999,VLOOKUP($I23,disall!$A$2:$CY$349,COLUMN(disall!BJ22),FALSE))</f>
        <v>0</v>
      </c>
      <c r="BR23" s="8">
        <f>IF(ISNA(VLOOKUP($I23,disall!$A$2:$CY$349,COLUMN(disall!BK22),FALSE)),-9999,VLOOKUP($I23,disall!$A$2:$CY$349,COLUMN(disall!BK22),FALSE))</f>
        <v>0</v>
      </c>
      <c r="BS23" s="8">
        <f>IF(ISNA(VLOOKUP($I23,disall!$A$2:$CY$349,COLUMN(disall!BL22),FALSE)),-9999,VLOOKUP($I23,disall!$A$2:$CY$349,COLUMN(disall!BL22),FALSE))</f>
        <v>0</v>
      </c>
      <c r="BT23" s="8">
        <f>IF(ISNA(VLOOKUP($I23,disall!$A$2:$CY$349,COLUMN(disall!BM22),FALSE)),-9999,VLOOKUP($I23,disall!$A$2:$CY$349,COLUMN(disall!BM22),FALSE))</f>
        <v>0</v>
      </c>
      <c r="BU23" s="8">
        <f>IF(ISNA(VLOOKUP($I23,disall!$A$2:$CY$349,COLUMN(disall!BN22),FALSE)),-9999,VLOOKUP($I23,disall!$A$2:$CY$349,COLUMN(disall!BN22),FALSE))</f>
        <v>0</v>
      </c>
      <c r="BV23" s="8">
        <f>IF(ISNA(VLOOKUP($I23,disall!$A$2:$CY$349,COLUMN(disall!BO22),FALSE)),-9999,VLOOKUP($I23,disall!$A$2:$CY$349,COLUMN(disall!BO22),FALSE))</f>
        <v>0</v>
      </c>
      <c r="BW23" s="8">
        <f>IF(ISNA(VLOOKUP($I23,disall!$A$2:$CY$349,COLUMN(disall!BP22),FALSE)),-9999,VLOOKUP($I23,disall!$A$2:$CY$349,COLUMN(disall!BP22),FALSE))</f>
        <v>0</v>
      </c>
      <c r="BX23" s="8">
        <f>IF(ISNA(VLOOKUP($I23,disall!$A$2:$CY$349,COLUMN(disall!BQ22),FALSE)),-9999,VLOOKUP($I23,disall!$A$2:$CY$349,COLUMN(disall!BQ22),FALSE))</f>
        <v>0</v>
      </c>
      <c r="BY23" s="8">
        <f>IF(ISNA(VLOOKUP($I23,disall!$A$2:$CY$349,COLUMN(disall!BR22),FALSE)),-9999,VLOOKUP($I23,disall!$A$2:$CY$349,COLUMN(disall!BR22),FALSE))</f>
        <v>0</v>
      </c>
      <c r="BZ23" s="8">
        <f>IF(ISNA(VLOOKUP($I23,disall!$A$2:$CY$349,COLUMN(disall!BS22),FALSE)),-9999,VLOOKUP($I23,disall!$A$2:$CY$349,COLUMN(disall!BS22),FALSE))</f>
        <v>0</v>
      </c>
      <c r="CA23" s="8">
        <f>IF(ISNA(VLOOKUP($I23,disall!$A$2:$CY$349,COLUMN(disall!BT22),FALSE)),-9999,VLOOKUP($I23,disall!$A$2:$CY$349,COLUMN(disall!BT22),FALSE))</f>
        <v>0</v>
      </c>
      <c r="CB23" s="8">
        <f>IF(ISNA(VLOOKUP($I23,disall!$A$2:$CY$349,COLUMN(disall!BU22),FALSE)),-9999,VLOOKUP($I23,disall!$A$2:$CY$349,COLUMN(disall!BU22),FALSE))</f>
        <v>0</v>
      </c>
      <c r="CC23" s="8">
        <f>IF(ISNA(VLOOKUP($I23,disall!$A$2:$CY$349,COLUMN(disall!BV22),FALSE)),-9999,VLOOKUP($I23,disall!$A$2:$CY$349,COLUMN(disall!BV22),FALSE))</f>
        <v>0</v>
      </c>
      <c r="CD23" s="8">
        <f>IF(ISNA(VLOOKUP($I23,disall!$A$2:$CY$349,COLUMN(disall!BW22),FALSE)),-9999,VLOOKUP($I23,disall!$A$2:$CY$349,COLUMN(disall!BW22),FALSE))</f>
        <v>0</v>
      </c>
      <c r="CE23" s="8">
        <f>IF(ISNA(VLOOKUP($I23,disall!$A$2:$CY$349,COLUMN(disall!BX22),FALSE)),-9999,VLOOKUP($I23,disall!$A$2:$CY$349,COLUMN(disall!BX22),FALSE))</f>
        <v>0</v>
      </c>
      <c r="CF23" s="8">
        <f>IF(ISNA(VLOOKUP($I23,disall!$A$2:$CY$349,COLUMN(disall!BY22),FALSE)),-9999,VLOOKUP($I23,disall!$A$2:$CY$349,COLUMN(disall!BY22),FALSE))</f>
        <v>0</v>
      </c>
      <c r="CG23" s="8">
        <f>IF(ISNA(VLOOKUP($I23,disall!$A$2:$CY$349,COLUMN(disall!BZ22),FALSE)),-9999,VLOOKUP($I23,disall!$A$2:$CY$349,COLUMN(disall!BZ22),FALSE))</f>
        <v>0</v>
      </c>
      <c r="CH23" s="8">
        <f>IF(ISNA(VLOOKUP($I23,disall!$A$2:$CY$349,COLUMN(disall!CA22),FALSE)),-9999,VLOOKUP($I23,disall!$A$2:$CY$349,COLUMN(disall!CA22),FALSE))</f>
        <v>0</v>
      </c>
      <c r="CI23" s="8">
        <f>IF(ISNA(VLOOKUP($I23,disall!$A$2:$CY$349,COLUMN(disall!CB22),FALSE)),-9999,VLOOKUP($I23,disall!$A$2:$CY$349,COLUMN(disall!CB22),FALSE))</f>
        <v>1.4</v>
      </c>
      <c r="CJ23" s="8">
        <f>IF(ISNA(VLOOKUP($I23,disall!$A$2:$CY$349,COLUMN(disall!CC22),FALSE)),-9999,VLOOKUP($I23,disall!$A$2:$CY$349,COLUMN(disall!CC22),FALSE))</f>
        <v>1.8</v>
      </c>
      <c r="CK23" s="8">
        <f>IF(ISNA(VLOOKUP($I23,disall!$A$2:$CY$349,COLUMN(disall!CD22),FALSE)),-9999,VLOOKUP($I23,disall!$A$2:$CY$349,COLUMN(disall!CD22),FALSE))</f>
        <v>1285.71</v>
      </c>
      <c r="CL23" s="8">
        <f>IF(ISNA(VLOOKUP($I23,disall!$A$2:$CY$349,COLUMN(disall!CE22),FALSE)),-9999,VLOOKUP($I23,disall!$A$2:$CY$349,COLUMN(disall!CE22),FALSE))</f>
        <v>1.3</v>
      </c>
      <c r="CM23" s="8">
        <f>IF(ISNA(VLOOKUP($I23,disall!$A$2:$CY$349,COLUMN(disall!CF22),FALSE)),-9999,VLOOKUP($I23,disall!$A$2:$CY$349,COLUMN(disall!CF22),FALSE))</f>
        <v>1</v>
      </c>
      <c r="CN23" s="8">
        <f>IF(ISNA(VLOOKUP($I23,disall!$A$2:$CY$349,COLUMN(disall!CG22),FALSE)),-9999,VLOOKUP($I23,disall!$A$2:$CY$349,COLUMN(disall!CG22),FALSE))</f>
        <v>769.23</v>
      </c>
      <c r="CO23" s="8">
        <f>IF(ISNA(VLOOKUP($I23,disall!$A$2:$CY$349,COLUMN(disall!CH22),FALSE)),-9999,VLOOKUP($I23,disall!$A$2:$CY$349,COLUMN(disall!CH22),FALSE))</f>
        <v>0</v>
      </c>
      <c r="CP23" s="8">
        <f>IF(ISNA(VLOOKUP($I23,disall!$A$2:$CY$349,COLUMN(disall!CI22),FALSE)),-9999,VLOOKUP($I23,disall!$A$2:$CY$349,COLUMN(disall!CI22),FALSE))</f>
        <v>0</v>
      </c>
      <c r="CQ23" s="8">
        <f>IF(ISNA(VLOOKUP($I23,disall!$A$2:$CY$349,COLUMN(disall!CJ22),FALSE)),-9999,VLOOKUP($I23,disall!$A$2:$CY$349,COLUMN(disall!CJ22),FALSE))</f>
        <v>0</v>
      </c>
      <c r="CR23" s="8">
        <f>IF(ISNA(VLOOKUP($I23,disall!$A$2:$CY$349,COLUMN(disall!CK22),FALSE)),-9999,VLOOKUP($I23,disall!$A$2:$CY$349,COLUMN(disall!CK22),FALSE))</f>
        <v>0</v>
      </c>
      <c r="CS23" s="8">
        <f>IF(ISNA(VLOOKUP($I23,disall!$A$2:$CY$349,COLUMN(disall!CL22),FALSE)),-9999,VLOOKUP($I23,disall!$A$2:$CY$349,COLUMN(disall!CL22),FALSE))</f>
        <v>0</v>
      </c>
      <c r="CT23" s="8">
        <f>IF(ISNA(VLOOKUP($I23,disall!$A$2:$CY$349,COLUMN(disall!CM22),FALSE)),-9999,VLOOKUP($I23,disall!$A$2:$CY$349,COLUMN(disall!CM22),FALSE))</f>
        <v>0</v>
      </c>
      <c r="CU23" s="8">
        <f>IF(ISNA(VLOOKUP($I23,disall!$A$2:$CY$349,COLUMN(disall!CN22),FALSE)),-9999,VLOOKUP($I23,disall!$A$2:$CY$349,COLUMN(disall!CN22),FALSE))</f>
        <v>0</v>
      </c>
      <c r="CV23" s="8">
        <f>IF(ISNA(VLOOKUP($I23,disall!$A$2:$CY$349,COLUMN(disall!CO22),FALSE)),-9999,VLOOKUP($I23,disall!$A$2:$CY$349,COLUMN(disall!CO22),FALSE))</f>
        <v>0</v>
      </c>
      <c r="CW23" s="8">
        <f>IF(ISNA(VLOOKUP($I23,disall!$A$2:$CY$349,COLUMN(disall!CP22),FALSE)),-9999,VLOOKUP($I23,disall!$A$2:$CY$349,COLUMN(disall!CP22),FALSE))</f>
        <v>0</v>
      </c>
      <c r="CX23" s="8">
        <f>IF(ISNA(VLOOKUP($I23,disall!$A$2:$CY$349,COLUMN(disall!CQ22),FALSE)),-9999,VLOOKUP($I23,disall!$A$2:$CY$349,COLUMN(disall!CQ22),FALSE))</f>
        <v>0</v>
      </c>
      <c r="CY23" s="8">
        <f>IF(ISNA(VLOOKUP($I23,disall!$A$2:$CY$349,COLUMN(disall!CR22),FALSE)),-9999,VLOOKUP($I23,disall!$A$2:$CY$349,COLUMN(disall!CR22),FALSE))</f>
        <v>0</v>
      </c>
      <c r="CZ23" s="8">
        <f>IF(ISNA(VLOOKUP($I23,disall!$A$2:$CY$349,COLUMN(disall!CS22),FALSE)),-9999,VLOOKUP($I23,disall!$A$2:$CY$349,COLUMN(disall!CS22),FALSE))</f>
        <v>0</v>
      </c>
      <c r="DA23" s="8">
        <f>IF(ISNA(VLOOKUP($I23,disall!$A$2:$CY$349,COLUMN(disall!CT22),FALSE)),-9999,VLOOKUP($I23,disall!$A$2:$CY$349,COLUMN(disall!CT22),FALSE))</f>
        <v>0</v>
      </c>
      <c r="DB23" s="8">
        <f>IF(ISNA(VLOOKUP($I23,disall!$A$2:$CY$349,COLUMN(disall!CU22),FALSE)),-9999,VLOOKUP($I23,disall!$A$2:$CY$349,COLUMN(disall!CU22),FALSE))</f>
        <v>0</v>
      </c>
      <c r="DC23" s="8">
        <f>IF(ISNA(VLOOKUP($I23,disall!$A$2:$CY$349,COLUMN(disall!CV22),FALSE)),-9999,VLOOKUP($I23,disall!$A$2:$CY$349,COLUMN(disall!CV22),FALSE))</f>
        <v>0</v>
      </c>
      <c r="DD23" s="8">
        <f>IF(ISNA(VLOOKUP($I23,disall!$A$2:$CY$349,COLUMN(disall!CW22),FALSE)),-9999,VLOOKUP($I23,disall!$A$2:$CY$349,COLUMN(disall!CW22),FALSE))</f>
        <v>0</v>
      </c>
      <c r="DE23" s="8">
        <f>IF(ISNA(VLOOKUP($I23,disall!$A$2:$CY$349,COLUMN(disall!CX22),FALSE)),-9999,VLOOKUP($I23,disall!$A$2:$CY$349,COLUMN(disall!CX22),FALSE))</f>
        <v>0</v>
      </c>
      <c r="DF23" s="8">
        <f>IF(ISNA(VLOOKUP($I23,disall!$A$2:$CY$349,COLUMN(disall!CY22),FALSE)),-9999,VLOOKUP($I23,disall!$A$2:$CY$349,COLUMN(disall!CY22),FALSE))</f>
        <v>0</v>
      </c>
    </row>
    <row r="24" spans="1:110" x14ac:dyDescent="0.25">
      <c r="A24">
        <v>220</v>
      </c>
      <c r="B24" t="s">
        <v>8</v>
      </c>
      <c r="C24" t="s">
        <v>472</v>
      </c>
      <c r="D24" t="s">
        <v>185</v>
      </c>
      <c r="E24" t="s">
        <v>473</v>
      </c>
      <c r="F24" t="s">
        <v>294</v>
      </c>
      <c r="G24" t="s">
        <v>473</v>
      </c>
      <c r="H24">
        <v>1024</v>
      </c>
      <c r="I24">
        <f>IF(ISNA(VLOOKUP(H24,disall!$D$2:$L$349,1,FALSE)),H24,VLOOKUP(H24,disall!$D$2:$L$349,1,FALSE))</f>
        <v>1024</v>
      </c>
      <c r="J24">
        <f>IF(ISNA(VLOOKUP(H24,disall!$D$2:$L$349,1,FALSE)),"NA",VLOOKUP(H24,disall!$D$2:$L$349,2,FALSE))</f>
        <v>1024</v>
      </c>
      <c r="K24" t="str">
        <f>IF(ISNA(VLOOKUP(I24,disall!$A$2:$L$349,3,FALSE)),F24,VLOOKUP(I24,disall!$A$2:$L$349,3,FALSE))</f>
        <v>Narsimhapur</v>
      </c>
      <c r="L24" t="str">
        <f>IF(ISNA(VLOOKUP(I24,disall!$A$2:$L$349,12,FALSE)),"NA",VLOOKUP(I24,disall!$A$2:$L$349,12,FALSE))</f>
        <v>Narsimhapur</v>
      </c>
      <c r="M24">
        <f>IF(ISNA(VLOOKUP(I24,disall!$A$2:$M$349,6,FALSE)),"NA",VLOOKUP(I24,disall!$A$2:$M$349,6,FALSE))</f>
        <v>10</v>
      </c>
      <c r="N24">
        <f>IF(ISNA(VLOOKUP(I24,disall!$A$2:$M$349,7,FALSE)),"NA",VLOOKUP(I24,disall!$A$2:$M$349,7,FALSE))</f>
        <v>0.48292299999999999</v>
      </c>
      <c r="O24">
        <f>IF(ISNA(VLOOKUP(I24,disall!$A$2:$M$349,8,FALSE)),"NA",VLOOKUP(I24,disall!$A$2:$M$349,8,FALSE))</f>
        <v>3.7262420000000001</v>
      </c>
      <c r="P24" t="str">
        <f>IF(ISNA(VLOOKUP(I24,disall!$A$2:$M$349,9,FALSE)),"NA",VLOOKUP(I24,disall!$A$2:$M$349,9,FALSE))</f>
        <v>POLY</v>
      </c>
      <c r="Q24">
        <f>IF(ISNA(VLOOKUP(I24,disall!$A$2:$M$349,10,FALSE)),"NA",VLOOKUP(I24,disall!$A$2:$M$349,10,FALSE))</f>
        <v>356122400</v>
      </c>
      <c r="R24" t="str">
        <f>IF(ISNA(VLOOKUP(I24,disall!$A$2:$M$349,11,FALSE)),"NA",VLOOKUP(I24,disall!$A$2:$M$349,11,FALSE))</f>
        <v>Madhya Pradesh</v>
      </c>
      <c r="S24" t="str">
        <f>IF(ISNA(VLOOKUP(I24,disall!$A$2:$M$349,12,FALSE)),"NA",VLOOKUP(I24,disall!$A$2:$M$349,12,FALSE))</f>
        <v>Narsimhapur</v>
      </c>
      <c r="T24">
        <f>IF(ISNA(VLOOKUP(I24,disall!$A$2:$M$349,13,FALSE)),"NA",VLOOKUP(I24,disall!$A$2:$M$349,13,FALSE))</f>
        <v>146</v>
      </c>
      <c r="U24" s="8">
        <f>IF(ISNA(VLOOKUP($I24,disall!$A$2:$CY$349,COLUMN(disall!N23),FALSE)),-9999,VLOOKUP($I24,disall!$A$2:$CY$349,COLUMN(disall!N23),FALSE))</f>
        <v>0</v>
      </c>
      <c r="V24" s="8">
        <f>IF(ISNA(VLOOKUP($I24,disall!$A$2:$CY$349,COLUMN(disall!O23),FALSE)),-9999,VLOOKUP($I24,disall!$A$2:$CY$349,COLUMN(disall!O23),FALSE))</f>
        <v>0</v>
      </c>
      <c r="W24" s="8">
        <f>IF(ISNA(VLOOKUP($I24,disall!$A$2:$CY$349,COLUMN(disall!P23),FALSE)),-9999,VLOOKUP($I24,disall!$A$2:$CY$349,COLUMN(disall!P23),FALSE))</f>
        <v>0</v>
      </c>
      <c r="X24" s="8">
        <f>IF(ISNA(VLOOKUP($I24,disall!$A$2:$CY$349,COLUMN(disall!Q23),FALSE)),-9999,VLOOKUP($I24,disall!$A$2:$CY$349,COLUMN(disall!Q23),FALSE))</f>
        <v>0</v>
      </c>
      <c r="Y24" s="8">
        <f>IF(ISNA(VLOOKUP($I24,disall!$A$2:$CY$349,COLUMN(disall!R23),FALSE)),-9999,VLOOKUP($I24,disall!$A$2:$CY$349,COLUMN(disall!R23),FALSE))</f>
        <v>0</v>
      </c>
      <c r="Z24" s="8">
        <f>IF(ISNA(VLOOKUP($I24,disall!$A$2:$CY$349,COLUMN(disall!S23),FALSE)),-9999,VLOOKUP($I24,disall!$A$2:$CY$349,COLUMN(disall!S23),FALSE))</f>
        <v>0</v>
      </c>
      <c r="AA24" s="8">
        <f>IF(ISNA(VLOOKUP($I24,disall!$A$2:$CY$349,COLUMN(disall!T23),FALSE)),-9999,VLOOKUP($I24,disall!$A$2:$CY$349,COLUMN(disall!T23),FALSE))</f>
        <v>0</v>
      </c>
      <c r="AB24" s="8">
        <f>IF(ISNA(VLOOKUP($I24,disall!$A$2:$CY$349,COLUMN(disall!U23),FALSE)),-9999,VLOOKUP($I24,disall!$A$2:$CY$349,COLUMN(disall!U23),FALSE))</f>
        <v>0</v>
      </c>
      <c r="AC24" s="8">
        <f>IF(ISNA(VLOOKUP($I24,disall!$A$2:$CY$349,COLUMN(disall!V23),FALSE)),-9999,VLOOKUP($I24,disall!$A$2:$CY$349,COLUMN(disall!V23),FALSE))</f>
        <v>0</v>
      </c>
      <c r="AD24" s="8">
        <f>IF(ISNA(VLOOKUP($I24,disall!$A$2:$CY$349,COLUMN(disall!W23),FALSE)),-9999,VLOOKUP($I24,disall!$A$2:$CY$349,COLUMN(disall!W23),FALSE))</f>
        <v>0</v>
      </c>
      <c r="AE24" s="8">
        <f>IF(ISNA(VLOOKUP($I24,disall!$A$2:$CY$349,COLUMN(disall!X23),FALSE)),-9999,VLOOKUP($I24,disall!$A$2:$CY$349,COLUMN(disall!X23),FALSE))</f>
        <v>0</v>
      </c>
      <c r="AF24" s="8">
        <f>IF(ISNA(VLOOKUP($I24,disall!$A$2:$CY$349,COLUMN(disall!Y23),FALSE)),-9999,VLOOKUP($I24,disall!$A$2:$CY$349,COLUMN(disall!Y23),FALSE))</f>
        <v>0</v>
      </c>
      <c r="AG24" s="8">
        <f>IF(ISNA(VLOOKUP($I24,disall!$A$2:$CY$349,COLUMN(disall!Z23),FALSE)),-9999,VLOOKUP($I24,disall!$A$2:$CY$349,COLUMN(disall!Z23),FALSE))</f>
        <v>0</v>
      </c>
      <c r="AH24" s="8">
        <f>IF(ISNA(VLOOKUP($I24,disall!$A$2:$CY$349,COLUMN(disall!AA23),FALSE)),-9999,VLOOKUP($I24,disall!$A$2:$CY$349,COLUMN(disall!AA23),FALSE))</f>
        <v>0</v>
      </c>
      <c r="AI24" s="8">
        <f>IF(ISNA(VLOOKUP($I24,disall!$A$2:$CY$349,COLUMN(disall!AB23),FALSE)),-9999,VLOOKUP($I24,disall!$A$2:$CY$349,COLUMN(disall!AB23),FALSE))</f>
        <v>0</v>
      </c>
      <c r="AJ24" s="8">
        <f>IF(ISNA(VLOOKUP($I24,disall!$A$2:$CY$349,COLUMN(disall!AC23),FALSE)),-9999,VLOOKUP($I24,disall!$A$2:$CY$349,COLUMN(disall!AC23),FALSE))</f>
        <v>0</v>
      </c>
      <c r="AK24" s="8">
        <f>IF(ISNA(VLOOKUP($I24,disall!$A$2:$CY$349,COLUMN(disall!AD23),FALSE)),-9999,VLOOKUP($I24,disall!$A$2:$CY$349,COLUMN(disall!AD23),FALSE))</f>
        <v>0</v>
      </c>
      <c r="AL24" s="8">
        <f>IF(ISNA(VLOOKUP($I24,disall!$A$2:$CY$349,COLUMN(disall!AE23),FALSE)),-9999,VLOOKUP($I24,disall!$A$2:$CY$349,COLUMN(disall!AE23),FALSE))</f>
        <v>0</v>
      </c>
      <c r="AM24" s="8">
        <f>IF(ISNA(VLOOKUP($I24,disall!$A$2:$CY$349,COLUMN(disall!AF23),FALSE)),-9999,VLOOKUP($I24,disall!$A$2:$CY$349,COLUMN(disall!AF23),FALSE))</f>
        <v>0</v>
      </c>
      <c r="AN24" s="8">
        <f>IF(ISNA(VLOOKUP($I24,disall!$A$2:$CY$349,COLUMN(disall!AG23),FALSE)),-9999,VLOOKUP($I24,disall!$A$2:$CY$349,COLUMN(disall!AG23),FALSE))</f>
        <v>0</v>
      </c>
      <c r="AO24" s="8">
        <f>IF(ISNA(VLOOKUP($I24,disall!$A$2:$CY$349,COLUMN(disall!AH23),FALSE)),-9999,VLOOKUP($I24,disall!$A$2:$CY$349,COLUMN(disall!AH23),FALSE))</f>
        <v>0</v>
      </c>
      <c r="AP24" s="8">
        <f>IF(ISNA(VLOOKUP($I24,disall!$A$2:$CY$349,COLUMN(disall!AI23),FALSE)),-9999,VLOOKUP($I24,disall!$A$2:$CY$349,COLUMN(disall!AI23),FALSE))</f>
        <v>0</v>
      </c>
      <c r="AQ24" s="8">
        <f>IF(ISNA(VLOOKUP($I24,disall!$A$2:$CY$349,COLUMN(disall!AJ23),FALSE)),-9999,VLOOKUP($I24,disall!$A$2:$CY$349,COLUMN(disall!AJ23),FALSE))</f>
        <v>0</v>
      </c>
      <c r="AR24" s="8">
        <f>IF(ISNA(VLOOKUP($I24,disall!$A$2:$CY$349,COLUMN(disall!AK23),FALSE)),-9999,VLOOKUP($I24,disall!$A$2:$CY$349,COLUMN(disall!AK23),FALSE))</f>
        <v>0</v>
      </c>
      <c r="AS24" s="8">
        <f>IF(ISNA(VLOOKUP($I24,disall!$A$2:$CY$349,COLUMN(disall!AL23),FALSE)),-9999,VLOOKUP($I24,disall!$A$2:$CY$349,COLUMN(disall!AL23),FALSE))</f>
        <v>0</v>
      </c>
      <c r="AT24" s="8">
        <f>IF(ISNA(VLOOKUP($I24,disall!$A$2:$CY$349,COLUMN(disall!AM23),FALSE)),-9999,VLOOKUP($I24,disall!$A$2:$CY$349,COLUMN(disall!AM23),FALSE))</f>
        <v>0</v>
      </c>
      <c r="AU24" s="8">
        <f>IF(ISNA(VLOOKUP($I24,disall!$A$2:$CY$349,COLUMN(disall!AN23),FALSE)),-9999,VLOOKUP($I24,disall!$A$2:$CY$349,COLUMN(disall!AN23),FALSE))</f>
        <v>0</v>
      </c>
      <c r="AV24" s="8">
        <f>IF(ISNA(VLOOKUP($I24,disall!$A$2:$CY$349,COLUMN(disall!AO23),FALSE)),-9999,VLOOKUP($I24,disall!$A$2:$CY$349,COLUMN(disall!AO23),FALSE))</f>
        <v>0</v>
      </c>
      <c r="AW24" s="8">
        <f>IF(ISNA(VLOOKUP($I24,disall!$A$2:$CY$349,COLUMN(disall!AP23),FALSE)),-9999,VLOOKUP($I24,disall!$A$2:$CY$349,COLUMN(disall!AP23),FALSE))</f>
        <v>0</v>
      </c>
      <c r="AX24" s="8">
        <f>IF(ISNA(VLOOKUP($I24,disall!$A$2:$CY$349,COLUMN(disall!AQ23),FALSE)),-9999,VLOOKUP($I24,disall!$A$2:$CY$349,COLUMN(disall!AQ23),FALSE))</f>
        <v>0</v>
      </c>
      <c r="AY24" s="8">
        <f>IF(ISNA(VLOOKUP($I24,disall!$A$2:$CY$349,COLUMN(disall!AR23),FALSE)),-9999,VLOOKUP($I24,disall!$A$2:$CY$349,COLUMN(disall!AR23),FALSE))</f>
        <v>0</v>
      </c>
      <c r="AZ24" s="8">
        <f>IF(ISNA(VLOOKUP($I24,disall!$A$2:$CY$349,COLUMN(disall!AS23),FALSE)),-9999,VLOOKUP($I24,disall!$A$2:$CY$349,COLUMN(disall!AS23),FALSE))</f>
        <v>0</v>
      </c>
      <c r="BA24" s="8">
        <f>IF(ISNA(VLOOKUP($I24,disall!$A$2:$CY$349,COLUMN(disall!AT23),FALSE)),-9999,VLOOKUP($I24,disall!$A$2:$CY$349,COLUMN(disall!AT23),FALSE))</f>
        <v>0</v>
      </c>
      <c r="BB24" s="8">
        <f>IF(ISNA(VLOOKUP($I24,disall!$A$2:$CY$349,COLUMN(disall!AU23),FALSE)),-9999,VLOOKUP($I24,disall!$A$2:$CY$349,COLUMN(disall!AU23),FALSE))</f>
        <v>0</v>
      </c>
      <c r="BC24" s="8">
        <f>IF(ISNA(VLOOKUP($I24,disall!$A$2:$CY$349,COLUMN(disall!AV23),FALSE)),-9999,VLOOKUP($I24,disall!$A$2:$CY$349,COLUMN(disall!AV23),FALSE))</f>
        <v>0</v>
      </c>
      <c r="BD24" s="8">
        <f>IF(ISNA(VLOOKUP($I24,disall!$A$2:$CY$349,COLUMN(disall!AW23),FALSE)),-9999,VLOOKUP($I24,disall!$A$2:$CY$349,COLUMN(disall!AW23),FALSE))</f>
        <v>0</v>
      </c>
      <c r="BE24" s="8">
        <f>IF(ISNA(VLOOKUP($I24,disall!$A$2:$CY$349,COLUMN(disall!AX23),FALSE)),-9999,VLOOKUP($I24,disall!$A$2:$CY$349,COLUMN(disall!AX23),FALSE))</f>
        <v>0</v>
      </c>
      <c r="BF24" s="8">
        <f>IF(ISNA(VLOOKUP($I24,disall!$A$2:$CY$349,COLUMN(disall!AY23),FALSE)),-9999,VLOOKUP($I24,disall!$A$2:$CY$349,COLUMN(disall!AY23),FALSE))</f>
        <v>0</v>
      </c>
      <c r="BG24" s="8">
        <f>IF(ISNA(VLOOKUP($I24,disall!$A$2:$CY$349,COLUMN(disall!AZ23),FALSE)),-9999,VLOOKUP($I24,disall!$A$2:$CY$349,COLUMN(disall!AZ23),FALSE))</f>
        <v>0</v>
      </c>
      <c r="BH24" s="8">
        <f>IF(ISNA(VLOOKUP($I24,disall!$A$2:$CY$349,COLUMN(disall!BA23),FALSE)),-9999,VLOOKUP($I24,disall!$A$2:$CY$349,COLUMN(disall!BA23),FALSE))</f>
        <v>0</v>
      </c>
      <c r="BI24" s="8">
        <f>IF(ISNA(VLOOKUP($I24,disall!$A$2:$CY$349,COLUMN(disall!BB23),FALSE)),-9999,VLOOKUP($I24,disall!$A$2:$CY$349,COLUMN(disall!BB23),FALSE))</f>
        <v>0</v>
      </c>
      <c r="BJ24" s="8">
        <f>IF(ISNA(VLOOKUP($I24,disall!$A$2:$CY$349,COLUMN(disall!BC23),FALSE)),-9999,VLOOKUP($I24,disall!$A$2:$CY$349,COLUMN(disall!BC23),FALSE))</f>
        <v>0</v>
      </c>
      <c r="BK24" s="8">
        <f>IF(ISNA(VLOOKUP($I24,disall!$A$2:$CY$349,COLUMN(disall!BD23),FALSE)),-9999,VLOOKUP($I24,disall!$A$2:$CY$349,COLUMN(disall!BD23),FALSE))</f>
        <v>0</v>
      </c>
      <c r="BL24" s="8">
        <f>IF(ISNA(VLOOKUP($I24,disall!$A$2:$CY$349,COLUMN(disall!BE23),FALSE)),-9999,VLOOKUP($I24,disall!$A$2:$CY$349,COLUMN(disall!BE23),FALSE))</f>
        <v>0</v>
      </c>
      <c r="BM24" s="8">
        <f>IF(ISNA(VLOOKUP($I24,disall!$A$2:$CY$349,COLUMN(disall!BF23),FALSE)),-9999,VLOOKUP($I24,disall!$A$2:$CY$349,COLUMN(disall!BF23),FALSE))</f>
        <v>0</v>
      </c>
      <c r="BN24" s="8">
        <f>IF(ISNA(VLOOKUP($I24,disall!$A$2:$CY$349,COLUMN(disall!BG23),FALSE)),-9999,VLOOKUP($I24,disall!$A$2:$CY$349,COLUMN(disall!BG23),FALSE))</f>
        <v>0</v>
      </c>
      <c r="BO24" s="8">
        <f>IF(ISNA(VLOOKUP($I24,disall!$A$2:$CY$349,COLUMN(disall!BH23),FALSE)),-9999,VLOOKUP($I24,disall!$A$2:$CY$349,COLUMN(disall!BH23),FALSE))</f>
        <v>0</v>
      </c>
      <c r="BP24" s="8">
        <f>IF(ISNA(VLOOKUP($I24,disall!$A$2:$CY$349,COLUMN(disall!BI23),FALSE)),-9999,VLOOKUP($I24,disall!$A$2:$CY$349,COLUMN(disall!BI23),FALSE))</f>
        <v>0</v>
      </c>
      <c r="BQ24" s="8">
        <f>IF(ISNA(VLOOKUP($I24,disall!$A$2:$CY$349,COLUMN(disall!BJ23),FALSE)),-9999,VLOOKUP($I24,disall!$A$2:$CY$349,COLUMN(disall!BJ23),FALSE))</f>
        <v>0</v>
      </c>
      <c r="BR24" s="8">
        <f>IF(ISNA(VLOOKUP($I24,disall!$A$2:$CY$349,COLUMN(disall!BK23),FALSE)),-9999,VLOOKUP($I24,disall!$A$2:$CY$349,COLUMN(disall!BK23),FALSE))</f>
        <v>0</v>
      </c>
      <c r="BS24" s="8">
        <f>IF(ISNA(VLOOKUP($I24,disall!$A$2:$CY$349,COLUMN(disall!BL23),FALSE)),-9999,VLOOKUP($I24,disall!$A$2:$CY$349,COLUMN(disall!BL23),FALSE))</f>
        <v>0</v>
      </c>
      <c r="BT24" s="8">
        <f>IF(ISNA(VLOOKUP($I24,disall!$A$2:$CY$349,COLUMN(disall!BM23),FALSE)),-9999,VLOOKUP($I24,disall!$A$2:$CY$349,COLUMN(disall!BM23),FALSE))</f>
        <v>0</v>
      </c>
      <c r="BU24" s="8">
        <f>IF(ISNA(VLOOKUP($I24,disall!$A$2:$CY$349,COLUMN(disall!BN23),FALSE)),-9999,VLOOKUP($I24,disall!$A$2:$CY$349,COLUMN(disall!BN23),FALSE))</f>
        <v>0</v>
      </c>
      <c r="BV24" s="8">
        <f>IF(ISNA(VLOOKUP($I24,disall!$A$2:$CY$349,COLUMN(disall!BO23),FALSE)),-9999,VLOOKUP($I24,disall!$A$2:$CY$349,COLUMN(disall!BO23),FALSE))</f>
        <v>0</v>
      </c>
      <c r="BW24" s="8">
        <f>IF(ISNA(VLOOKUP($I24,disall!$A$2:$CY$349,COLUMN(disall!BP23),FALSE)),-9999,VLOOKUP($I24,disall!$A$2:$CY$349,COLUMN(disall!BP23),FALSE))</f>
        <v>0</v>
      </c>
      <c r="BX24" s="8">
        <f>IF(ISNA(VLOOKUP($I24,disall!$A$2:$CY$349,COLUMN(disall!BQ23),FALSE)),-9999,VLOOKUP($I24,disall!$A$2:$CY$349,COLUMN(disall!BQ23),FALSE))</f>
        <v>0</v>
      </c>
      <c r="BY24" s="8">
        <f>IF(ISNA(VLOOKUP($I24,disall!$A$2:$CY$349,COLUMN(disall!BR23),FALSE)),-9999,VLOOKUP($I24,disall!$A$2:$CY$349,COLUMN(disall!BR23),FALSE))</f>
        <v>0</v>
      </c>
      <c r="BZ24" s="8">
        <f>IF(ISNA(VLOOKUP($I24,disall!$A$2:$CY$349,COLUMN(disall!BS23),FALSE)),-9999,VLOOKUP($I24,disall!$A$2:$CY$349,COLUMN(disall!BS23),FALSE))</f>
        <v>0</v>
      </c>
      <c r="CA24" s="8">
        <f>IF(ISNA(VLOOKUP($I24,disall!$A$2:$CY$349,COLUMN(disall!BT23),FALSE)),-9999,VLOOKUP($I24,disall!$A$2:$CY$349,COLUMN(disall!BT23),FALSE))</f>
        <v>0</v>
      </c>
      <c r="CB24" s="8">
        <f>IF(ISNA(VLOOKUP($I24,disall!$A$2:$CY$349,COLUMN(disall!BU23),FALSE)),-9999,VLOOKUP($I24,disall!$A$2:$CY$349,COLUMN(disall!BU23),FALSE))</f>
        <v>0</v>
      </c>
      <c r="CC24" s="8">
        <f>IF(ISNA(VLOOKUP($I24,disall!$A$2:$CY$349,COLUMN(disall!BV23),FALSE)),-9999,VLOOKUP($I24,disall!$A$2:$CY$349,COLUMN(disall!BV23),FALSE))</f>
        <v>0</v>
      </c>
      <c r="CD24" s="8">
        <f>IF(ISNA(VLOOKUP($I24,disall!$A$2:$CY$349,COLUMN(disall!BW23),FALSE)),-9999,VLOOKUP($I24,disall!$A$2:$CY$349,COLUMN(disall!BW23),FALSE))</f>
        <v>0</v>
      </c>
      <c r="CE24" s="8">
        <f>IF(ISNA(VLOOKUP($I24,disall!$A$2:$CY$349,COLUMN(disall!BX23),FALSE)),-9999,VLOOKUP($I24,disall!$A$2:$CY$349,COLUMN(disall!BX23),FALSE))</f>
        <v>0</v>
      </c>
      <c r="CF24" s="8">
        <f>IF(ISNA(VLOOKUP($I24,disall!$A$2:$CY$349,COLUMN(disall!BY23),FALSE)),-9999,VLOOKUP($I24,disall!$A$2:$CY$349,COLUMN(disall!BY23),FALSE))</f>
        <v>0</v>
      </c>
      <c r="CG24" s="8">
        <f>IF(ISNA(VLOOKUP($I24,disall!$A$2:$CY$349,COLUMN(disall!BZ23),FALSE)),-9999,VLOOKUP($I24,disall!$A$2:$CY$349,COLUMN(disall!BZ23),FALSE))</f>
        <v>0</v>
      </c>
      <c r="CH24" s="8">
        <f>IF(ISNA(VLOOKUP($I24,disall!$A$2:$CY$349,COLUMN(disall!CA23),FALSE)),-9999,VLOOKUP($I24,disall!$A$2:$CY$349,COLUMN(disall!CA23),FALSE))</f>
        <v>0</v>
      </c>
      <c r="CI24" s="8">
        <f>IF(ISNA(VLOOKUP($I24,disall!$A$2:$CY$349,COLUMN(disall!CB23),FALSE)),-9999,VLOOKUP($I24,disall!$A$2:$CY$349,COLUMN(disall!CB23),FALSE))</f>
        <v>0</v>
      </c>
      <c r="CJ24" s="8">
        <f>IF(ISNA(VLOOKUP($I24,disall!$A$2:$CY$349,COLUMN(disall!CC23),FALSE)),-9999,VLOOKUP($I24,disall!$A$2:$CY$349,COLUMN(disall!CC23),FALSE))</f>
        <v>0</v>
      </c>
      <c r="CK24" s="8">
        <f>IF(ISNA(VLOOKUP($I24,disall!$A$2:$CY$349,COLUMN(disall!CD23),FALSE)),-9999,VLOOKUP($I24,disall!$A$2:$CY$349,COLUMN(disall!CD23),FALSE))</f>
        <v>0</v>
      </c>
      <c r="CL24" s="8">
        <f>IF(ISNA(VLOOKUP($I24,disall!$A$2:$CY$349,COLUMN(disall!CE23),FALSE)),-9999,VLOOKUP($I24,disall!$A$2:$CY$349,COLUMN(disall!CE23),FALSE))</f>
        <v>0</v>
      </c>
      <c r="CM24" s="8">
        <f>IF(ISNA(VLOOKUP($I24,disall!$A$2:$CY$349,COLUMN(disall!CF23),FALSE)),-9999,VLOOKUP($I24,disall!$A$2:$CY$349,COLUMN(disall!CF23),FALSE))</f>
        <v>0</v>
      </c>
      <c r="CN24" s="8">
        <f>IF(ISNA(VLOOKUP($I24,disall!$A$2:$CY$349,COLUMN(disall!CG23),FALSE)),-9999,VLOOKUP($I24,disall!$A$2:$CY$349,COLUMN(disall!CG23),FALSE))</f>
        <v>0</v>
      </c>
      <c r="CO24" s="8">
        <f>IF(ISNA(VLOOKUP($I24,disall!$A$2:$CY$349,COLUMN(disall!CH23),FALSE)),-9999,VLOOKUP($I24,disall!$A$2:$CY$349,COLUMN(disall!CH23),FALSE))</f>
        <v>0</v>
      </c>
      <c r="CP24" s="8">
        <f>IF(ISNA(VLOOKUP($I24,disall!$A$2:$CY$349,COLUMN(disall!CI23),FALSE)),-9999,VLOOKUP($I24,disall!$A$2:$CY$349,COLUMN(disall!CI23),FALSE))</f>
        <v>0</v>
      </c>
      <c r="CQ24" s="8">
        <f>IF(ISNA(VLOOKUP($I24,disall!$A$2:$CY$349,COLUMN(disall!CJ23),FALSE)),-9999,VLOOKUP($I24,disall!$A$2:$CY$349,COLUMN(disall!CJ23),FALSE))</f>
        <v>0</v>
      </c>
      <c r="CR24" s="8">
        <f>IF(ISNA(VLOOKUP($I24,disall!$A$2:$CY$349,COLUMN(disall!CK23),FALSE)),-9999,VLOOKUP($I24,disall!$A$2:$CY$349,COLUMN(disall!CK23),FALSE))</f>
        <v>0</v>
      </c>
      <c r="CS24" s="8">
        <f>IF(ISNA(VLOOKUP($I24,disall!$A$2:$CY$349,COLUMN(disall!CL23),FALSE)),-9999,VLOOKUP($I24,disall!$A$2:$CY$349,COLUMN(disall!CL23),FALSE))</f>
        <v>0</v>
      </c>
      <c r="CT24" s="8">
        <f>IF(ISNA(VLOOKUP($I24,disall!$A$2:$CY$349,COLUMN(disall!CM23),FALSE)),-9999,VLOOKUP($I24,disall!$A$2:$CY$349,COLUMN(disall!CM23),FALSE))</f>
        <v>0</v>
      </c>
      <c r="CU24" s="8">
        <f>IF(ISNA(VLOOKUP($I24,disall!$A$2:$CY$349,COLUMN(disall!CN23),FALSE)),-9999,VLOOKUP($I24,disall!$A$2:$CY$349,COLUMN(disall!CN23),FALSE))</f>
        <v>0</v>
      </c>
      <c r="CV24" s="8">
        <f>IF(ISNA(VLOOKUP($I24,disall!$A$2:$CY$349,COLUMN(disall!CO23),FALSE)),-9999,VLOOKUP($I24,disall!$A$2:$CY$349,COLUMN(disall!CO23),FALSE))</f>
        <v>0</v>
      </c>
      <c r="CW24" s="8">
        <f>IF(ISNA(VLOOKUP($I24,disall!$A$2:$CY$349,COLUMN(disall!CP23),FALSE)),-9999,VLOOKUP($I24,disall!$A$2:$CY$349,COLUMN(disall!CP23),FALSE))</f>
        <v>0</v>
      </c>
      <c r="CX24" s="8">
        <f>IF(ISNA(VLOOKUP($I24,disall!$A$2:$CY$349,COLUMN(disall!CQ23),FALSE)),-9999,VLOOKUP($I24,disall!$A$2:$CY$349,COLUMN(disall!CQ23),FALSE))</f>
        <v>0</v>
      </c>
      <c r="CY24" s="8">
        <f>IF(ISNA(VLOOKUP($I24,disall!$A$2:$CY$349,COLUMN(disall!CR23),FALSE)),-9999,VLOOKUP($I24,disall!$A$2:$CY$349,COLUMN(disall!CR23),FALSE))</f>
        <v>0</v>
      </c>
      <c r="CZ24" s="8">
        <f>IF(ISNA(VLOOKUP($I24,disall!$A$2:$CY$349,COLUMN(disall!CS23),FALSE)),-9999,VLOOKUP($I24,disall!$A$2:$CY$349,COLUMN(disall!CS23),FALSE))</f>
        <v>0</v>
      </c>
      <c r="DA24" s="8">
        <f>IF(ISNA(VLOOKUP($I24,disall!$A$2:$CY$349,COLUMN(disall!CT23),FALSE)),-9999,VLOOKUP($I24,disall!$A$2:$CY$349,COLUMN(disall!CT23),FALSE))</f>
        <v>0</v>
      </c>
      <c r="DB24" s="8">
        <f>IF(ISNA(VLOOKUP($I24,disall!$A$2:$CY$349,COLUMN(disall!CU23),FALSE)),-9999,VLOOKUP($I24,disall!$A$2:$CY$349,COLUMN(disall!CU23),FALSE))</f>
        <v>0</v>
      </c>
      <c r="DC24" s="8">
        <f>IF(ISNA(VLOOKUP($I24,disall!$A$2:$CY$349,COLUMN(disall!CV23),FALSE)),-9999,VLOOKUP($I24,disall!$A$2:$CY$349,COLUMN(disall!CV23),FALSE))</f>
        <v>0</v>
      </c>
      <c r="DD24" s="8">
        <f>IF(ISNA(VLOOKUP($I24,disall!$A$2:$CY$349,COLUMN(disall!CW23),FALSE)),-9999,VLOOKUP($I24,disall!$A$2:$CY$349,COLUMN(disall!CW23),FALSE))</f>
        <v>0</v>
      </c>
      <c r="DE24" s="8">
        <f>IF(ISNA(VLOOKUP($I24,disall!$A$2:$CY$349,COLUMN(disall!CX23),FALSE)),-9999,VLOOKUP($I24,disall!$A$2:$CY$349,COLUMN(disall!CX23),FALSE))</f>
        <v>0</v>
      </c>
      <c r="DF24" s="8">
        <f>IF(ISNA(VLOOKUP($I24,disall!$A$2:$CY$349,COLUMN(disall!CY23),FALSE)),-9999,VLOOKUP($I24,disall!$A$2:$CY$349,COLUMN(disall!CY23),FALSE))</f>
        <v>0</v>
      </c>
    </row>
    <row r="25" spans="1:110" x14ac:dyDescent="0.25">
      <c r="A25">
        <v>221</v>
      </c>
      <c r="B25" t="s">
        <v>8</v>
      </c>
      <c r="C25" t="s">
        <v>472</v>
      </c>
      <c r="D25" t="s">
        <v>185</v>
      </c>
      <c r="E25" t="s">
        <v>473</v>
      </c>
      <c r="F25" t="s">
        <v>243</v>
      </c>
      <c r="G25" t="s">
        <v>511</v>
      </c>
      <c r="H25">
        <v>1025</v>
      </c>
      <c r="I25">
        <f>IF(ISNA(VLOOKUP(H25,disall!$D$2:$L$349,1,FALSE)),H25,VLOOKUP(H25,disall!$D$2:$L$349,1,FALSE))</f>
        <v>1025</v>
      </c>
      <c r="J25">
        <f>IF(ISNA(VLOOKUP(H25,disall!$D$2:$L$349,1,FALSE)),"NA",VLOOKUP(H25,disall!$D$2:$L$349,2,FALSE))</f>
        <v>1025</v>
      </c>
      <c r="K25" t="str">
        <f>IF(ISNA(VLOOKUP(I25,disall!$A$2:$L$349,3,FALSE)),F25,VLOOKUP(I25,disall!$A$2:$L$349,3,FALSE))</f>
        <v>Panna</v>
      </c>
      <c r="L25" t="str">
        <f>IF(ISNA(VLOOKUP(I25,disall!$A$2:$L$349,12,FALSE)),"NA",VLOOKUP(I25,disall!$A$2:$L$349,12,FALSE))</f>
        <v>Panna</v>
      </c>
      <c r="M25">
        <f>IF(ISNA(VLOOKUP(I25,disall!$A$2:$M$349,6,FALSE)),"NA",VLOOKUP(I25,disall!$A$2:$M$349,6,FALSE))</f>
        <v>10</v>
      </c>
      <c r="N25">
        <f>IF(ISNA(VLOOKUP(I25,disall!$A$2:$M$349,7,FALSE)),"NA",VLOOKUP(I25,disall!$A$2:$M$349,7,FALSE))</f>
        <v>0.63906600000000002</v>
      </c>
      <c r="O25">
        <f>IF(ISNA(VLOOKUP(I25,disall!$A$2:$M$349,8,FALSE)),"NA",VLOOKUP(I25,disall!$A$2:$M$349,8,FALSE))</f>
        <v>4.6342840000000001</v>
      </c>
      <c r="P25" t="str">
        <f>IF(ISNA(VLOOKUP(I25,disall!$A$2:$M$349,9,FALSE)),"NA",VLOOKUP(I25,disall!$A$2:$M$349,9,FALSE))</f>
        <v>POLY</v>
      </c>
      <c r="Q25">
        <f>IF(ISNA(VLOOKUP(I25,disall!$A$2:$M$349,10,FALSE)),"NA",VLOOKUP(I25,disall!$A$2:$M$349,10,FALSE))</f>
        <v>356122500</v>
      </c>
      <c r="R25" t="str">
        <f>IF(ISNA(VLOOKUP(I25,disall!$A$2:$M$349,11,FALSE)),"NA",VLOOKUP(I25,disall!$A$2:$M$349,11,FALSE))</f>
        <v>Madhya Pradesh</v>
      </c>
      <c r="S25" t="str">
        <f>IF(ISNA(VLOOKUP(I25,disall!$A$2:$M$349,12,FALSE)),"NA",VLOOKUP(I25,disall!$A$2:$M$349,12,FALSE))</f>
        <v>Panna</v>
      </c>
      <c r="T25">
        <f>IF(ISNA(VLOOKUP(I25,disall!$A$2:$M$349,13,FALSE)),"NA",VLOOKUP(I25,disall!$A$2:$M$349,13,FALSE))</f>
        <v>148</v>
      </c>
      <c r="U25" s="8">
        <f>IF(ISNA(VLOOKUP($I25,disall!$A$2:$CY$349,COLUMN(disall!N24),FALSE)),-9999,VLOOKUP($I25,disall!$A$2:$CY$349,COLUMN(disall!N24),FALSE))</f>
        <v>0</v>
      </c>
      <c r="V25" s="8">
        <f>IF(ISNA(VLOOKUP($I25,disall!$A$2:$CY$349,COLUMN(disall!O24),FALSE)),-9999,VLOOKUP($I25,disall!$A$2:$CY$349,COLUMN(disall!O24),FALSE))</f>
        <v>0</v>
      </c>
      <c r="W25" s="8">
        <f>IF(ISNA(VLOOKUP($I25,disall!$A$2:$CY$349,COLUMN(disall!P24),FALSE)),-9999,VLOOKUP($I25,disall!$A$2:$CY$349,COLUMN(disall!P24),FALSE))</f>
        <v>0</v>
      </c>
      <c r="X25" s="8">
        <f>IF(ISNA(VLOOKUP($I25,disall!$A$2:$CY$349,COLUMN(disall!Q24),FALSE)),-9999,VLOOKUP($I25,disall!$A$2:$CY$349,COLUMN(disall!Q24),FALSE))</f>
        <v>0</v>
      </c>
      <c r="Y25" s="8">
        <f>IF(ISNA(VLOOKUP($I25,disall!$A$2:$CY$349,COLUMN(disall!R24),FALSE)),-9999,VLOOKUP($I25,disall!$A$2:$CY$349,COLUMN(disall!R24),FALSE))</f>
        <v>0</v>
      </c>
      <c r="Z25" s="8">
        <f>IF(ISNA(VLOOKUP($I25,disall!$A$2:$CY$349,COLUMN(disall!S24),FALSE)),-9999,VLOOKUP($I25,disall!$A$2:$CY$349,COLUMN(disall!S24),FALSE))</f>
        <v>0</v>
      </c>
      <c r="AA25" s="8">
        <f>IF(ISNA(VLOOKUP($I25,disall!$A$2:$CY$349,COLUMN(disall!T24),FALSE)),-9999,VLOOKUP($I25,disall!$A$2:$CY$349,COLUMN(disall!T24),FALSE))</f>
        <v>0</v>
      </c>
      <c r="AB25" s="8">
        <f>IF(ISNA(VLOOKUP($I25,disall!$A$2:$CY$349,COLUMN(disall!U24),FALSE)),-9999,VLOOKUP($I25,disall!$A$2:$CY$349,COLUMN(disall!U24),FALSE))</f>
        <v>0</v>
      </c>
      <c r="AC25" s="8">
        <f>IF(ISNA(VLOOKUP($I25,disall!$A$2:$CY$349,COLUMN(disall!V24),FALSE)),-9999,VLOOKUP($I25,disall!$A$2:$CY$349,COLUMN(disall!V24),FALSE))</f>
        <v>0</v>
      </c>
      <c r="AD25" s="8">
        <f>IF(ISNA(VLOOKUP($I25,disall!$A$2:$CY$349,COLUMN(disall!W24),FALSE)),-9999,VLOOKUP($I25,disall!$A$2:$CY$349,COLUMN(disall!W24),FALSE))</f>
        <v>0</v>
      </c>
      <c r="AE25" s="8">
        <f>IF(ISNA(VLOOKUP($I25,disall!$A$2:$CY$349,COLUMN(disall!X24),FALSE)),-9999,VLOOKUP($I25,disall!$A$2:$CY$349,COLUMN(disall!X24),FALSE))</f>
        <v>0</v>
      </c>
      <c r="AF25" s="8">
        <f>IF(ISNA(VLOOKUP($I25,disall!$A$2:$CY$349,COLUMN(disall!Y24),FALSE)),-9999,VLOOKUP($I25,disall!$A$2:$CY$349,COLUMN(disall!Y24),FALSE))</f>
        <v>0</v>
      </c>
      <c r="AG25" s="8">
        <f>IF(ISNA(VLOOKUP($I25,disall!$A$2:$CY$349,COLUMN(disall!Z24),FALSE)),-9999,VLOOKUP($I25,disall!$A$2:$CY$349,COLUMN(disall!Z24),FALSE))</f>
        <v>0</v>
      </c>
      <c r="AH25" s="8">
        <f>IF(ISNA(VLOOKUP($I25,disall!$A$2:$CY$349,COLUMN(disall!AA24),FALSE)),-9999,VLOOKUP($I25,disall!$A$2:$CY$349,COLUMN(disall!AA24),FALSE))</f>
        <v>0</v>
      </c>
      <c r="AI25" s="8">
        <f>IF(ISNA(VLOOKUP($I25,disall!$A$2:$CY$349,COLUMN(disall!AB24),FALSE)),-9999,VLOOKUP($I25,disall!$A$2:$CY$349,COLUMN(disall!AB24),FALSE))</f>
        <v>0</v>
      </c>
      <c r="AJ25" s="8">
        <f>IF(ISNA(VLOOKUP($I25,disall!$A$2:$CY$349,COLUMN(disall!AC24),FALSE)),-9999,VLOOKUP($I25,disall!$A$2:$CY$349,COLUMN(disall!AC24),FALSE))</f>
        <v>0</v>
      </c>
      <c r="AK25" s="8">
        <f>IF(ISNA(VLOOKUP($I25,disall!$A$2:$CY$349,COLUMN(disall!AD24),FALSE)),-9999,VLOOKUP($I25,disall!$A$2:$CY$349,COLUMN(disall!AD24),FALSE))</f>
        <v>0</v>
      </c>
      <c r="AL25" s="8">
        <f>IF(ISNA(VLOOKUP($I25,disall!$A$2:$CY$349,COLUMN(disall!AE24),FALSE)),-9999,VLOOKUP($I25,disall!$A$2:$CY$349,COLUMN(disall!AE24),FALSE))</f>
        <v>0</v>
      </c>
      <c r="AM25" s="8">
        <f>IF(ISNA(VLOOKUP($I25,disall!$A$2:$CY$349,COLUMN(disall!AF24),FALSE)),-9999,VLOOKUP($I25,disall!$A$2:$CY$349,COLUMN(disall!AF24),FALSE))</f>
        <v>0</v>
      </c>
      <c r="AN25" s="8">
        <f>IF(ISNA(VLOOKUP($I25,disall!$A$2:$CY$349,COLUMN(disall!AG24),FALSE)),-9999,VLOOKUP($I25,disall!$A$2:$CY$349,COLUMN(disall!AG24),FALSE))</f>
        <v>0</v>
      </c>
      <c r="AO25" s="8">
        <f>IF(ISNA(VLOOKUP($I25,disall!$A$2:$CY$349,COLUMN(disall!AH24),FALSE)),-9999,VLOOKUP($I25,disall!$A$2:$CY$349,COLUMN(disall!AH24),FALSE))</f>
        <v>0</v>
      </c>
      <c r="AP25" s="8">
        <f>IF(ISNA(VLOOKUP($I25,disall!$A$2:$CY$349,COLUMN(disall!AI24),FALSE)),-9999,VLOOKUP($I25,disall!$A$2:$CY$349,COLUMN(disall!AI24),FALSE))</f>
        <v>0</v>
      </c>
      <c r="AQ25" s="8">
        <f>IF(ISNA(VLOOKUP($I25,disall!$A$2:$CY$349,COLUMN(disall!AJ24),FALSE)),-9999,VLOOKUP($I25,disall!$A$2:$CY$349,COLUMN(disall!AJ24),FALSE))</f>
        <v>0</v>
      </c>
      <c r="AR25" s="8">
        <f>IF(ISNA(VLOOKUP($I25,disall!$A$2:$CY$349,COLUMN(disall!AK24),FALSE)),-9999,VLOOKUP($I25,disall!$A$2:$CY$349,COLUMN(disall!AK24),FALSE))</f>
        <v>0</v>
      </c>
      <c r="AS25" s="8">
        <f>IF(ISNA(VLOOKUP($I25,disall!$A$2:$CY$349,COLUMN(disall!AL24),FALSE)),-9999,VLOOKUP($I25,disall!$A$2:$CY$349,COLUMN(disall!AL24),FALSE))</f>
        <v>0</v>
      </c>
      <c r="AT25" s="8">
        <f>IF(ISNA(VLOOKUP($I25,disall!$A$2:$CY$349,COLUMN(disall!AM24),FALSE)),-9999,VLOOKUP($I25,disall!$A$2:$CY$349,COLUMN(disall!AM24),FALSE))</f>
        <v>0</v>
      </c>
      <c r="AU25" s="8">
        <f>IF(ISNA(VLOOKUP($I25,disall!$A$2:$CY$349,COLUMN(disall!AN24),FALSE)),-9999,VLOOKUP($I25,disall!$A$2:$CY$349,COLUMN(disall!AN24),FALSE))</f>
        <v>0</v>
      </c>
      <c r="AV25" s="8">
        <f>IF(ISNA(VLOOKUP($I25,disall!$A$2:$CY$349,COLUMN(disall!AO24),FALSE)),-9999,VLOOKUP($I25,disall!$A$2:$CY$349,COLUMN(disall!AO24),FALSE))</f>
        <v>0</v>
      </c>
      <c r="AW25" s="8">
        <f>IF(ISNA(VLOOKUP($I25,disall!$A$2:$CY$349,COLUMN(disall!AP24),FALSE)),-9999,VLOOKUP($I25,disall!$A$2:$CY$349,COLUMN(disall!AP24),FALSE))</f>
        <v>0</v>
      </c>
      <c r="AX25" s="8">
        <f>IF(ISNA(VLOOKUP($I25,disall!$A$2:$CY$349,COLUMN(disall!AQ24),FALSE)),-9999,VLOOKUP($I25,disall!$A$2:$CY$349,COLUMN(disall!AQ24),FALSE))</f>
        <v>0</v>
      </c>
      <c r="AY25" s="8">
        <f>IF(ISNA(VLOOKUP($I25,disall!$A$2:$CY$349,COLUMN(disall!AR24),FALSE)),-9999,VLOOKUP($I25,disall!$A$2:$CY$349,COLUMN(disall!AR24),FALSE))</f>
        <v>0</v>
      </c>
      <c r="AZ25" s="8">
        <f>IF(ISNA(VLOOKUP($I25,disall!$A$2:$CY$349,COLUMN(disall!AS24),FALSE)),-9999,VLOOKUP($I25,disall!$A$2:$CY$349,COLUMN(disall!AS24),FALSE))</f>
        <v>0</v>
      </c>
      <c r="BA25" s="8">
        <f>IF(ISNA(VLOOKUP($I25,disall!$A$2:$CY$349,COLUMN(disall!AT24),FALSE)),-9999,VLOOKUP($I25,disall!$A$2:$CY$349,COLUMN(disall!AT24),FALSE))</f>
        <v>0</v>
      </c>
      <c r="BB25" s="8">
        <f>IF(ISNA(VLOOKUP($I25,disall!$A$2:$CY$349,COLUMN(disall!AU24),FALSE)),-9999,VLOOKUP($I25,disall!$A$2:$CY$349,COLUMN(disall!AU24),FALSE))</f>
        <v>0</v>
      </c>
      <c r="BC25" s="8">
        <f>IF(ISNA(VLOOKUP($I25,disall!$A$2:$CY$349,COLUMN(disall!AV24),FALSE)),-9999,VLOOKUP($I25,disall!$A$2:$CY$349,COLUMN(disall!AV24),FALSE))</f>
        <v>0</v>
      </c>
      <c r="BD25" s="8">
        <f>IF(ISNA(VLOOKUP($I25,disall!$A$2:$CY$349,COLUMN(disall!AW24),FALSE)),-9999,VLOOKUP($I25,disall!$A$2:$CY$349,COLUMN(disall!AW24),FALSE))</f>
        <v>0</v>
      </c>
      <c r="BE25" s="8">
        <f>IF(ISNA(VLOOKUP($I25,disall!$A$2:$CY$349,COLUMN(disall!AX24),FALSE)),-9999,VLOOKUP($I25,disall!$A$2:$CY$349,COLUMN(disall!AX24),FALSE))</f>
        <v>0</v>
      </c>
      <c r="BF25" s="8">
        <f>IF(ISNA(VLOOKUP($I25,disall!$A$2:$CY$349,COLUMN(disall!AY24),FALSE)),-9999,VLOOKUP($I25,disall!$A$2:$CY$349,COLUMN(disall!AY24),FALSE))</f>
        <v>0</v>
      </c>
      <c r="BG25" s="8">
        <f>IF(ISNA(VLOOKUP($I25,disall!$A$2:$CY$349,COLUMN(disall!AZ24),FALSE)),-9999,VLOOKUP($I25,disall!$A$2:$CY$349,COLUMN(disall!AZ24),FALSE))</f>
        <v>0</v>
      </c>
      <c r="BH25" s="8">
        <f>IF(ISNA(VLOOKUP($I25,disall!$A$2:$CY$349,COLUMN(disall!BA24),FALSE)),-9999,VLOOKUP($I25,disall!$A$2:$CY$349,COLUMN(disall!BA24),FALSE))</f>
        <v>0</v>
      </c>
      <c r="BI25" s="8">
        <f>IF(ISNA(VLOOKUP($I25,disall!$A$2:$CY$349,COLUMN(disall!BB24),FALSE)),-9999,VLOOKUP($I25,disall!$A$2:$CY$349,COLUMN(disall!BB24),FALSE))</f>
        <v>0</v>
      </c>
      <c r="BJ25" s="8">
        <f>IF(ISNA(VLOOKUP($I25,disall!$A$2:$CY$349,COLUMN(disall!BC24),FALSE)),-9999,VLOOKUP($I25,disall!$A$2:$CY$349,COLUMN(disall!BC24),FALSE))</f>
        <v>0</v>
      </c>
      <c r="BK25" s="8">
        <f>IF(ISNA(VLOOKUP($I25,disall!$A$2:$CY$349,COLUMN(disall!BD24),FALSE)),-9999,VLOOKUP($I25,disall!$A$2:$CY$349,COLUMN(disall!BD24),FALSE))</f>
        <v>0</v>
      </c>
      <c r="BL25" s="8">
        <f>IF(ISNA(VLOOKUP($I25,disall!$A$2:$CY$349,COLUMN(disall!BE24),FALSE)),-9999,VLOOKUP($I25,disall!$A$2:$CY$349,COLUMN(disall!BE24),FALSE))</f>
        <v>0</v>
      </c>
      <c r="BM25" s="8">
        <f>IF(ISNA(VLOOKUP($I25,disall!$A$2:$CY$349,COLUMN(disall!BF24),FALSE)),-9999,VLOOKUP($I25,disall!$A$2:$CY$349,COLUMN(disall!BF24),FALSE))</f>
        <v>0</v>
      </c>
      <c r="BN25" s="8">
        <f>IF(ISNA(VLOOKUP($I25,disall!$A$2:$CY$349,COLUMN(disall!BG24),FALSE)),-9999,VLOOKUP($I25,disall!$A$2:$CY$349,COLUMN(disall!BG24),FALSE))</f>
        <v>0</v>
      </c>
      <c r="BO25" s="8">
        <f>IF(ISNA(VLOOKUP($I25,disall!$A$2:$CY$349,COLUMN(disall!BH24),FALSE)),-9999,VLOOKUP($I25,disall!$A$2:$CY$349,COLUMN(disall!BH24),FALSE))</f>
        <v>0</v>
      </c>
      <c r="BP25" s="8">
        <f>IF(ISNA(VLOOKUP($I25,disall!$A$2:$CY$349,COLUMN(disall!BI24),FALSE)),-9999,VLOOKUP($I25,disall!$A$2:$CY$349,COLUMN(disall!BI24),FALSE))</f>
        <v>0</v>
      </c>
      <c r="BQ25" s="8">
        <f>IF(ISNA(VLOOKUP($I25,disall!$A$2:$CY$349,COLUMN(disall!BJ24),FALSE)),-9999,VLOOKUP($I25,disall!$A$2:$CY$349,COLUMN(disall!BJ24),FALSE))</f>
        <v>0</v>
      </c>
      <c r="BR25" s="8">
        <f>IF(ISNA(VLOOKUP($I25,disall!$A$2:$CY$349,COLUMN(disall!BK24),FALSE)),-9999,VLOOKUP($I25,disall!$A$2:$CY$349,COLUMN(disall!BK24),FALSE))</f>
        <v>0</v>
      </c>
      <c r="BS25" s="8">
        <f>IF(ISNA(VLOOKUP($I25,disall!$A$2:$CY$349,COLUMN(disall!BL24),FALSE)),-9999,VLOOKUP($I25,disall!$A$2:$CY$349,COLUMN(disall!BL24),FALSE))</f>
        <v>0</v>
      </c>
      <c r="BT25" s="8">
        <f>IF(ISNA(VLOOKUP($I25,disall!$A$2:$CY$349,COLUMN(disall!BM24),FALSE)),-9999,VLOOKUP($I25,disall!$A$2:$CY$349,COLUMN(disall!BM24),FALSE))</f>
        <v>0</v>
      </c>
      <c r="BU25" s="8">
        <f>IF(ISNA(VLOOKUP($I25,disall!$A$2:$CY$349,COLUMN(disall!BN24),FALSE)),-9999,VLOOKUP($I25,disall!$A$2:$CY$349,COLUMN(disall!BN24),FALSE))</f>
        <v>0</v>
      </c>
      <c r="BV25" s="8">
        <f>IF(ISNA(VLOOKUP($I25,disall!$A$2:$CY$349,COLUMN(disall!BO24),FALSE)),-9999,VLOOKUP($I25,disall!$A$2:$CY$349,COLUMN(disall!BO24),FALSE))</f>
        <v>0</v>
      </c>
      <c r="BW25" s="8">
        <f>IF(ISNA(VLOOKUP($I25,disall!$A$2:$CY$349,COLUMN(disall!BP24),FALSE)),-9999,VLOOKUP($I25,disall!$A$2:$CY$349,COLUMN(disall!BP24),FALSE))</f>
        <v>0</v>
      </c>
      <c r="BX25" s="8">
        <f>IF(ISNA(VLOOKUP($I25,disall!$A$2:$CY$349,COLUMN(disall!BQ24),FALSE)),-9999,VLOOKUP($I25,disall!$A$2:$CY$349,COLUMN(disall!BQ24),FALSE))</f>
        <v>0</v>
      </c>
      <c r="BY25" s="8">
        <f>IF(ISNA(VLOOKUP($I25,disall!$A$2:$CY$349,COLUMN(disall!BR24),FALSE)),-9999,VLOOKUP($I25,disall!$A$2:$CY$349,COLUMN(disall!BR24),FALSE))</f>
        <v>0</v>
      </c>
      <c r="BZ25" s="8">
        <f>IF(ISNA(VLOOKUP($I25,disall!$A$2:$CY$349,COLUMN(disall!BS24),FALSE)),-9999,VLOOKUP($I25,disall!$A$2:$CY$349,COLUMN(disall!BS24),FALSE))</f>
        <v>0</v>
      </c>
      <c r="CA25" s="8">
        <f>IF(ISNA(VLOOKUP($I25,disall!$A$2:$CY$349,COLUMN(disall!BT24),FALSE)),-9999,VLOOKUP($I25,disall!$A$2:$CY$349,COLUMN(disall!BT24),FALSE))</f>
        <v>0</v>
      </c>
      <c r="CB25" s="8">
        <f>IF(ISNA(VLOOKUP($I25,disall!$A$2:$CY$349,COLUMN(disall!BU24),FALSE)),-9999,VLOOKUP($I25,disall!$A$2:$CY$349,COLUMN(disall!BU24),FALSE))</f>
        <v>0</v>
      </c>
      <c r="CC25" s="8">
        <f>IF(ISNA(VLOOKUP($I25,disall!$A$2:$CY$349,COLUMN(disall!BV24),FALSE)),-9999,VLOOKUP($I25,disall!$A$2:$CY$349,COLUMN(disall!BV24),FALSE))</f>
        <v>0</v>
      </c>
      <c r="CD25" s="8">
        <f>IF(ISNA(VLOOKUP($I25,disall!$A$2:$CY$349,COLUMN(disall!BW24),FALSE)),-9999,VLOOKUP($I25,disall!$A$2:$CY$349,COLUMN(disall!BW24),FALSE))</f>
        <v>0</v>
      </c>
      <c r="CE25" s="8">
        <f>IF(ISNA(VLOOKUP($I25,disall!$A$2:$CY$349,COLUMN(disall!BX24),FALSE)),-9999,VLOOKUP($I25,disall!$A$2:$CY$349,COLUMN(disall!BX24),FALSE))</f>
        <v>0</v>
      </c>
      <c r="CF25" s="8">
        <f>IF(ISNA(VLOOKUP($I25,disall!$A$2:$CY$349,COLUMN(disall!BY24),FALSE)),-9999,VLOOKUP($I25,disall!$A$2:$CY$349,COLUMN(disall!BY24),FALSE))</f>
        <v>0</v>
      </c>
      <c r="CG25" s="8">
        <f>IF(ISNA(VLOOKUP($I25,disall!$A$2:$CY$349,COLUMN(disall!BZ24),FALSE)),-9999,VLOOKUP($I25,disall!$A$2:$CY$349,COLUMN(disall!BZ24),FALSE))</f>
        <v>0</v>
      </c>
      <c r="CH25" s="8">
        <f>IF(ISNA(VLOOKUP($I25,disall!$A$2:$CY$349,COLUMN(disall!CA24),FALSE)),-9999,VLOOKUP($I25,disall!$A$2:$CY$349,COLUMN(disall!CA24),FALSE))</f>
        <v>0</v>
      </c>
      <c r="CI25" s="8">
        <f>IF(ISNA(VLOOKUP($I25,disall!$A$2:$CY$349,COLUMN(disall!CB24),FALSE)),-9999,VLOOKUP($I25,disall!$A$2:$CY$349,COLUMN(disall!CB24),FALSE))</f>
        <v>0</v>
      </c>
      <c r="CJ25" s="8">
        <f>IF(ISNA(VLOOKUP($I25,disall!$A$2:$CY$349,COLUMN(disall!CC24),FALSE)),-9999,VLOOKUP($I25,disall!$A$2:$CY$349,COLUMN(disall!CC24),FALSE))</f>
        <v>0</v>
      </c>
      <c r="CK25" s="8">
        <f>IF(ISNA(VLOOKUP($I25,disall!$A$2:$CY$349,COLUMN(disall!CD24),FALSE)),-9999,VLOOKUP($I25,disall!$A$2:$CY$349,COLUMN(disall!CD24),FALSE))</f>
        <v>0</v>
      </c>
      <c r="CL25" s="8">
        <f>IF(ISNA(VLOOKUP($I25,disall!$A$2:$CY$349,COLUMN(disall!CE24),FALSE)),-9999,VLOOKUP($I25,disall!$A$2:$CY$349,COLUMN(disall!CE24),FALSE))</f>
        <v>0</v>
      </c>
      <c r="CM25" s="8">
        <f>IF(ISNA(VLOOKUP($I25,disall!$A$2:$CY$349,COLUMN(disall!CF24),FALSE)),-9999,VLOOKUP($I25,disall!$A$2:$CY$349,COLUMN(disall!CF24),FALSE))</f>
        <v>0</v>
      </c>
      <c r="CN25" s="8">
        <f>IF(ISNA(VLOOKUP($I25,disall!$A$2:$CY$349,COLUMN(disall!CG24),FALSE)),-9999,VLOOKUP($I25,disall!$A$2:$CY$349,COLUMN(disall!CG24),FALSE))</f>
        <v>0</v>
      </c>
      <c r="CO25" s="8">
        <f>IF(ISNA(VLOOKUP($I25,disall!$A$2:$CY$349,COLUMN(disall!CH24),FALSE)),-9999,VLOOKUP($I25,disall!$A$2:$CY$349,COLUMN(disall!CH24),FALSE))</f>
        <v>0</v>
      </c>
      <c r="CP25" s="8">
        <f>IF(ISNA(VLOOKUP($I25,disall!$A$2:$CY$349,COLUMN(disall!CI24),FALSE)),-9999,VLOOKUP($I25,disall!$A$2:$CY$349,COLUMN(disall!CI24),FALSE))</f>
        <v>0</v>
      </c>
      <c r="CQ25" s="8">
        <f>IF(ISNA(VLOOKUP($I25,disall!$A$2:$CY$349,COLUMN(disall!CJ24),FALSE)),-9999,VLOOKUP($I25,disall!$A$2:$CY$349,COLUMN(disall!CJ24),FALSE))</f>
        <v>0</v>
      </c>
      <c r="CR25" s="8">
        <f>IF(ISNA(VLOOKUP($I25,disall!$A$2:$CY$349,COLUMN(disall!CK24),FALSE)),-9999,VLOOKUP($I25,disall!$A$2:$CY$349,COLUMN(disall!CK24),FALSE))</f>
        <v>0</v>
      </c>
      <c r="CS25" s="8">
        <f>IF(ISNA(VLOOKUP($I25,disall!$A$2:$CY$349,COLUMN(disall!CL24),FALSE)),-9999,VLOOKUP($I25,disall!$A$2:$CY$349,COLUMN(disall!CL24),FALSE))</f>
        <v>0</v>
      </c>
      <c r="CT25" s="8">
        <f>IF(ISNA(VLOOKUP($I25,disall!$A$2:$CY$349,COLUMN(disall!CM24),FALSE)),-9999,VLOOKUP($I25,disall!$A$2:$CY$349,COLUMN(disall!CM24),FALSE))</f>
        <v>0</v>
      </c>
      <c r="CU25" s="8">
        <f>IF(ISNA(VLOOKUP($I25,disall!$A$2:$CY$349,COLUMN(disall!CN24),FALSE)),-9999,VLOOKUP($I25,disall!$A$2:$CY$349,COLUMN(disall!CN24),FALSE))</f>
        <v>0</v>
      </c>
      <c r="CV25" s="8">
        <f>IF(ISNA(VLOOKUP($I25,disall!$A$2:$CY$349,COLUMN(disall!CO24),FALSE)),-9999,VLOOKUP($I25,disall!$A$2:$CY$349,COLUMN(disall!CO24),FALSE))</f>
        <v>0</v>
      </c>
      <c r="CW25" s="8">
        <f>IF(ISNA(VLOOKUP($I25,disall!$A$2:$CY$349,COLUMN(disall!CP24),FALSE)),-9999,VLOOKUP($I25,disall!$A$2:$CY$349,COLUMN(disall!CP24),FALSE))</f>
        <v>0</v>
      </c>
      <c r="CX25" s="8">
        <f>IF(ISNA(VLOOKUP($I25,disall!$A$2:$CY$349,COLUMN(disall!CQ24),FALSE)),-9999,VLOOKUP($I25,disall!$A$2:$CY$349,COLUMN(disall!CQ24),FALSE))</f>
        <v>0</v>
      </c>
      <c r="CY25" s="8">
        <f>IF(ISNA(VLOOKUP($I25,disall!$A$2:$CY$349,COLUMN(disall!CR24),FALSE)),-9999,VLOOKUP($I25,disall!$A$2:$CY$349,COLUMN(disall!CR24),FALSE))</f>
        <v>0</v>
      </c>
      <c r="CZ25" s="8">
        <f>IF(ISNA(VLOOKUP($I25,disall!$A$2:$CY$349,COLUMN(disall!CS24),FALSE)),-9999,VLOOKUP($I25,disall!$A$2:$CY$349,COLUMN(disall!CS24),FALSE))</f>
        <v>0</v>
      </c>
      <c r="DA25" s="8">
        <f>IF(ISNA(VLOOKUP($I25,disall!$A$2:$CY$349,COLUMN(disall!CT24),FALSE)),-9999,VLOOKUP($I25,disall!$A$2:$CY$349,COLUMN(disall!CT24),FALSE))</f>
        <v>0</v>
      </c>
      <c r="DB25" s="8">
        <f>IF(ISNA(VLOOKUP($I25,disall!$A$2:$CY$349,COLUMN(disall!CU24),FALSE)),-9999,VLOOKUP($I25,disall!$A$2:$CY$349,COLUMN(disall!CU24),FALSE))</f>
        <v>0</v>
      </c>
      <c r="DC25" s="8">
        <f>IF(ISNA(VLOOKUP($I25,disall!$A$2:$CY$349,COLUMN(disall!CV24),FALSE)),-9999,VLOOKUP($I25,disall!$A$2:$CY$349,COLUMN(disall!CV24),FALSE))</f>
        <v>0</v>
      </c>
      <c r="DD25" s="8">
        <f>IF(ISNA(VLOOKUP($I25,disall!$A$2:$CY$349,COLUMN(disall!CW24),FALSE)),-9999,VLOOKUP($I25,disall!$A$2:$CY$349,COLUMN(disall!CW24),FALSE))</f>
        <v>0</v>
      </c>
      <c r="DE25" s="8">
        <f>IF(ISNA(VLOOKUP($I25,disall!$A$2:$CY$349,COLUMN(disall!CX24),FALSE)),-9999,VLOOKUP($I25,disall!$A$2:$CY$349,COLUMN(disall!CX24),FALSE))</f>
        <v>0</v>
      </c>
      <c r="DF25" s="8">
        <f>IF(ISNA(VLOOKUP($I25,disall!$A$2:$CY$349,COLUMN(disall!CY24),FALSE)),-9999,VLOOKUP($I25,disall!$A$2:$CY$349,COLUMN(disall!CY24),FALSE))</f>
        <v>0</v>
      </c>
    </row>
    <row r="26" spans="1:110" x14ac:dyDescent="0.25">
      <c r="A26">
        <v>85</v>
      </c>
      <c r="B26" t="s">
        <v>8</v>
      </c>
      <c r="C26" t="s">
        <v>472</v>
      </c>
      <c r="D26" t="s">
        <v>475</v>
      </c>
      <c r="E26" t="s">
        <v>473</v>
      </c>
      <c r="F26" t="s">
        <v>289</v>
      </c>
      <c r="G26" t="s">
        <v>512</v>
      </c>
      <c r="H26">
        <v>1026</v>
      </c>
      <c r="I26">
        <f>IF(ISNA(VLOOKUP(H26,disall!$D$2:$L$349,1,FALSE)),H26,VLOOKUP(H26,disall!$D$2:$L$349,1,FALSE))</f>
        <v>1026</v>
      </c>
      <c r="J26">
        <f>IF(ISNA(VLOOKUP(H26,disall!$D$2:$L$349,1,FALSE)),"NA",VLOOKUP(H26,disall!$D$2:$L$349,2,FALSE))</f>
        <v>1026</v>
      </c>
      <c r="K26" t="str">
        <f>IF(ISNA(VLOOKUP(I26,disall!$A$2:$L$349,3,FALSE)),F26,VLOOKUP(I26,disall!$A$2:$L$349,3,FALSE))</f>
        <v>Raigarh</v>
      </c>
      <c r="L26" t="str">
        <f>IF(ISNA(VLOOKUP(I26,disall!$A$2:$L$349,12,FALSE)),"NA",VLOOKUP(I26,disall!$A$2:$L$349,12,FALSE))</f>
        <v>Raigarh</v>
      </c>
      <c r="M26">
        <f>IF(ISNA(VLOOKUP(I26,disall!$A$2:$M$349,6,FALSE)),"NA",VLOOKUP(I26,disall!$A$2:$M$349,6,FALSE))</f>
        <v>10</v>
      </c>
      <c r="N26">
        <f>IF(ISNA(VLOOKUP(I26,disall!$A$2:$M$349,7,FALSE)),"NA",VLOOKUP(I26,disall!$A$2:$M$349,7,FALSE))</f>
        <v>1.1534230000000001</v>
      </c>
      <c r="O26">
        <f>IF(ISNA(VLOOKUP(I26,disall!$A$2:$M$349,8,FALSE)),"NA",VLOOKUP(I26,disall!$A$2:$M$349,8,FALSE))</f>
        <v>7.6135450000000002</v>
      </c>
      <c r="P26" t="str">
        <f>IF(ISNA(VLOOKUP(I26,disall!$A$2:$M$349,9,FALSE)),"NA",VLOOKUP(I26,disall!$A$2:$M$349,9,FALSE))</f>
        <v>POLY</v>
      </c>
      <c r="Q26">
        <f>IF(ISNA(VLOOKUP(I26,disall!$A$2:$M$349,10,FALSE)),"NA",VLOOKUP(I26,disall!$A$2:$M$349,10,FALSE))</f>
        <v>356122600</v>
      </c>
      <c r="R26" t="str">
        <f>IF(ISNA(VLOOKUP(I26,disall!$A$2:$M$349,11,FALSE)),"NA",VLOOKUP(I26,disall!$A$2:$M$349,11,FALSE))</f>
        <v>Madhya Pradesh</v>
      </c>
      <c r="S26" t="str">
        <f>IF(ISNA(VLOOKUP(I26,disall!$A$2:$M$349,12,FALSE)),"NA",VLOOKUP(I26,disall!$A$2:$M$349,12,FALSE))</f>
        <v>Raigarh</v>
      </c>
      <c r="T26">
        <f>IF(ISNA(VLOOKUP(I26,disall!$A$2:$M$349,13,FALSE)),"NA",VLOOKUP(I26,disall!$A$2:$M$349,13,FALSE))</f>
        <v>149</v>
      </c>
      <c r="U26" s="8">
        <f>IF(ISNA(VLOOKUP($I26,disall!$A$2:$CY$349,COLUMN(disall!N25),FALSE)),-9999,VLOOKUP($I26,disall!$A$2:$CY$349,COLUMN(disall!N25),FALSE))</f>
        <v>11</v>
      </c>
      <c r="V26" s="8">
        <f>IF(ISNA(VLOOKUP($I26,disall!$A$2:$CY$349,COLUMN(disall!O25),FALSE)),-9999,VLOOKUP($I26,disall!$A$2:$CY$349,COLUMN(disall!O25),FALSE))</f>
        <v>6</v>
      </c>
      <c r="W26" s="8">
        <f>IF(ISNA(VLOOKUP($I26,disall!$A$2:$CY$349,COLUMN(disall!P25),FALSE)),-9999,VLOOKUP($I26,disall!$A$2:$CY$349,COLUMN(disall!P25),FALSE))</f>
        <v>545.45000000000005</v>
      </c>
      <c r="X26" s="8">
        <f>IF(ISNA(VLOOKUP($I26,disall!$A$2:$CY$349,COLUMN(disall!Q25),FALSE)),-9999,VLOOKUP($I26,disall!$A$2:$CY$349,COLUMN(disall!Q25),FALSE))</f>
        <v>12</v>
      </c>
      <c r="Y26" s="8">
        <f>IF(ISNA(VLOOKUP($I26,disall!$A$2:$CY$349,COLUMN(disall!R25),FALSE)),-9999,VLOOKUP($I26,disall!$A$2:$CY$349,COLUMN(disall!R25),FALSE))</f>
        <v>12</v>
      </c>
      <c r="Z26" s="8">
        <f>IF(ISNA(VLOOKUP($I26,disall!$A$2:$CY$349,COLUMN(disall!S25),FALSE)),-9999,VLOOKUP($I26,disall!$A$2:$CY$349,COLUMN(disall!S25),FALSE))</f>
        <v>1000</v>
      </c>
      <c r="AA26" s="8">
        <f>IF(ISNA(VLOOKUP($I26,disall!$A$2:$CY$349,COLUMN(disall!T25),FALSE)),-9999,VLOOKUP($I26,disall!$A$2:$CY$349,COLUMN(disall!T25),FALSE))</f>
        <v>13.1</v>
      </c>
      <c r="AB26" s="8">
        <f>IF(ISNA(VLOOKUP($I26,disall!$A$2:$CY$349,COLUMN(disall!U25),FALSE)),-9999,VLOOKUP($I26,disall!$A$2:$CY$349,COLUMN(disall!U25),FALSE))</f>
        <v>6</v>
      </c>
      <c r="AC26" s="8">
        <f>IF(ISNA(VLOOKUP($I26,disall!$A$2:$CY$349,COLUMN(disall!V25),FALSE)),-9999,VLOOKUP($I26,disall!$A$2:$CY$349,COLUMN(disall!V25),FALSE))</f>
        <v>458.02</v>
      </c>
      <c r="AD26" s="8">
        <f>IF(ISNA(VLOOKUP($I26,disall!$A$2:$CY$349,COLUMN(disall!W25),FALSE)),-9999,VLOOKUP($I26,disall!$A$2:$CY$349,COLUMN(disall!W25),FALSE))</f>
        <v>13.1</v>
      </c>
      <c r="AE26" s="8">
        <f>IF(ISNA(VLOOKUP($I26,disall!$A$2:$CY$349,COLUMN(disall!X25),FALSE)),-9999,VLOOKUP($I26,disall!$A$2:$CY$349,COLUMN(disall!X25),FALSE))</f>
        <v>7.8</v>
      </c>
      <c r="AF26" s="8">
        <f>IF(ISNA(VLOOKUP($I26,disall!$A$2:$CY$349,COLUMN(disall!Y25),FALSE)),-9999,VLOOKUP($I26,disall!$A$2:$CY$349,COLUMN(disall!Y25),FALSE))</f>
        <v>595.41999999999996</v>
      </c>
      <c r="AG26" s="8">
        <f>IF(ISNA(VLOOKUP($I26,disall!$A$2:$CY$349,COLUMN(disall!Z25),FALSE)),-9999,VLOOKUP($I26,disall!$A$2:$CY$349,COLUMN(disall!Z25),FALSE))</f>
        <v>12.5</v>
      </c>
      <c r="AH26" s="8">
        <f>IF(ISNA(VLOOKUP($I26,disall!$A$2:$CY$349,COLUMN(disall!AA25),FALSE)),-9999,VLOOKUP($I26,disall!$A$2:$CY$349,COLUMN(disall!AA25),FALSE))</f>
        <v>9.4</v>
      </c>
      <c r="AI26" s="8">
        <f>IF(ISNA(VLOOKUP($I26,disall!$A$2:$CY$349,COLUMN(disall!AB25),FALSE)),-9999,VLOOKUP($I26,disall!$A$2:$CY$349,COLUMN(disall!AB25),FALSE))</f>
        <v>752</v>
      </c>
      <c r="AJ26" s="8">
        <f>IF(ISNA(VLOOKUP($I26,disall!$A$2:$CY$349,COLUMN(disall!AC25),FALSE)),-9999,VLOOKUP($I26,disall!$A$2:$CY$349,COLUMN(disall!AC25),FALSE))</f>
        <v>12.5</v>
      </c>
      <c r="AK26" s="8">
        <f>IF(ISNA(VLOOKUP($I26,disall!$A$2:$CY$349,COLUMN(disall!AD25),FALSE)),-9999,VLOOKUP($I26,disall!$A$2:$CY$349,COLUMN(disall!AD25),FALSE))</f>
        <v>7.5</v>
      </c>
      <c r="AL26" s="8">
        <f>IF(ISNA(VLOOKUP($I26,disall!$A$2:$CY$349,COLUMN(disall!AE25),FALSE)),-9999,VLOOKUP($I26,disall!$A$2:$CY$349,COLUMN(disall!AE25),FALSE))</f>
        <v>600</v>
      </c>
      <c r="AM26" s="8">
        <f>IF(ISNA(VLOOKUP($I26,disall!$A$2:$CY$349,COLUMN(disall!AF25),FALSE)),-9999,VLOOKUP($I26,disall!$A$2:$CY$349,COLUMN(disall!AF25),FALSE))</f>
        <v>12.7</v>
      </c>
      <c r="AN26" s="8">
        <f>IF(ISNA(VLOOKUP($I26,disall!$A$2:$CY$349,COLUMN(disall!AG25),FALSE)),-9999,VLOOKUP($I26,disall!$A$2:$CY$349,COLUMN(disall!AG25),FALSE))</f>
        <v>9.3000000000000007</v>
      </c>
      <c r="AO26" s="8">
        <f>IF(ISNA(VLOOKUP($I26,disall!$A$2:$CY$349,COLUMN(disall!AH25),FALSE)),-9999,VLOOKUP($I26,disall!$A$2:$CY$349,COLUMN(disall!AH25),FALSE))</f>
        <v>732.28</v>
      </c>
      <c r="AP26" s="8">
        <f>IF(ISNA(VLOOKUP($I26,disall!$A$2:$CY$349,COLUMN(disall!AI25),FALSE)),-9999,VLOOKUP($I26,disall!$A$2:$CY$349,COLUMN(disall!AI25),FALSE))</f>
        <v>12.9</v>
      </c>
      <c r="AQ26" s="8">
        <f>IF(ISNA(VLOOKUP($I26,disall!$A$2:$CY$349,COLUMN(disall!AJ25),FALSE)),-9999,VLOOKUP($I26,disall!$A$2:$CY$349,COLUMN(disall!AJ25),FALSE))</f>
        <v>7.1</v>
      </c>
      <c r="AR26" s="8">
        <f>IF(ISNA(VLOOKUP($I26,disall!$A$2:$CY$349,COLUMN(disall!AK25),FALSE)),-9999,VLOOKUP($I26,disall!$A$2:$CY$349,COLUMN(disall!AK25),FALSE))</f>
        <v>550.39</v>
      </c>
      <c r="AS26" s="8">
        <f>IF(ISNA(VLOOKUP($I26,disall!$A$2:$CY$349,COLUMN(disall!AL25),FALSE)),-9999,VLOOKUP($I26,disall!$A$2:$CY$349,COLUMN(disall!AL25),FALSE))</f>
        <v>12.9</v>
      </c>
      <c r="AT26" s="8">
        <f>IF(ISNA(VLOOKUP($I26,disall!$A$2:$CY$349,COLUMN(disall!AM25),FALSE)),-9999,VLOOKUP($I26,disall!$A$2:$CY$349,COLUMN(disall!AM25),FALSE))</f>
        <v>8.6999999999999993</v>
      </c>
      <c r="AU26" s="8">
        <f>IF(ISNA(VLOOKUP($I26,disall!$A$2:$CY$349,COLUMN(disall!AN25),FALSE)),-9999,VLOOKUP($I26,disall!$A$2:$CY$349,COLUMN(disall!AN25),FALSE))</f>
        <v>674.42</v>
      </c>
      <c r="AV26" s="8">
        <f>IF(ISNA(VLOOKUP($I26,disall!$A$2:$CY$349,COLUMN(disall!AO25),FALSE)),-9999,VLOOKUP($I26,disall!$A$2:$CY$349,COLUMN(disall!AO25),FALSE))</f>
        <v>12.9</v>
      </c>
      <c r="AW26" s="8">
        <f>IF(ISNA(VLOOKUP($I26,disall!$A$2:$CY$349,COLUMN(disall!AP25),FALSE)),-9999,VLOOKUP($I26,disall!$A$2:$CY$349,COLUMN(disall!AP25),FALSE))</f>
        <v>10.1</v>
      </c>
      <c r="AX26" s="8">
        <f>IF(ISNA(VLOOKUP($I26,disall!$A$2:$CY$349,COLUMN(disall!AQ25),FALSE)),-9999,VLOOKUP($I26,disall!$A$2:$CY$349,COLUMN(disall!AQ25),FALSE))</f>
        <v>782.95</v>
      </c>
      <c r="AY26" s="8">
        <f>IF(ISNA(VLOOKUP($I26,disall!$A$2:$CY$349,COLUMN(disall!AR25),FALSE)),-9999,VLOOKUP($I26,disall!$A$2:$CY$349,COLUMN(disall!AR25),FALSE))</f>
        <v>12.8</v>
      </c>
      <c r="AZ26" s="8">
        <f>IF(ISNA(VLOOKUP($I26,disall!$A$2:$CY$349,COLUMN(disall!AS25),FALSE)),-9999,VLOOKUP($I26,disall!$A$2:$CY$349,COLUMN(disall!AS25),FALSE))</f>
        <v>5.2</v>
      </c>
      <c r="BA26" s="8">
        <f>IF(ISNA(VLOOKUP($I26,disall!$A$2:$CY$349,COLUMN(disall!AT25),FALSE)),-9999,VLOOKUP($I26,disall!$A$2:$CY$349,COLUMN(disall!AT25),FALSE))</f>
        <v>406.25</v>
      </c>
      <c r="BB26" s="8">
        <f>IF(ISNA(VLOOKUP($I26,disall!$A$2:$CY$349,COLUMN(disall!AU25),FALSE)),-9999,VLOOKUP($I26,disall!$A$2:$CY$349,COLUMN(disall!AU25),FALSE))</f>
        <v>12.7</v>
      </c>
      <c r="BC26" s="8">
        <f>IF(ISNA(VLOOKUP($I26,disall!$A$2:$CY$349,COLUMN(disall!AV25),FALSE)),-9999,VLOOKUP($I26,disall!$A$2:$CY$349,COLUMN(disall!AV25),FALSE))</f>
        <v>7.7</v>
      </c>
      <c r="BD26" s="8">
        <f>IF(ISNA(VLOOKUP($I26,disall!$A$2:$CY$349,COLUMN(disall!AW25),FALSE)),-9999,VLOOKUP($I26,disall!$A$2:$CY$349,COLUMN(disall!AW25),FALSE))</f>
        <v>606.29999999999995</v>
      </c>
      <c r="BE26" s="8">
        <f>IF(ISNA(VLOOKUP($I26,disall!$A$2:$CY$349,COLUMN(disall!AX25),FALSE)),-9999,VLOOKUP($I26,disall!$A$2:$CY$349,COLUMN(disall!AX25),FALSE))</f>
        <v>12.2</v>
      </c>
      <c r="BF26" s="8">
        <f>IF(ISNA(VLOOKUP($I26,disall!$A$2:$CY$349,COLUMN(disall!AY25),FALSE)),-9999,VLOOKUP($I26,disall!$A$2:$CY$349,COLUMN(disall!AY25),FALSE))</f>
        <v>8</v>
      </c>
      <c r="BG26" s="8">
        <f>IF(ISNA(VLOOKUP($I26,disall!$A$2:$CY$349,COLUMN(disall!AZ25),FALSE)),-9999,VLOOKUP($I26,disall!$A$2:$CY$349,COLUMN(disall!AZ25),FALSE))</f>
        <v>655.74</v>
      </c>
      <c r="BH26" s="8">
        <f>IF(ISNA(VLOOKUP($I26,disall!$A$2:$CY$349,COLUMN(disall!BA25),FALSE)),-9999,VLOOKUP($I26,disall!$A$2:$CY$349,COLUMN(disall!BA25),FALSE))</f>
        <v>11.6</v>
      </c>
      <c r="BI26" s="8">
        <f>IF(ISNA(VLOOKUP($I26,disall!$A$2:$CY$349,COLUMN(disall!BB25),FALSE)),-9999,VLOOKUP($I26,disall!$A$2:$CY$349,COLUMN(disall!BB25),FALSE))</f>
        <v>5.4</v>
      </c>
      <c r="BJ26" s="8">
        <f>IF(ISNA(VLOOKUP($I26,disall!$A$2:$CY$349,COLUMN(disall!BC25),FALSE)),-9999,VLOOKUP($I26,disall!$A$2:$CY$349,COLUMN(disall!BC25),FALSE))</f>
        <v>465.52</v>
      </c>
      <c r="BK26" s="8">
        <f>IF(ISNA(VLOOKUP($I26,disall!$A$2:$CY$349,COLUMN(disall!BD25),FALSE)),-9999,VLOOKUP($I26,disall!$A$2:$CY$349,COLUMN(disall!BD25),FALSE))</f>
        <v>11.3</v>
      </c>
      <c r="BL26" s="8">
        <f>IF(ISNA(VLOOKUP($I26,disall!$A$2:$CY$349,COLUMN(disall!BE25),FALSE)),-9999,VLOOKUP($I26,disall!$A$2:$CY$349,COLUMN(disall!BE25),FALSE))</f>
        <v>7.3</v>
      </c>
      <c r="BM26" s="8">
        <f>IF(ISNA(VLOOKUP($I26,disall!$A$2:$CY$349,COLUMN(disall!BF25),FALSE)),-9999,VLOOKUP($I26,disall!$A$2:$CY$349,COLUMN(disall!BF25),FALSE))</f>
        <v>646.02</v>
      </c>
      <c r="BN26" s="8">
        <f>IF(ISNA(VLOOKUP($I26,disall!$A$2:$CY$349,COLUMN(disall!BG25),FALSE)),-9999,VLOOKUP($I26,disall!$A$2:$CY$349,COLUMN(disall!BG25),FALSE))</f>
        <v>11.3</v>
      </c>
      <c r="BO26" s="8">
        <f>IF(ISNA(VLOOKUP($I26,disall!$A$2:$CY$349,COLUMN(disall!BH25),FALSE)),-9999,VLOOKUP($I26,disall!$A$2:$CY$349,COLUMN(disall!BH25),FALSE))</f>
        <v>8.3000000000000007</v>
      </c>
      <c r="BP26" s="8">
        <f>IF(ISNA(VLOOKUP($I26,disall!$A$2:$CY$349,COLUMN(disall!BI25),FALSE)),-9999,VLOOKUP($I26,disall!$A$2:$CY$349,COLUMN(disall!BI25),FALSE))</f>
        <v>734.51</v>
      </c>
      <c r="BQ26" s="8">
        <f>IF(ISNA(VLOOKUP($I26,disall!$A$2:$CY$349,COLUMN(disall!BJ25),FALSE)),-9999,VLOOKUP($I26,disall!$A$2:$CY$349,COLUMN(disall!BJ25),FALSE))</f>
        <v>10.4</v>
      </c>
      <c r="BR26" s="8">
        <f>IF(ISNA(VLOOKUP($I26,disall!$A$2:$CY$349,COLUMN(disall!BK25),FALSE)),-9999,VLOOKUP($I26,disall!$A$2:$CY$349,COLUMN(disall!BK25),FALSE))</f>
        <v>5.7</v>
      </c>
      <c r="BS26" s="8">
        <f>IF(ISNA(VLOOKUP($I26,disall!$A$2:$CY$349,COLUMN(disall!BL25),FALSE)),-9999,VLOOKUP($I26,disall!$A$2:$CY$349,COLUMN(disall!BL25),FALSE))</f>
        <v>548.08000000000004</v>
      </c>
      <c r="BT26" s="8">
        <f>IF(ISNA(VLOOKUP($I26,disall!$A$2:$CY$349,COLUMN(disall!BM25),FALSE)),-9999,VLOOKUP($I26,disall!$A$2:$CY$349,COLUMN(disall!BM25),FALSE))</f>
        <v>10.3</v>
      </c>
      <c r="BU26" s="8">
        <f>IF(ISNA(VLOOKUP($I26,disall!$A$2:$CY$349,COLUMN(disall!BN25),FALSE)),-9999,VLOOKUP($I26,disall!$A$2:$CY$349,COLUMN(disall!BN25),FALSE))</f>
        <v>6.5</v>
      </c>
      <c r="BV26" s="8">
        <f>IF(ISNA(VLOOKUP($I26,disall!$A$2:$CY$349,COLUMN(disall!BO25),FALSE)),-9999,VLOOKUP($I26,disall!$A$2:$CY$349,COLUMN(disall!BO25),FALSE))</f>
        <v>631.07000000000005</v>
      </c>
      <c r="BW26" s="8">
        <f>IF(ISNA(VLOOKUP($I26,disall!$A$2:$CY$349,COLUMN(disall!BP25),FALSE)),-9999,VLOOKUP($I26,disall!$A$2:$CY$349,COLUMN(disall!BP25),FALSE))</f>
        <v>11.6</v>
      </c>
      <c r="BX26" s="8">
        <f>IF(ISNA(VLOOKUP($I26,disall!$A$2:$CY$349,COLUMN(disall!BQ25),FALSE)),-9999,VLOOKUP($I26,disall!$A$2:$CY$349,COLUMN(disall!BQ25),FALSE))</f>
        <v>6.8</v>
      </c>
      <c r="BY26" s="8">
        <f>IF(ISNA(VLOOKUP($I26,disall!$A$2:$CY$349,COLUMN(disall!BR25),FALSE)),-9999,VLOOKUP($I26,disall!$A$2:$CY$349,COLUMN(disall!BR25),FALSE))</f>
        <v>586.21</v>
      </c>
      <c r="BZ26" s="8">
        <f>IF(ISNA(VLOOKUP($I26,disall!$A$2:$CY$349,COLUMN(disall!BS25),FALSE)),-9999,VLOOKUP($I26,disall!$A$2:$CY$349,COLUMN(disall!BS25),FALSE))</f>
        <v>11.8</v>
      </c>
      <c r="CA26" s="8">
        <f>IF(ISNA(VLOOKUP($I26,disall!$A$2:$CY$349,COLUMN(disall!BT25),FALSE)),-9999,VLOOKUP($I26,disall!$A$2:$CY$349,COLUMN(disall!BT25),FALSE))</f>
        <v>9.5</v>
      </c>
      <c r="CB26" s="8">
        <f>IF(ISNA(VLOOKUP($I26,disall!$A$2:$CY$349,COLUMN(disall!BU25),FALSE)),-9999,VLOOKUP($I26,disall!$A$2:$CY$349,COLUMN(disall!BU25),FALSE))</f>
        <v>805.08</v>
      </c>
      <c r="CC26" s="8">
        <f>IF(ISNA(VLOOKUP($I26,disall!$A$2:$CY$349,COLUMN(disall!BV25),FALSE)),-9999,VLOOKUP($I26,disall!$A$2:$CY$349,COLUMN(disall!BV25),FALSE))</f>
        <v>10</v>
      </c>
      <c r="CD26" s="8">
        <f>IF(ISNA(VLOOKUP($I26,disall!$A$2:$CY$349,COLUMN(disall!BW25),FALSE)),-9999,VLOOKUP($I26,disall!$A$2:$CY$349,COLUMN(disall!BW25),FALSE))</f>
        <v>8</v>
      </c>
      <c r="CE26" s="8">
        <f>IF(ISNA(VLOOKUP($I26,disall!$A$2:$CY$349,COLUMN(disall!BX25),FALSE)),-9999,VLOOKUP($I26,disall!$A$2:$CY$349,COLUMN(disall!BX25),FALSE))</f>
        <v>800</v>
      </c>
      <c r="CF26" s="8">
        <f>IF(ISNA(VLOOKUP($I26,disall!$A$2:$CY$349,COLUMN(disall!BY25),FALSE)),-9999,VLOOKUP($I26,disall!$A$2:$CY$349,COLUMN(disall!BY25),FALSE))</f>
        <v>10</v>
      </c>
      <c r="CG26" s="8">
        <f>IF(ISNA(VLOOKUP($I26,disall!$A$2:$CY$349,COLUMN(disall!BZ25),FALSE)),-9999,VLOOKUP($I26,disall!$A$2:$CY$349,COLUMN(disall!BZ25),FALSE))</f>
        <v>10</v>
      </c>
      <c r="CH26" s="8">
        <f>IF(ISNA(VLOOKUP($I26,disall!$A$2:$CY$349,COLUMN(disall!CA25),FALSE)),-9999,VLOOKUP($I26,disall!$A$2:$CY$349,COLUMN(disall!CA25),FALSE))</f>
        <v>1000</v>
      </c>
      <c r="CI26" s="8">
        <f>IF(ISNA(VLOOKUP($I26,disall!$A$2:$CY$349,COLUMN(disall!CB25),FALSE)),-9999,VLOOKUP($I26,disall!$A$2:$CY$349,COLUMN(disall!CB25),FALSE))</f>
        <v>11.1</v>
      </c>
      <c r="CJ26" s="8">
        <f>IF(ISNA(VLOOKUP($I26,disall!$A$2:$CY$349,COLUMN(disall!CC25),FALSE)),-9999,VLOOKUP($I26,disall!$A$2:$CY$349,COLUMN(disall!CC25),FALSE))</f>
        <v>11.4</v>
      </c>
      <c r="CK26" s="8">
        <f>IF(ISNA(VLOOKUP($I26,disall!$A$2:$CY$349,COLUMN(disall!CD25),FALSE)),-9999,VLOOKUP($I26,disall!$A$2:$CY$349,COLUMN(disall!CD25),FALSE))</f>
        <v>1027.03</v>
      </c>
      <c r="CL26" s="8">
        <f>IF(ISNA(VLOOKUP($I26,disall!$A$2:$CY$349,COLUMN(disall!CE25),FALSE)),-9999,VLOOKUP($I26,disall!$A$2:$CY$349,COLUMN(disall!CE25),FALSE))</f>
        <v>12.2</v>
      </c>
      <c r="CM26" s="8">
        <f>IF(ISNA(VLOOKUP($I26,disall!$A$2:$CY$349,COLUMN(disall!CF25),FALSE)),-9999,VLOOKUP($I26,disall!$A$2:$CY$349,COLUMN(disall!CF25),FALSE))</f>
        <v>10.9</v>
      </c>
      <c r="CN26" s="8">
        <f>IF(ISNA(VLOOKUP($I26,disall!$A$2:$CY$349,COLUMN(disall!CG25),FALSE)),-9999,VLOOKUP($I26,disall!$A$2:$CY$349,COLUMN(disall!CG25),FALSE))</f>
        <v>893.44</v>
      </c>
      <c r="CO26" s="8">
        <f>IF(ISNA(VLOOKUP($I26,disall!$A$2:$CY$349,COLUMN(disall!CH25),FALSE)),-9999,VLOOKUP($I26,disall!$A$2:$CY$349,COLUMN(disall!CH25),FALSE))</f>
        <v>16.100000000000001</v>
      </c>
      <c r="CP26" s="8">
        <f>IF(ISNA(VLOOKUP($I26,disall!$A$2:$CY$349,COLUMN(disall!CI25),FALSE)),-9999,VLOOKUP($I26,disall!$A$2:$CY$349,COLUMN(disall!CI25),FALSE))</f>
        <v>14.2</v>
      </c>
      <c r="CQ26" s="8">
        <f>IF(ISNA(VLOOKUP($I26,disall!$A$2:$CY$349,COLUMN(disall!CJ25),FALSE)),-9999,VLOOKUP($I26,disall!$A$2:$CY$349,COLUMN(disall!CJ25),FALSE))</f>
        <v>881.99</v>
      </c>
      <c r="CR26" s="8">
        <f>IF(ISNA(VLOOKUP($I26,disall!$A$2:$CY$349,COLUMN(disall!CK25),FALSE)),-9999,VLOOKUP($I26,disall!$A$2:$CY$349,COLUMN(disall!CK25),FALSE))</f>
        <v>15.5</v>
      </c>
      <c r="CS26" s="8">
        <f>IF(ISNA(VLOOKUP($I26,disall!$A$2:$CY$349,COLUMN(disall!CL25),FALSE)),-9999,VLOOKUP($I26,disall!$A$2:$CY$349,COLUMN(disall!CL25),FALSE))</f>
        <v>15</v>
      </c>
      <c r="CT26" s="8">
        <f>IF(ISNA(VLOOKUP($I26,disall!$A$2:$CY$349,COLUMN(disall!CM25),FALSE)),-9999,VLOOKUP($I26,disall!$A$2:$CY$349,COLUMN(disall!CM25),FALSE))</f>
        <v>967.74</v>
      </c>
      <c r="CU26" s="8">
        <f>IF(ISNA(VLOOKUP($I26,disall!$A$2:$CY$349,COLUMN(disall!CN25),FALSE)),-9999,VLOOKUP($I26,disall!$A$2:$CY$349,COLUMN(disall!CN25),FALSE))</f>
        <v>15.2</v>
      </c>
      <c r="CV26" s="8">
        <f>IF(ISNA(VLOOKUP($I26,disall!$A$2:$CY$349,COLUMN(disall!CO25),FALSE)),-9999,VLOOKUP($I26,disall!$A$2:$CY$349,COLUMN(disall!CO25),FALSE))</f>
        <v>20.399999999999999</v>
      </c>
      <c r="CW26" s="8">
        <f>IF(ISNA(VLOOKUP($I26,disall!$A$2:$CY$349,COLUMN(disall!CP25),FALSE)),-9999,VLOOKUP($I26,disall!$A$2:$CY$349,COLUMN(disall!CP25),FALSE))</f>
        <v>1342.11</v>
      </c>
      <c r="CX26" s="8">
        <f>IF(ISNA(VLOOKUP($I26,disall!$A$2:$CY$349,COLUMN(disall!CQ25),FALSE)),-9999,VLOOKUP($I26,disall!$A$2:$CY$349,COLUMN(disall!CQ25),FALSE))</f>
        <v>14</v>
      </c>
      <c r="CY26" s="8">
        <f>IF(ISNA(VLOOKUP($I26,disall!$A$2:$CY$349,COLUMN(disall!CR25),FALSE)),-9999,VLOOKUP($I26,disall!$A$2:$CY$349,COLUMN(disall!CR25),FALSE))</f>
        <v>13.8</v>
      </c>
      <c r="CZ26" s="8">
        <f>IF(ISNA(VLOOKUP($I26,disall!$A$2:$CY$349,COLUMN(disall!CS25),FALSE)),-9999,VLOOKUP($I26,disall!$A$2:$CY$349,COLUMN(disall!CS25),FALSE))</f>
        <v>985.71</v>
      </c>
      <c r="DA26" s="8">
        <f>IF(ISNA(VLOOKUP($I26,disall!$A$2:$CY$349,COLUMN(disall!CT25),FALSE)),-9999,VLOOKUP($I26,disall!$A$2:$CY$349,COLUMN(disall!CT25),FALSE))</f>
        <v>11.3</v>
      </c>
      <c r="DB26" s="8">
        <f>IF(ISNA(VLOOKUP($I26,disall!$A$2:$CY$349,COLUMN(disall!CU25),FALSE)),-9999,VLOOKUP($I26,disall!$A$2:$CY$349,COLUMN(disall!CU25),FALSE))</f>
        <v>10.1</v>
      </c>
      <c r="DC26" s="8">
        <f>IF(ISNA(VLOOKUP($I26,disall!$A$2:$CY$349,COLUMN(disall!CV25),FALSE)),-9999,VLOOKUP($I26,disall!$A$2:$CY$349,COLUMN(disall!CV25),FALSE))</f>
        <v>893.81</v>
      </c>
      <c r="DD26" s="8">
        <f>IF(ISNA(VLOOKUP($I26,disall!$A$2:$CY$349,COLUMN(disall!CW25),FALSE)),-9999,VLOOKUP($I26,disall!$A$2:$CY$349,COLUMN(disall!CW25),FALSE))</f>
        <v>18.3</v>
      </c>
      <c r="DE26" s="8">
        <f>IF(ISNA(VLOOKUP($I26,disall!$A$2:$CY$349,COLUMN(disall!CX25),FALSE)),-9999,VLOOKUP($I26,disall!$A$2:$CY$349,COLUMN(disall!CX25),FALSE))</f>
        <v>19.100000000000001</v>
      </c>
      <c r="DF26" s="8">
        <f>IF(ISNA(VLOOKUP($I26,disall!$A$2:$CY$349,COLUMN(disall!CY25),FALSE)),-9999,VLOOKUP($I26,disall!$A$2:$CY$349,COLUMN(disall!CY25),FALSE))</f>
        <v>1043.72</v>
      </c>
    </row>
    <row r="27" spans="1:110" x14ac:dyDescent="0.25">
      <c r="A27">
        <v>86</v>
      </c>
      <c r="B27" t="s">
        <v>8</v>
      </c>
      <c r="C27" t="s">
        <v>472</v>
      </c>
      <c r="D27" t="s">
        <v>475</v>
      </c>
      <c r="E27" t="s">
        <v>473</v>
      </c>
      <c r="F27" t="s">
        <v>320</v>
      </c>
      <c r="G27" t="s">
        <v>513</v>
      </c>
      <c r="H27">
        <v>1027</v>
      </c>
      <c r="I27">
        <f>IF(ISNA(VLOOKUP(H27,disall!$D$2:$L$349,1,FALSE)),H27,VLOOKUP(H27,disall!$D$2:$L$349,1,FALSE))</f>
        <v>1027</v>
      </c>
      <c r="J27">
        <f>IF(ISNA(VLOOKUP(H27,disall!$D$2:$L$349,1,FALSE)),"NA",VLOOKUP(H27,disall!$D$2:$L$349,2,FALSE))</f>
        <v>1027</v>
      </c>
      <c r="K27" t="str">
        <f>IF(ISNA(VLOOKUP(I27,disall!$A$2:$L$349,3,FALSE)),F27,VLOOKUP(I27,disall!$A$2:$L$349,3,FALSE))</f>
        <v>Raipur</v>
      </c>
      <c r="L27" t="str">
        <f>IF(ISNA(VLOOKUP(I27,disall!$A$2:$L$349,12,FALSE)),"NA",VLOOKUP(I27,disall!$A$2:$L$349,12,FALSE))</f>
        <v>Raipur</v>
      </c>
      <c r="M27">
        <f>IF(ISNA(VLOOKUP(I27,disall!$A$2:$M$349,6,FALSE)),"NA",VLOOKUP(I27,disall!$A$2:$M$349,6,FALSE))</f>
        <v>10</v>
      </c>
      <c r="N27">
        <f>IF(ISNA(VLOOKUP(I27,disall!$A$2:$M$349,7,FALSE)),"NA",VLOOKUP(I27,disall!$A$2:$M$349,7,FALSE))</f>
        <v>1.9127609999999999</v>
      </c>
      <c r="O27">
        <f>IF(ISNA(VLOOKUP(I27,disall!$A$2:$M$349,8,FALSE)),"NA",VLOOKUP(I27,disall!$A$2:$M$349,8,FALSE))</f>
        <v>8.7012730000000005</v>
      </c>
      <c r="P27" t="str">
        <f>IF(ISNA(VLOOKUP(I27,disall!$A$2:$M$349,9,FALSE)),"NA",VLOOKUP(I27,disall!$A$2:$M$349,9,FALSE))</f>
        <v>POLY</v>
      </c>
      <c r="Q27">
        <f>IF(ISNA(VLOOKUP(I27,disall!$A$2:$M$349,10,FALSE)),"NA",VLOOKUP(I27,disall!$A$2:$M$349,10,FALSE))</f>
        <v>356122700</v>
      </c>
      <c r="R27" t="str">
        <f>IF(ISNA(VLOOKUP(I27,disall!$A$2:$M$349,11,FALSE)),"NA",VLOOKUP(I27,disall!$A$2:$M$349,11,FALSE))</f>
        <v>Madhya Pradesh</v>
      </c>
      <c r="S27" t="str">
        <f>IF(ISNA(VLOOKUP(I27,disall!$A$2:$M$349,12,FALSE)),"NA",VLOOKUP(I27,disall!$A$2:$M$349,12,FALSE))</f>
        <v>Raipur</v>
      </c>
      <c r="T27">
        <f>IF(ISNA(VLOOKUP(I27,disall!$A$2:$M$349,13,FALSE)),"NA",VLOOKUP(I27,disall!$A$2:$M$349,13,FALSE))</f>
        <v>150</v>
      </c>
      <c r="U27" s="8">
        <f>IF(ISNA(VLOOKUP($I27,disall!$A$2:$CY$349,COLUMN(disall!N26),FALSE)),-9999,VLOOKUP($I27,disall!$A$2:$CY$349,COLUMN(disall!N26),FALSE))</f>
        <v>11</v>
      </c>
      <c r="V27" s="8">
        <f>IF(ISNA(VLOOKUP($I27,disall!$A$2:$CY$349,COLUMN(disall!O26),FALSE)),-9999,VLOOKUP($I27,disall!$A$2:$CY$349,COLUMN(disall!O26),FALSE))</f>
        <v>5</v>
      </c>
      <c r="W27" s="8">
        <f>IF(ISNA(VLOOKUP($I27,disall!$A$2:$CY$349,COLUMN(disall!P26),FALSE)),-9999,VLOOKUP($I27,disall!$A$2:$CY$349,COLUMN(disall!P26),FALSE))</f>
        <v>454.55</v>
      </c>
      <c r="X27" s="8">
        <f>IF(ISNA(VLOOKUP($I27,disall!$A$2:$CY$349,COLUMN(disall!Q26),FALSE)),-9999,VLOOKUP($I27,disall!$A$2:$CY$349,COLUMN(disall!Q26),FALSE))</f>
        <v>11.4</v>
      </c>
      <c r="Y27" s="8">
        <f>IF(ISNA(VLOOKUP($I27,disall!$A$2:$CY$349,COLUMN(disall!R26),FALSE)),-9999,VLOOKUP($I27,disall!$A$2:$CY$349,COLUMN(disall!R26),FALSE))</f>
        <v>9.8000000000000007</v>
      </c>
      <c r="Z27" s="8">
        <f>IF(ISNA(VLOOKUP($I27,disall!$A$2:$CY$349,COLUMN(disall!S26),FALSE)),-9999,VLOOKUP($I27,disall!$A$2:$CY$349,COLUMN(disall!S26),FALSE))</f>
        <v>859.65</v>
      </c>
      <c r="AA27" s="8">
        <f>IF(ISNA(VLOOKUP($I27,disall!$A$2:$CY$349,COLUMN(disall!T26),FALSE)),-9999,VLOOKUP($I27,disall!$A$2:$CY$349,COLUMN(disall!T26),FALSE))</f>
        <v>11.5</v>
      </c>
      <c r="AB27" s="8">
        <f>IF(ISNA(VLOOKUP($I27,disall!$A$2:$CY$349,COLUMN(disall!U26),FALSE)),-9999,VLOOKUP($I27,disall!$A$2:$CY$349,COLUMN(disall!U26),FALSE))</f>
        <v>6</v>
      </c>
      <c r="AC27" s="8">
        <f>IF(ISNA(VLOOKUP($I27,disall!$A$2:$CY$349,COLUMN(disall!V26),FALSE)),-9999,VLOOKUP($I27,disall!$A$2:$CY$349,COLUMN(disall!V26),FALSE))</f>
        <v>521.74</v>
      </c>
      <c r="AD27" s="8">
        <f>IF(ISNA(VLOOKUP($I27,disall!$A$2:$CY$349,COLUMN(disall!W26),FALSE)),-9999,VLOOKUP($I27,disall!$A$2:$CY$349,COLUMN(disall!W26),FALSE))</f>
        <v>10.5</v>
      </c>
      <c r="AE27" s="8">
        <f>IF(ISNA(VLOOKUP($I27,disall!$A$2:$CY$349,COLUMN(disall!X26),FALSE)),-9999,VLOOKUP($I27,disall!$A$2:$CY$349,COLUMN(disall!X26),FALSE))</f>
        <v>6.9</v>
      </c>
      <c r="AF27" s="8">
        <f>IF(ISNA(VLOOKUP($I27,disall!$A$2:$CY$349,COLUMN(disall!Y26),FALSE)),-9999,VLOOKUP($I27,disall!$A$2:$CY$349,COLUMN(disall!Y26),FALSE))</f>
        <v>657.14</v>
      </c>
      <c r="AG27" s="8">
        <f>IF(ISNA(VLOOKUP($I27,disall!$A$2:$CY$349,COLUMN(disall!Z26),FALSE)),-9999,VLOOKUP($I27,disall!$A$2:$CY$349,COLUMN(disall!Z26),FALSE))</f>
        <v>10.1</v>
      </c>
      <c r="AH27" s="8">
        <f>IF(ISNA(VLOOKUP($I27,disall!$A$2:$CY$349,COLUMN(disall!AA26),FALSE)),-9999,VLOOKUP($I27,disall!$A$2:$CY$349,COLUMN(disall!AA26),FALSE))</f>
        <v>7.8</v>
      </c>
      <c r="AI27" s="8">
        <f>IF(ISNA(VLOOKUP($I27,disall!$A$2:$CY$349,COLUMN(disall!AB26),FALSE)),-9999,VLOOKUP($I27,disall!$A$2:$CY$349,COLUMN(disall!AB26),FALSE))</f>
        <v>772.28</v>
      </c>
      <c r="AJ27" s="8">
        <f>IF(ISNA(VLOOKUP($I27,disall!$A$2:$CY$349,COLUMN(disall!AC26),FALSE)),-9999,VLOOKUP($I27,disall!$A$2:$CY$349,COLUMN(disall!AC26),FALSE))</f>
        <v>9.6</v>
      </c>
      <c r="AK27" s="8">
        <f>IF(ISNA(VLOOKUP($I27,disall!$A$2:$CY$349,COLUMN(disall!AD26),FALSE)),-9999,VLOOKUP($I27,disall!$A$2:$CY$349,COLUMN(disall!AD26),FALSE))</f>
        <v>5.9</v>
      </c>
      <c r="AL27" s="8">
        <f>IF(ISNA(VLOOKUP($I27,disall!$A$2:$CY$349,COLUMN(disall!AE26),FALSE)),-9999,VLOOKUP($I27,disall!$A$2:$CY$349,COLUMN(disall!AE26),FALSE))</f>
        <v>614.58000000000004</v>
      </c>
      <c r="AM27" s="8">
        <f>IF(ISNA(VLOOKUP($I27,disall!$A$2:$CY$349,COLUMN(disall!AF26),FALSE)),-9999,VLOOKUP($I27,disall!$A$2:$CY$349,COLUMN(disall!AF26),FALSE))</f>
        <v>8.3000000000000007</v>
      </c>
      <c r="AN27" s="8">
        <f>IF(ISNA(VLOOKUP($I27,disall!$A$2:$CY$349,COLUMN(disall!AG26),FALSE)),-9999,VLOOKUP($I27,disall!$A$2:$CY$349,COLUMN(disall!AG26),FALSE))</f>
        <v>6.4</v>
      </c>
      <c r="AO27" s="8">
        <f>IF(ISNA(VLOOKUP($I27,disall!$A$2:$CY$349,COLUMN(disall!AH26),FALSE)),-9999,VLOOKUP($I27,disall!$A$2:$CY$349,COLUMN(disall!AH26),FALSE))</f>
        <v>771.08</v>
      </c>
      <c r="AP27" s="8">
        <f>IF(ISNA(VLOOKUP($I27,disall!$A$2:$CY$349,COLUMN(disall!AI26),FALSE)),-9999,VLOOKUP($I27,disall!$A$2:$CY$349,COLUMN(disall!AI26),FALSE))</f>
        <v>7.8</v>
      </c>
      <c r="AQ27" s="8">
        <f>IF(ISNA(VLOOKUP($I27,disall!$A$2:$CY$349,COLUMN(disall!AJ26),FALSE)),-9999,VLOOKUP($I27,disall!$A$2:$CY$349,COLUMN(disall!AJ26),FALSE))</f>
        <v>5.4</v>
      </c>
      <c r="AR27" s="8">
        <f>IF(ISNA(VLOOKUP($I27,disall!$A$2:$CY$349,COLUMN(disall!AK26),FALSE)),-9999,VLOOKUP($I27,disall!$A$2:$CY$349,COLUMN(disall!AK26),FALSE))</f>
        <v>692.31</v>
      </c>
      <c r="AS27" s="8">
        <f>IF(ISNA(VLOOKUP($I27,disall!$A$2:$CY$349,COLUMN(disall!AL26),FALSE)),-9999,VLOOKUP($I27,disall!$A$2:$CY$349,COLUMN(disall!AL26),FALSE))</f>
        <v>7.9</v>
      </c>
      <c r="AT27" s="8">
        <f>IF(ISNA(VLOOKUP($I27,disall!$A$2:$CY$349,COLUMN(disall!AM26),FALSE)),-9999,VLOOKUP($I27,disall!$A$2:$CY$349,COLUMN(disall!AM26),FALSE))</f>
        <v>5.2</v>
      </c>
      <c r="AU27" s="8">
        <f>IF(ISNA(VLOOKUP($I27,disall!$A$2:$CY$349,COLUMN(disall!AN26),FALSE)),-9999,VLOOKUP($I27,disall!$A$2:$CY$349,COLUMN(disall!AN26),FALSE))</f>
        <v>658.23</v>
      </c>
      <c r="AV27" s="8">
        <f>IF(ISNA(VLOOKUP($I27,disall!$A$2:$CY$349,COLUMN(disall!AO26),FALSE)),-9999,VLOOKUP($I27,disall!$A$2:$CY$349,COLUMN(disall!AO26),FALSE))</f>
        <v>8.1</v>
      </c>
      <c r="AW27" s="8">
        <f>IF(ISNA(VLOOKUP($I27,disall!$A$2:$CY$349,COLUMN(disall!AP26),FALSE)),-9999,VLOOKUP($I27,disall!$A$2:$CY$349,COLUMN(disall!AP26),FALSE))</f>
        <v>6.8</v>
      </c>
      <c r="AX27" s="8">
        <f>IF(ISNA(VLOOKUP($I27,disall!$A$2:$CY$349,COLUMN(disall!AQ26),FALSE)),-9999,VLOOKUP($I27,disall!$A$2:$CY$349,COLUMN(disall!AQ26),FALSE))</f>
        <v>839.51</v>
      </c>
      <c r="AY27" s="8">
        <f>IF(ISNA(VLOOKUP($I27,disall!$A$2:$CY$349,COLUMN(disall!AR26),FALSE)),-9999,VLOOKUP($I27,disall!$A$2:$CY$349,COLUMN(disall!AR26),FALSE))</f>
        <v>7.5</v>
      </c>
      <c r="AZ27" s="8">
        <f>IF(ISNA(VLOOKUP($I27,disall!$A$2:$CY$349,COLUMN(disall!AS26),FALSE)),-9999,VLOOKUP($I27,disall!$A$2:$CY$349,COLUMN(disall!AS26),FALSE))</f>
        <v>3.1</v>
      </c>
      <c r="BA27" s="8">
        <f>IF(ISNA(VLOOKUP($I27,disall!$A$2:$CY$349,COLUMN(disall!AT26),FALSE)),-9999,VLOOKUP($I27,disall!$A$2:$CY$349,COLUMN(disall!AT26),FALSE))</f>
        <v>413.33</v>
      </c>
      <c r="BB27" s="8">
        <f>IF(ISNA(VLOOKUP($I27,disall!$A$2:$CY$349,COLUMN(disall!AU26),FALSE)),-9999,VLOOKUP($I27,disall!$A$2:$CY$349,COLUMN(disall!AU26),FALSE))</f>
        <v>6.9</v>
      </c>
      <c r="BC27" s="8">
        <f>IF(ISNA(VLOOKUP($I27,disall!$A$2:$CY$349,COLUMN(disall!AV26),FALSE)),-9999,VLOOKUP($I27,disall!$A$2:$CY$349,COLUMN(disall!AV26),FALSE))</f>
        <v>4.9000000000000004</v>
      </c>
      <c r="BD27" s="8">
        <f>IF(ISNA(VLOOKUP($I27,disall!$A$2:$CY$349,COLUMN(disall!AW26),FALSE)),-9999,VLOOKUP($I27,disall!$A$2:$CY$349,COLUMN(disall!AW26),FALSE))</f>
        <v>710.14</v>
      </c>
      <c r="BE27" s="8">
        <f>IF(ISNA(VLOOKUP($I27,disall!$A$2:$CY$349,COLUMN(disall!AX26),FALSE)),-9999,VLOOKUP($I27,disall!$A$2:$CY$349,COLUMN(disall!AX26),FALSE))</f>
        <v>7</v>
      </c>
      <c r="BF27" s="8">
        <f>IF(ISNA(VLOOKUP($I27,disall!$A$2:$CY$349,COLUMN(disall!AY26),FALSE)),-9999,VLOOKUP($I27,disall!$A$2:$CY$349,COLUMN(disall!AY26),FALSE))</f>
        <v>5.4</v>
      </c>
      <c r="BG27" s="8">
        <f>IF(ISNA(VLOOKUP($I27,disall!$A$2:$CY$349,COLUMN(disall!AZ26),FALSE)),-9999,VLOOKUP($I27,disall!$A$2:$CY$349,COLUMN(disall!AZ26),FALSE))</f>
        <v>771.43</v>
      </c>
      <c r="BH27" s="8">
        <f>IF(ISNA(VLOOKUP($I27,disall!$A$2:$CY$349,COLUMN(disall!BA26),FALSE)),-9999,VLOOKUP($I27,disall!$A$2:$CY$349,COLUMN(disall!BA26),FALSE))</f>
        <v>5.5</v>
      </c>
      <c r="BI27" s="8">
        <f>IF(ISNA(VLOOKUP($I27,disall!$A$2:$CY$349,COLUMN(disall!BB26),FALSE)),-9999,VLOOKUP($I27,disall!$A$2:$CY$349,COLUMN(disall!BB26),FALSE))</f>
        <v>8.4</v>
      </c>
      <c r="BJ27" s="8">
        <f>IF(ISNA(VLOOKUP($I27,disall!$A$2:$CY$349,COLUMN(disall!BC26),FALSE)),-9999,VLOOKUP($I27,disall!$A$2:$CY$349,COLUMN(disall!BC26),FALSE))</f>
        <v>1527.27</v>
      </c>
      <c r="BK27" s="8">
        <f>IF(ISNA(VLOOKUP($I27,disall!$A$2:$CY$349,COLUMN(disall!BD26),FALSE)),-9999,VLOOKUP($I27,disall!$A$2:$CY$349,COLUMN(disall!BD26),FALSE))</f>
        <v>5.0999999999999996</v>
      </c>
      <c r="BL27" s="8">
        <f>IF(ISNA(VLOOKUP($I27,disall!$A$2:$CY$349,COLUMN(disall!BE26),FALSE)),-9999,VLOOKUP($I27,disall!$A$2:$CY$349,COLUMN(disall!BE26),FALSE))</f>
        <v>8.1999999999999993</v>
      </c>
      <c r="BM27" s="8">
        <f>IF(ISNA(VLOOKUP($I27,disall!$A$2:$CY$349,COLUMN(disall!BF26),FALSE)),-9999,VLOOKUP($I27,disall!$A$2:$CY$349,COLUMN(disall!BF26),FALSE))</f>
        <v>1607.84</v>
      </c>
      <c r="BN27" s="8">
        <f>IF(ISNA(VLOOKUP($I27,disall!$A$2:$CY$349,COLUMN(disall!BG26),FALSE)),-9999,VLOOKUP($I27,disall!$A$2:$CY$349,COLUMN(disall!BG26),FALSE))</f>
        <v>5.2</v>
      </c>
      <c r="BO27" s="8">
        <f>IF(ISNA(VLOOKUP($I27,disall!$A$2:$CY$349,COLUMN(disall!BH26),FALSE)),-9999,VLOOKUP($I27,disall!$A$2:$CY$349,COLUMN(disall!BH26),FALSE))</f>
        <v>8</v>
      </c>
      <c r="BP27" s="8">
        <f>IF(ISNA(VLOOKUP($I27,disall!$A$2:$CY$349,COLUMN(disall!BI26),FALSE)),-9999,VLOOKUP($I27,disall!$A$2:$CY$349,COLUMN(disall!BI26),FALSE))</f>
        <v>1538.46</v>
      </c>
      <c r="BQ27" s="8">
        <f>IF(ISNA(VLOOKUP($I27,disall!$A$2:$CY$349,COLUMN(disall!BJ26),FALSE)),-9999,VLOOKUP($I27,disall!$A$2:$CY$349,COLUMN(disall!BJ26),FALSE))</f>
        <v>6</v>
      </c>
      <c r="BR27" s="8">
        <f>IF(ISNA(VLOOKUP($I27,disall!$A$2:$CY$349,COLUMN(disall!BK26),FALSE)),-9999,VLOOKUP($I27,disall!$A$2:$CY$349,COLUMN(disall!BK26),FALSE))</f>
        <v>4.4000000000000004</v>
      </c>
      <c r="BS27" s="8">
        <f>IF(ISNA(VLOOKUP($I27,disall!$A$2:$CY$349,COLUMN(disall!BL26),FALSE)),-9999,VLOOKUP($I27,disall!$A$2:$CY$349,COLUMN(disall!BL26),FALSE))</f>
        <v>733.33</v>
      </c>
      <c r="BT27" s="8">
        <f>IF(ISNA(VLOOKUP($I27,disall!$A$2:$CY$349,COLUMN(disall!BM26),FALSE)),-9999,VLOOKUP($I27,disall!$A$2:$CY$349,COLUMN(disall!BM26),FALSE))</f>
        <v>5.9</v>
      </c>
      <c r="BU27" s="8">
        <f>IF(ISNA(VLOOKUP($I27,disall!$A$2:$CY$349,COLUMN(disall!BN26),FALSE)),-9999,VLOOKUP($I27,disall!$A$2:$CY$349,COLUMN(disall!BN26),FALSE))</f>
        <v>6.1</v>
      </c>
      <c r="BV27" s="8">
        <f>IF(ISNA(VLOOKUP($I27,disall!$A$2:$CY$349,COLUMN(disall!BO26),FALSE)),-9999,VLOOKUP($I27,disall!$A$2:$CY$349,COLUMN(disall!BO26),FALSE))</f>
        <v>1033.9000000000001</v>
      </c>
      <c r="BW27" s="8">
        <f>IF(ISNA(VLOOKUP($I27,disall!$A$2:$CY$349,COLUMN(disall!BP26),FALSE)),-9999,VLOOKUP($I27,disall!$A$2:$CY$349,COLUMN(disall!BP26),FALSE))</f>
        <v>4.8</v>
      </c>
      <c r="BX27" s="8">
        <f>IF(ISNA(VLOOKUP($I27,disall!$A$2:$CY$349,COLUMN(disall!BQ26),FALSE)),-9999,VLOOKUP($I27,disall!$A$2:$CY$349,COLUMN(disall!BQ26),FALSE))</f>
        <v>3.6</v>
      </c>
      <c r="BY27" s="8">
        <f>IF(ISNA(VLOOKUP($I27,disall!$A$2:$CY$349,COLUMN(disall!BR26),FALSE)),-9999,VLOOKUP($I27,disall!$A$2:$CY$349,COLUMN(disall!BR26),FALSE))</f>
        <v>750</v>
      </c>
      <c r="BZ27" s="8">
        <f>IF(ISNA(VLOOKUP($I27,disall!$A$2:$CY$349,COLUMN(disall!BS26),FALSE)),-9999,VLOOKUP($I27,disall!$A$2:$CY$349,COLUMN(disall!BS26),FALSE))</f>
        <v>5.9</v>
      </c>
      <c r="CA27" s="8">
        <f>IF(ISNA(VLOOKUP($I27,disall!$A$2:$CY$349,COLUMN(disall!BT26),FALSE)),-9999,VLOOKUP($I27,disall!$A$2:$CY$349,COLUMN(disall!BT26),FALSE))</f>
        <v>4.8</v>
      </c>
      <c r="CB27" s="8">
        <f>IF(ISNA(VLOOKUP($I27,disall!$A$2:$CY$349,COLUMN(disall!BU26),FALSE)),-9999,VLOOKUP($I27,disall!$A$2:$CY$349,COLUMN(disall!BU26),FALSE))</f>
        <v>813.56</v>
      </c>
      <c r="CC27" s="8">
        <f>IF(ISNA(VLOOKUP($I27,disall!$A$2:$CY$349,COLUMN(disall!BV26),FALSE)),-9999,VLOOKUP($I27,disall!$A$2:$CY$349,COLUMN(disall!BV26),FALSE))</f>
        <v>6</v>
      </c>
      <c r="CD27" s="8">
        <f>IF(ISNA(VLOOKUP($I27,disall!$A$2:$CY$349,COLUMN(disall!BW26),FALSE)),-9999,VLOOKUP($I27,disall!$A$2:$CY$349,COLUMN(disall!BW26),FALSE))</f>
        <v>4</v>
      </c>
      <c r="CE27" s="8">
        <f>IF(ISNA(VLOOKUP($I27,disall!$A$2:$CY$349,COLUMN(disall!BX26),FALSE)),-9999,VLOOKUP($I27,disall!$A$2:$CY$349,COLUMN(disall!BX26),FALSE))</f>
        <v>666.67</v>
      </c>
      <c r="CF27" s="8">
        <f>IF(ISNA(VLOOKUP($I27,disall!$A$2:$CY$349,COLUMN(disall!BY26),FALSE)),-9999,VLOOKUP($I27,disall!$A$2:$CY$349,COLUMN(disall!BY26),FALSE))</f>
        <v>6</v>
      </c>
      <c r="CG27" s="8">
        <f>IF(ISNA(VLOOKUP($I27,disall!$A$2:$CY$349,COLUMN(disall!BZ26),FALSE)),-9999,VLOOKUP($I27,disall!$A$2:$CY$349,COLUMN(disall!BZ26),FALSE))</f>
        <v>6</v>
      </c>
      <c r="CH27" s="8">
        <f>IF(ISNA(VLOOKUP($I27,disall!$A$2:$CY$349,COLUMN(disall!CA26),FALSE)),-9999,VLOOKUP($I27,disall!$A$2:$CY$349,COLUMN(disall!CA26),FALSE))</f>
        <v>1000</v>
      </c>
      <c r="CI27" s="8">
        <f>IF(ISNA(VLOOKUP($I27,disall!$A$2:$CY$349,COLUMN(disall!CB26),FALSE)),-9999,VLOOKUP($I27,disall!$A$2:$CY$349,COLUMN(disall!CB26),FALSE))</f>
        <v>6.8</v>
      </c>
      <c r="CJ27" s="8">
        <f>IF(ISNA(VLOOKUP($I27,disall!$A$2:$CY$349,COLUMN(disall!CC26),FALSE)),-9999,VLOOKUP($I27,disall!$A$2:$CY$349,COLUMN(disall!CC26),FALSE))</f>
        <v>6</v>
      </c>
      <c r="CK27" s="8">
        <f>IF(ISNA(VLOOKUP($I27,disall!$A$2:$CY$349,COLUMN(disall!CD26),FALSE)),-9999,VLOOKUP($I27,disall!$A$2:$CY$349,COLUMN(disall!CD26),FALSE))</f>
        <v>882.35</v>
      </c>
      <c r="CL27" s="8">
        <f>IF(ISNA(VLOOKUP($I27,disall!$A$2:$CY$349,COLUMN(disall!CE26),FALSE)),-9999,VLOOKUP($I27,disall!$A$2:$CY$349,COLUMN(disall!CE26),FALSE))</f>
        <v>6.6</v>
      </c>
      <c r="CM27" s="8">
        <f>IF(ISNA(VLOOKUP($I27,disall!$A$2:$CY$349,COLUMN(disall!CF26),FALSE)),-9999,VLOOKUP($I27,disall!$A$2:$CY$349,COLUMN(disall!CF26),FALSE))</f>
        <v>5.3</v>
      </c>
      <c r="CN27" s="8">
        <f>IF(ISNA(VLOOKUP($I27,disall!$A$2:$CY$349,COLUMN(disall!CG26),FALSE)),-9999,VLOOKUP($I27,disall!$A$2:$CY$349,COLUMN(disall!CG26),FALSE))</f>
        <v>803.03</v>
      </c>
      <c r="CO27" s="8">
        <f>IF(ISNA(VLOOKUP($I27,disall!$A$2:$CY$349,COLUMN(disall!CH26),FALSE)),-9999,VLOOKUP($I27,disall!$A$2:$CY$349,COLUMN(disall!CH26),FALSE))</f>
        <v>8.6</v>
      </c>
      <c r="CP27" s="8">
        <f>IF(ISNA(VLOOKUP($I27,disall!$A$2:$CY$349,COLUMN(disall!CI26),FALSE)),-9999,VLOOKUP($I27,disall!$A$2:$CY$349,COLUMN(disall!CI26),FALSE))</f>
        <v>7.2</v>
      </c>
      <c r="CQ27" s="8">
        <f>IF(ISNA(VLOOKUP($I27,disall!$A$2:$CY$349,COLUMN(disall!CJ26),FALSE)),-9999,VLOOKUP($I27,disall!$A$2:$CY$349,COLUMN(disall!CJ26),FALSE))</f>
        <v>837.21</v>
      </c>
      <c r="CR27" s="8">
        <f>IF(ISNA(VLOOKUP($I27,disall!$A$2:$CY$349,COLUMN(disall!CK26),FALSE)),-9999,VLOOKUP($I27,disall!$A$2:$CY$349,COLUMN(disall!CK26),FALSE))</f>
        <v>9.4</v>
      </c>
      <c r="CS27" s="8">
        <f>IF(ISNA(VLOOKUP($I27,disall!$A$2:$CY$349,COLUMN(disall!CL26),FALSE)),-9999,VLOOKUP($I27,disall!$A$2:$CY$349,COLUMN(disall!CL26),FALSE))</f>
        <v>8.1999999999999993</v>
      </c>
      <c r="CT27" s="8">
        <f>IF(ISNA(VLOOKUP($I27,disall!$A$2:$CY$349,COLUMN(disall!CM26),FALSE)),-9999,VLOOKUP($I27,disall!$A$2:$CY$349,COLUMN(disall!CM26),FALSE))</f>
        <v>872.34</v>
      </c>
      <c r="CU27" s="8">
        <f>IF(ISNA(VLOOKUP($I27,disall!$A$2:$CY$349,COLUMN(disall!CN26),FALSE)),-9999,VLOOKUP($I27,disall!$A$2:$CY$349,COLUMN(disall!CN26),FALSE))</f>
        <v>9.6</v>
      </c>
      <c r="CV27" s="8">
        <f>IF(ISNA(VLOOKUP($I27,disall!$A$2:$CY$349,COLUMN(disall!CO26),FALSE)),-9999,VLOOKUP($I27,disall!$A$2:$CY$349,COLUMN(disall!CO26),FALSE))</f>
        <v>11.5</v>
      </c>
      <c r="CW27" s="8">
        <f>IF(ISNA(VLOOKUP($I27,disall!$A$2:$CY$349,COLUMN(disall!CP26),FALSE)),-9999,VLOOKUP($I27,disall!$A$2:$CY$349,COLUMN(disall!CP26),FALSE))</f>
        <v>1197.92</v>
      </c>
      <c r="CX27" s="8">
        <f>IF(ISNA(VLOOKUP($I27,disall!$A$2:$CY$349,COLUMN(disall!CQ26),FALSE)),-9999,VLOOKUP($I27,disall!$A$2:$CY$349,COLUMN(disall!CQ26),FALSE))</f>
        <v>9.6999999999999993</v>
      </c>
      <c r="CY27" s="8">
        <f>IF(ISNA(VLOOKUP($I27,disall!$A$2:$CY$349,COLUMN(disall!CR26),FALSE)),-9999,VLOOKUP($I27,disall!$A$2:$CY$349,COLUMN(disall!CR26),FALSE))</f>
        <v>9.4</v>
      </c>
      <c r="CZ27" s="8">
        <f>IF(ISNA(VLOOKUP($I27,disall!$A$2:$CY$349,COLUMN(disall!CS26),FALSE)),-9999,VLOOKUP($I27,disall!$A$2:$CY$349,COLUMN(disall!CS26),FALSE))</f>
        <v>969.07</v>
      </c>
      <c r="DA27" s="8">
        <f>IF(ISNA(VLOOKUP($I27,disall!$A$2:$CY$349,COLUMN(disall!CT26),FALSE)),-9999,VLOOKUP($I27,disall!$A$2:$CY$349,COLUMN(disall!CT26),FALSE))</f>
        <v>8.1</v>
      </c>
      <c r="DB27" s="8">
        <f>IF(ISNA(VLOOKUP($I27,disall!$A$2:$CY$349,COLUMN(disall!CU26),FALSE)),-9999,VLOOKUP($I27,disall!$A$2:$CY$349,COLUMN(disall!CU26),FALSE))</f>
        <v>6.6</v>
      </c>
      <c r="DC27" s="8">
        <f>IF(ISNA(VLOOKUP($I27,disall!$A$2:$CY$349,COLUMN(disall!CV26),FALSE)),-9999,VLOOKUP($I27,disall!$A$2:$CY$349,COLUMN(disall!CV26),FALSE))</f>
        <v>814.81</v>
      </c>
      <c r="DD27" s="8">
        <f>IF(ISNA(VLOOKUP($I27,disall!$A$2:$CY$349,COLUMN(disall!CW26),FALSE)),-9999,VLOOKUP($I27,disall!$A$2:$CY$349,COLUMN(disall!CW26),FALSE))</f>
        <v>8.3000000000000007</v>
      </c>
      <c r="DE27" s="8">
        <f>IF(ISNA(VLOOKUP($I27,disall!$A$2:$CY$349,COLUMN(disall!CX26),FALSE)),-9999,VLOOKUP($I27,disall!$A$2:$CY$349,COLUMN(disall!CX26),FALSE))</f>
        <v>7.7</v>
      </c>
      <c r="DF27" s="8">
        <f>IF(ISNA(VLOOKUP($I27,disall!$A$2:$CY$349,COLUMN(disall!CY26),FALSE)),-9999,VLOOKUP($I27,disall!$A$2:$CY$349,COLUMN(disall!CY26),FALSE))</f>
        <v>927.71</v>
      </c>
    </row>
    <row r="28" spans="1:110" x14ac:dyDescent="0.25">
      <c r="A28">
        <v>222</v>
      </c>
      <c r="B28" t="s">
        <v>8</v>
      </c>
      <c r="C28" t="s">
        <v>472</v>
      </c>
      <c r="D28" t="s">
        <v>185</v>
      </c>
      <c r="E28" t="s">
        <v>473</v>
      </c>
      <c r="F28" t="s">
        <v>284</v>
      </c>
      <c r="G28" t="s">
        <v>514</v>
      </c>
      <c r="H28">
        <v>1028</v>
      </c>
      <c r="I28">
        <f>IF(ISNA(VLOOKUP(H28,disall!$D$2:$L$349,1,FALSE)),H28,VLOOKUP(H28,disall!$D$2:$L$349,1,FALSE))</f>
        <v>1028</v>
      </c>
      <c r="J28">
        <f>IF(ISNA(VLOOKUP(H28,disall!$D$2:$L$349,1,FALSE)),"NA",VLOOKUP(H28,disall!$D$2:$L$349,2,FALSE))</f>
        <v>1028</v>
      </c>
      <c r="K28" t="str">
        <f>IF(ISNA(VLOOKUP(I28,disall!$A$2:$L$349,3,FALSE)),F28,VLOOKUP(I28,disall!$A$2:$L$349,3,FALSE))</f>
        <v>Raisen</v>
      </c>
      <c r="L28" t="str">
        <f>IF(ISNA(VLOOKUP(I28,disall!$A$2:$L$349,12,FALSE)),"NA",VLOOKUP(I28,disall!$A$2:$L$349,12,FALSE))</f>
        <v>Raisen</v>
      </c>
      <c r="M28">
        <f>IF(ISNA(VLOOKUP(I28,disall!$A$2:$M$349,6,FALSE)),"NA",VLOOKUP(I28,disall!$A$2:$M$349,6,FALSE))</f>
        <v>10</v>
      </c>
      <c r="N28">
        <f>IF(ISNA(VLOOKUP(I28,disall!$A$2:$M$349,7,FALSE)),"NA",VLOOKUP(I28,disall!$A$2:$M$349,7,FALSE))</f>
        <v>0.74974300000000005</v>
      </c>
      <c r="O28">
        <f>IF(ISNA(VLOOKUP(I28,disall!$A$2:$M$349,8,FALSE)),"NA",VLOOKUP(I28,disall!$A$2:$M$349,8,FALSE))</f>
        <v>5.112209</v>
      </c>
      <c r="P28" t="str">
        <f>IF(ISNA(VLOOKUP(I28,disall!$A$2:$M$349,9,FALSE)),"NA",VLOOKUP(I28,disall!$A$2:$M$349,9,FALSE))</f>
        <v>POLY</v>
      </c>
      <c r="Q28">
        <f>IF(ISNA(VLOOKUP(I28,disall!$A$2:$M$349,10,FALSE)),"NA",VLOOKUP(I28,disall!$A$2:$M$349,10,FALSE))</f>
        <v>356122800</v>
      </c>
      <c r="R28" t="str">
        <f>IF(ISNA(VLOOKUP(I28,disall!$A$2:$M$349,11,FALSE)),"NA",VLOOKUP(I28,disall!$A$2:$M$349,11,FALSE))</f>
        <v>Madhya Pradesh</v>
      </c>
      <c r="S28" t="str">
        <f>IF(ISNA(VLOOKUP(I28,disall!$A$2:$M$349,12,FALSE)),"NA",VLOOKUP(I28,disall!$A$2:$M$349,12,FALSE))</f>
        <v>Raisen</v>
      </c>
      <c r="T28">
        <f>IF(ISNA(VLOOKUP(I28,disall!$A$2:$M$349,13,FALSE)),"NA",VLOOKUP(I28,disall!$A$2:$M$349,13,FALSE))</f>
        <v>151</v>
      </c>
      <c r="U28" s="8">
        <f>IF(ISNA(VLOOKUP($I28,disall!$A$2:$CY$349,COLUMN(disall!N27),FALSE)),-9999,VLOOKUP($I28,disall!$A$2:$CY$349,COLUMN(disall!N27),FALSE))</f>
        <v>0</v>
      </c>
      <c r="V28" s="8">
        <f>IF(ISNA(VLOOKUP($I28,disall!$A$2:$CY$349,COLUMN(disall!O27),FALSE)),-9999,VLOOKUP($I28,disall!$A$2:$CY$349,COLUMN(disall!O27),FALSE))</f>
        <v>0</v>
      </c>
      <c r="W28" s="8">
        <f>IF(ISNA(VLOOKUP($I28,disall!$A$2:$CY$349,COLUMN(disall!P27),FALSE)),-9999,VLOOKUP($I28,disall!$A$2:$CY$349,COLUMN(disall!P27),FALSE))</f>
        <v>0</v>
      </c>
      <c r="X28" s="8">
        <f>IF(ISNA(VLOOKUP($I28,disall!$A$2:$CY$349,COLUMN(disall!Q27),FALSE)),-9999,VLOOKUP($I28,disall!$A$2:$CY$349,COLUMN(disall!Q27),FALSE))</f>
        <v>0</v>
      </c>
      <c r="Y28" s="8">
        <f>IF(ISNA(VLOOKUP($I28,disall!$A$2:$CY$349,COLUMN(disall!R27),FALSE)),-9999,VLOOKUP($I28,disall!$A$2:$CY$349,COLUMN(disall!R27),FALSE))</f>
        <v>0</v>
      </c>
      <c r="Z28" s="8">
        <f>IF(ISNA(VLOOKUP($I28,disall!$A$2:$CY$349,COLUMN(disall!S27),FALSE)),-9999,VLOOKUP($I28,disall!$A$2:$CY$349,COLUMN(disall!S27),FALSE))</f>
        <v>0</v>
      </c>
      <c r="AA28" s="8">
        <f>IF(ISNA(VLOOKUP($I28,disall!$A$2:$CY$349,COLUMN(disall!T27),FALSE)),-9999,VLOOKUP($I28,disall!$A$2:$CY$349,COLUMN(disall!T27),FALSE))</f>
        <v>0</v>
      </c>
      <c r="AB28" s="8">
        <f>IF(ISNA(VLOOKUP($I28,disall!$A$2:$CY$349,COLUMN(disall!U27),FALSE)),-9999,VLOOKUP($I28,disall!$A$2:$CY$349,COLUMN(disall!U27),FALSE))</f>
        <v>0</v>
      </c>
      <c r="AC28" s="8">
        <f>IF(ISNA(VLOOKUP($I28,disall!$A$2:$CY$349,COLUMN(disall!V27),FALSE)),-9999,VLOOKUP($I28,disall!$A$2:$CY$349,COLUMN(disall!V27),FALSE))</f>
        <v>0</v>
      </c>
      <c r="AD28" s="8">
        <f>IF(ISNA(VLOOKUP($I28,disall!$A$2:$CY$349,COLUMN(disall!W27),FALSE)),-9999,VLOOKUP($I28,disall!$A$2:$CY$349,COLUMN(disall!W27),FALSE))</f>
        <v>0</v>
      </c>
      <c r="AE28" s="8">
        <f>IF(ISNA(VLOOKUP($I28,disall!$A$2:$CY$349,COLUMN(disall!X27),FALSE)),-9999,VLOOKUP($I28,disall!$A$2:$CY$349,COLUMN(disall!X27),FALSE))</f>
        <v>0</v>
      </c>
      <c r="AF28" s="8">
        <f>IF(ISNA(VLOOKUP($I28,disall!$A$2:$CY$349,COLUMN(disall!Y27),FALSE)),-9999,VLOOKUP($I28,disall!$A$2:$CY$349,COLUMN(disall!Y27),FALSE))</f>
        <v>0</v>
      </c>
      <c r="AG28" s="8">
        <f>IF(ISNA(VLOOKUP($I28,disall!$A$2:$CY$349,COLUMN(disall!Z27),FALSE)),-9999,VLOOKUP($I28,disall!$A$2:$CY$349,COLUMN(disall!Z27),FALSE))</f>
        <v>0</v>
      </c>
      <c r="AH28" s="8">
        <f>IF(ISNA(VLOOKUP($I28,disall!$A$2:$CY$349,COLUMN(disall!AA27),FALSE)),-9999,VLOOKUP($I28,disall!$A$2:$CY$349,COLUMN(disall!AA27),FALSE))</f>
        <v>0</v>
      </c>
      <c r="AI28" s="8">
        <f>IF(ISNA(VLOOKUP($I28,disall!$A$2:$CY$349,COLUMN(disall!AB27),FALSE)),-9999,VLOOKUP($I28,disall!$A$2:$CY$349,COLUMN(disall!AB27),FALSE))</f>
        <v>0</v>
      </c>
      <c r="AJ28" s="8">
        <f>IF(ISNA(VLOOKUP($I28,disall!$A$2:$CY$349,COLUMN(disall!AC27),FALSE)),-9999,VLOOKUP($I28,disall!$A$2:$CY$349,COLUMN(disall!AC27),FALSE))</f>
        <v>0</v>
      </c>
      <c r="AK28" s="8">
        <f>IF(ISNA(VLOOKUP($I28,disall!$A$2:$CY$349,COLUMN(disall!AD27),FALSE)),-9999,VLOOKUP($I28,disall!$A$2:$CY$349,COLUMN(disall!AD27),FALSE))</f>
        <v>0</v>
      </c>
      <c r="AL28" s="8">
        <f>IF(ISNA(VLOOKUP($I28,disall!$A$2:$CY$349,COLUMN(disall!AE27),FALSE)),-9999,VLOOKUP($I28,disall!$A$2:$CY$349,COLUMN(disall!AE27),FALSE))</f>
        <v>0</v>
      </c>
      <c r="AM28" s="8">
        <f>IF(ISNA(VLOOKUP($I28,disall!$A$2:$CY$349,COLUMN(disall!AF27),FALSE)),-9999,VLOOKUP($I28,disall!$A$2:$CY$349,COLUMN(disall!AF27),FALSE))</f>
        <v>0</v>
      </c>
      <c r="AN28" s="8">
        <f>IF(ISNA(VLOOKUP($I28,disall!$A$2:$CY$349,COLUMN(disall!AG27),FALSE)),-9999,VLOOKUP($I28,disall!$A$2:$CY$349,COLUMN(disall!AG27),FALSE))</f>
        <v>0</v>
      </c>
      <c r="AO28" s="8">
        <f>IF(ISNA(VLOOKUP($I28,disall!$A$2:$CY$349,COLUMN(disall!AH27),FALSE)),-9999,VLOOKUP($I28,disall!$A$2:$CY$349,COLUMN(disall!AH27),FALSE))</f>
        <v>0</v>
      </c>
      <c r="AP28" s="8">
        <f>IF(ISNA(VLOOKUP($I28,disall!$A$2:$CY$349,COLUMN(disall!AI27),FALSE)),-9999,VLOOKUP($I28,disall!$A$2:$CY$349,COLUMN(disall!AI27),FALSE))</f>
        <v>0</v>
      </c>
      <c r="AQ28" s="8">
        <f>IF(ISNA(VLOOKUP($I28,disall!$A$2:$CY$349,COLUMN(disall!AJ27),FALSE)),-9999,VLOOKUP($I28,disall!$A$2:$CY$349,COLUMN(disall!AJ27),FALSE))</f>
        <v>0</v>
      </c>
      <c r="AR28" s="8">
        <f>IF(ISNA(VLOOKUP($I28,disall!$A$2:$CY$349,COLUMN(disall!AK27),FALSE)),-9999,VLOOKUP($I28,disall!$A$2:$CY$349,COLUMN(disall!AK27),FALSE))</f>
        <v>0</v>
      </c>
      <c r="AS28" s="8">
        <f>IF(ISNA(VLOOKUP($I28,disall!$A$2:$CY$349,COLUMN(disall!AL27),FALSE)),-9999,VLOOKUP($I28,disall!$A$2:$CY$349,COLUMN(disall!AL27),FALSE))</f>
        <v>0</v>
      </c>
      <c r="AT28" s="8">
        <f>IF(ISNA(VLOOKUP($I28,disall!$A$2:$CY$349,COLUMN(disall!AM27),FALSE)),-9999,VLOOKUP($I28,disall!$A$2:$CY$349,COLUMN(disall!AM27),FALSE))</f>
        <v>0</v>
      </c>
      <c r="AU28" s="8">
        <f>IF(ISNA(VLOOKUP($I28,disall!$A$2:$CY$349,COLUMN(disall!AN27),FALSE)),-9999,VLOOKUP($I28,disall!$A$2:$CY$349,COLUMN(disall!AN27),FALSE))</f>
        <v>0</v>
      </c>
      <c r="AV28" s="8">
        <f>IF(ISNA(VLOOKUP($I28,disall!$A$2:$CY$349,COLUMN(disall!AO27),FALSE)),-9999,VLOOKUP($I28,disall!$A$2:$CY$349,COLUMN(disall!AO27),FALSE))</f>
        <v>0</v>
      </c>
      <c r="AW28" s="8">
        <f>IF(ISNA(VLOOKUP($I28,disall!$A$2:$CY$349,COLUMN(disall!AP27),FALSE)),-9999,VLOOKUP($I28,disall!$A$2:$CY$349,COLUMN(disall!AP27),FALSE))</f>
        <v>0</v>
      </c>
      <c r="AX28" s="8">
        <f>IF(ISNA(VLOOKUP($I28,disall!$A$2:$CY$349,COLUMN(disall!AQ27),FALSE)),-9999,VLOOKUP($I28,disall!$A$2:$CY$349,COLUMN(disall!AQ27),FALSE))</f>
        <v>0</v>
      </c>
      <c r="AY28" s="8">
        <f>IF(ISNA(VLOOKUP($I28,disall!$A$2:$CY$349,COLUMN(disall!AR27),FALSE)),-9999,VLOOKUP($I28,disall!$A$2:$CY$349,COLUMN(disall!AR27),FALSE))</f>
        <v>0</v>
      </c>
      <c r="AZ28" s="8">
        <f>IF(ISNA(VLOOKUP($I28,disall!$A$2:$CY$349,COLUMN(disall!AS27),FALSE)),-9999,VLOOKUP($I28,disall!$A$2:$CY$349,COLUMN(disall!AS27),FALSE))</f>
        <v>0</v>
      </c>
      <c r="BA28" s="8">
        <f>IF(ISNA(VLOOKUP($I28,disall!$A$2:$CY$349,COLUMN(disall!AT27),FALSE)),-9999,VLOOKUP($I28,disall!$A$2:$CY$349,COLUMN(disall!AT27),FALSE))</f>
        <v>0</v>
      </c>
      <c r="BB28" s="8">
        <f>IF(ISNA(VLOOKUP($I28,disall!$A$2:$CY$349,COLUMN(disall!AU27),FALSE)),-9999,VLOOKUP($I28,disall!$A$2:$CY$349,COLUMN(disall!AU27),FALSE))</f>
        <v>0</v>
      </c>
      <c r="BC28" s="8">
        <f>IF(ISNA(VLOOKUP($I28,disall!$A$2:$CY$349,COLUMN(disall!AV27),FALSE)),-9999,VLOOKUP($I28,disall!$A$2:$CY$349,COLUMN(disall!AV27),FALSE))</f>
        <v>0</v>
      </c>
      <c r="BD28" s="8">
        <f>IF(ISNA(VLOOKUP($I28,disall!$A$2:$CY$349,COLUMN(disall!AW27),FALSE)),-9999,VLOOKUP($I28,disall!$A$2:$CY$349,COLUMN(disall!AW27),FALSE))</f>
        <v>0</v>
      </c>
      <c r="BE28" s="8">
        <f>IF(ISNA(VLOOKUP($I28,disall!$A$2:$CY$349,COLUMN(disall!AX27),FALSE)),-9999,VLOOKUP($I28,disall!$A$2:$CY$349,COLUMN(disall!AX27),FALSE))</f>
        <v>0</v>
      </c>
      <c r="BF28" s="8">
        <f>IF(ISNA(VLOOKUP($I28,disall!$A$2:$CY$349,COLUMN(disall!AY27),FALSE)),-9999,VLOOKUP($I28,disall!$A$2:$CY$349,COLUMN(disall!AY27),FALSE))</f>
        <v>0</v>
      </c>
      <c r="BG28" s="8">
        <f>IF(ISNA(VLOOKUP($I28,disall!$A$2:$CY$349,COLUMN(disall!AZ27),FALSE)),-9999,VLOOKUP($I28,disall!$A$2:$CY$349,COLUMN(disall!AZ27),FALSE))</f>
        <v>0</v>
      </c>
      <c r="BH28" s="8">
        <f>IF(ISNA(VLOOKUP($I28,disall!$A$2:$CY$349,COLUMN(disall!BA27),FALSE)),-9999,VLOOKUP($I28,disall!$A$2:$CY$349,COLUMN(disall!BA27),FALSE))</f>
        <v>0</v>
      </c>
      <c r="BI28" s="8">
        <f>IF(ISNA(VLOOKUP($I28,disall!$A$2:$CY$349,COLUMN(disall!BB27),FALSE)),-9999,VLOOKUP($I28,disall!$A$2:$CY$349,COLUMN(disall!BB27),FALSE))</f>
        <v>0</v>
      </c>
      <c r="BJ28" s="8">
        <f>IF(ISNA(VLOOKUP($I28,disall!$A$2:$CY$349,COLUMN(disall!BC27),FALSE)),-9999,VLOOKUP($I28,disall!$A$2:$CY$349,COLUMN(disall!BC27),FALSE))</f>
        <v>0</v>
      </c>
      <c r="BK28" s="8">
        <f>IF(ISNA(VLOOKUP($I28,disall!$A$2:$CY$349,COLUMN(disall!BD27),FALSE)),-9999,VLOOKUP($I28,disall!$A$2:$CY$349,COLUMN(disall!BD27),FALSE))</f>
        <v>0</v>
      </c>
      <c r="BL28" s="8">
        <f>IF(ISNA(VLOOKUP($I28,disall!$A$2:$CY$349,COLUMN(disall!BE27),FALSE)),-9999,VLOOKUP($I28,disall!$A$2:$CY$349,COLUMN(disall!BE27),FALSE))</f>
        <v>0</v>
      </c>
      <c r="BM28" s="8">
        <f>IF(ISNA(VLOOKUP($I28,disall!$A$2:$CY$349,COLUMN(disall!BF27),FALSE)),-9999,VLOOKUP($I28,disall!$A$2:$CY$349,COLUMN(disall!BF27),FALSE))</f>
        <v>0</v>
      </c>
      <c r="BN28" s="8">
        <f>IF(ISNA(VLOOKUP($I28,disall!$A$2:$CY$349,COLUMN(disall!BG27),FALSE)),-9999,VLOOKUP($I28,disall!$A$2:$CY$349,COLUMN(disall!BG27),FALSE))</f>
        <v>0</v>
      </c>
      <c r="BO28" s="8">
        <f>IF(ISNA(VLOOKUP($I28,disall!$A$2:$CY$349,COLUMN(disall!BH27),FALSE)),-9999,VLOOKUP($I28,disall!$A$2:$CY$349,COLUMN(disall!BH27),FALSE))</f>
        <v>0</v>
      </c>
      <c r="BP28" s="8">
        <f>IF(ISNA(VLOOKUP($I28,disall!$A$2:$CY$349,COLUMN(disall!BI27),FALSE)),-9999,VLOOKUP($I28,disall!$A$2:$CY$349,COLUMN(disall!BI27),FALSE))</f>
        <v>0</v>
      </c>
      <c r="BQ28" s="8">
        <f>IF(ISNA(VLOOKUP($I28,disall!$A$2:$CY$349,COLUMN(disall!BJ27),FALSE)),-9999,VLOOKUP($I28,disall!$A$2:$CY$349,COLUMN(disall!BJ27),FALSE))</f>
        <v>0</v>
      </c>
      <c r="BR28" s="8">
        <f>IF(ISNA(VLOOKUP($I28,disall!$A$2:$CY$349,COLUMN(disall!BK27),FALSE)),-9999,VLOOKUP($I28,disall!$A$2:$CY$349,COLUMN(disall!BK27),FALSE))</f>
        <v>0</v>
      </c>
      <c r="BS28" s="8">
        <f>IF(ISNA(VLOOKUP($I28,disall!$A$2:$CY$349,COLUMN(disall!BL27),FALSE)),-9999,VLOOKUP($I28,disall!$A$2:$CY$349,COLUMN(disall!BL27),FALSE))</f>
        <v>0</v>
      </c>
      <c r="BT28" s="8">
        <f>IF(ISNA(VLOOKUP($I28,disall!$A$2:$CY$349,COLUMN(disall!BM27),FALSE)),-9999,VLOOKUP($I28,disall!$A$2:$CY$349,COLUMN(disall!BM27),FALSE))</f>
        <v>0</v>
      </c>
      <c r="BU28" s="8">
        <f>IF(ISNA(VLOOKUP($I28,disall!$A$2:$CY$349,COLUMN(disall!BN27),FALSE)),-9999,VLOOKUP($I28,disall!$A$2:$CY$349,COLUMN(disall!BN27),FALSE))</f>
        <v>0</v>
      </c>
      <c r="BV28" s="8">
        <f>IF(ISNA(VLOOKUP($I28,disall!$A$2:$CY$349,COLUMN(disall!BO27),FALSE)),-9999,VLOOKUP($I28,disall!$A$2:$CY$349,COLUMN(disall!BO27),FALSE))</f>
        <v>0</v>
      </c>
      <c r="BW28" s="8">
        <f>IF(ISNA(VLOOKUP($I28,disall!$A$2:$CY$349,COLUMN(disall!BP27),FALSE)),-9999,VLOOKUP($I28,disall!$A$2:$CY$349,COLUMN(disall!BP27),FALSE))</f>
        <v>0</v>
      </c>
      <c r="BX28" s="8">
        <f>IF(ISNA(VLOOKUP($I28,disall!$A$2:$CY$349,COLUMN(disall!BQ27),FALSE)),-9999,VLOOKUP($I28,disall!$A$2:$CY$349,COLUMN(disall!BQ27),FALSE))</f>
        <v>0</v>
      </c>
      <c r="BY28" s="8">
        <f>IF(ISNA(VLOOKUP($I28,disall!$A$2:$CY$349,COLUMN(disall!BR27),FALSE)),-9999,VLOOKUP($I28,disall!$A$2:$CY$349,COLUMN(disall!BR27),FALSE))</f>
        <v>0</v>
      </c>
      <c r="BZ28" s="8">
        <f>IF(ISNA(VLOOKUP($I28,disall!$A$2:$CY$349,COLUMN(disall!BS27),FALSE)),-9999,VLOOKUP($I28,disall!$A$2:$CY$349,COLUMN(disall!BS27),FALSE))</f>
        <v>0</v>
      </c>
      <c r="CA28" s="8">
        <f>IF(ISNA(VLOOKUP($I28,disall!$A$2:$CY$349,COLUMN(disall!BT27),FALSE)),-9999,VLOOKUP($I28,disall!$A$2:$CY$349,COLUMN(disall!BT27),FALSE))</f>
        <v>0</v>
      </c>
      <c r="CB28" s="8">
        <f>IF(ISNA(VLOOKUP($I28,disall!$A$2:$CY$349,COLUMN(disall!BU27),FALSE)),-9999,VLOOKUP($I28,disall!$A$2:$CY$349,COLUMN(disall!BU27),FALSE))</f>
        <v>0</v>
      </c>
      <c r="CC28" s="8">
        <f>IF(ISNA(VLOOKUP($I28,disall!$A$2:$CY$349,COLUMN(disall!BV27),FALSE)),-9999,VLOOKUP($I28,disall!$A$2:$CY$349,COLUMN(disall!BV27),FALSE))</f>
        <v>0</v>
      </c>
      <c r="CD28" s="8">
        <f>IF(ISNA(VLOOKUP($I28,disall!$A$2:$CY$349,COLUMN(disall!BW27),FALSE)),-9999,VLOOKUP($I28,disall!$A$2:$CY$349,COLUMN(disall!BW27),FALSE))</f>
        <v>0</v>
      </c>
      <c r="CE28" s="8">
        <f>IF(ISNA(VLOOKUP($I28,disall!$A$2:$CY$349,COLUMN(disall!BX27),FALSE)),-9999,VLOOKUP($I28,disall!$A$2:$CY$349,COLUMN(disall!BX27),FALSE))</f>
        <v>0</v>
      </c>
      <c r="CF28" s="8">
        <f>IF(ISNA(VLOOKUP($I28,disall!$A$2:$CY$349,COLUMN(disall!BY27),FALSE)),-9999,VLOOKUP($I28,disall!$A$2:$CY$349,COLUMN(disall!BY27),FALSE))</f>
        <v>0</v>
      </c>
      <c r="CG28" s="8">
        <f>IF(ISNA(VLOOKUP($I28,disall!$A$2:$CY$349,COLUMN(disall!BZ27),FALSE)),-9999,VLOOKUP($I28,disall!$A$2:$CY$349,COLUMN(disall!BZ27),FALSE))</f>
        <v>0</v>
      </c>
      <c r="CH28" s="8">
        <f>IF(ISNA(VLOOKUP($I28,disall!$A$2:$CY$349,COLUMN(disall!CA27),FALSE)),-9999,VLOOKUP($I28,disall!$A$2:$CY$349,COLUMN(disall!CA27),FALSE))</f>
        <v>0</v>
      </c>
      <c r="CI28" s="8">
        <f>IF(ISNA(VLOOKUP($I28,disall!$A$2:$CY$349,COLUMN(disall!CB27),FALSE)),-9999,VLOOKUP($I28,disall!$A$2:$CY$349,COLUMN(disall!CB27),FALSE))</f>
        <v>0</v>
      </c>
      <c r="CJ28" s="8">
        <f>IF(ISNA(VLOOKUP($I28,disall!$A$2:$CY$349,COLUMN(disall!CC27),FALSE)),-9999,VLOOKUP($I28,disall!$A$2:$CY$349,COLUMN(disall!CC27),FALSE))</f>
        <v>0</v>
      </c>
      <c r="CK28" s="8">
        <f>IF(ISNA(VLOOKUP($I28,disall!$A$2:$CY$349,COLUMN(disall!CD27),FALSE)),-9999,VLOOKUP($I28,disall!$A$2:$CY$349,COLUMN(disall!CD27),FALSE))</f>
        <v>0</v>
      </c>
      <c r="CL28" s="8">
        <f>IF(ISNA(VLOOKUP($I28,disall!$A$2:$CY$349,COLUMN(disall!CE27),FALSE)),-9999,VLOOKUP($I28,disall!$A$2:$CY$349,COLUMN(disall!CE27),FALSE))</f>
        <v>0</v>
      </c>
      <c r="CM28" s="8">
        <f>IF(ISNA(VLOOKUP($I28,disall!$A$2:$CY$349,COLUMN(disall!CF27),FALSE)),-9999,VLOOKUP($I28,disall!$A$2:$CY$349,COLUMN(disall!CF27),FALSE))</f>
        <v>0</v>
      </c>
      <c r="CN28" s="8">
        <f>IF(ISNA(VLOOKUP($I28,disall!$A$2:$CY$349,COLUMN(disall!CG27),FALSE)),-9999,VLOOKUP($I28,disall!$A$2:$CY$349,COLUMN(disall!CG27),FALSE))</f>
        <v>0</v>
      </c>
      <c r="CO28" s="8">
        <f>IF(ISNA(VLOOKUP($I28,disall!$A$2:$CY$349,COLUMN(disall!CH27),FALSE)),-9999,VLOOKUP($I28,disall!$A$2:$CY$349,COLUMN(disall!CH27),FALSE))</f>
        <v>0</v>
      </c>
      <c r="CP28" s="8">
        <f>IF(ISNA(VLOOKUP($I28,disall!$A$2:$CY$349,COLUMN(disall!CI27),FALSE)),-9999,VLOOKUP($I28,disall!$A$2:$CY$349,COLUMN(disall!CI27),FALSE))</f>
        <v>0</v>
      </c>
      <c r="CQ28" s="8">
        <f>IF(ISNA(VLOOKUP($I28,disall!$A$2:$CY$349,COLUMN(disall!CJ27),FALSE)),-9999,VLOOKUP($I28,disall!$A$2:$CY$349,COLUMN(disall!CJ27),FALSE))</f>
        <v>0</v>
      </c>
      <c r="CR28" s="8">
        <f>IF(ISNA(VLOOKUP($I28,disall!$A$2:$CY$349,COLUMN(disall!CK27),FALSE)),-9999,VLOOKUP($I28,disall!$A$2:$CY$349,COLUMN(disall!CK27),FALSE))</f>
        <v>0</v>
      </c>
      <c r="CS28" s="8">
        <f>IF(ISNA(VLOOKUP($I28,disall!$A$2:$CY$349,COLUMN(disall!CL27),FALSE)),-9999,VLOOKUP($I28,disall!$A$2:$CY$349,COLUMN(disall!CL27),FALSE))</f>
        <v>0</v>
      </c>
      <c r="CT28" s="8">
        <f>IF(ISNA(VLOOKUP($I28,disall!$A$2:$CY$349,COLUMN(disall!CM27),FALSE)),-9999,VLOOKUP($I28,disall!$A$2:$CY$349,COLUMN(disall!CM27),FALSE))</f>
        <v>0</v>
      </c>
      <c r="CU28" s="8">
        <f>IF(ISNA(VLOOKUP($I28,disall!$A$2:$CY$349,COLUMN(disall!CN27),FALSE)),-9999,VLOOKUP($I28,disall!$A$2:$CY$349,COLUMN(disall!CN27),FALSE))</f>
        <v>0</v>
      </c>
      <c r="CV28" s="8">
        <f>IF(ISNA(VLOOKUP($I28,disall!$A$2:$CY$349,COLUMN(disall!CO27),FALSE)),-9999,VLOOKUP($I28,disall!$A$2:$CY$349,COLUMN(disall!CO27),FALSE))</f>
        <v>0</v>
      </c>
      <c r="CW28" s="8">
        <f>IF(ISNA(VLOOKUP($I28,disall!$A$2:$CY$349,COLUMN(disall!CP27),FALSE)),-9999,VLOOKUP($I28,disall!$A$2:$CY$349,COLUMN(disall!CP27),FALSE))</f>
        <v>0</v>
      </c>
      <c r="CX28" s="8">
        <f>IF(ISNA(VLOOKUP($I28,disall!$A$2:$CY$349,COLUMN(disall!CQ27),FALSE)),-9999,VLOOKUP($I28,disall!$A$2:$CY$349,COLUMN(disall!CQ27),FALSE))</f>
        <v>0</v>
      </c>
      <c r="CY28" s="8">
        <f>IF(ISNA(VLOOKUP($I28,disall!$A$2:$CY$349,COLUMN(disall!CR27),FALSE)),-9999,VLOOKUP($I28,disall!$A$2:$CY$349,COLUMN(disall!CR27),FALSE))</f>
        <v>0</v>
      </c>
      <c r="CZ28" s="8">
        <f>IF(ISNA(VLOOKUP($I28,disall!$A$2:$CY$349,COLUMN(disall!CS27),FALSE)),-9999,VLOOKUP($I28,disall!$A$2:$CY$349,COLUMN(disall!CS27),FALSE))</f>
        <v>0</v>
      </c>
      <c r="DA28" s="8">
        <f>IF(ISNA(VLOOKUP($I28,disall!$A$2:$CY$349,COLUMN(disall!CT27),FALSE)),-9999,VLOOKUP($I28,disall!$A$2:$CY$349,COLUMN(disall!CT27),FALSE))</f>
        <v>0</v>
      </c>
      <c r="DB28" s="8">
        <f>IF(ISNA(VLOOKUP($I28,disall!$A$2:$CY$349,COLUMN(disall!CU27),FALSE)),-9999,VLOOKUP($I28,disall!$A$2:$CY$349,COLUMN(disall!CU27),FALSE))</f>
        <v>0</v>
      </c>
      <c r="DC28" s="8">
        <f>IF(ISNA(VLOOKUP($I28,disall!$A$2:$CY$349,COLUMN(disall!CV27),FALSE)),-9999,VLOOKUP($I28,disall!$A$2:$CY$349,COLUMN(disall!CV27),FALSE))</f>
        <v>0</v>
      </c>
      <c r="DD28" s="8">
        <f>IF(ISNA(VLOOKUP($I28,disall!$A$2:$CY$349,COLUMN(disall!CW27),FALSE)),-9999,VLOOKUP($I28,disall!$A$2:$CY$349,COLUMN(disall!CW27),FALSE))</f>
        <v>0</v>
      </c>
      <c r="DE28" s="8">
        <f>IF(ISNA(VLOOKUP($I28,disall!$A$2:$CY$349,COLUMN(disall!CX27),FALSE)),-9999,VLOOKUP($I28,disall!$A$2:$CY$349,COLUMN(disall!CX27),FALSE))</f>
        <v>0</v>
      </c>
      <c r="DF28" s="8">
        <f>IF(ISNA(VLOOKUP($I28,disall!$A$2:$CY$349,COLUMN(disall!CY27),FALSE)),-9999,VLOOKUP($I28,disall!$A$2:$CY$349,COLUMN(disall!CY27),FALSE))</f>
        <v>0</v>
      </c>
    </row>
    <row r="29" spans="1:110" x14ac:dyDescent="0.25">
      <c r="A29">
        <v>223</v>
      </c>
      <c r="B29" t="s">
        <v>8</v>
      </c>
      <c r="C29" t="s">
        <v>472</v>
      </c>
      <c r="D29" t="s">
        <v>185</v>
      </c>
      <c r="E29" t="s">
        <v>473</v>
      </c>
      <c r="F29" t="s">
        <v>268</v>
      </c>
      <c r="G29" t="s">
        <v>515</v>
      </c>
      <c r="H29">
        <v>1029</v>
      </c>
      <c r="I29">
        <f>IF(ISNA(VLOOKUP(H29,disall!$D$2:$L$349,1,FALSE)),H29,VLOOKUP(H29,disall!$D$2:$L$349,1,FALSE))</f>
        <v>1029</v>
      </c>
      <c r="J29">
        <f>IF(ISNA(VLOOKUP(H29,disall!$D$2:$L$349,1,FALSE)),"NA",VLOOKUP(H29,disall!$D$2:$L$349,2,FALSE))</f>
        <v>1029</v>
      </c>
      <c r="K29" t="str">
        <f>IF(ISNA(VLOOKUP(I29,disall!$A$2:$L$349,3,FALSE)),F29,VLOOKUP(I29,disall!$A$2:$L$349,3,FALSE))</f>
        <v>Rajgarh</v>
      </c>
      <c r="L29" t="str">
        <f>IF(ISNA(VLOOKUP(I29,disall!$A$2:$L$349,12,FALSE)),"NA",VLOOKUP(I29,disall!$A$2:$L$349,12,FALSE))</f>
        <v>Rajgarh</v>
      </c>
      <c r="M29">
        <f>IF(ISNA(VLOOKUP(I29,disall!$A$2:$M$349,6,FALSE)),"NA",VLOOKUP(I29,disall!$A$2:$M$349,6,FALSE))</f>
        <v>10</v>
      </c>
      <c r="N29">
        <f>IF(ISNA(VLOOKUP(I29,disall!$A$2:$M$349,7,FALSE)),"NA",VLOOKUP(I29,disall!$A$2:$M$349,7,FALSE))</f>
        <v>0.55300300000000002</v>
      </c>
      <c r="O29">
        <f>IF(ISNA(VLOOKUP(I29,disall!$A$2:$M$349,8,FALSE)),"NA",VLOOKUP(I29,disall!$A$2:$M$349,8,FALSE))</f>
        <v>3.3378359999999998</v>
      </c>
      <c r="P29" t="str">
        <f>IF(ISNA(VLOOKUP(I29,disall!$A$2:$M$349,9,FALSE)),"NA",VLOOKUP(I29,disall!$A$2:$M$349,9,FALSE))</f>
        <v>POLY</v>
      </c>
      <c r="Q29">
        <f>IF(ISNA(VLOOKUP(I29,disall!$A$2:$M$349,10,FALSE)),"NA",VLOOKUP(I29,disall!$A$2:$M$349,10,FALSE))</f>
        <v>356123000</v>
      </c>
      <c r="R29" t="str">
        <f>IF(ISNA(VLOOKUP(I29,disall!$A$2:$M$349,11,FALSE)),"NA",VLOOKUP(I29,disall!$A$2:$M$349,11,FALSE))</f>
        <v>Madhya Pradesh</v>
      </c>
      <c r="S29" t="str">
        <f>IF(ISNA(VLOOKUP(I29,disall!$A$2:$M$349,12,FALSE)),"NA",VLOOKUP(I29,disall!$A$2:$M$349,12,FALSE))</f>
        <v>Rajgarh</v>
      </c>
      <c r="T29">
        <f>IF(ISNA(VLOOKUP(I29,disall!$A$2:$M$349,13,FALSE)),"NA",VLOOKUP(I29,disall!$A$2:$M$349,13,FALSE))</f>
        <v>152</v>
      </c>
      <c r="U29" s="8">
        <f>IF(ISNA(VLOOKUP($I29,disall!$A$2:$CY$349,COLUMN(disall!N28),FALSE)),-9999,VLOOKUP($I29,disall!$A$2:$CY$349,COLUMN(disall!N28),FALSE))</f>
        <v>22</v>
      </c>
      <c r="V29" s="8">
        <f>IF(ISNA(VLOOKUP($I29,disall!$A$2:$CY$349,COLUMN(disall!O28),FALSE)),-9999,VLOOKUP($I29,disall!$A$2:$CY$349,COLUMN(disall!O28),FALSE))</f>
        <v>9</v>
      </c>
      <c r="W29" s="8">
        <f>IF(ISNA(VLOOKUP($I29,disall!$A$2:$CY$349,COLUMN(disall!P28),FALSE)),-9999,VLOOKUP($I29,disall!$A$2:$CY$349,COLUMN(disall!P28),FALSE))</f>
        <v>409.09</v>
      </c>
      <c r="X29" s="8">
        <f>IF(ISNA(VLOOKUP($I29,disall!$A$2:$CY$349,COLUMN(disall!Q28),FALSE)),-9999,VLOOKUP($I29,disall!$A$2:$CY$349,COLUMN(disall!Q28),FALSE))</f>
        <v>24</v>
      </c>
      <c r="Y29" s="8">
        <f>IF(ISNA(VLOOKUP($I29,disall!$A$2:$CY$349,COLUMN(disall!R28),FALSE)),-9999,VLOOKUP($I29,disall!$A$2:$CY$349,COLUMN(disall!R28),FALSE))</f>
        <v>18</v>
      </c>
      <c r="Z29" s="8">
        <f>IF(ISNA(VLOOKUP($I29,disall!$A$2:$CY$349,COLUMN(disall!S28),FALSE)),-9999,VLOOKUP($I29,disall!$A$2:$CY$349,COLUMN(disall!S28),FALSE))</f>
        <v>750</v>
      </c>
      <c r="AA29" s="8">
        <f>IF(ISNA(VLOOKUP($I29,disall!$A$2:$CY$349,COLUMN(disall!T28),FALSE)),-9999,VLOOKUP($I29,disall!$A$2:$CY$349,COLUMN(disall!T28),FALSE))</f>
        <v>38.4</v>
      </c>
      <c r="AB29" s="8">
        <f>IF(ISNA(VLOOKUP($I29,disall!$A$2:$CY$349,COLUMN(disall!U28),FALSE)),-9999,VLOOKUP($I29,disall!$A$2:$CY$349,COLUMN(disall!U28),FALSE))</f>
        <v>18</v>
      </c>
      <c r="AC29" s="8">
        <f>IF(ISNA(VLOOKUP($I29,disall!$A$2:$CY$349,COLUMN(disall!V28),FALSE)),-9999,VLOOKUP($I29,disall!$A$2:$CY$349,COLUMN(disall!V28),FALSE))</f>
        <v>468.75</v>
      </c>
      <c r="AD29" s="8">
        <f>IF(ISNA(VLOOKUP($I29,disall!$A$2:$CY$349,COLUMN(disall!W28),FALSE)),-9999,VLOOKUP($I29,disall!$A$2:$CY$349,COLUMN(disall!W28),FALSE))</f>
        <v>30.4</v>
      </c>
      <c r="AE29" s="8">
        <f>IF(ISNA(VLOOKUP($I29,disall!$A$2:$CY$349,COLUMN(disall!X28),FALSE)),-9999,VLOOKUP($I29,disall!$A$2:$CY$349,COLUMN(disall!X28),FALSE))</f>
        <v>22.3</v>
      </c>
      <c r="AF29" s="8">
        <f>IF(ISNA(VLOOKUP($I29,disall!$A$2:$CY$349,COLUMN(disall!Y28),FALSE)),-9999,VLOOKUP($I29,disall!$A$2:$CY$349,COLUMN(disall!Y28),FALSE))</f>
        <v>733.55</v>
      </c>
      <c r="AG29" s="8">
        <f>IF(ISNA(VLOOKUP($I29,disall!$A$2:$CY$349,COLUMN(disall!Z28),FALSE)),-9999,VLOOKUP($I29,disall!$A$2:$CY$349,COLUMN(disall!Z28),FALSE))</f>
        <v>34.799999999999997</v>
      </c>
      <c r="AH29" s="8">
        <f>IF(ISNA(VLOOKUP($I29,disall!$A$2:$CY$349,COLUMN(disall!AA28),FALSE)),-9999,VLOOKUP($I29,disall!$A$2:$CY$349,COLUMN(disall!AA28),FALSE))</f>
        <v>19.899999999999999</v>
      </c>
      <c r="AI29" s="8">
        <f>IF(ISNA(VLOOKUP($I29,disall!$A$2:$CY$349,COLUMN(disall!AB28),FALSE)),-9999,VLOOKUP($I29,disall!$A$2:$CY$349,COLUMN(disall!AB28),FALSE))</f>
        <v>571.84</v>
      </c>
      <c r="AJ29" s="8">
        <f>IF(ISNA(VLOOKUP($I29,disall!$A$2:$CY$349,COLUMN(disall!AC28),FALSE)),-9999,VLOOKUP($I29,disall!$A$2:$CY$349,COLUMN(disall!AC28),FALSE))</f>
        <v>23.8</v>
      </c>
      <c r="AK29" s="8">
        <f>IF(ISNA(VLOOKUP($I29,disall!$A$2:$CY$349,COLUMN(disall!AD28),FALSE)),-9999,VLOOKUP($I29,disall!$A$2:$CY$349,COLUMN(disall!AD28),FALSE))</f>
        <v>14.6</v>
      </c>
      <c r="AL29" s="8">
        <f>IF(ISNA(VLOOKUP($I29,disall!$A$2:$CY$349,COLUMN(disall!AE28),FALSE)),-9999,VLOOKUP($I29,disall!$A$2:$CY$349,COLUMN(disall!AE28),FALSE))</f>
        <v>613.45000000000005</v>
      </c>
      <c r="AM29" s="8">
        <f>IF(ISNA(VLOOKUP($I29,disall!$A$2:$CY$349,COLUMN(disall!AF28),FALSE)),-9999,VLOOKUP($I29,disall!$A$2:$CY$349,COLUMN(disall!AF28),FALSE))</f>
        <v>17.8</v>
      </c>
      <c r="AN29" s="8">
        <f>IF(ISNA(VLOOKUP($I29,disall!$A$2:$CY$349,COLUMN(disall!AG28),FALSE)),-9999,VLOOKUP($I29,disall!$A$2:$CY$349,COLUMN(disall!AG28),FALSE))</f>
        <v>13.6</v>
      </c>
      <c r="AO29" s="8">
        <f>IF(ISNA(VLOOKUP($I29,disall!$A$2:$CY$349,COLUMN(disall!AH28),FALSE)),-9999,VLOOKUP($I29,disall!$A$2:$CY$349,COLUMN(disall!AH28),FALSE))</f>
        <v>764.04</v>
      </c>
      <c r="AP29" s="8">
        <f>IF(ISNA(VLOOKUP($I29,disall!$A$2:$CY$349,COLUMN(disall!AI28),FALSE)),-9999,VLOOKUP($I29,disall!$A$2:$CY$349,COLUMN(disall!AI28),FALSE))</f>
        <v>20.6</v>
      </c>
      <c r="AQ29" s="8">
        <f>IF(ISNA(VLOOKUP($I29,disall!$A$2:$CY$349,COLUMN(disall!AJ28),FALSE)),-9999,VLOOKUP($I29,disall!$A$2:$CY$349,COLUMN(disall!AJ28),FALSE))</f>
        <v>9</v>
      </c>
      <c r="AR29" s="8">
        <f>IF(ISNA(VLOOKUP($I29,disall!$A$2:$CY$349,COLUMN(disall!AK28),FALSE)),-9999,VLOOKUP($I29,disall!$A$2:$CY$349,COLUMN(disall!AK28),FALSE))</f>
        <v>436.89</v>
      </c>
      <c r="AS29" s="8">
        <f>IF(ISNA(VLOOKUP($I29,disall!$A$2:$CY$349,COLUMN(disall!AL28),FALSE)),-9999,VLOOKUP($I29,disall!$A$2:$CY$349,COLUMN(disall!AL28),FALSE))</f>
        <v>22.3</v>
      </c>
      <c r="AT29" s="8">
        <f>IF(ISNA(VLOOKUP($I29,disall!$A$2:$CY$349,COLUMN(disall!AM28),FALSE)),-9999,VLOOKUP($I29,disall!$A$2:$CY$349,COLUMN(disall!AM28),FALSE))</f>
        <v>16.5</v>
      </c>
      <c r="AU29" s="8">
        <f>IF(ISNA(VLOOKUP($I29,disall!$A$2:$CY$349,COLUMN(disall!AN28),FALSE)),-9999,VLOOKUP($I29,disall!$A$2:$CY$349,COLUMN(disall!AN28),FALSE))</f>
        <v>739.91</v>
      </c>
      <c r="AV29" s="8">
        <f>IF(ISNA(VLOOKUP($I29,disall!$A$2:$CY$349,COLUMN(disall!AO28),FALSE)),-9999,VLOOKUP($I29,disall!$A$2:$CY$349,COLUMN(disall!AO28),FALSE))</f>
        <v>28.1</v>
      </c>
      <c r="AW29" s="8">
        <f>IF(ISNA(VLOOKUP($I29,disall!$A$2:$CY$349,COLUMN(disall!AP28),FALSE)),-9999,VLOOKUP($I29,disall!$A$2:$CY$349,COLUMN(disall!AP28),FALSE))</f>
        <v>23</v>
      </c>
      <c r="AX29" s="8">
        <f>IF(ISNA(VLOOKUP($I29,disall!$A$2:$CY$349,COLUMN(disall!AQ28),FALSE)),-9999,VLOOKUP($I29,disall!$A$2:$CY$349,COLUMN(disall!AQ28),FALSE))</f>
        <v>818.51</v>
      </c>
      <c r="AY29" s="8">
        <f>IF(ISNA(VLOOKUP($I29,disall!$A$2:$CY$349,COLUMN(disall!AR28),FALSE)),-9999,VLOOKUP($I29,disall!$A$2:$CY$349,COLUMN(disall!AR28),FALSE))</f>
        <v>39.700000000000003</v>
      </c>
      <c r="AZ29" s="8">
        <f>IF(ISNA(VLOOKUP($I29,disall!$A$2:$CY$349,COLUMN(disall!AS28),FALSE)),-9999,VLOOKUP($I29,disall!$A$2:$CY$349,COLUMN(disall!AS28),FALSE))</f>
        <v>27.3</v>
      </c>
      <c r="BA29" s="8">
        <f>IF(ISNA(VLOOKUP($I29,disall!$A$2:$CY$349,COLUMN(disall!AT28),FALSE)),-9999,VLOOKUP($I29,disall!$A$2:$CY$349,COLUMN(disall!AT28),FALSE))</f>
        <v>687.66</v>
      </c>
      <c r="BB29" s="8">
        <f>IF(ISNA(VLOOKUP($I29,disall!$A$2:$CY$349,COLUMN(disall!AU28),FALSE)),-9999,VLOOKUP($I29,disall!$A$2:$CY$349,COLUMN(disall!AU28),FALSE))</f>
        <v>30.6</v>
      </c>
      <c r="BC29" s="8">
        <f>IF(ISNA(VLOOKUP($I29,disall!$A$2:$CY$349,COLUMN(disall!AV28),FALSE)),-9999,VLOOKUP($I29,disall!$A$2:$CY$349,COLUMN(disall!AV28),FALSE))</f>
        <v>18.600000000000001</v>
      </c>
      <c r="BD29" s="8">
        <f>IF(ISNA(VLOOKUP($I29,disall!$A$2:$CY$349,COLUMN(disall!AW28),FALSE)),-9999,VLOOKUP($I29,disall!$A$2:$CY$349,COLUMN(disall!AW28),FALSE))</f>
        <v>607.84</v>
      </c>
      <c r="BE29" s="8">
        <f>IF(ISNA(VLOOKUP($I29,disall!$A$2:$CY$349,COLUMN(disall!AX28),FALSE)),-9999,VLOOKUP($I29,disall!$A$2:$CY$349,COLUMN(disall!AX28),FALSE))</f>
        <v>29.3</v>
      </c>
      <c r="BF29" s="8">
        <f>IF(ISNA(VLOOKUP($I29,disall!$A$2:$CY$349,COLUMN(disall!AY28),FALSE)),-9999,VLOOKUP($I29,disall!$A$2:$CY$349,COLUMN(disall!AY28),FALSE))</f>
        <v>14.8</v>
      </c>
      <c r="BG29" s="8">
        <f>IF(ISNA(VLOOKUP($I29,disall!$A$2:$CY$349,COLUMN(disall!AZ28),FALSE)),-9999,VLOOKUP($I29,disall!$A$2:$CY$349,COLUMN(disall!AZ28),FALSE))</f>
        <v>505.12</v>
      </c>
      <c r="BH29" s="8">
        <f>IF(ISNA(VLOOKUP($I29,disall!$A$2:$CY$349,COLUMN(disall!BA28),FALSE)),-9999,VLOOKUP($I29,disall!$A$2:$CY$349,COLUMN(disall!BA28),FALSE))</f>
        <v>22.9</v>
      </c>
      <c r="BI29" s="8">
        <f>IF(ISNA(VLOOKUP($I29,disall!$A$2:$CY$349,COLUMN(disall!BB28),FALSE)),-9999,VLOOKUP($I29,disall!$A$2:$CY$349,COLUMN(disall!BB28),FALSE))</f>
        <v>23</v>
      </c>
      <c r="BJ29" s="8">
        <f>IF(ISNA(VLOOKUP($I29,disall!$A$2:$CY$349,COLUMN(disall!BC28),FALSE)),-9999,VLOOKUP($I29,disall!$A$2:$CY$349,COLUMN(disall!BC28),FALSE))</f>
        <v>1004.37</v>
      </c>
      <c r="BK29" s="8">
        <f>IF(ISNA(VLOOKUP($I29,disall!$A$2:$CY$349,COLUMN(disall!BD28),FALSE)),-9999,VLOOKUP($I29,disall!$A$2:$CY$349,COLUMN(disall!BD28),FALSE))</f>
        <v>21.3</v>
      </c>
      <c r="BL29" s="8">
        <f>IF(ISNA(VLOOKUP($I29,disall!$A$2:$CY$349,COLUMN(disall!BE28),FALSE)),-9999,VLOOKUP($I29,disall!$A$2:$CY$349,COLUMN(disall!BE28),FALSE))</f>
        <v>22.6</v>
      </c>
      <c r="BM29" s="8">
        <f>IF(ISNA(VLOOKUP($I29,disall!$A$2:$CY$349,COLUMN(disall!BF28),FALSE)),-9999,VLOOKUP($I29,disall!$A$2:$CY$349,COLUMN(disall!BF28),FALSE))</f>
        <v>1061.03</v>
      </c>
      <c r="BN29" s="8">
        <f>IF(ISNA(VLOOKUP($I29,disall!$A$2:$CY$349,COLUMN(disall!BG28),FALSE)),-9999,VLOOKUP($I29,disall!$A$2:$CY$349,COLUMN(disall!BG28),FALSE))</f>
        <v>21.6</v>
      </c>
      <c r="BO29" s="8">
        <f>IF(ISNA(VLOOKUP($I29,disall!$A$2:$CY$349,COLUMN(disall!BH28),FALSE)),-9999,VLOOKUP($I29,disall!$A$2:$CY$349,COLUMN(disall!BH28),FALSE))</f>
        <v>22</v>
      </c>
      <c r="BP29" s="8">
        <f>IF(ISNA(VLOOKUP($I29,disall!$A$2:$CY$349,COLUMN(disall!BI28),FALSE)),-9999,VLOOKUP($I29,disall!$A$2:$CY$349,COLUMN(disall!BI28),FALSE))</f>
        <v>1018.52</v>
      </c>
      <c r="BQ29" s="8">
        <f>IF(ISNA(VLOOKUP($I29,disall!$A$2:$CY$349,COLUMN(disall!BJ28),FALSE)),-9999,VLOOKUP($I29,disall!$A$2:$CY$349,COLUMN(disall!BJ28),FALSE))</f>
        <v>25.1</v>
      </c>
      <c r="BR29" s="8">
        <f>IF(ISNA(VLOOKUP($I29,disall!$A$2:$CY$349,COLUMN(disall!BK28),FALSE)),-9999,VLOOKUP($I29,disall!$A$2:$CY$349,COLUMN(disall!BK28),FALSE))</f>
        <v>12.1</v>
      </c>
      <c r="BS29" s="8">
        <f>IF(ISNA(VLOOKUP($I29,disall!$A$2:$CY$349,COLUMN(disall!BL28),FALSE)),-9999,VLOOKUP($I29,disall!$A$2:$CY$349,COLUMN(disall!BL28),FALSE))</f>
        <v>482.07</v>
      </c>
      <c r="BT29" s="8">
        <f>IF(ISNA(VLOOKUP($I29,disall!$A$2:$CY$349,COLUMN(disall!BM28),FALSE)),-9999,VLOOKUP($I29,disall!$A$2:$CY$349,COLUMN(disall!BM28),FALSE))</f>
        <v>24.7</v>
      </c>
      <c r="BU29" s="8">
        <f>IF(ISNA(VLOOKUP($I29,disall!$A$2:$CY$349,COLUMN(disall!BN28),FALSE)),-9999,VLOOKUP($I29,disall!$A$2:$CY$349,COLUMN(disall!BN28),FALSE))</f>
        <v>16.600000000000001</v>
      </c>
      <c r="BV29" s="8">
        <f>IF(ISNA(VLOOKUP($I29,disall!$A$2:$CY$349,COLUMN(disall!BO28),FALSE)),-9999,VLOOKUP($I29,disall!$A$2:$CY$349,COLUMN(disall!BO28),FALSE))</f>
        <v>672.06</v>
      </c>
      <c r="BW29" s="8">
        <f>IF(ISNA(VLOOKUP($I29,disall!$A$2:$CY$349,COLUMN(disall!BP28),FALSE)),-9999,VLOOKUP($I29,disall!$A$2:$CY$349,COLUMN(disall!BP28),FALSE))</f>
        <v>20</v>
      </c>
      <c r="BX29" s="8">
        <f>IF(ISNA(VLOOKUP($I29,disall!$A$2:$CY$349,COLUMN(disall!BQ28),FALSE)),-9999,VLOOKUP($I29,disall!$A$2:$CY$349,COLUMN(disall!BQ28),FALSE))</f>
        <v>5.5</v>
      </c>
      <c r="BY29" s="8">
        <f>IF(ISNA(VLOOKUP($I29,disall!$A$2:$CY$349,COLUMN(disall!BR28),FALSE)),-9999,VLOOKUP($I29,disall!$A$2:$CY$349,COLUMN(disall!BR28),FALSE))</f>
        <v>275</v>
      </c>
      <c r="BZ29" s="8">
        <f>IF(ISNA(VLOOKUP($I29,disall!$A$2:$CY$349,COLUMN(disall!BS28),FALSE)),-9999,VLOOKUP($I29,disall!$A$2:$CY$349,COLUMN(disall!BS28),FALSE))</f>
        <v>15.2</v>
      </c>
      <c r="CA29" s="8">
        <f>IF(ISNA(VLOOKUP($I29,disall!$A$2:$CY$349,COLUMN(disall!BT28),FALSE)),-9999,VLOOKUP($I29,disall!$A$2:$CY$349,COLUMN(disall!BT28),FALSE))</f>
        <v>9.6</v>
      </c>
      <c r="CB29" s="8">
        <f>IF(ISNA(VLOOKUP($I29,disall!$A$2:$CY$349,COLUMN(disall!BU28),FALSE)),-9999,VLOOKUP($I29,disall!$A$2:$CY$349,COLUMN(disall!BU28),FALSE))</f>
        <v>631.58000000000004</v>
      </c>
      <c r="CC29" s="8">
        <f>IF(ISNA(VLOOKUP($I29,disall!$A$2:$CY$349,COLUMN(disall!BV28),FALSE)),-9999,VLOOKUP($I29,disall!$A$2:$CY$349,COLUMN(disall!BV28),FALSE))</f>
        <v>10</v>
      </c>
      <c r="CD29" s="8">
        <f>IF(ISNA(VLOOKUP($I29,disall!$A$2:$CY$349,COLUMN(disall!BW28),FALSE)),-9999,VLOOKUP($I29,disall!$A$2:$CY$349,COLUMN(disall!BW28),FALSE))</f>
        <v>4</v>
      </c>
      <c r="CE29" s="8">
        <f>IF(ISNA(VLOOKUP($I29,disall!$A$2:$CY$349,COLUMN(disall!BX28),FALSE)),-9999,VLOOKUP($I29,disall!$A$2:$CY$349,COLUMN(disall!BX28),FALSE))</f>
        <v>400</v>
      </c>
      <c r="CF29" s="8">
        <f>IF(ISNA(VLOOKUP($I29,disall!$A$2:$CY$349,COLUMN(disall!BY28),FALSE)),-9999,VLOOKUP($I29,disall!$A$2:$CY$349,COLUMN(disall!BY28),FALSE))</f>
        <v>8</v>
      </c>
      <c r="CG29" s="8">
        <f>IF(ISNA(VLOOKUP($I29,disall!$A$2:$CY$349,COLUMN(disall!BZ28),FALSE)),-9999,VLOOKUP($I29,disall!$A$2:$CY$349,COLUMN(disall!BZ28),FALSE))</f>
        <v>9</v>
      </c>
      <c r="CH29" s="8">
        <f>IF(ISNA(VLOOKUP($I29,disall!$A$2:$CY$349,COLUMN(disall!CA28),FALSE)),-9999,VLOOKUP($I29,disall!$A$2:$CY$349,COLUMN(disall!CA28),FALSE))</f>
        <v>1125</v>
      </c>
      <c r="CI29" s="8">
        <f>IF(ISNA(VLOOKUP($I29,disall!$A$2:$CY$349,COLUMN(disall!CB28),FALSE)),-9999,VLOOKUP($I29,disall!$A$2:$CY$349,COLUMN(disall!CB28),FALSE))</f>
        <v>9.3000000000000007</v>
      </c>
      <c r="CJ29" s="8">
        <f>IF(ISNA(VLOOKUP($I29,disall!$A$2:$CY$349,COLUMN(disall!CC28),FALSE)),-9999,VLOOKUP($I29,disall!$A$2:$CY$349,COLUMN(disall!CC28),FALSE))</f>
        <v>9.8000000000000007</v>
      </c>
      <c r="CK29" s="8">
        <f>IF(ISNA(VLOOKUP($I29,disall!$A$2:$CY$349,COLUMN(disall!CD28),FALSE)),-9999,VLOOKUP($I29,disall!$A$2:$CY$349,COLUMN(disall!CD28),FALSE))</f>
        <v>1053.76</v>
      </c>
      <c r="CL29" s="8">
        <f>IF(ISNA(VLOOKUP($I29,disall!$A$2:$CY$349,COLUMN(disall!CE28),FALSE)),-9999,VLOOKUP($I29,disall!$A$2:$CY$349,COLUMN(disall!CE28),FALSE))</f>
        <v>11.8</v>
      </c>
      <c r="CM29" s="8">
        <f>IF(ISNA(VLOOKUP($I29,disall!$A$2:$CY$349,COLUMN(disall!CF28),FALSE)),-9999,VLOOKUP($I29,disall!$A$2:$CY$349,COLUMN(disall!CF28),FALSE))</f>
        <v>3.6</v>
      </c>
      <c r="CN29" s="8">
        <f>IF(ISNA(VLOOKUP($I29,disall!$A$2:$CY$349,COLUMN(disall!CG28),FALSE)),-9999,VLOOKUP($I29,disall!$A$2:$CY$349,COLUMN(disall!CG28),FALSE))</f>
        <v>305.08</v>
      </c>
      <c r="CO29" s="8">
        <f>IF(ISNA(VLOOKUP($I29,disall!$A$2:$CY$349,COLUMN(disall!CH28),FALSE)),-9999,VLOOKUP($I29,disall!$A$2:$CY$349,COLUMN(disall!CH28),FALSE))</f>
        <v>9.5</v>
      </c>
      <c r="CP29" s="8">
        <f>IF(ISNA(VLOOKUP($I29,disall!$A$2:$CY$349,COLUMN(disall!CI28),FALSE)),-9999,VLOOKUP($I29,disall!$A$2:$CY$349,COLUMN(disall!CI28),FALSE))</f>
        <v>6.7</v>
      </c>
      <c r="CQ29" s="8">
        <f>IF(ISNA(VLOOKUP($I29,disall!$A$2:$CY$349,COLUMN(disall!CJ28),FALSE)),-9999,VLOOKUP($I29,disall!$A$2:$CY$349,COLUMN(disall!CJ28),FALSE))</f>
        <v>705.26</v>
      </c>
      <c r="CR29" s="8">
        <f>IF(ISNA(VLOOKUP($I29,disall!$A$2:$CY$349,COLUMN(disall!CK28),FALSE)),-9999,VLOOKUP($I29,disall!$A$2:$CY$349,COLUMN(disall!CK28),FALSE))</f>
        <v>5.4</v>
      </c>
      <c r="CS29" s="8">
        <f>IF(ISNA(VLOOKUP($I29,disall!$A$2:$CY$349,COLUMN(disall!CL28),FALSE)),-9999,VLOOKUP($I29,disall!$A$2:$CY$349,COLUMN(disall!CL28),FALSE))</f>
        <v>2.1</v>
      </c>
      <c r="CT29" s="8">
        <f>IF(ISNA(VLOOKUP($I29,disall!$A$2:$CY$349,COLUMN(disall!CM28),FALSE)),-9999,VLOOKUP($I29,disall!$A$2:$CY$349,COLUMN(disall!CM28),FALSE))</f>
        <v>388.89</v>
      </c>
      <c r="CU29" s="8">
        <f>IF(ISNA(VLOOKUP($I29,disall!$A$2:$CY$349,COLUMN(disall!CN28),FALSE)),-9999,VLOOKUP($I29,disall!$A$2:$CY$349,COLUMN(disall!CN28),FALSE))</f>
        <v>3.7</v>
      </c>
      <c r="CV29" s="8">
        <f>IF(ISNA(VLOOKUP($I29,disall!$A$2:$CY$349,COLUMN(disall!CO28),FALSE)),-9999,VLOOKUP($I29,disall!$A$2:$CY$349,COLUMN(disall!CO28),FALSE))</f>
        <v>3.2</v>
      </c>
      <c r="CW29" s="8">
        <f>IF(ISNA(VLOOKUP($I29,disall!$A$2:$CY$349,COLUMN(disall!CP28),FALSE)),-9999,VLOOKUP($I29,disall!$A$2:$CY$349,COLUMN(disall!CP28),FALSE))</f>
        <v>864.86</v>
      </c>
      <c r="CX29" s="8">
        <f>IF(ISNA(VLOOKUP($I29,disall!$A$2:$CY$349,COLUMN(disall!CQ28),FALSE)),-9999,VLOOKUP($I29,disall!$A$2:$CY$349,COLUMN(disall!CQ28),FALSE))</f>
        <v>2.8</v>
      </c>
      <c r="CY29" s="8">
        <f>IF(ISNA(VLOOKUP($I29,disall!$A$2:$CY$349,COLUMN(disall!CR28),FALSE)),-9999,VLOOKUP($I29,disall!$A$2:$CY$349,COLUMN(disall!CR28),FALSE))</f>
        <v>2.6</v>
      </c>
      <c r="CZ29" s="8">
        <f>IF(ISNA(VLOOKUP($I29,disall!$A$2:$CY$349,COLUMN(disall!CS28),FALSE)),-9999,VLOOKUP($I29,disall!$A$2:$CY$349,COLUMN(disall!CS28),FALSE))</f>
        <v>928.57</v>
      </c>
      <c r="DA29" s="8">
        <f>IF(ISNA(VLOOKUP($I29,disall!$A$2:$CY$349,COLUMN(disall!CT28),FALSE)),-9999,VLOOKUP($I29,disall!$A$2:$CY$349,COLUMN(disall!CT28),FALSE))</f>
        <v>2.6</v>
      </c>
      <c r="DB29" s="8">
        <f>IF(ISNA(VLOOKUP($I29,disall!$A$2:$CY$349,COLUMN(disall!CU28),FALSE)),-9999,VLOOKUP($I29,disall!$A$2:$CY$349,COLUMN(disall!CU28),FALSE))</f>
        <v>1.3</v>
      </c>
      <c r="DC29" s="8">
        <f>IF(ISNA(VLOOKUP($I29,disall!$A$2:$CY$349,COLUMN(disall!CV28),FALSE)),-9999,VLOOKUP($I29,disall!$A$2:$CY$349,COLUMN(disall!CV28),FALSE))</f>
        <v>500</v>
      </c>
      <c r="DD29" s="8">
        <f>IF(ISNA(VLOOKUP($I29,disall!$A$2:$CY$349,COLUMN(disall!CW28),FALSE)),-9999,VLOOKUP($I29,disall!$A$2:$CY$349,COLUMN(disall!CW28),FALSE))</f>
        <v>2.6</v>
      </c>
      <c r="DE29" s="8">
        <f>IF(ISNA(VLOOKUP($I29,disall!$A$2:$CY$349,COLUMN(disall!CX28),FALSE)),-9999,VLOOKUP($I29,disall!$A$2:$CY$349,COLUMN(disall!CX28),FALSE))</f>
        <v>1.2</v>
      </c>
      <c r="DF29" s="8">
        <f>IF(ISNA(VLOOKUP($I29,disall!$A$2:$CY$349,COLUMN(disall!CY28),FALSE)),-9999,VLOOKUP($I29,disall!$A$2:$CY$349,COLUMN(disall!CY28),FALSE))</f>
        <v>461.54</v>
      </c>
    </row>
    <row r="30" spans="1:110" x14ac:dyDescent="0.25">
      <c r="A30">
        <v>224</v>
      </c>
      <c r="B30" t="s">
        <v>8</v>
      </c>
      <c r="C30" t="s">
        <v>472</v>
      </c>
      <c r="D30" t="s">
        <v>185</v>
      </c>
      <c r="E30" t="s">
        <v>473</v>
      </c>
      <c r="F30" t="s">
        <v>277</v>
      </c>
      <c r="G30" t="s">
        <v>516</v>
      </c>
      <c r="H30">
        <v>1031</v>
      </c>
      <c r="I30">
        <f>IF(ISNA(VLOOKUP(H30,disall!$D$2:$L$349,1,FALSE)),H30,VLOOKUP(H30,disall!$D$2:$L$349,1,FALSE))</f>
        <v>1031</v>
      </c>
      <c r="J30">
        <f>IF(ISNA(VLOOKUP(H30,disall!$D$2:$L$349,1,FALSE)),"NA",VLOOKUP(H30,disall!$D$2:$L$349,2,FALSE))</f>
        <v>1031</v>
      </c>
      <c r="K30" t="str">
        <f>IF(ISNA(VLOOKUP(I30,disall!$A$2:$L$349,3,FALSE)),F30,VLOOKUP(I30,disall!$A$2:$L$349,3,FALSE))</f>
        <v>Ratlam</v>
      </c>
      <c r="L30" t="str">
        <f>IF(ISNA(VLOOKUP(I30,disall!$A$2:$L$349,12,FALSE)),"NA",VLOOKUP(I30,disall!$A$2:$L$349,12,FALSE))</f>
        <v>Ratlam</v>
      </c>
      <c r="M30">
        <f>IF(ISNA(VLOOKUP(I30,disall!$A$2:$M$349,6,FALSE)),"NA",VLOOKUP(I30,disall!$A$2:$M$349,6,FALSE))</f>
        <v>10</v>
      </c>
      <c r="N30">
        <f>IF(ISNA(VLOOKUP(I30,disall!$A$2:$M$349,7,FALSE)),"NA",VLOOKUP(I30,disall!$A$2:$M$349,7,FALSE))</f>
        <v>0.42171399999999998</v>
      </c>
      <c r="O30">
        <f>IF(ISNA(VLOOKUP(I30,disall!$A$2:$M$349,8,FALSE)),"NA",VLOOKUP(I30,disall!$A$2:$M$349,8,FALSE))</f>
        <v>3.593718</v>
      </c>
      <c r="P30" t="str">
        <f>IF(ISNA(VLOOKUP(I30,disall!$A$2:$M$349,9,FALSE)),"NA",VLOOKUP(I30,disall!$A$2:$M$349,9,FALSE))</f>
        <v>POLY</v>
      </c>
      <c r="Q30">
        <f>IF(ISNA(VLOOKUP(I30,disall!$A$2:$M$349,10,FALSE)),"NA",VLOOKUP(I30,disall!$A$2:$M$349,10,FALSE))</f>
        <v>356123100</v>
      </c>
      <c r="R30" t="str">
        <f>IF(ISNA(VLOOKUP(I30,disall!$A$2:$M$349,11,FALSE)),"NA",VLOOKUP(I30,disall!$A$2:$M$349,11,FALSE))</f>
        <v>Madhya Pradesh</v>
      </c>
      <c r="S30" t="str">
        <f>IF(ISNA(VLOOKUP(I30,disall!$A$2:$M$349,12,FALSE)),"NA",VLOOKUP(I30,disall!$A$2:$M$349,12,FALSE))</f>
        <v>Ratlam</v>
      </c>
      <c r="T30">
        <f>IF(ISNA(VLOOKUP(I30,disall!$A$2:$M$349,13,FALSE)),"NA",VLOOKUP(I30,disall!$A$2:$M$349,13,FALSE))</f>
        <v>153</v>
      </c>
      <c r="U30" s="8">
        <f>IF(ISNA(VLOOKUP($I30,disall!$A$2:$CY$349,COLUMN(disall!N29),FALSE)),-9999,VLOOKUP($I30,disall!$A$2:$CY$349,COLUMN(disall!N29),FALSE))</f>
        <v>19</v>
      </c>
      <c r="V30" s="8">
        <f>IF(ISNA(VLOOKUP($I30,disall!$A$2:$CY$349,COLUMN(disall!O29),FALSE)),-9999,VLOOKUP($I30,disall!$A$2:$CY$349,COLUMN(disall!O29),FALSE))</f>
        <v>9</v>
      </c>
      <c r="W30" s="8">
        <f>IF(ISNA(VLOOKUP($I30,disall!$A$2:$CY$349,COLUMN(disall!P29),FALSE)),-9999,VLOOKUP($I30,disall!$A$2:$CY$349,COLUMN(disall!P29),FALSE))</f>
        <v>473.68</v>
      </c>
      <c r="X30" s="8">
        <f>IF(ISNA(VLOOKUP($I30,disall!$A$2:$CY$349,COLUMN(disall!Q29),FALSE)),-9999,VLOOKUP($I30,disall!$A$2:$CY$349,COLUMN(disall!Q29),FALSE))</f>
        <v>20</v>
      </c>
      <c r="Y30" s="8">
        <f>IF(ISNA(VLOOKUP($I30,disall!$A$2:$CY$349,COLUMN(disall!R29),FALSE)),-9999,VLOOKUP($I30,disall!$A$2:$CY$349,COLUMN(disall!R29),FALSE))</f>
        <v>17</v>
      </c>
      <c r="Z30" s="8">
        <f>IF(ISNA(VLOOKUP($I30,disall!$A$2:$CY$349,COLUMN(disall!S29),FALSE)),-9999,VLOOKUP($I30,disall!$A$2:$CY$349,COLUMN(disall!S29),FALSE))</f>
        <v>850</v>
      </c>
      <c r="AA30" s="8">
        <f>IF(ISNA(VLOOKUP($I30,disall!$A$2:$CY$349,COLUMN(disall!T29),FALSE)),-9999,VLOOKUP($I30,disall!$A$2:$CY$349,COLUMN(disall!T29),FALSE))</f>
        <v>29.9</v>
      </c>
      <c r="AB30" s="8">
        <f>IF(ISNA(VLOOKUP($I30,disall!$A$2:$CY$349,COLUMN(disall!U29),FALSE)),-9999,VLOOKUP($I30,disall!$A$2:$CY$349,COLUMN(disall!U29),FALSE))</f>
        <v>13</v>
      </c>
      <c r="AC30" s="8">
        <f>IF(ISNA(VLOOKUP($I30,disall!$A$2:$CY$349,COLUMN(disall!V29),FALSE)),-9999,VLOOKUP($I30,disall!$A$2:$CY$349,COLUMN(disall!V29),FALSE))</f>
        <v>434.78</v>
      </c>
      <c r="AD30" s="8">
        <f>IF(ISNA(VLOOKUP($I30,disall!$A$2:$CY$349,COLUMN(disall!W29),FALSE)),-9999,VLOOKUP($I30,disall!$A$2:$CY$349,COLUMN(disall!W29),FALSE))</f>
        <v>18.100000000000001</v>
      </c>
      <c r="AE30" s="8">
        <f>IF(ISNA(VLOOKUP($I30,disall!$A$2:$CY$349,COLUMN(disall!X29),FALSE)),-9999,VLOOKUP($I30,disall!$A$2:$CY$349,COLUMN(disall!X29),FALSE))</f>
        <v>13.4</v>
      </c>
      <c r="AF30" s="8">
        <f>IF(ISNA(VLOOKUP($I30,disall!$A$2:$CY$349,COLUMN(disall!Y29),FALSE)),-9999,VLOOKUP($I30,disall!$A$2:$CY$349,COLUMN(disall!Y29),FALSE))</f>
        <v>740.33</v>
      </c>
      <c r="AG30" s="8">
        <f>IF(ISNA(VLOOKUP($I30,disall!$A$2:$CY$349,COLUMN(disall!Z29),FALSE)),-9999,VLOOKUP($I30,disall!$A$2:$CY$349,COLUMN(disall!Z29),FALSE))</f>
        <v>18.600000000000001</v>
      </c>
      <c r="AH30" s="8">
        <f>IF(ISNA(VLOOKUP($I30,disall!$A$2:$CY$349,COLUMN(disall!AA29),FALSE)),-9999,VLOOKUP($I30,disall!$A$2:$CY$349,COLUMN(disall!AA29),FALSE))</f>
        <v>13.1</v>
      </c>
      <c r="AI30" s="8">
        <f>IF(ISNA(VLOOKUP($I30,disall!$A$2:$CY$349,COLUMN(disall!AB29),FALSE)),-9999,VLOOKUP($I30,disall!$A$2:$CY$349,COLUMN(disall!AB29),FALSE))</f>
        <v>704.3</v>
      </c>
      <c r="AJ30" s="8">
        <f>IF(ISNA(VLOOKUP($I30,disall!$A$2:$CY$349,COLUMN(disall!AC29),FALSE)),-9999,VLOOKUP($I30,disall!$A$2:$CY$349,COLUMN(disall!AC29),FALSE))</f>
        <v>19</v>
      </c>
      <c r="AK30" s="8">
        <f>IF(ISNA(VLOOKUP($I30,disall!$A$2:$CY$349,COLUMN(disall!AD29),FALSE)),-9999,VLOOKUP($I30,disall!$A$2:$CY$349,COLUMN(disall!AD29),FALSE))</f>
        <v>11.7</v>
      </c>
      <c r="AL30" s="8">
        <f>IF(ISNA(VLOOKUP($I30,disall!$A$2:$CY$349,COLUMN(disall!AE29),FALSE)),-9999,VLOOKUP($I30,disall!$A$2:$CY$349,COLUMN(disall!AE29),FALSE))</f>
        <v>615.79</v>
      </c>
      <c r="AM30" s="8">
        <f>IF(ISNA(VLOOKUP($I30,disall!$A$2:$CY$349,COLUMN(disall!AF29),FALSE)),-9999,VLOOKUP($I30,disall!$A$2:$CY$349,COLUMN(disall!AF29),FALSE))</f>
        <v>14.8</v>
      </c>
      <c r="AN30" s="8">
        <f>IF(ISNA(VLOOKUP($I30,disall!$A$2:$CY$349,COLUMN(disall!AG29),FALSE)),-9999,VLOOKUP($I30,disall!$A$2:$CY$349,COLUMN(disall!AG29),FALSE))</f>
        <v>9.4</v>
      </c>
      <c r="AO30" s="8">
        <f>IF(ISNA(VLOOKUP($I30,disall!$A$2:$CY$349,COLUMN(disall!AH29),FALSE)),-9999,VLOOKUP($I30,disall!$A$2:$CY$349,COLUMN(disall!AH29),FALSE))</f>
        <v>635.14</v>
      </c>
      <c r="AP30" s="8">
        <f>IF(ISNA(VLOOKUP($I30,disall!$A$2:$CY$349,COLUMN(disall!AI29),FALSE)),-9999,VLOOKUP($I30,disall!$A$2:$CY$349,COLUMN(disall!AI29),FALSE))</f>
        <v>15.7</v>
      </c>
      <c r="AQ30" s="8">
        <f>IF(ISNA(VLOOKUP($I30,disall!$A$2:$CY$349,COLUMN(disall!AJ29),FALSE)),-9999,VLOOKUP($I30,disall!$A$2:$CY$349,COLUMN(disall!AJ29),FALSE))</f>
        <v>7.4</v>
      </c>
      <c r="AR30" s="8">
        <f>IF(ISNA(VLOOKUP($I30,disall!$A$2:$CY$349,COLUMN(disall!AK29),FALSE)),-9999,VLOOKUP($I30,disall!$A$2:$CY$349,COLUMN(disall!AK29),FALSE))</f>
        <v>471.34</v>
      </c>
      <c r="AS30" s="8">
        <f>IF(ISNA(VLOOKUP($I30,disall!$A$2:$CY$349,COLUMN(disall!AL29),FALSE)),-9999,VLOOKUP($I30,disall!$A$2:$CY$349,COLUMN(disall!AL29),FALSE))</f>
        <v>14</v>
      </c>
      <c r="AT30" s="8">
        <f>IF(ISNA(VLOOKUP($I30,disall!$A$2:$CY$349,COLUMN(disall!AM29),FALSE)),-9999,VLOOKUP($I30,disall!$A$2:$CY$349,COLUMN(disall!AM29),FALSE))</f>
        <v>9.8000000000000007</v>
      </c>
      <c r="AU30" s="8">
        <f>IF(ISNA(VLOOKUP($I30,disall!$A$2:$CY$349,COLUMN(disall!AN29),FALSE)),-9999,VLOOKUP($I30,disall!$A$2:$CY$349,COLUMN(disall!AN29),FALSE))</f>
        <v>700</v>
      </c>
      <c r="AV30" s="8">
        <f>IF(ISNA(VLOOKUP($I30,disall!$A$2:$CY$349,COLUMN(disall!AO29),FALSE)),-9999,VLOOKUP($I30,disall!$A$2:$CY$349,COLUMN(disall!AO29),FALSE))</f>
        <v>15.6</v>
      </c>
      <c r="AW30" s="8">
        <f>IF(ISNA(VLOOKUP($I30,disall!$A$2:$CY$349,COLUMN(disall!AP29),FALSE)),-9999,VLOOKUP($I30,disall!$A$2:$CY$349,COLUMN(disall!AP29),FALSE))</f>
        <v>11.5</v>
      </c>
      <c r="AX30" s="8">
        <f>IF(ISNA(VLOOKUP($I30,disall!$A$2:$CY$349,COLUMN(disall!AQ29),FALSE)),-9999,VLOOKUP($I30,disall!$A$2:$CY$349,COLUMN(disall!AQ29),FALSE))</f>
        <v>737.18</v>
      </c>
      <c r="AY30" s="8">
        <f>IF(ISNA(VLOOKUP($I30,disall!$A$2:$CY$349,COLUMN(disall!AR29),FALSE)),-9999,VLOOKUP($I30,disall!$A$2:$CY$349,COLUMN(disall!AR29),FALSE))</f>
        <v>15.6</v>
      </c>
      <c r="AZ30" s="8">
        <f>IF(ISNA(VLOOKUP($I30,disall!$A$2:$CY$349,COLUMN(disall!AS29),FALSE)),-9999,VLOOKUP($I30,disall!$A$2:$CY$349,COLUMN(disall!AS29),FALSE))</f>
        <v>10.199999999999999</v>
      </c>
      <c r="BA30" s="8">
        <f>IF(ISNA(VLOOKUP($I30,disall!$A$2:$CY$349,COLUMN(disall!AT29),FALSE)),-9999,VLOOKUP($I30,disall!$A$2:$CY$349,COLUMN(disall!AT29),FALSE))</f>
        <v>653.85</v>
      </c>
      <c r="BB30" s="8">
        <f>IF(ISNA(VLOOKUP($I30,disall!$A$2:$CY$349,COLUMN(disall!AU29),FALSE)),-9999,VLOOKUP($I30,disall!$A$2:$CY$349,COLUMN(disall!AU29),FALSE))</f>
        <v>12.9</v>
      </c>
      <c r="BC30" s="8">
        <f>IF(ISNA(VLOOKUP($I30,disall!$A$2:$CY$349,COLUMN(disall!AV29),FALSE)),-9999,VLOOKUP($I30,disall!$A$2:$CY$349,COLUMN(disall!AV29),FALSE))</f>
        <v>7.3</v>
      </c>
      <c r="BD30" s="8">
        <f>IF(ISNA(VLOOKUP($I30,disall!$A$2:$CY$349,COLUMN(disall!AW29),FALSE)),-9999,VLOOKUP($I30,disall!$A$2:$CY$349,COLUMN(disall!AW29),FALSE))</f>
        <v>565.89</v>
      </c>
      <c r="BE30" s="8">
        <f>IF(ISNA(VLOOKUP($I30,disall!$A$2:$CY$349,COLUMN(disall!AX29),FALSE)),-9999,VLOOKUP($I30,disall!$A$2:$CY$349,COLUMN(disall!AX29),FALSE))</f>
        <v>9.4</v>
      </c>
      <c r="BF30" s="8">
        <f>IF(ISNA(VLOOKUP($I30,disall!$A$2:$CY$349,COLUMN(disall!AY29),FALSE)),-9999,VLOOKUP($I30,disall!$A$2:$CY$349,COLUMN(disall!AY29),FALSE))</f>
        <v>5.9</v>
      </c>
      <c r="BG30" s="8">
        <f>IF(ISNA(VLOOKUP($I30,disall!$A$2:$CY$349,COLUMN(disall!AZ29),FALSE)),-9999,VLOOKUP($I30,disall!$A$2:$CY$349,COLUMN(disall!AZ29),FALSE))</f>
        <v>627.66</v>
      </c>
      <c r="BH30" s="8">
        <f>IF(ISNA(VLOOKUP($I30,disall!$A$2:$CY$349,COLUMN(disall!BA29),FALSE)),-9999,VLOOKUP($I30,disall!$A$2:$CY$349,COLUMN(disall!BA29),FALSE))</f>
        <v>7.4</v>
      </c>
      <c r="BI30" s="8">
        <f>IF(ISNA(VLOOKUP($I30,disall!$A$2:$CY$349,COLUMN(disall!BB29),FALSE)),-9999,VLOOKUP($I30,disall!$A$2:$CY$349,COLUMN(disall!BB29),FALSE))</f>
        <v>9.1999999999999993</v>
      </c>
      <c r="BJ30" s="8">
        <f>IF(ISNA(VLOOKUP($I30,disall!$A$2:$CY$349,COLUMN(disall!BC29),FALSE)),-9999,VLOOKUP($I30,disall!$A$2:$CY$349,COLUMN(disall!BC29),FALSE))</f>
        <v>1243.24</v>
      </c>
      <c r="BK30" s="8">
        <f>IF(ISNA(VLOOKUP($I30,disall!$A$2:$CY$349,COLUMN(disall!BD29),FALSE)),-9999,VLOOKUP($I30,disall!$A$2:$CY$349,COLUMN(disall!BD29),FALSE))</f>
        <v>6.8</v>
      </c>
      <c r="BL30" s="8">
        <f>IF(ISNA(VLOOKUP($I30,disall!$A$2:$CY$349,COLUMN(disall!BE29),FALSE)),-9999,VLOOKUP($I30,disall!$A$2:$CY$349,COLUMN(disall!BE29),FALSE))</f>
        <v>9</v>
      </c>
      <c r="BM30" s="8">
        <f>IF(ISNA(VLOOKUP($I30,disall!$A$2:$CY$349,COLUMN(disall!BF29),FALSE)),-9999,VLOOKUP($I30,disall!$A$2:$CY$349,COLUMN(disall!BF29),FALSE))</f>
        <v>1323.53</v>
      </c>
      <c r="BN30" s="8">
        <f>IF(ISNA(VLOOKUP($I30,disall!$A$2:$CY$349,COLUMN(disall!BG29),FALSE)),-9999,VLOOKUP($I30,disall!$A$2:$CY$349,COLUMN(disall!BG29),FALSE))</f>
        <v>6.9</v>
      </c>
      <c r="BO30" s="8">
        <f>IF(ISNA(VLOOKUP($I30,disall!$A$2:$CY$349,COLUMN(disall!BH29),FALSE)),-9999,VLOOKUP($I30,disall!$A$2:$CY$349,COLUMN(disall!BH29),FALSE))</f>
        <v>8.8000000000000007</v>
      </c>
      <c r="BP30" s="8">
        <f>IF(ISNA(VLOOKUP($I30,disall!$A$2:$CY$349,COLUMN(disall!BI29),FALSE)),-9999,VLOOKUP($I30,disall!$A$2:$CY$349,COLUMN(disall!BI29),FALSE))</f>
        <v>1275.3599999999999</v>
      </c>
      <c r="BQ30" s="8">
        <f>IF(ISNA(VLOOKUP($I30,disall!$A$2:$CY$349,COLUMN(disall!BJ29),FALSE)),-9999,VLOOKUP($I30,disall!$A$2:$CY$349,COLUMN(disall!BJ29),FALSE))</f>
        <v>8</v>
      </c>
      <c r="BR30" s="8">
        <f>IF(ISNA(VLOOKUP($I30,disall!$A$2:$CY$349,COLUMN(disall!BK29),FALSE)),-9999,VLOOKUP($I30,disall!$A$2:$CY$349,COLUMN(disall!BK29),FALSE))</f>
        <v>4.8</v>
      </c>
      <c r="BS30" s="8">
        <f>IF(ISNA(VLOOKUP($I30,disall!$A$2:$CY$349,COLUMN(disall!BL29),FALSE)),-9999,VLOOKUP($I30,disall!$A$2:$CY$349,COLUMN(disall!BL29),FALSE))</f>
        <v>600</v>
      </c>
      <c r="BT30" s="8">
        <f>IF(ISNA(VLOOKUP($I30,disall!$A$2:$CY$349,COLUMN(disall!BM29),FALSE)),-9999,VLOOKUP($I30,disall!$A$2:$CY$349,COLUMN(disall!BM29),FALSE))</f>
        <v>7.9</v>
      </c>
      <c r="BU30" s="8">
        <f>IF(ISNA(VLOOKUP($I30,disall!$A$2:$CY$349,COLUMN(disall!BN29),FALSE)),-9999,VLOOKUP($I30,disall!$A$2:$CY$349,COLUMN(disall!BN29),FALSE))</f>
        <v>6.6</v>
      </c>
      <c r="BV30" s="8">
        <f>IF(ISNA(VLOOKUP($I30,disall!$A$2:$CY$349,COLUMN(disall!BO29),FALSE)),-9999,VLOOKUP($I30,disall!$A$2:$CY$349,COLUMN(disall!BO29),FALSE))</f>
        <v>835.44</v>
      </c>
      <c r="BW30" s="8">
        <f>IF(ISNA(VLOOKUP($I30,disall!$A$2:$CY$349,COLUMN(disall!BP29),FALSE)),-9999,VLOOKUP($I30,disall!$A$2:$CY$349,COLUMN(disall!BP29),FALSE))</f>
        <v>3.7</v>
      </c>
      <c r="BX30" s="8">
        <f>IF(ISNA(VLOOKUP($I30,disall!$A$2:$CY$349,COLUMN(disall!BQ29),FALSE)),-9999,VLOOKUP($I30,disall!$A$2:$CY$349,COLUMN(disall!BQ29),FALSE))</f>
        <v>2.1</v>
      </c>
      <c r="BY30" s="8">
        <f>IF(ISNA(VLOOKUP($I30,disall!$A$2:$CY$349,COLUMN(disall!BR29),FALSE)),-9999,VLOOKUP($I30,disall!$A$2:$CY$349,COLUMN(disall!BR29),FALSE))</f>
        <v>567.57000000000005</v>
      </c>
      <c r="BZ30" s="8">
        <f>IF(ISNA(VLOOKUP($I30,disall!$A$2:$CY$349,COLUMN(disall!BS29),FALSE)),-9999,VLOOKUP($I30,disall!$A$2:$CY$349,COLUMN(disall!BS29),FALSE))</f>
        <v>3.8</v>
      </c>
      <c r="CA30" s="8">
        <f>IF(ISNA(VLOOKUP($I30,disall!$A$2:$CY$349,COLUMN(disall!BT29),FALSE)),-9999,VLOOKUP($I30,disall!$A$2:$CY$349,COLUMN(disall!BT29),FALSE))</f>
        <v>1.6</v>
      </c>
      <c r="CB30" s="8">
        <f>IF(ISNA(VLOOKUP($I30,disall!$A$2:$CY$349,COLUMN(disall!BU29),FALSE)),-9999,VLOOKUP($I30,disall!$A$2:$CY$349,COLUMN(disall!BU29),FALSE))</f>
        <v>421.05</v>
      </c>
      <c r="CC30" s="8">
        <f>IF(ISNA(VLOOKUP($I30,disall!$A$2:$CY$349,COLUMN(disall!BV29),FALSE)),-9999,VLOOKUP($I30,disall!$A$2:$CY$349,COLUMN(disall!BV29),FALSE))</f>
        <v>3</v>
      </c>
      <c r="CD30" s="8">
        <f>IF(ISNA(VLOOKUP($I30,disall!$A$2:$CY$349,COLUMN(disall!BW29),FALSE)),-9999,VLOOKUP($I30,disall!$A$2:$CY$349,COLUMN(disall!BW29),FALSE))</f>
        <v>2</v>
      </c>
      <c r="CE30" s="8">
        <f>IF(ISNA(VLOOKUP($I30,disall!$A$2:$CY$349,COLUMN(disall!BX29),FALSE)),-9999,VLOOKUP($I30,disall!$A$2:$CY$349,COLUMN(disall!BX29),FALSE))</f>
        <v>666.67</v>
      </c>
      <c r="CF30" s="8">
        <f>IF(ISNA(VLOOKUP($I30,disall!$A$2:$CY$349,COLUMN(disall!BY29),FALSE)),-9999,VLOOKUP($I30,disall!$A$2:$CY$349,COLUMN(disall!BY29),FALSE))</f>
        <v>2</v>
      </c>
      <c r="CG30" s="8">
        <f>IF(ISNA(VLOOKUP($I30,disall!$A$2:$CY$349,COLUMN(disall!BZ29),FALSE)),-9999,VLOOKUP($I30,disall!$A$2:$CY$349,COLUMN(disall!BZ29),FALSE))</f>
        <v>1</v>
      </c>
      <c r="CH30" s="8">
        <f>IF(ISNA(VLOOKUP($I30,disall!$A$2:$CY$349,COLUMN(disall!CA29),FALSE)),-9999,VLOOKUP($I30,disall!$A$2:$CY$349,COLUMN(disall!CA29),FALSE))</f>
        <v>500</v>
      </c>
      <c r="CI30" s="8">
        <f>IF(ISNA(VLOOKUP($I30,disall!$A$2:$CY$349,COLUMN(disall!CB29),FALSE)),-9999,VLOOKUP($I30,disall!$A$2:$CY$349,COLUMN(disall!CB29),FALSE))</f>
        <v>1.8</v>
      </c>
      <c r="CJ30" s="8">
        <f>IF(ISNA(VLOOKUP($I30,disall!$A$2:$CY$349,COLUMN(disall!CC29),FALSE)),-9999,VLOOKUP($I30,disall!$A$2:$CY$349,COLUMN(disall!CC29),FALSE))</f>
        <v>2.2000000000000002</v>
      </c>
      <c r="CK30" s="8">
        <f>IF(ISNA(VLOOKUP($I30,disall!$A$2:$CY$349,COLUMN(disall!CD29),FALSE)),-9999,VLOOKUP($I30,disall!$A$2:$CY$349,COLUMN(disall!CD29),FALSE))</f>
        <v>1222.22</v>
      </c>
      <c r="CL30" s="8">
        <f>IF(ISNA(VLOOKUP($I30,disall!$A$2:$CY$349,COLUMN(disall!CE29),FALSE)),-9999,VLOOKUP($I30,disall!$A$2:$CY$349,COLUMN(disall!CE29),FALSE))</f>
        <v>2.1</v>
      </c>
      <c r="CM30" s="8">
        <f>IF(ISNA(VLOOKUP($I30,disall!$A$2:$CY$349,COLUMN(disall!CF29),FALSE)),-9999,VLOOKUP($I30,disall!$A$2:$CY$349,COLUMN(disall!CF29),FALSE))</f>
        <v>2.1</v>
      </c>
      <c r="CN30" s="8">
        <f>IF(ISNA(VLOOKUP($I30,disall!$A$2:$CY$349,COLUMN(disall!CG29),FALSE)),-9999,VLOOKUP($I30,disall!$A$2:$CY$349,COLUMN(disall!CG29),FALSE))</f>
        <v>1000</v>
      </c>
      <c r="CO30" s="8">
        <f>IF(ISNA(VLOOKUP($I30,disall!$A$2:$CY$349,COLUMN(disall!CH29),FALSE)),-9999,VLOOKUP($I30,disall!$A$2:$CY$349,COLUMN(disall!CH29),FALSE))</f>
        <v>1.9</v>
      </c>
      <c r="CP30" s="8">
        <f>IF(ISNA(VLOOKUP($I30,disall!$A$2:$CY$349,COLUMN(disall!CI29),FALSE)),-9999,VLOOKUP($I30,disall!$A$2:$CY$349,COLUMN(disall!CI29),FALSE))</f>
        <v>1.6</v>
      </c>
      <c r="CQ30" s="8">
        <f>IF(ISNA(VLOOKUP($I30,disall!$A$2:$CY$349,COLUMN(disall!CJ29),FALSE)),-9999,VLOOKUP($I30,disall!$A$2:$CY$349,COLUMN(disall!CJ29),FALSE))</f>
        <v>842.11</v>
      </c>
      <c r="CR30" s="8">
        <f>IF(ISNA(VLOOKUP($I30,disall!$A$2:$CY$349,COLUMN(disall!CK29),FALSE)),-9999,VLOOKUP($I30,disall!$A$2:$CY$349,COLUMN(disall!CK29),FALSE))</f>
        <v>1.2</v>
      </c>
      <c r="CS30" s="8">
        <f>IF(ISNA(VLOOKUP($I30,disall!$A$2:$CY$349,COLUMN(disall!CL29),FALSE)),-9999,VLOOKUP($I30,disall!$A$2:$CY$349,COLUMN(disall!CL29),FALSE))</f>
        <v>1.3</v>
      </c>
      <c r="CT30" s="8">
        <f>IF(ISNA(VLOOKUP($I30,disall!$A$2:$CY$349,COLUMN(disall!CM29),FALSE)),-9999,VLOOKUP($I30,disall!$A$2:$CY$349,COLUMN(disall!CM29),FALSE))</f>
        <v>1083.33</v>
      </c>
      <c r="CU30" s="8">
        <f>IF(ISNA(VLOOKUP($I30,disall!$A$2:$CY$349,COLUMN(disall!CN29),FALSE)),-9999,VLOOKUP($I30,disall!$A$2:$CY$349,COLUMN(disall!CN29),FALSE))</f>
        <v>0</v>
      </c>
      <c r="CV30" s="8">
        <f>IF(ISNA(VLOOKUP($I30,disall!$A$2:$CY$349,COLUMN(disall!CO29),FALSE)),-9999,VLOOKUP($I30,disall!$A$2:$CY$349,COLUMN(disall!CO29),FALSE))</f>
        <v>0</v>
      </c>
      <c r="CW30" s="8">
        <f>IF(ISNA(VLOOKUP($I30,disall!$A$2:$CY$349,COLUMN(disall!CP29),FALSE)),-9999,VLOOKUP($I30,disall!$A$2:$CY$349,COLUMN(disall!CP29),FALSE))</f>
        <v>0</v>
      </c>
      <c r="CX30" s="8">
        <f>IF(ISNA(VLOOKUP($I30,disall!$A$2:$CY$349,COLUMN(disall!CQ29),FALSE)),-9999,VLOOKUP($I30,disall!$A$2:$CY$349,COLUMN(disall!CQ29),FALSE))</f>
        <v>0</v>
      </c>
      <c r="CY30" s="8">
        <f>IF(ISNA(VLOOKUP($I30,disall!$A$2:$CY$349,COLUMN(disall!CR29),FALSE)),-9999,VLOOKUP($I30,disall!$A$2:$CY$349,COLUMN(disall!CR29),FALSE))</f>
        <v>0</v>
      </c>
      <c r="CZ30" s="8">
        <f>IF(ISNA(VLOOKUP($I30,disall!$A$2:$CY$349,COLUMN(disall!CS29),FALSE)),-9999,VLOOKUP($I30,disall!$A$2:$CY$349,COLUMN(disall!CS29),FALSE))</f>
        <v>0</v>
      </c>
      <c r="DA30" s="8">
        <f>IF(ISNA(VLOOKUP($I30,disall!$A$2:$CY$349,COLUMN(disall!CT29),FALSE)),-9999,VLOOKUP($I30,disall!$A$2:$CY$349,COLUMN(disall!CT29),FALSE))</f>
        <v>0</v>
      </c>
      <c r="DB30" s="8">
        <f>IF(ISNA(VLOOKUP($I30,disall!$A$2:$CY$349,COLUMN(disall!CU29),FALSE)),-9999,VLOOKUP($I30,disall!$A$2:$CY$349,COLUMN(disall!CU29),FALSE))</f>
        <v>0</v>
      </c>
      <c r="DC30" s="8">
        <f>IF(ISNA(VLOOKUP($I30,disall!$A$2:$CY$349,COLUMN(disall!CV29),FALSE)),-9999,VLOOKUP($I30,disall!$A$2:$CY$349,COLUMN(disall!CV29),FALSE))</f>
        <v>0</v>
      </c>
      <c r="DD30" s="8">
        <f>IF(ISNA(VLOOKUP($I30,disall!$A$2:$CY$349,COLUMN(disall!CW29),FALSE)),-9999,VLOOKUP($I30,disall!$A$2:$CY$349,COLUMN(disall!CW29),FALSE))</f>
        <v>0</v>
      </c>
      <c r="DE30" s="8">
        <f>IF(ISNA(VLOOKUP($I30,disall!$A$2:$CY$349,COLUMN(disall!CX29),FALSE)),-9999,VLOOKUP($I30,disall!$A$2:$CY$349,COLUMN(disall!CX29),FALSE))</f>
        <v>0</v>
      </c>
      <c r="DF30" s="8">
        <f>IF(ISNA(VLOOKUP($I30,disall!$A$2:$CY$349,COLUMN(disall!CY29),FALSE)),-9999,VLOOKUP($I30,disall!$A$2:$CY$349,COLUMN(disall!CY29),FALSE))</f>
        <v>0</v>
      </c>
    </row>
    <row r="31" spans="1:110" x14ac:dyDescent="0.25">
      <c r="A31">
        <v>225</v>
      </c>
      <c r="B31" t="s">
        <v>8</v>
      </c>
      <c r="C31" t="s">
        <v>472</v>
      </c>
      <c r="D31" t="s">
        <v>185</v>
      </c>
      <c r="E31" t="s">
        <v>473</v>
      </c>
      <c r="F31" t="s">
        <v>240</v>
      </c>
      <c r="G31" t="s">
        <v>517</v>
      </c>
      <c r="H31">
        <v>1032</v>
      </c>
      <c r="I31">
        <f>IF(ISNA(VLOOKUP(H31,disall!$D$2:$L$349,1,FALSE)),H31,VLOOKUP(H31,disall!$D$2:$L$349,1,FALSE))</f>
        <v>1032</v>
      </c>
      <c r="J31">
        <f>IF(ISNA(VLOOKUP(H31,disall!$D$2:$L$349,1,FALSE)),"NA",VLOOKUP(H31,disall!$D$2:$L$349,2,FALSE))</f>
        <v>1032</v>
      </c>
      <c r="K31" t="str">
        <f>IF(ISNA(VLOOKUP(I31,disall!$A$2:$L$349,3,FALSE)),F31,VLOOKUP(I31,disall!$A$2:$L$349,3,FALSE))</f>
        <v>Rewa</v>
      </c>
      <c r="L31" t="str">
        <f>IF(ISNA(VLOOKUP(I31,disall!$A$2:$L$349,12,FALSE)),"NA",VLOOKUP(I31,disall!$A$2:$L$349,12,FALSE))</f>
        <v>Rewa</v>
      </c>
      <c r="M31">
        <f>IF(ISNA(VLOOKUP(I31,disall!$A$2:$M$349,6,FALSE)),"NA",VLOOKUP(I31,disall!$A$2:$M$349,6,FALSE))</f>
        <v>10</v>
      </c>
      <c r="N31">
        <f>IF(ISNA(VLOOKUP(I31,disall!$A$2:$M$349,7,FALSE)),"NA",VLOOKUP(I31,disall!$A$2:$M$349,7,FALSE))</f>
        <v>0.64436300000000002</v>
      </c>
      <c r="O31">
        <f>IF(ISNA(VLOOKUP(I31,disall!$A$2:$M$349,8,FALSE)),"NA",VLOOKUP(I31,disall!$A$2:$M$349,8,FALSE))</f>
        <v>3.992105</v>
      </c>
      <c r="P31" t="str">
        <f>IF(ISNA(VLOOKUP(I31,disall!$A$2:$M$349,9,FALSE)),"NA",VLOOKUP(I31,disall!$A$2:$M$349,9,FALSE))</f>
        <v>POLY</v>
      </c>
      <c r="Q31">
        <f>IF(ISNA(VLOOKUP(I31,disall!$A$2:$M$349,10,FALSE)),"NA",VLOOKUP(I31,disall!$A$2:$M$349,10,FALSE))</f>
        <v>356123200</v>
      </c>
      <c r="R31" t="str">
        <f>IF(ISNA(VLOOKUP(I31,disall!$A$2:$M$349,11,FALSE)),"NA",VLOOKUP(I31,disall!$A$2:$M$349,11,FALSE))</f>
        <v>Madhya Pradesh</v>
      </c>
      <c r="S31" t="str">
        <f>IF(ISNA(VLOOKUP(I31,disall!$A$2:$M$349,12,FALSE)),"NA",VLOOKUP(I31,disall!$A$2:$M$349,12,FALSE))</f>
        <v>Rewa</v>
      </c>
      <c r="T31">
        <f>IF(ISNA(VLOOKUP(I31,disall!$A$2:$M$349,13,FALSE)),"NA",VLOOKUP(I31,disall!$A$2:$M$349,13,FALSE))</f>
        <v>154</v>
      </c>
      <c r="U31" s="8">
        <f>IF(ISNA(VLOOKUP($I31,disall!$A$2:$CY$349,COLUMN(disall!N30),FALSE)),-9999,VLOOKUP($I31,disall!$A$2:$CY$349,COLUMN(disall!N30),FALSE))</f>
        <v>0</v>
      </c>
      <c r="V31" s="8">
        <f>IF(ISNA(VLOOKUP($I31,disall!$A$2:$CY$349,COLUMN(disall!O30),FALSE)),-9999,VLOOKUP($I31,disall!$A$2:$CY$349,COLUMN(disall!O30),FALSE))</f>
        <v>0</v>
      </c>
      <c r="W31" s="8">
        <f>IF(ISNA(VLOOKUP($I31,disall!$A$2:$CY$349,COLUMN(disall!P30),FALSE)),-9999,VLOOKUP($I31,disall!$A$2:$CY$349,COLUMN(disall!P30),FALSE))</f>
        <v>0</v>
      </c>
      <c r="X31" s="8">
        <f>IF(ISNA(VLOOKUP($I31,disall!$A$2:$CY$349,COLUMN(disall!Q30),FALSE)),-9999,VLOOKUP($I31,disall!$A$2:$CY$349,COLUMN(disall!Q30),FALSE))</f>
        <v>0</v>
      </c>
      <c r="Y31" s="8">
        <f>IF(ISNA(VLOOKUP($I31,disall!$A$2:$CY$349,COLUMN(disall!R30),FALSE)),-9999,VLOOKUP($I31,disall!$A$2:$CY$349,COLUMN(disall!R30),FALSE))</f>
        <v>0</v>
      </c>
      <c r="Z31" s="8">
        <f>IF(ISNA(VLOOKUP($I31,disall!$A$2:$CY$349,COLUMN(disall!S30),FALSE)),-9999,VLOOKUP($I31,disall!$A$2:$CY$349,COLUMN(disall!S30),FALSE))</f>
        <v>0</v>
      </c>
      <c r="AA31" s="8">
        <f>IF(ISNA(VLOOKUP($I31,disall!$A$2:$CY$349,COLUMN(disall!T30),FALSE)),-9999,VLOOKUP($I31,disall!$A$2:$CY$349,COLUMN(disall!T30),FALSE))</f>
        <v>0</v>
      </c>
      <c r="AB31" s="8">
        <f>IF(ISNA(VLOOKUP($I31,disall!$A$2:$CY$349,COLUMN(disall!U30),FALSE)),-9999,VLOOKUP($I31,disall!$A$2:$CY$349,COLUMN(disall!U30),FALSE))</f>
        <v>0</v>
      </c>
      <c r="AC31" s="8">
        <f>IF(ISNA(VLOOKUP($I31,disall!$A$2:$CY$349,COLUMN(disall!V30),FALSE)),-9999,VLOOKUP($I31,disall!$A$2:$CY$349,COLUMN(disall!V30),FALSE))</f>
        <v>0</v>
      </c>
      <c r="AD31" s="8">
        <f>IF(ISNA(VLOOKUP($I31,disall!$A$2:$CY$349,COLUMN(disall!W30),FALSE)),-9999,VLOOKUP($I31,disall!$A$2:$CY$349,COLUMN(disall!W30),FALSE))</f>
        <v>0</v>
      </c>
      <c r="AE31" s="8">
        <f>IF(ISNA(VLOOKUP($I31,disall!$A$2:$CY$349,COLUMN(disall!X30),FALSE)),-9999,VLOOKUP($I31,disall!$A$2:$CY$349,COLUMN(disall!X30),FALSE))</f>
        <v>0</v>
      </c>
      <c r="AF31" s="8">
        <f>IF(ISNA(VLOOKUP($I31,disall!$A$2:$CY$349,COLUMN(disall!Y30),FALSE)),-9999,VLOOKUP($I31,disall!$A$2:$CY$349,COLUMN(disall!Y30),FALSE))</f>
        <v>0</v>
      </c>
      <c r="AG31" s="8">
        <f>IF(ISNA(VLOOKUP($I31,disall!$A$2:$CY$349,COLUMN(disall!Z30),FALSE)),-9999,VLOOKUP($I31,disall!$A$2:$CY$349,COLUMN(disall!Z30),FALSE))</f>
        <v>0</v>
      </c>
      <c r="AH31" s="8">
        <f>IF(ISNA(VLOOKUP($I31,disall!$A$2:$CY$349,COLUMN(disall!AA30),FALSE)),-9999,VLOOKUP($I31,disall!$A$2:$CY$349,COLUMN(disall!AA30),FALSE))</f>
        <v>0</v>
      </c>
      <c r="AI31" s="8">
        <f>IF(ISNA(VLOOKUP($I31,disall!$A$2:$CY$349,COLUMN(disall!AB30),FALSE)),-9999,VLOOKUP($I31,disall!$A$2:$CY$349,COLUMN(disall!AB30),FALSE))</f>
        <v>0</v>
      </c>
      <c r="AJ31" s="8">
        <f>IF(ISNA(VLOOKUP($I31,disall!$A$2:$CY$349,COLUMN(disall!AC30),FALSE)),-9999,VLOOKUP($I31,disall!$A$2:$CY$349,COLUMN(disall!AC30),FALSE))</f>
        <v>0</v>
      </c>
      <c r="AK31" s="8">
        <f>IF(ISNA(VLOOKUP($I31,disall!$A$2:$CY$349,COLUMN(disall!AD30),FALSE)),-9999,VLOOKUP($I31,disall!$A$2:$CY$349,COLUMN(disall!AD30),FALSE))</f>
        <v>0</v>
      </c>
      <c r="AL31" s="8">
        <f>IF(ISNA(VLOOKUP($I31,disall!$A$2:$CY$349,COLUMN(disall!AE30),FALSE)),-9999,VLOOKUP($I31,disall!$A$2:$CY$349,COLUMN(disall!AE30),FALSE))</f>
        <v>0</v>
      </c>
      <c r="AM31" s="8">
        <f>IF(ISNA(VLOOKUP($I31,disall!$A$2:$CY$349,COLUMN(disall!AF30),FALSE)),-9999,VLOOKUP($I31,disall!$A$2:$CY$349,COLUMN(disall!AF30),FALSE))</f>
        <v>0</v>
      </c>
      <c r="AN31" s="8">
        <f>IF(ISNA(VLOOKUP($I31,disall!$A$2:$CY$349,COLUMN(disall!AG30),FALSE)),-9999,VLOOKUP($I31,disall!$A$2:$CY$349,COLUMN(disall!AG30),FALSE))</f>
        <v>0</v>
      </c>
      <c r="AO31" s="8">
        <f>IF(ISNA(VLOOKUP($I31,disall!$A$2:$CY$349,COLUMN(disall!AH30),FALSE)),-9999,VLOOKUP($I31,disall!$A$2:$CY$349,COLUMN(disall!AH30),FALSE))</f>
        <v>0</v>
      </c>
      <c r="AP31" s="8">
        <f>IF(ISNA(VLOOKUP($I31,disall!$A$2:$CY$349,COLUMN(disall!AI30),FALSE)),-9999,VLOOKUP($I31,disall!$A$2:$CY$349,COLUMN(disall!AI30),FALSE))</f>
        <v>0</v>
      </c>
      <c r="AQ31" s="8">
        <f>IF(ISNA(VLOOKUP($I31,disall!$A$2:$CY$349,COLUMN(disall!AJ30),FALSE)),-9999,VLOOKUP($I31,disall!$A$2:$CY$349,COLUMN(disall!AJ30),FALSE))</f>
        <v>0</v>
      </c>
      <c r="AR31" s="8">
        <f>IF(ISNA(VLOOKUP($I31,disall!$A$2:$CY$349,COLUMN(disall!AK30),FALSE)),-9999,VLOOKUP($I31,disall!$A$2:$CY$349,COLUMN(disall!AK30),FALSE))</f>
        <v>0</v>
      </c>
      <c r="AS31" s="8">
        <f>IF(ISNA(VLOOKUP($I31,disall!$A$2:$CY$349,COLUMN(disall!AL30),FALSE)),-9999,VLOOKUP($I31,disall!$A$2:$CY$349,COLUMN(disall!AL30),FALSE))</f>
        <v>0</v>
      </c>
      <c r="AT31" s="8">
        <f>IF(ISNA(VLOOKUP($I31,disall!$A$2:$CY$349,COLUMN(disall!AM30),FALSE)),-9999,VLOOKUP($I31,disall!$A$2:$CY$349,COLUMN(disall!AM30),FALSE))</f>
        <v>0</v>
      </c>
      <c r="AU31" s="8">
        <f>IF(ISNA(VLOOKUP($I31,disall!$A$2:$CY$349,COLUMN(disall!AN30),FALSE)),-9999,VLOOKUP($I31,disall!$A$2:$CY$349,COLUMN(disall!AN30),FALSE))</f>
        <v>0</v>
      </c>
      <c r="AV31" s="8">
        <f>IF(ISNA(VLOOKUP($I31,disall!$A$2:$CY$349,COLUMN(disall!AO30),FALSE)),-9999,VLOOKUP($I31,disall!$A$2:$CY$349,COLUMN(disall!AO30),FALSE))</f>
        <v>0</v>
      </c>
      <c r="AW31" s="8">
        <f>IF(ISNA(VLOOKUP($I31,disall!$A$2:$CY$349,COLUMN(disall!AP30),FALSE)),-9999,VLOOKUP($I31,disall!$A$2:$CY$349,COLUMN(disall!AP30),FALSE))</f>
        <v>0</v>
      </c>
      <c r="AX31" s="8">
        <f>IF(ISNA(VLOOKUP($I31,disall!$A$2:$CY$349,COLUMN(disall!AQ30),FALSE)),-9999,VLOOKUP($I31,disall!$A$2:$CY$349,COLUMN(disall!AQ30),FALSE))</f>
        <v>0</v>
      </c>
      <c r="AY31" s="8">
        <f>IF(ISNA(VLOOKUP($I31,disall!$A$2:$CY$349,COLUMN(disall!AR30),FALSE)),-9999,VLOOKUP($I31,disall!$A$2:$CY$349,COLUMN(disall!AR30),FALSE))</f>
        <v>0</v>
      </c>
      <c r="AZ31" s="8">
        <f>IF(ISNA(VLOOKUP($I31,disall!$A$2:$CY$349,COLUMN(disall!AS30),FALSE)),-9999,VLOOKUP($I31,disall!$A$2:$CY$349,COLUMN(disall!AS30),FALSE))</f>
        <v>0</v>
      </c>
      <c r="BA31" s="8">
        <f>IF(ISNA(VLOOKUP($I31,disall!$A$2:$CY$349,COLUMN(disall!AT30),FALSE)),-9999,VLOOKUP($I31,disall!$A$2:$CY$349,COLUMN(disall!AT30),FALSE))</f>
        <v>0</v>
      </c>
      <c r="BB31" s="8">
        <f>IF(ISNA(VLOOKUP($I31,disall!$A$2:$CY$349,COLUMN(disall!AU30),FALSE)),-9999,VLOOKUP($I31,disall!$A$2:$CY$349,COLUMN(disall!AU30),FALSE))</f>
        <v>0</v>
      </c>
      <c r="BC31" s="8">
        <f>IF(ISNA(VLOOKUP($I31,disall!$A$2:$CY$349,COLUMN(disall!AV30),FALSE)),-9999,VLOOKUP($I31,disall!$A$2:$CY$349,COLUMN(disall!AV30),FALSE))</f>
        <v>0</v>
      </c>
      <c r="BD31" s="8">
        <f>IF(ISNA(VLOOKUP($I31,disall!$A$2:$CY$349,COLUMN(disall!AW30),FALSE)),-9999,VLOOKUP($I31,disall!$A$2:$CY$349,COLUMN(disall!AW30),FALSE))</f>
        <v>0</v>
      </c>
      <c r="BE31" s="8">
        <f>IF(ISNA(VLOOKUP($I31,disall!$A$2:$CY$349,COLUMN(disall!AX30),FALSE)),-9999,VLOOKUP($I31,disall!$A$2:$CY$349,COLUMN(disall!AX30),FALSE))</f>
        <v>0</v>
      </c>
      <c r="BF31" s="8">
        <f>IF(ISNA(VLOOKUP($I31,disall!$A$2:$CY$349,COLUMN(disall!AY30),FALSE)),-9999,VLOOKUP($I31,disall!$A$2:$CY$349,COLUMN(disall!AY30),FALSE))</f>
        <v>0</v>
      </c>
      <c r="BG31" s="8">
        <f>IF(ISNA(VLOOKUP($I31,disall!$A$2:$CY$349,COLUMN(disall!AZ30),FALSE)),-9999,VLOOKUP($I31,disall!$A$2:$CY$349,COLUMN(disall!AZ30),FALSE))</f>
        <v>0</v>
      </c>
      <c r="BH31" s="8">
        <f>IF(ISNA(VLOOKUP($I31,disall!$A$2:$CY$349,COLUMN(disall!BA30),FALSE)),-9999,VLOOKUP($I31,disall!$A$2:$CY$349,COLUMN(disall!BA30),FALSE))</f>
        <v>0</v>
      </c>
      <c r="BI31" s="8">
        <f>IF(ISNA(VLOOKUP($I31,disall!$A$2:$CY$349,COLUMN(disall!BB30),FALSE)),-9999,VLOOKUP($I31,disall!$A$2:$CY$349,COLUMN(disall!BB30),FALSE))</f>
        <v>0</v>
      </c>
      <c r="BJ31" s="8">
        <f>IF(ISNA(VLOOKUP($I31,disall!$A$2:$CY$349,COLUMN(disall!BC30),FALSE)),-9999,VLOOKUP($I31,disall!$A$2:$CY$349,COLUMN(disall!BC30),FALSE))</f>
        <v>0</v>
      </c>
      <c r="BK31" s="8">
        <f>IF(ISNA(VLOOKUP($I31,disall!$A$2:$CY$349,COLUMN(disall!BD30),FALSE)),-9999,VLOOKUP($I31,disall!$A$2:$CY$349,COLUMN(disall!BD30),FALSE))</f>
        <v>0</v>
      </c>
      <c r="BL31" s="8">
        <f>IF(ISNA(VLOOKUP($I31,disall!$A$2:$CY$349,COLUMN(disall!BE30),FALSE)),-9999,VLOOKUP($I31,disall!$A$2:$CY$349,COLUMN(disall!BE30),FALSE))</f>
        <v>0</v>
      </c>
      <c r="BM31" s="8">
        <f>IF(ISNA(VLOOKUP($I31,disall!$A$2:$CY$349,COLUMN(disall!BF30),FALSE)),-9999,VLOOKUP($I31,disall!$A$2:$CY$349,COLUMN(disall!BF30),FALSE))</f>
        <v>0</v>
      </c>
      <c r="BN31" s="8">
        <f>IF(ISNA(VLOOKUP($I31,disall!$A$2:$CY$349,COLUMN(disall!BG30),FALSE)),-9999,VLOOKUP($I31,disall!$A$2:$CY$349,COLUMN(disall!BG30),FALSE))</f>
        <v>0</v>
      </c>
      <c r="BO31" s="8">
        <f>IF(ISNA(VLOOKUP($I31,disall!$A$2:$CY$349,COLUMN(disall!BH30),FALSE)),-9999,VLOOKUP($I31,disall!$A$2:$CY$349,COLUMN(disall!BH30),FALSE))</f>
        <v>0</v>
      </c>
      <c r="BP31" s="8">
        <f>IF(ISNA(VLOOKUP($I31,disall!$A$2:$CY$349,COLUMN(disall!BI30),FALSE)),-9999,VLOOKUP($I31,disall!$A$2:$CY$349,COLUMN(disall!BI30),FALSE))</f>
        <v>0</v>
      </c>
      <c r="BQ31" s="8">
        <f>IF(ISNA(VLOOKUP($I31,disall!$A$2:$CY$349,COLUMN(disall!BJ30),FALSE)),-9999,VLOOKUP($I31,disall!$A$2:$CY$349,COLUMN(disall!BJ30),FALSE))</f>
        <v>0</v>
      </c>
      <c r="BR31" s="8">
        <f>IF(ISNA(VLOOKUP($I31,disall!$A$2:$CY$349,COLUMN(disall!BK30),FALSE)),-9999,VLOOKUP($I31,disall!$A$2:$CY$349,COLUMN(disall!BK30),FALSE))</f>
        <v>0</v>
      </c>
      <c r="BS31" s="8">
        <f>IF(ISNA(VLOOKUP($I31,disall!$A$2:$CY$349,COLUMN(disall!BL30),FALSE)),-9999,VLOOKUP($I31,disall!$A$2:$CY$349,COLUMN(disall!BL30),FALSE))</f>
        <v>0</v>
      </c>
      <c r="BT31" s="8">
        <f>IF(ISNA(VLOOKUP($I31,disall!$A$2:$CY$349,COLUMN(disall!BM30),FALSE)),-9999,VLOOKUP($I31,disall!$A$2:$CY$349,COLUMN(disall!BM30),FALSE))</f>
        <v>0</v>
      </c>
      <c r="BU31" s="8">
        <f>IF(ISNA(VLOOKUP($I31,disall!$A$2:$CY$349,COLUMN(disall!BN30),FALSE)),-9999,VLOOKUP($I31,disall!$A$2:$CY$349,COLUMN(disall!BN30),FALSE))</f>
        <v>0</v>
      </c>
      <c r="BV31" s="8">
        <f>IF(ISNA(VLOOKUP($I31,disall!$A$2:$CY$349,COLUMN(disall!BO30),FALSE)),-9999,VLOOKUP($I31,disall!$A$2:$CY$349,COLUMN(disall!BO30),FALSE))</f>
        <v>0</v>
      </c>
      <c r="BW31" s="8">
        <f>IF(ISNA(VLOOKUP($I31,disall!$A$2:$CY$349,COLUMN(disall!BP30),FALSE)),-9999,VLOOKUP($I31,disall!$A$2:$CY$349,COLUMN(disall!BP30),FALSE))</f>
        <v>0</v>
      </c>
      <c r="BX31" s="8">
        <f>IF(ISNA(VLOOKUP($I31,disall!$A$2:$CY$349,COLUMN(disall!BQ30),FALSE)),-9999,VLOOKUP($I31,disall!$A$2:$CY$349,COLUMN(disall!BQ30),FALSE))</f>
        <v>0</v>
      </c>
      <c r="BY31" s="8">
        <f>IF(ISNA(VLOOKUP($I31,disall!$A$2:$CY$349,COLUMN(disall!BR30),FALSE)),-9999,VLOOKUP($I31,disall!$A$2:$CY$349,COLUMN(disall!BR30),FALSE))</f>
        <v>0</v>
      </c>
      <c r="BZ31" s="8">
        <f>IF(ISNA(VLOOKUP($I31,disall!$A$2:$CY$349,COLUMN(disall!BS30),FALSE)),-9999,VLOOKUP($I31,disall!$A$2:$CY$349,COLUMN(disall!BS30),FALSE))</f>
        <v>0</v>
      </c>
      <c r="CA31" s="8">
        <f>IF(ISNA(VLOOKUP($I31,disall!$A$2:$CY$349,COLUMN(disall!BT30),FALSE)),-9999,VLOOKUP($I31,disall!$A$2:$CY$349,COLUMN(disall!BT30),FALSE))</f>
        <v>0</v>
      </c>
      <c r="CB31" s="8">
        <f>IF(ISNA(VLOOKUP($I31,disall!$A$2:$CY$349,COLUMN(disall!BU30),FALSE)),-9999,VLOOKUP($I31,disall!$A$2:$CY$349,COLUMN(disall!BU30),FALSE))</f>
        <v>0</v>
      </c>
      <c r="CC31" s="8">
        <f>IF(ISNA(VLOOKUP($I31,disall!$A$2:$CY$349,COLUMN(disall!BV30),FALSE)),-9999,VLOOKUP($I31,disall!$A$2:$CY$349,COLUMN(disall!BV30),FALSE))</f>
        <v>0</v>
      </c>
      <c r="CD31" s="8">
        <f>IF(ISNA(VLOOKUP($I31,disall!$A$2:$CY$349,COLUMN(disall!BW30),FALSE)),-9999,VLOOKUP($I31,disall!$A$2:$CY$349,COLUMN(disall!BW30),FALSE))</f>
        <v>0</v>
      </c>
      <c r="CE31" s="8">
        <f>IF(ISNA(VLOOKUP($I31,disall!$A$2:$CY$349,COLUMN(disall!BX30),FALSE)),-9999,VLOOKUP($I31,disall!$A$2:$CY$349,COLUMN(disall!BX30),FALSE))</f>
        <v>0</v>
      </c>
      <c r="CF31" s="8">
        <f>IF(ISNA(VLOOKUP($I31,disall!$A$2:$CY$349,COLUMN(disall!BY30),FALSE)),-9999,VLOOKUP($I31,disall!$A$2:$CY$349,COLUMN(disall!BY30),FALSE))</f>
        <v>0</v>
      </c>
      <c r="CG31" s="8">
        <f>IF(ISNA(VLOOKUP($I31,disall!$A$2:$CY$349,COLUMN(disall!BZ30),FALSE)),-9999,VLOOKUP($I31,disall!$A$2:$CY$349,COLUMN(disall!BZ30),FALSE))</f>
        <v>0</v>
      </c>
      <c r="CH31" s="8">
        <f>IF(ISNA(VLOOKUP($I31,disall!$A$2:$CY$349,COLUMN(disall!CA30),FALSE)),-9999,VLOOKUP($I31,disall!$A$2:$CY$349,COLUMN(disall!CA30),FALSE))</f>
        <v>0</v>
      </c>
      <c r="CI31" s="8">
        <f>IF(ISNA(VLOOKUP($I31,disall!$A$2:$CY$349,COLUMN(disall!CB30),FALSE)),-9999,VLOOKUP($I31,disall!$A$2:$CY$349,COLUMN(disall!CB30),FALSE))</f>
        <v>0</v>
      </c>
      <c r="CJ31" s="8">
        <f>IF(ISNA(VLOOKUP($I31,disall!$A$2:$CY$349,COLUMN(disall!CC30),FALSE)),-9999,VLOOKUP($I31,disall!$A$2:$CY$349,COLUMN(disall!CC30),FALSE))</f>
        <v>0</v>
      </c>
      <c r="CK31" s="8">
        <f>IF(ISNA(VLOOKUP($I31,disall!$A$2:$CY$349,COLUMN(disall!CD30),FALSE)),-9999,VLOOKUP($I31,disall!$A$2:$CY$349,COLUMN(disall!CD30),FALSE))</f>
        <v>0</v>
      </c>
      <c r="CL31" s="8">
        <f>IF(ISNA(VLOOKUP($I31,disall!$A$2:$CY$349,COLUMN(disall!CE30),FALSE)),-9999,VLOOKUP($I31,disall!$A$2:$CY$349,COLUMN(disall!CE30),FALSE))</f>
        <v>0</v>
      </c>
      <c r="CM31" s="8">
        <f>IF(ISNA(VLOOKUP($I31,disall!$A$2:$CY$349,COLUMN(disall!CF30),FALSE)),-9999,VLOOKUP($I31,disall!$A$2:$CY$349,COLUMN(disall!CF30),FALSE))</f>
        <v>0</v>
      </c>
      <c r="CN31" s="8">
        <f>IF(ISNA(VLOOKUP($I31,disall!$A$2:$CY$349,COLUMN(disall!CG30),FALSE)),-9999,VLOOKUP($I31,disall!$A$2:$CY$349,COLUMN(disall!CG30),FALSE))</f>
        <v>0</v>
      </c>
      <c r="CO31" s="8">
        <f>IF(ISNA(VLOOKUP($I31,disall!$A$2:$CY$349,COLUMN(disall!CH30),FALSE)),-9999,VLOOKUP($I31,disall!$A$2:$CY$349,COLUMN(disall!CH30),FALSE))</f>
        <v>0</v>
      </c>
      <c r="CP31" s="8">
        <f>IF(ISNA(VLOOKUP($I31,disall!$A$2:$CY$349,COLUMN(disall!CI30),FALSE)),-9999,VLOOKUP($I31,disall!$A$2:$CY$349,COLUMN(disall!CI30),FALSE))</f>
        <v>0</v>
      </c>
      <c r="CQ31" s="8">
        <f>IF(ISNA(VLOOKUP($I31,disall!$A$2:$CY$349,COLUMN(disall!CJ30),FALSE)),-9999,VLOOKUP($I31,disall!$A$2:$CY$349,COLUMN(disall!CJ30),FALSE))</f>
        <v>0</v>
      </c>
      <c r="CR31" s="8">
        <f>IF(ISNA(VLOOKUP($I31,disall!$A$2:$CY$349,COLUMN(disall!CK30),FALSE)),-9999,VLOOKUP($I31,disall!$A$2:$CY$349,COLUMN(disall!CK30),FALSE))</f>
        <v>0</v>
      </c>
      <c r="CS31" s="8">
        <f>IF(ISNA(VLOOKUP($I31,disall!$A$2:$CY$349,COLUMN(disall!CL30),FALSE)),-9999,VLOOKUP($I31,disall!$A$2:$CY$349,COLUMN(disall!CL30),FALSE))</f>
        <v>0</v>
      </c>
      <c r="CT31" s="8">
        <f>IF(ISNA(VLOOKUP($I31,disall!$A$2:$CY$349,COLUMN(disall!CM30),FALSE)),-9999,VLOOKUP($I31,disall!$A$2:$CY$349,COLUMN(disall!CM30),FALSE))</f>
        <v>0</v>
      </c>
      <c r="CU31" s="8">
        <f>IF(ISNA(VLOOKUP($I31,disall!$A$2:$CY$349,COLUMN(disall!CN30),FALSE)),-9999,VLOOKUP($I31,disall!$A$2:$CY$349,COLUMN(disall!CN30),FALSE))</f>
        <v>0</v>
      </c>
      <c r="CV31" s="8">
        <f>IF(ISNA(VLOOKUP($I31,disall!$A$2:$CY$349,COLUMN(disall!CO30),FALSE)),-9999,VLOOKUP($I31,disall!$A$2:$CY$349,COLUMN(disall!CO30),FALSE))</f>
        <v>0</v>
      </c>
      <c r="CW31" s="8">
        <f>IF(ISNA(VLOOKUP($I31,disall!$A$2:$CY$349,COLUMN(disall!CP30),FALSE)),-9999,VLOOKUP($I31,disall!$A$2:$CY$349,COLUMN(disall!CP30),FALSE))</f>
        <v>0</v>
      </c>
      <c r="CX31" s="8">
        <f>IF(ISNA(VLOOKUP($I31,disall!$A$2:$CY$349,COLUMN(disall!CQ30),FALSE)),-9999,VLOOKUP($I31,disall!$A$2:$CY$349,COLUMN(disall!CQ30),FALSE))</f>
        <v>0</v>
      </c>
      <c r="CY31" s="8">
        <f>IF(ISNA(VLOOKUP($I31,disall!$A$2:$CY$349,COLUMN(disall!CR30),FALSE)),-9999,VLOOKUP($I31,disall!$A$2:$CY$349,COLUMN(disall!CR30),FALSE))</f>
        <v>0</v>
      </c>
      <c r="CZ31" s="8">
        <f>IF(ISNA(VLOOKUP($I31,disall!$A$2:$CY$349,COLUMN(disall!CS30),FALSE)),-9999,VLOOKUP($I31,disall!$A$2:$CY$349,COLUMN(disall!CS30),FALSE))</f>
        <v>0</v>
      </c>
      <c r="DA31" s="8">
        <f>IF(ISNA(VLOOKUP($I31,disall!$A$2:$CY$349,COLUMN(disall!CT30),FALSE)),-9999,VLOOKUP($I31,disall!$A$2:$CY$349,COLUMN(disall!CT30),FALSE))</f>
        <v>0</v>
      </c>
      <c r="DB31" s="8">
        <f>IF(ISNA(VLOOKUP($I31,disall!$A$2:$CY$349,COLUMN(disall!CU30),FALSE)),-9999,VLOOKUP($I31,disall!$A$2:$CY$349,COLUMN(disall!CU30),FALSE))</f>
        <v>0</v>
      </c>
      <c r="DC31" s="8">
        <f>IF(ISNA(VLOOKUP($I31,disall!$A$2:$CY$349,COLUMN(disall!CV30),FALSE)),-9999,VLOOKUP($I31,disall!$A$2:$CY$349,COLUMN(disall!CV30),FALSE))</f>
        <v>0</v>
      </c>
      <c r="DD31" s="8">
        <f>IF(ISNA(VLOOKUP($I31,disall!$A$2:$CY$349,COLUMN(disall!CW30),FALSE)),-9999,VLOOKUP($I31,disall!$A$2:$CY$349,COLUMN(disall!CW30),FALSE))</f>
        <v>0</v>
      </c>
      <c r="DE31" s="8">
        <f>IF(ISNA(VLOOKUP($I31,disall!$A$2:$CY$349,COLUMN(disall!CX30),FALSE)),-9999,VLOOKUP($I31,disall!$A$2:$CY$349,COLUMN(disall!CX30),FALSE))</f>
        <v>0</v>
      </c>
      <c r="DF31" s="8">
        <f>IF(ISNA(VLOOKUP($I31,disall!$A$2:$CY$349,COLUMN(disall!CY30),FALSE)),-9999,VLOOKUP($I31,disall!$A$2:$CY$349,COLUMN(disall!CY30),FALSE))</f>
        <v>0</v>
      </c>
    </row>
    <row r="32" spans="1:110" x14ac:dyDescent="0.25">
      <c r="A32">
        <v>226</v>
      </c>
      <c r="B32" t="s">
        <v>8</v>
      </c>
      <c r="C32" t="s">
        <v>472</v>
      </c>
      <c r="D32" t="s">
        <v>185</v>
      </c>
      <c r="E32" t="s">
        <v>518</v>
      </c>
      <c r="F32" t="s">
        <v>262</v>
      </c>
      <c r="G32" t="s">
        <v>519</v>
      </c>
      <c r="H32">
        <v>1033</v>
      </c>
      <c r="I32">
        <f>IF(ISNA(VLOOKUP(H32,disall!$D$2:$L$349,1,FALSE)),H32,VLOOKUP(H32,disall!$D$2:$L$349,1,FALSE))</f>
        <v>1033</v>
      </c>
      <c r="J32">
        <f>IF(ISNA(VLOOKUP(H32,disall!$D$2:$L$349,1,FALSE)),"NA",VLOOKUP(H32,disall!$D$2:$L$349,2,FALSE))</f>
        <v>1033</v>
      </c>
      <c r="K32" t="str">
        <f>IF(ISNA(VLOOKUP(I32,disall!$A$2:$L$349,3,FALSE)),F32,VLOOKUP(I32,disall!$A$2:$L$349,3,FALSE))</f>
        <v>Sagar</v>
      </c>
      <c r="L32" t="str">
        <f>IF(ISNA(VLOOKUP(I32,disall!$A$2:$L$349,12,FALSE)),"NA",VLOOKUP(I32,disall!$A$2:$L$349,12,FALSE))</f>
        <v>Sagar</v>
      </c>
      <c r="M32">
        <f>IF(ISNA(VLOOKUP(I32,disall!$A$2:$M$349,6,FALSE)),"NA",VLOOKUP(I32,disall!$A$2:$M$349,6,FALSE))</f>
        <v>10</v>
      </c>
      <c r="N32">
        <f>IF(ISNA(VLOOKUP(I32,disall!$A$2:$M$349,7,FALSE)),"NA",VLOOKUP(I32,disall!$A$2:$M$349,7,FALSE))</f>
        <v>0.95729600000000004</v>
      </c>
      <c r="O32">
        <f>IF(ISNA(VLOOKUP(I32,disall!$A$2:$M$349,8,FALSE)),"NA",VLOOKUP(I32,disall!$A$2:$M$349,8,FALSE))</f>
        <v>6.2263109999999999</v>
      </c>
      <c r="P32" t="str">
        <f>IF(ISNA(VLOOKUP(I32,disall!$A$2:$M$349,9,FALSE)),"NA",VLOOKUP(I32,disall!$A$2:$M$349,9,FALSE))</f>
        <v>POLY</v>
      </c>
      <c r="Q32">
        <f>IF(ISNA(VLOOKUP(I32,disall!$A$2:$M$349,10,FALSE)),"NA",VLOOKUP(I32,disall!$A$2:$M$349,10,FALSE))</f>
        <v>356123300</v>
      </c>
      <c r="R32" t="str">
        <f>IF(ISNA(VLOOKUP(I32,disall!$A$2:$M$349,11,FALSE)),"NA",VLOOKUP(I32,disall!$A$2:$M$349,11,FALSE))</f>
        <v>Madhya Pradesh</v>
      </c>
      <c r="S32" t="str">
        <f>IF(ISNA(VLOOKUP(I32,disall!$A$2:$M$349,12,FALSE)),"NA",VLOOKUP(I32,disall!$A$2:$M$349,12,FALSE))</f>
        <v>Sagar</v>
      </c>
      <c r="T32">
        <f>IF(ISNA(VLOOKUP(I32,disall!$A$2:$M$349,13,FALSE)),"NA",VLOOKUP(I32,disall!$A$2:$M$349,13,FALSE))</f>
        <v>155</v>
      </c>
      <c r="U32" s="8">
        <f>IF(ISNA(VLOOKUP($I32,disall!$A$2:$CY$349,COLUMN(disall!N31),FALSE)),-9999,VLOOKUP($I32,disall!$A$2:$CY$349,COLUMN(disall!N31),FALSE))</f>
        <v>7</v>
      </c>
      <c r="V32" s="8">
        <f>IF(ISNA(VLOOKUP($I32,disall!$A$2:$CY$349,COLUMN(disall!O31),FALSE)),-9999,VLOOKUP($I32,disall!$A$2:$CY$349,COLUMN(disall!O31),FALSE))</f>
        <v>3</v>
      </c>
      <c r="W32" s="8">
        <f>IF(ISNA(VLOOKUP($I32,disall!$A$2:$CY$349,COLUMN(disall!P31),FALSE)),-9999,VLOOKUP($I32,disall!$A$2:$CY$349,COLUMN(disall!P31),FALSE))</f>
        <v>428.57</v>
      </c>
      <c r="X32" s="8">
        <f>IF(ISNA(VLOOKUP($I32,disall!$A$2:$CY$349,COLUMN(disall!Q31),FALSE)),-9999,VLOOKUP($I32,disall!$A$2:$CY$349,COLUMN(disall!Q31),FALSE))</f>
        <v>8</v>
      </c>
      <c r="Y32" s="8">
        <f>IF(ISNA(VLOOKUP($I32,disall!$A$2:$CY$349,COLUMN(disall!R31),FALSE)),-9999,VLOOKUP($I32,disall!$A$2:$CY$349,COLUMN(disall!R31),FALSE))</f>
        <v>5</v>
      </c>
      <c r="Z32" s="8">
        <f>IF(ISNA(VLOOKUP($I32,disall!$A$2:$CY$349,COLUMN(disall!S31),FALSE)),-9999,VLOOKUP($I32,disall!$A$2:$CY$349,COLUMN(disall!S31),FALSE))</f>
        <v>625</v>
      </c>
      <c r="AA32" s="8">
        <f>IF(ISNA(VLOOKUP($I32,disall!$A$2:$CY$349,COLUMN(disall!T31),FALSE)),-9999,VLOOKUP($I32,disall!$A$2:$CY$349,COLUMN(disall!T31),FALSE))</f>
        <v>6.1</v>
      </c>
      <c r="AB32" s="8">
        <f>IF(ISNA(VLOOKUP($I32,disall!$A$2:$CY$349,COLUMN(disall!U31),FALSE)),-9999,VLOOKUP($I32,disall!$A$2:$CY$349,COLUMN(disall!U31),FALSE))</f>
        <v>4</v>
      </c>
      <c r="AC32" s="8">
        <f>IF(ISNA(VLOOKUP($I32,disall!$A$2:$CY$349,COLUMN(disall!V31),FALSE)),-9999,VLOOKUP($I32,disall!$A$2:$CY$349,COLUMN(disall!V31),FALSE))</f>
        <v>655.74</v>
      </c>
      <c r="AD32" s="8">
        <f>IF(ISNA(VLOOKUP($I32,disall!$A$2:$CY$349,COLUMN(disall!W31),FALSE)),-9999,VLOOKUP($I32,disall!$A$2:$CY$349,COLUMN(disall!W31),FALSE))</f>
        <v>6.9</v>
      </c>
      <c r="AE32" s="8">
        <f>IF(ISNA(VLOOKUP($I32,disall!$A$2:$CY$349,COLUMN(disall!X31),FALSE)),-9999,VLOOKUP($I32,disall!$A$2:$CY$349,COLUMN(disall!X31),FALSE))</f>
        <v>5.0999999999999996</v>
      </c>
      <c r="AF32" s="8">
        <f>IF(ISNA(VLOOKUP($I32,disall!$A$2:$CY$349,COLUMN(disall!Y31),FALSE)),-9999,VLOOKUP($I32,disall!$A$2:$CY$349,COLUMN(disall!Y31),FALSE))</f>
        <v>739.13</v>
      </c>
      <c r="AG32" s="8">
        <f>IF(ISNA(VLOOKUP($I32,disall!$A$2:$CY$349,COLUMN(disall!Z31),FALSE)),-9999,VLOOKUP($I32,disall!$A$2:$CY$349,COLUMN(disall!Z31),FALSE))</f>
        <v>8.6999999999999993</v>
      </c>
      <c r="AH32" s="8">
        <f>IF(ISNA(VLOOKUP($I32,disall!$A$2:$CY$349,COLUMN(disall!AA31),FALSE)),-9999,VLOOKUP($I32,disall!$A$2:$CY$349,COLUMN(disall!AA31),FALSE))</f>
        <v>7.1</v>
      </c>
      <c r="AI32" s="8">
        <f>IF(ISNA(VLOOKUP($I32,disall!$A$2:$CY$349,COLUMN(disall!AB31),FALSE)),-9999,VLOOKUP($I32,disall!$A$2:$CY$349,COLUMN(disall!AB31),FALSE))</f>
        <v>816.09</v>
      </c>
      <c r="AJ32" s="8">
        <f>IF(ISNA(VLOOKUP($I32,disall!$A$2:$CY$349,COLUMN(disall!AC31),FALSE)),-9999,VLOOKUP($I32,disall!$A$2:$CY$349,COLUMN(disall!AC31),FALSE))</f>
        <v>8.6999999999999993</v>
      </c>
      <c r="AK32" s="8">
        <f>IF(ISNA(VLOOKUP($I32,disall!$A$2:$CY$349,COLUMN(disall!AD31),FALSE)),-9999,VLOOKUP($I32,disall!$A$2:$CY$349,COLUMN(disall!AD31),FALSE))</f>
        <v>6.4</v>
      </c>
      <c r="AL32" s="8">
        <f>IF(ISNA(VLOOKUP($I32,disall!$A$2:$CY$349,COLUMN(disall!AE31),FALSE)),-9999,VLOOKUP($I32,disall!$A$2:$CY$349,COLUMN(disall!AE31),FALSE))</f>
        <v>735.63</v>
      </c>
      <c r="AM32" s="8">
        <f>IF(ISNA(VLOOKUP($I32,disall!$A$2:$CY$349,COLUMN(disall!AF31),FALSE)),-9999,VLOOKUP($I32,disall!$A$2:$CY$349,COLUMN(disall!AF31),FALSE))</f>
        <v>8.5</v>
      </c>
      <c r="AN32" s="8">
        <f>IF(ISNA(VLOOKUP($I32,disall!$A$2:$CY$349,COLUMN(disall!AG31),FALSE)),-9999,VLOOKUP($I32,disall!$A$2:$CY$349,COLUMN(disall!AG31),FALSE))</f>
        <v>6.1</v>
      </c>
      <c r="AO32" s="8">
        <f>IF(ISNA(VLOOKUP($I32,disall!$A$2:$CY$349,COLUMN(disall!AH31),FALSE)),-9999,VLOOKUP($I32,disall!$A$2:$CY$349,COLUMN(disall!AH31),FALSE))</f>
        <v>717.65</v>
      </c>
      <c r="AP32" s="8">
        <f>IF(ISNA(VLOOKUP($I32,disall!$A$2:$CY$349,COLUMN(disall!AI31),FALSE)),-9999,VLOOKUP($I32,disall!$A$2:$CY$349,COLUMN(disall!AI31),FALSE))</f>
        <v>10.6</v>
      </c>
      <c r="AQ32" s="8">
        <f>IF(ISNA(VLOOKUP($I32,disall!$A$2:$CY$349,COLUMN(disall!AJ31),FALSE)),-9999,VLOOKUP($I32,disall!$A$2:$CY$349,COLUMN(disall!AJ31),FALSE))</f>
        <v>6.4</v>
      </c>
      <c r="AR32" s="8">
        <f>IF(ISNA(VLOOKUP($I32,disall!$A$2:$CY$349,COLUMN(disall!AK31),FALSE)),-9999,VLOOKUP($I32,disall!$A$2:$CY$349,COLUMN(disall!AK31),FALSE))</f>
        <v>603.77</v>
      </c>
      <c r="AS32" s="8">
        <f>IF(ISNA(VLOOKUP($I32,disall!$A$2:$CY$349,COLUMN(disall!AL31),FALSE)),-9999,VLOOKUP($I32,disall!$A$2:$CY$349,COLUMN(disall!AL31),FALSE))</f>
        <v>12.8</v>
      </c>
      <c r="AT32" s="8">
        <f>IF(ISNA(VLOOKUP($I32,disall!$A$2:$CY$349,COLUMN(disall!AM31),FALSE)),-9999,VLOOKUP($I32,disall!$A$2:$CY$349,COLUMN(disall!AM31),FALSE))</f>
        <v>9.4</v>
      </c>
      <c r="AU32" s="8">
        <f>IF(ISNA(VLOOKUP($I32,disall!$A$2:$CY$349,COLUMN(disall!AN31),FALSE)),-9999,VLOOKUP($I32,disall!$A$2:$CY$349,COLUMN(disall!AN31),FALSE))</f>
        <v>734.38</v>
      </c>
      <c r="AV32" s="8">
        <f>IF(ISNA(VLOOKUP($I32,disall!$A$2:$CY$349,COLUMN(disall!AO31),FALSE)),-9999,VLOOKUP($I32,disall!$A$2:$CY$349,COLUMN(disall!AO31),FALSE))</f>
        <v>14.6</v>
      </c>
      <c r="AW32" s="8">
        <f>IF(ISNA(VLOOKUP($I32,disall!$A$2:$CY$349,COLUMN(disall!AP31),FALSE)),-9999,VLOOKUP($I32,disall!$A$2:$CY$349,COLUMN(disall!AP31),FALSE))</f>
        <v>10.7</v>
      </c>
      <c r="AX32" s="8">
        <f>IF(ISNA(VLOOKUP($I32,disall!$A$2:$CY$349,COLUMN(disall!AQ31),FALSE)),-9999,VLOOKUP($I32,disall!$A$2:$CY$349,COLUMN(disall!AQ31),FALSE))</f>
        <v>732.88</v>
      </c>
      <c r="AY32" s="8">
        <f>IF(ISNA(VLOOKUP($I32,disall!$A$2:$CY$349,COLUMN(disall!AR31),FALSE)),-9999,VLOOKUP($I32,disall!$A$2:$CY$349,COLUMN(disall!AR31),FALSE))</f>
        <v>12.4</v>
      </c>
      <c r="AZ32" s="8">
        <f>IF(ISNA(VLOOKUP($I32,disall!$A$2:$CY$349,COLUMN(disall!AS31),FALSE)),-9999,VLOOKUP($I32,disall!$A$2:$CY$349,COLUMN(disall!AS31),FALSE))</f>
        <v>6.8</v>
      </c>
      <c r="BA32" s="8">
        <f>IF(ISNA(VLOOKUP($I32,disall!$A$2:$CY$349,COLUMN(disall!AT31),FALSE)),-9999,VLOOKUP($I32,disall!$A$2:$CY$349,COLUMN(disall!AT31),FALSE))</f>
        <v>548.39</v>
      </c>
      <c r="BB32" s="8">
        <f>IF(ISNA(VLOOKUP($I32,disall!$A$2:$CY$349,COLUMN(disall!AU31),FALSE)),-9999,VLOOKUP($I32,disall!$A$2:$CY$349,COLUMN(disall!AU31),FALSE))</f>
        <v>11.5</v>
      </c>
      <c r="BC32" s="8">
        <f>IF(ISNA(VLOOKUP($I32,disall!$A$2:$CY$349,COLUMN(disall!AV31),FALSE)),-9999,VLOOKUP($I32,disall!$A$2:$CY$349,COLUMN(disall!AV31),FALSE))</f>
        <v>6.3</v>
      </c>
      <c r="BD32" s="8">
        <f>IF(ISNA(VLOOKUP($I32,disall!$A$2:$CY$349,COLUMN(disall!AW31),FALSE)),-9999,VLOOKUP($I32,disall!$A$2:$CY$349,COLUMN(disall!AW31),FALSE))</f>
        <v>547.83000000000004</v>
      </c>
      <c r="BE32" s="8">
        <f>IF(ISNA(VLOOKUP($I32,disall!$A$2:$CY$349,COLUMN(disall!AX31),FALSE)),-9999,VLOOKUP($I32,disall!$A$2:$CY$349,COLUMN(disall!AX31),FALSE))</f>
        <v>10.199999999999999</v>
      </c>
      <c r="BF32" s="8">
        <f>IF(ISNA(VLOOKUP($I32,disall!$A$2:$CY$349,COLUMN(disall!AY31),FALSE)),-9999,VLOOKUP($I32,disall!$A$2:$CY$349,COLUMN(disall!AY31),FALSE))</f>
        <v>6.1</v>
      </c>
      <c r="BG32" s="8">
        <f>IF(ISNA(VLOOKUP($I32,disall!$A$2:$CY$349,COLUMN(disall!AZ31),FALSE)),-9999,VLOOKUP($I32,disall!$A$2:$CY$349,COLUMN(disall!AZ31),FALSE))</f>
        <v>598.04</v>
      </c>
      <c r="BH32" s="8">
        <f>IF(ISNA(VLOOKUP($I32,disall!$A$2:$CY$349,COLUMN(disall!BA31),FALSE)),-9999,VLOOKUP($I32,disall!$A$2:$CY$349,COLUMN(disall!BA31),FALSE))</f>
        <v>8</v>
      </c>
      <c r="BI32" s="8">
        <f>IF(ISNA(VLOOKUP($I32,disall!$A$2:$CY$349,COLUMN(disall!BB31),FALSE)),-9999,VLOOKUP($I32,disall!$A$2:$CY$349,COLUMN(disall!BB31),FALSE))</f>
        <v>9.5</v>
      </c>
      <c r="BJ32" s="8">
        <f>IF(ISNA(VLOOKUP($I32,disall!$A$2:$CY$349,COLUMN(disall!BC31),FALSE)),-9999,VLOOKUP($I32,disall!$A$2:$CY$349,COLUMN(disall!BC31),FALSE))</f>
        <v>1187.5</v>
      </c>
      <c r="BK32" s="8">
        <f>IF(ISNA(VLOOKUP($I32,disall!$A$2:$CY$349,COLUMN(disall!BD31),FALSE)),-9999,VLOOKUP($I32,disall!$A$2:$CY$349,COLUMN(disall!BD31),FALSE))</f>
        <v>7.4</v>
      </c>
      <c r="BL32" s="8">
        <f>IF(ISNA(VLOOKUP($I32,disall!$A$2:$CY$349,COLUMN(disall!BE31),FALSE)),-9999,VLOOKUP($I32,disall!$A$2:$CY$349,COLUMN(disall!BE31),FALSE))</f>
        <v>9.3000000000000007</v>
      </c>
      <c r="BM32" s="8">
        <f>IF(ISNA(VLOOKUP($I32,disall!$A$2:$CY$349,COLUMN(disall!BF31),FALSE)),-9999,VLOOKUP($I32,disall!$A$2:$CY$349,COLUMN(disall!BF31),FALSE))</f>
        <v>1256.76</v>
      </c>
      <c r="BN32" s="8">
        <f>IF(ISNA(VLOOKUP($I32,disall!$A$2:$CY$349,COLUMN(disall!BG31),FALSE)),-9999,VLOOKUP($I32,disall!$A$2:$CY$349,COLUMN(disall!BG31),FALSE))</f>
        <v>7.5</v>
      </c>
      <c r="BO32" s="8">
        <f>IF(ISNA(VLOOKUP($I32,disall!$A$2:$CY$349,COLUMN(disall!BH31),FALSE)),-9999,VLOOKUP($I32,disall!$A$2:$CY$349,COLUMN(disall!BH31),FALSE))</f>
        <v>9.1</v>
      </c>
      <c r="BP32" s="8">
        <f>IF(ISNA(VLOOKUP($I32,disall!$A$2:$CY$349,COLUMN(disall!BI31),FALSE)),-9999,VLOOKUP($I32,disall!$A$2:$CY$349,COLUMN(disall!BI31),FALSE))</f>
        <v>1213.33</v>
      </c>
      <c r="BQ32" s="8">
        <f>IF(ISNA(VLOOKUP($I32,disall!$A$2:$CY$349,COLUMN(disall!BJ31),FALSE)),-9999,VLOOKUP($I32,disall!$A$2:$CY$349,COLUMN(disall!BJ31),FALSE))</f>
        <v>8.6999999999999993</v>
      </c>
      <c r="BR32" s="8">
        <f>IF(ISNA(VLOOKUP($I32,disall!$A$2:$CY$349,COLUMN(disall!BK31),FALSE)),-9999,VLOOKUP($I32,disall!$A$2:$CY$349,COLUMN(disall!BK31),FALSE))</f>
        <v>5</v>
      </c>
      <c r="BS32" s="8">
        <f>IF(ISNA(VLOOKUP($I32,disall!$A$2:$CY$349,COLUMN(disall!BL31),FALSE)),-9999,VLOOKUP($I32,disall!$A$2:$CY$349,COLUMN(disall!BL31),FALSE))</f>
        <v>574.71</v>
      </c>
      <c r="BT32" s="8">
        <f>IF(ISNA(VLOOKUP($I32,disall!$A$2:$CY$349,COLUMN(disall!BM31),FALSE)),-9999,VLOOKUP($I32,disall!$A$2:$CY$349,COLUMN(disall!BM31),FALSE))</f>
        <v>8.6</v>
      </c>
      <c r="BU32" s="8">
        <f>IF(ISNA(VLOOKUP($I32,disall!$A$2:$CY$349,COLUMN(disall!BN31),FALSE)),-9999,VLOOKUP($I32,disall!$A$2:$CY$349,COLUMN(disall!BN31),FALSE))</f>
        <v>6.9</v>
      </c>
      <c r="BV32" s="8">
        <f>IF(ISNA(VLOOKUP($I32,disall!$A$2:$CY$349,COLUMN(disall!BO31),FALSE)),-9999,VLOOKUP($I32,disall!$A$2:$CY$349,COLUMN(disall!BO31),FALSE))</f>
        <v>802.33</v>
      </c>
      <c r="BW32" s="8">
        <f>IF(ISNA(VLOOKUP($I32,disall!$A$2:$CY$349,COLUMN(disall!BP31),FALSE)),-9999,VLOOKUP($I32,disall!$A$2:$CY$349,COLUMN(disall!BP31),FALSE))</f>
        <v>6.3</v>
      </c>
      <c r="BX32" s="8">
        <f>IF(ISNA(VLOOKUP($I32,disall!$A$2:$CY$349,COLUMN(disall!BQ31),FALSE)),-9999,VLOOKUP($I32,disall!$A$2:$CY$349,COLUMN(disall!BQ31),FALSE))</f>
        <v>3.6</v>
      </c>
      <c r="BY32" s="8">
        <f>IF(ISNA(VLOOKUP($I32,disall!$A$2:$CY$349,COLUMN(disall!BR31),FALSE)),-9999,VLOOKUP($I32,disall!$A$2:$CY$349,COLUMN(disall!BR31),FALSE))</f>
        <v>571.42999999999995</v>
      </c>
      <c r="BZ32" s="8">
        <f>IF(ISNA(VLOOKUP($I32,disall!$A$2:$CY$349,COLUMN(disall!BS31),FALSE)),-9999,VLOOKUP($I32,disall!$A$2:$CY$349,COLUMN(disall!BS31),FALSE))</f>
        <v>6.6</v>
      </c>
      <c r="CA32" s="8">
        <f>IF(ISNA(VLOOKUP($I32,disall!$A$2:$CY$349,COLUMN(disall!BT31),FALSE)),-9999,VLOOKUP($I32,disall!$A$2:$CY$349,COLUMN(disall!BT31),FALSE))</f>
        <v>4.5</v>
      </c>
      <c r="CB32" s="8">
        <f>IF(ISNA(VLOOKUP($I32,disall!$A$2:$CY$349,COLUMN(disall!BU31),FALSE)),-9999,VLOOKUP($I32,disall!$A$2:$CY$349,COLUMN(disall!BU31),FALSE))</f>
        <v>681.82</v>
      </c>
      <c r="CC32" s="8">
        <f>IF(ISNA(VLOOKUP($I32,disall!$A$2:$CY$349,COLUMN(disall!BV31),FALSE)),-9999,VLOOKUP($I32,disall!$A$2:$CY$349,COLUMN(disall!BV31),FALSE))</f>
        <v>6</v>
      </c>
      <c r="CD32" s="8">
        <f>IF(ISNA(VLOOKUP($I32,disall!$A$2:$CY$349,COLUMN(disall!BW31),FALSE)),-9999,VLOOKUP($I32,disall!$A$2:$CY$349,COLUMN(disall!BW31),FALSE))</f>
        <v>3</v>
      </c>
      <c r="CE32" s="8">
        <f>IF(ISNA(VLOOKUP($I32,disall!$A$2:$CY$349,COLUMN(disall!BX31),FALSE)),-9999,VLOOKUP($I32,disall!$A$2:$CY$349,COLUMN(disall!BX31),FALSE))</f>
        <v>500</v>
      </c>
      <c r="CF32" s="8">
        <f>IF(ISNA(VLOOKUP($I32,disall!$A$2:$CY$349,COLUMN(disall!BY31),FALSE)),-9999,VLOOKUP($I32,disall!$A$2:$CY$349,COLUMN(disall!BY31),FALSE))</f>
        <v>6</v>
      </c>
      <c r="CG32" s="8">
        <f>IF(ISNA(VLOOKUP($I32,disall!$A$2:$CY$349,COLUMN(disall!BZ31),FALSE)),-9999,VLOOKUP($I32,disall!$A$2:$CY$349,COLUMN(disall!BZ31),FALSE))</f>
        <v>5</v>
      </c>
      <c r="CH32" s="8">
        <f>IF(ISNA(VLOOKUP($I32,disall!$A$2:$CY$349,COLUMN(disall!CA31),FALSE)),-9999,VLOOKUP($I32,disall!$A$2:$CY$349,COLUMN(disall!CA31),FALSE))</f>
        <v>833.33</v>
      </c>
      <c r="CI32" s="8">
        <f>IF(ISNA(VLOOKUP($I32,disall!$A$2:$CY$349,COLUMN(disall!CB31),FALSE)),-9999,VLOOKUP($I32,disall!$A$2:$CY$349,COLUMN(disall!CB31),FALSE))</f>
        <v>7.9</v>
      </c>
      <c r="CJ32" s="8">
        <f>IF(ISNA(VLOOKUP($I32,disall!$A$2:$CY$349,COLUMN(disall!CC31),FALSE)),-9999,VLOOKUP($I32,disall!$A$2:$CY$349,COLUMN(disall!CC31),FALSE))</f>
        <v>7</v>
      </c>
      <c r="CK32" s="8">
        <f>IF(ISNA(VLOOKUP($I32,disall!$A$2:$CY$349,COLUMN(disall!CD31),FALSE)),-9999,VLOOKUP($I32,disall!$A$2:$CY$349,COLUMN(disall!CD31),FALSE))</f>
        <v>886.08</v>
      </c>
      <c r="CL32" s="8">
        <f>IF(ISNA(VLOOKUP($I32,disall!$A$2:$CY$349,COLUMN(disall!CE31),FALSE)),-9999,VLOOKUP($I32,disall!$A$2:$CY$349,COLUMN(disall!CE31),FALSE))</f>
        <v>8</v>
      </c>
      <c r="CM32" s="8">
        <f>IF(ISNA(VLOOKUP($I32,disall!$A$2:$CY$349,COLUMN(disall!CF31),FALSE)),-9999,VLOOKUP($I32,disall!$A$2:$CY$349,COLUMN(disall!CF31),FALSE))</f>
        <v>5.7</v>
      </c>
      <c r="CN32" s="8">
        <f>IF(ISNA(VLOOKUP($I32,disall!$A$2:$CY$349,COLUMN(disall!CG31),FALSE)),-9999,VLOOKUP($I32,disall!$A$2:$CY$349,COLUMN(disall!CG31),FALSE))</f>
        <v>712.5</v>
      </c>
      <c r="CO32" s="8">
        <f>IF(ISNA(VLOOKUP($I32,disall!$A$2:$CY$349,COLUMN(disall!CH31),FALSE)),-9999,VLOOKUP($I32,disall!$A$2:$CY$349,COLUMN(disall!CH31),FALSE))</f>
        <v>6.1</v>
      </c>
      <c r="CP32" s="8">
        <f>IF(ISNA(VLOOKUP($I32,disall!$A$2:$CY$349,COLUMN(disall!CI31),FALSE)),-9999,VLOOKUP($I32,disall!$A$2:$CY$349,COLUMN(disall!CI31),FALSE))</f>
        <v>4.2</v>
      </c>
      <c r="CQ32" s="8">
        <f>IF(ISNA(VLOOKUP($I32,disall!$A$2:$CY$349,COLUMN(disall!CJ31),FALSE)),-9999,VLOOKUP($I32,disall!$A$2:$CY$349,COLUMN(disall!CJ31),FALSE))</f>
        <v>688.52</v>
      </c>
      <c r="CR32" s="8">
        <f>IF(ISNA(VLOOKUP($I32,disall!$A$2:$CY$349,COLUMN(disall!CK31),FALSE)),-9999,VLOOKUP($I32,disall!$A$2:$CY$349,COLUMN(disall!CK31),FALSE))</f>
        <v>3.9</v>
      </c>
      <c r="CS32" s="8">
        <f>IF(ISNA(VLOOKUP($I32,disall!$A$2:$CY$349,COLUMN(disall!CL31),FALSE)),-9999,VLOOKUP($I32,disall!$A$2:$CY$349,COLUMN(disall!CL31),FALSE))</f>
        <v>2.9</v>
      </c>
      <c r="CT32" s="8">
        <f>IF(ISNA(VLOOKUP($I32,disall!$A$2:$CY$349,COLUMN(disall!CM31),FALSE)),-9999,VLOOKUP($I32,disall!$A$2:$CY$349,COLUMN(disall!CM31),FALSE))</f>
        <v>743.59</v>
      </c>
      <c r="CU32" s="8">
        <f>IF(ISNA(VLOOKUP($I32,disall!$A$2:$CY$349,COLUMN(disall!CN31),FALSE)),-9999,VLOOKUP($I32,disall!$A$2:$CY$349,COLUMN(disall!CN31),FALSE))</f>
        <v>2</v>
      </c>
      <c r="CV32" s="8">
        <f>IF(ISNA(VLOOKUP($I32,disall!$A$2:$CY$349,COLUMN(disall!CO31),FALSE)),-9999,VLOOKUP($I32,disall!$A$2:$CY$349,COLUMN(disall!CO31),FALSE))</f>
        <v>2</v>
      </c>
      <c r="CW32" s="8">
        <f>IF(ISNA(VLOOKUP($I32,disall!$A$2:$CY$349,COLUMN(disall!CP31),FALSE)),-9999,VLOOKUP($I32,disall!$A$2:$CY$349,COLUMN(disall!CP31),FALSE))</f>
        <v>1000</v>
      </c>
      <c r="CX32" s="8">
        <f>IF(ISNA(VLOOKUP($I32,disall!$A$2:$CY$349,COLUMN(disall!CQ31),FALSE)),-9999,VLOOKUP($I32,disall!$A$2:$CY$349,COLUMN(disall!CQ31),FALSE))</f>
        <v>1.7</v>
      </c>
      <c r="CY32" s="8">
        <f>IF(ISNA(VLOOKUP($I32,disall!$A$2:$CY$349,COLUMN(disall!CR31),FALSE)),-9999,VLOOKUP($I32,disall!$A$2:$CY$349,COLUMN(disall!CR31),FALSE))</f>
        <v>1.5</v>
      </c>
      <c r="CZ32" s="8">
        <f>IF(ISNA(VLOOKUP($I32,disall!$A$2:$CY$349,COLUMN(disall!CS31),FALSE)),-9999,VLOOKUP($I32,disall!$A$2:$CY$349,COLUMN(disall!CS31),FALSE))</f>
        <v>882.35</v>
      </c>
      <c r="DA32" s="8">
        <f>IF(ISNA(VLOOKUP($I32,disall!$A$2:$CY$349,COLUMN(disall!CT31),FALSE)),-9999,VLOOKUP($I32,disall!$A$2:$CY$349,COLUMN(disall!CT31),FALSE))</f>
        <v>1.1000000000000001</v>
      </c>
      <c r="DB32" s="8">
        <f>IF(ISNA(VLOOKUP($I32,disall!$A$2:$CY$349,COLUMN(disall!CU31),FALSE)),-9999,VLOOKUP($I32,disall!$A$2:$CY$349,COLUMN(disall!CU31),FALSE))</f>
        <v>0.6</v>
      </c>
      <c r="DC32" s="8">
        <f>IF(ISNA(VLOOKUP($I32,disall!$A$2:$CY$349,COLUMN(disall!CV31),FALSE)),-9999,VLOOKUP($I32,disall!$A$2:$CY$349,COLUMN(disall!CV31),FALSE))</f>
        <v>545.45000000000005</v>
      </c>
      <c r="DD32" s="8">
        <f>IF(ISNA(VLOOKUP($I32,disall!$A$2:$CY$349,COLUMN(disall!CW31),FALSE)),-9999,VLOOKUP($I32,disall!$A$2:$CY$349,COLUMN(disall!CW31),FALSE))</f>
        <v>1.3</v>
      </c>
      <c r="DE32" s="8">
        <f>IF(ISNA(VLOOKUP($I32,disall!$A$2:$CY$349,COLUMN(disall!CX31),FALSE)),-9999,VLOOKUP($I32,disall!$A$2:$CY$349,COLUMN(disall!CX31),FALSE))</f>
        <v>1</v>
      </c>
      <c r="DF32" s="8">
        <f>IF(ISNA(VLOOKUP($I32,disall!$A$2:$CY$349,COLUMN(disall!CY31),FALSE)),-9999,VLOOKUP($I32,disall!$A$2:$CY$349,COLUMN(disall!CY31),FALSE))</f>
        <v>769.23</v>
      </c>
    </row>
    <row r="33" spans="1:110" x14ac:dyDescent="0.25">
      <c r="A33">
        <v>88</v>
      </c>
      <c r="B33" t="s">
        <v>8</v>
      </c>
      <c r="C33" t="s">
        <v>472</v>
      </c>
      <c r="D33" t="s">
        <v>475</v>
      </c>
      <c r="E33" t="s">
        <v>473</v>
      </c>
      <c r="F33" t="s">
        <v>520</v>
      </c>
      <c r="G33" t="s">
        <v>521</v>
      </c>
      <c r="H33">
        <v>1034</v>
      </c>
      <c r="I33">
        <f>IF(ISNA(VLOOKUP(H33,disall!$D$2:$L$349,1,FALSE)),H33,VLOOKUP(H33,disall!$D$2:$L$349,1,FALSE))</f>
        <v>1034</v>
      </c>
      <c r="J33">
        <f>IF(ISNA(VLOOKUP(H33,disall!$D$2:$L$349,1,FALSE)),"NA",VLOOKUP(H33,disall!$D$2:$L$349,2,FALSE))</f>
        <v>1034</v>
      </c>
      <c r="K33" t="str">
        <f>IF(ISNA(VLOOKUP(I33,disall!$A$2:$L$349,3,FALSE)),F33,VLOOKUP(I33,disall!$A$2:$L$349,3,FALSE))</f>
        <v>Surguja</v>
      </c>
      <c r="L33" t="str">
        <f>IF(ISNA(VLOOKUP(I33,disall!$A$2:$L$349,12,FALSE)),"NA",VLOOKUP(I33,disall!$A$2:$L$349,12,FALSE))</f>
        <v>Surguja (Ambikapur)</v>
      </c>
      <c r="M33">
        <f>IF(ISNA(VLOOKUP(I33,disall!$A$2:$M$349,6,FALSE)),"NA",VLOOKUP(I33,disall!$A$2:$M$349,6,FALSE))</f>
        <v>10</v>
      </c>
      <c r="N33">
        <f>IF(ISNA(VLOOKUP(I33,disall!$A$2:$M$349,7,FALSE)),"NA",VLOOKUP(I33,disall!$A$2:$M$349,7,FALSE))</f>
        <v>2.0524239999999998</v>
      </c>
      <c r="O33">
        <f>IF(ISNA(VLOOKUP(I33,disall!$A$2:$M$349,8,FALSE)),"NA",VLOOKUP(I33,disall!$A$2:$M$349,8,FALSE))</f>
        <v>8.5336669999999994</v>
      </c>
      <c r="P33" t="str">
        <f>IF(ISNA(VLOOKUP(I33,disall!$A$2:$M$349,9,FALSE)),"NA",VLOOKUP(I33,disall!$A$2:$M$349,9,FALSE))</f>
        <v>POLY</v>
      </c>
      <c r="Q33">
        <f>IF(ISNA(VLOOKUP(I33,disall!$A$2:$M$349,10,FALSE)),"NA",VLOOKUP(I33,disall!$A$2:$M$349,10,FALSE))</f>
        <v>356124100</v>
      </c>
      <c r="R33" t="str">
        <f>IF(ISNA(VLOOKUP(I33,disall!$A$2:$M$349,11,FALSE)),"NA",VLOOKUP(I33,disall!$A$2:$M$349,11,FALSE))</f>
        <v>Madhya Pradesh</v>
      </c>
      <c r="S33" t="str">
        <f>IF(ISNA(VLOOKUP(I33,disall!$A$2:$M$349,12,FALSE)),"NA",VLOOKUP(I33,disall!$A$2:$M$349,12,FALSE))</f>
        <v>Surguja (Ambikapur)</v>
      </c>
      <c r="T33">
        <f>IF(ISNA(VLOOKUP(I33,disall!$A$2:$M$349,13,FALSE)),"NA",VLOOKUP(I33,disall!$A$2:$M$349,13,FALSE))</f>
        <v>163</v>
      </c>
      <c r="U33" s="8">
        <f>IF(ISNA(VLOOKUP($I33,disall!$A$2:$CY$349,COLUMN(disall!N32),FALSE)),-9999,VLOOKUP($I33,disall!$A$2:$CY$349,COLUMN(disall!N32),FALSE))</f>
        <v>2</v>
      </c>
      <c r="V33" s="8">
        <f>IF(ISNA(VLOOKUP($I33,disall!$A$2:$CY$349,COLUMN(disall!O32),FALSE)),-9999,VLOOKUP($I33,disall!$A$2:$CY$349,COLUMN(disall!O32),FALSE))</f>
        <v>1</v>
      </c>
      <c r="W33" s="8">
        <f>IF(ISNA(VLOOKUP($I33,disall!$A$2:$CY$349,COLUMN(disall!P32),FALSE)),-9999,VLOOKUP($I33,disall!$A$2:$CY$349,COLUMN(disall!P32),FALSE))</f>
        <v>500</v>
      </c>
      <c r="X33" s="8">
        <f>IF(ISNA(VLOOKUP($I33,disall!$A$2:$CY$349,COLUMN(disall!Q32),FALSE)),-9999,VLOOKUP($I33,disall!$A$2:$CY$349,COLUMN(disall!Q32),FALSE))</f>
        <v>3</v>
      </c>
      <c r="Y33" s="8">
        <f>IF(ISNA(VLOOKUP($I33,disall!$A$2:$CY$349,COLUMN(disall!R32),FALSE)),-9999,VLOOKUP($I33,disall!$A$2:$CY$349,COLUMN(disall!R32),FALSE))</f>
        <v>2</v>
      </c>
      <c r="Z33" s="8">
        <f>IF(ISNA(VLOOKUP($I33,disall!$A$2:$CY$349,COLUMN(disall!S32),FALSE)),-9999,VLOOKUP($I33,disall!$A$2:$CY$349,COLUMN(disall!S32),FALSE))</f>
        <v>666.67</v>
      </c>
      <c r="AA33" s="8">
        <f>IF(ISNA(VLOOKUP($I33,disall!$A$2:$CY$349,COLUMN(disall!T32),FALSE)),-9999,VLOOKUP($I33,disall!$A$2:$CY$349,COLUMN(disall!T32),FALSE))</f>
        <v>2.7</v>
      </c>
      <c r="AB33" s="8">
        <f>IF(ISNA(VLOOKUP($I33,disall!$A$2:$CY$349,COLUMN(disall!U32),FALSE)),-9999,VLOOKUP($I33,disall!$A$2:$CY$349,COLUMN(disall!U32),FALSE))</f>
        <v>1</v>
      </c>
      <c r="AC33" s="8">
        <f>IF(ISNA(VLOOKUP($I33,disall!$A$2:$CY$349,COLUMN(disall!V32),FALSE)),-9999,VLOOKUP($I33,disall!$A$2:$CY$349,COLUMN(disall!V32),FALSE))</f>
        <v>370.37</v>
      </c>
      <c r="AD33" s="8">
        <f>IF(ISNA(VLOOKUP($I33,disall!$A$2:$CY$349,COLUMN(disall!W32),FALSE)),-9999,VLOOKUP($I33,disall!$A$2:$CY$349,COLUMN(disall!W32),FALSE))</f>
        <v>2.7</v>
      </c>
      <c r="AE33" s="8">
        <f>IF(ISNA(VLOOKUP($I33,disall!$A$2:$CY$349,COLUMN(disall!X32),FALSE)),-9999,VLOOKUP($I33,disall!$A$2:$CY$349,COLUMN(disall!X32),FALSE))</f>
        <v>1.8</v>
      </c>
      <c r="AF33" s="8">
        <f>IF(ISNA(VLOOKUP($I33,disall!$A$2:$CY$349,COLUMN(disall!Y32),FALSE)),-9999,VLOOKUP($I33,disall!$A$2:$CY$349,COLUMN(disall!Y32),FALSE))</f>
        <v>666.67</v>
      </c>
      <c r="AG33" s="8">
        <f>IF(ISNA(VLOOKUP($I33,disall!$A$2:$CY$349,COLUMN(disall!Z32),FALSE)),-9999,VLOOKUP($I33,disall!$A$2:$CY$349,COLUMN(disall!Z32),FALSE))</f>
        <v>3.2</v>
      </c>
      <c r="AH33" s="8">
        <f>IF(ISNA(VLOOKUP($I33,disall!$A$2:$CY$349,COLUMN(disall!AA32),FALSE)),-9999,VLOOKUP($I33,disall!$A$2:$CY$349,COLUMN(disall!AA32),FALSE))</f>
        <v>2.2000000000000002</v>
      </c>
      <c r="AI33" s="8">
        <f>IF(ISNA(VLOOKUP($I33,disall!$A$2:$CY$349,COLUMN(disall!AB32),FALSE)),-9999,VLOOKUP($I33,disall!$A$2:$CY$349,COLUMN(disall!AB32),FALSE))</f>
        <v>687.5</v>
      </c>
      <c r="AJ33" s="8">
        <f>IF(ISNA(VLOOKUP($I33,disall!$A$2:$CY$349,COLUMN(disall!AC32),FALSE)),-9999,VLOOKUP($I33,disall!$A$2:$CY$349,COLUMN(disall!AC32),FALSE))</f>
        <v>3.6</v>
      </c>
      <c r="AK33" s="8">
        <f>IF(ISNA(VLOOKUP($I33,disall!$A$2:$CY$349,COLUMN(disall!AD32),FALSE)),-9999,VLOOKUP($I33,disall!$A$2:$CY$349,COLUMN(disall!AD32),FALSE))</f>
        <v>2.1</v>
      </c>
      <c r="AL33" s="8">
        <f>IF(ISNA(VLOOKUP($I33,disall!$A$2:$CY$349,COLUMN(disall!AE32),FALSE)),-9999,VLOOKUP($I33,disall!$A$2:$CY$349,COLUMN(disall!AE32),FALSE))</f>
        <v>583.33000000000004</v>
      </c>
      <c r="AM33" s="8">
        <f>IF(ISNA(VLOOKUP($I33,disall!$A$2:$CY$349,COLUMN(disall!AF32),FALSE)),-9999,VLOOKUP($I33,disall!$A$2:$CY$349,COLUMN(disall!AF32),FALSE))</f>
        <v>3.9</v>
      </c>
      <c r="AN33" s="8">
        <f>IF(ISNA(VLOOKUP($I33,disall!$A$2:$CY$349,COLUMN(disall!AG32),FALSE)),-9999,VLOOKUP($I33,disall!$A$2:$CY$349,COLUMN(disall!AG32),FALSE))</f>
        <v>2.8</v>
      </c>
      <c r="AO33" s="8">
        <f>IF(ISNA(VLOOKUP($I33,disall!$A$2:$CY$349,COLUMN(disall!AH32),FALSE)),-9999,VLOOKUP($I33,disall!$A$2:$CY$349,COLUMN(disall!AH32),FALSE))</f>
        <v>717.95</v>
      </c>
      <c r="AP33" s="8">
        <f>IF(ISNA(VLOOKUP($I33,disall!$A$2:$CY$349,COLUMN(disall!AI32),FALSE)),-9999,VLOOKUP($I33,disall!$A$2:$CY$349,COLUMN(disall!AI32),FALSE))</f>
        <v>4.2</v>
      </c>
      <c r="AQ33" s="8">
        <f>IF(ISNA(VLOOKUP($I33,disall!$A$2:$CY$349,COLUMN(disall!AJ32),FALSE)),-9999,VLOOKUP($I33,disall!$A$2:$CY$349,COLUMN(disall!AJ32),FALSE))</f>
        <v>2</v>
      </c>
      <c r="AR33" s="8">
        <f>IF(ISNA(VLOOKUP($I33,disall!$A$2:$CY$349,COLUMN(disall!AK32),FALSE)),-9999,VLOOKUP($I33,disall!$A$2:$CY$349,COLUMN(disall!AK32),FALSE))</f>
        <v>476.19</v>
      </c>
      <c r="AS33" s="8">
        <f>IF(ISNA(VLOOKUP($I33,disall!$A$2:$CY$349,COLUMN(disall!AL32),FALSE)),-9999,VLOOKUP($I33,disall!$A$2:$CY$349,COLUMN(disall!AL32),FALSE))</f>
        <v>4.8</v>
      </c>
      <c r="AT33" s="8">
        <f>IF(ISNA(VLOOKUP($I33,disall!$A$2:$CY$349,COLUMN(disall!AM32),FALSE)),-9999,VLOOKUP($I33,disall!$A$2:$CY$349,COLUMN(disall!AM32),FALSE))</f>
        <v>2.8</v>
      </c>
      <c r="AU33" s="8">
        <f>IF(ISNA(VLOOKUP($I33,disall!$A$2:$CY$349,COLUMN(disall!AN32),FALSE)),-9999,VLOOKUP($I33,disall!$A$2:$CY$349,COLUMN(disall!AN32),FALSE))</f>
        <v>583.33000000000004</v>
      </c>
      <c r="AV33" s="8">
        <f>IF(ISNA(VLOOKUP($I33,disall!$A$2:$CY$349,COLUMN(disall!AO32),FALSE)),-9999,VLOOKUP($I33,disall!$A$2:$CY$349,COLUMN(disall!AO32),FALSE))</f>
        <v>4.8</v>
      </c>
      <c r="AW33" s="8">
        <f>IF(ISNA(VLOOKUP($I33,disall!$A$2:$CY$349,COLUMN(disall!AP32),FALSE)),-9999,VLOOKUP($I33,disall!$A$2:$CY$349,COLUMN(disall!AP32),FALSE))</f>
        <v>3.6</v>
      </c>
      <c r="AX33" s="8">
        <f>IF(ISNA(VLOOKUP($I33,disall!$A$2:$CY$349,COLUMN(disall!AQ32),FALSE)),-9999,VLOOKUP($I33,disall!$A$2:$CY$349,COLUMN(disall!AQ32),FALSE))</f>
        <v>750</v>
      </c>
      <c r="AY33" s="8">
        <f>IF(ISNA(VLOOKUP($I33,disall!$A$2:$CY$349,COLUMN(disall!AR32),FALSE)),-9999,VLOOKUP($I33,disall!$A$2:$CY$349,COLUMN(disall!AR32),FALSE))</f>
        <v>4.5999999999999996</v>
      </c>
      <c r="AZ33" s="8">
        <f>IF(ISNA(VLOOKUP($I33,disall!$A$2:$CY$349,COLUMN(disall!AS32),FALSE)),-9999,VLOOKUP($I33,disall!$A$2:$CY$349,COLUMN(disall!AS32),FALSE))</f>
        <v>2.4</v>
      </c>
      <c r="BA33" s="8">
        <f>IF(ISNA(VLOOKUP($I33,disall!$A$2:$CY$349,COLUMN(disall!AT32),FALSE)),-9999,VLOOKUP($I33,disall!$A$2:$CY$349,COLUMN(disall!AT32),FALSE))</f>
        <v>521.74</v>
      </c>
      <c r="BB33" s="8">
        <f>IF(ISNA(VLOOKUP($I33,disall!$A$2:$CY$349,COLUMN(disall!AU32),FALSE)),-9999,VLOOKUP($I33,disall!$A$2:$CY$349,COLUMN(disall!AU32),FALSE))</f>
        <v>4.4000000000000004</v>
      </c>
      <c r="BC33" s="8">
        <f>IF(ISNA(VLOOKUP($I33,disall!$A$2:$CY$349,COLUMN(disall!AV32),FALSE)),-9999,VLOOKUP($I33,disall!$A$2:$CY$349,COLUMN(disall!AV32),FALSE))</f>
        <v>2.7</v>
      </c>
      <c r="BD33" s="8">
        <f>IF(ISNA(VLOOKUP($I33,disall!$A$2:$CY$349,COLUMN(disall!AW32),FALSE)),-9999,VLOOKUP($I33,disall!$A$2:$CY$349,COLUMN(disall!AW32),FALSE))</f>
        <v>613.64</v>
      </c>
      <c r="BE33" s="8">
        <f>IF(ISNA(VLOOKUP($I33,disall!$A$2:$CY$349,COLUMN(disall!AX32),FALSE)),-9999,VLOOKUP($I33,disall!$A$2:$CY$349,COLUMN(disall!AX32),FALSE))</f>
        <v>4.0999999999999996</v>
      </c>
      <c r="BF33" s="8">
        <f>IF(ISNA(VLOOKUP($I33,disall!$A$2:$CY$349,COLUMN(disall!AY32),FALSE)),-9999,VLOOKUP($I33,disall!$A$2:$CY$349,COLUMN(disall!AY32),FALSE))</f>
        <v>2.6</v>
      </c>
      <c r="BG33" s="8">
        <f>IF(ISNA(VLOOKUP($I33,disall!$A$2:$CY$349,COLUMN(disall!AZ32),FALSE)),-9999,VLOOKUP($I33,disall!$A$2:$CY$349,COLUMN(disall!AZ32),FALSE))</f>
        <v>634.15</v>
      </c>
      <c r="BH33" s="8">
        <f>IF(ISNA(VLOOKUP($I33,disall!$A$2:$CY$349,COLUMN(disall!BA32),FALSE)),-9999,VLOOKUP($I33,disall!$A$2:$CY$349,COLUMN(disall!BA32),FALSE))</f>
        <v>3.2</v>
      </c>
      <c r="BI33" s="8">
        <f>IF(ISNA(VLOOKUP($I33,disall!$A$2:$CY$349,COLUMN(disall!BB32),FALSE)),-9999,VLOOKUP($I33,disall!$A$2:$CY$349,COLUMN(disall!BB32),FALSE))</f>
        <v>4</v>
      </c>
      <c r="BJ33" s="8">
        <f>IF(ISNA(VLOOKUP($I33,disall!$A$2:$CY$349,COLUMN(disall!BC32),FALSE)),-9999,VLOOKUP($I33,disall!$A$2:$CY$349,COLUMN(disall!BC32),FALSE))</f>
        <v>1250</v>
      </c>
      <c r="BK33" s="8">
        <f>IF(ISNA(VLOOKUP($I33,disall!$A$2:$CY$349,COLUMN(disall!BD32),FALSE)),-9999,VLOOKUP($I33,disall!$A$2:$CY$349,COLUMN(disall!BD32),FALSE))</f>
        <v>3</v>
      </c>
      <c r="BL33" s="8">
        <f>IF(ISNA(VLOOKUP($I33,disall!$A$2:$CY$349,COLUMN(disall!BE32),FALSE)),-9999,VLOOKUP($I33,disall!$A$2:$CY$349,COLUMN(disall!BE32),FALSE))</f>
        <v>4</v>
      </c>
      <c r="BM33" s="8">
        <f>IF(ISNA(VLOOKUP($I33,disall!$A$2:$CY$349,COLUMN(disall!BF32),FALSE)),-9999,VLOOKUP($I33,disall!$A$2:$CY$349,COLUMN(disall!BF32),FALSE))</f>
        <v>1333.33</v>
      </c>
      <c r="BN33" s="8">
        <f>IF(ISNA(VLOOKUP($I33,disall!$A$2:$CY$349,COLUMN(disall!BG32),FALSE)),-9999,VLOOKUP($I33,disall!$A$2:$CY$349,COLUMN(disall!BG32),FALSE))</f>
        <v>3</v>
      </c>
      <c r="BO33" s="8">
        <f>IF(ISNA(VLOOKUP($I33,disall!$A$2:$CY$349,COLUMN(disall!BH32),FALSE)),-9999,VLOOKUP($I33,disall!$A$2:$CY$349,COLUMN(disall!BH32),FALSE))</f>
        <v>3.9</v>
      </c>
      <c r="BP33" s="8">
        <f>IF(ISNA(VLOOKUP($I33,disall!$A$2:$CY$349,COLUMN(disall!BI32),FALSE)),-9999,VLOOKUP($I33,disall!$A$2:$CY$349,COLUMN(disall!BI32),FALSE))</f>
        <v>1300</v>
      </c>
      <c r="BQ33" s="8">
        <f>IF(ISNA(VLOOKUP($I33,disall!$A$2:$CY$349,COLUMN(disall!BJ32),FALSE)),-9999,VLOOKUP($I33,disall!$A$2:$CY$349,COLUMN(disall!BJ32),FALSE))</f>
        <v>3.5</v>
      </c>
      <c r="BR33" s="8">
        <f>IF(ISNA(VLOOKUP($I33,disall!$A$2:$CY$349,COLUMN(disall!BK32),FALSE)),-9999,VLOOKUP($I33,disall!$A$2:$CY$349,COLUMN(disall!BK32),FALSE))</f>
        <v>2.1</v>
      </c>
      <c r="BS33" s="8">
        <f>IF(ISNA(VLOOKUP($I33,disall!$A$2:$CY$349,COLUMN(disall!BL32),FALSE)),-9999,VLOOKUP($I33,disall!$A$2:$CY$349,COLUMN(disall!BL32),FALSE))</f>
        <v>600</v>
      </c>
      <c r="BT33" s="8">
        <f>IF(ISNA(VLOOKUP($I33,disall!$A$2:$CY$349,COLUMN(disall!BM32),FALSE)),-9999,VLOOKUP($I33,disall!$A$2:$CY$349,COLUMN(disall!BM32),FALSE))</f>
        <v>3.5</v>
      </c>
      <c r="BU33" s="8">
        <f>IF(ISNA(VLOOKUP($I33,disall!$A$2:$CY$349,COLUMN(disall!BN32),FALSE)),-9999,VLOOKUP($I33,disall!$A$2:$CY$349,COLUMN(disall!BN32),FALSE))</f>
        <v>2.9</v>
      </c>
      <c r="BV33" s="8">
        <f>IF(ISNA(VLOOKUP($I33,disall!$A$2:$CY$349,COLUMN(disall!BO32),FALSE)),-9999,VLOOKUP($I33,disall!$A$2:$CY$349,COLUMN(disall!BO32),FALSE))</f>
        <v>828.57</v>
      </c>
      <c r="BW33" s="8">
        <f>IF(ISNA(VLOOKUP($I33,disall!$A$2:$CY$349,COLUMN(disall!BP32),FALSE)),-9999,VLOOKUP($I33,disall!$A$2:$CY$349,COLUMN(disall!BP32),FALSE))</f>
        <v>5</v>
      </c>
      <c r="BX33" s="8">
        <f>IF(ISNA(VLOOKUP($I33,disall!$A$2:$CY$349,COLUMN(disall!BQ32),FALSE)),-9999,VLOOKUP($I33,disall!$A$2:$CY$349,COLUMN(disall!BQ32),FALSE))</f>
        <v>2.6</v>
      </c>
      <c r="BY33" s="8">
        <f>IF(ISNA(VLOOKUP($I33,disall!$A$2:$CY$349,COLUMN(disall!BR32),FALSE)),-9999,VLOOKUP($I33,disall!$A$2:$CY$349,COLUMN(disall!BR32),FALSE))</f>
        <v>520</v>
      </c>
      <c r="BZ33" s="8">
        <f>IF(ISNA(VLOOKUP($I33,disall!$A$2:$CY$349,COLUMN(disall!BS32),FALSE)),-9999,VLOOKUP($I33,disall!$A$2:$CY$349,COLUMN(disall!BS32),FALSE))</f>
        <v>4.7</v>
      </c>
      <c r="CA33" s="8">
        <f>IF(ISNA(VLOOKUP($I33,disall!$A$2:$CY$349,COLUMN(disall!BT32),FALSE)),-9999,VLOOKUP($I33,disall!$A$2:$CY$349,COLUMN(disall!BT32),FALSE))</f>
        <v>2.6</v>
      </c>
      <c r="CB33" s="8">
        <f>IF(ISNA(VLOOKUP($I33,disall!$A$2:$CY$349,COLUMN(disall!BU32),FALSE)),-9999,VLOOKUP($I33,disall!$A$2:$CY$349,COLUMN(disall!BU32),FALSE))</f>
        <v>553.19000000000005</v>
      </c>
      <c r="CC33" s="8">
        <f>IF(ISNA(VLOOKUP($I33,disall!$A$2:$CY$349,COLUMN(disall!BV32),FALSE)),-9999,VLOOKUP($I33,disall!$A$2:$CY$349,COLUMN(disall!BV32),FALSE))</f>
        <v>5</v>
      </c>
      <c r="CD33" s="8">
        <f>IF(ISNA(VLOOKUP($I33,disall!$A$2:$CY$349,COLUMN(disall!BW32),FALSE)),-9999,VLOOKUP($I33,disall!$A$2:$CY$349,COLUMN(disall!BW32),FALSE))</f>
        <v>3</v>
      </c>
      <c r="CE33" s="8">
        <f>IF(ISNA(VLOOKUP($I33,disall!$A$2:$CY$349,COLUMN(disall!BX32),FALSE)),-9999,VLOOKUP($I33,disall!$A$2:$CY$349,COLUMN(disall!BX32),FALSE))</f>
        <v>600</v>
      </c>
      <c r="CF33" s="8">
        <f>IF(ISNA(VLOOKUP($I33,disall!$A$2:$CY$349,COLUMN(disall!BY32),FALSE)),-9999,VLOOKUP($I33,disall!$A$2:$CY$349,COLUMN(disall!BY32),FALSE))</f>
        <v>5</v>
      </c>
      <c r="CG33" s="8">
        <f>IF(ISNA(VLOOKUP($I33,disall!$A$2:$CY$349,COLUMN(disall!BZ32),FALSE)),-9999,VLOOKUP($I33,disall!$A$2:$CY$349,COLUMN(disall!BZ32),FALSE))</f>
        <v>4</v>
      </c>
      <c r="CH33" s="8">
        <f>IF(ISNA(VLOOKUP($I33,disall!$A$2:$CY$349,COLUMN(disall!CA32),FALSE)),-9999,VLOOKUP($I33,disall!$A$2:$CY$349,COLUMN(disall!CA32),FALSE))</f>
        <v>800</v>
      </c>
      <c r="CI33" s="8">
        <f>IF(ISNA(VLOOKUP($I33,disall!$A$2:$CY$349,COLUMN(disall!CB32),FALSE)),-9999,VLOOKUP($I33,disall!$A$2:$CY$349,COLUMN(disall!CB32),FALSE))</f>
        <v>5</v>
      </c>
      <c r="CJ33" s="8">
        <f>IF(ISNA(VLOOKUP($I33,disall!$A$2:$CY$349,COLUMN(disall!CC32),FALSE)),-9999,VLOOKUP($I33,disall!$A$2:$CY$349,COLUMN(disall!CC32),FALSE))</f>
        <v>4.5999999999999996</v>
      </c>
      <c r="CK33" s="8">
        <f>IF(ISNA(VLOOKUP($I33,disall!$A$2:$CY$349,COLUMN(disall!CD32),FALSE)),-9999,VLOOKUP($I33,disall!$A$2:$CY$349,COLUMN(disall!CD32),FALSE))</f>
        <v>920</v>
      </c>
      <c r="CL33" s="8">
        <f>IF(ISNA(VLOOKUP($I33,disall!$A$2:$CY$349,COLUMN(disall!CE32),FALSE)),-9999,VLOOKUP($I33,disall!$A$2:$CY$349,COLUMN(disall!CE32),FALSE))</f>
        <v>5.6</v>
      </c>
      <c r="CM33" s="8">
        <f>IF(ISNA(VLOOKUP($I33,disall!$A$2:$CY$349,COLUMN(disall!CF32),FALSE)),-9999,VLOOKUP($I33,disall!$A$2:$CY$349,COLUMN(disall!CF32),FALSE))</f>
        <v>4.5999999999999996</v>
      </c>
      <c r="CN33" s="8">
        <f>IF(ISNA(VLOOKUP($I33,disall!$A$2:$CY$349,COLUMN(disall!CG32),FALSE)),-9999,VLOOKUP($I33,disall!$A$2:$CY$349,COLUMN(disall!CG32),FALSE))</f>
        <v>821.43</v>
      </c>
      <c r="CO33" s="8">
        <f>IF(ISNA(VLOOKUP($I33,disall!$A$2:$CY$349,COLUMN(disall!CH32),FALSE)),-9999,VLOOKUP($I33,disall!$A$2:$CY$349,COLUMN(disall!CH32),FALSE))</f>
        <v>5.2</v>
      </c>
      <c r="CP33" s="8">
        <f>IF(ISNA(VLOOKUP($I33,disall!$A$2:$CY$349,COLUMN(disall!CI32),FALSE)),-9999,VLOOKUP($I33,disall!$A$2:$CY$349,COLUMN(disall!CI32),FALSE))</f>
        <v>4.2</v>
      </c>
      <c r="CQ33" s="8">
        <f>IF(ISNA(VLOOKUP($I33,disall!$A$2:$CY$349,COLUMN(disall!CJ32),FALSE)),-9999,VLOOKUP($I33,disall!$A$2:$CY$349,COLUMN(disall!CJ32),FALSE))</f>
        <v>807.69</v>
      </c>
      <c r="CR33" s="8">
        <f>IF(ISNA(VLOOKUP($I33,disall!$A$2:$CY$349,COLUMN(disall!CK32),FALSE)),-9999,VLOOKUP($I33,disall!$A$2:$CY$349,COLUMN(disall!CK32),FALSE))</f>
        <v>5.5</v>
      </c>
      <c r="CS33" s="8">
        <f>IF(ISNA(VLOOKUP($I33,disall!$A$2:$CY$349,COLUMN(disall!CL32),FALSE)),-9999,VLOOKUP($I33,disall!$A$2:$CY$349,COLUMN(disall!CL32),FALSE))</f>
        <v>5</v>
      </c>
      <c r="CT33" s="8">
        <f>IF(ISNA(VLOOKUP($I33,disall!$A$2:$CY$349,COLUMN(disall!CM32),FALSE)),-9999,VLOOKUP($I33,disall!$A$2:$CY$349,COLUMN(disall!CM32),FALSE))</f>
        <v>909.09</v>
      </c>
      <c r="CU33" s="8">
        <f>IF(ISNA(VLOOKUP($I33,disall!$A$2:$CY$349,COLUMN(disall!CN32),FALSE)),-9999,VLOOKUP($I33,disall!$A$2:$CY$349,COLUMN(disall!CN32),FALSE))</f>
        <v>6.2</v>
      </c>
      <c r="CV33" s="8">
        <f>IF(ISNA(VLOOKUP($I33,disall!$A$2:$CY$349,COLUMN(disall!CO32),FALSE)),-9999,VLOOKUP($I33,disall!$A$2:$CY$349,COLUMN(disall!CO32),FALSE))</f>
        <v>6.7</v>
      </c>
      <c r="CW33" s="8">
        <f>IF(ISNA(VLOOKUP($I33,disall!$A$2:$CY$349,COLUMN(disall!CP32),FALSE)),-9999,VLOOKUP($I33,disall!$A$2:$CY$349,COLUMN(disall!CP32),FALSE))</f>
        <v>1080.6500000000001</v>
      </c>
      <c r="CX33" s="8">
        <f>IF(ISNA(VLOOKUP($I33,disall!$A$2:$CY$349,COLUMN(disall!CQ32),FALSE)),-9999,VLOOKUP($I33,disall!$A$2:$CY$349,COLUMN(disall!CQ32),FALSE))</f>
        <v>6.5</v>
      </c>
      <c r="CY33" s="8">
        <f>IF(ISNA(VLOOKUP($I33,disall!$A$2:$CY$349,COLUMN(disall!CR32),FALSE)),-9999,VLOOKUP($I33,disall!$A$2:$CY$349,COLUMN(disall!CR32),FALSE))</f>
        <v>7</v>
      </c>
      <c r="CZ33" s="8">
        <f>IF(ISNA(VLOOKUP($I33,disall!$A$2:$CY$349,COLUMN(disall!CS32),FALSE)),-9999,VLOOKUP($I33,disall!$A$2:$CY$349,COLUMN(disall!CS32),FALSE))</f>
        <v>1076.92</v>
      </c>
      <c r="DA33" s="8">
        <f>IF(ISNA(VLOOKUP($I33,disall!$A$2:$CY$349,COLUMN(disall!CT32),FALSE)),-9999,VLOOKUP($I33,disall!$A$2:$CY$349,COLUMN(disall!CT32),FALSE))</f>
        <v>5.8</v>
      </c>
      <c r="DB33" s="8">
        <f>IF(ISNA(VLOOKUP($I33,disall!$A$2:$CY$349,COLUMN(disall!CU32),FALSE)),-9999,VLOOKUP($I33,disall!$A$2:$CY$349,COLUMN(disall!CU32),FALSE))</f>
        <v>4.8</v>
      </c>
      <c r="DC33" s="8">
        <f>IF(ISNA(VLOOKUP($I33,disall!$A$2:$CY$349,COLUMN(disall!CV32),FALSE)),-9999,VLOOKUP($I33,disall!$A$2:$CY$349,COLUMN(disall!CV32),FALSE))</f>
        <v>827.59</v>
      </c>
      <c r="DD33" s="8">
        <f>IF(ISNA(VLOOKUP($I33,disall!$A$2:$CY$349,COLUMN(disall!CW32),FALSE)),-9999,VLOOKUP($I33,disall!$A$2:$CY$349,COLUMN(disall!CW32),FALSE))</f>
        <v>7.6</v>
      </c>
      <c r="DE33" s="8">
        <f>IF(ISNA(VLOOKUP($I33,disall!$A$2:$CY$349,COLUMN(disall!CX32),FALSE)),-9999,VLOOKUP($I33,disall!$A$2:$CY$349,COLUMN(disall!CX32),FALSE))</f>
        <v>7.6</v>
      </c>
      <c r="DF33" s="8">
        <f>IF(ISNA(VLOOKUP($I33,disall!$A$2:$CY$349,COLUMN(disall!CY32),FALSE)),-9999,VLOOKUP($I33,disall!$A$2:$CY$349,COLUMN(disall!CY32),FALSE))</f>
        <v>1000</v>
      </c>
    </row>
    <row r="34" spans="1:110" x14ac:dyDescent="0.25">
      <c r="A34">
        <v>227</v>
      </c>
      <c r="B34" t="s">
        <v>8</v>
      </c>
      <c r="C34" t="s">
        <v>472</v>
      </c>
      <c r="D34" t="s">
        <v>185</v>
      </c>
      <c r="E34" t="s">
        <v>473</v>
      </c>
      <c r="F34" t="s">
        <v>241</v>
      </c>
      <c r="G34" t="s">
        <v>522</v>
      </c>
      <c r="H34">
        <v>1035</v>
      </c>
      <c r="I34">
        <f>IF(ISNA(VLOOKUP(H34,disall!$D$2:$L$349,1,FALSE)),H34,VLOOKUP(H34,disall!$D$2:$L$349,1,FALSE))</f>
        <v>1035</v>
      </c>
      <c r="J34">
        <f>IF(ISNA(VLOOKUP(H34,disall!$D$2:$L$349,1,FALSE)),"NA",VLOOKUP(H34,disall!$D$2:$L$349,2,FALSE))</f>
        <v>1035</v>
      </c>
      <c r="K34" t="str">
        <f>IF(ISNA(VLOOKUP(I34,disall!$A$2:$L$349,3,FALSE)),F34,VLOOKUP(I34,disall!$A$2:$L$349,3,FALSE))</f>
        <v>Satna</v>
      </c>
      <c r="L34" t="str">
        <f>IF(ISNA(VLOOKUP(I34,disall!$A$2:$L$349,12,FALSE)),"NA",VLOOKUP(I34,disall!$A$2:$L$349,12,FALSE))</f>
        <v>Satna</v>
      </c>
      <c r="M34">
        <f>IF(ISNA(VLOOKUP(I34,disall!$A$2:$M$349,6,FALSE)),"NA",VLOOKUP(I34,disall!$A$2:$M$349,6,FALSE))</f>
        <v>10</v>
      </c>
      <c r="N34">
        <f>IF(ISNA(VLOOKUP(I34,disall!$A$2:$M$349,7,FALSE)),"NA",VLOOKUP(I34,disall!$A$2:$M$349,7,FALSE))</f>
        <v>0.67893800000000004</v>
      </c>
      <c r="O34">
        <f>IF(ISNA(VLOOKUP(I34,disall!$A$2:$M$349,8,FALSE)),"NA",VLOOKUP(I34,disall!$A$2:$M$349,8,FALSE))</f>
        <v>5.3329769999999996</v>
      </c>
      <c r="P34" t="str">
        <f>IF(ISNA(VLOOKUP(I34,disall!$A$2:$M$349,9,FALSE)),"NA",VLOOKUP(I34,disall!$A$2:$M$349,9,FALSE))</f>
        <v>POLY</v>
      </c>
      <c r="Q34">
        <f>IF(ISNA(VLOOKUP(I34,disall!$A$2:$M$349,10,FALSE)),"NA",VLOOKUP(I34,disall!$A$2:$M$349,10,FALSE))</f>
        <v>356123400</v>
      </c>
      <c r="R34" t="str">
        <f>IF(ISNA(VLOOKUP(I34,disall!$A$2:$M$349,11,FALSE)),"NA",VLOOKUP(I34,disall!$A$2:$M$349,11,FALSE))</f>
        <v>Madhya Pradesh</v>
      </c>
      <c r="S34" t="str">
        <f>IF(ISNA(VLOOKUP(I34,disall!$A$2:$M$349,12,FALSE)),"NA",VLOOKUP(I34,disall!$A$2:$M$349,12,FALSE))</f>
        <v>Satna</v>
      </c>
      <c r="T34">
        <f>IF(ISNA(VLOOKUP(I34,disall!$A$2:$M$349,13,FALSE)),"NA",VLOOKUP(I34,disall!$A$2:$M$349,13,FALSE))</f>
        <v>156</v>
      </c>
      <c r="U34" s="8">
        <f>IF(ISNA(VLOOKUP($I34,disall!$A$2:$CY$349,COLUMN(disall!N33),FALSE)),-9999,VLOOKUP($I34,disall!$A$2:$CY$349,COLUMN(disall!N33),FALSE))</f>
        <v>0</v>
      </c>
      <c r="V34" s="8">
        <f>IF(ISNA(VLOOKUP($I34,disall!$A$2:$CY$349,COLUMN(disall!O33),FALSE)),-9999,VLOOKUP($I34,disall!$A$2:$CY$349,COLUMN(disall!O33),FALSE))</f>
        <v>0</v>
      </c>
      <c r="W34" s="8">
        <f>IF(ISNA(VLOOKUP($I34,disall!$A$2:$CY$349,COLUMN(disall!P33),FALSE)),-9999,VLOOKUP($I34,disall!$A$2:$CY$349,COLUMN(disall!P33),FALSE))</f>
        <v>0</v>
      </c>
      <c r="X34" s="8">
        <f>IF(ISNA(VLOOKUP($I34,disall!$A$2:$CY$349,COLUMN(disall!Q33),FALSE)),-9999,VLOOKUP($I34,disall!$A$2:$CY$349,COLUMN(disall!Q33),FALSE))</f>
        <v>0</v>
      </c>
      <c r="Y34" s="8">
        <f>IF(ISNA(VLOOKUP($I34,disall!$A$2:$CY$349,COLUMN(disall!R33),FALSE)),-9999,VLOOKUP($I34,disall!$A$2:$CY$349,COLUMN(disall!R33),FALSE))</f>
        <v>0</v>
      </c>
      <c r="Z34" s="8">
        <f>IF(ISNA(VLOOKUP($I34,disall!$A$2:$CY$349,COLUMN(disall!S33),FALSE)),-9999,VLOOKUP($I34,disall!$A$2:$CY$349,COLUMN(disall!S33),FALSE))</f>
        <v>0</v>
      </c>
      <c r="AA34" s="8">
        <f>IF(ISNA(VLOOKUP($I34,disall!$A$2:$CY$349,COLUMN(disall!T33),FALSE)),-9999,VLOOKUP($I34,disall!$A$2:$CY$349,COLUMN(disall!T33),FALSE))</f>
        <v>0</v>
      </c>
      <c r="AB34" s="8">
        <f>IF(ISNA(VLOOKUP($I34,disall!$A$2:$CY$349,COLUMN(disall!U33),FALSE)),-9999,VLOOKUP($I34,disall!$A$2:$CY$349,COLUMN(disall!U33),FALSE))</f>
        <v>0</v>
      </c>
      <c r="AC34" s="8">
        <f>IF(ISNA(VLOOKUP($I34,disall!$A$2:$CY$349,COLUMN(disall!V33),FALSE)),-9999,VLOOKUP($I34,disall!$A$2:$CY$349,COLUMN(disall!V33),FALSE))</f>
        <v>0</v>
      </c>
      <c r="AD34" s="8">
        <f>IF(ISNA(VLOOKUP($I34,disall!$A$2:$CY$349,COLUMN(disall!W33),FALSE)),-9999,VLOOKUP($I34,disall!$A$2:$CY$349,COLUMN(disall!W33),FALSE))</f>
        <v>0</v>
      </c>
      <c r="AE34" s="8">
        <f>IF(ISNA(VLOOKUP($I34,disall!$A$2:$CY$349,COLUMN(disall!X33),FALSE)),-9999,VLOOKUP($I34,disall!$A$2:$CY$349,COLUMN(disall!X33),FALSE))</f>
        <v>0</v>
      </c>
      <c r="AF34" s="8">
        <f>IF(ISNA(VLOOKUP($I34,disall!$A$2:$CY$349,COLUMN(disall!Y33),FALSE)),-9999,VLOOKUP($I34,disall!$A$2:$CY$349,COLUMN(disall!Y33),FALSE))</f>
        <v>0</v>
      </c>
      <c r="AG34" s="8">
        <f>IF(ISNA(VLOOKUP($I34,disall!$A$2:$CY$349,COLUMN(disall!Z33),FALSE)),-9999,VLOOKUP($I34,disall!$A$2:$CY$349,COLUMN(disall!Z33),FALSE))</f>
        <v>0</v>
      </c>
      <c r="AH34" s="8">
        <f>IF(ISNA(VLOOKUP($I34,disall!$A$2:$CY$349,COLUMN(disall!AA33),FALSE)),-9999,VLOOKUP($I34,disall!$A$2:$CY$349,COLUMN(disall!AA33),FALSE))</f>
        <v>0</v>
      </c>
      <c r="AI34" s="8">
        <f>IF(ISNA(VLOOKUP($I34,disall!$A$2:$CY$349,COLUMN(disall!AB33),FALSE)),-9999,VLOOKUP($I34,disall!$A$2:$CY$349,COLUMN(disall!AB33),FALSE))</f>
        <v>0</v>
      </c>
      <c r="AJ34" s="8">
        <f>IF(ISNA(VLOOKUP($I34,disall!$A$2:$CY$349,COLUMN(disall!AC33),FALSE)),-9999,VLOOKUP($I34,disall!$A$2:$CY$349,COLUMN(disall!AC33),FALSE))</f>
        <v>0</v>
      </c>
      <c r="AK34" s="8">
        <f>IF(ISNA(VLOOKUP($I34,disall!$A$2:$CY$349,COLUMN(disall!AD33),FALSE)),-9999,VLOOKUP($I34,disall!$A$2:$CY$349,COLUMN(disall!AD33),FALSE))</f>
        <v>0</v>
      </c>
      <c r="AL34" s="8">
        <f>IF(ISNA(VLOOKUP($I34,disall!$A$2:$CY$349,COLUMN(disall!AE33),FALSE)),-9999,VLOOKUP($I34,disall!$A$2:$CY$349,COLUMN(disall!AE33),FALSE))</f>
        <v>0</v>
      </c>
      <c r="AM34" s="8">
        <f>IF(ISNA(VLOOKUP($I34,disall!$A$2:$CY$349,COLUMN(disall!AF33),FALSE)),-9999,VLOOKUP($I34,disall!$A$2:$CY$349,COLUMN(disall!AF33),FALSE))</f>
        <v>0</v>
      </c>
      <c r="AN34" s="8">
        <f>IF(ISNA(VLOOKUP($I34,disall!$A$2:$CY$349,COLUMN(disall!AG33),FALSE)),-9999,VLOOKUP($I34,disall!$A$2:$CY$349,COLUMN(disall!AG33),FALSE))</f>
        <v>0</v>
      </c>
      <c r="AO34" s="8">
        <f>IF(ISNA(VLOOKUP($I34,disall!$A$2:$CY$349,COLUMN(disall!AH33),FALSE)),-9999,VLOOKUP($I34,disall!$A$2:$CY$349,COLUMN(disall!AH33),FALSE))</f>
        <v>0</v>
      </c>
      <c r="AP34" s="8">
        <f>IF(ISNA(VLOOKUP($I34,disall!$A$2:$CY$349,COLUMN(disall!AI33),FALSE)),-9999,VLOOKUP($I34,disall!$A$2:$CY$349,COLUMN(disall!AI33),FALSE))</f>
        <v>0</v>
      </c>
      <c r="AQ34" s="8">
        <f>IF(ISNA(VLOOKUP($I34,disall!$A$2:$CY$349,COLUMN(disall!AJ33),FALSE)),-9999,VLOOKUP($I34,disall!$A$2:$CY$349,COLUMN(disall!AJ33),FALSE))</f>
        <v>0</v>
      </c>
      <c r="AR34" s="8">
        <f>IF(ISNA(VLOOKUP($I34,disall!$A$2:$CY$349,COLUMN(disall!AK33),FALSE)),-9999,VLOOKUP($I34,disall!$A$2:$CY$349,COLUMN(disall!AK33),FALSE))</f>
        <v>0</v>
      </c>
      <c r="AS34" s="8">
        <f>IF(ISNA(VLOOKUP($I34,disall!$A$2:$CY$349,COLUMN(disall!AL33),FALSE)),-9999,VLOOKUP($I34,disall!$A$2:$CY$349,COLUMN(disall!AL33),FALSE))</f>
        <v>0</v>
      </c>
      <c r="AT34" s="8">
        <f>IF(ISNA(VLOOKUP($I34,disall!$A$2:$CY$349,COLUMN(disall!AM33),FALSE)),-9999,VLOOKUP($I34,disall!$A$2:$CY$349,COLUMN(disall!AM33),FALSE))</f>
        <v>0</v>
      </c>
      <c r="AU34" s="8">
        <f>IF(ISNA(VLOOKUP($I34,disall!$A$2:$CY$349,COLUMN(disall!AN33),FALSE)),-9999,VLOOKUP($I34,disall!$A$2:$CY$349,COLUMN(disall!AN33),FALSE))</f>
        <v>0</v>
      </c>
      <c r="AV34" s="8">
        <f>IF(ISNA(VLOOKUP($I34,disall!$A$2:$CY$349,COLUMN(disall!AO33),FALSE)),-9999,VLOOKUP($I34,disall!$A$2:$CY$349,COLUMN(disall!AO33),FALSE))</f>
        <v>0</v>
      </c>
      <c r="AW34" s="8">
        <f>IF(ISNA(VLOOKUP($I34,disall!$A$2:$CY$349,COLUMN(disall!AP33),FALSE)),-9999,VLOOKUP($I34,disall!$A$2:$CY$349,COLUMN(disall!AP33),FALSE))</f>
        <v>0</v>
      </c>
      <c r="AX34" s="8">
        <f>IF(ISNA(VLOOKUP($I34,disall!$A$2:$CY$349,COLUMN(disall!AQ33),FALSE)),-9999,VLOOKUP($I34,disall!$A$2:$CY$349,COLUMN(disall!AQ33),FALSE))</f>
        <v>0</v>
      </c>
      <c r="AY34" s="8">
        <f>IF(ISNA(VLOOKUP($I34,disall!$A$2:$CY$349,COLUMN(disall!AR33),FALSE)),-9999,VLOOKUP($I34,disall!$A$2:$CY$349,COLUMN(disall!AR33),FALSE))</f>
        <v>0</v>
      </c>
      <c r="AZ34" s="8">
        <f>IF(ISNA(VLOOKUP($I34,disall!$A$2:$CY$349,COLUMN(disall!AS33),FALSE)),-9999,VLOOKUP($I34,disall!$A$2:$CY$349,COLUMN(disall!AS33),FALSE))</f>
        <v>0</v>
      </c>
      <c r="BA34" s="8">
        <f>IF(ISNA(VLOOKUP($I34,disall!$A$2:$CY$349,COLUMN(disall!AT33),FALSE)),-9999,VLOOKUP($I34,disall!$A$2:$CY$349,COLUMN(disall!AT33),FALSE))</f>
        <v>0</v>
      </c>
      <c r="BB34" s="8">
        <f>IF(ISNA(VLOOKUP($I34,disall!$A$2:$CY$349,COLUMN(disall!AU33),FALSE)),-9999,VLOOKUP($I34,disall!$A$2:$CY$349,COLUMN(disall!AU33),FALSE))</f>
        <v>0</v>
      </c>
      <c r="BC34" s="8">
        <f>IF(ISNA(VLOOKUP($I34,disall!$A$2:$CY$349,COLUMN(disall!AV33),FALSE)),-9999,VLOOKUP($I34,disall!$A$2:$CY$349,COLUMN(disall!AV33),FALSE))</f>
        <v>0</v>
      </c>
      <c r="BD34" s="8">
        <f>IF(ISNA(VLOOKUP($I34,disall!$A$2:$CY$349,COLUMN(disall!AW33),FALSE)),-9999,VLOOKUP($I34,disall!$A$2:$CY$349,COLUMN(disall!AW33),FALSE))</f>
        <v>0</v>
      </c>
      <c r="BE34" s="8">
        <f>IF(ISNA(VLOOKUP($I34,disall!$A$2:$CY$349,COLUMN(disall!AX33),FALSE)),-9999,VLOOKUP($I34,disall!$A$2:$CY$349,COLUMN(disall!AX33),FALSE))</f>
        <v>0</v>
      </c>
      <c r="BF34" s="8">
        <f>IF(ISNA(VLOOKUP($I34,disall!$A$2:$CY$349,COLUMN(disall!AY33),FALSE)),-9999,VLOOKUP($I34,disall!$A$2:$CY$349,COLUMN(disall!AY33),FALSE))</f>
        <v>0</v>
      </c>
      <c r="BG34" s="8">
        <f>IF(ISNA(VLOOKUP($I34,disall!$A$2:$CY$349,COLUMN(disall!AZ33),FALSE)),-9999,VLOOKUP($I34,disall!$A$2:$CY$349,COLUMN(disall!AZ33),FALSE))</f>
        <v>0</v>
      </c>
      <c r="BH34" s="8">
        <f>IF(ISNA(VLOOKUP($I34,disall!$A$2:$CY$349,COLUMN(disall!BA33),FALSE)),-9999,VLOOKUP($I34,disall!$A$2:$CY$349,COLUMN(disall!BA33),FALSE))</f>
        <v>0</v>
      </c>
      <c r="BI34" s="8">
        <f>IF(ISNA(VLOOKUP($I34,disall!$A$2:$CY$349,COLUMN(disall!BB33),FALSE)),-9999,VLOOKUP($I34,disall!$A$2:$CY$349,COLUMN(disall!BB33),FALSE))</f>
        <v>0</v>
      </c>
      <c r="BJ34" s="8">
        <f>IF(ISNA(VLOOKUP($I34,disall!$A$2:$CY$349,COLUMN(disall!BC33),FALSE)),-9999,VLOOKUP($I34,disall!$A$2:$CY$349,COLUMN(disall!BC33),FALSE))</f>
        <v>0</v>
      </c>
      <c r="BK34" s="8">
        <f>IF(ISNA(VLOOKUP($I34,disall!$A$2:$CY$349,COLUMN(disall!BD33),FALSE)),-9999,VLOOKUP($I34,disall!$A$2:$CY$349,COLUMN(disall!BD33),FALSE))</f>
        <v>0</v>
      </c>
      <c r="BL34" s="8">
        <f>IF(ISNA(VLOOKUP($I34,disall!$A$2:$CY$349,COLUMN(disall!BE33),FALSE)),-9999,VLOOKUP($I34,disall!$A$2:$CY$349,COLUMN(disall!BE33),FALSE))</f>
        <v>0</v>
      </c>
      <c r="BM34" s="8">
        <f>IF(ISNA(VLOOKUP($I34,disall!$A$2:$CY$349,COLUMN(disall!BF33),FALSE)),-9999,VLOOKUP($I34,disall!$A$2:$CY$349,COLUMN(disall!BF33),FALSE))</f>
        <v>0</v>
      </c>
      <c r="BN34" s="8">
        <f>IF(ISNA(VLOOKUP($I34,disall!$A$2:$CY$349,COLUMN(disall!BG33),FALSE)),-9999,VLOOKUP($I34,disall!$A$2:$CY$349,COLUMN(disall!BG33),FALSE))</f>
        <v>0</v>
      </c>
      <c r="BO34" s="8">
        <f>IF(ISNA(VLOOKUP($I34,disall!$A$2:$CY$349,COLUMN(disall!BH33),FALSE)),-9999,VLOOKUP($I34,disall!$A$2:$CY$349,COLUMN(disall!BH33),FALSE))</f>
        <v>0</v>
      </c>
      <c r="BP34" s="8">
        <f>IF(ISNA(VLOOKUP($I34,disall!$A$2:$CY$349,COLUMN(disall!BI33),FALSE)),-9999,VLOOKUP($I34,disall!$A$2:$CY$349,COLUMN(disall!BI33),FALSE))</f>
        <v>0</v>
      </c>
      <c r="BQ34" s="8">
        <f>IF(ISNA(VLOOKUP($I34,disall!$A$2:$CY$349,COLUMN(disall!BJ33),FALSE)),-9999,VLOOKUP($I34,disall!$A$2:$CY$349,COLUMN(disall!BJ33),FALSE))</f>
        <v>0</v>
      </c>
      <c r="BR34" s="8">
        <f>IF(ISNA(VLOOKUP($I34,disall!$A$2:$CY$349,COLUMN(disall!BK33),FALSE)),-9999,VLOOKUP($I34,disall!$A$2:$CY$349,COLUMN(disall!BK33),FALSE))</f>
        <v>0</v>
      </c>
      <c r="BS34" s="8">
        <f>IF(ISNA(VLOOKUP($I34,disall!$A$2:$CY$349,COLUMN(disall!BL33),FALSE)),-9999,VLOOKUP($I34,disall!$A$2:$CY$349,COLUMN(disall!BL33),FALSE))</f>
        <v>0</v>
      </c>
      <c r="BT34" s="8">
        <f>IF(ISNA(VLOOKUP($I34,disall!$A$2:$CY$349,COLUMN(disall!BM33),FALSE)),-9999,VLOOKUP($I34,disall!$A$2:$CY$349,COLUMN(disall!BM33),FALSE))</f>
        <v>0</v>
      </c>
      <c r="BU34" s="8">
        <f>IF(ISNA(VLOOKUP($I34,disall!$A$2:$CY$349,COLUMN(disall!BN33),FALSE)),-9999,VLOOKUP($I34,disall!$A$2:$CY$349,COLUMN(disall!BN33),FALSE))</f>
        <v>0</v>
      </c>
      <c r="BV34" s="8">
        <f>IF(ISNA(VLOOKUP($I34,disall!$A$2:$CY$349,COLUMN(disall!BO33),FALSE)),-9999,VLOOKUP($I34,disall!$A$2:$CY$349,COLUMN(disall!BO33),FALSE))</f>
        <v>0</v>
      </c>
      <c r="BW34" s="8">
        <f>IF(ISNA(VLOOKUP($I34,disall!$A$2:$CY$349,COLUMN(disall!BP33),FALSE)),-9999,VLOOKUP($I34,disall!$A$2:$CY$349,COLUMN(disall!BP33),FALSE))</f>
        <v>0</v>
      </c>
      <c r="BX34" s="8">
        <f>IF(ISNA(VLOOKUP($I34,disall!$A$2:$CY$349,COLUMN(disall!BQ33),FALSE)),-9999,VLOOKUP($I34,disall!$A$2:$CY$349,COLUMN(disall!BQ33),FALSE))</f>
        <v>0</v>
      </c>
      <c r="BY34" s="8">
        <f>IF(ISNA(VLOOKUP($I34,disall!$A$2:$CY$349,COLUMN(disall!BR33),FALSE)),-9999,VLOOKUP($I34,disall!$A$2:$CY$349,COLUMN(disall!BR33),FALSE))</f>
        <v>0</v>
      </c>
      <c r="BZ34" s="8">
        <f>IF(ISNA(VLOOKUP($I34,disall!$A$2:$CY$349,COLUMN(disall!BS33),FALSE)),-9999,VLOOKUP($I34,disall!$A$2:$CY$349,COLUMN(disall!BS33),FALSE))</f>
        <v>0</v>
      </c>
      <c r="CA34" s="8">
        <f>IF(ISNA(VLOOKUP($I34,disall!$A$2:$CY$349,COLUMN(disall!BT33),FALSE)),-9999,VLOOKUP($I34,disall!$A$2:$CY$349,COLUMN(disall!BT33),FALSE))</f>
        <v>0</v>
      </c>
      <c r="CB34" s="8">
        <f>IF(ISNA(VLOOKUP($I34,disall!$A$2:$CY$349,COLUMN(disall!BU33),FALSE)),-9999,VLOOKUP($I34,disall!$A$2:$CY$349,COLUMN(disall!BU33),FALSE))</f>
        <v>0</v>
      </c>
      <c r="CC34" s="8">
        <f>IF(ISNA(VLOOKUP($I34,disall!$A$2:$CY$349,COLUMN(disall!BV33),FALSE)),-9999,VLOOKUP($I34,disall!$A$2:$CY$349,COLUMN(disall!BV33),FALSE))</f>
        <v>0</v>
      </c>
      <c r="CD34" s="8">
        <f>IF(ISNA(VLOOKUP($I34,disall!$A$2:$CY$349,COLUMN(disall!BW33),FALSE)),-9999,VLOOKUP($I34,disall!$A$2:$CY$349,COLUMN(disall!BW33),FALSE))</f>
        <v>0</v>
      </c>
      <c r="CE34" s="8">
        <f>IF(ISNA(VLOOKUP($I34,disall!$A$2:$CY$349,COLUMN(disall!BX33),FALSE)),-9999,VLOOKUP($I34,disall!$A$2:$CY$349,COLUMN(disall!BX33),FALSE))</f>
        <v>0</v>
      </c>
      <c r="CF34" s="8">
        <f>IF(ISNA(VLOOKUP($I34,disall!$A$2:$CY$349,COLUMN(disall!BY33),FALSE)),-9999,VLOOKUP($I34,disall!$A$2:$CY$349,COLUMN(disall!BY33),FALSE))</f>
        <v>0</v>
      </c>
      <c r="CG34" s="8">
        <f>IF(ISNA(VLOOKUP($I34,disall!$A$2:$CY$349,COLUMN(disall!BZ33),FALSE)),-9999,VLOOKUP($I34,disall!$A$2:$CY$349,COLUMN(disall!BZ33),FALSE))</f>
        <v>0</v>
      </c>
      <c r="CH34" s="8">
        <f>IF(ISNA(VLOOKUP($I34,disall!$A$2:$CY$349,COLUMN(disall!CA33),FALSE)),-9999,VLOOKUP($I34,disall!$A$2:$CY$349,COLUMN(disall!CA33),FALSE))</f>
        <v>0</v>
      </c>
      <c r="CI34" s="8">
        <f>IF(ISNA(VLOOKUP($I34,disall!$A$2:$CY$349,COLUMN(disall!CB33),FALSE)),-9999,VLOOKUP($I34,disall!$A$2:$CY$349,COLUMN(disall!CB33),FALSE))</f>
        <v>0</v>
      </c>
      <c r="CJ34" s="8">
        <f>IF(ISNA(VLOOKUP($I34,disall!$A$2:$CY$349,COLUMN(disall!CC33),FALSE)),-9999,VLOOKUP($I34,disall!$A$2:$CY$349,COLUMN(disall!CC33),FALSE))</f>
        <v>0</v>
      </c>
      <c r="CK34" s="8">
        <f>IF(ISNA(VLOOKUP($I34,disall!$A$2:$CY$349,COLUMN(disall!CD33),FALSE)),-9999,VLOOKUP($I34,disall!$A$2:$CY$349,COLUMN(disall!CD33),FALSE))</f>
        <v>0</v>
      </c>
      <c r="CL34" s="8">
        <f>IF(ISNA(VLOOKUP($I34,disall!$A$2:$CY$349,COLUMN(disall!CE33),FALSE)),-9999,VLOOKUP($I34,disall!$A$2:$CY$349,COLUMN(disall!CE33),FALSE))</f>
        <v>0</v>
      </c>
      <c r="CM34" s="8">
        <f>IF(ISNA(VLOOKUP($I34,disall!$A$2:$CY$349,COLUMN(disall!CF33),FALSE)),-9999,VLOOKUP($I34,disall!$A$2:$CY$349,COLUMN(disall!CF33),FALSE))</f>
        <v>0</v>
      </c>
      <c r="CN34" s="8">
        <f>IF(ISNA(VLOOKUP($I34,disall!$A$2:$CY$349,COLUMN(disall!CG33),FALSE)),-9999,VLOOKUP($I34,disall!$A$2:$CY$349,COLUMN(disall!CG33),FALSE))</f>
        <v>0</v>
      </c>
      <c r="CO34" s="8">
        <f>IF(ISNA(VLOOKUP($I34,disall!$A$2:$CY$349,COLUMN(disall!CH33),FALSE)),-9999,VLOOKUP($I34,disall!$A$2:$CY$349,COLUMN(disall!CH33),FALSE))</f>
        <v>0</v>
      </c>
      <c r="CP34" s="8">
        <f>IF(ISNA(VLOOKUP($I34,disall!$A$2:$CY$349,COLUMN(disall!CI33),FALSE)),-9999,VLOOKUP($I34,disall!$A$2:$CY$349,COLUMN(disall!CI33),FALSE))</f>
        <v>0</v>
      </c>
      <c r="CQ34" s="8">
        <f>IF(ISNA(VLOOKUP($I34,disall!$A$2:$CY$349,COLUMN(disall!CJ33),FALSE)),-9999,VLOOKUP($I34,disall!$A$2:$CY$349,COLUMN(disall!CJ33),FALSE))</f>
        <v>0</v>
      </c>
      <c r="CR34" s="8">
        <f>IF(ISNA(VLOOKUP($I34,disall!$A$2:$CY$349,COLUMN(disall!CK33),FALSE)),-9999,VLOOKUP($I34,disall!$A$2:$CY$349,COLUMN(disall!CK33),FALSE))</f>
        <v>0</v>
      </c>
      <c r="CS34" s="8">
        <f>IF(ISNA(VLOOKUP($I34,disall!$A$2:$CY$349,COLUMN(disall!CL33),FALSE)),-9999,VLOOKUP($I34,disall!$A$2:$CY$349,COLUMN(disall!CL33),FALSE))</f>
        <v>0</v>
      </c>
      <c r="CT34" s="8">
        <f>IF(ISNA(VLOOKUP($I34,disall!$A$2:$CY$349,COLUMN(disall!CM33),FALSE)),-9999,VLOOKUP($I34,disall!$A$2:$CY$349,COLUMN(disall!CM33),FALSE))</f>
        <v>0</v>
      </c>
      <c r="CU34" s="8">
        <f>IF(ISNA(VLOOKUP($I34,disall!$A$2:$CY$349,COLUMN(disall!CN33),FALSE)),-9999,VLOOKUP($I34,disall!$A$2:$CY$349,COLUMN(disall!CN33),FALSE))</f>
        <v>0</v>
      </c>
      <c r="CV34" s="8">
        <f>IF(ISNA(VLOOKUP($I34,disall!$A$2:$CY$349,COLUMN(disall!CO33),FALSE)),-9999,VLOOKUP($I34,disall!$A$2:$CY$349,COLUMN(disall!CO33),FALSE))</f>
        <v>0</v>
      </c>
      <c r="CW34" s="8">
        <f>IF(ISNA(VLOOKUP($I34,disall!$A$2:$CY$349,COLUMN(disall!CP33),FALSE)),-9999,VLOOKUP($I34,disall!$A$2:$CY$349,COLUMN(disall!CP33),FALSE))</f>
        <v>0</v>
      </c>
      <c r="CX34" s="8">
        <f>IF(ISNA(VLOOKUP($I34,disall!$A$2:$CY$349,COLUMN(disall!CQ33),FALSE)),-9999,VLOOKUP($I34,disall!$A$2:$CY$349,COLUMN(disall!CQ33),FALSE))</f>
        <v>0</v>
      </c>
      <c r="CY34" s="8">
        <f>IF(ISNA(VLOOKUP($I34,disall!$A$2:$CY$349,COLUMN(disall!CR33),FALSE)),-9999,VLOOKUP($I34,disall!$A$2:$CY$349,COLUMN(disall!CR33),FALSE))</f>
        <v>0</v>
      </c>
      <c r="CZ34" s="8">
        <f>IF(ISNA(VLOOKUP($I34,disall!$A$2:$CY$349,COLUMN(disall!CS33),FALSE)),-9999,VLOOKUP($I34,disall!$A$2:$CY$349,COLUMN(disall!CS33),FALSE))</f>
        <v>0</v>
      </c>
      <c r="DA34" s="8">
        <f>IF(ISNA(VLOOKUP($I34,disall!$A$2:$CY$349,COLUMN(disall!CT33),FALSE)),-9999,VLOOKUP($I34,disall!$A$2:$CY$349,COLUMN(disall!CT33),FALSE))</f>
        <v>0</v>
      </c>
      <c r="DB34" s="8">
        <f>IF(ISNA(VLOOKUP($I34,disall!$A$2:$CY$349,COLUMN(disall!CU33),FALSE)),-9999,VLOOKUP($I34,disall!$A$2:$CY$349,COLUMN(disall!CU33),FALSE))</f>
        <v>0</v>
      </c>
      <c r="DC34" s="8">
        <f>IF(ISNA(VLOOKUP($I34,disall!$A$2:$CY$349,COLUMN(disall!CV33),FALSE)),-9999,VLOOKUP($I34,disall!$A$2:$CY$349,COLUMN(disall!CV33),FALSE))</f>
        <v>0</v>
      </c>
      <c r="DD34" s="8">
        <f>IF(ISNA(VLOOKUP($I34,disall!$A$2:$CY$349,COLUMN(disall!CW33),FALSE)),-9999,VLOOKUP($I34,disall!$A$2:$CY$349,COLUMN(disall!CW33),FALSE))</f>
        <v>0</v>
      </c>
      <c r="DE34" s="8">
        <f>IF(ISNA(VLOOKUP($I34,disall!$A$2:$CY$349,COLUMN(disall!CX33),FALSE)),-9999,VLOOKUP($I34,disall!$A$2:$CY$349,COLUMN(disall!CX33),FALSE))</f>
        <v>0</v>
      </c>
      <c r="DF34" s="8">
        <f>IF(ISNA(VLOOKUP($I34,disall!$A$2:$CY$349,COLUMN(disall!CY33),FALSE)),-9999,VLOOKUP($I34,disall!$A$2:$CY$349,COLUMN(disall!CY33),FALSE))</f>
        <v>0</v>
      </c>
    </row>
    <row r="35" spans="1:110" x14ac:dyDescent="0.25">
      <c r="A35">
        <v>228</v>
      </c>
      <c r="B35" t="s">
        <v>8</v>
      </c>
      <c r="C35" t="s">
        <v>472</v>
      </c>
      <c r="D35" t="s">
        <v>185</v>
      </c>
      <c r="E35" t="s">
        <v>473</v>
      </c>
      <c r="F35" t="s">
        <v>286</v>
      </c>
      <c r="G35" t="s">
        <v>523</v>
      </c>
      <c r="H35">
        <v>1036</v>
      </c>
      <c r="I35">
        <f>IF(ISNA(VLOOKUP(H35,disall!$D$2:$L$349,1,FALSE)),H35,VLOOKUP(H35,disall!$D$2:$L$349,1,FALSE))</f>
        <v>1036</v>
      </c>
      <c r="J35">
        <f>IF(ISNA(VLOOKUP(H35,disall!$D$2:$L$349,1,FALSE)),"NA",VLOOKUP(H35,disall!$D$2:$L$349,2,FALSE))</f>
        <v>1036</v>
      </c>
      <c r="K35" t="str">
        <f>IF(ISNA(VLOOKUP(I35,disall!$A$2:$L$349,3,FALSE)),F35,VLOOKUP(I35,disall!$A$2:$L$349,3,FALSE))</f>
        <v>Sehore</v>
      </c>
      <c r="L35" t="str">
        <f>IF(ISNA(VLOOKUP(I35,disall!$A$2:$L$349,12,FALSE)),"NA",VLOOKUP(I35,disall!$A$2:$L$349,12,FALSE))</f>
        <v>Sehore</v>
      </c>
      <c r="M35">
        <f>IF(ISNA(VLOOKUP(I35,disall!$A$2:$M$349,6,FALSE)),"NA",VLOOKUP(I35,disall!$A$2:$M$349,6,FALSE))</f>
        <v>10</v>
      </c>
      <c r="N35">
        <f>IF(ISNA(VLOOKUP(I35,disall!$A$2:$M$349,7,FALSE)),"NA",VLOOKUP(I35,disall!$A$2:$M$349,7,FALSE))</f>
        <v>0.57012099999999999</v>
      </c>
      <c r="O35">
        <f>IF(ISNA(VLOOKUP(I35,disall!$A$2:$M$349,8,FALSE)),"NA",VLOOKUP(I35,disall!$A$2:$M$349,8,FALSE))</f>
        <v>5.2343520000000003</v>
      </c>
      <c r="P35" t="str">
        <f>IF(ISNA(VLOOKUP(I35,disall!$A$2:$M$349,9,FALSE)),"NA",VLOOKUP(I35,disall!$A$2:$M$349,9,FALSE))</f>
        <v>POLY</v>
      </c>
      <c r="Q35">
        <f>IF(ISNA(VLOOKUP(I35,disall!$A$2:$M$349,10,FALSE)),"NA",VLOOKUP(I35,disall!$A$2:$M$349,10,FALSE))</f>
        <v>356123500</v>
      </c>
      <c r="R35" t="str">
        <f>IF(ISNA(VLOOKUP(I35,disall!$A$2:$M$349,11,FALSE)),"NA",VLOOKUP(I35,disall!$A$2:$M$349,11,FALSE))</f>
        <v>Madhya Pradesh</v>
      </c>
      <c r="S35" t="str">
        <f>IF(ISNA(VLOOKUP(I35,disall!$A$2:$M$349,12,FALSE)),"NA",VLOOKUP(I35,disall!$A$2:$M$349,12,FALSE))</f>
        <v>Sehore</v>
      </c>
      <c r="T35">
        <f>IF(ISNA(VLOOKUP(I35,disall!$A$2:$M$349,13,FALSE)),"NA",VLOOKUP(I35,disall!$A$2:$M$349,13,FALSE))</f>
        <v>157</v>
      </c>
      <c r="U35" s="8">
        <f>IF(ISNA(VLOOKUP($I35,disall!$A$2:$CY$349,COLUMN(disall!N34),FALSE)),-9999,VLOOKUP($I35,disall!$A$2:$CY$349,COLUMN(disall!N34),FALSE))</f>
        <v>3</v>
      </c>
      <c r="V35" s="8">
        <f>IF(ISNA(VLOOKUP($I35,disall!$A$2:$CY$349,COLUMN(disall!O34),FALSE)),-9999,VLOOKUP($I35,disall!$A$2:$CY$349,COLUMN(disall!O34),FALSE))</f>
        <v>1</v>
      </c>
      <c r="W35" s="8">
        <f>IF(ISNA(VLOOKUP($I35,disall!$A$2:$CY$349,COLUMN(disall!P34),FALSE)),-9999,VLOOKUP($I35,disall!$A$2:$CY$349,COLUMN(disall!P34),FALSE))</f>
        <v>333.33</v>
      </c>
      <c r="X35" s="8">
        <f>IF(ISNA(VLOOKUP($I35,disall!$A$2:$CY$349,COLUMN(disall!Q34),FALSE)),-9999,VLOOKUP($I35,disall!$A$2:$CY$349,COLUMN(disall!Q34),FALSE))</f>
        <v>4</v>
      </c>
      <c r="Y35" s="8">
        <f>IF(ISNA(VLOOKUP($I35,disall!$A$2:$CY$349,COLUMN(disall!R34),FALSE)),-9999,VLOOKUP($I35,disall!$A$2:$CY$349,COLUMN(disall!R34),FALSE))</f>
        <v>3</v>
      </c>
      <c r="Z35" s="8">
        <f>IF(ISNA(VLOOKUP($I35,disall!$A$2:$CY$349,COLUMN(disall!S34),FALSE)),-9999,VLOOKUP($I35,disall!$A$2:$CY$349,COLUMN(disall!S34),FALSE))</f>
        <v>750</v>
      </c>
      <c r="AA35" s="8">
        <f>IF(ISNA(VLOOKUP($I35,disall!$A$2:$CY$349,COLUMN(disall!T34),FALSE)),-9999,VLOOKUP($I35,disall!$A$2:$CY$349,COLUMN(disall!T34),FALSE))</f>
        <v>4</v>
      </c>
      <c r="AB35" s="8">
        <f>IF(ISNA(VLOOKUP($I35,disall!$A$2:$CY$349,COLUMN(disall!U34),FALSE)),-9999,VLOOKUP($I35,disall!$A$2:$CY$349,COLUMN(disall!U34),FALSE))</f>
        <v>2</v>
      </c>
      <c r="AC35" s="8">
        <f>IF(ISNA(VLOOKUP($I35,disall!$A$2:$CY$349,COLUMN(disall!V34),FALSE)),-9999,VLOOKUP($I35,disall!$A$2:$CY$349,COLUMN(disall!V34),FALSE))</f>
        <v>500</v>
      </c>
      <c r="AD35" s="8">
        <f>IF(ISNA(VLOOKUP($I35,disall!$A$2:$CY$349,COLUMN(disall!W34),FALSE)),-9999,VLOOKUP($I35,disall!$A$2:$CY$349,COLUMN(disall!W34),FALSE))</f>
        <v>2.8</v>
      </c>
      <c r="AE35" s="8">
        <f>IF(ISNA(VLOOKUP($I35,disall!$A$2:$CY$349,COLUMN(disall!X34),FALSE)),-9999,VLOOKUP($I35,disall!$A$2:$CY$349,COLUMN(disall!X34),FALSE))</f>
        <v>1.9</v>
      </c>
      <c r="AF35" s="8">
        <f>IF(ISNA(VLOOKUP($I35,disall!$A$2:$CY$349,COLUMN(disall!Y34),FALSE)),-9999,VLOOKUP($I35,disall!$A$2:$CY$349,COLUMN(disall!Y34),FALSE))</f>
        <v>678.57</v>
      </c>
      <c r="AG35" s="8">
        <f>IF(ISNA(VLOOKUP($I35,disall!$A$2:$CY$349,COLUMN(disall!Z34),FALSE)),-9999,VLOOKUP($I35,disall!$A$2:$CY$349,COLUMN(disall!Z34),FALSE))</f>
        <v>2.7</v>
      </c>
      <c r="AH35" s="8">
        <f>IF(ISNA(VLOOKUP($I35,disall!$A$2:$CY$349,COLUMN(disall!AA34),FALSE)),-9999,VLOOKUP($I35,disall!$A$2:$CY$349,COLUMN(disall!AA34),FALSE))</f>
        <v>2</v>
      </c>
      <c r="AI35" s="8">
        <f>IF(ISNA(VLOOKUP($I35,disall!$A$2:$CY$349,COLUMN(disall!AB34),FALSE)),-9999,VLOOKUP($I35,disall!$A$2:$CY$349,COLUMN(disall!AB34),FALSE))</f>
        <v>740.74</v>
      </c>
      <c r="AJ35" s="8">
        <f>IF(ISNA(VLOOKUP($I35,disall!$A$2:$CY$349,COLUMN(disall!AC34),FALSE)),-9999,VLOOKUP($I35,disall!$A$2:$CY$349,COLUMN(disall!AC34),FALSE))</f>
        <v>2.5</v>
      </c>
      <c r="AK35" s="8">
        <f>IF(ISNA(VLOOKUP($I35,disall!$A$2:$CY$349,COLUMN(disall!AD34),FALSE)),-9999,VLOOKUP($I35,disall!$A$2:$CY$349,COLUMN(disall!AD34),FALSE))</f>
        <v>1.6</v>
      </c>
      <c r="AL35" s="8">
        <f>IF(ISNA(VLOOKUP($I35,disall!$A$2:$CY$349,COLUMN(disall!AE34),FALSE)),-9999,VLOOKUP($I35,disall!$A$2:$CY$349,COLUMN(disall!AE34),FALSE))</f>
        <v>640</v>
      </c>
      <c r="AM35" s="8">
        <f>IF(ISNA(VLOOKUP($I35,disall!$A$2:$CY$349,COLUMN(disall!AF34),FALSE)),-9999,VLOOKUP($I35,disall!$A$2:$CY$349,COLUMN(disall!AF34),FALSE))</f>
        <v>1.3</v>
      </c>
      <c r="AN35" s="8">
        <f>IF(ISNA(VLOOKUP($I35,disall!$A$2:$CY$349,COLUMN(disall!AG34),FALSE)),-9999,VLOOKUP($I35,disall!$A$2:$CY$349,COLUMN(disall!AG34),FALSE))</f>
        <v>1.7</v>
      </c>
      <c r="AO35" s="8">
        <f>IF(ISNA(VLOOKUP($I35,disall!$A$2:$CY$349,COLUMN(disall!AH34),FALSE)),-9999,VLOOKUP($I35,disall!$A$2:$CY$349,COLUMN(disall!AH34),FALSE))</f>
        <v>1307.69</v>
      </c>
      <c r="AP35" s="8">
        <f>IF(ISNA(VLOOKUP($I35,disall!$A$2:$CY$349,COLUMN(disall!AI34),FALSE)),-9999,VLOOKUP($I35,disall!$A$2:$CY$349,COLUMN(disall!AI34),FALSE))</f>
        <v>2.5</v>
      </c>
      <c r="AQ35" s="8">
        <f>IF(ISNA(VLOOKUP($I35,disall!$A$2:$CY$349,COLUMN(disall!AJ34),FALSE)),-9999,VLOOKUP($I35,disall!$A$2:$CY$349,COLUMN(disall!AJ34),FALSE))</f>
        <v>1.5</v>
      </c>
      <c r="AR35" s="8">
        <f>IF(ISNA(VLOOKUP($I35,disall!$A$2:$CY$349,COLUMN(disall!AK34),FALSE)),-9999,VLOOKUP($I35,disall!$A$2:$CY$349,COLUMN(disall!AK34),FALSE))</f>
        <v>600</v>
      </c>
      <c r="AS35" s="8">
        <f>IF(ISNA(VLOOKUP($I35,disall!$A$2:$CY$349,COLUMN(disall!AL34),FALSE)),-9999,VLOOKUP($I35,disall!$A$2:$CY$349,COLUMN(disall!AL34),FALSE))</f>
        <v>3.1</v>
      </c>
      <c r="AT35" s="8">
        <f>IF(ISNA(VLOOKUP($I35,disall!$A$2:$CY$349,COLUMN(disall!AM34),FALSE)),-9999,VLOOKUP($I35,disall!$A$2:$CY$349,COLUMN(disall!AM34),FALSE))</f>
        <v>2.5</v>
      </c>
      <c r="AU35" s="8">
        <f>IF(ISNA(VLOOKUP($I35,disall!$A$2:$CY$349,COLUMN(disall!AN34),FALSE)),-9999,VLOOKUP($I35,disall!$A$2:$CY$349,COLUMN(disall!AN34),FALSE))</f>
        <v>806.45</v>
      </c>
      <c r="AV35" s="8">
        <f>IF(ISNA(VLOOKUP($I35,disall!$A$2:$CY$349,COLUMN(disall!AO34),FALSE)),-9999,VLOOKUP($I35,disall!$A$2:$CY$349,COLUMN(disall!AO34),FALSE))</f>
        <v>4</v>
      </c>
      <c r="AW35" s="8">
        <f>IF(ISNA(VLOOKUP($I35,disall!$A$2:$CY$349,COLUMN(disall!AP34),FALSE)),-9999,VLOOKUP($I35,disall!$A$2:$CY$349,COLUMN(disall!AP34),FALSE))</f>
        <v>3.3</v>
      </c>
      <c r="AX35" s="8">
        <f>IF(ISNA(VLOOKUP($I35,disall!$A$2:$CY$349,COLUMN(disall!AQ34),FALSE)),-9999,VLOOKUP($I35,disall!$A$2:$CY$349,COLUMN(disall!AQ34),FALSE))</f>
        <v>825</v>
      </c>
      <c r="AY35" s="8">
        <f>IF(ISNA(VLOOKUP($I35,disall!$A$2:$CY$349,COLUMN(disall!AR34),FALSE)),-9999,VLOOKUP($I35,disall!$A$2:$CY$349,COLUMN(disall!AR34),FALSE))</f>
        <v>4.8</v>
      </c>
      <c r="AZ35" s="8">
        <f>IF(ISNA(VLOOKUP($I35,disall!$A$2:$CY$349,COLUMN(disall!AS34),FALSE)),-9999,VLOOKUP($I35,disall!$A$2:$CY$349,COLUMN(disall!AS34),FALSE))</f>
        <v>3.1</v>
      </c>
      <c r="BA35" s="8">
        <f>IF(ISNA(VLOOKUP($I35,disall!$A$2:$CY$349,COLUMN(disall!AT34),FALSE)),-9999,VLOOKUP($I35,disall!$A$2:$CY$349,COLUMN(disall!AT34),FALSE))</f>
        <v>645.83000000000004</v>
      </c>
      <c r="BB35" s="8">
        <f>IF(ISNA(VLOOKUP($I35,disall!$A$2:$CY$349,COLUMN(disall!AU34),FALSE)),-9999,VLOOKUP($I35,disall!$A$2:$CY$349,COLUMN(disall!AU34),FALSE))</f>
        <v>4.4000000000000004</v>
      </c>
      <c r="BC35" s="8">
        <f>IF(ISNA(VLOOKUP($I35,disall!$A$2:$CY$349,COLUMN(disall!AV34),FALSE)),-9999,VLOOKUP($I35,disall!$A$2:$CY$349,COLUMN(disall!AV34),FALSE))</f>
        <v>2.9</v>
      </c>
      <c r="BD35" s="8">
        <f>IF(ISNA(VLOOKUP($I35,disall!$A$2:$CY$349,COLUMN(disall!AW34),FALSE)),-9999,VLOOKUP($I35,disall!$A$2:$CY$349,COLUMN(disall!AW34),FALSE))</f>
        <v>659.09</v>
      </c>
      <c r="BE35" s="8">
        <f>IF(ISNA(VLOOKUP($I35,disall!$A$2:$CY$349,COLUMN(disall!AX34),FALSE)),-9999,VLOOKUP($I35,disall!$A$2:$CY$349,COLUMN(disall!AX34),FALSE))</f>
        <v>4</v>
      </c>
      <c r="BF35" s="8">
        <f>IF(ISNA(VLOOKUP($I35,disall!$A$2:$CY$349,COLUMN(disall!AY34),FALSE)),-9999,VLOOKUP($I35,disall!$A$2:$CY$349,COLUMN(disall!AY34),FALSE))</f>
        <v>2.5</v>
      </c>
      <c r="BG35" s="8">
        <f>IF(ISNA(VLOOKUP($I35,disall!$A$2:$CY$349,COLUMN(disall!AZ34),FALSE)),-9999,VLOOKUP($I35,disall!$A$2:$CY$349,COLUMN(disall!AZ34),FALSE))</f>
        <v>625</v>
      </c>
      <c r="BH35" s="8">
        <f>IF(ISNA(VLOOKUP($I35,disall!$A$2:$CY$349,COLUMN(disall!BA34),FALSE)),-9999,VLOOKUP($I35,disall!$A$2:$CY$349,COLUMN(disall!BA34),FALSE))</f>
        <v>3.1</v>
      </c>
      <c r="BI35" s="8">
        <f>IF(ISNA(VLOOKUP($I35,disall!$A$2:$CY$349,COLUMN(disall!BB34),FALSE)),-9999,VLOOKUP($I35,disall!$A$2:$CY$349,COLUMN(disall!BB34),FALSE))</f>
        <v>3.9</v>
      </c>
      <c r="BJ35" s="8">
        <f>IF(ISNA(VLOOKUP($I35,disall!$A$2:$CY$349,COLUMN(disall!BC34),FALSE)),-9999,VLOOKUP($I35,disall!$A$2:$CY$349,COLUMN(disall!BC34),FALSE))</f>
        <v>1258.06</v>
      </c>
      <c r="BK35" s="8">
        <f>IF(ISNA(VLOOKUP($I35,disall!$A$2:$CY$349,COLUMN(disall!BD34),FALSE)),-9999,VLOOKUP($I35,disall!$A$2:$CY$349,COLUMN(disall!BD34),FALSE))</f>
        <v>2.9</v>
      </c>
      <c r="BL35" s="8">
        <f>IF(ISNA(VLOOKUP($I35,disall!$A$2:$CY$349,COLUMN(disall!BE34),FALSE)),-9999,VLOOKUP($I35,disall!$A$2:$CY$349,COLUMN(disall!BE34),FALSE))</f>
        <v>3.8</v>
      </c>
      <c r="BM35" s="8">
        <f>IF(ISNA(VLOOKUP($I35,disall!$A$2:$CY$349,COLUMN(disall!BF34),FALSE)),-9999,VLOOKUP($I35,disall!$A$2:$CY$349,COLUMN(disall!BF34),FALSE))</f>
        <v>1310.3399999999999</v>
      </c>
      <c r="BN35" s="8">
        <f>IF(ISNA(VLOOKUP($I35,disall!$A$2:$CY$349,COLUMN(disall!BG34),FALSE)),-9999,VLOOKUP($I35,disall!$A$2:$CY$349,COLUMN(disall!BG34),FALSE))</f>
        <v>2.9</v>
      </c>
      <c r="BO35" s="8">
        <f>IF(ISNA(VLOOKUP($I35,disall!$A$2:$CY$349,COLUMN(disall!BH34),FALSE)),-9999,VLOOKUP($I35,disall!$A$2:$CY$349,COLUMN(disall!BH34),FALSE))</f>
        <v>3.7</v>
      </c>
      <c r="BP35" s="8">
        <f>IF(ISNA(VLOOKUP($I35,disall!$A$2:$CY$349,COLUMN(disall!BI34),FALSE)),-9999,VLOOKUP($I35,disall!$A$2:$CY$349,COLUMN(disall!BI34),FALSE))</f>
        <v>1275.8599999999999</v>
      </c>
      <c r="BQ35" s="8">
        <f>IF(ISNA(VLOOKUP($I35,disall!$A$2:$CY$349,COLUMN(disall!BJ34),FALSE)),-9999,VLOOKUP($I35,disall!$A$2:$CY$349,COLUMN(disall!BJ34),FALSE))</f>
        <v>3.4</v>
      </c>
      <c r="BR35" s="8">
        <f>IF(ISNA(VLOOKUP($I35,disall!$A$2:$CY$349,COLUMN(disall!BK34),FALSE)),-9999,VLOOKUP($I35,disall!$A$2:$CY$349,COLUMN(disall!BK34),FALSE))</f>
        <v>2</v>
      </c>
      <c r="BS35" s="8">
        <f>IF(ISNA(VLOOKUP($I35,disall!$A$2:$CY$349,COLUMN(disall!BL34),FALSE)),-9999,VLOOKUP($I35,disall!$A$2:$CY$349,COLUMN(disall!BL34),FALSE))</f>
        <v>588.24</v>
      </c>
      <c r="BT35" s="8">
        <f>IF(ISNA(VLOOKUP($I35,disall!$A$2:$CY$349,COLUMN(disall!BM34),FALSE)),-9999,VLOOKUP($I35,disall!$A$2:$CY$349,COLUMN(disall!BM34),FALSE))</f>
        <v>3.4</v>
      </c>
      <c r="BU35" s="8">
        <f>IF(ISNA(VLOOKUP($I35,disall!$A$2:$CY$349,COLUMN(disall!BN34),FALSE)),-9999,VLOOKUP($I35,disall!$A$2:$CY$349,COLUMN(disall!BN34),FALSE))</f>
        <v>2.8</v>
      </c>
      <c r="BV35" s="8">
        <f>IF(ISNA(VLOOKUP($I35,disall!$A$2:$CY$349,COLUMN(disall!BO34),FALSE)),-9999,VLOOKUP($I35,disall!$A$2:$CY$349,COLUMN(disall!BO34),FALSE))</f>
        <v>823.53</v>
      </c>
      <c r="BW35" s="8">
        <f>IF(ISNA(VLOOKUP($I35,disall!$A$2:$CY$349,COLUMN(disall!BP34),FALSE)),-9999,VLOOKUP($I35,disall!$A$2:$CY$349,COLUMN(disall!BP34),FALSE))</f>
        <v>2.9</v>
      </c>
      <c r="BX35" s="8">
        <f>IF(ISNA(VLOOKUP($I35,disall!$A$2:$CY$349,COLUMN(disall!BQ34),FALSE)),-9999,VLOOKUP($I35,disall!$A$2:$CY$349,COLUMN(disall!BQ34),FALSE))</f>
        <v>1.8</v>
      </c>
      <c r="BY35" s="8">
        <f>IF(ISNA(VLOOKUP($I35,disall!$A$2:$CY$349,COLUMN(disall!BR34),FALSE)),-9999,VLOOKUP($I35,disall!$A$2:$CY$349,COLUMN(disall!BR34),FALSE))</f>
        <v>620.69000000000005</v>
      </c>
      <c r="BZ35" s="8">
        <f>IF(ISNA(VLOOKUP($I35,disall!$A$2:$CY$349,COLUMN(disall!BS34),FALSE)),-9999,VLOOKUP($I35,disall!$A$2:$CY$349,COLUMN(disall!BS34),FALSE))</f>
        <v>2.4</v>
      </c>
      <c r="CA35" s="8">
        <f>IF(ISNA(VLOOKUP($I35,disall!$A$2:$CY$349,COLUMN(disall!BT34),FALSE)),-9999,VLOOKUP($I35,disall!$A$2:$CY$349,COLUMN(disall!BT34),FALSE))</f>
        <v>1.7</v>
      </c>
      <c r="CB35" s="8">
        <f>IF(ISNA(VLOOKUP($I35,disall!$A$2:$CY$349,COLUMN(disall!BU34),FALSE)),-9999,VLOOKUP($I35,disall!$A$2:$CY$349,COLUMN(disall!BU34),FALSE))</f>
        <v>708.33</v>
      </c>
      <c r="CC35" s="8">
        <f>IF(ISNA(VLOOKUP($I35,disall!$A$2:$CY$349,COLUMN(disall!BV34),FALSE)),-9999,VLOOKUP($I35,disall!$A$2:$CY$349,COLUMN(disall!BV34),FALSE))</f>
        <v>2</v>
      </c>
      <c r="CD35" s="8">
        <f>IF(ISNA(VLOOKUP($I35,disall!$A$2:$CY$349,COLUMN(disall!BW34),FALSE)),-9999,VLOOKUP($I35,disall!$A$2:$CY$349,COLUMN(disall!BW34),FALSE))</f>
        <v>2</v>
      </c>
      <c r="CE35" s="8">
        <f>IF(ISNA(VLOOKUP($I35,disall!$A$2:$CY$349,COLUMN(disall!BX34),FALSE)),-9999,VLOOKUP($I35,disall!$A$2:$CY$349,COLUMN(disall!BX34),FALSE))</f>
        <v>1000</v>
      </c>
      <c r="CF35" s="8">
        <f>IF(ISNA(VLOOKUP($I35,disall!$A$2:$CY$349,COLUMN(disall!BY34),FALSE)),-9999,VLOOKUP($I35,disall!$A$2:$CY$349,COLUMN(disall!BY34),FALSE))</f>
        <v>0</v>
      </c>
      <c r="CG35" s="8">
        <f>IF(ISNA(VLOOKUP($I35,disall!$A$2:$CY$349,COLUMN(disall!BZ34),FALSE)),-9999,VLOOKUP($I35,disall!$A$2:$CY$349,COLUMN(disall!BZ34),FALSE))</f>
        <v>0</v>
      </c>
      <c r="CH35" s="8">
        <f>IF(ISNA(VLOOKUP($I35,disall!$A$2:$CY$349,COLUMN(disall!CA34),FALSE)),-9999,VLOOKUP($I35,disall!$A$2:$CY$349,COLUMN(disall!CA34),FALSE))</f>
        <v>0</v>
      </c>
      <c r="CI35" s="8">
        <f>IF(ISNA(VLOOKUP($I35,disall!$A$2:$CY$349,COLUMN(disall!CB34),FALSE)),-9999,VLOOKUP($I35,disall!$A$2:$CY$349,COLUMN(disall!CB34),FALSE))</f>
        <v>1.3</v>
      </c>
      <c r="CJ35" s="8">
        <f>IF(ISNA(VLOOKUP($I35,disall!$A$2:$CY$349,COLUMN(disall!CC34),FALSE)),-9999,VLOOKUP($I35,disall!$A$2:$CY$349,COLUMN(disall!CC34),FALSE))</f>
        <v>1.4</v>
      </c>
      <c r="CK35" s="8">
        <f>IF(ISNA(VLOOKUP($I35,disall!$A$2:$CY$349,COLUMN(disall!CD34),FALSE)),-9999,VLOOKUP($I35,disall!$A$2:$CY$349,COLUMN(disall!CD34),FALSE))</f>
        <v>1076.92</v>
      </c>
      <c r="CL35" s="8">
        <f>IF(ISNA(VLOOKUP($I35,disall!$A$2:$CY$349,COLUMN(disall!CE34),FALSE)),-9999,VLOOKUP($I35,disall!$A$2:$CY$349,COLUMN(disall!CE34),FALSE))</f>
        <v>1.2</v>
      </c>
      <c r="CM35" s="8">
        <f>IF(ISNA(VLOOKUP($I35,disall!$A$2:$CY$349,COLUMN(disall!CF34),FALSE)),-9999,VLOOKUP($I35,disall!$A$2:$CY$349,COLUMN(disall!CF34),FALSE))</f>
        <v>1.1000000000000001</v>
      </c>
      <c r="CN35" s="8">
        <f>IF(ISNA(VLOOKUP($I35,disall!$A$2:$CY$349,COLUMN(disall!CG34),FALSE)),-9999,VLOOKUP($I35,disall!$A$2:$CY$349,COLUMN(disall!CG34),FALSE))</f>
        <v>916.67</v>
      </c>
      <c r="CO35" s="8">
        <f>IF(ISNA(VLOOKUP($I35,disall!$A$2:$CY$349,COLUMN(disall!CH34),FALSE)),-9999,VLOOKUP($I35,disall!$A$2:$CY$349,COLUMN(disall!CH34),FALSE))</f>
        <v>1.2</v>
      </c>
      <c r="CP35" s="8">
        <f>IF(ISNA(VLOOKUP($I35,disall!$A$2:$CY$349,COLUMN(disall!CI34),FALSE)),-9999,VLOOKUP($I35,disall!$A$2:$CY$349,COLUMN(disall!CI34),FALSE))</f>
        <v>1.1000000000000001</v>
      </c>
      <c r="CQ35" s="8">
        <f>IF(ISNA(VLOOKUP($I35,disall!$A$2:$CY$349,COLUMN(disall!CJ34),FALSE)),-9999,VLOOKUP($I35,disall!$A$2:$CY$349,COLUMN(disall!CJ34),FALSE))</f>
        <v>916.67</v>
      </c>
      <c r="CR35" s="8">
        <f>IF(ISNA(VLOOKUP($I35,disall!$A$2:$CY$349,COLUMN(disall!CK34),FALSE)),-9999,VLOOKUP($I35,disall!$A$2:$CY$349,COLUMN(disall!CK34),FALSE))</f>
        <v>0</v>
      </c>
      <c r="CS35" s="8">
        <f>IF(ISNA(VLOOKUP($I35,disall!$A$2:$CY$349,COLUMN(disall!CL34),FALSE)),-9999,VLOOKUP($I35,disall!$A$2:$CY$349,COLUMN(disall!CL34),FALSE))</f>
        <v>0</v>
      </c>
      <c r="CT35" s="8">
        <f>IF(ISNA(VLOOKUP($I35,disall!$A$2:$CY$349,COLUMN(disall!CM34),FALSE)),-9999,VLOOKUP($I35,disall!$A$2:$CY$349,COLUMN(disall!CM34),FALSE))</f>
        <v>0</v>
      </c>
      <c r="CU35" s="8">
        <f>IF(ISNA(VLOOKUP($I35,disall!$A$2:$CY$349,COLUMN(disall!CN34),FALSE)),-9999,VLOOKUP($I35,disall!$A$2:$CY$349,COLUMN(disall!CN34),FALSE))</f>
        <v>0</v>
      </c>
      <c r="CV35" s="8">
        <f>IF(ISNA(VLOOKUP($I35,disall!$A$2:$CY$349,COLUMN(disall!CO34),FALSE)),-9999,VLOOKUP($I35,disall!$A$2:$CY$349,COLUMN(disall!CO34),FALSE))</f>
        <v>0</v>
      </c>
      <c r="CW35" s="8">
        <f>IF(ISNA(VLOOKUP($I35,disall!$A$2:$CY$349,COLUMN(disall!CP34),FALSE)),-9999,VLOOKUP($I35,disall!$A$2:$CY$349,COLUMN(disall!CP34),FALSE))</f>
        <v>0</v>
      </c>
      <c r="CX35" s="8">
        <f>IF(ISNA(VLOOKUP($I35,disall!$A$2:$CY$349,COLUMN(disall!CQ34),FALSE)),-9999,VLOOKUP($I35,disall!$A$2:$CY$349,COLUMN(disall!CQ34),FALSE))</f>
        <v>0</v>
      </c>
      <c r="CY35" s="8">
        <f>IF(ISNA(VLOOKUP($I35,disall!$A$2:$CY$349,COLUMN(disall!CR34),FALSE)),-9999,VLOOKUP($I35,disall!$A$2:$CY$349,COLUMN(disall!CR34),FALSE))</f>
        <v>0</v>
      </c>
      <c r="CZ35" s="8">
        <f>IF(ISNA(VLOOKUP($I35,disall!$A$2:$CY$349,COLUMN(disall!CS34),FALSE)),-9999,VLOOKUP($I35,disall!$A$2:$CY$349,COLUMN(disall!CS34),FALSE))</f>
        <v>0</v>
      </c>
      <c r="DA35" s="8">
        <f>IF(ISNA(VLOOKUP($I35,disall!$A$2:$CY$349,COLUMN(disall!CT34),FALSE)),-9999,VLOOKUP($I35,disall!$A$2:$CY$349,COLUMN(disall!CT34),FALSE))</f>
        <v>0</v>
      </c>
      <c r="DB35" s="8">
        <f>IF(ISNA(VLOOKUP($I35,disall!$A$2:$CY$349,COLUMN(disall!CU34),FALSE)),-9999,VLOOKUP($I35,disall!$A$2:$CY$349,COLUMN(disall!CU34),FALSE))</f>
        <v>0</v>
      </c>
      <c r="DC35" s="8">
        <f>IF(ISNA(VLOOKUP($I35,disall!$A$2:$CY$349,COLUMN(disall!CV34),FALSE)),-9999,VLOOKUP($I35,disall!$A$2:$CY$349,COLUMN(disall!CV34),FALSE))</f>
        <v>0</v>
      </c>
      <c r="DD35" s="8">
        <f>IF(ISNA(VLOOKUP($I35,disall!$A$2:$CY$349,COLUMN(disall!CW34),FALSE)),-9999,VLOOKUP($I35,disall!$A$2:$CY$349,COLUMN(disall!CW34),FALSE))</f>
        <v>0</v>
      </c>
      <c r="DE35" s="8">
        <f>IF(ISNA(VLOOKUP($I35,disall!$A$2:$CY$349,COLUMN(disall!CX34),FALSE)),-9999,VLOOKUP($I35,disall!$A$2:$CY$349,COLUMN(disall!CX34),FALSE))</f>
        <v>0</v>
      </c>
      <c r="DF35" s="8">
        <f>IF(ISNA(VLOOKUP($I35,disall!$A$2:$CY$349,COLUMN(disall!CY34),FALSE)),-9999,VLOOKUP($I35,disall!$A$2:$CY$349,COLUMN(disall!CY34),FALSE))</f>
        <v>0</v>
      </c>
    </row>
    <row r="36" spans="1:110" x14ac:dyDescent="0.25">
      <c r="A36">
        <v>229</v>
      </c>
      <c r="B36" t="s">
        <v>8</v>
      </c>
      <c r="C36" t="s">
        <v>472</v>
      </c>
      <c r="D36" t="s">
        <v>185</v>
      </c>
      <c r="E36" t="s">
        <v>473</v>
      </c>
      <c r="F36" t="s">
        <v>303</v>
      </c>
      <c r="G36" t="s">
        <v>524</v>
      </c>
      <c r="H36">
        <v>1037</v>
      </c>
      <c r="I36">
        <f>IF(ISNA(VLOOKUP(H36,disall!$D$2:$L$349,1,FALSE)),H36,VLOOKUP(H36,disall!$D$2:$L$349,1,FALSE))</f>
        <v>1037</v>
      </c>
      <c r="J36">
        <f>IF(ISNA(VLOOKUP(H36,disall!$D$2:$L$349,1,FALSE)),"NA",VLOOKUP(H36,disall!$D$2:$L$349,2,FALSE))</f>
        <v>1037</v>
      </c>
      <c r="K36" t="str">
        <f>IF(ISNA(VLOOKUP(I36,disall!$A$2:$L$349,3,FALSE)),F36,VLOOKUP(I36,disall!$A$2:$L$349,3,FALSE))</f>
        <v>Seoni</v>
      </c>
      <c r="L36" t="str">
        <f>IF(ISNA(VLOOKUP(I36,disall!$A$2:$L$349,12,FALSE)),"NA",VLOOKUP(I36,disall!$A$2:$L$349,12,FALSE))</f>
        <v>Seoni</v>
      </c>
      <c r="M36">
        <f>IF(ISNA(VLOOKUP(I36,disall!$A$2:$M$349,6,FALSE)),"NA",VLOOKUP(I36,disall!$A$2:$M$349,6,FALSE))</f>
        <v>10</v>
      </c>
      <c r="N36">
        <f>IF(ISNA(VLOOKUP(I36,disall!$A$2:$M$349,7,FALSE)),"NA",VLOOKUP(I36,disall!$A$2:$M$349,7,FALSE))</f>
        <v>0.75586100000000001</v>
      </c>
      <c r="O36">
        <f>IF(ISNA(VLOOKUP(I36,disall!$A$2:$M$349,8,FALSE)),"NA",VLOOKUP(I36,disall!$A$2:$M$349,8,FALSE))</f>
        <v>4.7978269999999998</v>
      </c>
      <c r="P36" t="str">
        <f>IF(ISNA(VLOOKUP(I36,disall!$A$2:$M$349,9,FALSE)),"NA",VLOOKUP(I36,disall!$A$2:$M$349,9,FALSE))</f>
        <v>POLY</v>
      </c>
      <c r="Q36">
        <f>IF(ISNA(VLOOKUP(I36,disall!$A$2:$M$349,10,FALSE)),"NA",VLOOKUP(I36,disall!$A$2:$M$349,10,FALSE))</f>
        <v>356123600</v>
      </c>
      <c r="R36" t="str">
        <f>IF(ISNA(VLOOKUP(I36,disall!$A$2:$M$349,11,FALSE)),"NA",VLOOKUP(I36,disall!$A$2:$M$349,11,FALSE))</f>
        <v>Madhya Pradesh</v>
      </c>
      <c r="S36" t="str">
        <f>IF(ISNA(VLOOKUP(I36,disall!$A$2:$M$349,12,FALSE)),"NA",VLOOKUP(I36,disall!$A$2:$M$349,12,FALSE))</f>
        <v>Seoni</v>
      </c>
      <c r="T36">
        <f>IF(ISNA(VLOOKUP(I36,disall!$A$2:$M$349,13,FALSE)),"NA",VLOOKUP(I36,disall!$A$2:$M$349,13,FALSE))</f>
        <v>158</v>
      </c>
      <c r="U36" s="8">
        <f>IF(ISNA(VLOOKUP($I36,disall!$A$2:$CY$349,COLUMN(disall!N35),FALSE)),-9999,VLOOKUP($I36,disall!$A$2:$CY$349,COLUMN(disall!N35),FALSE))</f>
        <v>7</v>
      </c>
      <c r="V36" s="8">
        <f>IF(ISNA(VLOOKUP($I36,disall!$A$2:$CY$349,COLUMN(disall!O35),FALSE)),-9999,VLOOKUP($I36,disall!$A$2:$CY$349,COLUMN(disall!O35),FALSE))</f>
        <v>3</v>
      </c>
      <c r="W36" s="8">
        <f>IF(ISNA(VLOOKUP($I36,disall!$A$2:$CY$349,COLUMN(disall!P35),FALSE)),-9999,VLOOKUP($I36,disall!$A$2:$CY$349,COLUMN(disall!P35),FALSE))</f>
        <v>428.57</v>
      </c>
      <c r="X36" s="8">
        <f>IF(ISNA(VLOOKUP($I36,disall!$A$2:$CY$349,COLUMN(disall!Q35),FALSE)),-9999,VLOOKUP($I36,disall!$A$2:$CY$349,COLUMN(disall!Q35),FALSE))</f>
        <v>9.8000000000000007</v>
      </c>
      <c r="Y36" s="8">
        <f>IF(ISNA(VLOOKUP($I36,disall!$A$2:$CY$349,COLUMN(disall!R35),FALSE)),-9999,VLOOKUP($I36,disall!$A$2:$CY$349,COLUMN(disall!R35),FALSE))</f>
        <v>7</v>
      </c>
      <c r="Z36" s="8">
        <f>IF(ISNA(VLOOKUP($I36,disall!$A$2:$CY$349,COLUMN(disall!S35),FALSE)),-9999,VLOOKUP($I36,disall!$A$2:$CY$349,COLUMN(disall!S35),FALSE))</f>
        <v>714.29</v>
      </c>
      <c r="AA36" s="8">
        <f>IF(ISNA(VLOOKUP($I36,disall!$A$2:$CY$349,COLUMN(disall!T35),FALSE)),-9999,VLOOKUP($I36,disall!$A$2:$CY$349,COLUMN(disall!T35),FALSE))</f>
        <v>9.9</v>
      </c>
      <c r="AB36" s="8">
        <f>IF(ISNA(VLOOKUP($I36,disall!$A$2:$CY$349,COLUMN(disall!U35),FALSE)),-9999,VLOOKUP($I36,disall!$A$2:$CY$349,COLUMN(disall!U35),FALSE))</f>
        <v>3</v>
      </c>
      <c r="AC36" s="8">
        <f>IF(ISNA(VLOOKUP($I36,disall!$A$2:$CY$349,COLUMN(disall!V35),FALSE)),-9999,VLOOKUP($I36,disall!$A$2:$CY$349,COLUMN(disall!V35),FALSE))</f>
        <v>303.02999999999997</v>
      </c>
      <c r="AD36" s="8">
        <f>IF(ISNA(VLOOKUP($I36,disall!$A$2:$CY$349,COLUMN(disall!W35),FALSE)),-9999,VLOOKUP($I36,disall!$A$2:$CY$349,COLUMN(disall!W35),FALSE))</f>
        <v>4.0999999999999996</v>
      </c>
      <c r="AE36" s="8">
        <f>IF(ISNA(VLOOKUP($I36,disall!$A$2:$CY$349,COLUMN(disall!X35),FALSE)),-9999,VLOOKUP($I36,disall!$A$2:$CY$349,COLUMN(disall!X35),FALSE))</f>
        <v>3.2</v>
      </c>
      <c r="AF36" s="8">
        <f>IF(ISNA(VLOOKUP($I36,disall!$A$2:$CY$349,COLUMN(disall!Y35),FALSE)),-9999,VLOOKUP($I36,disall!$A$2:$CY$349,COLUMN(disall!Y35),FALSE))</f>
        <v>780.49</v>
      </c>
      <c r="AG36" s="8">
        <f>IF(ISNA(VLOOKUP($I36,disall!$A$2:$CY$349,COLUMN(disall!Z35),FALSE)),-9999,VLOOKUP($I36,disall!$A$2:$CY$349,COLUMN(disall!Z35),FALSE))</f>
        <v>4.7</v>
      </c>
      <c r="AH36" s="8">
        <f>IF(ISNA(VLOOKUP($I36,disall!$A$2:$CY$349,COLUMN(disall!AA35),FALSE)),-9999,VLOOKUP($I36,disall!$A$2:$CY$349,COLUMN(disall!AA35),FALSE))</f>
        <v>4</v>
      </c>
      <c r="AI36" s="8">
        <f>IF(ISNA(VLOOKUP($I36,disall!$A$2:$CY$349,COLUMN(disall!AB35),FALSE)),-9999,VLOOKUP($I36,disall!$A$2:$CY$349,COLUMN(disall!AB35),FALSE))</f>
        <v>851.06</v>
      </c>
      <c r="AJ36" s="8">
        <f>IF(ISNA(VLOOKUP($I36,disall!$A$2:$CY$349,COLUMN(disall!AC35),FALSE)),-9999,VLOOKUP($I36,disall!$A$2:$CY$349,COLUMN(disall!AC35),FALSE))</f>
        <v>5.4</v>
      </c>
      <c r="AK36" s="8">
        <f>IF(ISNA(VLOOKUP($I36,disall!$A$2:$CY$349,COLUMN(disall!AD35),FALSE)),-9999,VLOOKUP($I36,disall!$A$2:$CY$349,COLUMN(disall!AD35),FALSE))</f>
        <v>4.4000000000000004</v>
      </c>
      <c r="AL36" s="8">
        <f>IF(ISNA(VLOOKUP($I36,disall!$A$2:$CY$349,COLUMN(disall!AE35),FALSE)),-9999,VLOOKUP($I36,disall!$A$2:$CY$349,COLUMN(disall!AE35),FALSE))</f>
        <v>814.81</v>
      </c>
      <c r="AM36" s="8">
        <f>IF(ISNA(VLOOKUP($I36,disall!$A$2:$CY$349,COLUMN(disall!AF35),FALSE)),-9999,VLOOKUP($I36,disall!$A$2:$CY$349,COLUMN(disall!AF35),FALSE))</f>
        <v>5.7</v>
      </c>
      <c r="AN36" s="8">
        <f>IF(ISNA(VLOOKUP($I36,disall!$A$2:$CY$349,COLUMN(disall!AG35),FALSE)),-9999,VLOOKUP($I36,disall!$A$2:$CY$349,COLUMN(disall!AG35),FALSE))</f>
        <v>3.1</v>
      </c>
      <c r="AO36" s="8">
        <f>IF(ISNA(VLOOKUP($I36,disall!$A$2:$CY$349,COLUMN(disall!AH35),FALSE)),-9999,VLOOKUP($I36,disall!$A$2:$CY$349,COLUMN(disall!AH35),FALSE))</f>
        <v>543.86</v>
      </c>
      <c r="AP36" s="8">
        <f>IF(ISNA(VLOOKUP($I36,disall!$A$2:$CY$349,COLUMN(disall!AI35),FALSE)),-9999,VLOOKUP($I36,disall!$A$2:$CY$349,COLUMN(disall!AI35),FALSE))</f>
        <v>5.5</v>
      </c>
      <c r="AQ36" s="8">
        <f>IF(ISNA(VLOOKUP($I36,disall!$A$2:$CY$349,COLUMN(disall!AJ35),FALSE)),-9999,VLOOKUP($I36,disall!$A$2:$CY$349,COLUMN(disall!AJ35),FALSE))</f>
        <v>3.8</v>
      </c>
      <c r="AR36" s="8">
        <f>IF(ISNA(VLOOKUP($I36,disall!$A$2:$CY$349,COLUMN(disall!AK35),FALSE)),-9999,VLOOKUP($I36,disall!$A$2:$CY$349,COLUMN(disall!AK35),FALSE))</f>
        <v>690.91</v>
      </c>
      <c r="AS36" s="8">
        <f>IF(ISNA(VLOOKUP($I36,disall!$A$2:$CY$349,COLUMN(disall!AL35),FALSE)),-9999,VLOOKUP($I36,disall!$A$2:$CY$349,COLUMN(disall!AL35),FALSE))</f>
        <v>5.9</v>
      </c>
      <c r="AT36" s="8">
        <f>IF(ISNA(VLOOKUP($I36,disall!$A$2:$CY$349,COLUMN(disall!AM35),FALSE)),-9999,VLOOKUP($I36,disall!$A$2:$CY$349,COLUMN(disall!AM35),FALSE))</f>
        <v>4.2</v>
      </c>
      <c r="AU36" s="8">
        <f>IF(ISNA(VLOOKUP($I36,disall!$A$2:$CY$349,COLUMN(disall!AN35),FALSE)),-9999,VLOOKUP($I36,disall!$A$2:$CY$349,COLUMN(disall!AN35),FALSE))</f>
        <v>711.86</v>
      </c>
      <c r="AV36" s="8">
        <f>IF(ISNA(VLOOKUP($I36,disall!$A$2:$CY$349,COLUMN(disall!AO35),FALSE)),-9999,VLOOKUP($I36,disall!$A$2:$CY$349,COLUMN(disall!AO35),FALSE))</f>
        <v>6.1</v>
      </c>
      <c r="AW36" s="8">
        <f>IF(ISNA(VLOOKUP($I36,disall!$A$2:$CY$349,COLUMN(disall!AP35),FALSE)),-9999,VLOOKUP($I36,disall!$A$2:$CY$349,COLUMN(disall!AP35),FALSE))</f>
        <v>5.4</v>
      </c>
      <c r="AX36" s="8">
        <f>IF(ISNA(VLOOKUP($I36,disall!$A$2:$CY$349,COLUMN(disall!AQ35),FALSE)),-9999,VLOOKUP($I36,disall!$A$2:$CY$349,COLUMN(disall!AQ35),FALSE))</f>
        <v>885.25</v>
      </c>
      <c r="AY36" s="8">
        <f>IF(ISNA(VLOOKUP($I36,disall!$A$2:$CY$349,COLUMN(disall!AR35),FALSE)),-9999,VLOOKUP($I36,disall!$A$2:$CY$349,COLUMN(disall!AR35),FALSE))</f>
        <v>5.4</v>
      </c>
      <c r="AZ36" s="8">
        <f>IF(ISNA(VLOOKUP($I36,disall!$A$2:$CY$349,COLUMN(disall!AS35),FALSE)),-9999,VLOOKUP($I36,disall!$A$2:$CY$349,COLUMN(disall!AS35),FALSE))</f>
        <v>3</v>
      </c>
      <c r="BA36" s="8">
        <f>IF(ISNA(VLOOKUP($I36,disall!$A$2:$CY$349,COLUMN(disall!AT35),FALSE)),-9999,VLOOKUP($I36,disall!$A$2:$CY$349,COLUMN(disall!AT35),FALSE))</f>
        <v>555.55999999999995</v>
      </c>
      <c r="BB36" s="8">
        <f>IF(ISNA(VLOOKUP($I36,disall!$A$2:$CY$349,COLUMN(disall!AU35),FALSE)),-9999,VLOOKUP($I36,disall!$A$2:$CY$349,COLUMN(disall!AU35),FALSE))</f>
        <v>3.8</v>
      </c>
      <c r="BC36" s="8">
        <f>IF(ISNA(VLOOKUP($I36,disall!$A$2:$CY$349,COLUMN(disall!AV35),FALSE)),-9999,VLOOKUP($I36,disall!$A$2:$CY$349,COLUMN(disall!AV35),FALSE))</f>
        <v>2.5</v>
      </c>
      <c r="BD36" s="8">
        <f>IF(ISNA(VLOOKUP($I36,disall!$A$2:$CY$349,COLUMN(disall!AW35),FALSE)),-9999,VLOOKUP($I36,disall!$A$2:$CY$349,COLUMN(disall!AW35),FALSE))</f>
        <v>657.89</v>
      </c>
      <c r="BE36" s="8">
        <f>IF(ISNA(VLOOKUP($I36,disall!$A$2:$CY$349,COLUMN(disall!AX35),FALSE)),-9999,VLOOKUP($I36,disall!$A$2:$CY$349,COLUMN(disall!AX35),FALSE))</f>
        <v>3.1</v>
      </c>
      <c r="BF36" s="8">
        <f>IF(ISNA(VLOOKUP($I36,disall!$A$2:$CY$349,COLUMN(disall!AY35),FALSE)),-9999,VLOOKUP($I36,disall!$A$2:$CY$349,COLUMN(disall!AY35),FALSE))</f>
        <v>1.2</v>
      </c>
      <c r="BG36" s="8">
        <f>IF(ISNA(VLOOKUP($I36,disall!$A$2:$CY$349,COLUMN(disall!AZ35),FALSE)),-9999,VLOOKUP($I36,disall!$A$2:$CY$349,COLUMN(disall!AZ35),FALSE))</f>
        <v>387.1</v>
      </c>
      <c r="BH36" s="8">
        <f>IF(ISNA(VLOOKUP($I36,disall!$A$2:$CY$349,COLUMN(disall!BA35),FALSE)),-9999,VLOOKUP($I36,disall!$A$2:$CY$349,COLUMN(disall!BA35),FALSE))</f>
        <v>2.4</v>
      </c>
      <c r="BI36" s="8">
        <f>IF(ISNA(VLOOKUP($I36,disall!$A$2:$CY$349,COLUMN(disall!BB35),FALSE)),-9999,VLOOKUP($I36,disall!$A$2:$CY$349,COLUMN(disall!BB35),FALSE))</f>
        <v>1.9</v>
      </c>
      <c r="BJ36" s="8">
        <f>IF(ISNA(VLOOKUP($I36,disall!$A$2:$CY$349,COLUMN(disall!BC35),FALSE)),-9999,VLOOKUP($I36,disall!$A$2:$CY$349,COLUMN(disall!BC35),FALSE))</f>
        <v>791.67</v>
      </c>
      <c r="BK36" s="8">
        <f>IF(ISNA(VLOOKUP($I36,disall!$A$2:$CY$349,COLUMN(disall!BD35),FALSE)),-9999,VLOOKUP($I36,disall!$A$2:$CY$349,COLUMN(disall!BD35),FALSE))</f>
        <v>2.2000000000000002</v>
      </c>
      <c r="BL36" s="8">
        <f>IF(ISNA(VLOOKUP($I36,disall!$A$2:$CY$349,COLUMN(disall!BE35),FALSE)),-9999,VLOOKUP($I36,disall!$A$2:$CY$349,COLUMN(disall!BE35),FALSE))</f>
        <v>1.8</v>
      </c>
      <c r="BM36" s="8">
        <f>IF(ISNA(VLOOKUP($I36,disall!$A$2:$CY$349,COLUMN(disall!BF35),FALSE)),-9999,VLOOKUP($I36,disall!$A$2:$CY$349,COLUMN(disall!BF35),FALSE))</f>
        <v>818.18</v>
      </c>
      <c r="BN36" s="8">
        <f>IF(ISNA(VLOOKUP($I36,disall!$A$2:$CY$349,COLUMN(disall!BG35),FALSE)),-9999,VLOOKUP($I36,disall!$A$2:$CY$349,COLUMN(disall!BG35),FALSE))</f>
        <v>2.2999999999999998</v>
      </c>
      <c r="BO36" s="8">
        <f>IF(ISNA(VLOOKUP($I36,disall!$A$2:$CY$349,COLUMN(disall!BH35),FALSE)),-9999,VLOOKUP($I36,disall!$A$2:$CY$349,COLUMN(disall!BH35),FALSE))</f>
        <v>1.8</v>
      </c>
      <c r="BP36" s="8">
        <f>IF(ISNA(VLOOKUP($I36,disall!$A$2:$CY$349,COLUMN(disall!BI35),FALSE)),-9999,VLOOKUP($I36,disall!$A$2:$CY$349,COLUMN(disall!BI35),FALSE))</f>
        <v>782.61</v>
      </c>
      <c r="BQ36" s="8">
        <f>IF(ISNA(VLOOKUP($I36,disall!$A$2:$CY$349,COLUMN(disall!BJ35),FALSE)),-9999,VLOOKUP($I36,disall!$A$2:$CY$349,COLUMN(disall!BJ35),FALSE))</f>
        <v>2.7</v>
      </c>
      <c r="BR36" s="8">
        <f>IF(ISNA(VLOOKUP($I36,disall!$A$2:$CY$349,COLUMN(disall!BK35),FALSE)),-9999,VLOOKUP($I36,disall!$A$2:$CY$349,COLUMN(disall!BK35),FALSE))</f>
        <v>1</v>
      </c>
      <c r="BS36" s="8">
        <f>IF(ISNA(VLOOKUP($I36,disall!$A$2:$CY$349,COLUMN(disall!BL35),FALSE)),-9999,VLOOKUP($I36,disall!$A$2:$CY$349,COLUMN(disall!BL35),FALSE))</f>
        <v>370.37</v>
      </c>
      <c r="BT36" s="8">
        <f>IF(ISNA(VLOOKUP($I36,disall!$A$2:$CY$349,COLUMN(disall!BM35),FALSE)),-9999,VLOOKUP($I36,disall!$A$2:$CY$349,COLUMN(disall!BM35),FALSE))</f>
        <v>2.6</v>
      </c>
      <c r="BU36" s="8">
        <f>IF(ISNA(VLOOKUP($I36,disall!$A$2:$CY$349,COLUMN(disall!BN35),FALSE)),-9999,VLOOKUP($I36,disall!$A$2:$CY$349,COLUMN(disall!BN35),FALSE))</f>
        <v>1.3</v>
      </c>
      <c r="BV36" s="8">
        <f>IF(ISNA(VLOOKUP($I36,disall!$A$2:$CY$349,COLUMN(disall!BO35),FALSE)),-9999,VLOOKUP($I36,disall!$A$2:$CY$349,COLUMN(disall!BO35),FALSE))</f>
        <v>500</v>
      </c>
      <c r="BW36" s="8">
        <f>IF(ISNA(VLOOKUP($I36,disall!$A$2:$CY$349,COLUMN(disall!BP35),FALSE)),-9999,VLOOKUP($I36,disall!$A$2:$CY$349,COLUMN(disall!BP35),FALSE))</f>
        <v>3.6</v>
      </c>
      <c r="BX36" s="8">
        <f>IF(ISNA(VLOOKUP($I36,disall!$A$2:$CY$349,COLUMN(disall!BQ35),FALSE)),-9999,VLOOKUP($I36,disall!$A$2:$CY$349,COLUMN(disall!BQ35),FALSE))</f>
        <v>2.4</v>
      </c>
      <c r="BY36" s="8">
        <f>IF(ISNA(VLOOKUP($I36,disall!$A$2:$CY$349,COLUMN(disall!BR35),FALSE)),-9999,VLOOKUP($I36,disall!$A$2:$CY$349,COLUMN(disall!BR35),FALSE))</f>
        <v>666.67</v>
      </c>
      <c r="BZ36" s="8">
        <f>IF(ISNA(VLOOKUP($I36,disall!$A$2:$CY$349,COLUMN(disall!BS35),FALSE)),-9999,VLOOKUP($I36,disall!$A$2:$CY$349,COLUMN(disall!BS35),FALSE))</f>
        <v>3.9</v>
      </c>
      <c r="CA36" s="8">
        <f>IF(ISNA(VLOOKUP($I36,disall!$A$2:$CY$349,COLUMN(disall!BT35),FALSE)),-9999,VLOOKUP($I36,disall!$A$2:$CY$349,COLUMN(disall!BT35),FALSE))</f>
        <v>3.3</v>
      </c>
      <c r="CB36" s="8">
        <f>IF(ISNA(VLOOKUP($I36,disall!$A$2:$CY$349,COLUMN(disall!BU35),FALSE)),-9999,VLOOKUP($I36,disall!$A$2:$CY$349,COLUMN(disall!BU35),FALSE))</f>
        <v>846.15</v>
      </c>
      <c r="CC36" s="8">
        <f>IF(ISNA(VLOOKUP($I36,disall!$A$2:$CY$349,COLUMN(disall!BV35),FALSE)),-9999,VLOOKUP($I36,disall!$A$2:$CY$349,COLUMN(disall!BV35),FALSE))</f>
        <v>4</v>
      </c>
      <c r="CD36" s="8">
        <f>IF(ISNA(VLOOKUP($I36,disall!$A$2:$CY$349,COLUMN(disall!BW35),FALSE)),-9999,VLOOKUP($I36,disall!$A$2:$CY$349,COLUMN(disall!BW35),FALSE))</f>
        <v>3</v>
      </c>
      <c r="CE36" s="8">
        <f>IF(ISNA(VLOOKUP($I36,disall!$A$2:$CY$349,COLUMN(disall!BX35),FALSE)),-9999,VLOOKUP($I36,disall!$A$2:$CY$349,COLUMN(disall!BX35),FALSE))</f>
        <v>750</v>
      </c>
      <c r="CF36" s="8">
        <f>IF(ISNA(VLOOKUP($I36,disall!$A$2:$CY$349,COLUMN(disall!BY35),FALSE)),-9999,VLOOKUP($I36,disall!$A$2:$CY$349,COLUMN(disall!BY35),FALSE))</f>
        <v>3</v>
      </c>
      <c r="CG36" s="8">
        <f>IF(ISNA(VLOOKUP($I36,disall!$A$2:$CY$349,COLUMN(disall!BZ35),FALSE)),-9999,VLOOKUP($I36,disall!$A$2:$CY$349,COLUMN(disall!BZ35),FALSE))</f>
        <v>5</v>
      </c>
      <c r="CH36" s="8">
        <f>IF(ISNA(VLOOKUP($I36,disall!$A$2:$CY$349,COLUMN(disall!CA35),FALSE)),-9999,VLOOKUP($I36,disall!$A$2:$CY$349,COLUMN(disall!CA35),FALSE))</f>
        <v>1666.67</v>
      </c>
      <c r="CI36" s="8">
        <f>IF(ISNA(VLOOKUP($I36,disall!$A$2:$CY$349,COLUMN(disall!CB35),FALSE)),-9999,VLOOKUP($I36,disall!$A$2:$CY$349,COLUMN(disall!CB35),FALSE))</f>
        <v>4</v>
      </c>
      <c r="CJ36" s="8">
        <f>IF(ISNA(VLOOKUP($I36,disall!$A$2:$CY$349,COLUMN(disall!CC35),FALSE)),-9999,VLOOKUP($I36,disall!$A$2:$CY$349,COLUMN(disall!CC35),FALSE))</f>
        <v>3.9</v>
      </c>
      <c r="CK36" s="8">
        <f>IF(ISNA(VLOOKUP($I36,disall!$A$2:$CY$349,COLUMN(disall!CD35),FALSE)),-9999,VLOOKUP($I36,disall!$A$2:$CY$349,COLUMN(disall!CD35),FALSE))</f>
        <v>975</v>
      </c>
      <c r="CL36" s="8">
        <f>IF(ISNA(VLOOKUP($I36,disall!$A$2:$CY$349,COLUMN(disall!CE35),FALSE)),-9999,VLOOKUP($I36,disall!$A$2:$CY$349,COLUMN(disall!CE35),FALSE))</f>
        <v>4.7</v>
      </c>
      <c r="CM36" s="8">
        <f>IF(ISNA(VLOOKUP($I36,disall!$A$2:$CY$349,COLUMN(disall!CF35),FALSE)),-9999,VLOOKUP($I36,disall!$A$2:$CY$349,COLUMN(disall!CF35),FALSE))</f>
        <v>4.9000000000000004</v>
      </c>
      <c r="CN36" s="8">
        <f>IF(ISNA(VLOOKUP($I36,disall!$A$2:$CY$349,COLUMN(disall!CG35),FALSE)),-9999,VLOOKUP($I36,disall!$A$2:$CY$349,COLUMN(disall!CG35),FALSE))</f>
        <v>1042.55</v>
      </c>
      <c r="CO36" s="8">
        <f>IF(ISNA(VLOOKUP($I36,disall!$A$2:$CY$349,COLUMN(disall!CH35),FALSE)),-9999,VLOOKUP($I36,disall!$A$2:$CY$349,COLUMN(disall!CH35),FALSE))</f>
        <v>3.8</v>
      </c>
      <c r="CP36" s="8">
        <f>IF(ISNA(VLOOKUP($I36,disall!$A$2:$CY$349,COLUMN(disall!CI35),FALSE)),-9999,VLOOKUP($I36,disall!$A$2:$CY$349,COLUMN(disall!CI35),FALSE))</f>
        <v>3.6</v>
      </c>
      <c r="CQ36" s="8">
        <f>IF(ISNA(VLOOKUP($I36,disall!$A$2:$CY$349,COLUMN(disall!CJ35),FALSE)),-9999,VLOOKUP($I36,disall!$A$2:$CY$349,COLUMN(disall!CJ35),FALSE))</f>
        <v>947.37</v>
      </c>
      <c r="CR36" s="8">
        <f>IF(ISNA(VLOOKUP($I36,disall!$A$2:$CY$349,COLUMN(disall!CK35),FALSE)),-9999,VLOOKUP($I36,disall!$A$2:$CY$349,COLUMN(disall!CK35),FALSE))</f>
        <v>2.9</v>
      </c>
      <c r="CS36" s="8">
        <f>IF(ISNA(VLOOKUP($I36,disall!$A$2:$CY$349,COLUMN(disall!CL35),FALSE)),-9999,VLOOKUP($I36,disall!$A$2:$CY$349,COLUMN(disall!CL35),FALSE))</f>
        <v>1.8</v>
      </c>
      <c r="CT36" s="8">
        <f>IF(ISNA(VLOOKUP($I36,disall!$A$2:$CY$349,COLUMN(disall!CM35),FALSE)),-9999,VLOOKUP($I36,disall!$A$2:$CY$349,COLUMN(disall!CM35),FALSE))</f>
        <v>620.69000000000005</v>
      </c>
      <c r="CU36" s="8">
        <f>IF(ISNA(VLOOKUP($I36,disall!$A$2:$CY$349,COLUMN(disall!CN35),FALSE)),-9999,VLOOKUP($I36,disall!$A$2:$CY$349,COLUMN(disall!CN35),FALSE))</f>
        <v>2.2000000000000002</v>
      </c>
      <c r="CV36" s="8">
        <f>IF(ISNA(VLOOKUP($I36,disall!$A$2:$CY$349,COLUMN(disall!CO35),FALSE)),-9999,VLOOKUP($I36,disall!$A$2:$CY$349,COLUMN(disall!CO35),FALSE))</f>
        <v>2.7</v>
      </c>
      <c r="CW36" s="8">
        <f>IF(ISNA(VLOOKUP($I36,disall!$A$2:$CY$349,COLUMN(disall!CP35),FALSE)),-9999,VLOOKUP($I36,disall!$A$2:$CY$349,COLUMN(disall!CP35),FALSE))</f>
        <v>1227.27</v>
      </c>
      <c r="CX36" s="8">
        <f>IF(ISNA(VLOOKUP($I36,disall!$A$2:$CY$349,COLUMN(disall!CQ35),FALSE)),-9999,VLOOKUP($I36,disall!$A$2:$CY$349,COLUMN(disall!CQ35),FALSE))</f>
        <v>2.1</v>
      </c>
      <c r="CY36" s="8">
        <f>IF(ISNA(VLOOKUP($I36,disall!$A$2:$CY$349,COLUMN(disall!CR35),FALSE)),-9999,VLOOKUP($I36,disall!$A$2:$CY$349,COLUMN(disall!CR35),FALSE))</f>
        <v>2.2999999999999998</v>
      </c>
      <c r="CZ36" s="8">
        <f>IF(ISNA(VLOOKUP($I36,disall!$A$2:$CY$349,COLUMN(disall!CS35),FALSE)),-9999,VLOOKUP($I36,disall!$A$2:$CY$349,COLUMN(disall!CS35),FALSE))</f>
        <v>1095.24</v>
      </c>
      <c r="DA36" s="8">
        <f>IF(ISNA(VLOOKUP($I36,disall!$A$2:$CY$349,COLUMN(disall!CT35),FALSE)),-9999,VLOOKUP($I36,disall!$A$2:$CY$349,COLUMN(disall!CT35),FALSE))</f>
        <v>2.1</v>
      </c>
      <c r="DB36" s="8">
        <f>IF(ISNA(VLOOKUP($I36,disall!$A$2:$CY$349,COLUMN(disall!CU35),FALSE)),-9999,VLOOKUP($I36,disall!$A$2:$CY$349,COLUMN(disall!CU35),FALSE))</f>
        <v>2.2000000000000002</v>
      </c>
      <c r="DC36" s="8">
        <f>IF(ISNA(VLOOKUP($I36,disall!$A$2:$CY$349,COLUMN(disall!CV35),FALSE)),-9999,VLOOKUP($I36,disall!$A$2:$CY$349,COLUMN(disall!CV35),FALSE))</f>
        <v>1047.6199999999999</v>
      </c>
      <c r="DD36" s="8">
        <f>IF(ISNA(VLOOKUP($I36,disall!$A$2:$CY$349,COLUMN(disall!CW35),FALSE)),-9999,VLOOKUP($I36,disall!$A$2:$CY$349,COLUMN(disall!CW35),FALSE))</f>
        <v>2.2999999999999998</v>
      </c>
      <c r="DE36" s="8">
        <f>IF(ISNA(VLOOKUP($I36,disall!$A$2:$CY$349,COLUMN(disall!CX35),FALSE)),-9999,VLOOKUP($I36,disall!$A$2:$CY$349,COLUMN(disall!CX35),FALSE))</f>
        <v>3.1</v>
      </c>
      <c r="DF36" s="8">
        <f>IF(ISNA(VLOOKUP($I36,disall!$A$2:$CY$349,COLUMN(disall!CY35),FALSE)),-9999,VLOOKUP($I36,disall!$A$2:$CY$349,COLUMN(disall!CY35),FALSE))</f>
        <v>1347.83</v>
      </c>
    </row>
    <row r="37" spans="1:110" x14ac:dyDescent="0.25">
      <c r="A37">
        <v>230</v>
      </c>
      <c r="B37" t="s">
        <v>8</v>
      </c>
      <c r="C37" t="s">
        <v>472</v>
      </c>
      <c r="D37" t="s">
        <v>185</v>
      </c>
      <c r="E37" t="s">
        <v>525</v>
      </c>
      <c r="F37" t="s">
        <v>264</v>
      </c>
      <c r="G37" t="s">
        <v>526</v>
      </c>
      <c r="H37">
        <v>1038</v>
      </c>
      <c r="I37">
        <f>IF(ISNA(VLOOKUP(H37,disall!$D$2:$L$349,1,FALSE)),H37,VLOOKUP(H37,disall!$D$2:$L$349,1,FALSE))</f>
        <v>1038</v>
      </c>
      <c r="J37">
        <f>IF(ISNA(VLOOKUP(H37,disall!$D$2:$L$349,1,FALSE)),"NA",VLOOKUP(H37,disall!$D$2:$L$349,2,FALSE))</f>
        <v>1038</v>
      </c>
      <c r="K37" t="str">
        <f>IF(ISNA(VLOOKUP(I37,disall!$A$2:$L$349,3,FALSE)),F37,VLOOKUP(I37,disall!$A$2:$L$349,3,FALSE))</f>
        <v>Shahdol</v>
      </c>
      <c r="L37" t="str">
        <f>IF(ISNA(VLOOKUP(I37,disall!$A$2:$L$349,12,FALSE)),"NA",VLOOKUP(I37,disall!$A$2:$L$349,12,FALSE))</f>
        <v>Shahdol</v>
      </c>
      <c r="M37">
        <f>IF(ISNA(VLOOKUP(I37,disall!$A$2:$M$349,6,FALSE)),"NA",VLOOKUP(I37,disall!$A$2:$M$349,6,FALSE))</f>
        <v>10</v>
      </c>
      <c r="N37">
        <f>IF(ISNA(VLOOKUP(I37,disall!$A$2:$M$349,7,FALSE)),"NA",VLOOKUP(I37,disall!$A$2:$M$349,7,FALSE))</f>
        <v>1.2797559999999999</v>
      </c>
      <c r="O37">
        <f>IF(ISNA(VLOOKUP(I37,disall!$A$2:$M$349,8,FALSE)),"NA",VLOOKUP(I37,disall!$A$2:$M$349,8,FALSE))</f>
        <v>6.1313950000000004</v>
      </c>
      <c r="P37" t="str">
        <f>IF(ISNA(VLOOKUP(I37,disall!$A$2:$M$349,9,FALSE)),"NA",VLOOKUP(I37,disall!$A$2:$M$349,9,FALSE))</f>
        <v>POLY</v>
      </c>
      <c r="Q37">
        <f>IF(ISNA(VLOOKUP(I37,disall!$A$2:$M$349,10,FALSE)),"NA",VLOOKUP(I37,disall!$A$2:$M$349,10,FALSE))</f>
        <v>356123700</v>
      </c>
      <c r="R37" t="str">
        <f>IF(ISNA(VLOOKUP(I37,disall!$A$2:$M$349,11,FALSE)),"NA",VLOOKUP(I37,disall!$A$2:$M$349,11,FALSE))</f>
        <v>Madhya Pradesh</v>
      </c>
      <c r="S37" t="str">
        <f>IF(ISNA(VLOOKUP(I37,disall!$A$2:$M$349,12,FALSE)),"NA",VLOOKUP(I37,disall!$A$2:$M$349,12,FALSE))</f>
        <v>Shahdol</v>
      </c>
      <c r="T37">
        <f>IF(ISNA(VLOOKUP(I37,disall!$A$2:$M$349,13,FALSE)),"NA",VLOOKUP(I37,disall!$A$2:$M$349,13,FALSE))</f>
        <v>159</v>
      </c>
      <c r="U37" s="8">
        <f>IF(ISNA(VLOOKUP($I37,disall!$A$2:$CY$349,COLUMN(disall!N36),FALSE)),-9999,VLOOKUP($I37,disall!$A$2:$CY$349,COLUMN(disall!N36),FALSE))</f>
        <v>0</v>
      </c>
      <c r="V37" s="8">
        <f>IF(ISNA(VLOOKUP($I37,disall!$A$2:$CY$349,COLUMN(disall!O36),FALSE)),-9999,VLOOKUP($I37,disall!$A$2:$CY$349,COLUMN(disall!O36),FALSE))</f>
        <v>0</v>
      </c>
      <c r="W37" s="8">
        <f>IF(ISNA(VLOOKUP($I37,disall!$A$2:$CY$349,COLUMN(disall!P36),FALSE)),-9999,VLOOKUP($I37,disall!$A$2:$CY$349,COLUMN(disall!P36),FALSE))</f>
        <v>0</v>
      </c>
      <c r="X37" s="8">
        <f>IF(ISNA(VLOOKUP($I37,disall!$A$2:$CY$349,COLUMN(disall!Q36),FALSE)),-9999,VLOOKUP($I37,disall!$A$2:$CY$349,COLUMN(disall!Q36),FALSE))</f>
        <v>0</v>
      </c>
      <c r="Y37" s="8">
        <f>IF(ISNA(VLOOKUP($I37,disall!$A$2:$CY$349,COLUMN(disall!R36),FALSE)),-9999,VLOOKUP($I37,disall!$A$2:$CY$349,COLUMN(disall!R36),FALSE))</f>
        <v>0</v>
      </c>
      <c r="Z37" s="8">
        <f>IF(ISNA(VLOOKUP($I37,disall!$A$2:$CY$349,COLUMN(disall!S36),FALSE)),-9999,VLOOKUP($I37,disall!$A$2:$CY$349,COLUMN(disall!S36),FALSE))</f>
        <v>0</v>
      </c>
      <c r="AA37" s="8">
        <f>IF(ISNA(VLOOKUP($I37,disall!$A$2:$CY$349,COLUMN(disall!T36),FALSE)),-9999,VLOOKUP($I37,disall!$A$2:$CY$349,COLUMN(disall!T36),FALSE))</f>
        <v>0</v>
      </c>
      <c r="AB37" s="8">
        <f>IF(ISNA(VLOOKUP($I37,disall!$A$2:$CY$349,COLUMN(disall!U36),FALSE)),-9999,VLOOKUP($I37,disall!$A$2:$CY$349,COLUMN(disall!U36),FALSE))</f>
        <v>0</v>
      </c>
      <c r="AC37" s="8">
        <f>IF(ISNA(VLOOKUP($I37,disall!$A$2:$CY$349,COLUMN(disall!V36),FALSE)),-9999,VLOOKUP($I37,disall!$A$2:$CY$349,COLUMN(disall!V36),FALSE))</f>
        <v>0</v>
      </c>
      <c r="AD37" s="8">
        <f>IF(ISNA(VLOOKUP($I37,disall!$A$2:$CY$349,COLUMN(disall!W36),FALSE)),-9999,VLOOKUP($I37,disall!$A$2:$CY$349,COLUMN(disall!W36),FALSE))</f>
        <v>0</v>
      </c>
      <c r="AE37" s="8">
        <f>IF(ISNA(VLOOKUP($I37,disall!$A$2:$CY$349,COLUMN(disall!X36),FALSE)),-9999,VLOOKUP($I37,disall!$A$2:$CY$349,COLUMN(disall!X36),FALSE))</f>
        <v>0</v>
      </c>
      <c r="AF37" s="8">
        <f>IF(ISNA(VLOOKUP($I37,disall!$A$2:$CY$349,COLUMN(disall!Y36),FALSE)),-9999,VLOOKUP($I37,disall!$A$2:$CY$349,COLUMN(disall!Y36),FALSE))</f>
        <v>0</v>
      </c>
      <c r="AG37" s="8">
        <f>IF(ISNA(VLOOKUP($I37,disall!$A$2:$CY$349,COLUMN(disall!Z36),FALSE)),-9999,VLOOKUP($I37,disall!$A$2:$CY$349,COLUMN(disall!Z36),FALSE))</f>
        <v>0</v>
      </c>
      <c r="AH37" s="8">
        <f>IF(ISNA(VLOOKUP($I37,disall!$A$2:$CY$349,COLUMN(disall!AA36),FALSE)),-9999,VLOOKUP($I37,disall!$A$2:$CY$349,COLUMN(disall!AA36),FALSE))</f>
        <v>0</v>
      </c>
      <c r="AI37" s="8">
        <f>IF(ISNA(VLOOKUP($I37,disall!$A$2:$CY$349,COLUMN(disall!AB36),FALSE)),-9999,VLOOKUP($I37,disall!$A$2:$CY$349,COLUMN(disall!AB36),FALSE))</f>
        <v>0</v>
      </c>
      <c r="AJ37" s="8">
        <f>IF(ISNA(VLOOKUP($I37,disall!$A$2:$CY$349,COLUMN(disall!AC36),FALSE)),-9999,VLOOKUP($I37,disall!$A$2:$CY$349,COLUMN(disall!AC36),FALSE))</f>
        <v>0</v>
      </c>
      <c r="AK37" s="8">
        <f>IF(ISNA(VLOOKUP($I37,disall!$A$2:$CY$349,COLUMN(disall!AD36),FALSE)),-9999,VLOOKUP($I37,disall!$A$2:$CY$349,COLUMN(disall!AD36),FALSE))</f>
        <v>0</v>
      </c>
      <c r="AL37" s="8">
        <f>IF(ISNA(VLOOKUP($I37,disall!$A$2:$CY$349,COLUMN(disall!AE36),FALSE)),-9999,VLOOKUP($I37,disall!$A$2:$CY$349,COLUMN(disall!AE36),FALSE))</f>
        <v>0</v>
      </c>
      <c r="AM37" s="8">
        <f>IF(ISNA(VLOOKUP($I37,disall!$A$2:$CY$349,COLUMN(disall!AF36),FALSE)),-9999,VLOOKUP($I37,disall!$A$2:$CY$349,COLUMN(disall!AF36),FALSE))</f>
        <v>0</v>
      </c>
      <c r="AN37" s="8">
        <f>IF(ISNA(VLOOKUP($I37,disall!$A$2:$CY$349,COLUMN(disall!AG36),FALSE)),-9999,VLOOKUP($I37,disall!$A$2:$CY$349,COLUMN(disall!AG36),FALSE))</f>
        <v>0</v>
      </c>
      <c r="AO37" s="8">
        <f>IF(ISNA(VLOOKUP($I37,disall!$A$2:$CY$349,COLUMN(disall!AH36),FALSE)),-9999,VLOOKUP($I37,disall!$A$2:$CY$349,COLUMN(disall!AH36),FALSE))</f>
        <v>0</v>
      </c>
      <c r="AP37" s="8">
        <f>IF(ISNA(VLOOKUP($I37,disall!$A$2:$CY$349,COLUMN(disall!AI36),FALSE)),-9999,VLOOKUP($I37,disall!$A$2:$CY$349,COLUMN(disall!AI36),FALSE))</f>
        <v>0</v>
      </c>
      <c r="AQ37" s="8">
        <f>IF(ISNA(VLOOKUP($I37,disall!$A$2:$CY$349,COLUMN(disall!AJ36),FALSE)),-9999,VLOOKUP($I37,disall!$A$2:$CY$349,COLUMN(disall!AJ36),FALSE))</f>
        <v>0</v>
      </c>
      <c r="AR37" s="8">
        <f>IF(ISNA(VLOOKUP($I37,disall!$A$2:$CY$349,COLUMN(disall!AK36),FALSE)),-9999,VLOOKUP($I37,disall!$A$2:$CY$349,COLUMN(disall!AK36),FALSE))</f>
        <v>0</v>
      </c>
      <c r="AS37" s="8">
        <f>IF(ISNA(VLOOKUP($I37,disall!$A$2:$CY$349,COLUMN(disall!AL36),FALSE)),-9999,VLOOKUP($I37,disall!$A$2:$CY$349,COLUMN(disall!AL36),FALSE))</f>
        <v>0</v>
      </c>
      <c r="AT37" s="8">
        <f>IF(ISNA(VLOOKUP($I37,disall!$A$2:$CY$349,COLUMN(disall!AM36),FALSE)),-9999,VLOOKUP($I37,disall!$A$2:$CY$349,COLUMN(disall!AM36),FALSE))</f>
        <v>0</v>
      </c>
      <c r="AU37" s="8">
        <f>IF(ISNA(VLOOKUP($I37,disall!$A$2:$CY$349,COLUMN(disall!AN36),FALSE)),-9999,VLOOKUP($I37,disall!$A$2:$CY$349,COLUMN(disall!AN36),FALSE))</f>
        <v>0</v>
      </c>
      <c r="AV37" s="8">
        <f>IF(ISNA(VLOOKUP($I37,disall!$A$2:$CY$349,COLUMN(disall!AO36),FALSE)),-9999,VLOOKUP($I37,disall!$A$2:$CY$349,COLUMN(disall!AO36),FALSE))</f>
        <v>0</v>
      </c>
      <c r="AW37" s="8">
        <f>IF(ISNA(VLOOKUP($I37,disall!$A$2:$CY$349,COLUMN(disall!AP36),FALSE)),-9999,VLOOKUP($I37,disall!$A$2:$CY$349,COLUMN(disall!AP36),FALSE))</f>
        <v>0</v>
      </c>
      <c r="AX37" s="8">
        <f>IF(ISNA(VLOOKUP($I37,disall!$A$2:$CY$349,COLUMN(disall!AQ36),FALSE)),-9999,VLOOKUP($I37,disall!$A$2:$CY$349,COLUMN(disall!AQ36),FALSE))</f>
        <v>0</v>
      </c>
      <c r="AY37" s="8">
        <f>IF(ISNA(VLOOKUP($I37,disall!$A$2:$CY$349,COLUMN(disall!AR36),FALSE)),-9999,VLOOKUP($I37,disall!$A$2:$CY$349,COLUMN(disall!AR36),FALSE))</f>
        <v>0</v>
      </c>
      <c r="AZ37" s="8">
        <f>IF(ISNA(VLOOKUP($I37,disall!$A$2:$CY$349,COLUMN(disall!AS36),FALSE)),-9999,VLOOKUP($I37,disall!$A$2:$CY$349,COLUMN(disall!AS36),FALSE))</f>
        <v>0</v>
      </c>
      <c r="BA37" s="8">
        <f>IF(ISNA(VLOOKUP($I37,disall!$A$2:$CY$349,COLUMN(disall!AT36),FALSE)),-9999,VLOOKUP($I37,disall!$A$2:$CY$349,COLUMN(disall!AT36),FALSE))</f>
        <v>0</v>
      </c>
      <c r="BB37" s="8">
        <f>IF(ISNA(VLOOKUP($I37,disall!$A$2:$CY$349,COLUMN(disall!AU36),FALSE)),-9999,VLOOKUP($I37,disall!$A$2:$CY$349,COLUMN(disall!AU36),FALSE))</f>
        <v>0</v>
      </c>
      <c r="BC37" s="8">
        <f>IF(ISNA(VLOOKUP($I37,disall!$A$2:$CY$349,COLUMN(disall!AV36),FALSE)),-9999,VLOOKUP($I37,disall!$A$2:$CY$349,COLUMN(disall!AV36),FALSE))</f>
        <v>0</v>
      </c>
      <c r="BD37" s="8">
        <f>IF(ISNA(VLOOKUP($I37,disall!$A$2:$CY$349,COLUMN(disall!AW36),FALSE)),-9999,VLOOKUP($I37,disall!$A$2:$CY$349,COLUMN(disall!AW36),FALSE))</f>
        <v>0</v>
      </c>
      <c r="BE37" s="8">
        <f>IF(ISNA(VLOOKUP($I37,disall!$A$2:$CY$349,COLUMN(disall!AX36),FALSE)),-9999,VLOOKUP($I37,disall!$A$2:$CY$349,COLUMN(disall!AX36),FALSE))</f>
        <v>0</v>
      </c>
      <c r="BF37" s="8">
        <f>IF(ISNA(VLOOKUP($I37,disall!$A$2:$CY$349,COLUMN(disall!AY36),FALSE)),-9999,VLOOKUP($I37,disall!$A$2:$CY$349,COLUMN(disall!AY36),FALSE))</f>
        <v>0</v>
      </c>
      <c r="BG37" s="8">
        <f>IF(ISNA(VLOOKUP($I37,disall!$A$2:$CY$349,COLUMN(disall!AZ36),FALSE)),-9999,VLOOKUP($I37,disall!$A$2:$CY$349,COLUMN(disall!AZ36),FALSE))</f>
        <v>0</v>
      </c>
      <c r="BH37" s="8">
        <f>IF(ISNA(VLOOKUP($I37,disall!$A$2:$CY$349,COLUMN(disall!BA36),FALSE)),-9999,VLOOKUP($I37,disall!$A$2:$CY$349,COLUMN(disall!BA36),FALSE))</f>
        <v>0</v>
      </c>
      <c r="BI37" s="8">
        <f>IF(ISNA(VLOOKUP($I37,disall!$A$2:$CY$349,COLUMN(disall!BB36),FALSE)),-9999,VLOOKUP($I37,disall!$A$2:$CY$349,COLUMN(disall!BB36),FALSE))</f>
        <v>0</v>
      </c>
      <c r="BJ37" s="8">
        <f>IF(ISNA(VLOOKUP($I37,disall!$A$2:$CY$349,COLUMN(disall!BC36),FALSE)),-9999,VLOOKUP($I37,disall!$A$2:$CY$349,COLUMN(disall!BC36),FALSE))</f>
        <v>0</v>
      </c>
      <c r="BK37" s="8">
        <f>IF(ISNA(VLOOKUP($I37,disall!$A$2:$CY$349,COLUMN(disall!BD36),FALSE)),-9999,VLOOKUP($I37,disall!$A$2:$CY$349,COLUMN(disall!BD36),FALSE))</f>
        <v>0</v>
      </c>
      <c r="BL37" s="8">
        <f>IF(ISNA(VLOOKUP($I37,disall!$A$2:$CY$349,COLUMN(disall!BE36),FALSE)),-9999,VLOOKUP($I37,disall!$A$2:$CY$349,COLUMN(disall!BE36),FALSE))</f>
        <v>0</v>
      </c>
      <c r="BM37" s="8">
        <f>IF(ISNA(VLOOKUP($I37,disall!$A$2:$CY$349,COLUMN(disall!BF36),FALSE)),-9999,VLOOKUP($I37,disall!$A$2:$CY$349,COLUMN(disall!BF36),FALSE))</f>
        <v>0</v>
      </c>
      <c r="BN37" s="8">
        <f>IF(ISNA(VLOOKUP($I37,disall!$A$2:$CY$349,COLUMN(disall!BG36),FALSE)),-9999,VLOOKUP($I37,disall!$A$2:$CY$349,COLUMN(disall!BG36),FALSE))</f>
        <v>0</v>
      </c>
      <c r="BO37" s="8">
        <f>IF(ISNA(VLOOKUP($I37,disall!$A$2:$CY$349,COLUMN(disall!BH36),FALSE)),-9999,VLOOKUP($I37,disall!$A$2:$CY$349,COLUMN(disall!BH36),FALSE))</f>
        <v>0</v>
      </c>
      <c r="BP37" s="8">
        <f>IF(ISNA(VLOOKUP($I37,disall!$A$2:$CY$349,COLUMN(disall!BI36),FALSE)),-9999,VLOOKUP($I37,disall!$A$2:$CY$349,COLUMN(disall!BI36),FALSE))</f>
        <v>0</v>
      </c>
      <c r="BQ37" s="8">
        <f>IF(ISNA(VLOOKUP($I37,disall!$A$2:$CY$349,COLUMN(disall!BJ36),FALSE)),-9999,VLOOKUP($I37,disall!$A$2:$CY$349,COLUMN(disall!BJ36),FALSE))</f>
        <v>0</v>
      </c>
      <c r="BR37" s="8">
        <f>IF(ISNA(VLOOKUP($I37,disall!$A$2:$CY$349,COLUMN(disall!BK36),FALSE)),-9999,VLOOKUP($I37,disall!$A$2:$CY$349,COLUMN(disall!BK36),FALSE))</f>
        <v>0</v>
      </c>
      <c r="BS37" s="8">
        <f>IF(ISNA(VLOOKUP($I37,disall!$A$2:$CY$349,COLUMN(disall!BL36),FALSE)),-9999,VLOOKUP($I37,disall!$A$2:$CY$349,COLUMN(disall!BL36),FALSE))</f>
        <v>0</v>
      </c>
      <c r="BT37" s="8">
        <f>IF(ISNA(VLOOKUP($I37,disall!$A$2:$CY$349,COLUMN(disall!BM36),FALSE)),-9999,VLOOKUP($I37,disall!$A$2:$CY$349,COLUMN(disall!BM36),FALSE))</f>
        <v>0</v>
      </c>
      <c r="BU37" s="8">
        <f>IF(ISNA(VLOOKUP($I37,disall!$A$2:$CY$349,COLUMN(disall!BN36),FALSE)),-9999,VLOOKUP($I37,disall!$A$2:$CY$349,COLUMN(disall!BN36),FALSE))</f>
        <v>0</v>
      </c>
      <c r="BV37" s="8">
        <f>IF(ISNA(VLOOKUP($I37,disall!$A$2:$CY$349,COLUMN(disall!BO36),FALSE)),-9999,VLOOKUP($I37,disall!$A$2:$CY$349,COLUMN(disall!BO36),FALSE))</f>
        <v>0</v>
      </c>
      <c r="BW37" s="8">
        <f>IF(ISNA(VLOOKUP($I37,disall!$A$2:$CY$349,COLUMN(disall!BP36),FALSE)),-9999,VLOOKUP($I37,disall!$A$2:$CY$349,COLUMN(disall!BP36),FALSE))</f>
        <v>0</v>
      </c>
      <c r="BX37" s="8">
        <f>IF(ISNA(VLOOKUP($I37,disall!$A$2:$CY$349,COLUMN(disall!BQ36),FALSE)),-9999,VLOOKUP($I37,disall!$A$2:$CY$349,COLUMN(disall!BQ36),FALSE))</f>
        <v>0</v>
      </c>
      <c r="BY37" s="8">
        <f>IF(ISNA(VLOOKUP($I37,disall!$A$2:$CY$349,COLUMN(disall!BR36),FALSE)),-9999,VLOOKUP($I37,disall!$A$2:$CY$349,COLUMN(disall!BR36),FALSE))</f>
        <v>0</v>
      </c>
      <c r="BZ37" s="8">
        <f>IF(ISNA(VLOOKUP($I37,disall!$A$2:$CY$349,COLUMN(disall!BS36),FALSE)),-9999,VLOOKUP($I37,disall!$A$2:$CY$349,COLUMN(disall!BS36),FALSE))</f>
        <v>0</v>
      </c>
      <c r="CA37" s="8">
        <f>IF(ISNA(VLOOKUP($I37,disall!$A$2:$CY$349,COLUMN(disall!BT36),FALSE)),-9999,VLOOKUP($I37,disall!$A$2:$CY$349,COLUMN(disall!BT36),FALSE))</f>
        <v>0</v>
      </c>
      <c r="CB37" s="8">
        <f>IF(ISNA(VLOOKUP($I37,disall!$A$2:$CY$349,COLUMN(disall!BU36),FALSE)),-9999,VLOOKUP($I37,disall!$A$2:$CY$349,COLUMN(disall!BU36),FALSE))</f>
        <v>0</v>
      </c>
      <c r="CC37" s="8">
        <f>IF(ISNA(VLOOKUP($I37,disall!$A$2:$CY$349,COLUMN(disall!BV36),FALSE)),-9999,VLOOKUP($I37,disall!$A$2:$CY$349,COLUMN(disall!BV36),FALSE))</f>
        <v>0</v>
      </c>
      <c r="CD37" s="8">
        <f>IF(ISNA(VLOOKUP($I37,disall!$A$2:$CY$349,COLUMN(disall!BW36),FALSE)),-9999,VLOOKUP($I37,disall!$A$2:$CY$349,COLUMN(disall!BW36),FALSE))</f>
        <v>0</v>
      </c>
      <c r="CE37" s="8">
        <f>IF(ISNA(VLOOKUP($I37,disall!$A$2:$CY$349,COLUMN(disall!BX36),FALSE)),-9999,VLOOKUP($I37,disall!$A$2:$CY$349,COLUMN(disall!BX36),FALSE))</f>
        <v>0</v>
      </c>
      <c r="CF37" s="8">
        <f>IF(ISNA(VLOOKUP($I37,disall!$A$2:$CY$349,COLUMN(disall!BY36),FALSE)),-9999,VLOOKUP($I37,disall!$A$2:$CY$349,COLUMN(disall!BY36),FALSE))</f>
        <v>0</v>
      </c>
      <c r="CG37" s="8">
        <f>IF(ISNA(VLOOKUP($I37,disall!$A$2:$CY$349,COLUMN(disall!BZ36),FALSE)),-9999,VLOOKUP($I37,disall!$A$2:$CY$349,COLUMN(disall!BZ36),FALSE))</f>
        <v>0</v>
      </c>
      <c r="CH37" s="8">
        <f>IF(ISNA(VLOOKUP($I37,disall!$A$2:$CY$349,COLUMN(disall!CA36),FALSE)),-9999,VLOOKUP($I37,disall!$A$2:$CY$349,COLUMN(disall!CA36),FALSE))</f>
        <v>0</v>
      </c>
      <c r="CI37" s="8">
        <f>IF(ISNA(VLOOKUP($I37,disall!$A$2:$CY$349,COLUMN(disall!CB36),FALSE)),-9999,VLOOKUP($I37,disall!$A$2:$CY$349,COLUMN(disall!CB36),FALSE))</f>
        <v>0</v>
      </c>
      <c r="CJ37" s="8">
        <f>IF(ISNA(VLOOKUP($I37,disall!$A$2:$CY$349,COLUMN(disall!CC36),FALSE)),-9999,VLOOKUP($I37,disall!$A$2:$CY$349,COLUMN(disall!CC36),FALSE))</f>
        <v>0</v>
      </c>
      <c r="CK37" s="8">
        <f>IF(ISNA(VLOOKUP($I37,disall!$A$2:$CY$349,COLUMN(disall!CD36),FALSE)),-9999,VLOOKUP($I37,disall!$A$2:$CY$349,COLUMN(disall!CD36),FALSE))</f>
        <v>0</v>
      </c>
      <c r="CL37" s="8">
        <f>IF(ISNA(VLOOKUP($I37,disall!$A$2:$CY$349,COLUMN(disall!CE36),FALSE)),-9999,VLOOKUP($I37,disall!$A$2:$CY$349,COLUMN(disall!CE36),FALSE))</f>
        <v>0</v>
      </c>
      <c r="CM37" s="8">
        <f>IF(ISNA(VLOOKUP($I37,disall!$A$2:$CY$349,COLUMN(disall!CF36),FALSE)),-9999,VLOOKUP($I37,disall!$A$2:$CY$349,COLUMN(disall!CF36),FALSE))</f>
        <v>0</v>
      </c>
      <c r="CN37" s="8">
        <f>IF(ISNA(VLOOKUP($I37,disall!$A$2:$CY$349,COLUMN(disall!CG36),FALSE)),-9999,VLOOKUP($I37,disall!$A$2:$CY$349,COLUMN(disall!CG36),FALSE))</f>
        <v>0</v>
      </c>
      <c r="CO37" s="8">
        <f>IF(ISNA(VLOOKUP($I37,disall!$A$2:$CY$349,COLUMN(disall!CH36),FALSE)),-9999,VLOOKUP($I37,disall!$A$2:$CY$349,COLUMN(disall!CH36),FALSE))</f>
        <v>0</v>
      </c>
      <c r="CP37" s="8">
        <f>IF(ISNA(VLOOKUP($I37,disall!$A$2:$CY$349,COLUMN(disall!CI36),FALSE)),-9999,VLOOKUP($I37,disall!$A$2:$CY$349,COLUMN(disall!CI36),FALSE))</f>
        <v>0</v>
      </c>
      <c r="CQ37" s="8">
        <f>IF(ISNA(VLOOKUP($I37,disall!$A$2:$CY$349,COLUMN(disall!CJ36),FALSE)),-9999,VLOOKUP($I37,disall!$A$2:$CY$349,COLUMN(disall!CJ36),FALSE))</f>
        <v>0</v>
      </c>
      <c r="CR37" s="8">
        <f>IF(ISNA(VLOOKUP($I37,disall!$A$2:$CY$349,COLUMN(disall!CK36),FALSE)),-9999,VLOOKUP($I37,disall!$A$2:$CY$349,COLUMN(disall!CK36),FALSE))</f>
        <v>0</v>
      </c>
      <c r="CS37" s="8">
        <f>IF(ISNA(VLOOKUP($I37,disall!$A$2:$CY$349,COLUMN(disall!CL36),FALSE)),-9999,VLOOKUP($I37,disall!$A$2:$CY$349,COLUMN(disall!CL36),FALSE))</f>
        <v>0</v>
      </c>
      <c r="CT37" s="8">
        <f>IF(ISNA(VLOOKUP($I37,disall!$A$2:$CY$349,COLUMN(disall!CM36),FALSE)),-9999,VLOOKUP($I37,disall!$A$2:$CY$349,COLUMN(disall!CM36),FALSE))</f>
        <v>0</v>
      </c>
      <c r="CU37" s="8">
        <f>IF(ISNA(VLOOKUP($I37,disall!$A$2:$CY$349,COLUMN(disall!CN36),FALSE)),-9999,VLOOKUP($I37,disall!$A$2:$CY$349,COLUMN(disall!CN36),FALSE))</f>
        <v>0</v>
      </c>
      <c r="CV37" s="8">
        <f>IF(ISNA(VLOOKUP($I37,disall!$A$2:$CY$349,COLUMN(disall!CO36),FALSE)),-9999,VLOOKUP($I37,disall!$A$2:$CY$349,COLUMN(disall!CO36),FALSE))</f>
        <v>0</v>
      </c>
      <c r="CW37" s="8">
        <f>IF(ISNA(VLOOKUP($I37,disall!$A$2:$CY$349,COLUMN(disall!CP36),FALSE)),-9999,VLOOKUP($I37,disall!$A$2:$CY$349,COLUMN(disall!CP36),FALSE))</f>
        <v>0</v>
      </c>
      <c r="CX37" s="8">
        <f>IF(ISNA(VLOOKUP($I37,disall!$A$2:$CY$349,COLUMN(disall!CQ36),FALSE)),-9999,VLOOKUP($I37,disall!$A$2:$CY$349,COLUMN(disall!CQ36),FALSE))</f>
        <v>0</v>
      </c>
      <c r="CY37" s="8">
        <f>IF(ISNA(VLOOKUP($I37,disall!$A$2:$CY$349,COLUMN(disall!CR36),FALSE)),-9999,VLOOKUP($I37,disall!$A$2:$CY$349,COLUMN(disall!CR36),FALSE))</f>
        <v>0</v>
      </c>
      <c r="CZ37" s="8">
        <f>IF(ISNA(VLOOKUP($I37,disall!$A$2:$CY$349,COLUMN(disall!CS36),FALSE)),-9999,VLOOKUP($I37,disall!$A$2:$CY$349,COLUMN(disall!CS36),FALSE))</f>
        <v>0</v>
      </c>
      <c r="DA37" s="8">
        <f>IF(ISNA(VLOOKUP($I37,disall!$A$2:$CY$349,COLUMN(disall!CT36),FALSE)),-9999,VLOOKUP($I37,disall!$A$2:$CY$349,COLUMN(disall!CT36),FALSE))</f>
        <v>0</v>
      </c>
      <c r="DB37" s="8">
        <f>IF(ISNA(VLOOKUP($I37,disall!$A$2:$CY$349,COLUMN(disall!CU36),FALSE)),-9999,VLOOKUP($I37,disall!$A$2:$CY$349,COLUMN(disall!CU36),FALSE))</f>
        <v>0</v>
      </c>
      <c r="DC37" s="8">
        <f>IF(ISNA(VLOOKUP($I37,disall!$A$2:$CY$349,COLUMN(disall!CV36),FALSE)),-9999,VLOOKUP($I37,disall!$A$2:$CY$349,COLUMN(disall!CV36),FALSE))</f>
        <v>0</v>
      </c>
      <c r="DD37" s="8">
        <f>IF(ISNA(VLOOKUP($I37,disall!$A$2:$CY$349,COLUMN(disall!CW36),FALSE)),-9999,VLOOKUP($I37,disall!$A$2:$CY$349,COLUMN(disall!CW36),FALSE))</f>
        <v>0</v>
      </c>
      <c r="DE37" s="8">
        <f>IF(ISNA(VLOOKUP($I37,disall!$A$2:$CY$349,COLUMN(disall!CX36),FALSE)),-9999,VLOOKUP($I37,disall!$A$2:$CY$349,COLUMN(disall!CX36),FALSE))</f>
        <v>0</v>
      </c>
      <c r="DF37" s="8">
        <f>IF(ISNA(VLOOKUP($I37,disall!$A$2:$CY$349,COLUMN(disall!CY36),FALSE)),-9999,VLOOKUP($I37,disall!$A$2:$CY$349,COLUMN(disall!CY36),FALSE))</f>
        <v>0</v>
      </c>
    </row>
    <row r="38" spans="1:110" x14ac:dyDescent="0.25">
      <c r="A38">
        <v>231</v>
      </c>
      <c r="B38" t="s">
        <v>8</v>
      </c>
      <c r="C38" t="s">
        <v>472</v>
      </c>
      <c r="D38" t="s">
        <v>185</v>
      </c>
      <c r="E38" t="s">
        <v>473</v>
      </c>
      <c r="F38" t="s">
        <v>265</v>
      </c>
      <c r="G38" t="s">
        <v>527</v>
      </c>
      <c r="H38">
        <v>1039</v>
      </c>
      <c r="I38">
        <f>IF(ISNA(VLOOKUP(H38,disall!$D$2:$L$349,1,FALSE)),H38,VLOOKUP(H38,disall!$D$2:$L$349,1,FALSE))</f>
        <v>1039</v>
      </c>
      <c r="J38">
        <f>IF(ISNA(VLOOKUP(H38,disall!$D$2:$L$349,1,FALSE)),"NA",VLOOKUP(H38,disall!$D$2:$L$349,2,FALSE))</f>
        <v>1039</v>
      </c>
      <c r="K38" t="str">
        <f>IF(ISNA(VLOOKUP(I38,disall!$A$2:$L$349,3,FALSE)),F38,VLOOKUP(I38,disall!$A$2:$L$349,3,FALSE))</f>
        <v>Shajapur</v>
      </c>
      <c r="L38" t="str">
        <f>IF(ISNA(VLOOKUP(I38,disall!$A$2:$L$349,12,FALSE)),"NA",VLOOKUP(I38,disall!$A$2:$L$349,12,FALSE))</f>
        <v>Shajapur</v>
      </c>
      <c r="M38">
        <f>IF(ISNA(VLOOKUP(I38,disall!$A$2:$M$349,6,FALSE)),"NA",VLOOKUP(I38,disall!$A$2:$M$349,6,FALSE))</f>
        <v>10</v>
      </c>
      <c r="N38">
        <f>IF(ISNA(VLOOKUP(I38,disall!$A$2:$M$349,7,FALSE)),"NA",VLOOKUP(I38,disall!$A$2:$M$349,7,FALSE))</f>
        <v>0.56373399999999996</v>
      </c>
      <c r="O38">
        <f>IF(ISNA(VLOOKUP(I38,disall!$A$2:$M$349,8,FALSE)),"NA",VLOOKUP(I38,disall!$A$2:$M$349,8,FALSE))</f>
        <v>4.9445589999999999</v>
      </c>
      <c r="P38" t="str">
        <f>IF(ISNA(VLOOKUP(I38,disall!$A$2:$M$349,9,FALSE)),"NA",VLOOKUP(I38,disall!$A$2:$M$349,9,FALSE))</f>
        <v>POLY</v>
      </c>
      <c r="Q38">
        <f>IF(ISNA(VLOOKUP(I38,disall!$A$2:$M$349,10,FALSE)),"NA",VLOOKUP(I38,disall!$A$2:$M$349,10,FALSE))</f>
        <v>356123800</v>
      </c>
      <c r="R38" t="str">
        <f>IF(ISNA(VLOOKUP(I38,disall!$A$2:$M$349,11,FALSE)),"NA",VLOOKUP(I38,disall!$A$2:$M$349,11,FALSE))</f>
        <v>Madhya Pradesh</v>
      </c>
      <c r="S38" t="str">
        <f>IF(ISNA(VLOOKUP(I38,disall!$A$2:$M$349,12,FALSE)),"NA",VLOOKUP(I38,disall!$A$2:$M$349,12,FALSE))</f>
        <v>Shajapur</v>
      </c>
      <c r="T38">
        <f>IF(ISNA(VLOOKUP(I38,disall!$A$2:$M$349,13,FALSE)),"NA",VLOOKUP(I38,disall!$A$2:$M$349,13,FALSE))</f>
        <v>160</v>
      </c>
      <c r="U38" s="8">
        <f>IF(ISNA(VLOOKUP($I38,disall!$A$2:$CY$349,COLUMN(disall!N37),FALSE)),-9999,VLOOKUP($I38,disall!$A$2:$CY$349,COLUMN(disall!N37),FALSE))</f>
        <v>26</v>
      </c>
      <c r="V38" s="8">
        <f>IF(ISNA(VLOOKUP($I38,disall!$A$2:$CY$349,COLUMN(disall!O37),FALSE)),-9999,VLOOKUP($I38,disall!$A$2:$CY$349,COLUMN(disall!O37),FALSE))</f>
        <v>11</v>
      </c>
      <c r="W38" s="8">
        <f>IF(ISNA(VLOOKUP($I38,disall!$A$2:$CY$349,COLUMN(disall!P37),FALSE)),-9999,VLOOKUP($I38,disall!$A$2:$CY$349,COLUMN(disall!P37),FALSE))</f>
        <v>423.08</v>
      </c>
      <c r="X38" s="8">
        <f>IF(ISNA(VLOOKUP($I38,disall!$A$2:$CY$349,COLUMN(disall!Q37),FALSE)),-9999,VLOOKUP($I38,disall!$A$2:$CY$349,COLUMN(disall!Q37),FALSE))</f>
        <v>24</v>
      </c>
      <c r="Y38" s="8">
        <f>IF(ISNA(VLOOKUP($I38,disall!$A$2:$CY$349,COLUMN(disall!R37),FALSE)),-9999,VLOOKUP($I38,disall!$A$2:$CY$349,COLUMN(disall!R37),FALSE))</f>
        <v>13</v>
      </c>
      <c r="Z38" s="8">
        <f>IF(ISNA(VLOOKUP($I38,disall!$A$2:$CY$349,COLUMN(disall!S37),FALSE)),-9999,VLOOKUP($I38,disall!$A$2:$CY$349,COLUMN(disall!S37),FALSE))</f>
        <v>541.66999999999996</v>
      </c>
      <c r="AA38" s="8">
        <f>IF(ISNA(VLOOKUP($I38,disall!$A$2:$CY$349,COLUMN(disall!T37),FALSE)),-9999,VLOOKUP($I38,disall!$A$2:$CY$349,COLUMN(disall!T37),FALSE))</f>
        <v>39.5</v>
      </c>
      <c r="AB38" s="8">
        <f>IF(ISNA(VLOOKUP($I38,disall!$A$2:$CY$349,COLUMN(disall!U37),FALSE)),-9999,VLOOKUP($I38,disall!$A$2:$CY$349,COLUMN(disall!U37),FALSE))</f>
        <v>19</v>
      </c>
      <c r="AC38" s="8">
        <f>IF(ISNA(VLOOKUP($I38,disall!$A$2:$CY$349,COLUMN(disall!V37),FALSE)),-9999,VLOOKUP($I38,disall!$A$2:$CY$349,COLUMN(disall!V37),FALSE))</f>
        <v>481.01</v>
      </c>
      <c r="AD38" s="8">
        <f>IF(ISNA(VLOOKUP($I38,disall!$A$2:$CY$349,COLUMN(disall!W37),FALSE)),-9999,VLOOKUP($I38,disall!$A$2:$CY$349,COLUMN(disall!W37),FALSE))</f>
        <v>27.9</v>
      </c>
      <c r="AE38" s="8">
        <f>IF(ISNA(VLOOKUP($I38,disall!$A$2:$CY$349,COLUMN(disall!X37),FALSE)),-9999,VLOOKUP($I38,disall!$A$2:$CY$349,COLUMN(disall!X37),FALSE))</f>
        <v>22</v>
      </c>
      <c r="AF38" s="8">
        <f>IF(ISNA(VLOOKUP($I38,disall!$A$2:$CY$349,COLUMN(disall!Y37),FALSE)),-9999,VLOOKUP($I38,disall!$A$2:$CY$349,COLUMN(disall!Y37),FALSE))</f>
        <v>788.53</v>
      </c>
      <c r="AG38" s="8">
        <f>IF(ISNA(VLOOKUP($I38,disall!$A$2:$CY$349,COLUMN(disall!Z37),FALSE)),-9999,VLOOKUP($I38,disall!$A$2:$CY$349,COLUMN(disall!Z37),FALSE))</f>
        <v>32.9</v>
      </c>
      <c r="AH38" s="8">
        <f>IF(ISNA(VLOOKUP($I38,disall!$A$2:$CY$349,COLUMN(disall!AA37),FALSE)),-9999,VLOOKUP($I38,disall!$A$2:$CY$349,COLUMN(disall!AA37),FALSE))</f>
        <v>23.4</v>
      </c>
      <c r="AI38" s="8">
        <f>IF(ISNA(VLOOKUP($I38,disall!$A$2:$CY$349,COLUMN(disall!AB37),FALSE)),-9999,VLOOKUP($I38,disall!$A$2:$CY$349,COLUMN(disall!AB37),FALSE))</f>
        <v>711.25</v>
      </c>
      <c r="AJ38" s="8">
        <f>IF(ISNA(VLOOKUP($I38,disall!$A$2:$CY$349,COLUMN(disall!AC37),FALSE)),-9999,VLOOKUP($I38,disall!$A$2:$CY$349,COLUMN(disall!AC37),FALSE))</f>
        <v>26.8</v>
      </c>
      <c r="AK38" s="8">
        <f>IF(ISNA(VLOOKUP($I38,disall!$A$2:$CY$349,COLUMN(disall!AD37),FALSE)),-9999,VLOOKUP($I38,disall!$A$2:$CY$349,COLUMN(disall!AD37),FALSE))</f>
        <v>17.899999999999999</v>
      </c>
      <c r="AL38" s="8">
        <f>IF(ISNA(VLOOKUP($I38,disall!$A$2:$CY$349,COLUMN(disall!AE37),FALSE)),-9999,VLOOKUP($I38,disall!$A$2:$CY$349,COLUMN(disall!AE37),FALSE))</f>
        <v>667.91</v>
      </c>
      <c r="AM38" s="8">
        <f>IF(ISNA(VLOOKUP($I38,disall!$A$2:$CY$349,COLUMN(disall!AF37),FALSE)),-9999,VLOOKUP($I38,disall!$A$2:$CY$349,COLUMN(disall!AF37),FALSE))</f>
        <v>21.8</v>
      </c>
      <c r="AN38" s="8">
        <f>IF(ISNA(VLOOKUP($I38,disall!$A$2:$CY$349,COLUMN(disall!AG37),FALSE)),-9999,VLOOKUP($I38,disall!$A$2:$CY$349,COLUMN(disall!AG37),FALSE))</f>
        <v>16.7</v>
      </c>
      <c r="AO38" s="8">
        <f>IF(ISNA(VLOOKUP($I38,disall!$A$2:$CY$349,COLUMN(disall!AH37),FALSE)),-9999,VLOOKUP($I38,disall!$A$2:$CY$349,COLUMN(disall!AH37),FALSE))</f>
        <v>766.06</v>
      </c>
      <c r="AP38" s="8">
        <f>IF(ISNA(VLOOKUP($I38,disall!$A$2:$CY$349,COLUMN(disall!AI37),FALSE)),-9999,VLOOKUP($I38,disall!$A$2:$CY$349,COLUMN(disall!AI37),FALSE))</f>
        <v>24.2</v>
      </c>
      <c r="AQ38" s="8">
        <f>IF(ISNA(VLOOKUP($I38,disall!$A$2:$CY$349,COLUMN(disall!AJ37),FALSE)),-9999,VLOOKUP($I38,disall!$A$2:$CY$349,COLUMN(disall!AJ37),FALSE))</f>
        <v>12.2</v>
      </c>
      <c r="AR38" s="8">
        <f>IF(ISNA(VLOOKUP($I38,disall!$A$2:$CY$349,COLUMN(disall!AK37),FALSE)),-9999,VLOOKUP($I38,disall!$A$2:$CY$349,COLUMN(disall!AK37),FALSE))</f>
        <v>504.13</v>
      </c>
      <c r="AS38" s="8">
        <f>IF(ISNA(VLOOKUP($I38,disall!$A$2:$CY$349,COLUMN(disall!AL37),FALSE)),-9999,VLOOKUP($I38,disall!$A$2:$CY$349,COLUMN(disall!AL37),FALSE))</f>
        <v>27.8</v>
      </c>
      <c r="AT38" s="8">
        <f>IF(ISNA(VLOOKUP($I38,disall!$A$2:$CY$349,COLUMN(disall!AM37),FALSE)),-9999,VLOOKUP($I38,disall!$A$2:$CY$349,COLUMN(disall!AM37),FALSE))</f>
        <v>27.1</v>
      </c>
      <c r="AU38" s="8">
        <f>IF(ISNA(VLOOKUP($I38,disall!$A$2:$CY$349,COLUMN(disall!AN37),FALSE)),-9999,VLOOKUP($I38,disall!$A$2:$CY$349,COLUMN(disall!AN37),FALSE))</f>
        <v>974.82</v>
      </c>
      <c r="AV38" s="8">
        <f>IF(ISNA(VLOOKUP($I38,disall!$A$2:$CY$349,COLUMN(disall!AO37),FALSE)),-9999,VLOOKUP($I38,disall!$A$2:$CY$349,COLUMN(disall!AO37),FALSE))</f>
        <v>37.6</v>
      </c>
      <c r="AW38" s="8">
        <f>IF(ISNA(VLOOKUP($I38,disall!$A$2:$CY$349,COLUMN(disall!AP37),FALSE)),-9999,VLOOKUP($I38,disall!$A$2:$CY$349,COLUMN(disall!AP37),FALSE))</f>
        <v>39.4</v>
      </c>
      <c r="AX38" s="8">
        <f>IF(ISNA(VLOOKUP($I38,disall!$A$2:$CY$349,COLUMN(disall!AQ37),FALSE)),-9999,VLOOKUP($I38,disall!$A$2:$CY$349,COLUMN(disall!AQ37),FALSE))</f>
        <v>1047.8699999999999</v>
      </c>
      <c r="AY38" s="8">
        <f>IF(ISNA(VLOOKUP($I38,disall!$A$2:$CY$349,COLUMN(disall!AR37),FALSE)),-9999,VLOOKUP($I38,disall!$A$2:$CY$349,COLUMN(disall!AR37),FALSE))</f>
        <v>41.3</v>
      </c>
      <c r="AZ38" s="8">
        <f>IF(ISNA(VLOOKUP($I38,disall!$A$2:$CY$349,COLUMN(disall!AS37),FALSE)),-9999,VLOOKUP($I38,disall!$A$2:$CY$349,COLUMN(disall!AS37),FALSE))</f>
        <v>36.1</v>
      </c>
      <c r="BA38" s="8">
        <f>IF(ISNA(VLOOKUP($I38,disall!$A$2:$CY$349,COLUMN(disall!AT37),FALSE)),-9999,VLOOKUP($I38,disall!$A$2:$CY$349,COLUMN(disall!AT37),FALSE))</f>
        <v>874.09</v>
      </c>
      <c r="BB38" s="8">
        <f>IF(ISNA(VLOOKUP($I38,disall!$A$2:$CY$349,COLUMN(disall!AU37),FALSE)),-9999,VLOOKUP($I38,disall!$A$2:$CY$349,COLUMN(disall!AU37),FALSE))</f>
        <v>37.4</v>
      </c>
      <c r="BC38" s="8">
        <f>IF(ISNA(VLOOKUP($I38,disall!$A$2:$CY$349,COLUMN(disall!AV37),FALSE)),-9999,VLOOKUP($I38,disall!$A$2:$CY$349,COLUMN(disall!AV37),FALSE))</f>
        <v>29.2</v>
      </c>
      <c r="BD38" s="8">
        <f>IF(ISNA(VLOOKUP($I38,disall!$A$2:$CY$349,COLUMN(disall!AW37),FALSE)),-9999,VLOOKUP($I38,disall!$A$2:$CY$349,COLUMN(disall!AW37),FALSE))</f>
        <v>780.75</v>
      </c>
      <c r="BE38" s="8">
        <f>IF(ISNA(VLOOKUP($I38,disall!$A$2:$CY$349,COLUMN(disall!AX37),FALSE)),-9999,VLOOKUP($I38,disall!$A$2:$CY$349,COLUMN(disall!AX37),FALSE))</f>
        <v>35</v>
      </c>
      <c r="BF38" s="8">
        <f>IF(ISNA(VLOOKUP($I38,disall!$A$2:$CY$349,COLUMN(disall!AY37),FALSE)),-9999,VLOOKUP($I38,disall!$A$2:$CY$349,COLUMN(disall!AY37),FALSE))</f>
        <v>17.3</v>
      </c>
      <c r="BG38" s="8">
        <f>IF(ISNA(VLOOKUP($I38,disall!$A$2:$CY$349,COLUMN(disall!AZ37),FALSE)),-9999,VLOOKUP($I38,disall!$A$2:$CY$349,COLUMN(disall!AZ37),FALSE))</f>
        <v>494.29</v>
      </c>
      <c r="BH38" s="8">
        <f>IF(ISNA(VLOOKUP($I38,disall!$A$2:$CY$349,COLUMN(disall!BA37),FALSE)),-9999,VLOOKUP($I38,disall!$A$2:$CY$349,COLUMN(disall!BA37),FALSE))</f>
        <v>27.4</v>
      </c>
      <c r="BI38" s="8">
        <f>IF(ISNA(VLOOKUP($I38,disall!$A$2:$CY$349,COLUMN(disall!BB37),FALSE)),-9999,VLOOKUP($I38,disall!$A$2:$CY$349,COLUMN(disall!BB37),FALSE))</f>
        <v>26.9</v>
      </c>
      <c r="BJ38" s="8">
        <f>IF(ISNA(VLOOKUP($I38,disall!$A$2:$CY$349,COLUMN(disall!BC37),FALSE)),-9999,VLOOKUP($I38,disall!$A$2:$CY$349,COLUMN(disall!BC37),FALSE))</f>
        <v>981.75</v>
      </c>
      <c r="BK38" s="8">
        <f>IF(ISNA(VLOOKUP($I38,disall!$A$2:$CY$349,COLUMN(disall!BD37),FALSE)),-9999,VLOOKUP($I38,disall!$A$2:$CY$349,COLUMN(disall!BD37),FALSE))</f>
        <v>25.4</v>
      </c>
      <c r="BL38" s="8">
        <f>IF(ISNA(VLOOKUP($I38,disall!$A$2:$CY$349,COLUMN(disall!BE37),FALSE)),-9999,VLOOKUP($I38,disall!$A$2:$CY$349,COLUMN(disall!BE37),FALSE))</f>
        <v>26.4</v>
      </c>
      <c r="BM38" s="8">
        <f>IF(ISNA(VLOOKUP($I38,disall!$A$2:$CY$349,COLUMN(disall!BF37),FALSE)),-9999,VLOOKUP($I38,disall!$A$2:$CY$349,COLUMN(disall!BF37),FALSE))</f>
        <v>1039.3699999999999</v>
      </c>
      <c r="BN38" s="8">
        <f>IF(ISNA(VLOOKUP($I38,disall!$A$2:$CY$349,COLUMN(disall!BG37),FALSE)),-9999,VLOOKUP($I38,disall!$A$2:$CY$349,COLUMN(disall!BG37),FALSE))</f>
        <v>25.8</v>
      </c>
      <c r="BO38" s="8">
        <f>IF(ISNA(VLOOKUP($I38,disall!$A$2:$CY$349,COLUMN(disall!BH37),FALSE)),-9999,VLOOKUP($I38,disall!$A$2:$CY$349,COLUMN(disall!BH37),FALSE))</f>
        <v>25.7</v>
      </c>
      <c r="BP38" s="8">
        <f>IF(ISNA(VLOOKUP($I38,disall!$A$2:$CY$349,COLUMN(disall!BI37),FALSE)),-9999,VLOOKUP($I38,disall!$A$2:$CY$349,COLUMN(disall!BI37),FALSE))</f>
        <v>996.12</v>
      </c>
      <c r="BQ38" s="8">
        <f>IF(ISNA(VLOOKUP($I38,disall!$A$2:$CY$349,COLUMN(disall!BJ37),FALSE)),-9999,VLOOKUP($I38,disall!$A$2:$CY$349,COLUMN(disall!BJ37),FALSE))</f>
        <v>29.9</v>
      </c>
      <c r="BR38" s="8">
        <f>IF(ISNA(VLOOKUP($I38,disall!$A$2:$CY$349,COLUMN(disall!BK37),FALSE)),-9999,VLOOKUP($I38,disall!$A$2:$CY$349,COLUMN(disall!BK37),FALSE))</f>
        <v>14.1</v>
      </c>
      <c r="BS38" s="8">
        <f>IF(ISNA(VLOOKUP($I38,disall!$A$2:$CY$349,COLUMN(disall!BL37),FALSE)),-9999,VLOOKUP($I38,disall!$A$2:$CY$349,COLUMN(disall!BL37),FALSE))</f>
        <v>471.57</v>
      </c>
      <c r="BT38" s="8">
        <f>IF(ISNA(VLOOKUP($I38,disall!$A$2:$CY$349,COLUMN(disall!BM37),FALSE)),-9999,VLOOKUP($I38,disall!$A$2:$CY$349,COLUMN(disall!BM37),FALSE))</f>
        <v>29.5</v>
      </c>
      <c r="BU38" s="8">
        <f>IF(ISNA(VLOOKUP($I38,disall!$A$2:$CY$349,COLUMN(disall!BN37),FALSE)),-9999,VLOOKUP($I38,disall!$A$2:$CY$349,COLUMN(disall!BN37),FALSE))</f>
        <v>19.5</v>
      </c>
      <c r="BV38" s="8">
        <f>IF(ISNA(VLOOKUP($I38,disall!$A$2:$CY$349,COLUMN(disall!BO37),FALSE)),-9999,VLOOKUP($I38,disall!$A$2:$CY$349,COLUMN(disall!BO37),FALSE))</f>
        <v>661.02</v>
      </c>
      <c r="BW38" s="8">
        <f>IF(ISNA(VLOOKUP($I38,disall!$A$2:$CY$349,COLUMN(disall!BP37),FALSE)),-9999,VLOOKUP($I38,disall!$A$2:$CY$349,COLUMN(disall!BP37),FALSE))</f>
        <v>20.3</v>
      </c>
      <c r="BX38" s="8">
        <f>IF(ISNA(VLOOKUP($I38,disall!$A$2:$CY$349,COLUMN(disall!BQ37),FALSE)),-9999,VLOOKUP($I38,disall!$A$2:$CY$349,COLUMN(disall!BQ37),FALSE))</f>
        <v>9.6</v>
      </c>
      <c r="BY38" s="8">
        <f>IF(ISNA(VLOOKUP($I38,disall!$A$2:$CY$349,COLUMN(disall!BR37),FALSE)),-9999,VLOOKUP($I38,disall!$A$2:$CY$349,COLUMN(disall!BR37),FALSE))</f>
        <v>472.91</v>
      </c>
      <c r="BZ38" s="8">
        <f>IF(ISNA(VLOOKUP($I38,disall!$A$2:$CY$349,COLUMN(disall!BS37),FALSE)),-9999,VLOOKUP($I38,disall!$A$2:$CY$349,COLUMN(disall!BS37),FALSE))</f>
        <v>16.100000000000001</v>
      </c>
      <c r="CA38" s="8">
        <f>IF(ISNA(VLOOKUP($I38,disall!$A$2:$CY$349,COLUMN(disall!BT37),FALSE)),-9999,VLOOKUP($I38,disall!$A$2:$CY$349,COLUMN(disall!BT37),FALSE))</f>
        <v>9.4</v>
      </c>
      <c r="CB38" s="8">
        <f>IF(ISNA(VLOOKUP($I38,disall!$A$2:$CY$349,COLUMN(disall!BU37),FALSE)),-9999,VLOOKUP($I38,disall!$A$2:$CY$349,COLUMN(disall!BU37),FALSE))</f>
        <v>583.85</v>
      </c>
      <c r="CC38" s="8">
        <f>IF(ISNA(VLOOKUP($I38,disall!$A$2:$CY$349,COLUMN(disall!BV37),FALSE)),-9999,VLOOKUP($I38,disall!$A$2:$CY$349,COLUMN(disall!BV37),FALSE))</f>
        <v>12</v>
      </c>
      <c r="CD38" s="8">
        <f>IF(ISNA(VLOOKUP($I38,disall!$A$2:$CY$349,COLUMN(disall!BW37),FALSE)),-9999,VLOOKUP($I38,disall!$A$2:$CY$349,COLUMN(disall!BW37),FALSE))</f>
        <v>6</v>
      </c>
      <c r="CE38" s="8">
        <f>IF(ISNA(VLOOKUP($I38,disall!$A$2:$CY$349,COLUMN(disall!BX37),FALSE)),-9999,VLOOKUP($I38,disall!$A$2:$CY$349,COLUMN(disall!BX37),FALSE))</f>
        <v>500</v>
      </c>
      <c r="CF38" s="8">
        <f>IF(ISNA(VLOOKUP($I38,disall!$A$2:$CY$349,COLUMN(disall!BY37),FALSE)),-9999,VLOOKUP($I38,disall!$A$2:$CY$349,COLUMN(disall!BY37),FALSE))</f>
        <v>10</v>
      </c>
      <c r="CG38" s="8">
        <f>IF(ISNA(VLOOKUP($I38,disall!$A$2:$CY$349,COLUMN(disall!BZ37),FALSE)),-9999,VLOOKUP($I38,disall!$A$2:$CY$349,COLUMN(disall!BZ37),FALSE))</f>
        <v>8</v>
      </c>
      <c r="CH38" s="8">
        <f>IF(ISNA(VLOOKUP($I38,disall!$A$2:$CY$349,COLUMN(disall!CA37),FALSE)),-9999,VLOOKUP($I38,disall!$A$2:$CY$349,COLUMN(disall!CA37),FALSE))</f>
        <v>800</v>
      </c>
      <c r="CI38" s="8">
        <f>IF(ISNA(VLOOKUP($I38,disall!$A$2:$CY$349,COLUMN(disall!CB37),FALSE)),-9999,VLOOKUP($I38,disall!$A$2:$CY$349,COLUMN(disall!CB37),FALSE))</f>
        <v>10</v>
      </c>
      <c r="CJ38" s="8">
        <f>IF(ISNA(VLOOKUP($I38,disall!$A$2:$CY$349,COLUMN(disall!CC37),FALSE)),-9999,VLOOKUP($I38,disall!$A$2:$CY$349,COLUMN(disall!CC37),FALSE))</f>
        <v>8.8000000000000007</v>
      </c>
      <c r="CK38" s="8">
        <f>IF(ISNA(VLOOKUP($I38,disall!$A$2:$CY$349,COLUMN(disall!CD37),FALSE)),-9999,VLOOKUP($I38,disall!$A$2:$CY$349,COLUMN(disall!CD37),FALSE))</f>
        <v>880</v>
      </c>
      <c r="CL38" s="8">
        <f>IF(ISNA(VLOOKUP($I38,disall!$A$2:$CY$349,COLUMN(disall!CE37),FALSE)),-9999,VLOOKUP($I38,disall!$A$2:$CY$349,COLUMN(disall!CE37),FALSE))</f>
        <v>11.8</v>
      </c>
      <c r="CM38" s="8">
        <f>IF(ISNA(VLOOKUP($I38,disall!$A$2:$CY$349,COLUMN(disall!CF37),FALSE)),-9999,VLOOKUP($I38,disall!$A$2:$CY$349,COLUMN(disall!CF37),FALSE))</f>
        <v>8.5</v>
      </c>
      <c r="CN38" s="8">
        <f>IF(ISNA(VLOOKUP($I38,disall!$A$2:$CY$349,COLUMN(disall!CG37),FALSE)),-9999,VLOOKUP($I38,disall!$A$2:$CY$349,COLUMN(disall!CG37),FALSE))</f>
        <v>720.34</v>
      </c>
      <c r="CO38" s="8">
        <f>IF(ISNA(VLOOKUP($I38,disall!$A$2:$CY$349,COLUMN(disall!CH37),FALSE)),-9999,VLOOKUP($I38,disall!$A$2:$CY$349,COLUMN(disall!CH37),FALSE))</f>
        <v>8.6999999999999993</v>
      </c>
      <c r="CP38" s="8">
        <f>IF(ISNA(VLOOKUP($I38,disall!$A$2:$CY$349,COLUMN(disall!CI37),FALSE)),-9999,VLOOKUP($I38,disall!$A$2:$CY$349,COLUMN(disall!CI37),FALSE))</f>
        <v>5.3</v>
      </c>
      <c r="CQ38" s="8">
        <f>IF(ISNA(VLOOKUP($I38,disall!$A$2:$CY$349,COLUMN(disall!CJ37),FALSE)),-9999,VLOOKUP($I38,disall!$A$2:$CY$349,COLUMN(disall!CJ37),FALSE))</f>
        <v>609.20000000000005</v>
      </c>
      <c r="CR38" s="8">
        <f>IF(ISNA(VLOOKUP($I38,disall!$A$2:$CY$349,COLUMN(disall!CK37),FALSE)),-9999,VLOOKUP($I38,disall!$A$2:$CY$349,COLUMN(disall!CK37),FALSE))</f>
        <v>5.3</v>
      </c>
      <c r="CS38" s="8">
        <f>IF(ISNA(VLOOKUP($I38,disall!$A$2:$CY$349,COLUMN(disall!CL37),FALSE)),-9999,VLOOKUP($I38,disall!$A$2:$CY$349,COLUMN(disall!CL37),FALSE))</f>
        <v>3.2</v>
      </c>
      <c r="CT38" s="8">
        <f>IF(ISNA(VLOOKUP($I38,disall!$A$2:$CY$349,COLUMN(disall!CM37),FALSE)),-9999,VLOOKUP($I38,disall!$A$2:$CY$349,COLUMN(disall!CM37),FALSE))</f>
        <v>603.77</v>
      </c>
      <c r="CU38" s="8">
        <f>IF(ISNA(VLOOKUP($I38,disall!$A$2:$CY$349,COLUMN(disall!CN37),FALSE)),-9999,VLOOKUP($I38,disall!$A$2:$CY$349,COLUMN(disall!CN37),FALSE))</f>
        <v>3.4</v>
      </c>
      <c r="CV38" s="8">
        <f>IF(ISNA(VLOOKUP($I38,disall!$A$2:$CY$349,COLUMN(disall!CO37),FALSE)),-9999,VLOOKUP($I38,disall!$A$2:$CY$349,COLUMN(disall!CO37),FALSE))</f>
        <v>2.7</v>
      </c>
      <c r="CW38" s="8">
        <f>IF(ISNA(VLOOKUP($I38,disall!$A$2:$CY$349,COLUMN(disall!CP37),FALSE)),-9999,VLOOKUP($I38,disall!$A$2:$CY$349,COLUMN(disall!CP37),FALSE))</f>
        <v>794.12</v>
      </c>
      <c r="CX38" s="8">
        <f>IF(ISNA(VLOOKUP($I38,disall!$A$2:$CY$349,COLUMN(disall!CQ37),FALSE)),-9999,VLOOKUP($I38,disall!$A$2:$CY$349,COLUMN(disall!CQ37),FALSE))</f>
        <v>2.8</v>
      </c>
      <c r="CY38" s="8">
        <f>IF(ISNA(VLOOKUP($I38,disall!$A$2:$CY$349,COLUMN(disall!CR37),FALSE)),-9999,VLOOKUP($I38,disall!$A$2:$CY$349,COLUMN(disall!CR37),FALSE))</f>
        <v>2.9</v>
      </c>
      <c r="CZ38" s="8">
        <f>IF(ISNA(VLOOKUP($I38,disall!$A$2:$CY$349,COLUMN(disall!CS37),FALSE)),-9999,VLOOKUP($I38,disall!$A$2:$CY$349,COLUMN(disall!CS37),FALSE))</f>
        <v>1035.71</v>
      </c>
      <c r="DA38" s="8">
        <f>IF(ISNA(VLOOKUP($I38,disall!$A$2:$CY$349,COLUMN(disall!CT37),FALSE)),-9999,VLOOKUP($I38,disall!$A$2:$CY$349,COLUMN(disall!CT37),FALSE))</f>
        <v>2.5</v>
      </c>
      <c r="DB38" s="8">
        <f>IF(ISNA(VLOOKUP($I38,disall!$A$2:$CY$349,COLUMN(disall!CU37),FALSE)),-9999,VLOOKUP($I38,disall!$A$2:$CY$349,COLUMN(disall!CU37),FALSE))</f>
        <v>2.5</v>
      </c>
      <c r="DC38" s="8">
        <f>IF(ISNA(VLOOKUP($I38,disall!$A$2:$CY$349,COLUMN(disall!CV37),FALSE)),-9999,VLOOKUP($I38,disall!$A$2:$CY$349,COLUMN(disall!CV37),FALSE))</f>
        <v>1000</v>
      </c>
      <c r="DD38" s="8">
        <f>IF(ISNA(VLOOKUP($I38,disall!$A$2:$CY$349,COLUMN(disall!CW37),FALSE)),-9999,VLOOKUP($I38,disall!$A$2:$CY$349,COLUMN(disall!CW37),FALSE))</f>
        <v>2.4</v>
      </c>
      <c r="DE38" s="8">
        <f>IF(ISNA(VLOOKUP($I38,disall!$A$2:$CY$349,COLUMN(disall!CX37),FALSE)),-9999,VLOOKUP($I38,disall!$A$2:$CY$349,COLUMN(disall!CX37),FALSE))</f>
        <v>2.2000000000000002</v>
      </c>
      <c r="DF38" s="8">
        <f>IF(ISNA(VLOOKUP($I38,disall!$A$2:$CY$349,COLUMN(disall!CY37),FALSE)),-9999,VLOOKUP($I38,disall!$A$2:$CY$349,COLUMN(disall!CY37),FALSE))</f>
        <v>916.67</v>
      </c>
    </row>
    <row r="39" spans="1:110" x14ac:dyDescent="0.25">
      <c r="A39">
        <v>232</v>
      </c>
      <c r="B39" t="s">
        <v>8</v>
      </c>
      <c r="C39" t="s">
        <v>472</v>
      </c>
      <c r="D39" t="s">
        <v>185</v>
      </c>
      <c r="E39" t="s">
        <v>528</v>
      </c>
      <c r="F39" t="s">
        <v>224</v>
      </c>
      <c r="G39" t="s">
        <v>529</v>
      </c>
      <c r="H39">
        <v>1040</v>
      </c>
      <c r="I39">
        <f>IF(ISNA(VLOOKUP(H39,disall!$D$2:$L$349,1,FALSE)),H39,VLOOKUP(H39,disall!$D$2:$L$349,1,FALSE))</f>
        <v>1040</v>
      </c>
      <c r="J39">
        <f>IF(ISNA(VLOOKUP(H39,disall!$D$2:$L$349,1,FALSE)),"NA",VLOOKUP(H39,disall!$D$2:$L$349,2,FALSE))</f>
        <v>1040</v>
      </c>
      <c r="K39" t="str">
        <f>IF(ISNA(VLOOKUP(I39,disall!$A$2:$L$349,3,FALSE)),F39,VLOOKUP(I39,disall!$A$2:$L$349,3,FALSE))</f>
        <v>Shivpuri</v>
      </c>
      <c r="L39" t="str">
        <f>IF(ISNA(VLOOKUP(I39,disall!$A$2:$L$349,12,FALSE)),"NA",VLOOKUP(I39,disall!$A$2:$L$349,12,FALSE))</f>
        <v>Shivpuri</v>
      </c>
      <c r="M39">
        <f>IF(ISNA(VLOOKUP(I39,disall!$A$2:$M$349,6,FALSE)),"NA",VLOOKUP(I39,disall!$A$2:$M$349,6,FALSE))</f>
        <v>10</v>
      </c>
      <c r="N39">
        <f>IF(ISNA(VLOOKUP(I39,disall!$A$2:$M$349,7,FALSE)),"NA",VLOOKUP(I39,disall!$A$2:$M$349,7,FALSE))</f>
        <v>0.91222800000000004</v>
      </c>
      <c r="O39">
        <f>IF(ISNA(VLOOKUP(I39,disall!$A$2:$M$349,8,FALSE)),"NA",VLOOKUP(I39,disall!$A$2:$M$349,8,FALSE))</f>
        <v>5.4736760000000002</v>
      </c>
      <c r="P39" t="str">
        <f>IF(ISNA(VLOOKUP(I39,disall!$A$2:$M$349,9,FALSE)),"NA",VLOOKUP(I39,disall!$A$2:$M$349,9,FALSE))</f>
        <v>POLY</v>
      </c>
      <c r="Q39">
        <f>IF(ISNA(VLOOKUP(I39,disall!$A$2:$M$349,10,FALSE)),"NA",VLOOKUP(I39,disall!$A$2:$M$349,10,FALSE))</f>
        <v>356123900</v>
      </c>
      <c r="R39" t="str">
        <f>IF(ISNA(VLOOKUP(I39,disall!$A$2:$M$349,11,FALSE)),"NA",VLOOKUP(I39,disall!$A$2:$M$349,11,FALSE))</f>
        <v>Madhya Pradesh</v>
      </c>
      <c r="S39" t="str">
        <f>IF(ISNA(VLOOKUP(I39,disall!$A$2:$M$349,12,FALSE)),"NA",VLOOKUP(I39,disall!$A$2:$M$349,12,FALSE))</f>
        <v>Shivpuri</v>
      </c>
      <c r="T39">
        <f>IF(ISNA(VLOOKUP(I39,disall!$A$2:$M$349,13,FALSE)),"NA",VLOOKUP(I39,disall!$A$2:$M$349,13,FALSE))</f>
        <v>161</v>
      </c>
      <c r="U39" s="8">
        <f>IF(ISNA(VLOOKUP($I39,disall!$A$2:$CY$349,COLUMN(disall!N38),FALSE)),-9999,VLOOKUP($I39,disall!$A$2:$CY$349,COLUMN(disall!N38),FALSE))</f>
        <v>9</v>
      </c>
      <c r="V39" s="8">
        <f>IF(ISNA(VLOOKUP($I39,disall!$A$2:$CY$349,COLUMN(disall!O38),FALSE)),-9999,VLOOKUP($I39,disall!$A$2:$CY$349,COLUMN(disall!O38),FALSE))</f>
        <v>3.3</v>
      </c>
      <c r="W39" s="8">
        <f>IF(ISNA(VLOOKUP($I39,disall!$A$2:$CY$349,COLUMN(disall!P38),FALSE)),-9999,VLOOKUP($I39,disall!$A$2:$CY$349,COLUMN(disall!P38),FALSE))</f>
        <v>366.67</v>
      </c>
      <c r="X39" s="8">
        <f>IF(ISNA(VLOOKUP($I39,disall!$A$2:$CY$349,COLUMN(disall!Q38),FALSE)),-9999,VLOOKUP($I39,disall!$A$2:$CY$349,COLUMN(disall!Q38),FALSE))</f>
        <v>11</v>
      </c>
      <c r="Y39" s="8">
        <f>IF(ISNA(VLOOKUP($I39,disall!$A$2:$CY$349,COLUMN(disall!R38),FALSE)),-9999,VLOOKUP($I39,disall!$A$2:$CY$349,COLUMN(disall!R38),FALSE))</f>
        <v>9.5</v>
      </c>
      <c r="Z39" s="8">
        <f>IF(ISNA(VLOOKUP($I39,disall!$A$2:$CY$349,COLUMN(disall!S38),FALSE)),-9999,VLOOKUP($I39,disall!$A$2:$CY$349,COLUMN(disall!S38),FALSE))</f>
        <v>863.64</v>
      </c>
      <c r="AA39" s="8">
        <f>IF(ISNA(VLOOKUP($I39,disall!$A$2:$CY$349,COLUMN(disall!T38),FALSE)),-9999,VLOOKUP($I39,disall!$A$2:$CY$349,COLUMN(disall!T38),FALSE))</f>
        <v>5.8</v>
      </c>
      <c r="AB39" s="8">
        <f>IF(ISNA(VLOOKUP($I39,disall!$A$2:$CY$349,COLUMN(disall!U38),FALSE)),-9999,VLOOKUP($I39,disall!$A$2:$CY$349,COLUMN(disall!U38),FALSE))</f>
        <v>2.4</v>
      </c>
      <c r="AC39" s="8">
        <f>IF(ISNA(VLOOKUP($I39,disall!$A$2:$CY$349,COLUMN(disall!V38),FALSE)),-9999,VLOOKUP($I39,disall!$A$2:$CY$349,COLUMN(disall!V38),FALSE))</f>
        <v>413.79</v>
      </c>
      <c r="AD39" s="8">
        <f>IF(ISNA(VLOOKUP($I39,disall!$A$2:$CY$349,COLUMN(disall!W38),FALSE)),-9999,VLOOKUP($I39,disall!$A$2:$CY$349,COLUMN(disall!W38),FALSE))</f>
        <v>3.7</v>
      </c>
      <c r="AE39" s="8">
        <f>IF(ISNA(VLOOKUP($I39,disall!$A$2:$CY$349,COLUMN(disall!X38),FALSE)),-9999,VLOOKUP($I39,disall!$A$2:$CY$349,COLUMN(disall!X38),FALSE))</f>
        <v>2.6</v>
      </c>
      <c r="AF39" s="8">
        <f>IF(ISNA(VLOOKUP($I39,disall!$A$2:$CY$349,COLUMN(disall!Y38),FALSE)),-9999,VLOOKUP($I39,disall!$A$2:$CY$349,COLUMN(disall!Y38),FALSE))</f>
        <v>702.7</v>
      </c>
      <c r="AG39" s="8">
        <f>IF(ISNA(VLOOKUP($I39,disall!$A$2:$CY$349,COLUMN(disall!Z38),FALSE)),-9999,VLOOKUP($I39,disall!$A$2:$CY$349,COLUMN(disall!Z38),FALSE))</f>
        <v>5.2</v>
      </c>
      <c r="AH39" s="8">
        <f>IF(ISNA(VLOOKUP($I39,disall!$A$2:$CY$349,COLUMN(disall!AA38),FALSE)),-9999,VLOOKUP($I39,disall!$A$2:$CY$349,COLUMN(disall!AA38),FALSE))</f>
        <v>4.7</v>
      </c>
      <c r="AI39" s="8">
        <f>IF(ISNA(VLOOKUP($I39,disall!$A$2:$CY$349,COLUMN(disall!AB38),FALSE)),-9999,VLOOKUP($I39,disall!$A$2:$CY$349,COLUMN(disall!AB38),FALSE))</f>
        <v>903.85</v>
      </c>
      <c r="AJ39" s="8">
        <f>IF(ISNA(VLOOKUP($I39,disall!$A$2:$CY$349,COLUMN(disall!AC38),FALSE)),-9999,VLOOKUP($I39,disall!$A$2:$CY$349,COLUMN(disall!AC38),FALSE))</f>
        <v>10.6</v>
      </c>
      <c r="AK39" s="8">
        <f>IF(ISNA(VLOOKUP($I39,disall!$A$2:$CY$349,COLUMN(disall!AD38),FALSE)),-9999,VLOOKUP($I39,disall!$A$2:$CY$349,COLUMN(disall!AD38),FALSE))</f>
        <v>8</v>
      </c>
      <c r="AL39" s="8">
        <f>IF(ISNA(VLOOKUP($I39,disall!$A$2:$CY$349,COLUMN(disall!AE38),FALSE)),-9999,VLOOKUP($I39,disall!$A$2:$CY$349,COLUMN(disall!AE38),FALSE))</f>
        <v>754.72</v>
      </c>
      <c r="AM39" s="8">
        <f>IF(ISNA(VLOOKUP($I39,disall!$A$2:$CY$349,COLUMN(disall!AF38),FALSE)),-9999,VLOOKUP($I39,disall!$A$2:$CY$349,COLUMN(disall!AF38),FALSE))</f>
        <v>10.7</v>
      </c>
      <c r="AN39" s="8">
        <f>IF(ISNA(VLOOKUP($I39,disall!$A$2:$CY$349,COLUMN(disall!AG38),FALSE)),-9999,VLOOKUP($I39,disall!$A$2:$CY$349,COLUMN(disall!AG38),FALSE))</f>
        <v>9.1</v>
      </c>
      <c r="AO39" s="8">
        <f>IF(ISNA(VLOOKUP($I39,disall!$A$2:$CY$349,COLUMN(disall!AH38),FALSE)),-9999,VLOOKUP($I39,disall!$A$2:$CY$349,COLUMN(disall!AH38),FALSE))</f>
        <v>850.47</v>
      </c>
      <c r="AP39" s="8">
        <f>IF(ISNA(VLOOKUP($I39,disall!$A$2:$CY$349,COLUMN(disall!AI38),FALSE)),-9999,VLOOKUP($I39,disall!$A$2:$CY$349,COLUMN(disall!AI38),FALSE))</f>
        <v>11.7</v>
      </c>
      <c r="AQ39" s="8">
        <f>IF(ISNA(VLOOKUP($I39,disall!$A$2:$CY$349,COLUMN(disall!AJ38),FALSE)),-9999,VLOOKUP($I39,disall!$A$2:$CY$349,COLUMN(disall!AJ38),FALSE))</f>
        <v>8</v>
      </c>
      <c r="AR39" s="8">
        <f>IF(ISNA(VLOOKUP($I39,disall!$A$2:$CY$349,COLUMN(disall!AK38),FALSE)),-9999,VLOOKUP($I39,disall!$A$2:$CY$349,COLUMN(disall!AK38),FALSE))</f>
        <v>683.76</v>
      </c>
      <c r="AS39" s="8">
        <f>IF(ISNA(VLOOKUP($I39,disall!$A$2:$CY$349,COLUMN(disall!AL38),FALSE)),-9999,VLOOKUP($I39,disall!$A$2:$CY$349,COLUMN(disall!AL38),FALSE))</f>
        <v>18.2</v>
      </c>
      <c r="AT39" s="8">
        <f>IF(ISNA(VLOOKUP($I39,disall!$A$2:$CY$349,COLUMN(disall!AM38),FALSE)),-9999,VLOOKUP($I39,disall!$A$2:$CY$349,COLUMN(disall!AM38),FALSE))</f>
        <v>13.8</v>
      </c>
      <c r="AU39" s="8">
        <f>IF(ISNA(VLOOKUP($I39,disall!$A$2:$CY$349,COLUMN(disall!AN38),FALSE)),-9999,VLOOKUP($I39,disall!$A$2:$CY$349,COLUMN(disall!AN38),FALSE))</f>
        <v>758.24</v>
      </c>
      <c r="AV39" s="8">
        <f>IF(ISNA(VLOOKUP($I39,disall!$A$2:$CY$349,COLUMN(disall!AO38),FALSE)),-9999,VLOOKUP($I39,disall!$A$2:$CY$349,COLUMN(disall!AO38),FALSE))</f>
        <v>20</v>
      </c>
      <c r="AW39" s="8">
        <f>IF(ISNA(VLOOKUP($I39,disall!$A$2:$CY$349,COLUMN(disall!AP38),FALSE)),-9999,VLOOKUP($I39,disall!$A$2:$CY$349,COLUMN(disall!AP38),FALSE))</f>
        <v>16.7</v>
      </c>
      <c r="AX39" s="8">
        <f>IF(ISNA(VLOOKUP($I39,disall!$A$2:$CY$349,COLUMN(disall!AQ38),FALSE)),-9999,VLOOKUP($I39,disall!$A$2:$CY$349,COLUMN(disall!AQ38),FALSE))</f>
        <v>835</v>
      </c>
      <c r="AY39" s="8">
        <f>IF(ISNA(VLOOKUP($I39,disall!$A$2:$CY$349,COLUMN(disall!AR38),FALSE)),-9999,VLOOKUP($I39,disall!$A$2:$CY$349,COLUMN(disall!AR38),FALSE))</f>
        <v>12.9</v>
      </c>
      <c r="AZ39" s="8">
        <f>IF(ISNA(VLOOKUP($I39,disall!$A$2:$CY$349,COLUMN(disall!AS38),FALSE)),-9999,VLOOKUP($I39,disall!$A$2:$CY$349,COLUMN(disall!AS38),FALSE))</f>
        <v>9.6999999999999993</v>
      </c>
      <c r="BA39" s="8">
        <f>IF(ISNA(VLOOKUP($I39,disall!$A$2:$CY$349,COLUMN(disall!AT38),FALSE)),-9999,VLOOKUP($I39,disall!$A$2:$CY$349,COLUMN(disall!AT38),FALSE))</f>
        <v>751.94</v>
      </c>
      <c r="BB39" s="8">
        <f>IF(ISNA(VLOOKUP($I39,disall!$A$2:$CY$349,COLUMN(disall!AU38),FALSE)),-9999,VLOOKUP($I39,disall!$A$2:$CY$349,COLUMN(disall!AU38),FALSE))</f>
        <v>15.9</v>
      </c>
      <c r="BC39" s="8">
        <f>IF(ISNA(VLOOKUP($I39,disall!$A$2:$CY$349,COLUMN(disall!AV38),FALSE)),-9999,VLOOKUP($I39,disall!$A$2:$CY$349,COLUMN(disall!AV38),FALSE))</f>
        <v>7.6</v>
      </c>
      <c r="BD39" s="8">
        <f>IF(ISNA(VLOOKUP($I39,disall!$A$2:$CY$349,COLUMN(disall!AW38),FALSE)),-9999,VLOOKUP($I39,disall!$A$2:$CY$349,COLUMN(disall!AW38),FALSE))</f>
        <v>477.99</v>
      </c>
      <c r="BE39" s="8">
        <f>IF(ISNA(VLOOKUP($I39,disall!$A$2:$CY$349,COLUMN(disall!AX38),FALSE)),-9999,VLOOKUP($I39,disall!$A$2:$CY$349,COLUMN(disall!AX38),FALSE))</f>
        <v>20.5</v>
      </c>
      <c r="BF39" s="8">
        <f>IF(ISNA(VLOOKUP($I39,disall!$A$2:$CY$349,COLUMN(disall!AY38),FALSE)),-9999,VLOOKUP($I39,disall!$A$2:$CY$349,COLUMN(disall!AY38),FALSE))</f>
        <v>12.8</v>
      </c>
      <c r="BG39" s="8">
        <f>IF(ISNA(VLOOKUP($I39,disall!$A$2:$CY$349,COLUMN(disall!AZ38),FALSE)),-9999,VLOOKUP($I39,disall!$A$2:$CY$349,COLUMN(disall!AZ38),FALSE))</f>
        <v>624.39</v>
      </c>
      <c r="BH39" s="8">
        <f>IF(ISNA(VLOOKUP($I39,disall!$A$2:$CY$349,COLUMN(disall!BA38),FALSE)),-9999,VLOOKUP($I39,disall!$A$2:$CY$349,COLUMN(disall!BA38),FALSE))</f>
        <v>16.100000000000001</v>
      </c>
      <c r="BI39" s="8">
        <f>IF(ISNA(VLOOKUP($I39,disall!$A$2:$CY$349,COLUMN(disall!BB38),FALSE)),-9999,VLOOKUP($I39,disall!$A$2:$CY$349,COLUMN(disall!BB38),FALSE))</f>
        <v>19.899999999999999</v>
      </c>
      <c r="BJ39" s="8">
        <f>IF(ISNA(VLOOKUP($I39,disall!$A$2:$CY$349,COLUMN(disall!BC38),FALSE)),-9999,VLOOKUP($I39,disall!$A$2:$CY$349,COLUMN(disall!BC38),FALSE))</f>
        <v>1236.02</v>
      </c>
      <c r="BK39" s="8">
        <f>IF(ISNA(VLOOKUP($I39,disall!$A$2:$CY$349,COLUMN(disall!BD38),FALSE)),-9999,VLOOKUP($I39,disall!$A$2:$CY$349,COLUMN(disall!BD38),FALSE))</f>
        <v>14.9</v>
      </c>
      <c r="BL39" s="8">
        <f>IF(ISNA(VLOOKUP($I39,disall!$A$2:$CY$349,COLUMN(disall!BE38),FALSE)),-9999,VLOOKUP($I39,disall!$A$2:$CY$349,COLUMN(disall!BE38),FALSE))</f>
        <v>19.5</v>
      </c>
      <c r="BM39" s="8">
        <f>IF(ISNA(VLOOKUP($I39,disall!$A$2:$CY$349,COLUMN(disall!BF38),FALSE)),-9999,VLOOKUP($I39,disall!$A$2:$CY$349,COLUMN(disall!BF38),FALSE))</f>
        <v>1308.72</v>
      </c>
      <c r="BN39" s="8">
        <f>IF(ISNA(VLOOKUP($I39,disall!$A$2:$CY$349,COLUMN(disall!BG38),FALSE)),-9999,VLOOKUP($I39,disall!$A$2:$CY$349,COLUMN(disall!BG38),FALSE))</f>
        <v>15.1</v>
      </c>
      <c r="BO39" s="8">
        <f>IF(ISNA(VLOOKUP($I39,disall!$A$2:$CY$349,COLUMN(disall!BH38),FALSE)),-9999,VLOOKUP($I39,disall!$A$2:$CY$349,COLUMN(disall!BH38),FALSE))</f>
        <v>19</v>
      </c>
      <c r="BP39" s="8">
        <f>IF(ISNA(VLOOKUP($I39,disall!$A$2:$CY$349,COLUMN(disall!BI38),FALSE)),-9999,VLOOKUP($I39,disall!$A$2:$CY$349,COLUMN(disall!BI38),FALSE))</f>
        <v>1258.28</v>
      </c>
      <c r="BQ39" s="8">
        <f>IF(ISNA(VLOOKUP($I39,disall!$A$2:$CY$349,COLUMN(disall!BJ38),FALSE)),-9999,VLOOKUP($I39,disall!$A$2:$CY$349,COLUMN(disall!BJ38),FALSE))</f>
        <v>17.5</v>
      </c>
      <c r="BR39" s="8">
        <f>IF(ISNA(VLOOKUP($I39,disall!$A$2:$CY$349,COLUMN(disall!BK38),FALSE)),-9999,VLOOKUP($I39,disall!$A$2:$CY$349,COLUMN(disall!BK38),FALSE))</f>
        <v>10.4</v>
      </c>
      <c r="BS39" s="8">
        <f>IF(ISNA(VLOOKUP($I39,disall!$A$2:$CY$349,COLUMN(disall!BL38),FALSE)),-9999,VLOOKUP($I39,disall!$A$2:$CY$349,COLUMN(disall!BL38),FALSE))</f>
        <v>594.29</v>
      </c>
      <c r="BT39" s="8">
        <f>IF(ISNA(VLOOKUP($I39,disall!$A$2:$CY$349,COLUMN(disall!BM38),FALSE)),-9999,VLOOKUP($I39,disall!$A$2:$CY$349,COLUMN(disall!BM38),FALSE))</f>
        <v>17.3</v>
      </c>
      <c r="BU39" s="8">
        <f>IF(ISNA(VLOOKUP($I39,disall!$A$2:$CY$349,COLUMN(disall!BN38),FALSE)),-9999,VLOOKUP($I39,disall!$A$2:$CY$349,COLUMN(disall!BN38),FALSE))</f>
        <v>14.4</v>
      </c>
      <c r="BV39" s="8">
        <f>IF(ISNA(VLOOKUP($I39,disall!$A$2:$CY$349,COLUMN(disall!BO38),FALSE)),-9999,VLOOKUP($I39,disall!$A$2:$CY$349,COLUMN(disall!BO38),FALSE))</f>
        <v>832.37</v>
      </c>
      <c r="BW39" s="8">
        <f>IF(ISNA(VLOOKUP($I39,disall!$A$2:$CY$349,COLUMN(disall!BP38),FALSE)),-9999,VLOOKUP($I39,disall!$A$2:$CY$349,COLUMN(disall!BP38),FALSE))</f>
        <v>22.3</v>
      </c>
      <c r="BX39" s="8">
        <f>IF(ISNA(VLOOKUP($I39,disall!$A$2:$CY$349,COLUMN(disall!BQ38),FALSE)),-9999,VLOOKUP($I39,disall!$A$2:$CY$349,COLUMN(disall!BQ38),FALSE))</f>
        <v>13.1</v>
      </c>
      <c r="BY39" s="8">
        <f>IF(ISNA(VLOOKUP($I39,disall!$A$2:$CY$349,COLUMN(disall!BR38),FALSE)),-9999,VLOOKUP($I39,disall!$A$2:$CY$349,COLUMN(disall!BR38),FALSE))</f>
        <v>587.44000000000005</v>
      </c>
      <c r="BZ39" s="8">
        <f>IF(ISNA(VLOOKUP($I39,disall!$A$2:$CY$349,COLUMN(disall!BS38),FALSE)),-9999,VLOOKUP($I39,disall!$A$2:$CY$349,COLUMN(disall!BS38),FALSE))</f>
        <v>26</v>
      </c>
      <c r="CA39" s="8">
        <f>IF(ISNA(VLOOKUP($I39,disall!$A$2:$CY$349,COLUMN(disall!BT38),FALSE)),-9999,VLOOKUP($I39,disall!$A$2:$CY$349,COLUMN(disall!BT38),FALSE))</f>
        <v>21.5</v>
      </c>
      <c r="CB39" s="8">
        <f>IF(ISNA(VLOOKUP($I39,disall!$A$2:$CY$349,COLUMN(disall!BU38),FALSE)),-9999,VLOOKUP($I39,disall!$A$2:$CY$349,COLUMN(disall!BU38),FALSE))</f>
        <v>826.92</v>
      </c>
      <c r="CC39" s="8">
        <f>IF(ISNA(VLOOKUP($I39,disall!$A$2:$CY$349,COLUMN(disall!BV38),FALSE)),-9999,VLOOKUP($I39,disall!$A$2:$CY$349,COLUMN(disall!BV38),FALSE))</f>
        <v>27</v>
      </c>
      <c r="CD39" s="8">
        <f>IF(ISNA(VLOOKUP($I39,disall!$A$2:$CY$349,COLUMN(disall!BW38),FALSE)),-9999,VLOOKUP($I39,disall!$A$2:$CY$349,COLUMN(disall!BW38),FALSE))</f>
        <v>14</v>
      </c>
      <c r="CE39" s="8">
        <f>IF(ISNA(VLOOKUP($I39,disall!$A$2:$CY$349,COLUMN(disall!BX38),FALSE)),-9999,VLOOKUP($I39,disall!$A$2:$CY$349,COLUMN(disall!BX38),FALSE))</f>
        <v>518.52</v>
      </c>
      <c r="CF39" s="8">
        <f>IF(ISNA(VLOOKUP($I39,disall!$A$2:$CY$349,COLUMN(disall!BY38),FALSE)),-9999,VLOOKUP($I39,disall!$A$2:$CY$349,COLUMN(disall!BY38),FALSE))</f>
        <v>30</v>
      </c>
      <c r="CG39" s="8">
        <f>IF(ISNA(VLOOKUP($I39,disall!$A$2:$CY$349,COLUMN(disall!BZ38),FALSE)),-9999,VLOOKUP($I39,disall!$A$2:$CY$349,COLUMN(disall!BZ38),FALSE))</f>
        <v>38</v>
      </c>
      <c r="CH39" s="8">
        <f>IF(ISNA(VLOOKUP($I39,disall!$A$2:$CY$349,COLUMN(disall!CA38),FALSE)),-9999,VLOOKUP($I39,disall!$A$2:$CY$349,COLUMN(disall!CA38),FALSE))</f>
        <v>1266.67</v>
      </c>
      <c r="CI39" s="8">
        <f>IF(ISNA(VLOOKUP($I39,disall!$A$2:$CY$349,COLUMN(disall!CB38),FALSE)),-9999,VLOOKUP($I39,disall!$A$2:$CY$349,COLUMN(disall!CB38),FALSE))</f>
        <v>41.1</v>
      </c>
      <c r="CJ39" s="8">
        <f>IF(ISNA(VLOOKUP($I39,disall!$A$2:$CY$349,COLUMN(disall!CC38),FALSE)),-9999,VLOOKUP($I39,disall!$A$2:$CY$349,COLUMN(disall!CC38),FALSE))</f>
        <v>47.8</v>
      </c>
      <c r="CK39" s="8">
        <f>IF(ISNA(VLOOKUP($I39,disall!$A$2:$CY$349,COLUMN(disall!CD38),FALSE)),-9999,VLOOKUP($I39,disall!$A$2:$CY$349,COLUMN(disall!CD38),FALSE))</f>
        <v>1163.02</v>
      </c>
      <c r="CL39" s="8">
        <f>IF(ISNA(VLOOKUP($I39,disall!$A$2:$CY$349,COLUMN(disall!CE38),FALSE)),-9999,VLOOKUP($I39,disall!$A$2:$CY$349,COLUMN(disall!CE38),FALSE))</f>
        <v>47.6</v>
      </c>
      <c r="CM39" s="8">
        <f>IF(ISNA(VLOOKUP($I39,disall!$A$2:$CY$349,COLUMN(disall!CF38),FALSE)),-9999,VLOOKUP($I39,disall!$A$2:$CY$349,COLUMN(disall!CF38),FALSE))</f>
        <v>23.6</v>
      </c>
      <c r="CN39" s="8">
        <f>IF(ISNA(VLOOKUP($I39,disall!$A$2:$CY$349,COLUMN(disall!CG38),FALSE)),-9999,VLOOKUP($I39,disall!$A$2:$CY$349,COLUMN(disall!CG38),FALSE))</f>
        <v>495.8</v>
      </c>
      <c r="CO39" s="8">
        <f>IF(ISNA(VLOOKUP($I39,disall!$A$2:$CY$349,COLUMN(disall!CH38),FALSE)),-9999,VLOOKUP($I39,disall!$A$2:$CY$349,COLUMN(disall!CH38),FALSE))</f>
        <v>47.9</v>
      </c>
      <c r="CP39" s="8">
        <f>IF(ISNA(VLOOKUP($I39,disall!$A$2:$CY$349,COLUMN(disall!CI38),FALSE)),-9999,VLOOKUP($I39,disall!$A$2:$CY$349,COLUMN(disall!CI38),FALSE))</f>
        <v>39.1</v>
      </c>
      <c r="CQ39" s="8">
        <f>IF(ISNA(VLOOKUP($I39,disall!$A$2:$CY$349,COLUMN(disall!CJ38),FALSE)),-9999,VLOOKUP($I39,disall!$A$2:$CY$349,COLUMN(disall!CJ38),FALSE))</f>
        <v>816.28</v>
      </c>
      <c r="CR39" s="8">
        <f>IF(ISNA(VLOOKUP($I39,disall!$A$2:$CY$349,COLUMN(disall!CK38),FALSE)),-9999,VLOOKUP($I39,disall!$A$2:$CY$349,COLUMN(disall!CK38),FALSE))</f>
        <v>43.4</v>
      </c>
      <c r="CS39" s="8">
        <f>IF(ISNA(VLOOKUP($I39,disall!$A$2:$CY$349,COLUMN(disall!CL38),FALSE)),-9999,VLOOKUP($I39,disall!$A$2:$CY$349,COLUMN(disall!CL38),FALSE))</f>
        <v>34.6</v>
      </c>
      <c r="CT39" s="8">
        <f>IF(ISNA(VLOOKUP($I39,disall!$A$2:$CY$349,COLUMN(disall!CM38),FALSE)),-9999,VLOOKUP($I39,disall!$A$2:$CY$349,COLUMN(disall!CM38),FALSE))</f>
        <v>797.23</v>
      </c>
      <c r="CU39" s="8">
        <f>IF(ISNA(VLOOKUP($I39,disall!$A$2:$CY$349,COLUMN(disall!CN38),FALSE)),-9999,VLOOKUP($I39,disall!$A$2:$CY$349,COLUMN(disall!CN38),FALSE))</f>
        <v>44.4</v>
      </c>
      <c r="CV39" s="8">
        <f>IF(ISNA(VLOOKUP($I39,disall!$A$2:$CY$349,COLUMN(disall!CO38),FALSE)),-9999,VLOOKUP($I39,disall!$A$2:$CY$349,COLUMN(disall!CO38),FALSE))</f>
        <v>55.3</v>
      </c>
      <c r="CW39" s="8">
        <f>IF(ISNA(VLOOKUP($I39,disall!$A$2:$CY$349,COLUMN(disall!CP38),FALSE)),-9999,VLOOKUP($I39,disall!$A$2:$CY$349,COLUMN(disall!CP38),FALSE))</f>
        <v>1245.5</v>
      </c>
      <c r="CX39" s="8">
        <f>IF(ISNA(VLOOKUP($I39,disall!$A$2:$CY$349,COLUMN(disall!CQ38),FALSE)),-9999,VLOOKUP($I39,disall!$A$2:$CY$349,COLUMN(disall!CQ38),FALSE))</f>
        <v>52.9</v>
      </c>
      <c r="CY39" s="8">
        <f>IF(ISNA(VLOOKUP($I39,disall!$A$2:$CY$349,COLUMN(disall!CR38),FALSE)),-9999,VLOOKUP($I39,disall!$A$2:$CY$349,COLUMN(disall!CR38),FALSE))</f>
        <v>57.7</v>
      </c>
      <c r="CZ39" s="8">
        <f>IF(ISNA(VLOOKUP($I39,disall!$A$2:$CY$349,COLUMN(disall!CS38),FALSE)),-9999,VLOOKUP($I39,disall!$A$2:$CY$349,COLUMN(disall!CS38),FALSE))</f>
        <v>1090.74</v>
      </c>
      <c r="DA39" s="8">
        <f>IF(ISNA(VLOOKUP($I39,disall!$A$2:$CY$349,COLUMN(disall!CT38),FALSE)),-9999,VLOOKUP($I39,disall!$A$2:$CY$349,COLUMN(disall!CT38),FALSE))</f>
        <v>51.6</v>
      </c>
      <c r="DB39" s="8">
        <f>IF(ISNA(VLOOKUP($I39,disall!$A$2:$CY$349,COLUMN(disall!CU38),FALSE)),-9999,VLOOKUP($I39,disall!$A$2:$CY$349,COLUMN(disall!CU38),FALSE))</f>
        <v>39.200000000000003</v>
      </c>
      <c r="DC39" s="8">
        <f>IF(ISNA(VLOOKUP($I39,disall!$A$2:$CY$349,COLUMN(disall!CV38),FALSE)),-9999,VLOOKUP($I39,disall!$A$2:$CY$349,COLUMN(disall!CV38),FALSE))</f>
        <v>759.69</v>
      </c>
      <c r="DD39" s="8">
        <f>IF(ISNA(VLOOKUP($I39,disall!$A$2:$CY$349,COLUMN(disall!CW38),FALSE)),-9999,VLOOKUP($I39,disall!$A$2:$CY$349,COLUMN(disall!CW38),FALSE))</f>
        <v>54.7</v>
      </c>
      <c r="DE39" s="8">
        <f>IF(ISNA(VLOOKUP($I39,disall!$A$2:$CY$349,COLUMN(disall!CX38),FALSE)),-9999,VLOOKUP($I39,disall!$A$2:$CY$349,COLUMN(disall!CX38),FALSE))</f>
        <v>57</v>
      </c>
      <c r="DF39" s="8">
        <f>IF(ISNA(VLOOKUP($I39,disall!$A$2:$CY$349,COLUMN(disall!CY38),FALSE)),-9999,VLOOKUP($I39,disall!$A$2:$CY$349,COLUMN(disall!CY38),FALSE))</f>
        <v>1042.05</v>
      </c>
    </row>
    <row r="40" spans="1:110" x14ac:dyDescent="0.25">
      <c r="A40">
        <v>233</v>
      </c>
      <c r="B40" t="s">
        <v>8</v>
      </c>
      <c r="C40" t="s">
        <v>472</v>
      </c>
      <c r="D40" t="s">
        <v>185</v>
      </c>
      <c r="E40" t="s">
        <v>473</v>
      </c>
      <c r="F40" t="s">
        <v>255</v>
      </c>
      <c r="G40" t="s">
        <v>530</v>
      </c>
      <c r="H40">
        <v>1041</v>
      </c>
      <c r="I40">
        <f>IF(ISNA(VLOOKUP(H40,disall!$D$2:$L$349,1,FALSE)),H40,VLOOKUP(H40,disall!$D$2:$L$349,1,FALSE))</f>
        <v>1041</v>
      </c>
      <c r="J40">
        <f>IF(ISNA(VLOOKUP(H40,disall!$D$2:$L$349,1,FALSE)),"NA",VLOOKUP(H40,disall!$D$2:$L$349,2,FALSE))</f>
        <v>1041</v>
      </c>
      <c r="K40" t="str">
        <f>IF(ISNA(VLOOKUP(I40,disall!$A$2:$L$349,3,FALSE)),F40,VLOOKUP(I40,disall!$A$2:$L$349,3,FALSE))</f>
        <v>Sidhi</v>
      </c>
      <c r="L40" t="str">
        <f>IF(ISNA(VLOOKUP(I40,disall!$A$2:$L$349,12,FALSE)),"NA",VLOOKUP(I40,disall!$A$2:$L$349,12,FALSE))</f>
        <v>Sidhi</v>
      </c>
      <c r="M40">
        <f>IF(ISNA(VLOOKUP(I40,disall!$A$2:$M$349,6,FALSE)),"NA",VLOOKUP(I40,disall!$A$2:$M$349,6,FALSE))</f>
        <v>10</v>
      </c>
      <c r="N40">
        <f>IF(ISNA(VLOOKUP(I40,disall!$A$2:$M$349,7,FALSE)),"NA",VLOOKUP(I40,disall!$A$2:$M$349,7,FALSE))</f>
        <v>0.98404499999999995</v>
      </c>
      <c r="O40">
        <f>IF(ISNA(VLOOKUP(I40,disall!$A$2:$M$349,8,FALSE)),"NA",VLOOKUP(I40,disall!$A$2:$M$349,8,FALSE))</f>
        <v>4.8121029999999996</v>
      </c>
      <c r="P40" t="str">
        <f>IF(ISNA(VLOOKUP(I40,disall!$A$2:$M$349,9,FALSE)),"NA",VLOOKUP(I40,disall!$A$2:$M$349,9,FALSE))</f>
        <v>POLY</v>
      </c>
      <c r="Q40">
        <f>IF(ISNA(VLOOKUP(I40,disall!$A$2:$M$349,10,FALSE)),"NA",VLOOKUP(I40,disall!$A$2:$M$349,10,FALSE))</f>
        <v>356124000</v>
      </c>
      <c r="R40" t="str">
        <f>IF(ISNA(VLOOKUP(I40,disall!$A$2:$M$349,11,FALSE)),"NA",VLOOKUP(I40,disall!$A$2:$M$349,11,FALSE))</f>
        <v>Madhya Pradesh</v>
      </c>
      <c r="S40" t="str">
        <f>IF(ISNA(VLOOKUP(I40,disall!$A$2:$M$349,12,FALSE)),"NA",VLOOKUP(I40,disall!$A$2:$M$349,12,FALSE))</f>
        <v>Sidhi</v>
      </c>
      <c r="T40">
        <f>IF(ISNA(VLOOKUP(I40,disall!$A$2:$M$349,13,FALSE)),"NA",VLOOKUP(I40,disall!$A$2:$M$349,13,FALSE))</f>
        <v>162</v>
      </c>
      <c r="U40" s="8">
        <f>IF(ISNA(VLOOKUP($I40,disall!$A$2:$CY$349,COLUMN(disall!N39),FALSE)),-9999,VLOOKUP($I40,disall!$A$2:$CY$349,COLUMN(disall!N39),FALSE))</f>
        <v>0</v>
      </c>
      <c r="V40" s="8">
        <f>IF(ISNA(VLOOKUP($I40,disall!$A$2:$CY$349,COLUMN(disall!O39),FALSE)),-9999,VLOOKUP($I40,disall!$A$2:$CY$349,COLUMN(disall!O39),FALSE))</f>
        <v>0</v>
      </c>
      <c r="W40" s="8">
        <f>IF(ISNA(VLOOKUP($I40,disall!$A$2:$CY$349,COLUMN(disall!P39),FALSE)),-9999,VLOOKUP($I40,disall!$A$2:$CY$349,COLUMN(disall!P39),FALSE))</f>
        <v>0</v>
      </c>
      <c r="X40" s="8">
        <f>IF(ISNA(VLOOKUP($I40,disall!$A$2:$CY$349,COLUMN(disall!Q39),FALSE)),-9999,VLOOKUP($I40,disall!$A$2:$CY$349,COLUMN(disall!Q39),FALSE))</f>
        <v>0</v>
      </c>
      <c r="Y40" s="8">
        <f>IF(ISNA(VLOOKUP($I40,disall!$A$2:$CY$349,COLUMN(disall!R39),FALSE)),-9999,VLOOKUP($I40,disall!$A$2:$CY$349,COLUMN(disall!R39),FALSE))</f>
        <v>0</v>
      </c>
      <c r="Z40" s="8">
        <f>IF(ISNA(VLOOKUP($I40,disall!$A$2:$CY$349,COLUMN(disall!S39),FALSE)),-9999,VLOOKUP($I40,disall!$A$2:$CY$349,COLUMN(disall!S39),FALSE))</f>
        <v>0</v>
      </c>
      <c r="AA40" s="8">
        <f>IF(ISNA(VLOOKUP($I40,disall!$A$2:$CY$349,COLUMN(disall!T39),FALSE)),-9999,VLOOKUP($I40,disall!$A$2:$CY$349,COLUMN(disall!T39),FALSE))</f>
        <v>0</v>
      </c>
      <c r="AB40" s="8">
        <f>IF(ISNA(VLOOKUP($I40,disall!$A$2:$CY$349,COLUMN(disall!U39),FALSE)),-9999,VLOOKUP($I40,disall!$A$2:$CY$349,COLUMN(disall!U39),FALSE))</f>
        <v>0</v>
      </c>
      <c r="AC40" s="8">
        <f>IF(ISNA(VLOOKUP($I40,disall!$A$2:$CY$349,COLUMN(disall!V39),FALSE)),-9999,VLOOKUP($I40,disall!$A$2:$CY$349,COLUMN(disall!V39),FALSE))</f>
        <v>0</v>
      </c>
      <c r="AD40" s="8">
        <f>IF(ISNA(VLOOKUP($I40,disall!$A$2:$CY$349,COLUMN(disall!W39),FALSE)),-9999,VLOOKUP($I40,disall!$A$2:$CY$349,COLUMN(disall!W39),FALSE))</f>
        <v>0</v>
      </c>
      <c r="AE40" s="8">
        <f>IF(ISNA(VLOOKUP($I40,disall!$A$2:$CY$349,COLUMN(disall!X39),FALSE)),-9999,VLOOKUP($I40,disall!$A$2:$CY$349,COLUMN(disall!X39),FALSE))</f>
        <v>0</v>
      </c>
      <c r="AF40" s="8">
        <f>IF(ISNA(VLOOKUP($I40,disall!$A$2:$CY$349,COLUMN(disall!Y39),FALSE)),-9999,VLOOKUP($I40,disall!$A$2:$CY$349,COLUMN(disall!Y39),FALSE))</f>
        <v>0</v>
      </c>
      <c r="AG40" s="8">
        <f>IF(ISNA(VLOOKUP($I40,disall!$A$2:$CY$349,COLUMN(disall!Z39),FALSE)),-9999,VLOOKUP($I40,disall!$A$2:$CY$349,COLUMN(disall!Z39),FALSE))</f>
        <v>0</v>
      </c>
      <c r="AH40" s="8">
        <f>IF(ISNA(VLOOKUP($I40,disall!$A$2:$CY$349,COLUMN(disall!AA39),FALSE)),-9999,VLOOKUP($I40,disall!$A$2:$CY$349,COLUMN(disall!AA39),FALSE))</f>
        <v>0</v>
      </c>
      <c r="AI40" s="8">
        <f>IF(ISNA(VLOOKUP($I40,disall!$A$2:$CY$349,COLUMN(disall!AB39),FALSE)),-9999,VLOOKUP($I40,disall!$A$2:$CY$349,COLUMN(disall!AB39),FALSE))</f>
        <v>0</v>
      </c>
      <c r="AJ40" s="8">
        <f>IF(ISNA(VLOOKUP($I40,disall!$A$2:$CY$349,COLUMN(disall!AC39),FALSE)),-9999,VLOOKUP($I40,disall!$A$2:$CY$349,COLUMN(disall!AC39),FALSE))</f>
        <v>0</v>
      </c>
      <c r="AK40" s="8">
        <f>IF(ISNA(VLOOKUP($I40,disall!$A$2:$CY$349,COLUMN(disall!AD39),FALSE)),-9999,VLOOKUP($I40,disall!$A$2:$CY$349,COLUMN(disall!AD39),FALSE))</f>
        <v>0</v>
      </c>
      <c r="AL40" s="8">
        <f>IF(ISNA(VLOOKUP($I40,disall!$A$2:$CY$349,COLUMN(disall!AE39),FALSE)),-9999,VLOOKUP($I40,disall!$A$2:$CY$349,COLUMN(disall!AE39),FALSE))</f>
        <v>0</v>
      </c>
      <c r="AM40" s="8">
        <f>IF(ISNA(VLOOKUP($I40,disall!$A$2:$CY$349,COLUMN(disall!AF39),FALSE)),-9999,VLOOKUP($I40,disall!$A$2:$CY$349,COLUMN(disall!AF39),FALSE))</f>
        <v>0</v>
      </c>
      <c r="AN40" s="8">
        <f>IF(ISNA(VLOOKUP($I40,disall!$A$2:$CY$349,COLUMN(disall!AG39),FALSE)),-9999,VLOOKUP($I40,disall!$A$2:$CY$349,COLUMN(disall!AG39),FALSE))</f>
        <v>0</v>
      </c>
      <c r="AO40" s="8">
        <f>IF(ISNA(VLOOKUP($I40,disall!$A$2:$CY$349,COLUMN(disall!AH39),FALSE)),-9999,VLOOKUP($I40,disall!$A$2:$CY$349,COLUMN(disall!AH39),FALSE))</f>
        <v>0</v>
      </c>
      <c r="AP40" s="8">
        <f>IF(ISNA(VLOOKUP($I40,disall!$A$2:$CY$349,COLUMN(disall!AI39),FALSE)),-9999,VLOOKUP($I40,disall!$A$2:$CY$349,COLUMN(disall!AI39),FALSE))</f>
        <v>0</v>
      </c>
      <c r="AQ40" s="8">
        <f>IF(ISNA(VLOOKUP($I40,disall!$A$2:$CY$349,COLUMN(disall!AJ39),FALSE)),-9999,VLOOKUP($I40,disall!$A$2:$CY$349,COLUMN(disall!AJ39),FALSE))</f>
        <v>0</v>
      </c>
      <c r="AR40" s="8">
        <f>IF(ISNA(VLOOKUP($I40,disall!$A$2:$CY$349,COLUMN(disall!AK39),FALSE)),-9999,VLOOKUP($I40,disall!$A$2:$CY$349,COLUMN(disall!AK39),FALSE))</f>
        <v>0</v>
      </c>
      <c r="AS40" s="8">
        <f>IF(ISNA(VLOOKUP($I40,disall!$A$2:$CY$349,COLUMN(disall!AL39),FALSE)),-9999,VLOOKUP($I40,disall!$A$2:$CY$349,COLUMN(disall!AL39),FALSE))</f>
        <v>0</v>
      </c>
      <c r="AT40" s="8">
        <f>IF(ISNA(VLOOKUP($I40,disall!$A$2:$CY$349,COLUMN(disall!AM39),FALSE)),-9999,VLOOKUP($I40,disall!$A$2:$CY$349,COLUMN(disall!AM39),FALSE))</f>
        <v>0</v>
      </c>
      <c r="AU40" s="8">
        <f>IF(ISNA(VLOOKUP($I40,disall!$A$2:$CY$349,COLUMN(disall!AN39),FALSE)),-9999,VLOOKUP($I40,disall!$A$2:$CY$349,COLUMN(disall!AN39),FALSE))</f>
        <v>0</v>
      </c>
      <c r="AV40" s="8">
        <f>IF(ISNA(VLOOKUP($I40,disall!$A$2:$CY$349,COLUMN(disall!AO39),FALSE)),-9999,VLOOKUP($I40,disall!$A$2:$CY$349,COLUMN(disall!AO39),FALSE))</f>
        <v>0</v>
      </c>
      <c r="AW40" s="8">
        <f>IF(ISNA(VLOOKUP($I40,disall!$A$2:$CY$349,COLUMN(disall!AP39),FALSE)),-9999,VLOOKUP($I40,disall!$A$2:$CY$349,COLUMN(disall!AP39),FALSE))</f>
        <v>0</v>
      </c>
      <c r="AX40" s="8">
        <f>IF(ISNA(VLOOKUP($I40,disall!$A$2:$CY$349,COLUMN(disall!AQ39),FALSE)),-9999,VLOOKUP($I40,disall!$A$2:$CY$349,COLUMN(disall!AQ39),FALSE))</f>
        <v>0</v>
      </c>
      <c r="AY40" s="8">
        <f>IF(ISNA(VLOOKUP($I40,disall!$A$2:$CY$349,COLUMN(disall!AR39),FALSE)),-9999,VLOOKUP($I40,disall!$A$2:$CY$349,COLUMN(disall!AR39),FALSE))</f>
        <v>0</v>
      </c>
      <c r="AZ40" s="8">
        <f>IF(ISNA(VLOOKUP($I40,disall!$A$2:$CY$349,COLUMN(disall!AS39),FALSE)),-9999,VLOOKUP($I40,disall!$A$2:$CY$349,COLUMN(disall!AS39),FALSE))</f>
        <v>0</v>
      </c>
      <c r="BA40" s="8">
        <f>IF(ISNA(VLOOKUP($I40,disall!$A$2:$CY$349,COLUMN(disall!AT39),FALSE)),-9999,VLOOKUP($I40,disall!$A$2:$CY$349,COLUMN(disall!AT39),FALSE))</f>
        <v>0</v>
      </c>
      <c r="BB40" s="8">
        <f>IF(ISNA(VLOOKUP($I40,disall!$A$2:$CY$349,COLUMN(disall!AU39),FALSE)),-9999,VLOOKUP($I40,disall!$A$2:$CY$349,COLUMN(disall!AU39),FALSE))</f>
        <v>0</v>
      </c>
      <c r="BC40" s="8">
        <f>IF(ISNA(VLOOKUP($I40,disall!$A$2:$CY$349,COLUMN(disall!AV39),FALSE)),-9999,VLOOKUP($I40,disall!$A$2:$CY$349,COLUMN(disall!AV39),FALSE))</f>
        <v>0</v>
      </c>
      <c r="BD40" s="8">
        <f>IF(ISNA(VLOOKUP($I40,disall!$A$2:$CY$349,COLUMN(disall!AW39),FALSE)),-9999,VLOOKUP($I40,disall!$A$2:$CY$349,COLUMN(disall!AW39),FALSE))</f>
        <v>0</v>
      </c>
      <c r="BE40" s="8">
        <f>IF(ISNA(VLOOKUP($I40,disall!$A$2:$CY$349,COLUMN(disall!AX39),FALSE)),-9999,VLOOKUP($I40,disall!$A$2:$CY$349,COLUMN(disall!AX39),FALSE))</f>
        <v>0</v>
      </c>
      <c r="BF40" s="8">
        <f>IF(ISNA(VLOOKUP($I40,disall!$A$2:$CY$349,COLUMN(disall!AY39),FALSE)),-9999,VLOOKUP($I40,disall!$A$2:$CY$349,COLUMN(disall!AY39),FALSE))</f>
        <v>0</v>
      </c>
      <c r="BG40" s="8">
        <f>IF(ISNA(VLOOKUP($I40,disall!$A$2:$CY$349,COLUMN(disall!AZ39),FALSE)),-9999,VLOOKUP($I40,disall!$A$2:$CY$349,COLUMN(disall!AZ39),FALSE))</f>
        <v>0</v>
      </c>
      <c r="BH40" s="8">
        <f>IF(ISNA(VLOOKUP($I40,disall!$A$2:$CY$349,COLUMN(disall!BA39),FALSE)),-9999,VLOOKUP($I40,disall!$A$2:$CY$349,COLUMN(disall!BA39),FALSE))</f>
        <v>0</v>
      </c>
      <c r="BI40" s="8">
        <f>IF(ISNA(VLOOKUP($I40,disall!$A$2:$CY$349,COLUMN(disall!BB39),FALSE)),-9999,VLOOKUP($I40,disall!$A$2:$CY$349,COLUMN(disall!BB39),FALSE))</f>
        <v>0</v>
      </c>
      <c r="BJ40" s="8">
        <f>IF(ISNA(VLOOKUP($I40,disall!$A$2:$CY$349,COLUMN(disall!BC39),FALSE)),-9999,VLOOKUP($I40,disall!$A$2:$CY$349,COLUMN(disall!BC39),FALSE))</f>
        <v>0</v>
      </c>
      <c r="BK40" s="8">
        <f>IF(ISNA(VLOOKUP($I40,disall!$A$2:$CY$349,COLUMN(disall!BD39),FALSE)),-9999,VLOOKUP($I40,disall!$A$2:$CY$349,COLUMN(disall!BD39),FALSE))</f>
        <v>0</v>
      </c>
      <c r="BL40" s="8">
        <f>IF(ISNA(VLOOKUP($I40,disall!$A$2:$CY$349,COLUMN(disall!BE39),FALSE)),-9999,VLOOKUP($I40,disall!$A$2:$CY$349,COLUMN(disall!BE39),FALSE))</f>
        <v>0</v>
      </c>
      <c r="BM40" s="8">
        <f>IF(ISNA(VLOOKUP($I40,disall!$A$2:$CY$349,COLUMN(disall!BF39),FALSE)),-9999,VLOOKUP($I40,disall!$A$2:$CY$349,COLUMN(disall!BF39),FALSE))</f>
        <v>0</v>
      </c>
      <c r="BN40" s="8">
        <f>IF(ISNA(VLOOKUP($I40,disall!$A$2:$CY$349,COLUMN(disall!BG39),FALSE)),-9999,VLOOKUP($I40,disall!$A$2:$CY$349,COLUMN(disall!BG39),FALSE))</f>
        <v>0</v>
      </c>
      <c r="BO40" s="8">
        <f>IF(ISNA(VLOOKUP($I40,disall!$A$2:$CY$349,COLUMN(disall!BH39),FALSE)),-9999,VLOOKUP($I40,disall!$A$2:$CY$349,COLUMN(disall!BH39),FALSE))</f>
        <v>0</v>
      </c>
      <c r="BP40" s="8">
        <f>IF(ISNA(VLOOKUP($I40,disall!$A$2:$CY$349,COLUMN(disall!BI39),FALSE)),-9999,VLOOKUP($I40,disall!$A$2:$CY$349,COLUMN(disall!BI39),FALSE))</f>
        <v>0</v>
      </c>
      <c r="BQ40" s="8">
        <f>IF(ISNA(VLOOKUP($I40,disall!$A$2:$CY$349,COLUMN(disall!BJ39),FALSE)),-9999,VLOOKUP($I40,disall!$A$2:$CY$349,COLUMN(disall!BJ39),FALSE))</f>
        <v>0</v>
      </c>
      <c r="BR40" s="8">
        <f>IF(ISNA(VLOOKUP($I40,disall!$A$2:$CY$349,COLUMN(disall!BK39),FALSE)),-9999,VLOOKUP($I40,disall!$A$2:$CY$349,COLUMN(disall!BK39),FALSE))</f>
        <v>0</v>
      </c>
      <c r="BS40" s="8">
        <f>IF(ISNA(VLOOKUP($I40,disall!$A$2:$CY$349,COLUMN(disall!BL39),FALSE)),-9999,VLOOKUP($I40,disall!$A$2:$CY$349,COLUMN(disall!BL39),FALSE))</f>
        <v>0</v>
      </c>
      <c r="BT40" s="8">
        <f>IF(ISNA(VLOOKUP($I40,disall!$A$2:$CY$349,COLUMN(disall!BM39),FALSE)),-9999,VLOOKUP($I40,disall!$A$2:$CY$349,COLUMN(disall!BM39),FALSE))</f>
        <v>0</v>
      </c>
      <c r="BU40" s="8">
        <f>IF(ISNA(VLOOKUP($I40,disall!$A$2:$CY$349,COLUMN(disall!BN39),FALSE)),-9999,VLOOKUP($I40,disall!$A$2:$CY$349,COLUMN(disall!BN39),FALSE))</f>
        <v>0</v>
      </c>
      <c r="BV40" s="8">
        <f>IF(ISNA(VLOOKUP($I40,disall!$A$2:$CY$349,COLUMN(disall!BO39),FALSE)),-9999,VLOOKUP($I40,disall!$A$2:$CY$349,COLUMN(disall!BO39),FALSE))</f>
        <v>0</v>
      </c>
      <c r="BW40" s="8">
        <f>IF(ISNA(VLOOKUP($I40,disall!$A$2:$CY$349,COLUMN(disall!BP39),FALSE)),-9999,VLOOKUP($I40,disall!$A$2:$CY$349,COLUMN(disall!BP39),FALSE))</f>
        <v>0</v>
      </c>
      <c r="BX40" s="8">
        <f>IF(ISNA(VLOOKUP($I40,disall!$A$2:$CY$349,COLUMN(disall!BQ39),FALSE)),-9999,VLOOKUP($I40,disall!$A$2:$CY$349,COLUMN(disall!BQ39),FALSE))</f>
        <v>0</v>
      </c>
      <c r="BY40" s="8">
        <f>IF(ISNA(VLOOKUP($I40,disall!$A$2:$CY$349,COLUMN(disall!BR39),FALSE)),-9999,VLOOKUP($I40,disall!$A$2:$CY$349,COLUMN(disall!BR39),FALSE))</f>
        <v>0</v>
      </c>
      <c r="BZ40" s="8">
        <f>IF(ISNA(VLOOKUP($I40,disall!$A$2:$CY$349,COLUMN(disall!BS39),FALSE)),-9999,VLOOKUP($I40,disall!$A$2:$CY$349,COLUMN(disall!BS39),FALSE))</f>
        <v>0</v>
      </c>
      <c r="CA40" s="8">
        <f>IF(ISNA(VLOOKUP($I40,disall!$A$2:$CY$349,COLUMN(disall!BT39),FALSE)),-9999,VLOOKUP($I40,disall!$A$2:$CY$349,COLUMN(disall!BT39),FALSE))</f>
        <v>0</v>
      </c>
      <c r="CB40" s="8">
        <f>IF(ISNA(VLOOKUP($I40,disall!$A$2:$CY$349,COLUMN(disall!BU39),FALSE)),-9999,VLOOKUP($I40,disall!$A$2:$CY$349,COLUMN(disall!BU39),FALSE))</f>
        <v>0</v>
      </c>
      <c r="CC40" s="8">
        <f>IF(ISNA(VLOOKUP($I40,disall!$A$2:$CY$349,COLUMN(disall!BV39),FALSE)),-9999,VLOOKUP($I40,disall!$A$2:$CY$349,COLUMN(disall!BV39),FALSE))</f>
        <v>0</v>
      </c>
      <c r="CD40" s="8">
        <f>IF(ISNA(VLOOKUP($I40,disall!$A$2:$CY$349,COLUMN(disall!BW39),FALSE)),-9999,VLOOKUP($I40,disall!$A$2:$CY$349,COLUMN(disall!BW39),FALSE))</f>
        <v>0</v>
      </c>
      <c r="CE40" s="8">
        <f>IF(ISNA(VLOOKUP($I40,disall!$A$2:$CY$349,COLUMN(disall!BX39),FALSE)),-9999,VLOOKUP($I40,disall!$A$2:$CY$349,COLUMN(disall!BX39),FALSE))</f>
        <v>0</v>
      </c>
      <c r="CF40" s="8">
        <f>IF(ISNA(VLOOKUP($I40,disall!$A$2:$CY$349,COLUMN(disall!BY39),FALSE)),-9999,VLOOKUP($I40,disall!$A$2:$CY$349,COLUMN(disall!BY39),FALSE))</f>
        <v>0</v>
      </c>
      <c r="CG40" s="8">
        <f>IF(ISNA(VLOOKUP($I40,disall!$A$2:$CY$349,COLUMN(disall!BZ39),FALSE)),-9999,VLOOKUP($I40,disall!$A$2:$CY$349,COLUMN(disall!BZ39),FALSE))</f>
        <v>0</v>
      </c>
      <c r="CH40" s="8">
        <f>IF(ISNA(VLOOKUP($I40,disall!$A$2:$CY$349,COLUMN(disall!CA39),FALSE)),-9999,VLOOKUP($I40,disall!$A$2:$CY$349,COLUMN(disall!CA39),FALSE))</f>
        <v>0</v>
      </c>
      <c r="CI40" s="8">
        <f>IF(ISNA(VLOOKUP($I40,disall!$A$2:$CY$349,COLUMN(disall!CB39),FALSE)),-9999,VLOOKUP($I40,disall!$A$2:$CY$349,COLUMN(disall!CB39),FALSE))</f>
        <v>0</v>
      </c>
      <c r="CJ40" s="8">
        <f>IF(ISNA(VLOOKUP($I40,disall!$A$2:$CY$349,COLUMN(disall!CC39),FALSE)),-9999,VLOOKUP($I40,disall!$A$2:$CY$349,COLUMN(disall!CC39),FALSE))</f>
        <v>0</v>
      </c>
      <c r="CK40" s="8">
        <f>IF(ISNA(VLOOKUP($I40,disall!$A$2:$CY$349,COLUMN(disall!CD39),FALSE)),-9999,VLOOKUP($I40,disall!$A$2:$CY$349,COLUMN(disall!CD39),FALSE))</f>
        <v>0</v>
      </c>
      <c r="CL40" s="8">
        <f>IF(ISNA(VLOOKUP($I40,disall!$A$2:$CY$349,COLUMN(disall!CE39),FALSE)),-9999,VLOOKUP($I40,disall!$A$2:$CY$349,COLUMN(disall!CE39),FALSE))</f>
        <v>0</v>
      </c>
      <c r="CM40" s="8">
        <f>IF(ISNA(VLOOKUP($I40,disall!$A$2:$CY$349,COLUMN(disall!CF39),FALSE)),-9999,VLOOKUP($I40,disall!$A$2:$CY$349,COLUMN(disall!CF39),FALSE))</f>
        <v>0</v>
      </c>
      <c r="CN40" s="8">
        <f>IF(ISNA(VLOOKUP($I40,disall!$A$2:$CY$349,COLUMN(disall!CG39),FALSE)),-9999,VLOOKUP($I40,disall!$A$2:$CY$349,COLUMN(disall!CG39),FALSE))</f>
        <v>0</v>
      </c>
      <c r="CO40" s="8">
        <f>IF(ISNA(VLOOKUP($I40,disall!$A$2:$CY$349,COLUMN(disall!CH39),FALSE)),-9999,VLOOKUP($I40,disall!$A$2:$CY$349,COLUMN(disall!CH39),FALSE))</f>
        <v>0</v>
      </c>
      <c r="CP40" s="8">
        <f>IF(ISNA(VLOOKUP($I40,disall!$A$2:$CY$349,COLUMN(disall!CI39),FALSE)),-9999,VLOOKUP($I40,disall!$A$2:$CY$349,COLUMN(disall!CI39),FALSE))</f>
        <v>0</v>
      </c>
      <c r="CQ40" s="8">
        <f>IF(ISNA(VLOOKUP($I40,disall!$A$2:$CY$349,COLUMN(disall!CJ39),FALSE)),-9999,VLOOKUP($I40,disall!$A$2:$CY$349,COLUMN(disall!CJ39),FALSE))</f>
        <v>0</v>
      </c>
      <c r="CR40" s="8">
        <f>IF(ISNA(VLOOKUP($I40,disall!$A$2:$CY$349,COLUMN(disall!CK39),FALSE)),-9999,VLOOKUP($I40,disall!$A$2:$CY$349,COLUMN(disall!CK39),FALSE))</f>
        <v>0</v>
      </c>
      <c r="CS40" s="8">
        <f>IF(ISNA(VLOOKUP($I40,disall!$A$2:$CY$349,COLUMN(disall!CL39),FALSE)),-9999,VLOOKUP($I40,disall!$A$2:$CY$349,COLUMN(disall!CL39),FALSE))</f>
        <v>0</v>
      </c>
      <c r="CT40" s="8">
        <f>IF(ISNA(VLOOKUP($I40,disall!$A$2:$CY$349,COLUMN(disall!CM39),FALSE)),-9999,VLOOKUP($I40,disall!$A$2:$CY$349,COLUMN(disall!CM39),FALSE))</f>
        <v>0</v>
      </c>
      <c r="CU40" s="8">
        <f>IF(ISNA(VLOOKUP($I40,disall!$A$2:$CY$349,COLUMN(disall!CN39),FALSE)),-9999,VLOOKUP($I40,disall!$A$2:$CY$349,COLUMN(disall!CN39),FALSE))</f>
        <v>0</v>
      </c>
      <c r="CV40" s="8">
        <f>IF(ISNA(VLOOKUP($I40,disall!$A$2:$CY$349,COLUMN(disall!CO39),FALSE)),-9999,VLOOKUP($I40,disall!$A$2:$CY$349,COLUMN(disall!CO39),FALSE))</f>
        <v>0</v>
      </c>
      <c r="CW40" s="8">
        <f>IF(ISNA(VLOOKUP($I40,disall!$A$2:$CY$349,COLUMN(disall!CP39),FALSE)),-9999,VLOOKUP($I40,disall!$A$2:$CY$349,COLUMN(disall!CP39),FALSE))</f>
        <v>0</v>
      </c>
      <c r="CX40" s="8">
        <f>IF(ISNA(VLOOKUP($I40,disall!$A$2:$CY$349,COLUMN(disall!CQ39),FALSE)),-9999,VLOOKUP($I40,disall!$A$2:$CY$349,COLUMN(disall!CQ39),FALSE))</f>
        <v>0</v>
      </c>
      <c r="CY40" s="8">
        <f>IF(ISNA(VLOOKUP($I40,disall!$A$2:$CY$349,COLUMN(disall!CR39),FALSE)),-9999,VLOOKUP($I40,disall!$A$2:$CY$349,COLUMN(disall!CR39),FALSE))</f>
        <v>0</v>
      </c>
      <c r="CZ40" s="8">
        <f>IF(ISNA(VLOOKUP($I40,disall!$A$2:$CY$349,COLUMN(disall!CS39),FALSE)),-9999,VLOOKUP($I40,disall!$A$2:$CY$349,COLUMN(disall!CS39),FALSE))</f>
        <v>0</v>
      </c>
      <c r="DA40" s="8">
        <f>IF(ISNA(VLOOKUP($I40,disall!$A$2:$CY$349,COLUMN(disall!CT39),FALSE)),-9999,VLOOKUP($I40,disall!$A$2:$CY$349,COLUMN(disall!CT39),FALSE))</f>
        <v>0</v>
      </c>
      <c r="DB40" s="8">
        <f>IF(ISNA(VLOOKUP($I40,disall!$A$2:$CY$349,COLUMN(disall!CU39),FALSE)),-9999,VLOOKUP($I40,disall!$A$2:$CY$349,COLUMN(disall!CU39),FALSE))</f>
        <v>0</v>
      </c>
      <c r="DC40" s="8">
        <f>IF(ISNA(VLOOKUP($I40,disall!$A$2:$CY$349,COLUMN(disall!CV39),FALSE)),-9999,VLOOKUP($I40,disall!$A$2:$CY$349,COLUMN(disall!CV39),FALSE))</f>
        <v>0</v>
      </c>
      <c r="DD40" s="8">
        <f>IF(ISNA(VLOOKUP($I40,disall!$A$2:$CY$349,COLUMN(disall!CW39),FALSE)),-9999,VLOOKUP($I40,disall!$A$2:$CY$349,COLUMN(disall!CW39),FALSE))</f>
        <v>0</v>
      </c>
      <c r="DE40" s="8">
        <f>IF(ISNA(VLOOKUP($I40,disall!$A$2:$CY$349,COLUMN(disall!CX39),FALSE)),-9999,VLOOKUP($I40,disall!$A$2:$CY$349,COLUMN(disall!CX39),FALSE))</f>
        <v>0</v>
      </c>
      <c r="DF40" s="8">
        <f>IF(ISNA(VLOOKUP($I40,disall!$A$2:$CY$349,COLUMN(disall!CY39),FALSE)),-9999,VLOOKUP($I40,disall!$A$2:$CY$349,COLUMN(disall!CY39),FALSE))</f>
        <v>0</v>
      </c>
    </row>
    <row r="41" spans="1:110" x14ac:dyDescent="0.25">
      <c r="A41">
        <v>234</v>
      </c>
      <c r="B41" t="s">
        <v>8</v>
      </c>
      <c r="C41" t="s">
        <v>472</v>
      </c>
      <c r="D41" t="s">
        <v>185</v>
      </c>
      <c r="E41" t="s">
        <v>473</v>
      </c>
      <c r="F41" t="s">
        <v>230</v>
      </c>
      <c r="G41" t="s">
        <v>531</v>
      </c>
      <c r="H41">
        <v>1042</v>
      </c>
      <c r="I41">
        <f>IF(ISNA(VLOOKUP(H41,disall!$D$2:$L$349,1,FALSE)),H41,VLOOKUP(H41,disall!$D$2:$L$349,1,FALSE))</f>
        <v>1042</v>
      </c>
      <c r="J41">
        <f>IF(ISNA(VLOOKUP(H41,disall!$D$2:$L$349,1,FALSE)),"NA",VLOOKUP(H41,disall!$D$2:$L$349,2,FALSE))</f>
        <v>1042</v>
      </c>
      <c r="K41" t="str">
        <f>IF(ISNA(VLOOKUP(I41,disall!$A$2:$L$349,3,FALSE)),F41,VLOOKUP(I41,disall!$A$2:$L$349,3,FALSE))</f>
        <v>Tikamgarh</v>
      </c>
      <c r="L41" t="str">
        <f>IF(ISNA(VLOOKUP(I41,disall!$A$2:$L$349,12,FALSE)),"NA",VLOOKUP(I41,disall!$A$2:$L$349,12,FALSE))</f>
        <v>Tikamgarh</v>
      </c>
      <c r="M41">
        <f>IF(ISNA(VLOOKUP(I41,disall!$A$2:$M$349,6,FALSE)),"NA",VLOOKUP(I41,disall!$A$2:$M$349,6,FALSE))</f>
        <v>10</v>
      </c>
      <c r="N41">
        <f>IF(ISNA(VLOOKUP(I41,disall!$A$2:$M$349,7,FALSE)),"NA",VLOOKUP(I41,disall!$A$2:$M$349,7,FALSE))</f>
        <v>0.49930000000000002</v>
      </c>
      <c r="O41">
        <f>IF(ISNA(VLOOKUP(I41,disall!$A$2:$M$349,8,FALSE)),"NA",VLOOKUP(I41,disall!$A$2:$M$349,8,FALSE))</f>
        <v>5.4412310000000002</v>
      </c>
      <c r="P41" t="str">
        <f>IF(ISNA(VLOOKUP(I41,disall!$A$2:$M$349,9,FALSE)),"NA",VLOOKUP(I41,disall!$A$2:$M$349,9,FALSE))</f>
        <v>POLY</v>
      </c>
      <c r="Q41">
        <f>IF(ISNA(VLOOKUP(I41,disall!$A$2:$M$349,10,FALSE)),"NA",VLOOKUP(I41,disall!$A$2:$M$349,10,FALSE))</f>
        <v>356124200</v>
      </c>
      <c r="R41" t="str">
        <f>IF(ISNA(VLOOKUP(I41,disall!$A$2:$M$349,11,FALSE)),"NA",VLOOKUP(I41,disall!$A$2:$M$349,11,FALSE))</f>
        <v>Madhya Pradesh</v>
      </c>
      <c r="S41" t="str">
        <f>IF(ISNA(VLOOKUP(I41,disall!$A$2:$M$349,12,FALSE)),"NA",VLOOKUP(I41,disall!$A$2:$M$349,12,FALSE))</f>
        <v>Tikamgarh</v>
      </c>
      <c r="T41">
        <f>IF(ISNA(VLOOKUP(I41,disall!$A$2:$M$349,13,FALSE)),"NA",VLOOKUP(I41,disall!$A$2:$M$349,13,FALSE))</f>
        <v>164</v>
      </c>
      <c r="U41" s="8">
        <f>IF(ISNA(VLOOKUP($I41,disall!$A$2:$CY$349,COLUMN(disall!N40),FALSE)),-9999,VLOOKUP($I41,disall!$A$2:$CY$349,COLUMN(disall!N40),FALSE))</f>
        <v>0</v>
      </c>
      <c r="V41" s="8">
        <f>IF(ISNA(VLOOKUP($I41,disall!$A$2:$CY$349,COLUMN(disall!O40),FALSE)),-9999,VLOOKUP($I41,disall!$A$2:$CY$349,COLUMN(disall!O40),FALSE))</f>
        <v>0</v>
      </c>
      <c r="W41" s="8">
        <f>IF(ISNA(VLOOKUP($I41,disall!$A$2:$CY$349,COLUMN(disall!P40),FALSE)),-9999,VLOOKUP($I41,disall!$A$2:$CY$349,COLUMN(disall!P40),FALSE))</f>
        <v>0</v>
      </c>
      <c r="X41" s="8">
        <f>IF(ISNA(VLOOKUP($I41,disall!$A$2:$CY$349,COLUMN(disall!Q40),FALSE)),-9999,VLOOKUP($I41,disall!$A$2:$CY$349,COLUMN(disall!Q40),FALSE))</f>
        <v>0</v>
      </c>
      <c r="Y41" s="8">
        <f>IF(ISNA(VLOOKUP($I41,disall!$A$2:$CY$349,COLUMN(disall!R40),FALSE)),-9999,VLOOKUP($I41,disall!$A$2:$CY$349,COLUMN(disall!R40),FALSE))</f>
        <v>0</v>
      </c>
      <c r="Z41" s="8">
        <f>IF(ISNA(VLOOKUP($I41,disall!$A$2:$CY$349,COLUMN(disall!S40),FALSE)),-9999,VLOOKUP($I41,disall!$A$2:$CY$349,COLUMN(disall!S40),FALSE))</f>
        <v>0</v>
      </c>
      <c r="AA41" s="8">
        <f>IF(ISNA(VLOOKUP($I41,disall!$A$2:$CY$349,COLUMN(disall!T40),FALSE)),-9999,VLOOKUP($I41,disall!$A$2:$CY$349,COLUMN(disall!T40),FALSE))</f>
        <v>0</v>
      </c>
      <c r="AB41" s="8">
        <f>IF(ISNA(VLOOKUP($I41,disall!$A$2:$CY$349,COLUMN(disall!U40),FALSE)),-9999,VLOOKUP($I41,disall!$A$2:$CY$349,COLUMN(disall!U40),FALSE))</f>
        <v>0</v>
      </c>
      <c r="AC41" s="8">
        <f>IF(ISNA(VLOOKUP($I41,disall!$A$2:$CY$349,COLUMN(disall!V40),FALSE)),-9999,VLOOKUP($I41,disall!$A$2:$CY$349,COLUMN(disall!V40),FALSE))</f>
        <v>0</v>
      </c>
      <c r="AD41" s="8">
        <f>IF(ISNA(VLOOKUP($I41,disall!$A$2:$CY$349,COLUMN(disall!W40),FALSE)),-9999,VLOOKUP($I41,disall!$A$2:$CY$349,COLUMN(disall!W40),FALSE))</f>
        <v>0</v>
      </c>
      <c r="AE41" s="8">
        <f>IF(ISNA(VLOOKUP($I41,disall!$A$2:$CY$349,COLUMN(disall!X40),FALSE)),-9999,VLOOKUP($I41,disall!$A$2:$CY$349,COLUMN(disall!X40),FALSE))</f>
        <v>0</v>
      </c>
      <c r="AF41" s="8">
        <f>IF(ISNA(VLOOKUP($I41,disall!$A$2:$CY$349,COLUMN(disall!Y40),FALSE)),-9999,VLOOKUP($I41,disall!$A$2:$CY$349,COLUMN(disall!Y40),FALSE))</f>
        <v>0</v>
      </c>
      <c r="AG41" s="8">
        <f>IF(ISNA(VLOOKUP($I41,disall!$A$2:$CY$349,COLUMN(disall!Z40),FALSE)),-9999,VLOOKUP($I41,disall!$A$2:$CY$349,COLUMN(disall!Z40),FALSE))</f>
        <v>0</v>
      </c>
      <c r="AH41" s="8">
        <f>IF(ISNA(VLOOKUP($I41,disall!$A$2:$CY$349,COLUMN(disall!AA40),FALSE)),-9999,VLOOKUP($I41,disall!$A$2:$CY$349,COLUMN(disall!AA40),FALSE))</f>
        <v>0</v>
      </c>
      <c r="AI41" s="8">
        <f>IF(ISNA(VLOOKUP($I41,disall!$A$2:$CY$349,COLUMN(disall!AB40),FALSE)),-9999,VLOOKUP($I41,disall!$A$2:$CY$349,COLUMN(disall!AB40),FALSE))</f>
        <v>0</v>
      </c>
      <c r="AJ41" s="8">
        <f>IF(ISNA(VLOOKUP($I41,disall!$A$2:$CY$349,COLUMN(disall!AC40),FALSE)),-9999,VLOOKUP($I41,disall!$A$2:$CY$349,COLUMN(disall!AC40),FALSE))</f>
        <v>0</v>
      </c>
      <c r="AK41" s="8">
        <f>IF(ISNA(VLOOKUP($I41,disall!$A$2:$CY$349,COLUMN(disall!AD40),FALSE)),-9999,VLOOKUP($I41,disall!$A$2:$CY$349,COLUMN(disall!AD40),FALSE))</f>
        <v>0</v>
      </c>
      <c r="AL41" s="8">
        <f>IF(ISNA(VLOOKUP($I41,disall!$A$2:$CY$349,COLUMN(disall!AE40),FALSE)),-9999,VLOOKUP($I41,disall!$A$2:$CY$349,COLUMN(disall!AE40),FALSE))</f>
        <v>0</v>
      </c>
      <c r="AM41" s="8">
        <f>IF(ISNA(VLOOKUP($I41,disall!$A$2:$CY$349,COLUMN(disall!AF40),FALSE)),-9999,VLOOKUP($I41,disall!$A$2:$CY$349,COLUMN(disall!AF40),FALSE))</f>
        <v>0</v>
      </c>
      <c r="AN41" s="8">
        <f>IF(ISNA(VLOOKUP($I41,disall!$A$2:$CY$349,COLUMN(disall!AG40),FALSE)),-9999,VLOOKUP($I41,disall!$A$2:$CY$349,COLUMN(disall!AG40),FALSE))</f>
        <v>0</v>
      </c>
      <c r="AO41" s="8">
        <f>IF(ISNA(VLOOKUP($I41,disall!$A$2:$CY$349,COLUMN(disall!AH40),FALSE)),-9999,VLOOKUP($I41,disall!$A$2:$CY$349,COLUMN(disall!AH40),FALSE))</f>
        <v>0</v>
      </c>
      <c r="AP41" s="8">
        <f>IF(ISNA(VLOOKUP($I41,disall!$A$2:$CY$349,COLUMN(disall!AI40),FALSE)),-9999,VLOOKUP($I41,disall!$A$2:$CY$349,COLUMN(disall!AI40),FALSE))</f>
        <v>0</v>
      </c>
      <c r="AQ41" s="8">
        <f>IF(ISNA(VLOOKUP($I41,disall!$A$2:$CY$349,COLUMN(disall!AJ40),FALSE)),-9999,VLOOKUP($I41,disall!$A$2:$CY$349,COLUMN(disall!AJ40),FALSE))</f>
        <v>0</v>
      </c>
      <c r="AR41" s="8">
        <f>IF(ISNA(VLOOKUP($I41,disall!$A$2:$CY$349,COLUMN(disall!AK40),FALSE)),-9999,VLOOKUP($I41,disall!$A$2:$CY$349,COLUMN(disall!AK40),FALSE))</f>
        <v>0</v>
      </c>
      <c r="AS41" s="8">
        <f>IF(ISNA(VLOOKUP($I41,disall!$A$2:$CY$349,COLUMN(disall!AL40),FALSE)),-9999,VLOOKUP($I41,disall!$A$2:$CY$349,COLUMN(disall!AL40),FALSE))</f>
        <v>0</v>
      </c>
      <c r="AT41" s="8">
        <f>IF(ISNA(VLOOKUP($I41,disall!$A$2:$CY$349,COLUMN(disall!AM40),FALSE)),-9999,VLOOKUP($I41,disall!$A$2:$CY$349,COLUMN(disall!AM40),FALSE))</f>
        <v>0</v>
      </c>
      <c r="AU41" s="8">
        <f>IF(ISNA(VLOOKUP($I41,disall!$A$2:$CY$349,COLUMN(disall!AN40),FALSE)),-9999,VLOOKUP($I41,disall!$A$2:$CY$349,COLUMN(disall!AN40),FALSE))</f>
        <v>0</v>
      </c>
      <c r="AV41" s="8">
        <f>IF(ISNA(VLOOKUP($I41,disall!$A$2:$CY$349,COLUMN(disall!AO40),FALSE)),-9999,VLOOKUP($I41,disall!$A$2:$CY$349,COLUMN(disall!AO40),FALSE))</f>
        <v>0</v>
      </c>
      <c r="AW41" s="8">
        <f>IF(ISNA(VLOOKUP($I41,disall!$A$2:$CY$349,COLUMN(disall!AP40),FALSE)),-9999,VLOOKUP($I41,disall!$A$2:$CY$349,COLUMN(disall!AP40),FALSE))</f>
        <v>0</v>
      </c>
      <c r="AX41" s="8">
        <f>IF(ISNA(VLOOKUP($I41,disall!$A$2:$CY$349,COLUMN(disall!AQ40),FALSE)),-9999,VLOOKUP($I41,disall!$A$2:$CY$349,COLUMN(disall!AQ40),FALSE))</f>
        <v>0</v>
      </c>
      <c r="AY41" s="8">
        <f>IF(ISNA(VLOOKUP($I41,disall!$A$2:$CY$349,COLUMN(disall!AR40),FALSE)),-9999,VLOOKUP($I41,disall!$A$2:$CY$349,COLUMN(disall!AR40),FALSE))</f>
        <v>0</v>
      </c>
      <c r="AZ41" s="8">
        <f>IF(ISNA(VLOOKUP($I41,disall!$A$2:$CY$349,COLUMN(disall!AS40),FALSE)),-9999,VLOOKUP($I41,disall!$A$2:$CY$349,COLUMN(disall!AS40),FALSE))</f>
        <v>0</v>
      </c>
      <c r="BA41" s="8">
        <f>IF(ISNA(VLOOKUP($I41,disall!$A$2:$CY$349,COLUMN(disall!AT40),FALSE)),-9999,VLOOKUP($I41,disall!$A$2:$CY$349,COLUMN(disall!AT40),FALSE))</f>
        <v>0</v>
      </c>
      <c r="BB41" s="8">
        <f>IF(ISNA(VLOOKUP($I41,disall!$A$2:$CY$349,COLUMN(disall!AU40),FALSE)),-9999,VLOOKUP($I41,disall!$A$2:$CY$349,COLUMN(disall!AU40),FALSE))</f>
        <v>0</v>
      </c>
      <c r="BC41" s="8">
        <f>IF(ISNA(VLOOKUP($I41,disall!$A$2:$CY$349,COLUMN(disall!AV40),FALSE)),-9999,VLOOKUP($I41,disall!$A$2:$CY$349,COLUMN(disall!AV40),FALSE))</f>
        <v>0</v>
      </c>
      <c r="BD41" s="8">
        <f>IF(ISNA(VLOOKUP($I41,disall!$A$2:$CY$349,COLUMN(disall!AW40),FALSE)),-9999,VLOOKUP($I41,disall!$A$2:$CY$349,COLUMN(disall!AW40),FALSE))</f>
        <v>0</v>
      </c>
      <c r="BE41" s="8">
        <f>IF(ISNA(VLOOKUP($I41,disall!$A$2:$CY$349,COLUMN(disall!AX40),FALSE)),-9999,VLOOKUP($I41,disall!$A$2:$CY$349,COLUMN(disall!AX40),FALSE))</f>
        <v>0</v>
      </c>
      <c r="BF41" s="8">
        <f>IF(ISNA(VLOOKUP($I41,disall!$A$2:$CY$349,COLUMN(disall!AY40),FALSE)),-9999,VLOOKUP($I41,disall!$A$2:$CY$349,COLUMN(disall!AY40),FALSE))</f>
        <v>0</v>
      </c>
      <c r="BG41" s="8">
        <f>IF(ISNA(VLOOKUP($I41,disall!$A$2:$CY$349,COLUMN(disall!AZ40),FALSE)),-9999,VLOOKUP($I41,disall!$A$2:$CY$349,COLUMN(disall!AZ40),FALSE))</f>
        <v>0</v>
      </c>
      <c r="BH41" s="8">
        <f>IF(ISNA(VLOOKUP($I41,disall!$A$2:$CY$349,COLUMN(disall!BA40),FALSE)),-9999,VLOOKUP($I41,disall!$A$2:$CY$349,COLUMN(disall!BA40),FALSE))</f>
        <v>0</v>
      </c>
      <c r="BI41" s="8">
        <f>IF(ISNA(VLOOKUP($I41,disall!$A$2:$CY$349,COLUMN(disall!BB40),FALSE)),-9999,VLOOKUP($I41,disall!$A$2:$CY$349,COLUMN(disall!BB40),FALSE))</f>
        <v>0</v>
      </c>
      <c r="BJ41" s="8">
        <f>IF(ISNA(VLOOKUP($I41,disall!$A$2:$CY$349,COLUMN(disall!BC40),FALSE)),-9999,VLOOKUP($I41,disall!$A$2:$CY$349,COLUMN(disall!BC40),FALSE))</f>
        <v>0</v>
      </c>
      <c r="BK41" s="8">
        <f>IF(ISNA(VLOOKUP($I41,disall!$A$2:$CY$349,COLUMN(disall!BD40),FALSE)),-9999,VLOOKUP($I41,disall!$A$2:$CY$349,COLUMN(disall!BD40),FALSE))</f>
        <v>0</v>
      </c>
      <c r="BL41" s="8">
        <f>IF(ISNA(VLOOKUP($I41,disall!$A$2:$CY$349,COLUMN(disall!BE40),FALSE)),-9999,VLOOKUP($I41,disall!$A$2:$CY$349,COLUMN(disall!BE40),FALSE))</f>
        <v>0</v>
      </c>
      <c r="BM41" s="8">
        <f>IF(ISNA(VLOOKUP($I41,disall!$A$2:$CY$349,COLUMN(disall!BF40),FALSE)),-9999,VLOOKUP($I41,disall!$A$2:$CY$349,COLUMN(disall!BF40),FALSE))</f>
        <v>0</v>
      </c>
      <c r="BN41" s="8">
        <f>IF(ISNA(VLOOKUP($I41,disall!$A$2:$CY$349,COLUMN(disall!BG40),FALSE)),-9999,VLOOKUP($I41,disall!$A$2:$CY$349,COLUMN(disall!BG40),FALSE))</f>
        <v>0</v>
      </c>
      <c r="BO41" s="8">
        <f>IF(ISNA(VLOOKUP($I41,disall!$A$2:$CY$349,COLUMN(disall!BH40),FALSE)),-9999,VLOOKUP($I41,disall!$A$2:$CY$349,COLUMN(disall!BH40),FALSE))</f>
        <v>0</v>
      </c>
      <c r="BP41" s="8">
        <f>IF(ISNA(VLOOKUP($I41,disall!$A$2:$CY$349,COLUMN(disall!BI40),FALSE)),-9999,VLOOKUP($I41,disall!$A$2:$CY$349,COLUMN(disall!BI40),FALSE))</f>
        <v>0</v>
      </c>
      <c r="BQ41" s="8">
        <f>IF(ISNA(VLOOKUP($I41,disall!$A$2:$CY$349,COLUMN(disall!BJ40),FALSE)),-9999,VLOOKUP($I41,disall!$A$2:$CY$349,COLUMN(disall!BJ40),FALSE))</f>
        <v>0</v>
      </c>
      <c r="BR41" s="8">
        <f>IF(ISNA(VLOOKUP($I41,disall!$A$2:$CY$349,COLUMN(disall!BK40),FALSE)),-9999,VLOOKUP($I41,disall!$A$2:$CY$349,COLUMN(disall!BK40),FALSE))</f>
        <v>0</v>
      </c>
      <c r="BS41" s="8">
        <f>IF(ISNA(VLOOKUP($I41,disall!$A$2:$CY$349,COLUMN(disall!BL40),FALSE)),-9999,VLOOKUP($I41,disall!$A$2:$CY$349,COLUMN(disall!BL40),FALSE))</f>
        <v>0</v>
      </c>
      <c r="BT41" s="8">
        <f>IF(ISNA(VLOOKUP($I41,disall!$A$2:$CY$349,COLUMN(disall!BM40),FALSE)),-9999,VLOOKUP($I41,disall!$A$2:$CY$349,COLUMN(disall!BM40),FALSE))</f>
        <v>0</v>
      </c>
      <c r="BU41" s="8">
        <f>IF(ISNA(VLOOKUP($I41,disall!$A$2:$CY$349,COLUMN(disall!BN40),FALSE)),-9999,VLOOKUP($I41,disall!$A$2:$CY$349,COLUMN(disall!BN40),FALSE))</f>
        <v>0</v>
      </c>
      <c r="BV41" s="8">
        <f>IF(ISNA(VLOOKUP($I41,disall!$A$2:$CY$349,COLUMN(disall!BO40),FALSE)),-9999,VLOOKUP($I41,disall!$A$2:$CY$349,COLUMN(disall!BO40),FALSE))</f>
        <v>0</v>
      </c>
      <c r="BW41" s="8">
        <f>IF(ISNA(VLOOKUP($I41,disall!$A$2:$CY$349,COLUMN(disall!BP40),FALSE)),-9999,VLOOKUP($I41,disall!$A$2:$CY$349,COLUMN(disall!BP40),FALSE))</f>
        <v>1.2</v>
      </c>
      <c r="BX41" s="8">
        <f>IF(ISNA(VLOOKUP($I41,disall!$A$2:$CY$349,COLUMN(disall!BQ40),FALSE)),-9999,VLOOKUP($I41,disall!$A$2:$CY$349,COLUMN(disall!BQ40),FALSE))</f>
        <v>1</v>
      </c>
      <c r="BY41" s="8">
        <f>IF(ISNA(VLOOKUP($I41,disall!$A$2:$CY$349,COLUMN(disall!BR40),FALSE)),-9999,VLOOKUP($I41,disall!$A$2:$CY$349,COLUMN(disall!BR40),FALSE))</f>
        <v>833.33</v>
      </c>
      <c r="BZ41" s="8">
        <f>IF(ISNA(VLOOKUP($I41,disall!$A$2:$CY$349,COLUMN(disall!BS40),FALSE)),-9999,VLOOKUP($I41,disall!$A$2:$CY$349,COLUMN(disall!BS40),FALSE))</f>
        <v>3.1</v>
      </c>
      <c r="CA41" s="8">
        <f>IF(ISNA(VLOOKUP($I41,disall!$A$2:$CY$349,COLUMN(disall!BT40),FALSE)),-9999,VLOOKUP($I41,disall!$A$2:$CY$349,COLUMN(disall!BT40),FALSE))</f>
        <v>2.9</v>
      </c>
      <c r="CB41" s="8">
        <f>IF(ISNA(VLOOKUP($I41,disall!$A$2:$CY$349,COLUMN(disall!BU40),FALSE)),-9999,VLOOKUP($I41,disall!$A$2:$CY$349,COLUMN(disall!BU40),FALSE))</f>
        <v>935.48</v>
      </c>
      <c r="CC41" s="8">
        <f>IF(ISNA(VLOOKUP($I41,disall!$A$2:$CY$349,COLUMN(disall!BV40),FALSE)),-9999,VLOOKUP($I41,disall!$A$2:$CY$349,COLUMN(disall!BV40),FALSE))</f>
        <v>3</v>
      </c>
      <c r="CD41" s="8">
        <f>IF(ISNA(VLOOKUP($I41,disall!$A$2:$CY$349,COLUMN(disall!BW40),FALSE)),-9999,VLOOKUP($I41,disall!$A$2:$CY$349,COLUMN(disall!BW40),FALSE))</f>
        <v>2</v>
      </c>
      <c r="CE41" s="8">
        <f>IF(ISNA(VLOOKUP($I41,disall!$A$2:$CY$349,COLUMN(disall!BX40),FALSE)),-9999,VLOOKUP($I41,disall!$A$2:$CY$349,COLUMN(disall!BX40),FALSE))</f>
        <v>666.67</v>
      </c>
      <c r="CF41" s="8">
        <f>IF(ISNA(VLOOKUP($I41,disall!$A$2:$CY$349,COLUMN(disall!BY40),FALSE)),-9999,VLOOKUP($I41,disall!$A$2:$CY$349,COLUMN(disall!BY40),FALSE))</f>
        <v>4</v>
      </c>
      <c r="CG41" s="8">
        <f>IF(ISNA(VLOOKUP($I41,disall!$A$2:$CY$349,COLUMN(disall!BZ40),FALSE)),-9999,VLOOKUP($I41,disall!$A$2:$CY$349,COLUMN(disall!BZ40),FALSE))</f>
        <v>4</v>
      </c>
      <c r="CH41" s="8">
        <f>IF(ISNA(VLOOKUP($I41,disall!$A$2:$CY$349,COLUMN(disall!CA40),FALSE)),-9999,VLOOKUP($I41,disall!$A$2:$CY$349,COLUMN(disall!CA40),FALSE))</f>
        <v>1000</v>
      </c>
      <c r="CI41" s="8">
        <f>IF(ISNA(VLOOKUP($I41,disall!$A$2:$CY$349,COLUMN(disall!CB40),FALSE)),-9999,VLOOKUP($I41,disall!$A$2:$CY$349,COLUMN(disall!CB40),FALSE))</f>
        <v>4.5</v>
      </c>
      <c r="CJ41" s="8">
        <f>IF(ISNA(VLOOKUP($I41,disall!$A$2:$CY$349,COLUMN(disall!CC40),FALSE)),-9999,VLOOKUP($I41,disall!$A$2:$CY$349,COLUMN(disall!CC40),FALSE))</f>
        <v>7.1</v>
      </c>
      <c r="CK41" s="8">
        <f>IF(ISNA(VLOOKUP($I41,disall!$A$2:$CY$349,COLUMN(disall!CD40),FALSE)),-9999,VLOOKUP($I41,disall!$A$2:$CY$349,COLUMN(disall!CD40),FALSE))</f>
        <v>1577.78</v>
      </c>
      <c r="CL41" s="8">
        <f>IF(ISNA(VLOOKUP($I41,disall!$A$2:$CY$349,COLUMN(disall!CE40),FALSE)),-9999,VLOOKUP($I41,disall!$A$2:$CY$349,COLUMN(disall!CE40),FALSE))</f>
        <v>5</v>
      </c>
      <c r="CM41" s="8">
        <f>IF(ISNA(VLOOKUP($I41,disall!$A$2:$CY$349,COLUMN(disall!CF40),FALSE)),-9999,VLOOKUP($I41,disall!$A$2:$CY$349,COLUMN(disall!CF40),FALSE))</f>
        <v>5.0999999999999996</v>
      </c>
      <c r="CN41" s="8">
        <f>IF(ISNA(VLOOKUP($I41,disall!$A$2:$CY$349,COLUMN(disall!CG40),FALSE)),-9999,VLOOKUP($I41,disall!$A$2:$CY$349,COLUMN(disall!CG40),FALSE))</f>
        <v>1020</v>
      </c>
      <c r="CO41" s="8">
        <f>IF(ISNA(VLOOKUP($I41,disall!$A$2:$CY$349,COLUMN(disall!CH40),FALSE)),-9999,VLOOKUP($I41,disall!$A$2:$CY$349,COLUMN(disall!CH40),FALSE))</f>
        <v>5.7</v>
      </c>
      <c r="CP41" s="8">
        <f>IF(ISNA(VLOOKUP($I41,disall!$A$2:$CY$349,COLUMN(disall!CI40),FALSE)),-9999,VLOOKUP($I41,disall!$A$2:$CY$349,COLUMN(disall!CI40),FALSE))</f>
        <v>6.4</v>
      </c>
      <c r="CQ41" s="8">
        <f>IF(ISNA(VLOOKUP($I41,disall!$A$2:$CY$349,COLUMN(disall!CJ40),FALSE)),-9999,VLOOKUP($I41,disall!$A$2:$CY$349,COLUMN(disall!CJ40),FALSE))</f>
        <v>1122.81</v>
      </c>
      <c r="CR41" s="8">
        <f>IF(ISNA(VLOOKUP($I41,disall!$A$2:$CY$349,COLUMN(disall!CK40),FALSE)),-9999,VLOOKUP($I41,disall!$A$2:$CY$349,COLUMN(disall!CK40),FALSE))</f>
        <v>6.3</v>
      </c>
      <c r="CS41" s="8">
        <f>IF(ISNA(VLOOKUP($I41,disall!$A$2:$CY$349,COLUMN(disall!CL40),FALSE)),-9999,VLOOKUP($I41,disall!$A$2:$CY$349,COLUMN(disall!CL40),FALSE))</f>
        <v>7</v>
      </c>
      <c r="CT41" s="8">
        <f>IF(ISNA(VLOOKUP($I41,disall!$A$2:$CY$349,COLUMN(disall!CM40),FALSE)),-9999,VLOOKUP($I41,disall!$A$2:$CY$349,COLUMN(disall!CM40),FALSE))</f>
        <v>1111.1099999999999</v>
      </c>
      <c r="CU41" s="8">
        <f>IF(ISNA(VLOOKUP($I41,disall!$A$2:$CY$349,COLUMN(disall!CN40),FALSE)),-9999,VLOOKUP($I41,disall!$A$2:$CY$349,COLUMN(disall!CN40),FALSE))</f>
        <v>7.4</v>
      </c>
      <c r="CV41" s="8">
        <f>IF(ISNA(VLOOKUP($I41,disall!$A$2:$CY$349,COLUMN(disall!CO40),FALSE)),-9999,VLOOKUP($I41,disall!$A$2:$CY$349,COLUMN(disall!CO40),FALSE))</f>
        <v>11.6</v>
      </c>
      <c r="CW41" s="8">
        <f>IF(ISNA(VLOOKUP($I41,disall!$A$2:$CY$349,COLUMN(disall!CP40),FALSE)),-9999,VLOOKUP($I41,disall!$A$2:$CY$349,COLUMN(disall!CP40),FALSE))</f>
        <v>1567.57</v>
      </c>
      <c r="CX41" s="8">
        <f>IF(ISNA(VLOOKUP($I41,disall!$A$2:$CY$349,COLUMN(disall!CQ40),FALSE)),-9999,VLOOKUP($I41,disall!$A$2:$CY$349,COLUMN(disall!CQ40),FALSE))</f>
        <v>9.1999999999999993</v>
      </c>
      <c r="CY41" s="8">
        <f>IF(ISNA(VLOOKUP($I41,disall!$A$2:$CY$349,COLUMN(disall!CR40),FALSE)),-9999,VLOOKUP($I41,disall!$A$2:$CY$349,COLUMN(disall!CR40),FALSE))</f>
        <v>12.9</v>
      </c>
      <c r="CZ41" s="8">
        <f>IF(ISNA(VLOOKUP($I41,disall!$A$2:$CY$349,COLUMN(disall!CS40),FALSE)),-9999,VLOOKUP($I41,disall!$A$2:$CY$349,COLUMN(disall!CS40),FALSE))</f>
        <v>1402.17</v>
      </c>
      <c r="DA41" s="8">
        <f>IF(ISNA(VLOOKUP($I41,disall!$A$2:$CY$349,COLUMN(disall!CT40),FALSE)),-9999,VLOOKUP($I41,disall!$A$2:$CY$349,COLUMN(disall!CT40),FALSE))</f>
        <v>10.3</v>
      </c>
      <c r="DB41" s="8">
        <f>IF(ISNA(VLOOKUP($I41,disall!$A$2:$CY$349,COLUMN(disall!CU40),FALSE)),-9999,VLOOKUP($I41,disall!$A$2:$CY$349,COLUMN(disall!CU40),FALSE))</f>
        <v>11.4</v>
      </c>
      <c r="DC41" s="8">
        <f>IF(ISNA(VLOOKUP($I41,disall!$A$2:$CY$349,COLUMN(disall!CV40),FALSE)),-9999,VLOOKUP($I41,disall!$A$2:$CY$349,COLUMN(disall!CV40),FALSE))</f>
        <v>1106.8</v>
      </c>
      <c r="DD41" s="8">
        <f>IF(ISNA(VLOOKUP($I41,disall!$A$2:$CY$349,COLUMN(disall!CW40),FALSE)),-9999,VLOOKUP($I41,disall!$A$2:$CY$349,COLUMN(disall!CW40),FALSE))</f>
        <v>10.5</v>
      </c>
      <c r="DE41" s="8">
        <f>IF(ISNA(VLOOKUP($I41,disall!$A$2:$CY$349,COLUMN(disall!CX40),FALSE)),-9999,VLOOKUP($I41,disall!$A$2:$CY$349,COLUMN(disall!CX40),FALSE))</f>
        <v>14.4</v>
      </c>
      <c r="DF41" s="8">
        <f>IF(ISNA(VLOOKUP($I41,disall!$A$2:$CY$349,COLUMN(disall!CY40),FALSE)),-9999,VLOOKUP($I41,disall!$A$2:$CY$349,COLUMN(disall!CY40),FALSE))</f>
        <v>1371.43</v>
      </c>
    </row>
    <row r="42" spans="1:110" x14ac:dyDescent="0.25">
      <c r="A42">
        <v>235</v>
      </c>
      <c r="B42" t="s">
        <v>8</v>
      </c>
      <c r="C42" t="s">
        <v>472</v>
      </c>
      <c r="D42" t="s">
        <v>185</v>
      </c>
      <c r="E42" t="s">
        <v>473</v>
      </c>
      <c r="F42" t="s">
        <v>282</v>
      </c>
      <c r="G42" t="s">
        <v>532</v>
      </c>
      <c r="H42">
        <v>1043</v>
      </c>
      <c r="I42">
        <f>IF(ISNA(VLOOKUP(H42,disall!$D$2:$L$349,1,FALSE)),H42,VLOOKUP(H42,disall!$D$2:$L$349,1,FALSE))</f>
        <v>1043</v>
      </c>
      <c r="J42">
        <f>IF(ISNA(VLOOKUP(H42,disall!$D$2:$L$349,1,FALSE)),"NA",VLOOKUP(H42,disall!$D$2:$L$349,2,FALSE))</f>
        <v>1043</v>
      </c>
      <c r="K42" t="str">
        <f>IF(ISNA(VLOOKUP(I42,disall!$A$2:$L$349,3,FALSE)),F42,VLOOKUP(I42,disall!$A$2:$L$349,3,FALSE))</f>
        <v>Ujjain</v>
      </c>
      <c r="L42" t="str">
        <f>IF(ISNA(VLOOKUP(I42,disall!$A$2:$L$349,12,FALSE)),"NA",VLOOKUP(I42,disall!$A$2:$L$349,12,FALSE))</f>
        <v>Ujjain</v>
      </c>
      <c r="M42">
        <f>IF(ISNA(VLOOKUP(I42,disall!$A$2:$M$349,6,FALSE)),"NA",VLOOKUP(I42,disall!$A$2:$M$349,6,FALSE))</f>
        <v>10</v>
      </c>
      <c r="N42">
        <f>IF(ISNA(VLOOKUP(I42,disall!$A$2:$M$349,7,FALSE)),"NA",VLOOKUP(I42,disall!$A$2:$M$349,7,FALSE))</f>
        <v>0.53875799999999996</v>
      </c>
      <c r="O42">
        <f>IF(ISNA(VLOOKUP(I42,disall!$A$2:$M$349,8,FALSE)),"NA",VLOOKUP(I42,disall!$A$2:$M$349,8,FALSE))</f>
        <v>4.7375230000000004</v>
      </c>
      <c r="P42" t="str">
        <f>IF(ISNA(VLOOKUP(I42,disall!$A$2:$M$349,9,FALSE)),"NA",VLOOKUP(I42,disall!$A$2:$M$349,9,FALSE))</f>
        <v>POLY</v>
      </c>
      <c r="Q42">
        <f>IF(ISNA(VLOOKUP(I42,disall!$A$2:$M$349,10,FALSE)),"NA",VLOOKUP(I42,disall!$A$2:$M$349,10,FALSE))</f>
        <v>356124300</v>
      </c>
      <c r="R42" t="str">
        <f>IF(ISNA(VLOOKUP(I42,disall!$A$2:$M$349,11,FALSE)),"NA",VLOOKUP(I42,disall!$A$2:$M$349,11,FALSE))</f>
        <v>Madhya Pradesh</v>
      </c>
      <c r="S42" t="str">
        <f>IF(ISNA(VLOOKUP(I42,disall!$A$2:$M$349,12,FALSE)),"NA",VLOOKUP(I42,disall!$A$2:$M$349,12,FALSE))</f>
        <v>Ujjain</v>
      </c>
      <c r="T42">
        <f>IF(ISNA(VLOOKUP(I42,disall!$A$2:$M$349,13,FALSE)),"NA",VLOOKUP(I42,disall!$A$2:$M$349,13,FALSE))</f>
        <v>165</v>
      </c>
      <c r="U42" s="8">
        <f>IF(ISNA(VLOOKUP($I42,disall!$A$2:$CY$349,COLUMN(disall!N41),FALSE)),-9999,VLOOKUP($I42,disall!$A$2:$CY$349,COLUMN(disall!N41),FALSE))</f>
        <v>15</v>
      </c>
      <c r="V42" s="8">
        <f>IF(ISNA(VLOOKUP($I42,disall!$A$2:$CY$349,COLUMN(disall!O41),FALSE)),-9999,VLOOKUP($I42,disall!$A$2:$CY$349,COLUMN(disall!O41),FALSE))</f>
        <v>7</v>
      </c>
      <c r="W42" s="8">
        <f>IF(ISNA(VLOOKUP($I42,disall!$A$2:$CY$349,COLUMN(disall!P41),FALSE)),-9999,VLOOKUP($I42,disall!$A$2:$CY$349,COLUMN(disall!P41),FALSE))</f>
        <v>466.67</v>
      </c>
      <c r="X42" s="8">
        <f>IF(ISNA(VLOOKUP($I42,disall!$A$2:$CY$349,COLUMN(disall!Q41),FALSE)),-9999,VLOOKUP($I42,disall!$A$2:$CY$349,COLUMN(disall!Q41),FALSE))</f>
        <v>16</v>
      </c>
      <c r="Y42" s="8">
        <f>IF(ISNA(VLOOKUP($I42,disall!$A$2:$CY$349,COLUMN(disall!R41),FALSE)),-9999,VLOOKUP($I42,disall!$A$2:$CY$349,COLUMN(disall!R41),FALSE))</f>
        <v>14</v>
      </c>
      <c r="Z42" s="8">
        <f>IF(ISNA(VLOOKUP($I42,disall!$A$2:$CY$349,COLUMN(disall!S41),FALSE)),-9999,VLOOKUP($I42,disall!$A$2:$CY$349,COLUMN(disall!S41),FALSE))</f>
        <v>875</v>
      </c>
      <c r="AA42" s="8">
        <f>IF(ISNA(VLOOKUP($I42,disall!$A$2:$CY$349,COLUMN(disall!T41),FALSE)),-9999,VLOOKUP($I42,disall!$A$2:$CY$349,COLUMN(disall!T41),FALSE))</f>
        <v>26.3</v>
      </c>
      <c r="AB42" s="8">
        <f>IF(ISNA(VLOOKUP($I42,disall!$A$2:$CY$349,COLUMN(disall!U41),FALSE)),-9999,VLOOKUP($I42,disall!$A$2:$CY$349,COLUMN(disall!U41),FALSE))</f>
        <v>18</v>
      </c>
      <c r="AC42" s="8">
        <f>IF(ISNA(VLOOKUP($I42,disall!$A$2:$CY$349,COLUMN(disall!V41),FALSE)),-9999,VLOOKUP($I42,disall!$A$2:$CY$349,COLUMN(disall!V41),FALSE))</f>
        <v>684.41</v>
      </c>
      <c r="AD42" s="8">
        <f>IF(ISNA(VLOOKUP($I42,disall!$A$2:$CY$349,COLUMN(disall!W41),FALSE)),-9999,VLOOKUP($I42,disall!$A$2:$CY$349,COLUMN(disall!W41),FALSE))</f>
        <v>15.1</v>
      </c>
      <c r="AE42" s="8">
        <f>IF(ISNA(VLOOKUP($I42,disall!$A$2:$CY$349,COLUMN(disall!X41),FALSE)),-9999,VLOOKUP($I42,disall!$A$2:$CY$349,COLUMN(disall!X41),FALSE))</f>
        <v>12.7</v>
      </c>
      <c r="AF42" s="8">
        <f>IF(ISNA(VLOOKUP($I42,disall!$A$2:$CY$349,COLUMN(disall!Y41),FALSE)),-9999,VLOOKUP($I42,disall!$A$2:$CY$349,COLUMN(disall!Y41),FALSE))</f>
        <v>841.06</v>
      </c>
      <c r="AG42" s="8">
        <f>IF(ISNA(VLOOKUP($I42,disall!$A$2:$CY$349,COLUMN(disall!Z41),FALSE)),-9999,VLOOKUP($I42,disall!$A$2:$CY$349,COLUMN(disall!Z41),FALSE))</f>
        <v>18.399999999999999</v>
      </c>
      <c r="AH42" s="8">
        <f>IF(ISNA(VLOOKUP($I42,disall!$A$2:$CY$349,COLUMN(disall!AA41),FALSE)),-9999,VLOOKUP($I42,disall!$A$2:$CY$349,COLUMN(disall!AA41),FALSE))</f>
        <v>15.6</v>
      </c>
      <c r="AI42" s="8">
        <f>IF(ISNA(VLOOKUP($I42,disall!$A$2:$CY$349,COLUMN(disall!AB41),FALSE)),-9999,VLOOKUP($I42,disall!$A$2:$CY$349,COLUMN(disall!AB41),FALSE))</f>
        <v>847.83</v>
      </c>
      <c r="AJ42" s="8">
        <f>IF(ISNA(VLOOKUP($I42,disall!$A$2:$CY$349,COLUMN(disall!AC41),FALSE)),-9999,VLOOKUP($I42,disall!$A$2:$CY$349,COLUMN(disall!AC41),FALSE))</f>
        <v>17.899999999999999</v>
      </c>
      <c r="AK42" s="8">
        <f>IF(ISNA(VLOOKUP($I42,disall!$A$2:$CY$349,COLUMN(disall!AD41),FALSE)),-9999,VLOOKUP($I42,disall!$A$2:$CY$349,COLUMN(disall!AD41),FALSE))</f>
        <v>13.1</v>
      </c>
      <c r="AL42" s="8">
        <f>IF(ISNA(VLOOKUP($I42,disall!$A$2:$CY$349,COLUMN(disall!AE41),FALSE)),-9999,VLOOKUP($I42,disall!$A$2:$CY$349,COLUMN(disall!AE41),FALSE))</f>
        <v>731.84</v>
      </c>
      <c r="AM42" s="8">
        <f>IF(ISNA(VLOOKUP($I42,disall!$A$2:$CY$349,COLUMN(disall!AF41),FALSE)),-9999,VLOOKUP($I42,disall!$A$2:$CY$349,COLUMN(disall!AF41),FALSE))</f>
        <v>14</v>
      </c>
      <c r="AN42" s="8">
        <f>IF(ISNA(VLOOKUP($I42,disall!$A$2:$CY$349,COLUMN(disall!AG41),FALSE)),-9999,VLOOKUP($I42,disall!$A$2:$CY$349,COLUMN(disall!AG41),FALSE))</f>
        <v>12.4</v>
      </c>
      <c r="AO42" s="8">
        <f>IF(ISNA(VLOOKUP($I42,disall!$A$2:$CY$349,COLUMN(disall!AH41),FALSE)),-9999,VLOOKUP($I42,disall!$A$2:$CY$349,COLUMN(disall!AH41),FALSE))</f>
        <v>885.71</v>
      </c>
      <c r="AP42" s="8">
        <f>IF(ISNA(VLOOKUP($I42,disall!$A$2:$CY$349,COLUMN(disall!AI41),FALSE)),-9999,VLOOKUP($I42,disall!$A$2:$CY$349,COLUMN(disall!AI41),FALSE))</f>
        <v>15.9</v>
      </c>
      <c r="AQ42" s="8">
        <f>IF(ISNA(VLOOKUP($I42,disall!$A$2:$CY$349,COLUMN(disall!AJ41),FALSE)),-9999,VLOOKUP($I42,disall!$A$2:$CY$349,COLUMN(disall!AJ41),FALSE))</f>
        <v>7.7</v>
      </c>
      <c r="AR42" s="8">
        <f>IF(ISNA(VLOOKUP($I42,disall!$A$2:$CY$349,COLUMN(disall!AK41),FALSE)),-9999,VLOOKUP($I42,disall!$A$2:$CY$349,COLUMN(disall!AK41),FALSE))</f>
        <v>484.28</v>
      </c>
      <c r="AS42" s="8">
        <f>IF(ISNA(VLOOKUP($I42,disall!$A$2:$CY$349,COLUMN(disall!AL41),FALSE)),-9999,VLOOKUP($I42,disall!$A$2:$CY$349,COLUMN(disall!AL41),FALSE))</f>
        <v>17.3</v>
      </c>
      <c r="AT42" s="8">
        <f>IF(ISNA(VLOOKUP($I42,disall!$A$2:$CY$349,COLUMN(disall!AM41),FALSE)),-9999,VLOOKUP($I42,disall!$A$2:$CY$349,COLUMN(disall!AM41),FALSE))</f>
        <v>14.9</v>
      </c>
      <c r="AU42" s="8">
        <f>IF(ISNA(VLOOKUP($I42,disall!$A$2:$CY$349,COLUMN(disall!AN41),FALSE)),-9999,VLOOKUP($I42,disall!$A$2:$CY$349,COLUMN(disall!AN41),FALSE))</f>
        <v>861.27</v>
      </c>
      <c r="AV42" s="8">
        <f>IF(ISNA(VLOOKUP($I42,disall!$A$2:$CY$349,COLUMN(disall!AO41),FALSE)),-9999,VLOOKUP($I42,disall!$A$2:$CY$349,COLUMN(disall!AO41),FALSE))</f>
        <v>20.6</v>
      </c>
      <c r="AW42" s="8">
        <f>IF(ISNA(VLOOKUP($I42,disall!$A$2:$CY$349,COLUMN(disall!AP41),FALSE)),-9999,VLOOKUP($I42,disall!$A$2:$CY$349,COLUMN(disall!AP41),FALSE))</f>
        <v>17.100000000000001</v>
      </c>
      <c r="AX42" s="8">
        <f>IF(ISNA(VLOOKUP($I42,disall!$A$2:$CY$349,COLUMN(disall!AQ41),FALSE)),-9999,VLOOKUP($I42,disall!$A$2:$CY$349,COLUMN(disall!AQ41),FALSE))</f>
        <v>830.1</v>
      </c>
      <c r="AY42" s="8">
        <f>IF(ISNA(VLOOKUP($I42,disall!$A$2:$CY$349,COLUMN(disall!AR41),FALSE)),-9999,VLOOKUP($I42,disall!$A$2:$CY$349,COLUMN(disall!AR41),FALSE))</f>
        <v>23.5</v>
      </c>
      <c r="AZ42" s="8">
        <f>IF(ISNA(VLOOKUP($I42,disall!$A$2:$CY$349,COLUMN(disall!AS41),FALSE)),-9999,VLOOKUP($I42,disall!$A$2:$CY$349,COLUMN(disall!AS41),FALSE))</f>
        <v>17.600000000000001</v>
      </c>
      <c r="BA42" s="8">
        <f>IF(ISNA(VLOOKUP($I42,disall!$A$2:$CY$349,COLUMN(disall!AT41),FALSE)),-9999,VLOOKUP($I42,disall!$A$2:$CY$349,COLUMN(disall!AT41),FALSE))</f>
        <v>748.94</v>
      </c>
      <c r="BB42" s="8">
        <f>IF(ISNA(VLOOKUP($I42,disall!$A$2:$CY$349,COLUMN(disall!AU41),FALSE)),-9999,VLOOKUP($I42,disall!$A$2:$CY$349,COLUMN(disall!AU41),FALSE))</f>
        <v>18</v>
      </c>
      <c r="BC42" s="8">
        <f>IF(ISNA(VLOOKUP($I42,disall!$A$2:$CY$349,COLUMN(disall!AV41),FALSE)),-9999,VLOOKUP($I42,disall!$A$2:$CY$349,COLUMN(disall!AV41),FALSE))</f>
        <v>12</v>
      </c>
      <c r="BD42" s="8">
        <f>IF(ISNA(VLOOKUP($I42,disall!$A$2:$CY$349,COLUMN(disall!AW41),FALSE)),-9999,VLOOKUP($I42,disall!$A$2:$CY$349,COLUMN(disall!AW41),FALSE))</f>
        <v>666.67</v>
      </c>
      <c r="BE42" s="8">
        <f>IF(ISNA(VLOOKUP($I42,disall!$A$2:$CY$349,COLUMN(disall!AX41),FALSE)),-9999,VLOOKUP($I42,disall!$A$2:$CY$349,COLUMN(disall!AX41),FALSE))</f>
        <v>13.3</v>
      </c>
      <c r="BF42" s="8">
        <f>IF(ISNA(VLOOKUP($I42,disall!$A$2:$CY$349,COLUMN(disall!AY41),FALSE)),-9999,VLOOKUP($I42,disall!$A$2:$CY$349,COLUMN(disall!AY41),FALSE))</f>
        <v>9</v>
      </c>
      <c r="BG42" s="8">
        <f>IF(ISNA(VLOOKUP($I42,disall!$A$2:$CY$349,COLUMN(disall!AZ41),FALSE)),-9999,VLOOKUP($I42,disall!$A$2:$CY$349,COLUMN(disall!AZ41),FALSE))</f>
        <v>676.69</v>
      </c>
      <c r="BH42" s="8">
        <f>IF(ISNA(VLOOKUP($I42,disall!$A$2:$CY$349,COLUMN(disall!BA41),FALSE)),-9999,VLOOKUP($I42,disall!$A$2:$CY$349,COLUMN(disall!BA41),FALSE))</f>
        <v>10.4</v>
      </c>
      <c r="BI42" s="8">
        <f>IF(ISNA(VLOOKUP($I42,disall!$A$2:$CY$349,COLUMN(disall!BB41),FALSE)),-9999,VLOOKUP($I42,disall!$A$2:$CY$349,COLUMN(disall!BB41),FALSE))</f>
        <v>14</v>
      </c>
      <c r="BJ42" s="8">
        <f>IF(ISNA(VLOOKUP($I42,disall!$A$2:$CY$349,COLUMN(disall!BC41),FALSE)),-9999,VLOOKUP($I42,disall!$A$2:$CY$349,COLUMN(disall!BC41),FALSE))</f>
        <v>1346.15</v>
      </c>
      <c r="BK42" s="8">
        <f>IF(ISNA(VLOOKUP($I42,disall!$A$2:$CY$349,COLUMN(disall!BD41),FALSE)),-9999,VLOOKUP($I42,disall!$A$2:$CY$349,COLUMN(disall!BD41),FALSE))</f>
        <v>9.6</v>
      </c>
      <c r="BL42" s="8">
        <f>IF(ISNA(VLOOKUP($I42,disall!$A$2:$CY$349,COLUMN(disall!BE41),FALSE)),-9999,VLOOKUP($I42,disall!$A$2:$CY$349,COLUMN(disall!BE41),FALSE))</f>
        <v>13.7</v>
      </c>
      <c r="BM42" s="8">
        <f>IF(ISNA(VLOOKUP($I42,disall!$A$2:$CY$349,COLUMN(disall!BF41),FALSE)),-9999,VLOOKUP($I42,disall!$A$2:$CY$349,COLUMN(disall!BF41),FALSE))</f>
        <v>1427.08</v>
      </c>
      <c r="BN42" s="8">
        <f>IF(ISNA(VLOOKUP($I42,disall!$A$2:$CY$349,COLUMN(disall!BG41),FALSE)),-9999,VLOOKUP($I42,disall!$A$2:$CY$349,COLUMN(disall!BG41),FALSE))</f>
        <v>9.8000000000000007</v>
      </c>
      <c r="BO42" s="8">
        <f>IF(ISNA(VLOOKUP($I42,disall!$A$2:$CY$349,COLUMN(disall!BH41),FALSE)),-9999,VLOOKUP($I42,disall!$A$2:$CY$349,COLUMN(disall!BH41),FALSE))</f>
        <v>13.4</v>
      </c>
      <c r="BP42" s="8">
        <f>IF(ISNA(VLOOKUP($I42,disall!$A$2:$CY$349,COLUMN(disall!BI41),FALSE)),-9999,VLOOKUP($I42,disall!$A$2:$CY$349,COLUMN(disall!BI41),FALSE))</f>
        <v>1367.35</v>
      </c>
      <c r="BQ42" s="8">
        <f>IF(ISNA(VLOOKUP($I42,disall!$A$2:$CY$349,COLUMN(disall!BJ41),FALSE)),-9999,VLOOKUP($I42,disall!$A$2:$CY$349,COLUMN(disall!BJ41),FALSE))</f>
        <v>11.4</v>
      </c>
      <c r="BR42" s="8">
        <f>IF(ISNA(VLOOKUP($I42,disall!$A$2:$CY$349,COLUMN(disall!BK41),FALSE)),-9999,VLOOKUP($I42,disall!$A$2:$CY$349,COLUMN(disall!BK41),FALSE))</f>
        <v>7.3</v>
      </c>
      <c r="BS42" s="8">
        <f>IF(ISNA(VLOOKUP($I42,disall!$A$2:$CY$349,COLUMN(disall!BL41),FALSE)),-9999,VLOOKUP($I42,disall!$A$2:$CY$349,COLUMN(disall!BL41),FALSE))</f>
        <v>640.35</v>
      </c>
      <c r="BT42" s="8">
        <f>IF(ISNA(VLOOKUP($I42,disall!$A$2:$CY$349,COLUMN(disall!BM41),FALSE)),-9999,VLOOKUP($I42,disall!$A$2:$CY$349,COLUMN(disall!BM41),FALSE))</f>
        <v>11.2</v>
      </c>
      <c r="BU42" s="8">
        <f>IF(ISNA(VLOOKUP($I42,disall!$A$2:$CY$349,COLUMN(disall!BN41),FALSE)),-9999,VLOOKUP($I42,disall!$A$2:$CY$349,COLUMN(disall!BN41),FALSE))</f>
        <v>10.1</v>
      </c>
      <c r="BV42" s="8">
        <f>IF(ISNA(VLOOKUP($I42,disall!$A$2:$CY$349,COLUMN(disall!BO41),FALSE)),-9999,VLOOKUP($I42,disall!$A$2:$CY$349,COLUMN(disall!BO41),FALSE))</f>
        <v>901.79</v>
      </c>
      <c r="BW42" s="8">
        <f>IF(ISNA(VLOOKUP($I42,disall!$A$2:$CY$349,COLUMN(disall!BP41),FALSE)),-9999,VLOOKUP($I42,disall!$A$2:$CY$349,COLUMN(disall!BP41),FALSE))</f>
        <v>7.7</v>
      </c>
      <c r="BX42" s="8">
        <f>IF(ISNA(VLOOKUP($I42,disall!$A$2:$CY$349,COLUMN(disall!BQ41),FALSE)),-9999,VLOOKUP($I42,disall!$A$2:$CY$349,COLUMN(disall!BQ41),FALSE))</f>
        <v>6.1</v>
      </c>
      <c r="BY42" s="8">
        <f>IF(ISNA(VLOOKUP($I42,disall!$A$2:$CY$349,COLUMN(disall!BR41),FALSE)),-9999,VLOOKUP($I42,disall!$A$2:$CY$349,COLUMN(disall!BR41),FALSE))</f>
        <v>792.21</v>
      </c>
      <c r="BZ42" s="8">
        <f>IF(ISNA(VLOOKUP($I42,disall!$A$2:$CY$349,COLUMN(disall!BS41),FALSE)),-9999,VLOOKUP($I42,disall!$A$2:$CY$349,COLUMN(disall!BS41),FALSE))</f>
        <v>4.3</v>
      </c>
      <c r="CA42" s="8">
        <f>IF(ISNA(VLOOKUP($I42,disall!$A$2:$CY$349,COLUMN(disall!BT41),FALSE)),-9999,VLOOKUP($I42,disall!$A$2:$CY$349,COLUMN(disall!BT41),FALSE))</f>
        <v>2.9</v>
      </c>
      <c r="CB42" s="8">
        <f>IF(ISNA(VLOOKUP($I42,disall!$A$2:$CY$349,COLUMN(disall!BU41),FALSE)),-9999,VLOOKUP($I42,disall!$A$2:$CY$349,COLUMN(disall!BU41),FALSE))</f>
        <v>674.42</v>
      </c>
      <c r="CC42" s="8">
        <f>IF(ISNA(VLOOKUP($I42,disall!$A$2:$CY$349,COLUMN(disall!BV41),FALSE)),-9999,VLOOKUP($I42,disall!$A$2:$CY$349,COLUMN(disall!BV41),FALSE))</f>
        <v>2</v>
      </c>
      <c r="CD42" s="8">
        <f>IF(ISNA(VLOOKUP($I42,disall!$A$2:$CY$349,COLUMN(disall!BW41),FALSE)),-9999,VLOOKUP($I42,disall!$A$2:$CY$349,COLUMN(disall!BW41),FALSE))</f>
        <v>2</v>
      </c>
      <c r="CE42" s="8">
        <f>IF(ISNA(VLOOKUP($I42,disall!$A$2:$CY$349,COLUMN(disall!BX41),FALSE)),-9999,VLOOKUP($I42,disall!$A$2:$CY$349,COLUMN(disall!BX41),FALSE))</f>
        <v>1000</v>
      </c>
      <c r="CF42" s="8">
        <f>IF(ISNA(VLOOKUP($I42,disall!$A$2:$CY$349,COLUMN(disall!BY41),FALSE)),-9999,VLOOKUP($I42,disall!$A$2:$CY$349,COLUMN(disall!BY41),FALSE))</f>
        <v>0</v>
      </c>
      <c r="CG42" s="8">
        <f>IF(ISNA(VLOOKUP($I42,disall!$A$2:$CY$349,COLUMN(disall!BZ41),FALSE)),-9999,VLOOKUP($I42,disall!$A$2:$CY$349,COLUMN(disall!BZ41),FALSE))</f>
        <v>0</v>
      </c>
      <c r="CH42" s="8">
        <f>IF(ISNA(VLOOKUP($I42,disall!$A$2:$CY$349,COLUMN(disall!CA41),FALSE)),-9999,VLOOKUP($I42,disall!$A$2:$CY$349,COLUMN(disall!CA41),FALSE))</f>
        <v>0</v>
      </c>
      <c r="CI42" s="8">
        <f>IF(ISNA(VLOOKUP($I42,disall!$A$2:$CY$349,COLUMN(disall!CB41),FALSE)),-9999,VLOOKUP($I42,disall!$A$2:$CY$349,COLUMN(disall!CB41),FALSE))</f>
        <v>1.2</v>
      </c>
      <c r="CJ42" s="8">
        <f>IF(ISNA(VLOOKUP($I42,disall!$A$2:$CY$349,COLUMN(disall!CC41),FALSE)),-9999,VLOOKUP($I42,disall!$A$2:$CY$349,COLUMN(disall!CC41),FALSE))</f>
        <v>1.6</v>
      </c>
      <c r="CK42" s="8">
        <f>IF(ISNA(VLOOKUP($I42,disall!$A$2:$CY$349,COLUMN(disall!CD41),FALSE)),-9999,VLOOKUP($I42,disall!$A$2:$CY$349,COLUMN(disall!CD41),FALSE))</f>
        <v>1333.33</v>
      </c>
      <c r="CL42" s="8">
        <f>IF(ISNA(VLOOKUP($I42,disall!$A$2:$CY$349,COLUMN(disall!CE41),FALSE)),-9999,VLOOKUP($I42,disall!$A$2:$CY$349,COLUMN(disall!CE41),FALSE))</f>
        <v>1.6</v>
      </c>
      <c r="CM42" s="8">
        <f>IF(ISNA(VLOOKUP($I42,disall!$A$2:$CY$349,COLUMN(disall!CF41),FALSE)),-9999,VLOOKUP($I42,disall!$A$2:$CY$349,COLUMN(disall!CF41),FALSE))</f>
        <v>1.8</v>
      </c>
      <c r="CN42" s="8">
        <f>IF(ISNA(VLOOKUP($I42,disall!$A$2:$CY$349,COLUMN(disall!CG41),FALSE)),-9999,VLOOKUP($I42,disall!$A$2:$CY$349,COLUMN(disall!CG41),FALSE))</f>
        <v>1125</v>
      </c>
      <c r="CO42" s="8">
        <f>IF(ISNA(VLOOKUP($I42,disall!$A$2:$CY$349,COLUMN(disall!CH41),FALSE)),-9999,VLOOKUP($I42,disall!$A$2:$CY$349,COLUMN(disall!CH41),FALSE))</f>
        <v>1.1000000000000001</v>
      </c>
      <c r="CP42" s="8">
        <f>IF(ISNA(VLOOKUP($I42,disall!$A$2:$CY$349,COLUMN(disall!CI41),FALSE)),-9999,VLOOKUP($I42,disall!$A$2:$CY$349,COLUMN(disall!CI41),FALSE))</f>
        <v>1.2</v>
      </c>
      <c r="CQ42" s="8">
        <f>IF(ISNA(VLOOKUP($I42,disall!$A$2:$CY$349,COLUMN(disall!CJ41),FALSE)),-9999,VLOOKUP($I42,disall!$A$2:$CY$349,COLUMN(disall!CJ41),FALSE))</f>
        <v>1090.9100000000001</v>
      </c>
      <c r="CR42" s="8">
        <f>IF(ISNA(VLOOKUP($I42,disall!$A$2:$CY$349,COLUMN(disall!CK41),FALSE)),-9999,VLOOKUP($I42,disall!$A$2:$CY$349,COLUMN(disall!CK41),FALSE))</f>
        <v>0</v>
      </c>
      <c r="CS42" s="8">
        <f>IF(ISNA(VLOOKUP($I42,disall!$A$2:$CY$349,COLUMN(disall!CL41),FALSE)),-9999,VLOOKUP($I42,disall!$A$2:$CY$349,COLUMN(disall!CL41),FALSE))</f>
        <v>0</v>
      </c>
      <c r="CT42" s="8">
        <f>IF(ISNA(VLOOKUP($I42,disall!$A$2:$CY$349,COLUMN(disall!CM41),FALSE)),-9999,VLOOKUP($I42,disall!$A$2:$CY$349,COLUMN(disall!CM41),FALSE))</f>
        <v>0</v>
      </c>
      <c r="CU42" s="8">
        <f>IF(ISNA(VLOOKUP($I42,disall!$A$2:$CY$349,COLUMN(disall!CN41),FALSE)),-9999,VLOOKUP($I42,disall!$A$2:$CY$349,COLUMN(disall!CN41),FALSE))</f>
        <v>0</v>
      </c>
      <c r="CV42" s="8">
        <f>IF(ISNA(VLOOKUP($I42,disall!$A$2:$CY$349,COLUMN(disall!CO41),FALSE)),-9999,VLOOKUP($I42,disall!$A$2:$CY$349,COLUMN(disall!CO41),FALSE))</f>
        <v>0</v>
      </c>
      <c r="CW42" s="8">
        <f>IF(ISNA(VLOOKUP($I42,disall!$A$2:$CY$349,COLUMN(disall!CP41),FALSE)),-9999,VLOOKUP($I42,disall!$A$2:$CY$349,COLUMN(disall!CP41),FALSE))</f>
        <v>0</v>
      </c>
      <c r="CX42" s="8">
        <f>IF(ISNA(VLOOKUP($I42,disall!$A$2:$CY$349,COLUMN(disall!CQ41),FALSE)),-9999,VLOOKUP($I42,disall!$A$2:$CY$349,COLUMN(disall!CQ41),FALSE))</f>
        <v>0</v>
      </c>
      <c r="CY42" s="8">
        <f>IF(ISNA(VLOOKUP($I42,disall!$A$2:$CY$349,COLUMN(disall!CR41),FALSE)),-9999,VLOOKUP($I42,disall!$A$2:$CY$349,COLUMN(disall!CR41),FALSE))</f>
        <v>0</v>
      </c>
      <c r="CZ42" s="8">
        <f>IF(ISNA(VLOOKUP($I42,disall!$A$2:$CY$349,COLUMN(disall!CS41),FALSE)),-9999,VLOOKUP($I42,disall!$A$2:$CY$349,COLUMN(disall!CS41),FALSE))</f>
        <v>0</v>
      </c>
      <c r="DA42" s="8">
        <f>IF(ISNA(VLOOKUP($I42,disall!$A$2:$CY$349,COLUMN(disall!CT41),FALSE)),-9999,VLOOKUP($I42,disall!$A$2:$CY$349,COLUMN(disall!CT41),FALSE))</f>
        <v>0</v>
      </c>
      <c r="DB42" s="8">
        <f>IF(ISNA(VLOOKUP($I42,disall!$A$2:$CY$349,COLUMN(disall!CU41),FALSE)),-9999,VLOOKUP($I42,disall!$A$2:$CY$349,COLUMN(disall!CU41),FALSE))</f>
        <v>0</v>
      </c>
      <c r="DC42" s="8">
        <f>IF(ISNA(VLOOKUP($I42,disall!$A$2:$CY$349,COLUMN(disall!CV41),FALSE)),-9999,VLOOKUP($I42,disall!$A$2:$CY$349,COLUMN(disall!CV41),FALSE))</f>
        <v>0</v>
      </c>
      <c r="DD42" s="8">
        <f>IF(ISNA(VLOOKUP($I42,disall!$A$2:$CY$349,COLUMN(disall!CW41),FALSE)),-9999,VLOOKUP($I42,disall!$A$2:$CY$349,COLUMN(disall!CW41),FALSE))</f>
        <v>0</v>
      </c>
      <c r="DE42" s="8">
        <f>IF(ISNA(VLOOKUP($I42,disall!$A$2:$CY$349,COLUMN(disall!CX41),FALSE)),-9999,VLOOKUP($I42,disall!$A$2:$CY$349,COLUMN(disall!CX41),FALSE))</f>
        <v>0</v>
      </c>
      <c r="DF42" s="8">
        <f>IF(ISNA(VLOOKUP($I42,disall!$A$2:$CY$349,COLUMN(disall!CY41),FALSE)),-9999,VLOOKUP($I42,disall!$A$2:$CY$349,COLUMN(disall!CY41),FALSE))</f>
        <v>0</v>
      </c>
    </row>
    <row r="43" spans="1:110" x14ac:dyDescent="0.25">
      <c r="A43">
        <v>236</v>
      </c>
      <c r="B43" t="s">
        <v>8</v>
      </c>
      <c r="C43" t="s">
        <v>472</v>
      </c>
      <c r="D43" t="s">
        <v>185</v>
      </c>
      <c r="E43" t="s">
        <v>473</v>
      </c>
      <c r="F43" t="s">
        <v>266</v>
      </c>
      <c r="G43" t="s">
        <v>533</v>
      </c>
      <c r="H43">
        <v>1044</v>
      </c>
      <c r="I43">
        <f>IF(ISNA(VLOOKUP(H43,disall!$D$2:$L$349,1,FALSE)),H43,VLOOKUP(H43,disall!$D$2:$L$349,1,FALSE))</f>
        <v>1044</v>
      </c>
      <c r="J43">
        <f>IF(ISNA(VLOOKUP(H43,disall!$D$2:$L$349,1,FALSE)),"NA",VLOOKUP(H43,disall!$D$2:$L$349,2,FALSE))</f>
        <v>1044</v>
      </c>
      <c r="K43" t="str">
        <f>IF(ISNA(VLOOKUP(I43,disall!$A$2:$L$349,3,FALSE)),F43,VLOOKUP(I43,disall!$A$2:$L$349,3,FALSE))</f>
        <v>Vidisha</v>
      </c>
      <c r="L43" t="str">
        <f>IF(ISNA(VLOOKUP(I43,disall!$A$2:$L$349,12,FALSE)),"NA",VLOOKUP(I43,disall!$A$2:$L$349,12,FALSE))</f>
        <v>Vidisha</v>
      </c>
      <c r="M43">
        <f>IF(ISNA(VLOOKUP(I43,disall!$A$2:$M$349,6,FALSE)),"NA",VLOOKUP(I43,disall!$A$2:$M$349,6,FALSE))</f>
        <v>10</v>
      </c>
      <c r="N43">
        <f>IF(ISNA(VLOOKUP(I43,disall!$A$2:$M$349,7,FALSE)),"NA",VLOOKUP(I43,disall!$A$2:$M$349,7,FALSE))</f>
        <v>0.63478400000000001</v>
      </c>
      <c r="O43">
        <f>IF(ISNA(VLOOKUP(I43,disall!$A$2:$M$349,8,FALSE)),"NA",VLOOKUP(I43,disall!$A$2:$M$349,8,FALSE))</f>
        <v>4.0537530000000004</v>
      </c>
      <c r="P43" t="str">
        <f>IF(ISNA(VLOOKUP(I43,disall!$A$2:$M$349,9,FALSE)),"NA",VLOOKUP(I43,disall!$A$2:$M$349,9,FALSE))</f>
        <v>POLY</v>
      </c>
      <c r="Q43">
        <f>IF(ISNA(VLOOKUP(I43,disall!$A$2:$M$349,10,FALSE)),"NA",VLOOKUP(I43,disall!$A$2:$M$349,10,FALSE))</f>
        <v>356124400</v>
      </c>
      <c r="R43" t="str">
        <f>IF(ISNA(VLOOKUP(I43,disall!$A$2:$M$349,11,FALSE)),"NA",VLOOKUP(I43,disall!$A$2:$M$349,11,FALSE))</f>
        <v>Madhya Pradesh</v>
      </c>
      <c r="S43" t="str">
        <f>IF(ISNA(VLOOKUP(I43,disall!$A$2:$M$349,12,FALSE)),"NA",VLOOKUP(I43,disall!$A$2:$M$349,12,FALSE))</f>
        <v>Vidisha</v>
      </c>
      <c r="T43">
        <f>IF(ISNA(VLOOKUP(I43,disall!$A$2:$M$349,13,FALSE)),"NA",VLOOKUP(I43,disall!$A$2:$M$349,13,FALSE))</f>
        <v>166</v>
      </c>
      <c r="U43" s="8">
        <f>IF(ISNA(VLOOKUP($I43,disall!$A$2:$CY$349,COLUMN(disall!N42),FALSE)),-9999,VLOOKUP($I43,disall!$A$2:$CY$349,COLUMN(disall!N42),FALSE))</f>
        <v>2</v>
      </c>
      <c r="V43" s="8">
        <f>IF(ISNA(VLOOKUP($I43,disall!$A$2:$CY$349,COLUMN(disall!O42),FALSE)),-9999,VLOOKUP($I43,disall!$A$2:$CY$349,COLUMN(disall!O42),FALSE))</f>
        <v>1</v>
      </c>
      <c r="W43" s="8">
        <f>IF(ISNA(VLOOKUP($I43,disall!$A$2:$CY$349,COLUMN(disall!P42),FALSE)),-9999,VLOOKUP($I43,disall!$A$2:$CY$349,COLUMN(disall!P42),FALSE))</f>
        <v>500</v>
      </c>
      <c r="X43" s="8">
        <f>IF(ISNA(VLOOKUP($I43,disall!$A$2:$CY$349,COLUMN(disall!Q42),FALSE)),-9999,VLOOKUP($I43,disall!$A$2:$CY$349,COLUMN(disall!Q42),FALSE))</f>
        <v>0</v>
      </c>
      <c r="Y43" s="8">
        <f>IF(ISNA(VLOOKUP($I43,disall!$A$2:$CY$349,COLUMN(disall!R42),FALSE)),-9999,VLOOKUP($I43,disall!$A$2:$CY$349,COLUMN(disall!R42),FALSE))</f>
        <v>0</v>
      </c>
      <c r="Z43" s="8">
        <f>IF(ISNA(VLOOKUP($I43,disall!$A$2:$CY$349,COLUMN(disall!S42),FALSE)),-9999,VLOOKUP($I43,disall!$A$2:$CY$349,COLUMN(disall!S42),FALSE))</f>
        <v>0</v>
      </c>
      <c r="AA43" s="8">
        <f>IF(ISNA(VLOOKUP($I43,disall!$A$2:$CY$349,COLUMN(disall!T42),FALSE)),-9999,VLOOKUP($I43,disall!$A$2:$CY$349,COLUMN(disall!T42),FALSE))</f>
        <v>1.1000000000000001</v>
      </c>
      <c r="AB43" s="8">
        <f>IF(ISNA(VLOOKUP($I43,disall!$A$2:$CY$349,COLUMN(disall!U42),FALSE)),-9999,VLOOKUP($I43,disall!$A$2:$CY$349,COLUMN(disall!U42),FALSE))</f>
        <v>1</v>
      </c>
      <c r="AC43" s="8">
        <f>IF(ISNA(VLOOKUP($I43,disall!$A$2:$CY$349,COLUMN(disall!V42),FALSE)),-9999,VLOOKUP($I43,disall!$A$2:$CY$349,COLUMN(disall!V42),FALSE))</f>
        <v>909.09</v>
      </c>
      <c r="AD43" s="8">
        <f>IF(ISNA(VLOOKUP($I43,disall!$A$2:$CY$349,COLUMN(disall!W42),FALSE)),-9999,VLOOKUP($I43,disall!$A$2:$CY$349,COLUMN(disall!W42),FALSE))</f>
        <v>0</v>
      </c>
      <c r="AE43" s="8">
        <f>IF(ISNA(VLOOKUP($I43,disall!$A$2:$CY$349,COLUMN(disall!X42),FALSE)),-9999,VLOOKUP($I43,disall!$A$2:$CY$349,COLUMN(disall!X42),FALSE))</f>
        <v>0</v>
      </c>
      <c r="AF43" s="8">
        <f>IF(ISNA(VLOOKUP($I43,disall!$A$2:$CY$349,COLUMN(disall!Y42),FALSE)),-9999,VLOOKUP($I43,disall!$A$2:$CY$349,COLUMN(disall!Y42),FALSE))</f>
        <v>0</v>
      </c>
      <c r="AG43" s="8">
        <f>IF(ISNA(VLOOKUP($I43,disall!$A$2:$CY$349,COLUMN(disall!Z42),FALSE)),-9999,VLOOKUP($I43,disall!$A$2:$CY$349,COLUMN(disall!Z42),FALSE))</f>
        <v>0</v>
      </c>
      <c r="AH43" s="8">
        <f>IF(ISNA(VLOOKUP($I43,disall!$A$2:$CY$349,COLUMN(disall!AA42),FALSE)),-9999,VLOOKUP($I43,disall!$A$2:$CY$349,COLUMN(disall!AA42),FALSE))</f>
        <v>0</v>
      </c>
      <c r="AI43" s="8">
        <f>IF(ISNA(VLOOKUP($I43,disall!$A$2:$CY$349,COLUMN(disall!AB42),FALSE)),-9999,VLOOKUP($I43,disall!$A$2:$CY$349,COLUMN(disall!AB42),FALSE))</f>
        <v>0</v>
      </c>
      <c r="AJ43" s="8">
        <f>IF(ISNA(VLOOKUP($I43,disall!$A$2:$CY$349,COLUMN(disall!AC42),FALSE)),-9999,VLOOKUP($I43,disall!$A$2:$CY$349,COLUMN(disall!AC42),FALSE))</f>
        <v>0</v>
      </c>
      <c r="AK43" s="8">
        <f>IF(ISNA(VLOOKUP($I43,disall!$A$2:$CY$349,COLUMN(disall!AD42),FALSE)),-9999,VLOOKUP($I43,disall!$A$2:$CY$349,COLUMN(disall!AD42),FALSE))</f>
        <v>0</v>
      </c>
      <c r="AL43" s="8">
        <f>IF(ISNA(VLOOKUP($I43,disall!$A$2:$CY$349,COLUMN(disall!AE42),FALSE)),-9999,VLOOKUP($I43,disall!$A$2:$CY$349,COLUMN(disall!AE42),FALSE))</f>
        <v>0</v>
      </c>
      <c r="AM43" s="8">
        <f>IF(ISNA(VLOOKUP($I43,disall!$A$2:$CY$349,COLUMN(disall!AF42),FALSE)),-9999,VLOOKUP($I43,disall!$A$2:$CY$349,COLUMN(disall!AF42),FALSE))</f>
        <v>0</v>
      </c>
      <c r="AN43" s="8">
        <f>IF(ISNA(VLOOKUP($I43,disall!$A$2:$CY$349,COLUMN(disall!AG42),FALSE)),-9999,VLOOKUP($I43,disall!$A$2:$CY$349,COLUMN(disall!AG42),FALSE))</f>
        <v>0</v>
      </c>
      <c r="AO43" s="8">
        <f>IF(ISNA(VLOOKUP($I43,disall!$A$2:$CY$349,COLUMN(disall!AH42),FALSE)),-9999,VLOOKUP($I43,disall!$A$2:$CY$349,COLUMN(disall!AH42),FALSE))</f>
        <v>0</v>
      </c>
      <c r="AP43" s="8">
        <f>IF(ISNA(VLOOKUP($I43,disall!$A$2:$CY$349,COLUMN(disall!AI42),FALSE)),-9999,VLOOKUP($I43,disall!$A$2:$CY$349,COLUMN(disall!AI42),FALSE))</f>
        <v>1.4</v>
      </c>
      <c r="AQ43" s="8">
        <f>IF(ISNA(VLOOKUP($I43,disall!$A$2:$CY$349,COLUMN(disall!AJ42),FALSE)),-9999,VLOOKUP($I43,disall!$A$2:$CY$349,COLUMN(disall!AJ42),FALSE))</f>
        <v>0.7</v>
      </c>
      <c r="AR43" s="8">
        <f>IF(ISNA(VLOOKUP($I43,disall!$A$2:$CY$349,COLUMN(disall!AK42),FALSE)),-9999,VLOOKUP($I43,disall!$A$2:$CY$349,COLUMN(disall!AK42),FALSE))</f>
        <v>500</v>
      </c>
      <c r="AS43" s="8">
        <f>IF(ISNA(VLOOKUP($I43,disall!$A$2:$CY$349,COLUMN(disall!AL42),FALSE)),-9999,VLOOKUP($I43,disall!$A$2:$CY$349,COLUMN(disall!AL42),FALSE))</f>
        <v>2.1</v>
      </c>
      <c r="AT43" s="8">
        <f>IF(ISNA(VLOOKUP($I43,disall!$A$2:$CY$349,COLUMN(disall!AM42),FALSE)),-9999,VLOOKUP($I43,disall!$A$2:$CY$349,COLUMN(disall!AM42),FALSE))</f>
        <v>2</v>
      </c>
      <c r="AU43" s="8">
        <f>IF(ISNA(VLOOKUP($I43,disall!$A$2:$CY$349,COLUMN(disall!AN42),FALSE)),-9999,VLOOKUP($I43,disall!$A$2:$CY$349,COLUMN(disall!AN42),FALSE))</f>
        <v>952.38</v>
      </c>
      <c r="AV43" s="8">
        <f>IF(ISNA(VLOOKUP($I43,disall!$A$2:$CY$349,COLUMN(disall!AO42),FALSE)),-9999,VLOOKUP($I43,disall!$A$2:$CY$349,COLUMN(disall!AO42),FALSE))</f>
        <v>3</v>
      </c>
      <c r="AW43" s="8">
        <f>IF(ISNA(VLOOKUP($I43,disall!$A$2:$CY$349,COLUMN(disall!AP42),FALSE)),-9999,VLOOKUP($I43,disall!$A$2:$CY$349,COLUMN(disall!AP42),FALSE))</f>
        <v>2.6</v>
      </c>
      <c r="AX43" s="8">
        <f>IF(ISNA(VLOOKUP($I43,disall!$A$2:$CY$349,COLUMN(disall!AQ42),FALSE)),-9999,VLOOKUP($I43,disall!$A$2:$CY$349,COLUMN(disall!AQ42),FALSE))</f>
        <v>866.67</v>
      </c>
      <c r="AY43" s="8">
        <f>IF(ISNA(VLOOKUP($I43,disall!$A$2:$CY$349,COLUMN(disall!AR42),FALSE)),-9999,VLOOKUP($I43,disall!$A$2:$CY$349,COLUMN(disall!AR42),FALSE))</f>
        <v>2</v>
      </c>
      <c r="AZ43" s="8">
        <f>IF(ISNA(VLOOKUP($I43,disall!$A$2:$CY$349,COLUMN(disall!AS42),FALSE)),-9999,VLOOKUP($I43,disall!$A$2:$CY$349,COLUMN(disall!AS42),FALSE))</f>
        <v>1.3</v>
      </c>
      <c r="BA43" s="8">
        <f>IF(ISNA(VLOOKUP($I43,disall!$A$2:$CY$349,COLUMN(disall!AT42),FALSE)),-9999,VLOOKUP($I43,disall!$A$2:$CY$349,COLUMN(disall!AT42),FALSE))</f>
        <v>650</v>
      </c>
      <c r="BB43" s="8">
        <f>IF(ISNA(VLOOKUP($I43,disall!$A$2:$CY$349,COLUMN(disall!AU42),FALSE)),-9999,VLOOKUP($I43,disall!$A$2:$CY$349,COLUMN(disall!AU42),FALSE))</f>
        <v>2.2999999999999998</v>
      </c>
      <c r="BC43" s="8">
        <f>IF(ISNA(VLOOKUP($I43,disall!$A$2:$CY$349,COLUMN(disall!AV42),FALSE)),-9999,VLOOKUP($I43,disall!$A$2:$CY$349,COLUMN(disall!AV42),FALSE))</f>
        <v>1.4</v>
      </c>
      <c r="BD43" s="8">
        <f>IF(ISNA(VLOOKUP($I43,disall!$A$2:$CY$349,COLUMN(disall!AW42),FALSE)),-9999,VLOOKUP($I43,disall!$A$2:$CY$349,COLUMN(disall!AW42),FALSE))</f>
        <v>608.70000000000005</v>
      </c>
      <c r="BE43" s="8">
        <f>IF(ISNA(VLOOKUP($I43,disall!$A$2:$CY$349,COLUMN(disall!AX42),FALSE)),-9999,VLOOKUP($I43,disall!$A$2:$CY$349,COLUMN(disall!AX42),FALSE))</f>
        <v>2.1</v>
      </c>
      <c r="BF43" s="8">
        <f>IF(ISNA(VLOOKUP($I43,disall!$A$2:$CY$349,COLUMN(disall!AY42),FALSE)),-9999,VLOOKUP($I43,disall!$A$2:$CY$349,COLUMN(disall!AY42),FALSE))</f>
        <v>1.2</v>
      </c>
      <c r="BG43" s="8">
        <f>IF(ISNA(VLOOKUP($I43,disall!$A$2:$CY$349,COLUMN(disall!AZ42),FALSE)),-9999,VLOOKUP($I43,disall!$A$2:$CY$349,COLUMN(disall!AZ42),FALSE))</f>
        <v>571.42999999999995</v>
      </c>
      <c r="BH43" s="8">
        <f>IF(ISNA(VLOOKUP($I43,disall!$A$2:$CY$349,COLUMN(disall!BA42),FALSE)),-9999,VLOOKUP($I43,disall!$A$2:$CY$349,COLUMN(disall!BA42),FALSE))</f>
        <v>1.6</v>
      </c>
      <c r="BI43" s="8">
        <f>IF(ISNA(VLOOKUP($I43,disall!$A$2:$CY$349,COLUMN(disall!BB42),FALSE)),-9999,VLOOKUP($I43,disall!$A$2:$CY$349,COLUMN(disall!BB42),FALSE))</f>
        <v>1.9</v>
      </c>
      <c r="BJ43" s="8">
        <f>IF(ISNA(VLOOKUP($I43,disall!$A$2:$CY$349,COLUMN(disall!BC42),FALSE)),-9999,VLOOKUP($I43,disall!$A$2:$CY$349,COLUMN(disall!BC42),FALSE))</f>
        <v>1187.5</v>
      </c>
      <c r="BK43" s="8">
        <f>IF(ISNA(VLOOKUP($I43,disall!$A$2:$CY$349,COLUMN(disall!BD42),FALSE)),-9999,VLOOKUP($I43,disall!$A$2:$CY$349,COLUMN(disall!BD42),FALSE))</f>
        <v>1.5</v>
      </c>
      <c r="BL43" s="8">
        <f>IF(ISNA(VLOOKUP($I43,disall!$A$2:$CY$349,COLUMN(disall!BE42),FALSE)),-9999,VLOOKUP($I43,disall!$A$2:$CY$349,COLUMN(disall!BE42),FALSE))</f>
        <v>1.8</v>
      </c>
      <c r="BM43" s="8">
        <f>IF(ISNA(VLOOKUP($I43,disall!$A$2:$CY$349,COLUMN(disall!BF42),FALSE)),-9999,VLOOKUP($I43,disall!$A$2:$CY$349,COLUMN(disall!BF42),FALSE))</f>
        <v>1200</v>
      </c>
      <c r="BN43" s="8">
        <f>IF(ISNA(VLOOKUP($I43,disall!$A$2:$CY$349,COLUMN(disall!BG42),FALSE)),-9999,VLOOKUP($I43,disall!$A$2:$CY$349,COLUMN(disall!BG42),FALSE))</f>
        <v>1.5</v>
      </c>
      <c r="BO43" s="8">
        <f>IF(ISNA(VLOOKUP($I43,disall!$A$2:$CY$349,COLUMN(disall!BH42),FALSE)),-9999,VLOOKUP($I43,disall!$A$2:$CY$349,COLUMN(disall!BH42),FALSE))</f>
        <v>1.8</v>
      </c>
      <c r="BP43" s="8">
        <f>IF(ISNA(VLOOKUP($I43,disall!$A$2:$CY$349,COLUMN(disall!BI42),FALSE)),-9999,VLOOKUP($I43,disall!$A$2:$CY$349,COLUMN(disall!BI42),FALSE))</f>
        <v>1200</v>
      </c>
      <c r="BQ43" s="8">
        <f>IF(ISNA(VLOOKUP($I43,disall!$A$2:$CY$349,COLUMN(disall!BJ42),FALSE)),-9999,VLOOKUP($I43,disall!$A$2:$CY$349,COLUMN(disall!BJ42),FALSE))</f>
        <v>1.8</v>
      </c>
      <c r="BR43" s="8">
        <f>IF(ISNA(VLOOKUP($I43,disall!$A$2:$CY$349,COLUMN(disall!BK42),FALSE)),-9999,VLOOKUP($I43,disall!$A$2:$CY$349,COLUMN(disall!BK42),FALSE))</f>
        <v>1</v>
      </c>
      <c r="BS43" s="8">
        <f>IF(ISNA(VLOOKUP($I43,disall!$A$2:$CY$349,COLUMN(disall!BL42),FALSE)),-9999,VLOOKUP($I43,disall!$A$2:$CY$349,COLUMN(disall!BL42),FALSE))</f>
        <v>555.55999999999995</v>
      </c>
      <c r="BT43" s="8">
        <f>IF(ISNA(VLOOKUP($I43,disall!$A$2:$CY$349,COLUMN(disall!BM42),FALSE)),-9999,VLOOKUP($I43,disall!$A$2:$CY$349,COLUMN(disall!BM42),FALSE))</f>
        <v>1.8</v>
      </c>
      <c r="BU43" s="8">
        <f>IF(ISNA(VLOOKUP($I43,disall!$A$2:$CY$349,COLUMN(disall!BN42),FALSE)),-9999,VLOOKUP($I43,disall!$A$2:$CY$349,COLUMN(disall!BN42),FALSE))</f>
        <v>1.3</v>
      </c>
      <c r="BV43" s="8">
        <f>IF(ISNA(VLOOKUP($I43,disall!$A$2:$CY$349,COLUMN(disall!BO42),FALSE)),-9999,VLOOKUP($I43,disall!$A$2:$CY$349,COLUMN(disall!BO42),FALSE))</f>
        <v>722.22</v>
      </c>
      <c r="BW43" s="8">
        <f>IF(ISNA(VLOOKUP($I43,disall!$A$2:$CY$349,COLUMN(disall!BP42),FALSE)),-9999,VLOOKUP($I43,disall!$A$2:$CY$349,COLUMN(disall!BP42),FALSE))</f>
        <v>3.2</v>
      </c>
      <c r="BX43" s="8">
        <f>IF(ISNA(VLOOKUP($I43,disall!$A$2:$CY$349,COLUMN(disall!BQ42),FALSE)),-9999,VLOOKUP($I43,disall!$A$2:$CY$349,COLUMN(disall!BQ42),FALSE))</f>
        <v>2</v>
      </c>
      <c r="BY43" s="8">
        <f>IF(ISNA(VLOOKUP($I43,disall!$A$2:$CY$349,COLUMN(disall!BR42),FALSE)),-9999,VLOOKUP($I43,disall!$A$2:$CY$349,COLUMN(disall!BR42),FALSE))</f>
        <v>625</v>
      </c>
      <c r="BZ43" s="8">
        <f>IF(ISNA(VLOOKUP($I43,disall!$A$2:$CY$349,COLUMN(disall!BS42),FALSE)),-9999,VLOOKUP($I43,disall!$A$2:$CY$349,COLUMN(disall!BS42),FALSE))</f>
        <v>2.8</v>
      </c>
      <c r="CA43" s="8">
        <f>IF(ISNA(VLOOKUP($I43,disall!$A$2:$CY$349,COLUMN(disall!BT42),FALSE)),-9999,VLOOKUP($I43,disall!$A$2:$CY$349,COLUMN(disall!BT42),FALSE))</f>
        <v>2.1</v>
      </c>
      <c r="CB43" s="8">
        <f>IF(ISNA(VLOOKUP($I43,disall!$A$2:$CY$349,COLUMN(disall!BU42),FALSE)),-9999,VLOOKUP($I43,disall!$A$2:$CY$349,COLUMN(disall!BU42),FALSE))</f>
        <v>750</v>
      </c>
      <c r="CC43" s="8">
        <f>IF(ISNA(VLOOKUP($I43,disall!$A$2:$CY$349,COLUMN(disall!BV42),FALSE)),-9999,VLOOKUP($I43,disall!$A$2:$CY$349,COLUMN(disall!BV42),FALSE))</f>
        <v>0</v>
      </c>
      <c r="CD43" s="8">
        <f>IF(ISNA(VLOOKUP($I43,disall!$A$2:$CY$349,COLUMN(disall!BW42),FALSE)),-9999,VLOOKUP($I43,disall!$A$2:$CY$349,COLUMN(disall!BW42),FALSE))</f>
        <v>0</v>
      </c>
      <c r="CE43" s="8">
        <f>IF(ISNA(VLOOKUP($I43,disall!$A$2:$CY$349,COLUMN(disall!BX42),FALSE)),-9999,VLOOKUP($I43,disall!$A$2:$CY$349,COLUMN(disall!BX42),FALSE))</f>
        <v>0</v>
      </c>
      <c r="CF43" s="8">
        <f>IF(ISNA(VLOOKUP($I43,disall!$A$2:$CY$349,COLUMN(disall!BY42),FALSE)),-9999,VLOOKUP($I43,disall!$A$2:$CY$349,COLUMN(disall!BY42),FALSE))</f>
        <v>0</v>
      </c>
      <c r="CG43" s="8">
        <f>IF(ISNA(VLOOKUP($I43,disall!$A$2:$CY$349,COLUMN(disall!BZ42),FALSE)),-9999,VLOOKUP($I43,disall!$A$2:$CY$349,COLUMN(disall!BZ42),FALSE))</f>
        <v>0</v>
      </c>
      <c r="CH43" s="8">
        <f>IF(ISNA(VLOOKUP($I43,disall!$A$2:$CY$349,COLUMN(disall!CA42),FALSE)),-9999,VLOOKUP($I43,disall!$A$2:$CY$349,COLUMN(disall!CA42),FALSE))</f>
        <v>0</v>
      </c>
      <c r="CI43" s="8">
        <f>IF(ISNA(VLOOKUP($I43,disall!$A$2:$CY$349,COLUMN(disall!CB42),FALSE)),-9999,VLOOKUP($I43,disall!$A$2:$CY$349,COLUMN(disall!CB42),FALSE))</f>
        <v>1.3</v>
      </c>
      <c r="CJ43" s="8">
        <f>IF(ISNA(VLOOKUP($I43,disall!$A$2:$CY$349,COLUMN(disall!CC42),FALSE)),-9999,VLOOKUP($I43,disall!$A$2:$CY$349,COLUMN(disall!CC42),FALSE))</f>
        <v>1.6</v>
      </c>
      <c r="CK43" s="8">
        <f>IF(ISNA(VLOOKUP($I43,disall!$A$2:$CY$349,COLUMN(disall!CD42),FALSE)),-9999,VLOOKUP($I43,disall!$A$2:$CY$349,COLUMN(disall!CD42),FALSE))</f>
        <v>1230.77</v>
      </c>
      <c r="CL43" s="8">
        <f>IF(ISNA(VLOOKUP($I43,disall!$A$2:$CY$349,COLUMN(disall!CE42),FALSE)),-9999,VLOOKUP($I43,disall!$A$2:$CY$349,COLUMN(disall!CE42),FALSE))</f>
        <v>4.8</v>
      </c>
      <c r="CM43" s="8">
        <f>IF(ISNA(VLOOKUP($I43,disall!$A$2:$CY$349,COLUMN(disall!CF42),FALSE)),-9999,VLOOKUP($I43,disall!$A$2:$CY$349,COLUMN(disall!CF42),FALSE))</f>
        <v>4.5999999999999996</v>
      </c>
      <c r="CN43" s="8">
        <f>IF(ISNA(VLOOKUP($I43,disall!$A$2:$CY$349,COLUMN(disall!CG42),FALSE)),-9999,VLOOKUP($I43,disall!$A$2:$CY$349,COLUMN(disall!CG42),FALSE))</f>
        <v>958.33</v>
      </c>
      <c r="CO43" s="8">
        <f>IF(ISNA(VLOOKUP($I43,disall!$A$2:$CY$349,COLUMN(disall!CH42),FALSE)),-9999,VLOOKUP($I43,disall!$A$2:$CY$349,COLUMN(disall!CH42),FALSE))</f>
        <v>3.8</v>
      </c>
      <c r="CP43" s="8">
        <f>IF(ISNA(VLOOKUP($I43,disall!$A$2:$CY$349,COLUMN(disall!CI42),FALSE)),-9999,VLOOKUP($I43,disall!$A$2:$CY$349,COLUMN(disall!CI42),FALSE))</f>
        <v>3.5</v>
      </c>
      <c r="CQ43" s="8">
        <f>IF(ISNA(VLOOKUP($I43,disall!$A$2:$CY$349,COLUMN(disall!CJ42),FALSE)),-9999,VLOOKUP($I43,disall!$A$2:$CY$349,COLUMN(disall!CJ42),FALSE))</f>
        <v>921.05</v>
      </c>
      <c r="CR43" s="8">
        <f>IF(ISNA(VLOOKUP($I43,disall!$A$2:$CY$349,COLUMN(disall!CK42),FALSE)),-9999,VLOOKUP($I43,disall!$A$2:$CY$349,COLUMN(disall!CK42),FALSE))</f>
        <v>1.9</v>
      </c>
      <c r="CS43" s="8">
        <f>IF(ISNA(VLOOKUP($I43,disall!$A$2:$CY$349,COLUMN(disall!CL42),FALSE)),-9999,VLOOKUP($I43,disall!$A$2:$CY$349,COLUMN(disall!CL42),FALSE))</f>
        <v>1.9</v>
      </c>
      <c r="CT43" s="8">
        <f>IF(ISNA(VLOOKUP($I43,disall!$A$2:$CY$349,COLUMN(disall!CM42),FALSE)),-9999,VLOOKUP($I43,disall!$A$2:$CY$349,COLUMN(disall!CM42),FALSE))</f>
        <v>1000</v>
      </c>
      <c r="CU43" s="8">
        <f>IF(ISNA(VLOOKUP($I43,disall!$A$2:$CY$349,COLUMN(disall!CN42),FALSE)),-9999,VLOOKUP($I43,disall!$A$2:$CY$349,COLUMN(disall!CN42),FALSE))</f>
        <v>1.3</v>
      </c>
      <c r="CV43" s="8">
        <f>IF(ISNA(VLOOKUP($I43,disall!$A$2:$CY$349,COLUMN(disall!CO42),FALSE)),-9999,VLOOKUP($I43,disall!$A$2:$CY$349,COLUMN(disall!CO42),FALSE))</f>
        <v>1.7</v>
      </c>
      <c r="CW43" s="8">
        <f>IF(ISNA(VLOOKUP($I43,disall!$A$2:$CY$349,COLUMN(disall!CP42),FALSE)),-9999,VLOOKUP($I43,disall!$A$2:$CY$349,COLUMN(disall!CP42),FALSE))</f>
        <v>1307.69</v>
      </c>
      <c r="CX43" s="8">
        <f>IF(ISNA(VLOOKUP($I43,disall!$A$2:$CY$349,COLUMN(disall!CQ42),FALSE)),-9999,VLOOKUP($I43,disall!$A$2:$CY$349,COLUMN(disall!CQ42),FALSE))</f>
        <v>1.8</v>
      </c>
      <c r="CY43" s="8">
        <f>IF(ISNA(VLOOKUP($I43,disall!$A$2:$CY$349,COLUMN(disall!CR42),FALSE)),-9999,VLOOKUP($I43,disall!$A$2:$CY$349,COLUMN(disall!CR42),FALSE))</f>
        <v>1.9</v>
      </c>
      <c r="CZ43" s="8">
        <f>IF(ISNA(VLOOKUP($I43,disall!$A$2:$CY$349,COLUMN(disall!CS42),FALSE)),-9999,VLOOKUP($I43,disall!$A$2:$CY$349,COLUMN(disall!CS42),FALSE))</f>
        <v>1055.56</v>
      </c>
      <c r="DA43" s="8">
        <f>IF(ISNA(VLOOKUP($I43,disall!$A$2:$CY$349,COLUMN(disall!CT42),FALSE)),-9999,VLOOKUP($I43,disall!$A$2:$CY$349,COLUMN(disall!CT42),FALSE))</f>
        <v>1.3</v>
      </c>
      <c r="DB43" s="8">
        <f>IF(ISNA(VLOOKUP($I43,disall!$A$2:$CY$349,COLUMN(disall!CU42),FALSE)),-9999,VLOOKUP($I43,disall!$A$2:$CY$349,COLUMN(disall!CU42),FALSE))</f>
        <v>1.2</v>
      </c>
      <c r="DC43" s="8">
        <f>IF(ISNA(VLOOKUP($I43,disall!$A$2:$CY$349,COLUMN(disall!CV42),FALSE)),-9999,VLOOKUP($I43,disall!$A$2:$CY$349,COLUMN(disall!CV42),FALSE))</f>
        <v>923.08</v>
      </c>
      <c r="DD43" s="8">
        <f>IF(ISNA(VLOOKUP($I43,disall!$A$2:$CY$349,COLUMN(disall!CW42),FALSE)),-9999,VLOOKUP($I43,disall!$A$2:$CY$349,COLUMN(disall!CW42),FALSE))</f>
        <v>0</v>
      </c>
      <c r="DE43" s="8">
        <f>IF(ISNA(VLOOKUP($I43,disall!$A$2:$CY$349,COLUMN(disall!CX42),FALSE)),-9999,VLOOKUP($I43,disall!$A$2:$CY$349,COLUMN(disall!CX42),FALSE))</f>
        <v>0</v>
      </c>
      <c r="DF43" s="8">
        <f>IF(ISNA(VLOOKUP($I43,disall!$A$2:$CY$349,COLUMN(disall!CY42),FALSE)),-9999,VLOOKUP($I43,disall!$A$2:$CY$349,COLUMN(disall!CY42),FALSE))</f>
        <v>0</v>
      </c>
    </row>
    <row r="44" spans="1:110" x14ac:dyDescent="0.25">
      <c r="A44">
        <v>237</v>
      </c>
      <c r="B44" t="s">
        <v>8</v>
      </c>
      <c r="C44" t="s">
        <v>472</v>
      </c>
      <c r="D44" t="s">
        <v>185</v>
      </c>
      <c r="E44" t="s">
        <v>473</v>
      </c>
      <c r="F44" t="s">
        <v>534</v>
      </c>
      <c r="G44" t="s">
        <v>535</v>
      </c>
      <c r="H44">
        <v>1045</v>
      </c>
      <c r="I44">
        <f>IF(ISNA(VLOOKUP(H44,disall!$D$2:$L$349,1,FALSE)),H44,VLOOKUP(H44,disall!$D$2:$L$349,1,FALSE))</f>
        <v>1045</v>
      </c>
      <c r="J44">
        <f>IF(ISNA(VLOOKUP(H44,disall!$D$2:$L$349,1,FALSE)),"NA",VLOOKUP(H44,disall!$D$2:$L$349,2,FALSE))</f>
        <v>1045</v>
      </c>
      <c r="K44" t="str">
        <f>IF(ISNA(VLOOKUP(I44,disall!$A$2:$L$349,3,FALSE)),F44,VLOOKUP(I44,disall!$A$2:$L$349,3,FALSE))</f>
        <v>West Nimar</v>
      </c>
      <c r="L44" t="str">
        <f>IF(ISNA(VLOOKUP(I44,disall!$A$2:$L$349,12,FALSE)),"NA",VLOOKUP(I44,disall!$A$2:$L$349,12,FALSE))</f>
        <v>West Nimar (Khargon)</v>
      </c>
      <c r="M44">
        <f>IF(ISNA(VLOOKUP(I44,disall!$A$2:$M$349,6,FALSE)),"NA",VLOOKUP(I44,disall!$A$2:$M$349,6,FALSE))</f>
        <v>10</v>
      </c>
      <c r="N44">
        <f>IF(ISNA(VLOOKUP(I44,disall!$A$2:$M$349,7,FALSE)),"NA",VLOOKUP(I44,disall!$A$2:$M$349,7,FALSE))</f>
        <v>1.212021</v>
      </c>
      <c r="O44">
        <f>IF(ISNA(VLOOKUP(I44,disall!$A$2:$M$349,8,FALSE)),"NA",VLOOKUP(I44,disall!$A$2:$M$349,8,FALSE))</f>
        <v>5.9871020000000001</v>
      </c>
      <c r="P44" t="str">
        <f>IF(ISNA(VLOOKUP(I44,disall!$A$2:$M$349,9,FALSE)),"NA",VLOOKUP(I44,disall!$A$2:$M$349,9,FALSE))</f>
        <v>POLY</v>
      </c>
      <c r="Q44">
        <f>IF(ISNA(VLOOKUP(I44,disall!$A$2:$M$349,10,FALSE)),"NA",VLOOKUP(I44,disall!$A$2:$M$349,10,FALSE))</f>
        <v>356124500</v>
      </c>
      <c r="R44" t="str">
        <f>IF(ISNA(VLOOKUP(I44,disall!$A$2:$M$349,11,FALSE)),"NA",VLOOKUP(I44,disall!$A$2:$M$349,11,FALSE))</f>
        <v>Madhya Pradesh</v>
      </c>
      <c r="S44" t="str">
        <f>IF(ISNA(VLOOKUP(I44,disall!$A$2:$M$349,12,FALSE)),"NA",VLOOKUP(I44,disall!$A$2:$M$349,12,FALSE))</f>
        <v>West Nimar (Khargon)</v>
      </c>
      <c r="T44">
        <f>IF(ISNA(VLOOKUP(I44,disall!$A$2:$M$349,13,FALSE)),"NA",VLOOKUP(I44,disall!$A$2:$M$349,13,FALSE))</f>
        <v>142</v>
      </c>
      <c r="U44" s="8">
        <f>IF(ISNA(VLOOKUP($I44,disall!$A$2:$CY$349,COLUMN(disall!N43),FALSE)),-9999,VLOOKUP($I44,disall!$A$2:$CY$349,COLUMN(disall!N43),FALSE))</f>
        <v>58</v>
      </c>
      <c r="V44" s="8">
        <f>IF(ISNA(VLOOKUP($I44,disall!$A$2:$CY$349,COLUMN(disall!O43),FALSE)),-9999,VLOOKUP($I44,disall!$A$2:$CY$349,COLUMN(disall!O43),FALSE))</f>
        <v>11</v>
      </c>
      <c r="W44" s="8">
        <f>IF(ISNA(VLOOKUP($I44,disall!$A$2:$CY$349,COLUMN(disall!P43),FALSE)),-9999,VLOOKUP($I44,disall!$A$2:$CY$349,COLUMN(disall!P43),FALSE))</f>
        <v>189.66</v>
      </c>
      <c r="X44" s="8">
        <f>IF(ISNA(VLOOKUP($I44,disall!$A$2:$CY$349,COLUMN(disall!Q43),FALSE)),-9999,VLOOKUP($I44,disall!$A$2:$CY$349,COLUMN(disall!Q43),FALSE))</f>
        <v>27</v>
      </c>
      <c r="Y44" s="8">
        <f>IF(ISNA(VLOOKUP($I44,disall!$A$2:$CY$349,COLUMN(disall!R43),FALSE)),-9999,VLOOKUP($I44,disall!$A$2:$CY$349,COLUMN(disall!R43),FALSE))</f>
        <v>19</v>
      </c>
      <c r="Z44" s="8">
        <f>IF(ISNA(VLOOKUP($I44,disall!$A$2:$CY$349,COLUMN(disall!S43),FALSE)),-9999,VLOOKUP($I44,disall!$A$2:$CY$349,COLUMN(disall!S43),FALSE))</f>
        <v>703.7</v>
      </c>
      <c r="AA44" s="8">
        <f>IF(ISNA(VLOOKUP($I44,disall!$A$2:$CY$349,COLUMN(disall!T43),FALSE)),-9999,VLOOKUP($I44,disall!$A$2:$CY$349,COLUMN(disall!T43),FALSE))</f>
        <v>49.9</v>
      </c>
      <c r="AB44" s="8">
        <f>IF(ISNA(VLOOKUP($I44,disall!$A$2:$CY$349,COLUMN(disall!U43),FALSE)),-9999,VLOOKUP($I44,disall!$A$2:$CY$349,COLUMN(disall!U43),FALSE))</f>
        <v>32</v>
      </c>
      <c r="AC44" s="8">
        <f>IF(ISNA(VLOOKUP($I44,disall!$A$2:$CY$349,COLUMN(disall!V43),FALSE)),-9999,VLOOKUP($I44,disall!$A$2:$CY$349,COLUMN(disall!V43),FALSE))</f>
        <v>641.28</v>
      </c>
      <c r="AD44" s="8">
        <f>IF(ISNA(VLOOKUP($I44,disall!$A$2:$CY$349,COLUMN(disall!W43),FALSE)),-9999,VLOOKUP($I44,disall!$A$2:$CY$349,COLUMN(disall!W43),FALSE))</f>
        <v>51.8</v>
      </c>
      <c r="AE44" s="8">
        <f>IF(ISNA(VLOOKUP($I44,disall!$A$2:$CY$349,COLUMN(disall!X43),FALSE)),-9999,VLOOKUP($I44,disall!$A$2:$CY$349,COLUMN(disall!X43),FALSE))</f>
        <v>41.8</v>
      </c>
      <c r="AF44" s="8">
        <f>IF(ISNA(VLOOKUP($I44,disall!$A$2:$CY$349,COLUMN(disall!Y43),FALSE)),-9999,VLOOKUP($I44,disall!$A$2:$CY$349,COLUMN(disall!Y43),FALSE))</f>
        <v>806.95</v>
      </c>
      <c r="AG44" s="8">
        <f>IF(ISNA(VLOOKUP($I44,disall!$A$2:$CY$349,COLUMN(disall!Z43),FALSE)),-9999,VLOOKUP($I44,disall!$A$2:$CY$349,COLUMN(disall!Z43),FALSE))</f>
        <v>66.3</v>
      </c>
      <c r="AH44" s="8">
        <f>IF(ISNA(VLOOKUP($I44,disall!$A$2:$CY$349,COLUMN(disall!AA43),FALSE)),-9999,VLOOKUP($I44,disall!$A$2:$CY$349,COLUMN(disall!AA43),FALSE))</f>
        <v>66.900000000000006</v>
      </c>
      <c r="AI44" s="8">
        <f>IF(ISNA(VLOOKUP($I44,disall!$A$2:$CY$349,COLUMN(disall!AB43),FALSE)),-9999,VLOOKUP($I44,disall!$A$2:$CY$349,COLUMN(disall!AB43),FALSE))</f>
        <v>1009.05</v>
      </c>
      <c r="AJ44" s="8">
        <f>IF(ISNA(VLOOKUP($I44,disall!$A$2:$CY$349,COLUMN(disall!AC43),FALSE)),-9999,VLOOKUP($I44,disall!$A$2:$CY$349,COLUMN(disall!AC43),FALSE))</f>
        <v>87.8</v>
      </c>
      <c r="AK44" s="8">
        <f>IF(ISNA(VLOOKUP($I44,disall!$A$2:$CY$349,COLUMN(disall!AD43),FALSE)),-9999,VLOOKUP($I44,disall!$A$2:$CY$349,COLUMN(disall!AD43),FALSE))</f>
        <v>52.9</v>
      </c>
      <c r="AL44" s="8">
        <f>IF(ISNA(VLOOKUP($I44,disall!$A$2:$CY$349,COLUMN(disall!AE43),FALSE)),-9999,VLOOKUP($I44,disall!$A$2:$CY$349,COLUMN(disall!AE43),FALSE))</f>
        <v>602.51</v>
      </c>
      <c r="AM44" s="8">
        <f>IF(ISNA(VLOOKUP($I44,disall!$A$2:$CY$349,COLUMN(disall!AF43),FALSE)),-9999,VLOOKUP($I44,disall!$A$2:$CY$349,COLUMN(disall!AF43),FALSE))</f>
        <v>77.599999999999994</v>
      </c>
      <c r="AN44" s="8">
        <f>IF(ISNA(VLOOKUP($I44,disall!$A$2:$CY$349,COLUMN(disall!AG43),FALSE)),-9999,VLOOKUP($I44,disall!$A$2:$CY$349,COLUMN(disall!AG43),FALSE))</f>
        <v>46.9</v>
      </c>
      <c r="AO44" s="8">
        <f>IF(ISNA(VLOOKUP($I44,disall!$A$2:$CY$349,COLUMN(disall!AH43),FALSE)),-9999,VLOOKUP($I44,disall!$A$2:$CY$349,COLUMN(disall!AH43),FALSE))</f>
        <v>604.38</v>
      </c>
      <c r="AP44" s="8">
        <f>IF(ISNA(VLOOKUP($I44,disall!$A$2:$CY$349,COLUMN(disall!AI43),FALSE)),-9999,VLOOKUP($I44,disall!$A$2:$CY$349,COLUMN(disall!AI43),FALSE))</f>
        <v>72.400000000000006</v>
      </c>
      <c r="AQ44" s="8">
        <f>IF(ISNA(VLOOKUP($I44,disall!$A$2:$CY$349,COLUMN(disall!AJ43),FALSE)),-9999,VLOOKUP($I44,disall!$A$2:$CY$349,COLUMN(disall!AJ43),FALSE))</f>
        <v>30.9</v>
      </c>
      <c r="AR44" s="8">
        <f>IF(ISNA(VLOOKUP($I44,disall!$A$2:$CY$349,COLUMN(disall!AK43),FALSE)),-9999,VLOOKUP($I44,disall!$A$2:$CY$349,COLUMN(disall!AK43),FALSE))</f>
        <v>426.8</v>
      </c>
      <c r="AS44" s="8">
        <f>IF(ISNA(VLOOKUP($I44,disall!$A$2:$CY$349,COLUMN(disall!AL43),FALSE)),-9999,VLOOKUP($I44,disall!$A$2:$CY$349,COLUMN(disall!AL43),FALSE))</f>
        <v>73.8</v>
      </c>
      <c r="AT44" s="8">
        <f>IF(ISNA(VLOOKUP($I44,disall!$A$2:$CY$349,COLUMN(disall!AM43),FALSE)),-9999,VLOOKUP($I44,disall!$A$2:$CY$349,COLUMN(disall!AM43),FALSE))</f>
        <v>43.8</v>
      </c>
      <c r="AU44" s="8">
        <f>IF(ISNA(VLOOKUP($I44,disall!$A$2:$CY$349,COLUMN(disall!AN43),FALSE)),-9999,VLOOKUP($I44,disall!$A$2:$CY$349,COLUMN(disall!AN43),FALSE))</f>
        <v>593.5</v>
      </c>
      <c r="AV44" s="8">
        <f>IF(ISNA(VLOOKUP($I44,disall!$A$2:$CY$349,COLUMN(disall!AO43),FALSE)),-9999,VLOOKUP($I44,disall!$A$2:$CY$349,COLUMN(disall!AO43),FALSE))</f>
        <v>68.8</v>
      </c>
      <c r="AW44" s="8">
        <f>IF(ISNA(VLOOKUP($I44,disall!$A$2:$CY$349,COLUMN(disall!AP43),FALSE)),-9999,VLOOKUP($I44,disall!$A$2:$CY$349,COLUMN(disall!AP43),FALSE))</f>
        <v>68.2</v>
      </c>
      <c r="AX44" s="8">
        <f>IF(ISNA(VLOOKUP($I44,disall!$A$2:$CY$349,COLUMN(disall!AQ43),FALSE)),-9999,VLOOKUP($I44,disall!$A$2:$CY$349,COLUMN(disall!AQ43),FALSE))</f>
        <v>991.28</v>
      </c>
      <c r="AY44" s="8">
        <f>IF(ISNA(VLOOKUP($I44,disall!$A$2:$CY$349,COLUMN(disall!AR43),FALSE)),-9999,VLOOKUP($I44,disall!$A$2:$CY$349,COLUMN(disall!AR43),FALSE))</f>
        <v>75.599999999999994</v>
      </c>
      <c r="AZ44" s="8">
        <f>IF(ISNA(VLOOKUP($I44,disall!$A$2:$CY$349,COLUMN(disall!AS43),FALSE)),-9999,VLOOKUP($I44,disall!$A$2:$CY$349,COLUMN(disall!AS43),FALSE))</f>
        <v>47.7</v>
      </c>
      <c r="BA44" s="8">
        <f>IF(ISNA(VLOOKUP($I44,disall!$A$2:$CY$349,COLUMN(disall!AT43),FALSE)),-9999,VLOOKUP($I44,disall!$A$2:$CY$349,COLUMN(disall!AT43),FALSE))</f>
        <v>630.95000000000005</v>
      </c>
      <c r="BB44" s="8">
        <f>IF(ISNA(VLOOKUP($I44,disall!$A$2:$CY$349,COLUMN(disall!AU43),FALSE)),-9999,VLOOKUP($I44,disall!$A$2:$CY$349,COLUMN(disall!AU43),FALSE))</f>
        <v>65.5</v>
      </c>
      <c r="BC44" s="8">
        <f>IF(ISNA(VLOOKUP($I44,disall!$A$2:$CY$349,COLUMN(disall!AV43),FALSE)),-9999,VLOOKUP($I44,disall!$A$2:$CY$349,COLUMN(disall!AV43),FALSE))</f>
        <v>37.1</v>
      </c>
      <c r="BD44" s="8">
        <f>IF(ISNA(VLOOKUP($I44,disall!$A$2:$CY$349,COLUMN(disall!AW43),FALSE)),-9999,VLOOKUP($I44,disall!$A$2:$CY$349,COLUMN(disall!AW43),FALSE))</f>
        <v>566.41</v>
      </c>
      <c r="BE44" s="8">
        <f>IF(ISNA(VLOOKUP($I44,disall!$A$2:$CY$349,COLUMN(disall!AX43),FALSE)),-9999,VLOOKUP($I44,disall!$A$2:$CY$349,COLUMN(disall!AX43),FALSE))</f>
        <v>58.8</v>
      </c>
      <c r="BF44" s="8">
        <f>IF(ISNA(VLOOKUP($I44,disall!$A$2:$CY$349,COLUMN(disall!AY43),FALSE)),-9999,VLOOKUP($I44,disall!$A$2:$CY$349,COLUMN(disall!AY43),FALSE))</f>
        <v>34</v>
      </c>
      <c r="BG44" s="8">
        <f>IF(ISNA(VLOOKUP($I44,disall!$A$2:$CY$349,COLUMN(disall!AZ43),FALSE)),-9999,VLOOKUP($I44,disall!$A$2:$CY$349,COLUMN(disall!AZ43),FALSE))</f>
        <v>578.23</v>
      </c>
      <c r="BH44" s="8">
        <f>IF(ISNA(VLOOKUP($I44,disall!$A$2:$CY$349,COLUMN(disall!BA43),FALSE)),-9999,VLOOKUP($I44,disall!$A$2:$CY$349,COLUMN(disall!BA43),FALSE))</f>
        <v>46</v>
      </c>
      <c r="BI44" s="8">
        <f>IF(ISNA(VLOOKUP($I44,disall!$A$2:$CY$349,COLUMN(disall!BB43),FALSE)),-9999,VLOOKUP($I44,disall!$A$2:$CY$349,COLUMN(disall!BB43),FALSE))</f>
        <v>53</v>
      </c>
      <c r="BJ44" s="8">
        <f>IF(ISNA(VLOOKUP($I44,disall!$A$2:$CY$349,COLUMN(disall!BC43),FALSE)),-9999,VLOOKUP($I44,disall!$A$2:$CY$349,COLUMN(disall!BC43),FALSE))</f>
        <v>1152.17</v>
      </c>
      <c r="BK44" s="8">
        <f>IF(ISNA(VLOOKUP($I44,disall!$A$2:$CY$349,COLUMN(disall!BD43),FALSE)),-9999,VLOOKUP($I44,disall!$A$2:$CY$349,COLUMN(disall!BD43),FALSE))</f>
        <v>42.7</v>
      </c>
      <c r="BL44" s="8">
        <f>IF(ISNA(VLOOKUP($I44,disall!$A$2:$CY$349,COLUMN(disall!BE43),FALSE)),-9999,VLOOKUP($I44,disall!$A$2:$CY$349,COLUMN(disall!BE43),FALSE))</f>
        <v>51.9</v>
      </c>
      <c r="BM44" s="8">
        <f>IF(ISNA(VLOOKUP($I44,disall!$A$2:$CY$349,COLUMN(disall!BF43),FALSE)),-9999,VLOOKUP($I44,disall!$A$2:$CY$349,COLUMN(disall!BF43),FALSE))</f>
        <v>1215.46</v>
      </c>
      <c r="BN44" s="8">
        <f>IF(ISNA(VLOOKUP($I44,disall!$A$2:$CY$349,COLUMN(disall!BG43),FALSE)),-9999,VLOOKUP($I44,disall!$A$2:$CY$349,COLUMN(disall!BG43),FALSE))</f>
        <v>43.3</v>
      </c>
      <c r="BO44" s="8">
        <f>IF(ISNA(VLOOKUP($I44,disall!$A$2:$CY$349,COLUMN(disall!BH43),FALSE)),-9999,VLOOKUP($I44,disall!$A$2:$CY$349,COLUMN(disall!BH43),FALSE))</f>
        <v>50.5</v>
      </c>
      <c r="BP44" s="8">
        <f>IF(ISNA(VLOOKUP($I44,disall!$A$2:$CY$349,COLUMN(disall!BI43),FALSE)),-9999,VLOOKUP($I44,disall!$A$2:$CY$349,COLUMN(disall!BI43),FALSE))</f>
        <v>1166.28</v>
      </c>
      <c r="BQ44" s="8">
        <f>IF(ISNA(VLOOKUP($I44,disall!$A$2:$CY$349,COLUMN(disall!BJ43),FALSE)),-9999,VLOOKUP($I44,disall!$A$2:$CY$349,COLUMN(disall!BJ43),FALSE))</f>
        <v>50.3</v>
      </c>
      <c r="BR44" s="8">
        <f>IF(ISNA(VLOOKUP($I44,disall!$A$2:$CY$349,COLUMN(disall!BK43),FALSE)),-9999,VLOOKUP($I44,disall!$A$2:$CY$349,COLUMN(disall!BK43),FALSE))</f>
        <v>27.7</v>
      </c>
      <c r="BS44" s="8">
        <f>IF(ISNA(VLOOKUP($I44,disall!$A$2:$CY$349,COLUMN(disall!BL43),FALSE)),-9999,VLOOKUP($I44,disall!$A$2:$CY$349,COLUMN(disall!BL43),FALSE))</f>
        <v>550.70000000000005</v>
      </c>
      <c r="BT44" s="8">
        <f>IF(ISNA(VLOOKUP($I44,disall!$A$2:$CY$349,COLUMN(disall!BM43),FALSE)),-9999,VLOOKUP($I44,disall!$A$2:$CY$349,COLUMN(disall!BM43),FALSE))</f>
        <v>49.6</v>
      </c>
      <c r="BU44" s="8">
        <f>IF(ISNA(VLOOKUP($I44,disall!$A$2:$CY$349,COLUMN(disall!BN43),FALSE)),-9999,VLOOKUP($I44,disall!$A$2:$CY$349,COLUMN(disall!BN43),FALSE))</f>
        <v>38.200000000000003</v>
      </c>
      <c r="BV44" s="8">
        <f>IF(ISNA(VLOOKUP($I44,disall!$A$2:$CY$349,COLUMN(disall!BO43),FALSE)),-9999,VLOOKUP($I44,disall!$A$2:$CY$349,COLUMN(disall!BO43),FALSE))</f>
        <v>770.16</v>
      </c>
      <c r="BW44" s="8">
        <f>IF(ISNA(VLOOKUP($I44,disall!$A$2:$CY$349,COLUMN(disall!BP43),FALSE)),-9999,VLOOKUP($I44,disall!$A$2:$CY$349,COLUMN(disall!BP43),FALSE))</f>
        <v>49.1</v>
      </c>
      <c r="BX44" s="8">
        <f>IF(ISNA(VLOOKUP($I44,disall!$A$2:$CY$349,COLUMN(disall!BQ43),FALSE)),-9999,VLOOKUP($I44,disall!$A$2:$CY$349,COLUMN(disall!BQ43),FALSE))</f>
        <v>19.100000000000001</v>
      </c>
      <c r="BY44" s="8">
        <f>IF(ISNA(VLOOKUP($I44,disall!$A$2:$CY$349,COLUMN(disall!BR43),FALSE)),-9999,VLOOKUP($I44,disall!$A$2:$CY$349,COLUMN(disall!BR43),FALSE))</f>
        <v>389</v>
      </c>
      <c r="BZ44" s="8">
        <f>IF(ISNA(VLOOKUP($I44,disall!$A$2:$CY$349,COLUMN(disall!BS43),FALSE)),-9999,VLOOKUP($I44,disall!$A$2:$CY$349,COLUMN(disall!BS43),FALSE))</f>
        <v>43.3</v>
      </c>
      <c r="CA44" s="8">
        <f>IF(ISNA(VLOOKUP($I44,disall!$A$2:$CY$349,COLUMN(disall!BT43),FALSE)),-9999,VLOOKUP($I44,disall!$A$2:$CY$349,COLUMN(disall!BT43),FALSE))</f>
        <v>15.5</v>
      </c>
      <c r="CB44" s="8">
        <f>IF(ISNA(VLOOKUP($I44,disall!$A$2:$CY$349,COLUMN(disall!BU43),FALSE)),-9999,VLOOKUP($I44,disall!$A$2:$CY$349,COLUMN(disall!BU43),FALSE))</f>
        <v>357.97</v>
      </c>
      <c r="CC44" s="8">
        <f>IF(ISNA(VLOOKUP($I44,disall!$A$2:$CY$349,COLUMN(disall!BV43),FALSE)),-9999,VLOOKUP($I44,disall!$A$2:$CY$349,COLUMN(disall!BV43),FALSE))</f>
        <v>40</v>
      </c>
      <c r="CD44" s="8">
        <f>IF(ISNA(VLOOKUP($I44,disall!$A$2:$CY$349,COLUMN(disall!BW43),FALSE)),-9999,VLOOKUP($I44,disall!$A$2:$CY$349,COLUMN(disall!BW43),FALSE))</f>
        <v>37</v>
      </c>
      <c r="CE44" s="8">
        <f>IF(ISNA(VLOOKUP($I44,disall!$A$2:$CY$349,COLUMN(disall!BX43),FALSE)),-9999,VLOOKUP($I44,disall!$A$2:$CY$349,COLUMN(disall!BX43),FALSE))</f>
        <v>925</v>
      </c>
      <c r="CF44" s="8">
        <f>IF(ISNA(VLOOKUP($I44,disall!$A$2:$CY$349,COLUMN(disall!BY43),FALSE)),-9999,VLOOKUP($I44,disall!$A$2:$CY$349,COLUMN(disall!BY43),FALSE))</f>
        <v>40</v>
      </c>
      <c r="CG44" s="8">
        <f>IF(ISNA(VLOOKUP($I44,disall!$A$2:$CY$349,COLUMN(disall!BZ43),FALSE)),-9999,VLOOKUP($I44,disall!$A$2:$CY$349,COLUMN(disall!BZ43),FALSE))</f>
        <v>29</v>
      </c>
      <c r="CH44" s="8">
        <f>IF(ISNA(VLOOKUP($I44,disall!$A$2:$CY$349,COLUMN(disall!CA43),FALSE)),-9999,VLOOKUP($I44,disall!$A$2:$CY$349,COLUMN(disall!CA43),FALSE))</f>
        <v>725</v>
      </c>
      <c r="CI44" s="8">
        <f>IF(ISNA(VLOOKUP($I44,disall!$A$2:$CY$349,COLUMN(disall!CB43),FALSE)),-9999,VLOOKUP($I44,disall!$A$2:$CY$349,COLUMN(disall!CB43),FALSE))</f>
        <v>52</v>
      </c>
      <c r="CJ44" s="8">
        <f>IF(ISNA(VLOOKUP($I44,disall!$A$2:$CY$349,COLUMN(disall!CC43),FALSE)),-9999,VLOOKUP($I44,disall!$A$2:$CY$349,COLUMN(disall!CC43),FALSE))</f>
        <v>60.7</v>
      </c>
      <c r="CK44" s="8">
        <f>IF(ISNA(VLOOKUP($I44,disall!$A$2:$CY$349,COLUMN(disall!CD43),FALSE)),-9999,VLOOKUP($I44,disall!$A$2:$CY$349,COLUMN(disall!CD43),FALSE))</f>
        <v>1167.31</v>
      </c>
      <c r="CL44" s="8">
        <f>IF(ISNA(VLOOKUP($I44,disall!$A$2:$CY$349,COLUMN(disall!CE43),FALSE)),-9999,VLOOKUP($I44,disall!$A$2:$CY$349,COLUMN(disall!CE43),FALSE))</f>
        <v>52.8</v>
      </c>
      <c r="CM44" s="8">
        <f>IF(ISNA(VLOOKUP($I44,disall!$A$2:$CY$349,COLUMN(disall!CF43),FALSE)),-9999,VLOOKUP($I44,disall!$A$2:$CY$349,COLUMN(disall!CF43),FALSE))</f>
        <v>29.6</v>
      </c>
      <c r="CN44" s="8">
        <f>IF(ISNA(VLOOKUP($I44,disall!$A$2:$CY$349,COLUMN(disall!CG43),FALSE)),-9999,VLOOKUP($I44,disall!$A$2:$CY$349,COLUMN(disall!CG43),FALSE))</f>
        <v>560.61</v>
      </c>
      <c r="CO44" s="8">
        <f>IF(ISNA(VLOOKUP($I44,disall!$A$2:$CY$349,COLUMN(disall!CH43),FALSE)),-9999,VLOOKUP($I44,disall!$A$2:$CY$349,COLUMN(disall!CH43),FALSE))</f>
        <v>48.4</v>
      </c>
      <c r="CP44" s="8">
        <f>IF(ISNA(VLOOKUP($I44,disall!$A$2:$CY$349,COLUMN(disall!CI43),FALSE)),-9999,VLOOKUP($I44,disall!$A$2:$CY$349,COLUMN(disall!CI43),FALSE))</f>
        <v>33.299999999999997</v>
      </c>
      <c r="CQ44" s="8">
        <f>IF(ISNA(VLOOKUP($I44,disall!$A$2:$CY$349,COLUMN(disall!CJ43),FALSE)),-9999,VLOOKUP($I44,disall!$A$2:$CY$349,COLUMN(disall!CJ43),FALSE))</f>
        <v>688.02</v>
      </c>
      <c r="CR44" s="8">
        <f>IF(ISNA(VLOOKUP($I44,disall!$A$2:$CY$349,COLUMN(disall!CK43),FALSE)),-9999,VLOOKUP($I44,disall!$A$2:$CY$349,COLUMN(disall!CK43),FALSE))</f>
        <v>51.2</v>
      </c>
      <c r="CS44" s="8">
        <f>IF(ISNA(VLOOKUP($I44,disall!$A$2:$CY$349,COLUMN(disall!CL43),FALSE)),-9999,VLOOKUP($I44,disall!$A$2:$CY$349,COLUMN(disall!CL43),FALSE))</f>
        <v>37.200000000000003</v>
      </c>
      <c r="CT44" s="8">
        <f>IF(ISNA(VLOOKUP($I44,disall!$A$2:$CY$349,COLUMN(disall!CM43),FALSE)),-9999,VLOOKUP($I44,disall!$A$2:$CY$349,COLUMN(disall!CM43),FALSE))</f>
        <v>726.56</v>
      </c>
      <c r="CU44" s="8">
        <f>IF(ISNA(VLOOKUP($I44,disall!$A$2:$CY$349,COLUMN(disall!CN43),FALSE)),-9999,VLOOKUP($I44,disall!$A$2:$CY$349,COLUMN(disall!CN43),FALSE))</f>
        <v>50.2</v>
      </c>
      <c r="CV44" s="8">
        <f>IF(ISNA(VLOOKUP($I44,disall!$A$2:$CY$349,COLUMN(disall!CO43),FALSE)),-9999,VLOOKUP($I44,disall!$A$2:$CY$349,COLUMN(disall!CO43),FALSE))</f>
        <v>52.4</v>
      </c>
      <c r="CW44" s="8">
        <f>IF(ISNA(VLOOKUP($I44,disall!$A$2:$CY$349,COLUMN(disall!CP43),FALSE)),-9999,VLOOKUP($I44,disall!$A$2:$CY$349,COLUMN(disall!CP43),FALSE))</f>
        <v>1043.82</v>
      </c>
      <c r="CX44" s="8">
        <f>IF(ISNA(VLOOKUP($I44,disall!$A$2:$CY$349,COLUMN(disall!CQ43),FALSE)),-9999,VLOOKUP($I44,disall!$A$2:$CY$349,COLUMN(disall!CQ43),FALSE))</f>
        <v>51.6</v>
      </c>
      <c r="CY44" s="8">
        <f>IF(ISNA(VLOOKUP($I44,disall!$A$2:$CY$349,COLUMN(disall!CR43),FALSE)),-9999,VLOOKUP($I44,disall!$A$2:$CY$349,COLUMN(disall!CR43),FALSE))</f>
        <v>41.3</v>
      </c>
      <c r="CZ44" s="8">
        <f>IF(ISNA(VLOOKUP($I44,disall!$A$2:$CY$349,COLUMN(disall!CS43),FALSE)),-9999,VLOOKUP($I44,disall!$A$2:$CY$349,COLUMN(disall!CS43),FALSE))</f>
        <v>800.39</v>
      </c>
      <c r="DA44" s="8">
        <f>IF(ISNA(VLOOKUP($I44,disall!$A$2:$CY$349,COLUMN(disall!CT43),FALSE)),-9999,VLOOKUP($I44,disall!$A$2:$CY$349,COLUMN(disall!CT43),FALSE))</f>
        <v>53</v>
      </c>
      <c r="DB44" s="8">
        <f>IF(ISNA(VLOOKUP($I44,disall!$A$2:$CY$349,COLUMN(disall!CU43),FALSE)),-9999,VLOOKUP($I44,disall!$A$2:$CY$349,COLUMN(disall!CU43),FALSE))</f>
        <v>27.4</v>
      </c>
      <c r="DC44" s="8">
        <f>IF(ISNA(VLOOKUP($I44,disall!$A$2:$CY$349,COLUMN(disall!CV43),FALSE)),-9999,VLOOKUP($I44,disall!$A$2:$CY$349,COLUMN(disall!CV43),FALSE))</f>
        <v>516.98</v>
      </c>
      <c r="DD44" s="8">
        <f>IF(ISNA(VLOOKUP($I44,disall!$A$2:$CY$349,COLUMN(disall!CW43),FALSE)),-9999,VLOOKUP($I44,disall!$A$2:$CY$349,COLUMN(disall!CW43),FALSE))</f>
        <v>51.1</v>
      </c>
      <c r="DE44" s="8">
        <f>IF(ISNA(VLOOKUP($I44,disall!$A$2:$CY$349,COLUMN(disall!CX43),FALSE)),-9999,VLOOKUP($I44,disall!$A$2:$CY$349,COLUMN(disall!CX43),FALSE))</f>
        <v>41.3</v>
      </c>
      <c r="DF44" s="8">
        <f>IF(ISNA(VLOOKUP($I44,disall!$A$2:$CY$349,COLUMN(disall!CY43),FALSE)),-9999,VLOOKUP($I44,disall!$A$2:$CY$349,COLUMN(disall!CY43),FALSE))</f>
        <v>808.22</v>
      </c>
    </row>
    <row r="45" spans="1:110" x14ac:dyDescent="0.25">
      <c r="A45">
        <v>238</v>
      </c>
      <c r="B45" t="s">
        <v>8</v>
      </c>
      <c r="C45" t="s">
        <v>472</v>
      </c>
      <c r="D45" t="s">
        <v>318</v>
      </c>
      <c r="E45" t="s">
        <v>473</v>
      </c>
      <c r="F45" t="s">
        <v>346</v>
      </c>
      <c r="G45" t="s">
        <v>473</v>
      </c>
      <c r="H45">
        <v>1101</v>
      </c>
      <c r="I45">
        <f>IF(ISNA(VLOOKUP(H45,disall!$D$2:$L$349,1,FALSE)),H45,VLOOKUP(H45,disall!$D$2:$L$349,1,FALSE))</f>
        <v>1101</v>
      </c>
      <c r="J45">
        <f>IF(ISNA(VLOOKUP(H45,disall!$D$2:$L$349,1,FALSE)),"NA",VLOOKUP(H45,disall!$D$2:$L$349,2,FALSE))</f>
        <v>1101</v>
      </c>
      <c r="K45" t="str">
        <f>IF(ISNA(VLOOKUP(I45,disall!$A$2:$L$349,3,FALSE)),F45,VLOOKUP(I45,disall!$A$2:$L$349,3,FALSE))</f>
        <v>Ahmadnagar</v>
      </c>
      <c r="L45" t="str">
        <f>IF(ISNA(VLOOKUP(I45,disall!$A$2:$L$349,12,FALSE)),"NA",VLOOKUP(I45,disall!$A$2:$L$349,12,FALSE))</f>
        <v>Ahmadnagar</v>
      </c>
      <c r="M45">
        <f>IF(ISNA(VLOOKUP(I45,disall!$A$2:$M$349,6,FALSE)),"NA",VLOOKUP(I45,disall!$A$2:$M$349,6,FALSE))</f>
        <v>11</v>
      </c>
      <c r="N45">
        <f>IF(ISNA(VLOOKUP(I45,disall!$A$2:$M$349,7,FALSE)),"NA",VLOOKUP(I45,disall!$A$2:$M$349,7,FALSE))</f>
        <v>1.533231</v>
      </c>
      <c r="O45">
        <f>IF(ISNA(VLOOKUP(I45,disall!$A$2:$M$349,8,FALSE)),"NA",VLOOKUP(I45,disall!$A$2:$M$349,8,FALSE))</f>
        <v>9.786956</v>
      </c>
      <c r="P45" t="str">
        <f>IF(ISNA(VLOOKUP(I45,disall!$A$2:$M$349,9,FALSE)),"NA",VLOOKUP(I45,disall!$A$2:$M$349,9,FALSE))</f>
        <v>POLY</v>
      </c>
      <c r="Q45">
        <f>IF(ISNA(VLOOKUP(I45,disall!$A$2:$M$349,10,FALSE)),"NA",VLOOKUP(I45,disall!$A$2:$M$349,10,FALSE))</f>
        <v>356130100</v>
      </c>
      <c r="R45" t="str">
        <f>IF(ISNA(VLOOKUP(I45,disall!$A$2:$M$349,11,FALSE)),"NA",VLOOKUP(I45,disall!$A$2:$M$349,11,FALSE))</f>
        <v>Maharashtra</v>
      </c>
      <c r="S45" t="str">
        <f>IF(ISNA(VLOOKUP(I45,disall!$A$2:$M$349,12,FALSE)),"NA",VLOOKUP(I45,disall!$A$2:$M$349,12,FALSE))</f>
        <v>Ahmadnagar</v>
      </c>
      <c r="T45">
        <f>IF(ISNA(VLOOKUP(I45,disall!$A$2:$M$349,13,FALSE)),"NA",VLOOKUP(I45,disall!$A$2:$M$349,13,FALSE))</f>
        <v>167</v>
      </c>
      <c r="U45" s="8">
        <f>IF(ISNA(VLOOKUP($I45,disall!$A$2:$CY$349,COLUMN(disall!N44),FALSE)),-9999,VLOOKUP($I45,disall!$A$2:$CY$349,COLUMN(disall!N44),FALSE))</f>
        <v>34</v>
      </c>
      <c r="V45" s="8">
        <f>IF(ISNA(VLOOKUP($I45,disall!$A$2:$CY$349,COLUMN(disall!O44),FALSE)),-9999,VLOOKUP($I45,disall!$A$2:$CY$349,COLUMN(disall!O44),FALSE))</f>
        <v>16</v>
      </c>
      <c r="W45" s="8">
        <f>IF(ISNA(VLOOKUP($I45,disall!$A$2:$CY$349,COLUMN(disall!P44),FALSE)),-9999,VLOOKUP($I45,disall!$A$2:$CY$349,COLUMN(disall!P44),FALSE))</f>
        <v>470.59</v>
      </c>
      <c r="X45" s="8">
        <f>IF(ISNA(VLOOKUP($I45,disall!$A$2:$CY$349,COLUMN(disall!Q44),FALSE)),-9999,VLOOKUP($I45,disall!$A$2:$CY$349,COLUMN(disall!Q44),FALSE))</f>
        <v>24</v>
      </c>
      <c r="Y45" s="8">
        <f>IF(ISNA(VLOOKUP($I45,disall!$A$2:$CY$349,COLUMN(disall!R44),FALSE)),-9999,VLOOKUP($I45,disall!$A$2:$CY$349,COLUMN(disall!R44),FALSE))</f>
        <v>11</v>
      </c>
      <c r="Z45" s="8">
        <f>IF(ISNA(VLOOKUP($I45,disall!$A$2:$CY$349,COLUMN(disall!S44),FALSE)),-9999,VLOOKUP($I45,disall!$A$2:$CY$349,COLUMN(disall!S44),FALSE))</f>
        <v>458.33</v>
      </c>
      <c r="AA45" s="8">
        <f>IF(ISNA(VLOOKUP($I45,disall!$A$2:$CY$349,COLUMN(disall!T44),FALSE)),-9999,VLOOKUP($I45,disall!$A$2:$CY$349,COLUMN(disall!T44),FALSE))</f>
        <v>23.8</v>
      </c>
      <c r="AB45" s="8">
        <f>IF(ISNA(VLOOKUP($I45,disall!$A$2:$CY$349,COLUMN(disall!U44),FALSE)),-9999,VLOOKUP($I45,disall!$A$2:$CY$349,COLUMN(disall!U44),FALSE))</f>
        <v>13</v>
      </c>
      <c r="AC45" s="8">
        <f>IF(ISNA(VLOOKUP($I45,disall!$A$2:$CY$349,COLUMN(disall!V44),FALSE)),-9999,VLOOKUP($I45,disall!$A$2:$CY$349,COLUMN(disall!V44),FALSE))</f>
        <v>546.22</v>
      </c>
      <c r="AD45" s="8">
        <f>IF(ISNA(VLOOKUP($I45,disall!$A$2:$CY$349,COLUMN(disall!W44),FALSE)),-9999,VLOOKUP($I45,disall!$A$2:$CY$349,COLUMN(disall!W44),FALSE))</f>
        <v>24.9</v>
      </c>
      <c r="AE45" s="8">
        <f>IF(ISNA(VLOOKUP($I45,disall!$A$2:$CY$349,COLUMN(disall!X44),FALSE)),-9999,VLOOKUP($I45,disall!$A$2:$CY$349,COLUMN(disall!X44),FALSE))</f>
        <v>11.9</v>
      </c>
      <c r="AF45" s="8">
        <f>IF(ISNA(VLOOKUP($I45,disall!$A$2:$CY$349,COLUMN(disall!Y44),FALSE)),-9999,VLOOKUP($I45,disall!$A$2:$CY$349,COLUMN(disall!Y44),FALSE))</f>
        <v>477.91</v>
      </c>
      <c r="AG45" s="8">
        <f>IF(ISNA(VLOOKUP($I45,disall!$A$2:$CY$349,COLUMN(disall!Z44),FALSE)),-9999,VLOOKUP($I45,disall!$A$2:$CY$349,COLUMN(disall!Z44),FALSE))</f>
        <v>18.899999999999999</v>
      </c>
      <c r="AH45" s="8">
        <f>IF(ISNA(VLOOKUP($I45,disall!$A$2:$CY$349,COLUMN(disall!AA44),FALSE)),-9999,VLOOKUP($I45,disall!$A$2:$CY$349,COLUMN(disall!AA44),FALSE))</f>
        <v>12.3</v>
      </c>
      <c r="AI45" s="8">
        <f>IF(ISNA(VLOOKUP($I45,disall!$A$2:$CY$349,COLUMN(disall!AB44),FALSE)),-9999,VLOOKUP($I45,disall!$A$2:$CY$349,COLUMN(disall!AB44),FALSE))</f>
        <v>650.79</v>
      </c>
      <c r="AJ45" s="8">
        <f>IF(ISNA(VLOOKUP($I45,disall!$A$2:$CY$349,COLUMN(disall!AC44),FALSE)),-9999,VLOOKUP($I45,disall!$A$2:$CY$349,COLUMN(disall!AC44),FALSE))</f>
        <v>10.1</v>
      </c>
      <c r="AK45" s="8">
        <f>IF(ISNA(VLOOKUP($I45,disall!$A$2:$CY$349,COLUMN(disall!AD44),FALSE)),-9999,VLOOKUP($I45,disall!$A$2:$CY$349,COLUMN(disall!AD44),FALSE))</f>
        <v>7.5</v>
      </c>
      <c r="AL45" s="8">
        <f>IF(ISNA(VLOOKUP($I45,disall!$A$2:$CY$349,COLUMN(disall!AE44),FALSE)),-9999,VLOOKUP($I45,disall!$A$2:$CY$349,COLUMN(disall!AE44),FALSE))</f>
        <v>742.57</v>
      </c>
      <c r="AM45" s="8">
        <f>IF(ISNA(VLOOKUP($I45,disall!$A$2:$CY$349,COLUMN(disall!AF44),FALSE)),-9999,VLOOKUP($I45,disall!$A$2:$CY$349,COLUMN(disall!AF44),FALSE))</f>
        <v>8</v>
      </c>
      <c r="AN45" s="8">
        <f>IF(ISNA(VLOOKUP($I45,disall!$A$2:$CY$349,COLUMN(disall!AG44),FALSE)),-9999,VLOOKUP($I45,disall!$A$2:$CY$349,COLUMN(disall!AG44),FALSE))</f>
        <v>2.2000000000000002</v>
      </c>
      <c r="AO45" s="8">
        <f>IF(ISNA(VLOOKUP($I45,disall!$A$2:$CY$349,COLUMN(disall!AH44),FALSE)),-9999,VLOOKUP($I45,disall!$A$2:$CY$349,COLUMN(disall!AH44),FALSE))</f>
        <v>275</v>
      </c>
      <c r="AP45" s="8">
        <f>IF(ISNA(VLOOKUP($I45,disall!$A$2:$CY$349,COLUMN(disall!AI44),FALSE)),-9999,VLOOKUP($I45,disall!$A$2:$CY$349,COLUMN(disall!AI44),FALSE))</f>
        <v>12.2</v>
      </c>
      <c r="AQ45" s="8">
        <f>IF(ISNA(VLOOKUP($I45,disall!$A$2:$CY$349,COLUMN(disall!AJ44),FALSE)),-9999,VLOOKUP($I45,disall!$A$2:$CY$349,COLUMN(disall!AJ44),FALSE))</f>
        <v>10.199999999999999</v>
      </c>
      <c r="AR45" s="8">
        <f>IF(ISNA(VLOOKUP($I45,disall!$A$2:$CY$349,COLUMN(disall!AK44),FALSE)),-9999,VLOOKUP($I45,disall!$A$2:$CY$349,COLUMN(disall!AK44),FALSE))</f>
        <v>836.07</v>
      </c>
      <c r="AS45" s="8">
        <f>IF(ISNA(VLOOKUP($I45,disall!$A$2:$CY$349,COLUMN(disall!AL44),FALSE)),-9999,VLOOKUP($I45,disall!$A$2:$CY$349,COLUMN(disall!AL44),FALSE))</f>
        <v>12.7</v>
      </c>
      <c r="AT45" s="8">
        <f>IF(ISNA(VLOOKUP($I45,disall!$A$2:$CY$349,COLUMN(disall!AM44),FALSE)),-9999,VLOOKUP($I45,disall!$A$2:$CY$349,COLUMN(disall!AM44),FALSE))</f>
        <v>13</v>
      </c>
      <c r="AU45" s="8">
        <f>IF(ISNA(VLOOKUP($I45,disall!$A$2:$CY$349,COLUMN(disall!AN44),FALSE)),-9999,VLOOKUP($I45,disall!$A$2:$CY$349,COLUMN(disall!AN44),FALSE))</f>
        <v>1023.62</v>
      </c>
      <c r="AV45" s="8">
        <f>IF(ISNA(VLOOKUP($I45,disall!$A$2:$CY$349,COLUMN(disall!AO44),FALSE)),-9999,VLOOKUP($I45,disall!$A$2:$CY$349,COLUMN(disall!AO44),FALSE))</f>
        <v>14.3</v>
      </c>
      <c r="AW45" s="8">
        <f>IF(ISNA(VLOOKUP($I45,disall!$A$2:$CY$349,COLUMN(disall!AP44),FALSE)),-9999,VLOOKUP($I45,disall!$A$2:$CY$349,COLUMN(disall!AP44),FALSE))</f>
        <v>14.5</v>
      </c>
      <c r="AX45" s="8">
        <f>IF(ISNA(VLOOKUP($I45,disall!$A$2:$CY$349,COLUMN(disall!AQ44),FALSE)),-9999,VLOOKUP($I45,disall!$A$2:$CY$349,COLUMN(disall!AQ44),FALSE))</f>
        <v>1013.99</v>
      </c>
      <c r="AY45" s="8">
        <f>IF(ISNA(VLOOKUP($I45,disall!$A$2:$CY$349,COLUMN(disall!AR44),FALSE)),-9999,VLOOKUP($I45,disall!$A$2:$CY$349,COLUMN(disall!AR44),FALSE))</f>
        <v>18.399999999999999</v>
      </c>
      <c r="AZ45" s="8">
        <f>IF(ISNA(VLOOKUP($I45,disall!$A$2:$CY$349,COLUMN(disall!AS44),FALSE)),-9999,VLOOKUP($I45,disall!$A$2:$CY$349,COLUMN(disall!AS44),FALSE))</f>
        <v>18.5</v>
      </c>
      <c r="BA45" s="8">
        <f>IF(ISNA(VLOOKUP($I45,disall!$A$2:$CY$349,COLUMN(disall!AT44),FALSE)),-9999,VLOOKUP($I45,disall!$A$2:$CY$349,COLUMN(disall!AT44),FALSE))</f>
        <v>1005.43</v>
      </c>
      <c r="BB45" s="8">
        <f>IF(ISNA(VLOOKUP($I45,disall!$A$2:$CY$349,COLUMN(disall!AU44),FALSE)),-9999,VLOOKUP($I45,disall!$A$2:$CY$349,COLUMN(disall!AU44),FALSE))</f>
        <v>20.5</v>
      </c>
      <c r="BC45" s="8">
        <f>IF(ISNA(VLOOKUP($I45,disall!$A$2:$CY$349,COLUMN(disall!AV44),FALSE)),-9999,VLOOKUP($I45,disall!$A$2:$CY$349,COLUMN(disall!AV44),FALSE))</f>
        <v>13.2</v>
      </c>
      <c r="BD45" s="8">
        <f>IF(ISNA(VLOOKUP($I45,disall!$A$2:$CY$349,COLUMN(disall!AW44),FALSE)),-9999,VLOOKUP($I45,disall!$A$2:$CY$349,COLUMN(disall!AW44),FALSE))</f>
        <v>643.9</v>
      </c>
      <c r="BE45" s="8">
        <f>IF(ISNA(VLOOKUP($I45,disall!$A$2:$CY$349,COLUMN(disall!AX44),FALSE)),-9999,VLOOKUP($I45,disall!$A$2:$CY$349,COLUMN(disall!AX44),FALSE))</f>
        <v>22.5</v>
      </c>
      <c r="BF45" s="8">
        <f>IF(ISNA(VLOOKUP($I45,disall!$A$2:$CY$349,COLUMN(disall!AY44),FALSE)),-9999,VLOOKUP($I45,disall!$A$2:$CY$349,COLUMN(disall!AY44),FALSE))</f>
        <v>18</v>
      </c>
      <c r="BG45" s="8">
        <f>IF(ISNA(VLOOKUP($I45,disall!$A$2:$CY$349,COLUMN(disall!AZ44),FALSE)),-9999,VLOOKUP($I45,disall!$A$2:$CY$349,COLUMN(disall!AZ44),FALSE))</f>
        <v>800</v>
      </c>
      <c r="BH45" s="8">
        <f>IF(ISNA(VLOOKUP($I45,disall!$A$2:$CY$349,COLUMN(disall!BA44),FALSE)),-9999,VLOOKUP($I45,disall!$A$2:$CY$349,COLUMN(disall!BA44),FALSE))</f>
        <v>20.3</v>
      </c>
      <c r="BI45" s="8">
        <f>IF(ISNA(VLOOKUP($I45,disall!$A$2:$CY$349,COLUMN(disall!BB44),FALSE)),-9999,VLOOKUP($I45,disall!$A$2:$CY$349,COLUMN(disall!BB44),FALSE))</f>
        <v>31.1</v>
      </c>
      <c r="BJ45" s="8">
        <f>IF(ISNA(VLOOKUP($I45,disall!$A$2:$CY$349,COLUMN(disall!BC44),FALSE)),-9999,VLOOKUP($I45,disall!$A$2:$CY$349,COLUMN(disall!BC44),FALSE))</f>
        <v>1532.02</v>
      </c>
      <c r="BK45" s="8">
        <f>IF(ISNA(VLOOKUP($I45,disall!$A$2:$CY$349,COLUMN(disall!BD44),FALSE)),-9999,VLOOKUP($I45,disall!$A$2:$CY$349,COLUMN(disall!BD44),FALSE))</f>
        <v>20</v>
      </c>
      <c r="BL45" s="8">
        <f>IF(ISNA(VLOOKUP($I45,disall!$A$2:$CY$349,COLUMN(disall!BE44),FALSE)),-9999,VLOOKUP($I45,disall!$A$2:$CY$349,COLUMN(disall!BE44),FALSE))</f>
        <v>27.5</v>
      </c>
      <c r="BM45" s="8">
        <f>IF(ISNA(VLOOKUP($I45,disall!$A$2:$CY$349,COLUMN(disall!BF44),FALSE)),-9999,VLOOKUP($I45,disall!$A$2:$CY$349,COLUMN(disall!BF44),FALSE))</f>
        <v>1375</v>
      </c>
      <c r="BN45" s="8">
        <f>IF(ISNA(VLOOKUP($I45,disall!$A$2:$CY$349,COLUMN(disall!BG44),FALSE)),-9999,VLOOKUP($I45,disall!$A$2:$CY$349,COLUMN(disall!BG44),FALSE))</f>
        <v>19</v>
      </c>
      <c r="BO45" s="8">
        <f>IF(ISNA(VLOOKUP($I45,disall!$A$2:$CY$349,COLUMN(disall!BH44),FALSE)),-9999,VLOOKUP($I45,disall!$A$2:$CY$349,COLUMN(disall!BH44),FALSE))</f>
        <v>22.4</v>
      </c>
      <c r="BP45" s="8">
        <f>IF(ISNA(VLOOKUP($I45,disall!$A$2:$CY$349,COLUMN(disall!BI44),FALSE)),-9999,VLOOKUP($I45,disall!$A$2:$CY$349,COLUMN(disall!BI44),FALSE))</f>
        <v>1178.95</v>
      </c>
      <c r="BQ45" s="8">
        <f>IF(ISNA(VLOOKUP($I45,disall!$A$2:$CY$349,COLUMN(disall!BJ44),FALSE)),-9999,VLOOKUP($I45,disall!$A$2:$CY$349,COLUMN(disall!BJ44),FALSE))</f>
        <v>20.100000000000001</v>
      </c>
      <c r="BR45" s="8">
        <f>IF(ISNA(VLOOKUP($I45,disall!$A$2:$CY$349,COLUMN(disall!BK44),FALSE)),-9999,VLOOKUP($I45,disall!$A$2:$CY$349,COLUMN(disall!BK44),FALSE))</f>
        <v>20.399999999999999</v>
      </c>
      <c r="BS45" s="8">
        <f>IF(ISNA(VLOOKUP($I45,disall!$A$2:$CY$349,COLUMN(disall!BL44),FALSE)),-9999,VLOOKUP($I45,disall!$A$2:$CY$349,COLUMN(disall!BL44),FALSE))</f>
        <v>1014.93</v>
      </c>
      <c r="BT45" s="8">
        <f>IF(ISNA(VLOOKUP($I45,disall!$A$2:$CY$349,COLUMN(disall!BM44),FALSE)),-9999,VLOOKUP($I45,disall!$A$2:$CY$349,COLUMN(disall!BM44),FALSE))</f>
        <v>22.8</v>
      </c>
      <c r="BU45" s="8">
        <f>IF(ISNA(VLOOKUP($I45,disall!$A$2:$CY$349,COLUMN(disall!BN44),FALSE)),-9999,VLOOKUP($I45,disall!$A$2:$CY$349,COLUMN(disall!BN44),FALSE))</f>
        <v>30.9</v>
      </c>
      <c r="BV45" s="8">
        <f>IF(ISNA(VLOOKUP($I45,disall!$A$2:$CY$349,COLUMN(disall!BO44),FALSE)),-9999,VLOOKUP($I45,disall!$A$2:$CY$349,COLUMN(disall!BO44),FALSE))</f>
        <v>1355.26</v>
      </c>
      <c r="BW45" s="8">
        <f>IF(ISNA(VLOOKUP($I45,disall!$A$2:$CY$349,COLUMN(disall!BP44),FALSE)),-9999,VLOOKUP($I45,disall!$A$2:$CY$349,COLUMN(disall!BP44),FALSE))</f>
        <v>25.7</v>
      </c>
      <c r="BX45" s="8">
        <f>IF(ISNA(VLOOKUP($I45,disall!$A$2:$CY$349,COLUMN(disall!BQ44),FALSE)),-9999,VLOOKUP($I45,disall!$A$2:$CY$349,COLUMN(disall!BQ44),FALSE))</f>
        <v>36.700000000000003</v>
      </c>
      <c r="BY45" s="8">
        <f>IF(ISNA(VLOOKUP($I45,disall!$A$2:$CY$349,COLUMN(disall!BR44),FALSE)),-9999,VLOOKUP($I45,disall!$A$2:$CY$349,COLUMN(disall!BR44),FALSE))</f>
        <v>1428.02</v>
      </c>
      <c r="BZ45" s="8">
        <f>IF(ISNA(VLOOKUP($I45,disall!$A$2:$CY$349,COLUMN(disall!BS44),FALSE)),-9999,VLOOKUP($I45,disall!$A$2:$CY$349,COLUMN(disall!BS44),FALSE))</f>
        <v>8</v>
      </c>
      <c r="CA45" s="8">
        <f>IF(ISNA(VLOOKUP($I45,disall!$A$2:$CY$349,COLUMN(disall!BT44),FALSE)),-9999,VLOOKUP($I45,disall!$A$2:$CY$349,COLUMN(disall!BT44),FALSE))</f>
        <v>4.5999999999999996</v>
      </c>
      <c r="CB45" s="8">
        <f>IF(ISNA(VLOOKUP($I45,disall!$A$2:$CY$349,COLUMN(disall!BU44),FALSE)),-9999,VLOOKUP($I45,disall!$A$2:$CY$349,COLUMN(disall!BU44),FALSE))</f>
        <v>575</v>
      </c>
      <c r="CC45" s="8">
        <f>IF(ISNA(VLOOKUP($I45,disall!$A$2:$CY$349,COLUMN(disall!BV44),FALSE)),-9999,VLOOKUP($I45,disall!$A$2:$CY$349,COLUMN(disall!BV44),FALSE))</f>
        <v>8</v>
      </c>
      <c r="CD45" s="8">
        <f>IF(ISNA(VLOOKUP($I45,disall!$A$2:$CY$349,COLUMN(disall!BW44),FALSE)),-9999,VLOOKUP($I45,disall!$A$2:$CY$349,COLUMN(disall!BW44),FALSE))</f>
        <v>6</v>
      </c>
      <c r="CE45" s="8">
        <f>IF(ISNA(VLOOKUP($I45,disall!$A$2:$CY$349,COLUMN(disall!BX44),FALSE)),-9999,VLOOKUP($I45,disall!$A$2:$CY$349,COLUMN(disall!BX44),FALSE))</f>
        <v>750</v>
      </c>
      <c r="CF45" s="8">
        <f>IF(ISNA(VLOOKUP($I45,disall!$A$2:$CY$349,COLUMN(disall!BY44),FALSE)),-9999,VLOOKUP($I45,disall!$A$2:$CY$349,COLUMN(disall!BY44),FALSE))</f>
        <v>15</v>
      </c>
      <c r="CG45" s="8">
        <f>IF(ISNA(VLOOKUP($I45,disall!$A$2:$CY$349,COLUMN(disall!BZ44),FALSE)),-9999,VLOOKUP($I45,disall!$A$2:$CY$349,COLUMN(disall!BZ44),FALSE))</f>
        <v>19</v>
      </c>
      <c r="CH45" s="8">
        <f>IF(ISNA(VLOOKUP($I45,disall!$A$2:$CY$349,COLUMN(disall!CA44),FALSE)),-9999,VLOOKUP($I45,disall!$A$2:$CY$349,COLUMN(disall!CA44),FALSE))</f>
        <v>1266.67</v>
      </c>
      <c r="CI45" s="8">
        <f>IF(ISNA(VLOOKUP($I45,disall!$A$2:$CY$349,COLUMN(disall!CB44),FALSE)),-9999,VLOOKUP($I45,disall!$A$2:$CY$349,COLUMN(disall!CB44),FALSE))</f>
        <v>34.9</v>
      </c>
      <c r="CJ45" s="8">
        <f>IF(ISNA(VLOOKUP($I45,disall!$A$2:$CY$349,COLUMN(disall!CC44),FALSE)),-9999,VLOOKUP($I45,disall!$A$2:$CY$349,COLUMN(disall!CC44),FALSE))</f>
        <v>63</v>
      </c>
      <c r="CK45" s="8">
        <f>IF(ISNA(VLOOKUP($I45,disall!$A$2:$CY$349,COLUMN(disall!CD44),FALSE)),-9999,VLOOKUP($I45,disall!$A$2:$CY$349,COLUMN(disall!CD44),FALSE))</f>
        <v>1805.16</v>
      </c>
      <c r="CL45" s="8">
        <f>IF(ISNA(VLOOKUP($I45,disall!$A$2:$CY$349,COLUMN(disall!CE44),FALSE)),-9999,VLOOKUP($I45,disall!$A$2:$CY$349,COLUMN(disall!CE44),FALSE))</f>
        <v>34.4</v>
      </c>
      <c r="CM45" s="8">
        <f>IF(ISNA(VLOOKUP($I45,disall!$A$2:$CY$349,COLUMN(disall!CF44),FALSE)),-9999,VLOOKUP($I45,disall!$A$2:$CY$349,COLUMN(disall!CF44),FALSE))</f>
        <v>63.7</v>
      </c>
      <c r="CN45" s="8">
        <f>IF(ISNA(VLOOKUP($I45,disall!$A$2:$CY$349,COLUMN(disall!CG44),FALSE)),-9999,VLOOKUP($I45,disall!$A$2:$CY$349,COLUMN(disall!CG44),FALSE))</f>
        <v>1851.74</v>
      </c>
      <c r="CO45" s="8">
        <f>IF(ISNA(VLOOKUP($I45,disall!$A$2:$CY$349,COLUMN(disall!CH44),FALSE)),-9999,VLOOKUP($I45,disall!$A$2:$CY$349,COLUMN(disall!CH44),FALSE))</f>
        <v>39.4</v>
      </c>
      <c r="CP45" s="8">
        <f>IF(ISNA(VLOOKUP($I45,disall!$A$2:$CY$349,COLUMN(disall!CI44),FALSE)),-9999,VLOOKUP($I45,disall!$A$2:$CY$349,COLUMN(disall!CI44),FALSE))</f>
        <v>62.8</v>
      </c>
      <c r="CQ45" s="8">
        <f>IF(ISNA(VLOOKUP($I45,disall!$A$2:$CY$349,COLUMN(disall!CJ44),FALSE)),-9999,VLOOKUP($I45,disall!$A$2:$CY$349,COLUMN(disall!CJ44),FALSE))</f>
        <v>1593.91</v>
      </c>
      <c r="CR45" s="8">
        <f>IF(ISNA(VLOOKUP($I45,disall!$A$2:$CY$349,COLUMN(disall!CK44),FALSE)),-9999,VLOOKUP($I45,disall!$A$2:$CY$349,COLUMN(disall!CK44),FALSE))</f>
        <v>21.3</v>
      </c>
      <c r="CS45" s="8">
        <f>IF(ISNA(VLOOKUP($I45,disall!$A$2:$CY$349,COLUMN(disall!CL44),FALSE)),-9999,VLOOKUP($I45,disall!$A$2:$CY$349,COLUMN(disall!CL44),FALSE))</f>
        <v>23.6</v>
      </c>
      <c r="CT45" s="8">
        <f>IF(ISNA(VLOOKUP($I45,disall!$A$2:$CY$349,COLUMN(disall!CM44),FALSE)),-9999,VLOOKUP($I45,disall!$A$2:$CY$349,COLUMN(disall!CM44),FALSE))</f>
        <v>1107.98</v>
      </c>
      <c r="CU45" s="8">
        <f>IF(ISNA(VLOOKUP($I45,disall!$A$2:$CY$349,COLUMN(disall!CN44),FALSE)),-9999,VLOOKUP($I45,disall!$A$2:$CY$349,COLUMN(disall!CN44),FALSE))</f>
        <v>16.5</v>
      </c>
      <c r="CV45" s="8">
        <f>IF(ISNA(VLOOKUP($I45,disall!$A$2:$CY$349,COLUMN(disall!CO44),FALSE)),-9999,VLOOKUP($I45,disall!$A$2:$CY$349,COLUMN(disall!CO44),FALSE))</f>
        <v>27</v>
      </c>
      <c r="CW45" s="8">
        <f>IF(ISNA(VLOOKUP($I45,disall!$A$2:$CY$349,COLUMN(disall!CP44),FALSE)),-9999,VLOOKUP($I45,disall!$A$2:$CY$349,COLUMN(disall!CP44),FALSE))</f>
        <v>1636.36</v>
      </c>
      <c r="CX45" s="8">
        <f>IF(ISNA(VLOOKUP($I45,disall!$A$2:$CY$349,COLUMN(disall!CQ44),FALSE)),-9999,VLOOKUP($I45,disall!$A$2:$CY$349,COLUMN(disall!CQ44),FALSE))</f>
        <v>38.4</v>
      </c>
      <c r="CY45" s="8">
        <f>IF(ISNA(VLOOKUP($I45,disall!$A$2:$CY$349,COLUMN(disall!CR44),FALSE)),-9999,VLOOKUP($I45,disall!$A$2:$CY$349,COLUMN(disall!CR44),FALSE))</f>
        <v>71.3</v>
      </c>
      <c r="CZ45" s="8">
        <f>IF(ISNA(VLOOKUP($I45,disall!$A$2:$CY$349,COLUMN(disall!CS44),FALSE)),-9999,VLOOKUP($I45,disall!$A$2:$CY$349,COLUMN(disall!CS44),FALSE))</f>
        <v>1856.77</v>
      </c>
      <c r="DA45" s="8">
        <f>IF(ISNA(VLOOKUP($I45,disall!$A$2:$CY$349,COLUMN(disall!CT44),FALSE)),-9999,VLOOKUP($I45,disall!$A$2:$CY$349,COLUMN(disall!CT44),FALSE))</f>
        <v>14.6</v>
      </c>
      <c r="DB45" s="8">
        <f>IF(ISNA(VLOOKUP($I45,disall!$A$2:$CY$349,COLUMN(disall!CU44),FALSE)),-9999,VLOOKUP($I45,disall!$A$2:$CY$349,COLUMN(disall!CU44),FALSE))</f>
        <v>27.5</v>
      </c>
      <c r="DC45" s="8">
        <f>IF(ISNA(VLOOKUP($I45,disall!$A$2:$CY$349,COLUMN(disall!CV44),FALSE)),-9999,VLOOKUP($I45,disall!$A$2:$CY$349,COLUMN(disall!CV44),FALSE))</f>
        <v>1883.56</v>
      </c>
      <c r="DD45" s="8">
        <f>IF(ISNA(VLOOKUP($I45,disall!$A$2:$CY$349,COLUMN(disall!CW44),FALSE)),-9999,VLOOKUP($I45,disall!$A$2:$CY$349,COLUMN(disall!CW44),FALSE))</f>
        <v>8.6999999999999993</v>
      </c>
      <c r="DE45" s="8">
        <f>IF(ISNA(VLOOKUP($I45,disall!$A$2:$CY$349,COLUMN(disall!CX44),FALSE)),-9999,VLOOKUP($I45,disall!$A$2:$CY$349,COLUMN(disall!CX44),FALSE))</f>
        <v>12.3</v>
      </c>
      <c r="DF45" s="8">
        <f>IF(ISNA(VLOOKUP($I45,disall!$A$2:$CY$349,COLUMN(disall!CY44),FALSE)),-9999,VLOOKUP($I45,disall!$A$2:$CY$349,COLUMN(disall!CY44),FALSE))</f>
        <v>1413.79</v>
      </c>
    </row>
    <row r="46" spans="1:110" x14ac:dyDescent="0.25">
      <c r="A46">
        <v>239</v>
      </c>
      <c r="B46" t="s">
        <v>8</v>
      </c>
      <c r="C46" t="s">
        <v>472</v>
      </c>
      <c r="D46" t="s">
        <v>318</v>
      </c>
      <c r="E46" t="s">
        <v>473</v>
      </c>
      <c r="F46" t="s">
        <v>330</v>
      </c>
      <c r="G46" t="s">
        <v>538</v>
      </c>
      <c r="H46">
        <v>1102</v>
      </c>
      <c r="I46">
        <f>IF(ISNA(VLOOKUP(H46,disall!$D$2:$L$349,1,FALSE)),H46,VLOOKUP(H46,disall!$D$2:$L$349,1,FALSE))</f>
        <v>1102</v>
      </c>
      <c r="J46">
        <f>IF(ISNA(VLOOKUP(H46,disall!$D$2:$L$349,1,FALSE)),"NA",VLOOKUP(H46,disall!$D$2:$L$349,2,FALSE))</f>
        <v>1102</v>
      </c>
      <c r="K46" t="str">
        <f>IF(ISNA(VLOOKUP(I46,disall!$A$2:$L$349,3,FALSE)),F46,VLOOKUP(I46,disall!$A$2:$L$349,3,FALSE))</f>
        <v>Akola</v>
      </c>
      <c r="L46" t="str">
        <f>IF(ISNA(VLOOKUP(I46,disall!$A$2:$L$349,12,FALSE)),"NA",VLOOKUP(I46,disall!$A$2:$L$349,12,FALSE))</f>
        <v>Akola</v>
      </c>
      <c r="M46">
        <f>IF(ISNA(VLOOKUP(I46,disall!$A$2:$M$349,6,FALSE)),"NA",VLOOKUP(I46,disall!$A$2:$M$349,6,FALSE))</f>
        <v>11</v>
      </c>
      <c r="N46">
        <f>IF(ISNA(VLOOKUP(I46,disall!$A$2:$M$349,7,FALSE)),"NA",VLOOKUP(I46,disall!$A$2:$M$349,7,FALSE))</f>
        <v>0.98119800000000001</v>
      </c>
      <c r="O46">
        <f>IF(ISNA(VLOOKUP(I46,disall!$A$2:$M$349,8,FALSE)),"NA",VLOOKUP(I46,disall!$A$2:$M$349,8,FALSE))</f>
        <v>5.3541340000000002</v>
      </c>
      <c r="P46" t="str">
        <f>IF(ISNA(VLOOKUP(I46,disall!$A$2:$M$349,9,FALSE)),"NA",VLOOKUP(I46,disall!$A$2:$M$349,9,FALSE))</f>
        <v>POLY</v>
      </c>
      <c r="Q46">
        <f>IF(ISNA(VLOOKUP(I46,disall!$A$2:$M$349,10,FALSE)),"NA",VLOOKUP(I46,disall!$A$2:$M$349,10,FALSE))</f>
        <v>356130200</v>
      </c>
      <c r="R46" t="str">
        <f>IF(ISNA(VLOOKUP(I46,disall!$A$2:$M$349,11,FALSE)),"NA",VLOOKUP(I46,disall!$A$2:$M$349,11,FALSE))</f>
        <v>Maharashtra</v>
      </c>
      <c r="S46" t="str">
        <f>IF(ISNA(VLOOKUP(I46,disall!$A$2:$M$349,12,FALSE)),"NA",VLOOKUP(I46,disall!$A$2:$M$349,12,FALSE))</f>
        <v>Akola</v>
      </c>
      <c r="T46">
        <f>IF(ISNA(VLOOKUP(I46,disall!$A$2:$M$349,13,FALSE)),"NA",VLOOKUP(I46,disall!$A$2:$M$349,13,FALSE))</f>
        <v>168</v>
      </c>
      <c r="U46" s="8">
        <f>IF(ISNA(VLOOKUP($I46,disall!$A$2:$CY$349,COLUMN(disall!N45),FALSE)),-9999,VLOOKUP($I46,disall!$A$2:$CY$349,COLUMN(disall!N45),FALSE))</f>
        <v>29</v>
      </c>
      <c r="V46" s="8">
        <f>IF(ISNA(VLOOKUP($I46,disall!$A$2:$CY$349,COLUMN(disall!O45),FALSE)),-9999,VLOOKUP($I46,disall!$A$2:$CY$349,COLUMN(disall!O45),FALSE))</f>
        <v>5.3</v>
      </c>
      <c r="W46" s="8">
        <f>IF(ISNA(VLOOKUP($I46,disall!$A$2:$CY$349,COLUMN(disall!P45),FALSE)),-9999,VLOOKUP($I46,disall!$A$2:$CY$349,COLUMN(disall!P45),FALSE))</f>
        <v>182.76</v>
      </c>
      <c r="X46" s="8">
        <f>IF(ISNA(VLOOKUP($I46,disall!$A$2:$CY$349,COLUMN(disall!Q45),FALSE)),-9999,VLOOKUP($I46,disall!$A$2:$CY$349,COLUMN(disall!Q45),FALSE))</f>
        <v>26</v>
      </c>
      <c r="Y46" s="8">
        <f>IF(ISNA(VLOOKUP($I46,disall!$A$2:$CY$349,COLUMN(disall!R45),FALSE)),-9999,VLOOKUP($I46,disall!$A$2:$CY$349,COLUMN(disall!R45),FALSE))</f>
        <v>12</v>
      </c>
      <c r="Z46" s="8">
        <f>IF(ISNA(VLOOKUP($I46,disall!$A$2:$CY$349,COLUMN(disall!S45),FALSE)),-9999,VLOOKUP($I46,disall!$A$2:$CY$349,COLUMN(disall!S45),FALSE))</f>
        <v>461.54</v>
      </c>
      <c r="AA46" s="8">
        <f>IF(ISNA(VLOOKUP($I46,disall!$A$2:$CY$349,COLUMN(disall!T45),FALSE)),-9999,VLOOKUP($I46,disall!$A$2:$CY$349,COLUMN(disall!T45),FALSE))</f>
        <v>22.7</v>
      </c>
      <c r="AB46" s="8">
        <f>IF(ISNA(VLOOKUP($I46,disall!$A$2:$CY$349,COLUMN(disall!U45),FALSE)),-9999,VLOOKUP($I46,disall!$A$2:$CY$349,COLUMN(disall!U45),FALSE))</f>
        <v>18</v>
      </c>
      <c r="AC46" s="8">
        <f>IF(ISNA(VLOOKUP($I46,disall!$A$2:$CY$349,COLUMN(disall!V45),FALSE)),-9999,VLOOKUP($I46,disall!$A$2:$CY$349,COLUMN(disall!V45),FALSE))</f>
        <v>792.95</v>
      </c>
      <c r="AD46" s="8">
        <f>IF(ISNA(VLOOKUP($I46,disall!$A$2:$CY$349,COLUMN(disall!W45),FALSE)),-9999,VLOOKUP($I46,disall!$A$2:$CY$349,COLUMN(disall!W45),FALSE))</f>
        <v>22.5</v>
      </c>
      <c r="AE46" s="8">
        <f>IF(ISNA(VLOOKUP($I46,disall!$A$2:$CY$349,COLUMN(disall!X45),FALSE)),-9999,VLOOKUP($I46,disall!$A$2:$CY$349,COLUMN(disall!X45),FALSE))</f>
        <v>15.1</v>
      </c>
      <c r="AF46" s="8">
        <f>IF(ISNA(VLOOKUP($I46,disall!$A$2:$CY$349,COLUMN(disall!Y45),FALSE)),-9999,VLOOKUP($I46,disall!$A$2:$CY$349,COLUMN(disall!Y45),FALSE))</f>
        <v>671.11</v>
      </c>
      <c r="AG46" s="8">
        <f>IF(ISNA(VLOOKUP($I46,disall!$A$2:$CY$349,COLUMN(disall!Z45),FALSE)),-9999,VLOOKUP($I46,disall!$A$2:$CY$349,COLUMN(disall!Z45),FALSE))</f>
        <v>26</v>
      </c>
      <c r="AH46" s="8">
        <f>IF(ISNA(VLOOKUP($I46,disall!$A$2:$CY$349,COLUMN(disall!AA45),FALSE)),-9999,VLOOKUP($I46,disall!$A$2:$CY$349,COLUMN(disall!AA45),FALSE))</f>
        <v>13.5</v>
      </c>
      <c r="AI46" s="8">
        <f>IF(ISNA(VLOOKUP($I46,disall!$A$2:$CY$349,COLUMN(disall!AB45),FALSE)),-9999,VLOOKUP($I46,disall!$A$2:$CY$349,COLUMN(disall!AB45),FALSE))</f>
        <v>519.23</v>
      </c>
      <c r="AJ46" s="8">
        <f>IF(ISNA(VLOOKUP($I46,disall!$A$2:$CY$349,COLUMN(disall!AC45),FALSE)),-9999,VLOOKUP($I46,disall!$A$2:$CY$349,COLUMN(disall!AC45),FALSE))</f>
        <v>28.5</v>
      </c>
      <c r="AK46" s="8">
        <f>IF(ISNA(VLOOKUP($I46,disall!$A$2:$CY$349,COLUMN(disall!AD45),FALSE)),-9999,VLOOKUP($I46,disall!$A$2:$CY$349,COLUMN(disall!AD45),FALSE))</f>
        <v>16.100000000000001</v>
      </c>
      <c r="AL46" s="8">
        <f>IF(ISNA(VLOOKUP($I46,disall!$A$2:$CY$349,COLUMN(disall!AE45),FALSE)),-9999,VLOOKUP($I46,disall!$A$2:$CY$349,COLUMN(disall!AE45),FALSE))</f>
        <v>564.91</v>
      </c>
      <c r="AM46" s="8">
        <f>IF(ISNA(VLOOKUP($I46,disall!$A$2:$CY$349,COLUMN(disall!AF45),FALSE)),-9999,VLOOKUP($I46,disall!$A$2:$CY$349,COLUMN(disall!AF45),FALSE))</f>
        <v>30.7</v>
      </c>
      <c r="AN46" s="8">
        <f>IF(ISNA(VLOOKUP($I46,disall!$A$2:$CY$349,COLUMN(disall!AG45),FALSE)),-9999,VLOOKUP($I46,disall!$A$2:$CY$349,COLUMN(disall!AG45),FALSE))</f>
        <v>8.1999999999999993</v>
      </c>
      <c r="AO46" s="8">
        <f>IF(ISNA(VLOOKUP($I46,disall!$A$2:$CY$349,COLUMN(disall!AH45),FALSE)),-9999,VLOOKUP($I46,disall!$A$2:$CY$349,COLUMN(disall!AH45),FALSE))</f>
        <v>267.10000000000002</v>
      </c>
      <c r="AP46" s="8">
        <f>IF(ISNA(VLOOKUP($I46,disall!$A$2:$CY$349,COLUMN(disall!AI45),FALSE)),-9999,VLOOKUP($I46,disall!$A$2:$CY$349,COLUMN(disall!AI45),FALSE))</f>
        <v>26.5</v>
      </c>
      <c r="AQ46" s="8">
        <f>IF(ISNA(VLOOKUP($I46,disall!$A$2:$CY$349,COLUMN(disall!AJ45),FALSE)),-9999,VLOOKUP($I46,disall!$A$2:$CY$349,COLUMN(disall!AJ45),FALSE))</f>
        <v>15.7</v>
      </c>
      <c r="AR46" s="8">
        <f>IF(ISNA(VLOOKUP($I46,disall!$A$2:$CY$349,COLUMN(disall!AK45),FALSE)),-9999,VLOOKUP($I46,disall!$A$2:$CY$349,COLUMN(disall!AK45),FALSE))</f>
        <v>592.45000000000005</v>
      </c>
      <c r="AS46" s="8">
        <f>IF(ISNA(VLOOKUP($I46,disall!$A$2:$CY$349,COLUMN(disall!AL45),FALSE)),-9999,VLOOKUP($I46,disall!$A$2:$CY$349,COLUMN(disall!AL45),FALSE))</f>
        <v>28</v>
      </c>
      <c r="AT46" s="8">
        <f>IF(ISNA(VLOOKUP($I46,disall!$A$2:$CY$349,COLUMN(disall!AM45),FALSE)),-9999,VLOOKUP($I46,disall!$A$2:$CY$349,COLUMN(disall!AM45),FALSE))</f>
        <v>18.7</v>
      </c>
      <c r="AU46" s="8">
        <f>IF(ISNA(VLOOKUP($I46,disall!$A$2:$CY$349,COLUMN(disall!AN45),FALSE)),-9999,VLOOKUP($I46,disall!$A$2:$CY$349,COLUMN(disall!AN45),FALSE))</f>
        <v>667.86</v>
      </c>
      <c r="AV46" s="8">
        <f>IF(ISNA(VLOOKUP($I46,disall!$A$2:$CY$349,COLUMN(disall!AO45),FALSE)),-9999,VLOOKUP($I46,disall!$A$2:$CY$349,COLUMN(disall!AO45),FALSE))</f>
        <v>28.5</v>
      </c>
      <c r="AW46" s="8">
        <f>IF(ISNA(VLOOKUP($I46,disall!$A$2:$CY$349,COLUMN(disall!AP45),FALSE)),-9999,VLOOKUP($I46,disall!$A$2:$CY$349,COLUMN(disall!AP45),FALSE))</f>
        <v>26.5</v>
      </c>
      <c r="AX46" s="8">
        <f>IF(ISNA(VLOOKUP($I46,disall!$A$2:$CY$349,COLUMN(disall!AQ45),FALSE)),-9999,VLOOKUP($I46,disall!$A$2:$CY$349,COLUMN(disall!AQ45),FALSE))</f>
        <v>929.82</v>
      </c>
      <c r="AY46" s="8">
        <f>IF(ISNA(VLOOKUP($I46,disall!$A$2:$CY$349,COLUMN(disall!AR45),FALSE)),-9999,VLOOKUP($I46,disall!$A$2:$CY$349,COLUMN(disall!AR45),FALSE))</f>
        <v>28.4</v>
      </c>
      <c r="AZ46" s="8">
        <f>IF(ISNA(VLOOKUP($I46,disall!$A$2:$CY$349,COLUMN(disall!AS45),FALSE)),-9999,VLOOKUP($I46,disall!$A$2:$CY$349,COLUMN(disall!AS45),FALSE))</f>
        <v>8.6</v>
      </c>
      <c r="BA46" s="8">
        <f>IF(ISNA(VLOOKUP($I46,disall!$A$2:$CY$349,COLUMN(disall!AT45),FALSE)),-9999,VLOOKUP($I46,disall!$A$2:$CY$349,COLUMN(disall!AT45),FALSE))</f>
        <v>302.82</v>
      </c>
      <c r="BB46" s="8">
        <f>IF(ISNA(VLOOKUP($I46,disall!$A$2:$CY$349,COLUMN(disall!AU45),FALSE)),-9999,VLOOKUP($I46,disall!$A$2:$CY$349,COLUMN(disall!AU45),FALSE))</f>
        <v>31.4</v>
      </c>
      <c r="BC46" s="8">
        <f>IF(ISNA(VLOOKUP($I46,disall!$A$2:$CY$349,COLUMN(disall!AV45),FALSE)),-9999,VLOOKUP($I46,disall!$A$2:$CY$349,COLUMN(disall!AV45),FALSE))</f>
        <v>24.8</v>
      </c>
      <c r="BD46" s="8">
        <f>IF(ISNA(VLOOKUP($I46,disall!$A$2:$CY$349,COLUMN(disall!AW45),FALSE)),-9999,VLOOKUP($I46,disall!$A$2:$CY$349,COLUMN(disall!AW45),FALSE))</f>
        <v>789.81</v>
      </c>
      <c r="BE46" s="8">
        <f>IF(ISNA(VLOOKUP($I46,disall!$A$2:$CY$349,COLUMN(disall!AX45),FALSE)),-9999,VLOOKUP($I46,disall!$A$2:$CY$349,COLUMN(disall!AX45),FALSE))</f>
        <v>31</v>
      </c>
      <c r="BF46" s="8">
        <f>IF(ISNA(VLOOKUP($I46,disall!$A$2:$CY$349,COLUMN(disall!AY45),FALSE)),-9999,VLOOKUP($I46,disall!$A$2:$CY$349,COLUMN(disall!AY45),FALSE))</f>
        <v>8.5</v>
      </c>
      <c r="BG46" s="8">
        <f>IF(ISNA(VLOOKUP($I46,disall!$A$2:$CY$349,COLUMN(disall!AZ45),FALSE)),-9999,VLOOKUP($I46,disall!$A$2:$CY$349,COLUMN(disall!AZ45),FALSE))</f>
        <v>274.19</v>
      </c>
      <c r="BH46" s="8">
        <f>IF(ISNA(VLOOKUP($I46,disall!$A$2:$CY$349,COLUMN(disall!BA45),FALSE)),-9999,VLOOKUP($I46,disall!$A$2:$CY$349,COLUMN(disall!BA45),FALSE))</f>
        <v>28</v>
      </c>
      <c r="BI46" s="8">
        <f>IF(ISNA(VLOOKUP($I46,disall!$A$2:$CY$349,COLUMN(disall!BB45),FALSE)),-9999,VLOOKUP($I46,disall!$A$2:$CY$349,COLUMN(disall!BB45),FALSE))</f>
        <v>14.7</v>
      </c>
      <c r="BJ46" s="8">
        <f>IF(ISNA(VLOOKUP($I46,disall!$A$2:$CY$349,COLUMN(disall!BC45),FALSE)),-9999,VLOOKUP($I46,disall!$A$2:$CY$349,COLUMN(disall!BC45),FALSE))</f>
        <v>525</v>
      </c>
      <c r="BK46" s="8">
        <f>IF(ISNA(VLOOKUP($I46,disall!$A$2:$CY$349,COLUMN(disall!BD45),FALSE)),-9999,VLOOKUP($I46,disall!$A$2:$CY$349,COLUMN(disall!BD45),FALSE))</f>
        <v>27.5</v>
      </c>
      <c r="BL46" s="8">
        <f>IF(ISNA(VLOOKUP($I46,disall!$A$2:$CY$349,COLUMN(disall!BE45),FALSE)),-9999,VLOOKUP($I46,disall!$A$2:$CY$349,COLUMN(disall!BE45),FALSE))</f>
        <v>13</v>
      </c>
      <c r="BM46" s="8">
        <f>IF(ISNA(VLOOKUP($I46,disall!$A$2:$CY$349,COLUMN(disall!BF45),FALSE)),-9999,VLOOKUP($I46,disall!$A$2:$CY$349,COLUMN(disall!BF45),FALSE))</f>
        <v>472.73</v>
      </c>
      <c r="BN46" s="8">
        <f>IF(ISNA(VLOOKUP($I46,disall!$A$2:$CY$349,COLUMN(disall!BG45),FALSE)),-9999,VLOOKUP($I46,disall!$A$2:$CY$349,COLUMN(disall!BG45),FALSE))</f>
        <v>26.1</v>
      </c>
      <c r="BO46" s="8">
        <f>IF(ISNA(VLOOKUP($I46,disall!$A$2:$CY$349,COLUMN(disall!BH45),FALSE)),-9999,VLOOKUP($I46,disall!$A$2:$CY$349,COLUMN(disall!BH45),FALSE))</f>
        <v>10.6</v>
      </c>
      <c r="BP46" s="8">
        <f>IF(ISNA(VLOOKUP($I46,disall!$A$2:$CY$349,COLUMN(disall!BI45),FALSE)),-9999,VLOOKUP($I46,disall!$A$2:$CY$349,COLUMN(disall!BI45),FALSE))</f>
        <v>406.13</v>
      </c>
      <c r="BQ46" s="8">
        <f>IF(ISNA(VLOOKUP($I46,disall!$A$2:$CY$349,COLUMN(disall!BJ45),FALSE)),-9999,VLOOKUP($I46,disall!$A$2:$CY$349,COLUMN(disall!BJ45),FALSE))</f>
        <v>27.7</v>
      </c>
      <c r="BR46" s="8">
        <f>IF(ISNA(VLOOKUP($I46,disall!$A$2:$CY$349,COLUMN(disall!BK45),FALSE)),-9999,VLOOKUP($I46,disall!$A$2:$CY$349,COLUMN(disall!BK45),FALSE))</f>
        <v>9.6</v>
      </c>
      <c r="BS46" s="8">
        <f>IF(ISNA(VLOOKUP($I46,disall!$A$2:$CY$349,COLUMN(disall!BL45),FALSE)),-9999,VLOOKUP($I46,disall!$A$2:$CY$349,COLUMN(disall!BL45),FALSE))</f>
        <v>346.57</v>
      </c>
      <c r="BT46" s="8">
        <f>IF(ISNA(VLOOKUP($I46,disall!$A$2:$CY$349,COLUMN(disall!BM45),FALSE)),-9999,VLOOKUP($I46,disall!$A$2:$CY$349,COLUMN(disall!BM45),FALSE))</f>
        <v>31.4</v>
      </c>
      <c r="BU46" s="8">
        <f>IF(ISNA(VLOOKUP($I46,disall!$A$2:$CY$349,COLUMN(disall!BN45),FALSE)),-9999,VLOOKUP($I46,disall!$A$2:$CY$349,COLUMN(disall!BN45),FALSE))</f>
        <v>14.6</v>
      </c>
      <c r="BV46" s="8">
        <f>IF(ISNA(VLOOKUP($I46,disall!$A$2:$CY$349,COLUMN(disall!BO45),FALSE)),-9999,VLOOKUP($I46,disall!$A$2:$CY$349,COLUMN(disall!BO45),FALSE))</f>
        <v>464.97</v>
      </c>
      <c r="BW46" s="8">
        <f>IF(ISNA(VLOOKUP($I46,disall!$A$2:$CY$349,COLUMN(disall!BP45),FALSE)),-9999,VLOOKUP($I46,disall!$A$2:$CY$349,COLUMN(disall!BP45),FALSE))</f>
        <v>12</v>
      </c>
      <c r="BX46" s="8">
        <f>IF(ISNA(VLOOKUP($I46,disall!$A$2:$CY$349,COLUMN(disall!BQ45),FALSE)),-9999,VLOOKUP($I46,disall!$A$2:$CY$349,COLUMN(disall!BQ45),FALSE))</f>
        <v>4.8</v>
      </c>
      <c r="BY46" s="8">
        <f>IF(ISNA(VLOOKUP($I46,disall!$A$2:$CY$349,COLUMN(disall!BR45),FALSE)),-9999,VLOOKUP($I46,disall!$A$2:$CY$349,COLUMN(disall!BR45),FALSE))</f>
        <v>400</v>
      </c>
      <c r="BZ46" s="8">
        <f>IF(ISNA(VLOOKUP($I46,disall!$A$2:$CY$349,COLUMN(disall!BS45),FALSE)),-9999,VLOOKUP($I46,disall!$A$2:$CY$349,COLUMN(disall!BS45),FALSE))</f>
        <v>11.4</v>
      </c>
      <c r="CA46" s="8">
        <f>IF(ISNA(VLOOKUP($I46,disall!$A$2:$CY$349,COLUMN(disall!BT45),FALSE)),-9999,VLOOKUP($I46,disall!$A$2:$CY$349,COLUMN(disall!BT45),FALSE))</f>
        <v>4</v>
      </c>
      <c r="CB46" s="8">
        <f>IF(ISNA(VLOOKUP($I46,disall!$A$2:$CY$349,COLUMN(disall!BU45),FALSE)),-9999,VLOOKUP($I46,disall!$A$2:$CY$349,COLUMN(disall!BU45),FALSE))</f>
        <v>350.88</v>
      </c>
      <c r="CC46" s="8">
        <f>IF(ISNA(VLOOKUP($I46,disall!$A$2:$CY$349,COLUMN(disall!BV45),FALSE)),-9999,VLOOKUP($I46,disall!$A$2:$CY$349,COLUMN(disall!BV45),FALSE))</f>
        <v>11</v>
      </c>
      <c r="CD46" s="8">
        <f>IF(ISNA(VLOOKUP($I46,disall!$A$2:$CY$349,COLUMN(disall!BW45),FALSE)),-9999,VLOOKUP($I46,disall!$A$2:$CY$349,COLUMN(disall!BW45),FALSE))</f>
        <v>4</v>
      </c>
      <c r="CE46" s="8">
        <f>IF(ISNA(VLOOKUP($I46,disall!$A$2:$CY$349,COLUMN(disall!BX45),FALSE)),-9999,VLOOKUP($I46,disall!$A$2:$CY$349,COLUMN(disall!BX45),FALSE))</f>
        <v>363.64</v>
      </c>
      <c r="CF46" s="8">
        <f>IF(ISNA(VLOOKUP($I46,disall!$A$2:$CY$349,COLUMN(disall!BY45),FALSE)),-9999,VLOOKUP($I46,disall!$A$2:$CY$349,COLUMN(disall!BY45),FALSE))</f>
        <v>8</v>
      </c>
      <c r="CG46" s="8">
        <f>IF(ISNA(VLOOKUP($I46,disall!$A$2:$CY$349,COLUMN(disall!BZ45),FALSE)),-9999,VLOOKUP($I46,disall!$A$2:$CY$349,COLUMN(disall!BZ45),FALSE))</f>
        <v>6</v>
      </c>
      <c r="CH46" s="8">
        <f>IF(ISNA(VLOOKUP($I46,disall!$A$2:$CY$349,COLUMN(disall!CA45),FALSE)),-9999,VLOOKUP($I46,disall!$A$2:$CY$349,COLUMN(disall!CA45),FALSE))</f>
        <v>750</v>
      </c>
      <c r="CI46" s="8">
        <f>IF(ISNA(VLOOKUP($I46,disall!$A$2:$CY$349,COLUMN(disall!CB45),FALSE)),-9999,VLOOKUP($I46,disall!$A$2:$CY$349,COLUMN(disall!CB45),FALSE))</f>
        <v>11.5</v>
      </c>
      <c r="CJ46" s="8">
        <f>IF(ISNA(VLOOKUP($I46,disall!$A$2:$CY$349,COLUMN(disall!CC45),FALSE)),-9999,VLOOKUP($I46,disall!$A$2:$CY$349,COLUMN(disall!CC45),FALSE))</f>
        <v>7.8</v>
      </c>
      <c r="CK46" s="8">
        <f>IF(ISNA(VLOOKUP($I46,disall!$A$2:$CY$349,COLUMN(disall!CD45),FALSE)),-9999,VLOOKUP($I46,disall!$A$2:$CY$349,COLUMN(disall!CD45),FALSE))</f>
        <v>678.26</v>
      </c>
      <c r="CL46" s="8">
        <f>IF(ISNA(VLOOKUP($I46,disall!$A$2:$CY$349,COLUMN(disall!CE45),FALSE)),-9999,VLOOKUP($I46,disall!$A$2:$CY$349,COLUMN(disall!CE45),FALSE))</f>
        <v>10</v>
      </c>
      <c r="CM46" s="8">
        <f>IF(ISNA(VLOOKUP($I46,disall!$A$2:$CY$349,COLUMN(disall!CF45),FALSE)),-9999,VLOOKUP($I46,disall!$A$2:$CY$349,COLUMN(disall!CF45),FALSE))</f>
        <v>7.7</v>
      </c>
      <c r="CN46" s="8">
        <f>IF(ISNA(VLOOKUP($I46,disall!$A$2:$CY$349,COLUMN(disall!CG45),FALSE)),-9999,VLOOKUP($I46,disall!$A$2:$CY$349,COLUMN(disall!CG45),FALSE))</f>
        <v>770</v>
      </c>
      <c r="CO46" s="8">
        <f>IF(ISNA(VLOOKUP($I46,disall!$A$2:$CY$349,COLUMN(disall!CH45),FALSE)),-9999,VLOOKUP($I46,disall!$A$2:$CY$349,COLUMN(disall!CH45),FALSE))</f>
        <v>9.9</v>
      </c>
      <c r="CP46" s="8">
        <f>IF(ISNA(VLOOKUP($I46,disall!$A$2:$CY$349,COLUMN(disall!CI45),FALSE)),-9999,VLOOKUP($I46,disall!$A$2:$CY$349,COLUMN(disall!CI45),FALSE))</f>
        <v>6.8</v>
      </c>
      <c r="CQ46" s="8">
        <f>IF(ISNA(VLOOKUP($I46,disall!$A$2:$CY$349,COLUMN(disall!CJ45),FALSE)),-9999,VLOOKUP($I46,disall!$A$2:$CY$349,COLUMN(disall!CJ45),FALSE))</f>
        <v>686.87</v>
      </c>
      <c r="CR46" s="8">
        <f>IF(ISNA(VLOOKUP($I46,disall!$A$2:$CY$349,COLUMN(disall!CK45),FALSE)),-9999,VLOOKUP($I46,disall!$A$2:$CY$349,COLUMN(disall!CK45),FALSE))</f>
        <v>8.5</v>
      </c>
      <c r="CS46" s="8">
        <f>IF(ISNA(VLOOKUP($I46,disall!$A$2:$CY$349,COLUMN(disall!CL45),FALSE)),-9999,VLOOKUP($I46,disall!$A$2:$CY$349,COLUMN(disall!CL45),FALSE))</f>
        <v>3.8</v>
      </c>
      <c r="CT46" s="8">
        <f>IF(ISNA(VLOOKUP($I46,disall!$A$2:$CY$349,COLUMN(disall!CM45),FALSE)),-9999,VLOOKUP($I46,disall!$A$2:$CY$349,COLUMN(disall!CM45),FALSE))</f>
        <v>447.06</v>
      </c>
      <c r="CU46" s="8">
        <f>IF(ISNA(VLOOKUP($I46,disall!$A$2:$CY$349,COLUMN(disall!CN45),FALSE)),-9999,VLOOKUP($I46,disall!$A$2:$CY$349,COLUMN(disall!CN45),FALSE))</f>
        <v>6.1</v>
      </c>
      <c r="CV46" s="8">
        <f>IF(ISNA(VLOOKUP($I46,disall!$A$2:$CY$349,COLUMN(disall!CO45),FALSE)),-9999,VLOOKUP($I46,disall!$A$2:$CY$349,COLUMN(disall!CO45),FALSE))</f>
        <v>5.4</v>
      </c>
      <c r="CW46" s="8">
        <f>IF(ISNA(VLOOKUP($I46,disall!$A$2:$CY$349,COLUMN(disall!CP45),FALSE)),-9999,VLOOKUP($I46,disall!$A$2:$CY$349,COLUMN(disall!CP45),FALSE))</f>
        <v>885.25</v>
      </c>
      <c r="CX46" s="8">
        <f>IF(ISNA(VLOOKUP($I46,disall!$A$2:$CY$349,COLUMN(disall!CQ45),FALSE)),-9999,VLOOKUP($I46,disall!$A$2:$CY$349,COLUMN(disall!CQ45),FALSE))</f>
        <v>4.5999999999999996</v>
      </c>
      <c r="CY46" s="8">
        <f>IF(ISNA(VLOOKUP($I46,disall!$A$2:$CY$349,COLUMN(disall!CR45),FALSE)),-9999,VLOOKUP($I46,disall!$A$2:$CY$349,COLUMN(disall!CR45),FALSE))</f>
        <v>3.8</v>
      </c>
      <c r="CZ46" s="8">
        <f>IF(ISNA(VLOOKUP($I46,disall!$A$2:$CY$349,COLUMN(disall!CS45),FALSE)),-9999,VLOOKUP($I46,disall!$A$2:$CY$349,COLUMN(disall!CS45),FALSE))</f>
        <v>826.09</v>
      </c>
      <c r="DA46" s="8">
        <f>IF(ISNA(VLOOKUP($I46,disall!$A$2:$CY$349,COLUMN(disall!CT45),FALSE)),-9999,VLOOKUP($I46,disall!$A$2:$CY$349,COLUMN(disall!CT45),FALSE))</f>
        <v>4.7</v>
      </c>
      <c r="DB46" s="8">
        <f>IF(ISNA(VLOOKUP($I46,disall!$A$2:$CY$349,COLUMN(disall!CU45),FALSE)),-9999,VLOOKUP($I46,disall!$A$2:$CY$349,COLUMN(disall!CU45),FALSE))</f>
        <v>3.4</v>
      </c>
      <c r="DC46" s="8">
        <f>IF(ISNA(VLOOKUP($I46,disall!$A$2:$CY$349,COLUMN(disall!CV45),FALSE)),-9999,VLOOKUP($I46,disall!$A$2:$CY$349,COLUMN(disall!CV45),FALSE))</f>
        <v>723.4</v>
      </c>
      <c r="DD46" s="8">
        <f>IF(ISNA(VLOOKUP($I46,disall!$A$2:$CY$349,COLUMN(disall!CW45),FALSE)),-9999,VLOOKUP($I46,disall!$A$2:$CY$349,COLUMN(disall!CW45),FALSE))</f>
        <v>4.5</v>
      </c>
      <c r="DE46" s="8">
        <f>IF(ISNA(VLOOKUP($I46,disall!$A$2:$CY$349,COLUMN(disall!CX45),FALSE)),-9999,VLOOKUP($I46,disall!$A$2:$CY$349,COLUMN(disall!CX45),FALSE))</f>
        <v>3.4</v>
      </c>
      <c r="DF46" s="8">
        <f>IF(ISNA(VLOOKUP($I46,disall!$A$2:$CY$349,COLUMN(disall!CY45),FALSE)),-9999,VLOOKUP($I46,disall!$A$2:$CY$349,COLUMN(disall!CY45),FALSE))</f>
        <v>755.56</v>
      </c>
    </row>
    <row r="47" spans="1:110" x14ac:dyDescent="0.25">
      <c r="A47">
        <v>240</v>
      </c>
      <c r="B47" t="s">
        <v>8</v>
      </c>
      <c r="C47" t="s">
        <v>472</v>
      </c>
      <c r="D47" t="s">
        <v>318</v>
      </c>
      <c r="E47" t="s">
        <v>539</v>
      </c>
      <c r="F47" t="s">
        <v>321</v>
      </c>
      <c r="G47" t="s">
        <v>540</v>
      </c>
      <c r="H47">
        <v>1103</v>
      </c>
      <c r="I47">
        <f>IF(ISNA(VLOOKUP(H47,disall!$D$2:$L$349,1,FALSE)),H47,VLOOKUP(H47,disall!$D$2:$L$349,1,FALSE))</f>
        <v>1103</v>
      </c>
      <c r="J47">
        <f>IF(ISNA(VLOOKUP(H47,disall!$D$2:$L$349,1,FALSE)),"NA",VLOOKUP(H47,disall!$D$2:$L$349,2,FALSE))</f>
        <v>1103</v>
      </c>
      <c r="K47" t="str">
        <f>IF(ISNA(VLOOKUP(I47,disall!$A$2:$L$349,3,FALSE)),F47,VLOOKUP(I47,disall!$A$2:$L$349,3,FALSE))</f>
        <v>Amravati</v>
      </c>
      <c r="L47" t="str">
        <f>IF(ISNA(VLOOKUP(I47,disall!$A$2:$L$349,12,FALSE)),"NA",VLOOKUP(I47,disall!$A$2:$L$349,12,FALSE))</f>
        <v>Amravati</v>
      </c>
      <c r="M47">
        <f>IF(ISNA(VLOOKUP(I47,disall!$A$2:$M$349,6,FALSE)),"NA",VLOOKUP(I47,disall!$A$2:$M$349,6,FALSE))</f>
        <v>11</v>
      </c>
      <c r="N47">
        <f>IF(ISNA(VLOOKUP(I47,disall!$A$2:$M$349,7,FALSE)),"NA",VLOOKUP(I47,disall!$A$2:$M$349,7,FALSE))</f>
        <v>1.0747310000000001</v>
      </c>
      <c r="O47">
        <f>IF(ISNA(VLOOKUP(I47,disall!$A$2:$M$349,8,FALSE)),"NA",VLOOKUP(I47,disall!$A$2:$M$349,8,FALSE))</f>
        <v>6.9899519999999997</v>
      </c>
      <c r="P47" t="str">
        <f>IF(ISNA(VLOOKUP(I47,disall!$A$2:$M$349,9,FALSE)),"NA",VLOOKUP(I47,disall!$A$2:$M$349,9,FALSE))</f>
        <v>POLY</v>
      </c>
      <c r="Q47">
        <f>IF(ISNA(VLOOKUP(I47,disall!$A$2:$M$349,10,FALSE)),"NA",VLOOKUP(I47,disall!$A$2:$M$349,10,FALSE))</f>
        <v>356130300</v>
      </c>
      <c r="R47" t="str">
        <f>IF(ISNA(VLOOKUP(I47,disall!$A$2:$M$349,11,FALSE)),"NA",VLOOKUP(I47,disall!$A$2:$M$349,11,FALSE))</f>
        <v>Maharashtra</v>
      </c>
      <c r="S47" t="str">
        <f>IF(ISNA(VLOOKUP(I47,disall!$A$2:$M$349,12,FALSE)),"NA",VLOOKUP(I47,disall!$A$2:$M$349,12,FALSE))</f>
        <v>Amravati</v>
      </c>
      <c r="T47">
        <f>IF(ISNA(VLOOKUP(I47,disall!$A$2:$M$349,13,FALSE)),"NA",VLOOKUP(I47,disall!$A$2:$M$349,13,FALSE))</f>
        <v>169</v>
      </c>
      <c r="U47" s="8">
        <f>IF(ISNA(VLOOKUP($I47,disall!$A$2:$CY$349,COLUMN(disall!N46),FALSE)),-9999,VLOOKUP($I47,disall!$A$2:$CY$349,COLUMN(disall!N46),FALSE))</f>
        <v>26</v>
      </c>
      <c r="V47" s="8">
        <f>IF(ISNA(VLOOKUP($I47,disall!$A$2:$CY$349,COLUMN(disall!O46),FALSE)),-9999,VLOOKUP($I47,disall!$A$2:$CY$349,COLUMN(disall!O46),FALSE))</f>
        <v>7</v>
      </c>
      <c r="W47" s="8">
        <f>IF(ISNA(VLOOKUP($I47,disall!$A$2:$CY$349,COLUMN(disall!P46),FALSE)),-9999,VLOOKUP($I47,disall!$A$2:$CY$349,COLUMN(disall!P46),FALSE))</f>
        <v>269.23</v>
      </c>
      <c r="X47" s="8">
        <f>IF(ISNA(VLOOKUP($I47,disall!$A$2:$CY$349,COLUMN(disall!Q46),FALSE)),-9999,VLOOKUP($I47,disall!$A$2:$CY$349,COLUMN(disall!Q46),FALSE))</f>
        <v>23</v>
      </c>
      <c r="Y47" s="8">
        <f>IF(ISNA(VLOOKUP($I47,disall!$A$2:$CY$349,COLUMN(disall!R46),FALSE)),-9999,VLOOKUP($I47,disall!$A$2:$CY$349,COLUMN(disall!R46),FALSE))</f>
        <v>12</v>
      </c>
      <c r="Z47" s="8">
        <f>IF(ISNA(VLOOKUP($I47,disall!$A$2:$CY$349,COLUMN(disall!S46),FALSE)),-9999,VLOOKUP($I47,disall!$A$2:$CY$349,COLUMN(disall!S46),FALSE))</f>
        <v>521.74</v>
      </c>
      <c r="AA47" s="8">
        <f>IF(ISNA(VLOOKUP($I47,disall!$A$2:$CY$349,COLUMN(disall!T46),FALSE)),-9999,VLOOKUP($I47,disall!$A$2:$CY$349,COLUMN(disall!T46),FALSE))</f>
        <v>24.1</v>
      </c>
      <c r="AB47" s="8">
        <f>IF(ISNA(VLOOKUP($I47,disall!$A$2:$CY$349,COLUMN(disall!U46),FALSE)),-9999,VLOOKUP($I47,disall!$A$2:$CY$349,COLUMN(disall!U46),FALSE))</f>
        <v>20</v>
      </c>
      <c r="AC47" s="8">
        <f>IF(ISNA(VLOOKUP($I47,disall!$A$2:$CY$349,COLUMN(disall!V46),FALSE)),-9999,VLOOKUP($I47,disall!$A$2:$CY$349,COLUMN(disall!V46),FALSE))</f>
        <v>829.88</v>
      </c>
      <c r="AD47" s="8">
        <f>IF(ISNA(VLOOKUP($I47,disall!$A$2:$CY$349,COLUMN(disall!W46),FALSE)),-9999,VLOOKUP($I47,disall!$A$2:$CY$349,COLUMN(disall!W46),FALSE))</f>
        <v>27</v>
      </c>
      <c r="AE47" s="8">
        <f>IF(ISNA(VLOOKUP($I47,disall!$A$2:$CY$349,COLUMN(disall!X46),FALSE)),-9999,VLOOKUP($I47,disall!$A$2:$CY$349,COLUMN(disall!X46),FALSE))</f>
        <v>17.399999999999999</v>
      </c>
      <c r="AF47" s="8">
        <f>IF(ISNA(VLOOKUP($I47,disall!$A$2:$CY$349,COLUMN(disall!Y46),FALSE)),-9999,VLOOKUP($I47,disall!$A$2:$CY$349,COLUMN(disall!Y46),FALSE))</f>
        <v>644.44000000000005</v>
      </c>
      <c r="AG47" s="8">
        <f>IF(ISNA(VLOOKUP($I47,disall!$A$2:$CY$349,COLUMN(disall!Z46),FALSE)),-9999,VLOOKUP($I47,disall!$A$2:$CY$349,COLUMN(disall!Z46),FALSE))</f>
        <v>40.9</v>
      </c>
      <c r="AH47" s="8">
        <f>IF(ISNA(VLOOKUP($I47,disall!$A$2:$CY$349,COLUMN(disall!AA46),FALSE)),-9999,VLOOKUP($I47,disall!$A$2:$CY$349,COLUMN(disall!AA46),FALSE))</f>
        <v>22.4</v>
      </c>
      <c r="AI47" s="8">
        <f>IF(ISNA(VLOOKUP($I47,disall!$A$2:$CY$349,COLUMN(disall!AB46),FALSE)),-9999,VLOOKUP($I47,disall!$A$2:$CY$349,COLUMN(disall!AB46),FALSE))</f>
        <v>547.67999999999995</v>
      </c>
      <c r="AJ47" s="8">
        <f>IF(ISNA(VLOOKUP($I47,disall!$A$2:$CY$349,COLUMN(disall!AC46),FALSE)),-9999,VLOOKUP($I47,disall!$A$2:$CY$349,COLUMN(disall!AC46),FALSE))</f>
        <v>36.5</v>
      </c>
      <c r="AK47" s="8">
        <f>IF(ISNA(VLOOKUP($I47,disall!$A$2:$CY$349,COLUMN(disall!AD46),FALSE)),-9999,VLOOKUP($I47,disall!$A$2:$CY$349,COLUMN(disall!AD46),FALSE))</f>
        <v>23.6</v>
      </c>
      <c r="AL47" s="8">
        <f>IF(ISNA(VLOOKUP($I47,disall!$A$2:$CY$349,COLUMN(disall!AE46),FALSE)),-9999,VLOOKUP($I47,disall!$A$2:$CY$349,COLUMN(disall!AE46),FALSE))</f>
        <v>646.58000000000004</v>
      </c>
      <c r="AM47" s="8">
        <f>IF(ISNA(VLOOKUP($I47,disall!$A$2:$CY$349,COLUMN(disall!AF46),FALSE)),-9999,VLOOKUP($I47,disall!$A$2:$CY$349,COLUMN(disall!AF46),FALSE))</f>
        <v>37.200000000000003</v>
      </c>
      <c r="AN47" s="8">
        <f>IF(ISNA(VLOOKUP($I47,disall!$A$2:$CY$349,COLUMN(disall!AG46),FALSE)),-9999,VLOOKUP($I47,disall!$A$2:$CY$349,COLUMN(disall!AG46),FALSE))</f>
        <v>9.5</v>
      </c>
      <c r="AO47" s="8">
        <f>IF(ISNA(VLOOKUP($I47,disall!$A$2:$CY$349,COLUMN(disall!AH46),FALSE)),-9999,VLOOKUP($I47,disall!$A$2:$CY$349,COLUMN(disall!AH46),FALSE))</f>
        <v>255.38</v>
      </c>
      <c r="AP47" s="8">
        <f>IF(ISNA(VLOOKUP($I47,disall!$A$2:$CY$349,COLUMN(disall!AI46),FALSE)),-9999,VLOOKUP($I47,disall!$A$2:$CY$349,COLUMN(disall!AI46),FALSE))</f>
        <v>30.3</v>
      </c>
      <c r="AQ47" s="8">
        <f>IF(ISNA(VLOOKUP($I47,disall!$A$2:$CY$349,COLUMN(disall!AJ46),FALSE)),-9999,VLOOKUP($I47,disall!$A$2:$CY$349,COLUMN(disall!AJ46),FALSE))</f>
        <v>19.399999999999999</v>
      </c>
      <c r="AR47" s="8">
        <f>IF(ISNA(VLOOKUP($I47,disall!$A$2:$CY$349,COLUMN(disall!AK46),FALSE)),-9999,VLOOKUP($I47,disall!$A$2:$CY$349,COLUMN(disall!AK46),FALSE))</f>
        <v>640.26</v>
      </c>
      <c r="AS47" s="8">
        <f>IF(ISNA(VLOOKUP($I47,disall!$A$2:$CY$349,COLUMN(disall!AL46),FALSE)),-9999,VLOOKUP($I47,disall!$A$2:$CY$349,COLUMN(disall!AL46),FALSE))</f>
        <v>27</v>
      </c>
      <c r="AT47" s="8">
        <f>IF(ISNA(VLOOKUP($I47,disall!$A$2:$CY$349,COLUMN(disall!AM46),FALSE)),-9999,VLOOKUP($I47,disall!$A$2:$CY$349,COLUMN(disall!AM46),FALSE))</f>
        <v>26.4</v>
      </c>
      <c r="AU47" s="8">
        <f>IF(ISNA(VLOOKUP($I47,disall!$A$2:$CY$349,COLUMN(disall!AN46),FALSE)),-9999,VLOOKUP($I47,disall!$A$2:$CY$349,COLUMN(disall!AN46),FALSE))</f>
        <v>977.78</v>
      </c>
      <c r="AV47" s="8">
        <f>IF(ISNA(VLOOKUP($I47,disall!$A$2:$CY$349,COLUMN(disall!AO46),FALSE)),-9999,VLOOKUP($I47,disall!$A$2:$CY$349,COLUMN(disall!AO46),FALSE))</f>
        <v>29.8</v>
      </c>
      <c r="AW47" s="8">
        <f>IF(ISNA(VLOOKUP($I47,disall!$A$2:$CY$349,COLUMN(disall!AP46),FALSE)),-9999,VLOOKUP($I47,disall!$A$2:$CY$349,COLUMN(disall!AP46),FALSE))</f>
        <v>32.5</v>
      </c>
      <c r="AX47" s="8">
        <f>IF(ISNA(VLOOKUP($I47,disall!$A$2:$CY$349,COLUMN(disall!AQ46),FALSE)),-9999,VLOOKUP($I47,disall!$A$2:$CY$349,COLUMN(disall!AQ46),FALSE))</f>
        <v>1090.5999999999999</v>
      </c>
      <c r="AY47" s="8">
        <f>IF(ISNA(VLOOKUP($I47,disall!$A$2:$CY$349,COLUMN(disall!AR46),FALSE)),-9999,VLOOKUP($I47,disall!$A$2:$CY$349,COLUMN(disall!AR46),FALSE))</f>
        <v>35.700000000000003</v>
      </c>
      <c r="AZ47" s="8">
        <f>IF(ISNA(VLOOKUP($I47,disall!$A$2:$CY$349,COLUMN(disall!AS46),FALSE)),-9999,VLOOKUP($I47,disall!$A$2:$CY$349,COLUMN(disall!AS46),FALSE))</f>
        <v>24.3</v>
      </c>
      <c r="BA47" s="8">
        <f>IF(ISNA(VLOOKUP($I47,disall!$A$2:$CY$349,COLUMN(disall!AT46),FALSE)),-9999,VLOOKUP($I47,disall!$A$2:$CY$349,COLUMN(disall!AT46),FALSE))</f>
        <v>680.67</v>
      </c>
      <c r="BB47" s="8">
        <f>IF(ISNA(VLOOKUP($I47,disall!$A$2:$CY$349,COLUMN(disall!AU46),FALSE)),-9999,VLOOKUP($I47,disall!$A$2:$CY$349,COLUMN(disall!AU46),FALSE))</f>
        <v>35</v>
      </c>
      <c r="BC47" s="8">
        <f>IF(ISNA(VLOOKUP($I47,disall!$A$2:$CY$349,COLUMN(disall!AV46),FALSE)),-9999,VLOOKUP($I47,disall!$A$2:$CY$349,COLUMN(disall!AV46),FALSE))</f>
        <v>36</v>
      </c>
      <c r="BD47" s="8">
        <f>IF(ISNA(VLOOKUP($I47,disall!$A$2:$CY$349,COLUMN(disall!AW46),FALSE)),-9999,VLOOKUP($I47,disall!$A$2:$CY$349,COLUMN(disall!AW46),FALSE))</f>
        <v>1028.57</v>
      </c>
      <c r="BE47" s="8">
        <f>IF(ISNA(VLOOKUP($I47,disall!$A$2:$CY$349,COLUMN(disall!AX46),FALSE)),-9999,VLOOKUP($I47,disall!$A$2:$CY$349,COLUMN(disall!AX46),FALSE))</f>
        <v>38.6</v>
      </c>
      <c r="BF47" s="8">
        <f>IF(ISNA(VLOOKUP($I47,disall!$A$2:$CY$349,COLUMN(disall!AY46),FALSE)),-9999,VLOOKUP($I47,disall!$A$2:$CY$349,COLUMN(disall!AY46),FALSE))</f>
        <v>17.8</v>
      </c>
      <c r="BG47" s="8">
        <f>IF(ISNA(VLOOKUP($I47,disall!$A$2:$CY$349,COLUMN(disall!AZ46),FALSE)),-9999,VLOOKUP($I47,disall!$A$2:$CY$349,COLUMN(disall!AZ46),FALSE))</f>
        <v>461.14</v>
      </c>
      <c r="BH47" s="8">
        <f>IF(ISNA(VLOOKUP($I47,disall!$A$2:$CY$349,COLUMN(disall!BA46),FALSE)),-9999,VLOOKUP($I47,disall!$A$2:$CY$349,COLUMN(disall!BA46),FALSE))</f>
        <v>34.799999999999997</v>
      </c>
      <c r="BI47" s="8">
        <f>IF(ISNA(VLOOKUP($I47,disall!$A$2:$CY$349,COLUMN(disall!BB46),FALSE)),-9999,VLOOKUP($I47,disall!$A$2:$CY$349,COLUMN(disall!BB46),FALSE))</f>
        <v>30.8</v>
      </c>
      <c r="BJ47" s="8">
        <f>IF(ISNA(VLOOKUP($I47,disall!$A$2:$CY$349,COLUMN(disall!BC46),FALSE)),-9999,VLOOKUP($I47,disall!$A$2:$CY$349,COLUMN(disall!BC46),FALSE))</f>
        <v>885.06</v>
      </c>
      <c r="BK47" s="8">
        <f>IF(ISNA(VLOOKUP($I47,disall!$A$2:$CY$349,COLUMN(disall!BD46),FALSE)),-9999,VLOOKUP($I47,disall!$A$2:$CY$349,COLUMN(disall!BD46),FALSE))</f>
        <v>34.299999999999997</v>
      </c>
      <c r="BL47" s="8">
        <f>IF(ISNA(VLOOKUP($I47,disall!$A$2:$CY$349,COLUMN(disall!BE46),FALSE)),-9999,VLOOKUP($I47,disall!$A$2:$CY$349,COLUMN(disall!BE46),FALSE))</f>
        <v>27.2</v>
      </c>
      <c r="BM47" s="8">
        <f>IF(ISNA(VLOOKUP($I47,disall!$A$2:$CY$349,COLUMN(disall!BF46),FALSE)),-9999,VLOOKUP($I47,disall!$A$2:$CY$349,COLUMN(disall!BF46),FALSE))</f>
        <v>793</v>
      </c>
      <c r="BN47" s="8">
        <f>IF(ISNA(VLOOKUP($I47,disall!$A$2:$CY$349,COLUMN(disall!BG46),FALSE)),-9999,VLOOKUP($I47,disall!$A$2:$CY$349,COLUMN(disall!BG46),FALSE))</f>
        <v>32.5</v>
      </c>
      <c r="BO47" s="8">
        <f>IF(ISNA(VLOOKUP($I47,disall!$A$2:$CY$349,COLUMN(disall!BH46),FALSE)),-9999,VLOOKUP($I47,disall!$A$2:$CY$349,COLUMN(disall!BH46),FALSE))</f>
        <v>22.1</v>
      </c>
      <c r="BP47" s="8">
        <f>IF(ISNA(VLOOKUP($I47,disall!$A$2:$CY$349,COLUMN(disall!BI46),FALSE)),-9999,VLOOKUP($I47,disall!$A$2:$CY$349,COLUMN(disall!BI46),FALSE))</f>
        <v>680</v>
      </c>
      <c r="BQ47" s="8">
        <f>IF(ISNA(VLOOKUP($I47,disall!$A$2:$CY$349,COLUMN(disall!BJ46),FALSE)),-9999,VLOOKUP($I47,disall!$A$2:$CY$349,COLUMN(disall!BJ46),FALSE))</f>
        <v>34.5</v>
      </c>
      <c r="BR47" s="8">
        <f>IF(ISNA(VLOOKUP($I47,disall!$A$2:$CY$349,COLUMN(disall!BK46),FALSE)),-9999,VLOOKUP($I47,disall!$A$2:$CY$349,COLUMN(disall!BK46),FALSE))</f>
        <v>20.100000000000001</v>
      </c>
      <c r="BS47" s="8">
        <f>IF(ISNA(VLOOKUP($I47,disall!$A$2:$CY$349,COLUMN(disall!BL46),FALSE)),-9999,VLOOKUP($I47,disall!$A$2:$CY$349,COLUMN(disall!BL46),FALSE))</f>
        <v>582.61</v>
      </c>
      <c r="BT47" s="8">
        <f>IF(ISNA(VLOOKUP($I47,disall!$A$2:$CY$349,COLUMN(disall!BM46),FALSE)),-9999,VLOOKUP($I47,disall!$A$2:$CY$349,COLUMN(disall!BM46),FALSE))</f>
        <v>39.1</v>
      </c>
      <c r="BU47" s="8">
        <f>IF(ISNA(VLOOKUP($I47,disall!$A$2:$CY$349,COLUMN(disall!BN46),FALSE)),-9999,VLOOKUP($I47,disall!$A$2:$CY$349,COLUMN(disall!BN46),FALSE))</f>
        <v>30.5</v>
      </c>
      <c r="BV47" s="8">
        <f>IF(ISNA(VLOOKUP($I47,disall!$A$2:$CY$349,COLUMN(disall!BO46),FALSE)),-9999,VLOOKUP($I47,disall!$A$2:$CY$349,COLUMN(disall!BO46),FALSE))</f>
        <v>780.05</v>
      </c>
      <c r="BW47" s="8">
        <f>IF(ISNA(VLOOKUP($I47,disall!$A$2:$CY$349,COLUMN(disall!BP46),FALSE)),-9999,VLOOKUP($I47,disall!$A$2:$CY$349,COLUMN(disall!BP46),FALSE))</f>
        <v>24.9</v>
      </c>
      <c r="BX47" s="8">
        <f>IF(ISNA(VLOOKUP($I47,disall!$A$2:$CY$349,COLUMN(disall!BQ46),FALSE)),-9999,VLOOKUP($I47,disall!$A$2:$CY$349,COLUMN(disall!BQ46),FALSE))</f>
        <v>13.7</v>
      </c>
      <c r="BY47" s="8">
        <f>IF(ISNA(VLOOKUP($I47,disall!$A$2:$CY$349,COLUMN(disall!BR46),FALSE)),-9999,VLOOKUP($I47,disall!$A$2:$CY$349,COLUMN(disall!BR46),FALSE))</f>
        <v>550.20000000000005</v>
      </c>
      <c r="BZ47" s="8">
        <f>IF(ISNA(VLOOKUP($I47,disall!$A$2:$CY$349,COLUMN(disall!BS46),FALSE)),-9999,VLOOKUP($I47,disall!$A$2:$CY$349,COLUMN(disall!BS46),FALSE))</f>
        <v>25</v>
      </c>
      <c r="CA47" s="8">
        <f>IF(ISNA(VLOOKUP($I47,disall!$A$2:$CY$349,COLUMN(disall!BT46),FALSE)),-9999,VLOOKUP($I47,disall!$A$2:$CY$349,COLUMN(disall!BT46),FALSE))</f>
        <v>14.7</v>
      </c>
      <c r="CB47" s="8">
        <f>IF(ISNA(VLOOKUP($I47,disall!$A$2:$CY$349,COLUMN(disall!BU46),FALSE)),-9999,VLOOKUP($I47,disall!$A$2:$CY$349,COLUMN(disall!BU46),FALSE))</f>
        <v>588</v>
      </c>
      <c r="CC47" s="8">
        <f>IF(ISNA(VLOOKUP($I47,disall!$A$2:$CY$349,COLUMN(disall!BV46),FALSE)),-9999,VLOOKUP($I47,disall!$A$2:$CY$349,COLUMN(disall!BV46),FALSE))</f>
        <v>25</v>
      </c>
      <c r="CD47" s="8">
        <f>IF(ISNA(VLOOKUP($I47,disall!$A$2:$CY$349,COLUMN(disall!BW46),FALSE)),-9999,VLOOKUP($I47,disall!$A$2:$CY$349,COLUMN(disall!BW46),FALSE))</f>
        <v>13</v>
      </c>
      <c r="CE47" s="8">
        <f>IF(ISNA(VLOOKUP($I47,disall!$A$2:$CY$349,COLUMN(disall!BX46),FALSE)),-9999,VLOOKUP($I47,disall!$A$2:$CY$349,COLUMN(disall!BX46),FALSE))</f>
        <v>520</v>
      </c>
      <c r="CF47" s="8">
        <f>IF(ISNA(VLOOKUP($I47,disall!$A$2:$CY$349,COLUMN(disall!BY46),FALSE)),-9999,VLOOKUP($I47,disall!$A$2:$CY$349,COLUMN(disall!BY46),FALSE))</f>
        <v>27</v>
      </c>
      <c r="CG47" s="8">
        <f>IF(ISNA(VLOOKUP($I47,disall!$A$2:$CY$349,COLUMN(disall!BZ46),FALSE)),-9999,VLOOKUP($I47,disall!$A$2:$CY$349,COLUMN(disall!BZ46),FALSE))</f>
        <v>17</v>
      </c>
      <c r="CH47" s="8">
        <f>IF(ISNA(VLOOKUP($I47,disall!$A$2:$CY$349,COLUMN(disall!CA46),FALSE)),-9999,VLOOKUP($I47,disall!$A$2:$CY$349,COLUMN(disall!CA46),FALSE))</f>
        <v>629.63</v>
      </c>
      <c r="CI47" s="8">
        <f>IF(ISNA(VLOOKUP($I47,disall!$A$2:$CY$349,COLUMN(disall!CB46),FALSE)),-9999,VLOOKUP($I47,disall!$A$2:$CY$349,COLUMN(disall!CB46),FALSE))</f>
        <v>36.700000000000003</v>
      </c>
      <c r="CJ47" s="8">
        <f>IF(ISNA(VLOOKUP($I47,disall!$A$2:$CY$349,COLUMN(disall!CC46),FALSE)),-9999,VLOOKUP($I47,disall!$A$2:$CY$349,COLUMN(disall!CC46),FALSE))</f>
        <v>31.5</v>
      </c>
      <c r="CK47" s="8">
        <f>IF(ISNA(VLOOKUP($I47,disall!$A$2:$CY$349,COLUMN(disall!CD46),FALSE)),-9999,VLOOKUP($I47,disall!$A$2:$CY$349,COLUMN(disall!CD46),FALSE))</f>
        <v>858.31</v>
      </c>
      <c r="CL47" s="8">
        <f>IF(ISNA(VLOOKUP($I47,disall!$A$2:$CY$349,COLUMN(disall!CE46),FALSE)),-9999,VLOOKUP($I47,disall!$A$2:$CY$349,COLUMN(disall!CE46),FALSE))</f>
        <v>33.5</v>
      </c>
      <c r="CM47" s="8">
        <f>IF(ISNA(VLOOKUP($I47,disall!$A$2:$CY$349,COLUMN(disall!CF46),FALSE)),-9999,VLOOKUP($I47,disall!$A$2:$CY$349,COLUMN(disall!CF46),FALSE))</f>
        <v>24.8</v>
      </c>
      <c r="CN47" s="8">
        <f>IF(ISNA(VLOOKUP($I47,disall!$A$2:$CY$349,COLUMN(disall!CG46),FALSE)),-9999,VLOOKUP($I47,disall!$A$2:$CY$349,COLUMN(disall!CG46),FALSE))</f>
        <v>740.3</v>
      </c>
      <c r="CO47" s="8">
        <f>IF(ISNA(VLOOKUP($I47,disall!$A$2:$CY$349,COLUMN(disall!CH46),FALSE)),-9999,VLOOKUP($I47,disall!$A$2:$CY$349,COLUMN(disall!CH46),FALSE))</f>
        <v>29.2</v>
      </c>
      <c r="CP47" s="8">
        <f>IF(ISNA(VLOOKUP($I47,disall!$A$2:$CY$349,COLUMN(disall!CI46),FALSE)),-9999,VLOOKUP($I47,disall!$A$2:$CY$349,COLUMN(disall!CI46),FALSE))</f>
        <v>19.8</v>
      </c>
      <c r="CQ47" s="8">
        <f>IF(ISNA(VLOOKUP($I47,disall!$A$2:$CY$349,COLUMN(disall!CJ46),FALSE)),-9999,VLOOKUP($I47,disall!$A$2:$CY$349,COLUMN(disall!CJ46),FALSE))</f>
        <v>678.08</v>
      </c>
      <c r="CR47" s="8">
        <f>IF(ISNA(VLOOKUP($I47,disall!$A$2:$CY$349,COLUMN(disall!CK46),FALSE)),-9999,VLOOKUP($I47,disall!$A$2:$CY$349,COLUMN(disall!CK46),FALSE))</f>
        <v>29.3</v>
      </c>
      <c r="CS47" s="8">
        <f>IF(ISNA(VLOOKUP($I47,disall!$A$2:$CY$349,COLUMN(disall!CL46),FALSE)),-9999,VLOOKUP($I47,disall!$A$2:$CY$349,COLUMN(disall!CL46),FALSE))</f>
        <v>7.7</v>
      </c>
      <c r="CT47" s="8">
        <f>IF(ISNA(VLOOKUP($I47,disall!$A$2:$CY$349,COLUMN(disall!CM46),FALSE)),-9999,VLOOKUP($I47,disall!$A$2:$CY$349,COLUMN(disall!CM46),FALSE))</f>
        <v>262.8</v>
      </c>
      <c r="CU47" s="8">
        <f>IF(ISNA(VLOOKUP($I47,disall!$A$2:$CY$349,COLUMN(disall!CN46),FALSE)),-9999,VLOOKUP($I47,disall!$A$2:$CY$349,COLUMN(disall!CN46),FALSE))</f>
        <v>23.8</v>
      </c>
      <c r="CV47" s="8">
        <f>IF(ISNA(VLOOKUP($I47,disall!$A$2:$CY$349,COLUMN(disall!CO46),FALSE)),-9999,VLOOKUP($I47,disall!$A$2:$CY$349,COLUMN(disall!CO46),FALSE))</f>
        <v>19.100000000000001</v>
      </c>
      <c r="CW47" s="8">
        <f>IF(ISNA(VLOOKUP($I47,disall!$A$2:$CY$349,COLUMN(disall!CP46),FALSE)),-9999,VLOOKUP($I47,disall!$A$2:$CY$349,COLUMN(disall!CP46),FALSE))</f>
        <v>802.52</v>
      </c>
      <c r="CX47" s="8">
        <f>IF(ISNA(VLOOKUP($I47,disall!$A$2:$CY$349,COLUMN(disall!CQ46),FALSE)),-9999,VLOOKUP($I47,disall!$A$2:$CY$349,COLUMN(disall!CQ46),FALSE))</f>
        <v>22.5</v>
      </c>
      <c r="CY47" s="8">
        <f>IF(ISNA(VLOOKUP($I47,disall!$A$2:$CY$349,COLUMN(disall!CR46),FALSE)),-9999,VLOOKUP($I47,disall!$A$2:$CY$349,COLUMN(disall!CR46),FALSE))</f>
        <v>21.7</v>
      </c>
      <c r="CZ47" s="8">
        <f>IF(ISNA(VLOOKUP($I47,disall!$A$2:$CY$349,COLUMN(disall!CS46),FALSE)),-9999,VLOOKUP($I47,disall!$A$2:$CY$349,COLUMN(disall!CS46),FALSE))</f>
        <v>964.44</v>
      </c>
      <c r="DA47" s="8">
        <f>IF(ISNA(VLOOKUP($I47,disall!$A$2:$CY$349,COLUMN(disall!CT46),FALSE)),-9999,VLOOKUP($I47,disall!$A$2:$CY$349,COLUMN(disall!CT46),FALSE))</f>
        <v>21.3</v>
      </c>
      <c r="DB47" s="8">
        <f>IF(ISNA(VLOOKUP($I47,disall!$A$2:$CY$349,COLUMN(disall!CU46),FALSE)),-9999,VLOOKUP($I47,disall!$A$2:$CY$349,COLUMN(disall!CU46),FALSE))</f>
        <v>18.2</v>
      </c>
      <c r="DC47" s="8">
        <f>IF(ISNA(VLOOKUP($I47,disall!$A$2:$CY$349,COLUMN(disall!CV46),FALSE)),-9999,VLOOKUP($I47,disall!$A$2:$CY$349,COLUMN(disall!CV46),FALSE))</f>
        <v>854.46</v>
      </c>
      <c r="DD47" s="8">
        <f>IF(ISNA(VLOOKUP($I47,disall!$A$2:$CY$349,COLUMN(disall!CW46),FALSE)),-9999,VLOOKUP($I47,disall!$A$2:$CY$349,COLUMN(disall!CW46),FALSE))</f>
        <v>18.7</v>
      </c>
      <c r="DE47" s="8">
        <f>IF(ISNA(VLOOKUP($I47,disall!$A$2:$CY$349,COLUMN(disall!CX46),FALSE)),-9999,VLOOKUP($I47,disall!$A$2:$CY$349,COLUMN(disall!CX46),FALSE))</f>
        <v>21.8</v>
      </c>
      <c r="DF47" s="8">
        <f>IF(ISNA(VLOOKUP($I47,disall!$A$2:$CY$349,COLUMN(disall!CY46),FALSE)),-9999,VLOOKUP($I47,disall!$A$2:$CY$349,COLUMN(disall!CY46),FALSE))</f>
        <v>1165.78</v>
      </c>
    </row>
    <row r="48" spans="1:110" x14ac:dyDescent="0.25">
      <c r="A48">
        <v>241</v>
      </c>
      <c r="B48" t="s">
        <v>8</v>
      </c>
      <c r="C48" t="s">
        <v>472</v>
      </c>
      <c r="D48" t="s">
        <v>318</v>
      </c>
      <c r="E48" t="s">
        <v>473</v>
      </c>
      <c r="F48" t="s">
        <v>244</v>
      </c>
      <c r="G48" t="s">
        <v>473</v>
      </c>
      <c r="H48">
        <v>1104</v>
      </c>
      <c r="I48">
        <f>IF(ISNA(VLOOKUP(H48,disall!$D$2:$L$349,1,FALSE)),H48,VLOOKUP(H48,disall!$D$2:$L$349,1,FALSE))</f>
        <v>1104</v>
      </c>
      <c r="J48">
        <f>IF(ISNA(VLOOKUP(H48,disall!$D$2:$L$349,1,FALSE)),"NA",VLOOKUP(H48,disall!$D$2:$L$349,2,FALSE))</f>
        <v>1104</v>
      </c>
      <c r="K48" t="str">
        <f>IF(ISNA(VLOOKUP(I48,disall!$A$2:$L$349,3,FALSE)),F48,VLOOKUP(I48,disall!$A$2:$L$349,3,FALSE))</f>
        <v>Aurangabad</v>
      </c>
      <c r="L48" t="str">
        <f>IF(ISNA(VLOOKUP(I48,disall!$A$2:$L$349,12,FALSE)),"NA",VLOOKUP(I48,disall!$A$2:$L$349,12,FALSE))</f>
        <v>Aurangabad</v>
      </c>
      <c r="M48">
        <f>IF(ISNA(VLOOKUP(I48,disall!$A$2:$M$349,6,FALSE)),"NA",VLOOKUP(I48,disall!$A$2:$M$349,6,FALSE))</f>
        <v>11</v>
      </c>
      <c r="N48">
        <f>IF(ISNA(VLOOKUP(I48,disall!$A$2:$M$349,7,FALSE)),"NA",VLOOKUP(I48,disall!$A$2:$M$349,7,FALSE))</f>
        <v>0.93705000000000005</v>
      </c>
      <c r="O48">
        <f>IF(ISNA(VLOOKUP(I48,disall!$A$2:$M$349,8,FALSE)),"NA",VLOOKUP(I48,disall!$A$2:$M$349,8,FALSE))</f>
        <v>4.7988400000000002</v>
      </c>
      <c r="P48" t="str">
        <f>IF(ISNA(VLOOKUP(I48,disall!$A$2:$M$349,9,FALSE)),"NA",VLOOKUP(I48,disall!$A$2:$M$349,9,FALSE))</f>
        <v>POLY</v>
      </c>
      <c r="Q48">
        <f>IF(ISNA(VLOOKUP(I48,disall!$A$2:$M$349,10,FALSE)),"NA",VLOOKUP(I48,disall!$A$2:$M$349,10,FALSE))</f>
        <v>356130400</v>
      </c>
      <c r="R48" t="str">
        <f>IF(ISNA(VLOOKUP(I48,disall!$A$2:$M$349,11,FALSE)),"NA",VLOOKUP(I48,disall!$A$2:$M$349,11,FALSE))</f>
        <v>Maharashtra</v>
      </c>
      <c r="S48" t="str">
        <f>IF(ISNA(VLOOKUP(I48,disall!$A$2:$M$349,12,FALSE)),"NA",VLOOKUP(I48,disall!$A$2:$M$349,12,FALSE))</f>
        <v>Aurangabad</v>
      </c>
      <c r="T48">
        <f>IF(ISNA(VLOOKUP(I48,disall!$A$2:$M$349,13,FALSE)),"NA",VLOOKUP(I48,disall!$A$2:$M$349,13,FALSE))</f>
        <v>170</v>
      </c>
      <c r="U48" s="8">
        <f>IF(ISNA(VLOOKUP($I48,disall!$A$2:$CY$349,COLUMN(disall!N47),FALSE)),-9999,VLOOKUP($I48,disall!$A$2:$CY$349,COLUMN(disall!N47),FALSE))</f>
        <v>64</v>
      </c>
      <c r="V48" s="8">
        <f>IF(ISNA(VLOOKUP($I48,disall!$A$2:$CY$349,COLUMN(disall!O47),FALSE)),-9999,VLOOKUP($I48,disall!$A$2:$CY$349,COLUMN(disall!O47),FALSE))</f>
        <v>13</v>
      </c>
      <c r="W48" s="8">
        <f>IF(ISNA(VLOOKUP($I48,disall!$A$2:$CY$349,COLUMN(disall!P47),FALSE)),-9999,VLOOKUP($I48,disall!$A$2:$CY$349,COLUMN(disall!P47),FALSE))</f>
        <v>203.12</v>
      </c>
      <c r="X48" s="8">
        <f>IF(ISNA(VLOOKUP($I48,disall!$A$2:$CY$349,COLUMN(disall!Q47),FALSE)),-9999,VLOOKUP($I48,disall!$A$2:$CY$349,COLUMN(disall!Q47),FALSE))</f>
        <v>42</v>
      </c>
      <c r="Y48" s="8">
        <f>IF(ISNA(VLOOKUP($I48,disall!$A$2:$CY$349,COLUMN(disall!R47),FALSE)),-9999,VLOOKUP($I48,disall!$A$2:$CY$349,COLUMN(disall!R47),FALSE))</f>
        <v>18</v>
      </c>
      <c r="Z48" s="8">
        <f>IF(ISNA(VLOOKUP($I48,disall!$A$2:$CY$349,COLUMN(disall!S47),FALSE)),-9999,VLOOKUP($I48,disall!$A$2:$CY$349,COLUMN(disall!S47),FALSE))</f>
        <v>428.57</v>
      </c>
      <c r="AA48" s="8">
        <f>IF(ISNA(VLOOKUP($I48,disall!$A$2:$CY$349,COLUMN(disall!T47),FALSE)),-9999,VLOOKUP($I48,disall!$A$2:$CY$349,COLUMN(disall!T47),FALSE))</f>
        <v>41.9</v>
      </c>
      <c r="AB48" s="8">
        <f>IF(ISNA(VLOOKUP($I48,disall!$A$2:$CY$349,COLUMN(disall!U47),FALSE)),-9999,VLOOKUP($I48,disall!$A$2:$CY$349,COLUMN(disall!U47),FALSE))</f>
        <v>16</v>
      </c>
      <c r="AC48" s="8">
        <f>IF(ISNA(VLOOKUP($I48,disall!$A$2:$CY$349,COLUMN(disall!V47),FALSE)),-9999,VLOOKUP($I48,disall!$A$2:$CY$349,COLUMN(disall!V47),FALSE))</f>
        <v>381.86</v>
      </c>
      <c r="AD48" s="8">
        <f>IF(ISNA(VLOOKUP($I48,disall!$A$2:$CY$349,COLUMN(disall!W47),FALSE)),-9999,VLOOKUP($I48,disall!$A$2:$CY$349,COLUMN(disall!W47),FALSE))</f>
        <v>35.299999999999997</v>
      </c>
      <c r="AE48" s="8">
        <f>IF(ISNA(VLOOKUP($I48,disall!$A$2:$CY$349,COLUMN(disall!X47),FALSE)),-9999,VLOOKUP($I48,disall!$A$2:$CY$349,COLUMN(disall!X47),FALSE))</f>
        <v>14</v>
      </c>
      <c r="AF48" s="8">
        <f>IF(ISNA(VLOOKUP($I48,disall!$A$2:$CY$349,COLUMN(disall!Y47),FALSE)),-9999,VLOOKUP($I48,disall!$A$2:$CY$349,COLUMN(disall!Y47),FALSE))</f>
        <v>396.6</v>
      </c>
      <c r="AG48" s="8">
        <f>IF(ISNA(VLOOKUP($I48,disall!$A$2:$CY$349,COLUMN(disall!Z47),FALSE)),-9999,VLOOKUP($I48,disall!$A$2:$CY$349,COLUMN(disall!Z47),FALSE))</f>
        <v>24</v>
      </c>
      <c r="AH48" s="8">
        <f>IF(ISNA(VLOOKUP($I48,disall!$A$2:$CY$349,COLUMN(disall!AA47),FALSE)),-9999,VLOOKUP($I48,disall!$A$2:$CY$349,COLUMN(disall!AA47),FALSE))</f>
        <v>13.2</v>
      </c>
      <c r="AI48" s="8">
        <f>IF(ISNA(VLOOKUP($I48,disall!$A$2:$CY$349,COLUMN(disall!AB47),FALSE)),-9999,VLOOKUP($I48,disall!$A$2:$CY$349,COLUMN(disall!AB47),FALSE))</f>
        <v>550</v>
      </c>
      <c r="AJ48" s="8">
        <f>IF(ISNA(VLOOKUP($I48,disall!$A$2:$CY$349,COLUMN(disall!AC47),FALSE)),-9999,VLOOKUP($I48,disall!$A$2:$CY$349,COLUMN(disall!AC47),FALSE))</f>
        <v>25</v>
      </c>
      <c r="AK48" s="8">
        <f>IF(ISNA(VLOOKUP($I48,disall!$A$2:$CY$349,COLUMN(disall!AD47),FALSE)),-9999,VLOOKUP($I48,disall!$A$2:$CY$349,COLUMN(disall!AD47),FALSE))</f>
        <v>4.9000000000000004</v>
      </c>
      <c r="AL48" s="8">
        <f>IF(ISNA(VLOOKUP($I48,disall!$A$2:$CY$349,COLUMN(disall!AE47),FALSE)),-9999,VLOOKUP($I48,disall!$A$2:$CY$349,COLUMN(disall!AE47),FALSE))</f>
        <v>196</v>
      </c>
      <c r="AM48" s="8">
        <f>IF(ISNA(VLOOKUP($I48,disall!$A$2:$CY$349,COLUMN(disall!AF47),FALSE)),-9999,VLOOKUP($I48,disall!$A$2:$CY$349,COLUMN(disall!AF47),FALSE))</f>
        <v>27</v>
      </c>
      <c r="AN48" s="8">
        <f>IF(ISNA(VLOOKUP($I48,disall!$A$2:$CY$349,COLUMN(disall!AG47),FALSE)),-9999,VLOOKUP($I48,disall!$A$2:$CY$349,COLUMN(disall!AG47),FALSE))</f>
        <v>2.5</v>
      </c>
      <c r="AO48" s="8">
        <f>IF(ISNA(VLOOKUP($I48,disall!$A$2:$CY$349,COLUMN(disall!AH47),FALSE)),-9999,VLOOKUP($I48,disall!$A$2:$CY$349,COLUMN(disall!AH47),FALSE))</f>
        <v>92.59</v>
      </c>
      <c r="AP48" s="8">
        <f>IF(ISNA(VLOOKUP($I48,disall!$A$2:$CY$349,COLUMN(disall!AI47),FALSE)),-9999,VLOOKUP($I48,disall!$A$2:$CY$349,COLUMN(disall!AI47),FALSE))</f>
        <v>31.3</v>
      </c>
      <c r="AQ48" s="8">
        <f>IF(ISNA(VLOOKUP($I48,disall!$A$2:$CY$349,COLUMN(disall!AJ47),FALSE)),-9999,VLOOKUP($I48,disall!$A$2:$CY$349,COLUMN(disall!AJ47),FALSE))</f>
        <v>19.3</v>
      </c>
      <c r="AR48" s="8">
        <f>IF(ISNA(VLOOKUP($I48,disall!$A$2:$CY$349,COLUMN(disall!AK47),FALSE)),-9999,VLOOKUP($I48,disall!$A$2:$CY$349,COLUMN(disall!AK47),FALSE))</f>
        <v>616.61</v>
      </c>
      <c r="AS48" s="8">
        <f>IF(ISNA(VLOOKUP($I48,disall!$A$2:$CY$349,COLUMN(disall!AL47),FALSE)),-9999,VLOOKUP($I48,disall!$A$2:$CY$349,COLUMN(disall!AL47),FALSE))</f>
        <v>26.9</v>
      </c>
      <c r="AT48" s="8">
        <f>IF(ISNA(VLOOKUP($I48,disall!$A$2:$CY$349,COLUMN(disall!AM47),FALSE)),-9999,VLOOKUP($I48,disall!$A$2:$CY$349,COLUMN(disall!AM47),FALSE))</f>
        <v>11.7</v>
      </c>
      <c r="AU48" s="8">
        <f>IF(ISNA(VLOOKUP($I48,disall!$A$2:$CY$349,COLUMN(disall!AN47),FALSE)),-9999,VLOOKUP($I48,disall!$A$2:$CY$349,COLUMN(disall!AN47),FALSE))</f>
        <v>434.94</v>
      </c>
      <c r="AV48" s="8">
        <f>IF(ISNA(VLOOKUP($I48,disall!$A$2:$CY$349,COLUMN(disall!AO47),FALSE)),-9999,VLOOKUP($I48,disall!$A$2:$CY$349,COLUMN(disall!AO47),FALSE))</f>
        <v>26.6</v>
      </c>
      <c r="AW48" s="8">
        <f>IF(ISNA(VLOOKUP($I48,disall!$A$2:$CY$349,COLUMN(disall!AP47),FALSE)),-9999,VLOOKUP($I48,disall!$A$2:$CY$349,COLUMN(disall!AP47),FALSE))</f>
        <v>15.4</v>
      </c>
      <c r="AX48" s="8">
        <f>IF(ISNA(VLOOKUP($I48,disall!$A$2:$CY$349,COLUMN(disall!AQ47),FALSE)),-9999,VLOOKUP($I48,disall!$A$2:$CY$349,COLUMN(disall!AQ47),FALSE))</f>
        <v>578.95000000000005</v>
      </c>
      <c r="AY48" s="8">
        <f>IF(ISNA(VLOOKUP($I48,disall!$A$2:$CY$349,COLUMN(disall!AR47),FALSE)),-9999,VLOOKUP($I48,disall!$A$2:$CY$349,COLUMN(disall!AR47),FALSE))</f>
        <v>30.8</v>
      </c>
      <c r="AZ48" s="8">
        <f>IF(ISNA(VLOOKUP($I48,disall!$A$2:$CY$349,COLUMN(disall!AS47),FALSE)),-9999,VLOOKUP($I48,disall!$A$2:$CY$349,COLUMN(disall!AS47),FALSE))</f>
        <v>11.2</v>
      </c>
      <c r="BA48" s="8">
        <f>IF(ISNA(VLOOKUP($I48,disall!$A$2:$CY$349,COLUMN(disall!AT47),FALSE)),-9999,VLOOKUP($I48,disall!$A$2:$CY$349,COLUMN(disall!AT47),FALSE))</f>
        <v>363.64</v>
      </c>
      <c r="BB48" s="8">
        <f>IF(ISNA(VLOOKUP($I48,disall!$A$2:$CY$349,COLUMN(disall!AU47),FALSE)),-9999,VLOOKUP($I48,disall!$A$2:$CY$349,COLUMN(disall!AU47),FALSE))</f>
        <v>27.5</v>
      </c>
      <c r="BC48" s="8">
        <f>IF(ISNA(VLOOKUP($I48,disall!$A$2:$CY$349,COLUMN(disall!AV47),FALSE)),-9999,VLOOKUP($I48,disall!$A$2:$CY$349,COLUMN(disall!AV47),FALSE))</f>
        <v>13.7</v>
      </c>
      <c r="BD48" s="8">
        <f>IF(ISNA(VLOOKUP($I48,disall!$A$2:$CY$349,COLUMN(disall!AW47),FALSE)),-9999,VLOOKUP($I48,disall!$A$2:$CY$349,COLUMN(disall!AW47),FALSE))</f>
        <v>498.18</v>
      </c>
      <c r="BE48" s="8">
        <f>IF(ISNA(VLOOKUP($I48,disall!$A$2:$CY$349,COLUMN(disall!AX47),FALSE)),-9999,VLOOKUP($I48,disall!$A$2:$CY$349,COLUMN(disall!AX47),FALSE))</f>
        <v>31.3</v>
      </c>
      <c r="BF48" s="8">
        <f>IF(ISNA(VLOOKUP($I48,disall!$A$2:$CY$349,COLUMN(disall!AY47),FALSE)),-9999,VLOOKUP($I48,disall!$A$2:$CY$349,COLUMN(disall!AY47),FALSE))</f>
        <v>14.3</v>
      </c>
      <c r="BG48" s="8">
        <f>IF(ISNA(VLOOKUP($I48,disall!$A$2:$CY$349,COLUMN(disall!AZ47),FALSE)),-9999,VLOOKUP($I48,disall!$A$2:$CY$349,COLUMN(disall!AZ47),FALSE))</f>
        <v>456.87</v>
      </c>
      <c r="BH48" s="8">
        <f>IF(ISNA(VLOOKUP($I48,disall!$A$2:$CY$349,COLUMN(disall!BA47),FALSE)),-9999,VLOOKUP($I48,disall!$A$2:$CY$349,COLUMN(disall!BA47),FALSE))</f>
        <v>28.2</v>
      </c>
      <c r="BI48" s="8">
        <f>IF(ISNA(VLOOKUP($I48,disall!$A$2:$CY$349,COLUMN(disall!BB47),FALSE)),-9999,VLOOKUP($I48,disall!$A$2:$CY$349,COLUMN(disall!BB47),FALSE))</f>
        <v>24.7</v>
      </c>
      <c r="BJ48" s="8">
        <f>IF(ISNA(VLOOKUP($I48,disall!$A$2:$CY$349,COLUMN(disall!BC47),FALSE)),-9999,VLOOKUP($I48,disall!$A$2:$CY$349,COLUMN(disall!BC47),FALSE))</f>
        <v>875.89</v>
      </c>
      <c r="BK48" s="8">
        <f>IF(ISNA(VLOOKUP($I48,disall!$A$2:$CY$349,COLUMN(disall!BD47),FALSE)),-9999,VLOOKUP($I48,disall!$A$2:$CY$349,COLUMN(disall!BD47),FALSE))</f>
        <v>27.8</v>
      </c>
      <c r="BL48" s="8">
        <f>IF(ISNA(VLOOKUP($I48,disall!$A$2:$CY$349,COLUMN(disall!BE47),FALSE)),-9999,VLOOKUP($I48,disall!$A$2:$CY$349,COLUMN(disall!BE47),FALSE))</f>
        <v>21.9</v>
      </c>
      <c r="BM48" s="8">
        <f>IF(ISNA(VLOOKUP($I48,disall!$A$2:$CY$349,COLUMN(disall!BF47),FALSE)),-9999,VLOOKUP($I48,disall!$A$2:$CY$349,COLUMN(disall!BF47),FALSE))</f>
        <v>787.77</v>
      </c>
      <c r="BN48" s="8">
        <f>IF(ISNA(VLOOKUP($I48,disall!$A$2:$CY$349,COLUMN(disall!BG47),FALSE)),-9999,VLOOKUP($I48,disall!$A$2:$CY$349,COLUMN(disall!BG47),FALSE))</f>
        <v>26.4</v>
      </c>
      <c r="BO48" s="8">
        <f>IF(ISNA(VLOOKUP($I48,disall!$A$2:$CY$349,COLUMN(disall!BH47),FALSE)),-9999,VLOOKUP($I48,disall!$A$2:$CY$349,COLUMN(disall!BH47),FALSE))</f>
        <v>17.8</v>
      </c>
      <c r="BP48" s="8">
        <f>IF(ISNA(VLOOKUP($I48,disall!$A$2:$CY$349,COLUMN(disall!BI47),FALSE)),-9999,VLOOKUP($I48,disall!$A$2:$CY$349,COLUMN(disall!BI47),FALSE))</f>
        <v>674.24</v>
      </c>
      <c r="BQ48" s="8">
        <f>IF(ISNA(VLOOKUP($I48,disall!$A$2:$CY$349,COLUMN(disall!BJ47),FALSE)),-9999,VLOOKUP($I48,disall!$A$2:$CY$349,COLUMN(disall!BJ47),FALSE))</f>
        <v>27.9</v>
      </c>
      <c r="BR48" s="8">
        <f>IF(ISNA(VLOOKUP($I48,disall!$A$2:$CY$349,COLUMN(disall!BK47),FALSE)),-9999,VLOOKUP($I48,disall!$A$2:$CY$349,COLUMN(disall!BK47),FALSE))</f>
        <v>16.2</v>
      </c>
      <c r="BS48" s="8">
        <f>IF(ISNA(VLOOKUP($I48,disall!$A$2:$CY$349,COLUMN(disall!BL47),FALSE)),-9999,VLOOKUP($I48,disall!$A$2:$CY$349,COLUMN(disall!BL47),FALSE))</f>
        <v>580.65</v>
      </c>
      <c r="BT48" s="8">
        <f>IF(ISNA(VLOOKUP($I48,disall!$A$2:$CY$349,COLUMN(disall!BM47),FALSE)),-9999,VLOOKUP($I48,disall!$A$2:$CY$349,COLUMN(disall!BM47),FALSE))</f>
        <v>31.7</v>
      </c>
      <c r="BU48" s="8">
        <f>IF(ISNA(VLOOKUP($I48,disall!$A$2:$CY$349,COLUMN(disall!BN47),FALSE)),-9999,VLOOKUP($I48,disall!$A$2:$CY$349,COLUMN(disall!BN47),FALSE))</f>
        <v>24.5</v>
      </c>
      <c r="BV48" s="8">
        <f>IF(ISNA(VLOOKUP($I48,disall!$A$2:$CY$349,COLUMN(disall!BO47),FALSE)),-9999,VLOOKUP($I48,disall!$A$2:$CY$349,COLUMN(disall!BO47),FALSE))</f>
        <v>772.87</v>
      </c>
      <c r="BW48" s="8">
        <f>IF(ISNA(VLOOKUP($I48,disall!$A$2:$CY$349,COLUMN(disall!BP47),FALSE)),-9999,VLOOKUP($I48,disall!$A$2:$CY$349,COLUMN(disall!BP47),FALSE))</f>
        <v>26.7</v>
      </c>
      <c r="BX48" s="8">
        <f>IF(ISNA(VLOOKUP($I48,disall!$A$2:$CY$349,COLUMN(disall!BQ47),FALSE)),-9999,VLOOKUP($I48,disall!$A$2:$CY$349,COLUMN(disall!BQ47),FALSE))</f>
        <v>13.6</v>
      </c>
      <c r="BY48" s="8">
        <f>IF(ISNA(VLOOKUP($I48,disall!$A$2:$CY$349,COLUMN(disall!BR47),FALSE)),-9999,VLOOKUP($I48,disall!$A$2:$CY$349,COLUMN(disall!BR47),FALSE))</f>
        <v>509.36</v>
      </c>
      <c r="BZ48" s="8">
        <f>IF(ISNA(VLOOKUP($I48,disall!$A$2:$CY$349,COLUMN(disall!BS47),FALSE)),-9999,VLOOKUP($I48,disall!$A$2:$CY$349,COLUMN(disall!BS47),FALSE))</f>
        <v>22.4</v>
      </c>
      <c r="CA48" s="8">
        <f>IF(ISNA(VLOOKUP($I48,disall!$A$2:$CY$349,COLUMN(disall!BT47),FALSE)),-9999,VLOOKUP($I48,disall!$A$2:$CY$349,COLUMN(disall!BT47),FALSE))</f>
        <v>4.4000000000000004</v>
      </c>
      <c r="CB48" s="8">
        <f>IF(ISNA(VLOOKUP($I48,disall!$A$2:$CY$349,COLUMN(disall!BU47),FALSE)),-9999,VLOOKUP($I48,disall!$A$2:$CY$349,COLUMN(disall!BU47),FALSE))</f>
        <v>196.43</v>
      </c>
      <c r="CC48" s="8">
        <f>IF(ISNA(VLOOKUP($I48,disall!$A$2:$CY$349,COLUMN(disall!BV47),FALSE)),-9999,VLOOKUP($I48,disall!$A$2:$CY$349,COLUMN(disall!BV47),FALSE))</f>
        <v>21</v>
      </c>
      <c r="CD48" s="8">
        <f>IF(ISNA(VLOOKUP($I48,disall!$A$2:$CY$349,COLUMN(disall!BW47),FALSE)),-9999,VLOOKUP($I48,disall!$A$2:$CY$349,COLUMN(disall!BW47),FALSE))</f>
        <v>6</v>
      </c>
      <c r="CE48" s="8">
        <f>IF(ISNA(VLOOKUP($I48,disall!$A$2:$CY$349,COLUMN(disall!BX47),FALSE)),-9999,VLOOKUP($I48,disall!$A$2:$CY$349,COLUMN(disall!BX47),FALSE))</f>
        <v>285.70999999999998</v>
      </c>
      <c r="CF48" s="8">
        <f>IF(ISNA(VLOOKUP($I48,disall!$A$2:$CY$349,COLUMN(disall!BY47),FALSE)),-9999,VLOOKUP($I48,disall!$A$2:$CY$349,COLUMN(disall!BY47),FALSE))</f>
        <v>20</v>
      </c>
      <c r="CG48" s="8">
        <f>IF(ISNA(VLOOKUP($I48,disall!$A$2:$CY$349,COLUMN(disall!BZ47),FALSE)),-9999,VLOOKUP($I48,disall!$A$2:$CY$349,COLUMN(disall!BZ47),FALSE))</f>
        <v>11</v>
      </c>
      <c r="CH48" s="8">
        <f>IF(ISNA(VLOOKUP($I48,disall!$A$2:$CY$349,COLUMN(disall!CA47),FALSE)),-9999,VLOOKUP($I48,disall!$A$2:$CY$349,COLUMN(disall!CA47),FALSE))</f>
        <v>550</v>
      </c>
      <c r="CI48" s="8">
        <f>IF(ISNA(VLOOKUP($I48,disall!$A$2:$CY$349,COLUMN(disall!CB47),FALSE)),-9999,VLOOKUP($I48,disall!$A$2:$CY$349,COLUMN(disall!CB47),FALSE))</f>
        <v>17.3</v>
      </c>
      <c r="CJ48" s="8">
        <f>IF(ISNA(VLOOKUP($I48,disall!$A$2:$CY$349,COLUMN(disall!CC47),FALSE)),-9999,VLOOKUP($I48,disall!$A$2:$CY$349,COLUMN(disall!CC47),FALSE))</f>
        <v>20.2</v>
      </c>
      <c r="CK48" s="8">
        <f>IF(ISNA(VLOOKUP($I48,disall!$A$2:$CY$349,COLUMN(disall!CD47),FALSE)),-9999,VLOOKUP($I48,disall!$A$2:$CY$349,COLUMN(disall!CD47),FALSE))</f>
        <v>1167.6300000000001</v>
      </c>
      <c r="CL48" s="8">
        <f>IF(ISNA(VLOOKUP($I48,disall!$A$2:$CY$349,COLUMN(disall!CE47),FALSE)),-9999,VLOOKUP($I48,disall!$A$2:$CY$349,COLUMN(disall!CE47),FALSE))</f>
        <v>24.7</v>
      </c>
      <c r="CM48" s="8">
        <f>IF(ISNA(VLOOKUP($I48,disall!$A$2:$CY$349,COLUMN(disall!CF47),FALSE)),-9999,VLOOKUP($I48,disall!$A$2:$CY$349,COLUMN(disall!CF47),FALSE))</f>
        <v>20</v>
      </c>
      <c r="CN48" s="8">
        <f>IF(ISNA(VLOOKUP($I48,disall!$A$2:$CY$349,COLUMN(disall!CG47),FALSE)),-9999,VLOOKUP($I48,disall!$A$2:$CY$349,COLUMN(disall!CG47),FALSE))</f>
        <v>809.72</v>
      </c>
      <c r="CO48" s="8">
        <f>IF(ISNA(VLOOKUP($I48,disall!$A$2:$CY$349,COLUMN(disall!CH47),FALSE)),-9999,VLOOKUP($I48,disall!$A$2:$CY$349,COLUMN(disall!CH47),FALSE))</f>
        <v>29</v>
      </c>
      <c r="CP48" s="8">
        <f>IF(ISNA(VLOOKUP($I48,disall!$A$2:$CY$349,COLUMN(disall!CI47),FALSE)),-9999,VLOOKUP($I48,disall!$A$2:$CY$349,COLUMN(disall!CI47),FALSE))</f>
        <v>26.9</v>
      </c>
      <c r="CQ48" s="8">
        <f>IF(ISNA(VLOOKUP($I48,disall!$A$2:$CY$349,COLUMN(disall!CJ47),FALSE)),-9999,VLOOKUP($I48,disall!$A$2:$CY$349,COLUMN(disall!CJ47),FALSE))</f>
        <v>927.59</v>
      </c>
      <c r="CR48" s="8">
        <f>IF(ISNA(VLOOKUP($I48,disall!$A$2:$CY$349,COLUMN(disall!CK47),FALSE)),-9999,VLOOKUP($I48,disall!$A$2:$CY$349,COLUMN(disall!CK47),FALSE))</f>
        <v>17.7</v>
      </c>
      <c r="CS48" s="8">
        <f>IF(ISNA(VLOOKUP($I48,disall!$A$2:$CY$349,COLUMN(disall!CL47),FALSE)),-9999,VLOOKUP($I48,disall!$A$2:$CY$349,COLUMN(disall!CL47),FALSE))</f>
        <v>4.5</v>
      </c>
      <c r="CT48" s="8">
        <f>IF(ISNA(VLOOKUP($I48,disall!$A$2:$CY$349,COLUMN(disall!CM47),FALSE)),-9999,VLOOKUP($I48,disall!$A$2:$CY$349,COLUMN(disall!CM47),FALSE))</f>
        <v>254.24</v>
      </c>
      <c r="CU48" s="8">
        <f>IF(ISNA(VLOOKUP($I48,disall!$A$2:$CY$349,COLUMN(disall!CN47),FALSE)),-9999,VLOOKUP($I48,disall!$A$2:$CY$349,COLUMN(disall!CN47),FALSE))</f>
        <v>16.2</v>
      </c>
      <c r="CV48" s="8">
        <f>IF(ISNA(VLOOKUP($I48,disall!$A$2:$CY$349,COLUMN(disall!CO47),FALSE)),-9999,VLOOKUP($I48,disall!$A$2:$CY$349,COLUMN(disall!CO47),FALSE))</f>
        <v>12.6</v>
      </c>
      <c r="CW48" s="8">
        <f>IF(ISNA(VLOOKUP($I48,disall!$A$2:$CY$349,COLUMN(disall!CP47),FALSE)),-9999,VLOOKUP($I48,disall!$A$2:$CY$349,COLUMN(disall!CP47),FALSE))</f>
        <v>777.78</v>
      </c>
      <c r="CX48" s="8">
        <f>IF(ISNA(VLOOKUP($I48,disall!$A$2:$CY$349,COLUMN(disall!CQ47),FALSE)),-9999,VLOOKUP($I48,disall!$A$2:$CY$349,COLUMN(disall!CQ47),FALSE))</f>
        <v>17.8</v>
      </c>
      <c r="CY48" s="8">
        <f>IF(ISNA(VLOOKUP($I48,disall!$A$2:$CY$349,COLUMN(disall!CR47),FALSE)),-9999,VLOOKUP($I48,disall!$A$2:$CY$349,COLUMN(disall!CR47),FALSE))</f>
        <v>10.6</v>
      </c>
      <c r="CZ48" s="8">
        <f>IF(ISNA(VLOOKUP($I48,disall!$A$2:$CY$349,COLUMN(disall!CS47),FALSE)),-9999,VLOOKUP($I48,disall!$A$2:$CY$349,COLUMN(disall!CS47),FALSE))</f>
        <v>595.51</v>
      </c>
      <c r="DA48" s="8">
        <f>IF(ISNA(VLOOKUP($I48,disall!$A$2:$CY$349,COLUMN(disall!CT47),FALSE)),-9999,VLOOKUP($I48,disall!$A$2:$CY$349,COLUMN(disall!CT47),FALSE))</f>
        <v>15</v>
      </c>
      <c r="DB48" s="8">
        <f>IF(ISNA(VLOOKUP($I48,disall!$A$2:$CY$349,COLUMN(disall!CU47),FALSE)),-9999,VLOOKUP($I48,disall!$A$2:$CY$349,COLUMN(disall!CU47),FALSE))</f>
        <v>7.7</v>
      </c>
      <c r="DC48" s="8">
        <f>IF(ISNA(VLOOKUP($I48,disall!$A$2:$CY$349,COLUMN(disall!CV47),FALSE)),-9999,VLOOKUP($I48,disall!$A$2:$CY$349,COLUMN(disall!CV47),FALSE))</f>
        <v>513.33000000000004</v>
      </c>
      <c r="DD48" s="8">
        <f>IF(ISNA(VLOOKUP($I48,disall!$A$2:$CY$349,COLUMN(disall!CW47),FALSE)),-9999,VLOOKUP($I48,disall!$A$2:$CY$349,COLUMN(disall!CW47),FALSE))</f>
        <v>10.7</v>
      </c>
      <c r="DE48" s="8">
        <f>IF(ISNA(VLOOKUP($I48,disall!$A$2:$CY$349,COLUMN(disall!CX47),FALSE)),-9999,VLOOKUP($I48,disall!$A$2:$CY$349,COLUMN(disall!CX47),FALSE))</f>
        <v>7.1</v>
      </c>
      <c r="DF48" s="8">
        <f>IF(ISNA(VLOOKUP($I48,disall!$A$2:$CY$349,COLUMN(disall!CY47),FALSE)),-9999,VLOOKUP($I48,disall!$A$2:$CY$349,COLUMN(disall!CY47),FALSE))</f>
        <v>663.55</v>
      </c>
    </row>
    <row r="49" spans="1:110" x14ac:dyDescent="0.25">
      <c r="A49">
        <v>243</v>
      </c>
      <c r="B49" t="s">
        <v>8</v>
      </c>
      <c r="C49" t="s">
        <v>472</v>
      </c>
      <c r="D49" t="s">
        <v>318</v>
      </c>
      <c r="E49" t="s">
        <v>541</v>
      </c>
      <c r="F49" t="s">
        <v>542</v>
      </c>
      <c r="G49" t="s">
        <v>543</v>
      </c>
      <c r="H49">
        <v>1105</v>
      </c>
      <c r="I49">
        <f>IF(ISNA(VLOOKUP(H49,disall!$D$2:$L$349,1,FALSE)),H49,VLOOKUP(H49,disall!$D$2:$L$349,1,FALSE))</f>
        <v>1105</v>
      </c>
      <c r="J49">
        <f>IF(ISNA(VLOOKUP(H49,disall!$D$2:$L$349,1,FALSE)),"NA",VLOOKUP(H49,disall!$D$2:$L$349,2,FALSE))</f>
        <v>1105</v>
      </c>
      <c r="K49" t="str">
        <f>IF(ISNA(VLOOKUP(I49,disall!$A$2:$L$349,3,FALSE)),F49,VLOOKUP(I49,disall!$A$2:$L$349,3,FALSE))</f>
        <v>Bid</v>
      </c>
      <c r="L49" t="str">
        <f>IF(ISNA(VLOOKUP(I49,disall!$A$2:$L$349,12,FALSE)),"NA",VLOOKUP(I49,disall!$A$2:$L$349,12,FALSE))</f>
        <v>Beed</v>
      </c>
      <c r="M49">
        <f>IF(ISNA(VLOOKUP(I49,disall!$A$2:$M$349,6,FALSE)),"NA",VLOOKUP(I49,disall!$A$2:$M$349,6,FALSE))</f>
        <v>11</v>
      </c>
      <c r="N49">
        <f>IF(ISNA(VLOOKUP(I49,disall!$A$2:$M$349,7,FALSE)),"NA",VLOOKUP(I49,disall!$A$2:$M$349,7,FALSE))</f>
        <v>0.96601199999999998</v>
      </c>
      <c r="O49">
        <f>IF(ISNA(VLOOKUP(I49,disall!$A$2:$M$349,8,FALSE)),"NA",VLOOKUP(I49,disall!$A$2:$M$349,8,FALSE))</f>
        <v>6.6950209999999997</v>
      </c>
      <c r="P49" t="str">
        <f>IF(ISNA(VLOOKUP(I49,disall!$A$2:$M$349,9,FALSE)),"NA",VLOOKUP(I49,disall!$A$2:$M$349,9,FALSE))</f>
        <v>POLY</v>
      </c>
      <c r="Q49">
        <f>IF(ISNA(VLOOKUP(I49,disall!$A$2:$M$349,10,FALSE)),"NA",VLOOKUP(I49,disall!$A$2:$M$349,10,FALSE))</f>
        <v>356130500</v>
      </c>
      <c r="R49" t="str">
        <f>IF(ISNA(VLOOKUP(I49,disall!$A$2:$M$349,11,FALSE)),"NA",VLOOKUP(I49,disall!$A$2:$M$349,11,FALSE))</f>
        <v>Maharashtra</v>
      </c>
      <c r="S49" t="str">
        <f>IF(ISNA(VLOOKUP(I49,disall!$A$2:$M$349,12,FALSE)),"NA",VLOOKUP(I49,disall!$A$2:$M$349,12,FALSE))</f>
        <v>Beed</v>
      </c>
      <c r="T49">
        <f>IF(ISNA(VLOOKUP(I49,disall!$A$2:$M$349,13,FALSE)),"NA",VLOOKUP(I49,disall!$A$2:$M$349,13,FALSE))</f>
        <v>171</v>
      </c>
      <c r="U49" s="8">
        <f>IF(ISNA(VLOOKUP($I49,disall!$A$2:$CY$349,COLUMN(disall!N48),FALSE)),-9999,VLOOKUP($I49,disall!$A$2:$CY$349,COLUMN(disall!N48),FALSE))</f>
        <v>60</v>
      </c>
      <c r="V49" s="8">
        <f>IF(ISNA(VLOOKUP($I49,disall!$A$2:$CY$349,COLUMN(disall!O48),FALSE)),-9999,VLOOKUP($I49,disall!$A$2:$CY$349,COLUMN(disall!O48),FALSE))</f>
        <v>15</v>
      </c>
      <c r="W49" s="8">
        <f>IF(ISNA(VLOOKUP($I49,disall!$A$2:$CY$349,COLUMN(disall!P48),FALSE)),-9999,VLOOKUP($I49,disall!$A$2:$CY$349,COLUMN(disall!P48),FALSE))</f>
        <v>250</v>
      </c>
      <c r="X49" s="8">
        <f>IF(ISNA(VLOOKUP($I49,disall!$A$2:$CY$349,COLUMN(disall!Q48),FALSE)),-9999,VLOOKUP($I49,disall!$A$2:$CY$349,COLUMN(disall!Q48),FALSE))</f>
        <v>55</v>
      </c>
      <c r="Y49" s="8">
        <f>IF(ISNA(VLOOKUP($I49,disall!$A$2:$CY$349,COLUMN(disall!R48),FALSE)),-9999,VLOOKUP($I49,disall!$A$2:$CY$349,COLUMN(disall!R48),FALSE))</f>
        <v>37</v>
      </c>
      <c r="Z49" s="8">
        <f>IF(ISNA(VLOOKUP($I49,disall!$A$2:$CY$349,COLUMN(disall!S48),FALSE)),-9999,VLOOKUP($I49,disall!$A$2:$CY$349,COLUMN(disall!S48),FALSE))</f>
        <v>672.73</v>
      </c>
      <c r="AA49" s="8">
        <f>IF(ISNA(VLOOKUP($I49,disall!$A$2:$CY$349,COLUMN(disall!T48),FALSE)),-9999,VLOOKUP($I49,disall!$A$2:$CY$349,COLUMN(disall!T48),FALSE))</f>
        <v>42.1</v>
      </c>
      <c r="AB49" s="8">
        <f>IF(ISNA(VLOOKUP($I49,disall!$A$2:$CY$349,COLUMN(disall!U48),FALSE)),-9999,VLOOKUP($I49,disall!$A$2:$CY$349,COLUMN(disall!U48),FALSE))</f>
        <v>30</v>
      </c>
      <c r="AC49" s="8">
        <f>IF(ISNA(VLOOKUP($I49,disall!$A$2:$CY$349,COLUMN(disall!V48),FALSE)),-9999,VLOOKUP($I49,disall!$A$2:$CY$349,COLUMN(disall!V48),FALSE))</f>
        <v>712.59</v>
      </c>
      <c r="AD49" s="8">
        <f>IF(ISNA(VLOOKUP($I49,disall!$A$2:$CY$349,COLUMN(disall!W48),FALSE)),-9999,VLOOKUP($I49,disall!$A$2:$CY$349,COLUMN(disall!W48),FALSE))</f>
        <v>46.3</v>
      </c>
      <c r="AE49" s="8">
        <f>IF(ISNA(VLOOKUP($I49,disall!$A$2:$CY$349,COLUMN(disall!X48),FALSE)),-9999,VLOOKUP($I49,disall!$A$2:$CY$349,COLUMN(disall!X48),FALSE))</f>
        <v>29.9</v>
      </c>
      <c r="AF49" s="8">
        <f>IF(ISNA(VLOOKUP($I49,disall!$A$2:$CY$349,COLUMN(disall!Y48),FALSE)),-9999,VLOOKUP($I49,disall!$A$2:$CY$349,COLUMN(disall!Y48),FALSE))</f>
        <v>645.79</v>
      </c>
      <c r="AG49" s="8">
        <f>IF(ISNA(VLOOKUP($I49,disall!$A$2:$CY$349,COLUMN(disall!Z48),FALSE)),-9999,VLOOKUP($I49,disall!$A$2:$CY$349,COLUMN(disall!Z48),FALSE))</f>
        <v>37.799999999999997</v>
      </c>
      <c r="AH49" s="8">
        <f>IF(ISNA(VLOOKUP($I49,disall!$A$2:$CY$349,COLUMN(disall!AA48),FALSE)),-9999,VLOOKUP($I49,disall!$A$2:$CY$349,COLUMN(disall!AA48),FALSE))</f>
        <v>25.3</v>
      </c>
      <c r="AI49" s="8">
        <f>IF(ISNA(VLOOKUP($I49,disall!$A$2:$CY$349,COLUMN(disall!AB48),FALSE)),-9999,VLOOKUP($I49,disall!$A$2:$CY$349,COLUMN(disall!AB48),FALSE))</f>
        <v>669.31</v>
      </c>
      <c r="AJ49" s="8">
        <f>IF(ISNA(VLOOKUP($I49,disall!$A$2:$CY$349,COLUMN(disall!AC48),FALSE)),-9999,VLOOKUP($I49,disall!$A$2:$CY$349,COLUMN(disall!AC48),FALSE))</f>
        <v>12.7</v>
      </c>
      <c r="AK49" s="8">
        <f>IF(ISNA(VLOOKUP($I49,disall!$A$2:$CY$349,COLUMN(disall!AD48),FALSE)),-9999,VLOOKUP($I49,disall!$A$2:$CY$349,COLUMN(disall!AD48),FALSE))</f>
        <v>2.7</v>
      </c>
      <c r="AL49" s="8">
        <f>IF(ISNA(VLOOKUP($I49,disall!$A$2:$CY$349,COLUMN(disall!AE48),FALSE)),-9999,VLOOKUP($I49,disall!$A$2:$CY$349,COLUMN(disall!AE48),FALSE))</f>
        <v>212.6</v>
      </c>
      <c r="AM49" s="8">
        <f>IF(ISNA(VLOOKUP($I49,disall!$A$2:$CY$349,COLUMN(disall!AF48),FALSE)),-9999,VLOOKUP($I49,disall!$A$2:$CY$349,COLUMN(disall!AF48),FALSE))</f>
        <v>32.4</v>
      </c>
      <c r="AN49" s="8">
        <f>IF(ISNA(VLOOKUP($I49,disall!$A$2:$CY$349,COLUMN(disall!AG48),FALSE)),-9999,VLOOKUP($I49,disall!$A$2:$CY$349,COLUMN(disall!AG48),FALSE))</f>
        <v>4.3</v>
      </c>
      <c r="AO49" s="8">
        <f>IF(ISNA(VLOOKUP($I49,disall!$A$2:$CY$349,COLUMN(disall!AH48),FALSE)),-9999,VLOOKUP($I49,disall!$A$2:$CY$349,COLUMN(disall!AH48),FALSE))</f>
        <v>132.72</v>
      </c>
      <c r="AP49" s="8">
        <f>IF(ISNA(VLOOKUP($I49,disall!$A$2:$CY$349,COLUMN(disall!AI48),FALSE)),-9999,VLOOKUP($I49,disall!$A$2:$CY$349,COLUMN(disall!AI48),FALSE))</f>
        <v>33.1</v>
      </c>
      <c r="AQ49" s="8">
        <f>IF(ISNA(VLOOKUP($I49,disall!$A$2:$CY$349,COLUMN(disall!AJ48),FALSE)),-9999,VLOOKUP($I49,disall!$A$2:$CY$349,COLUMN(disall!AJ48),FALSE))</f>
        <v>28.2</v>
      </c>
      <c r="AR49" s="8">
        <f>IF(ISNA(VLOOKUP($I49,disall!$A$2:$CY$349,COLUMN(disall!AK48),FALSE)),-9999,VLOOKUP($I49,disall!$A$2:$CY$349,COLUMN(disall!AK48),FALSE))</f>
        <v>851.96</v>
      </c>
      <c r="AS49" s="8">
        <f>IF(ISNA(VLOOKUP($I49,disall!$A$2:$CY$349,COLUMN(disall!AL48),FALSE)),-9999,VLOOKUP($I49,disall!$A$2:$CY$349,COLUMN(disall!AL48),FALSE))</f>
        <v>27.3</v>
      </c>
      <c r="AT49" s="8">
        <f>IF(ISNA(VLOOKUP($I49,disall!$A$2:$CY$349,COLUMN(disall!AM48),FALSE)),-9999,VLOOKUP($I49,disall!$A$2:$CY$349,COLUMN(disall!AM48),FALSE))</f>
        <v>15.8</v>
      </c>
      <c r="AU49" s="8">
        <f>IF(ISNA(VLOOKUP($I49,disall!$A$2:$CY$349,COLUMN(disall!AN48),FALSE)),-9999,VLOOKUP($I49,disall!$A$2:$CY$349,COLUMN(disall!AN48),FALSE))</f>
        <v>578.75</v>
      </c>
      <c r="AV49" s="8">
        <f>IF(ISNA(VLOOKUP($I49,disall!$A$2:$CY$349,COLUMN(disall!AO48),FALSE)),-9999,VLOOKUP($I49,disall!$A$2:$CY$349,COLUMN(disall!AO48),FALSE))</f>
        <v>29.2</v>
      </c>
      <c r="AW49" s="8">
        <f>IF(ISNA(VLOOKUP($I49,disall!$A$2:$CY$349,COLUMN(disall!AP48),FALSE)),-9999,VLOOKUP($I49,disall!$A$2:$CY$349,COLUMN(disall!AP48),FALSE))</f>
        <v>14.5</v>
      </c>
      <c r="AX49" s="8">
        <f>IF(ISNA(VLOOKUP($I49,disall!$A$2:$CY$349,COLUMN(disall!AQ48),FALSE)),-9999,VLOOKUP($I49,disall!$A$2:$CY$349,COLUMN(disall!AQ48),FALSE))</f>
        <v>496.58</v>
      </c>
      <c r="AY49" s="8">
        <f>IF(ISNA(VLOOKUP($I49,disall!$A$2:$CY$349,COLUMN(disall!AR48),FALSE)),-9999,VLOOKUP($I49,disall!$A$2:$CY$349,COLUMN(disall!AR48),FALSE))</f>
        <v>28.8</v>
      </c>
      <c r="AZ49" s="8">
        <f>IF(ISNA(VLOOKUP($I49,disall!$A$2:$CY$349,COLUMN(disall!AS48),FALSE)),-9999,VLOOKUP($I49,disall!$A$2:$CY$349,COLUMN(disall!AS48),FALSE))</f>
        <v>7.1</v>
      </c>
      <c r="BA49" s="8">
        <f>IF(ISNA(VLOOKUP($I49,disall!$A$2:$CY$349,COLUMN(disall!AT48),FALSE)),-9999,VLOOKUP($I49,disall!$A$2:$CY$349,COLUMN(disall!AT48),FALSE))</f>
        <v>246.53</v>
      </c>
      <c r="BB49" s="8">
        <f>IF(ISNA(VLOOKUP($I49,disall!$A$2:$CY$349,COLUMN(disall!AU48),FALSE)),-9999,VLOOKUP($I49,disall!$A$2:$CY$349,COLUMN(disall!AU48),FALSE))</f>
        <v>26.4</v>
      </c>
      <c r="BC49" s="8">
        <f>IF(ISNA(VLOOKUP($I49,disall!$A$2:$CY$349,COLUMN(disall!AV48),FALSE)),-9999,VLOOKUP($I49,disall!$A$2:$CY$349,COLUMN(disall!AV48),FALSE))</f>
        <v>16.3</v>
      </c>
      <c r="BD49" s="8">
        <f>IF(ISNA(VLOOKUP($I49,disall!$A$2:$CY$349,COLUMN(disall!AW48),FALSE)),-9999,VLOOKUP($I49,disall!$A$2:$CY$349,COLUMN(disall!AW48),FALSE))</f>
        <v>617.41999999999996</v>
      </c>
      <c r="BE49" s="8">
        <f>IF(ISNA(VLOOKUP($I49,disall!$A$2:$CY$349,COLUMN(disall!AX48),FALSE)),-9999,VLOOKUP($I49,disall!$A$2:$CY$349,COLUMN(disall!AX48),FALSE))</f>
        <v>22.4</v>
      </c>
      <c r="BF49" s="8">
        <f>IF(ISNA(VLOOKUP($I49,disall!$A$2:$CY$349,COLUMN(disall!AY48),FALSE)),-9999,VLOOKUP($I49,disall!$A$2:$CY$349,COLUMN(disall!AY48),FALSE))</f>
        <v>10.4</v>
      </c>
      <c r="BG49" s="8">
        <f>IF(ISNA(VLOOKUP($I49,disall!$A$2:$CY$349,COLUMN(disall!AZ48),FALSE)),-9999,VLOOKUP($I49,disall!$A$2:$CY$349,COLUMN(disall!AZ48),FALSE))</f>
        <v>464.29</v>
      </c>
      <c r="BH49" s="8">
        <f>IF(ISNA(VLOOKUP($I49,disall!$A$2:$CY$349,COLUMN(disall!BA48),FALSE)),-9999,VLOOKUP($I49,disall!$A$2:$CY$349,COLUMN(disall!BA48),FALSE))</f>
        <v>20.2</v>
      </c>
      <c r="BI49" s="8">
        <f>IF(ISNA(VLOOKUP($I49,disall!$A$2:$CY$349,COLUMN(disall!BB48),FALSE)),-9999,VLOOKUP($I49,disall!$A$2:$CY$349,COLUMN(disall!BB48),FALSE))</f>
        <v>18</v>
      </c>
      <c r="BJ49" s="8">
        <f>IF(ISNA(VLOOKUP($I49,disall!$A$2:$CY$349,COLUMN(disall!BC48),FALSE)),-9999,VLOOKUP($I49,disall!$A$2:$CY$349,COLUMN(disall!BC48),FALSE))</f>
        <v>891.09</v>
      </c>
      <c r="BK49" s="8">
        <f>IF(ISNA(VLOOKUP($I49,disall!$A$2:$CY$349,COLUMN(disall!BD48),FALSE)),-9999,VLOOKUP($I49,disall!$A$2:$CY$349,COLUMN(disall!BD48),FALSE))</f>
        <v>19.899999999999999</v>
      </c>
      <c r="BL49" s="8">
        <f>IF(ISNA(VLOOKUP($I49,disall!$A$2:$CY$349,COLUMN(disall!BE48),FALSE)),-9999,VLOOKUP($I49,disall!$A$2:$CY$349,COLUMN(disall!BE48),FALSE))</f>
        <v>15.9</v>
      </c>
      <c r="BM49" s="8">
        <f>IF(ISNA(VLOOKUP($I49,disall!$A$2:$CY$349,COLUMN(disall!BF48),FALSE)),-9999,VLOOKUP($I49,disall!$A$2:$CY$349,COLUMN(disall!BF48),FALSE))</f>
        <v>798.99</v>
      </c>
      <c r="BN49" s="8">
        <f>IF(ISNA(VLOOKUP($I49,disall!$A$2:$CY$349,COLUMN(disall!BG48),FALSE)),-9999,VLOOKUP($I49,disall!$A$2:$CY$349,COLUMN(disall!BG48),FALSE))</f>
        <v>18.899999999999999</v>
      </c>
      <c r="BO49" s="8">
        <f>IF(ISNA(VLOOKUP($I49,disall!$A$2:$CY$349,COLUMN(disall!BH48),FALSE)),-9999,VLOOKUP($I49,disall!$A$2:$CY$349,COLUMN(disall!BH48),FALSE))</f>
        <v>12.9</v>
      </c>
      <c r="BP49" s="8">
        <f>IF(ISNA(VLOOKUP($I49,disall!$A$2:$CY$349,COLUMN(disall!BI48),FALSE)),-9999,VLOOKUP($I49,disall!$A$2:$CY$349,COLUMN(disall!BI48),FALSE))</f>
        <v>682.54</v>
      </c>
      <c r="BQ49" s="8">
        <f>IF(ISNA(VLOOKUP($I49,disall!$A$2:$CY$349,COLUMN(disall!BJ48),FALSE)),-9999,VLOOKUP($I49,disall!$A$2:$CY$349,COLUMN(disall!BJ48),FALSE))</f>
        <v>20</v>
      </c>
      <c r="BR49" s="8">
        <f>IF(ISNA(VLOOKUP($I49,disall!$A$2:$CY$349,COLUMN(disall!BK48),FALSE)),-9999,VLOOKUP($I49,disall!$A$2:$CY$349,COLUMN(disall!BK48),FALSE))</f>
        <v>11.8</v>
      </c>
      <c r="BS49" s="8">
        <f>IF(ISNA(VLOOKUP($I49,disall!$A$2:$CY$349,COLUMN(disall!BL48),FALSE)),-9999,VLOOKUP($I49,disall!$A$2:$CY$349,COLUMN(disall!BL48),FALSE))</f>
        <v>590</v>
      </c>
      <c r="BT49" s="8">
        <f>IF(ISNA(VLOOKUP($I49,disall!$A$2:$CY$349,COLUMN(disall!BM48),FALSE)),-9999,VLOOKUP($I49,disall!$A$2:$CY$349,COLUMN(disall!BM48),FALSE))</f>
        <v>22.7</v>
      </c>
      <c r="BU49" s="8">
        <f>IF(ISNA(VLOOKUP($I49,disall!$A$2:$CY$349,COLUMN(disall!BN48),FALSE)),-9999,VLOOKUP($I49,disall!$A$2:$CY$349,COLUMN(disall!BN48),FALSE))</f>
        <v>17.8</v>
      </c>
      <c r="BV49" s="8">
        <f>IF(ISNA(VLOOKUP($I49,disall!$A$2:$CY$349,COLUMN(disall!BO48),FALSE)),-9999,VLOOKUP($I49,disall!$A$2:$CY$349,COLUMN(disall!BO48),FALSE))</f>
        <v>784.14</v>
      </c>
      <c r="BW49" s="8">
        <f>IF(ISNA(VLOOKUP($I49,disall!$A$2:$CY$349,COLUMN(disall!BP48),FALSE)),-9999,VLOOKUP($I49,disall!$A$2:$CY$349,COLUMN(disall!BP48),FALSE))</f>
        <v>12.9</v>
      </c>
      <c r="BX49" s="8">
        <f>IF(ISNA(VLOOKUP($I49,disall!$A$2:$CY$349,COLUMN(disall!BQ48),FALSE)),-9999,VLOOKUP($I49,disall!$A$2:$CY$349,COLUMN(disall!BQ48),FALSE))</f>
        <v>8.5</v>
      </c>
      <c r="BY49" s="8">
        <f>IF(ISNA(VLOOKUP($I49,disall!$A$2:$CY$349,COLUMN(disall!BR48),FALSE)),-9999,VLOOKUP($I49,disall!$A$2:$CY$349,COLUMN(disall!BR48),FALSE))</f>
        <v>658.91</v>
      </c>
      <c r="BZ49" s="8">
        <f>IF(ISNA(VLOOKUP($I49,disall!$A$2:$CY$349,COLUMN(disall!BS48),FALSE)),-9999,VLOOKUP($I49,disall!$A$2:$CY$349,COLUMN(disall!BS48),FALSE))</f>
        <v>10.6</v>
      </c>
      <c r="CA49" s="8">
        <f>IF(ISNA(VLOOKUP($I49,disall!$A$2:$CY$349,COLUMN(disall!BT48),FALSE)),-9999,VLOOKUP($I49,disall!$A$2:$CY$349,COLUMN(disall!BT48),FALSE))</f>
        <v>4.5</v>
      </c>
      <c r="CB49" s="8">
        <f>IF(ISNA(VLOOKUP($I49,disall!$A$2:$CY$349,COLUMN(disall!BU48),FALSE)),-9999,VLOOKUP($I49,disall!$A$2:$CY$349,COLUMN(disall!BU48),FALSE))</f>
        <v>424.53</v>
      </c>
      <c r="CC49" s="8">
        <f>IF(ISNA(VLOOKUP($I49,disall!$A$2:$CY$349,COLUMN(disall!BV48),FALSE)),-9999,VLOOKUP($I49,disall!$A$2:$CY$349,COLUMN(disall!BV48),FALSE))</f>
        <v>12</v>
      </c>
      <c r="CD49" s="8">
        <f>IF(ISNA(VLOOKUP($I49,disall!$A$2:$CY$349,COLUMN(disall!BW48),FALSE)),-9999,VLOOKUP($I49,disall!$A$2:$CY$349,COLUMN(disall!BW48),FALSE))</f>
        <v>4</v>
      </c>
      <c r="CE49" s="8">
        <f>IF(ISNA(VLOOKUP($I49,disall!$A$2:$CY$349,COLUMN(disall!BX48),FALSE)),-9999,VLOOKUP($I49,disall!$A$2:$CY$349,COLUMN(disall!BX48),FALSE))</f>
        <v>333.33</v>
      </c>
      <c r="CF49" s="8">
        <f>IF(ISNA(VLOOKUP($I49,disall!$A$2:$CY$349,COLUMN(disall!BY48),FALSE)),-9999,VLOOKUP($I49,disall!$A$2:$CY$349,COLUMN(disall!BY48),FALSE))</f>
        <v>14</v>
      </c>
      <c r="CG49" s="8">
        <f>IF(ISNA(VLOOKUP($I49,disall!$A$2:$CY$349,COLUMN(disall!BZ48),FALSE)),-9999,VLOOKUP($I49,disall!$A$2:$CY$349,COLUMN(disall!BZ48),FALSE))</f>
        <v>14</v>
      </c>
      <c r="CH49" s="8">
        <f>IF(ISNA(VLOOKUP($I49,disall!$A$2:$CY$349,COLUMN(disall!CA48),FALSE)),-9999,VLOOKUP($I49,disall!$A$2:$CY$349,COLUMN(disall!CA48),FALSE))</f>
        <v>1000</v>
      </c>
      <c r="CI49" s="8">
        <f>IF(ISNA(VLOOKUP($I49,disall!$A$2:$CY$349,COLUMN(disall!CB48),FALSE)),-9999,VLOOKUP($I49,disall!$A$2:$CY$349,COLUMN(disall!CB48),FALSE))</f>
        <v>30.4</v>
      </c>
      <c r="CJ49" s="8">
        <f>IF(ISNA(VLOOKUP($I49,disall!$A$2:$CY$349,COLUMN(disall!CC48),FALSE)),-9999,VLOOKUP($I49,disall!$A$2:$CY$349,COLUMN(disall!CC48),FALSE))</f>
        <v>26.2</v>
      </c>
      <c r="CK49" s="8">
        <f>IF(ISNA(VLOOKUP($I49,disall!$A$2:$CY$349,COLUMN(disall!CD48),FALSE)),-9999,VLOOKUP($I49,disall!$A$2:$CY$349,COLUMN(disall!CD48),FALSE))</f>
        <v>861.84</v>
      </c>
      <c r="CL49" s="8">
        <f>IF(ISNA(VLOOKUP($I49,disall!$A$2:$CY$349,COLUMN(disall!CE48),FALSE)),-9999,VLOOKUP($I49,disall!$A$2:$CY$349,COLUMN(disall!CE48),FALSE))</f>
        <v>29.3</v>
      </c>
      <c r="CM49" s="8">
        <f>IF(ISNA(VLOOKUP($I49,disall!$A$2:$CY$349,COLUMN(disall!CF48),FALSE)),-9999,VLOOKUP($I49,disall!$A$2:$CY$349,COLUMN(disall!CF48),FALSE))</f>
        <v>28.6</v>
      </c>
      <c r="CN49" s="8">
        <f>IF(ISNA(VLOOKUP($I49,disall!$A$2:$CY$349,COLUMN(disall!CG48),FALSE)),-9999,VLOOKUP($I49,disall!$A$2:$CY$349,COLUMN(disall!CG48),FALSE))</f>
        <v>976.11</v>
      </c>
      <c r="CO49" s="8">
        <f>IF(ISNA(VLOOKUP($I49,disall!$A$2:$CY$349,COLUMN(disall!CH48),FALSE)),-9999,VLOOKUP($I49,disall!$A$2:$CY$349,COLUMN(disall!CH48),FALSE))</f>
        <v>33.9</v>
      </c>
      <c r="CP49" s="8">
        <f>IF(ISNA(VLOOKUP($I49,disall!$A$2:$CY$349,COLUMN(disall!CI48),FALSE)),-9999,VLOOKUP($I49,disall!$A$2:$CY$349,COLUMN(disall!CI48),FALSE))</f>
        <v>29.9</v>
      </c>
      <c r="CQ49" s="8">
        <f>IF(ISNA(VLOOKUP($I49,disall!$A$2:$CY$349,COLUMN(disall!CJ48),FALSE)),-9999,VLOOKUP($I49,disall!$A$2:$CY$349,COLUMN(disall!CJ48),FALSE))</f>
        <v>882.01</v>
      </c>
      <c r="CR49" s="8">
        <f>IF(ISNA(VLOOKUP($I49,disall!$A$2:$CY$349,COLUMN(disall!CK48),FALSE)),-9999,VLOOKUP($I49,disall!$A$2:$CY$349,COLUMN(disall!CK48),FALSE))</f>
        <v>27.8</v>
      </c>
      <c r="CS49" s="8">
        <f>IF(ISNA(VLOOKUP($I49,disall!$A$2:$CY$349,COLUMN(disall!CL48),FALSE)),-9999,VLOOKUP($I49,disall!$A$2:$CY$349,COLUMN(disall!CL48),FALSE))</f>
        <v>8.5</v>
      </c>
      <c r="CT49" s="8">
        <f>IF(ISNA(VLOOKUP($I49,disall!$A$2:$CY$349,COLUMN(disall!CM48),FALSE)),-9999,VLOOKUP($I49,disall!$A$2:$CY$349,COLUMN(disall!CM48),FALSE))</f>
        <v>305.76</v>
      </c>
      <c r="CU49" s="8">
        <f>IF(ISNA(VLOOKUP($I49,disall!$A$2:$CY$349,COLUMN(disall!CN48),FALSE)),-9999,VLOOKUP($I49,disall!$A$2:$CY$349,COLUMN(disall!CN48),FALSE))</f>
        <v>23.5</v>
      </c>
      <c r="CV49" s="8">
        <f>IF(ISNA(VLOOKUP($I49,disall!$A$2:$CY$349,COLUMN(disall!CO48),FALSE)),-9999,VLOOKUP($I49,disall!$A$2:$CY$349,COLUMN(disall!CO48),FALSE))</f>
        <v>17.3</v>
      </c>
      <c r="CW49" s="8">
        <f>IF(ISNA(VLOOKUP($I49,disall!$A$2:$CY$349,COLUMN(disall!CP48),FALSE)),-9999,VLOOKUP($I49,disall!$A$2:$CY$349,COLUMN(disall!CP48),FALSE))</f>
        <v>736.17</v>
      </c>
      <c r="CX49" s="8">
        <f>IF(ISNA(VLOOKUP($I49,disall!$A$2:$CY$349,COLUMN(disall!CQ48),FALSE)),-9999,VLOOKUP($I49,disall!$A$2:$CY$349,COLUMN(disall!CQ48),FALSE))</f>
        <v>27.5</v>
      </c>
      <c r="CY49" s="8">
        <f>IF(ISNA(VLOOKUP($I49,disall!$A$2:$CY$349,COLUMN(disall!CR48),FALSE)),-9999,VLOOKUP($I49,disall!$A$2:$CY$349,COLUMN(disall!CR48),FALSE))</f>
        <v>23.9</v>
      </c>
      <c r="CZ49" s="8">
        <f>IF(ISNA(VLOOKUP($I49,disall!$A$2:$CY$349,COLUMN(disall!CS48),FALSE)),-9999,VLOOKUP($I49,disall!$A$2:$CY$349,COLUMN(disall!CS48),FALSE))</f>
        <v>869.09</v>
      </c>
      <c r="DA49" s="8">
        <f>IF(ISNA(VLOOKUP($I49,disall!$A$2:$CY$349,COLUMN(disall!CT48),FALSE)),-9999,VLOOKUP($I49,disall!$A$2:$CY$349,COLUMN(disall!CT48),FALSE))</f>
        <v>20.6</v>
      </c>
      <c r="DB49" s="8">
        <f>IF(ISNA(VLOOKUP($I49,disall!$A$2:$CY$349,COLUMN(disall!CU48),FALSE)),-9999,VLOOKUP($I49,disall!$A$2:$CY$349,COLUMN(disall!CU48),FALSE))</f>
        <v>12.5</v>
      </c>
      <c r="DC49" s="8">
        <f>IF(ISNA(VLOOKUP($I49,disall!$A$2:$CY$349,COLUMN(disall!CV48),FALSE)),-9999,VLOOKUP($I49,disall!$A$2:$CY$349,COLUMN(disall!CV48),FALSE))</f>
        <v>606.79999999999995</v>
      </c>
      <c r="DD49" s="8">
        <f>IF(ISNA(VLOOKUP($I49,disall!$A$2:$CY$349,COLUMN(disall!CW48),FALSE)),-9999,VLOOKUP($I49,disall!$A$2:$CY$349,COLUMN(disall!CW48),FALSE))</f>
        <v>15.7</v>
      </c>
      <c r="DE49" s="8">
        <f>IF(ISNA(VLOOKUP($I49,disall!$A$2:$CY$349,COLUMN(disall!CX48),FALSE)),-9999,VLOOKUP($I49,disall!$A$2:$CY$349,COLUMN(disall!CX48),FALSE))</f>
        <v>13.1</v>
      </c>
      <c r="DF49" s="8">
        <f>IF(ISNA(VLOOKUP($I49,disall!$A$2:$CY$349,COLUMN(disall!CY48),FALSE)),-9999,VLOOKUP($I49,disall!$A$2:$CY$349,COLUMN(disall!CY48),FALSE))</f>
        <v>834.39</v>
      </c>
    </row>
    <row r="50" spans="1:110" x14ac:dyDescent="0.25">
      <c r="A50">
        <v>242</v>
      </c>
      <c r="B50" t="s">
        <v>8</v>
      </c>
      <c r="C50" t="s">
        <v>472</v>
      </c>
      <c r="D50" t="s">
        <v>318</v>
      </c>
      <c r="E50" t="s">
        <v>473</v>
      </c>
      <c r="F50" t="s">
        <v>324</v>
      </c>
      <c r="G50" t="s">
        <v>544</v>
      </c>
      <c r="H50">
        <v>1106</v>
      </c>
      <c r="I50">
        <f>IF(ISNA(VLOOKUP(H50,disall!$D$2:$L$349,1,FALSE)),H50,VLOOKUP(H50,disall!$D$2:$L$349,1,FALSE))</f>
        <v>1106</v>
      </c>
      <c r="J50">
        <f>IF(ISNA(VLOOKUP(H50,disall!$D$2:$L$349,1,FALSE)),"NA",VLOOKUP(H50,disall!$D$2:$L$349,2,FALSE))</f>
        <v>1106</v>
      </c>
      <c r="K50" t="str">
        <f>IF(ISNA(VLOOKUP(I50,disall!$A$2:$L$349,3,FALSE)),F50,VLOOKUP(I50,disall!$A$2:$L$349,3,FALSE))</f>
        <v>Bhandara</v>
      </c>
      <c r="L50" t="str">
        <f>IF(ISNA(VLOOKUP(I50,disall!$A$2:$L$349,12,FALSE)),"NA",VLOOKUP(I50,disall!$A$2:$L$349,12,FALSE))</f>
        <v>Bhandara</v>
      </c>
      <c r="M50">
        <f>IF(ISNA(VLOOKUP(I50,disall!$A$2:$M$349,6,FALSE)),"NA",VLOOKUP(I50,disall!$A$2:$M$349,6,FALSE))</f>
        <v>11</v>
      </c>
      <c r="N50">
        <f>IF(ISNA(VLOOKUP(I50,disall!$A$2:$M$349,7,FALSE)),"NA",VLOOKUP(I50,disall!$A$2:$M$349,7,FALSE))</f>
        <v>0.81359000000000004</v>
      </c>
      <c r="O50">
        <f>IF(ISNA(VLOOKUP(I50,disall!$A$2:$M$349,8,FALSE)),"NA",VLOOKUP(I50,disall!$A$2:$M$349,8,FALSE))</f>
        <v>4.377491</v>
      </c>
      <c r="P50" t="str">
        <f>IF(ISNA(VLOOKUP(I50,disall!$A$2:$M$349,9,FALSE)),"NA",VLOOKUP(I50,disall!$A$2:$M$349,9,FALSE))</f>
        <v>POLY</v>
      </c>
      <c r="Q50">
        <f>IF(ISNA(VLOOKUP(I50,disall!$A$2:$M$349,10,FALSE)),"NA",VLOOKUP(I50,disall!$A$2:$M$349,10,FALSE))</f>
        <v>356130600</v>
      </c>
      <c r="R50" t="str">
        <f>IF(ISNA(VLOOKUP(I50,disall!$A$2:$M$349,11,FALSE)),"NA",VLOOKUP(I50,disall!$A$2:$M$349,11,FALSE))</f>
        <v>Maharashtra</v>
      </c>
      <c r="S50" t="str">
        <f>IF(ISNA(VLOOKUP(I50,disall!$A$2:$M$349,12,FALSE)),"NA",VLOOKUP(I50,disall!$A$2:$M$349,12,FALSE))</f>
        <v>Bhandara</v>
      </c>
      <c r="T50">
        <f>IF(ISNA(VLOOKUP(I50,disall!$A$2:$M$349,13,FALSE)),"NA",VLOOKUP(I50,disall!$A$2:$M$349,13,FALSE))</f>
        <v>172</v>
      </c>
      <c r="U50" s="8">
        <f>IF(ISNA(VLOOKUP($I50,disall!$A$2:$CY$349,COLUMN(disall!N49),FALSE)),-9999,VLOOKUP($I50,disall!$A$2:$CY$349,COLUMN(disall!N49),FALSE))</f>
        <v>0</v>
      </c>
      <c r="V50" s="8">
        <f>IF(ISNA(VLOOKUP($I50,disall!$A$2:$CY$349,COLUMN(disall!O49),FALSE)),-9999,VLOOKUP($I50,disall!$A$2:$CY$349,COLUMN(disall!O49),FALSE))</f>
        <v>0</v>
      </c>
      <c r="W50" s="8">
        <f>IF(ISNA(VLOOKUP($I50,disall!$A$2:$CY$349,COLUMN(disall!P49),FALSE)),-9999,VLOOKUP($I50,disall!$A$2:$CY$349,COLUMN(disall!P49),FALSE))</f>
        <v>0</v>
      </c>
      <c r="X50" s="8">
        <f>IF(ISNA(VLOOKUP($I50,disall!$A$2:$CY$349,COLUMN(disall!Q49),FALSE)),-9999,VLOOKUP($I50,disall!$A$2:$CY$349,COLUMN(disall!Q49),FALSE))</f>
        <v>0</v>
      </c>
      <c r="Y50" s="8">
        <f>IF(ISNA(VLOOKUP($I50,disall!$A$2:$CY$349,COLUMN(disall!R49),FALSE)),-9999,VLOOKUP($I50,disall!$A$2:$CY$349,COLUMN(disall!R49),FALSE))</f>
        <v>0</v>
      </c>
      <c r="Z50" s="8">
        <f>IF(ISNA(VLOOKUP($I50,disall!$A$2:$CY$349,COLUMN(disall!S49),FALSE)),-9999,VLOOKUP($I50,disall!$A$2:$CY$349,COLUMN(disall!S49),FALSE))</f>
        <v>0</v>
      </c>
      <c r="AA50" s="8">
        <f>IF(ISNA(VLOOKUP($I50,disall!$A$2:$CY$349,COLUMN(disall!T49),FALSE)),-9999,VLOOKUP($I50,disall!$A$2:$CY$349,COLUMN(disall!T49),FALSE))</f>
        <v>0</v>
      </c>
      <c r="AB50" s="8">
        <f>IF(ISNA(VLOOKUP($I50,disall!$A$2:$CY$349,COLUMN(disall!U49),FALSE)),-9999,VLOOKUP($I50,disall!$A$2:$CY$349,COLUMN(disall!U49),FALSE))</f>
        <v>0</v>
      </c>
      <c r="AC50" s="8">
        <f>IF(ISNA(VLOOKUP($I50,disall!$A$2:$CY$349,COLUMN(disall!V49),FALSE)),-9999,VLOOKUP($I50,disall!$A$2:$CY$349,COLUMN(disall!V49),FALSE))</f>
        <v>0</v>
      </c>
      <c r="AD50" s="8">
        <f>IF(ISNA(VLOOKUP($I50,disall!$A$2:$CY$349,COLUMN(disall!W49),FALSE)),-9999,VLOOKUP($I50,disall!$A$2:$CY$349,COLUMN(disall!W49),FALSE))</f>
        <v>0</v>
      </c>
      <c r="AE50" s="8">
        <f>IF(ISNA(VLOOKUP($I50,disall!$A$2:$CY$349,COLUMN(disall!X49),FALSE)),-9999,VLOOKUP($I50,disall!$A$2:$CY$349,COLUMN(disall!X49),FALSE))</f>
        <v>0</v>
      </c>
      <c r="AF50" s="8">
        <f>IF(ISNA(VLOOKUP($I50,disall!$A$2:$CY$349,COLUMN(disall!Y49),FALSE)),-9999,VLOOKUP($I50,disall!$A$2:$CY$349,COLUMN(disall!Y49),FALSE))</f>
        <v>0</v>
      </c>
      <c r="AG50" s="8">
        <f>IF(ISNA(VLOOKUP($I50,disall!$A$2:$CY$349,COLUMN(disall!Z49),FALSE)),-9999,VLOOKUP($I50,disall!$A$2:$CY$349,COLUMN(disall!Z49),FALSE))</f>
        <v>1.2</v>
      </c>
      <c r="AH50" s="8">
        <f>IF(ISNA(VLOOKUP($I50,disall!$A$2:$CY$349,COLUMN(disall!AA49),FALSE)),-9999,VLOOKUP($I50,disall!$A$2:$CY$349,COLUMN(disall!AA49),FALSE))</f>
        <v>0.7</v>
      </c>
      <c r="AI50" s="8">
        <f>IF(ISNA(VLOOKUP($I50,disall!$A$2:$CY$349,COLUMN(disall!AB49),FALSE)),-9999,VLOOKUP($I50,disall!$A$2:$CY$349,COLUMN(disall!AB49),FALSE))</f>
        <v>583.33000000000004</v>
      </c>
      <c r="AJ50" s="8">
        <f>IF(ISNA(VLOOKUP($I50,disall!$A$2:$CY$349,COLUMN(disall!AC49),FALSE)),-9999,VLOOKUP($I50,disall!$A$2:$CY$349,COLUMN(disall!AC49),FALSE))</f>
        <v>1.3</v>
      </c>
      <c r="AK50" s="8">
        <f>IF(ISNA(VLOOKUP($I50,disall!$A$2:$CY$349,COLUMN(disall!AD49),FALSE)),-9999,VLOOKUP($I50,disall!$A$2:$CY$349,COLUMN(disall!AD49),FALSE))</f>
        <v>0.8</v>
      </c>
      <c r="AL50" s="8">
        <f>IF(ISNA(VLOOKUP($I50,disall!$A$2:$CY$349,COLUMN(disall!AE49),FALSE)),-9999,VLOOKUP($I50,disall!$A$2:$CY$349,COLUMN(disall!AE49),FALSE))</f>
        <v>615.38</v>
      </c>
      <c r="AM50" s="8">
        <f>IF(ISNA(VLOOKUP($I50,disall!$A$2:$CY$349,COLUMN(disall!AF49),FALSE)),-9999,VLOOKUP($I50,disall!$A$2:$CY$349,COLUMN(disall!AF49),FALSE))</f>
        <v>1.3</v>
      </c>
      <c r="AN50" s="8">
        <f>IF(ISNA(VLOOKUP($I50,disall!$A$2:$CY$349,COLUMN(disall!AG49),FALSE)),-9999,VLOOKUP($I50,disall!$A$2:$CY$349,COLUMN(disall!AG49),FALSE))</f>
        <v>0.4</v>
      </c>
      <c r="AO50" s="8">
        <f>IF(ISNA(VLOOKUP($I50,disall!$A$2:$CY$349,COLUMN(disall!AH49),FALSE)),-9999,VLOOKUP($I50,disall!$A$2:$CY$349,COLUMN(disall!AH49),FALSE))</f>
        <v>307.69</v>
      </c>
      <c r="AP50" s="8">
        <f>IF(ISNA(VLOOKUP($I50,disall!$A$2:$CY$349,COLUMN(disall!AI49),FALSE)),-9999,VLOOKUP($I50,disall!$A$2:$CY$349,COLUMN(disall!AI49),FALSE))</f>
        <v>1.4</v>
      </c>
      <c r="AQ50" s="8">
        <f>IF(ISNA(VLOOKUP($I50,disall!$A$2:$CY$349,COLUMN(disall!AJ49),FALSE)),-9999,VLOOKUP($I50,disall!$A$2:$CY$349,COLUMN(disall!AJ49),FALSE))</f>
        <v>0.7</v>
      </c>
      <c r="AR50" s="8">
        <f>IF(ISNA(VLOOKUP($I50,disall!$A$2:$CY$349,COLUMN(disall!AK49),FALSE)),-9999,VLOOKUP($I50,disall!$A$2:$CY$349,COLUMN(disall!AK49),FALSE))</f>
        <v>500</v>
      </c>
      <c r="AS50" s="8">
        <f>IF(ISNA(VLOOKUP($I50,disall!$A$2:$CY$349,COLUMN(disall!AL49),FALSE)),-9999,VLOOKUP($I50,disall!$A$2:$CY$349,COLUMN(disall!AL49),FALSE))</f>
        <v>1.4</v>
      </c>
      <c r="AT50" s="8">
        <f>IF(ISNA(VLOOKUP($I50,disall!$A$2:$CY$349,COLUMN(disall!AM49),FALSE)),-9999,VLOOKUP($I50,disall!$A$2:$CY$349,COLUMN(disall!AM49),FALSE))</f>
        <v>1</v>
      </c>
      <c r="AU50" s="8">
        <f>IF(ISNA(VLOOKUP($I50,disall!$A$2:$CY$349,COLUMN(disall!AN49),FALSE)),-9999,VLOOKUP($I50,disall!$A$2:$CY$349,COLUMN(disall!AN49),FALSE))</f>
        <v>714.29</v>
      </c>
      <c r="AV50" s="8">
        <f>IF(ISNA(VLOOKUP($I50,disall!$A$2:$CY$349,COLUMN(disall!AO49),FALSE)),-9999,VLOOKUP($I50,disall!$A$2:$CY$349,COLUMN(disall!AO49),FALSE))</f>
        <v>1.5</v>
      </c>
      <c r="AW50" s="8">
        <f>IF(ISNA(VLOOKUP($I50,disall!$A$2:$CY$349,COLUMN(disall!AP49),FALSE)),-9999,VLOOKUP($I50,disall!$A$2:$CY$349,COLUMN(disall!AP49),FALSE))</f>
        <v>1.4</v>
      </c>
      <c r="AX50" s="8">
        <f>IF(ISNA(VLOOKUP($I50,disall!$A$2:$CY$349,COLUMN(disall!AQ49),FALSE)),-9999,VLOOKUP($I50,disall!$A$2:$CY$349,COLUMN(disall!AQ49),FALSE))</f>
        <v>933.33</v>
      </c>
      <c r="AY50" s="8">
        <f>IF(ISNA(VLOOKUP($I50,disall!$A$2:$CY$349,COLUMN(disall!AR49),FALSE)),-9999,VLOOKUP($I50,disall!$A$2:$CY$349,COLUMN(disall!AR49),FALSE))</f>
        <v>1.4</v>
      </c>
      <c r="AZ50" s="8">
        <f>IF(ISNA(VLOOKUP($I50,disall!$A$2:$CY$349,COLUMN(disall!AS49),FALSE)),-9999,VLOOKUP($I50,disall!$A$2:$CY$349,COLUMN(disall!AS49),FALSE))</f>
        <v>0.6</v>
      </c>
      <c r="BA50" s="8">
        <f>IF(ISNA(VLOOKUP($I50,disall!$A$2:$CY$349,COLUMN(disall!AT49),FALSE)),-9999,VLOOKUP($I50,disall!$A$2:$CY$349,COLUMN(disall!AT49),FALSE))</f>
        <v>428.57</v>
      </c>
      <c r="BB50" s="8">
        <f>IF(ISNA(VLOOKUP($I50,disall!$A$2:$CY$349,COLUMN(disall!AU49),FALSE)),-9999,VLOOKUP($I50,disall!$A$2:$CY$349,COLUMN(disall!AU49),FALSE))</f>
        <v>1.2</v>
      </c>
      <c r="BC50" s="8">
        <f>IF(ISNA(VLOOKUP($I50,disall!$A$2:$CY$349,COLUMN(disall!AV49),FALSE)),-9999,VLOOKUP($I50,disall!$A$2:$CY$349,COLUMN(disall!AV49),FALSE))</f>
        <v>1</v>
      </c>
      <c r="BD50" s="8">
        <f>IF(ISNA(VLOOKUP($I50,disall!$A$2:$CY$349,COLUMN(disall!AW49),FALSE)),-9999,VLOOKUP($I50,disall!$A$2:$CY$349,COLUMN(disall!AW49),FALSE))</f>
        <v>833.33</v>
      </c>
      <c r="BE50" s="8">
        <f>IF(ISNA(VLOOKUP($I50,disall!$A$2:$CY$349,COLUMN(disall!AX49),FALSE)),-9999,VLOOKUP($I50,disall!$A$2:$CY$349,COLUMN(disall!AX49),FALSE))</f>
        <v>1.4</v>
      </c>
      <c r="BF50" s="8">
        <f>IF(ISNA(VLOOKUP($I50,disall!$A$2:$CY$349,COLUMN(disall!AY49),FALSE)),-9999,VLOOKUP($I50,disall!$A$2:$CY$349,COLUMN(disall!AY49),FALSE))</f>
        <v>0.6</v>
      </c>
      <c r="BG50" s="8">
        <f>IF(ISNA(VLOOKUP($I50,disall!$A$2:$CY$349,COLUMN(disall!AZ49),FALSE)),-9999,VLOOKUP($I50,disall!$A$2:$CY$349,COLUMN(disall!AZ49),FALSE))</f>
        <v>428.57</v>
      </c>
      <c r="BH50" s="8">
        <f>IF(ISNA(VLOOKUP($I50,disall!$A$2:$CY$349,COLUMN(disall!BA49),FALSE)),-9999,VLOOKUP($I50,disall!$A$2:$CY$349,COLUMN(disall!BA49),FALSE))</f>
        <v>1.3</v>
      </c>
      <c r="BI50" s="8">
        <f>IF(ISNA(VLOOKUP($I50,disall!$A$2:$CY$349,COLUMN(disall!BB49),FALSE)),-9999,VLOOKUP($I50,disall!$A$2:$CY$349,COLUMN(disall!BB49),FALSE))</f>
        <v>1</v>
      </c>
      <c r="BJ50" s="8">
        <f>IF(ISNA(VLOOKUP($I50,disall!$A$2:$CY$349,COLUMN(disall!BC49),FALSE)),-9999,VLOOKUP($I50,disall!$A$2:$CY$349,COLUMN(disall!BC49),FALSE))</f>
        <v>769.23</v>
      </c>
      <c r="BK50" s="8">
        <f>IF(ISNA(VLOOKUP($I50,disall!$A$2:$CY$349,COLUMN(disall!BD49),FALSE)),-9999,VLOOKUP($I50,disall!$A$2:$CY$349,COLUMN(disall!BD49),FALSE))</f>
        <v>1.2</v>
      </c>
      <c r="BL50" s="8">
        <f>IF(ISNA(VLOOKUP($I50,disall!$A$2:$CY$349,COLUMN(disall!BE49),FALSE)),-9999,VLOOKUP($I50,disall!$A$2:$CY$349,COLUMN(disall!BE49),FALSE))</f>
        <v>0.9</v>
      </c>
      <c r="BM50" s="8">
        <f>IF(ISNA(VLOOKUP($I50,disall!$A$2:$CY$349,COLUMN(disall!BF49),FALSE)),-9999,VLOOKUP($I50,disall!$A$2:$CY$349,COLUMN(disall!BF49),FALSE))</f>
        <v>750</v>
      </c>
      <c r="BN50" s="8">
        <f>IF(ISNA(VLOOKUP($I50,disall!$A$2:$CY$349,COLUMN(disall!BG49),FALSE)),-9999,VLOOKUP($I50,disall!$A$2:$CY$349,COLUMN(disall!BG49),FALSE))</f>
        <v>1.2</v>
      </c>
      <c r="BO50" s="8">
        <f>IF(ISNA(VLOOKUP($I50,disall!$A$2:$CY$349,COLUMN(disall!BH49),FALSE)),-9999,VLOOKUP($I50,disall!$A$2:$CY$349,COLUMN(disall!BH49),FALSE))</f>
        <v>0.7</v>
      </c>
      <c r="BP50" s="8">
        <f>IF(ISNA(VLOOKUP($I50,disall!$A$2:$CY$349,COLUMN(disall!BI49),FALSE)),-9999,VLOOKUP($I50,disall!$A$2:$CY$349,COLUMN(disall!BI49),FALSE))</f>
        <v>583.33000000000004</v>
      </c>
      <c r="BQ50" s="8">
        <f>IF(ISNA(VLOOKUP($I50,disall!$A$2:$CY$349,COLUMN(disall!BJ49),FALSE)),-9999,VLOOKUP($I50,disall!$A$2:$CY$349,COLUMN(disall!BJ49),FALSE))</f>
        <v>1.2</v>
      </c>
      <c r="BR50" s="8">
        <f>IF(ISNA(VLOOKUP($I50,disall!$A$2:$CY$349,COLUMN(disall!BK49),FALSE)),-9999,VLOOKUP($I50,disall!$A$2:$CY$349,COLUMN(disall!BK49),FALSE))</f>
        <v>0.7</v>
      </c>
      <c r="BS50" s="8">
        <f>IF(ISNA(VLOOKUP($I50,disall!$A$2:$CY$349,COLUMN(disall!BL49),FALSE)),-9999,VLOOKUP($I50,disall!$A$2:$CY$349,COLUMN(disall!BL49),FALSE))</f>
        <v>583.33000000000004</v>
      </c>
      <c r="BT50" s="8">
        <f>IF(ISNA(VLOOKUP($I50,disall!$A$2:$CY$349,COLUMN(disall!BM49),FALSE)),-9999,VLOOKUP($I50,disall!$A$2:$CY$349,COLUMN(disall!BM49),FALSE))</f>
        <v>1.4</v>
      </c>
      <c r="BU50" s="8">
        <f>IF(ISNA(VLOOKUP($I50,disall!$A$2:$CY$349,COLUMN(disall!BN49),FALSE)),-9999,VLOOKUP($I50,disall!$A$2:$CY$349,COLUMN(disall!BN49),FALSE))</f>
        <v>1</v>
      </c>
      <c r="BV50" s="8">
        <f>IF(ISNA(VLOOKUP($I50,disall!$A$2:$CY$349,COLUMN(disall!BO49),FALSE)),-9999,VLOOKUP($I50,disall!$A$2:$CY$349,COLUMN(disall!BO49),FALSE))</f>
        <v>714.29</v>
      </c>
      <c r="BW50" s="8">
        <f>IF(ISNA(VLOOKUP($I50,disall!$A$2:$CY$349,COLUMN(disall!BP49),FALSE)),-9999,VLOOKUP($I50,disall!$A$2:$CY$349,COLUMN(disall!BP49),FALSE))</f>
        <v>1.8</v>
      </c>
      <c r="BX50" s="8">
        <f>IF(ISNA(VLOOKUP($I50,disall!$A$2:$CY$349,COLUMN(disall!BQ49),FALSE)),-9999,VLOOKUP($I50,disall!$A$2:$CY$349,COLUMN(disall!BQ49),FALSE))</f>
        <v>1.2</v>
      </c>
      <c r="BY50" s="8">
        <f>IF(ISNA(VLOOKUP($I50,disall!$A$2:$CY$349,COLUMN(disall!BR49),FALSE)),-9999,VLOOKUP($I50,disall!$A$2:$CY$349,COLUMN(disall!BR49),FALSE))</f>
        <v>666.67</v>
      </c>
      <c r="BZ50" s="8">
        <f>IF(ISNA(VLOOKUP($I50,disall!$A$2:$CY$349,COLUMN(disall!BS49),FALSE)),-9999,VLOOKUP($I50,disall!$A$2:$CY$349,COLUMN(disall!BS49),FALSE))</f>
        <v>1.6</v>
      </c>
      <c r="CA50" s="8">
        <f>IF(ISNA(VLOOKUP($I50,disall!$A$2:$CY$349,COLUMN(disall!BT49),FALSE)),-9999,VLOOKUP($I50,disall!$A$2:$CY$349,COLUMN(disall!BT49),FALSE))</f>
        <v>1.6</v>
      </c>
      <c r="CB50" s="8">
        <f>IF(ISNA(VLOOKUP($I50,disall!$A$2:$CY$349,COLUMN(disall!BU49),FALSE)),-9999,VLOOKUP($I50,disall!$A$2:$CY$349,COLUMN(disall!BU49),FALSE))</f>
        <v>1000</v>
      </c>
      <c r="CC50" s="8">
        <f>IF(ISNA(VLOOKUP($I50,disall!$A$2:$CY$349,COLUMN(disall!BV49),FALSE)),-9999,VLOOKUP($I50,disall!$A$2:$CY$349,COLUMN(disall!BV49),FALSE))</f>
        <v>2</v>
      </c>
      <c r="CD50" s="8">
        <f>IF(ISNA(VLOOKUP($I50,disall!$A$2:$CY$349,COLUMN(disall!BW49),FALSE)),-9999,VLOOKUP($I50,disall!$A$2:$CY$349,COLUMN(disall!BW49),FALSE))</f>
        <v>1</v>
      </c>
      <c r="CE50" s="8">
        <f>IF(ISNA(VLOOKUP($I50,disall!$A$2:$CY$349,COLUMN(disall!BX49),FALSE)),-9999,VLOOKUP($I50,disall!$A$2:$CY$349,COLUMN(disall!BX49),FALSE))</f>
        <v>500</v>
      </c>
      <c r="CF50" s="8">
        <f>IF(ISNA(VLOOKUP($I50,disall!$A$2:$CY$349,COLUMN(disall!BY49),FALSE)),-9999,VLOOKUP($I50,disall!$A$2:$CY$349,COLUMN(disall!BY49),FALSE))</f>
        <v>2</v>
      </c>
      <c r="CG50" s="8">
        <f>IF(ISNA(VLOOKUP($I50,disall!$A$2:$CY$349,COLUMN(disall!BZ49),FALSE)),-9999,VLOOKUP($I50,disall!$A$2:$CY$349,COLUMN(disall!BZ49),FALSE))</f>
        <v>2</v>
      </c>
      <c r="CH50" s="8">
        <f>IF(ISNA(VLOOKUP($I50,disall!$A$2:$CY$349,COLUMN(disall!CA49),FALSE)),-9999,VLOOKUP($I50,disall!$A$2:$CY$349,COLUMN(disall!CA49),FALSE))</f>
        <v>1000</v>
      </c>
      <c r="CI50" s="8">
        <f>IF(ISNA(VLOOKUP($I50,disall!$A$2:$CY$349,COLUMN(disall!CB49),FALSE)),-9999,VLOOKUP($I50,disall!$A$2:$CY$349,COLUMN(disall!CB49),FALSE))</f>
        <v>1.6</v>
      </c>
      <c r="CJ50" s="8">
        <f>IF(ISNA(VLOOKUP($I50,disall!$A$2:$CY$349,COLUMN(disall!CC49),FALSE)),-9999,VLOOKUP($I50,disall!$A$2:$CY$349,COLUMN(disall!CC49),FALSE))</f>
        <v>1.6</v>
      </c>
      <c r="CK50" s="8">
        <f>IF(ISNA(VLOOKUP($I50,disall!$A$2:$CY$349,COLUMN(disall!CD49),FALSE)),-9999,VLOOKUP($I50,disall!$A$2:$CY$349,COLUMN(disall!CD49),FALSE))</f>
        <v>1000</v>
      </c>
      <c r="CL50" s="8">
        <f>IF(ISNA(VLOOKUP($I50,disall!$A$2:$CY$349,COLUMN(disall!CE49),FALSE)),-9999,VLOOKUP($I50,disall!$A$2:$CY$349,COLUMN(disall!CE49),FALSE))</f>
        <v>0</v>
      </c>
      <c r="CM50" s="8">
        <f>IF(ISNA(VLOOKUP($I50,disall!$A$2:$CY$349,COLUMN(disall!CF49),FALSE)),-9999,VLOOKUP($I50,disall!$A$2:$CY$349,COLUMN(disall!CF49),FALSE))</f>
        <v>0</v>
      </c>
      <c r="CN50" s="8">
        <f>IF(ISNA(VLOOKUP($I50,disall!$A$2:$CY$349,COLUMN(disall!CG49),FALSE)),-9999,VLOOKUP($I50,disall!$A$2:$CY$349,COLUMN(disall!CG49),FALSE))</f>
        <v>0</v>
      </c>
      <c r="CO50" s="8">
        <f>IF(ISNA(VLOOKUP($I50,disall!$A$2:$CY$349,COLUMN(disall!CH49),FALSE)),-9999,VLOOKUP($I50,disall!$A$2:$CY$349,COLUMN(disall!CH49),FALSE))</f>
        <v>0</v>
      </c>
      <c r="CP50" s="8">
        <f>IF(ISNA(VLOOKUP($I50,disall!$A$2:$CY$349,COLUMN(disall!CI49),FALSE)),-9999,VLOOKUP($I50,disall!$A$2:$CY$349,COLUMN(disall!CI49),FALSE))</f>
        <v>0</v>
      </c>
      <c r="CQ50" s="8">
        <f>IF(ISNA(VLOOKUP($I50,disall!$A$2:$CY$349,COLUMN(disall!CJ49),FALSE)),-9999,VLOOKUP($I50,disall!$A$2:$CY$349,COLUMN(disall!CJ49),FALSE))</f>
        <v>0</v>
      </c>
      <c r="CR50" s="8">
        <f>IF(ISNA(VLOOKUP($I50,disall!$A$2:$CY$349,COLUMN(disall!CK49),FALSE)),-9999,VLOOKUP($I50,disall!$A$2:$CY$349,COLUMN(disall!CK49),FALSE))</f>
        <v>0</v>
      </c>
      <c r="CS50" s="8">
        <f>IF(ISNA(VLOOKUP($I50,disall!$A$2:$CY$349,COLUMN(disall!CL49),FALSE)),-9999,VLOOKUP($I50,disall!$A$2:$CY$349,COLUMN(disall!CL49),FALSE))</f>
        <v>0</v>
      </c>
      <c r="CT50" s="8">
        <f>IF(ISNA(VLOOKUP($I50,disall!$A$2:$CY$349,COLUMN(disall!CM49),FALSE)),-9999,VLOOKUP($I50,disall!$A$2:$CY$349,COLUMN(disall!CM49),FALSE))</f>
        <v>0</v>
      </c>
      <c r="CU50" s="8">
        <f>IF(ISNA(VLOOKUP($I50,disall!$A$2:$CY$349,COLUMN(disall!CN49),FALSE)),-9999,VLOOKUP($I50,disall!$A$2:$CY$349,COLUMN(disall!CN49),FALSE))</f>
        <v>0</v>
      </c>
      <c r="CV50" s="8">
        <f>IF(ISNA(VLOOKUP($I50,disall!$A$2:$CY$349,COLUMN(disall!CO49),FALSE)),-9999,VLOOKUP($I50,disall!$A$2:$CY$349,COLUMN(disall!CO49),FALSE))</f>
        <v>0</v>
      </c>
      <c r="CW50" s="8">
        <f>IF(ISNA(VLOOKUP($I50,disall!$A$2:$CY$349,COLUMN(disall!CP49),FALSE)),-9999,VLOOKUP($I50,disall!$A$2:$CY$349,COLUMN(disall!CP49),FALSE))</f>
        <v>0</v>
      </c>
      <c r="CX50" s="8">
        <f>IF(ISNA(VLOOKUP($I50,disall!$A$2:$CY$349,COLUMN(disall!CQ49),FALSE)),-9999,VLOOKUP($I50,disall!$A$2:$CY$349,COLUMN(disall!CQ49),FALSE))</f>
        <v>0</v>
      </c>
      <c r="CY50" s="8">
        <f>IF(ISNA(VLOOKUP($I50,disall!$A$2:$CY$349,COLUMN(disall!CR49),FALSE)),-9999,VLOOKUP($I50,disall!$A$2:$CY$349,COLUMN(disall!CR49),FALSE))</f>
        <v>0</v>
      </c>
      <c r="CZ50" s="8">
        <f>IF(ISNA(VLOOKUP($I50,disall!$A$2:$CY$349,COLUMN(disall!CS49),FALSE)),-9999,VLOOKUP($I50,disall!$A$2:$CY$349,COLUMN(disall!CS49),FALSE))</f>
        <v>0</v>
      </c>
      <c r="DA50" s="8">
        <f>IF(ISNA(VLOOKUP($I50,disall!$A$2:$CY$349,COLUMN(disall!CT49),FALSE)),-9999,VLOOKUP($I50,disall!$A$2:$CY$349,COLUMN(disall!CT49),FALSE))</f>
        <v>0</v>
      </c>
      <c r="DB50" s="8">
        <f>IF(ISNA(VLOOKUP($I50,disall!$A$2:$CY$349,COLUMN(disall!CU49),FALSE)),-9999,VLOOKUP($I50,disall!$A$2:$CY$349,COLUMN(disall!CU49),FALSE))</f>
        <v>0</v>
      </c>
      <c r="DC50" s="8">
        <f>IF(ISNA(VLOOKUP($I50,disall!$A$2:$CY$349,COLUMN(disall!CV49),FALSE)),-9999,VLOOKUP($I50,disall!$A$2:$CY$349,COLUMN(disall!CV49),FALSE))</f>
        <v>0</v>
      </c>
      <c r="DD50" s="8">
        <f>IF(ISNA(VLOOKUP($I50,disall!$A$2:$CY$349,COLUMN(disall!CW49),FALSE)),-9999,VLOOKUP($I50,disall!$A$2:$CY$349,COLUMN(disall!CW49),FALSE))</f>
        <v>0</v>
      </c>
      <c r="DE50" s="8">
        <f>IF(ISNA(VLOOKUP($I50,disall!$A$2:$CY$349,COLUMN(disall!CX49),FALSE)),-9999,VLOOKUP($I50,disall!$A$2:$CY$349,COLUMN(disall!CX49),FALSE))</f>
        <v>0</v>
      </c>
      <c r="DF50" s="8">
        <f>IF(ISNA(VLOOKUP($I50,disall!$A$2:$CY$349,COLUMN(disall!CY49),FALSE)),-9999,VLOOKUP($I50,disall!$A$2:$CY$349,COLUMN(disall!CY49),FALSE))</f>
        <v>0</v>
      </c>
    </row>
    <row r="51" spans="1:110" x14ac:dyDescent="0.25">
      <c r="A51">
        <v>244</v>
      </c>
      <c r="B51" t="s">
        <v>8</v>
      </c>
      <c r="C51" t="s">
        <v>472</v>
      </c>
      <c r="D51" t="s">
        <v>318</v>
      </c>
      <c r="E51" t="s">
        <v>473</v>
      </c>
      <c r="F51" t="s">
        <v>328</v>
      </c>
      <c r="G51" t="s">
        <v>473</v>
      </c>
      <c r="H51">
        <v>1107</v>
      </c>
      <c r="I51">
        <f>IF(ISNA(VLOOKUP(H51,disall!$D$2:$L$349,1,FALSE)),H51,VLOOKUP(H51,disall!$D$2:$L$349,1,FALSE))</f>
        <v>1107</v>
      </c>
      <c r="J51">
        <f>IF(ISNA(VLOOKUP(H51,disall!$D$2:$L$349,1,FALSE)),"NA",VLOOKUP(H51,disall!$D$2:$L$349,2,FALSE))</f>
        <v>1107</v>
      </c>
      <c r="K51" t="str">
        <f>IF(ISNA(VLOOKUP(I51,disall!$A$2:$L$349,3,FALSE)),F51,VLOOKUP(I51,disall!$A$2:$L$349,3,FALSE))</f>
        <v>Buldana</v>
      </c>
      <c r="L51" t="str">
        <f>IF(ISNA(VLOOKUP(I51,disall!$A$2:$L$349,12,FALSE)),"NA",VLOOKUP(I51,disall!$A$2:$L$349,12,FALSE))</f>
        <v>Buldana</v>
      </c>
      <c r="M51">
        <f>IF(ISNA(VLOOKUP(I51,disall!$A$2:$M$349,6,FALSE)),"NA",VLOOKUP(I51,disall!$A$2:$M$349,6,FALSE))</f>
        <v>11</v>
      </c>
      <c r="N51">
        <f>IF(ISNA(VLOOKUP(I51,disall!$A$2:$M$349,7,FALSE)),"NA",VLOOKUP(I51,disall!$A$2:$M$349,7,FALSE))</f>
        <v>0.86049699999999996</v>
      </c>
      <c r="O51">
        <f>IF(ISNA(VLOOKUP(I51,disall!$A$2:$M$349,8,FALSE)),"NA",VLOOKUP(I51,disall!$A$2:$M$349,8,FALSE))</f>
        <v>5.1731790000000002</v>
      </c>
      <c r="P51" t="str">
        <f>IF(ISNA(VLOOKUP(I51,disall!$A$2:$M$349,9,FALSE)),"NA",VLOOKUP(I51,disall!$A$2:$M$349,9,FALSE))</f>
        <v>POLY</v>
      </c>
      <c r="Q51">
        <f>IF(ISNA(VLOOKUP(I51,disall!$A$2:$M$349,10,FALSE)),"NA",VLOOKUP(I51,disall!$A$2:$M$349,10,FALSE))</f>
        <v>356130700</v>
      </c>
      <c r="R51" t="str">
        <f>IF(ISNA(VLOOKUP(I51,disall!$A$2:$M$349,11,FALSE)),"NA",VLOOKUP(I51,disall!$A$2:$M$349,11,FALSE))</f>
        <v>Maharashtra</v>
      </c>
      <c r="S51" t="str">
        <f>IF(ISNA(VLOOKUP(I51,disall!$A$2:$M$349,12,FALSE)),"NA",VLOOKUP(I51,disall!$A$2:$M$349,12,FALSE))</f>
        <v>Buldana</v>
      </c>
      <c r="T51">
        <f>IF(ISNA(VLOOKUP(I51,disall!$A$2:$M$349,13,FALSE)),"NA",VLOOKUP(I51,disall!$A$2:$M$349,13,FALSE))</f>
        <v>174</v>
      </c>
      <c r="U51" s="8">
        <f>IF(ISNA(VLOOKUP($I51,disall!$A$2:$CY$349,COLUMN(disall!N50),FALSE)),-9999,VLOOKUP($I51,disall!$A$2:$CY$349,COLUMN(disall!N50),FALSE))</f>
        <v>18</v>
      </c>
      <c r="V51" s="8">
        <f>IF(ISNA(VLOOKUP($I51,disall!$A$2:$CY$349,COLUMN(disall!O50),FALSE)),-9999,VLOOKUP($I51,disall!$A$2:$CY$349,COLUMN(disall!O50),FALSE))</f>
        <v>4</v>
      </c>
      <c r="W51" s="8">
        <f>IF(ISNA(VLOOKUP($I51,disall!$A$2:$CY$349,COLUMN(disall!P50),FALSE)),-9999,VLOOKUP($I51,disall!$A$2:$CY$349,COLUMN(disall!P50),FALSE))</f>
        <v>222.22</v>
      </c>
      <c r="X51" s="8">
        <f>IF(ISNA(VLOOKUP($I51,disall!$A$2:$CY$349,COLUMN(disall!Q50),FALSE)),-9999,VLOOKUP($I51,disall!$A$2:$CY$349,COLUMN(disall!Q50),FALSE))</f>
        <v>18</v>
      </c>
      <c r="Y51" s="8">
        <f>IF(ISNA(VLOOKUP($I51,disall!$A$2:$CY$349,COLUMN(disall!R50),FALSE)),-9999,VLOOKUP($I51,disall!$A$2:$CY$349,COLUMN(disall!R50),FALSE))</f>
        <v>6</v>
      </c>
      <c r="Z51" s="8">
        <f>IF(ISNA(VLOOKUP($I51,disall!$A$2:$CY$349,COLUMN(disall!S50),FALSE)),-9999,VLOOKUP($I51,disall!$A$2:$CY$349,COLUMN(disall!S50),FALSE))</f>
        <v>333.33</v>
      </c>
      <c r="AA51" s="8">
        <f>IF(ISNA(VLOOKUP($I51,disall!$A$2:$CY$349,COLUMN(disall!T50),FALSE)),-9999,VLOOKUP($I51,disall!$A$2:$CY$349,COLUMN(disall!T50),FALSE))</f>
        <v>16.5</v>
      </c>
      <c r="AB51" s="8">
        <f>IF(ISNA(VLOOKUP($I51,disall!$A$2:$CY$349,COLUMN(disall!U50),FALSE)),-9999,VLOOKUP($I51,disall!$A$2:$CY$349,COLUMN(disall!U50),FALSE))</f>
        <v>10</v>
      </c>
      <c r="AC51" s="8">
        <f>IF(ISNA(VLOOKUP($I51,disall!$A$2:$CY$349,COLUMN(disall!V50),FALSE)),-9999,VLOOKUP($I51,disall!$A$2:$CY$349,COLUMN(disall!V50),FALSE))</f>
        <v>606.05999999999995</v>
      </c>
      <c r="AD51" s="8">
        <f>IF(ISNA(VLOOKUP($I51,disall!$A$2:$CY$349,COLUMN(disall!W50),FALSE)),-9999,VLOOKUP($I51,disall!$A$2:$CY$349,COLUMN(disall!W50),FALSE))</f>
        <v>19</v>
      </c>
      <c r="AE51" s="8">
        <f>IF(ISNA(VLOOKUP($I51,disall!$A$2:$CY$349,COLUMN(disall!X50),FALSE)),-9999,VLOOKUP($I51,disall!$A$2:$CY$349,COLUMN(disall!X50),FALSE))</f>
        <v>9.4</v>
      </c>
      <c r="AF51" s="8">
        <f>IF(ISNA(VLOOKUP($I51,disall!$A$2:$CY$349,COLUMN(disall!Y50),FALSE)),-9999,VLOOKUP($I51,disall!$A$2:$CY$349,COLUMN(disall!Y50),FALSE))</f>
        <v>494.74</v>
      </c>
      <c r="AG51" s="8">
        <f>IF(ISNA(VLOOKUP($I51,disall!$A$2:$CY$349,COLUMN(disall!Z50),FALSE)),-9999,VLOOKUP($I51,disall!$A$2:$CY$349,COLUMN(disall!Z50),FALSE))</f>
        <v>25.3</v>
      </c>
      <c r="AH51" s="8">
        <f>IF(ISNA(VLOOKUP($I51,disall!$A$2:$CY$349,COLUMN(disall!AA50),FALSE)),-9999,VLOOKUP($I51,disall!$A$2:$CY$349,COLUMN(disall!AA50),FALSE))</f>
        <v>13.4</v>
      </c>
      <c r="AI51" s="8">
        <f>IF(ISNA(VLOOKUP($I51,disall!$A$2:$CY$349,COLUMN(disall!AB50),FALSE)),-9999,VLOOKUP($I51,disall!$A$2:$CY$349,COLUMN(disall!AB50),FALSE))</f>
        <v>529.64</v>
      </c>
      <c r="AJ51" s="8">
        <f>IF(ISNA(VLOOKUP($I51,disall!$A$2:$CY$349,COLUMN(disall!AC50),FALSE)),-9999,VLOOKUP($I51,disall!$A$2:$CY$349,COLUMN(disall!AC50),FALSE))</f>
        <v>22.1</v>
      </c>
      <c r="AK51" s="8">
        <f>IF(ISNA(VLOOKUP($I51,disall!$A$2:$CY$349,COLUMN(disall!AD50),FALSE)),-9999,VLOOKUP($I51,disall!$A$2:$CY$349,COLUMN(disall!AD50),FALSE))</f>
        <v>12.5</v>
      </c>
      <c r="AL51" s="8">
        <f>IF(ISNA(VLOOKUP($I51,disall!$A$2:$CY$349,COLUMN(disall!AE50),FALSE)),-9999,VLOOKUP($I51,disall!$A$2:$CY$349,COLUMN(disall!AE50),FALSE))</f>
        <v>565.61</v>
      </c>
      <c r="AM51" s="8">
        <f>IF(ISNA(VLOOKUP($I51,disall!$A$2:$CY$349,COLUMN(disall!AF50),FALSE)),-9999,VLOOKUP($I51,disall!$A$2:$CY$349,COLUMN(disall!AF50),FALSE))</f>
        <v>29.7</v>
      </c>
      <c r="AN51" s="8">
        <f>IF(ISNA(VLOOKUP($I51,disall!$A$2:$CY$349,COLUMN(disall!AG50),FALSE)),-9999,VLOOKUP($I51,disall!$A$2:$CY$349,COLUMN(disall!AG50),FALSE))</f>
        <v>9.1</v>
      </c>
      <c r="AO51" s="8">
        <f>IF(ISNA(VLOOKUP($I51,disall!$A$2:$CY$349,COLUMN(disall!AH50),FALSE)),-9999,VLOOKUP($I51,disall!$A$2:$CY$349,COLUMN(disall!AH50),FALSE))</f>
        <v>306.39999999999998</v>
      </c>
      <c r="AP51" s="8">
        <f>IF(ISNA(VLOOKUP($I51,disall!$A$2:$CY$349,COLUMN(disall!AI50),FALSE)),-9999,VLOOKUP($I51,disall!$A$2:$CY$349,COLUMN(disall!AI50),FALSE))</f>
        <v>25.7</v>
      </c>
      <c r="AQ51" s="8">
        <f>IF(ISNA(VLOOKUP($I51,disall!$A$2:$CY$349,COLUMN(disall!AJ50),FALSE)),-9999,VLOOKUP($I51,disall!$A$2:$CY$349,COLUMN(disall!AJ50),FALSE))</f>
        <v>13.8</v>
      </c>
      <c r="AR51" s="8">
        <f>IF(ISNA(VLOOKUP($I51,disall!$A$2:$CY$349,COLUMN(disall!AK50),FALSE)),-9999,VLOOKUP($I51,disall!$A$2:$CY$349,COLUMN(disall!AK50),FALSE))</f>
        <v>536.96</v>
      </c>
      <c r="AS51" s="8">
        <f>IF(ISNA(VLOOKUP($I51,disall!$A$2:$CY$349,COLUMN(disall!AL50),FALSE)),-9999,VLOOKUP($I51,disall!$A$2:$CY$349,COLUMN(disall!AL50),FALSE))</f>
        <v>27.8</v>
      </c>
      <c r="AT51" s="8">
        <f>IF(ISNA(VLOOKUP($I51,disall!$A$2:$CY$349,COLUMN(disall!AM50),FALSE)),-9999,VLOOKUP($I51,disall!$A$2:$CY$349,COLUMN(disall!AM50),FALSE))</f>
        <v>18.5</v>
      </c>
      <c r="AU51" s="8">
        <f>IF(ISNA(VLOOKUP($I51,disall!$A$2:$CY$349,COLUMN(disall!AN50),FALSE)),-9999,VLOOKUP($I51,disall!$A$2:$CY$349,COLUMN(disall!AN50),FALSE))</f>
        <v>665.47</v>
      </c>
      <c r="AV51" s="8">
        <f>IF(ISNA(VLOOKUP($I51,disall!$A$2:$CY$349,COLUMN(disall!AO50),FALSE)),-9999,VLOOKUP($I51,disall!$A$2:$CY$349,COLUMN(disall!AO50),FALSE))</f>
        <v>29.8</v>
      </c>
      <c r="AW51" s="8">
        <f>IF(ISNA(VLOOKUP($I51,disall!$A$2:$CY$349,COLUMN(disall!AP50),FALSE)),-9999,VLOOKUP($I51,disall!$A$2:$CY$349,COLUMN(disall!AP50),FALSE))</f>
        <v>27.2</v>
      </c>
      <c r="AX51" s="8">
        <f>IF(ISNA(VLOOKUP($I51,disall!$A$2:$CY$349,COLUMN(disall!AQ50),FALSE)),-9999,VLOOKUP($I51,disall!$A$2:$CY$349,COLUMN(disall!AQ50),FALSE))</f>
        <v>912.75</v>
      </c>
      <c r="AY51" s="8">
        <f>IF(ISNA(VLOOKUP($I51,disall!$A$2:$CY$349,COLUMN(disall!AR50),FALSE)),-9999,VLOOKUP($I51,disall!$A$2:$CY$349,COLUMN(disall!AR50),FALSE))</f>
        <v>33.700000000000003</v>
      </c>
      <c r="AZ51" s="8">
        <f>IF(ISNA(VLOOKUP($I51,disall!$A$2:$CY$349,COLUMN(disall!AS50),FALSE)),-9999,VLOOKUP($I51,disall!$A$2:$CY$349,COLUMN(disall!AS50),FALSE))</f>
        <v>8.5</v>
      </c>
      <c r="BA51" s="8">
        <f>IF(ISNA(VLOOKUP($I51,disall!$A$2:$CY$349,COLUMN(disall!AT50),FALSE)),-9999,VLOOKUP($I51,disall!$A$2:$CY$349,COLUMN(disall!AT50),FALSE))</f>
        <v>252.23</v>
      </c>
      <c r="BB51" s="8">
        <f>IF(ISNA(VLOOKUP($I51,disall!$A$2:$CY$349,COLUMN(disall!AU50),FALSE)),-9999,VLOOKUP($I51,disall!$A$2:$CY$349,COLUMN(disall!AU50),FALSE))</f>
        <v>27.4</v>
      </c>
      <c r="BC51" s="8">
        <f>IF(ISNA(VLOOKUP($I51,disall!$A$2:$CY$349,COLUMN(disall!AV50),FALSE)),-9999,VLOOKUP($I51,disall!$A$2:$CY$349,COLUMN(disall!AV50),FALSE))</f>
        <v>11.7</v>
      </c>
      <c r="BD51" s="8">
        <f>IF(ISNA(VLOOKUP($I51,disall!$A$2:$CY$349,COLUMN(disall!AW50),FALSE)),-9999,VLOOKUP($I51,disall!$A$2:$CY$349,COLUMN(disall!AW50),FALSE))</f>
        <v>427.01</v>
      </c>
      <c r="BE51" s="8">
        <f>IF(ISNA(VLOOKUP($I51,disall!$A$2:$CY$349,COLUMN(disall!AX50),FALSE)),-9999,VLOOKUP($I51,disall!$A$2:$CY$349,COLUMN(disall!AX50),FALSE))</f>
        <v>27.6</v>
      </c>
      <c r="BF51" s="8">
        <f>IF(ISNA(VLOOKUP($I51,disall!$A$2:$CY$349,COLUMN(disall!AY50),FALSE)),-9999,VLOOKUP($I51,disall!$A$2:$CY$349,COLUMN(disall!AY50),FALSE))</f>
        <v>7.7</v>
      </c>
      <c r="BG51" s="8">
        <f>IF(ISNA(VLOOKUP($I51,disall!$A$2:$CY$349,COLUMN(disall!AZ50),FALSE)),-9999,VLOOKUP($I51,disall!$A$2:$CY$349,COLUMN(disall!AZ50),FALSE))</f>
        <v>278.99</v>
      </c>
      <c r="BH51" s="8">
        <f>IF(ISNA(VLOOKUP($I51,disall!$A$2:$CY$349,COLUMN(disall!BA50),FALSE)),-9999,VLOOKUP($I51,disall!$A$2:$CY$349,COLUMN(disall!BA50),FALSE))</f>
        <v>24.9</v>
      </c>
      <c r="BI51" s="8">
        <f>IF(ISNA(VLOOKUP($I51,disall!$A$2:$CY$349,COLUMN(disall!BB50),FALSE)),-9999,VLOOKUP($I51,disall!$A$2:$CY$349,COLUMN(disall!BB50),FALSE))</f>
        <v>13.3</v>
      </c>
      <c r="BJ51" s="8">
        <f>IF(ISNA(VLOOKUP($I51,disall!$A$2:$CY$349,COLUMN(disall!BC50),FALSE)),-9999,VLOOKUP($I51,disall!$A$2:$CY$349,COLUMN(disall!BC50),FALSE))</f>
        <v>534.14</v>
      </c>
      <c r="BK51" s="8">
        <f>IF(ISNA(VLOOKUP($I51,disall!$A$2:$CY$349,COLUMN(disall!BD50),FALSE)),-9999,VLOOKUP($I51,disall!$A$2:$CY$349,COLUMN(disall!BD50),FALSE))</f>
        <v>24.5</v>
      </c>
      <c r="BL51" s="8">
        <f>IF(ISNA(VLOOKUP($I51,disall!$A$2:$CY$349,COLUMN(disall!BE50),FALSE)),-9999,VLOOKUP($I51,disall!$A$2:$CY$349,COLUMN(disall!BE50),FALSE))</f>
        <v>11.8</v>
      </c>
      <c r="BM51" s="8">
        <f>IF(ISNA(VLOOKUP($I51,disall!$A$2:$CY$349,COLUMN(disall!BF50),FALSE)),-9999,VLOOKUP($I51,disall!$A$2:$CY$349,COLUMN(disall!BF50),FALSE))</f>
        <v>481.63</v>
      </c>
      <c r="BN51" s="8">
        <f>IF(ISNA(VLOOKUP($I51,disall!$A$2:$CY$349,COLUMN(disall!BG50),FALSE)),-9999,VLOOKUP($I51,disall!$A$2:$CY$349,COLUMN(disall!BG50),FALSE))</f>
        <v>23.3</v>
      </c>
      <c r="BO51" s="8">
        <f>IF(ISNA(VLOOKUP($I51,disall!$A$2:$CY$349,COLUMN(disall!BH50),FALSE)),-9999,VLOOKUP($I51,disall!$A$2:$CY$349,COLUMN(disall!BH50),FALSE))</f>
        <v>9.6</v>
      </c>
      <c r="BP51" s="8">
        <f>IF(ISNA(VLOOKUP($I51,disall!$A$2:$CY$349,COLUMN(disall!BI50),FALSE)),-9999,VLOOKUP($I51,disall!$A$2:$CY$349,COLUMN(disall!BI50),FALSE))</f>
        <v>412.02</v>
      </c>
      <c r="BQ51" s="8">
        <f>IF(ISNA(VLOOKUP($I51,disall!$A$2:$CY$349,COLUMN(disall!BJ50),FALSE)),-9999,VLOOKUP($I51,disall!$A$2:$CY$349,COLUMN(disall!BJ50),FALSE))</f>
        <v>24.6</v>
      </c>
      <c r="BR51" s="8">
        <f>IF(ISNA(VLOOKUP($I51,disall!$A$2:$CY$349,COLUMN(disall!BK50),FALSE)),-9999,VLOOKUP($I51,disall!$A$2:$CY$349,COLUMN(disall!BK50),FALSE))</f>
        <v>8.6999999999999993</v>
      </c>
      <c r="BS51" s="8">
        <f>IF(ISNA(VLOOKUP($I51,disall!$A$2:$CY$349,COLUMN(disall!BL50),FALSE)),-9999,VLOOKUP($I51,disall!$A$2:$CY$349,COLUMN(disall!BL50),FALSE))</f>
        <v>353.66</v>
      </c>
      <c r="BT51" s="8">
        <f>IF(ISNA(VLOOKUP($I51,disall!$A$2:$CY$349,COLUMN(disall!BM50),FALSE)),-9999,VLOOKUP($I51,disall!$A$2:$CY$349,COLUMN(disall!BM50),FALSE))</f>
        <v>27.9</v>
      </c>
      <c r="BU51" s="8">
        <f>IF(ISNA(VLOOKUP($I51,disall!$A$2:$CY$349,COLUMN(disall!BN50),FALSE)),-9999,VLOOKUP($I51,disall!$A$2:$CY$349,COLUMN(disall!BN50),FALSE))</f>
        <v>13.2</v>
      </c>
      <c r="BV51" s="8">
        <f>IF(ISNA(VLOOKUP($I51,disall!$A$2:$CY$349,COLUMN(disall!BO50),FALSE)),-9999,VLOOKUP($I51,disall!$A$2:$CY$349,COLUMN(disall!BO50),FALSE))</f>
        <v>473.12</v>
      </c>
      <c r="BW51" s="8">
        <f>IF(ISNA(VLOOKUP($I51,disall!$A$2:$CY$349,COLUMN(disall!BP50),FALSE)),-9999,VLOOKUP($I51,disall!$A$2:$CY$349,COLUMN(disall!BP50),FALSE))</f>
        <v>17.600000000000001</v>
      </c>
      <c r="BX51" s="8">
        <f>IF(ISNA(VLOOKUP($I51,disall!$A$2:$CY$349,COLUMN(disall!BQ50),FALSE)),-9999,VLOOKUP($I51,disall!$A$2:$CY$349,COLUMN(disall!BQ50),FALSE))</f>
        <v>7</v>
      </c>
      <c r="BY51" s="8">
        <f>IF(ISNA(VLOOKUP($I51,disall!$A$2:$CY$349,COLUMN(disall!BR50),FALSE)),-9999,VLOOKUP($I51,disall!$A$2:$CY$349,COLUMN(disall!BR50),FALSE))</f>
        <v>397.73</v>
      </c>
      <c r="BZ51" s="8">
        <f>IF(ISNA(VLOOKUP($I51,disall!$A$2:$CY$349,COLUMN(disall!BS50),FALSE)),-9999,VLOOKUP($I51,disall!$A$2:$CY$349,COLUMN(disall!BS50),FALSE))</f>
        <v>17.399999999999999</v>
      </c>
      <c r="CA51" s="8">
        <f>IF(ISNA(VLOOKUP($I51,disall!$A$2:$CY$349,COLUMN(disall!BT50),FALSE)),-9999,VLOOKUP($I51,disall!$A$2:$CY$349,COLUMN(disall!BT50),FALSE))</f>
        <v>5.8</v>
      </c>
      <c r="CB51" s="8">
        <f>IF(ISNA(VLOOKUP($I51,disall!$A$2:$CY$349,COLUMN(disall!BU50),FALSE)),-9999,VLOOKUP($I51,disall!$A$2:$CY$349,COLUMN(disall!BU50),FALSE))</f>
        <v>333.33</v>
      </c>
      <c r="CC51" s="8">
        <f>IF(ISNA(VLOOKUP($I51,disall!$A$2:$CY$349,COLUMN(disall!BV50),FALSE)),-9999,VLOOKUP($I51,disall!$A$2:$CY$349,COLUMN(disall!BV50),FALSE))</f>
        <v>16</v>
      </c>
      <c r="CD51" s="8">
        <f>IF(ISNA(VLOOKUP($I51,disall!$A$2:$CY$349,COLUMN(disall!BW50),FALSE)),-9999,VLOOKUP($I51,disall!$A$2:$CY$349,COLUMN(disall!BW50),FALSE))</f>
        <v>6</v>
      </c>
      <c r="CE51" s="8">
        <f>IF(ISNA(VLOOKUP($I51,disall!$A$2:$CY$349,COLUMN(disall!BX50),FALSE)),-9999,VLOOKUP($I51,disall!$A$2:$CY$349,COLUMN(disall!BX50),FALSE))</f>
        <v>375</v>
      </c>
      <c r="CF51" s="8">
        <f>IF(ISNA(VLOOKUP($I51,disall!$A$2:$CY$349,COLUMN(disall!BY50),FALSE)),-9999,VLOOKUP($I51,disall!$A$2:$CY$349,COLUMN(disall!BY50),FALSE))</f>
        <v>13</v>
      </c>
      <c r="CG51" s="8">
        <f>IF(ISNA(VLOOKUP($I51,disall!$A$2:$CY$349,COLUMN(disall!BZ50),FALSE)),-9999,VLOOKUP($I51,disall!$A$2:$CY$349,COLUMN(disall!BZ50),FALSE))</f>
        <v>9</v>
      </c>
      <c r="CH51" s="8">
        <f>IF(ISNA(VLOOKUP($I51,disall!$A$2:$CY$349,COLUMN(disall!CA50),FALSE)),-9999,VLOOKUP($I51,disall!$A$2:$CY$349,COLUMN(disall!CA50),FALSE))</f>
        <v>692.31</v>
      </c>
      <c r="CI51" s="8">
        <f>IF(ISNA(VLOOKUP($I51,disall!$A$2:$CY$349,COLUMN(disall!CB50),FALSE)),-9999,VLOOKUP($I51,disall!$A$2:$CY$349,COLUMN(disall!CB50),FALSE))</f>
        <v>17.5</v>
      </c>
      <c r="CJ51" s="8">
        <f>IF(ISNA(VLOOKUP($I51,disall!$A$2:$CY$349,COLUMN(disall!CC50),FALSE)),-9999,VLOOKUP($I51,disall!$A$2:$CY$349,COLUMN(disall!CC50),FALSE))</f>
        <v>11.5</v>
      </c>
      <c r="CK51" s="8">
        <f>IF(ISNA(VLOOKUP($I51,disall!$A$2:$CY$349,COLUMN(disall!CD50),FALSE)),-9999,VLOOKUP($I51,disall!$A$2:$CY$349,COLUMN(disall!CD50),FALSE))</f>
        <v>657.14</v>
      </c>
      <c r="CL51" s="8">
        <f>IF(ISNA(VLOOKUP($I51,disall!$A$2:$CY$349,COLUMN(disall!CE50),FALSE)),-9999,VLOOKUP($I51,disall!$A$2:$CY$349,COLUMN(disall!CE50),FALSE))</f>
        <v>16</v>
      </c>
      <c r="CM51" s="8">
        <f>IF(ISNA(VLOOKUP($I51,disall!$A$2:$CY$349,COLUMN(disall!CF50),FALSE)),-9999,VLOOKUP($I51,disall!$A$2:$CY$349,COLUMN(disall!CF50),FALSE))</f>
        <v>12.6</v>
      </c>
      <c r="CN51" s="8">
        <f>IF(ISNA(VLOOKUP($I51,disall!$A$2:$CY$349,COLUMN(disall!CG50),FALSE)),-9999,VLOOKUP($I51,disall!$A$2:$CY$349,COLUMN(disall!CG50),FALSE))</f>
        <v>787.5</v>
      </c>
      <c r="CO51" s="8">
        <f>IF(ISNA(VLOOKUP($I51,disall!$A$2:$CY$349,COLUMN(disall!CH50),FALSE)),-9999,VLOOKUP($I51,disall!$A$2:$CY$349,COLUMN(disall!CH50),FALSE))</f>
        <v>13.1</v>
      </c>
      <c r="CP51" s="8">
        <f>IF(ISNA(VLOOKUP($I51,disall!$A$2:$CY$349,COLUMN(disall!CI50),FALSE)),-9999,VLOOKUP($I51,disall!$A$2:$CY$349,COLUMN(disall!CI50),FALSE))</f>
        <v>12.1</v>
      </c>
      <c r="CQ51" s="8">
        <f>IF(ISNA(VLOOKUP($I51,disall!$A$2:$CY$349,COLUMN(disall!CJ50),FALSE)),-9999,VLOOKUP($I51,disall!$A$2:$CY$349,COLUMN(disall!CJ50),FALSE))</f>
        <v>923.66</v>
      </c>
      <c r="CR51" s="8">
        <f>IF(ISNA(VLOOKUP($I51,disall!$A$2:$CY$349,COLUMN(disall!CK50),FALSE)),-9999,VLOOKUP($I51,disall!$A$2:$CY$349,COLUMN(disall!CK50),FALSE))</f>
        <v>14</v>
      </c>
      <c r="CS51" s="8">
        <f>IF(ISNA(VLOOKUP($I51,disall!$A$2:$CY$349,COLUMN(disall!CL50),FALSE)),-9999,VLOOKUP($I51,disall!$A$2:$CY$349,COLUMN(disall!CL50),FALSE))</f>
        <v>3.5</v>
      </c>
      <c r="CT51" s="8">
        <f>IF(ISNA(VLOOKUP($I51,disall!$A$2:$CY$349,COLUMN(disall!CM50),FALSE)),-9999,VLOOKUP($I51,disall!$A$2:$CY$349,COLUMN(disall!CM50),FALSE))</f>
        <v>250</v>
      </c>
      <c r="CU51" s="8">
        <f>IF(ISNA(VLOOKUP($I51,disall!$A$2:$CY$349,COLUMN(disall!CN50),FALSE)),-9999,VLOOKUP($I51,disall!$A$2:$CY$349,COLUMN(disall!CN50),FALSE))</f>
        <v>16.5</v>
      </c>
      <c r="CV51" s="8">
        <f>IF(ISNA(VLOOKUP($I51,disall!$A$2:$CY$349,COLUMN(disall!CO50),FALSE)),-9999,VLOOKUP($I51,disall!$A$2:$CY$349,COLUMN(disall!CO50),FALSE))</f>
        <v>15.8</v>
      </c>
      <c r="CW51" s="8">
        <f>IF(ISNA(VLOOKUP($I51,disall!$A$2:$CY$349,COLUMN(disall!CP50),FALSE)),-9999,VLOOKUP($I51,disall!$A$2:$CY$349,COLUMN(disall!CP50),FALSE))</f>
        <v>957.58</v>
      </c>
      <c r="CX51" s="8">
        <f>IF(ISNA(VLOOKUP($I51,disall!$A$2:$CY$349,COLUMN(disall!CQ50),FALSE)),-9999,VLOOKUP($I51,disall!$A$2:$CY$349,COLUMN(disall!CQ50),FALSE))</f>
        <v>15.5</v>
      </c>
      <c r="CY51" s="8">
        <f>IF(ISNA(VLOOKUP($I51,disall!$A$2:$CY$349,COLUMN(disall!CR50),FALSE)),-9999,VLOOKUP($I51,disall!$A$2:$CY$349,COLUMN(disall!CR50),FALSE))</f>
        <v>14.2</v>
      </c>
      <c r="CZ51" s="8">
        <f>IF(ISNA(VLOOKUP($I51,disall!$A$2:$CY$349,COLUMN(disall!CS50),FALSE)),-9999,VLOOKUP($I51,disall!$A$2:$CY$349,COLUMN(disall!CS50),FALSE))</f>
        <v>916.13</v>
      </c>
      <c r="DA51" s="8">
        <f>IF(ISNA(VLOOKUP($I51,disall!$A$2:$CY$349,COLUMN(disall!CT50),FALSE)),-9999,VLOOKUP($I51,disall!$A$2:$CY$349,COLUMN(disall!CT50),FALSE))</f>
        <v>12.8</v>
      </c>
      <c r="DB51" s="8">
        <f>IF(ISNA(VLOOKUP($I51,disall!$A$2:$CY$349,COLUMN(disall!CU50),FALSE)),-9999,VLOOKUP($I51,disall!$A$2:$CY$349,COLUMN(disall!CU50),FALSE))</f>
        <v>9.6999999999999993</v>
      </c>
      <c r="DC51" s="8">
        <f>IF(ISNA(VLOOKUP($I51,disall!$A$2:$CY$349,COLUMN(disall!CV50),FALSE)),-9999,VLOOKUP($I51,disall!$A$2:$CY$349,COLUMN(disall!CV50),FALSE))</f>
        <v>757.81</v>
      </c>
      <c r="DD51" s="8">
        <f>IF(ISNA(VLOOKUP($I51,disall!$A$2:$CY$349,COLUMN(disall!CW50),FALSE)),-9999,VLOOKUP($I51,disall!$A$2:$CY$349,COLUMN(disall!CW50),FALSE))</f>
        <v>12</v>
      </c>
      <c r="DE51" s="8">
        <f>IF(ISNA(VLOOKUP($I51,disall!$A$2:$CY$349,COLUMN(disall!CX50),FALSE)),-9999,VLOOKUP($I51,disall!$A$2:$CY$349,COLUMN(disall!CX50),FALSE))</f>
        <v>8.3000000000000007</v>
      </c>
      <c r="DF51" s="8">
        <f>IF(ISNA(VLOOKUP($I51,disall!$A$2:$CY$349,COLUMN(disall!CY50),FALSE)),-9999,VLOOKUP($I51,disall!$A$2:$CY$349,COLUMN(disall!CY50),FALSE))</f>
        <v>691.67</v>
      </c>
    </row>
    <row r="52" spans="1:110" x14ac:dyDescent="0.25">
      <c r="A52">
        <v>245</v>
      </c>
      <c r="B52" t="s">
        <v>8</v>
      </c>
      <c r="C52" t="s">
        <v>472</v>
      </c>
      <c r="D52" t="s">
        <v>318</v>
      </c>
      <c r="E52" t="s">
        <v>546</v>
      </c>
      <c r="F52" t="s">
        <v>337</v>
      </c>
      <c r="G52" t="s">
        <v>547</v>
      </c>
      <c r="H52">
        <v>1108</v>
      </c>
      <c r="I52">
        <f>IF(ISNA(VLOOKUP(H52,disall!$D$2:$L$349,1,FALSE)),H52,VLOOKUP(H52,disall!$D$2:$L$349,1,FALSE))</f>
        <v>1108</v>
      </c>
      <c r="J52">
        <f>IF(ISNA(VLOOKUP(H52,disall!$D$2:$L$349,1,FALSE)),"NA",VLOOKUP(H52,disall!$D$2:$L$349,2,FALSE))</f>
        <v>1108</v>
      </c>
      <c r="K52" t="str">
        <f>IF(ISNA(VLOOKUP(I52,disall!$A$2:$L$349,3,FALSE)),F52,VLOOKUP(I52,disall!$A$2:$L$349,3,FALSE))</f>
        <v>Chandrapur</v>
      </c>
      <c r="L52" t="str">
        <f>IF(ISNA(VLOOKUP(I52,disall!$A$2:$L$349,12,FALSE)),"NA",VLOOKUP(I52,disall!$A$2:$L$349,12,FALSE))</f>
        <v>Chandrapur</v>
      </c>
      <c r="M52">
        <f>IF(ISNA(VLOOKUP(I52,disall!$A$2:$M$349,6,FALSE)),"NA",VLOOKUP(I52,disall!$A$2:$M$349,6,FALSE))</f>
        <v>11</v>
      </c>
      <c r="N52">
        <f>IF(ISNA(VLOOKUP(I52,disall!$A$2:$M$349,7,FALSE)),"NA",VLOOKUP(I52,disall!$A$2:$M$349,7,FALSE))</f>
        <v>1.070009</v>
      </c>
      <c r="O52">
        <f>IF(ISNA(VLOOKUP(I52,disall!$A$2:$M$349,8,FALSE)),"NA",VLOOKUP(I52,disall!$A$2:$M$349,8,FALSE))</f>
        <v>5.5623519999999997</v>
      </c>
      <c r="P52" t="str">
        <f>IF(ISNA(VLOOKUP(I52,disall!$A$2:$M$349,9,FALSE)),"NA",VLOOKUP(I52,disall!$A$2:$M$349,9,FALSE))</f>
        <v>POLY</v>
      </c>
      <c r="Q52">
        <f>IF(ISNA(VLOOKUP(I52,disall!$A$2:$M$349,10,FALSE)),"NA",VLOOKUP(I52,disall!$A$2:$M$349,10,FALSE))</f>
        <v>356130800</v>
      </c>
      <c r="R52" t="str">
        <f>IF(ISNA(VLOOKUP(I52,disall!$A$2:$M$349,11,FALSE)),"NA",VLOOKUP(I52,disall!$A$2:$M$349,11,FALSE))</f>
        <v>Maharashtra</v>
      </c>
      <c r="S52" t="str">
        <f>IF(ISNA(VLOOKUP(I52,disall!$A$2:$M$349,12,FALSE)),"NA",VLOOKUP(I52,disall!$A$2:$M$349,12,FALSE))</f>
        <v>Chandrapur</v>
      </c>
      <c r="T52">
        <f>IF(ISNA(VLOOKUP(I52,disall!$A$2:$M$349,13,FALSE)),"NA",VLOOKUP(I52,disall!$A$2:$M$349,13,FALSE))</f>
        <v>175</v>
      </c>
      <c r="U52" s="8">
        <f>IF(ISNA(VLOOKUP($I52,disall!$A$2:$CY$349,COLUMN(disall!N51),FALSE)),-9999,VLOOKUP($I52,disall!$A$2:$CY$349,COLUMN(disall!N51),FALSE))</f>
        <v>0</v>
      </c>
      <c r="V52" s="8">
        <f>IF(ISNA(VLOOKUP($I52,disall!$A$2:$CY$349,COLUMN(disall!O51),FALSE)),-9999,VLOOKUP($I52,disall!$A$2:$CY$349,COLUMN(disall!O51),FALSE))</f>
        <v>0</v>
      </c>
      <c r="W52" s="8">
        <f>IF(ISNA(VLOOKUP($I52,disall!$A$2:$CY$349,COLUMN(disall!P51),FALSE)),-9999,VLOOKUP($I52,disall!$A$2:$CY$349,COLUMN(disall!P51),FALSE))</f>
        <v>0</v>
      </c>
      <c r="X52" s="8">
        <f>IF(ISNA(VLOOKUP($I52,disall!$A$2:$CY$349,COLUMN(disall!Q51),FALSE)),-9999,VLOOKUP($I52,disall!$A$2:$CY$349,COLUMN(disall!Q51),FALSE))</f>
        <v>0</v>
      </c>
      <c r="Y52" s="8">
        <f>IF(ISNA(VLOOKUP($I52,disall!$A$2:$CY$349,COLUMN(disall!R51),FALSE)),-9999,VLOOKUP($I52,disall!$A$2:$CY$349,COLUMN(disall!R51),FALSE))</f>
        <v>0</v>
      </c>
      <c r="Z52" s="8">
        <f>IF(ISNA(VLOOKUP($I52,disall!$A$2:$CY$349,COLUMN(disall!S51),FALSE)),-9999,VLOOKUP($I52,disall!$A$2:$CY$349,COLUMN(disall!S51),FALSE))</f>
        <v>0</v>
      </c>
      <c r="AA52" s="8">
        <f>IF(ISNA(VLOOKUP($I52,disall!$A$2:$CY$349,COLUMN(disall!T51),FALSE)),-9999,VLOOKUP($I52,disall!$A$2:$CY$349,COLUMN(disall!T51),FALSE))</f>
        <v>0</v>
      </c>
      <c r="AB52" s="8">
        <f>IF(ISNA(VLOOKUP($I52,disall!$A$2:$CY$349,COLUMN(disall!U51),FALSE)),-9999,VLOOKUP($I52,disall!$A$2:$CY$349,COLUMN(disall!U51),FALSE))</f>
        <v>0</v>
      </c>
      <c r="AC52" s="8">
        <f>IF(ISNA(VLOOKUP($I52,disall!$A$2:$CY$349,COLUMN(disall!V51),FALSE)),-9999,VLOOKUP($I52,disall!$A$2:$CY$349,COLUMN(disall!V51),FALSE))</f>
        <v>0</v>
      </c>
      <c r="AD52" s="8">
        <f>IF(ISNA(VLOOKUP($I52,disall!$A$2:$CY$349,COLUMN(disall!W51),FALSE)),-9999,VLOOKUP($I52,disall!$A$2:$CY$349,COLUMN(disall!W51),FALSE))</f>
        <v>0</v>
      </c>
      <c r="AE52" s="8">
        <f>IF(ISNA(VLOOKUP($I52,disall!$A$2:$CY$349,COLUMN(disall!X51),FALSE)),-9999,VLOOKUP($I52,disall!$A$2:$CY$349,COLUMN(disall!X51),FALSE))</f>
        <v>0</v>
      </c>
      <c r="AF52" s="8">
        <f>IF(ISNA(VLOOKUP($I52,disall!$A$2:$CY$349,COLUMN(disall!Y51),FALSE)),-9999,VLOOKUP($I52,disall!$A$2:$CY$349,COLUMN(disall!Y51),FALSE))</f>
        <v>0</v>
      </c>
      <c r="AG52" s="8">
        <f>IF(ISNA(VLOOKUP($I52,disall!$A$2:$CY$349,COLUMN(disall!Z51),FALSE)),-9999,VLOOKUP($I52,disall!$A$2:$CY$349,COLUMN(disall!Z51),FALSE))</f>
        <v>0</v>
      </c>
      <c r="AH52" s="8">
        <f>IF(ISNA(VLOOKUP($I52,disall!$A$2:$CY$349,COLUMN(disall!AA51),FALSE)),-9999,VLOOKUP($I52,disall!$A$2:$CY$349,COLUMN(disall!AA51),FALSE))</f>
        <v>0</v>
      </c>
      <c r="AI52" s="8">
        <f>IF(ISNA(VLOOKUP($I52,disall!$A$2:$CY$349,COLUMN(disall!AB51),FALSE)),-9999,VLOOKUP($I52,disall!$A$2:$CY$349,COLUMN(disall!AB51),FALSE))</f>
        <v>0</v>
      </c>
      <c r="AJ52" s="8">
        <f>IF(ISNA(VLOOKUP($I52,disall!$A$2:$CY$349,COLUMN(disall!AC51),FALSE)),-9999,VLOOKUP($I52,disall!$A$2:$CY$349,COLUMN(disall!AC51),FALSE))</f>
        <v>0</v>
      </c>
      <c r="AK52" s="8">
        <f>IF(ISNA(VLOOKUP($I52,disall!$A$2:$CY$349,COLUMN(disall!AD51),FALSE)),-9999,VLOOKUP($I52,disall!$A$2:$CY$349,COLUMN(disall!AD51),FALSE))</f>
        <v>0</v>
      </c>
      <c r="AL52" s="8">
        <f>IF(ISNA(VLOOKUP($I52,disall!$A$2:$CY$349,COLUMN(disall!AE51),FALSE)),-9999,VLOOKUP($I52,disall!$A$2:$CY$349,COLUMN(disall!AE51),FALSE))</f>
        <v>0</v>
      </c>
      <c r="AM52" s="8">
        <f>IF(ISNA(VLOOKUP($I52,disall!$A$2:$CY$349,COLUMN(disall!AF51),FALSE)),-9999,VLOOKUP($I52,disall!$A$2:$CY$349,COLUMN(disall!AF51),FALSE))</f>
        <v>0</v>
      </c>
      <c r="AN52" s="8">
        <f>IF(ISNA(VLOOKUP($I52,disall!$A$2:$CY$349,COLUMN(disall!AG51),FALSE)),-9999,VLOOKUP($I52,disall!$A$2:$CY$349,COLUMN(disall!AG51),FALSE))</f>
        <v>0</v>
      </c>
      <c r="AO52" s="8">
        <f>IF(ISNA(VLOOKUP($I52,disall!$A$2:$CY$349,COLUMN(disall!AH51),FALSE)),-9999,VLOOKUP($I52,disall!$A$2:$CY$349,COLUMN(disall!AH51),FALSE))</f>
        <v>0</v>
      </c>
      <c r="AP52" s="8">
        <f>IF(ISNA(VLOOKUP($I52,disall!$A$2:$CY$349,COLUMN(disall!AI51),FALSE)),-9999,VLOOKUP($I52,disall!$A$2:$CY$349,COLUMN(disall!AI51),FALSE))</f>
        <v>0</v>
      </c>
      <c r="AQ52" s="8">
        <f>IF(ISNA(VLOOKUP($I52,disall!$A$2:$CY$349,COLUMN(disall!AJ51),FALSE)),-9999,VLOOKUP($I52,disall!$A$2:$CY$349,COLUMN(disall!AJ51),FALSE))</f>
        <v>0</v>
      </c>
      <c r="AR52" s="8">
        <f>IF(ISNA(VLOOKUP($I52,disall!$A$2:$CY$349,COLUMN(disall!AK51),FALSE)),-9999,VLOOKUP($I52,disall!$A$2:$CY$349,COLUMN(disall!AK51),FALSE))</f>
        <v>0</v>
      </c>
      <c r="AS52" s="8">
        <f>IF(ISNA(VLOOKUP($I52,disall!$A$2:$CY$349,COLUMN(disall!AL51),FALSE)),-9999,VLOOKUP($I52,disall!$A$2:$CY$349,COLUMN(disall!AL51),FALSE))</f>
        <v>0</v>
      </c>
      <c r="AT52" s="8">
        <f>IF(ISNA(VLOOKUP($I52,disall!$A$2:$CY$349,COLUMN(disall!AM51),FALSE)),-9999,VLOOKUP($I52,disall!$A$2:$CY$349,COLUMN(disall!AM51),FALSE))</f>
        <v>0</v>
      </c>
      <c r="AU52" s="8">
        <f>IF(ISNA(VLOOKUP($I52,disall!$A$2:$CY$349,COLUMN(disall!AN51),FALSE)),-9999,VLOOKUP($I52,disall!$A$2:$CY$349,COLUMN(disall!AN51),FALSE))</f>
        <v>0</v>
      </c>
      <c r="AV52" s="8">
        <f>IF(ISNA(VLOOKUP($I52,disall!$A$2:$CY$349,COLUMN(disall!AO51),FALSE)),-9999,VLOOKUP($I52,disall!$A$2:$CY$349,COLUMN(disall!AO51),FALSE))</f>
        <v>0</v>
      </c>
      <c r="AW52" s="8">
        <f>IF(ISNA(VLOOKUP($I52,disall!$A$2:$CY$349,COLUMN(disall!AP51),FALSE)),-9999,VLOOKUP($I52,disall!$A$2:$CY$349,COLUMN(disall!AP51),FALSE))</f>
        <v>0</v>
      </c>
      <c r="AX52" s="8">
        <f>IF(ISNA(VLOOKUP($I52,disall!$A$2:$CY$349,COLUMN(disall!AQ51),FALSE)),-9999,VLOOKUP($I52,disall!$A$2:$CY$349,COLUMN(disall!AQ51),FALSE))</f>
        <v>0</v>
      </c>
      <c r="AY52" s="8">
        <f>IF(ISNA(VLOOKUP($I52,disall!$A$2:$CY$349,COLUMN(disall!AR51),FALSE)),-9999,VLOOKUP($I52,disall!$A$2:$CY$349,COLUMN(disall!AR51),FALSE))</f>
        <v>0</v>
      </c>
      <c r="AZ52" s="8">
        <f>IF(ISNA(VLOOKUP($I52,disall!$A$2:$CY$349,COLUMN(disall!AS51),FALSE)),-9999,VLOOKUP($I52,disall!$A$2:$CY$349,COLUMN(disall!AS51),FALSE))</f>
        <v>0</v>
      </c>
      <c r="BA52" s="8">
        <f>IF(ISNA(VLOOKUP($I52,disall!$A$2:$CY$349,COLUMN(disall!AT51),FALSE)),-9999,VLOOKUP($I52,disall!$A$2:$CY$349,COLUMN(disall!AT51),FALSE))</f>
        <v>0</v>
      </c>
      <c r="BB52" s="8">
        <f>IF(ISNA(VLOOKUP($I52,disall!$A$2:$CY$349,COLUMN(disall!AU51),FALSE)),-9999,VLOOKUP($I52,disall!$A$2:$CY$349,COLUMN(disall!AU51),FALSE))</f>
        <v>0</v>
      </c>
      <c r="BC52" s="8">
        <f>IF(ISNA(VLOOKUP($I52,disall!$A$2:$CY$349,COLUMN(disall!AV51),FALSE)),-9999,VLOOKUP($I52,disall!$A$2:$CY$349,COLUMN(disall!AV51),FALSE))</f>
        <v>0</v>
      </c>
      <c r="BD52" s="8">
        <f>IF(ISNA(VLOOKUP($I52,disall!$A$2:$CY$349,COLUMN(disall!AW51),FALSE)),-9999,VLOOKUP($I52,disall!$A$2:$CY$349,COLUMN(disall!AW51),FALSE))</f>
        <v>0</v>
      </c>
      <c r="BE52" s="8">
        <f>IF(ISNA(VLOOKUP($I52,disall!$A$2:$CY$349,COLUMN(disall!AX51),FALSE)),-9999,VLOOKUP($I52,disall!$A$2:$CY$349,COLUMN(disall!AX51),FALSE))</f>
        <v>0</v>
      </c>
      <c r="BF52" s="8">
        <f>IF(ISNA(VLOOKUP($I52,disall!$A$2:$CY$349,COLUMN(disall!AY51),FALSE)),-9999,VLOOKUP($I52,disall!$A$2:$CY$349,COLUMN(disall!AY51),FALSE))</f>
        <v>0</v>
      </c>
      <c r="BG52" s="8">
        <f>IF(ISNA(VLOOKUP($I52,disall!$A$2:$CY$349,COLUMN(disall!AZ51),FALSE)),-9999,VLOOKUP($I52,disall!$A$2:$CY$349,COLUMN(disall!AZ51),FALSE))</f>
        <v>0</v>
      </c>
      <c r="BH52" s="8">
        <f>IF(ISNA(VLOOKUP($I52,disall!$A$2:$CY$349,COLUMN(disall!BA51),FALSE)),-9999,VLOOKUP($I52,disall!$A$2:$CY$349,COLUMN(disall!BA51),FALSE))</f>
        <v>0</v>
      </c>
      <c r="BI52" s="8">
        <f>IF(ISNA(VLOOKUP($I52,disall!$A$2:$CY$349,COLUMN(disall!BB51),FALSE)),-9999,VLOOKUP($I52,disall!$A$2:$CY$349,COLUMN(disall!BB51),FALSE))</f>
        <v>0</v>
      </c>
      <c r="BJ52" s="8">
        <f>IF(ISNA(VLOOKUP($I52,disall!$A$2:$CY$349,COLUMN(disall!BC51),FALSE)),-9999,VLOOKUP($I52,disall!$A$2:$CY$349,COLUMN(disall!BC51),FALSE))</f>
        <v>0</v>
      </c>
      <c r="BK52" s="8">
        <f>IF(ISNA(VLOOKUP($I52,disall!$A$2:$CY$349,COLUMN(disall!BD51),FALSE)),-9999,VLOOKUP($I52,disall!$A$2:$CY$349,COLUMN(disall!BD51),FALSE))</f>
        <v>0</v>
      </c>
      <c r="BL52" s="8">
        <f>IF(ISNA(VLOOKUP($I52,disall!$A$2:$CY$349,COLUMN(disall!BE51),FALSE)),-9999,VLOOKUP($I52,disall!$A$2:$CY$349,COLUMN(disall!BE51),FALSE))</f>
        <v>0</v>
      </c>
      <c r="BM52" s="8">
        <f>IF(ISNA(VLOOKUP($I52,disall!$A$2:$CY$349,COLUMN(disall!BF51),FALSE)),-9999,VLOOKUP($I52,disall!$A$2:$CY$349,COLUMN(disall!BF51),FALSE))</f>
        <v>0</v>
      </c>
      <c r="BN52" s="8">
        <f>IF(ISNA(VLOOKUP($I52,disall!$A$2:$CY$349,COLUMN(disall!BG51),FALSE)),-9999,VLOOKUP($I52,disall!$A$2:$CY$349,COLUMN(disall!BG51),FALSE))</f>
        <v>0</v>
      </c>
      <c r="BO52" s="8">
        <f>IF(ISNA(VLOOKUP($I52,disall!$A$2:$CY$349,COLUMN(disall!BH51),FALSE)),-9999,VLOOKUP($I52,disall!$A$2:$CY$349,COLUMN(disall!BH51),FALSE))</f>
        <v>0</v>
      </c>
      <c r="BP52" s="8">
        <f>IF(ISNA(VLOOKUP($I52,disall!$A$2:$CY$349,COLUMN(disall!BI51),FALSE)),-9999,VLOOKUP($I52,disall!$A$2:$CY$349,COLUMN(disall!BI51),FALSE))</f>
        <v>0</v>
      </c>
      <c r="BQ52" s="8">
        <f>IF(ISNA(VLOOKUP($I52,disall!$A$2:$CY$349,COLUMN(disall!BJ51),FALSE)),-9999,VLOOKUP($I52,disall!$A$2:$CY$349,COLUMN(disall!BJ51),FALSE))</f>
        <v>0</v>
      </c>
      <c r="BR52" s="8">
        <f>IF(ISNA(VLOOKUP($I52,disall!$A$2:$CY$349,COLUMN(disall!BK51),FALSE)),-9999,VLOOKUP($I52,disall!$A$2:$CY$349,COLUMN(disall!BK51),FALSE))</f>
        <v>0</v>
      </c>
      <c r="BS52" s="8">
        <f>IF(ISNA(VLOOKUP($I52,disall!$A$2:$CY$349,COLUMN(disall!BL51),FALSE)),-9999,VLOOKUP($I52,disall!$A$2:$CY$349,COLUMN(disall!BL51),FALSE))</f>
        <v>0</v>
      </c>
      <c r="BT52" s="8">
        <f>IF(ISNA(VLOOKUP($I52,disall!$A$2:$CY$349,COLUMN(disall!BM51),FALSE)),-9999,VLOOKUP($I52,disall!$A$2:$CY$349,COLUMN(disall!BM51),FALSE))</f>
        <v>0</v>
      </c>
      <c r="BU52" s="8">
        <f>IF(ISNA(VLOOKUP($I52,disall!$A$2:$CY$349,COLUMN(disall!BN51),FALSE)),-9999,VLOOKUP($I52,disall!$A$2:$CY$349,COLUMN(disall!BN51),FALSE))</f>
        <v>0</v>
      </c>
      <c r="BV52" s="8">
        <f>IF(ISNA(VLOOKUP($I52,disall!$A$2:$CY$349,COLUMN(disall!BO51),FALSE)),-9999,VLOOKUP($I52,disall!$A$2:$CY$349,COLUMN(disall!BO51),FALSE))</f>
        <v>0</v>
      </c>
      <c r="BW52" s="8">
        <f>IF(ISNA(VLOOKUP($I52,disall!$A$2:$CY$349,COLUMN(disall!BP51),FALSE)),-9999,VLOOKUP($I52,disall!$A$2:$CY$349,COLUMN(disall!BP51),FALSE))</f>
        <v>0</v>
      </c>
      <c r="BX52" s="8">
        <f>IF(ISNA(VLOOKUP($I52,disall!$A$2:$CY$349,COLUMN(disall!BQ51),FALSE)),-9999,VLOOKUP($I52,disall!$A$2:$CY$349,COLUMN(disall!BQ51),FALSE))</f>
        <v>0</v>
      </c>
      <c r="BY52" s="8">
        <f>IF(ISNA(VLOOKUP($I52,disall!$A$2:$CY$349,COLUMN(disall!BR51),FALSE)),-9999,VLOOKUP($I52,disall!$A$2:$CY$349,COLUMN(disall!BR51),FALSE))</f>
        <v>0</v>
      </c>
      <c r="BZ52" s="8">
        <f>IF(ISNA(VLOOKUP($I52,disall!$A$2:$CY$349,COLUMN(disall!BS51),FALSE)),-9999,VLOOKUP($I52,disall!$A$2:$CY$349,COLUMN(disall!BS51),FALSE))</f>
        <v>0</v>
      </c>
      <c r="CA52" s="8">
        <f>IF(ISNA(VLOOKUP($I52,disall!$A$2:$CY$349,COLUMN(disall!BT51),FALSE)),-9999,VLOOKUP($I52,disall!$A$2:$CY$349,COLUMN(disall!BT51),FALSE))</f>
        <v>0</v>
      </c>
      <c r="CB52" s="8">
        <f>IF(ISNA(VLOOKUP($I52,disall!$A$2:$CY$349,COLUMN(disall!BU51),FALSE)),-9999,VLOOKUP($I52,disall!$A$2:$CY$349,COLUMN(disall!BU51),FALSE))</f>
        <v>0</v>
      </c>
      <c r="CC52" s="8">
        <f>IF(ISNA(VLOOKUP($I52,disall!$A$2:$CY$349,COLUMN(disall!BV51),FALSE)),-9999,VLOOKUP($I52,disall!$A$2:$CY$349,COLUMN(disall!BV51),FALSE))</f>
        <v>0</v>
      </c>
      <c r="CD52" s="8">
        <f>IF(ISNA(VLOOKUP($I52,disall!$A$2:$CY$349,COLUMN(disall!BW51),FALSE)),-9999,VLOOKUP($I52,disall!$A$2:$CY$349,COLUMN(disall!BW51),FALSE))</f>
        <v>0</v>
      </c>
      <c r="CE52" s="8">
        <f>IF(ISNA(VLOOKUP($I52,disall!$A$2:$CY$349,COLUMN(disall!BX51),FALSE)),-9999,VLOOKUP($I52,disall!$A$2:$CY$349,COLUMN(disall!BX51),FALSE))</f>
        <v>0</v>
      </c>
      <c r="CF52" s="8">
        <f>IF(ISNA(VLOOKUP($I52,disall!$A$2:$CY$349,COLUMN(disall!BY51),FALSE)),-9999,VLOOKUP($I52,disall!$A$2:$CY$349,COLUMN(disall!BY51),FALSE))</f>
        <v>0</v>
      </c>
      <c r="CG52" s="8">
        <f>IF(ISNA(VLOOKUP($I52,disall!$A$2:$CY$349,COLUMN(disall!BZ51),FALSE)),-9999,VLOOKUP($I52,disall!$A$2:$CY$349,COLUMN(disall!BZ51),FALSE))</f>
        <v>0</v>
      </c>
      <c r="CH52" s="8">
        <f>IF(ISNA(VLOOKUP($I52,disall!$A$2:$CY$349,COLUMN(disall!CA51),FALSE)),-9999,VLOOKUP($I52,disall!$A$2:$CY$349,COLUMN(disall!CA51),FALSE))</f>
        <v>0</v>
      </c>
      <c r="CI52" s="8">
        <f>IF(ISNA(VLOOKUP($I52,disall!$A$2:$CY$349,COLUMN(disall!CB51),FALSE)),-9999,VLOOKUP($I52,disall!$A$2:$CY$349,COLUMN(disall!CB51),FALSE))</f>
        <v>0</v>
      </c>
      <c r="CJ52" s="8">
        <f>IF(ISNA(VLOOKUP($I52,disall!$A$2:$CY$349,COLUMN(disall!CC51),FALSE)),-9999,VLOOKUP($I52,disall!$A$2:$CY$349,COLUMN(disall!CC51),FALSE))</f>
        <v>0</v>
      </c>
      <c r="CK52" s="8">
        <f>IF(ISNA(VLOOKUP($I52,disall!$A$2:$CY$349,COLUMN(disall!CD51),FALSE)),-9999,VLOOKUP($I52,disall!$A$2:$CY$349,COLUMN(disall!CD51),FALSE))</f>
        <v>0</v>
      </c>
      <c r="CL52" s="8">
        <f>IF(ISNA(VLOOKUP($I52,disall!$A$2:$CY$349,COLUMN(disall!CE51),FALSE)),-9999,VLOOKUP($I52,disall!$A$2:$CY$349,COLUMN(disall!CE51),FALSE))</f>
        <v>0</v>
      </c>
      <c r="CM52" s="8">
        <f>IF(ISNA(VLOOKUP($I52,disall!$A$2:$CY$349,COLUMN(disall!CF51),FALSE)),-9999,VLOOKUP($I52,disall!$A$2:$CY$349,COLUMN(disall!CF51),FALSE))</f>
        <v>0</v>
      </c>
      <c r="CN52" s="8">
        <f>IF(ISNA(VLOOKUP($I52,disall!$A$2:$CY$349,COLUMN(disall!CG51),FALSE)),-9999,VLOOKUP($I52,disall!$A$2:$CY$349,COLUMN(disall!CG51),FALSE))</f>
        <v>0</v>
      </c>
      <c r="CO52" s="8">
        <f>IF(ISNA(VLOOKUP($I52,disall!$A$2:$CY$349,COLUMN(disall!CH51),FALSE)),-9999,VLOOKUP($I52,disall!$A$2:$CY$349,COLUMN(disall!CH51),FALSE))</f>
        <v>0</v>
      </c>
      <c r="CP52" s="8">
        <f>IF(ISNA(VLOOKUP($I52,disall!$A$2:$CY$349,COLUMN(disall!CI51),FALSE)),-9999,VLOOKUP($I52,disall!$A$2:$CY$349,COLUMN(disall!CI51),FALSE))</f>
        <v>0</v>
      </c>
      <c r="CQ52" s="8">
        <f>IF(ISNA(VLOOKUP($I52,disall!$A$2:$CY$349,COLUMN(disall!CJ51),FALSE)),-9999,VLOOKUP($I52,disall!$A$2:$CY$349,COLUMN(disall!CJ51),FALSE))</f>
        <v>0</v>
      </c>
      <c r="CR52" s="8">
        <f>IF(ISNA(VLOOKUP($I52,disall!$A$2:$CY$349,COLUMN(disall!CK51),FALSE)),-9999,VLOOKUP($I52,disall!$A$2:$CY$349,COLUMN(disall!CK51),FALSE))</f>
        <v>0</v>
      </c>
      <c r="CS52" s="8">
        <f>IF(ISNA(VLOOKUP($I52,disall!$A$2:$CY$349,COLUMN(disall!CL51),FALSE)),-9999,VLOOKUP($I52,disall!$A$2:$CY$349,COLUMN(disall!CL51),FALSE))</f>
        <v>0</v>
      </c>
      <c r="CT52" s="8">
        <f>IF(ISNA(VLOOKUP($I52,disall!$A$2:$CY$349,COLUMN(disall!CM51),FALSE)),-9999,VLOOKUP($I52,disall!$A$2:$CY$349,COLUMN(disall!CM51),FALSE))</f>
        <v>0</v>
      </c>
      <c r="CU52" s="8">
        <f>IF(ISNA(VLOOKUP($I52,disall!$A$2:$CY$349,COLUMN(disall!CN51),FALSE)),-9999,VLOOKUP($I52,disall!$A$2:$CY$349,COLUMN(disall!CN51),FALSE))</f>
        <v>0</v>
      </c>
      <c r="CV52" s="8">
        <f>IF(ISNA(VLOOKUP($I52,disall!$A$2:$CY$349,COLUMN(disall!CO51),FALSE)),-9999,VLOOKUP($I52,disall!$A$2:$CY$349,COLUMN(disall!CO51),FALSE))</f>
        <v>0</v>
      </c>
      <c r="CW52" s="8">
        <f>IF(ISNA(VLOOKUP($I52,disall!$A$2:$CY$349,COLUMN(disall!CP51),FALSE)),-9999,VLOOKUP($I52,disall!$A$2:$CY$349,COLUMN(disall!CP51),FALSE))</f>
        <v>0</v>
      </c>
      <c r="CX52" s="8">
        <f>IF(ISNA(VLOOKUP($I52,disall!$A$2:$CY$349,COLUMN(disall!CQ51),FALSE)),-9999,VLOOKUP($I52,disall!$A$2:$CY$349,COLUMN(disall!CQ51),FALSE))</f>
        <v>0</v>
      </c>
      <c r="CY52" s="8">
        <f>IF(ISNA(VLOOKUP($I52,disall!$A$2:$CY$349,COLUMN(disall!CR51),FALSE)),-9999,VLOOKUP($I52,disall!$A$2:$CY$349,COLUMN(disall!CR51),FALSE))</f>
        <v>0</v>
      </c>
      <c r="CZ52" s="8">
        <f>IF(ISNA(VLOOKUP($I52,disall!$A$2:$CY$349,COLUMN(disall!CS51),FALSE)),-9999,VLOOKUP($I52,disall!$A$2:$CY$349,COLUMN(disall!CS51),FALSE))</f>
        <v>0</v>
      </c>
      <c r="DA52" s="8">
        <f>IF(ISNA(VLOOKUP($I52,disall!$A$2:$CY$349,COLUMN(disall!CT51),FALSE)),-9999,VLOOKUP($I52,disall!$A$2:$CY$349,COLUMN(disall!CT51),FALSE))</f>
        <v>0</v>
      </c>
      <c r="DB52" s="8">
        <f>IF(ISNA(VLOOKUP($I52,disall!$A$2:$CY$349,COLUMN(disall!CU51),FALSE)),-9999,VLOOKUP($I52,disall!$A$2:$CY$349,COLUMN(disall!CU51),FALSE))</f>
        <v>0</v>
      </c>
      <c r="DC52" s="8">
        <f>IF(ISNA(VLOOKUP($I52,disall!$A$2:$CY$349,COLUMN(disall!CV51),FALSE)),-9999,VLOOKUP($I52,disall!$A$2:$CY$349,COLUMN(disall!CV51),FALSE))</f>
        <v>0</v>
      </c>
      <c r="DD52" s="8">
        <f>IF(ISNA(VLOOKUP($I52,disall!$A$2:$CY$349,COLUMN(disall!CW51),FALSE)),-9999,VLOOKUP($I52,disall!$A$2:$CY$349,COLUMN(disall!CW51),FALSE))</f>
        <v>0</v>
      </c>
      <c r="DE52" s="8">
        <f>IF(ISNA(VLOOKUP($I52,disall!$A$2:$CY$349,COLUMN(disall!CX51),FALSE)),-9999,VLOOKUP($I52,disall!$A$2:$CY$349,COLUMN(disall!CX51),FALSE))</f>
        <v>0</v>
      </c>
      <c r="DF52" s="8">
        <f>IF(ISNA(VLOOKUP($I52,disall!$A$2:$CY$349,COLUMN(disall!CY51),FALSE)),-9999,VLOOKUP($I52,disall!$A$2:$CY$349,COLUMN(disall!CY51),FALSE))</f>
        <v>0</v>
      </c>
    </row>
    <row r="53" spans="1:110" x14ac:dyDescent="0.25">
      <c r="A53">
        <v>246</v>
      </c>
      <c r="B53" t="s">
        <v>8</v>
      </c>
      <c r="C53" t="s">
        <v>472</v>
      </c>
      <c r="D53" t="s">
        <v>318</v>
      </c>
      <c r="E53" t="s">
        <v>548</v>
      </c>
      <c r="F53" t="s">
        <v>319</v>
      </c>
      <c r="G53" t="s">
        <v>549</v>
      </c>
      <c r="H53">
        <v>1109</v>
      </c>
      <c r="I53">
        <f>IF(ISNA(VLOOKUP(H53,disall!$D$2:$L$349,1,FALSE)),H53,VLOOKUP(H53,disall!$D$2:$L$349,1,FALSE))</f>
        <v>1109</v>
      </c>
      <c r="J53">
        <f>IF(ISNA(VLOOKUP(H53,disall!$D$2:$L$349,1,FALSE)),"NA",VLOOKUP(H53,disall!$D$2:$L$349,2,FALSE))</f>
        <v>1109</v>
      </c>
      <c r="K53" t="str">
        <f>IF(ISNA(VLOOKUP(I53,disall!$A$2:$L$349,3,FALSE)),F53,VLOOKUP(I53,disall!$A$2:$L$349,3,FALSE))</f>
        <v>Dhule</v>
      </c>
      <c r="L53" t="str">
        <f>IF(ISNA(VLOOKUP(I53,disall!$A$2:$L$349,12,FALSE)),"NA",VLOOKUP(I53,disall!$A$2:$L$349,12,FALSE))</f>
        <v>Dhule</v>
      </c>
      <c r="M53">
        <f>IF(ISNA(VLOOKUP(I53,disall!$A$2:$M$349,6,FALSE)),"NA",VLOOKUP(I53,disall!$A$2:$M$349,6,FALSE))</f>
        <v>11</v>
      </c>
      <c r="N53">
        <f>IF(ISNA(VLOOKUP(I53,disall!$A$2:$M$349,7,FALSE)),"NA",VLOOKUP(I53,disall!$A$2:$M$349,7,FALSE))</f>
        <v>1.1844349999999999</v>
      </c>
      <c r="O53">
        <f>IF(ISNA(VLOOKUP(I53,disall!$A$2:$M$349,8,FALSE)),"NA",VLOOKUP(I53,disall!$A$2:$M$349,8,FALSE))</f>
        <v>6.7383730000000002</v>
      </c>
      <c r="P53" t="str">
        <f>IF(ISNA(VLOOKUP(I53,disall!$A$2:$M$349,9,FALSE)),"NA",VLOOKUP(I53,disall!$A$2:$M$349,9,FALSE))</f>
        <v>POLY</v>
      </c>
      <c r="Q53">
        <f>IF(ISNA(VLOOKUP(I53,disall!$A$2:$M$349,10,FALSE)),"NA",VLOOKUP(I53,disall!$A$2:$M$349,10,FALSE))</f>
        <v>356130900</v>
      </c>
      <c r="R53" t="str">
        <f>IF(ISNA(VLOOKUP(I53,disall!$A$2:$M$349,11,FALSE)),"NA",VLOOKUP(I53,disall!$A$2:$M$349,11,FALSE))</f>
        <v>Maharashtra</v>
      </c>
      <c r="S53" t="str">
        <f>IF(ISNA(VLOOKUP(I53,disall!$A$2:$M$349,12,FALSE)),"NA",VLOOKUP(I53,disall!$A$2:$M$349,12,FALSE))</f>
        <v>Dhule</v>
      </c>
      <c r="T53">
        <f>IF(ISNA(VLOOKUP(I53,disall!$A$2:$M$349,13,FALSE)),"NA",VLOOKUP(I53,disall!$A$2:$M$349,13,FALSE))</f>
        <v>176</v>
      </c>
      <c r="U53" s="8">
        <f>IF(ISNA(VLOOKUP($I53,disall!$A$2:$CY$349,COLUMN(disall!N52),FALSE)),-9999,VLOOKUP($I53,disall!$A$2:$CY$349,COLUMN(disall!N52),FALSE))</f>
        <v>122</v>
      </c>
      <c r="V53" s="8">
        <f>IF(ISNA(VLOOKUP($I53,disall!$A$2:$CY$349,COLUMN(disall!O52),FALSE)),-9999,VLOOKUP($I53,disall!$A$2:$CY$349,COLUMN(disall!O52),FALSE))</f>
        <v>43</v>
      </c>
      <c r="W53" s="8">
        <f>IF(ISNA(VLOOKUP($I53,disall!$A$2:$CY$349,COLUMN(disall!P52),FALSE)),-9999,VLOOKUP($I53,disall!$A$2:$CY$349,COLUMN(disall!P52),FALSE))</f>
        <v>352.46</v>
      </c>
      <c r="X53" s="8">
        <f>IF(ISNA(VLOOKUP($I53,disall!$A$2:$CY$349,COLUMN(disall!Q52),FALSE)),-9999,VLOOKUP($I53,disall!$A$2:$CY$349,COLUMN(disall!Q52),FALSE))</f>
        <v>91</v>
      </c>
      <c r="Y53" s="8">
        <f>IF(ISNA(VLOOKUP($I53,disall!$A$2:$CY$349,COLUMN(disall!R52),FALSE)),-9999,VLOOKUP($I53,disall!$A$2:$CY$349,COLUMN(disall!R52),FALSE))</f>
        <v>65</v>
      </c>
      <c r="Z53" s="8">
        <f>IF(ISNA(VLOOKUP($I53,disall!$A$2:$CY$349,COLUMN(disall!S52),FALSE)),-9999,VLOOKUP($I53,disall!$A$2:$CY$349,COLUMN(disall!S52),FALSE))</f>
        <v>714.29</v>
      </c>
      <c r="AA53" s="8">
        <f>IF(ISNA(VLOOKUP($I53,disall!$A$2:$CY$349,COLUMN(disall!T52),FALSE)),-9999,VLOOKUP($I53,disall!$A$2:$CY$349,COLUMN(disall!T52),FALSE))</f>
        <v>111.6</v>
      </c>
      <c r="AB53" s="8">
        <f>IF(ISNA(VLOOKUP($I53,disall!$A$2:$CY$349,COLUMN(disall!U52),FALSE)),-9999,VLOOKUP($I53,disall!$A$2:$CY$349,COLUMN(disall!U52),FALSE))</f>
        <v>59</v>
      </c>
      <c r="AC53" s="8">
        <f>IF(ISNA(VLOOKUP($I53,disall!$A$2:$CY$349,COLUMN(disall!V52),FALSE)),-9999,VLOOKUP($I53,disall!$A$2:$CY$349,COLUMN(disall!V52),FALSE))</f>
        <v>528.66999999999996</v>
      </c>
      <c r="AD53" s="8">
        <f>IF(ISNA(VLOOKUP($I53,disall!$A$2:$CY$349,COLUMN(disall!W52),FALSE)),-9999,VLOOKUP($I53,disall!$A$2:$CY$349,COLUMN(disall!W52),FALSE))</f>
        <v>100.3</v>
      </c>
      <c r="AE53" s="8">
        <f>IF(ISNA(VLOOKUP($I53,disall!$A$2:$CY$349,COLUMN(disall!X52),FALSE)),-9999,VLOOKUP($I53,disall!$A$2:$CY$349,COLUMN(disall!X52),FALSE))</f>
        <v>63</v>
      </c>
      <c r="AF53" s="8">
        <f>IF(ISNA(VLOOKUP($I53,disall!$A$2:$CY$349,COLUMN(disall!Y52),FALSE)),-9999,VLOOKUP($I53,disall!$A$2:$CY$349,COLUMN(disall!Y52),FALSE))</f>
        <v>628.12</v>
      </c>
      <c r="AG53" s="8">
        <f>IF(ISNA(VLOOKUP($I53,disall!$A$2:$CY$349,COLUMN(disall!Z52),FALSE)),-9999,VLOOKUP($I53,disall!$A$2:$CY$349,COLUMN(disall!Z52),FALSE))</f>
        <v>110</v>
      </c>
      <c r="AH53" s="8">
        <f>IF(ISNA(VLOOKUP($I53,disall!$A$2:$CY$349,COLUMN(disall!AA52),FALSE)),-9999,VLOOKUP($I53,disall!$A$2:$CY$349,COLUMN(disall!AA52),FALSE))</f>
        <v>80.8</v>
      </c>
      <c r="AI53" s="8">
        <f>IF(ISNA(VLOOKUP($I53,disall!$A$2:$CY$349,COLUMN(disall!AB52),FALSE)),-9999,VLOOKUP($I53,disall!$A$2:$CY$349,COLUMN(disall!AB52),FALSE))</f>
        <v>734.55</v>
      </c>
      <c r="AJ53" s="8">
        <f>IF(ISNA(VLOOKUP($I53,disall!$A$2:$CY$349,COLUMN(disall!AC52),FALSE)),-9999,VLOOKUP($I53,disall!$A$2:$CY$349,COLUMN(disall!AC52),FALSE))</f>
        <v>116.3</v>
      </c>
      <c r="AK53" s="8">
        <f>IF(ISNA(VLOOKUP($I53,disall!$A$2:$CY$349,COLUMN(disall!AD52),FALSE)),-9999,VLOOKUP($I53,disall!$A$2:$CY$349,COLUMN(disall!AD52),FALSE))</f>
        <v>52.9</v>
      </c>
      <c r="AL53" s="8">
        <f>IF(ISNA(VLOOKUP($I53,disall!$A$2:$CY$349,COLUMN(disall!AE52),FALSE)),-9999,VLOOKUP($I53,disall!$A$2:$CY$349,COLUMN(disall!AE52),FALSE))</f>
        <v>454.86</v>
      </c>
      <c r="AM53" s="8">
        <f>IF(ISNA(VLOOKUP($I53,disall!$A$2:$CY$349,COLUMN(disall!AF52),FALSE)),-9999,VLOOKUP($I53,disall!$A$2:$CY$349,COLUMN(disall!AF52),FALSE))</f>
        <v>102.8</v>
      </c>
      <c r="AN53" s="8">
        <f>IF(ISNA(VLOOKUP($I53,disall!$A$2:$CY$349,COLUMN(disall!AG52),FALSE)),-9999,VLOOKUP($I53,disall!$A$2:$CY$349,COLUMN(disall!AG52),FALSE))</f>
        <v>23</v>
      </c>
      <c r="AO53" s="8">
        <f>IF(ISNA(VLOOKUP($I53,disall!$A$2:$CY$349,COLUMN(disall!AH52),FALSE)),-9999,VLOOKUP($I53,disall!$A$2:$CY$349,COLUMN(disall!AH52),FALSE))</f>
        <v>223.74</v>
      </c>
      <c r="AP53" s="8">
        <f>IF(ISNA(VLOOKUP($I53,disall!$A$2:$CY$349,COLUMN(disall!AI52),FALSE)),-9999,VLOOKUP($I53,disall!$A$2:$CY$349,COLUMN(disall!AI52),FALSE))</f>
        <v>83.4</v>
      </c>
      <c r="AQ53" s="8">
        <f>IF(ISNA(VLOOKUP($I53,disall!$A$2:$CY$349,COLUMN(disall!AJ52),FALSE)),-9999,VLOOKUP($I53,disall!$A$2:$CY$349,COLUMN(disall!AJ52),FALSE))</f>
        <v>69</v>
      </c>
      <c r="AR53" s="8">
        <f>IF(ISNA(VLOOKUP($I53,disall!$A$2:$CY$349,COLUMN(disall!AK52),FALSE)),-9999,VLOOKUP($I53,disall!$A$2:$CY$349,COLUMN(disall!AK52),FALSE))</f>
        <v>827.34</v>
      </c>
      <c r="AS53" s="8">
        <f>IF(ISNA(VLOOKUP($I53,disall!$A$2:$CY$349,COLUMN(disall!AL52),FALSE)),-9999,VLOOKUP($I53,disall!$A$2:$CY$349,COLUMN(disall!AL52),FALSE))</f>
        <v>101.7</v>
      </c>
      <c r="AT53" s="8">
        <f>IF(ISNA(VLOOKUP($I53,disall!$A$2:$CY$349,COLUMN(disall!AM52),FALSE)),-9999,VLOOKUP($I53,disall!$A$2:$CY$349,COLUMN(disall!AM52),FALSE))</f>
        <v>65.900000000000006</v>
      </c>
      <c r="AU53" s="8">
        <f>IF(ISNA(VLOOKUP($I53,disall!$A$2:$CY$349,COLUMN(disall!AN52),FALSE)),-9999,VLOOKUP($I53,disall!$A$2:$CY$349,COLUMN(disall!AN52),FALSE))</f>
        <v>647.98</v>
      </c>
      <c r="AV53" s="8">
        <f>IF(ISNA(VLOOKUP($I53,disall!$A$2:$CY$349,COLUMN(disall!AO52),FALSE)),-9999,VLOOKUP($I53,disall!$A$2:$CY$349,COLUMN(disall!AO52),FALSE))</f>
        <v>113.6</v>
      </c>
      <c r="AW53" s="8">
        <f>IF(ISNA(VLOOKUP($I53,disall!$A$2:$CY$349,COLUMN(disall!AP52),FALSE)),-9999,VLOOKUP($I53,disall!$A$2:$CY$349,COLUMN(disall!AP52),FALSE))</f>
        <v>97.9</v>
      </c>
      <c r="AX53" s="8">
        <f>IF(ISNA(VLOOKUP($I53,disall!$A$2:$CY$349,COLUMN(disall!AQ52),FALSE)),-9999,VLOOKUP($I53,disall!$A$2:$CY$349,COLUMN(disall!AQ52),FALSE))</f>
        <v>861.8</v>
      </c>
      <c r="AY53" s="8">
        <f>IF(ISNA(VLOOKUP($I53,disall!$A$2:$CY$349,COLUMN(disall!AR52),FALSE)),-9999,VLOOKUP($I53,disall!$A$2:$CY$349,COLUMN(disall!AR52),FALSE))</f>
        <v>116.5</v>
      </c>
      <c r="AZ53" s="8">
        <f>IF(ISNA(VLOOKUP($I53,disall!$A$2:$CY$349,COLUMN(disall!AS52),FALSE)),-9999,VLOOKUP($I53,disall!$A$2:$CY$349,COLUMN(disall!AS52),FALSE))</f>
        <v>104.2</v>
      </c>
      <c r="BA53" s="8">
        <f>IF(ISNA(VLOOKUP($I53,disall!$A$2:$CY$349,COLUMN(disall!AT52),FALSE)),-9999,VLOOKUP($I53,disall!$A$2:$CY$349,COLUMN(disall!AT52),FALSE))</f>
        <v>894.42</v>
      </c>
      <c r="BB53" s="8">
        <f>IF(ISNA(VLOOKUP($I53,disall!$A$2:$CY$349,COLUMN(disall!AU52),FALSE)),-9999,VLOOKUP($I53,disall!$A$2:$CY$349,COLUMN(disall!AU52),FALSE))</f>
        <v>111.1</v>
      </c>
      <c r="BC53" s="8">
        <f>IF(ISNA(VLOOKUP($I53,disall!$A$2:$CY$349,COLUMN(disall!AV52),FALSE)),-9999,VLOOKUP($I53,disall!$A$2:$CY$349,COLUMN(disall!AV52),FALSE))</f>
        <v>67</v>
      </c>
      <c r="BD53" s="8">
        <f>IF(ISNA(VLOOKUP($I53,disall!$A$2:$CY$349,COLUMN(disall!AW52),FALSE)),-9999,VLOOKUP($I53,disall!$A$2:$CY$349,COLUMN(disall!AW52),FALSE))</f>
        <v>603.05999999999995</v>
      </c>
      <c r="BE53" s="8">
        <f>IF(ISNA(VLOOKUP($I53,disall!$A$2:$CY$349,COLUMN(disall!AX52),FALSE)),-9999,VLOOKUP($I53,disall!$A$2:$CY$349,COLUMN(disall!AX52),FALSE))</f>
        <v>97.6</v>
      </c>
      <c r="BF53" s="8">
        <f>IF(ISNA(VLOOKUP($I53,disall!$A$2:$CY$349,COLUMN(disall!AY52),FALSE)),-9999,VLOOKUP($I53,disall!$A$2:$CY$349,COLUMN(disall!AY52),FALSE))</f>
        <v>38.200000000000003</v>
      </c>
      <c r="BG53" s="8">
        <f>IF(ISNA(VLOOKUP($I53,disall!$A$2:$CY$349,COLUMN(disall!AZ52),FALSE)),-9999,VLOOKUP($I53,disall!$A$2:$CY$349,COLUMN(disall!AZ52),FALSE))</f>
        <v>391.39</v>
      </c>
      <c r="BH53" s="8">
        <f>IF(ISNA(VLOOKUP($I53,disall!$A$2:$CY$349,COLUMN(disall!BA52),FALSE)),-9999,VLOOKUP($I53,disall!$A$2:$CY$349,COLUMN(disall!BA52),FALSE))</f>
        <v>88</v>
      </c>
      <c r="BI53" s="8">
        <f>IF(ISNA(VLOOKUP($I53,disall!$A$2:$CY$349,COLUMN(disall!BB52),FALSE)),-9999,VLOOKUP($I53,disall!$A$2:$CY$349,COLUMN(disall!BB52),FALSE))</f>
        <v>66</v>
      </c>
      <c r="BJ53" s="8">
        <f>IF(ISNA(VLOOKUP($I53,disall!$A$2:$CY$349,COLUMN(disall!BC52),FALSE)),-9999,VLOOKUP($I53,disall!$A$2:$CY$349,COLUMN(disall!BC52),FALSE))</f>
        <v>750</v>
      </c>
      <c r="BK53" s="8">
        <f>IF(ISNA(VLOOKUP($I53,disall!$A$2:$CY$349,COLUMN(disall!BD52),FALSE)),-9999,VLOOKUP($I53,disall!$A$2:$CY$349,COLUMN(disall!BD52),FALSE))</f>
        <v>86.6</v>
      </c>
      <c r="BL53" s="8">
        <f>IF(ISNA(VLOOKUP($I53,disall!$A$2:$CY$349,COLUMN(disall!BE52),FALSE)),-9999,VLOOKUP($I53,disall!$A$2:$CY$349,COLUMN(disall!BE52),FALSE))</f>
        <v>58.4</v>
      </c>
      <c r="BM53" s="8">
        <f>IF(ISNA(VLOOKUP($I53,disall!$A$2:$CY$349,COLUMN(disall!BF52),FALSE)),-9999,VLOOKUP($I53,disall!$A$2:$CY$349,COLUMN(disall!BF52),FALSE))</f>
        <v>674.36</v>
      </c>
      <c r="BN53" s="8">
        <f>IF(ISNA(VLOOKUP($I53,disall!$A$2:$CY$349,COLUMN(disall!BG52),FALSE)),-9999,VLOOKUP($I53,disall!$A$2:$CY$349,COLUMN(disall!BG52),FALSE))</f>
        <v>82.3</v>
      </c>
      <c r="BO53" s="8">
        <f>IF(ISNA(VLOOKUP($I53,disall!$A$2:$CY$349,COLUMN(disall!BH52),FALSE)),-9999,VLOOKUP($I53,disall!$A$2:$CY$349,COLUMN(disall!BH52),FALSE))</f>
        <v>47.5</v>
      </c>
      <c r="BP53" s="8">
        <f>IF(ISNA(VLOOKUP($I53,disall!$A$2:$CY$349,COLUMN(disall!BI52),FALSE)),-9999,VLOOKUP($I53,disall!$A$2:$CY$349,COLUMN(disall!BI52),FALSE))</f>
        <v>577.16</v>
      </c>
      <c r="BQ53" s="8">
        <f>IF(ISNA(VLOOKUP($I53,disall!$A$2:$CY$349,COLUMN(disall!BJ52),FALSE)),-9999,VLOOKUP($I53,disall!$A$2:$CY$349,COLUMN(disall!BJ52),FALSE))</f>
        <v>87.1</v>
      </c>
      <c r="BR53" s="8">
        <f>IF(ISNA(VLOOKUP($I53,disall!$A$2:$CY$349,COLUMN(disall!BK52),FALSE)),-9999,VLOOKUP($I53,disall!$A$2:$CY$349,COLUMN(disall!BK52),FALSE))</f>
        <v>43.2</v>
      </c>
      <c r="BS53" s="8">
        <f>IF(ISNA(VLOOKUP($I53,disall!$A$2:$CY$349,COLUMN(disall!BL52),FALSE)),-9999,VLOOKUP($I53,disall!$A$2:$CY$349,COLUMN(disall!BL52),FALSE))</f>
        <v>495.98</v>
      </c>
      <c r="BT53" s="8">
        <f>IF(ISNA(VLOOKUP($I53,disall!$A$2:$CY$349,COLUMN(disall!BM52),FALSE)),-9999,VLOOKUP($I53,disall!$A$2:$CY$349,COLUMN(disall!BM52),FALSE))</f>
        <v>98.8</v>
      </c>
      <c r="BU53" s="8">
        <f>IF(ISNA(VLOOKUP($I53,disall!$A$2:$CY$349,COLUMN(disall!BN52),FALSE)),-9999,VLOOKUP($I53,disall!$A$2:$CY$349,COLUMN(disall!BN52),FALSE))</f>
        <v>65.5</v>
      </c>
      <c r="BV53" s="8">
        <f>IF(ISNA(VLOOKUP($I53,disall!$A$2:$CY$349,COLUMN(disall!BO52),FALSE)),-9999,VLOOKUP($I53,disall!$A$2:$CY$349,COLUMN(disall!BO52),FALSE))</f>
        <v>662.96</v>
      </c>
      <c r="BW53" s="8">
        <f>IF(ISNA(VLOOKUP($I53,disall!$A$2:$CY$349,COLUMN(disall!BP52),FALSE)),-9999,VLOOKUP($I53,disall!$A$2:$CY$349,COLUMN(disall!BP52),FALSE))</f>
        <v>106.3</v>
      </c>
      <c r="BX53" s="8">
        <f>IF(ISNA(VLOOKUP($I53,disall!$A$2:$CY$349,COLUMN(disall!BQ52),FALSE)),-9999,VLOOKUP($I53,disall!$A$2:$CY$349,COLUMN(disall!BQ52),FALSE))</f>
        <v>91</v>
      </c>
      <c r="BY53" s="8">
        <f>IF(ISNA(VLOOKUP($I53,disall!$A$2:$CY$349,COLUMN(disall!BR52),FALSE)),-9999,VLOOKUP($I53,disall!$A$2:$CY$349,COLUMN(disall!BR52),FALSE))</f>
        <v>856.07</v>
      </c>
      <c r="BZ53" s="8">
        <f>IF(ISNA(VLOOKUP($I53,disall!$A$2:$CY$349,COLUMN(disall!BS52),FALSE)),-9999,VLOOKUP($I53,disall!$A$2:$CY$349,COLUMN(disall!BS52),FALSE))</f>
        <v>95</v>
      </c>
      <c r="CA53" s="8">
        <f>IF(ISNA(VLOOKUP($I53,disall!$A$2:$CY$349,COLUMN(disall!BT52),FALSE)),-9999,VLOOKUP($I53,disall!$A$2:$CY$349,COLUMN(disall!BT52),FALSE))</f>
        <v>22.5</v>
      </c>
      <c r="CB53" s="8">
        <f>IF(ISNA(VLOOKUP($I53,disall!$A$2:$CY$349,COLUMN(disall!BU52),FALSE)),-9999,VLOOKUP($I53,disall!$A$2:$CY$349,COLUMN(disall!BU52),FALSE))</f>
        <v>236.84</v>
      </c>
      <c r="CC53" s="8">
        <f>IF(ISNA(VLOOKUP($I53,disall!$A$2:$CY$349,COLUMN(disall!BV52),FALSE)),-9999,VLOOKUP($I53,disall!$A$2:$CY$349,COLUMN(disall!BV52),FALSE))</f>
        <v>90</v>
      </c>
      <c r="CD53" s="8">
        <f>IF(ISNA(VLOOKUP($I53,disall!$A$2:$CY$349,COLUMN(disall!BW52),FALSE)),-9999,VLOOKUP($I53,disall!$A$2:$CY$349,COLUMN(disall!BW52),FALSE))</f>
        <v>35</v>
      </c>
      <c r="CE53" s="8">
        <f>IF(ISNA(VLOOKUP($I53,disall!$A$2:$CY$349,COLUMN(disall!BX52),FALSE)),-9999,VLOOKUP($I53,disall!$A$2:$CY$349,COLUMN(disall!BX52),FALSE))</f>
        <v>388.89</v>
      </c>
      <c r="CF53" s="8">
        <f>IF(ISNA(VLOOKUP($I53,disall!$A$2:$CY$349,COLUMN(disall!BY52),FALSE)),-9999,VLOOKUP($I53,disall!$A$2:$CY$349,COLUMN(disall!BY52),FALSE))</f>
        <v>90</v>
      </c>
      <c r="CG53" s="8">
        <f>IF(ISNA(VLOOKUP($I53,disall!$A$2:$CY$349,COLUMN(disall!BZ52),FALSE)),-9999,VLOOKUP($I53,disall!$A$2:$CY$349,COLUMN(disall!BZ52),FALSE))</f>
        <v>62</v>
      </c>
      <c r="CH53" s="8">
        <f>IF(ISNA(VLOOKUP($I53,disall!$A$2:$CY$349,COLUMN(disall!CA52),FALSE)),-9999,VLOOKUP($I53,disall!$A$2:$CY$349,COLUMN(disall!CA52),FALSE))</f>
        <v>688.89</v>
      </c>
      <c r="CI53" s="8">
        <f>IF(ISNA(VLOOKUP($I53,disall!$A$2:$CY$349,COLUMN(disall!CB52),FALSE)),-9999,VLOOKUP($I53,disall!$A$2:$CY$349,COLUMN(disall!CB52),FALSE))</f>
        <v>105.8</v>
      </c>
      <c r="CJ53" s="8">
        <f>IF(ISNA(VLOOKUP($I53,disall!$A$2:$CY$349,COLUMN(disall!CC52),FALSE)),-9999,VLOOKUP($I53,disall!$A$2:$CY$349,COLUMN(disall!CC52),FALSE))</f>
        <v>102.3</v>
      </c>
      <c r="CK53" s="8">
        <f>IF(ISNA(VLOOKUP($I53,disall!$A$2:$CY$349,COLUMN(disall!CD52),FALSE)),-9999,VLOOKUP($I53,disall!$A$2:$CY$349,COLUMN(disall!CD52),FALSE))</f>
        <v>966.92</v>
      </c>
      <c r="CL53" s="8">
        <f>IF(ISNA(VLOOKUP($I53,disall!$A$2:$CY$349,COLUMN(disall!CE52),FALSE)),-9999,VLOOKUP($I53,disall!$A$2:$CY$349,COLUMN(disall!CE52),FALSE))</f>
        <v>109.2</v>
      </c>
      <c r="CM53" s="8">
        <f>IF(ISNA(VLOOKUP($I53,disall!$A$2:$CY$349,COLUMN(disall!CF52),FALSE)),-9999,VLOOKUP($I53,disall!$A$2:$CY$349,COLUMN(disall!CF52),FALSE))</f>
        <v>82.8</v>
      </c>
      <c r="CN53" s="8">
        <f>IF(ISNA(VLOOKUP($I53,disall!$A$2:$CY$349,COLUMN(disall!CG52),FALSE)),-9999,VLOOKUP($I53,disall!$A$2:$CY$349,COLUMN(disall!CG52),FALSE))</f>
        <v>758.24</v>
      </c>
      <c r="CO53" s="8">
        <f>IF(ISNA(VLOOKUP($I53,disall!$A$2:$CY$349,COLUMN(disall!CH52),FALSE)),-9999,VLOOKUP($I53,disall!$A$2:$CY$349,COLUMN(disall!CH52),FALSE))</f>
        <v>100.1</v>
      </c>
      <c r="CP53" s="8">
        <f>IF(ISNA(VLOOKUP($I53,disall!$A$2:$CY$349,COLUMN(disall!CI52),FALSE)),-9999,VLOOKUP($I53,disall!$A$2:$CY$349,COLUMN(disall!CI52),FALSE))</f>
        <v>94.3</v>
      </c>
      <c r="CQ53" s="8">
        <f>IF(ISNA(VLOOKUP($I53,disall!$A$2:$CY$349,COLUMN(disall!CJ52),FALSE)),-9999,VLOOKUP($I53,disall!$A$2:$CY$349,COLUMN(disall!CJ52),FALSE))</f>
        <v>942.06</v>
      </c>
      <c r="CR53" s="8">
        <f>IF(ISNA(VLOOKUP($I53,disall!$A$2:$CY$349,COLUMN(disall!CK52),FALSE)),-9999,VLOOKUP($I53,disall!$A$2:$CY$349,COLUMN(disall!CK52),FALSE))</f>
        <v>96.6</v>
      </c>
      <c r="CS53" s="8">
        <f>IF(ISNA(VLOOKUP($I53,disall!$A$2:$CY$349,COLUMN(disall!CL52),FALSE)),-9999,VLOOKUP($I53,disall!$A$2:$CY$349,COLUMN(disall!CL52),FALSE))</f>
        <v>47.1</v>
      </c>
      <c r="CT53" s="8">
        <f>IF(ISNA(VLOOKUP($I53,disall!$A$2:$CY$349,COLUMN(disall!CM52),FALSE)),-9999,VLOOKUP($I53,disall!$A$2:$CY$349,COLUMN(disall!CM52),FALSE))</f>
        <v>487.58</v>
      </c>
      <c r="CU53" s="8">
        <f>IF(ISNA(VLOOKUP($I53,disall!$A$2:$CY$349,COLUMN(disall!CN52),FALSE)),-9999,VLOOKUP($I53,disall!$A$2:$CY$349,COLUMN(disall!CN52),FALSE))</f>
        <v>82.4</v>
      </c>
      <c r="CV53" s="8">
        <f>IF(ISNA(VLOOKUP($I53,disall!$A$2:$CY$349,COLUMN(disall!CO52),FALSE)),-9999,VLOOKUP($I53,disall!$A$2:$CY$349,COLUMN(disall!CO52),FALSE))</f>
        <v>79.099999999999994</v>
      </c>
      <c r="CW53" s="8">
        <f>IF(ISNA(VLOOKUP($I53,disall!$A$2:$CY$349,COLUMN(disall!CP52),FALSE)),-9999,VLOOKUP($I53,disall!$A$2:$CY$349,COLUMN(disall!CP52),FALSE))</f>
        <v>959.95</v>
      </c>
      <c r="CX53" s="8">
        <f>IF(ISNA(VLOOKUP($I53,disall!$A$2:$CY$349,COLUMN(disall!CQ52),FALSE)),-9999,VLOOKUP($I53,disall!$A$2:$CY$349,COLUMN(disall!CQ52),FALSE))</f>
        <v>88</v>
      </c>
      <c r="CY53" s="8">
        <f>IF(ISNA(VLOOKUP($I53,disall!$A$2:$CY$349,COLUMN(disall!CR52),FALSE)),-9999,VLOOKUP($I53,disall!$A$2:$CY$349,COLUMN(disall!CR52),FALSE))</f>
        <v>69.599999999999994</v>
      </c>
      <c r="CZ53" s="8">
        <f>IF(ISNA(VLOOKUP($I53,disall!$A$2:$CY$349,COLUMN(disall!CS52),FALSE)),-9999,VLOOKUP($I53,disall!$A$2:$CY$349,COLUMN(disall!CS52),FALSE))</f>
        <v>790.91</v>
      </c>
      <c r="DA53" s="8">
        <f>IF(ISNA(VLOOKUP($I53,disall!$A$2:$CY$349,COLUMN(disall!CT52),FALSE)),-9999,VLOOKUP($I53,disall!$A$2:$CY$349,COLUMN(disall!CT52),FALSE))</f>
        <v>94.9</v>
      </c>
      <c r="DB53" s="8">
        <f>IF(ISNA(VLOOKUP($I53,disall!$A$2:$CY$349,COLUMN(disall!CU52),FALSE)),-9999,VLOOKUP($I53,disall!$A$2:$CY$349,COLUMN(disall!CU52),FALSE))</f>
        <v>82.4</v>
      </c>
      <c r="DC53" s="8">
        <f>IF(ISNA(VLOOKUP($I53,disall!$A$2:$CY$349,COLUMN(disall!CV52),FALSE)),-9999,VLOOKUP($I53,disall!$A$2:$CY$349,COLUMN(disall!CV52),FALSE))</f>
        <v>868.28</v>
      </c>
      <c r="DD53" s="8">
        <f>IF(ISNA(VLOOKUP($I53,disall!$A$2:$CY$349,COLUMN(disall!CW52),FALSE)),-9999,VLOOKUP($I53,disall!$A$2:$CY$349,COLUMN(disall!CW52),FALSE))</f>
        <v>75.7</v>
      </c>
      <c r="DE53" s="8">
        <f>IF(ISNA(VLOOKUP($I53,disall!$A$2:$CY$349,COLUMN(disall!CX52),FALSE)),-9999,VLOOKUP($I53,disall!$A$2:$CY$349,COLUMN(disall!CX52),FALSE))</f>
        <v>48.6</v>
      </c>
      <c r="DF53" s="8">
        <f>IF(ISNA(VLOOKUP($I53,disall!$A$2:$CY$349,COLUMN(disall!CY52),FALSE)),-9999,VLOOKUP($I53,disall!$A$2:$CY$349,COLUMN(disall!CY52),FALSE))</f>
        <v>642.01</v>
      </c>
    </row>
    <row r="54" spans="1:110" x14ac:dyDescent="0.25">
      <c r="A54">
        <v>248</v>
      </c>
      <c r="B54" t="s">
        <v>8</v>
      </c>
      <c r="C54" t="s">
        <v>472</v>
      </c>
      <c r="D54" t="s">
        <v>318</v>
      </c>
      <c r="E54" t="s">
        <v>473</v>
      </c>
      <c r="F54" t="s">
        <v>352</v>
      </c>
      <c r="G54" t="s">
        <v>473</v>
      </c>
      <c r="H54">
        <v>1111</v>
      </c>
      <c r="I54">
        <f>IF(ISNA(VLOOKUP(H54,disall!$D$2:$L$349,1,FALSE)),H54,VLOOKUP(H54,disall!$D$2:$L$349,1,FALSE))</f>
        <v>1111</v>
      </c>
      <c r="J54">
        <f>IF(ISNA(VLOOKUP(H54,disall!$D$2:$L$349,1,FALSE)),"NA",VLOOKUP(H54,disall!$D$2:$L$349,2,FALSE))</f>
        <v>1111</v>
      </c>
      <c r="K54" t="str">
        <f>IF(ISNA(VLOOKUP(I54,disall!$A$2:$L$349,3,FALSE)),F54,VLOOKUP(I54,disall!$A$2:$L$349,3,FALSE))</f>
        <v>Greater Bombay</v>
      </c>
      <c r="L54" t="str">
        <f>IF(ISNA(VLOOKUP(I54,disall!$A$2:$L$349,12,FALSE)),"NA",VLOOKUP(I54,disall!$A$2:$L$349,12,FALSE))</f>
        <v>Greater Bombay</v>
      </c>
      <c r="M54">
        <f>IF(ISNA(VLOOKUP(I54,disall!$A$2:$M$349,6,FALSE)),"NA",VLOOKUP(I54,disall!$A$2:$M$349,6,FALSE))</f>
        <v>11</v>
      </c>
      <c r="N54">
        <f>IF(ISNA(VLOOKUP(I54,disall!$A$2:$M$349,7,FALSE)),"NA",VLOOKUP(I54,disall!$A$2:$M$349,7,FALSE))</f>
        <v>6.6170999999999994E-2</v>
      </c>
      <c r="O54">
        <f>IF(ISNA(VLOOKUP(I54,disall!$A$2:$M$349,8,FALSE)),"NA",VLOOKUP(I54,disall!$A$2:$M$349,8,FALSE))</f>
        <v>1.9202809999999999</v>
      </c>
      <c r="P54" t="str">
        <f>IF(ISNA(VLOOKUP(I54,disall!$A$2:$M$349,9,FALSE)),"NA",VLOOKUP(I54,disall!$A$2:$M$349,9,FALSE))</f>
        <v>POLY</v>
      </c>
      <c r="Q54">
        <f>IF(ISNA(VLOOKUP(I54,disall!$A$2:$M$349,10,FALSE)),"NA",VLOOKUP(I54,disall!$A$2:$M$349,10,FALSE))</f>
        <v>356131100</v>
      </c>
      <c r="R54" t="str">
        <f>IF(ISNA(VLOOKUP(I54,disall!$A$2:$M$349,11,FALSE)),"NA",VLOOKUP(I54,disall!$A$2:$M$349,11,FALSE))</f>
        <v>Maharashtra</v>
      </c>
      <c r="S54" t="str">
        <f>IF(ISNA(VLOOKUP(I54,disall!$A$2:$M$349,12,FALSE)),"NA",VLOOKUP(I54,disall!$A$2:$M$349,12,FALSE))</f>
        <v>Greater Bombay</v>
      </c>
      <c r="T54">
        <f>IF(ISNA(VLOOKUP(I54,disall!$A$2:$M$349,13,FALSE)),"NA",VLOOKUP(I54,disall!$A$2:$M$349,13,FALSE))</f>
        <v>173</v>
      </c>
      <c r="U54" s="8">
        <f>IF(ISNA(VLOOKUP($I54,disall!$A$2:$CY$349,COLUMN(disall!N53),FALSE)),-9999,VLOOKUP($I54,disall!$A$2:$CY$349,COLUMN(disall!N53),FALSE))</f>
        <v>0</v>
      </c>
      <c r="V54" s="8">
        <f>IF(ISNA(VLOOKUP($I54,disall!$A$2:$CY$349,COLUMN(disall!O53),FALSE)),-9999,VLOOKUP($I54,disall!$A$2:$CY$349,COLUMN(disall!O53),FALSE))</f>
        <v>0</v>
      </c>
      <c r="W54" s="8">
        <f>IF(ISNA(VLOOKUP($I54,disall!$A$2:$CY$349,COLUMN(disall!P53),FALSE)),-9999,VLOOKUP($I54,disall!$A$2:$CY$349,COLUMN(disall!P53),FALSE))</f>
        <v>0</v>
      </c>
      <c r="X54" s="8">
        <f>IF(ISNA(VLOOKUP($I54,disall!$A$2:$CY$349,COLUMN(disall!Q53),FALSE)),-9999,VLOOKUP($I54,disall!$A$2:$CY$349,COLUMN(disall!Q53),FALSE))</f>
        <v>0</v>
      </c>
      <c r="Y54" s="8">
        <f>IF(ISNA(VLOOKUP($I54,disall!$A$2:$CY$349,COLUMN(disall!R53),FALSE)),-9999,VLOOKUP($I54,disall!$A$2:$CY$349,COLUMN(disall!R53),FALSE))</f>
        <v>0</v>
      </c>
      <c r="Z54" s="8">
        <f>IF(ISNA(VLOOKUP($I54,disall!$A$2:$CY$349,COLUMN(disall!S53),FALSE)),-9999,VLOOKUP($I54,disall!$A$2:$CY$349,COLUMN(disall!S53),FALSE))</f>
        <v>0</v>
      </c>
      <c r="AA54" s="8">
        <f>IF(ISNA(VLOOKUP($I54,disall!$A$2:$CY$349,COLUMN(disall!T53),FALSE)),-9999,VLOOKUP($I54,disall!$A$2:$CY$349,COLUMN(disall!T53),FALSE))</f>
        <v>0</v>
      </c>
      <c r="AB54" s="8">
        <f>IF(ISNA(VLOOKUP($I54,disall!$A$2:$CY$349,COLUMN(disall!U53),FALSE)),-9999,VLOOKUP($I54,disall!$A$2:$CY$349,COLUMN(disall!U53),FALSE))</f>
        <v>0</v>
      </c>
      <c r="AC54" s="8">
        <f>IF(ISNA(VLOOKUP($I54,disall!$A$2:$CY$349,COLUMN(disall!V53),FALSE)),-9999,VLOOKUP($I54,disall!$A$2:$CY$349,COLUMN(disall!V53),FALSE))</f>
        <v>0</v>
      </c>
      <c r="AD54" s="8">
        <f>IF(ISNA(VLOOKUP($I54,disall!$A$2:$CY$349,COLUMN(disall!W53),FALSE)),-9999,VLOOKUP($I54,disall!$A$2:$CY$349,COLUMN(disall!W53),FALSE))</f>
        <v>0</v>
      </c>
      <c r="AE54" s="8">
        <f>IF(ISNA(VLOOKUP($I54,disall!$A$2:$CY$349,COLUMN(disall!X53),FALSE)),-9999,VLOOKUP($I54,disall!$A$2:$CY$349,COLUMN(disall!X53),FALSE))</f>
        <v>0</v>
      </c>
      <c r="AF54" s="8">
        <f>IF(ISNA(VLOOKUP($I54,disall!$A$2:$CY$349,COLUMN(disall!Y53),FALSE)),-9999,VLOOKUP($I54,disall!$A$2:$CY$349,COLUMN(disall!Y53),FALSE))</f>
        <v>0</v>
      </c>
      <c r="AG54" s="8">
        <f>IF(ISNA(VLOOKUP($I54,disall!$A$2:$CY$349,COLUMN(disall!Z53),FALSE)),-9999,VLOOKUP($I54,disall!$A$2:$CY$349,COLUMN(disall!Z53),FALSE))</f>
        <v>0</v>
      </c>
      <c r="AH54" s="8">
        <f>IF(ISNA(VLOOKUP($I54,disall!$A$2:$CY$349,COLUMN(disall!AA53),FALSE)),-9999,VLOOKUP($I54,disall!$A$2:$CY$349,COLUMN(disall!AA53),FALSE))</f>
        <v>0</v>
      </c>
      <c r="AI54" s="8">
        <f>IF(ISNA(VLOOKUP($I54,disall!$A$2:$CY$349,COLUMN(disall!AB53),FALSE)),-9999,VLOOKUP($I54,disall!$A$2:$CY$349,COLUMN(disall!AB53),FALSE))</f>
        <v>0</v>
      </c>
      <c r="AJ54" s="8">
        <f>IF(ISNA(VLOOKUP($I54,disall!$A$2:$CY$349,COLUMN(disall!AC53),FALSE)),-9999,VLOOKUP($I54,disall!$A$2:$CY$349,COLUMN(disall!AC53),FALSE))</f>
        <v>0</v>
      </c>
      <c r="AK54" s="8">
        <f>IF(ISNA(VLOOKUP($I54,disall!$A$2:$CY$349,COLUMN(disall!AD53),FALSE)),-9999,VLOOKUP($I54,disall!$A$2:$CY$349,COLUMN(disall!AD53),FALSE))</f>
        <v>0</v>
      </c>
      <c r="AL54" s="8">
        <f>IF(ISNA(VLOOKUP($I54,disall!$A$2:$CY$349,COLUMN(disall!AE53),FALSE)),-9999,VLOOKUP($I54,disall!$A$2:$CY$349,COLUMN(disall!AE53),FALSE))</f>
        <v>0</v>
      </c>
      <c r="AM54" s="8">
        <f>IF(ISNA(VLOOKUP($I54,disall!$A$2:$CY$349,COLUMN(disall!AF53),FALSE)),-9999,VLOOKUP($I54,disall!$A$2:$CY$349,COLUMN(disall!AF53),FALSE))</f>
        <v>0</v>
      </c>
      <c r="AN54" s="8">
        <f>IF(ISNA(VLOOKUP($I54,disall!$A$2:$CY$349,COLUMN(disall!AG53),FALSE)),-9999,VLOOKUP($I54,disall!$A$2:$CY$349,COLUMN(disall!AG53),FALSE))</f>
        <v>0</v>
      </c>
      <c r="AO54" s="8">
        <f>IF(ISNA(VLOOKUP($I54,disall!$A$2:$CY$349,COLUMN(disall!AH53),FALSE)),-9999,VLOOKUP($I54,disall!$A$2:$CY$349,COLUMN(disall!AH53),FALSE))</f>
        <v>0</v>
      </c>
      <c r="AP54" s="8">
        <f>IF(ISNA(VLOOKUP($I54,disall!$A$2:$CY$349,COLUMN(disall!AI53),FALSE)),-9999,VLOOKUP($I54,disall!$A$2:$CY$349,COLUMN(disall!AI53),FALSE))</f>
        <v>0</v>
      </c>
      <c r="AQ54" s="8">
        <f>IF(ISNA(VLOOKUP($I54,disall!$A$2:$CY$349,COLUMN(disall!AJ53),FALSE)),-9999,VLOOKUP($I54,disall!$A$2:$CY$349,COLUMN(disall!AJ53),FALSE))</f>
        <v>0</v>
      </c>
      <c r="AR54" s="8">
        <f>IF(ISNA(VLOOKUP($I54,disall!$A$2:$CY$349,COLUMN(disall!AK53),FALSE)),-9999,VLOOKUP($I54,disall!$A$2:$CY$349,COLUMN(disall!AK53),FALSE))</f>
        <v>0</v>
      </c>
      <c r="AS54" s="8">
        <f>IF(ISNA(VLOOKUP($I54,disall!$A$2:$CY$349,COLUMN(disall!AL53),FALSE)),-9999,VLOOKUP($I54,disall!$A$2:$CY$349,COLUMN(disall!AL53),FALSE))</f>
        <v>0</v>
      </c>
      <c r="AT54" s="8">
        <f>IF(ISNA(VLOOKUP($I54,disall!$A$2:$CY$349,COLUMN(disall!AM53),FALSE)),-9999,VLOOKUP($I54,disall!$A$2:$CY$349,COLUMN(disall!AM53),FALSE))</f>
        <v>0</v>
      </c>
      <c r="AU54" s="8">
        <f>IF(ISNA(VLOOKUP($I54,disall!$A$2:$CY$349,COLUMN(disall!AN53),FALSE)),-9999,VLOOKUP($I54,disall!$A$2:$CY$349,COLUMN(disall!AN53),FALSE))</f>
        <v>0</v>
      </c>
      <c r="AV54" s="8">
        <f>IF(ISNA(VLOOKUP($I54,disall!$A$2:$CY$349,COLUMN(disall!AO53),FALSE)),-9999,VLOOKUP($I54,disall!$A$2:$CY$349,COLUMN(disall!AO53),FALSE))</f>
        <v>0</v>
      </c>
      <c r="AW54" s="8">
        <f>IF(ISNA(VLOOKUP($I54,disall!$A$2:$CY$349,COLUMN(disall!AP53),FALSE)),-9999,VLOOKUP($I54,disall!$A$2:$CY$349,COLUMN(disall!AP53),FALSE))</f>
        <v>0</v>
      </c>
      <c r="AX54" s="8">
        <f>IF(ISNA(VLOOKUP($I54,disall!$A$2:$CY$349,COLUMN(disall!AQ53),FALSE)),-9999,VLOOKUP($I54,disall!$A$2:$CY$349,COLUMN(disall!AQ53),FALSE))</f>
        <v>0</v>
      </c>
      <c r="AY54" s="8">
        <f>IF(ISNA(VLOOKUP($I54,disall!$A$2:$CY$349,COLUMN(disall!AR53),FALSE)),-9999,VLOOKUP($I54,disall!$A$2:$CY$349,COLUMN(disall!AR53),FALSE))</f>
        <v>0</v>
      </c>
      <c r="AZ54" s="8">
        <f>IF(ISNA(VLOOKUP($I54,disall!$A$2:$CY$349,COLUMN(disall!AS53),FALSE)),-9999,VLOOKUP($I54,disall!$A$2:$CY$349,COLUMN(disall!AS53),FALSE))</f>
        <v>0</v>
      </c>
      <c r="BA54" s="8">
        <f>IF(ISNA(VLOOKUP($I54,disall!$A$2:$CY$349,COLUMN(disall!AT53),FALSE)),-9999,VLOOKUP($I54,disall!$A$2:$CY$349,COLUMN(disall!AT53),FALSE))</f>
        <v>0</v>
      </c>
      <c r="BB54" s="8">
        <f>IF(ISNA(VLOOKUP($I54,disall!$A$2:$CY$349,COLUMN(disall!AU53),FALSE)),-9999,VLOOKUP($I54,disall!$A$2:$CY$349,COLUMN(disall!AU53),FALSE))</f>
        <v>0</v>
      </c>
      <c r="BC54" s="8">
        <f>IF(ISNA(VLOOKUP($I54,disall!$A$2:$CY$349,COLUMN(disall!AV53),FALSE)),-9999,VLOOKUP($I54,disall!$A$2:$CY$349,COLUMN(disall!AV53),FALSE))</f>
        <v>0</v>
      </c>
      <c r="BD54" s="8">
        <f>IF(ISNA(VLOOKUP($I54,disall!$A$2:$CY$349,COLUMN(disall!AW53),FALSE)),-9999,VLOOKUP($I54,disall!$A$2:$CY$349,COLUMN(disall!AW53),FALSE))</f>
        <v>0</v>
      </c>
      <c r="BE54" s="8">
        <f>IF(ISNA(VLOOKUP($I54,disall!$A$2:$CY$349,COLUMN(disall!AX53),FALSE)),-9999,VLOOKUP($I54,disall!$A$2:$CY$349,COLUMN(disall!AX53),FALSE))</f>
        <v>0</v>
      </c>
      <c r="BF54" s="8">
        <f>IF(ISNA(VLOOKUP($I54,disall!$A$2:$CY$349,COLUMN(disall!AY53),FALSE)),-9999,VLOOKUP($I54,disall!$A$2:$CY$349,COLUMN(disall!AY53),FALSE))</f>
        <v>0</v>
      </c>
      <c r="BG54" s="8">
        <f>IF(ISNA(VLOOKUP($I54,disall!$A$2:$CY$349,COLUMN(disall!AZ53),FALSE)),-9999,VLOOKUP($I54,disall!$A$2:$CY$349,COLUMN(disall!AZ53),FALSE))</f>
        <v>0</v>
      </c>
      <c r="BH54" s="8">
        <f>IF(ISNA(VLOOKUP($I54,disall!$A$2:$CY$349,COLUMN(disall!BA53),FALSE)),-9999,VLOOKUP($I54,disall!$A$2:$CY$349,COLUMN(disall!BA53),FALSE))</f>
        <v>0</v>
      </c>
      <c r="BI54" s="8">
        <f>IF(ISNA(VLOOKUP($I54,disall!$A$2:$CY$349,COLUMN(disall!BB53),FALSE)),-9999,VLOOKUP($I54,disall!$A$2:$CY$349,COLUMN(disall!BB53),FALSE))</f>
        <v>0</v>
      </c>
      <c r="BJ54" s="8">
        <f>IF(ISNA(VLOOKUP($I54,disall!$A$2:$CY$349,COLUMN(disall!BC53),FALSE)),-9999,VLOOKUP($I54,disall!$A$2:$CY$349,COLUMN(disall!BC53),FALSE))</f>
        <v>0</v>
      </c>
      <c r="BK54" s="8">
        <f>IF(ISNA(VLOOKUP($I54,disall!$A$2:$CY$349,COLUMN(disall!BD53),FALSE)),-9999,VLOOKUP($I54,disall!$A$2:$CY$349,COLUMN(disall!BD53),FALSE))</f>
        <v>0</v>
      </c>
      <c r="BL54" s="8">
        <f>IF(ISNA(VLOOKUP($I54,disall!$A$2:$CY$349,COLUMN(disall!BE53),FALSE)),-9999,VLOOKUP($I54,disall!$A$2:$CY$349,COLUMN(disall!BE53),FALSE))</f>
        <v>0</v>
      </c>
      <c r="BM54" s="8">
        <f>IF(ISNA(VLOOKUP($I54,disall!$A$2:$CY$349,COLUMN(disall!BF53),FALSE)),-9999,VLOOKUP($I54,disall!$A$2:$CY$349,COLUMN(disall!BF53),FALSE))</f>
        <v>0</v>
      </c>
      <c r="BN54" s="8">
        <f>IF(ISNA(VLOOKUP($I54,disall!$A$2:$CY$349,COLUMN(disall!BG53),FALSE)),-9999,VLOOKUP($I54,disall!$A$2:$CY$349,COLUMN(disall!BG53),FALSE))</f>
        <v>0</v>
      </c>
      <c r="BO54" s="8">
        <f>IF(ISNA(VLOOKUP($I54,disall!$A$2:$CY$349,COLUMN(disall!BH53),FALSE)),-9999,VLOOKUP($I54,disall!$A$2:$CY$349,COLUMN(disall!BH53),FALSE))</f>
        <v>0</v>
      </c>
      <c r="BP54" s="8">
        <f>IF(ISNA(VLOOKUP($I54,disall!$A$2:$CY$349,COLUMN(disall!BI53),FALSE)),-9999,VLOOKUP($I54,disall!$A$2:$CY$349,COLUMN(disall!BI53),FALSE))</f>
        <v>0</v>
      </c>
      <c r="BQ54" s="8">
        <f>IF(ISNA(VLOOKUP($I54,disall!$A$2:$CY$349,COLUMN(disall!BJ53),FALSE)),-9999,VLOOKUP($I54,disall!$A$2:$CY$349,COLUMN(disall!BJ53),FALSE))</f>
        <v>0</v>
      </c>
      <c r="BR54" s="8">
        <f>IF(ISNA(VLOOKUP($I54,disall!$A$2:$CY$349,COLUMN(disall!BK53),FALSE)),-9999,VLOOKUP($I54,disall!$A$2:$CY$349,COLUMN(disall!BK53),FALSE))</f>
        <v>0</v>
      </c>
      <c r="BS54" s="8">
        <f>IF(ISNA(VLOOKUP($I54,disall!$A$2:$CY$349,COLUMN(disall!BL53),FALSE)),-9999,VLOOKUP($I54,disall!$A$2:$CY$349,COLUMN(disall!BL53),FALSE))</f>
        <v>0</v>
      </c>
      <c r="BT54" s="8">
        <f>IF(ISNA(VLOOKUP($I54,disall!$A$2:$CY$349,COLUMN(disall!BM53),FALSE)),-9999,VLOOKUP($I54,disall!$A$2:$CY$349,COLUMN(disall!BM53),FALSE))</f>
        <v>0</v>
      </c>
      <c r="BU54" s="8">
        <f>IF(ISNA(VLOOKUP($I54,disall!$A$2:$CY$349,COLUMN(disall!BN53),FALSE)),-9999,VLOOKUP($I54,disall!$A$2:$CY$349,COLUMN(disall!BN53),FALSE))</f>
        <v>0</v>
      </c>
      <c r="BV54" s="8">
        <f>IF(ISNA(VLOOKUP($I54,disall!$A$2:$CY$349,COLUMN(disall!BO53),FALSE)),-9999,VLOOKUP($I54,disall!$A$2:$CY$349,COLUMN(disall!BO53),FALSE))</f>
        <v>0</v>
      </c>
      <c r="BW54" s="8">
        <f>IF(ISNA(VLOOKUP($I54,disall!$A$2:$CY$349,COLUMN(disall!BP53),FALSE)),-9999,VLOOKUP($I54,disall!$A$2:$CY$349,COLUMN(disall!BP53),FALSE))</f>
        <v>0</v>
      </c>
      <c r="BX54" s="8">
        <f>IF(ISNA(VLOOKUP($I54,disall!$A$2:$CY$349,COLUMN(disall!BQ53),FALSE)),-9999,VLOOKUP($I54,disall!$A$2:$CY$349,COLUMN(disall!BQ53),FALSE))</f>
        <v>0</v>
      </c>
      <c r="BY54" s="8">
        <f>IF(ISNA(VLOOKUP($I54,disall!$A$2:$CY$349,COLUMN(disall!BR53),FALSE)),-9999,VLOOKUP($I54,disall!$A$2:$CY$349,COLUMN(disall!BR53),FALSE))</f>
        <v>0</v>
      </c>
      <c r="BZ54" s="8">
        <f>IF(ISNA(VLOOKUP($I54,disall!$A$2:$CY$349,COLUMN(disall!BS53),FALSE)),-9999,VLOOKUP($I54,disall!$A$2:$CY$349,COLUMN(disall!BS53),FALSE))</f>
        <v>0</v>
      </c>
      <c r="CA54" s="8">
        <f>IF(ISNA(VLOOKUP($I54,disall!$A$2:$CY$349,COLUMN(disall!BT53),FALSE)),-9999,VLOOKUP($I54,disall!$A$2:$CY$349,COLUMN(disall!BT53),FALSE))</f>
        <v>0</v>
      </c>
      <c r="CB54" s="8">
        <f>IF(ISNA(VLOOKUP($I54,disall!$A$2:$CY$349,COLUMN(disall!BU53),FALSE)),-9999,VLOOKUP($I54,disall!$A$2:$CY$349,COLUMN(disall!BU53),FALSE))</f>
        <v>0</v>
      </c>
      <c r="CC54" s="8">
        <f>IF(ISNA(VLOOKUP($I54,disall!$A$2:$CY$349,COLUMN(disall!BV53),FALSE)),-9999,VLOOKUP($I54,disall!$A$2:$CY$349,COLUMN(disall!BV53),FALSE))</f>
        <v>0</v>
      </c>
      <c r="CD54" s="8">
        <f>IF(ISNA(VLOOKUP($I54,disall!$A$2:$CY$349,COLUMN(disall!BW53),FALSE)),-9999,VLOOKUP($I54,disall!$A$2:$CY$349,COLUMN(disall!BW53),FALSE))</f>
        <v>0</v>
      </c>
      <c r="CE54" s="8">
        <f>IF(ISNA(VLOOKUP($I54,disall!$A$2:$CY$349,COLUMN(disall!BX53),FALSE)),-9999,VLOOKUP($I54,disall!$A$2:$CY$349,COLUMN(disall!BX53),FALSE))</f>
        <v>0</v>
      </c>
      <c r="CF54" s="8">
        <f>IF(ISNA(VLOOKUP($I54,disall!$A$2:$CY$349,COLUMN(disall!BY53),FALSE)),-9999,VLOOKUP($I54,disall!$A$2:$CY$349,COLUMN(disall!BY53),FALSE))</f>
        <v>0</v>
      </c>
      <c r="CG54" s="8">
        <f>IF(ISNA(VLOOKUP($I54,disall!$A$2:$CY$349,COLUMN(disall!BZ53),FALSE)),-9999,VLOOKUP($I54,disall!$A$2:$CY$349,COLUMN(disall!BZ53),FALSE))</f>
        <v>0</v>
      </c>
      <c r="CH54" s="8">
        <f>IF(ISNA(VLOOKUP($I54,disall!$A$2:$CY$349,COLUMN(disall!CA53),FALSE)),-9999,VLOOKUP($I54,disall!$A$2:$CY$349,COLUMN(disall!CA53),FALSE))</f>
        <v>0</v>
      </c>
      <c r="CI54" s="8">
        <f>IF(ISNA(VLOOKUP($I54,disall!$A$2:$CY$349,COLUMN(disall!CB53),FALSE)),-9999,VLOOKUP($I54,disall!$A$2:$CY$349,COLUMN(disall!CB53),FALSE))</f>
        <v>0</v>
      </c>
      <c r="CJ54" s="8">
        <f>IF(ISNA(VLOOKUP($I54,disall!$A$2:$CY$349,COLUMN(disall!CC53),FALSE)),-9999,VLOOKUP($I54,disall!$A$2:$CY$349,COLUMN(disall!CC53),FALSE))</f>
        <v>0</v>
      </c>
      <c r="CK54" s="8">
        <f>IF(ISNA(VLOOKUP($I54,disall!$A$2:$CY$349,COLUMN(disall!CD53),FALSE)),-9999,VLOOKUP($I54,disall!$A$2:$CY$349,COLUMN(disall!CD53),FALSE))</f>
        <v>0</v>
      </c>
      <c r="CL54" s="8">
        <f>IF(ISNA(VLOOKUP($I54,disall!$A$2:$CY$349,COLUMN(disall!CE53),FALSE)),-9999,VLOOKUP($I54,disall!$A$2:$CY$349,COLUMN(disall!CE53),FALSE))</f>
        <v>0</v>
      </c>
      <c r="CM54" s="8">
        <f>IF(ISNA(VLOOKUP($I54,disall!$A$2:$CY$349,COLUMN(disall!CF53),FALSE)),-9999,VLOOKUP($I54,disall!$A$2:$CY$349,COLUMN(disall!CF53),FALSE))</f>
        <v>0</v>
      </c>
      <c r="CN54" s="8">
        <f>IF(ISNA(VLOOKUP($I54,disall!$A$2:$CY$349,COLUMN(disall!CG53),FALSE)),-9999,VLOOKUP($I54,disall!$A$2:$CY$349,COLUMN(disall!CG53),FALSE))</f>
        <v>0</v>
      </c>
      <c r="CO54" s="8">
        <f>IF(ISNA(VLOOKUP($I54,disall!$A$2:$CY$349,COLUMN(disall!CH53),FALSE)),-9999,VLOOKUP($I54,disall!$A$2:$CY$349,COLUMN(disall!CH53),FALSE))</f>
        <v>0</v>
      </c>
      <c r="CP54" s="8">
        <f>IF(ISNA(VLOOKUP($I54,disall!$A$2:$CY$349,COLUMN(disall!CI53),FALSE)),-9999,VLOOKUP($I54,disall!$A$2:$CY$349,COLUMN(disall!CI53),FALSE))</f>
        <v>0</v>
      </c>
      <c r="CQ54" s="8">
        <f>IF(ISNA(VLOOKUP($I54,disall!$A$2:$CY$349,COLUMN(disall!CJ53),FALSE)),-9999,VLOOKUP($I54,disall!$A$2:$CY$349,COLUMN(disall!CJ53),FALSE))</f>
        <v>0</v>
      </c>
      <c r="CR54" s="8">
        <f>IF(ISNA(VLOOKUP($I54,disall!$A$2:$CY$349,COLUMN(disall!CK53),FALSE)),-9999,VLOOKUP($I54,disall!$A$2:$CY$349,COLUMN(disall!CK53),FALSE))</f>
        <v>0</v>
      </c>
      <c r="CS54" s="8">
        <f>IF(ISNA(VLOOKUP($I54,disall!$A$2:$CY$349,COLUMN(disall!CL53),FALSE)),-9999,VLOOKUP($I54,disall!$A$2:$CY$349,COLUMN(disall!CL53),FALSE))</f>
        <v>0</v>
      </c>
      <c r="CT54" s="8">
        <f>IF(ISNA(VLOOKUP($I54,disall!$A$2:$CY$349,COLUMN(disall!CM53),FALSE)),-9999,VLOOKUP($I54,disall!$A$2:$CY$349,COLUMN(disall!CM53),FALSE))</f>
        <v>0</v>
      </c>
      <c r="CU54" s="8">
        <f>IF(ISNA(VLOOKUP($I54,disall!$A$2:$CY$349,COLUMN(disall!CN53),FALSE)),-9999,VLOOKUP($I54,disall!$A$2:$CY$349,COLUMN(disall!CN53),FALSE))</f>
        <v>0</v>
      </c>
      <c r="CV54" s="8">
        <f>IF(ISNA(VLOOKUP($I54,disall!$A$2:$CY$349,COLUMN(disall!CO53),FALSE)),-9999,VLOOKUP($I54,disall!$A$2:$CY$349,COLUMN(disall!CO53),FALSE))</f>
        <v>0</v>
      </c>
      <c r="CW54" s="8">
        <f>IF(ISNA(VLOOKUP($I54,disall!$A$2:$CY$349,COLUMN(disall!CP53),FALSE)),-9999,VLOOKUP($I54,disall!$A$2:$CY$349,COLUMN(disall!CP53),FALSE))</f>
        <v>0</v>
      </c>
      <c r="CX54" s="8">
        <f>IF(ISNA(VLOOKUP($I54,disall!$A$2:$CY$349,COLUMN(disall!CQ53),FALSE)),-9999,VLOOKUP($I54,disall!$A$2:$CY$349,COLUMN(disall!CQ53),FALSE))</f>
        <v>0</v>
      </c>
      <c r="CY54" s="8">
        <f>IF(ISNA(VLOOKUP($I54,disall!$A$2:$CY$349,COLUMN(disall!CR53),FALSE)),-9999,VLOOKUP($I54,disall!$A$2:$CY$349,COLUMN(disall!CR53),FALSE))</f>
        <v>0</v>
      </c>
      <c r="CZ54" s="8">
        <f>IF(ISNA(VLOOKUP($I54,disall!$A$2:$CY$349,COLUMN(disall!CS53),FALSE)),-9999,VLOOKUP($I54,disall!$A$2:$CY$349,COLUMN(disall!CS53),FALSE))</f>
        <v>0</v>
      </c>
      <c r="DA54" s="8">
        <f>IF(ISNA(VLOOKUP($I54,disall!$A$2:$CY$349,COLUMN(disall!CT53),FALSE)),-9999,VLOOKUP($I54,disall!$A$2:$CY$349,COLUMN(disall!CT53),FALSE))</f>
        <v>0</v>
      </c>
      <c r="DB54" s="8">
        <f>IF(ISNA(VLOOKUP($I54,disall!$A$2:$CY$349,COLUMN(disall!CU53),FALSE)),-9999,VLOOKUP($I54,disall!$A$2:$CY$349,COLUMN(disall!CU53),FALSE))</f>
        <v>0</v>
      </c>
      <c r="DC54" s="8">
        <f>IF(ISNA(VLOOKUP($I54,disall!$A$2:$CY$349,COLUMN(disall!CV53),FALSE)),-9999,VLOOKUP($I54,disall!$A$2:$CY$349,COLUMN(disall!CV53),FALSE))</f>
        <v>0</v>
      </c>
      <c r="DD54" s="8">
        <f>IF(ISNA(VLOOKUP($I54,disall!$A$2:$CY$349,COLUMN(disall!CW53),FALSE)),-9999,VLOOKUP($I54,disall!$A$2:$CY$349,COLUMN(disall!CW53),FALSE))</f>
        <v>0</v>
      </c>
      <c r="DE54" s="8">
        <f>IF(ISNA(VLOOKUP($I54,disall!$A$2:$CY$349,COLUMN(disall!CX53),FALSE)),-9999,VLOOKUP($I54,disall!$A$2:$CY$349,COLUMN(disall!CX53),FALSE))</f>
        <v>0</v>
      </c>
      <c r="DF54" s="8">
        <f>IF(ISNA(VLOOKUP($I54,disall!$A$2:$CY$349,COLUMN(disall!CY53),FALSE)),-9999,VLOOKUP($I54,disall!$A$2:$CY$349,COLUMN(disall!CY53),FALSE))</f>
        <v>0</v>
      </c>
    </row>
    <row r="55" spans="1:110" x14ac:dyDescent="0.25">
      <c r="A55">
        <v>249</v>
      </c>
      <c r="B55" t="s">
        <v>8</v>
      </c>
      <c r="C55" t="s">
        <v>472</v>
      </c>
      <c r="D55" t="s">
        <v>318</v>
      </c>
      <c r="E55" t="s">
        <v>552</v>
      </c>
      <c r="F55" t="s">
        <v>326</v>
      </c>
      <c r="G55" t="s">
        <v>553</v>
      </c>
      <c r="H55">
        <v>1112</v>
      </c>
      <c r="I55">
        <f>IF(ISNA(VLOOKUP(H55,disall!$D$2:$L$349,1,FALSE)),H55,VLOOKUP(H55,disall!$D$2:$L$349,1,FALSE))</f>
        <v>1112</v>
      </c>
      <c r="J55">
        <f>IF(ISNA(VLOOKUP(H55,disall!$D$2:$L$349,1,FALSE)),"NA",VLOOKUP(H55,disall!$D$2:$L$349,2,FALSE))</f>
        <v>1112</v>
      </c>
      <c r="K55" t="str">
        <f>IF(ISNA(VLOOKUP(I55,disall!$A$2:$L$349,3,FALSE)),F55,VLOOKUP(I55,disall!$A$2:$L$349,3,FALSE))</f>
        <v>Jalgaon</v>
      </c>
      <c r="L55" t="str">
        <f>IF(ISNA(VLOOKUP(I55,disall!$A$2:$L$349,12,FALSE)),"NA",VLOOKUP(I55,disall!$A$2:$L$349,12,FALSE))</f>
        <v>Jalgaon</v>
      </c>
      <c r="M55">
        <f>IF(ISNA(VLOOKUP(I55,disall!$A$2:$M$349,6,FALSE)),"NA",VLOOKUP(I55,disall!$A$2:$M$349,6,FALSE))</f>
        <v>11</v>
      </c>
      <c r="N55">
        <f>IF(ISNA(VLOOKUP(I55,disall!$A$2:$M$349,7,FALSE)),"NA",VLOOKUP(I55,disall!$A$2:$M$349,7,FALSE))</f>
        <v>1.0620080000000001</v>
      </c>
      <c r="O55">
        <f>IF(ISNA(VLOOKUP(I55,disall!$A$2:$M$349,8,FALSE)),"NA",VLOOKUP(I55,disall!$A$2:$M$349,8,FALSE))</f>
        <v>5.644266</v>
      </c>
      <c r="P55" t="str">
        <f>IF(ISNA(VLOOKUP(I55,disall!$A$2:$M$349,9,FALSE)),"NA",VLOOKUP(I55,disall!$A$2:$M$349,9,FALSE))</f>
        <v>POLY</v>
      </c>
      <c r="Q55">
        <f>IF(ISNA(VLOOKUP(I55,disall!$A$2:$M$349,10,FALSE)),"NA",VLOOKUP(I55,disall!$A$2:$M$349,10,FALSE))</f>
        <v>356131200</v>
      </c>
      <c r="R55" t="str">
        <f>IF(ISNA(VLOOKUP(I55,disall!$A$2:$M$349,11,FALSE)),"NA",VLOOKUP(I55,disall!$A$2:$M$349,11,FALSE))</f>
        <v>Maharashtra</v>
      </c>
      <c r="S55" t="str">
        <f>IF(ISNA(VLOOKUP(I55,disall!$A$2:$M$349,12,FALSE)),"NA",VLOOKUP(I55,disall!$A$2:$M$349,12,FALSE))</f>
        <v>Jalgaon</v>
      </c>
      <c r="T55">
        <f>IF(ISNA(VLOOKUP(I55,disall!$A$2:$M$349,13,FALSE)),"NA",VLOOKUP(I55,disall!$A$2:$M$349,13,FALSE))</f>
        <v>178</v>
      </c>
      <c r="U55" s="8">
        <f>IF(ISNA(VLOOKUP($I55,disall!$A$2:$CY$349,COLUMN(disall!N54),FALSE)),-9999,VLOOKUP($I55,disall!$A$2:$CY$349,COLUMN(disall!N54),FALSE))</f>
        <v>84</v>
      </c>
      <c r="V55" s="8">
        <f>IF(ISNA(VLOOKUP($I55,disall!$A$2:$CY$349,COLUMN(disall!O54),FALSE)),-9999,VLOOKUP($I55,disall!$A$2:$CY$349,COLUMN(disall!O54),FALSE))</f>
        <v>20</v>
      </c>
      <c r="W55" s="8">
        <f>IF(ISNA(VLOOKUP($I55,disall!$A$2:$CY$349,COLUMN(disall!P54),FALSE)),-9999,VLOOKUP($I55,disall!$A$2:$CY$349,COLUMN(disall!P54),FALSE))</f>
        <v>238.1</v>
      </c>
      <c r="X55" s="8">
        <f>IF(ISNA(VLOOKUP($I55,disall!$A$2:$CY$349,COLUMN(disall!Q54),FALSE)),-9999,VLOOKUP($I55,disall!$A$2:$CY$349,COLUMN(disall!Q54),FALSE))</f>
        <v>43</v>
      </c>
      <c r="Y55" s="8">
        <f>IF(ISNA(VLOOKUP($I55,disall!$A$2:$CY$349,COLUMN(disall!R54),FALSE)),-9999,VLOOKUP($I55,disall!$A$2:$CY$349,COLUMN(disall!R54),FALSE))</f>
        <v>34</v>
      </c>
      <c r="Z55" s="8">
        <f>IF(ISNA(VLOOKUP($I55,disall!$A$2:$CY$349,COLUMN(disall!S54),FALSE)),-9999,VLOOKUP($I55,disall!$A$2:$CY$349,COLUMN(disall!S54),FALSE))</f>
        <v>790.7</v>
      </c>
      <c r="AA55" s="8">
        <f>IF(ISNA(VLOOKUP($I55,disall!$A$2:$CY$349,COLUMN(disall!T54),FALSE)),-9999,VLOOKUP($I55,disall!$A$2:$CY$349,COLUMN(disall!T54),FALSE))</f>
        <v>60.5</v>
      </c>
      <c r="AB55" s="8">
        <f>IF(ISNA(VLOOKUP($I55,disall!$A$2:$CY$349,COLUMN(disall!U54),FALSE)),-9999,VLOOKUP($I55,disall!$A$2:$CY$349,COLUMN(disall!U54),FALSE))</f>
        <v>32</v>
      </c>
      <c r="AC55" s="8">
        <f>IF(ISNA(VLOOKUP($I55,disall!$A$2:$CY$349,COLUMN(disall!V54),FALSE)),-9999,VLOOKUP($I55,disall!$A$2:$CY$349,COLUMN(disall!V54),FALSE))</f>
        <v>528.92999999999995</v>
      </c>
      <c r="AD55" s="8">
        <f>IF(ISNA(VLOOKUP($I55,disall!$A$2:$CY$349,COLUMN(disall!W54),FALSE)),-9999,VLOOKUP($I55,disall!$A$2:$CY$349,COLUMN(disall!W54),FALSE))</f>
        <v>56.9</v>
      </c>
      <c r="AE55" s="8">
        <f>IF(ISNA(VLOOKUP($I55,disall!$A$2:$CY$349,COLUMN(disall!X54),FALSE)),-9999,VLOOKUP($I55,disall!$A$2:$CY$349,COLUMN(disall!X54),FALSE))</f>
        <v>39.1</v>
      </c>
      <c r="AF55" s="8">
        <f>IF(ISNA(VLOOKUP($I55,disall!$A$2:$CY$349,COLUMN(disall!Y54),FALSE)),-9999,VLOOKUP($I55,disall!$A$2:$CY$349,COLUMN(disall!Y54),FALSE))</f>
        <v>687.17</v>
      </c>
      <c r="AG55" s="8">
        <f>IF(ISNA(VLOOKUP($I55,disall!$A$2:$CY$349,COLUMN(disall!Z54),FALSE)),-9999,VLOOKUP($I55,disall!$A$2:$CY$349,COLUMN(disall!Z54),FALSE))</f>
        <v>66.900000000000006</v>
      </c>
      <c r="AH55" s="8">
        <f>IF(ISNA(VLOOKUP($I55,disall!$A$2:$CY$349,COLUMN(disall!AA54),FALSE)),-9999,VLOOKUP($I55,disall!$A$2:$CY$349,COLUMN(disall!AA54),FALSE))</f>
        <v>45</v>
      </c>
      <c r="AI55" s="8">
        <f>IF(ISNA(VLOOKUP($I55,disall!$A$2:$CY$349,COLUMN(disall!AB54),FALSE)),-9999,VLOOKUP($I55,disall!$A$2:$CY$349,COLUMN(disall!AB54),FALSE))</f>
        <v>672.65</v>
      </c>
      <c r="AJ55" s="8">
        <f>IF(ISNA(VLOOKUP($I55,disall!$A$2:$CY$349,COLUMN(disall!AC54),FALSE)),-9999,VLOOKUP($I55,disall!$A$2:$CY$349,COLUMN(disall!AC54),FALSE))</f>
        <v>70.099999999999994</v>
      </c>
      <c r="AK55" s="8">
        <f>IF(ISNA(VLOOKUP($I55,disall!$A$2:$CY$349,COLUMN(disall!AD54),FALSE)),-9999,VLOOKUP($I55,disall!$A$2:$CY$349,COLUMN(disall!AD54),FALSE))</f>
        <v>24.9</v>
      </c>
      <c r="AL55" s="8">
        <f>IF(ISNA(VLOOKUP($I55,disall!$A$2:$CY$349,COLUMN(disall!AE54),FALSE)),-9999,VLOOKUP($I55,disall!$A$2:$CY$349,COLUMN(disall!AE54),FALSE))</f>
        <v>355.21</v>
      </c>
      <c r="AM55" s="8">
        <f>IF(ISNA(VLOOKUP($I55,disall!$A$2:$CY$349,COLUMN(disall!AF54),FALSE)),-9999,VLOOKUP($I55,disall!$A$2:$CY$349,COLUMN(disall!AF54),FALSE))</f>
        <v>71.3</v>
      </c>
      <c r="AN55" s="8">
        <f>IF(ISNA(VLOOKUP($I55,disall!$A$2:$CY$349,COLUMN(disall!AG54),FALSE)),-9999,VLOOKUP($I55,disall!$A$2:$CY$349,COLUMN(disall!AG54),FALSE))</f>
        <v>34.1</v>
      </c>
      <c r="AO55" s="8">
        <f>IF(ISNA(VLOOKUP($I55,disall!$A$2:$CY$349,COLUMN(disall!AH54),FALSE)),-9999,VLOOKUP($I55,disall!$A$2:$CY$349,COLUMN(disall!AH54),FALSE))</f>
        <v>478.26</v>
      </c>
      <c r="AP55" s="8">
        <f>IF(ISNA(VLOOKUP($I55,disall!$A$2:$CY$349,COLUMN(disall!AI54),FALSE)),-9999,VLOOKUP($I55,disall!$A$2:$CY$349,COLUMN(disall!AI54),FALSE))</f>
        <v>71.099999999999994</v>
      </c>
      <c r="AQ55" s="8">
        <f>IF(ISNA(VLOOKUP($I55,disall!$A$2:$CY$349,COLUMN(disall!AJ54),FALSE)),-9999,VLOOKUP($I55,disall!$A$2:$CY$349,COLUMN(disall!AJ54),FALSE))</f>
        <v>49.5</v>
      </c>
      <c r="AR55" s="8">
        <f>IF(ISNA(VLOOKUP($I55,disall!$A$2:$CY$349,COLUMN(disall!AK54),FALSE)),-9999,VLOOKUP($I55,disall!$A$2:$CY$349,COLUMN(disall!AK54),FALSE))</f>
        <v>696.2</v>
      </c>
      <c r="AS55" s="8">
        <f>IF(ISNA(VLOOKUP($I55,disall!$A$2:$CY$349,COLUMN(disall!AL54),FALSE)),-9999,VLOOKUP($I55,disall!$A$2:$CY$349,COLUMN(disall!AL54),FALSE))</f>
        <v>86</v>
      </c>
      <c r="AT55" s="8">
        <f>IF(ISNA(VLOOKUP($I55,disall!$A$2:$CY$349,COLUMN(disall!AM54),FALSE)),-9999,VLOOKUP($I55,disall!$A$2:$CY$349,COLUMN(disall!AM54),FALSE))</f>
        <v>55.2</v>
      </c>
      <c r="AU55" s="8">
        <f>IF(ISNA(VLOOKUP($I55,disall!$A$2:$CY$349,COLUMN(disall!AN54),FALSE)),-9999,VLOOKUP($I55,disall!$A$2:$CY$349,COLUMN(disall!AN54),FALSE))</f>
        <v>641.86</v>
      </c>
      <c r="AV55" s="8">
        <f>IF(ISNA(VLOOKUP($I55,disall!$A$2:$CY$349,COLUMN(disall!AO54),FALSE)),-9999,VLOOKUP($I55,disall!$A$2:$CY$349,COLUMN(disall!AO54),FALSE))</f>
        <v>103.8</v>
      </c>
      <c r="AW55" s="8">
        <f>IF(ISNA(VLOOKUP($I55,disall!$A$2:$CY$349,COLUMN(disall!AP54),FALSE)),-9999,VLOOKUP($I55,disall!$A$2:$CY$349,COLUMN(disall!AP54),FALSE))</f>
        <v>92.3</v>
      </c>
      <c r="AX55" s="8">
        <f>IF(ISNA(VLOOKUP($I55,disall!$A$2:$CY$349,COLUMN(disall!AQ54),FALSE)),-9999,VLOOKUP($I55,disall!$A$2:$CY$349,COLUMN(disall!AQ54),FALSE))</f>
        <v>889.21</v>
      </c>
      <c r="AY55" s="8">
        <f>IF(ISNA(VLOOKUP($I55,disall!$A$2:$CY$349,COLUMN(disall!AR54),FALSE)),-9999,VLOOKUP($I55,disall!$A$2:$CY$349,COLUMN(disall!AR54),FALSE))</f>
        <v>111</v>
      </c>
      <c r="AZ55" s="8">
        <f>IF(ISNA(VLOOKUP($I55,disall!$A$2:$CY$349,COLUMN(disall!AS54),FALSE)),-9999,VLOOKUP($I55,disall!$A$2:$CY$349,COLUMN(disall!AS54),FALSE))</f>
        <v>54.2</v>
      </c>
      <c r="BA55" s="8">
        <f>IF(ISNA(VLOOKUP($I55,disall!$A$2:$CY$349,COLUMN(disall!AT54),FALSE)),-9999,VLOOKUP($I55,disall!$A$2:$CY$349,COLUMN(disall!AT54),FALSE))</f>
        <v>488.29</v>
      </c>
      <c r="BB55" s="8">
        <f>IF(ISNA(VLOOKUP($I55,disall!$A$2:$CY$349,COLUMN(disall!AU54),FALSE)),-9999,VLOOKUP($I55,disall!$A$2:$CY$349,COLUMN(disall!AU54),FALSE))</f>
        <v>92.1</v>
      </c>
      <c r="BC55" s="8">
        <f>IF(ISNA(VLOOKUP($I55,disall!$A$2:$CY$349,COLUMN(disall!AV54),FALSE)),-9999,VLOOKUP($I55,disall!$A$2:$CY$349,COLUMN(disall!AV54),FALSE))</f>
        <v>62.5</v>
      </c>
      <c r="BD55" s="8">
        <f>IF(ISNA(VLOOKUP($I55,disall!$A$2:$CY$349,COLUMN(disall!AW54),FALSE)),-9999,VLOOKUP($I55,disall!$A$2:$CY$349,COLUMN(disall!AW54),FALSE))</f>
        <v>678.61</v>
      </c>
      <c r="BE55" s="8">
        <f>IF(ISNA(VLOOKUP($I55,disall!$A$2:$CY$349,COLUMN(disall!AX54),FALSE)),-9999,VLOOKUP($I55,disall!$A$2:$CY$349,COLUMN(disall!AX54),FALSE))</f>
        <v>74.900000000000006</v>
      </c>
      <c r="BF55" s="8">
        <f>IF(ISNA(VLOOKUP($I55,disall!$A$2:$CY$349,COLUMN(disall!AY54),FALSE)),-9999,VLOOKUP($I55,disall!$A$2:$CY$349,COLUMN(disall!AY54),FALSE))</f>
        <v>34.1</v>
      </c>
      <c r="BG55" s="8">
        <f>IF(ISNA(VLOOKUP($I55,disall!$A$2:$CY$349,COLUMN(disall!AZ54),FALSE)),-9999,VLOOKUP($I55,disall!$A$2:$CY$349,COLUMN(disall!AZ54),FALSE))</f>
        <v>455.27</v>
      </c>
      <c r="BH55" s="8">
        <f>IF(ISNA(VLOOKUP($I55,disall!$A$2:$CY$349,COLUMN(disall!BA54),FALSE)),-9999,VLOOKUP($I55,disall!$A$2:$CY$349,COLUMN(disall!BA54),FALSE))</f>
        <v>67.599999999999994</v>
      </c>
      <c r="BI55" s="8">
        <f>IF(ISNA(VLOOKUP($I55,disall!$A$2:$CY$349,COLUMN(disall!BB54),FALSE)),-9999,VLOOKUP($I55,disall!$A$2:$CY$349,COLUMN(disall!BB54),FALSE))</f>
        <v>58.9</v>
      </c>
      <c r="BJ55" s="8">
        <f>IF(ISNA(VLOOKUP($I55,disall!$A$2:$CY$349,COLUMN(disall!BC54),FALSE)),-9999,VLOOKUP($I55,disall!$A$2:$CY$349,COLUMN(disall!BC54),FALSE))</f>
        <v>871.3</v>
      </c>
      <c r="BK55" s="8">
        <f>IF(ISNA(VLOOKUP($I55,disall!$A$2:$CY$349,COLUMN(disall!BD54),FALSE)),-9999,VLOOKUP($I55,disall!$A$2:$CY$349,COLUMN(disall!BD54),FALSE))</f>
        <v>66.5</v>
      </c>
      <c r="BL55" s="8">
        <f>IF(ISNA(VLOOKUP($I55,disall!$A$2:$CY$349,COLUMN(disall!BE54),FALSE)),-9999,VLOOKUP($I55,disall!$A$2:$CY$349,COLUMN(disall!BE54),FALSE))</f>
        <v>52.1</v>
      </c>
      <c r="BM55" s="8">
        <f>IF(ISNA(VLOOKUP($I55,disall!$A$2:$CY$349,COLUMN(disall!BF54),FALSE)),-9999,VLOOKUP($I55,disall!$A$2:$CY$349,COLUMN(disall!BF54),FALSE))</f>
        <v>783.46</v>
      </c>
      <c r="BN55" s="8">
        <f>IF(ISNA(VLOOKUP($I55,disall!$A$2:$CY$349,COLUMN(disall!BG54),FALSE)),-9999,VLOOKUP($I55,disall!$A$2:$CY$349,COLUMN(disall!BG54),FALSE))</f>
        <v>63.1</v>
      </c>
      <c r="BO55" s="8">
        <f>IF(ISNA(VLOOKUP($I55,disall!$A$2:$CY$349,COLUMN(disall!BH54),FALSE)),-9999,VLOOKUP($I55,disall!$A$2:$CY$349,COLUMN(disall!BH54),FALSE))</f>
        <v>42.4</v>
      </c>
      <c r="BP55" s="8">
        <f>IF(ISNA(VLOOKUP($I55,disall!$A$2:$CY$349,COLUMN(disall!BI54),FALSE)),-9999,VLOOKUP($I55,disall!$A$2:$CY$349,COLUMN(disall!BI54),FALSE))</f>
        <v>671.95</v>
      </c>
      <c r="BQ55" s="8">
        <f>IF(ISNA(VLOOKUP($I55,disall!$A$2:$CY$349,COLUMN(disall!BJ54),FALSE)),-9999,VLOOKUP($I55,disall!$A$2:$CY$349,COLUMN(disall!BJ54),FALSE))</f>
        <v>66.8</v>
      </c>
      <c r="BR55" s="8">
        <f>IF(ISNA(VLOOKUP($I55,disall!$A$2:$CY$349,COLUMN(disall!BK54),FALSE)),-9999,VLOOKUP($I55,disall!$A$2:$CY$349,COLUMN(disall!BK54),FALSE))</f>
        <v>38.6</v>
      </c>
      <c r="BS55" s="8">
        <f>IF(ISNA(VLOOKUP($I55,disall!$A$2:$CY$349,COLUMN(disall!BL54),FALSE)),-9999,VLOOKUP($I55,disall!$A$2:$CY$349,COLUMN(disall!BL54),FALSE))</f>
        <v>577.84</v>
      </c>
      <c r="BT55" s="8">
        <f>IF(ISNA(VLOOKUP($I55,disall!$A$2:$CY$349,COLUMN(disall!BM54),FALSE)),-9999,VLOOKUP($I55,disall!$A$2:$CY$349,COLUMN(disall!BM54),FALSE))</f>
        <v>75.8</v>
      </c>
      <c r="BU55" s="8">
        <f>IF(ISNA(VLOOKUP($I55,disall!$A$2:$CY$349,COLUMN(disall!BN54),FALSE)),-9999,VLOOKUP($I55,disall!$A$2:$CY$349,COLUMN(disall!BN54),FALSE))</f>
        <v>58.5</v>
      </c>
      <c r="BV55" s="8">
        <f>IF(ISNA(VLOOKUP($I55,disall!$A$2:$CY$349,COLUMN(disall!BO54),FALSE)),-9999,VLOOKUP($I55,disall!$A$2:$CY$349,COLUMN(disall!BO54),FALSE))</f>
        <v>771.77</v>
      </c>
      <c r="BW55" s="8">
        <f>IF(ISNA(VLOOKUP($I55,disall!$A$2:$CY$349,COLUMN(disall!BP54),FALSE)),-9999,VLOOKUP($I55,disall!$A$2:$CY$349,COLUMN(disall!BP54),FALSE))</f>
        <v>77.3</v>
      </c>
      <c r="BX55" s="8">
        <f>IF(ISNA(VLOOKUP($I55,disall!$A$2:$CY$349,COLUMN(disall!BQ54),FALSE)),-9999,VLOOKUP($I55,disall!$A$2:$CY$349,COLUMN(disall!BQ54),FALSE))</f>
        <v>51.3</v>
      </c>
      <c r="BY55" s="8">
        <f>IF(ISNA(VLOOKUP($I55,disall!$A$2:$CY$349,COLUMN(disall!BR54),FALSE)),-9999,VLOOKUP($I55,disall!$A$2:$CY$349,COLUMN(disall!BR54),FALSE))</f>
        <v>663.65</v>
      </c>
      <c r="BZ55" s="8">
        <f>IF(ISNA(VLOOKUP($I55,disall!$A$2:$CY$349,COLUMN(disall!BS54),FALSE)),-9999,VLOOKUP($I55,disall!$A$2:$CY$349,COLUMN(disall!BS54),FALSE))</f>
        <v>68.8</v>
      </c>
      <c r="CA55" s="8">
        <f>IF(ISNA(VLOOKUP($I55,disall!$A$2:$CY$349,COLUMN(disall!BT54),FALSE)),-9999,VLOOKUP($I55,disall!$A$2:$CY$349,COLUMN(disall!BT54),FALSE))</f>
        <v>24.5</v>
      </c>
      <c r="CB55" s="8">
        <f>IF(ISNA(VLOOKUP($I55,disall!$A$2:$CY$349,COLUMN(disall!BU54),FALSE)),-9999,VLOOKUP($I55,disall!$A$2:$CY$349,COLUMN(disall!BU54),FALSE))</f>
        <v>356.1</v>
      </c>
      <c r="CC55" s="8">
        <f>IF(ISNA(VLOOKUP($I55,disall!$A$2:$CY$349,COLUMN(disall!BV54),FALSE)),-9999,VLOOKUP($I55,disall!$A$2:$CY$349,COLUMN(disall!BV54),FALSE))</f>
        <v>64</v>
      </c>
      <c r="CD55" s="8">
        <f>IF(ISNA(VLOOKUP($I55,disall!$A$2:$CY$349,COLUMN(disall!BW54),FALSE)),-9999,VLOOKUP($I55,disall!$A$2:$CY$349,COLUMN(disall!BW54),FALSE))</f>
        <v>15</v>
      </c>
      <c r="CE55" s="8">
        <f>IF(ISNA(VLOOKUP($I55,disall!$A$2:$CY$349,COLUMN(disall!BX54),FALSE)),-9999,VLOOKUP($I55,disall!$A$2:$CY$349,COLUMN(disall!BX54),FALSE))</f>
        <v>234.38</v>
      </c>
      <c r="CF55" s="8">
        <f>IF(ISNA(VLOOKUP($I55,disall!$A$2:$CY$349,COLUMN(disall!BY54),FALSE)),-9999,VLOOKUP($I55,disall!$A$2:$CY$349,COLUMN(disall!BY54),FALSE))</f>
        <v>61</v>
      </c>
      <c r="CG55" s="8">
        <f>IF(ISNA(VLOOKUP($I55,disall!$A$2:$CY$349,COLUMN(disall!BZ54),FALSE)),-9999,VLOOKUP($I55,disall!$A$2:$CY$349,COLUMN(disall!BZ54),FALSE))</f>
        <v>47</v>
      </c>
      <c r="CH55" s="8">
        <f>IF(ISNA(VLOOKUP($I55,disall!$A$2:$CY$349,COLUMN(disall!CA54),FALSE)),-9999,VLOOKUP($I55,disall!$A$2:$CY$349,COLUMN(disall!CA54),FALSE))</f>
        <v>770.49</v>
      </c>
      <c r="CI55" s="8">
        <f>IF(ISNA(VLOOKUP($I55,disall!$A$2:$CY$349,COLUMN(disall!CB54),FALSE)),-9999,VLOOKUP($I55,disall!$A$2:$CY$349,COLUMN(disall!CB54),FALSE))</f>
        <v>75.2</v>
      </c>
      <c r="CJ55" s="8">
        <f>IF(ISNA(VLOOKUP($I55,disall!$A$2:$CY$349,COLUMN(disall!CC54),FALSE)),-9999,VLOOKUP($I55,disall!$A$2:$CY$349,COLUMN(disall!CC54),FALSE))</f>
        <v>72.3</v>
      </c>
      <c r="CK55" s="8">
        <f>IF(ISNA(VLOOKUP($I55,disall!$A$2:$CY$349,COLUMN(disall!CD54),FALSE)),-9999,VLOOKUP($I55,disall!$A$2:$CY$349,COLUMN(disall!CD54),FALSE))</f>
        <v>961.44</v>
      </c>
      <c r="CL55" s="8">
        <f>IF(ISNA(VLOOKUP($I55,disall!$A$2:$CY$349,COLUMN(disall!CE54),FALSE)),-9999,VLOOKUP($I55,disall!$A$2:$CY$349,COLUMN(disall!CE54),FALSE))</f>
        <v>60.6</v>
      </c>
      <c r="CM55" s="8">
        <f>IF(ISNA(VLOOKUP($I55,disall!$A$2:$CY$349,COLUMN(disall!CF54),FALSE)),-9999,VLOOKUP($I55,disall!$A$2:$CY$349,COLUMN(disall!CF54),FALSE))</f>
        <v>63.9</v>
      </c>
      <c r="CN55" s="8">
        <f>IF(ISNA(VLOOKUP($I55,disall!$A$2:$CY$349,COLUMN(disall!CG54),FALSE)),-9999,VLOOKUP($I55,disall!$A$2:$CY$349,COLUMN(disall!CG54),FALSE))</f>
        <v>1054.46</v>
      </c>
      <c r="CO55" s="8">
        <f>IF(ISNA(VLOOKUP($I55,disall!$A$2:$CY$349,COLUMN(disall!CH54),FALSE)),-9999,VLOOKUP($I55,disall!$A$2:$CY$349,COLUMN(disall!CH54),FALSE))</f>
        <v>66.099999999999994</v>
      </c>
      <c r="CP55" s="8">
        <f>IF(ISNA(VLOOKUP($I55,disall!$A$2:$CY$349,COLUMN(disall!CI54),FALSE)),-9999,VLOOKUP($I55,disall!$A$2:$CY$349,COLUMN(disall!CI54),FALSE))</f>
        <v>70.599999999999994</v>
      </c>
      <c r="CQ55" s="8">
        <f>IF(ISNA(VLOOKUP($I55,disall!$A$2:$CY$349,COLUMN(disall!CJ54),FALSE)),-9999,VLOOKUP($I55,disall!$A$2:$CY$349,COLUMN(disall!CJ54),FALSE))</f>
        <v>1068.08</v>
      </c>
      <c r="CR55" s="8">
        <f>IF(ISNA(VLOOKUP($I55,disall!$A$2:$CY$349,COLUMN(disall!CK54),FALSE)),-9999,VLOOKUP($I55,disall!$A$2:$CY$349,COLUMN(disall!CK54),FALSE))</f>
        <v>53.6</v>
      </c>
      <c r="CS55" s="8">
        <f>IF(ISNA(VLOOKUP($I55,disall!$A$2:$CY$349,COLUMN(disall!CL54),FALSE)),-9999,VLOOKUP($I55,disall!$A$2:$CY$349,COLUMN(disall!CL54),FALSE))</f>
        <v>29.9</v>
      </c>
      <c r="CT55" s="8">
        <f>IF(ISNA(VLOOKUP($I55,disall!$A$2:$CY$349,COLUMN(disall!CM54),FALSE)),-9999,VLOOKUP($I55,disall!$A$2:$CY$349,COLUMN(disall!CM54),FALSE))</f>
        <v>557.84</v>
      </c>
      <c r="CU55" s="8">
        <f>IF(ISNA(VLOOKUP($I55,disall!$A$2:$CY$349,COLUMN(disall!CN54),FALSE)),-9999,VLOOKUP($I55,disall!$A$2:$CY$349,COLUMN(disall!CN54),FALSE))</f>
        <v>42.4</v>
      </c>
      <c r="CV55" s="8">
        <f>IF(ISNA(VLOOKUP($I55,disall!$A$2:$CY$349,COLUMN(disall!CO54),FALSE)),-9999,VLOOKUP($I55,disall!$A$2:$CY$349,COLUMN(disall!CO54),FALSE))</f>
        <v>47.5</v>
      </c>
      <c r="CW55" s="8">
        <f>IF(ISNA(VLOOKUP($I55,disall!$A$2:$CY$349,COLUMN(disall!CP54),FALSE)),-9999,VLOOKUP($I55,disall!$A$2:$CY$349,COLUMN(disall!CP54),FALSE))</f>
        <v>1120.28</v>
      </c>
      <c r="CX55" s="8">
        <f>IF(ISNA(VLOOKUP($I55,disall!$A$2:$CY$349,COLUMN(disall!CQ54),FALSE)),-9999,VLOOKUP($I55,disall!$A$2:$CY$349,COLUMN(disall!CQ54),FALSE))</f>
        <v>34.799999999999997</v>
      </c>
      <c r="CY55" s="8">
        <f>IF(ISNA(VLOOKUP($I55,disall!$A$2:$CY$349,COLUMN(disall!CR54),FALSE)),-9999,VLOOKUP($I55,disall!$A$2:$CY$349,COLUMN(disall!CR54),FALSE))</f>
        <v>36.4</v>
      </c>
      <c r="CZ55" s="8">
        <f>IF(ISNA(VLOOKUP($I55,disall!$A$2:$CY$349,COLUMN(disall!CS54),FALSE)),-9999,VLOOKUP($I55,disall!$A$2:$CY$349,COLUMN(disall!CS54),FALSE))</f>
        <v>1045.98</v>
      </c>
      <c r="DA55" s="8">
        <f>IF(ISNA(VLOOKUP($I55,disall!$A$2:$CY$349,COLUMN(disall!CT54),FALSE)),-9999,VLOOKUP($I55,disall!$A$2:$CY$349,COLUMN(disall!CT54),FALSE))</f>
        <v>36.9</v>
      </c>
      <c r="DB55" s="8">
        <f>IF(ISNA(VLOOKUP($I55,disall!$A$2:$CY$349,COLUMN(disall!CU54),FALSE)),-9999,VLOOKUP($I55,disall!$A$2:$CY$349,COLUMN(disall!CU54),FALSE))</f>
        <v>44.9</v>
      </c>
      <c r="DC55" s="8">
        <f>IF(ISNA(VLOOKUP($I55,disall!$A$2:$CY$349,COLUMN(disall!CV54),FALSE)),-9999,VLOOKUP($I55,disall!$A$2:$CY$349,COLUMN(disall!CV54),FALSE))</f>
        <v>1216.8</v>
      </c>
      <c r="DD55" s="8">
        <f>IF(ISNA(VLOOKUP($I55,disall!$A$2:$CY$349,COLUMN(disall!CW54),FALSE)),-9999,VLOOKUP($I55,disall!$A$2:$CY$349,COLUMN(disall!CW54),FALSE))</f>
        <v>26</v>
      </c>
      <c r="DE55" s="8">
        <f>IF(ISNA(VLOOKUP($I55,disall!$A$2:$CY$349,COLUMN(disall!CX54),FALSE)),-9999,VLOOKUP($I55,disall!$A$2:$CY$349,COLUMN(disall!CX54),FALSE))</f>
        <v>22.4</v>
      </c>
      <c r="DF55" s="8">
        <f>IF(ISNA(VLOOKUP($I55,disall!$A$2:$CY$349,COLUMN(disall!CY54),FALSE)),-9999,VLOOKUP($I55,disall!$A$2:$CY$349,COLUMN(disall!CY54),FALSE))</f>
        <v>861.54</v>
      </c>
    </row>
    <row r="56" spans="1:110" x14ac:dyDescent="0.25">
      <c r="A56">
        <v>251</v>
      </c>
      <c r="B56" t="s">
        <v>8</v>
      </c>
      <c r="C56" t="s">
        <v>472</v>
      </c>
      <c r="D56" t="s">
        <v>318</v>
      </c>
      <c r="E56" t="s">
        <v>473</v>
      </c>
      <c r="F56" t="s">
        <v>375</v>
      </c>
      <c r="G56" t="s">
        <v>554</v>
      </c>
      <c r="H56">
        <v>1114</v>
      </c>
      <c r="I56">
        <f>IF(ISNA(VLOOKUP(H56,disall!$D$2:$L$349,1,FALSE)),H56,VLOOKUP(H56,disall!$D$2:$L$349,1,FALSE))</f>
        <v>1114</v>
      </c>
      <c r="J56">
        <f>IF(ISNA(VLOOKUP(H56,disall!$D$2:$L$349,1,FALSE)),"NA",VLOOKUP(H56,disall!$D$2:$L$349,2,FALSE))</f>
        <v>1114</v>
      </c>
      <c r="K56" t="str">
        <f>IF(ISNA(VLOOKUP(I56,disall!$A$2:$L$349,3,FALSE)),F56,VLOOKUP(I56,disall!$A$2:$L$349,3,FALSE))</f>
        <v>Kolhapur</v>
      </c>
      <c r="L56" t="str">
        <f>IF(ISNA(VLOOKUP(I56,disall!$A$2:$L$349,12,FALSE)),"NA",VLOOKUP(I56,disall!$A$2:$L$349,12,FALSE))</f>
        <v>Kolhapur</v>
      </c>
      <c r="M56">
        <f>IF(ISNA(VLOOKUP(I56,disall!$A$2:$M$349,6,FALSE)),"NA",VLOOKUP(I56,disall!$A$2:$M$349,6,FALSE))</f>
        <v>11</v>
      </c>
      <c r="N56">
        <f>IF(ISNA(VLOOKUP(I56,disall!$A$2:$M$349,7,FALSE)),"NA",VLOOKUP(I56,disall!$A$2:$M$349,7,FALSE))</f>
        <v>0.72710600000000003</v>
      </c>
      <c r="O56">
        <f>IF(ISNA(VLOOKUP(I56,disall!$A$2:$M$349,8,FALSE)),"NA",VLOOKUP(I56,disall!$A$2:$M$349,8,FALSE))</f>
        <v>7.0214359999999996</v>
      </c>
      <c r="P56" t="str">
        <f>IF(ISNA(VLOOKUP(I56,disall!$A$2:$M$349,9,FALSE)),"NA",VLOOKUP(I56,disall!$A$2:$M$349,9,FALSE))</f>
        <v>POLY</v>
      </c>
      <c r="Q56">
        <f>IF(ISNA(VLOOKUP(I56,disall!$A$2:$M$349,10,FALSE)),"NA",VLOOKUP(I56,disall!$A$2:$M$349,10,FALSE))</f>
        <v>356131400</v>
      </c>
      <c r="R56" t="str">
        <f>IF(ISNA(VLOOKUP(I56,disall!$A$2:$M$349,11,FALSE)),"NA",VLOOKUP(I56,disall!$A$2:$M$349,11,FALSE))</f>
        <v>Maharashtra</v>
      </c>
      <c r="S56" t="str">
        <f>IF(ISNA(VLOOKUP(I56,disall!$A$2:$M$349,12,FALSE)),"NA",VLOOKUP(I56,disall!$A$2:$M$349,12,FALSE))</f>
        <v>Kolhapur</v>
      </c>
      <c r="T56">
        <f>IF(ISNA(VLOOKUP(I56,disall!$A$2:$M$349,13,FALSE)),"NA",VLOOKUP(I56,disall!$A$2:$M$349,13,FALSE))</f>
        <v>180</v>
      </c>
      <c r="U56" s="8">
        <f>IF(ISNA(VLOOKUP($I56,disall!$A$2:$CY$349,COLUMN(disall!N55),FALSE)),-9999,VLOOKUP($I56,disall!$A$2:$CY$349,COLUMN(disall!N55),FALSE))</f>
        <v>55</v>
      </c>
      <c r="V56" s="8">
        <f>IF(ISNA(VLOOKUP($I56,disall!$A$2:$CY$349,COLUMN(disall!O55),FALSE)),-9999,VLOOKUP($I56,disall!$A$2:$CY$349,COLUMN(disall!O55),FALSE))</f>
        <v>51</v>
      </c>
      <c r="W56" s="8">
        <f>IF(ISNA(VLOOKUP($I56,disall!$A$2:$CY$349,COLUMN(disall!P55),FALSE)),-9999,VLOOKUP($I56,disall!$A$2:$CY$349,COLUMN(disall!P55),FALSE))</f>
        <v>927.27</v>
      </c>
      <c r="X56" s="8">
        <f>IF(ISNA(VLOOKUP($I56,disall!$A$2:$CY$349,COLUMN(disall!Q55),FALSE)),-9999,VLOOKUP($I56,disall!$A$2:$CY$349,COLUMN(disall!Q55),FALSE))</f>
        <v>62</v>
      </c>
      <c r="Y56" s="8">
        <f>IF(ISNA(VLOOKUP($I56,disall!$A$2:$CY$349,COLUMN(disall!R55),FALSE)),-9999,VLOOKUP($I56,disall!$A$2:$CY$349,COLUMN(disall!R55),FALSE))</f>
        <v>62</v>
      </c>
      <c r="Z56" s="8">
        <f>IF(ISNA(VLOOKUP($I56,disall!$A$2:$CY$349,COLUMN(disall!S55),FALSE)),-9999,VLOOKUP($I56,disall!$A$2:$CY$349,COLUMN(disall!S55),FALSE))</f>
        <v>1000</v>
      </c>
      <c r="AA56" s="8">
        <f>IF(ISNA(VLOOKUP($I56,disall!$A$2:$CY$349,COLUMN(disall!T55),FALSE)),-9999,VLOOKUP($I56,disall!$A$2:$CY$349,COLUMN(disall!T55),FALSE))</f>
        <v>54.4</v>
      </c>
      <c r="AB56" s="8">
        <f>IF(ISNA(VLOOKUP($I56,disall!$A$2:$CY$349,COLUMN(disall!U55),FALSE)),-9999,VLOOKUP($I56,disall!$A$2:$CY$349,COLUMN(disall!U55),FALSE))</f>
        <v>56</v>
      </c>
      <c r="AC56" s="8">
        <f>IF(ISNA(VLOOKUP($I56,disall!$A$2:$CY$349,COLUMN(disall!V55),FALSE)),-9999,VLOOKUP($I56,disall!$A$2:$CY$349,COLUMN(disall!V55),FALSE))</f>
        <v>1029.4100000000001</v>
      </c>
      <c r="AD56" s="8">
        <f>IF(ISNA(VLOOKUP($I56,disall!$A$2:$CY$349,COLUMN(disall!W55),FALSE)),-9999,VLOOKUP($I56,disall!$A$2:$CY$349,COLUMN(disall!W55),FALSE))</f>
        <v>57.2</v>
      </c>
      <c r="AE56" s="8">
        <f>IF(ISNA(VLOOKUP($I56,disall!$A$2:$CY$349,COLUMN(disall!X55),FALSE)),-9999,VLOOKUP($I56,disall!$A$2:$CY$349,COLUMN(disall!X55),FALSE))</f>
        <v>55.8</v>
      </c>
      <c r="AF56" s="8">
        <f>IF(ISNA(VLOOKUP($I56,disall!$A$2:$CY$349,COLUMN(disall!Y55),FALSE)),-9999,VLOOKUP($I56,disall!$A$2:$CY$349,COLUMN(disall!Y55),FALSE))</f>
        <v>975.52</v>
      </c>
      <c r="AG56" s="8">
        <f>IF(ISNA(VLOOKUP($I56,disall!$A$2:$CY$349,COLUMN(disall!Z55),FALSE)),-9999,VLOOKUP($I56,disall!$A$2:$CY$349,COLUMN(disall!Z55),FALSE))</f>
        <v>57.4</v>
      </c>
      <c r="AH56" s="8">
        <f>IF(ISNA(VLOOKUP($I56,disall!$A$2:$CY$349,COLUMN(disall!AA55),FALSE)),-9999,VLOOKUP($I56,disall!$A$2:$CY$349,COLUMN(disall!AA55),FALSE))</f>
        <v>47.9</v>
      </c>
      <c r="AI56" s="8">
        <f>IF(ISNA(VLOOKUP($I56,disall!$A$2:$CY$349,COLUMN(disall!AB55),FALSE)),-9999,VLOOKUP($I56,disall!$A$2:$CY$349,COLUMN(disall!AB55),FALSE))</f>
        <v>834.49</v>
      </c>
      <c r="AJ56" s="8">
        <f>IF(ISNA(VLOOKUP($I56,disall!$A$2:$CY$349,COLUMN(disall!AC55),FALSE)),-9999,VLOOKUP($I56,disall!$A$2:$CY$349,COLUMN(disall!AC55),FALSE))</f>
        <v>56.4</v>
      </c>
      <c r="AK56" s="8">
        <f>IF(ISNA(VLOOKUP($I56,disall!$A$2:$CY$349,COLUMN(disall!AD55),FALSE)),-9999,VLOOKUP($I56,disall!$A$2:$CY$349,COLUMN(disall!AD55),FALSE))</f>
        <v>59.4</v>
      </c>
      <c r="AL56" s="8">
        <f>IF(ISNA(VLOOKUP($I56,disall!$A$2:$CY$349,COLUMN(disall!AE55),FALSE)),-9999,VLOOKUP($I56,disall!$A$2:$CY$349,COLUMN(disall!AE55),FALSE))</f>
        <v>1053.19</v>
      </c>
      <c r="AM56" s="8">
        <f>IF(ISNA(VLOOKUP($I56,disall!$A$2:$CY$349,COLUMN(disall!AF55),FALSE)),-9999,VLOOKUP($I56,disall!$A$2:$CY$349,COLUMN(disall!AF55),FALSE))</f>
        <v>54.3</v>
      </c>
      <c r="AN56" s="8">
        <f>IF(ISNA(VLOOKUP($I56,disall!$A$2:$CY$349,COLUMN(disall!AG55),FALSE)),-9999,VLOOKUP($I56,disall!$A$2:$CY$349,COLUMN(disall!AG55),FALSE))</f>
        <v>25</v>
      </c>
      <c r="AO56" s="8">
        <f>IF(ISNA(VLOOKUP($I56,disall!$A$2:$CY$349,COLUMN(disall!AH55),FALSE)),-9999,VLOOKUP($I56,disall!$A$2:$CY$349,COLUMN(disall!AH55),FALSE))</f>
        <v>460.41</v>
      </c>
      <c r="AP56" s="8">
        <f>IF(ISNA(VLOOKUP($I56,disall!$A$2:$CY$349,COLUMN(disall!AI55),FALSE)),-9999,VLOOKUP($I56,disall!$A$2:$CY$349,COLUMN(disall!AI55),FALSE))</f>
        <v>46.6</v>
      </c>
      <c r="AQ56" s="8">
        <f>IF(ISNA(VLOOKUP($I56,disall!$A$2:$CY$349,COLUMN(disall!AJ55),FALSE)),-9999,VLOOKUP($I56,disall!$A$2:$CY$349,COLUMN(disall!AJ55),FALSE))</f>
        <v>47.4</v>
      </c>
      <c r="AR56" s="8">
        <f>IF(ISNA(VLOOKUP($I56,disall!$A$2:$CY$349,COLUMN(disall!AK55),FALSE)),-9999,VLOOKUP($I56,disall!$A$2:$CY$349,COLUMN(disall!AK55),FALSE))</f>
        <v>1017.17</v>
      </c>
      <c r="AS56" s="8">
        <f>IF(ISNA(VLOOKUP($I56,disall!$A$2:$CY$349,COLUMN(disall!AL55),FALSE)),-9999,VLOOKUP($I56,disall!$A$2:$CY$349,COLUMN(disall!AL55),FALSE))</f>
        <v>50.5</v>
      </c>
      <c r="AT56" s="8">
        <f>IF(ISNA(VLOOKUP($I56,disall!$A$2:$CY$349,COLUMN(disall!AM55),FALSE)),-9999,VLOOKUP($I56,disall!$A$2:$CY$349,COLUMN(disall!AM55),FALSE))</f>
        <v>55.3</v>
      </c>
      <c r="AU56" s="8">
        <f>IF(ISNA(VLOOKUP($I56,disall!$A$2:$CY$349,COLUMN(disall!AN55),FALSE)),-9999,VLOOKUP($I56,disall!$A$2:$CY$349,COLUMN(disall!AN55),FALSE))</f>
        <v>1095.05</v>
      </c>
      <c r="AV56" s="8">
        <f>IF(ISNA(VLOOKUP($I56,disall!$A$2:$CY$349,COLUMN(disall!AO55),FALSE)),-9999,VLOOKUP($I56,disall!$A$2:$CY$349,COLUMN(disall!AO55),FALSE))</f>
        <v>50.9</v>
      </c>
      <c r="AW56" s="8">
        <f>IF(ISNA(VLOOKUP($I56,disall!$A$2:$CY$349,COLUMN(disall!AP55),FALSE)),-9999,VLOOKUP($I56,disall!$A$2:$CY$349,COLUMN(disall!AP55),FALSE))</f>
        <v>59.8</v>
      </c>
      <c r="AX56" s="8">
        <f>IF(ISNA(VLOOKUP($I56,disall!$A$2:$CY$349,COLUMN(disall!AQ55),FALSE)),-9999,VLOOKUP($I56,disall!$A$2:$CY$349,COLUMN(disall!AQ55),FALSE))</f>
        <v>1174.8499999999999</v>
      </c>
      <c r="AY56" s="8">
        <f>IF(ISNA(VLOOKUP($I56,disall!$A$2:$CY$349,COLUMN(disall!AR55),FALSE)),-9999,VLOOKUP($I56,disall!$A$2:$CY$349,COLUMN(disall!AR55),FALSE))</f>
        <v>50</v>
      </c>
      <c r="AZ56" s="8">
        <f>IF(ISNA(VLOOKUP($I56,disall!$A$2:$CY$349,COLUMN(disall!AS55),FALSE)),-9999,VLOOKUP($I56,disall!$A$2:$CY$349,COLUMN(disall!AS55),FALSE))</f>
        <v>46.2</v>
      </c>
      <c r="BA56" s="8">
        <f>IF(ISNA(VLOOKUP($I56,disall!$A$2:$CY$349,COLUMN(disall!AT55),FALSE)),-9999,VLOOKUP($I56,disall!$A$2:$CY$349,COLUMN(disall!AT55),FALSE))</f>
        <v>924</v>
      </c>
      <c r="BB56" s="8">
        <f>IF(ISNA(VLOOKUP($I56,disall!$A$2:$CY$349,COLUMN(disall!AU55),FALSE)),-9999,VLOOKUP($I56,disall!$A$2:$CY$349,COLUMN(disall!AU55),FALSE))</f>
        <v>52.3</v>
      </c>
      <c r="BC56" s="8">
        <f>IF(ISNA(VLOOKUP($I56,disall!$A$2:$CY$349,COLUMN(disall!AV55),FALSE)),-9999,VLOOKUP($I56,disall!$A$2:$CY$349,COLUMN(disall!AV55),FALSE))</f>
        <v>54.6</v>
      </c>
      <c r="BD56" s="8">
        <f>IF(ISNA(VLOOKUP($I56,disall!$A$2:$CY$349,COLUMN(disall!AW55),FALSE)),-9999,VLOOKUP($I56,disall!$A$2:$CY$349,COLUMN(disall!AW55),FALSE))</f>
        <v>1043.98</v>
      </c>
      <c r="BE56" s="8">
        <f>IF(ISNA(VLOOKUP($I56,disall!$A$2:$CY$349,COLUMN(disall!AX55),FALSE)),-9999,VLOOKUP($I56,disall!$A$2:$CY$349,COLUMN(disall!AX55),FALSE))</f>
        <v>52</v>
      </c>
      <c r="BF56" s="8">
        <f>IF(ISNA(VLOOKUP($I56,disall!$A$2:$CY$349,COLUMN(disall!AY55),FALSE)),-9999,VLOOKUP($I56,disall!$A$2:$CY$349,COLUMN(disall!AY55),FALSE))</f>
        <v>66.8</v>
      </c>
      <c r="BG56" s="8">
        <f>IF(ISNA(VLOOKUP($I56,disall!$A$2:$CY$349,COLUMN(disall!AZ55),FALSE)),-9999,VLOOKUP($I56,disall!$A$2:$CY$349,COLUMN(disall!AZ55),FALSE))</f>
        <v>1284.6199999999999</v>
      </c>
      <c r="BH56" s="8">
        <f>IF(ISNA(VLOOKUP($I56,disall!$A$2:$CY$349,COLUMN(disall!BA55),FALSE)),-9999,VLOOKUP($I56,disall!$A$2:$CY$349,COLUMN(disall!BA55),FALSE))</f>
        <v>55.5</v>
      </c>
      <c r="BI56" s="8">
        <f>IF(ISNA(VLOOKUP($I56,disall!$A$2:$CY$349,COLUMN(disall!BB55),FALSE)),-9999,VLOOKUP($I56,disall!$A$2:$CY$349,COLUMN(disall!BB55),FALSE))</f>
        <v>64.400000000000006</v>
      </c>
      <c r="BJ56" s="8">
        <f>IF(ISNA(VLOOKUP($I56,disall!$A$2:$CY$349,COLUMN(disall!BC55),FALSE)),-9999,VLOOKUP($I56,disall!$A$2:$CY$349,COLUMN(disall!BC55),FALSE))</f>
        <v>1160.3599999999999</v>
      </c>
      <c r="BK56" s="8">
        <f>IF(ISNA(VLOOKUP($I56,disall!$A$2:$CY$349,COLUMN(disall!BD55),FALSE)),-9999,VLOOKUP($I56,disall!$A$2:$CY$349,COLUMN(disall!BD55),FALSE))</f>
        <v>53.8</v>
      </c>
      <c r="BL56" s="8">
        <f>IF(ISNA(VLOOKUP($I56,disall!$A$2:$CY$349,COLUMN(disall!BE55),FALSE)),-9999,VLOOKUP($I56,disall!$A$2:$CY$349,COLUMN(disall!BE55),FALSE))</f>
        <v>56</v>
      </c>
      <c r="BM56" s="8">
        <f>IF(ISNA(VLOOKUP($I56,disall!$A$2:$CY$349,COLUMN(disall!BF55),FALSE)),-9999,VLOOKUP($I56,disall!$A$2:$CY$349,COLUMN(disall!BF55),FALSE))</f>
        <v>1040.8900000000001</v>
      </c>
      <c r="BN56" s="8">
        <f>IF(ISNA(VLOOKUP($I56,disall!$A$2:$CY$349,COLUMN(disall!BG55),FALSE)),-9999,VLOOKUP($I56,disall!$A$2:$CY$349,COLUMN(disall!BG55),FALSE))</f>
        <v>43.8</v>
      </c>
      <c r="BO56" s="8">
        <f>IF(ISNA(VLOOKUP($I56,disall!$A$2:$CY$349,COLUMN(disall!BH55),FALSE)),-9999,VLOOKUP($I56,disall!$A$2:$CY$349,COLUMN(disall!BH55),FALSE))</f>
        <v>83</v>
      </c>
      <c r="BP56" s="8">
        <f>IF(ISNA(VLOOKUP($I56,disall!$A$2:$CY$349,COLUMN(disall!BI55),FALSE)),-9999,VLOOKUP($I56,disall!$A$2:$CY$349,COLUMN(disall!BI55),FALSE))</f>
        <v>1894.98</v>
      </c>
      <c r="BQ56" s="8">
        <f>IF(ISNA(VLOOKUP($I56,disall!$A$2:$CY$349,COLUMN(disall!BJ55),FALSE)),-9999,VLOOKUP($I56,disall!$A$2:$CY$349,COLUMN(disall!BJ55),FALSE))</f>
        <v>46.4</v>
      </c>
      <c r="BR56" s="8">
        <f>IF(ISNA(VLOOKUP($I56,disall!$A$2:$CY$349,COLUMN(disall!BK55),FALSE)),-9999,VLOOKUP($I56,disall!$A$2:$CY$349,COLUMN(disall!BK55),FALSE))</f>
        <v>75.599999999999994</v>
      </c>
      <c r="BS56" s="8">
        <f>IF(ISNA(VLOOKUP($I56,disall!$A$2:$CY$349,COLUMN(disall!BL55),FALSE)),-9999,VLOOKUP($I56,disall!$A$2:$CY$349,COLUMN(disall!BL55),FALSE))</f>
        <v>1629.31</v>
      </c>
      <c r="BT56" s="8">
        <f>IF(ISNA(VLOOKUP($I56,disall!$A$2:$CY$349,COLUMN(disall!BM55),FALSE)),-9999,VLOOKUP($I56,disall!$A$2:$CY$349,COLUMN(disall!BM55),FALSE))</f>
        <v>52.6</v>
      </c>
      <c r="BU56" s="8">
        <f>IF(ISNA(VLOOKUP($I56,disall!$A$2:$CY$349,COLUMN(disall!BN55),FALSE)),-9999,VLOOKUP($I56,disall!$A$2:$CY$349,COLUMN(disall!BN55),FALSE))</f>
        <v>114.5</v>
      </c>
      <c r="BV56" s="8">
        <f>IF(ISNA(VLOOKUP($I56,disall!$A$2:$CY$349,COLUMN(disall!BO55),FALSE)),-9999,VLOOKUP($I56,disall!$A$2:$CY$349,COLUMN(disall!BO55),FALSE))</f>
        <v>2176.81</v>
      </c>
      <c r="BW56" s="8">
        <f>IF(ISNA(VLOOKUP($I56,disall!$A$2:$CY$349,COLUMN(disall!BP55),FALSE)),-9999,VLOOKUP($I56,disall!$A$2:$CY$349,COLUMN(disall!BP55),FALSE))</f>
        <v>59.5</v>
      </c>
      <c r="BX56" s="8">
        <f>IF(ISNA(VLOOKUP($I56,disall!$A$2:$CY$349,COLUMN(disall!BQ55),FALSE)),-9999,VLOOKUP($I56,disall!$A$2:$CY$349,COLUMN(disall!BQ55),FALSE))</f>
        <v>96.8</v>
      </c>
      <c r="BY56" s="8">
        <f>IF(ISNA(VLOOKUP($I56,disall!$A$2:$CY$349,COLUMN(disall!BR55),FALSE)),-9999,VLOOKUP($I56,disall!$A$2:$CY$349,COLUMN(disall!BR55),FALSE))</f>
        <v>1626.89</v>
      </c>
      <c r="BZ56" s="8">
        <f>IF(ISNA(VLOOKUP($I56,disall!$A$2:$CY$349,COLUMN(disall!BS55),FALSE)),-9999,VLOOKUP($I56,disall!$A$2:$CY$349,COLUMN(disall!BS55),FALSE))</f>
        <v>64.3</v>
      </c>
      <c r="CA56" s="8">
        <f>IF(ISNA(VLOOKUP($I56,disall!$A$2:$CY$349,COLUMN(disall!BT55),FALSE)),-9999,VLOOKUP($I56,disall!$A$2:$CY$349,COLUMN(disall!BT55),FALSE))</f>
        <v>119.6</v>
      </c>
      <c r="CB56" s="8">
        <f>IF(ISNA(VLOOKUP($I56,disall!$A$2:$CY$349,COLUMN(disall!BU55),FALSE)),-9999,VLOOKUP($I56,disall!$A$2:$CY$349,COLUMN(disall!BU55),FALSE))</f>
        <v>1860.03</v>
      </c>
      <c r="CC56" s="8">
        <f>IF(ISNA(VLOOKUP($I56,disall!$A$2:$CY$349,COLUMN(disall!BV55),FALSE)),-9999,VLOOKUP($I56,disall!$A$2:$CY$349,COLUMN(disall!BV55),FALSE))</f>
        <v>66</v>
      </c>
      <c r="CD56" s="8">
        <f>IF(ISNA(VLOOKUP($I56,disall!$A$2:$CY$349,COLUMN(disall!BW55),FALSE)),-9999,VLOOKUP($I56,disall!$A$2:$CY$349,COLUMN(disall!BW55),FALSE))</f>
        <v>93</v>
      </c>
      <c r="CE56" s="8">
        <f>IF(ISNA(VLOOKUP($I56,disall!$A$2:$CY$349,COLUMN(disall!BX55),FALSE)),-9999,VLOOKUP($I56,disall!$A$2:$CY$349,COLUMN(disall!BX55),FALSE))</f>
        <v>1409.09</v>
      </c>
      <c r="CF56" s="8">
        <f>IF(ISNA(VLOOKUP($I56,disall!$A$2:$CY$349,COLUMN(disall!BY55),FALSE)),-9999,VLOOKUP($I56,disall!$A$2:$CY$349,COLUMN(disall!BY55),FALSE))</f>
        <v>71</v>
      </c>
      <c r="CG56" s="8">
        <f>IF(ISNA(VLOOKUP($I56,disall!$A$2:$CY$349,COLUMN(disall!BZ55),FALSE)),-9999,VLOOKUP($I56,disall!$A$2:$CY$349,COLUMN(disall!BZ55),FALSE))</f>
        <v>100</v>
      </c>
      <c r="CH56" s="8">
        <f>IF(ISNA(VLOOKUP($I56,disall!$A$2:$CY$349,COLUMN(disall!CA55),FALSE)),-9999,VLOOKUP($I56,disall!$A$2:$CY$349,COLUMN(disall!CA55),FALSE))</f>
        <v>1408.45</v>
      </c>
      <c r="CI56" s="8">
        <f>IF(ISNA(VLOOKUP($I56,disall!$A$2:$CY$349,COLUMN(disall!CB55),FALSE)),-9999,VLOOKUP($I56,disall!$A$2:$CY$349,COLUMN(disall!CB55),FALSE))</f>
        <v>73.599999999999994</v>
      </c>
      <c r="CJ56" s="8">
        <f>IF(ISNA(VLOOKUP($I56,disall!$A$2:$CY$349,COLUMN(disall!CC55),FALSE)),-9999,VLOOKUP($I56,disall!$A$2:$CY$349,COLUMN(disall!CC55),FALSE))</f>
        <v>107.4</v>
      </c>
      <c r="CK56" s="8">
        <f>IF(ISNA(VLOOKUP($I56,disall!$A$2:$CY$349,COLUMN(disall!CD55),FALSE)),-9999,VLOOKUP($I56,disall!$A$2:$CY$349,COLUMN(disall!CD55),FALSE))</f>
        <v>1459.24</v>
      </c>
      <c r="CL56" s="8">
        <f>IF(ISNA(VLOOKUP($I56,disall!$A$2:$CY$349,COLUMN(disall!CE55),FALSE)),-9999,VLOOKUP($I56,disall!$A$2:$CY$349,COLUMN(disall!CE55),FALSE))</f>
        <v>70.400000000000006</v>
      </c>
      <c r="CM56" s="8">
        <f>IF(ISNA(VLOOKUP($I56,disall!$A$2:$CY$349,COLUMN(disall!CF55),FALSE)),-9999,VLOOKUP($I56,disall!$A$2:$CY$349,COLUMN(disall!CF55),FALSE))</f>
        <v>112.1</v>
      </c>
      <c r="CN56" s="8">
        <f>IF(ISNA(VLOOKUP($I56,disall!$A$2:$CY$349,COLUMN(disall!CG55),FALSE)),-9999,VLOOKUP($I56,disall!$A$2:$CY$349,COLUMN(disall!CG55),FALSE))</f>
        <v>1592.33</v>
      </c>
      <c r="CO56" s="8">
        <f>IF(ISNA(VLOOKUP($I56,disall!$A$2:$CY$349,COLUMN(disall!CH55),FALSE)),-9999,VLOOKUP($I56,disall!$A$2:$CY$349,COLUMN(disall!CH55),FALSE))</f>
        <v>69.599999999999994</v>
      </c>
      <c r="CP56" s="8">
        <f>IF(ISNA(VLOOKUP($I56,disall!$A$2:$CY$349,COLUMN(disall!CI55),FALSE)),-9999,VLOOKUP($I56,disall!$A$2:$CY$349,COLUMN(disall!CI55),FALSE))</f>
        <v>114.1</v>
      </c>
      <c r="CQ56" s="8">
        <f>IF(ISNA(VLOOKUP($I56,disall!$A$2:$CY$349,COLUMN(disall!CJ55),FALSE)),-9999,VLOOKUP($I56,disall!$A$2:$CY$349,COLUMN(disall!CJ55),FALSE))</f>
        <v>1639.37</v>
      </c>
      <c r="CR56" s="8">
        <f>IF(ISNA(VLOOKUP($I56,disall!$A$2:$CY$349,COLUMN(disall!CK55),FALSE)),-9999,VLOOKUP($I56,disall!$A$2:$CY$349,COLUMN(disall!CK55),FALSE))</f>
        <v>66.8</v>
      </c>
      <c r="CS56" s="8">
        <f>IF(ISNA(VLOOKUP($I56,disall!$A$2:$CY$349,COLUMN(disall!CL55),FALSE)),-9999,VLOOKUP($I56,disall!$A$2:$CY$349,COLUMN(disall!CL55),FALSE))</f>
        <v>92.7</v>
      </c>
      <c r="CT56" s="8">
        <f>IF(ISNA(VLOOKUP($I56,disall!$A$2:$CY$349,COLUMN(disall!CM55),FALSE)),-9999,VLOOKUP($I56,disall!$A$2:$CY$349,COLUMN(disall!CM55),FALSE))</f>
        <v>1387.72</v>
      </c>
      <c r="CU56" s="8">
        <f>IF(ISNA(VLOOKUP($I56,disall!$A$2:$CY$349,COLUMN(disall!CN55),FALSE)),-9999,VLOOKUP($I56,disall!$A$2:$CY$349,COLUMN(disall!CN55),FALSE))</f>
        <v>67.5</v>
      </c>
      <c r="CV56" s="8">
        <f>IF(ISNA(VLOOKUP($I56,disall!$A$2:$CY$349,COLUMN(disall!CO55),FALSE)),-9999,VLOOKUP($I56,disall!$A$2:$CY$349,COLUMN(disall!CO55),FALSE))</f>
        <v>145.5</v>
      </c>
      <c r="CW56" s="8">
        <f>IF(ISNA(VLOOKUP($I56,disall!$A$2:$CY$349,COLUMN(disall!CP55),FALSE)),-9999,VLOOKUP($I56,disall!$A$2:$CY$349,COLUMN(disall!CP55),FALSE))</f>
        <v>2155.56</v>
      </c>
      <c r="CX56" s="8">
        <f>IF(ISNA(VLOOKUP($I56,disall!$A$2:$CY$349,COLUMN(disall!CQ55),FALSE)),-9999,VLOOKUP($I56,disall!$A$2:$CY$349,COLUMN(disall!CQ55),FALSE))</f>
        <v>57.9</v>
      </c>
      <c r="CY56" s="8">
        <f>IF(ISNA(VLOOKUP($I56,disall!$A$2:$CY$349,COLUMN(disall!CR55),FALSE)),-9999,VLOOKUP($I56,disall!$A$2:$CY$349,COLUMN(disall!CR55),FALSE))</f>
        <v>116.8</v>
      </c>
      <c r="CZ56" s="8">
        <f>IF(ISNA(VLOOKUP($I56,disall!$A$2:$CY$349,COLUMN(disall!CS55),FALSE)),-9999,VLOOKUP($I56,disall!$A$2:$CY$349,COLUMN(disall!CS55),FALSE))</f>
        <v>2017.27</v>
      </c>
      <c r="DA56" s="8">
        <f>IF(ISNA(VLOOKUP($I56,disall!$A$2:$CY$349,COLUMN(disall!CT55),FALSE)),-9999,VLOOKUP($I56,disall!$A$2:$CY$349,COLUMN(disall!CT55),FALSE))</f>
        <v>61.1</v>
      </c>
      <c r="DB56" s="8">
        <f>IF(ISNA(VLOOKUP($I56,disall!$A$2:$CY$349,COLUMN(disall!CU55),FALSE)),-9999,VLOOKUP($I56,disall!$A$2:$CY$349,COLUMN(disall!CU55),FALSE))</f>
        <v>99.2</v>
      </c>
      <c r="DC56" s="8">
        <f>IF(ISNA(VLOOKUP($I56,disall!$A$2:$CY$349,COLUMN(disall!CV55),FALSE)),-9999,VLOOKUP($I56,disall!$A$2:$CY$349,COLUMN(disall!CV55),FALSE))</f>
        <v>1623.57</v>
      </c>
      <c r="DD56" s="8">
        <f>IF(ISNA(VLOOKUP($I56,disall!$A$2:$CY$349,COLUMN(disall!CW55),FALSE)),-9999,VLOOKUP($I56,disall!$A$2:$CY$349,COLUMN(disall!CW55),FALSE))</f>
        <v>61.4</v>
      </c>
      <c r="DE56" s="8">
        <f>IF(ISNA(VLOOKUP($I56,disall!$A$2:$CY$349,COLUMN(disall!CX55),FALSE)),-9999,VLOOKUP($I56,disall!$A$2:$CY$349,COLUMN(disall!CX55),FALSE))</f>
        <v>138.30000000000001</v>
      </c>
      <c r="DF56" s="8">
        <f>IF(ISNA(VLOOKUP($I56,disall!$A$2:$CY$349,COLUMN(disall!CY55),FALSE)),-9999,VLOOKUP($I56,disall!$A$2:$CY$349,COLUMN(disall!CY55),FALSE))</f>
        <v>2252.44</v>
      </c>
    </row>
    <row r="57" spans="1:110" x14ac:dyDescent="0.25">
      <c r="A57">
        <v>253</v>
      </c>
      <c r="B57" t="s">
        <v>8</v>
      </c>
      <c r="C57" t="s">
        <v>472</v>
      </c>
      <c r="D57" t="s">
        <v>318</v>
      </c>
      <c r="E57" t="s">
        <v>473</v>
      </c>
      <c r="F57" t="s">
        <v>323</v>
      </c>
      <c r="G57" t="s">
        <v>555</v>
      </c>
      <c r="H57">
        <v>1116</v>
      </c>
      <c r="I57">
        <f>IF(ISNA(VLOOKUP(H57,disall!$D$2:$L$349,1,FALSE)),H57,VLOOKUP(H57,disall!$D$2:$L$349,1,FALSE))</f>
        <v>1116</v>
      </c>
      <c r="J57">
        <f>IF(ISNA(VLOOKUP(H57,disall!$D$2:$L$349,1,FALSE)),"NA",VLOOKUP(H57,disall!$D$2:$L$349,2,FALSE))</f>
        <v>1116</v>
      </c>
      <c r="K57" t="str">
        <f>IF(ISNA(VLOOKUP(I57,disall!$A$2:$L$349,3,FALSE)),F57,VLOOKUP(I57,disall!$A$2:$L$349,3,FALSE))</f>
        <v>Nagpur</v>
      </c>
      <c r="L57" t="str">
        <f>IF(ISNA(VLOOKUP(I57,disall!$A$2:$L$349,12,FALSE)),"NA",VLOOKUP(I57,disall!$A$2:$L$349,12,FALSE))</f>
        <v>Nagpur</v>
      </c>
      <c r="M57">
        <f>IF(ISNA(VLOOKUP(I57,disall!$A$2:$M$349,6,FALSE)),"NA",VLOOKUP(I57,disall!$A$2:$M$349,6,FALSE))</f>
        <v>11</v>
      </c>
      <c r="N57">
        <f>IF(ISNA(VLOOKUP(I57,disall!$A$2:$M$349,7,FALSE)),"NA",VLOOKUP(I57,disall!$A$2:$M$349,7,FALSE))</f>
        <v>0.87012599999999996</v>
      </c>
      <c r="O57">
        <f>IF(ISNA(VLOOKUP(I57,disall!$A$2:$M$349,8,FALSE)),"NA",VLOOKUP(I57,disall!$A$2:$M$349,8,FALSE))</f>
        <v>4.5439080000000001</v>
      </c>
      <c r="P57" t="str">
        <f>IF(ISNA(VLOOKUP(I57,disall!$A$2:$M$349,9,FALSE)),"NA",VLOOKUP(I57,disall!$A$2:$M$349,9,FALSE))</f>
        <v>POLY</v>
      </c>
      <c r="Q57">
        <f>IF(ISNA(VLOOKUP(I57,disall!$A$2:$M$349,10,FALSE)),"NA",VLOOKUP(I57,disall!$A$2:$M$349,10,FALSE))</f>
        <v>356131600</v>
      </c>
      <c r="R57" t="str">
        <f>IF(ISNA(VLOOKUP(I57,disall!$A$2:$M$349,11,FALSE)),"NA",VLOOKUP(I57,disall!$A$2:$M$349,11,FALSE))</f>
        <v>Maharashtra</v>
      </c>
      <c r="S57" t="str">
        <f>IF(ISNA(VLOOKUP(I57,disall!$A$2:$M$349,12,FALSE)),"NA",VLOOKUP(I57,disall!$A$2:$M$349,12,FALSE))</f>
        <v>Nagpur</v>
      </c>
      <c r="T57">
        <f>IF(ISNA(VLOOKUP(I57,disall!$A$2:$M$349,13,FALSE)),"NA",VLOOKUP(I57,disall!$A$2:$M$349,13,FALSE))</f>
        <v>182</v>
      </c>
      <c r="U57" s="8">
        <f>IF(ISNA(VLOOKUP($I57,disall!$A$2:$CY$349,COLUMN(disall!N56),FALSE)),-9999,VLOOKUP($I57,disall!$A$2:$CY$349,COLUMN(disall!N56),FALSE))</f>
        <v>18</v>
      </c>
      <c r="V57" s="8">
        <f>IF(ISNA(VLOOKUP($I57,disall!$A$2:$CY$349,COLUMN(disall!O56),FALSE)),-9999,VLOOKUP($I57,disall!$A$2:$CY$349,COLUMN(disall!O56),FALSE))</f>
        <v>4</v>
      </c>
      <c r="W57" s="8">
        <f>IF(ISNA(VLOOKUP($I57,disall!$A$2:$CY$349,COLUMN(disall!P56),FALSE)),-9999,VLOOKUP($I57,disall!$A$2:$CY$349,COLUMN(disall!P56),FALSE))</f>
        <v>222.22</v>
      </c>
      <c r="X57" s="8">
        <f>IF(ISNA(VLOOKUP($I57,disall!$A$2:$CY$349,COLUMN(disall!Q56),FALSE)),-9999,VLOOKUP($I57,disall!$A$2:$CY$349,COLUMN(disall!Q56),FALSE))</f>
        <v>18</v>
      </c>
      <c r="Y57" s="8">
        <f>IF(ISNA(VLOOKUP($I57,disall!$A$2:$CY$349,COLUMN(disall!R56),FALSE)),-9999,VLOOKUP($I57,disall!$A$2:$CY$349,COLUMN(disall!R56),FALSE))</f>
        <v>9</v>
      </c>
      <c r="Z57" s="8">
        <f>IF(ISNA(VLOOKUP($I57,disall!$A$2:$CY$349,COLUMN(disall!S56),FALSE)),-9999,VLOOKUP($I57,disall!$A$2:$CY$349,COLUMN(disall!S56),FALSE))</f>
        <v>500</v>
      </c>
      <c r="AA57" s="8">
        <f>IF(ISNA(VLOOKUP($I57,disall!$A$2:$CY$349,COLUMN(disall!T56),FALSE)),-9999,VLOOKUP($I57,disall!$A$2:$CY$349,COLUMN(disall!T56),FALSE))</f>
        <v>13.4</v>
      </c>
      <c r="AB57" s="8">
        <f>IF(ISNA(VLOOKUP($I57,disall!$A$2:$CY$349,COLUMN(disall!U56),FALSE)),-9999,VLOOKUP($I57,disall!$A$2:$CY$349,COLUMN(disall!U56),FALSE))</f>
        <v>8</v>
      </c>
      <c r="AC57" s="8">
        <f>IF(ISNA(VLOOKUP($I57,disall!$A$2:$CY$349,COLUMN(disall!V56),FALSE)),-9999,VLOOKUP($I57,disall!$A$2:$CY$349,COLUMN(disall!V56),FALSE))</f>
        <v>597.01</v>
      </c>
      <c r="AD57" s="8">
        <f>IF(ISNA(VLOOKUP($I57,disall!$A$2:$CY$349,COLUMN(disall!W56),FALSE)),-9999,VLOOKUP($I57,disall!$A$2:$CY$349,COLUMN(disall!W56),FALSE))</f>
        <v>13.8</v>
      </c>
      <c r="AE57" s="8">
        <f>IF(ISNA(VLOOKUP($I57,disall!$A$2:$CY$349,COLUMN(disall!X56),FALSE)),-9999,VLOOKUP($I57,disall!$A$2:$CY$349,COLUMN(disall!X56),FALSE))</f>
        <v>8.1999999999999993</v>
      </c>
      <c r="AF57" s="8">
        <f>IF(ISNA(VLOOKUP($I57,disall!$A$2:$CY$349,COLUMN(disall!Y56),FALSE)),-9999,VLOOKUP($I57,disall!$A$2:$CY$349,COLUMN(disall!Y56),FALSE))</f>
        <v>594.20000000000005</v>
      </c>
      <c r="AG57" s="8">
        <f>IF(ISNA(VLOOKUP($I57,disall!$A$2:$CY$349,COLUMN(disall!Z56),FALSE)),-9999,VLOOKUP($I57,disall!$A$2:$CY$349,COLUMN(disall!Z56),FALSE))</f>
        <v>13.7</v>
      </c>
      <c r="AH57" s="8">
        <f>IF(ISNA(VLOOKUP($I57,disall!$A$2:$CY$349,COLUMN(disall!AA56),FALSE)),-9999,VLOOKUP($I57,disall!$A$2:$CY$349,COLUMN(disall!AA56),FALSE))</f>
        <v>6.8</v>
      </c>
      <c r="AI57" s="8">
        <f>IF(ISNA(VLOOKUP($I57,disall!$A$2:$CY$349,COLUMN(disall!AB56),FALSE)),-9999,VLOOKUP($I57,disall!$A$2:$CY$349,COLUMN(disall!AB56),FALSE))</f>
        <v>496.35</v>
      </c>
      <c r="AJ57" s="8">
        <f>IF(ISNA(VLOOKUP($I57,disall!$A$2:$CY$349,COLUMN(disall!AC56),FALSE)),-9999,VLOOKUP($I57,disall!$A$2:$CY$349,COLUMN(disall!AC56),FALSE))</f>
        <v>14.8</v>
      </c>
      <c r="AK57" s="8">
        <f>IF(ISNA(VLOOKUP($I57,disall!$A$2:$CY$349,COLUMN(disall!AD56),FALSE)),-9999,VLOOKUP($I57,disall!$A$2:$CY$349,COLUMN(disall!AD56),FALSE))</f>
        <v>7.3</v>
      </c>
      <c r="AL57" s="8">
        <f>IF(ISNA(VLOOKUP($I57,disall!$A$2:$CY$349,COLUMN(disall!AE56),FALSE)),-9999,VLOOKUP($I57,disall!$A$2:$CY$349,COLUMN(disall!AE56),FALSE))</f>
        <v>493.24</v>
      </c>
      <c r="AM57" s="8">
        <f>IF(ISNA(VLOOKUP($I57,disall!$A$2:$CY$349,COLUMN(disall!AF56),FALSE)),-9999,VLOOKUP($I57,disall!$A$2:$CY$349,COLUMN(disall!AF56),FALSE))</f>
        <v>16.5</v>
      </c>
      <c r="AN57" s="8">
        <f>IF(ISNA(VLOOKUP($I57,disall!$A$2:$CY$349,COLUMN(disall!AG56),FALSE)),-9999,VLOOKUP($I57,disall!$A$2:$CY$349,COLUMN(disall!AG56),FALSE))</f>
        <v>4.4000000000000004</v>
      </c>
      <c r="AO57" s="8">
        <f>IF(ISNA(VLOOKUP($I57,disall!$A$2:$CY$349,COLUMN(disall!AH56),FALSE)),-9999,VLOOKUP($I57,disall!$A$2:$CY$349,COLUMN(disall!AH56),FALSE))</f>
        <v>266.67</v>
      </c>
      <c r="AP57" s="8">
        <f>IF(ISNA(VLOOKUP($I57,disall!$A$2:$CY$349,COLUMN(disall!AI56),FALSE)),-9999,VLOOKUP($I57,disall!$A$2:$CY$349,COLUMN(disall!AI56),FALSE))</f>
        <v>14.7</v>
      </c>
      <c r="AQ57" s="8">
        <f>IF(ISNA(VLOOKUP($I57,disall!$A$2:$CY$349,COLUMN(disall!AJ56),FALSE)),-9999,VLOOKUP($I57,disall!$A$2:$CY$349,COLUMN(disall!AJ56),FALSE))</f>
        <v>7.2</v>
      </c>
      <c r="AR57" s="8">
        <f>IF(ISNA(VLOOKUP($I57,disall!$A$2:$CY$349,COLUMN(disall!AK56),FALSE)),-9999,VLOOKUP($I57,disall!$A$2:$CY$349,COLUMN(disall!AK56),FALSE))</f>
        <v>489.8</v>
      </c>
      <c r="AS57" s="8">
        <f>IF(ISNA(VLOOKUP($I57,disall!$A$2:$CY$349,COLUMN(disall!AL56),FALSE)),-9999,VLOOKUP($I57,disall!$A$2:$CY$349,COLUMN(disall!AL56),FALSE))</f>
        <v>14.9</v>
      </c>
      <c r="AT57" s="8">
        <f>IF(ISNA(VLOOKUP($I57,disall!$A$2:$CY$349,COLUMN(disall!AM56),FALSE)),-9999,VLOOKUP($I57,disall!$A$2:$CY$349,COLUMN(disall!AM56),FALSE))</f>
        <v>10.8</v>
      </c>
      <c r="AU57" s="8">
        <f>IF(ISNA(VLOOKUP($I57,disall!$A$2:$CY$349,COLUMN(disall!AN56),FALSE)),-9999,VLOOKUP($I57,disall!$A$2:$CY$349,COLUMN(disall!AN56),FALSE))</f>
        <v>724.83</v>
      </c>
      <c r="AV57" s="8">
        <f>IF(ISNA(VLOOKUP($I57,disall!$A$2:$CY$349,COLUMN(disall!AO56),FALSE)),-9999,VLOOKUP($I57,disall!$A$2:$CY$349,COLUMN(disall!AO56),FALSE))</f>
        <v>12.2</v>
      </c>
      <c r="AW57" s="8">
        <f>IF(ISNA(VLOOKUP($I57,disall!$A$2:$CY$349,COLUMN(disall!AP56),FALSE)),-9999,VLOOKUP($I57,disall!$A$2:$CY$349,COLUMN(disall!AP56),FALSE))</f>
        <v>11.1</v>
      </c>
      <c r="AX57" s="8">
        <f>IF(ISNA(VLOOKUP($I57,disall!$A$2:$CY$349,COLUMN(disall!AQ56),FALSE)),-9999,VLOOKUP($I57,disall!$A$2:$CY$349,COLUMN(disall!AQ56),FALSE))</f>
        <v>909.84</v>
      </c>
      <c r="AY57" s="8">
        <f>IF(ISNA(VLOOKUP($I57,disall!$A$2:$CY$349,COLUMN(disall!AR56),FALSE)),-9999,VLOOKUP($I57,disall!$A$2:$CY$349,COLUMN(disall!AR56),FALSE))</f>
        <v>14.4</v>
      </c>
      <c r="AZ57" s="8">
        <f>IF(ISNA(VLOOKUP($I57,disall!$A$2:$CY$349,COLUMN(disall!AS56),FALSE)),-9999,VLOOKUP($I57,disall!$A$2:$CY$349,COLUMN(disall!AS56),FALSE))</f>
        <v>6.5</v>
      </c>
      <c r="BA57" s="8">
        <f>IF(ISNA(VLOOKUP($I57,disall!$A$2:$CY$349,COLUMN(disall!AT56),FALSE)),-9999,VLOOKUP($I57,disall!$A$2:$CY$349,COLUMN(disall!AT56),FALSE))</f>
        <v>451.39</v>
      </c>
      <c r="BB57" s="8">
        <f>IF(ISNA(VLOOKUP($I57,disall!$A$2:$CY$349,COLUMN(disall!AU56),FALSE)),-9999,VLOOKUP($I57,disall!$A$2:$CY$349,COLUMN(disall!AU56),FALSE))</f>
        <v>13.6</v>
      </c>
      <c r="BC57" s="8">
        <f>IF(ISNA(VLOOKUP($I57,disall!$A$2:$CY$349,COLUMN(disall!AV56),FALSE)),-9999,VLOOKUP($I57,disall!$A$2:$CY$349,COLUMN(disall!AV56),FALSE))</f>
        <v>12</v>
      </c>
      <c r="BD57" s="8">
        <f>IF(ISNA(VLOOKUP($I57,disall!$A$2:$CY$349,COLUMN(disall!AW56),FALSE)),-9999,VLOOKUP($I57,disall!$A$2:$CY$349,COLUMN(disall!AW56),FALSE))</f>
        <v>882.35</v>
      </c>
      <c r="BE57" s="8">
        <f>IF(ISNA(VLOOKUP($I57,disall!$A$2:$CY$349,COLUMN(disall!AX56),FALSE)),-9999,VLOOKUP($I57,disall!$A$2:$CY$349,COLUMN(disall!AX56),FALSE))</f>
        <v>14.3</v>
      </c>
      <c r="BF57" s="8">
        <f>IF(ISNA(VLOOKUP($I57,disall!$A$2:$CY$349,COLUMN(disall!AY56),FALSE)),-9999,VLOOKUP($I57,disall!$A$2:$CY$349,COLUMN(disall!AY56),FALSE))</f>
        <v>6.4</v>
      </c>
      <c r="BG57" s="8">
        <f>IF(ISNA(VLOOKUP($I57,disall!$A$2:$CY$349,COLUMN(disall!AZ56),FALSE)),-9999,VLOOKUP($I57,disall!$A$2:$CY$349,COLUMN(disall!AZ56),FALSE))</f>
        <v>447.55</v>
      </c>
      <c r="BH57" s="8">
        <f>IF(ISNA(VLOOKUP($I57,disall!$A$2:$CY$349,COLUMN(disall!BA56),FALSE)),-9999,VLOOKUP($I57,disall!$A$2:$CY$349,COLUMN(disall!BA56),FALSE))</f>
        <v>12.9</v>
      </c>
      <c r="BI57" s="8">
        <f>IF(ISNA(VLOOKUP($I57,disall!$A$2:$CY$349,COLUMN(disall!BB56),FALSE)),-9999,VLOOKUP($I57,disall!$A$2:$CY$349,COLUMN(disall!BB56),FALSE))</f>
        <v>11.1</v>
      </c>
      <c r="BJ57" s="8">
        <f>IF(ISNA(VLOOKUP($I57,disall!$A$2:$CY$349,COLUMN(disall!BC56),FALSE)),-9999,VLOOKUP($I57,disall!$A$2:$CY$349,COLUMN(disall!BC56),FALSE))</f>
        <v>860.47</v>
      </c>
      <c r="BK57" s="8">
        <f>IF(ISNA(VLOOKUP($I57,disall!$A$2:$CY$349,COLUMN(disall!BD56),FALSE)),-9999,VLOOKUP($I57,disall!$A$2:$CY$349,COLUMN(disall!BD56),FALSE))</f>
        <v>12.7</v>
      </c>
      <c r="BL57" s="8">
        <f>IF(ISNA(VLOOKUP($I57,disall!$A$2:$CY$349,COLUMN(disall!BE56),FALSE)),-9999,VLOOKUP($I57,disall!$A$2:$CY$349,COLUMN(disall!BE56),FALSE))</f>
        <v>9.8000000000000007</v>
      </c>
      <c r="BM57" s="8">
        <f>IF(ISNA(VLOOKUP($I57,disall!$A$2:$CY$349,COLUMN(disall!BF56),FALSE)),-9999,VLOOKUP($I57,disall!$A$2:$CY$349,COLUMN(disall!BF56),FALSE))</f>
        <v>771.65</v>
      </c>
      <c r="BN57" s="8">
        <f>IF(ISNA(VLOOKUP($I57,disall!$A$2:$CY$349,COLUMN(disall!BG56),FALSE)),-9999,VLOOKUP($I57,disall!$A$2:$CY$349,COLUMN(disall!BG56),FALSE))</f>
        <v>12.1</v>
      </c>
      <c r="BO57" s="8">
        <f>IF(ISNA(VLOOKUP($I57,disall!$A$2:$CY$349,COLUMN(disall!BH56),FALSE)),-9999,VLOOKUP($I57,disall!$A$2:$CY$349,COLUMN(disall!BH56),FALSE))</f>
        <v>8</v>
      </c>
      <c r="BP57" s="8">
        <f>IF(ISNA(VLOOKUP($I57,disall!$A$2:$CY$349,COLUMN(disall!BI56),FALSE)),-9999,VLOOKUP($I57,disall!$A$2:$CY$349,COLUMN(disall!BI56),FALSE))</f>
        <v>661.16</v>
      </c>
      <c r="BQ57" s="8">
        <f>IF(ISNA(VLOOKUP($I57,disall!$A$2:$CY$349,COLUMN(disall!BJ56),FALSE)),-9999,VLOOKUP($I57,disall!$A$2:$CY$349,COLUMN(disall!BJ56),FALSE))</f>
        <v>12.8</v>
      </c>
      <c r="BR57" s="8">
        <f>IF(ISNA(VLOOKUP($I57,disall!$A$2:$CY$349,COLUMN(disall!BK56),FALSE)),-9999,VLOOKUP($I57,disall!$A$2:$CY$349,COLUMN(disall!BK56),FALSE))</f>
        <v>7.2</v>
      </c>
      <c r="BS57" s="8">
        <f>IF(ISNA(VLOOKUP($I57,disall!$A$2:$CY$349,COLUMN(disall!BL56),FALSE)),-9999,VLOOKUP($I57,disall!$A$2:$CY$349,COLUMN(disall!BL56),FALSE))</f>
        <v>562.5</v>
      </c>
      <c r="BT57" s="8">
        <f>IF(ISNA(VLOOKUP($I57,disall!$A$2:$CY$349,COLUMN(disall!BM56),FALSE)),-9999,VLOOKUP($I57,disall!$A$2:$CY$349,COLUMN(disall!BM56),FALSE))</f>
        <v>14.5</v>
      </c>
      <c r="BU57" s="8">
        <f>IF(ISNA(VLOOKUP($I57,disall!$A$2:$CY$349,COLUMN(disall!BN56),FALSE)),-9999,VLOOKUP($I57,disall!$A$2:$CY$349,COLUMN(disall!BN56),FALSE))</f>
        <v>11</v>
      </c>
      <c r="BV57" s="8">
        <f>IF(ISNA(VLOOKUP($I57,disall!$A$2:$CY$349,COLUMN(disall!BO56),FALSE)),-9999,VLOOKUP($I57,disall!$A$2:$CY$349,COLUMN(disall!BO56),FALSE))</f>
        <v>758.62</v>
      </c>
      <c r="BW57" s="8">
        <f>IF(ISNA(VLOOKUP($I57,disall!$A$2:$CY$349,COLUMN(disall!BP56),FALSE)),-9999,VLOOKUP($I57,disall!$A$2:$CY$349,COLUMN(disall!BP56),FALSE))</f>
        <v>17.100000000000001</v>
      </c>
      <c r="BX57" s="8">
        <f>IF(ISNA(VLOOKUP($I57,disall!$A$2:$CY$349,COLUMN(disall!BQ56),FALSE)),-9999,VLOOKUP($I57,disall!$A$2:$CY$349,COLUMN(disall!BQ56),FALSE))</f>
        <v>8.1999999999999993</v>
      </c>
      <c r="BY57" s="8">
        <f>IF(ISNA(VLOOKUP($I57,disall!$A$2:$CY$349,COLUMN(disall!BR56),FALSE)),-9999,VLOOKUP($I57,disall!$A$2:$CY$349,COLUMN(disall!BR56),FALSE))</f>
        <v>479.53</v>
      </c>
      <c r="BZ57" s="8">
        <f>IF(ISNA(VLOOKUP($I57,disall!$A$2:$CY$349,COLUMN(disall!BS56),FALSE)),-9999,VLOOKUP($I57,disall!$A$2:$CY$349,COLUMN(disall!BS56),FALSE))</f>
        <v>19</v>
      </c>
      <c r="CA57" s="8">
        <f>IF(ISNA(VLOOKUP($I57,disall!$A$2:$CY$349,COLUMN(disall!BT56),FALSE)),-9999,VLOOKUP($I57,disall!$A$2:$CY$349,COLUMN(disall!BT56),FALSE))</f>
        <v>12.3</v>
      </c>
      <c r="CB57" s="8">
        <f>IF(ISNA(VLOOKUP($I57,disall!$A$2:$CY$349,COLUMN(disall!BU56),FALSE)),-9999,VLOOKUP($I57,disall!$A$2:$CY$349,COLUMN(disall!BU56),FALSE))</f>
        <v>647.37</v>
      </c>
      <c r="CC57" s="8">
        <f>IF(ISNA(VLOOKUP($I57,disall!$A$2:$CY$349,COLUMN(disall!BV56),FALSE)),-9999,VLOOKUP($I57,disall!$A$2:$CY$349,COLUMN(disall!BV56),FALSE))</f>
        <v>19</v>
      </c>
      <c r="CD57" s="8">
        <f>IF(ISNA(VLOOKUP($I57,disall!$A$2:$CY$349,COLUMN(disall!BW56),FALSE)),-9999,VLOOKUP($I57,disall!$A$2:$CY$349,COLUMN(disall!BW56),FALSE))</f>
        <v>15</v>
      </c>
      <c r="CE57" s="8">
        <f>IF(ISNA(VLOOKUP($I57,disall!$A$2:$CY$349,COLUMN(disall!BX56),FALSE)),-9999,VLOOKUP($I57,disall!$A$2:$CY$349,COLUMN(disall!BX56),FALSE))</f>
        <v>789.47</v>
      </c>
      <c r="CF57" s="8">
        <f>IF(ISNA(VLOOKUP($I57,disall!$A$2:$CY$349,COLUMN(disall!BY56),FALSE)),-9999,VLOOKUP($I57,disall!$A$2:$CY$349,COLUMN(disall!BY56),FALSE))</f>
        <v>22</v>
      </c>
      <c r="CG57" s="8">
        <f>IF(ISNA(VLOOKUP($I57,disall!$A$2:$CY$349,COLUMN(disall!BZ56),FALSE)),-9999,VLOOKUP($I57,disall!$A$2:$CY$349,COLUMN(disall!BZ56),FALSE))</f>
        <v>16</v>
      </c>
      <c r="CH57" s="8">
        <f>IF(ISNA(VLOOKUP($I57,disall!$A$2:$CY$349,COLUMN(disall!CA56),FALSE)),-9999,VLOOKUP($I57,disall!$A$2:$CY$349,COLUMN(disall!CA56),FALSE))</f>
        <v>727.27</v>
      </c>
      <c r="CI57" s="8">
        <f>IF(ISNA(VLOOKUP($I57,disall!$A$2:$CY$349,COLUMN(disall!CB56),FALSE)),-9999,VLOOKUP($I57,disall!$A$2:$CY$349,COLUMN(disall!CB56),FALSE))</f>
        <v>27</v>
      </c>
      <c r="CJ57" s="8">
        <f>IF(ISNA(VLOOKUP($I57,disall!$A$2:$CY$349,COLUMN(disall!CC56),FALSE)),-9999,VLOOKUP($I57,disall!$A$2:$CY$349,COLUMN(disall!CC56),FALSE))</f>
        <v>21.2</v>
      </c>
      <c r="CK57" s="8">
        <f>IF(ISNA(VLOOKUP($I57,disall!$A$2:$CY$349,COLUMN(disall!CD56),FALSE)),-9999,VLOOKUP($I57,disall!$A$2:$CY$349,COLUMN(disall!CD56),FALSE))</f>
        <v>785.19</v>
      </c>
      <c r="CL57" s="8">
        <f>IF(ISNA(VLOOKUP($I57,disall!$A$2:$CY$349,COLUMN(disall!CE56),FALSE)),-9999,VLOOKUP($I57,disall!$A$2:$CY$349,COLUMN(disall!CE56),FALSE))</f>
        <v>25.1</v>
      </c>
      <c r="CM57" s="8">
        <f>IF(ISNA(VLOOKUP($I57,disall!$A$2:$CY$349,COLUMN(disall!CF56),FALSE)),-9999,VLOOKUP($I57,disall!$A$2:$CY$349,COLUMN(disall!CF56),FALSE))</f>
        <v>19.899999999999999</v>
      </c>
      <c r="CN57" s="8">
        <f>IF(ISNA(VLOOKUP($I57,disall!$A$2:$CY$349,COLUMN(disall!CG56),FALSE)),-9999,VLOOKUP($I57,disall!$A$2:$CY$349,COLUMN(disall!CG56),FALSE))</f>
        <v>792.83</v>
      </c>
      <c r="CO57" s="8">
        <f>IF(ISNA(VLOOKUP($I57,disall!$A$2:$CY$349,COLUMN(disall!CH56),FALSE)),-9999,VLOOKUP($I57,disall!$A$2:$CY$349,COLUMN(disall!CH56),FALSE))</f>
        <v>22.4</v>
      </c>
      <c r="CP57" s="8">
        <f>IF(ISNA(VLOOKUP($I57,disall!$A$2:$CY$349,COLUMN(disall!CI56),FALSE)),-9999,VLOOKUP($I57,disall!$A$2:$CY$349,COLUMN(disall!CI56),FALSE))</f>
        <v>12.8</v>
      </c>
      <c r="CQ57" s="8">
        <f>IF(ISNA(VLOOKUP($I57,disall!$A$2:$CY$349,COLUMN(disall!CJ56),FALSE)),-9999,VLOOKUP($I57,disall!$A$2:$CY$349,COLUMN(disall!CJ56),FALSE))</f>
        <v>571.42999999999995</v>
      </c>
      <c r="CR57" s="8">
        <f>IF(ISNA(VLOOKUP($I57,disall!$A$2:$CY$349,COLUMN(disall!CK56),FALSE)),-9999,VLOOKUP($I57,disall!$A$2:$CY$349,COLUMN(disall!CK56),FALSE))</f>
        <v>23.1</v>
      </c>
      <c r="CS57" s="8">
        <f>IF(ISNA(VLOOKUP($I57,disall!$A$2:$CY$349,COLUMN(disall!CL56),FALSE)),-9999,VLOOKUP($I57,disall!$A$2:$CY$349,COLUMN(disall!CL56),FALSE))</f>
        <v>10.9</v>
      </c>
      <c r="CT57" s="8">
        <f>IF(ISNA(VLOOKUP($I57,disall!$A$2:$CY$349,COLUMN(disall!CM56),FALSE)),-9999,VLOOKUP($I57,disall!$A$2:$CY$349,COLUMN(disall!CM56),FALSE))</f>
        <v>471.86</v>
      </c>
      <c r="CU57" s="8">
        <f>IF(ISNA(VLOOKUP($I57,disall!$A$2:$CY$349,COLUMN(disall!CN56),FALSE)),-9999,VLOOKUP($I57,disall!$A$2:$CY$349,COLUMN(disall!CN56),FALSE))</f>
        <v>20.6</v>
      </c>
      <c r="CV57" s="8">
        <f>IF(ISNA(VLOOKUP($I57,disall!$A$2:$CY$349,COLUMN(disall!CO56),FALSE)),-9999,VLOOKUP($I57,disall!$A$2:$CY$349,COLUMN(disall!CO56),FALSE))</f>
        <v>13.4</v>
      </c>
      <c r="CW57" s="8">
        <f>IF(ISNA(VLOOKUP($I57,disall!$A$2:$CY$349,COLUMN(disall!CP56),FALSE)),-9999,VLOOKUP($I57,disall!$A$2:$CY$349,COLUMN(disall!CP56),FALSE))</f>
        <v>650.49</v>
      </c>
      <c r="CX57" s="8">
        <f>IF(ISNA(VLOOKUP($I57,disall!$A$2:$CY$349,COLUMN(disall!CQ56),FALSE)),-9999,VLOOKUP($I57,disall!$A$2:$CY$349,COLUMN(disall!CQ56),FALSE))</f>
        <v>19.899999999999999</v>
      </c>
      <c r="CY57" s="8">
        <f>IF(ISNA(VLOOKUP($I57,disall!$A$2:$CY$349,COLUMN(disall!CR56),FALSE)),-9999,VLOOKUP($I57,disall!$A$2:$CY$349,COLUMN(disall!CR56),FALSE))</f>
        <v>19.8</v>
      </c>
      <c r="CZ57" s="8">
        <f>IF(ISNA(VLOOKUP($I57,disall!$A$2:$CY$349,COLUMN(disall!CS56),FALSE)),-9999,VLOOKUP($I57,disall!$A$2:$CY$349,COLUMN(disall!CS56),FALSE))</f>
        <v>994.97</v>
      </c>
      <c r="DA57" s="8">
        <f>IF(ISNA(VLOOKUP($I57,disall!$A$2:$CY$349,COLUMN(disall!CT56),FALSE)),-9999,VLOOKUP($I57,disall!$A$2:$CY$349,COLUMN(disall!CT56),FALSE))</f>
        <v>14.9</v>
      </c>
      <c r="DB57" s="8">
        <f>IF(ISNA(VLOOKUP($I57,disall!$A$2:$CY$349,COLUMN(disall!CU56),FALSE)),-9999,VLOOKUP($I57,disall!$A$2:$CY$349,COLUMN(disall!CU56),FALSE))</f>
        <v>11.9</v>
      </c>
      <c r="DC57" s="8">
        <f>IF(ISNA(VLOOKUP($I57,disall!$A$2:$CY$349,COLUMN(disall!CV56),FALSE)),-9999,VLOOKUP($I57,disall!$A$2:$CY$349,COLUMN(disall!CV56),FALSE))</f>
        <v>798.66</v>
      </c>
      <c r="DD57" s="8">
        <f>IF(ISNA(VLOOKUP($I57,disall!$A$2:$CY$349,COLUMN(disall!CW56),FALSE)),-9999,VLOOKUP($I57,disall!$A$2:$CY$349,COLUMN(disall!CW56),FALSE))</f>
        <v>15.9</v>
      </c>
      <c r="DE57" s="8">
        <f>IF(ISNA(VLOOKUP($I57,disall!$A$2:$CY$349,COLUMN(disall!CX56),FALSE)),-9999,VLOOKUP($I57,disall!$A$2:$CY$349,COLUMN(disall!CX56),FALSE))</f>
        <v>19.8</v>
      </c>
      <c r="DF57" s="8">
        <f>IF(ISNA(VLOOKUP($I57,disall!$A$2:$CY$349,COLUMN(disall!CY56),FALSE)),-9999,VLOOKUP($I57,disall!$A$2:$CY$349,COLUMN(disall!CY56),FALSE))</f>
        <v>1245.28</v>
      </c>
    </row>
    <row r="58" spans="1:110" x14ac:dyDescent="0.25">
      <c r="A58">
        <v>254</v>
      </c>
      <c r="B58" t="s">
        <v>8</v>
      </c>
      <c r="C58" t="s">
        <v>472</v>
      </c>
      <c r="D58" t="s">
        <v>318</v>
      </c>
      <c r="E58" t="s">
        <v>556</v>
      </c>
      <c r="F58" t="s">
        <v>347</v>
      </c>
      <c r="G58" t="s">
        <v>557</v>
      </c>
      <c r="H58">
        <v>1117</v>
      </c>
      <c r="I58">
        <f>IF(ISNA(VLOOKUP(H58,disall!$D$2:$L$349,1,FALSE)),H58,VLOOKUP(H58,disall!$D$2:$L$349,1,FALSE))</f>
        <v>1117</v>
      </c>
      <c r="J58">
        <f>IF(ISNA(VLOOKUP(H58,disall!$D$2:$L$349,1,FALSE)),"NA",VLOOKUP(H58,disall!$D$2:$L$349,2,FALSE))</f>
        <v>1117</v>
      </c>
      <c r="K58" t="str">
        <f>IF(ISNA(VLOOKUP(I58,disall!$A$2:$L$349,3,FALSE)),F58,VLOOKUP(I58,disall!$A$2:$L$349,3,FALSE))</f>
        <v>Nanded</v>
      </c>
      <c r="L58" t="str">
        <f>IF(ISNA(VLOOKUP(I58,disall!$A$2:$L$349,12,FALSE)),"NA",VLOOKUP(I58,disall!$A$2:$L$349,12,FALSE))</f>
        <v>Nanded</v>
      </c>
      <c r="M58">
        <f>IF(ISNA(VLOOKUP(I58,disall!$A$2:$M$349,6,FALSE)),"NA",VLOOKUP(I58,disall!$A$2:$M$349,6,FALSE))</f>
        <v>11</v>
      </c>
      <c r="N58">
        <f>IF(ISNA(VLOOKUP(I58,disall!$A$2:$M$349,7,FALSE)),"NA",VLOOKUP(I58,disall!$A$2:$M$349,7,FALSE))</f>
        <v>0.95632300000000003</v>
      </c>
      <c r="O58">
        <f>IF(ISNA(VLOOKUP(I58,disall!$A$2:$M$349,8,FALSE)),"NA",VLOOKUP(I58,disall!$A$2:$M$349,8,FALSE))</f>
        <v>8.1983680000000003</v>
      </c>
      <c r="P58" t="str">
        <f>IF(ISNA(VLOOKUP(I58,disall!$A$2:$M$349,9,FALSE)),"NA",VLOOKUP(I58,disall!$A$2:$M$349,9,FALSE))</f>
        <v>POLY</v>
      </c>
      <c r="Q58">
        <f>IF(ISNA(VLOOKUP(I58,disall!$A$2:$M$349,10,FALSE)),"NA",VLOOKUP(I58,disall!$A$2:$M$349,10,FALSE))</f>
        <v>356131700</v>
      </c>
      <c r="R58" t="str">
        <f>IF(ISNA(VLOOKUP(I58,disall!$A$2:$M$349,11,FALSE)),"NA",VLOOKUP(I58,disall!$A$2:$M$349,11,FALSE))</f>
        <v>Maharashtra</v>
      </c>
      <c r="S58" t="str">
        <f>IF(ISNA(VLOOKUP(I58,disall!$A$2:$M$349,12,FALSE)),"NA",VLOOKUP(I58,disall!$A$2:$M$349,12,FALSE))</f>
        <v>Nanded</v>
      </c>
      <c r="T58">
        <f>IF(ISNA(VLOOKUP(I58,disall!$A$2:$M$349,13,FALSE)),"NA",VLOOKUP(I58,disall!$A$2:$M$349,13,FALSE))</f>
        <v>183</v>
      </c>
      <c r="U58" s="8">
        <f>IF(ISNA(VLOOKUP($I58,disall!$A$2:$CY$349,COLUMN(disall!N57),FALSE)),-9999,VLOOKUP($I58,disall!$A$2:$CY$349,COLUMN(disall!N57),FALSE))</f>
        <v>34</v>
      </c>
      <c r="V58" s="8">
        <f>IF(ISNA(VLOOKUP($I58,disall!$A$2:$CY$349,COLUMN(disall!O57),FALSE)),-9999,VLOOKUP($I58,disall!$A$2:$CY$349,COLUMN(disall!O57),FALSE))</f>
        <v>9</v>
      </c>
      <c r="W58" s="8">
        <f>IF(ISNA(VLOOKUP($I58,disall!$A$2:$CY$349,COLUMN(disall!P57),FALSE)),-9999,VLOOKUP($I58,disall!$A$2:$CY$349,COLUMN(disall!P57),FALSE))</f>
        <v>264.70999999999998</v>
      </c>
      <c r="X58" s="8">
        <f>IF(ISNA(VLOOKUP($I58,disall!$A$2:$CY$349,COLUMN(disall!Q57),FALSE)),-9999,VLOOKUP($I58,disall!$A$2:$CY$349,COLUMN(disall!Q57),FALSE))</f>
        <v>31</v>
      </c>
      <c r="Y58" s="8">
        <f>IF(ISNA(VLOOKUP($I58,disall!$A$2:$CY$349,COLUMN(disall!R57),FALSE)),-9999,VLOOKUP($I58,disall!$A$2:$CY$349,COLUMN(disall!R57),FALSE))</f>
        <v>23</v>
      </c>
      <c r="Z58" s="8">
        <f>IF(ISNA(VLOOKUP($I58,disall!$A$2:$CY$349,COLUMN(disall!S57),FALSE)),-9999,VLOOKUP($I58,disall!$A$2:$CY$349,COLUMN(disall!S57),FALSE))</f>
        <v>741.94</v>
      </c>
      <c r="AA58" s="8">
        <f>IF(ISNA(VLOOKUP($I58,disall!$A$2:$CY$349,COLUMN(disall!T57),FALSE)),-9999,VLOOKUP($I58,disall!$A$2:$CY$349,COLUMN(disall!T57),FALSE))</f>
        <v>30.8</v>
      </c>
      <c r="AB58" s="8">
        <f>IF(ISNA(VLOOKUP($I58,disall!$A$2:$CY$349,COLUMN(disall!U57),FALSE)),-9999,VLOOKUP($I58,disall!$A$2:$CY$349,COLUMN(disall!U57),FALSE))</f>
        <v>22</v>
      </c>
      <c r="AC58" s="8">
        <f>IF(ISNA(VLOOKUP($I58,disall!$A$2:$CY$349,COLUMN(disall!V57),FALSE)),-9999,VLOOKUP($I58,disall!$A$2:$CY$349,COLUMN(disall!V57),FALSE))</f>
        <v>714.29</v>
      </c>
      <c r="AD58" s="8">
        <f>IF(ISNA(VLOOKUP($I58,disall!$A$2:$CY$349,COLUMN(disall!W57),FALSE)),-9999,VLOOKUP($I58,disall!$A$2:$CY$349,COLUMN(disall!W57),FALSE))</f>
        <v>29.9</v>
      </c>
      <c r="AE58" s="8">
        <f>IF(ISNA(VLOOKUP($I58,disall!$A$2:$CY$349,COLUMN(disall!X57),FALSE)),-9999,VLOOKUP($I58,disall!$A$2:$CY$349,COLUMN(disall!X57),FALSE))</f>
        <v>20.6</v>
      </c>
      <c r="AF58" s="8">
        <f>IF(ISNA(VLOOKUP($I58,disall!$A$2:$CY$349,COLUMN(disall!Y57),FALSE)),-9999,VLOOKUP($I58,disall!$A$2:$CY$349,COLUMN(disall!Y57),FALSE))</f>
        <v>688.96</v>
      </c>
      <c r="AG58" s="8">
        <f>IF(ISNA(VLOOKUP($I58,disall!$A$2:$CY$349,COLUMN(disall!Z57),FALSE)),-9999,VLOOKUP($I58,disall!$A$2:$CY$349,COLUMN(disall!Z57),FALSE))</f>
        <v>29</v>
      </c>
      <c r="AH58" s="8">
        <f>IF(ISNA(VLOOKUP($I58,disall!$A$2:$CY$349,COLUMN(disall!AA57),FALSE)),-9999,VLOOKUP($I58,disall!$A$2:$CY$349,COLUMN(disall!AA57),FALSE))</f>
        <v>13.4</v>
      </c>
      <c r="AI58" s="8">
        <f>IF(ISNA(VLOOKUP($I58,disall!$A$2:$CY$349,COLUMN(disall!AB57),FALSE)),-9999,VLOOKUP($I58,disall!$A$2:$CY$349,COLUMN(disall!AB57),FALSE))</f>
        <v>462.07</v>
      </c>
      <c r="AJ58" s="8">
        <f>IF(ISNA(VLOOKUP($I58,disall!$A$2:$CY$349,COLUMN(disall!AC57),FALSE)),-9999,VLOOKUP($I58,disall!$A$2:$CY$349,COLUMN(disall!AC57),FALSE))</f>
        <v>31</v>
      </c>
      <c r="AK58" s="8">
        <f>IF(ISNA(VLOOKUP($I58,disall!$A$2:$CY$349,COLUMN(disall!AD57),FALSE)),-9999,VLOOKUP($I58,disall!$A$2:$CY$349,COLUMN(disall!AD57),FALSE))</f>
        <v>17.399999999999999</v>
      </c>
      <c r="AL58" s="8">
        <f>IF(ISNA(VLOOKUP($I58,disall!$A$2:$CY$349,COLUMN(disall!AE57),FALSE)),-9999,VLOOKUP($I58,disall!$A$2:$CY$349,COLUMN(disall!AE57),FALSE))</f>
        <v>561.29</v>
      </c>
      <c r="AM58" s="8">
        <f>IF(ISNA(VLOOKUP($I58,disall!$A$2:$CY$349,COLUMN(disall!AF57),FALSE)),-9999,VLOOKUP($I58,disall!$A$2:$CY$349,COLUMN(disall!AF57),FALSE))</f>
        <v>37.1</v>
      </c>
      <c r="AN58" s="8">
        <f>IF(ISNA(VLOOKUP($I58,disall!$A$2:$CY$349,COLUMN(disall!AG57),FALSE)),-9999,VLOOKUP($I58,disall!$A$2:$CY$349,COLUMN(disall!AG57),FALSE))</f>
        <v>7.6</v>
      </c>
      <c r="AO58" s="8">
        <f>IF(ISNA(VLOOKUP($I58,disall!$A$2:$CY$349,COLUMN(disall!AH57),FALSE)),-9999,VLOOKUP($I58,disall!$A$2:$CY$349,COLUMN(disall!AH57),FALSE))</f>
        <v>204.85</v>
      </c>
      <c r="AP58" s="8">
        <f>IF(ISNA(VLOOKUP($I58,disall!$A$2:$CY$349,COLUMN(disall!AI57),FALSE)),-9999,VLOOKUP($I58,disall!$A$2:$CY$349,COLUMN(disall!AI57),FALSE))</f>
        <v>29.8</v>
      </c>
      <c r="AQ58" s="8">
        <f>IF(ISNA(VLOOKUP($I58,disall!$A$2:$CY$349,COLUMN(disall!AJ57),FALSE)),-9999,VLOOKUP($I58,disall!$A$2:$CY$349,COLUMN(disall!AJ57),FALSE))</f>
        <v>14.8</v>
      </c>
      <c r="AR58" s="8">
        <f>IF(ISNA(VLOOKUP($I58,disall!$A$2:$CY$349,COLUMN(disall!AK57),FALSE)),-9999,VLOOKUP($I58,disall!$A$2:$CY$349,COLUMN(disall!AK57),FALSE))</f>
        <v>496.64</v>
      </c>
      <c r="AS58" s="8">
        <f>IF(ISNA(VLOOKUP($I58,disall!$A$2:$CY$349,COLUMN(disall!AL57),FALSE)),-9999,VLOOKUP($I58,disall!$A$2:$CY$349,COLUMN(disall!AL57),FALSE))</f>
        <v>31.7</v>
      </c>
      <c r="AT58" s="8">
        <f>IF(ISNA(VLOOKUP($I58,disall!$A$2:$CY$349,COLUMN(disall!AM57),FALSE)),-9999,VLOOKUP($I58,disall!$A$2:$CY$349,COLUMN(disall!AM57),FALSE))</f>
        <v>13.9</v>
      </c>
      <c r="AU58" s="8">
        <f>IF(ISNA(VLOOKUP($I58,disall!$A$2:$CY$349,COLUMN(disall!AN57),FALSE)),-9999,VLOOKUP($I58,disall!$A$2:$CY$349,COLUMN(disall!AN57),FALSE))</f>
        <v>438.49</v>
      </c>
      <c r="AV58" s="8">
        <f>IF(ISNA(VLOOKUP($I58,disall!$A$2:$CY$349,COLUMN(disall!AO57),FALSE)),-9999,VLOOKUP($I58,disall!$A$2:$CY$349,COLUMN(disall!AO57),FALSE))</f>
        <v>34.200000000000003</v>
      </c>
      <c r="AW58" s="8">
        <f>IF(ISNA(VLOOKUP($I58,disall!$A$2:$CY$349,COLUMN(disall!AP57),FALSE)),-9999,VLOOKUP($I58,disall!$A$2:$CY$349,COLUMN(disall!AP57),FALSE))</f>
        <v>11.3</v>
      </c>
      <c r="AX58" s="8">
        <f>IF(ISNA(VLOOKUP($I58,disall!$A$2:$CY$349,COLUMN(disall!AQ57),FALSE)),-9999,VLOOKUP($I58,disall!$A$2:$CY$349,COLUMN(disall!AQ57),FALSE))</f>
        <v>330.41</v>
      </c>
      <c r="AY58" s="8">
        <f>IF(ISNA(VLOOKUP($I58,disall!$A$2:$CY$349,COLUMN(disall!AR57),FALSE)),-9999,VLOOKUP($I58,disall!$A$2:$CY$349,COLUMN(disall!AR57),FALSE))</f>
        <v>31.9</v>
      </c>
      <c r="AZ58" s="8">
        <f>IF(ISNA(VLOOKUP($I58,disall!$A$2:$CY$349,COLUMN(disall!AS57),FALSE)),-9999,VLOOKUP($I58,disall!$A$2:$CY$349,COLUMN(disall!AS57),FALSE))</f>
        <v>8.3000000000000007</v>
      </c>
      <c r="BA58" s="8">
        <f>IF(ISNA(VLOOKUP($I58,disall!$A$2:$CY$349,COLUMN(disall!AT57),FALSE)),-9999,VLOOKUP($I58,disall!$A$2:$CY$349,COLUMN(disall!AT57),FALSE))</f>
        <v>260.19</v>
      </c>
      <c r="BB58" s="8">
        <f>IF(ISNA(VLOOKUP($I58,disall!$A$2:$CY$349,COLUMN(disall!AU57),FALSE)),-9999,VLOOKUP($I58,disall!$A$2:$CY$349,COLUMN(disall!AU57),FALSE))</f>
        <v>28.1</v>
      </c>
      <c r="BC58" s="8">
        <f>IF(ISNA(VLOOKUP($I58,disall!$A$2:$CY$349,COLUMN(disall!AV57),FALSE)),-9999,VLOOKUP($I58,disall!$A$2:$CY$349,COLUMN(disall!AV57),FALSE))</f>
        <v>16.2</v>
      </c>
      <c r="BD58" s="8">
        <f>IF(ISNA(VLOOKUP($I58,disall!$A$2:$CY$349,COLUMN(disall!AW57),FALSE)),-9999,VLOOKUP($I58,disall!$A$2:$CY$349,COLUMN(disall!AW57),FALSE))</f>
        <v>576.51</v>
      </c>
      <c r="BE58" s="8">
        <f>IF(ISNA(VLOOKUP($I58,disall!$A$2:$CY$349,COLUMN(disall!AX57),FALSE)),-9999,VLOOKUP($I58,disall!$A$2:$CY$349,COLUMN(disall!AX57),FALSE))</f>
        <v>19.5</v>
      </c>
      <c r="BF58" s="8">
        <f>IF(ISNA(VLOOKUP($I58,disall!$A$2:$CY$349,COLUMN(disall!AY57),FALSE)),-9999,VLOOKUP($I58,disall!$A$2:$CY$349,COLUMN(disall!AY57),FALSE))</f>
        <v>6</v>
      </c>
      <c r="BG58" s="8">
        <f>IF(ISNA(VLOOKUP($I58,disall!$A$2:$CY$349,COLUMN(disall!AZ57),FALSE)),-9999,VLOOKUP($I58,disall!$A$2:$CY$349,COLUMN(disall!AZ57),FALSE))</f>
        <v>307.69</v>
      </c>
      <c r="BH58" s="8">
        <f>IF(ISNA(VLOOKUP($I58,disall!$A$2:$CY$349,COLUMN(disall!BA57),FALSE)),-9999,VLOOKUP($I58,disall!$A$2:$CY$349,COLUMN(disall!BA57),FALSE))</f>
        <v>17.600000000000001</v>
      </c>
      <c r="BI58" s="8">
        <f>IF(ISNA(VLOOKUP($I58,disall!$A$2:$CY$349,COLUMN(disall!BB57),FALSE)),-9999,VLOOKUP($I58,disall!$A$2:$CY$349,COLUMN(disall!BB57),FALSE))</f>
        <v>10.4</v>
      </c>
      <c r="BJ58" s="8">
        <f>IF(ISNA(VLOOKUP($I58,disall!$A$2:$CY$349,COLUMN(disall!BC57),FALSE)),-9999,VLOOKUP($I58,disall!$A$2:$CY$349,COLUMN(disall!BC57),FALSE))</f>
        <v>590.91</v>
      </c>
      <c r="BK58" s="8">
        <f>IF(ISNA(VLOOKUP($I58,disall!$A$2:$CY$349,COLUMN(disall!BD57),FALSE)),-9999,VLOOKUP($I58,disall!$A$2:$CY$349,COLUMN(disall!BD57),FALSE))</f>
        <v>17.3</v>
      </c>
      <c r="BL58" s="8">
        <f>IF(ISNA(VLOOKUP($I58,disall!$A$2:$CY$349,COLUMN(disall!BE57),FALSE)),-9999,VLOOKUP($I58,disall!$A$2:$CY$349,COLUMN(disall!BE57),FALSE))</f>
        <v>9.1999999999999993</v>
      </c>
      <c r="BM58" s="8">
        <f>IF(ISNA(VLOOKUP($I58,disall!$A$2:$CY$349,COLUMN(disall!BF57),FALSE)),-9999,VLOOKUP($I58,disall!$A$2:$CY$349,COLUMN(disall!BF57),FALSE))</f>
        <v>531.79</v>
      </c>
      <c r="BN58" s="8">
        <f>IF(ISNA(VLOOKUP($I58,disall!$A$2:$CY$349,COLUMN(disall!BG57),FALSE)),-9999,VLOOKUP($I58,disall!$A$2:$CY$349,COLUMN(disall!BG57),FALSE))</f>
        <v>16.399999999999999</v>
      </c>
      <c r="BO58" s="8">
        <f>IF(ISNA(VLOOKUP($I58,disall!$A$2:$CY$349,COLUMN(disall!BH57),FALSE)),-9999,VLOOKUP($I58,disall!$A$2:$CY$349,COLUMN(disall!BH57),FALSE))</f>
        <v>7.5</v>
      </c>
      <c r="BP58" s="8">
        <f>IF(ISNA(VLOOKUP($I58,disall!$A$2:$CY$349,COLUMN(disall!BI57),FALSE)),-9999,VLOOKUP($I58,disall!$A$2:$CY$349,COLUMN(disall!BI57),FALSE))</f>
        <v>457.32</v>
      </c>
      <c r="BQ58" s="8">
        <f>IF(ISNA(VLOOKUP($I58,disall!$A$2:$CY$349,COLUMN(disall!BJ57),FALSE)),-9999,VLOOKUP($I58,disall!$A$2:$CY$349,COLUMN(disall!BJ57),FALSE))</f>
        <v>17.399999999999999</v>
      </c>
      <c r="BR58" s="8">
        <f>IF(ISNA(VLOOKUP($I58,disall!$A$2:$CY$349,COLUMN(disall!BK57),FALSE)),-9999,VLOOKUP($I58,disall!$A$2:$CY$349,COLUMN(disall!BK57),FALSE))</f>
        <v>6.8</v>
      </c>
      <c r="BS58" s="8">
        <f>IF(ISNA(VLOOKUP($I58,disall!$A$2:$CY$349,COLUMN(disall!BL57),FALSE)),-9999,VLOOKUP($I58,disall!$A$2:$CY$349,COLUMN(disall!BL57),FALSE))</f>
        <v>390.8</v>
      </c>
      <c r="BT58" s="8">
        <f>IF(ISNA(VLOOKUP($I58,disall!$A$2:$CY$349,COLUMN(disall!BM57),FALSE)),-9999,VLOOKUP($I58,disall!$A$2:$CY$349,COLUMN(disall!BM57),FALSE))</f>
        <v>19.7</v>
      </c>
      <c r="BU58" s="8">
        <f>IF(ISNA(VLOOKUP($I58,disall!$A$2:$CY$349,COLUMN(disall!BN57),FALSE)),-9999,VLOOKUP($I58,disall!$A$2:$CY$349,COLUMN(disall!BN57),FALSE))</f>
        <v>10.3</v>
      </c>
      <c r="BV58" s="8">
        <f>IF(ISNA(VLOOKUP($I58,disall!$A$2:$CY$349,COLUMN(disall!BO57),FALSE)),-9999,VLOOKUP($I58,disall!$A$2:$CY$349,COLUMN(disall!BO57),FALSE))</f>
        <v>522.84</v>
      </c>
      <c r="BW58" s="8">
        <f>IF(ISNA(VLOOKUP($I58,disall!$A$2:$CY$349,COLUMN(disall!BP57),FALSE)),-9999,VLOOKUP($I58,disall!$A$2:$CY$349,COLUMN(disall!BP57),FALSE))</f>
        <v>10.5</v>
      </c>
      <c r="BX58" s="8">
        <f>IF(ISNA(VLOOKUP($I58,disall!$A$2:$CY$349,COLUMN(disall!BQ57),FALSE)),-9999,VLOOKUP($I58,disall!$A$2:$CY$349,COLUMN(disall!BQ57),FALSE))</f>
        <v>6.7</v>
      </c>
      <c r="BY58" s="8">
        <f>IF(ISNA(VLOOKUP($I58,disall!$A$2:$CY$349,COLUMN(disall!BR57),FALSE)),-9999,VLOOKUP($I58,disall!$A$2:$CY$349,COLUMN(disall!BR57),FALSE))</f>
        <v>638.1</v>
      </c>
      <c r="BZ58" s="8">
        <f>IF(ISNA(VLOOKUP($I58,disall!$A$2:$CY$349,COLUMN(disall!BS57),FALSE)),-9999,VLOOKUP($I58,disall!$A$2:$CY$349,COLUMN(disall!BS57),FALSE))</f>
        <v>8.3000000000000007</v>
      </c>
      <c r="CA58" s="8">
        <f>IF(ISNA(VLOOKUP($I58,disall!$A$2:$CY$349,COLUMN(disall!BT57),FALSE)),-9999,VLOOKUP($I58,disall!$A$2:$CY$349,COLUMN(disall!BT57),FALSE))</f>
        <v>3</v>
      </c>
      <c r="CB58" s="8">
        <f>IF(ISNA(VLOOKUP($I58,disall!$A$2:$CY$349,COLUMN(disall!BU57),FALSE)),-9999,VLOOKUP($I58,disall!$A$2:$CY$349,COLUMN(disall!BU57),FALSE))</f>
        <v>361.45</v>
      </c>
      <c r="CC58" s="8">
        <f>IF(ISNA(VLOOKUP($I58,disall!$A$2:$CY$349,COLUMN(disall!BV57),FALSE)),-9999,VLOOKUP($I58,disall!$A$2:$CY$349,COLUMN(disall!BV57),FALSE))</f>
        <v>7</v>
      </c>
      <c r="CD58" s="8">
        <f>IF(ISNA(VLOOKUP($I58,disall!$A$2:$CY$349,COLUMN(disall!BW57),FALSE)),-9999,VLOOKUP($I58,disall!$A$2:$CY$349,COLUMN(disall!BW57),FALSE))</f>
        <v>3</v>
      </c>
      <c r="CE58" s="8">
        <f>IF(ISNA(VLOOKUP($I58,disall!$A$2:$CY$349,COLUMN(disall!BX57),FALSE)),-9999,VLOOKUP($I58,disall!$A$2:$CY$349,COLUMN(disall!BX57),FALSE))</f>
        <v>428.57</v>
      </c>
      <c r="CF58" s="8">
        <f>IF(ISNA(VLOOKUP($I58,disall!$A$2:$CY$349,COLUMN(disall!BY57),FALSE)),-9999,VLOOKUP($I58,disall!$A$2:$CY$349,COLUMN(disall!BY57),FALSE))</f>
        <v>15</v>
      </c>
      <c r="CG58" s="8">
        <f>IF(ISNA(VLOOKUP($I58,disall!$A$2:$CY$349,COLUMN(disall!BZ57),FALSE)),-9999,VLOOKUP($I58,disall!$A$2:$CY$349,COLUMN(disall!BZ57),FALSE))</f>
        <v>13</v>
      </c>
      <c r="CH58" s="8">
        <f>IF(ISNA(VLOOKUP($I58,disall!$A$2:$CY$349,COLUMN(disall!CA57),FALSE)),-9999,VLOOKUP($I58,disall!$A$2:$CY$349,COLUMN(disall!CA57),FALSE))</f>
        <v>866.67</v>
      </c>
      <c r="CI58" s="8">
        <f>IF(ISNA(VLOOKUP($I58,disall!$A$2:$CY$349,COLUMN(disall!CB57),FALSE)),-9999,VLOOKUP($I58,disall!$A$2:$CY$349,COLUMN(disall!CB57),FALSE))</f>
        <v>33.1</v>
      </c>
      <c r="CJ58" s="8">
        <f>IF(ISNA(VLOOKUP($I58,disall!$A$2:$CY$349,COLUMN(disall!CC57),FALSE)),-9999,VLOOKUP($I58,disall!$A$2:$CY$349,COLUMN(disall!CC57),FALSE))</f>
        <v>36.4</v>
      </c>
      <c r="CK58" s="8">
        <f>IF(ISNA(VLOOKUP($I58,disall!$A$2:$CY$349,COLUMN(disall!CD57),FALSE)),-9999,VLOOKUP($I58,disall!$A$2:$CY$349,COLUMN(disall!CD57),FALSE))</f>
        <v>1099.7</v>
      </c>
      <c r="CL58" s="8">
        <f>IF(ISNA(VLOOKUP($I58,disall!$A$2:$CY$349,COLUMN(disall!CE57),FALSE)),-9999,VLOOKUP($I58,disall!$A$2:$CY$349,COLUMN(disall!CE57),FALSE))</f>
        <v>26.1</v>
      </c>
      <c r="CM58" s="8">
        <f>IF(ISNA(VLOOKUP($I58,disall!$A$2:$CY$349,COLUMN(disall!CF57),FALSE)),-9999,VLOOKUP($I58,disall!$A$2:$CY$349,COLUMN(disall!CF57),FALSE))</f>
        <v>36.700000000000003</v>
      </c>
      <c r="CN58" s="8">
        <f>IF(ISNA(VLOOKUP($I58,disall!$A$2:$CY$349,COLUMN(disall!CG57),FALSE)),-9999,VLOOKUP($I58,disall!$A$2:$CY$349,COLUMN(disall!CG57),FALSE))</f>
        <v>1406.13</v>
      </c>
      <c r="CO58" s="8">
        <f>IF(ISNA(VLOOKUP($I58,disall!$A$2:$CY$349,COLUMN(disall!CH57),FALSE)),-9999,VLOOKUP($I58,disall!$A$2:$CY$349,COLUMN(disall!CH57),FALSE))</f>
        <v>24.5</v>
      </c>
      <c r="CP58" s="8">
        <f>IF(ISNA(VLOOKUP($I58,disall!$A$2:$CY$349,COLUMN(disall!CI57),FALSE)),-9999,VLOOKUP($I58,disall!$A$2:$CY$349,COLUMN(disall!CI57),FALSE))</f>
        <v>19</v>
      </c>
      <c r="CQ58" s="8">
        <f>IF(ISNA(VLOOKUP($I58,disall!$A$2:$CY$349,COLUMN(disall!CJ57),FALSE)),-9999,VLOOKUP($I58,disall!$A$2:$CY$349,COLUMN(disall!CJ57),FALSE))</f>
        <v>775.51</v>
      </c>
      <c r="CR58" s="8">
        <f>IF(ISNA(VLOOKUP($I58,disall!$A$2:$CY$349,COLUMN(disall!CK57),FALSE)),-9999,VLOOKUP($I58,disall!$A$2:$CY$349,COLUMN(disall!CK57),FALSE))</f>
        <v>12.7</v>
      </c>
      <c r="CS58" s="8">
        <f>IF(ISNA(VLOOKUP($I58,disall!$A$2:$CY$349,COLUMN(disall!CL57),FALSE)),-9999,VLOOKUP($I58,disall!$A$2:$CY$349,COLUMN(disall!CL57),FALSE))</f>
        <v>8</v>
      </c>
      <c r="CT58" s="8">
        <f>IF(ISNA(VLOOKUP($I58,disall!$A$2:$CY$349,COLUMN(disall!CM57),FALSE)),-9999,VLOOKUP($I58,disall!$A$2:$CY$349,COLUMN(disall!CM57),FALSE))</f>
        <v>629.91999999999996</v>
      </c>
      <c r="CU58" s="8">
        <f>IF(ISNA(VLOOKUP($I58,disall!$A$2:$CY$349,COLUMN(disall!CN57),FALSE)),-9999,VLOOKUP($I58,disall!$A$2:$CY$349,COLUMN(disall!CN57),FALSE))</f>
        <v>11.5</v>
      </c>
      <c r="CV58" s="8">
        <f>IF(ISNA(VLOOKUP($I58,disall!$A$2:$CY$349,COLUMN(disall!CO57),FALSE)),-9999,VLOOKUP($I58,disall!$A$2:$CY$349,COLUMN(disall!CO57),FALSE))</f>
        <v>9.6</v>
      </c>
      <c r="CW58" s="8">
        <f>IF(ISNA(VLOOKUP($I58,disall!$A$2:$CY$349,COLUMN(disall!CP57),FALSE)),-9999,VLOOKUP($I58,disall!$A$2:$CY$349,COLUMN(disall!CP57),FALSE))</f>
        <v>834.78</v>
      </c>
      <c r="CX58" s="8">
        <f>IF(ISNA(VLOOKUP($I58,disall!$A$2:$CY$349,COLUMN(disall!CQ57),FALSE)),-9999,VLOOKUP($I58,disall!$A$2:$CY$349,COLUMN(disall!CQ57),FALSE))</f>
        <v>10.5</v>
      </c>
      <c r="CY58" s="8">
        <f>IF(ISNA(VLOOKUP($I58,disall!$A$2:$CY$349,COLUMN(disall!CR57),FALSE)),-9999,VLOOKUP($I58,disall!$A$2:$CY$349,COLUMN(disall!CR57),FALSE))</f>
        <v>12.4</v>
      </c>
      <c r="CZ58" s="8">
        <f>IF(ISNA(VLOOKUP($I58,disall!$A$2:$CY$349,COLUMN(disall!CS57),FALSE)),-9999,VLOOKUP($I58,disall!$A$2:$CY$349,COLUMN(disall!CS57),FALSE))</f>
        <v>1180.95</v>
      </c>
      <c r="DA58" s="8">
        <f>IF(ISNA(VLOOKUP($I58,disall!$A$2:$CY$349,COLUMN(disall!CT57),FALSE)),-9999,VLOOKUP($I58,disall!$A$2:$CY$349,COLUMN(disall!CT57),FALSE))</f>
        <v>6.2</v>
      </c>
      <c r="DB58" s="8">
        <f>IF(ISNA(VLOOKUP($I58,disall!$A$2:$CY$349,COLUMN(disall!CU57),FALSE)),-9999,VLOOKUP($I58,disall!$A$2:$CY$349,COLUMN(disall!CU57),FALSE))</f>
        <v>6</v>
      </c>
      <c r="DC58" s="8">
        <f>IF(ISNA(VLOOKUP($I58,disall!$A$2:$CY$349,COLUMN(disall!CV57),FALSE)),-9999,VLOOKUP($I58,disall!$A$2:$CY$349,COLUMN(disall!CV57),FALSE))</f>
        <v>967.74</v>
      </c>
      <c r="DD58" s="8">
        <f>IF(ISNA(VLOOKUP($I58,disall!$A$2:$CY$349,COLUMN(disall!CW57),FALSE)),-9999,VLOOKUP($I58,disall!$A$2:$CY$349,COLUMN(disall!CW57),FALSE))</f>
        <v>7.9</v>
      </c>
      <c r="DE58" s="8">
        <f>IF(ISNA(VLOOKUP($I58,disall!$A$2:$CY$349,COLUMN(disall!CX57),FALSE)),-9999,VLOOKUP($I58,disall!$A$2:$CY$349,COLUMN(disall!CX57),FALSE))</f>
        <v>7.5</v>
      </c>
      <c r="DF58" s="8">
        <f>IF(ISNA(VLOOKUP($I58,disall!$A$2:$CY$349,COLUMN(disall!CY57),FALSE)),-9999,VLOOKUP($I58,disall!$A$2:$CY$349,COLUMN(disall!CY57),FALSE))</f>
        <v>949.37</v>
      </c>
    </row>
    <row r="59" spans="1:110" x14ac:dyDescent="0.25">
      <c r="A59">
        <v>255</v>
      </c>
      <c r="B59" t="s">
        <v>8</v>
      </c>
      <c r="C59" t="s">
        <v>472</v>
      </c>
      <c r="D59" t="s">
        <v>318</v>
      </c>
      <c r="E59" t="s">
        <v>558</v>
      </c>
      <c r="F59" t="s">
        <v>336</v>
      </c>
      <c r="G59" t="s">
        <v>559</v>
      </c>
      <c r="H59">
        <v>1118</v>
      </c>
      <c r="I59">
        <f>IF(ISNA(VLOOKUP(H59,disall!$D$2:$L$349,1,FALSE)),H59,VLOOKUP(H59,disall!$D$2:$L$349,1,FALSE))</f>
        <v>1118</v>
      </c>
      <c r="J59">
        <f>IF(ISNA(VLOOKUP(H59,disall!$D$2:$L$349,1,FALSE)),"NA",VLOOKUP(H59,disall!$D$2:$L$349,2,FALSE))</f>
        <v>1118</v>
      </c>
      <c r="K59" t="str">
        <f>IF(ISNA(VLOOKUP(I59,disall!$A$2:$L$349,3,FALSE)),F59,VLOOKUP(I59,disall!$A$2:$L$349,3,FALSE))</f>
        <v>Nashik</v>
      </c>
      <c r="L59" t="str">
        <f>IF(ISNA(VLOOKUP(I59,disall!$A$2:$L$349,12,FALSE)),"NA",VLOOKUP(I59,disall!$A$2:$L$349,12,FALSE))</f>
        <v>Nashik</v>
      </c>
      <c r="M59">
        <f>IF(ISNA(VLOOKUP(I59,disall!$A$2:$M$349,6,FALSE)),"NA",VLOOKUP(I59,disall!$A$2:$M$349,6,FALSE))</f>
        <v>11</v>
      </c>
      <c r="N59">
        <f>IF(ISNA(VLOOKUP(I59,disall!$A$2:$M$349,7,FALSE)),"NA",VLOOKUP(I59,disall!$A$2:$M$349,7,FALSE))</f>
        <v>1.3488599999999999</v>
      </c>
      <c r="O59">
        <f>IF(ISNA(VLOOKUP(I59,disall!$A$2:$M$349,8,FALSE)),"NA",VLOOKUP(I59,disall!$A$2:$M$349,8,FALSE))</f>
        <v>6.7370159999999997</v>
      </c>
      <c r="P59" t="str">
        <f>IF(ISNA(VLOOKUP(I59,disall!$A$2:$M$349,9,FALSE)),"NA",VLOOKUP(I59,disall!$A$2:$M$349,9,FALSE))</f>
        <v>POLY</v>
      </c>
      <c r="Q59">
        <f>IF(ISNA(VLOOKUP(I59,disall!$A$2:$M$349,10,FALSE)),"NA",VLOOKUP(I59,disall!$A$2:$M$349,10,FALSE))</f>
        <v>356131800</v>
      </c>
      <c r="R59" t="str">
        <f>IF(ISNA(VLOOKUP(I59,disall!$A$2:$M$349,11,FALSE)),"NA",VLOOKUP(I59,disall!$A$2:$M$349,11,FALSE))</f>
        <v>Maharashtra</v>
      </c>
      <c r="S59" t="str">
        <f>IF(ISNA(VLOOKUP(I59,disall!$A$2:$M$349,12,FALSE)),"NA",VLOOKUP(I59,disall!$A$2:$M$349,12,FALSE))</f>
        <v>Nashik</v>
      </c>
      <c r="T59">
        <f>IF(ISNA(VLOOKUP(I59,disall!$A$2:$M$349,13,FALSE)),"NA",VLOOKUP(I59,disall!$A$2:$M$349,13,FALSE))</f>
        <v>184</v>
      </c>
      <c r="U59" s="8">
        <f>IF(ISNA(VLOOKUP($I59,disall!$A$2:$CY$349,COLUMN(disall!N58),FALSE)),-9999,VLOOKUP($I59,disall!$A$2:$CY$349,COLUMN(disall!N58),FALSE))</f>
        <v>59</v>
      </c>
      <c r="V59" s="8">
        <f>IF(ISNA(VLOOKUP($I59,disall!$A$2:$CY$349,COLUMN(disall!O58),FALSE)),-9999,VLOOKUP($I59,disall!$A$2:$CY$349,COLUMN(disall!O58),FALSE))</f>
        <v>27</v>
      </c>
      <c r="W59" s="8">
        <f>IF(ISNA(VLOOKUP($I59,disall!$A$2:$CY$349,COLUMN(disall!P58),FALSE)),-9999,VLOOKUP($I59,disall!$A$2:$CY$349,COLUMN(disall!P58),FALSE))</f>
        <v>457.63</v>
      </c>
      <c r="X59" s="8">
        <f>IF(ISNA(VLOOKUP($I59,disall!$A$2:$CY$349,COLUMN(disall!Q58),FALSE)),-9999,VLOOKUP($I59,disall!$A$2:$CY$349,COLUMN(disall!Q58),FALSE))</f>
        <v>45</v>
      </c>
      <c r="Y59" s="8">
        <f>IF(ISNA(VLOOKUP($I59,disall!$A$2:$CY$349,COLUMN(disall!R58),FALSE)),-9999,VLOOKUP($I59,disall!$A$2:$CY$349,COLUMN(disall!R58),FALSE))</f>
        <v>30</v>
      </c>
      <c r="Z59" s="8">
        <f>IF(ISNA(VLOOKUP($I59,disall!$A$2:$CY$349,COLUMN(disall!S58),FALSE)),-9999,VLOOKUP($I59,disall!$A$2:$CY$349,COLUMN(disall!S58),FALSE))</f>
        <v>666.67</v>
      </c>
      <c r="AA59" s="8">
        <f>IF(ISNA(VLOOKUP($I59,disall!$A$2:$CY$349,COLUMN(disall!T58),FALSE)),-9999,VLOOKUP($I59,disall!$A$2:$CY$349,COLUMN(disall!T58),FALSE))</f>
        <v>47.1</v>
      </c>
      <c r="AB59" s="8">
        <f>IF(ISNA(VLOOKUP($I59,disall!$A$2:$CY$349,COLUMN(disall!U58),FALSE)),-9999,VLOOKUP($I59,disall!$A$2:$CY$349,COLUMN(disall!U58),FALSE))</f>
        <v>30</v>
      </c>
      <c r="AC59" s="8">
        <f>IF(ISNA(VLOOKUP($I59,disall!$A$2:$CY$349,COLUMN(disall!V58),FALSE)),-9999,VLOOKUP($I59,disall!$A$2:$CY$349,COLUMN(disall!V58),FALSE))</f>
        <v>636.94000000000005</v>
      </c>
      <c r="AD59" s="8">
        <f>IF(ISNA(VLOOKUP($I59,disall!$A$2:$CY$349,COLUMN(disall!W58),FALSE)),-9999,VLOOKUP($I59,disall!$A$2:$CY$349,COLUMN(disall!W58),FALSE))</f>
        <v>44</v>
      </c>
      <c r="AE59" s="8">
        <f>IF(ISNA(VLOOKUP($I59,disall!$A$2:$CY$349,COLUMN(disall!X58),FALSE)),-9999,VLOOKUP($I59,disall!$A$2:$CY$349,COLUMN(disall!X58),FALSE))</f>
        <v>22.3</v>
      </c>
      <c r="AF59" s="8">
        <f>IF(ISNA(VLOOKUP($I59,disall!$A$2:$CY$349,COLUMN(disall!Y58),FALSE)),-9999,VLOOKUP($I59,disall!$A$2:$CY$349,COLUMN(disall!Y58),FALSE))</f>
        <v>506.82</v>
      </c>
      <c r="AG59" s="8">
        <f>IF(ISNA(VLOOKUP($I59,disall!$A$2:$CY$349,COLUMN(disall!Z58),FALSE)),-9999,VLOOKUP($I59,disall!$A$2:$CY$349,COLUMN(disall!Z58),FALSE))</f>
        <v>42.8</v>
      </c>
      <c r="AH59" s="8">
        <f>IF(ISNA(VLOOKUP($I59,disall!$A$2:$CY$349,COLUMN(disall!AA58),FALSE)),-9999,VLOOKUP($I59,disall!$A$2:$CY$349,COLUMN(disall!AA58),FALSE))</f>
        <v>36.5</v>
      </c>
      <c r="AI59" s="8">
        <f>IF(ISNA(VLOOKUP($I59,disall!$A$2:$CY$349,COLUMN(disall!AB58),FALSE)),-9999,VLOOKUP($I59,disall!$A$2:$CY$349,COLUMN(disall!AB58),FALSE))</f>
        <v>852.8</v>
      </c>
      <c r="AJ59" s="8">
        <f>IF(ISNA(VLOOKUP($I59,disall!$A$2:$CY$349,COLUMN(disall!AC58),FALSE)),-9999,VLOOKUP($I59,disall!$A$2:$CY$349,COLUMN(disall!AC58),FALSE))</f>
        <v>46.5</v>
      </c>
      <c r="AK59" s="8">
        <f>IF(ISNA(VLOOKUP($I59,disall!$A$2:$CY$349,COLUMN(disall!AD58),FALSE)),-9999,VLOOKUP($I59,disall!$A$2:$CY$349,COLUMN(disall!AD58),FALSE))</f>
        <v>25</v>
      </c>
      <c r="AL59" s="8">
        <f>IF(ISNA(VLOOKUP($I59,disall!$A$2:$CY$349,COLUMN(disall!AE58),FALSE)),-9999,VLOOKUP($I59,disall!$A$2:$CY$349,COLUMN(disall!AE58),FALSE))</f>
        <v>537.63</v>
      </c>
      <c r="AM59" s="8">
        <f>IF(ISNA(VLOOKUP($I59,disall!$A$2:$CY$349,COLUMN(disall!AF58),FALSE)),-9999,VLOOKUP($I59,disall!$A$2:$CY$349,COLUMN(disall!AF58),FALSE))</f>
        <v>49.5</v>
      </c>
      <c r="AN59" s="8">
        <f>IF(ISNA(VLOOKUP($I59,disall!$A$2:$CY$349,COLUMN(disall!AG58),FALSE)),-9999,VLOOKUP($I59,disall!$A$2:$CY$349,COLUMN(disall!AG58),FALSE))</f>
        <v>8.9</v>
      </c>
      <c r="AO59" s="8">
        <f>IF(ISNA(VLOOKUP($I59,disall!$A$2:$CY$349,COLUMN(disall!AH58),FALSE)),-9999,VLOOKUP($I59,disall!$A$2:$CY$349,COLUMN(disall!AH58),FALSE))</f>
        <v>179.8</v>
      </c>
      <c r="AP59" s="8">
        <f>IF(ISNA(VLOOKUP($I59,disall!$A$2:$CY$349,COLUMN(disall!AI58),FALSE)),-9999,VLOOKUP($I59,disall!$A$2:$CY$349,COLUMN(disall!AI58),FALSE))</f>
        <v>48.8</v>
      </c>
      <c r="AQ59" s="8">
        <f>IF(ISNA(VLOOKUP($I59,disall!$A$2:$CY$349,COLUMN(disall!AJ58),FALSE)),-9999,VLOOKUP($I59,disall!$A$2:$CY$349,COLUMN(disall!AJ58),FALSE))</f>
        <v>48.5</v>
      </c>
      <c r="AR59" s="8">
        <f>IF(ISNA(VLOOKUP($I59,disall!$A$2:$CY$349,COLUMN(disall!AK58),FALSE)),-9999,VLOOKUP($I59,disall!$A$2:$CY$349,COLUMN(disall!AK58),FALSE))</f>
        <v>993.85</v>
      </c>
      <c r="AS59" s="8">
        <f>IF(ISNA(VLOOKUP($I59,disall!$A$2:$CY$349,COLUMN(disall!AL58),FALSE)),-9999,VLOOKUP($I59,disall!$A$2:$CY$349,COLUMN(disall!AL58),FALSE))</f>
        <v>56.1</v>
      </c>
      <c r="AT59" s="8">
        <f>IF(ISNA(VLOOKUP($I59,disall!$A$2:$CY$349,COLUMN(disall!AM58),FALSE)),-9999,VLOOKUP($I59,disall!$A$2:$CY$349,COLUMN(disall!AM58),FALSE))</f>
        <v>42.9</v>
      </c>
      <c r="AU59" s="8">
        <f>IF(ISNA(VLOOKUP($I59,disall!$A$2:$CY$349,COLUMN(disall!AN58),FALSE)),-9999,VLOOKUP($I59,disall!$A$2:$CY$349,COLUMN(disall!AN58),FALSE))</f>
        <v>764.71</v>
      </c>
      <c r="AV59" s="8">
        <f>IF(ISNA(VLOOKUP($I59,disall!$A$2:$CY$349,COLUMN(disall!AO58),FALSE)),-9999,VLOOKUP($I59,disall!$A$2:$CY$349,COLUMN(disall!AO58),FALSE))</f>
        <v>54.7</v>
      </c>
      <c r="AW59" s="8">
        <f>IF(ISNA(VLOOKUP($I59,disall!$A$2:$CY$349,COLUMN(disall!AP58),FALSE)),-9999,VLOOKUP($I59,disall!$A$2:$CY$349,COLUMN(disall!AP58),FALSE))</f>
        <v>56</v>
      </c>
      <c r="AX59" s="8">
        <f>IF(ISNA(VLOOKUP($I59,disall!$A$2:$CY$349,COLUMN(disall!AQ58),FALSE)),-9999,VLOOKUP($I59,disall!$A$2:$CY$349,COLUMN(disall!AQ58),FALSE))</f>
        <v>1023.77</v>
      </c>
      <c r="AY59" s="8">
        <f>IF(ISNA(VLOOKUP($I59,disall!$A$2:$CY$349,COLUMN(disall!AR58),FALSE)),-9999,VLOOKUP($I59,disall!$A$2:$CY$349,COLUMN(disall!AR58),FALSE))</f>
        <v>67.2</v>
      </c>
      <c r="AZ59" s="8">
        <f>IF(ISNA(VLOOKUP($I59,disall!$A$2:$CY$349,COLUMN(disall!AS58),FALSE)),-9999,VLOOKUP($I59,disall!$A$2:$CY$349,COLUMN(disall!AS58),FALSE))</f>
        <v>65.599999999999994</v>
      </c>
      <c r="BA59" s="8">
        <f>IF(ISNA(VLOOKUP($I59,disall!$A$2:$CY$349,COLUMN(disall!AT58),FALSE)),-9999,VLOOKUP($I59,disall!$A$2:$CY$349,COLUMN(disall!AT58),FALSE))</f>
        <v>976.19</v>
      </c>
      <c r="BB59" s="8">
        <f>IF(ISNA(VLOOKUP($I59,disall!$A$2:$CY$349,COLUMN(disall!AU58),FALSE)),-9999,VLOOKUP($I59,disall!$A$2:$CY$349,COLUMN(disall!AU58),FALSE))</f>
        <v>67</v>
      </c>
      <c r="BC59" s="8">
        <f>IF(ISNA(VLOOKUP($I59,disall!$A$2:$CY$349,COLUMN(disall!AV58),FALSE)),-9999,VLOOKUP($I59,disall!$A$2:$CY$349,COLUMN(disall!AV58),FALSE))</f>
        <v>45.7</v>
      </c>
      <c r="BD59" s="8">
        <f>IF(ISNA(VLOOKUP($I59,disall!$A$2:$CY$349,COLUMN(disall!AW58),FALSE)),-9999,VLOOKUP($I59,disall!$A$2:$CY$349,COLUMN(disall!AW58),FALSE))</f>
        <v>682.09</v>
      </c>
      <c r="BE59" s="8">
        <f>IF(ISNA(VLOOKUP($I59,disall!$A$2:$CY$349,COLUMN(disall!AX58),FALSE)),-9999,VLOOKUP($I59,disall!$A$2:$CY$349,COLUMN(disall!AX58),FALSE))</f>
        <v>65.7</v>
      </c>
      <c r="BF59" s="8">
        <f>IF(ISNA(VLOOKUP($I59,disall!$A$2:$CY$349,COLUMN(disall!AY58),FALSE)),-9999,VLOOKUP($I59,disall!$A$2:$CY$349,COLUMN(disall!AY58),FALSE))</f>
        <v>41.6</v>
      </c>
      <c r="BG59" s="8">
        <f>IF(ISNA(VLOOKUP($I59,disall!$A$2:$CY$349,COLUMN(disall!AZ58),FALSE)),-9999,VLOOKUP($I59,disall!$A$2:$CY$349,COLUMN(disall!AZ58),FALSE))</f>
        <v>633.17999999999995</v>
      </c>
      <c r="BH59" s="8">
        <f>IF(ISNA(VLOOKUP($I59,disall!$A$2:$CY$349,COLUMN(disall!BA58),FALSE)),-9999,VLOOKUP($I59,disall!$A$2:$CY$349,COLUMN(disall!BA58),FALSE))</f>
        <v>59.3</v>
      </c>
      <c r="BI59" s="8">
        <f>IF(ISNA(VLOOKUP($I59,disall!$A$2:$CY$349,COLUMN(disall!BB58),FALSE)),-9999,VLOOKUP($I59,disall!$A$2:$CY$349,COLUMN(disall!BB58),FALSE))</f>
        <v>71.900000000000006</v>
      </c>
      <c r="BJ59" s="8">
        <f>IF(ISNA(VLOOKUP($I59,disall!$A$2:$CY$349,COLUMN(disall!BC58),FALSE)),-9999,VLOOKUP($I59,disall!$A$2:$CY$349,COLUMN(disall!BC58),FALSE))</f>
        <v>1212.48</v>
      </c>
      <c r="BK59" s="8">
        <f>IF(ISNA(VLOOKUP($I59,disall!$A$2:$CY$349,COLUMN(disall!BD58),FALSE)),-9999,VLOOKUP($I59,disall!$A$2:$CY$349,COLUMN(disall!BD58),FALSE))</f>
        <v>58.3</v>
      </c>
      <c r="BL59" s="8">
        <f>IF(ISNA(VLOOKUP($I59,disall!$A$2:$CY$349,COLUMN(disall!BE58),FALSE)),-9999,VLOOKUP($I59,disall!$A$2:$CY$349,COLUMN(disall!BE58),FALSE))</f>
        <v>63.6</v>
      </c>
      <c r="BM59" s="8">
        <f>IF(ISNA(VLOOKUP($I59,disall!$A$2:$CY$349,COLUMN(disall!BF58),FALSE)),-9999,VLOOKUP($I59,disall!$A$2:$CY$349,COLUMN(disall!BF58),FALSE))</f>
        <v>1090.9100000000001</v>
      </c>
      <c r="BN59" s="8">
        <f>IF(ISNA(VLOOKUP($I59,disall!$A$2:$CY$349,COLUMN(disall!BG58),FALSE)),-9999,VLOOKUP($I59,disall!$A$2:$CY$349,COLUMN(disall!BG58),FALSE))</f>
        <v>55.4</v>
      </c>
      <c r="BO59" s="8">
        <f>IF(ISNA(VLOOKUP($I59,disall!$A$2:$CY$349,COLUMN(disall!BH58),FALSE)),-9999,VLOOKUP($I59,disall!$A$2:$CY$349,COLUMN(disall!BH58),FALSE))</f>
        <v>51.7</v>
      </c>
      <c r="BP59" s="8">
        <f>IF(ISNA(VLOOKUP($I59,disall!$A$2:$CY$349,COLUMN(disall!BI58),FALSE)),-9999,VLOOKUP($I59,disall!$A$2:$CY$349,COLUMN(disall!BI58),FALSE))</f>
        <v>933.21</v>
      </c>
      <c r="BQ59" s="8">
        <f>IF(ISNA(VLOOKUP($I59,disall!$A$2:$CY$349,COLUMN(disall!BJ58),FALSE)),-9999,VLOOKUP($I59,disall!$A$2:$CY$349,COLUMN(disall!BJ58),FALSE))</f>
        <v>58.6</v>
      </c>
      <c r="BR59" s="8">
        <f>IF(ISNA(VLOOKUP($I59,disall!$A$2:$CY$349,COLUMN(disall!BK58),FALSE)),-9999,VLOOKUP($I59,disall!$A$2:$CY$349,COLUMN(disall!BK58),FALSE))</f>
        <v>47.1</v>
      </c>
      <c r="BS59" s="8">
        <f>IF(ISNA(VLOOKUP($I59,disall!$A$2:$CY$349,COLUMN(disall!BL58),FALSE)),-9999,VLOOKUP($I59,disall!$A$2:$CY$349,COLUMN(disall!BL58),FALSE))</f>
        <v>803.75</v>
      </c>
      <c r="BT59" s="8">
        <f>IF(ISNA(VLOOKUP($I59,disall!$A$2:$CY$349,COLUMN(disall!BM58),FALSE)),-9999,VLOOKUP($I59,disall!$A$2:$CY$349,COLUMN(disall!BM58),FALSE))</f>
        <v>66.5</v>
      </c>
      <c r="BU59" s="8">
        <f>IF(ISNA(VLOOKUP($I59,disall!$A$2:$CY$349,COLUMN(disall!BN58),FALSE)),-9999,VLOOKUP($I59,disall!$A$2:$CY$349,COLUMN(disall!BN58),FALSE))</f>
        <v>71.3</v>
      </c>
      <c r="BV59" s="8">
        <f>IF(ISNA(VLOOKUP($I59,disall!$A$2:$CY$349,COLUMN(disall!BO58),FALSE)),-9999,VLOOKUP($I59,disall!$A$2:$CY$349,COLUMN(disall!BO58),FALSE))</f>
        <v>1072.18</v>
      </c>
      <c r="BW59" s="8">
        <f>IF(ISNA(VLOOKUP($I59,disall!$A$2:$CY$349,COLUMN(disall!BP58),FALSE)),-9999,VLOOKUP($I59,disall!$A$2:$CY$349,COLUMN(disall!BP58),FALSE))</f>
        <v>51.2</v>
      </c>
      <c r="BX59" s="8">
        <f>IF(ISNA(VLOOKUP($I59,disall!$A$2:$CY$349,COLUMN(disall!BQ58),FALSE)),-9999,VLOOKUP($I59,disall!$A$2:$CY$349,COLUMN(disall!BQ58),FALSE))</f>
        <v>36.4</v>
      </c>
      <c r="BY59" s="8">
        <f>IF(ISNA(VLOOKUP($I59,disall!$A$2:$CY$349,COLUMN(disall!BR58),FALSE)),-9999,VLOOKUP($I59,disall!$A$2:$CY$349,COLUMN(disall!BR58),FALSE))</f>
        <v>710.94</v>
      </c>
      <c r="BZ59" s="8">
        <f>IF(ISNA(VLOOKUP($I59,disall!$A$2:$CY$349,COLUMN(disall!BS58),FALSE)),-9999,VLOOKUP($I59,disall!$A$2:$CY$349,COLUMN(disall!BS58),FALSE))</f>
        <v>34.6</v>
      </c>
      <c r="CA59" s="8">
        <f>IF(ISNA(VLOOKUP($I59,disall!$A$2:$CY$349,COLUMN(disall!BT58),FALSE)),-9999,VLOOKUP($I59,disall!$A$2:$CY$349,COLUMN(disall!BT58),FALSE))</f>
        <v>13.6</v>
      </c>
      <c r="CB59" s="8">
        <f>IF(ISNA(VLOOKUP($I59,disall!$A$2:$CY$349,COLUMN(disall!BU58),FALSE)),-9999,VLOOKUP($I59,disall!$A$2:$CY$349,COLUMN(disall!BU58),FALSE))</f>
        <v>393.06</v>
      </c>
      <c r="CC59" s="8">
        <f>IF(ISNA(VLOOKUP($I59,disall!$A$2:$CY$349,COLUMN(disall!BV58),FALSE)),-9999,VLOOKUP($I59,disall!$A$2:$CY$349,COLUMN(disall!BV58),FALSE))</f>
        <v>34</v>
      </c>
      <c r="CD59" s="8">
        <f>IF(ISNA(VLOOKUP($I59,disall!$A$2:$CY$349,COLUMN(disall!BW58),FALSE)),-9999,VLOOKUP($I59,disall!$A$2:$CY$349,COLUMN(disall!BW58),FALSE))</f>
        <v>17.2</v>
      </c>
      <c r="CE59" s="8">
        <f>IF(ISNA(VLOOKUP($I59,disall!$A$2:$CY$349,COLUMN(disall!BX58),FALSE)),-9999,VLOOKUP($I59,disall!$A$2:$CY$349,COLUMN(disall!BX58),FALSE))</f>
        <v>505.88</v>
      </c>
      <c r="CF59" s="8">
        <f>IF(ISNA(VLOOKUP($I59,disall!$A$2:$CY$349,COLUMN(disall!BY58),FALSE)),-9999,VLOOKUP($I59,disall!$A$2:$CY$349,COLUMN(disall!BY58),FALSE))</f>
        <v>34</v>
      </c>
      <c r="CG59" s="8">
        <f>IF(ISNA(VLOOKUP($I59,disall!$A$2:$CY$349,COLUMN(disall!BZ58),FALSE)),-9999,VLOOKUP($I59,disall!$A$2:$CY$349,COLUMN(disall!BZ58),FALSE))</f>
        <v>25</v>
      </c>
      <c r="CH59" s="8">
        <f>IF(ISNA(VLOOKUP($I59,disall!$A$2:$CY$349,COLUMN(disall!CA58),FALSE)),-9999,VLOOKUP($I59,disall!$A$2:$CY$349,COLUMN(disall!CA58),FALSE))</f>
        <v>735.29</v>
      </c>
      <c r="CI59" s="8">
        <f>IF(ISNA(VLOOKUP($I59,disall!$A$2:$CY$349,COLUMN(disall!CB58),FALSE)),-9999,VLOOKUP($I59,disall!$A$2:$CY$349,COLUMN(disall!CB58),FALSE))</f>
        <v>46.6</v>
      </c>
      <c r="CJ59" s="8">
        <f>IF(ISNA(VLOOKUP($I59,disall!$A$2:$CY$349,COLUMN(disall!CC58),FALSE)),-9999,VLOOKUP($I59,disall!$A$2:$CY$349,COLUMN(disall!CC58),FALSE))</f>
        <v>40.6</v>
      </c>
      <c r="CK59" s="8">
        <f>IF(ISNA(VLOOKUP($I59,disall!$A$2:$CY$349,COLUMN(disall!CD58),FALSE)),-9999,VLOOKUP($I59,disall!$A$2:$CY$349,COLUMN(disall!CD58),FALSE))</f>
        <v>871.24</v>
      </c>
      <c r="CL59" s="8">
        <f>IF(ISNA(VLOOKUP($I59,disall!$A$2:$CY$349,COLUMN(disall!CE58),FALSE)),-9999,VLOOKUP($I59,disall!$A$2:$CY$349,COLUMN(disall!CE58),FALSE))</f>
        <v>46.8</v>
      </c>
      <c r="CM59" s="8">
        <f>IF(ISNA(VLOOKUP($I59,disall!$A$2:$CY$349,COLUMN(disall!CF58),FALSE)),-9999,VLOOKUP($I59,disall!$A$2:$CY$349,COLUMN(disall!CF58),FALSE))</f>
        <v>44.5</v>
      </c>
      <c r="CN59" s="8">
        <f>IF(ISNA(VLOOKUP($I59,disall!$A$2:$CY$349,COLUMN(disall!CG58),FALSE)),-9999,VLOOKUP($I59,disall!$A$2:$CY$349,COLUMN(disall!CG58),FALSE))</f>
        <v>950.85</v>
      </c>
      <c r="CO59" s="8">
        <f>IF(ISNA(VLOOKUP($I59,disall!$A$2:$CY$349,COLUMN(disall!CH58),FALSE)),-9999,VLOOKUP($I59,disall!$A$2:$CY$349,COLUMN(disall!CH58),FALSE))</f>
        <v>50</v>
      </c>
      <c r="CP59" s="8">
        <f>IF(ISNA(VLOOKUP($I59,disall!$A$2:$CY$349,COLUMN(disall!CI58),FALSE)),-9999,VLOOKUP($I59,disall!$A$2:$CY$349,COLUMN(disall!CI58),FALSE))</f>
        <v>41.2</v>
      </c>
      <c r="CQ59" s="8">
        <f>IF(ISNA(VLOOKUP($I59,disall!$A$2:$CY$349,COLUMN(disall!CJ58),FALSE)),-9999,VLOOKUP($I59,disall!$A$2:$CY$349,COLUMN(disall!CJ58),FALSE))</f>
        <v>824</v>
      </c>
      <c r="CR59" s="8">
        <f>IF(ISNA(VLOOKUP($I59,disall!$A$2:$CY$349,COLUMN(disall!CK58),FALSE)),-9999,VLOOKUP($I59,disall!$A$2:$CY$349,COLUMN(disall!CK58),FALSE))</f>
        <v>52.5</v>
      </c>
      <c r="CS59" s="8">
        <f>IF(ISNA(VLOOKUP($I59,disall!$A$2:$CY$349,COLUMN(disall!CL58),FALSE)),-9999,VLOOKUP($I59,disall!$A$2:$CY$349,COLUMN(disall!CL58),FALSE))</f>
        <v>27.4</v>
      </c>
      <c r="CT59" s="8">
        <f>IF(ISNA(VLOOKUP($I59,disall!$A$2:$CY$349,COLUMN(disall!CM58),FALSE)),-9999,VLOOKUP($I59,disall!$A$2:$CY$349,COLUMN(disall!CM58),FALSE))</f>
        <v>521.9</v>
      </c>
      <c r="CU59" s="8">
        <f>IF(ISNA(VLOOKUP($I59,disall!$A$2:$CY$349,COLUMN(disall!CN58),FALSE)),-9999,VLOOKUP($I59,disall!$A$2:$CY$349,COLUMN(disall!CN58),FALSE))</f>
        <v>44</v>
      </c>
      <c r="CV59" s="8">
        <f>IF(ISNA(VLOOKUP($I59,disall!$A$2:$CY$349,COLUMN(disall!CO58),FALSE)),-9999,VLOOKUP($I59,disall!$A$2:$CY$349,COLUMN(disall!CO58),FALSE))</f>
        <v>48.4</v>
      </c>
      <c r="CW59" s="8">
        <f>IF(ISNA(VLOOKUP($I59,disall!$A$2:$CY$349,COLUMN(disall!CP58),FALSE)),-9999,VLOOKUP($I59,disall!$A$2:$CY$349,COLUMN(disall!CP58),FALSE))</f>
        <v>1100</v>
      </c>
      <c r="CX59" s="8">
        <f>IF(ISNA(VLOOKUP($I59,disall!$A$2:$CY$349,COLUMN(disall!CQ58),FALSE)),-9999,VLOOKUP($I59,disall!$A$2:$CY$349,COLUMN(disall!CQ58),FALSE))</f>
        <v>45.6</v>
      </c>
      <c r="CY59" s="8">
        <f>IF(ISNA(VLOOKUP($I59,disall!$A$2:$CY$349,COLUMN(disall!CR58),FALSE)),-9999,VLOOKUP($I59,disall!$A$2:$CY$349,COLUMN(disall!CR58),FALSE))</f>
        <v>38.1</v>
      </c>
      <c r="CZ59" s="8">
        <f>IF(ISNA(VLOOKUP($I59,disall!$A$2:$CY$349,COLUMN(disall!CS58),FALSE)),-9999,VLOOKUP($I59,disall!$A$2:$CY$349,COLUMN(disall!CS58),FALSE))</f>
        <v>835.53</v>
      </c>
      <c r="DA59" s="8">
        <f>IF(ISNA(VLOOKUP($I59,disall!$A$2:$CY$349,COLUMN(disall!CT58),FALSE)),-9999,VLOOKUP($I59,disall!$A$2:$CY$349,COLUMN(disall!CT58),FALSE))</f>
        <v>48.9</v>
      </c>
      <c r="DB59" s="8">
        <f>IF(ISNA(VLOOKUP($I59,disall!$A$2:$CY$349,COLUMN(disall!CU58),FALSE)),-9999,VLOOKUP($I59,disall!$A$2:$CY$349,COLUMN(disall!CU58),FALSE))</f>
        <v>37.5</v>
      </c>
      <c r="DC59" s="8">
        <f>IF(ISNA(VLOOKUP($I59,disall!$A$2:$CY$349,COLUMN(disall!CV58),FALSE)),-9999,VLOOKUP($I59,disall!$A$2:$CY$349,COLUMN(disall!CV58),FALSE))</f>
        <v>766.87</v>
      </c>
      <c r="DD59" s="8">
        <f>IF(ISNA(VLOOKUP($I59,disall!$A$2:$CY$349,COLUMN(disall!CW58),FALSE)),-9999,VLOOKUP($I59,disall!$A$2:$CY$349,COLUMN(disall!CW58),FALSE))</f>
        <v>40</v>
      </c>
      <c r="DE59" s="8">
        <f>IF(ISNA(VLOOKUP($I59,disall!$A$2:$CY$349,COLUMN(disall!CX58),FALSE)),-9999,VLOOKUP($I59,disall!$A$2:$CY$349,COLUMN(disall!CX58),FALSE))</f>
        <v>29</v>
      </c>
      <c r="DF59" s="8">
        <f>IF(ISNA(VLOOKUP($I59,disall!$A$2:$CY$349,COLUMN(disall!CY58),FALSE)),-9999,VLOOKUP($I59,disall!$A$2:$CY$349,COLUMN(disall!CY58),FALSE))</f>
        <v>725</v>
      </c>
    </row>
    <row r="60" spans="1:110" x14ac:dyDescent="0.25">
      <c r="A60">
        <v>259</v>
      </c>
      <c r="B60" t="s">
        <v>8</v>
      </c>
      <c r="C60" t="s">
        <v>472</v>
      </c>
      <c r="D60" t="s">
        <v>318</v>
      </c>
      <c r="E60" t="s">
        <v>473</v>
      </c>
      <c r="F60" t="s">
        <v>368</v>
      </c>
      <c r="G60" t="s">
        <v>560</v>
      </c>
      <c r="H60">
        <v>1119</v>
      </c>
      <c r="I60">
        <f>IF(ISNA(VLOOKUP(H60,disall!$D$2:$L$349,1,FALSE)),H60,VLOOKUP(H60,disall!$D$2:$L$349,1,FALSE))</f>
        <v>1119</v>
      </c>
      <c r="J60">
        <f>IF(ISNA(VLOOKUP(H60,disall!$D$2:$L$349,1,FALSE)),"NA",VLOOKUP(H60,disall!$D$2:$L$349,2,FALSE))</f>
        <v>1119</v>
      </c>
      <c r="K60" t="str">
        <f>IF(ISNA(VLOOKUP(I60,disall!$A$2:$L$349,3,FALSE)),F60,VLOOKUP(I60,disall!$A$2:$L$349,3,FALSE))</f>
        <v>Ratnagiri</v>
      </c>
      <c r="L60" t="str">
        <f>IF(ISNA(VLOOKUP(I60,disall!$A$2:$L$349,12,FALSE)),"NA",VLOOKUP(I60,disall!$A$2:$L$349,12,FALSE))</f>
        <v>Ratnagiri</v>
      </c>
      <c r="M60">
        <f>IF(ISNA(VLOOKUP(I60,disall!$A$2:$M$349,6,FALSE)),"NA",VLOOKUP(I60,disall!$A$2:$M$349,6,FALSE))</f>
        <v>11</v>
      </c>
      <c r="N60">
        <f>IF(ISNA(VLOOKUP(I60,disall!$A$2:$M$349,7,FALSE)),"NA",VLOOKUP(I60,disall!$A$2:$M$349,7,FALSE))</f>
        <v>0.57203300000000001</v>
      </c>
      <c r="O60">
        <f>IF(ISNA(VLOOKUP(I60,disall!$A$2:$M$349,8,FALSE)),"NA",VLOOKUP(I60,disall!$A$2:$M$349,8,FALSE))</f>
        <v>5.2598669999999998</v>
      </c>
      <c r="P60" t="str">
        <f>IF(ISNA(VLOOKUP(I60,disall!$A$2:$M$349,9,FALSE)),"NA",VLOOKUP(I60,disall!$A$2:$M$349,9,FALSE))</f>
        <v>POLY</v>
      </c>
      <c r="Q60">
        <f>IF(ISNA(VLOOKUP(I60,disall!$A$2:$M$349,10,FALSE)),"NA",VLOOKUP(I60,disall!$A$2:$M$349,10,FALSE))</f>
        <v>356132300</v>
      </c>
      <c r="R60" t="str">
        <f>IF(ISNA(VLOOKUP(I60,disall!$A$2:$M$349,11,FALSE)),"NA",VLOOKUP(I60,disall!$A$2:$M$349,11,FALSE))</f>
        <v>Maharashtra</v>
      </c>
      <c r="S60" t="str">
        <f>IF(ISNA(VLOOKUP(I60,disall!$A$2:$M$349,12,FALSE)),"NA",VLOOKUP(I60,disall!$A$2:$M$349,12,FALSE))</f>
        <v>Ratnagiri</v>
      </c>
      <c r="T60">
        <f>IF(ISNA(VLOOKUP(I60,disall!$A$2:$M$349,13,FALSE)),"NA",VLOOKUP(I60,disall!$A$2:$M$349,13,FALSE))</f>
        <v>188</v>
      </c>
      <c r="U60" s="8">
        <f>IF(ISNA(VLOOKUP($I60,disall!$A$2:$CY$349,COLUMN(disall!N59),FALSE)),-9999,VLOOKUP($I60,disall!$A$2:$CY$349,COLUMN(disall!N59),FALSE))</f>
        <v>0</v>
      </c>
      <c r="V60" s="8">
        <f>IF(ISNA(VLOOKUP($I60,disall!$A$2:$CY$349,COLUMN(disall!O59),FALSE)),-9999,VLOOKUP($I60,disall!$A$2:$CY$349,COLUMN(disall!O59),FALSE))</f>
        <v>0</v>
      </c>
      <c r="W60" s="8">
        <f>IF(ISNA(VLOOKUP($I60,disall!$A$2:$CY$349,COLUMN(disall!P59),FALSE)),-9999,VLOOKUP($I60,disall!$A$2:$CY$349,COLUMN(disall!P59),FALSE))</f>
        <v>0</v>
      </c>
      <c r="X60" s="8">
        <f>IF(ISNA(VLOOKUP($I60,disall!$A$2:$CY$349,COLUMN(disall!Q59),FALSE)),-9999,VLOOKUP($I60,disall!$A$2:$CY$349,COLUMN(disall!Q59),FALSE))</f>
        <v>0</v>
      </c>
      <c r="Y60" s="8">
        <f>IF(ISNA(VLOOKUP($I60,disall!$A$2:$CY$349,COLUMN(disall!R59),FALSE)),-9999,VLOOKUP($I60,disall!$A$2:$CY$349,COLUMN(disall!R59),FALSE))</f>
        <v>0</v>
      </c>
      <c r="Z60" s="8">
        <f>IF(ISNA(VLOOKUP($I60,disall!$A$2:$CY$349,COLUMN(disall!S59),FALSE)),-9999,VLOOKUP($I60,disall!$A$2:$CY$349,COLUMN(disall!S59),FALSE))</f>
        <v>0</v>
      </c>
      <c r="AA60" s="8">
        <f>IF(ISNA(VLOOKUP($I60,disall!$A$2:$CY$349,COLUMN(disall!T59),FALSE)),-9999,VLOOKUP($I60,disall!$A$2:$CY$349,COLUMN(disall!T59),FALSE))</f>
        <v>0</v>
      </c>
      <c r="AB60" s="8">
        <f>IF(ISNA(VLOOKUP($I60,disall!$A$2:$CY$349,COLUMN(disall!U59),FALSE)),-9999,VLOOKUP($I60,disall!$A$2:$CY$349,COLUMN(disall!U59),FALSE))</f>
        <v>0</v>
      </c>
      <c r="AC60" s="8">
        <f>IF(ISNA(VLOOKUP($I60,disall!$A$2:$CY$349,COLUMN(disall!V59),FALSE)),-9999,VLOOKUP($I60,disall!$A$2:$CY$349,COLUMN(disall!V59),FALSE))</f>
        <v>0</v>
      </c>
      <c r="AD60" s="8">
        <f>IF(ISNA(VLOOKUP($I60,disall!$A$2:$CY$349,COLUMN(disall!W59),FALSE)),-9999,VLOOKUP($I60,disall!$A$2:$CY$349,COLUMN(disall!W59),FALSE))</f>
        <v>0</v>
      </c>
      <c r="AE60" s="8">
        <f>IF(ISNA(VLOOKUP($I60,disall!$A$2:$CY$349,COLUMN(disall!X59),FALSE)),-9999,VLOOKUP($I60,disall!$A$2:$CY$349,COLUMN(disall!X59),FALSE))</f>
        <v>0</v>
      </c>
      <c r="AF60" s="8">
        <f>IF(ISNA(VLOOKUP($I60,disall!$A$2:$CY$349,COLUMN(disall!Y59),FALSE)),-9999,VLOOKUP($I60,disall!$A$2:$CY$349,COLUMN(disall!Y59),FALSE))</f>
        <v>0</v>
      </c>
      <c r="AG60" s="8">
        <f>IF(ISNA(VLOOKUP($I60,disall!$A$2:$CY$349,COLUMN(disall!Z59),FALSE)),-9999,VLOOKUP($I60,disall!$A$2:$CY$349,COLUMN(disall!Z59),FALSE))</f>
        <v>0</v>
      </c>
      <c r="AH60" s="8">
        <f>IF(ISNA(VLOOKUP($I60,disall!$A$2:$CY$349,COLUMN(disall!AA59),FALSE)),-9999,VLOOKUP($I60,disall!$A$2:$CY$349,COLUMN(disall!AA59),FALSE))</f>
        <v>0</v>
      </c>
      <c r="AI60" s="8">
        <f>IF(ISNA(VLOOKUP($I60,disall!$A$2:$CY$349,COLUMN(disall!AB59),FALSE)),-9999,VLOOKUP($I60,disall!$A$2:$CY$349,COLUMN(disall!AB59),FALSE))</f>
        <v>0</v>
      </c>
      <c r="AJ60" s="8">
        <f>IF(ISNA(VLOOKUP($I60,disall!$A$2:$CY$349,COLUMN(disall!AC59),FALSE)),-9999,VLOOKUP($I60,disall!$A$2:$CY$349,COLUMN(disall!AC59),FALSE))</f>
        <v>0</v>
      </c>
      <c r="AK60" s="8">
        <f>IF(ISNA(VLOOKUP($I60,disall!$A$2:$CY$349,COLUMN(disall!AD59),FALSE)),-9999,VLOOKUP($I60,disall!$A$2:$CY$349,COLUMN(disall!AD59),FALSE))</f>
        <v>0</v>
      </c>
      <c r="AL60" s="8">
        <f>IF(ISNA(VLOOKUP($I60,disall!$A$2:$CY$349,COLUMN(disall!AE59),FALSE)),-9999,VLOOKUP($I60,disall!$A$2:$CY$349,COLUMN(disall!AE59),FALSE))</f>
        <v>0</v>
      </c>
      <c r="AM60" s="8">
        <f>IF(ISNA(VLOOKUP($I60,disall!$A$2:$CY$349,COLUMN(disall!AF59),FALSE)),-9999,VLOOKUP($I60,disall!$A$2:$CY$349,COLUMN(disall!AF59),FALSE))</f>
        <v>0</v>
      </c>
      <c r="AN60" s="8">
        <f>IF(ISNA(VLOOKUP($I60,disall!$A$2:$CY$349,COLUMN(disall!AG59),FALSE)),-9999,VLOOKUP($I60,disall!$A$2:$CY$349,COLUMN(disall!AG59),FALSE))</f>
        <v>0</v>
      </c>
      <c r="AO60" s="8">
        <f>IF(ISNA(VLOOKUP($I60,disall!$A$2:$CY$349,COLUMN(disall!AH59),FALSE)),-9999,VLOOKUP($I60,disall!$A$2:$CY$349,COLUMN(disall!AH59),FALSE))</f>
        <v>0</v>
      </c>
      <c r="AP60" s="8">
        <f>IF(ISNA(VLOOKUP($I60,disall!$A$2:$CY$349,COLUMN(disall!AI59),FALSE)),-9999,VLOOKUP($I60,disall!$A$2:$CY$349,COLUMN(disall!AI59),FALSE))</f>
        <v>0</v>
      </c>
      <c r="AQ60" s="8">
        <f>IF(ISNA(VLOOKUP($I60,disall!$A$2:$CY$349,COLUMN(disall!AJ59),FALSE)),-9999,VLOOKUP($I60,disall!$A$2:$CY$349,COLUMN(disall!AJ59),FALSE))</f>
        <v>0</v>
      </c>
      <c r="AR60" s="8">
        <f>IF(ISNA(VLOOKUP($I60,disall!$A$2:$CY$349,COLUMN(disall!AK59),FALSE)),-9999,VLOOKUP($I60,disall!$A$2:$CY$349,COLUMN(disall!AK59),FALSE))</f>
        <v>0</v>
      </c>
      <c r="AS60" s="8">
        <f>IF(ISNA(VLOOKUP($I60,disall!$A$2:$CY$349,COLUMN(disall!AL59),FALSE)),-9999,VLOOKUP($I60,disall!$A$2:$CY$349,COLUMN(disall!AL59),FALSE))</f>
        <v>0</v>
      </c>
      <c r="AT60" s="8">
        <f>IF(ISNA(VLOOKUP($I60,disall!$A$2:$CY$349,COLUMN(disall!AM59),FALSE)),-9999,VLOOKUP($I60,disall!$A$2:$CY$349,COLUMN(disall!AM59),FALSE))</f>
        <v>0</v>
      </c>
      <c r="AU60" s="8">
        <f>IF(ISNA(VLOOKUP($I60,disall!$A$2:$CY$349,COLUMN(disall!AN59),FALSE)),-9999,VLOOKUP($I60,disall!$A$2:$CY$349,COLUMN(disall!AN59),FALSE))</f>
        <v>0</v>
      </c>
      <c r="AV60" s="8">
        <f>IF(ISNA(VLOOKUP($I60,disall!$A$2:$CY$349,COLUMN(disall!AO59),FALSE)),-9999,VLOOKUP($I60,disall!$A$2:$CY$349,COLUMN(disall!AO59),FALSE))</f>
        <v>0</v>
      </c>
      <c r="AW60" s="8">
        <f>IF(ISNA(VLOOKUP($I60,disall!$A$2:$CY$349,COLUMN(disall!AP59),FALSE)),-9999,VLOOKUP($I60,disall!$A$2:$CY$349,COLUMN(disall!AP59),FALSE))</f>
        <v>0</v>
      </c>
      <c r="AX60" s="8">
        <f>IF(ISNA(VLOOKUP($I60,disall!$A$2:$CY$349,COLUMN(disall!AQ59),FALSE)),-9999,VLOOKUP($I60,disall!$A$2:$CY$349,COLUMN(disall!AQ59),FALSE))</f>
        <v>0</v>
      </c>
      <c r="AY60" s="8">
        <f>IF(ISNA(VLOOKUP($I60,disall!$A$2:$CY$349,COLUMN(disall!AR59),FALSE)),-9999,VLOOKUP($I60,disall!$A$2:$CY$349,COLUMN(disall!AR59),FALSE))</f>
        <v>0</v>
      </c>
      <c r="AZ60" s="8">
        <f>IF(ISNA(VLOOKUP($I60,disall!$A$2:$CY$349,COLUMN(disall!AS59),FALSE)),-9999,VLOOKUP($I60,disall!$A$2:$CY$349,COLUMN(disall!AS59),FALSE))</f>
        <v>0</v>
      </c>
      <c r="BA60" s="8">
        <f>IF(ISNA(VLOOKUP($I60,disall!$A$2:$CY$349,COLUMN(disall!AT59),FALSE)),-9999,VLOOKUP($I60,disall!$A$2:$CY$349,COLUMN(disall!AT59),FALSE))</f>
        <v>0</v>
      </c>
      <c r="BB60" s="8">
        <f>IF(ISNA(VLOOKUP($I60,disall!$A$2:$CY$349,COLUMN(disall!AU59),FALSE)),-9999,VLOOKUP($I60,disall!$A$2:$CY$349,COLUMN(disall!AU59),FALSE))</f>
        <v>0</v>
      </c>
      <c r="BC60" s="8">
        <f>IF(ISNA(VLOOKUP($I60,disall!$A$2:$CY$349,COLUMN(disall!AV59),FALSE)),-9999,VLOOKUP($I60,disall!$A$2:$CY$349,COLUMN(disall!AV59),FALSE))</f>
        <v>0</v>
      </c>
      <c r="BD60" s="8">
        <f>IF(ISNA(VLOOKUP($I60,disall!$A$2:$CY$349,COLUMN(disall!AW59),FALSE)),-9999,VLOOKUP($I60,disall!$A$2:$CY$349,COLUMN(disall!AW59),FALSE))</f>
        <v>0</v>
      </c>
      <c r="BE60" s="8">
        <f>IF(ISNA(VLOOKUP($I60,disall!$A$2:$CY$349,COLUMN(disall!AX59),FALSE)),-9999,VLOOKUP($I60,disall!$A$2:$CY$349,COLUMN(disall!AX59),FALSE))</f>
        <v>0</v>
      </c>
      <c r="BF60" s="8">
        <f>IF(ISNA(VLOOKUP($I60,disall!$A$2:$CY$349,COLUMN(disall!AY59),FALSE)),-9999,VLOOKUP($I60,disall!$A$2:$CY$349,COLUMN(disall!AY59),FALSE))</f>
        <v>0</v>
      </c>
      <c r="BG60" s="8">
        <f>IF(ISNA(VLOOKUP($I60,disall!$A$2:$CY$349,COLUMN(disall!AZ59),FALSE)),-9999,VLOOKUP($I60,disall!$A$2:$CY$349,COLUMN(disall!AZ59),FALSE))</f>
        <v>0</v>
      </c>
      <c r="BH60" s="8">
        <f>IF(ISNA(VLOOKUP($I60,disall!$A$2:$CY$349,COLUMN(disall!BA59),FALSE)),-9999,VLOOKUP($I60,disall!$A$2:$CY$349,COLUMN(disall!BA59),FALSE))</f>
        <v>0</v>
      </c>
      <c r="BI60" s="8">
        <f>IF(ISNA(VLOOKUP($I60,disall!$A$2:$CY$349,COLUMN(disall!BB59),FALSE)),-9999,VLOOKUP($I60,disall!$A$2:$CY$349,COLUMN(disall!BB59),FALSE))</f>
        <v>0</v>
      </c>
      <c r="BJ60" s="8">
        <f>IF(ISNA(VLOOKUP($I60,disall!$A$2:$CY$349,COLUMN(disall!BC59),FALSE)),-9999,VLOOKUP($I60,disall!$A$2:$CY$349,COLUMN(disall!BC59),FALSE))</f>
        <v>0</v>
      </c>
      <c r="BK60" s="8">
        <f>IF(ISNA(VLOOKUP($I60,disall!$A$2:$CY$349,COLUMN(disall!BD59),FALSE)),-9999,VLOOKUP($I60,disall!$A$2:$CY$349,COLUMN(disall!BD59),FALSE))</f>
        <v>0</v>
      </c>
      <c r="BL60" s="8">
        <f>IF(ISNA(VLOOKUP($I60,disall!$A$2:$CY$349,COLUMN(disall!BE59),FALSE)),-9999,VLOOKUP($I60,disall!$A$2:$CY$349,COLUMN(disall!BE59),FALSE))</f>
        <v>0</v>
      </c>
      <c r="BM60" s="8">
        <f>IF(ISNA(VLOOKUP($I60,disall!$A$2:$CY$349,COLUMN(disall!BF59),FALSE)),-9999,VLOOKUP($I60,disall!$A$2:$CY$349,COLUMN(disall!BF59),FALSE))</f>
        <v>0</v>
      </c>
      <c r="BN60" s="8">
        <f>IF(ISNA(VLOOKUP($I60,disall!$A$2:$CY$349,COLUMN(disall!BG59),FALSE)),-9999,VLOOKUP($I60,disall!$A$2:$CY$349,COLUMN(disall!BG59),FALSE))</f>
        <v>0</v>
      </c>
      <c r="BO60" s="8">
        <f>IF(ISNA(VLOOKUP($I60,disall!$A$2:$CY$349,COLUMN(disall!BH59),FALSE)),-9999,VLOOKUP($I60,disall!$A$2:$CY$349,COLUMN(disall!BH59),FALSE))</f>
        <v>0</v>
      </c>
      <c r="BP60" s="8">
        <f>IF(ISNA(VLOOKUP($I60,disall!$A$2:$CY$349,COLUMN(disall!BI59),FALSE)),-9999,VLOOKUP($I60,disall!$A$2:$CY$349,COLUMN(disall!BI59),FALSE))</f>
        <v>0</v>
      </c>
      <c r="BQ60" s="8">
        <f>IF(ISNA(VLOOKUP($I60,disall!$A$2:$CY$349,COLUMN(disall!BJ59),FALSE)),-9999,VLOOKUP($I60,disall!$A$2:$CY$349,COLUMN(disall!BJ59),FALSE))</f>
        <v>0</v>
      </c>
      <c r="BR60" s="8">
        <f>IF(ISNA(VLOOKUP($I60,disall!$A$2:$CY$349,COLUMN(disall!BK59),FALSE)),-9999,VLOOKUP($I60,disall!$A$2:$CY$349,COLUMN(disall!BK59),FALSE))</f>
        <v>0</v>
      </c>
      <c r="BS60" s="8">
        <f>IF(ISNA(VLOOKUP($I60,disall!$A$2:$CY$349,COLUMN(disall!BL59),FALSE)),-9999,VLOOKUP($I60,disall!$A$2:$CY$349,COLUMN(disall!BL59),FALSE))</f>
        <v>0</v>
      </c>
      <c r="BT60" s="8">
        <f>IF(ISNA(VLOOKUP($I60,disall!$A$2:$CY$349,COLUMN(disall!BM59),FALSE)),-9999,VLOOKUP($I60,disall!$A$2:$CY$349,COLUMN(disall!BM59),FALSE))</f>
        <v>0</v>
      </c>
      <c r="BU60" s="8">
        <f>IF(ISNA(VLOOKUP($I60,disall!$A$2:$CY$349,COLUMN(disall!BN59),FALSE)),-9999,VLOOKUP($I60,disall!$A$2:$CY$349,COLUMN(disall!BN59),FALSE))</f>
        <v>0</v>
      </c>
      <c r="BV60" s="8">
        <f>IF(ISNA(VLOOKUP($I60,disall!$A$2:$CY$349,COLUMN(disall!BO59),FALSE)),-9999,VLOOKUP($I60,disall!$A$2:$CY$349,COLUMN(disall!BO59),FALSE))</f>
        <v>0</v>
      </c>
      <c r="BW60" s="8">
        <f>IF(ISNA(VLOOKUP($I60,disall!$A$2:$CY$349,COLUMN(disall!BP59),FALSE)),-9999,VLOOKUP($I60,disall!$A$2:$CY$349,COLUMN(disall!BP59),FALSE))</f>
        <v>2.2000000000000002</v>
      </c>
      <c r="BX60" s="8">
        <f>IF(ISNA(VLOOKUP($I60,disall!$A$2:$CY$349,COLUMN(disall!BQ59),FALSE)),-9999,VLOOKUP($I60,disall!$A$2:$CY$349,COLUMN(disall!BQ59),FALSE))</f>
        <v>2.2999999999999998</v>
      </c>
      <c r="BY60" s="8">
        <f>IF(ISNA(VLOOKUP($I60,disall!$A$2:$CY$349,COLUMN(disall!BR59),FALSE)),-9999,VLOOKUP($I60,disall!$A$2:$CY$349,COLUMN(disall!BR59),FALSE))</f>
        <v>1045.45</v>
      </c>
      <c r="BZ60" s="8">
        <f>IF(ISNA(VLOOKUP($I60,disall!$A$2:$CY$349,COLUMN(disall!BS59),FALSE)),-9999,VLOOKUP($I60,disall!$A$2:$CY$349,COLUMN(disall!BS59),FALSE))</f>
        <v>2.7</v>
      </c>
      <c r="CA60" s="8">
        <f>IF(ISNA(VLOOKUP($I60,disall!$A$2:$CY$349,COLUMN(disall!BT59),FALSE)),-9999,VLOOKUP($I60,disall!$A$2:$CY$349,COLUMN(disall!BT59),FALSE))</f>
        <v>2.5</v>
      </c>
      <c r="CB60" s="8">
        <f>IF(ISNA(VLOOKUP($I60,disall!$A$2:$CY$349,COLUMN(disall!BU59),FALSE)),-9999,VLOOKUP($I60,disall!$A$2:$CY$349,COLUMN(disall!BU59),FALSE))</f>
        <v>925.93</v>
      </c>
      <c r="CC60" s="8">
        <f>IF(ISNA(VLOOKUP($I60,disall!$A$2:$CY$349,COLUMN(disall!BV59),FALSE)),-9999,VLOOKUP($I60,disall!$A$2:$CY$349,COLUMN(disall!BV59),FALSE))</f>
        <v>2.6</v>
      </c>
      <c r="CD60" s="8">
        <f>IF(ISNA(VLOOKUP($I60,disall!$A$2:$CY$349,COLUMN(disall!BW59),FALSE)),-9999,VLOOKUP($I60,disall!$A$2:$CY$349,COLUMN(disall!BW59),FALSE))</f>
        <v>4.5</v>
      </c>
      <c r="CE60" s="8">
        <f>IF(ISNA(VLOOKUP($I60,disall!$A$2:$CY$349,COLUMN(disall!BX59),FALSE)),-9999,VLOOKUP($I60,disall!$A$2:$CY$349,COLUMN(disall!BX59),FALSE))</f>
        <v>1730.77</v>
      </c>
      <c r="CF60" s="8">
        <f>IF(ISNA(VLOOKUP($I60,disall!$A$2:$CY$349,COLUMN(disall!BY59),FALSE)),-9999,VLOOKUP($I60,disall!$A$2:$CY$349,COLUMN(disall!BY59),FALSE))</f>
        <v>3.5</v>
      </c>
      <c r="CG60" s="8">
        <f>IF(ISNA(VLOOKUP($I60,disall!$A$2:$CY$349,COLUMN(disall!BZ59),FALSE)),-9999,VLOOKUP($I60,disall!$A$2:$CY$349,COLUMN(disall!BZ59),FALSE))</f>
        <v>5.6</v>
      </c>
      <c r="CH60" s="8">
        <f>IF(ISNA(VLOOKUP($I60,disall!$A$2:$CY$349,COLUMN(disall!CA59),FALSE)),-9999,VLOOKUP($I60,disall!$A$2:$CY$349,COLUMN(disall!CA59),FALSE))</f>
        <v>1600</v>
      </c>
      <c r="CI60" s="8">
        <f>IF(ISNA(VLOOKUP($I60,disall!$A$2:$CY$349,COLUMN(disall!CB59),FALSE)),-9999,VLOOKUP($I60,disall!$A$2:$CY$349,COLUMN(disall!CB59),FALSE))</f>
        <v>4.2</v>
      </c>
      <c r="CJ60" s="8">
        <f>IF(ISNA(VLOOKUP($I60,disall!$A$2:$CY$349,COLUMN(disall!CC59),FALSE)),-9999,VLOOKUP($I60,disall!$A$2:$CY$349,COLUMN(disall!CC59),FALSE))</f>
        <v>8.9</v>
      </c>
      <c r="CK60" s="8">
        <f>IF(ISNA(VLOOKUP($I60,disall!$A$2:$CY$349,COLUMN(disall!CD59),FALSE)),-9999,VLOOKUP($I60,disall!$A$2:$CY$349,COLUMN(disall!CD59),FALSE))</f>
        <v>2119.0500000000002</v>
      </c>
      <c r="CL60" s="8">
        <f>IF(ISNA(VLOOKUP($I60,disall!$A$2:$CY$349,COLUMN(disall!CE59),FALSE)),-9999,VLOOKUP($I60,disall!$A$2:$CY$349,COLUMN(disall!CE59),FALSE))</f>
        <v>4.9000000000000004</v>
      </c>
      <c r="CM60" s="8">
        <f>IF(ISNA(VLOOKUP($I60,disall!$A$2:$CY$349,COLUMN(disall!CF59),FALSE)),-9999,VLOOKUP($I60,disall!$A$2:$CY$349,COLUMN(disall!CF59),FALSE))</f>
        <v>9.9</v>
      </c>
      <c r="CN60" s="8">
        <f>IF(ISNA(VLOOKUP($I60,disall!$A$2:$CY$349,COLUMN(disall!CG59),FALSE)),-9999,VLOOKUP($I60,disall!$A$2:$CY$349,COLUMN(disall!CG59),FALSE))</f>
        <v>2020.41</v>
      </c>
      <c r="CO60" s="8">
        <f>IF(ISNA(VLOOKUP($I60,disall!$A$2:$CY$349,COLUMN(disall!CH59),FALSE)),-9999,VLOOKUP($I60,disall!$A$2:$CY$349,COLUMN(disall!CH59),FALSE))</f>
        <v>4.5</v>
      </c>
      <c r="CP60" s="8">
        <f>IF(ISNA(VLOOKUP($I60,disall!$A$2:$CY$349,COLUMN(disall!CI59),FALSE)),-9999,VLOOKUP($I60,disall!$A$2:$CY$349,COLUMN(disall!CI59),FALSE))</f>
        <v>11.2</v>
      </c>
      <c r="CQ60" s="8">
        <f>IF(ISNA(VLOOKUP($I60,disall!$A$2:$CY$349,COLUMN(disall!CJ59),FALSE)),-9999,VLOOKUP($I60,disall!$A$2:$CY$349,COLUMN(disall!CJ59),FALSE))</f>
        <v>2488.89</v>
      </c>
      <c r="CR60" s="8">
        <f>IF(ISNA(VLOOKUP($I60,disall!$A$2:$CY$349,COLUMN(disall!CK59),FALSE)),-9999,VLOOKUP($I60,disall!$A$2:$CY$349,COLUMN(disall!CK59),FALSE))</f>
        <v>0</v>
      </c>
      <c r="CS60" s="8">
        <f>IF(ISNA(VLOOKUP($I60,disall!$A$2:$CY$349,COLUMN(disall!CL59),FALSE)),-9999,VLOOKUP($I60,disall!$A$2:$CY$349,COLUMN(disall!CL59),FALSE))</f>
        <v>0</v>
      </c>
      <c r="CT60" s="8">
        <f>IF(ISNA(VLOOKUP($I60,disall!$A$2:$CY$349,COLUMN(disall!CM59),FALSE)),-9999,VLOOKUP($I60,disall!$A$2:$CY$349,COLUMN(disall!CM59),FALSE))</f>
        <v>0</v>
      </c>
      <c r="CU60" s="8">
        <f>IF(ISNA(VLOOKUP($I60,disall!$A$2:$CY$349,COLUMN(disall!CN59),FALSE)),-9999,VLOOKUP($I60,disall!$A$2:$CY$349,COLUMN(disall!CN59),FALSE))</f>
        <v>0</v>
      </c>
      <c r="CV60" s="8">
        <f>IF(ISNA(VLOOKUP($I60,disall!$A$2:$CY$349,COLUMN(disall!CO59),FALSE)),-9999,VLOOKUP($I60,disall!$A$2:$CY$349,COLUMN(disall!CO59),FALSE))</f>
        <v>0</v>
      </c>
      <c r="CW60" s="8">
        <f>IF(ISNA(VLOOKUP($I60,disall!$A$2:$CY$349,COLUMN(disall!CP59),FALSE)),-9999,VLOOKUP($I60,disall!$A$2:$CY$349,COLUMN(disall!CP59),FALSE))</f>
        <v>0</v>
      </c>
      <c r="CX60" s="8">
        <f>IF(ISNA(VLOOKUP($I60,disall!$A$2:$CY$349,COLUMN(disall!CQ59),FALSE)),-9999,VLOOKUP($I60,disall!$A$2:$CY$349,COLUMN(disall!CQ59),FALSE))</f>
        <v>0</v>
      </c>
      <c r="CY60" s="8">
        <f>IF(ISNA(VLOOKUP($I60,disall!$A$2:$CY$349,COLUMN(disall!CR59),FALSE)),-9999,VLOOKUP($I60,disall!$A$2:$CY$349,COLUMN(disall!CR59),FALSE))</f>
        <v>0</v>
      </c>
      <c r="CZ60" s="8">
        <f>IF(ISNA(VLOOKUP($I60,disall!$A$2:$CY$349,COLUMN(disall!CS59),FALSE)),-9999,VLOOKUP($I60,disall!$A$2:$CY$349,COLUMN(disall!CS59),FALSE))</f>
        <v>0</v>
      </c>
      <c r="DA60" s="8">
        <f>IF(ISNA(VLOOKUP($I60,disall!$A$2:$CY$349,COLUMN(disall!CT59),FALSE)),-9999,VLOOKUP($I60,disall!$A$2:$CY$349,COLUMN(disall!CT59),FALSE))</f>
        <v>0</v>
      </c>
      <c r="DB60" s="8">
        <f>IF(ISNA(VLOOKUP($I60,disall!$A$2:$CY$349,COLUMN(disall!CU59),FALSE)),-9999,VLOOKUP($I60,disall!$A$2:$CY$349,COLUMN(disall!CU59),FALSE))</f>
        <v>0</v>
      </c>
      <c r="DC60" s="8">
        <f>IF(ISNA(VLOOKUP($I60,disall!$A$2:$CY$349,COLUMN(disall!CV59),FALSE)),-9999,VLOOKUP($I60,disall!$A$2:$CY$349,COLUMN(disall!CV59),FALSE))</f>
        <v>0</v>
      </c>
      <c r="DD60" s="8">
        <f>IF(ISNA(VLOOKUP($I60,disall!$A$2:$CY$349,COLUMN(disall!CW59),FALSE)),-9999,VLOOKUP($I60,disall!$A$2:$CY$349,COLUMN(disall!CW59),FALSE))</f>
        <v>0</v>
      </c>
      <c r="DE60" s="8">
        <f>IF(ISNA(VLOOKUP($I60,disall!$A$2:$CY$349,COLUMN(disall!CX59),FALSE)),-9999,VLOOKUP($I60,disall!$A$2:$CY$349,COLUMN(disall!CX59),FALSE))</f>
        <v>0</v>
      </c>
      <c r="DF60" s="8">
        <f>IF(ISNA(VLOOKUP($I60,disall!$A$2:$CY$349,COLUMN(disall!CY59),FALSE)),-9999,VLOOKUP($I60,disall!$A$2:$CY$349,COLUMN(disall!CY59),FALSE))</f>
        <v>0</v>
      </c>
    </row>
    <row r="61" spans="1:110" x14ac:dyDescent="0.25">
      <c r="A61">
        <v>256</v>
      </c>
      <c r="B61" t="s">
        <v>8</v>
      </c>
      <c r="C61" t="s">
        <v>472</v>
      </c>
      <c r="D61" t="s">
        <v>318</v>
      </c>
      <c r="E61" t="s">
        <v>473</v>
      </c>
      <c r="F61" t="s">
        <v>361</v>
      </c>
      <c r="G61" t="s">
        <v>561</v>
      </c>
      <c r="H61">
        <v>1120</v>
      </c>
      <c r="I61">
        <f>IF(ISNA(VLOOKUP(H61,disall!$D$2:$L$349,1,FALSE)),H61,VLOOKUP(H61,disall!$D$2:$L$349,1,FALSE))</f>
        <v>1120</v>
      </c>
      <c r="J61">
        <f>IF(ISNA(VLOOKUP(H61,disall!$D$2:$L$349,1,FALSE)),"NA",VLOOKUP(H61,disall!$D$2:$L$349,2,FALSE))</f>
        <v>1120</v>
      </c>
      <c r="K61" t="str">
        <f>IF(ISNA(VLOOKUP(I61,disall!$A$2:$L$349,3,FALSE)),F61,VLOOKUP(I61,disall!$A$2:$L$349,3,FALSE))</f>
        <v>Osmanabad</v>
      </c>
      <c r="L61" t="str">
        <f>IF(ISNA(VLOOKUP(I61,disall!$A$2:$L$349,12,FALSE)),"NA",VLOOKUP(I61,disall!$A$2:$L$349,12,FALSE))</f>
        <v>Osmanabad</v>
      </c>
      <c r="M61">
        <f>IF(ISNA(VLOOKUP(I61,disall!$A$2:$M$349,6,FALSE)),"NA",VLOOKUP(I61,disall!$A$2:$M$349,6,FALSE))</f>
        <v>11</v>
      </c>
      <c r="N61">
        <f>IF(ISNA(VLOOKUP(I61,disall!$A$2:$M$349,7,FALSE)),"NA",VLOOKUP(I61,disall!$A$2:$M$349,7,FALSE))</f>
        <v>0.67610000000000003</v>
      </c>
      <c r="O61">
        <f>IF(ISNA(VLOOKUP(I61,disall!$A$2:$M$349,8,FALSE)),"NA",VLOOKUP(I61,disall!$A$2:$M$349,8,FALSE))</f>
        <v>6.3099809999999996</v>
      </c>
      <c r="P61" t="str">
        <f>IF(ISNA(VLOOKUP(I61,disall!$A$2:$M$349,9,FALSE)),"NA",VLOOKUP(I61,disall!$A$2:$M$349,9,FALSE))</f>
        <v>POLY</v>
      </c>
      <c r="Q61">
        <f>IF(ISNA(VLOOKUP(I61,disall!$A$2:$M$349,10,FALSE)),"NA",VLOOKUP(I61,disall!$A$2:$M$349,10,FALSE))</f>
        <v>356131900</v>
      </c>
      <c r="R61" t="str">
        <f>IF(ISNA(VLOOKUP(I61,disall!$A$2:$M$349,11,FALSE)),"NA",VLOOKUP(I61,disall!$A$2:$M$349,11,FALSE))</f>
        <v>Maharashtra</v>
      </c>
      <c r="S61" t="str">
        <f>IF(ISNA(VLOOKUP(I61,disall!$A$2:$M$349,12,FALSE)),"NA",VLOOKUP(I61,disall!$A$2:$M$349,12,FALSE))</f>
        <v>Osmanabad</v>
      </c>
      <c r="T61">
        <f>IF(ISNA(VLOOKUP(I61,disall!$A$2:$M$349,13,FALSE)),"NA",VLOOKUP(I61,disall!$A$2:$M$349,13,FALSE))</f>
        <v>185</v>
      </c>
      <c r="U61" s="8">
        <f>IF(ISNA(VLOOKUP($I61,disall!$A$2:$CY$349,COLUMN(disall!N60),FALSE)),-9999,VLOOKUP($I61,disall!$A$2:$CY$349,COLUMN(disall!N60),FALSE))</f>
        <v>130</v>
      </c>
      <c r="V61" s="8">
        <f>IF(ISNA(VLOOKUP($I61,disall!$A$2:$CY$349,COLUMN(disall!O60),FALSE)),-9999,VLOOKUP($I61,disall!$A$2:$CY$349,COLUMN(disall!O60),FALSE))</f>
        <v>45</v>
      </c>
      <c r="W61" s="8">
        <f>IF(ISNA(VLOOKUP($I61,disall!$A$2:$CY$349,COLUMN(disall!P60),FALSE)),-9999,VLOOKUP($I61,disall!$A$2:$CY$349,COLUMN(disall!P60),FALSE))</f>
        <v>346.15</v>
      </c>
      <c r="X61" s="8">
        <f>IF(ISNA(VLOOKUP($I61,disall!$A$2:$CY$349,COLUMN(disall!Q60),FALSE)),-9999,VLOOKUP($I61,disall!$A$2:$CY$349,COLUMN(disall!Q60),FALSE))</f>
        <v>138</v>
      </c>
      <c r="Y61" s="8">
        <f>IF(ISNA(VLOOKUP($I61,disall!$A$2:$CY$349,COLUMN(disall!R60),FALSE)),-9999,VLOOKUP($I61,disall!$A$2:$CY$349,COLUMN(disall!R60),FALSE))</f>
        <v>86</v>
      </c>
      <c r="Z61" s="8">
        <f>IF(ISNA(VLOOKUP($I61,disall!$A$2:$CY$349,COLUMN(disall!S60),FALSE)),-9999,VLOOKUP($I61,disall!$A$2:$CY$349,COLUMN(disall!S60),FALSE))</f>
        <v>623.19000000000005</v>
      </c>
      <c r="AA61" s="8">
        <f>IF(ISNA(VLOOKUP($I61,disall!$A$2:$CY$349,COLUMN(disall!T60),FALSE)),-9999,VLOOKUP($I61,disall!$A$2:$CY$349,COLUMN(disall!T60),FALSE))</f>
        <v>129.69999999999999</v>
      </c>
      <c r="AB61" s="8">
        <f>IF(ISNA(VLOOKUP($I61,disall!$A$2:$CY$349,COLUMN(disall!U60),FALSE)),-9999,VLOOKUP($I61,disall!$A$2:$CY$349,COLUMN(disall!U60),FALSE))</f>
        <v>94</v>
      </c>
      <c r="AC61" s="8">
        <f>IF(ISNA(VLOOKUP($I61,disall!$A$2:$CY$349,COLUMN(disall!V60),FALSE)),-9999,VLOOKUP($I61,disall!$A$2:$CY$349,COLUMN(disall!V60),FALSE))</f>
        <v>724.75</v>
      </c>
      <c r="AD61" s="8">
        <f>IF(ISNA(VLOOKUP($I61,disall!$A$2:$CY$349,COLUMN(disall!W60),FALSE)),-9999,VLOOKUP($I61,disall!$A$2:$CY$349,COLUMN(disall!W60),FALSE))</f>
        <v>121</v>
      </c>
      <c r="AE61" s="8">
        <f>IF(ISNA(VLOOKUP($I61,disall!$A$2:$CY$349,COLUMN(disall!X60),FALSE)),-9999,VLOOKUP($I61,disall!$A$2:$CY$349,COLUMN(disall!X60),FALSE))</f>
        <v>81.599999999999994</v>
      </c>
      <c r="AF61" s="8">
        <f>IF(ISNA(VLOOKUP($I61,disall!$A$2:$CY$349,COLUMN(disall!Y60),FALSE)),-9999,VLOOKUP($I61,disall!$A$2:$CY$349,COLUMN(disall!Y60),FALSE))</f>
        <v>674.38</v>
      </c>
      <c r="AG61" s="8">
        <f>IF(ISNA(VLOOKUP($I61,disall!$A$2:$CY$349,COLUMN(disall!Z60),FALSE)),-9999,VLOOKUP($I61,disall!$A$2:$CY$349,COLUMN(disall!Z60),FALSE))</f>
        <v>122.8</v>
      </c>
      <c r="AH61" s="8">
        <f>IF(ISNA(VLOOKUP($I61,disall!$A$2:$CY$349,COLUMN(disall!AA60),FALSE)),-9999,VLOOKUP($I61,disall!$A$2:$CY$349,COLUMN(disall!AA60),FALSE))</f>
        <v>67.099999999999994</v>
      </c>
      <c r="AI61" s="8">
        <f>IF(ISNA(VLOOKUP($I61,disall!$A$2:$CY$349,COLUMN(disall!AB60),FALSE)),-9999,VLOOKUP($I61,disall!$A$2:$CY$349,COLUMN(disall!AB60),FALSE))</f>
        <v>546.41999999999996</v>
      </c>
      <c r="AJ61" s="8">
        <f>IF(ISNA(VLOOKUP($I61,disall!$A$2:$CY$349,COLUMN(disall!AC60),FALSE)),-9999,VLOOKUP($I61,disall!$A$2:$CY$349,COLUMN(disall!AC60),FALSE))</f>
        <v>107</v>
      </c>
      <c r="AK61" s="8">
        <f>IF(ISNA(VLOOKUP($I61,disall!$A$2:$CY$349,COLUMN(disall!AD60),FALSE)),-9999,VLOOKUP($I61,disall!$A$2:$CY$349,COLUMN(disall!AD60),FALSE))</f>
        <v>49</v>
      </c>
      <c r="AL61" s="8">
        <f>IF(ISNA(VLOOKUP($I61,disall!$A$2:$CY$349,COLUMN(disall!AE60),FALSE)),-9999,VLOOKUP($I61,disall!$A$2:$CY$349,COLUMN(disall!AE60),FALSE))</f>
        <v>457.94</v>
      </c>
      <c r="AM61" s="8">
        <f>IF(ISNA(VLOOKUP($I61,disall!$A$2:$CY$349,COLUMN(disall!AF60),FALSE)),-9999,VLOOKUP($I61,disall!$A$2:$CY$349,COLUMN(disall!AF60),FALSE))</f>
        <v>105</v>
      </c>
      <c r="AN61" s="8">
        <f>IF(ISNA(VLOOKUP($I61,disall!$A$2:$CY$349,COLUMN(disall!AG60),FALSE)),-9999,VLOOKUP($I61,disall!$A$2:$CY$349,COLUMN(disall!AG60),FALSE))</f>
        <v>15.1</v>
      </c>
      <c r="AO61" s="8">
        <f>IF(ISNA(VLOOKUP($I61,disall!$A$2:$CY$349,COLUMN(disall!AH60),FALSE)),-9999,VLOOKUP($I61,disall!$A$2:$CY$349,COLUMN(disall!AH60),FALSE))</f>
        <v>143.81</v>
      </c>
      <c r="AP61" s="8">
        <f>IF(ISNA(VLOOKUP($I61,disall!$A$2:$CY$349,COLUMN(disall!AI60),FALSE)),-9999,VLOOKUP($I61,disall!$A$2:$CY$349,COLUMN(disall!AI60),FALSE))</f>
        <v>87.1</v>
      </c>
      <c r="AQ61" s="8">
        <f>IF(ISNA(VLOOKUP($I61,disall!$A$2:$CY$349,COLUMN(disall!AJ60),FALSE)),-9999,VLOOKUP($I61,disall!$A$2:$CY$349,COLUMN(disall!AJ60),FALSE))</f>
        <v>53.6</v>
      </c>
      <c r="AR61" s="8">
        <f>IF(ISNA(VLOOKUP($I61,disall!$A$2:$CY$349,COLUMN(disall!AK60),FALSE)),-9999,VLOOKUP($I61,disall!$A$2:$CY$349,COLUMN(disall!AK60),FALSE))</f>
        <v>615.38</v>
      </c>
      <c r="AS61" s="8">
        <f>IF(ISNA(VLOOKUP($I61,disall!$A$2:$CY$349,COLUMN(disall!AL60),FALSE)),-9999,VLOOKUP($I61,disall!$A$2:$CY$349,COLUMN(disall!AL60),FALSE))</f>
        <v>85.1</v>
      </c>
      <c r="AT61" s="8">
        <f>IF(ISNA(VLOOKUP($I61,disall!$A$2:$CY$349,COLUMN(disall!AM60),FALSE)),-9999,VLOOKUP($I61,disall!$A$2:$CY$349,COLUMN(disall!AM60),FALSE))</f>
        <v>66.5</v>
      </c>
      <c r="AU61" s="8">
        <f>IF(ISNA(VLOOKUP($I61,disall!$A$2:$CY$349,COLUMN(disall!AN60),FALSE)),-9999,VLOOKUP($I61,disall!$A$2:$CY$349,COLUMN(disall!AN60),FALSE))</f>
        <v>781.43</v>
      </c>
      <c r="AV61" s="8">
        <f>IF(ISNA(VLOOKUP($I61,disall!$A$2:$CY$349,COLUMN(disall!AO60),FALSE)),-9999,VLOOKUP($I61,disall!$A$2:$CY$349,COLUMN(disall!AO60),FALSE))</f>
        <v>84</v>
      </c>
      <c r="AW61" s="8">
        <f>IF(ISNA(VLOOKUP($I61,disall!$A$2:$CY$349,COLUMN(disall!AP60),FALSE)),-9999,VLOOKUP($I61,disall!$A$2:$CY$349,COLUMN(disall!AP60),FALSE))</f>
        <v>37.200000000000003</v>
      </c>
      <c r="AX61" s="8">
        <f>IF(ISNA(VLOOKUP($I61,disall!$A$2:$CY$349,COLUMN(disall!AQ60),FALSE)),-9999,VLOOKUP($I61,disall!$A$2:$CY$349,COLUMN(disall!AQ60),FALSE))</f>
        <v>442.86</v>
      </c>
      <c r="AY61" s="8">
        <f>IF(ISNA(VLOOKUP($I61,disall!$A$2:$CY$349,COLUMN(disall!AR60),FALSE)),-9999,VLOOKUP($I61,disall!$A$2:$CY$349,COLUMN(disall!AR60),FALSE))</f>
        <v>83.9</v>
      </c>
      <c r="AZ61" s="8">
        <f>IF(ISNA(VLOOKUP($I61,disall!$A$2:$CY$349,COLUMN(disall!AS60),FALSE)),-9999,VLOOKUP($I61,disall!$A$2:$CY$349,COLUMN(disall!AS60),FALSE))</f>
        <v>35.4</v>
      </c>
      <c r="BA61" s="8">
        <f>IF(ISNA(VLOOKUP($I61,disall!$A$2:$CY$349,COLUMN(disall!AT60),FALSE)),-9999,VLOOKUP($I61,disall!$A$2:$CY$349,COLUMN(disall!AT60),FALSE))</f>
        <v>421.93</v>
      </c>
      <c r="BB61" s="8">
        <f>IF(ISNA(VLOOKUP($I61,disall!$A$2:$CY$349,COLUMN(disall!AU60),FALSE)),-9999,VLOOKUP($I61,disall!$A$2:$CY$349,COLUMN(disall!AU60),FALSE))</f>
        <v>82.1</v>
      </c>
      <c r="BC61" s="8">
        <f>IF(ISNA(VLOOKUP($I61,disall!$A$2:$CY$349,COLUMN(disall!AV60),FALSE)),-9999,VLOOKUP($I61,disall!$A$2:$CY$349,COLUMN(disall!AV60),FALSE))</f>
        <v>38.799999999999997</v>
      </c>
      <c r="BD61" s="8">
        <f>IF(ISNA(VLOOKUP($I61,disall!$A$2:$CY$349,COLUMN(disall!AW60),FALSE)),-9999,VLOOKUP($I61,disall!$A$2:$CY$349,COLUMN(disall!AW60),FALSE))</f>
        <v>472.59</v>
      </c>
      <c r="BE61" s="8">
        <f>IF(ISNA(VLOOKUP($I61,disall!$A$2:$CY$349,COLUMN(disall!AX60),FALSE)),-9999,VLOOKUP($I61,disall!$A$2:$CY$349,COLUMN(disall!AX60),FALSE))</f>
        <v>54.3</v>
      </c>
      <c r="BF61" s="8">
        <f>IF(ISNA(VLOOKUP($I61,disall!$A$2:$CY$349,COLUMN(disall!AY60),FALSE)),-9999,VLOOKUP($I61,disall!$A$2:$CY$349,COLUMN(disall!AY60),FALSE))</f>
        <v>31.5</v>
      </c>
      <c r="BG61" s="8">
        <f>IF(ISNA(VLOOKUP($I61,disall!$A$2:$CY$349,COLUMN(disall!AZ60),FALSE)),-9999,VLOOKUP($I61,disall!$A$2:$CY$349,COLUMN(disall!AZ60),FALSE))</f>
        <v>580.11</v>
      </c>
      <c r="BH61" s="8">
        <f>IF(ISNA(VLOOKUP($I61,disall!$A$2:$CY$349,COLUMN(disall!BA60),FALSE)),-9999,VLOOKUP($I61,disall!$A$2:$CY$349,COLUMN(disall!BA60),FALSE))</f>
        <v>49</v>
      </c>
      <c r="BI61" s="8">
        <f>IF(ISNA(VLOOKUP($I61,disall!$A$2:$CY$349,COLUMN(disall!BB60),FALSE)),-9999,VLOOKUP($I61,disall!$A$2:$CY$349,COLUMN(disall!BB60),FALSE))</f>
        <v>54.4</v>
      </c>
      <c r="BJ61" s="8">
        <f>IF(ISNA(VLOOKUP($I61,disall!$A$2:$CY$349,COLUMN(disall!BC60),FALSE)),-9999,VLOOKUP($I61,disall!$A$2:$CY$349,COLUMN(disall!BC60),FALSE))</f>
        <v>1110.2</v>
      </c>
      <c r="BK61" s="8">
        <f>IF(ISNA(VLOOKUP($I61,disall!$A$2:$CY$349,COLUMN(disall!BD60),FALSE)),-9999,VLOOKUP($I61,disall!$A$2:$CY$349,COLUMN(disall!BD60),FALSE))</f>
        <v>48.2</v>
      </c>
      <c r="BL61" s="8">
        <f>IF(ISNA(VLOOKUP($I61,disall!$A$2:$CY$349,COLUMN(disall!BE60),FALSE)),-9999,VLOOKUP($I61,disall!$A$2:$CY$349,COLUMN(disall!BE60),FALSE))</f>
        <v>48.2</v>
      </c>
      <c r="BM61" s="8">
        <f>IF(ISNA(VLOOKUP($I61,disall!$A$2:$CY$349,COLUMN(disall!BF60),FALSE)),-9999,VLOOKUP($I61,disall!$A$2:$CY$349,COLUMN(disall!BF60),FALSE))</f>
        <v>1000</v>
      </c>
      <c r="BN61" s="8">
        <f>IF(ISNA(VLOOKUP($I61,disall!$A$2:$CY$349,COLUMN(disall!BG60),FALSE)),-9999,VLOOKUP($I61,disall!$A$2:$CY$349,COLUMN(disall!BG60),FALSE))</f>
        <v>45.8</v>
      </c>
      <c r="BO61" s="8">
        <f>IF(ISNA(VLOOKUP($I61,disall!$A$2:$CY$349,COLUMN(disall!BH60),FALSE)),-9999,VLOOKUP($I61,disall!$A$2:$CY$349,COLUMN(disall!BH60),FALSE))</f>
        <v>39.200000000000003</v>
      </c>
      <c r="BP61" s="8">
        <f>IF(ISNA(VLOOKUP($I61,disall!$A$2:$CY$349,COLUMN(disall!BI60),FALSE)),-9999,VLOOKUP($I61,disall!$A$2:$CY$349,COLUMN(disall!BI60),FALSE))</f>
        <v>855.9</v>
      </c>
      <c r="BQ61" s="8">
        <f>IF(ISNA(VLOOKUP($I61,disall!$A$2:$CY$349,COLUMN(disall!BJ60),FALSE)),-9999,VLOOKUP($I61,disall!$A$2:$CY$349,COLUMN(disall!BJ60),FALSE))</f>
        <v>48.5</v>
      </c>
      <c r="BR61" s="8">
        <f>IF(ISNA(VLOOKUP($I61,disall!$A$2:$CY$349,COLUMN(disall!BK60),FALSE)),-9999,VLOOKUP($I61,disall!$A$2:$CY$349,COLUMN(disall!BK60),FALSE))</f>
        <v>35.6</v>
      </c>
      <c r="BS61" s="8">
        <f>IF(ISNA(VLOOKUP($I61,disall!$A$2:$CY$349,COLUMN(disall!BL60),FALSE)),-9999,VLOOKUP($I61,disall!$A$2:$CY$349,COLUMN(disall!BL60),FALSE))</f>
        <v>734.02</v>
      </c>
      <c r="BT61" s="8">
        <f>IF(ISNA(VLOOKUP($I61,disall!$A$2:$CY$349,COLUMN(disall!BM60),FALSE)),-9999,VLOOKUP($I61,disall!$A$2:$CY$349,COLUMN(disall!BM60),FALSE))</f>
        <v>55</v>
      </c>
      <c r="BU61" s="8">
        <f>IF(ISNA(VLOOKUP($I61,disall!$A$2:$CY$349,COLUMN(disall!BN60),FALSE)),-9999,VLOOKUP($I61,disall!$A$2:$CY$349,COLUMN(disall!BN60),FALSE))</f>
        <v>54</v>
      </c>
      <c r="BV61" s="8">
        <f>IF(ISNA(VLOOKUP($I61,disall!$A$2:$CY$349,COLUMN(disall!BO60),FALSE)),-9999,VLOOKUP($I61,disall!$A$2:$CY$349,COLUMN(disall!BO60),FALSE))</f>
        <v>981.82</v>
      </c>
      <c r="BW61" s="8">
        <f>IF(ISNA(VLOOKUP($I61,disall!$A$2:$CY$349,COLUMN(disall!BP60),FALSE)),-9999,VLOOKUP($I61,disall!$A$2:$CY$349,COLUMN(disall!BP60),FALSE))</f>
        <v>54.7</v>
      </c>
      <c r="BX61" s="8">
        <f>IF(ISNA(VLOOKUP($I61,disall!$A$2:$CY$349,COLUMN(disall!BQ60),FALSE)),-9999,VLOOKUP($I61,disall!$A$2:$CY$349,COLUMN(disall!BQ60),FALSE))</f>
        <v>36.200000000000003</v>
      </c>
      <c r="BY61" s="8">
        <f>IF(ISNA(VLOOKUP($I61,disall!$A$2:$CY$349,COLUMN(disall!BR60),FALSE)),-9999,VLOOKUP($I61,disall!$A$2:$CY$349,COLUMN(disall!BR60),FALSE))</f>
        <v>661.79</v>
      </c>
      <c r="BZ61" s="8">
        <f>IF(ISNA(VLOOKUP($I61,disall!$A$2:$CY$349,COLUMN(disall!BS60),FALSE)),-9999,VLOOKUP($I61,disall!$A$2:$CY$349,COLUMN(disall!BS60),FALSE))</f>
        <v>51.9</v>
      </c>
      <c r="CA61" s="8">
        <f>IF(ISNA(VLOOKUP($I61,disall!$A$2:$CY$349,COLUMN(disall!BT60),FALSE)),-9999,VLOOKUP($I61,disall!$A$2:$CY$349,COLUMN(disall!BT60),FALSE))</f>
        <v>21.3</v>
      </c>
      <c r="CB61" s="8">
        <f>IF(ISNA(VLOOKUP($I61,disall!$A$2:$CY$349,COLUMN(disall!BU60),FALSE)),-9999,VLOOKUP($I61,disall!$A$2:$CY$349,COLUMN(disall!BU60),FALSE))</f>
        <v>410.4</v>
      </c>
      <c r="CC61" s="8">
        <f>IF(ISNA(VLOOKUP($I61,disall!$A$2:$CY$349,COLUMN(disall!BV60),FALSE)),-9999,VLOOKUP($I61,disall!$A$2:$CY$349,COLUMN(disall!BV60),FALSE))</f>
        <v>49</v>
      </c>
      <c r="CD61" s="8">
        <f>IF(ISNA(VLOOKUP($I61,disall!$A$2:$CY$349,COLUMN(disall!BW60),FALSE)),-9999,VLOOKUP($I61,disall!$A$2:$CY$349,COLUMN(disall!BW60),FALSE))</f>
        <v>8</v>
      </c>
      <c r="CE61" s="8">
        <f>IF(ISNA(VLOOKUP($I61,disall!$A$2:$CY$349,COLUMN(disall!BX60),FALSE)),-9999,VLOOKUP($I61,disall!$A$2:$CY$349,COLUMN(disall!BX60),FALSE))</f>
        <v>163.27000000000001</v>
      </c>
      <c r="CF61" s="8">
        <f>IF(ISNA(VLOOKUP($I61,disall!$A$2:$CY$349,COLUMN(disall!BY60),FALSE)),-9999,VLOOKUP($I61,disall!$A$2:$CY$349,COLUMN(disall!BY60),FALSE))</f>
        <v>46</v>
      </c>
      <c r="CG61" s="8">
        <f>IF(ISNA(VLOOKUP($I61,disall!$A$2:$CY$349,COLUMN(disall!BZ60),FALSE)),-9999,VLOOKUP($I61,disall!$A$2:$CY$349,COLUMN(disall!BZ60),FALSE))</f>
        <v>37</v>
      </c>
      <c r="CH61" s="8">
        <f>IF(ISNA(VLOOKUP($I61,disall!$A$2:$CY$349,COLUMN(disall!CA60),FALSE)),-9999,VLOOKUP($I61,disall!$A$2:$CY$349,COLUMN(disall!CA60),FALSE))</f>
        <v>804.35</v>
      </c>
      <c r="CI61" s="8">
        <f>IF(ISNA(VLOOKUP($I61,disall!$A$2:$CY$349,COLUMN(disall!CB60),FALSE)),-9999,VLOOKUP($I61,disall!$A$2:$CY$349,COLUMN(disall!CB60),FALSE))</f>
        <v>59.7</v>
      </c>
      <c r="CJ61" s="8">
        <f>IF(ISNA(VLOOKUP($I61,disall!$A$2:$CY$349,COLUMN(disall!CC60),FALSE)),-9999,VLOOKUP($I61,disall!$A$2:$CY$349,COLUMN(disall!CC60),FALSE))</f>
        <v>28</v>
      </c>
      <c r="CK61" s="8">
        <f>IF(ISNA(VLOOKUP($I61,disall!$A$2:$CY$349,COLUMN(disall!CD60),FALSE)),-9999,VLOOKUP($I61,disall!$A$2:$CY$349,COLUMN(disall!CD60),FALSE))</f>
        <v>469.01</v>
      </c>
      <c r="CL61" s="8">
        <f>IF(ISNA(VLOOKUP($I61,disall!$A$2:$CY$349,COLUMN(disall!CE60),FALSE)),-9999,VLOOKUP($I61,disall!$A$2:$CY$349,COLUMN(disall!CE60),FALSE))</f>
        <v>57.6</v>
      </c>
      <c r="CM61" s="8">
        <f>IF(ISNA(VLOOKUP($I61,disall!$A$2:$CY$349,COLUMN(disall!CF60),FALSE)),-9999,VLOOKUP($I61,disall!$A$2:$CY$349,COLUMN(disall!CF60),FALSE))</f>
        <v>48.5</v>
      </c>
      <c r="CN61" s="8">
        <f>IF(ISNA(VLOOKUP($I61,disall!$A$2:$CY$349,COLUMN(disall!CG60),FALSE)),-9999,VLOOKUP($I61,disall!$A$2:$CY$349,COLUMN(disall!CG60),FALSE))</f>
        <v>842.01</v>
      </c>
      <c r="CO61" s="8">
        <f>IF(ISNA(VLOOKUP($I61,disall!$A$2:$CY$349,COLUMN(disall!CH60),FALSE)),-9999,VLOOKUP($I61,disall!$A$2:$CY$349,COLUMN(disall!CH60),FALSE))</f>
        <v>58.2</v>
      </c>
      <c r="CP61" s="8">
        <f>IF(ISNA(VLOOKUP($I61,disall!$A$2:$CY$349,COLUMN(disall!CI60),FALSE)),-9999,VLOOKUP($I61,disall!$A$2:$CY$349,COLUMN(disall!CI60),FALSE))</f>
        <v>28.9</v>
      </c>
      <c r="CQ61" s="8">
        <f>IF(ISNA(VLOOKUP($I61,disall!$A$2:$CY$349,COLUMN(disall!CJ60),FALSE)),-9999,VLOOKUP($I61,disall!$A$2:$CY$349,COLUMN(disall!CJ60),FALSE))</f>
        <v>496.56</v>
      </c>
      <c r="CR61" s="8">
        <f>IF(ISNA(VLOOKUP($I61,disall!$A$2:$CY$349,COLUMN(disall!CK60),FALSE)),-9999,VLOOKUP($I61,disall!$A$2:$CY$349,COLUMN(disall!CK60),FALSE))</f>
        <v>22.8</v>
      </c>
      <c r="CS61" s="8">
        <f>IF(ISNA(VLOOKUP($I61,disall!$A$2:$CY$349,COLUMN(disall!CL60),FALSE)),-9999,VLOOKUP($I61,disall!$A$2:$CY$349,COLUMN(disall!CL60),FALSE))</f>
        <v>9.1</v>
      </c>
      <c r="CT61" s="8">
        <f>IF(ISNA(VLOOKUP($I61,disall!$A$2:$CY$349,COLUMN(disall!CM60),FALSE)),-9999,VLOOKUP($I61,disall!$A$2:$CY$349,COLUMN(disall!CM60),FALSE))</f>
        <v>399.12</v>
      </c>
      <c r="CU61" s="8">
        <f>IF(ISNA(VLOOKUP($I61,disall!$A$2:$CY$349,COLUMN(disall!CN60),FALSE)),-9999,VLOOKUP($I61,disall!$A$2:$CY$349,COLUMN(disall!CN60),FALSE))</f>
        <v>16</v>
      </c>
      <c r="CV61" s="8">
        <f>IF(ISNA(VLOOKUP($I61,disall!$A$2:$CY$349,COLUMN(disall!CO60),FALSE)),-9999,VLOOKUP($I61,disall!$A$2:$CY$349,COLUMN(disall!CO60),FALSE))</f>
        <v>8.3000000000000007</v>
      </c>
      <c r="CW61" s="8">
        <f>IF(ISNA(VLOOKUP($I61,disall!$A$2:$CY$349,COLUMN(disall!CP60),FALSE)),-9999,VLOOKUP($I61,disall!$A$2:$CY$349,COLUMN(disall!CP60),FALSE))</f>
        <v>518.75</v>
      </c>
      <c r="CX61" s="8">
        <f>IF(ISNA(VLOOKUP($I61,disall!$A$2:$CY$349,COLUMN(disall!CQ60),FALSE)),-9999,VLOOKUP($I61,disall!$A$2:$CY$349,COLUMN(disall!CQ60),FALSE))</f>
        <v>15.1</v>
      </c>
      <c r="CY61" s="8">
        <f>IF(ISNA(VLOOKUP($I61,disall!$A$2:$CY$349,COLUMN(disall!CR60),FALSE)),-9999,VLOOKUP($I61,disall!$A$2:$CY$349,COLUMN(disall!CR60),FALSE))</f>
        <v>12.6</v>
      </c>
      <c r="CZ61" s="8">
        <f>IF(ISNA(VLOOKUP($I61,disall!$A$2:$CY$349,COLUMN(disall!CS60),FALSE)),-9999,VLOOKUP($I61,disall!$A$2:$CY$349,COLUMN(disall!CS60),FALSE))</f>
        <v>834.44</v>
      </c>
      <c r="DA61" s="8">
        <f>IF(ISNA(VLOOKUP($I61,disall!$A$2:$CY$349,COLUMN(disall!CT60),FALSE)),-9999,VLOOKUP($I61,disall!$A$2:$CY$349,COLUMN(disall!CT60),FALSE))</f>
        <v>15.6</v>
      </c>
      <c r="DB61" s="8">
        <f>IF(ISNA(VLOOKUP($I61,disall!$A$2:$CY$349,COLUMN(disall!CU60),FALSE)),-9999,VLOOKUP($I61,disall!$A$2:$CY$349,COLUMN(disall!CU60),FALSE))</f>
        <v>10.4</v>
      </c>
      <c r="DC61" s="8">
        <f>IF(ISNA(VLOOKUP($I61,disall!$A$2:$CY$349,COLUMN(disall!CV60),FALSE)),-9999,VLOOKUP($I61,disall!$A$2:$CY$349,COLUMN(disall!CV60),FALSE))</f>
        <v>666.67</v>
      </c>
      <c r="DD61" s="8">
        <f>IF(ISNA(VLOOKUP($I61,disall!$A$2:$CY$349,COLUMN(disall!CW60),FALSE)),-9999,VLOOKUP($I61,disall!$A$2:$CY$349,COLUMN(disall!CW60),FALSE))</f>
        <v>14.1</v>
      </c>
      <c r="DE61" s="8">
        <f>IF(ISNA(VLOOKUP($I61,disall!$A$2:$CY$349,COLUMN(disall!CX60),FALSE)),-9999,VLOOKUP($I61,disall!$A$2:$CY$349,COLUMN(disall!CX60),FALSE))</f>
        <v>6.5</v>
      </c>
      <c r="DF61" s="8">
        <f>IF(ISNA(VLOOKUP($I61,disall!$A$2:$CY$349,COLUMN(disall!CY60),FALSE)),-9999,VLOOKUP($I61,disall!$A$2:$CY$349,COLUMN(disall!CY60),FALSE))</f>
        <v>460.99</v>
      </c>
    </row>
    <row r="62" spans="1:110" x14ac:dyDescent="0.25">
      <c r="A62">
        <v>257</v>
      </c>
      <c r="B62" t="s">
        <v>8</v>
      </c>
      <c r="C62" t="s">
        <v>472</v>
      </c>
      <c r="D62" t="s">
        <v>318</v>
      </c>
      <c r="E62" t="s">
        <v>473</v>
      </c>
      <c r="F62" t="s">
        <v>345</v>
      </c>
      <c r="G62" t="s">
        <v>562</v>
      </c>
      <c r="H62">
        <v>1121</v>
      </c>
      <c r="I62">
        <f>IF(ISNA(VLOOKUP(H62,disall!$D$2:$L$349,1,FALSE)),H62,VLOOKUP(H62,disall!$D$2:$L$349,1,FALSE))</f>
        <v>1121</v>
      </c>
      <c r="J62">
        <f>IF(ISNA(VLOOKUP(H62,disall!$D$2:$L$349,1,FALSE)),"NA",VLOOKUP(H62,disall!$D$2:$L$349,2,FALSE))</f>
        <v>1121</v>
      </c>
      <c r="K62" t="str">
        <f>IF(ISNA(VLOOKUP(I62,disall!$A$2:$L$349,3,FALSE)),F62,VLOOKUP(I62,disall!$A$2:$L$349,3,FALSE))</f>
        <v>Parbhani</v>
      </c>
      <c r="L62" t="str">
        <f>IF(ISNA(VLOOKUP(I62,disall!$A$2:$L$349,12,FALSE)),"NA",VLOOKUP(I62,disall!$A$2:$L$349,12,FALSE))</f>
        <v>Parbhani</v>
      </c>
      <c r="M62">
        <f>IF(ISNA(VLOOKUP(I62,disall!$A$2:$M$349,6,FALSE)),"NA",VLOOKUP(I62,disall!$A$2:$M$349,6,FALSE))</f>
        <v>11</v>
      </c>
      <c r="N62">
        <f>IF(ISNA(VLOOKUP(I62,disall!$A$2:$M$349,7,FALSE)),"NA",VLOOKUP(I62,disall!$A$2:$M$349,7,FALSE))</f>
        <v>1.089053</v>
      </c>
      <c r="O62">
        <f>IF(ISNA(VLOOKUP(I62,disall!$A$2:$M$349,8,FALSE)),"NA",VLOOKUP(I62,disall!$A$2:$M$349,8,FALSE))</f>
        <v>5.3083609999999997</v>
      </c>
      <c r="P62" t="str">
        <f>IF(ISNA(VLOOKUP(I62,disall!$A$2:$M$349,9,FALSE)),"NA",VLOOKUP(I62,disall!$A$2:$M$349,9,FALSE))</f>
        <v>POLY</v>
      </c>
      <c r="Q62">
        <f>IF(ISNA(VLOOKUP(I62,disall!$A$2:$M$349,10,FALSE)),"NA",VLOOKUP(I62,disall!$A$2:$M$349,10,FALSE))</f>
        <v>356132000</v>
      </c>
      <c r="R62" t="str">
        <f>IF(ISNA(VLOOKUP(I62,disall!$A$2:$M$349,11,FALSE)),"NA",VLOOKUP(I62,disall!$A$2:$M$349,11,FALSE))</f>
        <v>Maharashtra</v>
      </c>
      <c r="S62" t="str">
        <f>IF(ISNA(VLOOKUP(I62,disall!$A$2:$M$349,12,FALSE)),"NA",VLOOKUP(I62,disall!$A$2:$M$349,12,FALSE))</f>
        <v>Parbhani</v>
      </c>
      <c r="T62">
        <f>IF(ISNA(VLOOKUP(I62,disall!$A$2:$M$349,13,FALSE)),"NA",VLOOKUP(I62,disall!$A$2:$M$349,13,FALSE))</f>
        <v>186</v>
      </c>
      <c r="U62" s="8">
        <f>IF(ISNA(VLOOKUP($I62,disall!$A$2:$CY$349,COLUMN(disall!N61),FALSE)),-9999,VLOOKUP($I62,disall!$A$2:$CY$349,COLUMN(disall!N61),FALSE))</f>
        <v>37</v>
      </c>
      <c r="V62" s="8">
        <f>IF(ISNA(VLOOKUP($I62,disall!$A$2:$CY$349,COLUMN(disall!O61),FALSE)),-9999,VLOOKUP($I62,disall!$A$2:$CY$349,COLUMN(disall!O61),FALSE))</f>
        <v>11</v>
      </c>
      <c r="W62" s="8">
        <f>IF(ISNA(VLOOKUP($I62,disall!$A$2:$CY$349,COLUMN(disall!P61),FALSE)),-9999,VLOOKUP($I62,disall!$A$2:$CY$349,COLUMN(disall!P61),FALSE))</f>
        <v>297.3</v>
      </c>
      <c r="X62" s="8">
        <f>IF(ISNA(VLOOKUP($I62,disall!$A$2:$CY$349,COLUMN(disall!Q61),FALSE)),-9999,VLOOKUP($I62,disall!$A$2:$CY$349,COLUMN(disall!Q61),FALSE))</f>
        <v>12</v>
      </c>
      <c r="Y62" s="8">
        <f>IF(ISNA(VLOOKUP($I62,disall!$A$2:$CY$349,COLUMN(disall!R61),FALSE)),-9999,VLOOKUP($I62,disall!$A$2:$CY$349,COLUMN(disall!R61),FALSE))</f>
        <v>11</v>
      </c>
      <c r="Z62" s="8">
        <f>IF(ISNA(VLOOKUP($I62,disall!$A$2:$CY$349,COLUMN(disall!S61),FALSE)),-9999,VLOOKUP($I62,disall!$A$2:$CY$349,COLUMN(disall!S61),FALSE))</f>
        <v>916.67</v>
      </c>
      <c r="AA62" s="8">
        <f>IF(ISNA(VLOOKUP($I62,disall!$A$2:$CY$349,COLUMN(disall!T61),FALSE)),-9999,VLOOKUP($I62,disall!$A$2:$CY$349,COLUMN(disall!T61),FALSE))</f>
        <v>9.4</v>
      </c>
      <c r="AB62" s="8">
        <f>IF(ISNA(VLOOKUP($I62,disall!$A$2:$CY$349,COLUMN(disall!U61),FALSE)),-9999,VLOOKUP($I62,disall!$A$2:$CY$349,COLUMN(disall!U61),FALSE))</f>
        <v>8</v>
      </c>
      <c r="AC62" s="8">
        <f>IF(ISNA(VLOOKUP($I62,disall!$A$2:$CY$349,COLUMN(disall!V61),FALSE)),-9999,VLOOKUP($I62,disall!$A$2:$CY$349,COLUMN(disall!V61),FALSE))</f>
        <v>851.06</v>
      </c>
      <c r="AD62" s="8">
        <f>IF(ISNA(VLOOKUP($I62,disall!$A$2:$CY$349,COLUMN(disall!W61),FALSE)),-9999,VLOOKUP($I62,disall!$A$2:$CY$349,COLUMN(disall!W61),FALSE))</f>
        <v>11.1</v>
      </c>
      <c r="AE62" s="8">
        <f>IF(ISNA(VLOOKUP($I62,disall!$A$2:$CY$349,COLUMN(disall!X61),FALSE)),-9999,VLOOKUP($I62,disall!$A$2:$CY$349,COLUMN(disall!X61),FALSE))</f>
        <v>7.5</v>
      </c>
      <c r="AF62" s="8">
        <f>IF(ISNA(VLOOKUP($I62,disall!$A$2:$CY$349,COLUMN(disall!Y61),FALSE)),-9999,VLOOKUP($I62,disall!$A$2:$CY$349,COLUMN(disall!Y61),FALSE))</f>
        <v>675.68</v>
      </c>
      <c r="AG62" s="8">
        <f>IF(ISNA(VLOOKUP($I62,disall!$A$2:$CY$349,COLUMN(disall!Z61),FALSE)),-9999,VLOOKUP($I62,disall!$A$2:$CY$349,COLUMN(disall!Z61),FALSE))</f>
        <v>13</v>
      </c>
      <c r="AH62" s="8">
        <f>IF(ISNA(VLOOKUP($I62,disall!$A$2:$CY$349,COLUMN(disall!AA61),FALSE)),-9999,VLOOKUP($I62,disall!$A$2:$CY$349,COLUMN(disall!AA61),FALSE))</f>
        <v>6.5</v>
      </c>
      <c r="AI62" s="8">
        <f>IF(ISNA(VLOOKUP($I62,disall!$A$2:$CY$349,COLUMN(disall!AB61),FALSE)),-9999,VLOOKUP($I62,disall!$A$2:$CY$349,COLUMN(disall!AB61),FALSE))</f>
        <v>500</v>
      </c>
      <c r="AJ62" s="8">
        <f>IF(ISNA(VLOOKUP($I62,disall!$A$2:$CY$349,COLUMN(disall!AC61),FALSE)),-9999,VLOOKUP($I62,disall!$A$2:$CY$349,COLUMN(disall!AC61),FALSE))</f>
        <v>7.9</v>
      </c>
      <c r="AK62" s="8">
        <f>IF(ISNA(VLOOKUP($I62,disall!$A$2:$CY$349,COLUMN(disall!AD61),FALSE)),-9999,VLOOKUP($I62,disall!$A$2:$CY$349,COLUMN(disall!AD61),FALSE))</f>
        <v>4.7</v>
      </c>
      <c r="AL62" s="8">
        <f>IF(ISNA(VLOOKUP($I62,disall!$A$2:$CY$349,COLUMN(disall!AE61),FALSE)),-9999,VLOOKUP($I62,disall!$A$2:$CY$349,COLUMN(disall!AE61),FALSE))</f>
        <v>594.94000000000005</v>
      </c>
      <c r="AM62" s="8">
        <f>IF(ISNA(VLOOKUP($I62,disall!$A$2:$CY$349,COLUMN(disall!AF61),FALSE)),-9999,VLOOKUP($I62,disall!$A$2:$CY$349,COLUMN(disall!AF61),FALSE))</f>
        <v>15.1</v>
      </c>
      <c r="AN62" s="8">
        <f>IF(ISNA(VLOOKUP($I62,disall!$A$2:$CY$349,COLUMN(disall!AG61),FALSE)),-9999,VLOOKUP($I62,disall!$A$2:$CY$349,COLUMN(disall!AG61),FALSE))</f>
        <v>3.6</v>
      </c>
      <c r="AO62" s="8">
        <f>IF(ISNA(VLOOKUP($I62,disall!$A$2:$CY$349,COLUMN(disall!AH61),FALSE)),-9999,VLOOKUP($I62,disall!$A$2:$CY$349,COLUMN(disall!AH61),FALSE))</f>
        <v>238.41</v>
      </c>
      <c r="AP62" s="8">
        <f>IF(ISNA(VLOOKUP($I62,disall!$A$2:$CY$349,COLUMN(disall!AI61),FALSE)),-9999,VLOOKUP($I62,disall!$A$2:$CY$349,COLUMN(disall!AI61),FALSE))</f>
        <v>14.6</v>
      </c>
      <c r="AQ62" s="8">
        <f>IF(ISNA(VLOOKUP($I62,disall!$A$2:$CY$349,COLUMN(disall!AJ61),FALSE)),-9999,VLOOKUP($I62,disall!$A$2:$CY$349,COLUMN(disall!AJ61),FALSE))</f>
        <v>9</v>
      </c>
      <c r="AR62" s="8">
        <f>IF(ISNA(VLOOKUP($I62,disall!$A$2:$CY$349,COLUMN(disall!AK61),FALSE)),-9999,VLOOKUP($I62,disall!$A$2:$CY$349,COLUMN(disall!AK61),FALSE))</f>
        <v>616.44000000000005</v>
      </c>
      <c r="AS62" s="8">
        <f>IF(ISNA(VLOOKUP($I62,disall!$A$2:$CY$349,COLUMN(disall!AL61),FALSE)),-9999,VLOOKUP($I62,disall!$A$2:$CY$349,COLUMN(disall!AL61),FALSE))</f>
        <v>17.3</v>
      </c>
      <c r="AT62" s="8">
        <f>IF(ISNA(VLOOKUP($I62,disall!$A$2:$CY$349,COLUMN(disall!AM61),FALSE)),-9999,VLOOKUP($I62,disall!$A$2:$CY$349,COLUMN(disall!AM61),FALSE))</f>
        <v>9</v>
      </c>
      <c r="AU62" s="8">
        <f>IF(ISNA(VLOOKUP($I62,disall!$A$2:$CY$349,COLUMN(disall!AN61),FALSE)),-9999,VLOOKUP($I62,disall!$A$2:$CY$349,COLUMN(disall!AN61),FALSE))</f>
        <v>520.23</v>
      </c>
      <c r="AV62" s="8">
        <f>IF(ISNA(VLOOKUP($I62,disall!$A$2:$CY$349,COLUMN(disall!AO61),FALSE)),-9999,VLOOKUP($I62,disall!$A$2:$CY$349,COLUMN(disall!AO61),FALSE))</f>
        <v>22.1</v>
      </c>
      <c r="AW62" s="8">
        <f>IF(ISNA(VLOOKUP($I62,disall!$A$2:$CY$349,COLUMN(disall!AP61),FALSE)),-9999,VLOOKUP($I62,disall!$A$2:$CY$349,COLUMN(disall!AP61),FALSE))</f>
        <v>13.2</v>
      </c>
      <c r="AX62" s="8">
        <f>IF(ISNA(VLOOKUP($I62,disall!$A$2:$CY$349,COLUMN(disall!AQ61),FALSE)),-9999,VLOOKUP($I62,disall!$A$2:$CY$349,COLUMN(disall!AQ61),FALSE))</f>
        <v>597.29</v>
      </c>
      <c r="AY62" s="8">
        <f>IF(ISNA(VLOOKUP($I62,disall!$A$2:$CY$349,COLUMN(disall!AR61),FALSE)),-9999,VLOOKUP($I62,disall!$A$2:$CY$349,COLUMN(disall!AR61),FALSE))</f>
        <v>20.6</v>
      </c>
      <c r="AZ62" s="8">
        <f>IF(ISNA(VLOOKUP($I62,disall!$A$2:$CY$349,COLUMN(disall!AS61),FALSE)),-9999,VLOOKUP($I62,disall!$A$2:$CY$349,COLUMN(disall!AS61),FALSE))</f>
        <v>8.4</v>
      </c>
      <c r="BA62" s="8">
        <f>IF(ISNA(VLOOKUP($I62,disall!$A$2:$CY$349,COLUMN(disall!AT61),FALSE)),-9999,VLOOKUP($I62,disall!$A$2:$CY$349,COLUMN(disall!AT61),FALSE))</f>
        <v>407.77</v>
      </c>
      <c r="BB62" s="8">
        <f>IF(ISNA(VLOOKUP($I62,disall!$A$2:$CY$349,COLUMN(disall!AU61),FALSE)),-9999,VLOOKUP($I62,disall!$A$2:$CY$349,COLUMN(disall!AU61),FALSE))</f>
        <v>18.899999999999999</v>
      </c>
      <c r="BC62" s="8">
        <f>IF(ISNA(VLOOKUP($I62,disall!$A$2:$CY$349,COLUMN(disall!AV61),FALSE)),-9999,VLOOKUP($I62,disall!$A$2:$CY$349,COLUMN(disall!AV61),FALSE))</f>
        <v>11.6</v>
      </c>
      <c r="BD62" s="8">
        <f>IF(ISNA(VLOOKUP($I62,disall!$A$2:$CY$349,COLUMN(disall!AW61),FALSE)),-9999,VLOOKUP($I62,disall!$A$2:$CY$349,COLUMN(disall!AW61),FALSE))</f>
        <v>613.76</v>
      </c>
      <c r="BE62" s="8">
        <f>IF(ISNA(VLOOKUP($I62,disall!$A$2:$CY$349,COLUMN(disall!AX61),FALSE)),-9999,VLOOKUP($I62,disall!$A$2:$CY$349,COLUMN(disall!AX61),FALSE))</f>
        <v>17.3</v>
      </c>
      <c r="BF62" s="8">
        <f>IF(ISNA(VLOOKUP($I62,disall!$A$2:$CY$349,COLUMN(disall!AY61),FALSE)),-9999,VLOOKUP($I62,disall!$A$2:$CY$349,COLUMN(disall!AY61),FALSE))</f>
        <v>8.8000000000000007</v>
      </c>
      <c r="BG62" s="8">
        <f>IF(ISNA(VLOOKUP($I62,disall!$A$2:$CY$349,COLUMN(disall!AZ61),FALSE)),-9999,VLOOKUP($I62,disall!$A$2:$CY$349,COLUMN(disall!AZ61),FALSE))</f>
        <v>508.67</v>
      </c>
      <c r="BH62" s="8">
        <f>IF(ISNA(VLOOKUP($I62,disall!$A$2:$CY$349,COLUMN(disall!BA61),FALSE)),-9999,VLOOKUP($I62,disall!$A$2:$CY$349,COLUMN(disall!BA61),FALSE))</f>
        <v>15.6</v>
      </c>
      <c r="BI62" s="8">
        <f>IF(ISNA(VLOOKUP($I62,disall!$A$2:$CY$349,COLUMN(disall!BB61),FALSE)),-9999,VLOOKUP($I62,disall!$A$2:$CY$349,COLUMN(disall!BB61),FALSE))</f>
        <v>15.2</v>
      </c>
      <c r="BJ62" s="8">
        <f>IF(ISNA(VLOOKUP($I62,disall!$A$2:$CY$349,COLUMN(disall!BC61),FALSE)),-9999,VLOOKUP($I62,disall!$A$2:$CY$349,COLUMN(disall!BC61),FALSE))</f>
        <v>974.36</v>
      </c>
      <c r="BK62" s="8">
        <f>IF(ISNA(VLOOKUP($I62,disall!$A$2:$CY$349,COLUMN(disall!BD61),FALSE)),-9999,VLOOKUP($I62,disall!$A$2:$CY$349,COLUMN(disall!BD61),FALSE))</f>
        <v>15.4</v>
      </c>
      <c r="BL62" s="8">
        <f>IF(ISNA(VLOOKUP($I62,disall!$A$2:$CY$349,COLUMN(disall!BE61),FALSE)),-9999,VLOOKUP($I62,disall!$A$2:$CY$349,COLUMN(disall!BE61),FALSE))</f>
        <v>13.5</v>
      </c>
      <c r="BM62" s="8">
        <f>IF(ISNA(VLOOKUP($I62,disall!$A$2:$CY$349,COLUMN(disall!BF61),FALSE)),-9999,VLOOKUP($I62,disall!$A$2:$CY$349,COLUMN(disall!BF61),FALSE))</f>
        <v>876.62</v>
      </c>
      <c r="BN62" s="8">
        <f>IF(ISNA(VLOOKUP($I62,disall!$A$2:$CY$349,COLUMN(disall!BG61),FALSE)),-9999,VLOOKUP($I62,disall!$A$2:$CY$349,COLUMN(disall!BG61),FALSE))</f>
        <v>14.6</v>
      </c>
      <c r="BO62" s="8">
        <f>IF(ISNA(VLOOKUP($I62,disall!$A$2:$CY$349,COLUMN(disall!BH61),FALSE)),-9999,VLOOKUP($I62,disall!$A$2:$CY$349,COLUMN(disall!BH61),FALSE))</f>
        <v>10.9</v>
      </c>
      <c r="BP62" s="8">
        <f>IF(ISNA(VLOOKUP($I62,disall!$A$2:$CY$349,COLUMN(disall!BI61),FALSE)),-9999,VLOOKUP($I62,disall!$A$2:$CY$349,COLUMN(disall!BI61),FALSE))</f>
        <v>746.58</v>
      </c>
      <c r="BQ62" s="8">
        <f>IF(ISNA(VLOOKUP($I62,disall!$A$2:$CY$349,COLUMN(disall!BJ61),FALSE)),-9999,VLOOKUP($I62,disall!$A$2:$CY$349,COLUMN(disall!BJ61),FALSE))</f>
        <v>15.4</v>
      </c>
      <c r="BR62" s="8">
        <f>IF(ISNA(VLOOKUP($I62,disall!$A$2:$CY$349,COLUMN(disall!BK61),FALSE)),-9999,VLOOKUP($I62,disall!$A$2:$CY$349,COLUMN(disall!BK61),FALSE))</f>
        <v>10</v>
      </c>
      <c r="BS62" s="8">
        <f>IF(ISNA(VLOOKUP($I62,disall!$A$2:$CY$349,COLUMN(disall!BL61),FALSE)),-9999,VLOOKUP($I62,disall!$A$2:$CY$349,COLUMN(disall!BL61),FALSE))</f>
        <v>649.35</v>
      </c>
      <c r="BT62" s="8">
        <f>IF(ISNA(VLOOKUP($I62,disall!$A$2:$CY$349,COLUMN(disall!BM61),FALSE)),-9999,VLOOKUP($I62,disall!$A$2:$CY$349,COLUMN(disall!BM61),FALSE))</f>
        <v>17.5</v>
      </c>
      <c r="BU62" s="8">
        <f>IF(ISNA(VLOOKUP($I62,disall!$A$2:$CY$349,COLUMN(disall!BN61),FALSE)),-9999,VLOOKUP($I62,disall!$A$2:$CY$349,COLUMN(disall!BN61),FALSE))</f>
        <v>15.1</v>
      </c>
      <c r="BV62" s="8">
        <f>IF(ISNA(VLOOKUP($I62,disall!$A$2:$CY$349,COLUMN(disall!BO61),FALSE)),-9999,VLOOKUP($I62,disall!$A$2:$CY$349,COLUMN(disall!BO61),FALSE))</f>
        <v>862.86</v>
      </c>
      <c r="BW62" s="8">
        <f>IF(ISNA(VLOOKUP($I62,disall!$A$2:$CY$349,COLUMN(disall!BP61),FALSE)),-9999,VLOOKUP($I62,disall!$A$2:$CY$349,COLUMN(disall!BP61),FALSE))</f>
        <v>17.5</v>
      </c>
      <c r="BX62" s="8">
        <f>IF(ISNA(VLOOKUP($I62,disall!$A$2:$CY$349,COLUMN(disall!BQ61),FALSE)),-9999,VLOOKUP($I62,disall!$A$2:$CY$349,COLUMN(disall!BQ61),FALSE))</f>
        <v>15.7</v>
      </c>
      <c r="BY62" s="8">
        <f>IF(ISNA(VLOOKUP($I62,disall!$A$2:$CY$349,COLUMN(disall!BR61),FALSE)),-9999,VLOOKUP($I62,disall!$A$2:$CY$349,COLUMN(disall!BR61),FALSE))</f>
        <v>897.14</v>
      </c>
      <c r="BZ62" s="8">
        <f>IF(ISNA(VLOOKUP($I62,disall!$A$2:$CY$349,COLUMN(disall!BS61),FALSE)),-9999,VLOOKUP($I62,disall!$A$2:$CY$349,COLUMN(disall!BS61),FALSE))</f>
        <v>9.6</v>
      </c>
      <c r="CA62" s="8">
        <f>IF(ISNA(VLOOKUP($I62,disall!$A$2:$CY$349,COLUMN(disall!BT61),FALSE)),-9999,VLOOKUP($I62,disall!$A$2:$CY$349,COLUMN(disall!BT61),FALSE))</f>
        <v>7.8</v>
      </c>
      <c r="CB62" s="8">
        <f>IF(ISNA(VLOOKUP($I62,disall!$A$2:$CY$349,COLUMN(disall!BU61),FALSE)),-9999,VLOOKUP($I62,disall!$A$2:$CY$349,COLUMN(disall!BU61),FALSE))</f>
        <v>812.5</v>
      </c>
      <c r="CC62" s="8">
        <f>IF(ISNA(VLOOKUP($I62,disall!$A$2:$CY$349,COLUMN(disall!BV61),FALSE)),-9999,VLOOKUP($I62,disall!$A$2:$CY$349,COLUMN(disall!BV61),FALSE))</f>
        <v>9</v>
      </c>
      <c r="CD62" s="8">
        <f>IF(ISNA(VLOOKUP($I62,disall!$A$2:$CY$349,COLUMN(disall!BW61),FALSE)),-9999,VLOOKUP($I62,disall!$A$2:$CY$349,COLUMN(disall!BW61),FALSE))</f>
        <v>4</v>
      </c>
      <c r="CE62" s="8">
        <f>IF(ISNA(VLOOKUP($I62,disall!$A$2:$CY$349,COLUMN(disall!BX61),FALSE)),-9999,VLOOKUP($I62,disall!$A$2:$CY$349,COLUMN(disall!BX61),FALSE))</f>
        <v>444.44</v>
      </c>
      <c r="CF62" s="8">
        <f>IF(ISNA(VLOOKUP($I62,disall!$A$2:$CY$349,COLUMN(disall!BY61),FALSE)),-9999,VLOOKUP($I62,disall!$A$2:$CY$349,COLUMN(disall!BY61),FALSE))</f>
        <v>25</v>
      </c>
      <c r="CG62" s="8">
        <f>IF(ISNA(VLOOKUP($I62,disall!$A$2:$CY$349,COLUMN(disall!BZ61),FALSE)),-9999,VLOOKUP($I62,disall!$A$2:$CY$349,COLUMN(disall!BZ61),FALSE))</f>
        <v>31</v>
      </c>
      <c r="CH62" s="8">
        <f>IF(ISNA(VLOOKUP($I62,disall!$A$2:$CY$349,COLUMN(disall!CA61),FALSE)),-9999,VLOOKUP($I62,disall!$A$2:$CY$349,COLUMN(disall!CA61),FALSE))</f>
        <v>1240</v>
      </c>
      <c r="CI62" s="8">
        <f>IF(ISNA(VLOOKUP($I62,disall!$A$2:$CY$349,COLUMN(disall!CB61),FALSE)),-9999,VLOOKUP($I62,disall!$A$2:$CY$349,COLUMN(disall!CB61),FALSE))</f>
        <v>55.4</v>
      </c>
      <c r="CJ62" s="8">
        <f>IF(ISNA(VLOOKUP($I62,disall!$A$2:$CY$349,COLUMN(disall!CC61),FALSE)),-9999,VLOOKUP($I62,disall!$A$2:$CY$349,COLUMN(disall!CC61),FALSE))</f>
        <v>71</v>
      </c>
      <c r="CK62" s="8">
        <f>IF(ISNA(VLOOKUP($I62,disall!$A$2:$CY$349,COLUMN(disall!CD61),FALSE)),-9999,VLOOKUP($I62,disall!$A$2:$CY$349,COLUMN(disall!CD61),FALSE))</f>
        <v>1281.5899999999999</v>
      </c>
      <c r="CL62" s="8">
        <f>IF(ISNA(VLOOKUP($I62,disall!$A$2:$CY$349,COLUMN(disall!CE61),FALSE)),-9999,VLOOKUP($I62,disall!$A$2:$CY$349,COLUMN(disall!CE61),FALSE))</f>
        <v>55.7</v>
      </c>
      <c r="CM62" s="8">
        <f>IF(ISNA(VLOOKUP($I62,disall!$A$2:$CY$349,COLUMN(disall!CF61),FALSE)),-9999,VLOOKUP($I62,disall!$A$2:$CY$349,COLUMN(disall!CF61),FALSE))</f>
        <v>79.599999999999994</v>
      </c>
      <c r="CN62" s="8">
        <f>IF(ISNA(VLOOKUP($I62,disall!$A$2:$CY$349,COLUMN(disall!CG61),FALSE)),-9999,VLOOKUP($I62,disall!$A$2:$CY$349,COLUMN(disall!CG61),FALSE))</f>
        <v>1429.08</v>
      </c>
      <c r="CO62" s="8">
        <f>IF(ISNA(VLOOKUP($I62,disall!$A$2:$CY$349,COLUMN(disall!CH61),FALSE)),-9999,VLOOKUP($I62,disall!$A$2:$CY$349,COLUMN(disall!CH61),FALSE))</f>
        <v>56.3</v>
      </c>
      <c r="CP62" s="8">
        <f>IF(ISNA(VLOOKUP($I62,disall!$A$2:$CY$349,COLUMN(disall!CI61),FALSE)),-9999,VLOOKUP($I62,disall!$A$2:$CY$349,COLUMN(disall!CI61),FALSE))</f>
        <v>81.8</v>
      </c>
      <c r="CQ62" s="8">
        <f>IF(ISNA(VLOOKUP($I62,disall!$A$2:$CY$349,COLUMN(disall!CJ61),FALSE)),-9999,VLOOKUP($I62,disall!$A$2:$CY$349,COLUMN(disall!CJ61),FALSE))</f>
        <v>1452.93</v>
      </c>
      <c r="CR62" s="8">
        <f>IF(ISNA(VLOOKUP($I62,disall!$A$2:$CY$349,COLUMN(disall!CK61),FALSE)),-9999,VLOOKUP($I62,disall!$A$2:$CY$349,COLUMN(disall!CK61),FALSE))</f>
        <v>15.7</v>
      </c>
      <c r="CS62" s="8">
        <f>IF(ISNA(VLOOKUP($I62,disall!$A$2:$CY$349,COLUMN(disall!CL61),FALSE)),-9999,VLOOKUP($I62,disall!$A$2:$CY$349,COLUMN(disall!CL61),FALSE))</f>
        <v>15.9</v>
      </c>
      <c r="CT62" s="8">
        <f>IF(ISNA(VLOOKUP($I62,disall!$A$2:$CY$349,COLUMN(disall!CM61),FALSE)),-9999,VLOOKUP($I62,disall!$A$2:$CY$349,COLUMN(disall!CM61),FALSE))</f>
        <v>1012.74</v>
      </c>
      <c r="CU62" s="8">
        <f>IF(ISNA(VLOOKUP($I62,disall!$A$2:$CY$349,COLUMN(disall!CN61),FALSE)),-9999,VLOOKUP($I62,disall!$A$2:$CY$349,COLUMN(disall!CN61),FALSE))</f>
        <v>21.6</v>
      </c>
      <c r="CV62" s="8">
        <f>IF(ISNA(VLOOKUP($I62,disall!$A$2:$CY$349,COLUMN(disall!CO61),FALSE)),-9999,VLOOKUP($I62,disall!$A$2:$CY$349,COLUMN(disall!CO61),FALSE))</f>
        <v>27.1</v>
      </c>
      <c r="CW62" s="8">
        <f>IF(ISNA(VLOOKUP($I62,disall!$A$2:$CY$349,COLUMN(disall!CP61),FALSE)),-9999,VLOOKUP($I62,disall!$A$2:$CY$349,COLUMN(disall!CP61),FALSE))</f>
        <v>1254.6300000000001</v>
      </c>
      <c r="CX62" s="8">
        <f>IF(ISNA(VLOOKUP($I62,disall!$A$2:$CY$349,COLUMN(disall!CQ61),FALSE)),-9999,VLOOKUP($I62,disall!$A$2:$CY$349,COLUMN(disall!CQ61),FALSE))</f>
        <v>29.8</v>
      </c>
      <c r="CY62" s="8">
        <f>IF(ISNA(VLOOKUP($I62,disall!$A$2:$CY$349,COLUMN(disall!CR61),FALSE)),-9999,VLOOKUP($I62,disall!$A$2:$CY$349,COLUMN(disall!CR61),FALSE))</f>
        <v>42.2</v>
      </c>
      <c r="CZ62" s="8">
        <f>IF(ISNA(VLOOKUP($I62,disall!$A$2:$CY$349,COLUMN(disall!CS61),FALSE)),-9999,VLOOKUP($I62,disall!$A$2:$CY$349,COLUMN(disall!CS61),FALSE))</f>
        <v>1416.11</v>
      </c>
      <c r="DA62" s="8">
        <f>IF(ISNA(VLOOKUP($I62,disall!$A$2:$CY$349,COLUMN(disall!CT61),FALSE)),-9999,VLOOKUP($I62,disall!$A$2:$CY$349,COLUMN(disall!CT61),FALSE))</f>
        <v>28.1</v>
      </c>
      <c r="DB62" s="8">
        <f>IF(ISNA(VLOOKUP($I62,disall!$A$2:$CY$349,COLUMN(disall!CU61),FALSE)),-9999,VLOOKUP($I62,disall!$A$2:$CY$349,COLUMN(disall!CU61),FALSE))</f>
        <v>42.8</v>
      </c>
      <c r="DC62" s="8">
        <f>IF(ISNA(VLOOKUP($I62,disall!$A$2:$CY$349,COLUMN(disall!CV61),FALSE)),-9999,VLOOKUP($I62,disall!$A$2:$CY$349,COLUMN(disall!CV61),FALSE))</f>
        <v>1523.13</v>
      </c>
      <c r="DD62" s="8">
        <f>IF(ISNA(VLOOKUP($I62,disall!$A$2:$CY$349,COLUMN(disall!CW61),FALSE)),-9999,VLOOKUP($I62,disall!$A$2:$CY$349,COLUMN(disall!CW61),FALSE))</f>
        <v>8.9</v>
      </c>
      <c r="DE62" s="8">
        <f>IF(ISNA(VLOOKUP($I62,disall!$A$2:$CY$349,COLUMN(disall!CX61),FALSE)),-9999,VLOOKUP($I62,disall!$A$2:$CY$349,COLUMN(disall!CX61),FALSE))</f>
        <v>8.8000000000000007</v>
      </c>
      <c r="DF62" s="8">
        <f>IF(ISNA(VLOOKUP($I62,disall!$A$2:$CY$349,COLUMN(disall!CY61),FALSE)),-9999,VLOOKUP($I62,disall!$A$2:$CY$349,COLUMN(disall!CY61),FALSE))</f>
        <v>988.76</v>
      </c>
    </row>
    <row r="63" spans="1:110" x14ac:dyDescent="0.25">
      <c r="A63">
        <v>258</v>
      </c>
      <c r="B63" t="s">
        <v>8</v>
      </c>
      <c r="C63" t="s">
        <v>472</v>
      </c>
      <c r="D63" t="s">
        <v>318</v>
      </c>
      <c r="E63" t="s">
        <v>563</v>
      </c>
      <c r="F63" t="s">
        <v>350</v>
      </c>
      <c r="G63" t="s">
        <v>564</v>
      </c>
      <c r="H63">
        <v>1122</v>
      </c>
      <c r="I63">
        <f>IF(ISNA(VLOOKUP(H63,disall!$D$2:$L$349,1,FALSE)),H63,VLOOKUP(H63,disall!$D$2:$L$349,1,FALSE))</f>
        <v>1122</v>
      </c>
      <c r="J63">
        <f>IF(ISNA(VLOOKUP(H63,disall!$D$2:$L$349,1,FALSE)),"NA",VLOOKUP(H63,disall!$D$2:$L$349,2,FALSE))</f>
        <v>1122</v>
      </c>
      <c r="K63" t="str">
        <f>IF(ISNA(VLOOKUP(I63,disall!$A$2:$L$349,3,FALSE)),F63,VLOOKUP(I63,disall!$A$2:$L$349,3,FALSE))</f>
        <v>Pune</v>
      </c>
      <c r="L63" t="str">
        <f>IF(ISNA(VLOOKUP(I63,disall!$A$2:$L$349,12,FALSE)),"NA",VLOOKUP(I63,disall!$A$2:$L$349,12,FALSE))</f>
        <v>Pune</v>
      </c>
      <c r="M63">
        <f>IF(ISNA(VLOOKUP(I63,disall!$A$2:$M$349,6,FALSE)),"NA",VLOOKUP(I63,disall!$A$2:$M$349,6,FALSE))</f>
        <v>11</v>
      </c>
      <c r="N63">
        <f>IF(ISNA(VLOOKUP(I63,disall!$A$2:$M$349,7,FALSE)),"NA",VLOOKUP(I63,disall!$A$2:$M$349,7,FALSE))</f>
        <v>1.4118569999999999</v>
      </c>
      <c r="O63">
        <f>IF(ISNA(VLOOKUP(I63,disall!$A$2:$M$349,8,FALSE)),"NA",VLOOKUP(I63,disall!$A$2:$M$349,8,FALSE))</f>
        <v>6.6380840000000001</v>
      </c>
      <c r="P63" t="str">
        <f>IF(ISNA(VLOOKUP(I63,disall!$A$2:$M$349,9,FALSE)),"NA",VLOOKUP(I63,disall!$A$2:$M$349,9,FALSE))</f>
        <v>POLY</v>
      </c>
      <c r="Q63">
        <f>IF(ISNA(VLOOKUP(I63,disall!$A$2:$M$349,10,FALSE)),"NA",VLOOKUP(I63,disall!$A$2:$M$349,10,FALSE))</f>
        <v>356132100</v>
      </c>
      <c r="R63" t="str">
        <f>IF(ISNA(VLOOKUP(I63,disall!$A$2:$M$349,11,FALSE)),"NA",VLOOKUP(I63,disall!$A$2:$M$349,11,FALSE))</f>
        <v>Maharashtra</v>
      </c>
      <c r="S63" t="str">
        <f>IF(ISNA(VLOOKUP(I63,disall!$A$2:$M$349,12,FALSE)),"NA",VLOOKUP(I63,disall!$A$2:$M$349,12,FALSE))</f>
        <v>Pune</v>
      </c>
      <c r="T63">
        <f>IF(ISNA(VLOOKUP(I63,disall!$A$2:$M$349,13,FALSE)),"NA",VLOOKUP(I63,disall!$A$2:$M$349,13,FALSE))</f>
        <v>187</v>
      </c>
      <c r="U63" s="8">
        <f>IF(ISNA(VLOOKUP($I63,disall!$A$2:$CY$349,COLUMN(disall!N62),FALSE)),-9999,VLOOKUP($I63,disall!$A$2:$CY$349,COLUMN(disall!N62),FALSE))</f>
        <v>24</v>
      </c>
      <c r="V63" s="8">
        <f>IF(ISNA(VLOOKUP($I63,disall!$A$2:$CY$349,COLUMN(disall!O62),FALSE)),-9999,VLOOKUP($I63,disall!$A$2:$CY$349,COLUMN(disall!O62),FALSE))</f>
        <v>18</v>
      </c>
      <c r="W63" s="8">
        <f>IF(ISNA(VLOOKUP($I63,disall!$A$2:$CY$349,COLUMN(disall!P62),FALSE)),-9999,VLOOKUP($I63,disall!$A$2:$CY$349,COLUMN(disall!P62),FALSE))</f>
        <v>750</v>
      </c>
      <c r="X63" s="8">
        <f>IF(ISNA(VLOOKUP($I63,disall!$A$2:$CY$349,COLUMN(disall!Q62),FALSE)),-9999,VLOOKUP($I63,disall!$A$2:$CY$349,COLUMN(disall!Q62),FALSE))</f>
        <v>22</v>
      </c>
      <c r="Y63" s="8">
        <f>IF(ISNA(VLOOKUP($I63,disall!$A$2:$CY$349,COLUMN(disall!R62),FALSE)),-9999,VLOOKUP($I63,disall!$A$2:$CY$349,COLUMN(disall!R62),FALSE))</f>
        <v>25</v>
      </c>
      <c r="Z63" s="8">
        <f>IF(ISNA(VLOOKUP($I63,disall!$A$2:$CY$349,COLUMN(disall!S62),FALSE)),-9999,VLOOKUP($I63,disall!$A$2:$CY$349,COLUMN(disall!S62),FALSE))</f>
        <v>1136.3599999999999</v>
      </c>
      <c r="AA63" s="8">
        <f>IF(ISNA(VLOOKUP($I63,disall!$A$2:$CY$349,COLUMN(disall!T62),FALSE)),-9999,VLOOKUP($I63,disall!$A$2:$CY$349,COLUMN(disall!T62),FALSE))</f>
        <v>25.5</v>
      </c>
      <c r="AB63" s="8">
        <f>IF(ISNA(VLOOKUP($I63,disall!$A$2:$CY$349,COLUMN(disall!U62),FALSE)),-9999,VLOOKUP($I63,disall!$A$2:$CY$349,COLUMN(disall!U62),FALSE))</f>
        <v>27</v>
      </c>
      <c r="AC63" s="8">
        <f>IF(ISNA(VLOOKUP($I63,disall!$A$2:$CY$349,COLUMN(disall!V62),FALSE)),-9999,VLOOKUP($I63,disall!$A$2:$CY$349,COLUMN(disall!V62),FALSE))</f>
        <v>1058.82</v>
      </c>
      <c r="AD63" s="8">
        <f>IF(ISNA(VLOOKUP($I63,disall!$A$2:$CY$349,COLUMN(disall!W62),FALSE)),-9999,VLOOKUP($I63,disall!$A$2:$CY$349,COLUMN(disall!W62),FALSE))</f>
        <v>17.5</v>
      </c>
      <c r="AE63" s="8">
        <f>IF(ISNA(VLOOKUP($I63,disall!$A$2:$CY$349,COLUMN(disall!X62),FALSE)),-9999,VLOOKUP($I63,disall!$A$2:$CY$349,COLUMN(disall!X62),FALSE))</f>
        <v>14.7</v>
      </c>
      <c r="AF63" s="8">
        <f>IF(ISNA(VLOOKUP($I63,disall!$A$2:$CY$349,COLUMN(disall!Y62),FALSE)),-9999,VLOOKUP($I63,disall!$A$2:$CY$349,COLUMN(disall!Y62),FALSE))</f>
        <v>840</v>
      </c>
      <c r="AG63" s="8">
        <f>IF(ISNA(VLOOKUP($I63,disall!$A$2:$CY$349,COLUMN(disall!Z62),FALSE)),-9999,VLOOKUP($I63,disall!$A$2:$CY$349,COLUMN(disall!Z62),FALSE))</f>
        <v>27.7</v>
      </c>
      <c r="AH63" s="8">
        <f>IF(ISNA(VLOOKUP($I63,disall!$A$2:$CY$349,COLUMN(disall!AA62),FALSE)),-9999,VLOOKUP($I63,disall!$A$2:$CY$349,COLUMN(disall!AA62),FALSE))</f>
        <v>28.5</v>
      </c>
      <c r="AI63" s="8">
        <f>IF(ISNA(VLOOKUP($I63,disall!$A$2:$CY$349,COLUMN(disall!AB62),FALSE)),-9999,VLOOKUP($I63,disall!$A$2:$CY$349,COLUMN(disall!AB62),FALSE))</f>
        <v>1028.8800000000001</v>
      </c>
      <c r="AJ63" s="8">
        <f>IF(ISNA(VLOOKUP($I63,disall!$A$2:$CY$349,COLUMN(disall!AC62),FALSE)),-9999,VLOOKUP($I63,disall!$A$2:$CY$349,COLUMN(disall!AC62),FALSE))</f>
        <v>27.1</v>
      </c>
      <c r="AK63" s="8">
        <f>IF(ISNA(VLOOKUP($I63,disall!$A$2:$CY$349,COLUMN(disall!AD62),FALSE)),-9999,VLOOKUP($I63,disall!$A$2:$CY$349,COLUMN(disall!AD62),FALSE))</f>
        <v>25.3</v>
      </c>
      <c r="AL63" s="8">
        <f>IF(ISNA(VLOOKUP($I63,disall!$A$2:$CY$349,COLUMN(disall!AE62),FALSE)),-9999,VLOOKUP($I63,disall!$A$2:$CY$349,COLUMN(disall!AE62),FALSE))</f>
        <v>933.58</v>
      </c>
      <c r="AM63" s="8">
        <f>IF(ISNA(VLOOKUP($I63,disall!$A$2:$CY$349,COLUMN(disall!AF62),FALSE)),-9999,VLOOKUP($I63,disall!$A$2:$CY$349,COLUMN(disall!AF62),FALSE))</f>
        <v>24.3</v>
      </c>
      <c r="AN63" s="8">
        <f>IF(ISNA(VLOOKUP($I63,disall!$A$2:$CY$349,COLUMN(disall!AG62),FALSE)),-9999,VLOOKUP($I63,disall!$A$2:$CY$349,COLUMN(disall!AG62),FALSE))</f>
        <v>7.6</v>
      </c>
      <c r="AO63" s="8">
        <f>IF(ISNA(VLOOKUP($I63,disall!$A$2:$CY$349,COLUMN(disall!AH62),FALSE)),-9999,VLOOKUP($I63,disall!$A$2:$CY$349,COLUMN(disall!AH62),FALSE))</f>
        <v>312.76</v>
      </c>
      <c r="AP63" s="8">
        <f>IF(ISNA(VLOOKUP($I63,disall!$A$2:$CY$349,COLUMN(disall!AI62),FALSE)),-9999,VLOOKUP($I63,disall!$A$2:$CY$349,COLUMN(disall!AI62),FALSE))</f>
        <v>22.4</v>
      </c>
      <c r="AQ63" s="8">
        <f>IF(ISNA(VLOOKUP($I63,disall!$A$2:$CY$349,COLUMN(disall!AJ62),FALSE)),-9999,VLOOKUP($I63,disall!$A$2:$CY$349,COLUMN(disall!AJ62),FALSE))</f>
        <v>20.8</v>
      </c>
      <c r="AR63" s="8">
        <f>IF(ISNA(VLOOKUP($I63,disall!$A$2:$CY$349,COLUMN(disall!AK62),FALSE)),-9999,VLOOKUP($I63,disall!$A$2:$CY$349,COLUMN(disall!AK62),FALSE))</f>
        <v>928.57</v>
      </c>
      <c r="AS63" s="8">
        <f>IF(ISNA(VLOOKUP($I63,disall!$A$2:$CY$349,COLUMN(disall!AL62),FALSE)),-9999,VLOOKUP($I63,disall!$A$2:$CY$349,COLUMN(disall!AL62),FALSE))</f>
        <v>28.4</v>
      </c>
      <c r="AT63" s="8">
        <f>IF(ISNA(VLOOKUP($I63,disall!$A$2:$CY$349,COLUMN(disall!AM62),FALSE)),-9999,VLOOKUP($I63,disall!$A$2:$CY$349,COLUMN(disall!AM62),FALSE))</f>
        <v>29.6</v>
      </c>
      <c r="AU63" s="8">
        <f>IF(ISNA(VLOOKUP($I63,disall!$A$2:$CY$349,COLUMN(disall!AN62),FALSE)),-9999,VLOOKUP($I63,disall!$A$2:$CY$349,COLUMN(disall!AN62),FALSE))</f>
        <v>1042.25</v>
      </c>
      <c r="AV63" s="8">
        <f>IF(ISNA(VLOOKUP($I63,disall!$A$2:$CY$349,COLUMN(disall!AO62),FALSE)),-9999,VLOOKUP($I63,disall!$A$2:$CY$349,COLUMN(disall!AO62),FALSE))</f>
        <v>31.4</v>
      </c>
      <c r="AW63" s="8">
        <f>IF(ISNA(VLOOKUP($I63,disall!$A$2:$CY$349,COLUMN(disall!AP62),FALSE)),-9999,VLOOKUP($I63,disall!$A$2:$CY$349,COLUMN(disall!AP62),FALSE))</f>
        <v>28.8</v>
      </c>
      <c r="AX63" s="8">
        <f>IF(ISNA(VLOOKUP($I63,disall!$A$2:$CY$349,COLUMN(disall!AQ62),FALSE)),-9999,VLOOKUP($I63,disall!$A$2:$CY$349,COLUMN(disall!AQ62),FALSE))</f>
        <v>917.2</v>
      </c>
      <c r="AY63" s="8">
        <f>IF(ISNA(VLOOKUP($I63,disall!$A$2:$CY$349,COLUMN(disall!AR62),FALSE)),-9999,VLOOKUP($I63,disall!$A$2:$CY$349,COLUMN(disall!AR62),FALSE))</f>
        <v>33.799999999999997</v>
      </c>
      <c r="AZ63" s="8">
        <f>IF(ISNA(VLOOKUP($I63,disall!$A$2:$CY$349,COLUMN(disall!AS62),FALSE)),-9999,VLOOKUP($I63,disall!$A$2:$CY$349,COLUMN(disall!AS62),FALSE))</f>
        <v>28.5</v>
      </c>
      <c r="BA63" s="8">
        <f>IF(ISNA(VLOOKUP($I63,disall!$A$2:$CY$349,COLUMN(disall!AT62),FALSE)),-9999,VLOOKUP($I63,disall!$A$2:$CY$349,COLUMN(disall!AT62),FALSE))</f>
        <v>843.2</v>
      </c>
      <c r="BB63" s="8">
        <f>IF(ISNA(VLOOKUP($I63,disall!$A$2:$CY$349,COLUMN(disall!AU62),FALSE)),-9999,VLOOKUP($I63,disall!$A$2:$CY$349,COLUMN(disall!AU62),FALSE))</f>
        <v>40</v>
      </c>
      <c r="BC63" s="8">
        <f>IF(ISNA(VLOOKUP($I63,disall!$A$2:$CY$349,COLUMN(disall!AV62),FALSE)),-9999,VLOOKUP($I63,disall!$A$2:$CY$349,COLUMN(disall!AV62),FALSE))</f>
        <v>27.2</v>
      </c>
      <c r="BD63" s="8">
        <f>IF(ISNA(VLOOKUP($I63,disall!$A$2:$CY$349,COLUMN(disall!AW62),FALSE)),-9999,VLOOKUP($I63,disall!$A$2:$CY$349,COLUMN(disall!AW62),FALSE))</f>
        <v>680</v>
      </c>
      <c r="BE63" s="8">
        <f>IF(ISNA(VLOOKUP($I63,disall!$A$2:$CY$349,COLUMN(disall!AX62),FALSE)),-9999,VLOOKUP($I63,disall!$A$2:$CY$349,COLUMN(disall!AX62),FALSE))</f>
        <v>37.4</v>
      </c>
      <c r="BF63" s="8">
        <f>IF(ISNA(VLOOKUP($I63,disall!$A$2:$CY$349,COLUMN(disall!AY62),FALSE)),-9999,VLOOKUP($I63,disall!$A$2:$CY$349,COLUMN(disall!AY62),FALSE))</f>
        <v>43.5</v>
      </c>
      <c r="BG63" s="8">
        <f>IF(ISNA(VLOOKUP($I63,disall!$A$2:$CY$349,COLUMN(disall!AZ62),FALSE)),-9999,VLOOKUP($I63,disall!$A$2:$CY$349,COLUMN(disall!AZ62),FALSE))</f>
        <v>1163.0999999999999</v>
      </c>
      <c r="BH63" s="8">
        <f>IF(ISNA(VLOOKUP($I63,disall!$A$2:$CY$349,COLUMN(disall!BA62),FALSE)),-9999,VLOOKUP($I63,disall!$A$2:$CY$349,COLUMN(disall!BA62),FALSE))</f>
        <v>33.700000000000003</v>
      </c>
      <c r="BI63" s="8">
        <f>IF(ISNA(VLOOKUP($I63,disall!$A$2:$CY$349,COLUMN(disall!BB62),FALSE)),-9999,VLOOKUP($I63,disall!$A$2:$CY$349,COLUMN(disall!BB62),FALSE))</f>
        <v>38</v>
      </c>
      <c r="BJ63" s="8">
        <f>IF(ISNA(VLOOKUP($I63,disall!$A$2:$CY$349,COLUMN(disall!BC62),FALSE)),-9999,VLOOKUP($I63,disall!$A$2:$CY$349,COLUMN(disall!BC62),FALSE))</f>
        <v>1127.5999999999999</v>
      </c>
      <c r="BK63" s="8">
        <f>IF(ISNA(VLOOKUP($I63,disall!$A$2:$CY$349,COLUMN(disall!BD62),FALSE)),-9999,VLOOKUP($I63,disall!$A$2:$CY$349,COLUMN(disall!BD62),FALSE))</f>
        <v>33.200000000000003</v>
      </c>
      <c r="BL63" s="8">
        <f>IF(ISNA(VLOOKUP($I63,disall!$A$2:$CY$349,COLUMN(disall!BE62),FALSE)),-9999,VLOOKUP($I63,disall!$A$2:$CY$349,COLUMN(disall!BE62),FALSE))</f>
        <v>33.700000000000003</v>
      </c>
      <c r="BM63" s="8">
        <f>IF(ISNA(VLOOKUP($I63,disall!$A$2:$CY$349,COLUMN(disall!BF62),FALSE)),-9999,VLOOKUP($I63,disall!$A$2:$CY$349,COLUMN(disall!BF62),FALSE))</f>
        <v>1015.06</v>
      </c>
      <c r="BN63" s="8">
        <f>IF(ISNA(VLOOKUP($I63,disall!$A$2:$CY$349,COLUMN(disall!BG62),FALSE)),-9999,VLOOKUP($I63,disall!$A$2:$CY$349,COLUMN(disall!BG62),FALSE))</f>
        <v>40.799999999999997</v>
      </c>
      <c r="BO63" s="8">
        <f>IF(ISNA(VLOOKUP($I63,disall!$A$2:$CY$349,COLUMN(disall!BH62),FALSE)),-9999,VLOOKUP($I63,disall!$A$2:$CY$349,COLUMN(disall!BH62),FALSE))</f>
        <v>50.2</v>
      </c>
      <c r="BP63" s="8">
        <f>IF(ISNA(VLOOKUP($I63,disall!$A$2:$CY$349,COLUMN(disall!BI62),FALSE)),-9999,VLOOKUP($I63,disall!$A$2:$CY$349,COLUMN(disall!BI62),FALSE))</f>
        <v>1230.3900000000001</v>
      </c>
      <c r="BQ63" s="8">
        <f>IF(ISNA(VLOOKUP($I63,disall!$A$2:$CY$349,COLUMN(disall!BJ62),FALSE)),-9999,VLOOKUP($I63,disall!$A$2:$CY$349,COLUMN(disall!BJ62),FALSE))</f>
        <v>33.4</v>
      </c>
      <c r="BR63" s="8">
        <f>IF(ISNA(VLOOKUP($I63,disall!$A$2:$CY$349,COLUMN(disall!BK62),FALSE)),-9999,VLOOKUP($I63,disall!$A$2:$CY$349,COLUMN(disall!BK62),FALSE))</f>
        <v>23.6</v>
      </c>
      <c r="BS63" s="8">
        <f>IF(ISNA(VLOOKUP($I63,disall!$A$2:$CY$349,COLUMN(disall!BL62),FALSE)),-9999,VLOOKUP($I63,disall!$A$2:$CY$349,COLUMN(disall!BL62),FALSE))</f>
        <v>706.59</v>
      </c>
      <c r="BT63" s="8">
        <f>IF(ISNA(VLOOKUP($I63,disall!$A$2:$CY$349,COLUMN(disall!BM62),FALSE)),-9999,VLOOKUP($I63,disall!$A$2:$CY$349,COLUMN(disall!BM62),FALSE))</f>
        <v>42.8</v>
      </c>
      <c r="BU63" s="8">
        <f>IF(ISNA(VLOOKUP($I63,disall!$A$2:$CY$349,COLUMN(disall!BN62),FALSE)),-9999,VLOOKUP($I63,disall!$A$2:$CY$349,COLUMN(disall!BN62),FALSE))</f>
        <v>54.9</v>
      </c>
      <c r="BV63" s="8">
        <f>IF(ISNA(VLOOKUP($I63,disall!$A$2:$CY$349,COLUMN(disall!BO62),FALSE)),-9999,VLOOKUP($I63,disall!$A$2:$CY$349,COLUMN(disall!BO62),FALSE))</f>
        <v>1282.71</v>
      </c>
      <c r="BW63" s="8">
        <f>IF(ISNA(VLOOKUP($I63,disall!$A$2:$CY$349,COLUMN(disall!BP62),FALSE)),-9999,VLOOKUP($I63,disall!$A$2:$CY$349,COLUMN(disall!BP62),FALSE))</f>
        <v>45.5</v>
      </c>
      <c r="BX63" s="8">
        <f>IF(ISNA(VLOOKUP($I63,disall!$A$2:$CY$349,COLUMN(disall!BQ62),FALSE)),-9999,VLOOKUP($I63,disall!$A$2:$CY$349,COLUMN(disall!BQ62),FALSE))</f>
        <v>63.2</v>
      </c>
      <c r="BY63" s="8">
        <f>IF(ISNA(VLOOKUP($I63,disall!$A$2:$CY$349,COLUMN(disall!BR62),FALSE)),-9999,VLOOKUP($I63,disall!$A$2:$CY$349,COLUMN(disall!BR62),FALSE))</f>
        <v>1389.01</v>
      </c>
      <c r="BZ63" s="8">
        <f>IF(ISNA(VLOOKUP($I63,disall!$A$2:$CY$349,COLUMN(disall!BS62),FALSE)),-9999,VLOOKUP($I63,disall!$A$2:$CY$349,COLUMN(disall!BS62),FALSE))</f>
        <v>39.700000000000003</v>
      </c>
      <c r="CA63" s="8">
        <f>IF(ISNA(VLOOKUP($I63,disall!$A$2:$CY$349,COLUMN(disall!BT62),FALSE)),-9999,VLOOKUP($I63,disall!$A$2:$CY$349,COLUMN(disall!BT62),FALSE))</f>
        <v>27.1</v>
      </c>
      <c r="CB63" s="8">
        <f>IF(ISNA(VLOOKUP($I63,disall!$A$2:$CY$349,COLUMN(disall!BU62),FALSE)),-9999,VLOOKUP($I63,disall!$A$2:$CY$349,COLUMN(disall!BU62),FALSE))</f>
        <v>682.62</v>
      </c>
      <c r="CC63" s="8">
        <f>IF(ISNA(VLOOKUP($I63,disall!$A$2:$CY$349,COLUMN(disall!BV62),FALSE)),-9999,VLOOKUP($I63,disall!$A$2:$CY$349,COLUMN(disall!BV62),FALSE))</f>
        <v>43</v>
      </c>
      <c r="CD63" s="8">
        <f>IF(ISNA(VLOOKUP($I63,disall!$A$2:$CY$349,COLUMN(disall!BW62),FALSE)),-9999,VLOOKUP($I63,disall!$A$2:$CY$349,COLUMN(disall!BW62),FALSE))</f>
        <v>37</v>
      </c>
      <c r="CE63" s="8">
        <f>IF(ISNA(VLOOKUP($I63,disall!$A$2:$CY$349,COLUMN(disall!BX62),FALSE)),-9999,VLOOKUP($I63,disall!$A$2:$CY$349,COLUMN(disall!BX62),FALSE))</f>
        <v>860.47</v>
      </c>
      <c r="CF63" s="8">
        <f>IF(ISNA(VLOOKUP($I63,disall!$A$2:$CY$349,COLUMN(disall!BY62),FALSE)),-9999,VLOOKUP($I63,disall!$A$2:$CY$349,COLUMN(disall!BY62),FALSE))</f>
        <v>49</v>
      </c>
      <c r="CG63" s="8">
        <f>IF(ISNA(VLOOKUP($I63,disall!$A$2:$CY$349,COLUMN(disall!BZ62),FALSE)),-9999,VLOOKUP($I63,disall!$A$2:$CY$349,COLUMN(disall!BZ62),FALSE))</f>
        <v>60</v>
      </c>
      <c r="CH63" s="8">
        <f>IF(ISNA(VLOOKUP($I63,disall!$A$2:$CY$349,COLUMN(disall!CA62),FALSE)),-9999,VLOOKUP($I63,disall!$A$2:$CY$349,COLUMN(disall!CA62),FALSE))</f>
        <v>1224.49</v>
      </c>
      <c r="CI63" s="8">
        <f>IF(ISNA(VLOOKUP($I63,disall!$A$2:$CY$349,COLUMN(disall!CB62),FALSE)),-9999,VLOOKUP($I63,disall!$A$2:$CY$349,COLUMN(disall!CB62),FALSE))</f>
        <v>51.2</v>
      </c>
      <c r="CJ63" s="8">
        <f>IF(ISNA(VLOOKUP($I63,disall!$A$2:$CY$349,COLUMN(disall!CC62),FALSE)),-9999,VLOOKUP($I63,disall!$A$2:$CY$349,COLUMN(disall!CC62),FALSE))</f>
        <v>68.8</v>
      </c>
      <c r="CK63" s="8">
        <f>IF(ISNA(VLOOKUP($I63,disall!$A$2:$CY$349,COLUMN(disall!CD62),FALSE)),-9999,VLOOKUP($I63,disall!$A$2:$CY$349,COLUMN(disall!CD62),FALSE))</f>
        <v>1343.75</v>
      </c>
      <c r="CL63" s="8">
        <f>IF(ISNA(VLOOKUP($I63,disall!$A$2:$CY$349,COLUMN(disall!CE62),FALSE)),-9999,VLOOKUP($I63,disall!$A$2:$CY$349,COLUMN(disall!CE62),FALSE))</f>
        <v>48</v>
      </c>
      <c r="CM63" s="8">
        <f>IF(ISNA(VLOOKUP($I63,disall!$A$2:$CY$349,COLUMN(disall!CF62),FALSE)),-9999,VLOOKUP($I63,disall!$A$2:$CY$349,COLUMN(disall!CF62),FALSE))</f>
        <v>73.8</v>
      </c>
      <c r="CN63" s="8">
        <f>IF(ISNA(VLOOKUP($I63,disall!$A$2:$CY$349,COLUMN(disall!CG62),FALSE)),-9999,VLOOKUP($I63,disall!$A$2:$CY$349,COLUMN(disall!CG62),FALSE))</f>
        <v>1537.5</v>
      </c>
      <c r="CO63" s="8">
        <f>IF(ISNA(VLOOKUP($I63,disall!$A$2:$CY$349,COLUMN(disall!CH62),FALSE)),-9999,VLOOKUP($I63,disall!$A$2:$CY$349,COLUMN(disall!CH62),FALSE))</f>
        <v>46.2</v>
      </c>
      <c r="CP63" s="8">
        <f>IF(ISNA(VLOOKUP($I63,disall!$A$2:$CY$349,COLUMN(disall!CI62),FALSE)),-9999,VLOOKUP($I63,disall!$A$2:$CY$349,COLUMN(disall!CI62),FALSE))</f>
        <v>70</v>
      </c>
      <c r="CQ63" s="8">
        <f>IF(ISNA(VLOOKUP($I63,disall!$A$2:$CY$349,COLUMN(disall!CJ62),FALSE)),-9999,VLOOKUP($I63,disall!$A$2:$CY$349,COLUMN(disall!CJ62),FALSE))</f>
        <v>1515.15</v>
      </c>
      <c r="CR63" s="8">
        <f>IF(ISNA(VLOOKUP($I63,disall!$A$2:$CY$349,COLUMN(disall!CK62),FALSE)),-9999,VLOOKUP($I63,disall!$A$2:$CY$349,COLUMN(disall!CK62),FALSE))</f>
        <v>47.1</v>
      </c>
      <c r="CS63" s="8">
        <f>IF(ISNA(VLOOKUP($I63,disall!$A$2:$CY$349,COLUMN(disall!CL62),FALSE)),-9999,VLOOKUP($I63,disall!$A$2:$CY$349,COLUMN(disall!CL62),FALSE))</f>
        <v>71.3</v>
      </c>
      <c r="CT63" s="8">
        <f>IF(ISNA(VLOOKUP($I63,disall!$A$2:$CY$349,COLUMN(disall!CM62),FALSE)),-9999,VLOOKUP($I63,disall!$A$2:$CY$349,COLUMN(disall!CM62),FALSE))</f>
        <v>1513.8</v>
      </c>
      <c r="CU63" s="8">
        <f>IF(ISNA(VLOOKUP($I63,disall!$A$2:$CY$349,COLUMN(disall!CN62),FALSE)),-9999,VLOOKUP($I63,disall!$A$2:$CY$349,COLUMN(disall!CN62),FALSE))</f>
        <v>44.8</v>
      </c>
      <c r="CV63" s="8">
        <f>IF(ISNA(VLOOKUP($I63,disall!$A$2:$CY$349,COLUMN(disall!CO62),FALSE)),-9999,VLOOKUP($I63,disall!$A$2:$CY$349,COLUMN(disall!CO62),FALSE))</f>
        <v>68.400000000000006</v>
      </c>
      <c r="CW63" s="8">
        <f>IF(ISNA(VLOOKUP($I63,disall!$A$2:$CY$349,COLUMN(disall!CP62),FALSE)),-9999,VLOOKUP($I63,disall!$A$2:$CY$349,COLUMN(disall!CP62),FALSE))</f>
        <v>1526.79</v>
      </c>
      <c r="CX63" s="8">
        <f>IF(ISNA(VLOOKUP($I63,disall!$A$2:$CY$349,COLUMN(disall!CQ62),FALSE)),-9999,VLOOKUP($I63,disall!$A$2:$CY$349,COLUMN(disall!CQ62),FALSE))</f>
        <v>47.8</v>
      </c>
      <c r="CY63" s="8">
        <f>IF(ISNA(VLOOKUP($I63,disall!$A$2:$CY$349,COLUMN(disall!CR62),FALSE)),-9999,VLOOKUP($I63,disall!$A$2:$CY$349,COLUMN(disall!CR62),FALSE))</f>
        <v>60.4</v>
      </c>
      <c r="CZ63" s="8">
        <f>IF(ISNA(VLOOKUP($I63,disall!$A$2:$CY$349,COLUMN(disall!CS62),FALSE)),-9999,VLOOKUP($I63,disall!$A$2:$CY$349,COLUMN(disall!CS62),FALSE))</f>
        <v>1263.5999999999999</v>
      </c>
      <c r="DA63" s="8">
        <f>IF(ISNA(VLOOKUP($I63,disall!$A$2:$CY$349,COLUMN(disall!CT62),FALSE)),-9999,VLOOKUP($I63,disall!$A$2:$CY$349,COLUMN(disall!CT62),FALSE))</f>
        <v>46.6</v>
      </c>
      <c r="DB63" s="8">
        <f>IF(ISNA(VLOOKUP($I63,disall!$A$2:$CY$349,COLUMN(disall!CU62),FALSE)),-9999,VLOOKUP($I63,disall!$A$2:$CY$349,COLUMN(disall!CU62),FALSE))</f>
        <v>56.8</v>
      </c>
      <c r="DC63" s="8">
        <f>IF(ISNA(VLOOKUP($I63,disall!$A$2:$CY$349,COLUMN(disall!CV62),FALSE)),-9999,VLOOKUP($I63,disall!$A$2:$CY$349,COLUMN(disall!CV62),FALSE))</f>
        <v>1218.8800000000001</v>
      </c>
      <c r="DD63" s="8">
        <f>IF(ISNA(VLOOKUP($I63,disall!$A$2:$CY$349,COLUMN(disall!CW62),FALSE)),-9999,VLOOKUP($I63,disall!$A$2:$CY$349,COLUMN(disall!CW62),FALSE))</f>
        <v>40.299999999999997</v>
      </c>
      <c r="DE63" s="8">
        <f>IF(ISNA(VLOOKUP($I63,disall!$A$2:$CY$349,COLUMN(disall!CX62),FALSE)),-9999,VLOOKUP($I63,disall!$A$2:$CY$349,COLUMN(disall!CX62),FALSE))</f>
        <v>55</v>
      </c>
      <c r="DF63" s="8">
        <f>IF(ISNA(VLOOKUP($I63,disall!$A$2:$CY$349,COLUMN(disall!CY62),FALSE)),-9999,VLOOKUP($I63,disall!$A$2:$CY$349,COLUMN(disall!CY62),FALSE))</f>
        <v>1364.76</v>
      </c>
    </row>
    <row r="64" spans="1:110" x14ac:dyDescent="0.25">
      <c r="A64">
        <v>252</v>
      </c>
      <c r="B64" t="s">
        <v>8</v>
      </c>
      <c r="C64" t="s">
        <v>472</v>
      </c>
      <c r="D64" t="s">
        <v>318</v>
      </c>
      <c r="E64" t="s">
        <v>565</v>
      </c>
      <c r="F64" t="s">
        <v>358</v>
      </c>
      <c r="G64" t="s">
        <v>566</v>
      </c>
      <c r="H64">
        <v>1123</v>
      </c>
      <c r="I64">
        <f>IF(ISNA(VLOOKUP(H64,disall!$D$2:$L$349,1,FALSE)),H64,VLOOKUP(H64,disall!$D$2:$L$349,1,FALSE))</f>
        <v>1123</v>
      </c>
      <c r="J64">
        <f>IF(ISNA(VLOOKUP(H64,disall!$D$2:$L$349,1,FALSE)),"NA",VLOOKUP(H64,disall!$D$2:$L$349,2,FALSE))</f>
        <v>1115</v>
      </c>
      <c r="K64" t="str">
        <f>IF(ISNA(VLOOKUP(I64,disall!$A$2:$L$349,3,FALSE)),F64,VLOOKUP(I64,disall!$A$2:$L$349,3,FALSE))</f>
        <v>Latur</v>
      </c>
      <c r="L64" t="str">
        <f>IF(ISNA(VLOOKUP(I64,disall!$A$2:$L$349,12,FALSE)),"NA",VLOOKUP(I64,disall!$A$2:$L$349,12,FALSE))</f>
        <v>Latur</v>
      </c>
      <c r="M64">
        <f>IF(ISNA(VLOOKUP(I64,disall!$A$2:$M$349,6,FALSE)),"NA",VLOOKUP(I64,disall!$A$2:$M$349,6,FALSE))</f>
        <v>11</v>
      </c>
      <c r="N64">
        <f>IF(ISNA(VLOOKUP(I64,disall!$A$2:$M$349,7,FALSE)),"NA",VLOOKUP(I64,disall!$A$2:$M$349,7,FALSE))</f>
        <v>0.61367099999999997</v>
      </c>
      <c r="O64">
        <f>IF(ISNA(VLOOKUP(I64,disall!$A$2:$M$349,8,FALSE)),"NA",VLOOKUP(I64,disall!$A$2:$M$349,8,FALSE))</f>
        <v>4.2639579999999997</v>
      </c>
      <c r="P64" t="str">
        <f>IF(ISNA(VLOOKUP(I64,disall!$A$2:$M$349,9,FALSE)),"NA",VLOOKUP(I64,disall!$A$2:$M$349,9,FALSE))</f>
        <v>POLY</v>
      </c>
      <c r="Q64">
        <f>IF(ISNA(VLOOKUP(I64,disall!$A$2:$M$349,10,FALSE)),"NA",VLOOKUP(I64,disall!$A$2:$M$349,10,FALSE))</f>
        <v>356131500</v>
      </c>
      <c r="R64" t="str">
        <f>IF(ISNA(VLOOKUP(I64,disall!$A$2:$M$349,11,FALSE)),"NA",VLOOKUP(I64,disall!$A$2:$M$349,11,FALSE))</f>
        <v>Maharashtra</v>
      </c>
      <c r="S64" t="str">
        <f>IF(ISNA(VLOOKUP(I64,disall!$A$2:$M$349,12,FALSE)),"NA",VLOOKUP(I64,disall!$A$2:$M$349,12,FALSE))</f>
        <v>Latur</v>
      </c>
      <c r="T64">
        <f>IF(ISNA(VLOOKUP(I64,disall!$A$2:$M$349,13,FALSE)),"NA",VLOOKUP(I64,disall!$A$2:$M$349,13,FALSE))</f>
        <v>181</v>
      </c>
      <c r="U64" s="8">
        <f>IF(ISNA(VLOOKUP($I64,disall!$A$2:$CY$349,COLUMN(disall!N63),FALSE)),-9999,VLOOKUP($I64,disall!$A$2:$CY$349,COLUMN(disall!N63),FALSE))</f>
        <v>0</v>
      </c>
      <c r="V64" s="8">
        <f>IF(ISNA(VLOOKUP($I64,disall!$A$2:$CY$349,COLUMN(disall!O63),FALSE)),-9999,VLOOKUP($I64,disall!$A$2:$CY$349,COLUMN(disall!O63),FALSE))</f>
        <v>0</v>
      </c>
      <c r="W64" s="8">
        <f>IF(ISNA(VLOOKUP($I64,disall!$A$2:$CY$349,COLUMN(disall!P63),FALSE)),-9999,VLOOKUP($I64,disall!$A$2:$CY$349,COLUMN(disall!P63),FALSE))</f>
        <v>0</v>
      </c>
      <c r="X64" s="8">
        <f>IF(ISNA(VLOOKUP($I64,disall!$A$2:$CY$349,COLUMN(disall!Q63),FALSE)),-9999,VLOOKUP($I64,disall!$A$2:$CY$349,COLUMN(disall!Q63),FALSE))</f>
        <v>0</v>
      </c>
      <c r="Y64" s="8">
        <f>IF(ISNA(VLOOKUP($I64,disall!$A$2:$CY$349,COLUMN(disall!R63),FALSE)),-9999,VLOOKUP($I64,disall!$A$2:$CY$349,COLUMN(disall!R63),FALSE))</f>
        <v>0</v>
      </c>
      <c r="Z64" s="8">
        <f>IF(ISNA(VLOOKUP($I64,disall!$A$2:$CY$349,COLUMN(disall!S63),FALSE)),-9999,VLOOKUP($I64,disall!$A$2:$CY$349,COLUMN(disall!S63),FALSE))</f>
        <v>0</v>
      </c>
      <c r="AA64" s="8">
        <f>IF(ISNA(VLOOKUP($I64,disall!$A$2:$CY$349,COLUMN(disall!T63),FALSE)),-9999,VLOOKUP($I64,disall!$A$2:$CY$349,COLUMN(disall!T63),FALSE))</f>
        <v>0</v>
      </c>
      <c r="AB64" s="8">
        <f>IF(ISNA(VLOOKUP($I64,disall!$A$2:$CY$349,COLUMN(disall!U63),FALSE)),-9999,VLOOKUP($I64,disall!$A$2:$CY$349,COLUMN(disall!U63),FALSE))</f>
        <v>0</v>
      </c>
      <c r="AC64" s="8">
        <f>IF(ISNA(VLOOKUP($I64,disall!$A$2:$CY$349,COLUMN(disall!V63),FALSE)),-9999,VLOOKUP($I64,disall!$A$2:$CY$349,COLUMN(disall!V63),FALSE))</f>
        <v>0</v>
      </c>
      <c r="AD64" s="8">
        <f>IF(ISNA(VLOOKUP($I64,disall!$A$2:$CY$349,COLUMN(disall!W63),FALSE)),-9999,VLOOKUP($I64,disall!$A$2:$CY$349,COLUMN(disall!W63),FALSE))</f>
        <v>0</v>
      </c>
      <c r="AE64" s="8">
        <f>IF(ISNA(VLOOKUP($I64,disall!$A$2:$CY$349,COLUMN(disall!X63),FALSE)),-9999,VLOOKUP($I64,disall!$A$2:$CY$349,COLUMN(disall!X63),FALSE))</f>
        <v>0</v>
      </c>
      <c r="AF64" s="8">
        <f>IF(ISNA(VLOOKUP($I64,disall!$A$2:$CY$349,COLUMN(disall!Y63),FALSE)),-9999,VLOOKUP($I64,disall!$A$2:$CY$349,COLUMN(disall!Y63),FALSE))</f>
        <v>0</v>
      </c>
      <c r="AG64" s="8">
        <f>IF(ISNA(VLOOKUP($I64,disall!$A$2:$CY$349,COLUMN(disall!Z63),FALSE)),-9999,VLOOKUP($I64,disall!$A$2:$CY$349,COLUMN(disall!Z63),FALSE))</f>
        <v>0</v>
      </c>
      <c r="AH64" s="8">
        <f>IF(ISNA(VLOOKUP($I64,disall!$A$2:$CY$349,COLUMN(disall!AA63),FALSE)),-9999,VLOOKUP($I64,disall!$A$2:$CY$349,COLUMN(disall!AA63),FALSE))</f>
        <v>0</v>
      </c>
      <c r="AI64" s="8">
        <f>IF(ISNA(VLOOKUP($I64,disall!$A$2:$CY$349,COLUMN(disall!AB63),FALSE)),-9999,VLOOKUP($I64,disall!$A$2:$CY$349,COLUMN(disall!AB63),FALSE))</f>
        <v>0</v>
      </c>
      <c r="AJ64" s="8">
        <f>IF(ISNA(VLOOKUP($I64,disall!$A$2:$CY$349,COLUMN(disall!AC63),FALSE)),-9999,VLOOKUP($I64,disall!$A$2:$CY$349,COLUMN(disall!AC63),FALSE))</f>
        <v>0</v>
      </c>
      <c r="AK64" s="8">
        <f>IF(ISNA(VLOOKUP($I64,disall!$A$2:$CY$349,COLUMN(disall!AD63),FALSE)),-9999,VLOOKUP($I64,disall!$A$2:$CY$349,COLUMN(disall!AD63),FALSE))</f>
        <v>0</v>
      </c>
      <c r="AL64" s="8">
        <f>IF(ISNA(VLOOKUP($I64,disall!$A$2:$CY$349,COLUMN(disall!AE63),FALSE)),-9999,VLOOKUP($I64,disall!$A$2:$CY$349,COLUMN(disall!AE63),FALSE))</f>
        <v>0</v>
      </c>
      <c r="AM64" s="8">
        <f>IF(ISNA(VLOOKUP($I64,disall!$A$2:$CY$349,COLUMN(disall!AF63),FALSE)),-9999,VLOOKUP($I64,disall!$A$2:$CY$349,COLUMN(disall!AF63),FALSE))</f>
        <v>0</v>
      </c>
      <c r="AN64" s="8">
        <f>IF(ISNA(VLOOKUP($I64,disall!$A$2:$CY$349,COLUMN(disall!AG63),FALSE)),-9999,VLOOKUP($I64,disall!$A$2:$CY$349,COLUMN(disall!AG63),FALSE))</f>
        <v>0</v>
      </c>
      <c r="AO64" s="8">
        <f>IF(ISNA(VLOOKUP($I64,disall!$A$2:$CY$349,COLUMN(disall!AH63),FALSE)),-9999,VLOOKUP($I64,disall!$A$2:$CY$349,COLUMN(disall!AH63),FALSE))</f>
        <v>0</v>
      </c>
      <c r="AP64" s="8">
        <f>IF(ISNA(VLOOKUP($I64,disall!$A$2:$CY$349,COLUMN(disall!AI63),FALSE)),-9999,VLOOKUP($I64,disall!$A$2:$CY$349,COLUMN(disall!AI63),FALSE))</f>
        <v>0</v>
      </c>
      <c r="AQ64" s="8">
        <f>IF(ISNA(VLOOKUP($I64,disall!$A$2:$CY$349,COLUMN(disall!AJ63),FALSE)),-9999,VLOOKUP($I64,disall!$A$2:$CY$349,COLUMN(disall!AJ63),FALSE))</f>
        <v>0</v>
      </c>
      <c r="AR64" s="8">
        <f>IF(ISNA(VLOOKUP($I64,disall!$A$2:$CY$349,COLUMN(disall!AK63),FALSE)),-9999,VLOOKUP($I64,disall!$A$2:$CY$349,COLUMN(disall!AK63),FALSE))</f>
        <v>0</v>
      </c>
      <c r="AS64" s="8">
        <f>IF(ISNA(VLOOKUP($I64,disall!$A$2:$CY$349,COLUMN(disall!AL63),FALSE)),-9999,VLOOKUP($I64,disall!$A$2:$CY$349,COLUMN(disall!AL63),FALSE))</f>
        <v>0</v>
      </c>
      <c r="AT64" s="8">
        <f>IF(ISNA(VLOOKUP($I64,disall!$A$2:$CY$349,COLUMN(disall!AM63),FALSE)),-9999,VLOOKUP($I64,disall!$A$2:$CY$349,COLUMN(disall!AM63),FALSE))</f>
        <v>0</v>
      </c>
      <c r="AU64" s="8">
        <f>IF(ISNA(VLOOKUP($I64,disall!$A$2:$CY$349,COLUMN(disall!AN63),FALSE)),-9999,VLOOKUP($I64,disall!$A$2:$CY$349,COLUMN(disall!AN63),FALSE))</f>
        <v>0</v>
      </c>
      <c r="AV64" s="8">
        <f>IF(ISNA(VLOOKUP($I64,disall!$A$2:$CY$349,COLUMN(disall!AO63),FALSE)),-9999,VLOOKUP($I64,disall!$A$2:$CY$349,COLUMN(disall!AO63),FALSE))</f>
        <v>0</v>
      </c>
      <c r="AW64" s="8">
        <f>IF(ISNA(VLOOKUP($I64,disall!$A$2:$CY$349,COLUMN(disall!AP63),FALSE)),-9999,VLOOKUP($I64,disall!$A$2:$CY$349,COLUMN(disall!AP63),FALSE))</f>
        <v>0</v>
      </c>
      <c r="AX64" s="8">
        <f>IF(ISNA(VLOOKUP($I64,disall!$A$2:$CY$349,COLUMN(disall!AQ63),FALSE)),-9999,VLOOKUP($I64,disall!$A$2:$CY$349,COLUMN(disall!AQ63),FALSE))</f>
        <v>0</v>
      </c>
      <c r="AY64" s="8">
        <f>IF(ISNA(VLOOKUP($I64,disall!$A$2:$CY$349,COLUMN(disall!AR63),FALSE)),-9999,VLOOKUP($I64,disall!$A$2:$CY$349,COLUMN(disall!AR63),FALSE))</f>
        <v>0</v>
      </c>
      <c r="AZ64" s="8">
        <f>IF(ISNA(VLOOKUP($I64,disall!$A$2:$CY$349,COLUMN(disall!AS63),FALSE)),-9999,VLOOKUP($I64,disall!$A$2:$CY$349,COLUMN(disall!AS63),FALSE))</f>
        <v>0</v>
      </c>
      <c r="BA64" s="8">
        <f>IF(ISNA(VLOOKUP($I64,disall!$A$2:$CY$349,COLUMN(disall!AT63),FALSE)),-9999,VLOOKUP($I64,disall!$A$2:$CY$349,COLUMN(disall!AT63),FALSE))</f>
        <v>0</v>
      </c>
      <c r="BB64" s="8">
        <f>IF(ISNA(VLOOKUP($I64,disall!$A$2:$CY$349,COLUMN(disall!AU63),FALSE)),-9999,VLOOKUP($I64,disall!$A$2:$CY$349,COLUMN(disall!AU63),FALSE))</f>
        <v>0</v>
      </c>
      <c r="BC64" s="8">
        <f>IF(ISNA(VLOOKUP($I64,disall!$A$2:$CY$349,COLUMN(disall!AV63),FALSE)),-9999,VLOOKUP($I64,disall!$A$2:$CY$349,COLUMN(disall!AV63),FALSE))</f>
        <v>0</v>
      </c>
      <c r="BD64" s="8">
        <f>IF(ISNA(VLOOKUP($I64,disall!$A$2:$CY$349,COLUMN(disall!AW63),FALSE)),-9999,VLOOKUP($I64,disall!$A$2:$CY$349,COLUMN(disall!AW63),FALSE))</f>
        <v>0</v>
      </c>
      <c r="BE64" s="8">
        <f>IF(ISNA(VLOOKUP($I64,disall!$A$2:$CY$349,COLUMN(disall!AX63),FALSE)),-9999,VLOOKUP($I64,disall!$A$2:$CY$349,COLUMN(disall!AX63),FALSE))</f>
        <v>0</v>
      </c>
      <c r="BF64" s="8">
        <f>IF(ISNA(VLOOKUP($I64,disall!$A$2:$CY$349,COLUMN(disall!AY63),FALSE)),-9999,VLOOKUP($I64,disall!$A$2:$CY$349,COLUMN(disall!AY63),FALSE))</f>
        <v>0</v>
      </c>
      <c r="BG64" s="8">
        <f>IF(ISNA(VLOOKUP($I64,disall!$A$2:$CY$349,COLUMN(disall!AZ63),FALSE)),-9999,VLOOKUP($I64,disall!$A$2:$CY$349,COLUMN(disall!AZ63),FALSE))</f>
        <v>0</v>
      </c>
      <c r="BH64" s="8">
        <f>IF(ISNA(VLOOKUP($I64,disall!$A$2:$CY$349,COLUMN(disall!BA63),FALSE)),-9999,VLOOKUP($I64,disall!$A$2:$CY$349,COLUMN(disall!BA63),FALSE))</f>
        <v>0</v>
      </c>
      <c r="BI64" s="8">
        <f>IF(ISNA(VLOOKUP($I64,disall!$A$2:$CY$349,COLUMN(disall!BB63),FALSE)),-9999,VLOOKUP($I64,disall!$A$2:$CY$349,COLUMN(disall!BB63),FALSE))</f>
        <v>0</v>
      </c>
      <c r="BJ64" s="8">
        <f>IF(ISNA(VLOOKUP($I64,disall!$A$2:$CY$349,COLUMN(disall!BC63),FALSE)),-9999,VLOOKUP($I64,disall!$A$2:$CY$349,COLUMN(disall!BC63),FALSE))</f>
        <v>0</v>
      </c>
      <c r="BK64" s="8">
        <f>IF(ISNA(VLOOKUP($I64,disall!$A$2:$CY$349,COLUMN(disall!BD63),FALSE)),-9999,VLOOKUP($I64,disall!$A$2:$CY$349,COLUMN(disall!BD63),FALSE))</f>
        <v>0</v>
      </c>
      <c r="BL64" s="8">
        <f>IF(ISNA(VLOOKUP($I64,disall!$A$2:$CY$349,COLUMN(disall!BE63),FALSE)),-9999,VLOOKUP($I64,disall!$A$2:$CY$349,COLUMN(disall!BE63),FALSE))</f>
        <v>0</v>
      </c>
      <c r="BM64" s="8">
        <f>IF(ISNA(VLOOKUP($I64,disall!$A$2:$CY$349,COLUMN(disall!BF63),FALSE)),-9999,VLOOKUP($I64,disall!$A$2:$CY$349,COLUMN(disall!BF63),FALSE))</f>
        <v>0</v>
      </c>
      <c r="BN64" s="8">
        <f>IF(ISNA(VLOOKUP($I64,disall!$A$2:$CY$349,COLUMN(disall!BG63),FALSE)),-9999,VLOOKUP($I64,disall!$A$2:$CY$349,COLUMN(disall!BG63),FALSE))</f>
        <v>0</v>
      </c>
      <c r="BO64" s="8">
        <f>IF(ISNA(VLOOKUP($I64,disall!$A$2:$CY$349,COLUMN(disall!BH63),FALSE)),-9999,VLOOKUP($I64,disall!$A$2:$CY$349,COLUMN(disall!BH63),FALSE))</f>
        <v>0</v>
      </c>
      <c r="BP64" s="8">
        <f>IF(ISNA(VLOOKUP($I64,disall!$A$2:$CY$349,COLUMN(disall!BI63),FALSE)),-9999,VLOOKUP($I64,disall!$A$2:$CY$349,COLUMN(disall!BI63),FALSE))</f>
        <v>0</v>
      </c>
      <c r="BQ64" s="8">
        <f>IF(ISNA(VLOOKUP($I64,disall!$A$2:$CY$349,COLUMN(disall!BJ63),FALSE)),-9999,VLOOKUP($I64,disall!$A$2:$CY$349,COLUMN(disall!BJ63),FALSE))</f>
        <v>0</v>
      </c>
      <c r="BR64" s="8">
        <f>IF(ISNA(VLOOKUP($I64,disall!$A$2:$CY$349,COLUMN(disall!BK63),FALSE)),-9999,VLOOKUP($I64,disall!$A$2:$CY$349,COLUMN(disall!BK63),FALSE))</f>
        <v>0</v>
      </c>
      <c r="BS64" s="8">
        <f>IF(ISNA(VLOOKUP($I64,disall!$A$2:$CY$349,COLUMN(disall!BL63),FALSE)),-9999,VLOOKUP($I64,disall!$A$2:$CY$349,COLUMN(disall!BL63),FALSE))</f>
        <v>0</v>
      </c>
      <c r="BT64" s="8">
        <f>IF(ISNA(VLOOKUP($I64,disall!$A$2:$CY$349,COLUMN(disall!BM63),FALSE)),-9999,VLOOKUP($I64,disall!$A$2:$CY$349,COLUMN(disall!BM63),FALSE))</f>
        <v>0</v>
      </c>
      <c r="BU64" s="8">
        <f>IF(ISNA(VLOOKUP($I64,disall!$A$2:$CY$349,COLUMN(disall!BN63),FALSE)),-9999,VLOOKUP($I64,disall!$A$2:$CY$349,COLUMN(disall!BN63),FALSE))</f>
        <v>0</v>
      </c>
      <c r="BV64" s="8">
        <f>IF(ISNA(VLOOKUP($I64,disall!$A$2:$CY$349,COLUMN(disall!BO63),FALSE)),-9999,VLOOKUP($I64,disall!$A$2:$CY$349,COLUMN(disall!BO63),FALSE))</f>
        <v>0</v>
      </c>
      <c r="BW64" s="8">
        <f>IF(ISNA(VLOOKUP($I64,disall!$A$2:$CY$349,COLUMN(disall!BP63),FALSE)),-9999,VLOOKUP($I64,disall!$A$2:$CY$349,COLUMN(disall!BP63),FALSE))</f>
        <v>0</v>
      </c>
      <c r="BX64" s="8">
        <f>IF(ISNA(VLOOKUP($I64,disall!$A$2:$CY$349,COLUMN(disall!BQ63),FALSE)),-9999,VLOOKUP($I64,disall!$A$2:$CY$349,COLUMN(disall!BQ63),FALSE))</f>
        <v>0</v>
      </c>
      <c r="BY64" s="8">
        <f>IF(ISNA(VLOOKUP($I64,disall!$A$2:$CY$349,COLUMN(disall!BR63),FALSE)),-9999,VLOOKUP($I64,disall!$A$2:$CY$349,COLUMN(disall!BR63),FALSE))</f>
        <v>0</v>
      </c>
      <c r="BZ64" s="8">
        <f>IF(ISNA(VLOOKUP($I64,disall!$A$2:$CY$349,COLUMN(disall!BS63),FALSE)),-9999,VLOOKUP($I64,disall!$A$2:$CY$349,COLUMN(disall!BS63),FALSE))</f>
        <v>0</v>
      </c>
      <c r="CA64" s="8">
        <f>IF(ISNA(VLOOKUP($I64,disall!$A$2:$CY$349,COLUMN(disall!BT63),FALSE)),-9999,VLOOKUP($I64,disall!$A$2:$CY$349,COLUMN(disall!BT63),FALSE))</f>
        <v>0</v>
      </c>
      <c r="CB64" s="8">
        <f>IF(ISNA(VLOOKUP($I64,disall!$A$2:$CY$349,COLUMN(disall!BU63),FALSE)),-9999,VLOOKUP($I64,disall!$A$2:$CY$349,COLUMN(disall!BU63),FALSE))</f>
        <v>0</v>
      </c>
      <c r="CC64" s="8">
        <f>IF(ISNA(VLOOKUP($I64,disall!$A$2:$CY$349,COLUMN(disall!BV63),FALSE)),-9999,VLOOKUP($I64,disall!$A$2:$CY$349,COLUMN(disall!BV63),FALSE))</f>
        <v>0</v>
      </c>
      <c r="CD64" s="8">
        <f>IF(ISNA(VLOOKUP($I64,disall!$A$2:$CY$349,COLUMN(disall!BW63),FALSE)),-9999,VLOOKUP($I64,disall!$A$2:$CY$349,COLUMN(disall!BW63),FALSE))</f>
        <v>0</v>
      </c>
      <c r="CE64" s="8">
        <f>IF(ISNA(VLOOKUP($I64,disall!$A$2:$CY$349,COLUMN(disall!BX63),FALSE)),-9999,VLOOKUP($I64,disall!$A$2:$CY$349,COLUMN(disall!BX63),FALSE))</f>
        <v>0</v>
      </c>
      <c r="CF64" s="8">
        <f>IF(ISNA(VLOOKUP($I64,disall!$A$2:$CY$349,COLUMN(disall!BY63),FALSE)),-9999,VLOOKUP($I64,disall!$A$2:$CY$349,COLUMN(disall!BY63),FALSE))</f>
        <v>0</v>
      </c>
      <c r="CG64" s="8">
        <f>IF(ISNA(VLOOKUP($I64,disall!$A$2:$CY$349,COLUMN(disall!BZ63),FALSE)),-9999,VLOOKUP($I64,disall!$A$2:$CY$349,COLUMN(disall!BZ63),FALSE))</f>
        <v>0</v>
      </c>
      <c r="CH64" s="8">
        <f>IF(ISNA(VLOOKUP($I64,disall!$A$2:$CY$349,COLUMN(disall!CA63),FALSE)),-9999,VLOOKUP($I64,disall!$A$2:$CY$349,COLUMN(disall!CA63),FALSE))</f>
        <v>0</v>
      </c>
      <c r="CI64" s="8">
        <f>IF(ISNA(VLOOKUP($I64,disall!$A$2:$CY$349,COLUMN(disall!CB63),FALSE)),-9999,VLOOKUP($I64,disall!$A$2:$CY$349,COLUMN(disall!CB63),FALSE))</f>
        <v>0</v>
      </c>
      <c r="CJ64" s="8">
        <f>IF(ISNA(VLOOKUP($I64,disall!$A$2:$CY$349,COLUMN(disall!CC63),FALSE)),-9999,VLOOKUP($I64,disall!$A$2:$CY$349,COLUMN(disall!CC63),FALSE))</f>
        <v>0</v>
      </c>
      <c r="CK64" s="8">
        <f>IF(ISNA(VLOOKUP($I64,disall!$A$2:$CY$349,COLUMN(disall!CD63),FALSE)),-9999,VLOOKUP($I64,disall!$A$2:$CY$349,COLUMN(disall!CD63),FALSE))</f>
        <v>0</v>
      </c>
      <c r="CL64" s="8">
        <f>IF(ISNA(VLOOKUP($I64,disall!$A$2:$CY$349,COLUMN(disall!CE63),FALSE)),-9999,VLOOKUP($I64,disall!$A$2:$CY$349,COLUMN(disall!CE63),FALSE))</f>
        <v>0</v>
      </c>
      <c r="CM64" s="8">
        <f>IF(ISNA(VLOOKUP($I64,disall!$A$2:$CY$349,COLUMN(disall!CF63),FALSE)),-9999,VLOOKUP($I64,disall!$A$2:$CY$349,COLUMN(disall!CF63),FALSE))</f>
        <v>0</v>
      </c>
      <c r="CN64" s="8">
        <f>IF(ISNA(VLOOKUP($I64,disall!$A$2:$CY$349,COLUMN(disall!CG63),FALSE)),-9999,VLOOKUP($I64,disall!$A$2:$CY$349,COLUMN(disall!CG63),FALSE))</f>
        <v>0</v>
      </c>
      <c r="CO64" s="8">
        <f>IF(ISNA(VLOOKUP($I64,disall!$A$2:$CY$349,COLUMN(disall!CH63),FALSE)),-9999,VLOOKUP($I64,disall!$A$2:$CY$349,COLUMN(disall!CH63),FALSE))</f>
        <v>32.9</v>
      </c>
      <c r="CP64" s="8">
        <f>IF(ISNA(VLOOKUP($I64,disall!$A$2:$CY$349,COLUMN(disall!CI63),FALSE)),-9999,VLOOKUP($I64,disall!$A$2:$CY$349,COLUMN(disall!CI63),FALSE))</f>
        <v>12.8</v>
      </c>
      <c r="CQ64" s="8">
        <f>IF(ISNA(VLOOKUP($I64,disall!$A$2:$CY$349,COLUMN(disall!CJ63),FALSE)),-9999,VLOOKUP($I64,disall!$A$2:$CY$349,COLUMN(disall!CJ63),FALSE))</f>
        <v>389.06</v>
      </c>
      <c r="CR64" s="8">
        <f>IF(ISNA(VLOOKUP($I64,disall!$A$2:$CY$349,COLUMN(disall!CK63),FALSE)),-9999,VLOOKUP($I64,disall!$A$2:$CY$349,COLUMN(disall!CK63),FALSE))</f>
        <v>30.2</v>
      </c>
      <c r="CS64" s="8">
        <f>IF(ISNA(VLOOKUP($I64,disall!$A$2:$CY$349,COLUMN(disall!CL63),FALSE)),-9999,VLOOKUP($I64,disall!$A$2:$CY$349,COLUMN(disall!CL63),FALSE))</f>
        <v>5.3</v>
      </c>
      <c r="CT64" s="8">
        <f>IF(ISNA(VLOOKUP($I64,disall!$A$2:$CY$349,COLUMN(disall!CM63),FALSE)),-9999,VLOOKUP($I64,disall!$A$2:$CY$349,COLUMN(disall!CM63),FALSE))</f>
        <v>175.5</v>
      </c>
      <c r="CU64" s="8">
        <f>IF(ISNA(VLOOKUP($I64,disall!$A$2:$CY$349,COLUMN(disall!CN63),FALSE)),-9999,VLOOKUP($I64,disall!$A$2:$CY$349,COLUMN(disall!CN63),FALSE))</f>
        <v>26.7</v>
      </c>
      <c r="CV64" s="8">
        <f>IF(ISNA(VLOOKUP($I64,disall!$A$2:$CY$349,COLUMN(disall!CO63),FALSE)),-9999,VLOOKUP($I64,disall!$A$2:$CY$349,COLUMN(disall!CO63),FALSE))</f>
        <v>16.600000000000001</v>
      </c>
      <c r="CW64" s="8">
        <f>IF(ISNA(VLOOKUP($I64,disall!$A$2:$CY$349,COLUMN(disall!CP63),FALSE)),-9999,VLOOKUP($I64,disall!$A$2:$CY$349,COLUMN(disall!CP63),FALSE))</f>
        <v>621.72</v>
      </c>
      <c r="CX64" s="8">
        <f>IF(ISNA(VLOOKUP($I64,disall!$A$2:$CY$349,COLUMN(disall!CQ63),FALSE)),-9999,VLOOKUP($I64,disall!$A$2:$CY$349,COLUMN(disall!CQ63),FALSE))</f>
        <v>19.5</v>
      </c>
      <c r="CY64" s="8">
        <f>IF(ISNA(VLOOKUP($I64,disall!$A$2:$CY$349,COLUMN(disall!CR63),FALSE)),-9999,VLOOKUP($I64,disall!$A$2:$CY$349,COLUMN(disall!CR63),FALSE))</f>
        <v>12.9</v>
      </c>
      <c r="CZ64" s="8">
        <f>IF(ISNA(VLOOKUP($I64,disall!$A$2:$CY$349,COLUMN(disall!CS63),FALSE)),-9999,VLOOKUP($I64,disall!$A$2:$CY$349,COLUMN(disall!CS63),FALSE))</f>
        <v>661.54</v>
      </c>
      <c r="DA64" s="8">
        <f>IF(ISNA(VLOOKUP($I64,disall!$A$2:$CY$349,COLUMN(disall!CT63),FALSE)),-9999,VLOOKUP($I64,disall!$A$2:$CY$349,COLUMN(disall!CT63),FALSE))</f>
        <v>21.6</v>
      </c>
      <c r="DB64" s="8">
        <f>IF(ISNA(VLOOKUP($I64,disall!$A$2:$CY$349,COLUMN(disall!CU63),FALSE)),-9999,VLOOKUP($I64,disall!$A$2:$CY$349,COLUMN(disall!CU63),FALSE))</f>
        <v>10.9</v>
      </c>
      <c r="DC64" s="8">
        <f>IF(ISNA(VLOOKUP($I64,disall!$A$2:$CY$349,COLUMN(disall!CV63),FALSE)),-9999,VLOOKUP($I64,disall!$A$2:$CY$349,COLUMN(disall!CV63),FALSE))</f>
        <v>504.63</v>
      </c>
      <c r="DD64" s="8">
        <f>IF(ISNA(VLOOKUP($I64,disall!$A$2:$CY$349,COLUMN(disall!CW63),FALSE)),-9999,VLOOKUP($I64,disall!$A$2:$CY$349,COLUMN(disall!CW63),FALSE))</f>
        <v>18.7</v>
      </c>
      <c r="DE64" s="8">
        <f>IF(ISNA(VLOOKUP($I64,disall!$A$2:$CY$349,COLUMN(disall!CX63),FALSE)),-9999,VLOOKUP($I64,disall!$A$2:$CY$349,COLUMN(disall!CX63),FALSE))</f>
        <v>13</v>
      </c>
      <c r="DF64" s="8">
        <f>IF(ISNA(VLOOKUP($I64,disall!$A$2:$CY$349,COLUMN(disall!CY63),FALSE)),-9999,VLOOKUP($I64,disall!$A$2:$CY$349,COLUMN(disall!CY63),FALSE))</f>
        <v>695.19</v>
      </c>
    </row>
    <row r="65" spans="1:110" x14ac:dyDescent="0.25">
      <c r="A65">
        <v>261</v>
      </c>
      <c r="B65" t="s">
        <v>8</v>
      </c>
      <c r="C65" t="s">
        <v>472</v>
      </c>
      <c r="D65" t="s">
        <v>318</v>
      </c>
      <c r="E65" t="s">
        <v>569</v>
      </c>
      <c r="F65" t="s">
        <v>371</v>
      </c>
      <c r="G65" t="s">
        <v>570</v>
      </c>
      <c r="H65">
        <v>1124</v>
      </c>
      <c r="I65">
        <f>IF(ISNA(VLOOKUP(H65,disall!$D$2:$L$349,1,FALSE)),H65,VLOOKUP(H65,disall!$D$2:$L$349,1,FALSE))</f>
        <v>1124</v>
      </c>
      <c r="J65">
        <f>IF(ISNA(VLOOKUP(H65,disall!$D$2:$L$349,1,FALSE)),"NA",VLOOKUP(H65,disall!$D$2:$L$349,2,FALSE))</f>
        <v>1124</v>
      </c>
      <c r="K65" t="str">
        <f>IF(ISNA(VLOOKUP(I65,disall!$A$2:$L$349,3,FALSE)),F65,VLOOKUP(I65,disall!$A$2:$L$349,3,FALSE))</f>
        <v>Sangli</v>
      </c>
      <c r="L65" t="str">
        <f>IF(ISNA(VLOOKUP(I65,disall!$A$2:$L$349,12,FALSE)),"NA",VLOOKUP(I65,disall!$A$2:$L$349,12,FALSE))</f>
        <v>Sangli</v>
      </c>
      <c r="M65">
        <f>IF(ISNA(VLOOKUP(I65,disall!$A$2:$M$349,6,FALSE)),"NA",VLOOKUP(I65,disall!$A$2:$M$349,6,FALSE))</f>
        <v>11</v>
      </c>
      <c r="N65">
        <f>IF(ISNA(VLOOKUP(I65,disall!$A$2:$M$349,7,FALSE)),"NA",VLOOKUP(I65,disall!$A$2:$M$349,7,FALSE))</f>
        <v>0.76964900000000003</v>
      </c>
      <c r="O65">
        <f>IF(ISNA(VLOOKUP(I65,disall!$A$2:$M$349,8,FALSE)),"NA",VLOOKUP(I65,disall!$A$2:$M$349,8,FALSE))</f>
        <v>7.497274</v>
      </c>
      <c r="P65" t="str">
        <f>IF(ISNA(VLOOKUP(I65,disall!$A$2:$M$349,9,FALSE)),"NA",VLOOKUP(I65,disall!$A$2:$M$349,9,FALSE))</f>
        <v>POLY</v>
      </c>
      <c r="Q65">
        <f>IF(ISNA(VLOOKUP(I65,disall!$A$2:$M$349,10,FALSE)),"NA",VLOOKUP(I65,disall!$A$2:$M$349,10,FALSE))</f>
        <v>356132400</v>
      </c>
      <c r="R65" t="str">
        <f>IF(ISNA(VLOOKUP(I65,disall!$A$2:$M$349,11,FALSE)),"NA",VLOOKUP(I65,disall!$A$2:$M$349,11,FALSE))</f>
        <v>Maharashtra</v>
      </c>
      <c r="S65" t="str">
        <f>IF(ISNA(VLOOKUP(I65,disall!$A$2:$M$349,12,FALSE)),"NA",VLOOKUP(I65,disall!$A$2:$M$349,12,FALSE))</f>
        <v>Sangli</v>
      </c>
      <c r="T65">
        <f>IF(ISNA(VLOOKUP(I65,disall!$A$2:$M$349,13,FALSE)),"NA",VLOOKUP(I65,disall!$A$2:$M$349,13,FALSE))</f>
        <v>189</v>
      </c>
      <c r="U65" s="8">
        <f>IF(ISNA(VLOOKUP($I65,disall!$A$2:$CY$349,COLUMN(disall!N64),FALSE)),-9999,VLOOKUP($I65,disall!$A$2:$CY$349,COLUMN(disall!N64),FALSE))</f>
        <v>94</v>
      </c>
      <c r="V65" s="8">
        <f>IF(ISNA(VLOOKUP($I65,disall!$A$2:$CY$349,COLUMN(disall!O64),FALSE)),-9999,VLOOKUP($I65,disall!$A$2:$CY$349,COLUMN(disall!O64),FALSE))</f>
        <v>62</v>
      </c>
      <c r="W65" s="8">
        <f>IF(ISNA(VLOOKUP($I65,disall!$A$2:$CY$349,COLUMN(disall!P64),FALSE)),-9999,VLOOKUP($I65,disall!$A$2:$CY$349,COLUMN(disall!P64),FALSE))</f>
        <v>659.57</v>
      </c>
      <c r="X65" s="8">
        <f>IF(ISNA(VLOOKUP($I65,disall!$A$2:$CY$349,COLUMN(disall!Q64),FALSE)),-9999,VLOOKUP($I65,disall!$A$2:$CY$349,COLUMN(disall!Q64),FALSE))</f>
        <v>96</v>
      </c>
      <c r="Y65" s="8">
        <f>IF(ISNA(VLOOKUP($I65,disall!$A$2:$CY$349,COLUMN(disall!R64),FALSE)),-9999,VLOOKUP($I65,disall!$A$2:$CY$349,COLUMN(disall!R64),FALSE))</f>
        <v>75</v>
      </c>
      <c r="Z65" s="8">
        <f>IF(ISNA(VLOOKUP($I65,disall!$A$2:$CY$349,COLUMN(disall!S64),FALSE)),-9999,VLOOKUP($I65,disall!$A$2:$CY$349,COLUMN(disall!S64),FALSE))</f>
        <v>781.25</v>
      </c>
      <c r="AA65" s="8">
        <f>IF(ISNA(VLOOKUP($I65,disall!$A$2:$CY$349,COLUMN(disall!T64),FALSE)),-9999,VLOOKUP($I65,disall!$A$2:$CY$349,COLUMN(disall!T64),FALSE))</f>
        <v>90.1</v>
      </c>
      <c r="AB65" s="8">
        <f>IF(ISNA(VLOOKUP($I65,disall!$A$2:$CY$349,COLUMN(disall!U64),FALSE)),-9999,VLOOKUP($I65,disall!$A$2:$CY$349,COLUMN(disall!U64),FALSE))</f>
        <v>46</v>
      </c>
      <c r="AC65" s="8">
        <f>IF(ISNA(VLOOKUP($I65,disall!$A$2:$CY$349,COLUMN(disall!V64),FALSE)),-9999,VLOOKUP($I65,disall!$A$2:$CY$349,COLUMN(disall!V64),FALSE))</f>
        <v>510.54</v>
      </c>
      <c r="AD65" s="8">
        <f>IF(ISNA(VLOOKUP($I65,disall!$A$2:$CY$349,COLUMN(disall!W64),FALSE)),-9999,VLOOKUP($I65,disall!$A$2:$CY$349,COLUMN(disall!W64),FALSE))</f>
        <v>86.8</v>
      </c>
      <c r="AE65" s="8">
        <f>IF(ISNA(VLOOKUP($I65,disall!$A$2:$CY$349,COLUMN(disall!X64),FALSE)),-9999,VLOOKUP($I65,disall!$A$2:$CY$349,COLUMN(disall!X64),FALSE))</f>
        <v>45.4</v>
      </c>
      <c r="AF65" s="8">
        <f>IF(ISNA(VLOOKUP($I65,disall!$A$2:$CY$349,COLUMN(disall!Y64),FALSE)),-9999,VLOOKUP($I65,disall!$A$2:$CY$349,COLUMN(disall!Y64),FALSE))</f>
        <v>523.04</v>
      </c>
      <c r="AG65" s="8">
        <f>IF(ISNA(VLOOKUP($I65,disall!$A$2:$CY$349,COLUMN(disall!Z64),FALSE)),-9999,VLOOKUP($I65,disall!$A$2:$CY$349,COLUMN(disall!Z64),FALSE))</f>
        <v>75.8</v>
      </c>
      <c r="AH65" s="8">
        <f>IF(ISNA(VLOOKUP($I65,disall!$A$2:$CY$349,COLUMN(disall!AA64),FALSE)),-9999,VLOOKUP($I65,disall!$A$2:$CY$349,COLUMN(disall!AA64),FALSE))</f>
        <v>40.299999999999997</v>
      </c>
      <c r="AI65" s="8">
        <f>IF(ISNA(VLOOKUP($I65,disall!$A$2:$CY$349,COLUMN(disall!AB64),FALSE)),-9999,VLOOKUP($I65,disall!$A$2:$CY$349,COLUMN(disall!AB64),FALSE))</f>
        <v>531.66</v>
      </c>
      <c r="AJ65" s="8">
        <f>IF(ISNA(VLOOKUP($I65,disall!$A$2:$CY$349,COLUMN(disall!AC64),FALSE)),-9999,VLOOKUP($I65,disall!$A$2:$CY$349,COLUMN(disall!AC64),FALSE))</f>
        <v>79.3</v>
      </c>
      <c r="AK65" s="8">
        <f>IF(ISNA(VLOOKUP($I65,disall!$A$2:$CY$349,COLUMN(disall!AD64),FALSE)),-9999,VLOOKUP($I65,disall!$A$2:$CY$349,COLUMN(disall!AD64),FALSE))</f>
        <v>56.7</v>
      </c>
      <c r="AL65" s="8">
        <f>IF(ISNA(VLOOKUP($I65,disall!$A$2:$CY$349,COLUMN(disall!AE64),FALSE)),-9999,VLOOKUP($I65,disall!$A$2:$CY$349,COLUMN(disall!AE64),FALSE))</f>
        <v>715.01</v>
      </c>
      <c r="AM65" s="8">
        <f>IF(ISNA(VLOOKUP($I65,disall!$A$2:$CY$349,COLUMN(disall!AF64),FALSE)),-9999,VLOOKUP($I65,disall!$A$2:$CY$349,COLUMN(disall!AF64),FALSE))</f>
        <v>55.4</v>
      </c>
      <c r="AN65" s="8">
        <f>IF(ISNA(VLOOKUP($I65,disall!$A$2:$CY$349,COLUMN(disall!AG64),FALSE)),-9999,VLOOKUP($I65,disall!$A$2:$CY$349,COLUMN(disall!AG64),FALSE))</f>
        <v>7</v>
      </c>
      <c r="AO65" s="8">
        <f>IF(ISNA(VLOOKUP($I65,disall!$A$2:$CY$349,COLUMN(disall!AH64),FALSE)),-9999,VLOOKUP($I65,disall!$A$2:$CY$349,COLUMN(disall!AH64),FALSE))</f>
        <v>126.35</v>
      </c>
      <c r="AP65" s="8">
        <f>IF(ISNA(VLOOKUP($I65,disall!$A$2:$CY$349,COLUMN(disall!AI64),FALSE)),-9999,VLOOKUP($I65,disall!$A$2:$CY$349,COLUMN(disall!AI64),FALSE))</f>
        <v>46.7</v>
      </c>
      <c r="AQ65" s="8">
        <f>IF(ISNA(VLOOKUP($I65,disall!$A$2:$CY$349,COLUMN(disall!AJ64),FALSE)),-9999,VLOOKUP($I65,disall!$A$2:$CY$349,COLUMN(disall!AJ64),FALSE))</f>
        <v>40.299999999999997</v>
      </c>
      <c r="AR65" s="8">
        <f>IF(ISNA(VLOOKUP($I65,disall!$A$2:$CY$349,COLUMN(disall!AK64),FALSE)),-9999,VLOOKUP($I65,disall!$A$2:$CY$349,COLUMN(disall!AK64),FALSE))</f>
        <v>862.96</v>
      </c>
      <c r="AS65" s="8">
        <f>IF(ISNA(VLOOKUP($I65,disall!$A$2:$CY$349,COLUMN(disall!AL64),FALSE)),-9999,VLOOKUP($I65,disall!$A$2:$CY$349,COLUMN(disall!AL64),FALSE))</f>
        <v>52.5</v>
      </c>
      <c r="AT65" s="8">
        <f>IF(ISNA(VLOOKUP($I65,disall!$A$2:$CY$349,COLUMN(disall!AM64),FALSE)),-9999,VLOOKUP($I65,disall!$A$2:$CY$349,COLUMN(disall!AM64),FALSE))</f>
        <v>35.5</v>
      </c>
      <c r="AU65" s="8">
        <f>IF(ISNA(VLOOKUP($I65,disall!$A$2:$CY$349,COLUMN(disall!AN64),FALSE)),-9999,VLOOKUP($I65,disall!$A$2:$CY$349,COLUMN(disall!AN64),FALSE))</f>
        <v>676.19</v>
      </c>
      <c r="AV65" s="8">
        <f>IF(ISNA(VLOOKUP($I65,disall!$A$2:$CY$349,COLUMN(disall!AO64),FALSE)),-9999,VLOOKUP($I65,disall!$A$2:$CY$349,COLUMN(disall!AO64),FALSE))</f>
        <v>54.2</v>
      </c>
      <c r="AW65" s="8">
        <f>IF(ISNA(VLOOKUP($I65,disall!$A$2:$CY$349,COLUMN(disall!AP64),FALSE)),-9999,VLOOKUP($I65,disall!$A$2:$CY$349,COLUMN(disall!AP64),FALSE))</f>
        <v>45</v>
      </c>
      <c r="AX65" s="8">
        <f>IF(ISNA(VLOOKUP($I65,disall!$A$2:$CY$349,COLUMN(disall!AQ64),FALSE)),-9999,VLOOKUP($I65,disall!$A$2:$CY$349,COLUMN(disall!AQ64),FALSE))</f>
        <v>830.26</v>
      </c>
      <c r="AY65" s="8">
        <f>IF(ISNA(VLOOKUP($I65,disall!$A$2:$CY$349,COLUMN(disall!AR64),FALSE)),-9999,VLOOKUP($I65,disall!$A$2:$CY$349,COLUMN(disall!AR64),FALSE))</f>
        <v>54.6</v>
      </c>
      <c r="AZ65" s="8">
        <f>IF(ISNA(VLOOKUP($I65,disall!$A$2:$CY$349,COLUMN(disall!AS64),FALSE)),-9999,VLOOKUP($I65,disall!$A$2:$CY$349,COLUMN(disall!AS64),FALSE))</f>
        <v>41.3</v>
      </c>
      <c r="BA65" s="8">
        <f>IF(ISNA(VLOOKUP($I65,disall!$A$2:$CY$349,COLUMN(disall!AT64),FALSE)),-9999,VLOOKUP($I65,disall!$A$2:$CY$349,COLUMN(disall!AT64),FALSE))</f>
        <v>756.41</v>
      </c>
      <c r="BB65" s="8">
        <f>IF(ISNA(VLOOKUP($I65,disall!$A$2:$CY$349,COLUMN(disall!AU64),FALSE)),-9999,VLOOKUP($I65,disall!$A$2:$CY$349,COLUMN(disall!AU64),FALSE))</f>
        <v>52.1</v>
      </c>
      <c r="BC65" s="8">
        <f>IF(ISNA(VLOOKUP($I65,disall!$A$2:$CY$349,COLUMN(disall!AV64),FALSE)),-9999,VLOOKUP($I65,disall!$A$2:$CY$349,COLUMN(disall!AV64),FALSE))</f>
        <v>33.9</v>
      </c>
      <c r="BD65" s="8">
        <f>IF(ISNA(VLOOKUP($I65,disall!$A$2:$CY$349,COLUMN(disall!AW64),FALSE)),-9999,VLOOKUP($I65,disall!$A$2:$CY$349,COLUMN(disall!AW64),FALSE))</f>
        <v>650.66999999999996</v>
      </c>
      <c r="BE65" s="8">
        <f>IF(ISNA(VLOOKUP($I65,disall!$A$2:$CY$349,COLUMN(disall!AX64),FALSE)),-9999,VLOOKUP($I65,disall!$A$2:$CY$349,COLUMN(disall!AX64),FALSE))</f>
        <v>50.1</v>
      </c>
      <c r="BF65" s="8">
        <f>IF(ISNA(VLOOKUP($I65,disall!$A$2:$CY$349,COLUMN(disall!AY64),FALSE)),-9999,VLOOKUP($I65,disall!$A$2:$CY$349,COLUMN(disall!AY64),FALSE))</f>
        <v>40.200000000000003</v>
      </c>
      <c r="BG65" s="8">
        <f>IF(ISNA(VLOOKUP($I65,disall!$A$2:$CY$349,COLUMN(disall!AZ64),FALSE)),-9999,VLOOKUP($I65,disall!$A$2:$CY$349,COLUMN(disall!AZ64),FALSE))</f>
        <v>802.4</v>
      </c>
      <c r="BH65" s="8">
        <f>IF(ISNA(VLOOKUP($I65,disall!$A$2:$CY$349,COLUMN(disall!BA64),FALSE)),-9999,VLOOKUP($I65,disall!$A$2:$CY$349,COLUMN(disall!BA64),FALSE))</f>
        <v>45.2</v>
      </c>
      <c r="BI65" s="8">
        <f>IF(ISNA(VLOOKUP($I65,disall!$A$2:$CY$349,COLUMN(disall!BB64),FALSE)),-9999,VLOOKUP($I65,disall!$A$2:$CY$349,COLUMN(disall!BB64),FALSE))</f>
        <v>69.5</v>
      </c>
      <c r="BJ65" s="8">
        <f>IF(ISNA(VLOOKUP($I65,disall!$A$2:$CY$349,COLUMN(disall!BC64),FALSE)),-9999,VLOOKUP($I65,disall!$A$2:$CY$349,COLUMN(disall!BC64),FALSE))</f>
        <v>1537.61</v>
      </c>
      <c r="BK65" s="8">
        <f>IF(ISNA(VLOOKUP($I65,disall!$A$2:$CY$349,COLUMN(disall!BD64),FALSE)),-9999,VLOOKUP($I65,disall!$A$2:$CY$349,COLUMN(disall!BD64),FALSE))</f>
        <v>44.5</v>
      </c>
      <c r="BL65" s="8">
        <f>IF(ISNA(VLOOKUP($I65,disall!$A$2:$CY$349,COLUMN(disall!BE64),FALSE)),-9999,VLOOKUP($I65,disall!$A$2:$CY$349,COLUMN(disall!BE64),FALSE))</f>
        <v>61.5</v>
      </c>
      <c r="BM65" s="8">
        <f>IF(ISNA(VLOOKUP($I65,disall!$A$2:$CY$349,COLUMN(disall!BF64),FALSE)),-9999,VLOOKUP($I65,disall!$A$2:$CY$349,COLUMN(disall!BF64),FALSE))</f>
        <v>1382.02</v>
      </c>
      <c r="BN65" s="8">
        <f>IF(ISNA(VLOOKUP($I65,disall!$A$2:$CY$349,COLUMN(disall!BG64),FALSE)),-9999,VLOOKUP($I65,disall!$A$2:$CY$349,COLUMN(disall!BG64),FALSE))</f>
        <v>42.2</v>
      </c>
      <c r="BO65" s="8">
        <f>IF(ISNA(VLOOKUP($I65,disall!$A$2:$CY$349,COLUMN(disall!BH64),FALSE)),-9999,VLOOKUP($I65,disall!$A$2:$CY$349,COLUMN(disall!BH64),FALSE))</f>
        <v>50</v>
      </c>
      <c r="BP65" s="8">
        <f>IF(ISNA(VLOOKUP($I65,disall!$A$2:$CY$349,COLUMN(disall!BI64),FALSE)),-9999,VLOOKUP($I65,disall!$A$2:$CY$349,COLUMN(disall!BI64),FALSE))</f>
        <v>1184.83</v>
      </c>
      <c r="BQ65" s="8">
        <f>IF(ISNA(VLOOKUP($I65,disall!$A$2:$CY$349,COLUMN(disall!BJ64),FALSE)),-9999,VLOOKUP($I65,disall!$A$2:$CY$349,COLUMN(disall!BJ64),FALSE))</f>
        <v>44.7</v>
      </c>
      <c r="BR65" s="8">
        <f>IF(ISNA(VLOOKUP($I65,disall!$A$2:$CY$349,COLUMN(disall!BK64),FALSE)),-9999,VLOOKUP($I65,disall!$A$2:$CY$349,COLUMN(disall!BK64),FALSE))</f>
        <v>45.5</v>
      </c>
      <c r="BS65" s="8">
        <f>IF(ISNA(VLOOKUP($I65,disall!$A$2:$CY$349,COLUMN(disall!BL64),FALSE)),-9999,VLOOKUP($I65,disall!$A$2:$CY$349,COLUMN(disall!BL64),FALSE))</f>
        <v>1017.9</v>
      </c>
      <c r="BT65" s="8">
        <f>IF(ISNA(VLOOKUP($I65,disall!$A$2:$CY$349,COLUMN(disall!BM64),FALSE)),-9999,VLOOKUP($I65,disall!$A$2:$CY$349,COLUMN(disall!BM64),FALSE))</f>
        <v>50.7</v>
      </c>
      <c r="BU65" s="8">
        <f>IF(ISNA(VLOOKUP($I65,disall!$A$2:$CY$349,COLUMN(disall!BN64),FALSE)),-9999,VLOOKUP($I65,disall!$A$2:$CY$349,COLUMN(disall!BN64),FALSE))</f>
        <v>68.900000000000006</v>
      </c>
      <c r="BV65" s="8">
        <f>IF(ISNA(VLOOKUP($I65,disall!$A$2:$CY$349,COLUMN(disall!BO64),FALSE)),-9999,VLOOKUP($I65,disall!$A$2:$CY$349,COLUMN(disall!BO64),FALSE))</f>
        <v>1358.97</v>
      </c>
      <c r="BW65" s="8">
        <f>IF(ISNA(VLOOKUP($I65,disall!$A$2:$CY$349,COLUMN(disall!BP64),FALSE)),-9999,VLOOKUP($I65,disall!$A$2:$CY$349,COLUMN(disall!BP64),FALSE))</f>
        <v>43.4</v>
      </c>
      <c r="BX65" s="8">
        <f>IF(ISNA(VLOOKUP($I65,disall!$A$2:$CY$349,COLUMN(disall!BQ64),FALSE)),-9999,VLOOKUP($I65,disall!$A$2:$CY$349,COLUMN(disall!BQ64),FALSE))</f>
        <v>49.7</v>
      </c>
      <c r="BY65" s="8">
        <f>IF(ISNA(VLOOKUP($I65,disall!$A$2:$CY$349,COLUMN(disall!BR64),FALSE)),-9999,VLOOKUP($I65,disall!$A$2:$CY$349,COLUMN(disall!BR64),FALSE))</f>
        <v>1145.1600000000001</v>
      </c>
      <c r="BZ65" s="8">
        <f>IF(ISNA(VLOOKUP($I65,disall!$A$2:$CY$349,COLUMN(disall!BS64),FALSE)),-9999,VLOOKUP($I65,disall!$A$2:$CY$349,COLUMN(disall!BS64),FALSE))</f>
        <v>52.7</v>
      </c>
      <c r="CA65" s="8">
        <f>IF(ISNA(VLOOKUP($I65,disall!$A$2:$CY$349,COLUMN(disall!BT64),FALSE)),-9999,VLOOKUP($I65,disall!$A$2:$CY$349,COLUMN(disall!BT64),FALSE))</f>
        <v>44.9</v>
      </c>
      <c r="CB65" s="8">
        <f>IF(ISNA(VLOOKUP($I65,disall!$A$2:$CY$349,COLUMN(disall!BU64),FALSE)),-9999,VLOOKUP($I65,disall!$A$2:$CY$349,COLUMN(disall!BU64),FALSE))</f>
        <v>851.99</v>
      </c>
      <c r="CC65" s="8">
        <f>IF(ISNA(VLOOKUP($I65,disall!$A$2:$CY$349,COLUMN(disall!BV64),FALSE)),-9999,VLOOKUP($I65,disall!$A$2:$CY$349,COLUMN(disall!BV64),FALSE))</f>
        <v>54</v>
      </c>
      <c r="CD65" s="8">
        <f>IF(ISNA(VLOOKUP($I65,disall!$A$2:$CY$349,COLUMN(disall!BW64),FALSE)),-9999,VLOOKUP($I65,disall!$A$2:$CY$349,COLUMN(disall!BW64),FALSE))</f>
        <v>44</v>
      </c>
      <c r="CE65" s="8">
        <f>IF(ISNA(VLOOKUP($I65,disall!$A$2:$CY$349,COLUMN(disall!BX64),FALSE)),-9999,VLOOKUP($I65,disall!$A$2:$CY$349,COLUMN(disall!BX64),FALSE))</f>
        <v>814.81</v>
      </c>
      <c r="CF65" s="8">
        <f>IF(ISNA(VLOOKUP($I65,disall!$A$2:$CY$349,COLUMN(disall!BY64),FALSE)),-9999,VLOOKUP($I65,disall!$A$2:$CY$349,COLUMN(disall!BY64),FALSE))</f>
        <v>57</v>
      </c>
      <c r="CG65" s="8">
        <f>IF(ISNA(VLOOKUP($I65,disall!$A$2:$CY$349,COLUMN(disall!BZ64),FALSE)),-9999,VLOOKUP($I65,disall!$A$2:$CY$349,COLUMN(disall!BZ64),FALSE))</f>
        <v>52</v>
      </c>
      <c r="CH65" s="8">
        <f>IF(ISNA(VLOOKUP($I65,disall!$A$2:$CY$349,COLUMN(disall!CA64),FALSE)),-9999,VLOOKUP($I65,disall!$A$2:$CY$349,COLUMN(disall!CA64),FALSE))</f>
        <v>912.28</v>
      </c>
      <c r="CI65" s="8">
        <f>IF(ISNA(VLOOKUP($I65,disall!$A$2:$CY$349,COLUMN(disall!CB64),FALSE)),-9999,VLOOKUP($I65,disall!$A$2:$CY$349,COLUMN(disall!CB64),FALSE))</f>
        <v>57.9</v>
      </c>
      <c r="CJ65" s="8">
        <f>IF(ISNA(VLOOKUP($I65,disall!$A$2:$CY$349,COLUMN(disall!CC64),FALSE)),-9999,VLOOKUP($I65,disall!$A$2:$CY$349,COLUMN(disall!CC64),FALSE))</f>
        <v>64.3</v>
      </c>
      <c r="CK65" s="8">
        <f>IF(ISNA(VLOOKUP($I65,disall!$A$2:$CY$349,COLUMN(disall!CD64),FALSE)),-9999,VLOOKUP($I65,disall!$A$2:$CY$349,COLUMN(disall!CD64),FALSE))</f>
        <v>1110.54</v>
      </c>
      <c r="CL65" s="8">
        <f>IF(ISNA(VLOOKUP($I65,disall!$A$2:$CY$349,COLUMN(disall!CE64),FALSE)),-9999,VLOOKUP($I65,disall!$A$2:$CY$349,COLUMN(disall!CE64),FALSE))</f>
        <v>45.9</v>
      </c>
      <c r="CM65" s="8">
        <f>IF(ISNA(VLOOKUP($I65,disall!$A$2:$CY$349,COLUMN(disall!CF64),FALSE)),-9999,VLOOKUP($I65,disall!$A$2:$CY$349,COLUMN(disall!CF64),FALSE))</f>
        <v>49.1</v>
      </c>
      <c r="CN65" s="8">
        <f>IF(ISNA(VLOOKUP($I65,disall!$A$2:$CY$349,COLUMN(disall!CG64),FALSE)),-9999,VLOOKUP($I65,disall!$A$2:$CY$349,COLUMN(disall!CG64),FALSE))</f>
        <v>1069.72</v>
      </c>
      <c r="CO65" s="8">
        <f>IF(ISNA(VLOOKUP($I65,disall!$A$2:$CY$349,COLUMN(disall!CH64),FALSE)),-9999,VLOOKUP($I65,disall!$A$2:$CY$349,COLUMN(disall!CH64),FALSE))</f>
        <v>46.6</v>
      </c>
      <c r="CP65" s="8">
        <f>IF(ISNA(VLOOKUP($I65,disall!$A$2:$CY$349,COLUMN(disall!CI64),FALSE)),-9999,VLOOKUP($I65,disall!$A$2:$CY$349,COLUMN(disall!CI64),FALSE))</f>
        <v>51.7</v>
      </c>
      <c r="CQ65" s="8">
        <f>IF(ISNA(VLOOKUP($I65,disall!$A$2:$CY$349,COLUMN(disall!CJ64),FALSE)),-9999,VLOOKUP($I65,disall!$A$2:$CY$349,COLUMN(disall!CJ64),FALSE))</f>
        <v>1109.44</v>
      </c>
      <c r="CR65" s="8">
        <f>IF(ISNA(VLOOKUP($I65,disall!$A$2:$CY$349,COLUMN(disall!CK64),FALSE)),-9999,VLOOKUP($I65,disall!$A$2:$CY$349,COLUMN(disall!CK64),FALSE))</f>
        <v>57.7</v>
      </c>
      <c r="CS65" s="8">
        <f>IF(ISNA(VLOOKUP($I65,disall!$A$2:$CY$349,COLUMN(disall!CL64),FALSE)),-9999,VLOOKUP($I65,disall!$A$2:$CY$349,COLUMN(disall!CL64),FALSE))</f>
        <v>36.6</v>
      </c>
      <c r="CT65" s="8">
        <f>IF(ISNA(VLOOKUP($I65,disall!$A$2:$CY$349,COLUMN(disall!CM64),FALSE)),-9999,VLOOKUP($I65,disall!$A$2:$CY$349,COLUMN(disall!CM64),FALSE))</f>
        <v>634.32000000000005</v>
      </c>
      <c r="CU65" s="8">
        <f>IF(ISNA(VLOOKUP($I65,disall!$A$2:$CY$349,COLUMN(disall!CN64),FALSE)),-9999,VLOOKUP($I65,disall!$A$2:$CY$349,COLUMN(disall!CN64),FALSE))</f>
        <v>43.6</v>
      </c>
      <c r="CV65" s="8">
        <f>IF(ISNA(VLOOKUP($I65,disall!$A$2:$CY$349,COLUMN(disall!CO64),FALSE)),-9999,VLOOKUP($I65,disall!$A$2:$CY$349,COLUMN(disall!CO64),FALSE))</f>
        <v>43.9</v>
      </c>
      <c r="CW65" s="8">
        <f>IF(ISNA(VLOOKUP($I65,disall!$A$2:$CY$349,COLUMN(disall!CP64),FALSE)),-9999,VLOOKUP($I65,disall!$A$2:$CY$349,COLUMN(disall!CP64),FALSE))</f>
        <v>1006.88</v>
      </c>
      <c r="CX65" s="8">
        <f>IF(ISNA(VLOOKUP($I65,disall!$A$2:$CY$349,COLUMN(disall!CQ64),FALSE)),-9999,VLOOKUP($I65,disall!$A$2:$CY$349,COLUMN(disall!CQ64),FALSE))</f>
        <v>34.299999999999997</v>
      </c>
      <c r="CY65" s="8">
        <f>IF(ISNA(VLOOKUP($I65,disall!$A$2:$CY$349,COLUMN(disall!CR64),FALSE)),-9999,VLOOKUP($I65,disall!$A$2:$CY$349,COLUMN(disall!CR64),FALSE))</f>
        <v>36</v>
      </c>
      <c r="CZ65" s="8">
        <f>IF(ISNA(VLOOKUP($I65,disall!$A$2:$CY$349,COLUMN(disall!CS64),FALSE)),-9999,VLOOKUP($I65,disall!$A$2:$CY$349,COLUMN(disall!CS64),FALSE))</f>
        <v>1049.56</v>
      </c>
      <c r="DA65" s="8">
        <f>IF(ISNA(VLOOKUP($I65,disall!$A$2:$CY$349,COLUMN(disall!CT64),FALSE)),-9999,VLOOKUP($I65,disall!$A$2:$CY$349,COLUMN(disall!CT64),FALSE))</f>
        <v>35.5</v>
      </c>
      <c r="DB65" s="8">
        <f>IF(ISNA(VLOOKUP($I65,disall!$A$2:$CY$349,COLUMN(disall!CU64),FALSE)),-9999,VLOOKUP($I65,disall!$A$2:$CY$349,COLUMN(disall!CU64),FALSE))</f>
        <v>38.799999999999997</v>
      </c>
      <c r="DC65" s="8">
        <f>IF(ISNA(VLOOKUP($I65,disall!$A$2:$CY$349,COLUMN(disall!CV64),FALSE)),-9999,VLOOKUP($I65,disall!$A$2:$CY$349,COLUMN(disall!CV64),FALSE))</f>
        <v>1092.96</v>
      </c>
      <c r="DD65" s="8">
        <f>IF(ISNA(VLOOKUP($I65,disall!$A$2:$CY$349,COLUMN(disall!CW64),FALSE)),-9999,VLOOKUP($I65,disall!$A$2:$CY$349,COLUMN(disall!CW64),FALSE))</f>
        <v>33.5</v>
      </c>
      <c r="DE65" s="8">
        <f>IF(ISNA(VLOOKUP($I65,disall!$A$2:$CY$349,COLUMN(disall!CX64),FALSE)),-9999,VLOOKUP($I65,disall!$A$2:$CY$349,COLUMN(disall!CX64),FALSE))</f>
        <v>37</v>
      </c>
      <c r="DF65" s="8">
        <f>IF(ISNA(VLOOKUP($I65,disall!$A$2:$CY$349,COLUMN(disall!CY64),FALSE)),-9999,VLOOKUP($I65,disall!$A$2:$CY$349,COLUMN(disall!CY64),FALSE))</f>
        <v>1104.48</v>
      </c>
    </row>
    <row r="66" spans="1:110" x14ac:dyDescent="0.25">
      <c r="A66">
        <v>262</v>
      </c>
      <c r="B66" t="s">
        <v>8</v>
      </c>
      <c r="C66" t="s">
        <v>472</v>
      </c>
      <c r="D66" t="s">
        <v>318</v>
      </c>
      <c r="E66" t="s">
        <v>571</v>
      </c>
      <c r="F66" t="s">
        <v>367</v>
      </c>
      <c r="G66" t="s">
        <v>572</v>
      </c>
      <c r="H66">
        <v>1125</v>
      </c>
      <c r="I66">
        <f>IF(ISNA(VLOOKUP(H66,disall!$D$2:$L$349,1,FALSE)),H66,VLOOKUP(H66,disall!$D$2:$L$349,1,FALSE))</f>
        <v>1125</v>
      </c>
      <c r="J66">
        <f>IF(ISNA(VLOOKUP(H66,disall!$D$2:$L$349,1,FALSE)),"NA",VLOOKUP(H66,disall!$D$2:$L$349,2,FALSE))</f>
        <v>1125</v>
      </c>
      <c r="K66" t="str">
        <f>IF(ISNA(VLOOKUP(I66,disall!$A$2:$L$349,3,FALSE)),F66,VLOOKUP(I66,disall!$A$2:$L$349,3,FALSE))</f>
        <v>Satara</v>
      </c>
      <c r="L66" t="str">
        <f>IF(ISNA(VLOOKUP(I66,disall!$A$2:$L$349,12,FALSE)),"NA",VLOOKUP(I66,disall!$A$2:$L$349,12,FALSE))</f>
        <v>Satara</v>
      </c>
      <c r="M66">
        <f>IF(ISNA(VLOOKUP(I66,disall!$A$2:$M$349,6,FALSE)),"NA",VLOOKUP(I66,disall!$A$2:$M$349,6,FALSE))</f>
        <v>11</v>
      </c>
      <c r="N66">
        <f>IF(ISNA(VLOOKUP(I66,disall!$A$2:$M$349,7,FALSE)),"NA",VLOOKUP(I66,disall!$A$2:$M$349,7,FALSE))</f>
        <v>0.956372</v>
      </c>
      <c r="O66">
        <f>IF(ISNA(VLOOKUP(I66,disall!$A$2:$M$349,8,FALSE)),"NA",VLOOKUP(I66,disall!$A$2:$M$349,8,FALSE))</f>
        <v>4.9543080000000002</v>
      </c>
      <c r="P66" t="str">
        <f>IF(ISNA(VLOOKUP(I66,disall!$A$2:$M$349,9,FALSE)),"NA",VLOOKUP(I66,disall!$A$2:$M$349,9,FALSE))</f>
        <v>POLY</v>
      </c>
      <c r="Q66">
        <f>IF(ISNA(VLOOKUP(I66,disall!$A$2:$M$349,10,FALSE)),"NA",VLOOKUP(I66,disall!$A$2:$M$349,10,FALSE))</f>
        <v>356132500</v>
      </c>
      <c r="R66" t="str">
        <f>IF(ISNA(VLOOKUP(I66,disall!$A$2:$M$349,11,FALSE)),"NA",VLOOKUP(I66,disall!$A$2:$M$349,11,FALSE))</f>
        <v>Maharashtra</v>
      </c>
      <c r="S66" t="str">
        <f>IF(ISNA(VLOOKUP(I66,disall!$A$2:$M$349,12,FALSE)),"NA",VLOOKUP(I66,disall!$A$2:$M$349,12,FALSE))</f>
        <v>Satara</v>
      </c>
      <c r="T66">
        <f>IF(ISNA(VLOOKUP(I66,disall!$A$2:$M$349,13,FALSE)),"NA",VLOOKUP(I66,disall!$A$2:$M$349,13,FALSE))</f>
        <v>190</v>
      </c>
      <c r="U66" s="8">
        <f>IF(ISNA(VLOOKUP($I66,disall!$A$2:$CY$349,COLUMN(disall!N65),FALSE)),-9999,VLOOKUP($I66,disall!$A$2:$CY$349,COLUMN(disall!N65),FALSE))</f>
        <v>62</v>
      </c>
      <c r="V66" s="8">
        <f>IF(ISNA(VLOOKUP($I66,disall!$A$2:$CY$349,COLUMN(disall!O65),FALSE)),-9999,VLOOKUP($I66,disall!$A$2:$CY$349,COLUMN(disall!O65),FALSE))</f>
        <v>68</v>
      </c>
      <c r="W66" s="8">
        <f>IF(ISNA(VLOOKUP($I66,disall!$A$2:$CY$349,COLUMN(disall!P65),FALSE)),-9999,VLOOKUP($I66,disall!$A$2:$CY$349,COLUMN(disall!P65),FALSE))</f>
        <v>1096.77</v>
      </c>
      <c r="X66" s="8">
        <f>IF(ISNA(VLOOKUP($I66,disall!$A$2:$CY$349,COLUMN(disall!Q65),FALSE)),-9999,VLOOKUP($I66,disall!$A$2:$CY$349,COLUMN(disall!Q65),FALSE))</f>
        <v>67</v>
      </c>
      <c r="Y66" s="8">
        <f>IF(ISNA(VLOOKUP($I66,disall!$A$2:$CY$349,COLUMN(disall!R65),FALSE)),-9999,VLOOKUP($I66,disall!$A$2:$CY$349,COLUMN(disall!R65),FALSE))</f>
        <v>76</v>
      </c>
      <c r="Z66" s="8">
        <f>IF(ISNA(VLOOKUP($I66,disall!$A$2:$CY$349,COLUMN(disall!S65),FALSE)),-9999,VLOOKUP($I66,disall!$A$2:$CY$349,COLUMN(disall!S65),FALSE))</f>
        <v>1134.33</v>
      </c>
      <c r="AA66" s="8">
        <f>IF(ISNA(VLOOKUP($I66,disall!$A$2:$CY$349,COLUMN(disall!T65),FALSE)),-9999,VLOOKUP($I66,disall!$A$2:$CY$349,COLUMN(disall!T65),FALSE))</f>
        <v>66.2</v>
      </c>
      <c r="AB66" s="8">
        <f>IF(ISNA(VLOOKUP($I66,disall!$A$2:$CY$349,COLUMN(disall!U65),FALSE)),-9999,VLOOKUP($I66,disall!$A$2:$CY$349,COLUMN(disall!U65),FALSE))</f>
        <v>89</v>
      </c>
      <c r="AC66" s="8">
        <f>IF(ISNA(VLOOKUP($I66,disall!$A$2:$CY$349,COLUMN(disall!V65),FALSE)),-9999,VLOOKUP($I66,disall!$A$2:$CY$349,COLUMN(disall!V65),FALSE))</f>
        <v>1344.41</v>
      </c>
      <c r="AD66" s="8">
        <f>IF(ISNA(VLOOKUP($I66,disall!$A$2:$CY$349,COLUMN(disall!W65),FALSE)),-9999,VLOOKUP($I66,disall!$A$2:$CY$349,COLUMN(disall!W65),FALSE))</f>
        <v>67.900000000000006</v>
      </c>
      <c r="AE66" s="8">
        <f>IF(ISNA(VLOOKUP($I66,disall!$A$2:$CY$349,COLUMN(disall!X65),FALSE)),-9999,VLOOKUP($I66,disall!$A$2:$CY$349,COLUMN(disall!X65),FALSE))</f>
        <v>63</v>
      </c>
      <c r="AF66" s="8">
        <f>IF(ISNA(VLOOKUP($I66,disall!$A$2:$CY$349,COLUMN(disall!Y65),FALSE)),-9999,VLOOKUP($I66,disall!$A$2:$CY$349,COLUMN(disall!Y65),FALSE))</f>
        <v>927.84</v>
      </c>
      <c r="AG66" s="8">
        <f>IF(ISNA(VLOOKUP($I66,disall!$A$2:$CY$349,COLUMN(disall!Z65),FALSE)),-9999,VLOOKUP($I66,disall!$A$2:$CY$349,COLUMN(disall!Z65),FALSE))</f>
        <v>63.2</v>
      </c>
      <c r="AH66" s="8">
        <f>IF(ISNA(VLOOKUP($I66,disall!$A$2:$CY$349,COLUMN(disall!AA65),FALSE)),-9999,VLOOKUP($I66,disall!$A$2:$CY$349,COLUMN(disall!AA65),FALSE))</f>
        <v>57.7</v>
      </c>
      <c r="AI66" s="8">
        <f>IF(ISNA(VLOOKUP($I66,disall!$A$2:$CY$349,COLUMN(disall!AB65),FALSE)),-9999,VLOOKUP($I66,disall!$A$2:$CY$349,COLUMN(disall!AB65),FALSE))</f>
        <v>912.97</v>
      </c>
      <c r="AJ66" s="8">
        <f>IF(ISNA(VLOOKUP($I66,disall!$A$2:$CY$349,COLUMN(disall!AC65),FALSE)),-9999,VLOOKUP($I66,disall!$A$2:$CY$349,COLUMN(disall!AC65),FALSE))</f>
        <v>66.599999999999994</v>
      </c>
      <c r="AK66" s="8">
        <f>IF(ISNA(VLOOKUP($I66,disall!$A$2:$CY$349,COLUMN(disall!AD65),FALSE)),-9999,VLOOKUP($I66,disall!$A$2:$CY$349,COLUMN(disall!AD65),FALSE))</f>
        <v>74</v>
      </c>
      <c r="AL66" s="8">
        <f>IF(ISNA(VLOOKUP($I66,disall!$A$2:$CY$349,COLUMN(disall!AE65),FALSE)),-9999,VLOOKUP($I66,disall!$A$2:$CY$349,COLUMN(disall!AE65),FALSE))</f>
        <v>1111.1099999999999</v>
      </c>
      <c r="AM66" s="8">
        <f>IF(ISNA(VLOOKUP($I66,disall!$A$2:$CY$349,COLUMN(disall!AF65),FALSE)),-9999,VLOOKUP($I66,disall!$A$2:$CY$349,COLUMN(disall!AF65),FALSE))</f>
        <v>61.5</v>
      </c>
      <c r="AN66" s="8">
        <f>IF(ISNA(VLOOKUP($I66,disall!$A$2:$CY$349,COLUMN(disall!AG65),FALSE)),-9999,VLOOKUP($I66,disall!$A$2:$CY$349,COLUMN(disall!AG65),FALSE))</f>
        <v>18.899999999999999</v>
      </c>
      <c r="AO66" s="8">
        <f>IF(ISNA(VLOOKUP($I66,disall!$A$2:$CY$349,COLUMN(disall!AH65),FALSE)),-9999,VLOOKUP($I66,disall!$A$2:$CY$349,COLUMN(disall!AH65),FALSE))</f>
        <v>307.32</v>
      </c>
      <c r="AP66" s="8">
        <f>IF(ISNA(VLOOKUP($I66,disall!$A$2:$CY$349,COLUMN(disall!AI65),FALSE)),-9999,VLOOKUP($I66,disall!$A$2:$CY$349,COLUMN(disall!AI65),FALSE))</f>
        <v>57.8</v>
      </c>
      <c r="AQ66" s="8">
        <f>IF(ISNA(VLOOKUP($I66,disall!$A$2:$CY$349,COLUMN(disall!AJ65),FALSE)),-9999,VLOOKUP($I66,disall!$A$2:$CY$349,COLUMN(disall!AJ65),FALSE))</f>
        <v>48</v>
      </c>
      <c r="AR66" s="8">
        <f>IF(ISNA(VLOOKUP($I66,disall!$A$2:$CY$349,COLUMN(disall!AK65),FALSE)),-9999,VLOOKUP($I66,disall!$A$2:$CY$349,COLUMN(disall!AK65),FALSE))</f>
        <v>830.45</v>
      </c>
      <c r="AS66" s="8">
        <f>IF(ISNA(VLOOKUP($I66,disall!$A$2:$CY$349,COLUMN(disall!AL65),FALSE)),-9999,VLOOKUP($I66,disall!$A$2:$CY$349,COLUMN(disall!AL65),FALSE))</f>
        <v>57.6</v>
      </c>
      <c r="AT66" s="8">
        <f>IF(ISNA(VLOOKUP($I66,disall!$A$2:$CY$349,COLUMN(disall!AM65),FALSE)),-9999,VLOOKUP($I66,disall!$A$2:$CY$349,COLUMN(disall!AM65),FALSE))</f>
        <v>61.2</v>
      </c>
      <c r="AU66" s="8">
        <f>IF(ISNA(VLOOKUP($I66,disall!$A$2:$CY$349,COLUMN(disall!AN65),FALSE)),-9999,VLOOKUP($I66,disall!$A$2:$CY$349,COLUMN(disall!AN65),FALSE))</f>
        <v>1062.5</v>
      </c>
      <c r="AV66" s="8">
        <f>IF(ISNA(VLOOKUP($I66,disall!$A$2:$CY$349,COLUMN(disall!AO65),FALSE)),-9999,VLOOKUP($I66,disall!$A$2:$CY$349,COLUMN(disall!AO65),FALSE))</f>
        <v>59.6</v>
      </c>
      <c r="AW66" s="8">
        <f>IF(ISNA(VLOOKUP($I66,disall!$A$2:$CY$349,COLUMN(disall!AP65),FALSE)),-9999,VLOOKUP($I66,disall!$A$2:$CY$349,COLUMN(disall!AP65),FALSE))</f>
        <v>47.5</v>
      </c>
      <c r="AX66" s="8">
        <f>IF(ISNA(VLOOKUP($I66,disall!$A$2:$CY$349,COLUMN(disall!AQ65),FALSE)),-9999,VLOOKUP($I66,disall!$A$2:$CY$349,COLUMN(disall!AQ65),FALSE))</f>
        <v>796.98</v>
      </c>
      <c r="AY66" s="8">
        <f>IF(ISNA(VLOOKUP($I66,disall!$A$2:$CY$349,COLUMN(disall!AR65),FALSE)),-9999,VLOOKUP($I66,disall!$A$2:$CY$349,COLUMN(disall!AR65),FALSE))</f>
        <v>58.5</v>
      </c>
      <c r="AZ66" s="8">
        <f>IF(ISNA(VLOOKUP($I66,disall!$A$2:$CY$349,COLUMN(disall!AS65),FALSE)),-9999,VLOOKUP($I66,disall!$A$2:$CY$349,COLUMN(disall!AS65),FALSE))</f>
        <v>65.599999999999994</v>
      </c>
      <c r="BA66" s="8">
        <f>IF(ISNA(VLOOKUP($I66,disall!$A$2:$CY$349,COLUMN(disall!AT65),FALSE)),-9999,VLOOKUP($I66,disall!$A$2:$CY$349,COLUMN(disall!AT65),FALSE))</f>
        <v>1121.3699999999999</v>
      </c>
      <c r="BB66" s="8">
        <f>IF(ISNA(VLOOKUP($I66,disall!$A$2:$CY$349,COLUMN(disall!AU65),FALSE)),-9999,VLOOKUP($I66,disall!$A$2:$CY$349,COLUMN(disall!AU65),FALSE))</f>
        <v>60</v>
      </c>
      <c r="BC66" s="8">
        <f>IF(ISNA(VLOOKUP($I66,disall!$A$2:$CY$349,COLUMN(disall!AV65),FALSE)),-9999,VLOOKUP($I66,disall!$A$2:$CY$349,COLUMN(disall!AV65),FALSE))</f>
        <v>42.4</v>
      </c>
      <c r="BD66" s="8">
        <f>IF(ISNA(VLOOKUP($I66,disall!$A$2:$CY$349,COLUMN(disall!AW65),FALSE)),-9999,VLOOKUP($I66,disall!$A$2:$CY$349,COLUMN(disall!AW65),FALSE))</f>
        <v>706.67</v>
      </c>
      <c r="BE66" s="8">
        <f>IF(ISNA(VLOOKUP($I66,disall!$A$2:$CY$349,COLUMN(disall!AX65),FALSE)),-9999,VLOOKUP($I66,disall!$A$2:$CY$349,COLUMN(disall!AX65),FALSE))</f>
        <v>66.8</v>
      </c>
      <c r="BF66" s="8">
        <f>IF(ISNA(VLOOKUP($I66,disall!$A$2:$CY$349,COLUMN(disall!AY65),FALSE)),-9999,VLOOKUP($I66,disall!$A$2:$CY$349,COLUMN(disall!AY65),FALSE))</f>
        <v>58.2</v>
      </c>
      <c r="BG66" s="8">
        <f>IF(ISNA(VLOOKUP($I66,disall!$A$2:$CY$349,COLUMN(disall!AZ65),FALSE)),-9999,VLOOKUP($I66,disall!$A$2:$CY$349,COLUMN(disall!AZ65),FALSE))</f>
        <v>871.26</v>
      </c>
      <c r="BH66" s="8">
        <f>IF(ISNA(VLOOKUP($I66,disall!$A$2:$CY$349,COLUMN(disall!BA65),FALSE)),-9999,VLOOKUP($I66,disall!$A$2:$CY$349,COLUMN(disall!BA65),FALSE))</f>
        <v>60.3</v>
      </c>
      <c r="BI66" s="8">
        <f>IF(ISNA(VLOOKUP($I66,disall!$A$2:$CY$349,COLUMN(disall!BB65),FALSE)),-9999,VLOOKUP($I66,disall!$A$2:$CY$349,COLUMN(disall!BB65),FALSE))</f>
        <v>50.2</v>
      </c>
      <c r="BJ66" s="8">
        <f>IF(ISNA(VLOOKUP($I66,disall!$A$2:$CY$349,COLUMN(disall!BC65),FALSE)),-9999,VLOOKUP($I66,disall!$A$2:$CY$349,COLUMN(disall!BC65),FALSE))</f>
        <v>832.5</v>
      </c>
      <c r="BK66" s="8">
        <f>IF(ISNA(VLOOKUP($I66,disall!$A$2:$CY$349,COLUMN(disall!BD65),FALSE)),-9999,VLOOKUP($I66,disall!$A$2:$CY$349,COLUMN(disall!BD65),FALSE))</f>
        <v>59.3</v>
      </c>
      <c r="BL66" s="8">
        <f>IF(ISNA(VLOOKUP($I66,disall!$A$2:$CY$349,COLUMN(disall!BE65),FALSE)),-9999,VLOOKUP($I66,disall!$A$2:$CY$349,COLUMN(disall!BE65),FALSE))</f>
        <v>89</v>
      </c>
      <c r="BM66" s="8">
        <f>IF(ISNA(VLOOKUP($I66,disall!$A$2:$CY$349,COLUMN(disall!BF65),FALSE)),-9999,VLOOKUP($I66,disall!$A$2:$CY$349,COLUMN(disall!BF65),FALSE))</f>
        <v>1500.84</v>
      </c>
      <c r="BN66" s="8">
        <f>IF(ISNA(VLOOKUP($I66,disall!$A$2:$CY$349,COLUMN(disall!BG65),FALSE)),-9999,VLOOKUP($I66,disall!$A$2:$CY$349,COLUMN(disall!BG65),FALSE))</f>
        <v>56.3</v>
      </c>
      <c r="BO66" s="8">
        <f>IF(ISNA(VLOOKUP($I66,disall!$A$2:$CY$349,COLUMN(disall!BH65),FALSE)),-9999,VLOOKUP($I66,disall!$A$2:$CY$349,COLUMN(disall!BH65),FALSE))</f>
        <v>72.3</v>
      </c>
      <c r="BP66" s="8">
        <f>IF(ISNA(VLOOKUP($I66,disall!$A$2:$CY$349,COLUMN(disall!BI65),FALSE)),-9999,VLOOKUP($I66,disall!$A$2:$CY$349,COLUMN(disall!BI65),FALSE))</f>
        <v>1284.19</v>
      </c>
      <c r="BQ66" s="8">
        <f>IF(ISNA(VLOOKUP($I66,disall!$A$2:$CY$349,COLUMN(disall!BJ65),FALSE)),-9999,VLOOKUP($I66,disall!$A$2:$CY$349,COLUMN(disall!BJ65),FALSE))</f>
        <v>59.6</v>
      </c>
      <c r="BR66" s="8">
        <f>IF(ISNA(VLOOKUP($I66,disall!$A$2:$CY$349,COLUMN(disall!BK65),FALSE)),-9999,VLOOKUP($I66,disall!$A$2:$CY$349,COLUMN(disall!BK65),FALSE))</f>
        <v>65.8</v>
      </c>
      <c r="BS66" s="8">
        <f>IF(ISNA(VLOOKUP($I66,disall!$A$2:$CY$349,COLUMN(disall!BL65),FALSE)),-9999,VLOOKUP($I66,disall!$A$2:$CY$349,COLUMN(disall!BL65),FALSE))</f>
        <v>1104.03</v>
      </c>
      <c r="BT66" s="8">
        <f>IF(ISNA(VLOOKUP($I66,disall!$A$2:$CY$349,COLUMN(disall!BM65),FALSE)),-9999,VLOOKUP($I66,disall!$A$2:$CY$349,COLUMN(disall!BM65),FALSE))</f>
        <v>67.599999999999994</v>
      </c>
      <c r="BU66" s="8">
        <f>IF(ISNA(VLOOKUP($I66,disall!$A$2:$CY$349,COLUMN(disall!BN65),FALSE)),-9999,VLOOKUP($I66,disall!$A$2:$CY$349,COLUMN(disall!BN65),FALSE))</f>
        <v>99.8</v>
      </c>
      <c r="BV66" s="8">
        <f>IF(ISNA(VLOOKUP($I66,disall!$A$2:$CY$349,COLUMN(disall!BO65),FALSE)),-9999,VLOOKUP($I66,disall!$A$2:$CY$349,COLUMN(disall!BO65),FALSE))</f>
        <v>1476.33</v>
      </c>
      <c r="BW66" s="8">
        <f>IF(ISNA(VLOOKUP($I66,disall!$A$2:$CY$349,COLUMN(disall!BP65),FALSE)),-9999,VLOOKUP($I66,disall!$A$2:$CY$349,COLUMN(disall!BP65),FALSE))</f>
        <v>69</v>
      </c>
      <c r="BX66" s="8">
        <f>IF(ISNA(VLOOKUP($I66,disall!$A$2:$CY$349,COLUMN(disall!BQ65),FALSE)),-9999,VLOOKUP($I66,disall!$A$2:$CY$349,COLUMN(disall!BQ65),FALSE))</f>
        <v>127.3</v>
      </c>
      <c r="BY66" s="8">
        <f>IF(ISNA(VLOOKUP($I66,disall!$A$2:$CY$349,COLUMN(disall!BR65),FALSE)),-9999,VLOOKUP($I66,disall!$A$2:$CY$349,COLUMN(disall!BR65),FALSE))</f>
        <v>1844.93</v>
      </c>
      <c r="BZ66" s="8">
        <f>IF(ISNA(VLOOKUP($I66,disall!$A$2:$CY$349,COLUMN(disall!BS65),FALSE)),-9999,VLOOKUP($I66,disall!$A$2:$CY$349,COLUMN(disall!BS65),FALSE))</f>
        <v>68.8</v>
      </c>
      <c r="CA66" s="8">
        <f>IF(ISNA(VLOOKUP($I66,disall!$A$2:$CY$349,COLUMN(disall!BT65),FALSE)),-9999,VLOOKUP($I66,disall!$A$2:$CY$349,COLUMN(disall!BT65),FALSE))</f>
        <v>96.4</v>
      </c>
      <c r="CB66" s="8">
        <f>IF(ISNA(VLOOKUP($I66,disall!$A$2:$CY$349,COLUMN(disall!BU65),FALSE)),-9999,VLOOKUP($I66,disall!$A$2:$CY$349,COLUMN(disall!BU65),FALSE))</f>
        <v>1401.16</v>
      </c>
      <c r="CC66" s="8">
        <f>IF(ISNA(VLOOKUP($I66,disall!$A$2:$CY$349,COLUMN(disall!BV65),FALSE)),-9999,VLOOKUP($I66,disall!$A$2:$CY$349,COLUMN(disall!BV65),FALSE))</f>
        <v>71</v>
      </c>
      <c r="CD66" s="8">
        <f>IF(ISNA(VLOOKUP($I66,disall!$A$2:$CY$349,COLUMN(disall!BW65),FALSE)),-9999,VLOOKUP($I66,disall!$A$2:$CY$349,COLUMN(disall!BW65),FALSE))</f>
        <v>83</v>
      </c>
      <c r="CE66" s="8">
        <f>IF(ISNA(VLOOKUP($I66,disall!$A$2:$CY$349,COLUMN(disall!BX65),FALSE)),-9999,VLOOKUP($I66,disall!$A$2:$CY$349,COLUMN(disall!BX65),FALSE))</f>
        <v>1169.01</v>
      </c>
      <c r="CF66" s="8">
        <f>IF(ISNA(VLOOKUP($I66,disall!$A$2:$CY$349,COLUMN(disall!BY65),FALSE)),-9999,VLOOKUP($I66,disall!$A$2:$CY$349,COLUMN(disall!BY65),FALSE))</f>
        <v>74</v>
      </c>
      <c r="CG66" s="8">
        <f>IF(ISNA(VLOOKUP($I66,disall!$A$2:$CY$349,COLUMN(disall!BZ65),FALSE)),-9999,VLOOKUP($I66,disall!$A$2:$CY$349,COLUMN(disall!BZ65),FALSE))</f>
        <v>97</v>
      </c>
      <c r="CH66" s="8">
        <f>IF(ISNA(VLOOKUP($I66,disall!$A$2:$CY$349,COLUMN(disall!CA65),FALSE)),-9999,VLOOKUP($I66,disall!$A$2:$CY$349,COLUMN(disall!CA65),FALSE))</f>
        <v>1310.81</v>
      </c>
      <c r="CI66" s="8">
        <f>IF(ISNA(VLOOKUP($I66,disall!$A$2:$CY$349,COLUMN(disall!CB65),FALSE)),-9999,VLOOKUP($I66,disall!$A$2:$CY$349,COLUMN(disall!CB65),FALSE))</f>
        <v>73.599999999999994</v>
      </c>
      <c r="CJ66" s="8">
        <f>IF(ISNA(VLOOKUP($I66,disall!$A$2:$CY$349,COLUMN(disall!CC65),FALSE)),-9999,VLOOKUP($I66,disall!$A$2:$CY$349,COLUMN(disall!CC65),FALSE))</f>
        <v>102.4</v>
      </c>
      <c r="CK66" s="8">
        <f>IF(ISNA(VLOOKUP($I66,disall!$A$2:$CY$349,COLUMN(disall!CD65),FALSE)),-9999,VLOOKUP($I66,disall!$A$2:$CY$349,COLUMN(disall!CD65),FALSE))</f>
        <v>1391.3</v>
      </c>
      <c r="CL66" s="8">
        <f>IF(ISNA(VLOOKUP($I66,disall!$A$2:$CY$349,COLUMN(disall!CE65),FALSE)),-9999,VLOOKUP($I66,disall!$A$2:$CY$349,COLUMN(disall!CE65),FALSE))</f>
        <v>73.400000000000006</v>
      </c>
      <c r="CM66" s="8">
        <f>IF(ISNA(VLOOKUP($I66,disall!$A$2:$CY$349,COLUMN(disall!CF65),FALSE)),-9999,VLOOKUP($I66,disall!$A$2:$CY$349,COLUMN(disall!CF65),FALSE))</f>
        <v>103.6</v>
      </c>
      <c r="CN66" s="8">
        <f>IF(ISNA(VLOOKUP($I66,disall!$A$2:$CY$349,COLUMN(disall!CG65),FALSE)),-9999,VLOOKUP($I66,disall!$A$2:$CY$349,COLUMN(disall!CG65),FALSE))</f>
        <v>1411.44</v>
      </c>
      <c r="CO66" s="8">
        <f>IF(ISNA(VLOOKUP($I66,disall!$A$2:$CY$349,COLUMN(disall!CH65),FALSE)),-9999,VLOOKUP($I66,disall!$A$2:$CY$349,COLUMN(disall!CH65),FALSE))</f>
        <v>75.599999999999994</v>
      </c>
      <c r="CP66" s="8">
        <f>IF(ISNA(VLOOKUP($I66,disall!$A$2:$CY$349,COLUMN(disall!CI65),FALSE)),-9999,VLOOKUP($I66,disall!$A$2:$CY$349,COLUMN(disall!CI65),FALSE))</f>
        <v>100.6</v>
      </c>
      <c r="CQ66" s="8">
        <f>IF(ISNA(VLOOKUP($I66,disall!$A$2:$CY$349,COLUMN(disall!CJ65),FALSE)),-9999,VLOOKUP($I66,disall!$A$2:$CY$349,COLUMN(disall!CJ65),FALSE))</f>
        <v>1330.69</v>
      </c>
      <c r="CR66" s="8">
        <f>IF(ISNA(VLOOKUP($I66,disall!$A$2:$CY$349,COLUMN(disall!CK65),FALSE)),-9999,VLOOKUP($I66,disall!$A$2:$CY$349,COLUMN(disall!CK65),FALSE))</f>
        <v>74.599999999999994</v>
      </c>
      <c r="CS66" s="8">
        <f>IF(ISNA(VLOOKUP($I66,disall!$A$2:$CY$349,COLUMN(disall!CL65),FALSE)),-9999,VLOOKUP($I66,disall!$A$2:$CY$349,COLUMN(disall!CL65),FALSE))</f>
        <v>87</v>
      </c>
      <c r="CT66" s="8">
        <f>IF(ISNA(VLOOKUP($I66,disall!$A$2:$CY$349,COLUMN(disall!CM65),FALSE)),-9999,VLOOKUP($I66,disall!$A$2:$CY$349,COLUMN(disall!CM65),FALSE))</f>
        <v>1166.22</v>
      </c>
      <c r="CU66" s="8">
        <f>IF(ISNA(VLOOKUP($I66,disall!$A$2:$CY$349,COLUMN(disall!CN65),FALSE)),-9999,VLOOKUP($I66,disall!$A$2:$CY$349,COLUMN(disall!CN65),FALSE))</f>
        <v>72.8</v>
      </c>
      <c r="CV66" s="8">
        <f>IF(ISNA(VLOOKUP($I66,disall!$A$2:$CY$349,COLUMN(disall!CO65),FALSE)),-9999,VLOOKUP($I66,disall!$A$2:$CY$349,COLUMN(disall!CO65),FALSE))</f>
        <v>94.1</v>
      </c>
      <c r="CW66" s="8">
        <f>IF(ISNA(VLOOKUP($I66,disall!$A$2:$CY$349,COLUMN(disall!CP65),FALSE)),-9999,VLOOKUP($I66,disall!$A$2:$CY$349,COLUMN(disall!CP65),FALSE))</f>
        <v>1292.58</v>
      </c>
      <c r="CX66" s="8">
        <f>IF(ISNA(VLOOKUP($I66,disall!$A$2:$CY$349,COLUMN(disall!CQ65),FALSE)),-9999,VLOOKUP($I66,disall!$A$2:$CY$349,COLUMN(disall!CQ65),FALSE))</f>
        <v>72.2</v>
      </c>
      <c r="CY66" s="8">
        <f>IF(ISNA(VLOOKUP($I66,disall!$A$2:$CY$349,COLUMN(disall!CR65),FALSE)),-9999,VLOOKUP($I66,disall!$A$2:$CY$349,COLUMN(disall!CR65),FALSE))</f>
        <v>98.4</v>
      </c>
      <c r="CZ66" s="8">
        <f>IF(ISNA(VLOOKUP($I66,disall!$A$2:$CY$349,COLUMN(disall!CS65),FALSE)),-9999,VLOOKUP($I66,disall!$A$2:$CY$349,COLUMN(disall!CS65),FALSE))</f>
        <v>1362.88</v>
      </c>
      <c r="DA66" s="8">
        <f>IF(ISNA(VLOOKUP($I66,disall!$A$2:$CY$349,COLUMN(disall!CT65),FALSE)),-9999,VLOOKUP($I66,disall!$A$2:$CY$349,COLUMN(disall!CT65),FALSE))</f>
        <v>49.5</v>
      </c>
      <c r="DB66" s="8">
        <f>IF(ISNA(VLOOKUP($I66,disall!$A$2:$CY$349,COLUMN(disall!CU65),FALSE)),-9999,VLOOKUP($I66,disall!$A$2:$CY$349,COLUMN(disall!CU65),FALSE))</f>
        <v>46.5</v>
      </c>
      <c r="DC66" s="8">
        <f>IF(ISNA(VLOOKUP($I66,disall!$A$2:$CY$349,COLUMN(disall!CV65),FALSE)),-9999,VLOOKUP($I66,disall!$A$2:$CY$349,COLUMN(disall!CV65),FALSE))</f>
        <v>939.39</v>
      </c>
      <c r="DD66" s="8">
        <f>IF(ISNA(VLOOKUP($I66,disall!$A$2:$CY$349,COLUMN(disall!CW65),FALSE)),-9999,VLOOKUP($I66,disall!$A$2:$CY$349,COLUMN(disall!CW65),FALSE))</f>
        <v>50.9</v>
      </c>
      <c r="DE66" s="8">
        <f>IF(ISNA(VLOOKUP($I66,disall!$A$2:$CY$349,COLUMN(disall!CX65),FALSE)),-9999,VLOOKUP($I66,disall!$A$2:$CY$349,COLUMN(disall!CX65),FALSE))</f>
        <v>76.7</v>
      </c>
      <c r="DF66" s="8">
        <f>IF(ISNA(VLOOKUP($I66,disall!$A$2:$CY$349,COLUMN(disall!CY65),FALSE)),-9999,VLOOKUP($I66,disall!$A$2:$CY$349,COLUMN(disall!CY65),FALSE))</f>
        <v>1506.88</v>
      </c>
    </row>
    <row r="67" spans="1:110" x14ac:dyDescent="0.25">
      <c r="A67">
        <v>264</v>
      </c>
      <c r="B67" t="s">
        <v>8</v>
      </c>
      <c r="C67" t="s">
        <v>472</v>
      </c>
      <c r="D67" t="s">
        <v>318</v>
      </c>
      <c r="E67" t="s">
        <v>573</v>
      </c>
      <c r="F67" t="s">
        <v>363</v>
      </c>
      <c r="G67" t="s">
        <v>574</v>
      </c>
      <c r="H67">
        <v>1127</v>
      </c>
      <c r="I67">
        <f>IF(ISNA(VLOOKUP(H67,disall!$D$2:$L$349,1,FALSE)),H67,VLOOKUP(H67,disall!$D$2:$L$349,1,FALSE))</f>
        <v>1127</v>
      </c>
      <c r="J67">
        <f>IF(ISNA(VLOOKUP(H67,disall!$D$2:$L$349,1,FALSE)),"NA",VLOOKUP(H67,disall!$D$2:$L$349,2,FALSE))</f>
        <v>1127</v>
      </c>
      <c r="K67" t="str">
        <f>IF(ISNA(VLOOKUP(I67,disall!$A$2:$L$349,3,FALSE)),F67,VLOOKUP(I67,disall!$A$2:$L$349,3,FALSE))</f>
        <v>Solapur</v>
      </c>
      <c r="L67" t="str">
        <f>IF(ISNA(VLOOKUP(I67,disall!$A$2:$L$349,12,FALSE)),"NA",VLOOKUP(I67,disall!$A$2:$L$349,12,FALSE))</f>
        <v>Solapur</v>
      </c>
      <c r="M67">
        <f>IF(ISNA(VLOOKUP(I67,disall!$A$2:$M$349,6,FALSE)),"NA",VLOOKUP(I67,disall!$A$2:$M$349,6,FALSE))</f>
        <v>11</v>
      </c>
      <c r="N67">
        <f>IF(ISNA(VLOOKUP(I67,disall!$A$2:$M$349,7,FALSE)),"NA",VLOOKUP(I67,disall!$A$2:$M$349,7,FALSE))</f>
        <v>1.4117090000000001</v>
      </c>
      <c r="O67">
        <f>IF(ISNA(VLOOKUP(I67,disall!$A$2:$M$349,8,FALSE)),"NA",VLOOKUP(I67,disall!$A$2:$M$349,8,FALSE))</f>
        <v>9.4131160000000005</v>
      </c>
      <c r="P67" t="str">
        <f>IF(ISNA(VLOOKUP(I67,disall!$A$2:$M$349,9,FALSE)),"NA",VLOOKUP(I67,disall!$A$2:$M$349,9,FALSE))</f>
        <v>POLY</v>
      </c>
      <c r="Q67">
        <f>IF(ISNA(VLOOKUP(I67,disall!$A$2:$M$349,10,FALSE)),"NA",VLOOKUP(I67,disall!$A$2:$M$349,10,FALSE))</f>
        <v>356132700</v>
      </c>
      <c r="R67" t="str">
        <f>IF(ISNA(VLOOKUP(I67,disall!$A$2:$M$349,11,FALSE)),"NA",VLOOKUP(I67,disall!$A$2:$M$349,11,FALSE))</f>
        <v>Maharashtra</v>
      </c>
      <c r="S67" t="str">
        <f>IF(ISNA(VLOOKUP(I67,disall!$A$2:$M$349,12,FALSE)),"NA",VLOOKUP(I67,disall!$A$2:$M$349,12,FALSE))</f>
        <v>Solapur</v>
      </c>
      <c r="T67">
        <f>IF(ISNA(VLOOKUP(I67,disall!$A$2:$M$349,13,FALSE)),"NA",VLOOKUP(I67,disall!$A$2:$M$349,13,FALSE))</f>
        <v>191</v>
      </c>
      <c r="U67" s="8">
        <f>IF(ISNA(VLOOKUP($I67,disall!$A$2:$CY$349,COLUMN(disall!N66),FALSE)),-9999,VLOOKUP($I67,disall!$A$2:$CY$349,COLUMN(disall!N66),FALSE))</f>
        <v>85</v>
      </c>
      <c r="V67" s="8">
        <f>IF(ISNA(VLOOKUP($I67,disall!$A$2:$CY$349,COLUMN(disall!O66),FALSE)),-9999,VLOOKUP($I67,disall!$A$2:$CY$349,COLUMN(disall!O66),FALSE))</f>
        <v>47</v>
      </c>
      <c r="W67" s="8">
        <f>IF(ISNA(VLOOKUP($I67,disall!$A$2:$CY$349,COLUMN(disall!P66),FALSE)),-9999,VLOOKUP($I67,disall!$A$2:$CY$349,COLUMN(disall!P66),FALSE))</f>
        <v>552.94000000000005</v>
      </c>
      <c r="X67" s="8">
        <f>IF(ISNA(VLOOKUP($I67,disall!$A$2:$CY$349,COLUMN(disall!Q66),FALSE)),-9999,VLOOKUP($I67,disall!$A$2:$CY$349,COLUMN(disall!Q66),FALSE))</f>
        <v>74</v>
      </c>
      <c r="Y67" s="8">
        <f>IF(ISNA(VLOOKUP($I67,disall!$A$2:$CY$349,COLUMN(disall!R66),FALSE)),-9999,VLOOKUP($I67,disall!$A$2:$CY$349,COLUMN(disall!R66),FALSE))</f>
        <v>35</v>
      </c>
      <c r="Z67" s="8">
        <f>IF(ISNA(VLOOKUP($I67,disall!$A$2:$CY$349,COLUMN(disall!S66),FALSE)),-9999,VLOOKUP($I67,disall!$A$2:$CY$349,COLUMN(disall!S66),FALSE))</f>
        <v>472.97</v>
      </c>
      <c r="AA67" s="8">
        <f>IF(ISNA(VLOOKUP($I67,disall!$A$2:$CY$349,COLUMN(disall!T66),FALSE)),-9999,VLOOKUP($I67,disall!$A$2:$CY$349,COLUMN(disall!T66),FALSE))</f>
        <v>82.7</v>
      </c>
      <c r="AB67" s="8">
        <f>IF(ISNA(VLOOKUP($I67,disall!$A$2:$CY$349,COLUMN(disall!U66),FALSE)),-9999,VLOOKUP($I67,disall!$A$2:$CY$349,COLUMN(disall!U66),FALSE))</f>
        <v>50</v>
      </c>
      <c r="AC67" s="8">
        <f>IF(ISNA(VLOOKUP($I67,disall!$A$2:$CY$349,COLUMN(disall!V66),FALSE)),-9999,VLOOKUP($I67,disall!$A$2:$CY$349,COLUMN(disall!V66),FALSE))</f>
        <v>604.59</v>
      </c>
      <c r="AD67" s="8">
        <f>IF(ISNA(VLOOKUP($I67,disall!$A$2:$CY$349,COLUMN(disall!W66),FALSE)),-9999,VLOOKUP($I67,disall!$A$2:$CY$349,COLUMN(disall!W66),FALSE))</f>
        <v>76.2</v>
      </c>
      <c r="AE67" s="8">
        <f>IF(ISNA(VLOOKUP($I67,disall!$A$2:$CY$349,COLUMN(disall!X66),FALSE)),-9999,VLOOKUP($I67,disall!$A$2:$CY$349,COLUMN(disall!X66),FALSE))</f>
        <v>37.1</v>
      </c>
      <c r="AF67" s="8">
        <f>IF(ISNA(VLOOKUP($I67,disall!$A$2:$CY$349,COLUMN(disall!Y66),FALSE)),-9999,VLOOKUP($I67,disall!$A$2:$CY$349,COLUMN(disall!Y66),FALSE))</f>
        <v>486.88</v>
      </c>
      <c r="AG67" s="8">
        <f>IF(ISNA(VLOOKUP($I67,disall!$A$2:$CY$349,COLUMN(disall!Z66),FALSE)),-9999,VLOOKUP($I67,disall!$A$2:$CY$349,COLUMN(disall!Z66),FALSE))</f>
        <v>63.3</v>
      </c>
      <c r="AH67" s="8">
        <f>IF(ISNA(VLOOKUP($I67,disall!$A$2:$CY$349,COLUMN(disall!AA66),FALSE)),-9999,VLOOKUP($I67,disall!$A$2:$CY$349,COLUMN(disall!AA66),FALSE))</f>
        <v>35.1</v>
      </c>
      <c r="AI67" s="8">
        <f>IF(ISNA(VLOOKUP($I67,disall!$A$2:$CY$349,COLUMN(disall!AB66),FALSE)),-9999,VLOOKUP($I67,disall!$A$2:$CY$349,COLUMN(disall!AB66),FALSE))</f>
        <v>554.5</v>
      </c>
      <c r="AJ67" s="8">
        <f>IF(ISNA(VLOOKUP($I67,disall!$A$2:$CY$349,COLUMN(disall!AC66),FALSE)),-9999,VLOOKUP($I67,disall!$A$2:$CY$349,COLUMN(disall!AC66),FALSE))</f>
        <v>32.299999999999997</v>
      </c>
      <c r="AK67" s="8">
        <f>IF(ISNA(VLOOKUP($I67,disall!$A$2:$CY$349,COLUMN(disall!AD66),FALSE)),-9999,VLOOKUP($I67,disall!$A$2:$CY$349,COLUMN(disall!AD66),FALSE))</f>
        <v>12.8</v>
      </c>
      <c r="AL67" s="8">
        <f>IF(ISNA(VLOOKUP($I67,disall!$A$2:$CY$349,COLUMN(disall!AE66),FALSE)),-9999,VLOOKUP($I67,disall!$A$2:$CY$349,COLUMN(disall!AE66),FALSE))</f>
        <v>396.28</v>
      </c>
      <c r="AM67" s="8">
        <f>IF(ISNA(VLOOKUP($I67,disall!$A$2:$CY$349,COLUMN(disall!AF66),FALSE)),-9999,VLOOKUP($I67,disall!$A$2:$CY$349,COLUMN(disall!AF66),FALSE))</f>
        <v>9.1999999999999993</v>
      </c>
      <c r="AN67" s="8">
        <f>IF(ISNA(VLOOKUP($I67,disall!$A$2:$CY$349,COLUMN(disall!AG66),FALSE)),-9999,VLOOKUP($I67,disall!$A$2:$CY$349,COLUMN(disall!AG66),FALSE))</f>
        <v>4.4000000000000004</v>
      </c>
      <c r="AO67" s="8">
        <f>IF(ISNA(VLOOKUP($I67,disall!$A$2:$CY$349,COLUMN(disall!AH66),FALSE)),-9999,VLOOKUP($I67,disall!$A$2:$CY$349,COLUMN(disall!AH66),FALSE))</f>
        <v>478.26</v>
      </c>
      <c r="AP67" s="8">
        <f>IF(ISNA(VLOOKUP($I67,disall!$A$2:$CY$349,COLUMN(disall!AI66),FALSE)),-9999,VLOOKUP($I67,disall!$A$2:$CY$349,COLUMN(disall!AI66),FALSE))</f>
        <v>24.1</v>
      </c>
      <c r="AQ67" s="8">
        <f>IF(ISNA(VLOOKUP($I67,disall!$A$2:$CY$349,COLUMN(disall!AJ66),FALSE)),-9999,VLOOKUP($I67,disall!$A$2:$CY$349,COLUMN(disall!AJ66),FALSE))</f>
        <v>19.7</v>
      </c>
      <c r="AR67" s="8">
        <f>IF(ISNA(VLOOKUP($I67,disall!$A$2:$CY$349,COLUMN(disall!AK66),FALSE)),-9999,VLOOKUP($I67,disall!$A$2:$CY$349,COLUMN(disall!AK66),FALSE))</f>
        <v>817.43</v>
      </c>
      <c r="AS67" s="8">
        <f>IF(ISNA(VLOOKUP($I67,disall!$A$2:$CY$349,COLUMN(disall!AL66),FALSE)),-9999,VLOOKUP($I67,disall!$A$2:$CY$349,COLUMN(disall!AL66),FALSE))</f>
        <v>21.1</v>
      </c>
      <c r="AT67" s="8">
        <f>IF(ISNA(VLOOKUP($I67,disall!$A$2:$CY$349,COLUMN(disall!AM66),FALSE)),-9999,VLOOKUP($I67,disall!$A$2:$CY$349,COLUMN(disall!AM66),FALSE))</f>
        <v>9.1999999999999993</v>
      </c>
      <c r="AU67" s="8">
        <f>IF(ISNA(VLOOKUP($I67,disall!$A$2:$CY$349,COLUMN(disall!AN66),FALSE)),-9999,VLOOKUP($I67,disall!$A$2:$CY$349,COLUMN(disall!AN66),FALSE))</f>
        <v>436.02</v>
      </c>
      <c r="AV67" s="8">
        <f>IF(ISNA(VLOOKUP($I67,disall!$A$2:$CY$349,COLUMN(disall!AO66),FALSE)),-9999,VLOOKUP($I67,disall!$A$2:$CY$349,COLUMN(disall!AO66),FALSE))</f>
        <v>27.9</v>
      </c>
      <c r="AW67" s="8">
        <f>IF(ISNA(VLOOKUP($I67,disall!$A$2:$CY$349,COLUMN(disall!AP66),FALSE)),-9999,VLOOKUP($I67,disall!$A$2:$CY$349,COLUMN(disall!AP66),FALSE))</f>
        <v>22.1</v>
      </c>
      <c r="AX67" s="8">
        <f>IF(ISNA(VLOOKUP($I67,disall!$A$2:$CY$349,COLUMN(disall!AQ66),FALSE)),-9999,VLOOKUP($I67,disall!$A$2:$CY$349,COLUMN(disall!AQ66),FALSE))</f>
        <v>792.11</v>
      </c>
      <c r="AY67" s="8">
        <f>IF(ISNA(VLOOKUP($I67,disall!$A$2:$CY$349,COLUMN(disall!AR66),FALSE)),-9999,VLOOKUP($I67,disall!$A$2:$CY$349,COLUMN(disall!AR66),FALSE))</f>
        <v>35.700000000000003</v>
      </c>
      <c r="AZ67" s="8">
        <f>IF(ISNA(VLOOKUP($I67,disall!$A$2:$CY$349,COLUMN(disall!AS66),FALSE)),-9999,VLOOKUP($I67,disall!$A$2:$CY$349,COLUMN(disall!AS66),FALSE))</f>
        <v>21</v>
      </c>
      <c r="BA67" s="8">
        <f>IF(ISNA(VLOOKUP($I67,disall!$A$2:$CY$349,COLUMN(disall!AT66),FALSE)),-9999,VLOOKUP($I67,disall!$A$2:$CY$349,COLUMN(disall!AT66),FALSE))</f>
        <v>588.24</v>
      </c>
      <c r="BB67" s="8">
        <f>IF(ISNA(VLOOKUP($I67,disall!$A$2:$CY$349,COLUMN(disall!AU66),FALSE)),-9999,VLOOKUP($I67,disall!$A$2:$CY$349,COLUMN(disall!AU66),FALSE))</f>
        <v>31.5</v>
      </c>
      <c r="BC67" s="8">
        <f>IF(ISNA(VLOOKUP($I67,disall!$A$2:$CY$349,COLUMN(disall!AV66),FALSE)),-9999,VLOOKUP($I67,disall!$A$2:$CY$349,COLUMN(disall!AV66),FALSE))</f>
        <v>16.5</v>
      </c>
      <c r="BD67" s="8">
        <f>IF(ISNA(VLOOKUP($I67,disall!$A$2:$CY$349,COLUMN(disall!AW66),FALSE)),-9999,VLOOKUP($I67,disall!$A$2:$CY$349,COLUMN(disall!AW66),FALSE))</f>
        <v>523.80999999999995</v>
      </c>
      <c r="BE67" s="8">
        <f>IF(ISNA(VLOOKUP($I67,disall!$A$2:$CY$349,COLUMN(disall!AX66),FALSE)),-9999,VLOOKUP($I67,disall!$A$2:$CY$349,COLUMN(disall!AX66),FALSE))</f>
        <v>30.4</v>
      </c>
      <c r="BF67" s="8">
        <f>IF(ISNA(VLOOKUP($I67,disall!$A$2:$CY$349,COLUMN(disall!AY66),FALSE)),-9999,VLOOKUP($I67,disall!$A$2:$CY$349,COLUMN(disall!AY66),FALSE))</f>
        <v>17.600000000000001</v>
      </c>
      <c r="BG67" s="8">
        <f>IF(ISNA(VLOOKUP($I67,disall!$A$2:$CY$349,COLUMN(disall!AZ66),FALSE)),-9999,VLOOKUP($I67,disall!$A$2:$CY$349,COLUMN(disall!AZ66),FALSE))</f>
        <v>578.95000000000005</v>
      </c>
      <c r="BH67" s="8">
        <f>IF(ISNA(VLOOKUP($I67,disall!$A$2:$CY$349,COLUMN(disall!BA66),FALSE)),-9999,VLOOKUP($I67,disall!$A$2:$CY$349,COLUMN(disall!BA66),FALSE))</f>
        <v>27.4</v>
      </c>
      <c r="BI67" s="8">
        <f>IF(ISNA(VLOOKUP($I67,disall!$A$2:$CY$349,COLUMN(disall!BB66),FALSE)),-9999,VLOOKUP($I67,disall!$A$2:$CY$349,COLUMN(disall!BB66),FALSE))</f>
        <v>30.4</v>
      </c>
      <c r="BJ67" s="8">
        <f>IF(ISNA(VLOOKUP($I67,disall!$A$2:$CY$349,COLUMN(disall!BC66),FALSE)),-9999,VLOOKUP($I67,disall!$A$2:$CY$349,COLUMN(disall!BC66),FALSE))</f>
        <v>1109.49</v>
      </c>
      <c r="BK67" s="8">
        <f>IF(ISNA(VLOOKUP($I67,disall!$A$2:$CY$349,COLUMN(disall!BD66),FALSE)),-9999,VLOOKUP($I67,disall!$A$2:$CY$349,COLUMN(disall!BD66),FALSE))</f>
        <v>27</v>
      </c>
      <c r="BL67" s="8">
        <f>IF(ISNA(VLOOKUP($I67,disall!$A$2:$CY$349,COLUMN(disall!BE66),FALSE)),-9999,VLOOKUP($I67,disall!$A$2:$CY$349,COLUMN(disall!BE66),FALSE))</f>
        <v>26.9</v>
      </c>
      <c r="BM67" s="8">
        <f>IF(ISNA(VLOOKUP($I67,disall!$A$2:$CY$349,COLUMN(disall!BF66),FALSE)),-9999,VLOOKUP($I67,disall!$A$2:$CY$349,COLUMN(disall!BF66),FALSE))</f>
        <v>996.3</v>
      </c>
      <c r="BN67" s="8">
        <f>IF(ISNA(VLOOKUP($I67,disall!$A$2:$CY$349,COLUMN(disall!BG66),FALSE)),-9999,VLOOKUP($I67,disall!$A$2:$CY$349,COLUMN(disall!BG66),FALSE))</f>
        <v>25.6</v>
      </c>
      <c r="BO67" s="8">
        <f>IF(ISNA(VLOOKUP($I67,disall!$A$2:$CY$349,COLUMN(disall!BH66),FALSE)),-9999,VLOOKUP($I67,disall!$A$2:$CY$349,COLUMN(disall!BH66),FALSE))</f>
        <v>21.9</v>
      </c>
      <c r="BP67" s="8">
        <f>IF(ISNA(VLOOKUP($I67,disall!$A$2:$CY$349,COLUMN(disall!BI66),FALSE)),-9999,VLOOKUP($I67,disall!$A$2:$CY$349,COLUMN(disall!BI66),FALSE))</f>
        <v>855.47</v>
      </c>
      <c r="BQ67" s="8">
        <f>IF(ISNA(VLOOKUP($I67,disall!$A$2:$CY$349,COLUMN(disall!BJ66),FALSE)),-9999,VLOOKUP($I67,disall!$A$2:$CY$349,COLUMN(disall!BJ66),FALSE))</f>
        <v>27.1</v>
      </c>
      <c r="BR67" s="8">
        <f>IF(ISNA(VLOOKUP($I67,disall!$A$2:$CY$349,COLUMN(disall!BK66),FALSE)),-9999,VLOOKUP($I67,disall!$A$2:$CY$349,COLUMN(disall!BK66),FALSE))</f>
        <v>19.899999999999999</v>
      </c>
      <c r="BS67" s="8">
        <f>IF(ISNA(VLOOKUP($I67,disall!$A$2:$CY$349,COLUMN(disall!BL66),FALSE)),-9999,VLOOKUP($I67,disall!$A$2:$CY$349,COLUMN(disall!BL66),FALSE))</f>
        <v>734.32</v>
      </c>
      <c r="BT67" s="8">
        <f>IF(ISNA(VLOOKUP($I67,disall!$A$2:$CY$349,COLUMN(disall!BM66),FALSE)),-9999,VLOOKUP($I67,disall!$A$2:$CY$349,COLUMN(disall!BM66),FALSE))</f>
        <v>39.1</v>
      </c>
      <c r="BU67" s="8">
        <f>IF(ISNA(VLOOKUP($I67,disall!$A$2:$CY$349,COLUMN(disall!BN66),FALSE)),-9999,VLOOKUP($I67,disall!$A$2:$CY$349,COLUMN(disall!BN66),FALSE))</f>
        <v>50.5</v>
      </c>
      <c r="BV67" s="8">
        <f>IF(ISNA(VLOOKUP($I67,disall!$A$2:$CY$349,COLUMN(disall!BO66),FALSE)),-9999,VLOOKUP($I67,disall!$A$2:$CY$349,COLUMN(disall!BO66),FALSE))</f>
        <v>1291.56</v>
      </c>
      <c r="BW67" s="8">
        <f>IF(ISNA(VLOOKUP($I67,disall!$A$2:$CY$349,COLUMN(disall!BP66),FALSE)),-9999,VLOOKUP($I67,disall!$A$2:$CY$349,COLUMN(disall!BP66),FALSE))</f>
        <v>28.7</v>
      </c>
      <c r="BX67" s="8">
        <f>IF(ISNA(VLOOKUP($I67,disall!$A$2:$CY$349,COLUMN(disall!BQ66),FALSE)),-9999,VLOOKUP($I67,disall!$A$2:$CY$349,COLUMN(disall!BQ66),FALSE))</f>
        <v>39.700000000000003</v>
      </c>
      <c r="BY67" s="8">
        <f>IF(ISNA(VLOOKUP($I67,disall!$A$2:$CY$349,COLUMN(disall!BR66),FALSE)),-9999,VLOOKUP($I67,disall!$A$2:$CY$349,COLUMN(disall!BR66),FALSE))</f>
        <v>1383.28</v>
      </c>
      <c r="BZ67" s="8">
        <f>IF(ISNA(VLOOKUP($I67,disall!$A$2:$CY$349,COLUMN(disall!BS66),FALSE)),-9999,VLOOKUP($I67,disall!$A$2:$CY$349,COLUMN(disall!BS66),FALSE))</f>
        <v>15.1</v>
      </c>
      <c r="CA67" s="8">
        <f>IF(ISNA(VLOOKUP($I67,disall!$A$2:$CY$349,COLUMN(disall!BT66),FALSE)),-9999,VLOOKUP($I67,disall!$A$2:$CY$349,COLUMN(disall!BT66),FALSE))</f>
        <v>13.1</v>
      </c>
      <c r="CB67" s="8">
        <f>IF(ISNA(VLOOKUP($I67,disall!$A$2:$CY$349,COLUMN(disall!BU66),FALSE)),-9999,VLOOKUP($I67,disall!$A$2:$CY$349,COLUMN(disall!BU66),FALSE))</f>
        <v>867.55</v>
      </c>
      <c r="CC67" s="8">
        <f>IF(ISNA(VLOOKUP($I67,disall!$A$2:$CY$349,COLUMN(disall!BV66),FALSE)),-9999,VLOOKUP($I67,disall!$A$2:$CY$349,COLUMN(disall!BV66),FALSE))</f>
        <v>13</v>
      </c>
      <c r="CD67" s="8">
        <f>IF(ISNA(VLOOKUP($I67,disall!$A$2:$CY$349,COLUMN(disall!BW66),FALSE)),-9999,VLOOKUP($I67,disall!$A$2:$CY$349,COLUMN(disall!BW66),FALSE))</f>
        <v>15</v>
      </c>
      <c r="CE67" s="8">
        <f>IF(ISNA(VLOOKUP($I67,disall!$A$2:$CY$349,COLUMN(disall!BX66),FALSE)),-9999,VLOOKUP($I67,disall!$A$2:$CY$349,COLUMN(disall!BX66),FALSE))</f>
        <v>1153.8499999999999</v>
      </c>
      <c r="CF67" s="8">
        <f>IF(ISNA(VLOOKUP($I67,disall!$A$2:$CY$349,COLUMN(disall!BY66),FALSE)),-9999,VLOOKUP($I67,disall!$A$2:$CY$349,COLUMN(disall!BY66),FALSE))</f>
        <v>34</v>
      </c>
      <c r="CG67" s="8">
        <f>IF(ISNA(VLOOKUP($I67,disall!$A$2:$CY$349,COLUMN(disall!BZ66),FALSE)),-9999,VLOOKUP($I67,disall!$A$2:$CY$349,COLUMN(disall!BZ66),FALSE))</f>
        <v>55</v>
      </c>
      <c r="CH67" s="8">
        <f>IF(ISNA(VLOOKUP($I67,disall!$A$2:$CY$349,COLUMN(disall!CA66),FALSE)),-9999,VLOOKUP($I67,disall!$A$2:$CY$349,COLUMN(disall!CA66),FALSE))</f>
        <v>1617.65</v>
      </c>
      <c r="CI67" s="8">
        <f>IF(ISNA(VLOOKUP($I67,disall!$A$2:$CY$349,COLUMN(disall!CB66),FALSE)),-9999,VLOOKUP($I67,disall!$A$2:$CY$349,COLUMN(disall!CB66),FALSE))</f>
        <v>52.3</v>
      </c>
      <c r="CJ67" s="8">
        <f>IF(ISNA(VLOOKUP($I67,disall!$A$2:$CY$349,COLUMN(disall!CC66),FALSE)),-9999,VLOOKUP($I67,disall!$A$2:$CY$349,COLUMN(disall!CC66),FALSE))</f>
        <v>85.5</v>
      </c>
      <c r="CK67" s="8">
        <f>IF(ISNA(VLOOKUP($I67,disall!$A$2:$CY$349,COLUMN(disall!CD66),FALSE)),-9999,VLOOKUP($I67,disall!$A$2:$CY$349,COLUMN(disall!CD66),FALSE))</f>
        <v>1634.8</v>
      </c>
      <c r="CL67" s="8">
        <f>IF(ISNA(VLOOKUP($I67,disall!$A$2:$CY$349,COLUMN(disall!CE66),FALSE)),-9999,VLOOKUP($I67,disall!$A$2:$CY$349,COLUMN(disall!CE66),FALSE))</f>
        <v>46.2</v>
      </c>
      <c r="CM67" s="8">
        <f>IF(ISNA(VLOOKUP($I67,disall!$A$2:$CY$349,COLUMN(disall!CF66),FALSE)),-9999,VLOOKUP($I67,disall!$A$2:$CY$349,COLUMN(disall!CF66),FALSE))</f>
        <v>65.3</v>
      </c>
      <c r="CN67" s="8">
        <f>IF(ISNA(VLOOKUP($I67,disall!$A$2:$CY$349,COLUMN(disall!CG66),FALSE)),-9999,VLOOKUP($I67,disall!$A$2:$CY$349,COLUMN(disall!CG66),FALSE))</f>
        <v>1413.42</v>
      </c>
      <c r="CO67" s="8">
        <f>IF(ISNA(VLOOKUP($I67,disall!$A$2:$CY$349,COLUMN(disall!CH66),FALSE)),-9999,VLOOKUP($I67,disall!$A$2:$CY$349,COLUMN(disall!CH66),FALSE))</f>
        <v>52.7</v>
      </c>
      <c r="CP67" s="8">
        <f>IF(ISNA(VLOOKUP($I67,disall!$A$2:$CY$349,COLUMN(disall!CI66),FALSE)),-9999,VLOOKUP($I67,disall!$A$2:$CY$349,COLUMN(disall!CI66),FALSE))</f>
        <v>86.6</v>
      </c>
      <c r="CQ67" s="8">
        <f>IF(ISNA(VLOOKUP($I67,disall!$A$2:$CY$349,COLUMN(disall!CJ66),FALSE)),-9999,VLOOKUP($I67,disall!$A$2:$CY$349,COLUMN(disall!CJ66),FALSE))</f>
        <v>1643.26</v>
      </c>
      <c r="CR67" s="8">
        <f>IF(ISNA(VLOOKUP($I67,disall!$A$2:$CY$349,COLUMN(disall!CK66),FALSE)),-9999,VLOOKUP($I67,disall!$A$2:$CY$349,COLUMN(disall!CK66),FALSE))</f>
        <v>22.3</v>
      </c>
      <c r="CS67" s="8">
        <f>IF(ISNA(VLOOKUP($I67,disall!$A$2:$CY$349,COLUMN(disall!CL66),FALSE)),-9999,VLOOKUP($I67,disall!$A$2:$CY$349,COLUMN(disall!CL66),FALSE))</f>
        <v>16.5</v>
      </c>
      <c r="CT67" s="8">
        <f>IF(ISNA(VLOOKUP($I67,disall!$A$2:$CY$349,COLUMN(disall!CM66),FALSE)),-9999,VLOOKUP($I67,disall!$A$2:$CY$349,COLUMN(disall!CM66),FALSE))</f>
        <v>739.91</v>
      </c>
      <c r="CU67" s="8">
        <f>IF(ISNA(VLOOKUP($I67,disall!$A$2:$CY$349,COLUMN(disall!CN66),FALSE)),-9999,VLOOKUP($I67,disall!$A$2:$CY$349,COLUMN(disall!CN66),FALSE))</f>
        <v>17.2</v>
      </c>
      <c r="CV67" s="8">
        <f>IF(ISNA(VLOOKUP($I67,disall!$A$2:$CY$349,COLUMN(disall!CO66),FALSE)),-9999,VLOOKUP($I67,disall!$A$2:$CY$349,COLUMN(disall!CO66),FALSE))</f>
        <v>17.100000000000001</v>
      </c>
      <c r="CW67" s="8">
        <f>IF(ISNA(VLOOKUP($I67,disall!$A$2:$CY$349,COLUMN(disall!CP66),FALSE)),-9999,VLOOKUP($I67,disall!$A$2:$CY$349,COLUMN(disall!CP66),FALSE))</f>
        <v>994.19</v>
      </c>
      <c r="CX67" s="8">
        <f>IF(ISNA(VLOOKUP($I67,disall!$A$2:$CY$349,COLUMN(disall!CQ66),FALSE)),-9999,VLOOKUP($I67,disall!$A$2:$CY$349,COLUMN(disall!CQ66),FALSE))</f>
        <v>17.899999999999999</v>
      </c>
      <c r="CY67" s="8">
        <f>IF(ISNA(VLOOKUP($I67,disall!$A$2:$CY$349,COLUMN(disall!CR66),FALSE)),-9999,VLOOKUP($I67,disall!$A$2:$CY$349,COLUMN(disall!CR66),FALSE))</f>
        <v>23.9</v>
      </c>
      <c r="CZ67" s="8">
        <f>IF(ISNA(VLOOKUP($I67,disall!$A$2:$CY$349,COLUMN(disall!CS66),FALSE)),-9999,VLOOKUP($I67,disall!$A$2:$CY$349,COLUMN(disall!CS66),FALSE))</f>
        <v>1335.2</v>
      </c>
      <c r="DA67" s="8">
        <f>IF(ISNA(VLOOKUP($I67,disall!$A$2:$CY$349,COLUMN(disall!CT66),FALSE)),-9999,VLOOKUP($I67,disall!$A$2:$CY$349,COLUMN(disall!CT66),FALSE))</f>
        <v>18</v>
      </c>
      <c r="DB67" s="8">
        <f>IF(ISNA(VLOOKUP($I67,disall!$A$2:$CY$349,COLUMN(disall!CU66),FALSE)),-9999,VLOOKUP($I67,disall!$A$2:$CY$349,COLUMN(disall!CU66),FALSE))</f>
        <v>22.2</v>
      </c>
      <c r="DC67" s="8">
        <f>IF(ISNA(VLOOKUP($I67,disall!$A$2:$CY$349,COLUMN(disall!CV66),FALSE)),-9999,VLOOKUP($I67,disall!$A$2:$CY$349,COLUMN(disall!CV66),FALSE))</f>
        <v>1233.33</v>
      </c>
      <c r="DD67" s="8">
        <f>IF(ISNA(VLOOKUP($I67,disall!$A$2:$CY$349,COLUMN(disall!CW66),FALSE)),-9999,VLOOKUP($I67,disall!$A$2:$CY$349,COLUMN(disall!CW66),FALSE))</f>
        <v>16</v>
      </c>
      <c r="DE67" s="8">
        <f>IF(ISNA(VLOOKUP($I67,disall!$A$2:$CY$349,COLUMN(disall!CX66),FALSE)),-9999,VLOOKUP($I67,disall!$A$2:$CY$349,COLUMN(disall!CX66),FALSE))</f>
        <v>12.8</v>
      </c>
      <c r="DF67" s="8">
        <f>IF(ISNA(VLOOKUP($I67,disall!$A$2:$CY$349,COLUMN(disall!CY66),FALSE)),-9999,VLOOKUP($I67,disall!$A$2:$CY$349,COLUMN(disall!CY66),FALSE))</f>
        <v>800</v>
      </c>
    </row>
    <row r="68" spans="1:110" x14ac:dyDescent="0.25">
      <c r="A68">
        <v>265</v>
      </c>
      <c r="B68" t="s">
        <v>8</v>
      </c>
      <c r="C68" t="s">
        <v>472</v>
      </c>
      <c r="D68" t="s">
        <v>318</v>
      </c>
      <c r="E68" t="s">
        <v>575</v>
      </c>
      <c r="F68" t="s">
        <v>343</v>
      </c>
      <c r="G68" t="s">
        <v>576</v>
      </c>
      <c r="H68">
        <v>1128</v>
      </c>
      <c r="I68">
        <f>IF(ISNA(VLOOKUP(H68,disall!$D$2:$L$349,1,FALSE)),H68,VLOOKUP(H68,disall!$D$2:$L$349,1,FALSE))</f>
        <v>1128</v>
      </c>
      <c r="J68">
        <f>IF(ISNA(VLOOKUP(H68,disall!$D$2:$L$349,1,FALSE)),"NA",VLOOKUP(H68,disall!$D$2:$L$349,2,FALSE))</f>
        <v>1128</v>
      </c>
      <c r="K68" t="str">
        <f>IF(ISNA(VLOOKUP(I68,disall!$A$2:$L$349,3,FALSE)),F68,VLOOKUP(I68,disall!$A$2:$L$349,3,FALSE))</f>
        <v>Thane</v>
      </c>
      <c r="L68" t="str">
        <f>IF(ISNA(VLOOKUP(I68,disall!$A$2:$L$349,12,FALSE)),"NA",VLOOKUP(I68,disall!$A$2:$L$349,12,FALSE))</f>
        <v>Thane</v>
      </c>
      <c r="M68">
        <f>IF(ISNA(VLOOKUP(I68,disall!$A$2:$M$349,6,FALSE)),"NA",VLOOKUP(I68,disall!$A$2:$M$349,6,FALSE))</f>
        <v>11</v>
      </c>
      <c r="N68">
        <f>IF(ISNA(VLOOKUP(I68,disall!$A$2:$M$349,7,FALSE)),"NA",VLOOKUP(I68,disall!$A$2:$M$349,7,FALSE))</f>
        <v>0.71809900000000004</v>
      </c>
      <c r="O68">
        <f>IF(ISNA(VLOOKUP(I68,disall!$A$2:$M$349,8,FALSE)),"NA",VLOOKUP(I68,disall!$A$2:$M$349,8,FALSE))</f>
        <v>4.4279289999999998</v>
      </c>
      <c r="P68" t="str">
        <f>IF(ISNA(VLOOKUP(I68,disall!$A$2:$M$349,9,FALSE)),"NA",VLOOKUP(I68,disall!$A$2:$M$349,9,FALSE))</f>
        <v>POLY</v>
      </c>
      <c r="Q68">
        <f>IF(ISNA(VLOOKUP(I68,disall!$A$2:$M$349,10,FALSE)),"NA",VLOOKUP(I68,disall!$A$2:$M$349,10,FALSE))</f>
        <v>356132800</v>
      </c>
      <c r="R68" t="str">
        <f>IF(ISNA(VLOOKUP(I68,disall!$A$2:$M$349,11,FALSE)),"NA",VLOOKUP(I68,disall!$A$2:$M$349,11,FALSE))</f>
        <v>Maharashtra</v>
      </c>
      <c r="S68" t="str">
        <f>IF(ISNA(VLOOKUP(I68,disall!$A$2:$M$349,12,FALSE)),"NA",VLOOKUP(I68,disall!$A$2:$M$349,12,FALSE))</f>
        <v>Thane</v>
      </c>
      <c r="T68">
        <f>IF(ISNA(VLOOKUP(I68,disall!$A$2:$M$349,13,FALSE)),"NA",VLOOKUP(I68,disall!$A$2:$M$349,13,FALSE))</f>
        <v>192</v>
      </c>
      <c r="U68" s="8">
        <f>IF(ISNA(VLOOKUP($I68,disall!$A$2:$CY$349,COLUMN(disall!N67),FALSE)),-9999,VLOOKUP($I68,disall!$A$2:$CY$349,COLUMN(disall!N67),FALSE))</f>
        <v>0</v>
      </c>
      <c r="V68" s="8">
        <f>IF(ISNA(VLOOKUP($I68,disall!$A$2:$CY$349,COLUMN(disall!O67),FALSE)),-9999,VLOOKUP($I68,disall!$A$2:$CY$349,COLUMN(disall!O67),FALSE))</f>
        <v>0</v>
      </c>
      <c r="W68" s="8">
        <f>IF(ISNA(VLOOKUP($I68,disall!$A$2:$CY$349,COLUMN(disall!P67),FALSE)),-9999,VLOOKUP($I68,disall!$A$2:$CY$349,COLUMN(disall!P67),FALSE))</f>
        <v>0</v>
      </c>
      <c r="X68" s="8">
        <f>IF(ISNA(VLOOKUP($I68,disall!$A$2:$CY$349,COLUMN(disall!Q67),FALSE)),-9999,VLOOKUP($I68,disall!$A$2:$CY$349,COLUMN(disall!Q67),FALSE))</f>
        <v>0</v>
      </c>
      <c r="Y68" s="8">
        <f>IF(ISNA(VLOOKUP($I68,disall!$A$2:$CY$349,COLUMN(disall!R67),FALSE)),-9999,VLOOKUP($I68,disall!$A$2:$CY$349,COLUMN(disall!R67),FALSE))</f>
        <v>0</v>
      </c>
      <c r="Z68" s="8">
        <f>IF(ISNA(VLOOKUP($I68,disall!$A$2:$CY$349,COLUMN(disall!S67),FALSE)),-9999,VLOOKUP($I68,disall!$A$2:$CY$349,COLUMN(disall!S67),FALSE))</f>
        <v>0</v>
      </c>
      <c r="AA68" s="8">
        <f>IF(ISNA(VLOOKUP($I68,disall!$A$2:$CY$349,COLUMN(disall!T67),FALSE)),-9999,VLOOKUP($I68,disall!$A$2:$CY$349,COLUMN(disall!T67),FALSE))</f>
        <v>0</v>
      </c>
      <c r="AB68" s="8">
        <f>IF(ISNA(VLOOKUP($I68,disall!$A$2:$CY$349,COLUMN(disall!U67),FALSE)),-9999,VLOOKUP($I68,disall!$A$2:$CY$349,COLUMN(disall!U67),FALSE))</f>
        <v>0</v>
      </c>
      <c r="AC68" s="8">
        <f>IF(ISNA(VLOOKUP($I68,disall!$A$2:$CY$349,COLUMN(disall!V67),FALSE)),-9999,VLOOKUP($I68,disall!$A$2:$CY$349,COLUMN(disall!V67),FALSE))</f>
        <v>0</v>
      </c>
      <c r="AD68" s="8">
        <f>IF(ISNA(VLOOKUP($I68,disall!$A$2:$CY$349,COLUMN(disall!W67),FALSE)),-9999,VLOOKUP($I68,disall!$A$2:$CY$349,COLUMN(disall!W67),FALSE))</f>
        <v>0</v>
      </c>
      <c r="AE68" s="8">
        <f>IF(ISNA(VLOOKUP($I68,disall!$A$2:$CY$349,COLUMN(disall!X67),FALSE)),-9999,VLOOKUP($I68,disall!$A$2:$CY$349,COLUMN(disall!X67),FALSE))</f>
        <v>0</v>
      </c>
      <c r="AF68" s="8">
        <f>IF(ISNA(VLOOKUP($I68,disall!$A$2:$CY$349,COLUMN(disall!Y67),FALSE)),-9999,VLOOKUP($I68,disall!$A$2:$CY$349,COLUMN(disall!Y67),FALSE))</f>
        <v>0</v>
      </c>
      <c r="AG68" s="8">
        <f>IF(ISNA(VLOOKUP($I68,disall!$A$2:$CY$349,COLUMN(disall!Z67),FALSE)),-9999,VLOOKUP($I68,disall!$A$2:$CY$349,COLUMN(disall!Z67),FALSE))</f>
        <v>0</v>
      </c>
      <c r="AH68" s="8">
        <f>IF(ISNA(VLOOKUP($I68,disall!$A$2:$CY$349,COLUMN(disall!AA67),FALSE)),-9999,VLOOKUP($I68,disall!$A$2:$CY$349,COLUMN(disall!AA67),FALSE))</f>
        <v>0</v>
      </c>
      <c r="AI68" s="8">
        <f>IF(ISNA(VLOOKUP($I68,disall!$A$2:$CY$349,COLUMN(disall!AB67),FALSE)),-9999,VLOOKUP($I68,disall!$A$2:$CY$349,COLUMN(disall!AB67),FALSE))</f>
        <v>0</v>
      </c>
      <c r="AJ68" s="8">
        <f>IF(ISNA(VLOOKUP($I68,disall!$A$2:$CY$349,COLUMN(disall!AC67),FALSE)),-9999,VLOOKUP($I68,disall!$A$2:$CY$349,COLUMN(disall!AC67),FALSE))</f>
        <v>0</v>
      </c>
      <c r="AK68" s="8">
        <f>IF(ISNA(VLOOKUP($I68,disall!$A$2:$CY$349,COLUMN(disall!AD67),FALSE)),-9999,VLOOKUP($I68,disall!$A$2:$CY$349,COLUMN(disall!AD67),FALSE))</f>
        <v>0</v>
      </c>
      <c r="AL68" s="8">
        <f>IF(ISNA(VLOOKUP($I68,disall!$A$2:$CY$349,COLUMN(disall!AE67),FALSE)),-9999,VLOOKUP($I68,disall!$A$2:$CY$349,COLUMN(disall!AE67),FALSE))</f>
        <v>0</v>
      </c>
      <c r="AM68" s="8">
        <f>IF(ISNA(VLOOKUP($I68,disall!$A$2:$CY$349,COLUMN(disall!AF67),FALSE)),-9999,VLOOKUP($I68,disall!$A$2:$CY$349,COLUMN(disall!AF67),FALSE))</f>
        <v>0</v>
      </c>
      <c r="AN68" s="8">
        <f>IF(ISNA(VLOOKUP($I68,disall!$A$2:$CY$349,COLUMN(disall!AG67),FALSE)),-9999,VLOOKUP($I68,disall!$A$2:$CY$349,COLUMN(disall!AG67),FALSE))</f>
        <v>0</v>
      </c>
      <c r="AO68" s="8">
        <f>IF(ISNA(VLOOKUP($I68,disall!$A$2:$CY$349,COLUMN(disall!AH67),FALSE)),-9999,VLOOKUP($I68,disall!$A$2:$CY$349,COLUMN(disall!AH67),FALSE))</f>
        <v>0</v>
      </c>
      <c r="AP68" s="8">
        <f>IF(ISNA(VLOOKUP($I68,disall!$A$2:$CY$349,COLUMN(disall!AI67),FALSE)),-9999,VLOOKUP($I68,disall!$A$2:$CY$349,COLUMN(disall!AI67),FALSE))</f>
        <v>0</v>
      </c>
      <c r="AQ68" s="8">
        <f>IF(ISNA(VLOOKUP($I68,disall!$A$2:$CY$349,COLUMN(disall!AJ67),FALSE)),-9999,VLOOKUP($I68,disall!$A$2:$CY$349,COLUMN(disall!AJ67),FALSE))</f>
        <v>0</v>
      </c>
      <c r="AR68" s="8">
        <f>IF(ISNA(VLOOKUP($I68,disall!$A$2:$CY$349,COLUMN(disall!AK67),FALSE)),-9999,VLOOKUP($I68,disall!$A$2:$CY$349,COLUMN(disall!AK67),FALSE))</f>
        <v>0</v>
      </c>
      <c r="AS68" s="8">
        <f>IF(ISNA(VLOOKUP($I68,disall!$A$2:$CY$349,COLUMN(disall!AL67),FALSE)),-9999,VLOOKUP($I68,disall!$A$2:$CY$349,COLUMN(disall!AL67),FALSE))</f>
        <v>0</v>
      </c>
      <c r="AT68" s="8">
        <f>IF(ISNA(VLOOKUP($I68,disall!$A$2:$CY$349,COLUMN(disall!AM67),FALSE)),-9999,VLOOKUP($I68,disall!$A$2:$CY$349,COLUMN(disall!AM67),FALSE))</f>
        <v>0</v>
      </c>
      <c r="AU68" s="8">
        <f>IF(ISNA(VLOOKUP($I68,disall!$A$2:$CY$349,COLUMN(disall!AN67),FALSE)),-9999,VLOOKUP($I68,disall!$A$2:$CY$349,COLUMN(disall!AN67),FALSE))</f>
        <v>0</v>
      </c>
      <c r="AV68" s="8">
        <f>IF(ISNA(VLOOKUP($I68,disall!$A$2:$CY$349,COLUMN(disall!AO67),FALSE)),-9999,VLOOKUP($I68,disall!$A$2:$CY$349,COLUMN(disall!AO67),FALSE))</f>
        <v>0</v>
      </c>
      <c r="AW68" s="8">
        <f>IF(ISNA(VLOOKUP($I68,disall!$A$2:$CY$349,COLUMN(disall!AP67),FALSE)),-9999,VLOOKUP($I68,disall!$A$2:$CY$349,COLUMN(disall!AP67),FALSE))</f>
        <v>0</v>
      </c>
      <c r="AX68" s="8">
        <f>IF(ISNA(VLOOKUP($I68,disall!$A$2:$CY$349,COLUMN(disall!AQ67),FALSE)),-9999,VLOOKUP($I68,disall!$A$2:$CY$349,COLUMN(disall!AQ67),FALSE))</f>
        <v>0</v>
      </c>
      <c r="AY68" s="8">
        <f>IF(ISNA(VLOOKUP($I68,disall!$A$2:$CY$349,COLUMN(disall!AR67),FALSE)),-9999,VLOOKUP($I68,disall!$A$2:$CY$349,COLUMN(disall!AR67),FALSE))</f>
        <v>0</v>
      </c>
      <c r="AZ68" s="8">
        <f>IF(ISNA(VLOOKUP($I68,disall!$A$2:$CY$349,COLUMN(disall!AS67),FALSE)),-9999,VLOOKUP($I68,disall!$A$2:$CY$349,COLUMN(disall!AS67),FALSE))</f>
        <v>0</v>
      </c>
      <c r="BA68" s="8">
        <f>IF(ISNA(VLOOKUP($I68,disall!$A$2:$CY$349,COLUMN(disall!AT67),FALSE)),-9999,VLOOKUP($I68,disall!$A$2:$CY$349,COLUMN(disall!AT67),FALSE))</f>
        <v>0</v>
      </c>
      <c r="BB68" s="8">
        <f>IF(ISNA(VLOOKUP($I68,disall!$A$2:$CY$349,COLUMN(disall!AU67),FALSE)),-9999,VLOOKUP($I68,disall!$A$2:$CY$349,COLUMN(disall!AU67),FALSE))</f>
        <v>0</v>
      </c>
      <c r="BC68" s="8">
        <f>IF(ISNA(VLOOKUP($I68,disall!$A$2:$CY$349,COLUMN(disall!AV67),FALSE)),-9999,VLOOKUP($I68,disall!$A$2:$CY$349,COLUMN(disall!AV67),FALSE))</f>
        <v>0</v>
      </c>
      <c r="BD68" s="8">
        <f>IF(ISNA(VLOOKUP($I68,disall!$A$2:$CY$349,COLUMN(disall!AW67),FALSE)),-9999,VLOOKUP($I68,disall!$A$2:$CY$349,COLUMN(disall!AW67),FALSE))</f>
        <v>0</v>
      </c>
      <c r="BE68" s="8">
        <f>IF(ISNA(VLOOKUP($I68,disall!$A$2:$CY$349,COLUMN(disall!AX67),FALSE)),-9999,VLOOKUP($I68,disall!$A$2:$CY$349,COLUMN(disall!AX67),FALSE))</f>
        <v>0</v>
      </c>
      <c r="BF68" s="8">
        <f>IF(ISNA(VLOOKUP($I68,disall!$A$2:$CY$349,COLUMN(disall!AY67),FALSE)),-9999,VLOOKUP($I68,disall!$A$2:$CY$349,COLUMN(disall!AY67),FALSE))</f>
        <v>0</v>
      </c>
      <c r="BG68" s="8">
        <f>IF(ISNA(VLOOKUP($I68,disall!$A$2:$CY$349,COLUMN(disall!AZ67),FALSE)),-9999,VLOOKUP($I68,disall!$A$2:$CY$349,COLUMN(disall!AZ67),FALSE))</f>
        <v>0</v>
      </c>
      <c r="BH68" s="8">
        <f>IF(ISNA(VLOOKUP($I68,disall!$A$2:$CY$349,COLUMN(disall!BA67),FALSE)),-9999,VLOOKUP($I68,disall!$A$2:$CY$349,COLUMN(disall!BA67),FALSE))</f>
        <v>0</v>
      </c>
      <c r="BI68" s="8">
        <f>IF(ISNA(VLOOKUP($I68,disall!$A$2:$CY$349,COLUMN(disall!BB67),FALSE)),-9999,VLOOKUP($I68,disall!$A$2:$CY$349,COLUMN(disall!BB67),FALSE))</f>
        <v>0</v>
      </c>
      <c r="BJ68" s="8">
        <f>IF(ISNA(VLOOKUP($I68,disall!$A$2:$CY$349,COLUMN(disall!BC67),FALSE)),-9999,VLOOKUP($I68,disall!$A$2:$CY$349,COLUMN(disall!BC67),FALSE))</f>
        <v>0</v>
      </c>
      <c r="BK68" s="8">
        <f>IF(ISNA(VLOOKUP($I68,disall!$A$2:$CY$349,COLUMN(disall!BD67),FALSE)),-9999,VLOOKUP($I68,disall!$A$2:$CY$349,COLUMN(disall!BD67),FALSE))</f>
        <v>0</v>
      </c>
      <c r="BL68" s="8">
        <f>IF(ISNA(VLOOKUP($I68,disall!$A$2:$CY$349,COLUMN(disall!BE67),FALSE)),-9999,VLOOKUP($I68,disall!$A$2:$CY$349,COLUMN(disall!BE67),FALSE))</f>
        <v>0</v>
      </c>
      <c r="BM68" s="8">
        <f>IF(ISNA(VLOOKUP($I68,disall!$A$2:$CY$349,COLUMN(disall!BF67),FALSE)),-9999,VLOOKUP($I68,disall!$A$2:$CY$349,COLUMN(disall!BF67),FALSE))</f>
        <v>0</v>
      </c>
      <c r="BN68" s="8">
        <f>IF(ISNA(VLOOKUP($I68,disall!$A$2:$CY$349,COLUMN(disall!BG67),FALSE)),-9999,VLOOKUP($I68,disall!$A$2:$CY$349,COLUMN(disall!BG67),FALSE))</f>
        <v>0</v>
      </c>
      <c r="BO68" s="8">
        <f>IF(ISNA(VLOOKUP($I68,disall!$A$2:$CY$349,COLUMN(disall!BH67),FALSE)),-9999,VLOOKUP($I68,disall!$A$2:$CY$349,COLUMN(disall!BH67),FALSE))</f>
        <v>0</v>
      </c>
      <c r="BP68" s="8">
        <f>IF(ISNA(VLOOKUP($I68,disall!$A$2:$CY$349,COLUMN(disall!BI67),FALSE)),-9999,VLOOKUP($I68,disall!$A$2:$CY$349,COLUMN(disall!BI67),FALSE))</f>
        <v>0</v>
      </c>
      <c r="BQ68" s="8">
        <f>IF(ISNA(VLOOKUP($I68,disall!$A$2:$CY$349,COLUMN(disall!BJ67),FALSE)),-9999,VLOOKUP($I68,disall!$A$2:$CY$349,COLUMN(disall!BJ67),FALSE))</f>
        <v>0</v>
      </c>
      <c r="BR68" s="8">
        <f>IF(ISNA(VLOOKUP($I68,disall!$A$2:$CY$349,COLUMN(disall!BK67),FALSE)),-9999,VLOOKUP($I68,disall!$A$2:$CY$349,COLUMN(disall!BK67),FALSE))</f>
        <v>0</v>
      </c>
      <c r="BS68" s="8">
        <f>IF(ISNA(VLOOKUP($I68,disall!$A$2:$CY$349,COLUMN(disall!BL67),FALSE)),-9999,VLOOKUP($I68,disall!$A$2:$CY$349,COLUMN(disall!BL67),FALSE))</f>
        <v>0</v>
      </c>
      <c r="BT68" s="8">
        <f>IF(ISNA(VLOOKUP($I68,disall!$A$2:$CY$349,COLUMN(disall!BM67),FALSE)),-9999,VLOOKUP($I68,disall!$A$2:$CY$349,COLUMN(disall!BM67),FALSE))</f>
        <v>0</v>
      </c>
      <c r="BU68" s="8">
        <f>IF(ISNA(VLOOKUP($I68,disall!$A$2:$CY$349,COLUMN(disall!BN67),FALSE)),-9999,VLOOKUP($I68,disall!$A$2:$CY$349,COLUMN(disall!BN67),FALSE))</f>
        <v>0</v>
      </c>
      <c r="BV68" s="8">
        <f>IF(ISNA(VLOOKUP($I68,disall!$A$2:$CY$349,COLUMN(disall!BO67),FALSE)),-9999,VLOOKUP($I68,disall!$A$2:$CY$349,COLUMN(disall!BO67),FALSE))</f>
        <v>0</v>
      </c>
      <c r="BW68" s="8">
        <f>IF(ISNA(VLOOKUP($I68,disall!$A$2:$CY$349,COLUMN(disall!BP67),FALSE)),-9999,VLOOKUP($I68,disall!$A$2:$CY$349,COLUMN(disall!BP67),FALSE))</f>
        <v>0</v>
      </c>
      <c r="BX68" s="8">
        <f>IF(ISNA(VLOOKUP($I68,disall!$A$2:$CY$349,COLUMN(disall!BQ67),FALSE)),-9999,VLOOKUP($I68,disall!$A$2:$CY$349,COLUMN(disall!BQ67),FALSE))</f>
        <v>0</v>
      </c>
      <c r="BY68" s="8">
        <f>IF(ISNA(VLOOKUP($I68,disall!$A$2:$CY$349,COLUMN(disall!BR67),FALSE)),-9999,VLOOKUP($I68,disall!$A$2:$CY$349,COLUMN(disall!BR67),FALSE))</f>
        <v>0</v>
      </c>
      <c r="BZ68" s="8">
        <f>IF(ISNA(VLOOKUP($I68,disall!$A$2:$CY$349,COLUMN(disall!BS67),FALSE)),-9999,VLOOKUP($I68,disall!$A$2:$CY$349,COLUMN(disall!BS67),FALSE))</f>
        <v>0</v>
      </c>
      <c r="CA68" s="8">
        <f>IF(ISNA(VLOOKUP($I68,disall!$A$2:$CY$349,COLUMN(disall!BT67),FALSE)),-9999,VLOOKUP($I68,disall!$A$2:$CY$349,COLUMN(disall!BT67),FALSE))</f>
        <v>0</v>
      </c>
      <c r="CB68" s="8">
        <f>IF(ISNA(VLOOKUP($I68,disall!$A$2:$CY$349,COLUMN(disall!BU67),FALSE)),-9999,VLOOKUP($I68,disall!$A$2:$CY$349,COLUMN(disall!BU67),FALSE))</f>
        <v>0</v>
      </c>
      <c r="CC68" s="8">
        <f>IF(ISNA(VLOOKUP($I68,disall!$A$2:$CY$349,COLUMN(disall!BV67),FALSE)),-9999,VLOOKUP($I68,disall!$A$2:$CY$349,COLUMN(disall!BV67),FALSE))</f>
        <v>0</v>
      </c>
      <c r="CD68" s="8">
        <f>IF(ISNA(VLOOKUP($I68,disall!$A$2:$CY$349,COLUMN(disall!BW67),FALSE)),-9999,VLOOKUP($I68,disall!$A$2:$CY$349,COLUMN(disall!BW67),FALSE))</f>
        <v>0</v>
      </c>
      <c r="CE68" s="8">
        <f>IF(ISNA(VLOOKUP($I68,disall!$A$2:$CY$349,COLUMN(disall!BX67),FALSE)),-9999,VLOOKUP($I68,disall!$A$2:$CY$349,COLUMN(disall!BX67),FALSE))</f>
        <v>0</v>
      </c>
      <c r="CF68" s="8">
        <f>IF(ISNA(VLOOKUP($I68,disall!$A$2:$CY$349,COLUMN(disall!BY67),FALSE)),-9999,VLOOKUP($I68,disall!$A$2:$CY$349,COLUMN(disall!BY67),FALSE))</f>
        <v>0</v>
      </c>
      <c r="CG68" s="8">
        <f>IF(ISNA(VLOOKUP($I68,disall!$A$2:$CY$349,COLUMN(disall!BZ67),FALSE)),-9999,VLOOKUP($I68,disall!$A$2:$CY$349,COLUMN(disall!BZ67),FALSE))</f>
        <v>0</v>
      </c>
      <c r="CH68" s="8">
        <f>IF(ISNA(VLOOKUP($I68,disall!$A$2:$CY$349,COLUMN(disall!CA67),FALSE)),-9999,VLOOKUP($I68,disall!$A$2:$CY$349,COLUMN(disall!CA67),FALSE))</f>
        <v>0</v>
      </c>
      <c r="CI68" s="8">
        <f>IF(ISNA(VLOOKUP($I68,disall!$A$2:$CY$349,COLUMN(disall!CB67),FALSE)),-9999,VLOOKUP($I68,disall!$A$2:$CY$349,COLUMN(disall!CB67),FALSE))</f>
        <v>0</v>
      </c>
      <c r="CJ68" s="8">
        <f>IF(ISNA(VLOOKUP($I68,disall!$A$2:$CY$349,COLUMN(disall!CC67),FALSE)),-9999,VLOOKUP($I68,disall!$A$2:$CY$349,COLUMN(disall!CC67),FALSE))</f>
        <v>0</v>
      </c>
      <c r="CK68" s="8">
        <f>IF(ISNA(VLOOKUP($I68,disall!$A$2:$CY$349,COLUMN(disall!CD67),FALSE)),-9999,VLOOKUP($I68,disall!$A$2:$CY$349,COLUMN(disall!CD67),FALSE))</f>
        <v>0</v>
      </c>
      <c r="CL68" s="8">
        <f>IF(ISNA(VLOOKUP($I68,disall!$A$2:$CY$349,COLUMN(disall!CE67),FALSE)),-9999,VLOOKUP($I68,disall!$A$2:$CY$349,COLUMN(disall!CE67),FALSE))</f>
        <v>0</v>
      </c>
      <c r="CM68" s="8">
        <f>IF(ISNA(VLOOKUP($I68,disall!$A$2:$CY$349,COLUMN(disall!CF67),FALSE)),-9999,VLOOKUP($I68,disall!$A$2:$CY$349,COLUMN(disall!CF67),FALSE))</f>
        <v>0</v>
      </c>
      <c r="CN68" s="8">
        <f>IF(ISNA(VLOOKUP($I68,disall!$A$2:$CY$349,COLUMN(disall!CG67),FALSE)),-9999,VLOOKUP($I68,disall!$A$2:$CY$349,COLUMN(disall!CG67),FALSE))</f>
        <v>0</v>
      </c>
      <c r="CO68" s="8">
        <f>IF(ISNA(VLOOKUP($I68,disall!$A$2:$CY$349,COLUMN(disall!CH67),FALSE)),-9999,VLOOKUP($I68,disall!$A$2:$CY$349,COLUMN(disall!CH67),FALSE))</f>
        <v>0</v>
      </c>
      <c r="CP68" s="8">
        <f>IF(ISNA(VLOOKUP($I68,disall!$A$2:$CY$349,COLUMN(disall!CI67),FALSE)),-9999,VLOOKUP($I68,disall!$A$2:$CY$349,COLUMN(disall!CI67),FALSE))</f>
        <v>0</v>
      </c>
      <c r="CQ68" s="8">
        <f>IF(ISNA(VLOOKUP($I68,disall!$A$2:$CY$349,COLUMN(disall!CJ67),FALSE)),-9999,VLOOKUP($I68,disall!$A$2:$CY$349,COLUMN(disall!CJ67),FALSE))</f>
        <v>0</v>
      </c>
      <c r="CR68" s="8">
        <f>IF(ISNA(VLOOKUP($I68,disall!$A$2:$CY$349,COLUMN(disall!CK67),FALSE)),-9999,VLOOKUP($I68,disall!$A$2:$CY$349,COLUMN(disall!CK67),FALSE))</f>
        <v>0</v>
      </c>
      <c r="CS68" s="8">
        <f>IF(ISNA(VLOOKUP($I68,disall!$A$2:$CY$349,COLUMN(disall!CL67),FALSE)),-9999,VLOOKUP($I68,disall!$A$2:$CY$349,COLUMN(disall!CL67),FALSE))</f>
        <v>0</v>
      </c>
      <c r="CT68" s="8">
        <f>IF(ISNA(VLOOKUP($I68,disall!$A$2:$CY$349,COLUMN(disall!CM67),FALSE)),-9999,VLOOKUP($I68,disall!$A$2:$CY$349,COLUMN(disall!CM67),FALSE))</f>
        <v>0</v>
      </c>
      <c r="CU68" s="8">
        <f>IF(ISNA(VLOOKUP($I68,disall!$A$2:$CY$349,COLUMN(disall!CN67),FALSE)),-9999,VLOOKUP($I68,disall!$A$2:$CY$349,COLUMN(disall!CN67),FALSE))</f>
        <v>0</v>
      </c>
      <c r="CV68" s="8">
        <f>IF(ISNA(VLOOKUP($I68,disall!$A$2:$CY$349,COLUMN(disall!CO67),FALSE)),-9999,VLOOKUP($I68,disall!$A$2:$CY$349,COLUMN(disall!CO67),FALSE))</f>
        <v>0</v>
      </c>
      <c r="CW68" s="8">
        <f>IF(ISNA(VLOOKUP($I68,disall!$A$2:$CY$349,COLUMN(disall!CP67),FALSE)),-9999,VLOOKUP($I68,disall!$A$2:$CY$349,COLUMN(disall!CP67),FALSE))</f>
        <v>0</v>
      </c>
      <c r="CX68" s="8">
        <f>IF(ISNA(VLOOKUP($I68,disall!$A$2:$CY$349,COLUMN(disall!CQ67),FALSE)),-9999,VLOOKUP($I68,disall!$A$2:$CY$349,COLUMN(disall!CQ67),FALSE))</f>
        <v>0</v>
      </c>
      <c r="CY68" s="8">
        <f>IF(ISNA(VLOOKUP($I68,disall!$A$2:$CY$349,COLUMN(disall!CR67),FALSE)),-9999,VLOOKUP($I68,disall!$A$2:$CY$349,COLUMN(disall!CR67),FALSE))</f>
        <v>0</v>
      </c>
      <c r="CZ68" s="8">
        <f>IF(ISNA(VLOOKUP($I68,disall!$A$2:$CY$349,COLUMN(disall!CS67),FALSE)),-9999,VLOOKUP($I68,disall!$A$2:$CY$349,COLUMN(disall!CS67),FALSE))</f>
        <v>0</v>
      </c>
      <c r="DA68" s="8">
        <f>IF(ISNA(VLOOKUP($I68,disall!$A$2:$CY$349,COLUMN(disall!CT67),FALSE)),-9999,VLOOKUP($I68,disall!$A$2:$CY$349,COLUMN(disall!CT67),FALSE))</f>
        <v>0</v>
      </c>
      <c r="DB68" s="8">
        <f>IF(ISNA(VLOOKUP($I68,disall!$A$2:$CY$349,COLUMN(disall!CU67),FALSE)),-9999,VLOOKUP($I68,disall!$A$2:$CY$349,COLUMN(disall!CU67),FALSE))</f>
        <v>0</v>
      </c>
      <c r="DC68" s="8">
        <f>IF(ISNA(VLOOKUP($I68,disall!$A$2:$CY$349,COLUMN(disall!CV67),FALSE)),-9999,VLOOKUP($I68,disall!$A$2:$CY$349,COLUMN(disall!CV67),FALSE))</f>
        <v>0</v>
      </c>
      <c r="DD68" s="8">
        <f>IF(ISNA(VLOOKUP($I68,disall!$A$2:$CY$349,COLUMN(disall!CW67),FALSE)),-9999,VLOOKUP($I68,disall!$A$2:$CY$349,COLUMN(disall!CW67),FALSE))</f>
        <v>0</v>
      </c>
      <c r="DE68" s="8">
        <f>IF(ISNA(VLOOKUP($I68,disall!$A$2:$CY$349,COLUMN(disall!CX67),FALSE)),-9999,VLOOKUP($I68,disall!$A$2:$CY$349,COLUMN(disall!CX67),FALSE))</f>
        <v>0</v>
      </c>
      <c r="DF68" s="8">
        <f>IF(ISNA(VLOOKUP($I68,disall!$A$2:$CY$349,COLUMN(disall!CY67),FALSE)),-9999,VLOOKUP($I68,disall!$A$2:$CY$349,COLUMN(disall!CY67),FALSE))</f>
        <v>0</v>
      </c>
    </row>
    <row r="69" spans="1:110" x14ac:dyDescent="0.25">
      <c r="A69">
        <v>266</v>
      </c>
      <c r="B69" t="s">
        <v>8</v>
      </c>
      <c r="C69" t="s">
        <v>472</v>
      </c>
      <c r="D69" t="s">
        <v>318</v>
      </c>
      <c r="E69" t="s">
        <v>473</v>
      </c>
      <c r="F69" t="s">
        <v>327</v>
      </c>
      <c r="G69" t="s">
        <v>577</v>
      </c>
      <c r="H69">
        <v>1129</v>
      </c>
      <c r="I69">
        <f>IF(ISNA(VLOOKUP(H69,disall!$D$2:$L$349,1,FALSE)),H69,VLOOKUP(H69,disall!$D$2:$L$349,1,FALSE))</f>
        <v>1129</v>
      </c>
      <c r="J69">
        <f>IF(ISNA(VLOOKUP(H69,disall!$D$2:$L$349,1,FALSE)),"NA",VLOOKUP(H69,disall!$D$2:$L$349,2,FALSE))</f>
        <v>1129</v>
      </c>
      <c r="K69" t="str">
        <f>IF(ISNA(VLOOKUP(I69,disall!$A$2:$L$349,3,FALSE)),F69,VLOOKUP(I69,disall!$A$2:$L$349,3,FALSE))</f>
        <v>Wardha</v>
      </c>
      <c r="L69" t="str">
        <f>IF(ISNA(VLOOKUP(I69,disall!$A$2:$L$349,12,FALSE)),"NA",VLOOKUP(I69,disall!$A$2:$L$349,12,FALSE))</f>
        <v>Wardha</v>
      </c>
      <c r="M69">
        <f>IF(ISNA(VLOOKUP(I69,disall!$A$2:$M$349,6,FALSE)),"NA",VLOOKUP(I69,disall!$A$2:$M$349,6,FALSE))</f>
        <v>11</v>
      </c>
      <c r="N69">
        <f>IF(ISNA(VLOOKUP(I69,disall!$A$2:$M$349,7,FALSE)),"NA",VLOOKUP(I69,disall!$A$2:$M$349,7,FALSE))</f>
        <v>0.61429900000000004</v>
      </c>
      <c r="O69">
        <f>IF(ISNA(VLOOKUP(I69,disall!$A$2:$M$349,8,FALSE)),"NA",VLOOKUP(I69,disall!$A$2:$M$349,8,FALSE))</f>
        <v>3.7487010000000001</v>
      </c>
      <c r="P69" t="str">
        <f>IF(ISNA(VLOOKUP(I69,disall!$A$2:$M$349,9,FALSE)),"NA",VLOOKUP(I69,disall!$A$2:$M$349,9,FALSE))</f>
        <v>POLY</v>
      </c>
      <c r="Q69">
        <f>IF(ISNA(VLOOKUP(I69,disall!$A$2:$M$349,10,FALSE)),"NA",VLOOKUP(I69,disall!$A$2:$M$349,10,FALSE))</f>
        <v>356132900</v>
      </c>
      <c r="R69" t="str">
        <f>IF(ISNA(VLOOKUP(I69,disall!$A$2:$M$349,11,FALSE)),"NA",VLOOKUP(I69,disall!$A$2:$M$349,11,FALSE))</f>
        <v>Maharashtra</v>
      </c>
      <c r="S69" t="str">
        <f>IF(ISNA(VLOOKUP(I69,disall!$A$2:$M$349,12,FALSE)),"NA",VLOOKUP(I69,disall!$A$2:$M$349,12,FALSE))</f>
        <v>Wardha</v>
      </c>
      <c r="T69">
        <f>IF(ISNA(VLOOKUP(I69,disall!$A$2:$M$349,13,FALSE)),"NA",VLOOKUP(I69,disall!$A$2:$M$349,13,FALSE))</f>
        <v>193</v>
      </c>
      <c r="U69" s="8">
        <f>IF(ISNA(VLOOKUP($I69,disall!$A$2:$CY$349,COLUMN(disall!N68),FALSE)),-9999,VLOOKUP($I69,disall!$A$2:$CY$349,COLUMN(disall!N68),FALSE))</f>
        <v>5</v>
      </c>
      <c r="V69" s="8">
        <f>IF(ISNA(VLOOKUP($I69,disall!$A$2:$CY$349,COLUMN(disall!O68),FALSE)),-9999,VLOOKUP($I69,disall!$A$2:$CY$349,COLUMN(disall!O68),FALSE))</f>
        <v>1</v>
      </c>
      <c r="W69" s="8">
        <f>IF(ISNA(VLOOKUP($I69,disall!$A$2:$CY$349,COLUMN(disall!P68),FALSE)),-9999,VLOOKUP($I69,disall!$A$2:$CY$349,COLUMN(disall!P68),FALSE))</f>
        <v>200</v>
      </c>
      <c r="X69" s="8">
        <f>IF(ISNA(VLOOKUP($I69,disall!$A$2:$CY$349,COLUMN(disall!Q68),FALSE)),-9999,VLOOKUP($I69,disall!$A$2:$CY$349,COLUMN(disall!Q68),FALSE))</f>
        <v>7</v>
      </c>
      <c r="Y69" s="8">
        <f>IF(ISNA(VLOOKUP($I69,disall!$A$2:$CY$349,COLUMN(disall!R68),FALSE)),-9999,VLOOKUP($I69,disall!$A$2:$CY$349,COLUMN(disall!R68),FALSE))</f>
        <v>3</v>
      </c>
      <c r="Z69" s="8">
        <f>IF(ISNA(VLOOKUP($I69,disall!$A$2:$CY$349,COLUMN(disall!S68),FALSE)),-9999,VLOOKUP($I69,disall!$A$2:$CY$349,COLUMN(disall!S68),FALSE))</f>
        <v>428.57</v>
      </c>
      <c r="AA69" s="8">
        <f>IF(ISNA(VLOOKUP($I69,disall!$A$2:$CY$349,COLUMN(disall!T68),FALSE)),-9999,VLOOKUP($I69,disall!$A$2:$CY$349,COLUMN(disall!T68),FALSE))</f>
        <v>6.5</v>
      </c>
      <c r="AB69" s="8">
        <f>IF(ISNA(VLOOKUP($I69,disall!$A$2:$CY$349,COLUMN(disall!U68),FALSE)),-9999,VLOOKUP($I69,disall!$A$2:$CY$349,COLUMN(disall!U68),FALSE))</f>
        <v>5</v>
      </c>
      <c r="AC69" s="8">
        <f>IF(ISNA(VLOOKUP($I69,disall!$A$2:$CY$349,COLUMN(disall!V68),FALSE)),-9999,VLOOKUP($I69,disall!$A$2:$CY$349,COLUMN(disall!V68),FALSE))</f>
        <v>769.23</v>
      </c>
      <c r="AD69" s="8">
        <f>IF(ISNA(VLOOKUP($I69,disall!$A$2:$CY$349,COLUMN(disall!W68),FALSE)),-9999,VLOOKUP($I69,disall!$A$2:$CY$349,COLUMN(disall!W68),FALSE))</f>
        <v>7.4</v>
      </c>
      <c r="AE69" s="8">
        <f>IF(ISNA(VLOOKUP($I69,disall!$A$2:$CY$349,COLUMN(disall!X68),FALSE)),-9999,VLOOKUP($I69,disall!$A$2:$CY$349,COLUMN(disall!X68),FALSE))</f>
        <v>4.7</v>
      </c>
      <c r="AF69" s="8">
        <f>IF(ISNA(VLOOKUP($I69,disall!$A$2:$CY$349,COLUMN(disall!Y68),FALSE)),-9999,VLOOKUP($I69,disall!$A$2:$CY$349,COLUMN(disall!Y68),FALSE))</f>
        <v>635.14</v>
      </c>
      <c r="AG69" s="8">
        <f>IF(ISNA(VLOOKUP($I69,disall!$A$2:$CY$349,COLUMN(disall!Z68),FALSE)),-9999,VLOOKUP($I69,disall!$A$2:$CY$349,COLUMN(disall!Z68),FALSE))</f>
        <v>7.8</v>
      </c>
      <c r="AH69" s="8">
        <f>IF(ISNA(VLOOKUP($I69,disall!$A$2:$CY$349,COLUMN(disall!AA68),FALSE)),-9999,VLOOKUP($I69,disall!$A$2:$CY$349,COLUMN(disall!AA68),FALSE))</f>
        <v>4.2</v>
      </c>
      <c r="AI69" s="8">
        <f>IF(ISNA(VLOOKUP($I69,disall!$A$2:$CY$349,COLUMN(disall!AB68),FALSE)),-9999,VLOOKUP($I69,disall!$A$2:$CY$349,COLUMN(disall!AB68),FALSE))</f>
        <v>538.46</v>
      </c>
      <c r="AJ69" s="8">
        <f>IF(ISNA(VLOOKUP($I69,disall!$A$2:$CY$349,COLUMN(disall!AC68),FALSE)),-9999,VLOOKUP($I69,disall!$A$2:$CY$349,COLUMN(disall!AC68),FALSE))</f>
        <v>8.1999999999999993</v>
      </c>
      <c r="AK69" s="8">
        <f>IF(ISNA(VLOOKUP($I69,disall!$A$2:$CY$349,COLUMN(disall!AD68),FALSE)),-9999,VLOOKUP($I69,disall!$A$2:$CY$349,COLUMN(disall!AD68),FALSE))</f>
        <v>4.9000000000000004</v>
      </c>
      <c r="AL69" s="8">
        <f>IF(ISNA(VLOOKUP($I69,disall!$A$2:$CY$349,COLUMN(disall!AE68),FALSE)),-9999,VLOOKUP($I69,disall!$A$2:$CY$349,COLUMN(disall!AE68),FALSE))</f>
        <v>597.55999999999995</v>
      </c>
      <c r="AM69" s="8">
        <f>IF(ISNA(VLOOKUP($I69,disall!$A$2:$CY$349,COLUMN(disall!AF68),FALSE)),-9999,VLOOKUP($I69,disall!$A$2:$CY$349,COLUMN(disall!AF68),FALSE))</f>
        <v>9.3000000000000007</v>
      </c>
      <c r="AN69" s="8">
        <f>IF(ISNA(VLOOKUP($I69,disall!$A$2:$CY$349,COLUMN(disall!AG68),FALSE)),-9999,VLOOKUP($I69,disall!$A$2:$CY$349,COLUMN(disall!AG68),FALSE))</f>
        <v>2.7</v>
      </c>
      <c r="AO69" s="8">
        <f>IF(ISNA(VLOOKUP($I69,disall!$A$2:$CY$349,COLUMN(disall!AH68),FALSE)),-9999,VLOOKUP($I69,disall!$A$2:$CY$349,COLUMN(disall!AH68),FALSE))</f>
        <v>290.32</v>
      </c>
      <c r="AP69" s="8">
        <f>IF(ISNA(VLOOKUP($I69,disall!$A$2:$CY$349,COLUMN(disall!AI68),FALSE)),-9999,VLOOKUP($I69,disall!$A$2:$CY$349,COLUMN(disall!AI68),FALSE))</f>
        <v>8.4</v>
      </c>
      <c r="AQ69" s="8">
        <f>IF(ISNA(VLOOKUP($I69,disall!$A$2:$CY$349,COLUMN(disall!AJ68),FALSE)),-9999,VLOOKUP($I69,disall!$A$2:$CY$349,COLUMN(disall!AJ68),FALSE))</f>
        <v>4.0999999999999996</v>
      </c>
      <c r="AR69" s="8">
        <f>IF(ISNA(VLOOKUP($I69,disall!$A$2:$CY$349,COLUMN(disall!AK68),FALSE)),-9999,VLOOKUP($I69,disall!$A$2:$CY$349,COLUMN(disall!AK68),FALSE))</f>
        <v>488.1</v>
      </c>
      <c r="AS69" s="8">
        <f>IF(ISNA(VLOOKUP($I69,disall!$A$2:$CY$349,COLUMN(disall!AL68),FALSE)),-9999,VLOOKUP($I69,disall!$A$2:$CY$349,COLUMN(disall!AL68),FALSE))</f>
        <v>9.1</v>
      </c>
      <c r="AT69" s="8">
        <f>IF(ISNA(VLOOKUP($I69,disall!$A$2:$CY$349,COLUMN(disall!AM68),FALSE)),-9999,VLOOKUP($I69,disall!$A$2:$CY$349,COLUMN(disall!AM68),FALSE))</f>
        <v>6.6</v>
      </c>
      <c r="AU69" s="8">
        <f>IF(ISNA(VLOOKUP($I69,disall!$A$2:$CY$349,COLUMN(disall!AN68),FALSE)),-9999,VLOOKUP($I69,disall!$A$2:$CY$349,COLUMN(disall!AN68),FALSE))</f>
        <v>725.27</v>
      </c>
      <c r="AV69" s="8">
        <f>IF(ISNA(VLOOKUP($I69,disall!$A$2:$CY$349,COLUMN(disall!AO68),FALSE)),-9999,VLOOKUP($I69,disall!$A$2:$CY$349,COLUMN(disall!AO68),FALSE))</f>
        <v>8.4</v>
      </c>
      <c r="AW69" s="8">
        <f>IF(ISNA(VLOOKUP($I69,disall!$A$2:$CY$349,COLUMN(disall!AP68),FALSE)),-9999,VLOOKUP($I69,disall!$A$2:$CY$349,COLUMN(disall!AP68),FALSE))</f>
        <v>7.7</v>
      </c>
      <c r="AX69" s="8">
        <f>IF(ISNA(VLOOKUP($I69,disall!$A$2:$CY$349,COLUMN(disall!AQ68),FALSE)),-9999,VLOOKUP($I69,disall!$A$2:$CY$349,COLUMN(disall!AQ68),FALSE))</f>
        <v>916.67</v>
      </c>
      <c r="AY69" s="8">
        <f>IF(ISNA(VLOOKUP($I69,disall!$A$2:$CY$349,COLUMN(disall!AR68),FALSE)),-9999,VLOOKUP($I69,disall!$A$2:$CY$349,COLUMN(disall!AR68),FALSE))</f>
        <v>11</v>
      </c>
      <c r="AZ69" s="8">
        <f>IF(ISNA(VLOOKUP($I69,disall!$A$2:$CY$349,COLUMN(disall!AS68),FALSE)),-9999,VLOOKUP($I69,disall!$A$2:$CY$349,COLUMN(disall!AS68),FALSE))</f>
        <v>4.9000000000000004</v>
      </c>
      <c r="BA69" s="8">
        <f>IF(ISNA(VLOOKUP($I69,disall!$A$2:$CY$349,COLUMN(disall!AT68),FALSE)),-9999,VLOOKUP($I69,disall!$A$2:$CY$349,COLUMN(disall!AT68),FALSE))</f>
        <v>445.45</v>
      </c>
      <c r="BB69" s="8">
        <f>IF(ISNA(VLOOKUP($I69,disall!$A$2:$CY$349,COLUMN(disall!AU68),FALSE)),-9999,VLOOKUP($I69,disall!$A$2:$CY$349,COLUMN(disall!AU68),FALSE))</f>
        <v>11.1</v>
      </c>
      <c r="BC69" s="8">
        <f>IF(ISNA(VLOOKUP($I69,disall!$A$2:$CY$349,COLUMN(disall!AV68),FALSE)),-9999,VLOOKUP($I69,disall!$A$2:$CY$349,COLUMN(disall!AV68),FALSE))</f>
        <v>9.6</v>
      </c>
      <c r="BD69" s="8">
        <f>IF(ISNA(VLOOKUP($I69,disall!$A$2:$CY$349,COLUMN(disall!AW68),FALSE)),-9999,VLOOKUP($I69,disall!$A$2:$CY$349,COLUMN(disall!AW68),FALSE))</f>
        <v>864.86</v>
      </c>
      <c r="BE69" s="8">
        <f>IF(ISNA(VLOOKUP($I69,disall!$A$2:$CY$349,COLUMN(disall!AX68),FALSE)),-9999,VLOOKUP($I69,disall!$A$2:$CY$349,COLUMN(disall!AX68),FALSE))</f>
        <v>10</v>
      </c>
      <c r="BF69" s="8">
        <f>IF(ISNA(VLOOKUP($I69,disall!$A$2:$CY$349,COLUMN(disall!AY68),FALSE)),-9999,VLOOKUP($I69,disall!$A$2:$CY$349,COLUMN(disall!AY68),FALSE))</f>
        <v>4.0999999999999996</v>
      </c>
      <c r="BG69" s="8">
        <f>IF(ISNA(VLOOKUP($I69,disall!$A$2:$CY$349,COLUMN(disall!AZ68),FALSE)),-9999,VLOOKUP($I69,disall!$A$2:$CY$349,COLUMN(disall!AZ68),FALSE))</f>
        <v>410</v>
      </c>
      <c r="BH69" s="8">
        <f>IF(ISNA(VLOOKUP($I69,disall!$A$2:$CY$349,COLUMN(disall!BA68),FALSE)),-9999,VLOOKUP($I69,disall!$A$2:$CY$349,COLUMN(disall!BA68),FALSE))</f>
        <v>9</v>
      </c>
      <c r="BI69" s="8">
        <f>IF(ISNA(VLOOKUP($I69,disall!$A$2:$CY$349,COLUMN(disall!BB68),FALSE)),-9999,VLOOKUP($I69,disall!$A$2:$CY$349,COLUMN(disall!BB68),FALSE))</f>
        <v>7.1</v>
      </c>
      <c r="BJ69" s="8">
        <f>IF(ISNA(VLOOKUP($I69,disall!$A$2:$CY$349,COLUMN(disall!BC68),FALSE)),-9999,VLOOKUP($I69,disall!$A$2:$CY$349,COLUMN(disall!BC68),FALSE))</f>
        <v>788.89</v>
      </c>
      <c r="BK69" s="8">
        <f>IF(ISNA(VLOOKUP($I69,disall!$A$2:$CY$349,COLUMN(disall!BD68),FALSE)),-9999,VLOOKUP($I69,disall!$A$2:$CY$349,COLUMN(disall!BD68),FALSE))</f>
        <v>8.9</v>
      </c>
      <c r="BL69" s="8">
        <f>IF(ISNA(VLOOKUP($I69,disall!$A$2:$CY$349,COLUMN(disall!BE68),FALSE)),-9999,VLOOKUP($I69,disall!$A$2:$CY$349,COLUMN(disall!BE68),FALSE))</f>
        <v>6.3</v>
      </c>
      <c r="BM69" s="8">
        <f>IF(ISNA(VLOOKUP($I69,disall!$A$2:$CY$349,COLUMN(disall!BF68),FALSE)),-9999,VLOOKUP($I69,disall!$A$2:$CY$349,COLUMN(disall!BF68),FALSE))</f>
        <v>707.87</v>
      </c>
      <c r="BN69" s="8">
        <f>IF(ISNA(VLOOKUP($I69,disall!$A$2:$CY$349,COLUMN(disall!BG68),FALSE)),-9999,VLOOKUP($I69,disall!$A$2:$CY$349,COLUMN(disall!BG68),FALSE))</f>
        <v>8.4</v>
      </c>
      <c r="BO69" s="8">
        <f>IF(ISNA(VLOOKUP($I69,disall!$A$2:$CY$349,COLUMN(disall!BH68),FALSE)),-9999,VLOOKUP($I69,disall!$A$2:$CY$349,COLUMN(disall!BH68),FALSE))</f>
        <v>5.0999999999999996</v>
      </c>
      <c r="BP69" s="8">
        <f>IF(ISNA(VLOOKUP($I69,disall!$A$2:$CY$349,COLUMN(disall!BI68),FALSE)),-9999,VLOOKUP($I69,disall!$A$2:$CY$349,COLUMN(disall!BI68),FALSE))</f>
        <v>607.14</v>
      </c>
      <c r="BQ69" s="8">
        <f>IF(ISNA(VLOOKUP($I69,disall!$A$2:$CY$349,COLUMN(disall!BJ68),FALSE)),-9999,VLOOKUP($I69,disall!$A$2:$CY$349,COLUMN(disall!BJ68),FALSE))</f>
        <v>8.9</v>
      </c>
      <c r="BR69" s="8">
        <f>IF(ISNA(VLOOKUP($I69,disall!$A$2:$CY$349,COLUMN(disall!BK68),FALSE)),-9999,VLOOKUP($I69,disall!$A$2:$CY$349,COLUMN(disall!BK68),FALSE))</f>
        <v>4.5999999999999996</v>
      </c>
      <c r="BS69" s="8">
        <f>IF(ISNA(VLOOKUP($I69,disall!$A$2:$CY$349,COLUMN(disall!BL68),FALSE)),-9999,VLOOKUP($I69,disall!$A$2:$CY$349,COLUMN(disall!BL68),FALSE))</f>
        <v>516.85</v>
      </c>
      <c r="BT69" s="8">
        <f>IF(ISNA(VLOOKUP($I69,disall!$A$2:$CY$349,COLUMN(disall!BM68),FALSE)),-9999,VLOOKUP($I69,disall!$A$2:$CY$349,COLUMN(disall!BM68),FALSE))</f>
        <v>10.1</v>
      </c>
      <c r="BU69" s="8">
        <f>IF(ISNA(VLOOKUP($I69,disall!$A$2:$CY$349,COLUMN(disall!BN68),FALSE)),-9999,VLOOKUP($I69,disall!$A$2:$CY$349,COLUMN(disall!BN68),FALSE))</f>
        <v>7</v>
      </c>
      <c r="BV69" s="8">
        <f>IF(ISNA(VLOOKUP($I69,disall!$A$2:$CY$349,COLUMN(disall!BO68),FALSE)),-9999,VLOOKUP($I69,disall!$A$2:$CY$349,COLUMN(disall!BO68),FALSE))</f>
        <v>693.07</v>
      </c>
      <c r="BW69" s="8">
        <f>IF(ISNA(VLOOKUP($I69,disall!$A$2:$CY$349,COLUMN(disall!BP68),FALSE)),-9999,VLOOKUP($I69,disall!$A$2:$CY$349,COLUMN(disall!BP68),FALSE))</f>
        <v>17</v>
      </c>
      <c r="BX69" s="8">
        <f>IF(ISNA(VLOOKUP($I69,disall!$A$2:$CY$349,COLUMN(disall!BQ68),FALSE)),-9999,VLOOKUP($I69,disall!$A$2:$CY$349,COLUMN(disall!BQ68),FALSE))</f>
        <v>14.6</v>
      </c>
      <c r="BY69" s="8">
        <f>IF(ISNA(VLOOKUP($I69,disall!$A$2:$CY$349,COLUMN(disall!BR68),FALSE)),-9999,VLOOKUP($I69,disall!$A$2:$CY$349,COLUMN(disall!BR68),FALSE))</f>
        <v>858.82</v>
      </c>
      <c r="BZ69" s="8">
        <f>IF(ISNA(VLOOKUP($I69,disall!$A$2:$CY$349,COLUMN(disall!BS68),FALSE)),-9999,VLOOKUP($I69,disall!$A$2:$CY$349,COLUMN(disall!BS68),FALSE))</f>
        <v>18.600000000000001</v>
      </c>
      <c r="CA69" s="8">
        <f>IF(ISNA(VLOOKUP($I69,disall!$A$2:$CY$349,COLUMN(disall!BT68),FALSE)),-9999,VLOOKUP($I69,disall!$A$2:$CY$349,COLUMN(disall!BT68),FALSE))</f>
        <v>10.5</v>
      </c>
      <c r="CB69" s="8">
        <f>IF(ISNA(VLOOKUP($I69,disall!$A$2:$CY$349,COLUMN(disall!BU68),FALSE)),-9999,VLOOKUP($I69,disall!$A$2:$CY$349,COLUMN(disall!BU68),FALSE))</f>
        <v>564.52</v>
      </c>
      <c r="CC69" s="8">
        <f>IF(ISNA(VLOOKUP($I69,disall!$A$2:$CY$349,COLUMN(disall!BV68),FALSE)),-9999,VLOOKUP($I69,disall!$A$2:$CY$349,COLUMN(disall!BV68),FALSE))</f>
        <v>21.6</v>
      </c>
      <c r="CD69" s="8">
        <f>IF(ISNA(VLOOKUP($I69,disall!$A$2:$CY$349,COLUMN(disall!BW68),FALSE)),-9999,VLOOKUP($I69,disall!$A$2:$CY$349,COLUMN(disall!BW68),FALSE))</f>
        <v>10.199999999999999</v>
      </c>
      <c r="CE69" s="8">
        <f>IF(ISNA(VLOOKUP($I69,disall!$A$2:$CY$349,COLUMN(disall!BX68),FALSE)),-9999,VLOOKUP($I69,disall!$A$2:$CY$349,COLUMN(disall!BX68),FALSE))</f>
        <v>472.22</v>
      </c>
      <c r="CF69" s="8">
        <f>IF(ISNA(VLOOKUP($I69,disall!$A$2:$CY$349,COLUMN(disall!BY68),FALSE)),-9999,VLOOKUP($I69,disall!$A$2:$CY$349,COLUMN(disall!BY68),FALSE))</f>
        <v>13.8</v>
      </c>
      <c r="CG69" s="8">
        <f>IF(ISNA(VLOOKUP($I69,disall!$A$2:$CY$349,COLUMN(disall!BZ68),FALSE)),-9999,VLOOKUP($I69,disall!$A$2:$CY$349,COLUMN(disall!BZ68),FALSE))</f>
        <v>10.7</v>
      </c>
      <c r="CH69" s="8">
        <f>IF(ISNA(VLOOKUP($I69,disall!$A$2:$CY$349,COLUMN(disall!CA68),FALSE)),-9999,VLOOKUP($I69,disall!$A$2:$CY$349,COLUMN(disall!CA68),FALSE))</f>
        <v>775.36</v>
      </c>
      <c r="CI69" s="8">
        <f>IF(ISNA(VLOOKUP($I69,disall!$A$2:$CY$349,COLUMN(disall!CB68),FALSE)),-9999,VLOOKUP($I69,disall!$A$2:$CY$349,COLUMN(disall!CB68),FALSE))</f>
        <v>19.899999999999999</v>
      </c>
      <c r="CJ69" s="8">
        <f>IF(ISNA(VLOOKUP($I69,disall!$A$2:$CY$349,COLUMN(disall!CC68),FALSE)),-9999,VLOOKUP($I69,disall!$A$2:$CY$349,COLUMN(disall!CC68),FALSE))</f>
        <v>15.5</v>
      </c>
      <c r="CK69" s="8">
        <f>IF(ISNA(VLOOKUP($I69,disall!$A$2:$CY$349,COLUMN(disall!CD68),FALSE)),-9999,VLOOKUP($I69,disall!$A$2:$CY$349,COLUMN(disall!CD68),FALSE))</f>
        <v>778.89</v>
      </c>
      <c r="CL69" s="8">
        <f>IF(ISNA(VLOOKUP($I69,disall!$A$2:$CY$349,COLUMN(disall!CE68),FALSE)),-9999,VLOOKUP($I69,disall!$A$2:$CY$349,COLUMN(disall!CE68),FALSE))</f>
        <v>18.3</v>
      </c>
      <c r="CM69" s="8">
        <f>IF(ISNA(VLOOKUP($I69,disall!$A$2:$CY$349,COLUMN(disall!CF68),FALSE)),-9999,VLOOKUP($I69,disall!$A$2:$CY$349,COLUMN(disall!CF68),FALSE))</f>
        <v>13.9</v>
      </c>
      <c r="CN69" s="8">
        <f>IF(ISNA(VLOOKUP($I69,disall!$A$2:$CY$349,COLUMN(disall!CG68),FALSE)),-9999,VLOOKUP($I69,disall!$A$2:$CY$349,COLUMN(disall!CG68),FALSE))</f>
        <v>759.56</v>
      </c>
      <c r="CO69" s="8">
        <f>IF(ISNA(VLOOKUP($I69,disall!$A$2:$CY$349,COLUMN(disall!CH68),FALSE)),-9999,VLOOKUP($I69,disall!$A$2:$CY$349,COLUMN(disall!CH68),FALSE))</f>
        <v>17.2</v>
      </c>
      <c r="CP69" s="8">
        <f>IF(ISNA(VLOOKUP($I69,disall!$A$2:$CY$349,COLUMN(disall!CI68),FALSE)),-9999,VLOOKUP($I69,disall!$A$2:$CY$349,COLUMN(disall!CI68),FALSE))</f>
        <v>16.899999999999999</v>
      </c>
      <c r="CQ69" s="8">
        <f>IF(ISNA(VLOOKUP($I69,disall!$A$2:$CY$349,COLUMN(disall!CJ68),FALSE)),-9999,VLOOKUP($I69,disall!$A$2:$CY$349,COLUMN(disall!CJ68),FALSE))</f>
        <v>982.56</v>
      </c>
      <c r="CR69" s="8">
        <f>IF(ISNA(VLOOKUP($I69,disall!$A$2:$CY$349,COLUMN(disall!CK68),FALSE)),-9999,VLOOKUP($I69,disall!$A$2:$CY$349,COLUMN(disall!CK68),FALSE))</f>
        <v>17.100000000000001</v>
      </c>
      <c r="CS69" s="8">
        <f>IF(ISNA(VLOOKUP($I69,disall!$A$2:$CY$349,COLUMN(disall!CL68),FALSE)),-9999,VLOOKUP($I69,disall!$A$2:$CY$349,COLUMN(disall!CL68),FALSE))</f>
        <v>6.2</v>
      </c>
      <c r="CT69" s="8">
        <f>IF(ISNA(VLOOKUP($I69,disall!$A$2:$CY$349,COLUMN(disall!CM68),FALSE)),-9999,VLOOKUP($I69,disall!$A$2:$CY$349,COLUMN(disall!CM68),FALSE))</f>
        <v>362.57</v>
      </c>
      <c r="CU69" s="8">
        <f>IF(ISNA(VLOOKUP($I69,disall!$A$2:$CY$349,COLUMN(disall!CN68),FALSE)),-9999,VLOOKUP($I69,disall!$A$2:$CY$349,COLUMN(disall!CN68),FALSE))</f>
        <v>11.6</v>
      </c>
      <c r="CV69" s="8">
        <f>IF(ISNA(VLOOKUP($I69,disall!$A$2:$CY$349,COLUMN(disall!CO68),FALSE)),-9999,VLOOKUP($I69,disall!$A$2:$CY$349,COLUMN(disall!CO68),FALSE))</f>
        <v>7.1</v>
      </c>
      <c r="CW69" s="8">
        <f>IF(ISNA(VLOOKUP($I69,disall!$A$2:$CY$349,COLUMN(disall!CP68),FALSE)),-9999,VLOOKUP($I69,disall!$A$2:$CY$349,COLUMN(disall!CP68),FALSE))</f>
        <v>612.07000000000005</v>
      </c>
      <c r="CX69" s="8">
        <f>IF(ISNA(VLOOKUP($I69,disall!$A$2:$CY$349,COLUMN(disall!CQ68),FALSE)),-9999,VLOOKUP($I69,disall!$A$2:$CY$349,COLUMN(disall!CQ68),FALSE))</f>
        <v>12.2</v>
      </c>
      <c r="CY69" s="8">
        <f>IF(ISNA(VLOOKUP($I69,disall!$A$2:$CY$349,COLUMN(disall!CR68),FALSE)),-9999,VLOOKUP($I69,disall!$A$2:$CY$349,COLUMN(disall!CR68),FALSE))</f>
        <v>11.2</v>
      </c>
      <c r="CZ69" s="8">
        <f>IF(ISNA(VLOOKUP($I69,disall!$A$2:$CY$349,COLUMN(disall!CS68),FALSE)),-9999,VLOOKUP($I69,disall!$A$2:$CY$349,COLUMN(disall!CS68),FALSE))</f>
        <v>918.03</v>
      </c>
      <c r="DA69" s="8">
        <f>IF(ISNA(VLOOKUP($I69,disall!$A$2:$CY$349,COLUMN(disall!CT68),FALSE)),-9999,VLOOKUP($I69,disall!$A$2:$CY$349,COLUMN(disall!CT68),FALSE))</f>
        <v>10.3</v>
      </c>
      <c r="DB69" s="8">
        <f>IF(ISNA(VLOOKUP($I69,disall!$A$2:$CY$349,COLUMN(disall!CU68),FALSE)),-9999,VLOOKUP($I69,disall!$A$2:$CY$349,COLUMN(disall!CU68),FALSE))</f>
        <v>7.5</v>
      </c>
      <c r="DC69" s="8">
        <f>IF(ISNA(VLOOKUP($I69,disall!$A$2:$CY$349,COLUMN(disall!CV68),FALSE)),-9999,VLOOKUP($I69,disall!$A$2:$CY$349,COLUMN(disall!CV68),FALSE))</f>
        <v>728.16</v>
      </c>
      <c r="DD69" s="8">
        <f>IF(ISNA(VLOOKUP($I69,disall!$A$2:$CY$349,COLUMN(disall!CW68),FALSE)),-9999,VLOOKUP($I69,disall!$A$2:$CY$349,COLUMN(disall!CW68),FALSE))</f>
        <v>8.3000000000000007</v>
      </c>
      <c r="DE69" s="8">
        <f>IF(ISNA(VLOOKUP($I69,disall!$A$2:$CY$349,COLUMN(disall!CX68),FALSE)),-9999,VLOOKUP($I69,disall!$A$2:$CY$349,COLUMN(disall!CX68),FALSE))</f>
        <v>7.3</v>
      </c>
      <c r="DF69" s="8">
        <f>IF(ISNA(VLOOKUP($I69,disall!$A$2:$CY$349,COLUMN(disall!CY68),FALSE)),-9999,VLOOKUP($I69,disall!$A$2:$CY$349,COLUMN(disall!CY68),FALSE))</f>
        <v>879.52</v>
      </c>
    </row>
    <row r="70" spans="1:110" x14ac:dyDescent="0.25">
      <c r="A70">
        <v>267</v>
      </c>
      <c r="B70" t="s">
        <v>8</v>
      </c>
      <c r="C70" t="s">
        <v>472</v>
      </c>
      <c r="D70" t="s">
        <v>318</v>
      </c>
      <c r="E70" t="s">
        <v>578</v>
      </c>
      <c r="F70" t="s">
        <v>338</v>
      </c>
      <c r="G70" t="s">
        <v>579</v>
      </c>
      <c r="H70">
        <v>1130</v>
      </c>
      <c r="I70">
        <f>IF(ISNA(VLOOKUP(H70,disall!$D$2:$L$349,1,FALSE)),H70,VLOOKUP(H70,disall!$D$2:$L$349,1,FALSE))</f>
        <v>1130</v>
      </c>
      <c r="J70">
        <f>IF(ISNA(VLOOKUP(H70,disall!$D$2:$L$349,1,FALSE)),"NA",VLOOKUP(H70,disall!$D$2:$L$349,2,FALSE))</f>
        <v>1130</v>
      </c>
      <c r="K70" t="str">
        <f>IF(ISNA(VLOOKUP(I70,disall!$A$2:$L$349,3,FALSE)),F70,VLOOKUP(I70,disall!$A$2:$L$349,3,FALSE))</f>
        <v>Yavatmal</v>
      </c>
      <c r="L70" t="str">
        <f>IF(ISNA(VLOOKUP(I70,disall!$A$2:$L$349,12,FALSE)),"NA",VLOOKUP(I70,disall!$A$2:$L$349,12,FALSE))</f>
        <v>Yavatmal</v>
      </c>
      <c r="M70">
        <f>IF(ISNA(VLOOKUP(I70,disall!$A$2:$M$349,6,FALSE)),"NA",VLOOKUP(I70,disall!$A$2:$M$349,6,FALSE))</f>
        <v>11</v>
      </c>
      <c r="N70">
        <f>IF(ISNA(VLOOKUP(I70,disall!$A$2:$M$349,7,FALSE)),"NA",VLOOKUP(I70,disall!$A$2:$M$349,7,FALSE))</f>
        <v>1.1533409999999999</v>
      </c>
      <c r="O70">
        <f>IF(ISNA(VLOOKUP(I70,disall!$A$2:$M$349,8,FALSE)),"NA",VLOOKUP(I70,disall!$A$2:$M$349,8,FALSE))</f>
        <v>6.8112019999999998</v>
      </c>
      <c r="P70" t="str">
        <f>IF(ISNA(VLOOKUP(I70,disall!$A$2:$M$349,9,FALSE)),"NA",VLOOKUP(I70,disall!$A$2:$M$349,9,FALSE))</f>
        <v>POLY</v>
      </c>
      <c r="Q70">
        <f>IF(ISNA(VLOOKUP(I70,disall!$A$2:$M$349,10,FALSE)),"NA",VLOOKUP(I70,disall!$A$2:$M$349,10,FALSE))</f>
        <v>356133000</v>
      </c>
      <c r="R70" t="str">
        <f>IF(ISNA(VLOOKUP(I70,disall!$A$2:$M$349,11,FALSE)),"NA",VLOOKUP(I70,disall!$A$2:$M$349,11,FALSE))</f>
        <v>Maharashtra</v>
      </c>
      <c r="S70" t="str">
        <f>IF(ISNA(VLOOKUP(I70,disall!$A$2:$M$349,12,FALSE)),"NA",VLOOKUP(I70,disall!$A$2:$M$349,12,FALSE))</f>
        <v>Yavatmal</v>
      </c>
      <c r="T70">
        <f>IF(ISNA(VLOOKUP(I70,disall!$A$2:$M$349,13,FALSE)),"NA",VLOOKUP(I70,disall!$A$2:$M$349,13,FALSE))</f>
        <v>194</v>
      </c>
      <c r="U70" s="8">
        <f>IF(ISNA(VLOOKUP($I70,disall!$A$2:$CY$349,COLUMN(disall!N69),FALSE)),-9999,VLOOKUP($I70,disall!$A$2:$CY$349,COLUMN(disall!N69),FALSE))</f>
        <v>19</v>
      </c>
      <c r="V70" s="8">
        <f>IF(ISNA(VLOOKUP($I70,disall!$A$2:$CY$349,COLUMN(disall!O69),FALSE)),-9999,VLOOKUP($I70,disall!$A$2:$CY$349,COLUMN(disall!O69),FALSE))</f>
        <v>6</v>
      </c>
      <c r="W70" s="8">
        <f>IF(ISNA(VLOOKUP($I70,disall!$A$2:$CY$349,COLUMN(disall!P69),FALSE)),-9999,VLOOKUP($I70,disall!$A$2:$CY$349,COLUMN(disall!P69),FALSE))</f>
        <v>315.79000000000002</v>
      </c>
      <c r="X70" s="8">
        <f>IF(ISNA(VLOOKUP($I70,disall!$A$2:$CY$349,COLUMN(disall!Q69),FALSE)),-9999,VLOOKUP($I70,disall!$A$2:$CY$349,COLUMN(disall!Q69),FALSE))</f>
        <v>26</v>
      </c>
      <c r="Y70" s="8">
        <f>IF(ISNA(VLOOKUP($I70,disall!$A$2:$CY$349,COLUMN(disall!R69),FALSE)),-9999,VLOOKUP($I70,disall!$A$2:$CY$349,COLUMN(disall!R69),FALSE))</f>
        <v>13</v>
      </c>
      <c r="Z70" s="8">
        <f>IF(ISNA(VLOOKUP($I70,disall!$A$2:$CY$349,COLUMN(disall!S69),FALSE)),-9999,VLOOKUP($I70,disall!$A$2:$CY$349,COLUMN(disall!S69),FALSE))</f>
        <v>500</v>
      </c>
      <c r="AA70" s="8">
        <f>IF(ISNA(VLOOKUP($I70,disall!$A$2:$CY$349,COLUMN(disall!T69),FALSE)),-9999,VLOOKUP($I70,disall!$A$2:$CY$349,COLUMN(disall!T69),FALSE))</f>
        <v>27.1</v>
      </c>
      <c r="AB70" s="8">
        <f>IF(ISNA(VLOOKUP($I70,disall!$A$2:$CY$349,COLUMN(disall!U69),FALSE)),-9999,VLOOKUP($I70,disall!$A$2:$CY$349,COLUMN(disall!U69),FALSE))</f>
        <v>22</v>
      </c>
      <c r="AC70" s="8">
        <f>IF(ISNA(VLOOKUP($I70,disall!$A$2:$CY$349,COLUMN(disall!V69),FALSE)),-9999,VLOOKUP($I70,disall!$A$2:$CY$349,COLUMN(disall!V69),FALSE))</f>
        <v>811.81</v>
      </c>
      <c r="AD70" s="8">
        <f>IF(ISNA(VLOOKUP($I70,disall!$A$2:$CY$349,COLUMN(disall!W69),FALSE)),-9999,VLOOKUP($I70,disall!$A$2:$CY$349,COLUMN(disall!W69),FALSE))</f>
        <v>32.1</v>
      </c>
      <c r="AE70" s="8">
        <f>IF(ISNA(VLOOKUP($I70,disall!$A$2:$CY$349,COLUMN(disall!X69),FALSE)),-9999,VLOOKUP($I70,disall!$A$2:$CY$349,COLUMN(disall!X69),FALSE))</f>
        <v>22.1</v>
      </c>
      <c r="AF70" s="8">
        <f>IF(ISNA(VLOOKUP($I70,disall!$A$2:$CY$349,COLUMN(disall!Y69),FALSE)),-9999,VLOOKUP($I70,disall!$A$2:$CY$349,COLUMN(disall!Y69),FALSE))</f>
        <v>688.47</v>
      </c>
      <c r="AG70" s="8">
        <f>IF(ISNA(VLOOKUP($I70,disall!$A$2:$CY$349,COLUMN(disall!Z69),FALSE)),-9999,VLOOKUP($I70,disall!$A$2:$CY$349,COLUMN(disall!Z69),FALSE))</f>
        <v>35.799999999999997</v>
      </c>
      <c r="AH70" s="8">
        <f>IF(ISNA(VLOOKUP($I70,disall!$A$2:$CY$349,COLUMN(disall!AA69),FALSE)),-9999,VLOOKUP($I70,disall!$A$2:$CY$349,COLUMN(disall!AA69),FALSE))</f>
        <v>18.5</v>
      </c>
      <c r="AI70" s="8">
        <f>IF(ISNA(VLOOKUP($I70,disall!$A$2:$CY$349,COLUMN(disall!AB69),FALSE)),-9999,VLOOKUP($I70,disall!$A$2:$CY$349,COLUMN(disall!AB69),FALSE))</f>
        <v>516.76</v>
      </c>
      <c r="AJ70" s="8">
        <f>IF(ISNA(VLOOKUP($I70,disall!$A$2:$CY$349,COLUMN(disall!AC69),FALSE)),-9999,VLOOKUP($I70,disall!$A$2:$CY$349,COLUMN(disall!AC69),FALSE))</f>
        <v>34.5</v>
      </c>
      <c r="AK70" s="8">
        <f>IF(ISNA(VLOOKUP($I70,disall!$A$2:$CY$349,COLUMN(disall!AD69),FALSE)),-9999,VLOOKUP($I70,disall!$A$2:$CY$349,COLUMN(disall!AD69),FALSE))</f>
        <v>21.6</v>
      </c>
      <c r="AL70" s="8">
        <f>IF(ISNA(VLOOKUP($I70,disall!$A$2:$CY$349,COLUMN(disall!AE69),FALSE)),-9999,VLOOKUP($I70,disall!$A$2:$CY$349,COLUMN(disall!AE69),FALSE))</f>
        <v>626.09</v>
      </c>
      <c r="AM70" s="8">
        <f>IF(ISNA(VLOOKUP($I70,disall!$A$2:$CY$349,COLUMN(disall!AF69),FALSE)),-9999,VLOOKUP($I70,disall!$A$2:$CY$349,COLUMN(disall!AF69),FALSE))</f>
        <v>38.799999999999997</v>
      </c>
      <c r="AN70" s="8">
        <f>IF(ISNA(VLOOKUP($I70,disall!$A$2:$CY$349,COLUMN(disall!AG69),FALSE)),-9999,VLOOKUP($I70,disall!$A$2:$CY$349,COLUMN(disall!AG69),FALSE))</f>
        <v>11.6</v>
      </c>
      <c r="AO70" s="8">
        <f>IF(ISNA(VLOOKUP($I70,disall!$A$2:$CY$349,COLUMN(disall!AH69),FALSE)),-9999,VLOOKUP($I70,disall!$A$2:$CY$349,COLUMN(disall!AH69),FALSE))</f>
        <v>298.97000000000003</v>
      </c>
      <c r="AP70" s="8">
        <f>IF(ISNA(VLOOKUP($I70,disall!$A$2:$CY$349,COLUMN(disall!AI69),FALSE)),-9999,VLOOKUP($I70,disall!$A$2:$CY$349,COLUMN(disall!AI69),FALSE))</f>
        <v>41.6</v>
      </c>
      <c r="AQ70" s="8">
        <f>IF(ISNA(VLOOKUP($I70,disall!$A$2:$CY$349,COLUMN(disall!AJ69),FALSE)),-9999,VLOOKUP($I70,disall!$A$2:$CY$349,COLUMN(disall!AJ69),FALSE))</f>
        <v>25.8</v>
      </c>
      <c r="AR70" s="8">
        <f>IF(ISNA(VLOOKUP($I70,disall!$A$2:$CY$349,COLUMN(disall!AK69),FALSE)),-9999,VLOOKUP($I70,disall!$A$2:$CY$349,COLUMN(disall!AK69),FALSE))</f>
        <v>620.19000000000005</v>
      </c>
      <c r="AS70" s="8">
        <f>IF(ISNA(VLOOKUP($I70,disall!$A$2:$CY$349,COLUMN(disall!AL69),FALSE)),-9999,VLOOKUP($I70,disall!$A$2:$CY$349,COLUMN(disall!AL69),FALSE))</f>
        <v>32.299999999999997</v>
      </c>
      <c r="AT70" s="8">
        <f>IF(ISNA(VLOOKUP($I70,disall!$A$2:$CY$349,COLUMN(disall!AM69),FALSE)),-9999,VLOOKUP($I70,disall!$A$2:$CY$349,COLUMN(disall!AM69),FALSE))</f>
        <v>24</v>
      </c>
      <c r="AU70" s="8">
        <f>IF(ISNA(VLOOKUP($I70,disall!$A$2:$CY$349,COLUMN(disall!AN69),FALSE)),-9999,VLOOKUP($I70,disall!$A$2:$CY$349,COLUMN(disall!AN69),FALSE))</f>
        <v>743.03</v>
      </c>
      <c r="AV70" s="8">
        <f>IF(ISNA(VLOOKUP($I70,disall!$A$2:$CY$349,COLUMN(disall!AO69),FALSE)),-9999,VLOOKUP($I70,disall!$A$2:$CY$349,COLUMN(disall!AO69),FALSE))</f>
        <v>33.700000000000003</v>
      </c>
      <c r="AW70" s="8">
        <f>IF(ISNA(VLOOKUP($I70,disall!$A$2:$CY$349,COLUMN(disall!AP69),FALSE)),-9999,VLOOKUP($I70,disall!$A$2:$CY$349,COLUMN(disall!AP69),FALSE))</f>
        <v>26.1</v>
      </c>
      <c r="AX70" s="8">
        <f>IF(ISNA(VLOOKUP($I70,disall!$A$2:$CY$349,COLUMN(disall!AQ69),FALSE)),-9999,VLOOKUP($I70,disall!$A$2:$CY$349,COLUMN(disall!AQ69),FALSE))</f>
        <v>774.48</v>
      </c>
      <c r="AY70" s="8">
        <f>IF(ISNA(VLOOKUP($I70,disall!$A$2:$CY$349,COLUMN(disall!AR69),FALSE)),-9999,VLOOKUP($I70,disall!$A$2:$CY$349,COLUMN(disall!AR69),FALSE))</f>
        <v>37.6</v>
      </c>
      <c r="AZ70" s="8">
        <f>IF(ISNA(VLOOKUP($I70,disall!$A$2:$CY$349,COLUMN(disall!AS69),FALSE)),-9999,VLOOKUP($I70,disall!$A$2:$CY$349,COLUMN(disall!AS69),FALSE))</f>
        <v>13.9</v>
      </c>
      <c r="BA70" s="8">
        <f>IF(ISNA(VLOOKUP($I70,disall!$A$2:$CY$349,COLUMN(disall!AT69),FALSE)),-9999,VLOOKUP($I70,disall!$A$2:$CY$349,COLUMN(disall!AT69),FALSE))</f>
        <v>369.68</v>
      </c>
      <c r="BB70" s="8">
        <f>IF(ISNA(VLOOKUP($I70,disall!$A$2:$CY$349,COLUMN(disall!AU69),FALSE)),-9999,VLOOKUP($I70,disall!$A$2:$CY$349,COLUMN(disall!AU69),FALSE))</f>
        <v>33.6</v>
      </c>
      <c r="BC70" s="8">
        <f>IF(ISNA(VLOOKUP($I70,disall!$A$2:$CY$349,COLUMN(disall!AV69),FALSE)),-9999,VLOOKUP($I70,disall!$A$2:$CY$349,COLUMN(disall!AV69),FALSE))</f>
        <v>25.5</v>
      </c>
      <c r="BD70" s="8">
        <f>IF(ISNA(VLOOKUP($I70,disall!$A$2:$CY$349,COLUMN(disall!AW69),FALSE)),-9999,VLOOKUP($I70,disall!$A$2:$CY$349,COLUMN(disall!AW69),FALSE))</f>
        <v>758.93</v>
      </c>
      <c r="BE70" s="8">
        <f>IF(ISNA(VLOOKUP($I70,disall!$A$2:$CY$349,COLUMN(disall!AX69),FALSE)),-9999,VLOOKUP($I70,disall!$A$2:$CY$349,COLUMN(disall!AX69),FALSE))</f>
        <v>35.9</v>
      </c>
      <c r="BF70" s="8">
        <f>IF(ISNA(VLOOKUP($I70,disall!$A$2:$CY$349,COLUMN(disall!AY69),FALSE)),-9999,VLOOKUP($I70,disall!$A$2:$CY$349,COLUMN(disall!AY69),FALSE))</f>
        <v>12</v>
      </c>
      <c r="BG70" s="8">
        <f>IF(ISNA(VLOOKUP($I70,disall!$A$2:$CY$349,COLUMN(disall!AZ69),FALSE)),-9999,VLOOKUP($I70,disall!$A$2:$CY$349,COLUMN(disall!AZ69),FALSE))</f>
        <v>334.26</v>
      </c>
      <c r="BH70" s="8">
        <f>IF(ISNA(VLOOKUP($I70,disall!$A$2:$CY$349,COLUMN(disall!BA69),FALSE)),-9999,VLOOKUP($I70,disall!$A$2:$CY$349,COLUMN(disall!BA69),FALSE))</f>
        <v>32.4</v>
      </c>
      <c r="BI70" s="8">
        <f>IF(ISNA(VLOOKUP($I70,disall!$A$2:$CY$349,COLUMN(disall!BB69),FALSE)),-9999,VLOOKUP($I70,disall!$A$2:$CY$349,COLUMN(disall!BB69),FALSE))</f>
        <v>20.7</v>
      </c>
      <c r="BJ70" s="8">
        <f>IF(ISNA(VLOOKUP($I70,disall!$A$2:$CY$349,COLUMN(disall!BC69),FALSE)),-9999,VLOOKUP($I70,disall!$A$2:$CY$349,COLUMN(disall!BC69),FALSE))</f>
        <v>638.89</v>
      </c>
      <c r="BK70" s="8">
        <f>IF(ISNA(VLOOKUP($I70,disall!$A$2:$CY$349,COLUMN(disall!BD69),FALSE)),-9999,VLOOKUP($I70,disall!$A$2:$CY$349,COLUMN(disall!BD69),FALSE))</f>
        <v>31.9</v>
      </c>
      <c r="BL70" s="8">
        <f>IF(ISNA(VLOOKUP($I70,disall!$A$2:$CY$349,COLUMN(disall!BE69),FALSE)),-9999,VLOOKUP($I70,disall!$A$2:$CY$349,COLUMN(disall!BE69),FALSE))</f>
        <v>18.3</v>
      </c>
      <c r="BM70" s="8">
        <f>IF(ISNA(VLOOKUP($I70,disall!$A$2:$CY$349,COLUMN(disall!BF69),FALSE)),-9999,VLOOKUP($I70,disall!$A$2:$CY$349,COLUMN(disall!BF69),FALSE))</f>
        <v>573.66999999999996</v>
      </c>
      <c r="BN70" s="8">
        <f>IF(ISNA(VLOOKUP($I70,disall!$A$2:$CY$349,COLUMN(disall!BG69),FALSE)),-9999,VLOOKUP($I70,disall!$A$2:$CY$349,COLUMN(disall!BG69),FALSE))</f>
        <v>30.3</v>
      </c>
      <c r="BO70" s="8">
        <f>IF(ISNA(VLOOKUP($I70,disall!$A$2:$CY$349,COLUMN(disall!BH69),FALSE)),-9999,VLOOKUP($I70,disall!$A$2:$CY$349,COLUMN(disall!BH69),FALSE))</f>
        <v>14.9</v>
      </c>
      <c r="BP70" s="8">
        <f>IF(ISNA(VLOOKUP($I70,disall!$A$2:$CY$349,COLUMN(disall!BI69),FALSE)),-9999,VLOOKUP($I70,disall!$A$2:$CY$349,COLUMN(disall!BI69),FALSE))</f>
        <v>491.75</v>
      </c>
      <c r="BQ70" s="8">
        <f>IF(ISNA(VLOOKUP($I70,disall!$A$2:$CY$349,COLUMN(disall!BJ69),FALSE)),-9999,VLOOKUP($I70,disall!$A$2:$CY$349,COLUMN(disall!BJ69),FALSE))</f>
        <v>32</v>
      </c>
      <c r="BR70" s="8">
        <f>IF(ISNA(VLOOKUP($I70,disall!$A$2:$CY$349,COLUMN(disall!BK69),FALSE)),-9999,VLOOKUP($I70,disall!$A$2:$CY$349,COLUMN(disall!BK69),FALSE))</f>
        <v>13.6</v>
      </c>
      <c r="BS70" s="8">
        <f>IF(ISNA(VLOOKUP($I70,disall!$A$2:$CY$349,COLUMN(disall!BL69),FALSE)),-9999,VLOOKUP($I70,disall!$A$2:$CY$349,COLUMN(disall!BL69),FALSE))</f>
        <v>425</v>
      </c>
      <c r="BT70" s="8">
        <f>IF(ISNA(VLOOKUP($I70,disall!$A$2:$CY$349,COLUMN(disall!BM69),FALSE)),-9999,VLOOKUP($I70,disall!$A$2:$CY$349,COLUMN(disall!BM69),FALSE))</f>
        <v>36.299999999999997</v>
      </c>
      <c r="BU70" s="8">
        <f>IF(ISNA(VLOOKUP($I70,disall!$A$2:$CY$349,COLUMN(disall!BN69),FALSE)),-9999,VLOOKUP($I70,disall!$A$2:$CY$349,COLUMN(disall!BN69),FALSE))</f>
        <v>20.6</v>
      </c>
      <c r="BV70" s="8">
        <f>IF(ISNA(VLOOKUP($I70,disall!$A$2:$CY$349,COLUMN(disall!BO69),FALSE)),-9999,VLOOKUP($I70,disall!$A$2:$CY$349,COLUMN(disall!BO69),FALSE))</f>
        <v>567.49</v>
      </c>
      <c r="BW70" s="8">
        <f>IF(ISNA(VLOOKUP($I70,disall!$A$2:$CY$349,COLUMN(disall!BP69),FALSE)),-9999,VLOOKUP($I70,disall!$A$2:$CY$349,COLUMN(disall!BP69),FALSE))</f>
        <v>14.5</v>
      </c>
      <c r="BX70" s="8">
        <f>IF(ISNA(VLOOKUP($I70,disall!$A$2:$CY$349,COLUMN(disall!BQ69),FALSE)),-9999,VLOOKUP($I70,disall!$A$2:$CY$349,COLUMN(disall!BQ69),FALSE))</f>
        <v>5.0999999999999996</v>
      </c>
      <c r="BY70" s="8">
        <f>IF(ISNA(VLOOKUP($I70,disall!$A$2:$CY$349,COLUMN(disall!BR69),FALSE)),-9999,VLOOKUP($I70,disall!$A$2:$CY$349,COLUMN(disall!BR69),FALSE))</f>
        <v>351.72</v>
      </c>
      <c r="BZ70" s="8">
        <f>IF(ISNA(VLOOKUP($I70,disall!$A$2:$CY$349,COLUMN(disall!BS69),FALSE)),-9999,VLOOKUP($I70,disall!$A$2:$CY$349,COLUMN(disall!BS69),FALSE))</f>
        <v>17</v>
      </c>
      <c r="CA70" s="8">
        <f>IF(ISNA(VLOOKUP($I70,disall!$A$2:$CY$349,COLUMN(disall!BT69),FALSE)),-9999,VLOOKUP($I70,disall!$A$2:$CY$349,COLUMN(disall!BT69),FALSE))</f>
        <v>9.1</v>
      </c>
      <c r="CB70" s="8">
        <f>IF(ISNA(VLOOKUP($I70,disall!$A$2:$CY$349,COLUMN(disall!BU69),FALSE)),-9999,VLOOKUP($I70,disall!$A$2:$CY$349,COLUMN(disall!BU69),FALSE))</f>
        <v>535.29</v>
      </c>
      <c r="CC70" s="8">
        <f>IF(ISNA(VLOOKUP($I70,disall!$A$2:$CY$349,COLUMN(disall!BV69),FALSE)),-9999,VLOOKUP($I70,disall!$A$2:$CY$349,COLUMN(disall!BV69),FALSE))</f>
        <v>18</v>
      </c>
      <c r="CD70" s="8">
        <f>IF(ISNA(VLOOKUP($I70,disall!$A$2:$CY$349,COLUMN(disall!BW69),FALSE)),-9999,VLOOKUP($I70,disall!$A$2:$CY$349,COLUMN(disall!BW69),FALSE))</f>
        <v>11</v>
      </c>
      <c r="CE70" s="8">
        <f>IF(ISNA(VLOOKUP($I70,disall!$A$2:$CY$349,COLUMN(disall!BX69),FALSE)),-9999,VLOOKUP($I70,disall!$A$2:$CY$349,COLUMN(disall!BX69),FALSE))</f>
        <v>611.11</v>
      </c>
      <c r="CF70" s="8">
        <f>IF(ISNA(VLOOKUP($I70,disall!$A$2:$CY$349,COLUMN(disall!BY69),FALSE)),-9999,VLOOKUP($I70,disall!$A$2:$CY$349,COLUMN(disall!BY69),FALSE))</f>
        <v>13</v>
      </c>
      <c r="CG70" s="8">
        <f>IF(ISNA(VLOOKUP($I70,disall!$A$2:$CY$349,COLUMN(disall!BZ69),FALSE)),-9999,VLOOKUP($I70,disall!$A$2:$CY$349,COLUMN(disall!BZ69),FALSE))</f>
        <v>8</v>
      </c>
      <c r="CH70" s="8">
        <f>IF(ISNA(VLOOKUP($I70,disall!$A$2:$CY$349,COLUMN(disall!CA69),FALSE)),-9999,VLOOKUP($I70,disall!$A$2:$CY$349,COLUMN(disall!CA69),FALSE))</f>
        <v>615.38</v>
      </c>
      <c r="CI70" s="8">
        <f>IF(ISNA(VLOOKUP($I70,disall!$A$2:$CY$349,COLUMN(disall!CB69),FALSE)),-9999,VLOOKUP($I70,disall!$A$2:$CY$349,COLUMN(disall!CB69),FALSE))</f>
        <v>20</v>
      </c>
      <c r="CJ70" s="8">
        <f>IF(ISNA(VLOOKUP($I70,disall!$A$2:$CY$349,COLUMN(disall!CC69),FALSE)),-9999,VLOOKUP($I70,disall!$A$2:$CY$349,COLUMN(disall!CC69),FALSE))</f>
        <v>16.600000000000001</v>
      </c>
      <c r="CK70" s="8">
        <f>IF(ISNA(VLOOKUP($I70,disall!$A$2:$CY$349,COLUMN(disall!CD69),FALSE)),-9999,VLOOKUP($I70,disall!$A$2:$CY$349,COLUMN(disall!CD69),FALSE))</f>
        <v>830</v>
      </c>
      <c r="CL70" s="8">
        <f>IF(ISNA(VLOOKUP($I70,disall!$A$2:$CY$349,COLUMN(disall!CE69),FALSE)),-9999,VLOOKUP($I70,disall!$A$2:$CY$349,COLUMN(disall!CE69),FALSE))</f>
        <v>16.600000000000001</v>
      </c>
      <c r="CM70" s="8">
        <f>IF(ISNA(VLOOKUP($I70,disall!$A$2:$CY$349,COLUMN(disall!CF69),FALSE)),-9999,VLOOKUP($I70,disall!$A$2:$CY$349,COLUMN(disall!CF69),FALSE))</f>
        <v>15.3</v>
      </c>
      <c r="CN70" s="8">
        <f>IF(ISNA(VLOOKUP($I70,disall!$A$2:$CY$349,COLUMN(disall!CG69),FALSE)),-9999,VLOOKUP($I70,disall!$A$2:$CY$349,COLUMN(disall!CG69),FALSE))</f>
        <v>921.69</v>
      </c>
      <c r="CO70" s="8">
        <f>IF(ISNA(VLOOKUP($I70,disall!$A$2:$CY$349,COLUMN(disall!CH69),FALSE)),-9999,VLOOKUP($I70,disall!$A$2:$CY$349,COLUMN(disall!CH69),FALSE))</f>
        <v>17.8</v>
      </c>
      <c r="CP70" s="8">
        <f>IF(ISNA(VLOOKUP($I70,disall!$A$2:$CY$349,COLUMN(disall!CI69),FALSE)),-9999,VLOOKUP($I70,disall!$A$2:$CY$349,COLUMN(disall!CI69),FALSE))</f>
        <v>17.899999999999999</v>
      </c>
      <c r="CQ70" s="8">
        <f>IF(ISNA(VLOOKUP($I70,disall!$A$2:$CY$349,COLUMN(disall!CJ69),FALSE)),-9999,VLOOKUP($I70,disall!$A$2:$CY$349,COLUMN(disall!CJ69),FALSE))</f>
        <v>1005.62</v>
      </c>
      <c r="CR70" s="8">
        <f>IF(ISNA(VLOOKUP($I70,disall!$A$2:$CY$349,COLUMN(disall!CK69),FALSE)),-9999,VLOOKUP($I70,disall!$A$2:$CY$349,COLUMN(disall!CK69),FALSE))</f>
        <v>11.4</v>
      </c>
      <c r="CS70" s="8">
        <f>IF(ISNA(VLOOKUP($I70,disall!$A$2:$CY$349,COLUMN(disall!CL69),FALSE)),-9999,VLOOKUP($I70,disall!$A$2:$CY$349,COLUMN(disall!CL69),FALSE))</f>
        <v>7.2</v>
      </c>
      <c r="CT70" s="8">
        <f>IF(ISNA(VLOOKUP($I70,disall!$A$2:$CY$349,COLUMN(disall!CM69),FALSE)),-9999,VLOOKUP($I70,disall!$A$2:$CY$349,COLUMN(disall!CM69),FALSE))</f>
        <v>631.58000000000004</v>
      </c>
      <c r="CU70" s="8">
        <f>IF(ISNA(VLOOKUP($I70,disall!$A$2:$CY$349,COLUMN(disall!CN69),FALSE)),-9999,VLOOKUP($I70,disall!$A$2:$CY$349,COLUMN(disall!CN69),FALSE))</f>
        <v>12.1</v>
      </c>
      <c r="CV70" s="8">
        <f>IF(ISNA(VLOOKUP($I70,disall!$A$2:$CY$349,COLUMN(disall!CO69),FALSE)),-9999,VLOOKUP($I70,disall!$A$2:$CY$349,COLUMN(disall!CO69),FALSE))</f>
        <v>12.5</v>
      </c>
      <c r="CW70" s="8">
        <f>IF(ISNA(VLOOKUP($I70,disall!$A$2:$CY$349,COLUMN(disall!CP69),FALSE)),-9999,VLOOKUP($I70,disall!$A$2:$CY$349,COLUMN(disall!CP69),FALSE))</f>
        <v>1033.06</v>
      </c>
      <c r="CX70" s="8">
        <f>IF(ISNA(VLOOKUP($I70,disall!$A$2:$CY$349,COLUMN(disall!CQ69),FALSE)),-9999,VLOOKUP($I70,disall!$A$2:$CY$349,COLUMN(disall!CQ69),FALSE))</f>
        <v>11.1</v>
      </c>
      <c r="CY70" s="8">
        <f>IF(ISNA(VLOOKUP($I70,disall!$A$2:$CY$349,COLUMN(disall!CR69),FALSE)),-9999,VLOOKUP($I70,disall!$A$2:$CY$349,COLUMN(disall!CR69),FALSE))</f>
        <v>10.7</v>
      </c>
      <c r="CZ70" s="8">
        <f>IF(ISNA(VLOOKUP($I70,disall!$A$2:$CY$349,COLUMN(disall!CS69),FALSE)),-9999,VLOOKUP($I70,disall!$A$2:$CY$349,COLUMN(disall!CS69),FALSE))</f>
        <v>963.96</v>
      </c>
      <c r="DA70" s="8">
        <f>IF(ISNA(VLOOKUP($I70,disall!$A$2:$CY$349,COLUMN(disall!CT69),FALSE)),-9999,VLOOKUP($I70,disall!$A$2:$CY$349,COLUMN(disall!CT69),FALSE))</f>
        <v>9.6</v>
      </c>
      <c r="DB70" s="8">
        <f>IF(ISNA(VLOOKUP($I70,disall!$A$2:$CY$349,COLUMN(disall!CU69),FALSE)),-9999,VLOOKUP($I70,disall!$A$2:$CY$349,COLUMN(disall!CU69),FALSE))</f>
        <v>10.9</v>
      </c>
      <c r="DC70" s="8">
        <f>IF(ISNA(VLOOKUP($I70,disall!$A$2:$CY$349,COLUMN(disall!CV69),FALSE)),-9999,VLOOKUP($I70,disall!$A$2:$CY$349,COLUMN(disall!CV69),FALSE))</f>
        <v>1135.42</v>
      </c>
      <c r="DD70" s="8">
        <f>IF(ISNA(VLOOKUP($I70,disall!$A$2:$CY$349,COLUMN(disall!CW69),FALSE)),-9999,VLOOKUP($I70,disall!$A$2:$CY$349,COLUMN(disall!CW69),FALSE))</f>
        <v>9.9</v>
      </c>
      <c r="DE70" s="8">
        <f>IF(ISNA(VLOOKUP($I70,disall!$A$2:$CY$349,COLUMN(disall!CX69),FALSE)),-9999,VLOOKUP($I70,disall!$A$2:$CY$349,COLUMN(disall!CX69),FALSE))</f>
        <v>9.8000000000000007</v>
      </c>
      <c r="DF70" s="8">
        <f>IF(ISNA(VLOOKUP($I70,disall!$A$2:$CY$349,COLUMN(disall!CY69),FALSE)),-9999,VLOOKUP($I70,disall!$A$2:$CY$349,COLUMN(disall!CY69),FALSE))</f>
        <v>989.9</v>
      </c>
    </row>
    <row r="71" spans="1:110" x14ac:dyDescent="0.25">
      <c r="A71">
        <v>294</v>
      </c>
      <c r="B71" t="s">
        <v>8</v>
      </c>
      <c r="C71" t="s">
        <v>472</v>
      </c>
      <c r="D71" t="s">
        <v>306</v>
      </c>
      <c r="E71" t="s">
        <v>580</v>
      </c>
      <c r="F71" t="s">
        <v>581</v>
      </c>
      <c r="G71" t="s">
        <v>582</v>
      </c>
      <c r="H71">
        <v>1502</v>
      </c>
      <c r="I71">
        <f>IF(ISNA(VLOOKUP(H71,disall!$D$2:$L$349,1,FALSE)),H71,VLOOKUP(H71,disall!$D$2:$L$349,1,FALSE))</f>
        <v>1502</v>
      </c>
      <c r="J71">
        <f>IF(ISNA(VLOOKUP(H71,disall!$D$2:$L$349,1,FALSE)),"NA",VLOOKUP(H71,disall!$D$2:$L$349,2,FALSE))</f>
        <v>1502</v>
      </c>
      <c r="K71" t="str">
        <f>IF(ISNA(VLOOKUP(I71,disall!$A$2:$L$349,3,FALSE)),F71,VLOOKUP(I71,disall!$A$2:$L$349,3,FALSE))</f>
        <v>Baleshwar</v>
      </c>
      <c r="L71" t="str">
        <f>IF(ISNA(VLOOKUP(I71,disall!$A$2:$L$349,12,FALSE)),"NA",VLOOKUP(I71,disall!$A$2:$L$349,12,FALSE))</f>
        <v>Balasore (Baleshwar)</v>
      </c>
      <c r="M71">
        <f>IF(ISNA(VLOOKUP(I71,disall!$A$2:$M$349,6,FALSE)),"NA",VLOOKUP(I71,disall!$A$2:$M$349,6,FALSE))</f>
        <v>15</v>
      </c>
      <c r="N71">
        <f>IF(ISNA(VLOOKUP(I71,disall!$A$2:$M$349,7,FALSE)),"NA",VLOOKUP(I71,disall!$A$2:$M$349,7,FALSE))</f>
        <v>0.58186199999999999</v>
      </c>
      <c r="O71">
        <f>IF(ISNA(VLOOKUP(I71,disall!$A$2:$M$349,8,FALSE)),"NA",VLOOKUP(I71,disall!$A$2:$M$349,8,FALSE))</f>
        <v>5.0491710000000003</v>
      </c>
      <c r="P71" t="str">
        <f>IF(ISNA(VLOOKUP(I71,disall!$A$2:$M$349,9,FALSE)),"NA",VLOOKUP(I71,disall!$A$2:$M$349,9,FALSE))</f>
        <v>POLY</v>
      </c>
      <c r="Q71">
        <f>IF(ISNA(VLOOKUP(I71,disall!$A$2:$M$349,10,FALSE)),"NA",VLOOKUP(I71,disall!$A$2:$M$349,10,FALSE))</f>
        <v>356180200</v>
      </c>
      <c r="R71" t="str">
        <f>IF(ISNA(VLOOKUP(I71,disall!$A$2:$M$349,11,FALSE)),"NA",VLOOKUP(I71,disall!$A$2:$M$349,11,FALSE))</f>
        <v>Orissa</v>
      </c>
      <c r="S71" t="str">
        <f>IF(ISNA(VLOOKUP(I71,disall!$A$2:$M$349,12,FALSE)),"NA",VLOOKUP(I71,disall!$A$2:$M$349,12,FALSE))</f>
        <v>Balasore (Baleshwar)</v>
      </c>
      <c r="T71">
        <f>IF(ISNA(VLOOKUP(I71,disall!$A$2:$M$349,13,FALSE)),"NA",VLOOKUP(I71,disall!$A$2:$M$349,13,FALSE))</f>
        <v>195</v>
      </c>
      <c r="U71" s="8">
        <f>IF(ISNA(VLOOKUP($I71,disall!$A$2:$CY$349,COLUMN(disall!N70),FALSE)),-9999,VLOOKUP($I71,disall!$A$2:$CY$349,COLUMN(disall!N70),FALSE))</f>
        <v>0</v>
      </c>
      <c r="V71" s="8">
        <f>IF(ISNA(VLOOKUP($I71,disall!$A$2:$CY$349,COLUMN(disall!O70),FALSE)),-9999,VLOOKUP($I71,disall!$A$2:$CY$349,COLUMN(disall!O70),FALSE))</f>
        <v>0</v>
      </c>
      <c r="W71" s="8">
        <f>IF(ISNA(VLOOKUP($I71,disall!$A$2:$CY$349,COLUMN(disall!P70),FALSE)),-9999,VLOOKUP($I71,disall!$A$2:$CY$349,COLUMN(disall!P70),FALSE))</f>
        <v>0</v>
      </c>
      <c r="X71" s="8">
        <f>IF(ISNA(VLOOKUP($I71,disall!$A$2:$CY$349,COLUMN(disall!Q70),FALSE)),-9999,VLOOKUP($I71,disall!$A$2:$CY$349,COLUMN(disall!Q70),FALSE))</f>
        <v>0</v>
      </c>
      <c r="Y71" s="8">
        <f>IF(ISNA(VLOOKUP($I71,disall!$A$2:$CY$349,COLUMN(disall!R70),FALSE)),-9999,VLOOKUP($I71,disall!$A$2:$CY$349,COLUMN(disall!R70),FALSE))</f>
        <v>0</v>
      </c>
      <c r="Z71" s="8">
        <f>IF(ISNA(VLOOKUP($I71,disall!$A$2:$CY$349,COLUMN(disall!S70),FALSE)),-9999,VLOOKUP($I71,disall!$A$2:$CY$349,COLUMN(disall!S70),FALSE))</f>
        <v>0</v>
      </c>
      <c r="AA71" s="8">
        <f>IF(ISNA(VLOOKUP($I71,disall!$A$2:$CY$349,COLUMN(disall!T70),FALSE)),-9999,VLOOKUP($I71,disall!$A$2:$CY$349,COLUMN(disall!T70),FALSE))</f>
        <v>0</v>
      </c>
      <c r="AB71" s="8">
        <f>IF(ISNA(VLOOKUP($I71,disall!$A$2:$CY$349,COLUMN(disall!U70),FALSE)),-9999,VLOOKUP($I71,disall!$A$2:$CY$349,COLUMN(disall!U70),FALSE))</f>
        <v>0</v>
      </c>
      <c r="AC71" s="8">
        <f>IF(ISNA(VLOOKUP($I71,disall!$A$2:$CY$349,COLUMN(disall!V70),FALSE)),-9999,VLOOKUP($I71,disall!$A$2:$CY$349,COLUMN(disall!V70),FALSE))</f>
        <v>0</v>
      </c>
      <c r="AD71" s="8">
        <f>IF(ISNA(VLOOKUP($I71,disall!$A$2:$CY$349,COLUMN(disall!W70),FALSE)),-9999,VLOOKUP($I71,disall!$A$2:$CY$349,COLUMN(disall!W70),FALSE))</f>
        <v>0</v>
      </c>
      <c r="AE71" s="8">
        <f>IF(ISNA(VLOOKUP($I71,disall!$A$2:$CY$349,COLUMN(disall!X70),FALSE)),-9999,VLOOKUP($I71,disall!$A$2:$CY$349,COLUMN(disall!X70),FALSE))</f>
        <v>0</v>
      </c>
      <c r="AF71" s="8">
        <f>IF(ISNA(VLOOKUP($I71,disall!$A$2:$CY$349,COLUMN(disall!Y70),FALSE)),-9999,VLOOKUP($I71,disall!$A$2:$CY$349,COLUMN(disall!Y70),FALSE))</f>
        <v>0</v>
      </c>
      <c r="AG71" s="8">
        <f>IF(ISNA(VLOOKUP($I71,disall!$A$2:$CY$349,COLUMN(disall!Z70),FALSE)),-9999,VLOOKUP($I71,disall!$A$2:$CY$349,COLUMN(disall!Z70),FALSE))</f>
        <v>0</v>
      </c>
      <c r="AH71" s="8">
        <f>IF(ISNA(VLOOKUP($I71,disall!$A$2:$CY$349,COLUMN(disall!AA70),FALSE)),-9999,VLOOKUP($I71,disall!$A$2:$CY$349,COLUMN(disall!AA70),FALSE))</f>
        <v>0</v>
      </c>
      <c r="AI71" s="8">
        <f>IF(ISNA(VLOOKUP($I71,disall!$A$2:$CY$349,COLUMN(disall!AB70),FALSE)),-9999,VLOOKUP($I71,disall!$A$2:$CY$349,COLUMN(disall!AB70),FALSE))</f>
        <v>0</v>
      </c>
      <c r="AJ71" s="8">
        <f>IF(ISNA(VLOOKUP($I71,disall!$A$2:$CY$349,COLUMN(disall!AC70),FALSE)),-9999,VLOOKUP($I71,disall!$A$2:$CY$349,COLUMN(disall!AC70),FALSE))</f>
        <v>0</v>
      </c>
      <c r="AK71" s="8">
        <f>IF(ISNA(VLOOKUP($I71,disall!$A$2:$CY$349,COLUMN(disall!AD70),FALSE)),-9999,VLOOKUP($I71,disall!$A$2:$CY$349,COLUMN(disall!AD70),FALSE))</f>
        <v>0</v>
      </c>
      <c r="AL71" s="8">
        <f>IF(ISNA(VLOOKUP($I71,disall!$A$2:$CY$349,COLUMN(disall!AE70),FALSE)),-9999,VLOOKUP($I71,disall!$A$2:$CY$349,COLUMN(disall!AE70),FALSE))</f>
        <v>0</v>
      </c>
      <c r="AM71" s="8">
        <f>IF(ISNA(VLOOKUP($I71,disall!$A$2:$CY$349,COLUMN(disall!AF70),FALSE)),-9999,VLOOKUP($I71,disall!$A$2:$CY$349,COLUMN(disall!AF70),FALSE))</f>
        <v>0</v>
      </c>
      <c r="AN71" s="8">
        <f>IF(ISNA(VLOOKUP($I71,disall!$A$2:$CY$349,COLUMN(disall!AG70),FALSE)),-9999,VLOOKUP($I71,disall!$A$2:$CY$349,COLUMN(disall!AG70),FALSE))</f>
        <v>0</v>
      </c>
      <c r="AO71" s="8">
        <f>IF(ISNA(VLOOKUP($I71,disall!$A$2:$CY$349,COLUMN(disall!AH70),FALSE)),-9999,VLOOKUP($I71,disall!$A$2:$CY$349,COLUMN(disall!AH70),FALSE))</f>
        <v>0</v>
      </c>
      <c r="AP71" s="8">
        <f>IF(ISNA(VLOOKUP($I71,disall!$A$2:$CY$349,COLUMN(disall!AI70),FALSE)),-9999,VLOOKUP($I71,disall!$A$2:$CY$349,COLUMN(disall!AI70),FALSE))</f>
        <v>0</v>
      </c>
      <c r="AQ71" s="8">
        <f>IF(ISNA(VLOOKUP($I71,disall!$A$2:$CY$349,COLUMN(disall!AJ70),FALSE)),-9999,VLOOKUP($I71,disall!$A$2:$CY$349,COLUMN(disall!AJ70),FALSE))</f>
        <v>0</v>
      </c>
      <c r="AR71" s="8">
        <f>IF(ISNA(VLOOKUP($I71,disall!$A$2:$CY$349,COLUMN(disall!AK70),FALSE)),-9999,VLOOKUP($I71,disall!$A$2:$CY$349,COLUMN(disall!AK70),FALSE))</f>
        <v>0</v>
      </c>
      <c r="AS71" s="8">
        <f>IF(ISNA(VLOOKUP($I71,disall!$A$2:$CY$349,COLUMN(disall!AL70),FALSE)),-9999,VLOOKUP($I71,disall!$A$2:$CY$349,COLUMN(disall!AL70),FALSE))</f>
        <v>0</v>
      </c>
      <c r="AT71" s="8">
        <f>IF(ISNA(VLOOKUP($I71,disall!$A$2:$CY$349,COLUMN(disall!AM70),FALSE)),-9999,VLOOKUP($I71,disall!$A$2:$CY$349,COLUMN(disall!AM70),FALSE))</f>
        <v>0</v>
      </c>
      <c r="AU71" s="8">
        <f>IF(ISNA(VLOOKUP($I71,disall!$A$2:$CY$349,COLUMN(disall!AN70),FALSE)),-9999,VLOOKUP($I71,disall!$A$2:$CY$349,COLUMN(disall!AN70),FALSE))</f>
        <v>0</v>
      </c>
      <c r="AV71" s="8">
        <f>IF(ISNA(VLOOKUP($I71,disall!$A$2:$CY$349,COLUMN(disall!AO70),FALSE)),-9999,VLOOKUP($I71,disall!$A$2:$CY$349,COLUMN(disall!AO70),FALSE))</f>
        <v>0</v>
      </c>
      <c r="AW71" s="8">
        <f>IF(ISNA(VLOOKUP($I71,disall!$A$2:$CY$349,COLUMN(disall!AP70),FALSE)),-9999,VLOOKUP($I71,disall!$A$2:$CY$349,COLUMN(disall!AP70),FALSE))</f>
        <v>0</v>
      </c>
      <c r="AX71" s="8">
        <f>IF(ISNA(VLOOKUP($I71,disall!$A$2:$CY$349,COLUMN(disall!AQ70),FALSE)),-9999,VLOOKUP($I71,disall!$A$2:$CY$349,COLUMN(disall!AQ70),FALSE))</f>
        <v>0</v>
      </c>
      <c r="AY71" s="8">
        <f>IF(ISNA(VLOOKUP($I71,disall!$A$2:$CY$349,COLUMN(disall!AR70),FALSE)),-9999,VLOOKUP($I71,disall!$A$2:$CY$349,COLUMN(disall!AR70),FALSE))</f>
        <v>1.1100000000000001</v>
      </c>
      <c r="AZ71" s="8">
        <f>IF(ISNA(VLOOKUP($I71,disall!$A$2:$CY$349,COLUMN(disall!AS70),FALSE)),-9999,VLOOKUP($I71,disall!$A$2:$CY$349,COLUMN(disall!AS70),FALSE))</f>
        <v>1.58</v>
      </c>
      <c r="BA71" s="8">
        <f>IF(ISNA(VLOOKUP($I71,disall!$A$2:$CY$349,COLUMN(disall!AT70),FALSE)),-9999,VLOOKUP($I71,disall!$A$2:$CY$349,COLUMN(disall!AT70),FALSE))</f>
        <v>1423.42</v>
      </c>
      <c r="BB71" s="8">
        <f>IF(ISNA(VLOOKUP($I71,disall!$A$2:$CY$349,COLUMN(disall!AU70),FALSE)),-9999,VLOOKUP($I71,disall!$A$2:$CY$349,COLUMN(disall!AU70),FALSE))</f>
        <v>2</v>
      </c>
      <c r="BC71" s="8">
        <f>IF(ISNA(VLOOKUP($I71,disall!$A$2:$CY$349,COLUMN(disall!AV70),FALSE)),-9999,VLOOKUP($I71,disall!$A$2:$CY$349,COLUMN(disall!AV70),FALSE))</f>
        <v>3.77</v>
      </c>
      <c r="BD71" s="8">
        <f>IF(ISNA(VLOOKUP($I71,disall!$A$2:$CY$349,COLUMN(disall!AW70),FALSE)),-9999,VLOOKUP($I71,disall!$A$2:$CY$349,COLUMN(disall!AW70),FALSE))</f>
        <v>1885</v>
      </c>
      <c r="BE71" s="8">
        <f>IF(ISNA(VLOOKUP($I71,disall!$A$2:$CY$349,COLUMN(disall!AX70),FALSE)),-9999,VLOOKUP($I71,disall!$A$2:$CY$349,COLUMN(disall!AX70),FALSE))</f>
        <v>3.7</v>
      </c>
      <c r="BF71" s="8">
        <f>IF(ISNA(VLOOKUP($I71,disall!$A$2:$CY$349,COLUMN(disall!AY70),FALSE)),-9999,VLOOKUP($I71,disall!$A$2:$CY$349,COLUMN(disall!AY70),FALSE))</f>
        <v>5.49</v>
      </c>
      <c r="BG71" s="8">
        <f>IF(ISNA(VLOOKUP($I71,disall!$A$2:$CY$349,COLUMN(disall!AZ70),FALSE)),-9999,VLOOKUP($I71,disall!$A$2:$CY$349,COLUMN(disall!AZ70),FALSE))</f>
        <v>1483.78</v>
      </c>
      <c r="BH71" s="8">
        <f>IF(ISNA(VLOOKUP($I71,disall!$A$2:$CY$349,COLUMN(disall!BA70),FALSE)),-9999,VLOOKUP($I71,disall!$A$2:$CY$349,COLUMN(disall!BA70),FALSE))</f>
        <v>5.77</v>
      </c>
      <c r="BI71" s="8">
        <f>IF(ISNA(VLOOKUP($I71,disall!$A$2:$CY$349,COLUMN(disall!BB70),FALSE)),-9999,VLOOKUP($I71,disall!$A$2:$CY$349,COLUMN(disall!BB70),FALSE))</f>
        <v>4.63</v>
      </c>
      <c r="BJ71" s="8">
        <f>IF(ISNA(VLOOKUP($I71,disall!$A$2:$CY$349,COLUMN(disall!BC70),FALSE)),-9999,VLOOKUP($I71,disall!$A$2:$CY$349,COLUMN(disall!BC70),FALSE))</f>
        <v>802.43</v>
      </c>
      <c r="BK71" s="8">
        <f>IF(ISNA(VLOOKUP($I71,disall!$A$2:$CY$349,COLUMN(disall!BD70),FALSE)),-9999,VLOOKUP($I71,disall!$A$2:$CY$349,COLUMN(disall!BD70),FALSE))</f>
        <v>7.03</v>
      </c>
      <c r="BL71" s="8">
        <f>IF(ISNA(VLOOKUP($I71,disall!$A$2:$CY$349,COLUMN(disall!BE70),FALSE)),-9999,VLOOKUP($I71,disall!$A$2:$CY$349,COLUMN(disall!BE70),FALSE))</f>
        <v>10.37</v>
      </c>
      <c r="BM71" s="8">
        <f>IF(ISNA(VLOOKUP($I71,disall!$A$2:$CY$349,COLUMN(disall!BF70),FALSE)),-9999,VLOOKUP($I71,disall!$A$2:$CY$349,COLUMN(disall!BF70),FALSE))</f>
        <v>1475.11</v>
      </c>
      <c r="BN71" s="8">
        <f>IF(ISNA(VLOOKUP($I71,disall!$A$2:$CY$349,COLUMN(disall!BG70),FALSE)),-9999,VLOOKUP($I71,disall!$A$2:$CY$349,COLUMN(disall!BG70),FALSE))</f>
        <v>8.8800000000000008</v>
      </c>
      <c r="BO71" s="8">
        <f>IF(ISNA(VLOOKUP($I71,disall!$A$2:$CY$349,COLUMN(disall!BH70),FALSE)),-9999,VLOOKUP($I71,disall!$A$2:$CY$349,COLUMN(disall!BH70),FALSE))</f>
        <v>13.15</v>
      </c>
      <c r="BP71" s="8">
        <f>IF(ISNA(VLOOKUP($I71,disall!$A$2:$CY$349,COLUMN(disall!BI70),FALSE)),-9999,VLOOKUP($I71,disall!$A$2:$CY$349,COLUMN(disall!BI70),FALSE))</f>
        <v>1480.86</v>
      </c>
      <c r="BQ71" s="8">
        <f>IF(ISNA(VLOOKUP($I71,disall!$A$2:$CY$349,COLUMN(disall!BJ70),FALSE)),-9999,VLOOKUP($I71,disall!$A$2:$CY$349,COLUMN(disall!BJ70),FALSE))</f>
        <v>9.16</v>
      </c>
      <c r="BR71" s="8">
        <f>IF(ISNA(VLOOKUP($I71,disall!$A$2:$CY$349,COLUMN(disall!BK70),FALSE)),-9999,VLOOKUP($I71,disall!$A$2:$CY$349,COLUMN(disall!BK70),FALSE))</f>
        <v>15.38</v>
      </c>
      <c r="BS71" s="8">
        <f>IF(ISNA(VLOOKUP($I71,disall!$A$2:$CY$349,COLUMN(disall!BL70),FALSE)),-9999,VLOOKUP($I71,disall!$A$2:$CY$349,COLUMN(disall!BL70),FALSE))</f>
        <v>1679.04</v>
      </c>
      <c r="BT71" s="8">
        <f>IF(ISNA(VLOOKUP($I71,disall!$A$2:$CY$349,COLUMN(disall!BM70),FALSE)),-9999,VLOOKUP($I71,disall!$A$2:$CY$349,COLUMN(disall!BM70),FALSE))</f>
        <v>9.81</v>
      </c>
      <c r="BU71" s="8">
        <f>IF(ISNA(VLOOKUP($I71,disall!$A$2:$CY$349,COLUMN(disall!BN70),FALSE)),-9999,VLOOKUP($I71,disall!$A$2:$CY$349,COLUMN(disall!BN70),FALSE))</f>
        <v>14.63</v>
      </c>
      <c r="BV71" s="8">
        <f>IF(ISNA(VLOOKUP($I71,disall!$A$2:$CY$349,COLUMN(disall!BO70),FALSE)),-9999,VLOOKUP($I71,disall!$A$2:$CY$349,COLUMN(disall!BO70),FALSE))</f>
        <v>1491.34</v>
      </c>
      <c r="BW71" s="8">
        <f>IF(ISNA(VLOOKUP($I71,disall!$A$2:$CY$349,COLUMN(disall!BP70),FALSE)),-9999,VLOOKUP($I71,disall!$A$2:$CY$349,COLUMN(disall!BP70),FALSE))</f>
        <v>10.98</v>
      </c>
      <c r="BX71" s="8">
        <f>IF(ISNA(VLOOKUP($I71,disall!$A$2:$CY$349,COLUMN(disall!BQ70),FALSE)),-9999,VLOOKUP($I71,disall!$A$2:$CY$349,COLUMN(disall!BQ70),FALSE))</f>
        <v>17.05</v>
      </c>
      <c r="BY71" s="8">
        <f>IF(ISNA(VLOOKUP($I71,disall!$A$2:$CY$349,COLUMN(disall!BR70),FALSE)),-9999,VLOOKUP($I71,disall!$A$2:$CY$349,COLUMN(disall!BR70),FALSE))</f>
        <v>1552.82</v>
      </c>
      <c r="BZ71" s="8">
        <f>IF(ISNA(VLOOKUP($I71,disall!$A$2:$CY$349,COLUMN(disall!BS70),FALSE)),-9999,VLOOKUP($I71,disall!$A$2:$CY$349,COLUMN(disall!BS70),FALSE))</f>
        <v>13.38</v>
      </c>
      <c r="CA71" s="8">
        <f>IF(ISNA(VLOOKUP($I71,disall!$A$2:$CY$349,COLUMN(disall!BT70),FALSE)),-9999,VLOOKUP($I71,disall!$A$2:$CY$349,COLUMN(disall!BT70),FALSE))</f>
        <v>21.84</v>
      </c>
      <c r="CB71" s="8">
        <f>IF(ISNA(VLOOKUP($I71,disall!$A$2:$CY$349,COLUMN(disall!BU70),FALSE)),-9999,VLOOKUP($I71,disall!$A$2:$CY$349,COLUMN(disall!BU70),FALSE))</f>
        <v>1632.29</v>
      </c>
      <c r="CC71" s="8">
        <f>IF(ISNA(VLOOKUP($I71,disall!$A$2:$CY$349,COLUMN(disall!BV70),FALSE)),-9999,VLOOKUP($I71,disall!$A$2:$CY$349,COLUMN(disall!BV70),FALSE))</f>
        <v>13.74</v>
      </c>
      <c r="CD71" s="8">
        <f>IF(ISNA(VLOOKUP($I71,disall!$A$2:$CY$349,COLUMN(disall!BW70),FALSE)),-9999,VLOOKUP($I71,disall!$A$2:$CY$349,COLUMN(disall!BW70),FALSE))</f>
        <v>21.74</v>
      </c>
      <c r="CE71" s="8">
        <f>IF(ISNA(VLOOKUP($I71,disall!$A$2:$CY$349,COLUMN(disall!BX70),FALSE)),-9999,VLOOKUP($I71,disall!$A$2:$CY$349,COLUMN(disall!BX70),FALSE))</f>
        <v>1582.24</v>
      </c>
      <c r="CF71" s="8">
        <f>IF(ISNA(VLOOKUP($I71,disall!$A$2:$CY$349,COLUMN(disall!BY70),FALSE)),-9999,VLOOKUP($I71,disall!$A$2:$CY$349,COLUMN(disall!BY70),FALSE))</f>
        <v>16.149999999999999</v>
      </c>
      <c r="CG71" s="8">
        <f>IF(ISNA(VLOOKUP($I71,disall!$A$2:$CY$349,COLUMN(disall!BZ70),FALSE)),-9999,VLOOKUP($I71,disall!$A$2:$CY$349,COLUMN(disall!BZ70),FALSE))</f>
        <v>24.58</v>
      </c>
      <c r="CH71" s="8">
        <f>IF(ISNA(VLOOKUP($I71,disall!$A$2:$CY$349,COLUMN(disall!CA70),FALSE)),-9999,VLOOKUP($I71,disall!$A$2:$CY$349,COLUMN(disall!CA70),FALSE))</f>
        <v>1521.98</v>
      </c>
      <c r="CI71" s="8">
        <f>IF(ISNA(VLOOKUP($I71,disall!$A$2:$CY$349,COLUMN(disall!CB70),FALSE)),-9999,VLOOKUP($I71,disall!$A$2:$CY$349,COLUMN(disall!CB70),FALSE))</f>
        <v>17.45</v>
      </c>
      <c r="CJ71" s="8">
        <f>IF(ISNA(VLOOKUP($I71,disall!$A$2:$CY$349,COLUMN(disall!CC70),FALSE)),-9999,VLOOKUP($I71,disall!$A$2:$CY$349,COLUMN(disall!CC70),FALSE))</f>
        <v>33.5</v>
      </c>
      <c r="CK71" s="8">
        <f>IF(ISNA(VLOOKUP($I71,disall!$A$2:$CY$349,COLUMN(disall!CD70),FALSE)),-9999,VLOOKUP($I71,disall!$A$2:$CY$349,COLUMN(disall!CD70),FALSE))</f>
        <v>1919.77</v>
      </c>
      <c r="CL71" s="8">
        <f>IF(ISNA(VLOOKUP($I71,disall!$A$2:$CY$349,COLUMN(disall!CE70),FALSE)),-9999,VLOOKUP($I71,disall!$A$2:$CY$349,COLUMN(disall!CE70),FALSE))</f>
        <v>16.100000000000001</v>
      </c>
      <c r="CM71" s="8">
        <f>IF(ISNA(VLOOKUP($I71,disall!$A$2:$CY$349,COLUMN(disall!CF70),FALSE)),-9999,VLOOKUP($I71,disall!$A$2:$CY$349,COLUMN(disall!CF70),FALSE))</f>
        <v>22.77</v>
      </c>
      <c r="CN71" s="8">
        <f>IF(ISNA(VLOOKUP($I71,disall!$A$2:$CY$349,COLUMN(disall!CG70),FALSE)),-9999,VLOOKUP($I71,disall!$A$2:$CY$349,COLUMN(disall!CG70),FALSE))</f>
        <v>1414.29</v>
      </c>
      <c r="CO71" s="8">
        <f>IF(ISNA(VLOOKUP($I71,disall!$A$2:$CY$349,COLUMN(disall!CH70),FALSE)),-9999,VLOOKUP($I71,disall!$A$2:$CY$349,COLUMN(disall!CH70),FALSE))</f>
        <v>17.78</v>
      </c>
      <c r="CP71" s="8">
        <f>IF(ISNA(VLOOKUP($I71,disall!$A$2:$CY$349,COLUMN(disall!CI70),FALSE)),-9999,VLOOKUP($I71,disall!$A$2:$CY$349,COLUMN(disall!CI70),FALSE))</f>
        <v>38.159999999999997</v>
      </c>
      <c r="CQ71" s="8">
        <f>IF(ISNA(VLOOKUP($I71,disall!$A$2:$CY$349,COLUMN(disall!CJ70),FALSE)),-9999,VLOOKUP($I71,disall!$A$2:$CY$349,COLUMN(disall!CJ70),FALSE))</f>
        <v>2146.23</v>
      </c>
      <c r="CR71" s="8">
        <f>IF(ISNA(VLOOKUP($I71,disall!$A$2:$CY$349,COLUMN(disall!CK70),FALSE)),-9999,VLOOKUP($I71,disall!$A$2:$CY$349,COLUMN(disall!CK70),FALSE))</f>
        <v>0</v>
      </c>
      <c r="CS71" s="8">
        <f>IF(ISNA(VLOOKUP($I71,disall!$A$2:$CY$349,COLUMN(disall!CL70),FALSE)),-9999,VLOOKUP($I71,disall!$A$2:$CY$349,COLUMN(disall!CL70),FALSE))</f>
        <v>0</v>
      </c>
      <c r="CT71" s="8">
        <f>IF(ISNA(VLOOKUP($I71,disall!$A$2:$CY$349,COLUMN(disall!CM70),FALSE)),-9999,VLOOKUP($I71,disall!$A$2:$CY$349,COLUMN(disall!CM70),FALSE))</f>
        <v>0</v>
      </c>
      <c r="CU71" s="8">
        <f>IF(ISNA(VLOOKUP($I71,disall!$A$2:$CY$349,COLUMN(disall!CN70),FALSE)),-9999,VLOOKUP($I71,disall!$A$2:$CY$349,COLUMN(disall!CN70),FALSE))</f>
        <v>15.97</v>
      </c>
      <c r="CV71" s="8">
        <f>IF(ISNA(VLOOKUP($I71,disall!$A$2:$CY$349,COLUMN(disall!CO70),FALSE)),-9999,VLOOKUP($I71,disall!$A$2:$CY$349,COLUMN(disall!CO70),FALSE))</f>
        <v>21.98</v>
      </c>
      <c r="CW71" s="8">
        <f>IF(ISNA(VLOOKUP($I71,disall!$A$2:$CY$349,COLUMN(disall!CP70),FALSE)),-9999,VLOOKUP($I71,disall!$A$2:$CY$349,COLUMN(disall!CP70),FALSE))</f>
        <v>1376.33</v>
      </c>
      <c r="CX71" s="8">
        <f>IF(ISNA(VLOOKUP($I71,disall!$A$2:$CY$349,COLUMN(disall!CQ70),FALSE)),-9999,VLOOKUP($I71,disall!$A$2:$CY$349,COLUMN(disall!CQ70),FALSE))</f>
        <v>9.7200000000000006</v>
      </c>
      <c r="CY71" s="8">
        <f>IF(ISNA(VLOOKUP($I71,disall!$A$2:$CY$349,COLUMN(disall!CR70),FALSE)),-9999,VLOOKUP($I71,disall!$A$2:$CY$349,COLUMN(disall!CR70),FALSE))</f>
        <v>11.25</v>
      </c>
      <c r="CZ71" s="8">
        <f>IF(ISNA(VLOOKUP($I71,disall!$A$2:$CY$349,COLUMN(disall!CS70),FALSE)),-9999,VLOOKUP($I71,disall!$A$2:$CY$349,COLUMN(disall!CS70),FALSE))</f>
        <v>1157.4100000000001</v>
      </c>
      <c r="DA71" s="8">
        <f>IF(ISNA(VLOOKUP($I71,disall!$A$2:$CY$349,COLUMN(disall!CT70),FALSE)),-9999,VLOOKUP($I71,disall!$A$2:$CY$349,COLUMN(disall!CT70),FALSE))</f>
        <v>0</v>
      </c>
      <c r="DB71" s="8">
        <f>IF(ISNA(VLOOKUP($I71,disall!$A$2:$CY$349,COLUMN(disall!CU70),FALSE)),-9999,VLOOKUP($I71,disall!$A$2:$CY$349,COLUMN(disall!CU70),FALSE))</f>
        <v>0</v>
      </c>
      <c r="DC71" s="8">
        <f>IF(ISNA(VLOOKUP($I71,disall!$A$2:$CY$349,COLUMN(disall!CV70),FALSE)),-9999,VLOOKUP($I71,disall!$A$2:$CY$349,COLUMN(disall!CV70),FALSE))</f>
        <v>0</v>
      </c>
      <c r="DD71" s="8">
        <f>IF(ISNA(VLOOKUP($I71,disall!$A$2:$CY$349,COLUMN(disall!CW70),FALSE)),-9999,VLOOKUP($I71,disall!$A$2:$CY$349,COLUMN(disall!CW70),FALSE))</f>
        <v>0</v>
      </c>
      <c r="DE71" s="8">
        <f>IF(ISNA(VLOOKUP($I71,disall!$A$2:$CY$349,COLUMN(disall!CX70),FALSE)),-9999,VLOOKUP($I71,disall!$A$2:$CY$349,COLUMN(disall!CX70),FALSE))</f>
        <v>0</v>
      </c>
      <c r="DF71" s="8">
        <f>IF(ISNA(VLOOKUP($I71,disall!$A$2:$CY$349,COLUMN(disall!CY70),FALSE)),-9999,VLOOKUP($I71,disall!$A$2:$CY$349,COLUMN(disall!CY70),FALSE))</f>
        <v>0</v>
      </c>
    </row>
    <row r="72" spans="1:110" x14ac:dyDescent="0.25">
      <c r="A72">
        <v>295</v>
      </c>
      <c r="B72" t="s">
        <v>8</v>
      </c>
      <c r="C72" t="s">
        <v>472</v>
      </c>
      <c r="D72" t="s">
        <v>306</v>
      </c>
      <c r="E72" t="s">
        <v>473</v>
      </c>
      <c r="F72" t="s">
        <v>329</v>
      </c>
      <c r="G72" t="s">
        <v>584</v>
      </c>
      <c r="H72">
        <v>1503</v>
      </c>
      <c r="I72">
        <f>IF(ISNA(VLOOKUP(H72,disall!$D$2:$L$349,1,FALSE)),H72,VLOOKUP(H72,disall!$D$2:$L$349,1,FALSE))</f>
        <v>1503</v>
      </c>
      <c r="J72">
        <f>IF(ISNA(VLOOKUP(H72,disall!$D$2:$L$349,1,FALSE)),"NA",VLOOKUP(H72,disall!$D$2:$L$349,2,FALSE))</f>
        <v>1503</v>
      </c>
      <c r="K72" t="str">
        <f>IF(ISNA(VLOOKUP(I72,disall!$A$2:$L$349,3,FALSE)),F72,VLOOKUP(I72,disall!$A$2:$L$349,3,FALSE))</f>
        <v>Cuttack</v>
      </c>
      <c r="L72" t="str">
        <f>IF(ISNA(VLOOKUP(I72,disall!$A$2:$L$349,12,FALSE)),"NA",VLOOKUP(I72,disall!$A$2:$L$349,12,FALSE))</f>
        <v>Cuttack</v>
      </c>
      <c r="M72">
        <f>IF(ISNA(VLOOKUP(I72,disall!$A$2:$M$349,6,FALSE)),"NA",VLOOKUP(I72,disall!$A$2:$M$349,6,FALSE))</f>
        <v>15</v>
      </c>
      <c r="N72">
        <f>IF(ISNA(VLOOKUP(I72,disall!$A$2:$M$349,7,FALSE)),"NA",VLOOKUP(I72,disall!$A$2:$M$349,7,FALSE))</f>
        <v>0.97948599999999997</v>
      </c>
      <c r="O72">
        <f>IF(ISNA(VLOOKUP(I72,disall!$A$2:$M$349,8,FALSE)),"NA",VLOOKUP(I72,disall!$A$2:$M$349,8,FALSE))</f>
        <v>8.3806159999999998</v>
      </c>
      <c r="P72" t="str">
        <f>IF(ISNA(VLOOKUP(I72,disall!$A$2:$M$349,9,FALSE)),"NA",VLOOKUP(I72,disall!$A$2:$M$349,9,FALSE))</f>
        <v>POLY</v>
      </c>
      <c r="Q72">
        <f>IF(ISNA(VLOOKUP(I72,disall!$A$2:$M$349,10,FALSE)),"NA",VLOOKUP(I72,disall!$A$2:$M$349,10,FALSE))</f>
        <v>356180300</v>
      </c>
      <c r="R72" t="str">
        <f>IF(ISNA(VLOOKUP(I72,disall!$A$2:$M$349,11,FALSE)),"NA",VLOOKUP(I72,disall!$A$2:$M$349,11,FALSE))</f>
        <v>Orissa</v>
      </c>
      <c r="S72" t="str">
        <f>IF(ISNA(VLOOKUP(I72,disall!$A$2:$M$349,12,FALSE)),"NA",VLOOKUP(I72,disall!$A$2:$M$349,12,FALSE))</f>
        <v>Cuttack</v>
      </c>
      <c r="T72">
        <f>IF(ISNA(VLOOKUP(I72,disall!$A$2:$M$349,13,FALSE)),"NA",VLOOKUP(I72,disall!$A$2:$M$349,13,FALSE))</f>
        <v>197</v>
      </c>
      <c r="U72" s="8">
        <f>IF(ISNA(VLOOKUP($I72,disall!$A$2:$CY$349,COLUMN(disall!N71),FALSE)),-9999,VLOOKUP($I72,disall!$A$2:$CY$349,COLUMN(disall!N71),FALSE))</f>
        <v>9.7100000000000009</v>
      </c>
      <c r="V72" s="8">
        <f>IF(ISNA(VLOOKUP($I72,disall!$A$2:$CY$349,COLUMN(disall!O71),FALSE)),-9999,VLOOKUP($I72,disall!$A$2:$CY$349,COLUMN(disall!O71),FALSE))</f>
        <v>16.059999999999999</v>
      </c>
      <c r="W72" s="8">
        <f>IF(ISNA(VLOOKUP($I72,disall!$A$2:$CY$349,COLUMN(disall!P71),FALSE)),-9999,VLOOKUP($I72,disall!$A$2:$CY$349,COLUMN(disall!P71),FALSE))</f>
        <v>1653.96</v>
      </c>
      <c r="X72" s="8">
        <f>IF(ISNA(VLOOKUP($I72,disall!$A$2:$CY$349,COLUMN(disall!Q71),FALSE)),-9999,VLOOKUP($I72,disall!$A$2:$CY$349,COLUMN(disall!Q71),FALSE))</f>
        <v>13.18</v>
      </c>
      <c r="Y72" s="8">
        <f>IF(ISNA(VLOOKUP($I72,disall!$A$2:$CY$349,COLUMN(disall!R71),FALSE)),-9999,VLOOKUP($I72,disall!$A$2:$CY$349,COLUMN(disall!R71),FALSE))</f>
        <v>26.78</v>
      </c>
      <c r="Z72" s="8">
        <f>IF(ISNA(VLOOKUP($I72,disall!$A$2:$CY$349,COLUMN(disall!S71),FALSE)),-9999,VLOOKUP($I72,disall!$A$2:$CY$349,COLUMN(disall!S71),FALSE))</f>
        <v>2031.87</v>
      </c>
      <c r="AA72" s="8">
        <f>IF(ISNA(VLOOKUP($I72,disall!$A$2:$CY$349,COLUMN(disall!T71),FALSE)),-9999,VLOOKUP($I72,disall!$A$2:$CY$349,COLUMN(disall!T71),FALSE))</f>
        <v>10.72</v>
      </c>
      <c r="AB72" s="8">
        <f>IF(ISNA(VLOOKUP($I72,disall!$A$2:$CY$349,COLUMN(disall!U71),FALSE)),-9999,VLOOKUP($I72,disall!$A$2:$CY$349,COLUMN(disall!U71),FALSE))</f>
        <v>22.77</v>
      </c>
      <c r="AC72" s="8">
        <f>IF(ISNA(VLOOKUP($I72,disall!$A$2:$CY$349,COLUMN(disall!V71),FALSE)),-9999,VLOOKUP($I72,disall!$A$2:$CY$349,COLUMN(disall!V71),FALSE))</f>
        <v>2124.0700000000002</v>
      </c>
      <c r="AD72" s="8">
        <f>IF(ISNA(VLOOKUP($I72,disall!$A$2:$CY$349,COLUMN(disall!W71),FALSE)),-9999,VLOOKUP($I72,disall!$A$2:$CY$349,COLUMN(disall!W71),FALSE))</f>
        <v>10.5</v>
      </c>
      <c r="AE72" s="8">
        <f>IF(ISNA(VLOOKUP($I72,disall!$A$2:$CY$349,COLUMN(disall!X71),FALSE)),-9999,VLOOKUP($I72,disall!$A$2:$CY$349,COLUMN(disall!X71),FALSE))</f>
        <v>19.260000000000002</v>
      </c>
      <c r="AF72" s="8">
        <f>IF(ISNA(VLOOKUP($I72,disall!$A$2:$CY$349,COLUMN(disall!Y71),FALSE)),-9999,VLOOKUP($I72,disall!$A$2:$CY$349,COLUMN(disall!Y71),FALSE))</f>
        <v>1834.29</v>
      </c>
      <c r="AG72" s="8">
        <f>IF(ISNA(VLOOKUP($I72,disall!$A$2:$CY$349,COLUMN(disall!Z71),FALSE)),-9999,VLOOKUP($I72,disall!$A$2:$CY$349,COLUMN(disall!Z71),FALSE))</f>
        <v>10.37</v>
      </c>
      <c r="AH72" s="8">
        <f>IF(ISNA(VLOOKUP($I72,disall!$A$2:$CY$349,COLUMN(disall!AA71),FALSE)),-9999,VLOOKUP($I72,disall!$A$2:$CY$349,COLUMN(disall!AA71),FALSE))</f>
        <v>19.16</v>
      </c>
      <c r="AI72" s="8">
        <f>IF(ISNA(VLOOKUP($I72,disall!$A$2:$CY$349,COLUMN(disall!AB71),FALSE)),-9999,VLOOKUP($I72,disall!$A$2:$CY$349,COLUMN(disall!AB71),FALSE))</f>
        <v>1847.64</v>
      </c>
      <c r="AJ72" s="8">
        <f>IF(ISNA(VLOOKUP($I72,disall!$A$2:$CY$349,COLUMN(disall!AC71),FALSE)),-9999,VLOOKUP($I72,disall!$A$2:$CY$349,COLUMN(disall!AC71),FALSE))</f>
        <v>13.08</v>
      </c>
      <c r="AK72" s="8">
        <f>IF(ISNA(VLOOKUP($I72,disall!$A$2:$CY$349,COLUMN(disall!AD71),FALSE)),-9999,VLOOKUP($I72,disall!$A$2:$CY$349,COLUMN(disall!AD71),FALSE))</f>
        <v>24.97</v>
      </c>
      <c r="AL72" s="8">
        <f>IF(ISNA(VLOOKUP($I72,disall!$A$2:$CY$349,COLUMN(disall!AE71),FALSE)),-9999,VLOOKUP($I72,disall!$A$2:$CY$349,COLUMN(disall!AE71),FALSE))</f>
        <v>1909.02</v>
      </c>
      <c r="AM72" s="8">
        <f>IF(ISNA(VLOOKUP($I72,disall!$A$2:$CY$349,COLUMN(disall!AF71),FALSE)),-9999,VLOOKUP($I72,disall!$A$2:$CY$349,COLUMN(disall!AF71),FALSE))</f>
        <v>11.46</v>
      </c>
      <c r="AN72" s="8">
        <f>IF(ISNA(VLOOKUP($I72,disall!$A$2:$CY$349,COLUMN(disall!AG71),FALSE)),-9999,VLOOKUP($I72,disall!$A$2:$CY$349,COLUMN(disall!AG71),FALSE))</f>
        <v>16.920000000000002</v>
      </c>
      <c r="AO72" s="8">
        <f>IF(ISNA(VLOOKUP($I72,disall!$A$2:$CY$349,COLUMN(disall!AH71),FALSE)),-9999,VLOOKUP($I72,disall!$A$2:$CY$349,COLUMN(disall!AH71),FALSE))</f>
        <v>1476.44</v>
      </c>
      <c r="AP72" s="8">
        <f>IF(ISNA(VLOOKUP($I72,disall!$A$2:$CY$349,COLUMN(disall!AI71),FALSE)),-9999,VLOOKUP($I72,disall!$A$2:$CY$349,COLUMN(disall!AI71),FALSE))</f>
        <v>13.55</v>
      </c>
      <c r="AQ72" s="8">
        <f>IF(ISNA(VLOOKUP($I72,disall!$A$2:$CY$349,COLUMN(disall!AJ71),FALSE)),-9999,VLOOKUP($I72,disall!$A$2:$CY$349,COLUMN(disall!AJ71),FALSE))</f>
        <v>26.14</v>
      </c>
      <c r="AR72" s="8">
        <f>IF(ISNA(VLOOKUP($I72,disall!$A$2:$CY$349,COLUMN(disall!AK71),FALSE)),-9999,VLOOKUP($I72,disall!$A$2:$CY$349,COLUMN(disall!AK71),FALSE))</f>
        <v>1929.15</v>
      </c>
      <c r="AS72" s="8">
        <f>IF(ISNA(VLOOKUP($I72,disall!$A$2:$CY$349,COLUMN(disall!AL71),FALSE)),-9999,VLOOKUP($I72,disall!$A$2:$CY$349,COLUMN(disall!AL71),FALSE))</f>
        <v>18.75</v>
      </c>
      <c r="AT72" s="8">
        <f>IF(ISNA(VLOOKUP($I72,disall!$A$2:$CY$349,COLUMN(disall!AM71),FALSE)),-9999,VLOOKUP($I72,disall!$A$2:$CY$349,COLUMN(disall!AM71),FALSE))</f>
        <v>31.68</v>
      </c>
      <c r="AU72" s="8">
        <f>IF(ISNA(VLOOKUP($I72,disall!$A$2:$CY$349,COLUMN(disall!AN71),FALSE)),-9999,VLOOKUP($I72,disall!$A$2:$CY$349,COLUMN(disall!AN71),FALSE))</f>
        <v>1689.6</v>
      </c>
      <c r="AV72" s="8">
        <f>IF(ISNA(VLOOKUP($I72,disall!$A$2:$CY$349,COLUMN(disall!AO71),FALSE)),-9999,VLOOKUP($I72,disall!$A$2:$CY$349,COLUMN(disall!AO71),FALSE))</f>
        <v>24.08</v>
      </c>
      <c r="AW72" s="8">
        <f>IF(ISNA(VLOOKUP($I72,disall!$A$2:$CY$349,COLUMN(disall!AP71),FALSE)),-9999,VLOOKUP($I72,disall!$A$2:$CY$349,COLUMN(disall!AP71),FALSE))</f>
        <v>39.369999999999997</v>
      </c>
      <c r="AX72" s="8">
        <f>IF(ISNA(VLOOKUP($I72,disall!$A$2:$CY$349,COLUMN(disall!AQ71),FALSE)),-9999,VLOOKUP($I72,disall!$A$2:$CY$349,COLUMN(disall!AQ71),FALSE))</f>
        <v>1634.97</v>
      </c>
      <c r="AY72" s="8">
        <f>IF(ISNA(VLOOKUP($I72,disall!$A$2:$CY$349,COLUMN(disall!AR71),FALSE)),-9999,VLOOKUP($I72,disall!$A$2:$CY$349,COLUMN(disall!AR71),FALSE))</f>
        <v>23.47</v>
      </c>
      <c r="AZ72" s="8">
        <f>IF(ISNA(VLOOKUP($I72,disall!$A$2:$CY$349,COLUMN(disall!AS71),FALSE)),-9999,VLOOKUP($I72,disall!$A$2:$CY$349,COLUMN(disall!AS71),FALSE))</f>
        <v>35.96</v>
      </c>
      <c r="BA72" s="8">
        <f>IF(ISNA(VLOOKUP($I72,disall!$A$2:$CY$349,COLUMN(disall!AT71),FALSE)),-9999,VLOOKUP($I72,disall!$A$2:$CY$349,COLUMN(disall!AT71),FALSE))</f>
        <v>1532.17</v>
      </c>
      <c r="BB72" s="8">
        <f>IF(ISNA(VLOOKUP($I72,disall!$A$2:$CY$349,COLUMN(disall!AU71),FALSE)),-9999,VLOOKUP($I72,disall!$A$2:$CY$349,COLUMN(disall!AU71),FALSE))</f>
        <v>32.549999999999997</v>
      </c>
      <c r="BC72" s="8">
        <f>IF(ISNA(VLOOKUP($I72,disall!$A$2:$CY$349,COLUMN(disall!AV71),FALSE)),-9999,VLOOKUP($I72,disall!$A$2:$CY$349,COLUMN(disall!AV71),FALSE))</f>
        <v>50.62</v>
      </c>
      <c r="BD72" s="8">
        <f>IF(ISNA(VLOOKUP($I72,disall!$A$2:$CY$349,COLUMN(disall!AW71),FALSE)),-9999,VLOOKUP($I72,disall!$A$2:$CY$349,COLUMN(disall!AW71),FALSE))</f>
        <v>1555.15</v>
      </c>
      <c r="BE72" s="8">
        <f>IF(ISNA(VLOOKUP($I72,disall!$A$2:$CY$349,COLUMN(disall!AX71),FALSE)),-9999,VLOOKUP($I72,disall!$A$2:$CY$349,COLUMN(disall!AX71),FALSE))</f>
        <v>50.6</v>
      </c>
      <c r="BF72" s="8">
        <f>IF(ISNA(VLOOKUP($I72,disall!$A$2:$CY$349,COLUMN(disall!AY71),FALSE)),-9999,VLOOKUP($I72,disall!$A$2:$CY$349,COLUMN(disall!AY71),FALSE))</f>
        <v>78.86</v>
      </c>
      <c r="BG72" s="8">
        <f>IF(ISNA(VLOOKUP($I72,disall!$A$2:$CY$349,COLUMN(disall!AZ71),FALSE)),-9999,VLOOKUP($I72,disall!$A$2:$CY$349,COLUMN(disall!AZ71),FALSE))</f>
        <v>1558.5</v>
      </c>
      <c r="BH72" s="8">
        <f>IF(ISNA(VLOOKUP($I72,disall!$A$2:$CY$349,COLUMN(disall!BA71),FALSE)),-9999,VLOOKUP($I72,disall!$A$2:$CY$349,COLUMN(disall!BA71),FALSE))</f>
        <v>62.94</v>
      </c>
      <c r="BI72" s="8">
        <f>IF(ISNA(VLOOKUP($I72,disall!$A$2:$CY$349,COLUMN(disall!BB71),FALSE)),-9999,VLOOKUP($I72,disall!$A$2:$CY$349,COLUMN(disall!BB71),FALSE))</f>
        <v>51.25</v>
      </c>
      <c r="BJ72" s="8">
        <f>IF(ISNA(VLOOKUP($I72,disall!$A$2:$CY$349,COLUMN(disall!BC71),FALSE)),-9999,VLOOKUP($I72,disall!$A$2:$CY$349,COLUMN(disall!BC71),FALSE))</f>
        <v>814.27</v>
      </c>
      <c r="BK72" s="8">
        <f>IF(ISNA(VLOOKUP($I72,disall!$A$2:$CY$349,COLUMN(disall!BD71),FALSE)),-9999,VLOOKUP($I72,disall!$A$2:$CY$349,COLUMN(disall!BD71),FALSE))</f>
        <v>64.61</v>
      </c>
      <c r="BL72" s="8">
        <f>IF(ISNA(VLOOKUP($I72,disall!$A$2:$CY$349,COLUMN(disall!BE71),FALSE)),-9999,VLOOKUP($I72,disall!$A$2:$CY$349,COLUMN(disall!BE71),FALSE))</f>
        <v>96.38</v>
      </c>
      <c r="BM72" s="8">
        <f>IF(ISNA(VLOOKUP($I72,disall!$A$2:$CY$349,COLUMN(disall!BF71),FALSE)),-9999,VLOOKUP($I72,disall!$A$2:$CY$349,COLUMN(disall!BF71),FALSE))</f>
        <v>1491.72</v>
      </c>
      <c r="BN72" s="8">
        <f>IF(ISNA(VLOOKUP($I72,disall!$A$2:$CY$349,COLUMN(disall!BG71),FALSE)),-9999,VLOOKUP($I72,disall!$A$2:$CY$349,COLUMN(disall!BG71),FALSE))</f>
        <v>73.23</v>
      </c>
      <c r="BO72" s="8">
        <f>IF(ISNA(VLOOKUP($I72,disall!$A$2:$CY$349,COLUMN(disall!BH71),FALSE)),-9999,VLOOKUP($I72,disall!$A$2:$CY$349,COLUMN(disall!BH71),FALSE))</f>
        <v>109.12</v>
      </c>
      <c r="BP72" s="8">
        <f>IF(ISNA(VLOOKUP($I72,disall!$A$2:$CY$349,COLUMN(disall!BI71),FALSE)),-9999,VLOOKUP($I72,disall!$A$2:$CY$349,COLUMN(disall!BI71),FALSE))</f>
        <v>1490.1</v>
      </c>
      <c r="BQ72" s="8">
        <f>IF(ISNA(VLOOKUP($I72,disall!$A$2:$CY$349,COLUMN(disall!BJ71),FALSE)),-9999,VLOOKUP($I72,disall!$A$2:$CY$349,COLUMN(disall!BJ71),FALSE))</f>
        <v>82.03</v>
      </c>
      <c r="BR72" s="8">
        <f>IF(ISNA(VLOOKUP($I72,disall!$A$2:$CY$349,COLUMN(disall!BK71),FALSE)),-9999,VLOOKUP($I72,disall!$A$2:$CY$349,COLUMN(disall!BK71),FALSE))</f>
        <v>152.88</v>
      </c>
      <c r="BS72" s="8">
        <f>IF(ISNA(VLOOKUP($I72,disall!$A$2:$CY$349,COLUMN(disall!BL71),FALSE)),-9999,VLOOKUP($I72,disall!$A$2:$CY$349,COLUMN(disall!BL71),FALSE))</f>
        <v>1863.71</v>
      </c>
      <c r="BT72" s="8">
        <f>IF(ISNA(VLOOKUP($I72,disall!$A$2:$CY$349,COLUMN(disall!BM71),FALSE)),-9999,VLOOKUP($I72,disall!$A$2:$CY$349,COLUMN(disall!BM71),FALSE))</f>
        <v>76.58</v>
      </c>
      <c r="BU72" s="8">
        <f>IF(ISNA(VLOOKUP($I72,disall!$A$2:$CY$349,COLUMN(disall!BN71),FALSE)),-9999,VLOOKUP($I72,disall!$A$2:$CY$349,COLUMN(disall!BN71),FALSE))</f>
        <v>126.28</v>
      </c>
      <c r="BV72" s="8">
        <f>IF(ISNA(VLOOKUP($I72,disall!$A$2:$CY$349,COLUMN(disall!BO71),FALSE)),-9999,VLOOKUP($I72,disall!$A$2:$CY$349,COLUMN(disall!BO71),FALSE))</f>
        <v>1648.99</v>
      </c>
      <c r="BW72" s="8">
        <f>IF(ISNA(VLOOKUP($I72,disall!$A$2:$CY$349,COLUMN(disall!BP71),FALSE)),-9999,VLOOKUP($I72,disall!$A$2:$CY$349,COLUMN(disall!BP71),FALSE))</f>
        <v>94.12</v>
      </c>
      <c r="BX72" s="8">
        <f>IF(ISNA(VLOOKUP($I72,disall!$A$2:$CY$349,COLUMN(disall!BQ71),FALSE)),-9999,VLOOKUP($I72,disall!$A$2:$CY$349,COLUMN(disall!BQ71),FALSE))</f>
        <v>160.72999999999999</v>
      </c>
      <c r="BY72" s="8">
        <f>IF(ISNA(VLOOKUP($I72,disall!$A$2:$CY$349,COLUMN(disall!BR71),FALSE)),-9999,VLOOKUP($I72,disall!$A$2:$CY$349,COLUMN(disall!BR71),FALSE))</f>
        <v>1707.71</v>
      </c>
      <c r="BZ72" s="8">
        <f>IF(ISNA(VLOOKUP($I72,disall!$A$2:$CY$349,COLUMN(disall!BS71),FALSE)),-9999,VLOOKUP($I72,disall!$A$2:$CY$349,COLUMN(disall!BS71),FALSE))</f>
        <v>110.94</v>
      </c>
      <c r="CA72" s="8">
        <f>IF(ISNA(VLOOKUP($I72,disall!$A$2:$CY$349,COLUMN(disall!BT71),FALSE)),-9999,VLOOKUP($I72,disall!$A$2:$CY$349,COLUMN(disall!BT71),FALSE))</f>
        <v>187.04</v>
      </c>
      <c r="CB72" s="8">
        <f>IF(ISNA(VLOOKUP($I72,disall!$A$2:$CY$349,COLUMN(disall!BU71),FALSE)),-9999,VLOOKUP($I72,disall!$A$2:$CY$349,COLUMN(disall!BU71),FALSE))</f>
        <v>1685.96</v>
      </c>
      <c r="CC72" s="8">
        <f>IF(ISNA(VLOOKUP($I72,disall!$A$2:$CY$349,COLUMN(disall!BV71),FALSE)),-9999,VLOOKUP($I72,disall!$A$2:$CY$349,COLUMN(disall!BV71),FALSE))</f>
        <v>98.62</v>
      </c>
      <c r="CD72" s="8">
        <f>IF(ISNA(VLOOKUP($I72,disall!$A$2:$CY$349,COLUMN(disall!BW71),FALSE)),-9999,VLOOKUP($I72,disall!$A$2:$CY$349,COLUMN(disall!BW71),FALSE))</f>
        <v>177.36</v>
      </c>
      <c r="CE72" s="8">
        <f>IF(ISNA(VLOOKUP($I72,disall!$A$2:$CY$349,COLUMN(disall!BX71),FALSE)),-9999,VLOOKUP($I72,disall!$A$2:$CY$349,COLUMN(disall!BX71),FALSE))</f>
        <v>1798.42</v>
      </c>
      <c r="CF72" s="8">
        <f>IF(ISNA(VLOOKUP($I72,disall!$A$2:$CY$349,COLUMN(disall!BY71),FALSE)),-9999,VLOOKUP($I72,disall!$A$2:$CY$349,COLUMN(disall!BY71),FALSE))</f>
        <v>107.24</v>
      </c>
      <c r="CG72" s="8">
        <f>IF(ISNA(VLOOKUP($I72,disall!$A$2:$CY$349,COLUMN(disall!BZ71),FALSE)),-9999,VLOOKUP($I72,disall!$A$2:$CY$349,COLUMN(disall!BZ71),FALSE))</f>
        <v>193.56</v>
      </c>
      <c r="CH72" s="8">
        <f>IF(ISNA(VLOOKUP($I72,disall!$A$2:$CY$349,COLUMN(disall!CA71),FALSE)),-9999,VLOOKUP($I72,disall!$A$2:$CY$349,COLUMN(disall!CA71),FALSE))</f>
        <v>1804.92</v>
      </c>
      <c r="CI72" s="8">
        <f>IF(ISNA(VLOOKUP($I72,disall!$A$2:$CY$349,COLUMN(disall!CB71),FALSE)),-9999,VLOOKUP($I72,disall!$A$2:$CY$349,COLUMN(disall!CB71),FALSE))</f>
        <v>87.23</v>
      </c>
      <c r="CJ72" s="8">
        <f>IF(ISNA(VLOOKUP($I72,disall!$A$2:$CY$349,COLUMN(disall!CC71),FALSE)),-9999,VLOOKUP($I72,disall!$A$2:$CY$349,COLUMN(disall!CC71),FALSE))</f>
        <v>168.58</v>
      </c>
      <c r="CK72" s="8">
        <f>IF(ISNA(VLOOKUP($I72,disall!$A$2:$CY$349,COLUMN(disall!CD71),FALSE)),-9999,VLOOKUP($I72,disall!$A$2:$CY$349,COLUMN(disall!CD71),FALSE))</f>
        <v>1932.59</v>
      </c>
      <c r="CL72" s="8">
        <f>IF(ISNA(VLOOKUP($I72,disall!$A$2:$CY$349,COLUMN(disall!CE71),FALSE)),-9999,VLOOKUP($I72,disall!$A$2:$CY$349,COLUMN(disall!CE71),FALSE))</f>
        <v>92.1</v>
      </c>
      <c r="CM72" s="8">
        <f>IF(ISNA(VLOOKUP($I72,disall!$A$2:$CY$349,COLUMN(disall!CF71),FALSE)),-9999,VLOOKUP($I72,disall!$A$2:$CY$349,COLUMN(disall!CF71),FALSE))</f>
        <v>119.1</v>
      </c>
      <c r="CN72" s="8">
        <f>IF(ISNA(VLOOKUP($I72,disall!$A$2:$CY$349,COLUMN(disall!CG71),FALSE)),-9999,VLOOKUP($I72,disall!$A$2:$CY$349,COLUMN(disall!CG71),FALSE))</f>
        <v>1293.1600000000001</v>
      </c>
      <c r="CO72" s="8">
        <f>IF(ISNA(VLOOKUP($I72,disall!$A$2:$CY$349,COLUMN(disall!CH71),FALSE)),-9999,VLOOKUP($I72,disall!$A$2:$CY$349,COLUMN(disall!CH71),FALSE))</f>
        <v>105.93</v>
      </c>
      <c r="CP72" s="8">
        <f>IF(ISNA(VLOOKUP($I72,disall!$A$2:$CY$349,COLUMN(disall!CI71),FALSE)),-9999,VLOOKUP($I72,disall!$A$2:$CY$349,COLUMN(disall!CI71),FALSE))</f>
        <v>184.26</v>
      </c>
      <c r="CQ72" s="8">
        <f>IF(ISNA(VLOOKUP($I72,disall!$A$2:$CY$349,COLUMN(disall!CJ71),FALSE)),-9999,VLOOKUP($I72,disall!$A$2:$CY$349,COLUMN(disall!CJ71),FALSE))</f>
        <v>1739.45</v>
      </c>
      <c r="CR72" s="8">
        <f>IF(ISNA(VLOOKUP($I72,disall!$A$2:$CY$349,COLUMN(disall!CK71),FALSE)),-9999,VLOOKUP($I72,disall!$A$2:$CY$349,COLUMN(disall!CK71),FALSE))</f>
        <v>0</v>
      </c>
      <c r="CS72" s="8">
        <f>IF(ISNA(VLOOKUP($I72,disall!$A$2:$CY$349,COLUMN(disall!CL71),FALSE)),-9999,VLOOKUP($I72,disall!$A$2:$CY$349,COLUMN(disall!CL71),FALSE))</f>
        <v>0</v>
      </c>
      <c r="CT72" s="8">
        <f>IF(ISNA(VLOOKUP($I72,disall!$A$2:$CY$349,COLUMN(disall!CM71),FALSE)),-9999,VLOOKUP($I72,disall!$A$2:$CY$349,COLUMN(disall!CM71),FALSE))</f>
        <v>0</v>
      </c>
      <c r="CU72" s="8">
        <f>IF(ISNA(VLOOKUP($I72,disall!$A$2:$CY$349,COLUMN(disall!CN71),FALSE)),-9999,VLOOKUP($I72,disall!$A$2:$CY$349,COLUMN(disall!CN71),FALSE))</f>
        <v>104.6</v>
      </c>
      <c r="CV72" s="8">
        <f>IF(ISNA(VLOOKUP($I72,disall!$A$2:$CY$349,COLUMN(disall!CO71),FALSE)),-9999,VLOOKUP($I72,disall!$A$2:$CY$349,COLUMN(disall!CO71),FALSE))</f>
        <v>134.13999999999999</v>
      </c>
      <c r="CW72" s="8">
        <f>IF(ISNA(VLOOKUP($I72,disall!$A$2:$CY$349,COLUMN(disall!CP71),FALSE)),-9999,VLOOKUP($I72,disall!$A$2:$CY$349,COLUMN(disall!CP71),FALSE))</f>
        <v>1282.4100000000001</v>
      </c>
      <c r="CX72" s="8">
        <f>IF(ISNA(VLOOKUP($I72,disall!$A$2:$CY$349,COLUMN(disall!CQ71),FALSE)),-9999,VLOOKUP($I72,disall!$A$2:$CY$349,COLUMN(disall!CQ71),FALSE))</f>
        <v>93.94</v>
      </c>
      <c r="CY72" s="8">
        <f>IF(ISNA(VLOOKUP($I72,disall!$A$2:$CY$349,COLUMN(disall!CR71),FALSE)),-9999,VLOOKUP($I72,disall!$A$2:$CY$349,COLUMN(disall!CR71),FALSE))</f>
        <v>170.22</v>
      </c>
      <c r="CZ72" s="8">
        <f>IF(ISNA(VLOOKUP($I72,disall!$A$2:$CY$349,COLUMN(disall!CS71),FALSE)),-9999,VLOOKUP($I72,disall!$A$2:$CY$349,COLUMN(disall!CS71),FALSE))</f>
        <v>1812.01</v>
      </c>
      <c r="DA72" s="8">
        <f>IF(ISNA(VLOOKUP($I72,disall!$A$2:$CY$349,COLUMN(disall!CT71),FALSE)),-9999,VLOOKUP($I72,disall!$A$2:$CY$349,COLUMN(disall!CT71),FALSE))</f>
        <v>0</v>
      </c>
      <c r="DB72" s="8">
        <f>IF(ISNA(VLOOKUP($I72,disall!$A$2:$CY$349,COLUMN(disall!CU71),FALSE)),-9999,VLOOKUP($I72,disall!$A$2:$CY$349,COLUMN(disall!CU71),FALSE))</f>
        <v>0</v>
      </c>
      <c r="DC72" s="8">
        <f>IF(ISNA(VLOOKUP($I72,disall!$A$2:$CY$349,COLUMN(disall!CV71),FALSE)),-9999,VLOOKUP($I72,disall!$A$2:$CY$349,COLUMN(disall!CV71),FALSE))</f>
        <v>0</v>
      </c>
      <c r="DD72" s="8">
        <f>IF(ISNA(VLOOKUP($I72,disall!$A$2:$CY$349,COLUMN(disall!CW71),FALSE)),-9999,VLOOKUP($I72,disall!$A$2:$CY$349,COLUMN(disall!CW71),FALSE))</f>
        <v>0</v>
      </c>
      <c r="DE72" s="8">
        <f>IF(ISNA(VLOOKUP($I72,disall!$A$2:$CY$349,COLUMN(disall!CX71),FALSE)),-9999,VLOOKUP($I72,disall!$A$2:$CY$349,COLUMN(disall!CX71),FALSE))</f>
        <v>0</v>
      </c>
      <c r="DF72" s="8">
        <f>IF(ISNA(VLOOKUP($I72,disall!$A$2:$CY$349,COLUMN(disall!CY71),FALSE)),-9999,VLOOKUP($I72,disall!$A$2:$CY$349,COLUMN(disall!CY71),FALSE))</f>
        <v>0</v>
      </c>
    </row>
    <row r="73" spans="1:110" x14ac:dyDescent="0.25">
      <c r="A73">
        <v>296</v>
      </c>
      <c r="B73" t="s">
        <v>8</v>
      </c>
      <c r="C73" t="s">
        <v>472</v>
      </c>
      <c r="D73" t="s">
        <v>306</v>
      </c>
      <c r="E73" t="s">
        <v>473</v>
      </c>
      <c r="F73" t="s">
        <v>322</v>
      </c>
      <c r="G73" t="s">
        <v>586</v>
      </c>
      <c r="H73">
        <v>1504</v>
      </c>
      <c r="I73">
        <f>IF(ISNA(VLOOKUP(H73,disall!$D$2:$L$349,1,FALSE)),H73,VLOOKUP(H73,disall!$D$2:$L$349,1,FALSE))</f>
        <v>1504</v>
      </c>
      <c r="J73">
        <f>IF(ISNA(VLOOKUP(H73,disall!$D$2:$L$349,1,FALSE)),"NA",VLOOKUP(H73,disall!$D$2:$L$349,2,FALSE))</f>
        <v>1504</v>
      </c>
      <c r="K73" t="str">
        <f>IF(ISNA(VLOOKUP(I73,disall!$A$2:$L$349,3,FALSE)),F73,VLOOKUP(I73,disall!$A$2:$L$349,3,FALSE))</f>
        <v>Dhenkanal</v>
      </c>
      <c r="L73" t="str">
        <f>IF(ISNA(VLOOKUP(I73,disall!$A$2:$L$349,12,FALSE)),"NA",VLOOKUP(I73,disall!$A$2:$L$349,12,FALSE))</f>
        <v>Dhenkanal</v>
      </c>
      <c r="M73">
        <f>IF(ISNA(VLOOKUP(I73,disall!$A$2:$M$349,6,FALSE)),"NA",VLOOKUP(I73,disall!$A$2:$M$349,6,FALSE))</f>
        <v>15</v>
      </c>
      <c r="N73">
        <f>IF(ISNA(VLOOKUP(I73,disall!$A$2:$M$349,7,FALSE)),"NA",VLOOKUP(I73,disall!$A$2:$M$349,7,FALSE))</f>
        <v>0.93147199999999997</v>
      </c>
      <c r="O73">
        <f>IF(ISNA(VLOOKUP(I73,disall!$A$2:$M$349,8,FALSE)),"NA",VLOOKUP(I73,disall!$A$2:$M$349,8,FALSE))</f>
        <v>6.1326840000000002</v>
      </c>
      <c r="P73" t="str">
        <f>IF(ISNA(VLOOKUP(I73,disall!$A$2:$M$349,9,FALSE)),"NA",VLOOKUP(I73,disall!$A$2:$M$349,9,FALSE))</f>
        <v>POLY</v>
      </c>
      <c r="Q73">
        <f>IF(ISNA(VLOOKUP(I73,disall!$A$2:$M$349,10,FALSE)),"NA",VLOOKUP(I73,disall!$A$2:$M$349,10,FALSE))</f>
        <v>356180400</v>
      </c>
      <c r="R73" t="str">
        <f>IF(ISNA(VLOOKUP(I73,disall!$A$2:$M$349,11,FALSE)),"NA",VLOOKUP(I73,disall!$A$2:$M$349,11,FALSE))</f>
        <v>Orissa</v>
      </c>
      <c r="S73" t="str">
        <f>IF(ISNA(VLOOKUP(I73,disall!$A$2:$M$349,12,FALSE)),"NA",VLOOKUP(I73,disall!$A$2:$M$349,12,FALSE))</f>
        <v>Dhenkanal</v>
      </c>
      <c r="T73">
        <f>IF(ISNA(VLOOKUP(I73,disall!$A$2:$M$349,13,FALSE)),"NA",VLOOKUP(I73,disall!$A$2:$M$349,13,FALSE))</f>
        <v>198</v>
      </c>
      <c r="U73" s="8">
        <f>IF(ISNA(VLOOKUP($I73,disall!$A$2:$CY$349,COLUMN(disall!N72),FALSE)),-9999,VLOOKUP($I73,disall!$A$2:$CY$349,COLUMN(disall!N72),FALSE))</f>
        <v>8.56</v>
      </c>
      <c r="V73" s="8">
        <f>IF(ISNA(VLOOKUP($I73,disall!$A$2:$CY$349,COLUMN(disall!O72),FALSE)),-9999,VLOOKUP($I73,disall!$A$2:$CY$349,COLUMN(disall!O72),FALSE))</f>
        <v>5.14</v>
      </c>
      <c r="W73" s="8">
        <f>IF(ISNA(VLOOKUP($I73,disall!$A$2:$CY$349,COLUMN(disall!P72),FALSE)),-9999,VLOOKUP($I73,disall!$A$2:$CY$349,COLUMN(disall!P72),FALSE))</f>
        <v>600.47</v>
      </c>
      <c r="X73" s="8">
        <f>IF(ISNA(VLOOKUP($I73,disall!$A$2:$CY$349,COLUMN(disall!Q72),FALSE)),-9999,VLOOKUP($I73,disall!$A$2:$CY$349,COLUMN(disall!Q72),FALSE))</f>
        <v>4.75</v>
      </c>
      <c r="Y73" s="8">
        <f>IF(ISNA(VLOOKUP($I73,disall!$A$2:$CY$349,COLUMN(disall!R72),FALSE)),-9999,VLOOKUP($I73,disall!$A$2:$CY$349,COLUMN(disall!R72),FALSE))</f>
        <v>4.3600000000000003</v>
      </c>
      <c r="Z73" s="8">
        <f>IF(ISNA(VLOOKUP($I73,disall!$A$2:$CY$349,COLUMN(disall!S72),FALSE)),-9999,VLOOKUP($I73,disall!$A$2:$CY$349,COLUMN(disall!S72),FALSE))</f>
        <v>917.89</v>
      </c>
      <c r="AA73" s="8">
        <f>IF(ISNA(VLOOKUP($I73,disall!$A$2:$CY$349,COLUMN(disall!T72),FALSE)),-9999,VLOOKUP($I73,disall!$A$2:$CY$349,COLUMN(disall!T72),FALSE))</f>
        <v>9.98</v>
      </c>
      <c r="AB73" s="8">
        <f>IF(ISNA(VLOOKUP($I73,disall!$A$2:$CY$349,COLUMN(disall!U72),FALSE)),-9999,VLOOKUP($I73,disall!$A$2:$CY$349,COLUMN(disall!U72),FALSE))</f>
        <v>6.81</v>
      </c>
      <c r="AC73" s="8">
        <f>IF(ISNA(VLOOKUP($I73,disall!$A$2:$CY$349,COLUMN(disall!V72),FALSE)),-9999,VLOOKUP($I73,disall!$A$2:$CY$349,COLUMN(disall!V72),FALSE))</f>
        <v>682.36</v>
      </c>
      <c r="AD73" s="8">
        <f>IF(ISNA(VLOOKUP($I73,disall!$A$2:$CY$349,COLUMN(disall!W72),FALSE)),-9999,VLOOKUP($I73,disall!$A$2:$CY$349,COLUMN(disall!W72),FALSE))</f>
        <v>10.02</v>
      </c>
      <c r="AE73" s="8">
        <f>IF(ISNA(VLOOKUP($I73,disall!$A$2:$CY$349,COLUMN(disall!X72),FALSE)),-9999,VLOOKUP($I73,disall!$A$2:$CY$349,COLUMN(disall!X72),FALSE))</f>
        <v>12.71</v>
      </c>
      <c r="AF73" s="8">
        <f>IF(ISNA(VLOOKUP($I73,disall!$A$2:$CY$349,COLUMN(disall!Y72),FALSE)),-9999,VLOOKUP($I73,disall!$A$2:$CY$349,COLUMN(disall!Y72),FALSE))</f>
        <v>1268.46</v>
      </c>
      <c r="AG73" s="8">
        <f>IF(ISNA(VLOOKUP($I73,disall!$A$2:$CY$349,COLUMN(disall!Z72),FALSE)),-9999,VLOOKUP($I73,disall!$A$2:$CY$349,COLUMN(disall!Z72),FALSE))</f>
        <v>9.86</v>
      </c>
      <c r="AH73" s="8">
        <f>IF(ISNA(VLOOKUP($I73,disall!$A$2:$CY$349,COLUMN(disall!AA72),FALSE)),-9999,VLOOKUP($I73,disall!$A$2:$CY$349,COLUMN(disall!AA72),FALSE))</f>
        <v>12.52</v>
      </c>
      <c r="AI73" s="8">
        <f>IF(ISNA(VLOOKUP($I73,disall!$A$2:$CY$349,COLUMN(disall!AB72),FALSE)),-9999,VLOOKUP($I73,disall!$A$2:$CY$349,COLUMN(disall!AB72),FALSE))</f>
        <v>1269.78</v>
      </c>
      <c r="AJ73" s="8">
        <f>IF(ISNA(VLOOKUP($I73,disall!$A$2:$CY$349,COLUMN(disall!AC72),FALSE)),-9999,VLOOKUP($I73,disall!$A$2:$CY$349,COLUMN(disall!AC72),FALSE))</f>
        <v>10.72</v>
      </c>
      <c r="AK73" s="8">
        <f>IF(ISNA(VLOOKUP($I73,disall!$A$2:$CY$349,COLUMN(disall!AD72),FALSE)),-9999,VLOOKUP($I73,disall!$A$2:$CY$349,COLUMN(disall!AD72),FALSE))</f>
        <v>9.77</v>
      </c>
      <c r="AL73" s="8">
        <f>IF(ISNA(VLOOKUP($I73,disall!$A$2:$CY$349,COLUMN(disall!AE72),FALSE)),-9999,VLOOKUP($I73,disall!$A$2:$CY$349,COLUMN(disall!AE72),FALSE))</f>
        <v>911.38</v>
      </c>
      <c r="AM73" s="8">
        <f>IF(ISNA(VLOOKUP($I73,disall!$A$2:$CY$349,COLUMN(disall!AF72),FALSE)),-9999,VLOOKUP($I73,disall!$A$2:$CY$349,COLUMN(disall!AF72),FALSE))</f>
        <v>12.51</v>
      </c>
      <c r="AN73" s="8">
        <f>IF(ISNA(VLOOKUP($I73,disall!$A$2:$CY$349,COLUMN(disall!AG72),FALSE)),-9999,VLOOKUP($I73,disall!$A$2:$CY$349,COLUMN(disall!AG72),FALSE))</f>
        <v>9.8800000000000008</v>
      </c>
      <c r="AO73" s="8">
        <f>IF(ISNA(VLOOKUP($I73,disall!$A$2:$CY$349,COLUMN(disall!AH72),FALSE)),-9999,VLOOKUP($I73,disall!$A$2:$CY$349,COLUMN(disall!AH72),FALSE))</f>
        <v>789.77</v>
      </c>
      <c r="AP73" s="8">
        <f>IF(ISNA(VLOOKUP($I73,disall!$A$2:$CY$349,COLUMN(disall!AI72),FALSE)),-9999,VLOOKUP($I73,disall!$A$2:$CY$349,COLUMN(disall!AI72),FALSE))</f>
        <v>13.18</v>
      </c>
      <c r="AQ73" s="8">
        <f>IF(ISNA(VLOOKUP($I73,disall!$A$2:$CY$349,COLUMN(disall!AJ72),FALSE)),-9999,VLOOKUP($I73,disall!$A$2:$CY$349,COLUMN(disall!AJ72),FALSE))</f>
        <v>19.649999999999999</v>
      </c>
      <c r="AR73" s="8">
        <f>IF(ISNA(VLOOKUP($I73,disall!$A$2:$CY$349,COLUMN(disall!AK72),FALSE)),-9999,VLOOKUP($I73,disall!$A$2:$CY$349,COLUMN(disall!AK72),FALSE))</f>
        <v>1490.9</v>
      </c>
      <c r="AS73" s="8">
        <f>IF(ISNA(VLOOKUP($I73,disall!$A$2:$CY$349,COLUMN(disall!AL72),FALSE)),-9999,VLOOKUP($I73,disall!$A$2:$CY$349,COLUMN(disall!AL72),FALSE))</f>
        <v>12.84</v>
      </c>
      <c r="AT73" s="8">
        <f>IF(ISNA(VLOOKUP($I73,disall!$A$2:$CY$349,COLUMN(disall!AM72),FALSE)),-9999,VLOOKUP($I73,disall!$A$2:$CY$349,COLUMN(disall!AM72),FALSE))</f>
        <v>17.010000000000002</v>
      </c>
      <c r="AU73" s="8">
        <f>IF(ISNA(VLOOKUP($I73,disall!$A$2:$CY$349,COLUMN(disall!AN72),FALSE)),-9999,VLOOKUP($I73,disall!$A$2:$CY$349,COLUMN(disall!AN72),FALSE))</f>
        <v>1324.77</v>
      </c>
      <c r="AV73" s="8">
        <f>IF(ISNA(VLOOKUP($I73,disall!$A$2:$CY$349,COLUMN(disall!AO72),FALSE)),-9999,VLOOKUP($I73,disall!$A$2:$CY$349,COLUMN(disall!AO72),FALSE))</f>
        <v>12.88</v>
      </c>
      <c r="AW73" s="8">
        <f>IF(ISNA(VLOOKUP($I73,disall!$A$2:$CY$349,COLUMN(disall!AP72),FALSE)),-9999,VLOOKUP($I73,disall!$A$2:$CY$349,COLUMN(disall!AP72),FALSE))</f>
        <v>14.52</v>
      </c>
      <c r="AX73" s="8">
        <f>IF(ISNA(VLOOKUP($I73,disall!$A$2:$CY$349,COLUMN(disall!AQ72),FALSE)),-9999,VLOOKUP($I73,disall!$A$2:$CY$349,COLUMN(disall!AQ72),FALSE))</f>
        <v>1127.33</v>
      </c>
      <c r="AY73" s="8">
        <f>IF(ISNA(VLOOKUP($I73,disall!$A$2:$CY$349,COLUMN(disall!AR72),FALSE)),-9999,VLOOKUP($I73,disall!$A$2:$CY$349,COLUMN(disall!AR72),FALSE))</f>
        <v>12.39</v>
      </c>
      <c r="AZ73" s="8">
        <f>IF(ISNA(VLOOKUP($I73,disall!$A$2:$CY$349,COLUMN(disall!AS72),FALSE)),-9999,VLOOKUP($I73,disall!$A$2:$CY$349,COLUMN(disall!AS72),FALSE))</f>
        <v>10.16</v>
      </c>
      <c r="BA73" s="8">
        <f>IF(ISNA(VLOOKUP($I73,disall!$A$2:$CY$349,COLUMN(disall!AT72),FALSE)),-9999,VLOOKUP($I73,disall!$A$2:$CY$349,COLUMN(disall!AT72),FALSE))</f>
        <v>820.02</v>
      </c>
      <c r="BB73" s="8">
        <f>IF(ISNA(VLOOKUP($I73,disall!$A$2:$CY$349,COLUMN(disall!AU72),FALSE)),-9999,VLOOKUP($I73,disall!$A$2:$CY$349,COLUMN(disall!AU72),FALSE))</f>
        <v>11.89</v>
      </c>
      <c r="BC73" s="8">
        <f>IF(ISNA(VLOOKUP($I73,disall!$A$2:$CY$349,COLUMN(disall!AV72),FALSE)),-9999,VLOOKUP($I73,disall!$A$2:$CY$349,COLUMN(disall!AV72),FALSE))</f>
        <v>11.87</v>
      </c>
      <c r="BD73" s="8">
        <f>IF(ISNA(VLOOKUP($I73,disall!$A$2:$CY$349,COLUMN(disall!AW72),FALSE)),-9999,VLOOKUP($I73,disall!$A$2:$CY$349,COLUMN(disall!AW72),FALSE))</f>
        <v>998.32</v>
      </c>
      <c r="BE73" s="8">
        <f>IF(ISNA(VLOOKUP($I73,disall!$A$2:$CY$349,COLUMN(disall!AX72),FALSE)),-9999,VLOOKUP($I73,disall!$A$2:$CY$349,COLUMN(disall!AX72),FALSE))</f>
        <v>12.16</v>
      </c>
      <c r="BF73" s="8">
        <f>IF(ISNA(VLOOKUP($I73,disall!$A$2:$CY$349,COLUMN(disall!AY72),FALSE)),-9999,VLOOKUP($I73,disall!$A$2:$CY$349,COLUMN(disall!AY72),FALSE))</f>
        <v>11.66</v>
      </c>
      <c r="BG73" s="8">
        <f>IF(ISNA(VLOOKUP($I73,disall!$A$2:$CY$349,COLUMN(disall!AZ72),FALSE)),-9999,VLOOKUP($I73,disall!$A$2:$CY$349,COLUMN(disall!AZ72),FALSE))</f>
        <v>958.88</v>
      </c>
      <c r="BH73" s="8">
        <f>IF(ISNA(VLOOKUP($I73,disall!$A$2:$CY$349,COLUMN(disall!BA72),FALSE)),-9999,VLOOKUP($I73,disall!$A$2:$CY$349,COLUMN(disall!BA72),FALSE))</f>
        <v>18.920000000000002</v>
      </c>
      <c r="BI73" s="8">
        <f>IF(ISNA(VLOOKUP($I73,disall!$A$2:$CY$349,COLUMN(disall!BB72),FALSE)),-9999,VLOOKUP($I73,disall!$A$2:$CY$349,COLUMN(disall!BB72),FALSE))</f>
        <v>4.47</v>
      </c>
      <c r="BJ73" s="8">
        <f>IF(ISNA(VLOOKUP($I73,disall!$A$2:$CY$349,COLUMN(disall!BC72),FALSE)),-9999,VLOOKUP($I73,disall!$A$2:$CY$349,COLUMN(disall!BC72),FALSE))</f>
        <v>236.26</v>
      </c>
      <c r="BK73" s="8">
        <f>IF(ISNA(VLOOKUP($I73,disall!$A$2:$CY$349,COLUMN(disall!BD72),FALSE)),-9999,VLOOKUP($I73,disall!$A$2:$CY$349,COLUMN(disall!BD72),FALSE))</f>
        <v>16.62</v>
      </c>
      <c r="BL73" s="8">
        <f>IF(ISNA(VLOOKUP($I73,disall!$A$2:$CY$349,COLUMN(disall!BE72),FALSE)),-9999,VLOOKUP($I73,disall!$A$2:$CY$349,COLUMN(disall!BE72),FALSE))</f>
        <v>18.47</v>
      </c>
      <c r="BM73" s="8">
        <f>IF(ISNA(VLOOKUP($I73,disall!$A$2:$CY$349,COLUMN(disall!BF72),FALSE)),-9999,VLOOKUP($I73,disall!$A$2:$CY$349,COLUMN(disall!BF72),FALSE))</f>
        <v>1111.31</v>
      </c>
      <c r="BN73" s="8">
        <f>IF(ISNA(VLOOKUP($I73,disall!$A$2:$CY$349,COLUMN(disall!BG72),FALSE)),-9999,VLOOKUP($I73,disall!$A$2:$CY$349,COLUMN(disall!BG72),FALSE))</f>
        <v>25.13</v>
      </c>
      <c r="BO73" s="8">
        <f>IF(ISNA(VLOOKUP($I73,disall!$A$2:$CY$349,COLUMN(disall!BH72),FALSE)),-9999,VLOOKUP($I73,disall!$A$2:$CY$349,COLUMN(disall!BH72),FALSE))</f>
        <v>27.64</v>
      </c>
      <c r="BP73" s="8">
        <f>IF(ISNA(VLOOKUP($I73,disall!$A$2:$CY$349,COLUMN(disall!BI72),FALSE)),-9999,VLOOKUP($I73,disall!$A$2:$CY$349,COLUMN(disall!BI72),FALSE))</f>
        <v>1099.8800000000001</v>
      </c>
      <c r="BQ73" s="8">
        <f>IF(ISNA(VLOOKUP($I73,disall!$A$2:$CY$349,COLUMN(disall!BJ72),FALSE)),-9999,VLOOKUP($I73,disall!$A$2:$CY$349,COLUMN(disall!BJ72),FALSE))</f>
        <v>32.299999999999997</v>
      </c>
      <c r="BR73" s="8">
        <f>IF(ISNA(VLOOKUP($I73,disall!$A$2:$CY$349,COLUMN(disall!BK72),FALSE)),-9999,VLOOKUP($I73,disall!$A$2:$CY$349,COLUMN(disall!BK72),FALSE))</f>
        <v>26.51</v>
      </c>
      <c r="BS73" s="8">
        <f>IF(ISNA(VLOOKUP($I73,disall!$A$2:$CY$349,COLUMN(disall!BL72),FALSE)),-9999,VLOOKUP($I73,disall!$A$2:$CY$349,COLUMN(disall!BL72),FALSE))</f>
        <v>820.74</v>
      </c>
      <c r="BT73" s="8">
        <f>IF(ISNA(VLOOKUP($I73,disall!$A$2:$CY$349,COLUMN(disall!BM72),FALSE)),-9999,VLOOKUP($I73,disall!$A$2:$CY$349,COLUMN(disall!BM72),FALSE))</f>
        <v>40.79</v>
      </c>
      <c r="BU73" s="8">
        <f>IF(ISNA(VLOOKUP($I73,disall!$A$2:$CY$349,COLUMN(disall!BN72),FALSE)),-9999,VLOOKUP($I73,disall!$A$2:$CY$349,COLUMN(disall!BN72),FALSE))</f>
        <v>49.35</v>
      </c>
      <c r="BV73" s="8">
        <f>IF(ISNA(VLOOKUP($I73,disall!$A$2:$CY$349,COLUMN(disall!BO72),FALSE)),-9999,VLOOKUP($I73,disall!$A$2:$CY$349,COLUMN(disall!BO72),FALSE))</f>
        <v>1209.8599999999999</v>
      </c>
      <c r="BW73" s="8">
        <f>IF(ISNA(VLOOKUP($I73,disall!$A$2:$CY$349,COLUMN(disall!BP72),FALSE)),-9999,VLOOKUP($I73,disall!$A$2:$CY$349,COLUMN(disall!BP72),FALSE))</f>
        <v>48.95</v>
      </c>
      <c r="BX73" s="8">
        <f>IF(ISNA(VLOOKUP($I73,disall!$A$2:$CY$349,COLUMN(disall!BQ72),FALSE)),-9999,VLOOKUP($I73,disall!$A$2:$CY$349,COLUMN(disall!BQ72),FALSE))</f>
        <v>71.569999999999993</v>
      </c>
      <c r="BY73" s="8">
        <f>IF(ISNA(VLOOKUP($I73,disall!$A$2:$CY$349,COLUMN(disall!BR72),FALSE)),-9999,VLOOKUP($I73,disall!$A$2:$CY$349,COLUMN(disall!BR72),FALSE))</f>
        <v>1462.1</v>
      </c>
      <c r="BZ73" s="8">
        <f>IF(ISNA(VLOOKUP($I73,disall!$A$2:$CY$349,COLUMN(disall!BS72),FALSE)),-9999,VLOOKUP($I73,disall!$A$2:$CY$349,COLUMN(disall!BS72),FALSE))</f>
        <v>51.8</v>
      </c>
      <c r="CA73" s="8">
        <f>IF(ISNA(VLOOKUP($I73,disall!$A$2:$CY$349,COLUMN(disall!BT72),FALSE)),-9999,VLOOKUP($I73,disall!$A$2:$CY$349,COLUMN(disall!BT72),FALSE))</f>
        <v>65.819999999999993</v>
      </c>
      <c r="CB73" s="8">
        <f>IF(ISNA(VLOOKUP($I73,disall!$A$2:$CY$349,COLUMN(disall!BU72),FALSE)),-9999,VLOOKUP($I73,disall!$A$2:$CY$349,COLUMN(disall!BU72),FALSE))</f>
        <v>1270.6600000000001</v>
      </c>
      <c r="CC73" s="8">
        <f>IF(ISNA(VLOOKUP($I73,disall!$A$2:$CY$349,COLUMN(disall!BV72),FALSE)),-9999,VLOOKUP($I73,disall!$A$2:$CY$349,COLUMN(disall!BV72),FALSE))</f>
        <v>54.17</v>
      </c>
      <c r="CD73" s="8">
        <f>IF(ISNA(VLOOKUP($I73,disall!$A$2:$CY$349,COLUMN(disall!BW72),FALSE)),-9999,VLOOKUP($I73,disall!$A$2:$CY$349,COLUMN(disall!BW72),FALSE))</f>
        <v>61.96</v>
      </c>
      <c r="CE73" s="8">
        <f>IF(ISNA(VLOOKUP($I73,disall!$A$2:$CY$349,COLUMN(disall!BX72),FALSE)),-9999,VLOOKUP($I73,disall!$A$2:$CY$349,COLUMN(disall!BX72),FALSE))</f>
        <v>1143.81</v>
      </c>
      <c r="CF73" s="8">
        <f>IF(ISNA(VLOOKUP($I73,disall!$A$2:$CY$349,COLUMN(disall!BY72),FALSE)),-9999,VLOOKUP($I73,disall!$A$2:$CY$349,COLUMN(disall!BY72),FALSE))</f>
        <v>57.37</v>
      </c>
      <c r="CG73" s="8">
        <f>IF(ISNA(VLOOKUP($I73,disall!$A$2:$CY$349,COLUMN(disall!BZ72),FALSE)),-9999,VLOOKUP($I73,disall!$A$2:$CY$349,COLUMN(disall!BZ72),FALSE))</f>
        <v>75.75</v>
      </c>
      <c r="CH73" s="8">
        <f>IF(ISNA(VLOOKUP($I73,disall!$A$2:$CY$349,COLUMN(disall!CA72),FALSE)),-9999,VLOOKUP($I73,disall!$A$2:$CY$349,COLUMN(disall!CA72),FALSE))</f>
        <v>1320.38</v>
      </c>
      <c r="CI73" s="8">
        <f>IF(ISNA(VLOOKUP($I73,disall!$A$2:$CY$349,COLUMN(disall!CB72),FALSE)),-9999,VLOOKUP($I73,disall!$A$2:$CY$349,COLUMN(disall!CB72),FALSE))</f>
        <v>58.7</v>
      </c>
      <c r="CJ73" s="8">
        <f>IF(ISNA(VLOOKUP($I73,disall!$A$2:$CY$349,COLUMN(disall!CC72),FALSE)),-9999,VLOOKUP($I73,disall!$A$2:$CY$349,COLUMN(disall!CC72),FALSE))</f>
        <v>82.86</v>
      </c>
      <c r="CK73" s="8">
        <f>IF(ISNA(VLOOKUP($I73,disall!$A$2:$CY$349,COLUMN(disall!CD72),FALSE)),-9999,VLOOKUP($I73,disall!$A$2:$CY$349,COLUMN(disall!CD72),FALSE))</f>
        <v>1411.58</v>
      </c>
      <c r="CL73" s="8">
        <f>IF(ISNA(VLOOKUP($I73,disall!$A$2:$CY$349,COLUMN(disall!CE72),FALSE)),-9999,VLOOKUP($I73,disall!$A$2:$CY$349,COLUMN(disall!CE72),FALSE))</f>
        <v>54.8</v>
      </c>
      <c r="CM73" s="8">
        <f>IF(ISNA(VLOOKUP($I73,disall!$A$2:$CY$349,COLUMN(disall!CF72),FALSE)),-9999,VLOOKUP($I73,disall!$A$2:$CY$349,COLUMN(disall!CF72),FALSE))</f>
        <v>84.48</v>
      </c>
      <c r="CN73" s="8">
        <f>IF(ISNA(VLOOKUP($I73,disall!$A$2:$CY$349,COLUMN(disall!CG72),FALSE)),-9999,VLOOKUP($I73,disall!$A$2:$CY$349,COLUMN(disall!CG72),FALSE))</f>
        <v>1541.61</v>
      </c>
      <c r="CO73" s="8">
        <f>IF(ISNA(VLOOKUP($I73,disall!$A$2:$CY$349,COLUMN(disall!CH72),FALSE)),-9999,VLOOKUP($I73,disall!$A$2:$CY$349,COLUMN(disall!CH72),FALSE))</f>
        <v>52.17</v>
      </c>
      <c r="CP73" s="8">
        <f>IF(ISNA(VLOOKUP($I73,disall!$A$2:$CY$349,COLUMN(disall!CI72),FALSE)),-9999,VLOOKUP($I73,disall!$A$2:$CY$349,COLUMN(disall!CI72),FALSE))</f>
        <v>66.73</v>
      </c>
      <c r="CQ73" s="8">
        <f>IF(ISNA(VLOOKUP($I73,disall!$A$2:$CY$349,COLUMN(disall!CJ72),FALSE)),-9999,VLOOKUP($I73,disall!$A$2:$CY$349,COLUMN(disall!CJ72),FALSE))</f>
        <v>1279.0899999999999</v>
      </c>
      <c r="CR73" s="8">
        <f>IF(ISNA(VLOOKUP($I73,disall!$A$2:$CY$349,COLUMN(disall!CK72),FALSE)),-9999,VLOOKUP($I73,disall!$A$2:$CY$349,COLUMN(disall!CK72),FALSE))</f>
        <v>0</v>
      </c>
      <c r="CS73" s="8">
        <f>IF(ISNA(VLOOKUP($I73,disall!$A$2:$CY$349,COLUMN(disall!CL72),FALSE)),-9999,VLOOKUP($I73,disall!$A$2:$CY$349,COLUMN(disall!CL72),FALSE))</f>
        <v>0</v>
      </c>
      <c r="CT73" s="8">
        <f>IF(ISNA(VLOOKUP($I73,disall!$A$2:$CY$349,COLUMN(disall!CM72),FALSE)),-9999,VLOOKUP($I73,disall!$A$2:$CY$349,COLUMN(disall!CM72),FALSE))</f>
        <v>0</v>
      </c>
      <c r="CU73" s="8">
        <f>IF(ISNA(VLOOKUP($I73,disall!$A$2:$CY$349,COLUMN(disall!CN72),FALSE)),-9999,VLOOKUP($I73,disall!$A$2:$CY$349,COLUMN(disall!CN72),FALSE))</f>
        <v>43.61</v>
      </c>
      <c r="CV73" s="8">
        <f>IF(ISNA(VLOOKUP($I73,disall!$A$2:$CY$349,COLUMN(disall!CO72),FALSE)),-9999,VLOOKUP($I73,disall!$A$2:$CY$349,COLUMN(disall!CO72),FALSE))</f>
        <v>50.68</v>
      </c>
      <c r="CW73" s="8">
        <f>IF(ISNA(VLOOKUP($I73,disall!$A$2:$CY$349,COLUMN(disall!CP72),FALSE)),-9999,VLOOKUP($I73,disall!$A$2:$CY$349,COLUMN(disall!CP72),FALSE))</f>
        <v>1162.1199999999999</v>
      </c>
      <c r="CX73" s="8">
        <f>IF(ISNA(VLOOKUP($I73,disall!$A$2:$CY$349,COLUMN(disall!CQ72),FALSE)),-9999,VLOOKUP($I73,disall!$A$2:$CY$349,COLUMN(disall!CQ72),FALSE))</f>
        <v>41.79</v>
      </c>
      <c r="CY73" s="8">
        <f>IF(ISNA(VLOOKUP($I73,disall!$A$2:$CY$349,COLUMN(disall!CR72),FALSE)),-9999,VLOOKUP($I73,disall!$A$2:$CY$349,COLUMN(disall!CR72),FALSE))</f>
        <v>44.15</v>
      </c>
      <c r="CZ73" s="8">
        <f>IF(ISNA(VLOOKUP($I73,disall!$A$2:$CY$349,COLUMN(disall!CS72),FALSE)),-9999,VLOOKUP($I73,disall!$A$2:$CY$349,COLUMN(disall!CS72),FALSE))</f>
        <v>1056.47</v>
      </c>
      <c r="DA73" s="8">
        <f>IF(ISNA(VLOOKUP($I73,disall!$A$2:$CY$349,COLUMN(disall!CT72),FALSE)),-9999,VLOOKUP($I73,disall!$A$2:$CY$349,COLUMN(disall!CT72),FALSE))</f>
        <v>0</v>
      </c>
      <c r="DB73" s="8">
        <f>IF(ISNA(VLOOKUP($I73,disall!$A$2:$CY$349,COLUMN(disall!CU72),FALSE)),-9999,VLOOKUP($I73,disall!$A$2:$CY$349,COLUMN(disall!CU72),FALSE))</f>
        <v>0</v>
      </c>
      <c r="DC73" s="8">
        <f>IF(ISNA(VLOOKUP($I73,disall!$A$2:$CY$349,COLUMN(disall!CV72),FALSE)),-9999,VLOOKUP($I73,disall!$A$2:$CY$349,COLUMN(disall!CV72),FALSE))</f>
        <v>0</v>
      </c>
      <c r="DD73" s="8">
        <f>IF(ISNA(VLOOKUP($I73,disall!$A$2:$CY$349,COLUMN(disall!CW72),FALSE)),-9999,VLOOKUP($I73,disall!$A$2:$CY$349,COLUMN(disall!CW72),FALSE))</f>
        <v>0</v>
      </c>
      <c r="DE73" s="8">
        <f>IF(ISNA(VLOOKUP($I73,disall!$A$2:$CY$349,COLUMN(disall!CX72),FALSE)),-9999,VLOOKUP($I73,disall!$A$2:$CY$349,COLUMN(disall!CX72),FALSE))</f>
        <v>0</v>
      </c>
      <c r="DF73" s="8">
        <f>IF(ISNA(VLOOKUP($I73,disall!$A$2:$CY$349,COLUMN(disall!CY72),FALSE)),-9999,VLOOKUP($I73,disall!$A$2:$CY$349,COLUMN(disall!CY72),FALSE))</f>
        <v>0</v>
      </c>
    </row>
    <row r="74" spans="1:110" x14ac:dyDescent="0.25">
      <c r="A74">
        <v>297</v>
      </c>
      <c r="B74" t="s">
        <v>8</v>
      </c>
      <c r="C74" t="s">
        <v>472</v>
      </c>
      <c r="D74" t="s">
        <v>306</v>
      </c>
      <c r="E74" t="s">
        <v>473</v>
      </c>
      <c r="F74" t="s">
        <v>342</v>
      </c>
      <c r="G74" t="s">
        <v>587</v>
      </c>
      <c r="H74">
        <v>1505</v>
      </c>
      <c r="I74">
        <f>IF(ISNA(VLOOKUP(H74,disall!$D$2:$L$349,1,FALSE)),H74,VLOOKUP(H74,disall!$D$2:$L$349,1,FALSE))</f>
        <v>1505</v>
      </c>
      <c r="J74">
        <f>IF(ISNA(VLOOKUP(H74,disall!$D$2:$L$349,1,FALSE)),"NA",VLOOKUP(H74,disall!$D$2:$L$349,2,FALSE))</f>
        <v>1505</v>
      </c>
      <c r="K74" t="str">
        <f>IF(ISNA(VLOOKUP(I74,disall!$A$2:$L$349,3,FALSE)),F74,VLOOKUP(I74,disall!$A$2:$L$349,3,FALSE))</f>
        <v>Ganjam</v>
      </c>
      <c r="L74" t="str">
        <f>IF(ISNA(VLOOKUP(I74,disall!$A$2:$L$349,12,FALSE)),"NA",VLOOKUP(I74,disall!$A$2:$L$349,12,FALSE))</f>
        <v>Ganjam</v>
      </c>
      <c r="M74">
        <f>IF(ISNA(VLOOKUP(I74,disall!$A$2:$M$349,6,FALSE)),"NA",VLOOKUP(I74,disall!$A$2:$M$349,6,FALSE))</f>
        <v>15</v>
      </c>
      <c r="N74">
        <f>IF(ISNA(VLOOKUP(I74,disall!$A$2:$M$349,7,FALSE)),"NA",VLOOKUP(I74,disall!$A$2:$M$349,7,FALSE))</f>
        <v>1.0091889999999999</v>
      </c>
      <c r="O74">
        <f>IF(ISNA(VLOOKUP(I74,disall!$A$2:$M$349,8,FALSE)),"NA",VLOOKUP(I74,disall!$A$2:$M$349,8,FALSE))</f>
        <v>6.9088570000000002</v>
      </c>
      <c r="P74" t="str">
        <f>IF(ISNA(VLOOKUP(I74,disall!$A$2:$M$349,9,FALSE)),"NA",VLOOKUP(I74,disall!$A$2:$M$349,9,FALSE))</f>
        <v>POLY</v>
      </c>
      <c r="Q74">
        <f>IF(ISNA(VLOOKUP(I74,disall!$A$2:$M$349,10,FALSE)),"NA",VLOOKUP(I74,disall!$A$2:$M$349,10,FALSE))</f>
        <v>356180500</v>
      </c>
      <c r="R74" t="str">
        <f>IF(ISNA(VLOOKUP(I74,disall!$A$2:$M$349,11,FALSE)),"NA",VLOOKUP(I74,disall!$A$2:$M$349,11,FALSE))</f>
        <v>Orissa</v>
      </c>
      <c r="S74" t="str">
        <f>IF(ISNA(VLOOKUP(I74,disall!$A$2:$M$349,12,FALSE)),"NA",VLOOKUP(I74,disall!$A$2:$M$349,12,FALSE))</f>
        <v>Ganjam</v>
      </c>
      <c r="T74">
        <f>IF(ISNA(VLOOKUP(I74,disall!$A$2:$M$349,13,FALSE)),"NA",VLOOKUP(I74,disall!$A$2:$M$349,13,FALSE))</f>
        <v>199</v>
      </c>
      <c r="U74" s="8">
        <f>IF(ISNA(VLOOKUP($I74,disall!$A$2:$CY$349,COLUMN(disall!N73),FALSE)),-9999,VLOOKUP($I74,disall!$A$2:$CY$349,COLUMN(disall!N73),FALSE))</f>
        <v>11.81</v>
      </c>
      <c r="V74" s="8">
        <f>IF(ISNA(VLOOKUP($I74,disall!$A$2:$CY$349,COLUMN(disall!O73),FALSE)),-9999,VLOOKUP($I74,disall!$A$2:$CY$349,COLUMN(disall!O73),FALSE))</f>
        <v>13.59</v>
      </c>
      <c r="W74" s="8">
        <f>IF(ISNA(VLOOKUP($I74,disall!$A$2:$CY$349,COLUMN(disall!P73),FALSE)),-9999,VLOOKUP($I74,disall!$A$2:$CY$349,COLUMN(disall!P73),FALSE))</f>
        <v>1150.72</v>
      </c>
      <c r="X74" s="8">
        <f>IF(ISNA(VLOOKUP($I74,disall!$A$2:$CY$349,COLUMN(disall!Q73),FALSE)),-9999,VLOOKUP($I74,disall!$A$2:$CY$349,COLUMN(disall!Q73),FALSE))</f>
        <v>10.96</v>
      </c>
      <c r="Y74" s="8">
        <f>IF(ISNA(VLOOKUP($I74,disall!$A$2:$CY$349,COLUMN(disall!R73),FALSE)),-9999,VLOOKUP($I74,disall!$A$2:$CY$349,COLUMN(disall!R73),FALSE))</f>
        <v>11.71</v>
      </c>
      <c r="Z74" s="8">
        <f>IF(ISNA(VLOOKUP($I74,disall!$A$2:$CY$349,COLUMN(disall!S73),FALSE)),-9999,VLOOKUP($I74,disall!$A$2:$CY$349,COLUMN(disall!S73),FALSE))</f>
        <v>1068.43</v>
      </c>
      <c r="AA74" s="8">
        <f>IF(ISNA(VLOOKUP($I74,disall!$A$2:$CY$349,COLUMN(disall!T73),FALSE)),-9999,VLOOKUP($I74,disall!$A$2:$CY$349,COLUMN(disall!T73),FALSE))</f>
        <v>11.99</v>
      </c>
      <c r="AB74" s="8">
        <f>IF(ISNA(VLOOKUP($I74,disall!$A$2:$CY$349,COLUMN(disall!U73),FALSE)),-9999,VLOOKUP($I74,disall!$A$2:$CY$349,COLUMN(disall!U73),FALSE))</f>
        <v>18.39</v>
      </c>
      <c r="AC74" s="8">
        <f>IF(ISNA(VLOOKUP($I74,disall!$A$2:$CY$349,COLUMN(disall!V73),FALSE)),-9999,VLOOKUP($I74,disall!$A$2:$CY$349,COLUMN(disall!V73),FALSE))</f>
        <v>1533.78</v>
      </c>
      <c r="AD74" s="8">
        <f>IF(ISNA(VLOOKUP($I74,disall!$A$2:$CY$349,COLUMN(disall!W73),FALSE)),-9999,VLOOKUP($I74,disall!$A$2:$CY$349,COLUMN(disall!W73),FALSE))</f>
        <v>11.76</v>
      </c>
      <c r="AE74" s="8">
        <f>IF(ISNA(VLOOKUP($I74,disall!$A$2:$CY$349,COLUMN(disall!X73),FALSE)),-9999,VLOOKUP($I74,disall!$A$2:$CY$349,COLUMN(disall!X73),FALSE))</f>
        <v>10.17</v>
      </c>
      <c r="AF74" s="8">
        <f>IF(ISNA(VLOOKUP($I74,disall!$A$2:$CY$349,COLUMN(disall!Y73),FALSE)),-9999,VLOOKUP($I74,disall!$A$2:$CY$349,COLUMN(disall!Y73),FALSE))</f>
        <v>864.8</v>
      </c>
      <c r="AG74" s="8">
        <f>IF(ISNA(VLOOKUP($I74,disall!$A$2:$CY$349,COLUMN(disall!Z73),FALSE)),-9999,VLOOKUP($I74,disall!$A$2:$CY$349,COLUMN(disall!Z73),FALSE))</f>
        <v>11.95</v>
      </c>
      <c r="AH74" s="8">
        <f>IF(ISNA(VLOOKUP($I74,disall!$A$2:$CY$349,COLUMN(disall!AA73),FALSE)),-9999,VLOOKUP($I74,disall!$A$2:$CY$349,COLUMN(disall!AA73),FALSE))</f>
        <v>10.56</v>
      </c>
      <c r="AI74" s="8">
        <f>IF(ISNA(VLOOKUP($I74,disall!$A$2:$CY$349,COLUMN(disall!AB73),FALSE)),-9999,VLOOKUP($I74,disall!$A$2:$CY$349,COLUMN(disall!AB73),FALSE))</f>
        <v>883.68</v>
      </c>
      <c r="AJ74" s="8">
        <f>IF(ISNA(VLOOKUP($I74,disall!$A$2:$CY$349,COLUMN(disall!AC73),FALSE)),-9999,VLOOKUP($I74,disall!$A$2:$CY$349,COLUMN(disall!AC73),FALSE))</f>
        <v>14.41</v>
      </c>
      <c r="AK74" s="8">
        <f>IF(ISNA(VLOOKUP($I74,disall!$A$2:$CY$349,COLUMN(disall!AD73),FALSE)),-9999,VLOOKUP($I74,disall!$A$2:$CY$349,COLUMN(disall!AD73),FALSE))</f>
        <v>15.69</v>
      </c>
      <c r="AL74" s="8">
        <f>IF(ISNA(VLOOKUP($I74,disall!$A$2:$CY$349,COLUMN(disall!AE73),FALSE)),-9999,VLOOKUP($I74,disall!$A$2:$CY$349,COLUMN(disall!AE73),FALSE))</f>
        <v>1088.83</v>
      </c>
      <c r="AM74" s="8">
        <f>IF(ISNA(VLOOKUP($I74,disall!$A$2:$CY$349,COLUMN(disall!AF73),FALSE)),-9999,VLOOKUP($I74,disall!$A$2:$CY$349,COLUMN(disall!AF73),FALSE))</f>
        <v>14.75</v>
      </c>
      <c r="AN74" s="8">
        <f>IF(ISNA(VLOOKUP($I74,disall!$A$2:$CY$349,COLUMN(disall!AG73),FALSE)),-9999,VLOOKUP($I74,disall!$A$2:$CY$349,COLUMN(disall!AG73),FALSE))</f>
        <v>17.39</v>
      </c>
      <c r="AO74" s="8">
        <f>IF(ISNA(VLOOKUP($I74,disall!$A$2:$CY$349,COLUMN(disall!AH73),FALSE)),-9999,VLOOKUP($I74,disall!$A$2:$CY$349,COLUMN(disall!AH73),FALSE))</f>
        <v>1178.98</v>
      </c>
      <c r="AP74" s="8">
        <f>IF(ISNA(VLOOKUP($I74,disall!$A$2:$CY$349,COLUMN(disall!AI73),FALSE)),-9999,VLOOKUP($I74,disall!$A$2:$CY$349,COLUMN(disall!AI73),FALSE))</f>
        <v>16.38</v>
      </c>
      <c r="AQ74" s="8">
        <f>IF(ISNA(VLOOKUP($I74,disall!$A$2:$CY$349,COLUMN(disall!AJ73),FALSE)),-9999,VLOOKUP($I74,disall!$A$2:$CY$349,COLUMN(disall!AJ73),FALSE))</f>
        <v>28.97</v>
      </c>
      <c r="AR74" s="8">
        <f>IF(ISNA(VLOOKUP($I74,disall!$A$2:$CY$349,COLUMN(disall!AK73),FALSE)),-9999,VLOOKUP($I74,disall!$A$2:$CY$349,COLUMN(disall!AK73),FALSE))</f>
        <v>1768.62</v>
      </c>
      <c r="AS74" s="8">
        <f>IF(ISNA(VLOOKUP($I74,disall!$A$2:$CY$349,COLUMN(disall!AL73),FALSE)),-9999,VLOOKUP($I74,disall!$A$2:$CY$349,COLUMN(disall!AL73),FALSE))</f>
        <v>18.579999999999998</v>
      </c>
      <c r="AT74" s="8">
        <f>IF(ISNA(VLOOKUP($I74,disall!$A$2:$CY$349,COLUMN(disall!AM73),FALSE)),-9999,VLOOKUP($I74,disall!$A$2:$CY$349,COLUMN(disall!AM73),FALSE))</f>
        <v>12.29</v>
      </c>
      <c r="AU74" s="8">
        <f>IF(ISNA(VLOOKUP($I74,disall!$A$2:$CY$349,COLUMN(disall!AN73),FALSE)),-9999,VLOOKUP($I74,disall!$A$2:$CY$349,COLUMN(disall!AN73),FALSE))</f>
        <v>661.46</v>
      </c>
      <c r="AV74" s="8">
        <f>IF(ISNA(VLOOKUP($I74,disall!$A$2:$CY$349,COLUMN(disall!AO73),FALSE)),-9999,VLOOKUP($I74,disall!$A$2:$CY$349,COLUMN(disall!AO73),FALSE))</f>
        <v>17.7</v>
      </c>
      <c r="AW74" s="8">
        <f>IF(ISNA(VLOOKUP($I74,disall!$A$2:$CY$349,COLUMN(disall!AP73),FALSE)),-9999,VLOOKUP($I74,disall!$A$2:$CY$349,COLUMN(disall!AP73),FALSE))</f>
        <v>18.41</v>
      </c>
      <c r="AX74" s="8">
        <f>IF(ISNA(VLOOKUP($I74,disall!$A$2:$CY$349,COLUMN(disall!AQ73),FALSE)),-9999,VLOOKUP($I74,disall!$A$2:$CY$349,COLUMN(disall!AQ73),FALSE))</f>
        <v>1040.1099999999999</v>
      </c>
      <c r="AY74" s="8">
        <f>IF(ISNA(VLOOKUP($I74,disall!$A$2:$CY$349,COLUMN(disall!AR73),FALSE)),-9999,VLOOKUP($I74,disall!$A$2:$CY$349,COLUMN(disall!AR73),FALSE))</f>
        <v>15.97</v>
      </c>
      <c r="AZ74" s="8">
        <f>IF(ISNA(VLOOKUP($I74,disall!$A$2:$CY$349,COLUMN(disall!AS73),FALSE)),-9999,VLOOKUP($I74,disall!$A$2:$CY$349,COLUMN(disall!AS73),FALSE))</f>
        <v>18.02</v>
      </c>
      <c r="BA74" s="8">
        <f>IF(ISNA(VLOOKUP($I74,disall!$A$2:$CY$349,COLUMN(disall!AT73),FALSE)),-9999,VLOOKUP($I74,disall!$A$2:$CY$349,COLUMN(disall!AT73),FALSE))</f>
        <v>1128.3699999999999</v>
      </c>
      <c r="BB74" s="8">
        <f>IF(ISNA(VLOOKUP($I74,disall!$A$2:$CY$349,COLUMN(disall!AU73),FALSE)),-9999,VLOOKUP($I74,disall!$A$2:$CY$349,COLUMN(disall!AU73),FALSE))</f>
        <v>19.64</v>
      </c>
      <c r="BC74" s="8">
        <f>IF(ISNA(VLOOKUP($I74,disall!$A$2:$CY$349,COLUMN(disall!AV73),FALSE)),-9999,VLOOKUP($I74,disall!$A$2:$CY$349,COLUMN(disall!AV73),FALSE))</f>
        <v>23.98</v>
      </c>
      <c r="BD74" s="8">
        <f>IF(ISNA(VLOOKUP($I74,disall!$A$2:$CY$349,COLUMN(disall!AW73),FALSE)),-9999,VLOOKUP($I74,disall!$A$2:$CY$349,COLUMN(disall!AW73),FALSE))</f>
        <v>1220.98</v>
      </c>
      <c r="BE74" s="8">
        <f>IF(ISNA(VLOOKUP($I74,disall!$A$2:$CY$349,COLUMN(disall!AX73),FALSE)),-9999,VLOOKUP($I74,disall!$A$2:$CY$349,COLUMN(disall!AX73),FALSE))</f>
        <v>20.34</v>
      </c>
      <c r="BF74" s="8">
        <f>IF(ISNA(VLOOKUP($I74,disall!$A$2:$CY$349,COLUMN(disall!AY73),FALSE)),-9999,VLOOKUP($I74,disall!$A$2:$CY$349,COLUMN(disall!AY73),FALSE))</f>
        <v>24.75</v>
      </c>
      <c r="BG74" s="8">
        <f>IF(ISNA(VLOOKUP($I74,disall!$A$2:$CY$349,COLUMN(disall!AZ73),FALSE)),-9999,VLOOKUP($I74,disall!$A$2:$CY$349,COLUMN(disall!AZ73),FALSE))</f>
        <v>1216.81</v>
      </c>
      <c r="BH74" s="8">
        <f>IF(ISNA(VLOOKUP($I74,disall!$A$2:$CY$349,COLUMN(disall!BA73),FALSE)),-9999,VLOOKUP($I74,disall!$A$2:$CY$349,COLUMN(disall!BA73),FALSE))</f>
        <v>22.37</v>
      </c>
      <c r="BI74" s="8">
        <f>IF(ISNA(VLOOKUP($I74,disall!$A$2:$CY$349,COLUMN(disall!BB73),FALSE)),-9999,VLOOKUP($I74,disall!$A$2:$CY$349,COLUMN(disall!BB73),FALSE))</f>
        <v>18.48</v>
      </c>
      <c r="BJ74" s="8">
        <f>IF(ISNA(VLOOKUP($I74,disall!$A$2:$CY$349,COLUMN(disall!BC73),FALSE)),-9999,VLOOKUP($I74,disall!$A$2:$CY$349,COLUMN(disall!BC73),FALSE))</f>
        <v>826.11</v>
      </c>
      <c r="BK74" s="8">
        <f>IF(ISNA(VLOOKUP($I74,disall!$A$2:$CY$349,COLUMN(disall!BD73),FALSE)),-9999,VLOOKUP($I74,disall!$A$2:$CY$349,COLUMN(disall!BD73),FALSE))</f>
        <v>20.73</v>
      </c>
      <c r="BL74" s="8">
        <f>IF(ISNA(VLOOKUP($I74,disall!$A$2:$CY$349,COLUMN(disall!BE73),FALSE)),-9999,VLOOKUP($I74,disall!$A$2:$CY$349,COLUMN(disall!BE73),FALSE))</f>
        <v>22.04</v>
      </c>
      <c r="BM74" s="8">
        <f>IF(ISNA(VLOOKUP($I74,disall!$A$2:$CY$349,COLUMN(disall!BF73),FALSE)),-9999,VLOOKUP($I74,disall!$A$2:$CY$349,COLUMN(disall!BF73),FALSE))</f>
        <v>1063.19</v>
      </c>
      <c r="BN74" s="8">
        <f>IF(ISNA(VLOOKUP($I74,disall!$A$2:$CY$349,COLUMN(disall!BG73),FALSE)),-9999,VLOOKUP($I74,disall!$A$2:$CY$349,COLUMN(disall!BG73),FALSE))</f>
        <v>26.61</v>
      </c>
      <c r="BO74" s="8">
        <f>IF(ISNA(VLOOKUP($I74,disall!$A$2:$CY$349,COLUMN(disall!BH73),FALSE)),-9999,VLOOKUP($I74,disall!$A$2:$CY$349,COLUMN(disall!BH73),FALSE))</f>
        <v>31.74</v>
      </c>
      <c r="BP74" s="8">
        <f>IF(ISNA(VLOOKUP($I74,disall!$A$2:$CY$349,COLUMN(disall!BI73),FALSE)),-9999,VLOOKUP($I74,disall!$A$2:$CY$349,COLUMN(disall!BI73),FALSE))</f>
        <v>1192.78</v>
      </c>
      <c r="BQ74" s="8">
        <f>IF(ISNA(VLOOKUP($I74,disall!$A$2:$CY$349,COLUMN(disall!BJ73),FALSE)),-9999,VLOOKUP($I74,disall!$A$2:$CY$349,COLUMN(disall!BJ73),FALSE))</f>
        <v>32.64</v>
      </c>
      <c r="BR74" s="8">
        <f>IF(ISNA(VLOOKUP($I74,disall!$A$2:$CY$349,COLUMN(disall!BK73),FALSE)),-9999,VLOOKUP($I74,disall!$A$2:$CY$349,COLUMN(disall!BK73),FALSE))</f>
        <v>36.229999999999997</v>
      </c>
      <c r="BS74" s="8">
        <f>IF(ISNA(VLOOKUP($I74,disall!$A$2:$CY$349,COLUMN(disall!BL73),FALSE)),-9999,VLOOKUP($I74,disall!$A$2:$CY$349,COLUMN(disall!BL73),FALSE))</f>
        <v>1109.99</v>
      </c>
      <c r="BT74" s="8">
        <f>IF(ISNA(VLOOKUP($I74,disall!$A$2:$CY$349,COLUMN(disall!BM73),FALSE)),-9999,VLOOKUP($I74,disall!$A$2:$CY$349,COLUMN(disall!BM73),FALSE))</f>
        <v>43.63</v>
      </c>
      <c r="BU74" s="8">
        <f>IF(ISNA(VLOOKUP($I74,disall!$A$2:$CY$349,COLUMN(disall!BN73),FALSE)),-9999,VLOOKUP($I74,disall!$A$2:$CY$349,COLUMN(disall!BN73),FALSE))</f>
        <v>53.2</v>
      </c>
      <c r="BV74" s="8">
        <f>IF(ISNA(VLOOKUP($I74,disall!$A$2:$CY$349,COLUMN(disall!BO73),FALSE)),-9999,VLOOKUP($I74,disall!$A$2:$CY$349,COLUMN(disall!BO73),FALSE))</f>
        <v>1219.3399999999999</v>
      </c>
      <c r="BW74" s="8">
        <f>IF(ISNA(VLOOKUP($I74,disall!$A$2:$CY$349,COLUMN(disall!BP73),FALSE)),-9999,VLOOKUP($I74,disall!$A$2:$CY$349,COLUMN(disall!BP73),FALSE))</f>
        <v>49.04</v>
      </c>
      <c r="BX74" s="8">
        <f>IF(ISNA(VLOOKUP($I74,disall!$A$2:$CY$349,COLUMN(disall!BQ73),FALSE)),-9999,VLOOKUP($I74,disall!$A$2:$CY$349,COLUMN(disall!BQ73),FALSE))</f>
        <v>79.459999999999994</v>
      </c>
      <c r="BY74" s="8">
        <f>IF(ISNA(VLOOKUP($I74,disall!$A$2:$CY$349,COLUMN(disall!BR73),FALSE)),-9999,VLOOKUP($I74,disall!$A$2:$CY$349,COLUMN(disall!BR73),FALSE))</f>
        <v>1620.31</v>
      </c>
      <c r="BZ74" s="8">
        <f>IF(ISNA(VLOOKUP($I74,disall!$A$2:$CY$349,COLUMN(disall!BS73),FALSE)),-9999,VLOOKUP($I74,disall!$A$2:$CY$349,COLUMN(disall!BS73),FALSE))</f>
        <v>48.42</v>
      </c>
      <c r="CA74" s="8">
        <f>IF(ISNA(VLOOKUP($I74,disall!$A$2:$CY$349,COLUMN(disall!BT73),FALSE)),-9999,VLOOKUP($I74,disall!$A$2:$CY$349,COLUMN(disall!BT73),FALSE))</f>
        <v>61.28</v>
      </c>
      <c r="CB74" s="8">
        <f>IF(ISNA(VLOOKUP($I74,disall!$A$2:$CY$349,COLUMN(disall!BU73),FALSE)),-9999,VLOOKUP($I74,disall!$A$2:$CY$349,COLUMN(disall!BU73),FALSE))</f>
        <v>1265.5899999999999</v>
      </c>
      <c r="CC74" s="8">
        <f>IF(ISNA(VLOOKUP($I74,disall!$A$2:$CY$349,COLUMN(disall!BV73),FALSE)),-9999,VLOOKUP($I74,disall!$A$2:$CY$349,COLUMN(disall!BV73),FALSE))</f>
        <v>51.6</v>
      </c>
      <c r="CD74" s="8">
        <f>IF(ISNA(VLOOKUP($I74,disall!$A$2:$CY$349,COLUMN(disall!BW73),FALSE)),-9999,VLOOKUP($I74,disall!$A$2:$CY$349,COLUMN(disall!BW73),FALSE))</f>
        <v>70.33</v>
      </c>
      <c r="CE74" s="8">
        <f>IF(ISNA(VLOOKUP($I74,disall!$A$2:$CY$349,COLUMN(disall!BX73),FALSE)),-9999,VLOOKUP($I74,disall!$A$2:$CY$349,COLUMN(disall!BX73),FALSE))</f>
        <v>1362.98</v>
      </c>
      <c r="CF74" s="8">
        <f>IF(ISNA(VLOOKUP($I74,disall!$A$2:$CY$349,COLUMN(disall!BY73),FALSE)),-9999,VLOOKUP($I74,disall!$A$2:$CY$349,COLUMN(disall!BY73),FALSE))</f>
        <v>58.2</v>
      </c>
      <c r="CG74" s="8">
        <f>IF(ISNA(VLOOKUP($I74,disall!$A$2:$CY$349,COLUMN(disall!BZ73),FALSE)),-9999,VLOOKUP($I74,disall!$A$2:$CY$349,COLUMN(disall!BZ73),FALSE))</f>
        <v>70.819999999999993</v>
      </c>
      <c r="CH74" s="8">
        <f>IF(ISNA(VLOOKUP($I74,disall!$A$2:$CY$349,COLUMN(disall!CA73),FALSE)),-9999,VLOOKUP($I74,disall!$A$2:$CY$349,COLUMN(disall!CA73),FALSE))</f>
        <v>1216.8399999999999</v>
      </c>
      <c r="CI74" s="8">
        <f>IF(ISNA(VLOOKUP($I74,disall!$A$2:$CY$349,COLUMN(disall!CB73),FALSE)),-9999,VLOOKUP($I74,disall!$A$2:$CY$349,COLUMN(disall!CB73),FALSE))</f>
        <v>55.01</v>
      </c>
      <c r="CJ74" s="8">
        <f>IF(ISNA(VLOOKUP($I74,disall!$A$2:$CY$349,COLUMN(disall!CC73),FALSE)),-9999,VLOOKUP($I74,disall!$A$2:$CY$349,COLUMN(disall!CC73),FALSE))</f>
        <v>72.98</v>
      </c>
      <c r="CK74" s="8">
        <f>IF(ISNA(VLOOKUP($I74,disall!$A$2:$CY$349,COLUMN(disall!CD73),FALSE)),-9999,VLOOKUP($I74,disall!$A$2:$CY$349,COLUMN(disall!CD73),FALSE))</f>
        <v>1326.67</v>
      </c>
      <c r="CL74" s="8">
        <f>IF(ISNA(VLOOKUP($I74,disall!$A$2:$CY$349,COLUMN(disall!CE73),FALSE)),-9999,VLOOKUP($I74,disall!$A$2:$CY$349,COLUMN(disall!CE73),FALSE))</f>
        <v>11.8</v>
      </c>
      <c r="CM74" s="8">
        <f>IF(ISNA(VLOOKUP($I74,disall!$A$2:$CY$349,COLUMN(disall!CF73),FALSE)),-9999,VLOOKUP($I74,disall!$A$2:$CY$349,COLUMN(disall!CF73),FALSE))</f>
        <v>51.18</v>
      </c>
      <c r="CN74" s="8">
        <f>IF(ISNA(VLOOKUP($I74,disall!$A$2:$CY$349,COLUMN(disall!CG73),FALSE)),-9999,VLOOKUP($I74,disall!$A$2:$CY$349,COLUMN(disall!CG73),FALSE))</f>
        <v>4337.29</v>
      </c>
      <c r="CO74" s="8">
        <f>IF(ISNA(VLOOKUP($I74,disall!$A$2:$CY$349,COLUMN(disall!CH73),FALSE)),-9999,VLOOKUP($I74,disall!$A$2:$CY$349,COLUMN(disall!CH73),FALSE))</f>
        <v>59.96</v>
      </c>
      <c r="CP74" s="8">
        <f>IF(ISNA(VLOOKUP($I74,disall!$A$2:$CY$349,COLUMN(disall!CI73),FALSE)),-9999,VLOOKUP($I74,disall!$A$2:$CY$349,COLUMN(disall!CI73),FALSE))</f>
        <v>64.650000000000006</v>
      </c>
      <c r="CQ74" s="8">
        <f>IF(ISNA(VLOOKUP($I74,disall!$A$2:$CY$349,COLUMN(disall!CJ73),FALSE)),-9999,VLOOKUP($I74,disall!$A$2:$CY$349,COLUMN(disall!CJ73),FALSE))</f>
        <v>1078.22</v>
      </c>
      <c r="CR74" s="8">
        <f>IF(ISNA(VLOOKUP($I74,disall!$A$2:$CY$349,COLUMN(disall!CK73),FALSE)),-9999,VLOOKUP($I74,disall!$A$2:$CY$349,COLUMN(disall!CK73),FALSE))</f>
        <v>0</v>
      </c>
      <c r="CS74" s="8">
        <f>IF(ISNA(VLOOKUP($I74,disall!$A$2:$CY$349,COLUMN(disall!CL73),FALSE)),-9999,VLOOKUP($I74,disall!$A$2:$CY$349,COLUMN(disall!CL73),FALSE))</f>
        <v>0</v>
      </c>
      <c r="CT74" s="8">
        <f>IF(ISNA(VLOOKUP($I74,disall!$A$2:$CY$349,COLUMN(disall!CM73),FALSE)),-9999,VLOOKUP($I74,disall!$A$2:$CY$349,COLUMN(disall!CM73),FALSE))</f>
        <v>0</v>
      </c>
      <c r="CU74" s="8">
        <f>IF(ISNA(VLOOKUP($I74,disall!$A$2:$CY$349,COLUMN(disall!CN73),FALSE)),-9999,VLOOKUP($I74,disall!$A$2:$CY$349,COLUMN(disall!CN73),FALSE))</f>
        <v>42.92</v>
      </c>
      <c r="CV74" s="8">
        <f>IF(ISNA(VLOOKUP($I74,disall!$A$2:$CY$349,COLUMN(disall!CO73),FALSE)),-9999,VLOOKUP($I74,disall!$A$2:$CY$349,COLUMN(disall!CO73),FALSE))</f>
        <v>43.34</v>
      </c>
      <c r="CW74" s="8">
        <f>IF(ISNA(VLOOKUP($I74,disall!$A$2:$CY$349,COLUMN(disall!CP73),FALSE)),-9999,VLOOKUP($I74,disall!$A$2:$CY$349,COLUMN(disall!CP73),FALSE))</f>
        <v>1009.79</v>
      </c>
      <c r="CX74" s="8">
        <f>IF(ISNA(VLOOKUP($I74,disall!$A$2:$CY$349,COLUMN(disall!CQ73),FALSE)),-9999,VLOOKUP($I74,disall!$A$2:$CY$349,COLUMN(disall!CQ73),FALSE))</f>
        <v>37.79</v>
      </c>
      <c r="CY74" s="8">
        <f>IF(ISNA(VLOOKUP($I74,disall!$A$2:$CY$349,COLUMN(disall!CR73),FALSE)),-9999,VLOOKUP($I74,disall!$A$2:$CY$349,COLUMN(disall!CR73),FALSE))</f>
        <v>46.82</v>
      </c>
      <c r="CZ74" s="8">
        <f>IF(ISNA(VLOOKUP($I74,disall!$A$2:$CY$349,COLUMN(disall!CS73),FALSE)),-9999,VLOOKUP($I74,disall!$A$2:$CY$349,COLUMN(disall!CS73),FALSE))</f>
        <v>1238.95</v>
      </c>
      <c r="DA74" s="8">
        <f>IF(ISNA(VLOOKUP($I74,disall!$A$2:$CY$349,COLUMN(disall!CT73),FALSE)),-9999,VLOOKUP($I74,disall!$A$2:$CY$349,COLUMN(disall!CT73),FALSE))</f>
        <v>0</v>
      </c>
      <c r="DB74" s="8">
        <f>IF(ISNA(VLOOKUP($I74,disall!$A$2:$CY$349,COLUMN(disall!CU73),FALSE)),-9999,VLOOKUP($I74,disall!$A$2:$CY$349,COLUMN(disall!CU73),FALSE))</f>
        <v>0</v>
      </c>
      <c r="DC74" s="8">
        <f>IF(ISNA(VLOOKUP($I74,disall!$A$2:$CY$349,COLUMN(disall!CV73),FALSE)),-9999,VLOOKUP($I74,disall!$A$2:$CY$349,COLUMN(disall!CV73),FALSE))</f>
        <v>0</v>
      </c>
      <c r="DD74" s="8">
        <f>IF(ISNA(VLOOKUP($I74,disall!$A$2:$CY$349,COLUMN(disall!CW73),FALSE)),-9999,VLOOKUP($I74,disall!$A$2:$CY$349,COLUMN(disall!CW73),FALSE))</f>
        <v>0</v>
      </c>
      <c r="DE74" s="8">
        <f>IF(ISNA(VLOOKUP($I74,disall!$A$2:$CY$349,COLUMN(disall!CX73),FALSE)),-9999,VLOOKUP($I74,disall!$A$2:$CY$349,COLUMN(disall!CX73),FALSE))</f>
        <v>0</v>
      </c>
      <c r="DF74" s="8">
        <f>IF(ISNA(VLOOKUP($I74,disall!$A$2:$CY$349,COLUMN(disall!CY73),FALSE)),-9999,VLOOKUP($I74,disall!$A$2:$CY$349,COLUMN(disall!CY73),FALSE))</f>
        <v>0</v>
      </c>
    </row>
    <row r="75" spans="1:110" x14ac:dyDescent="0.25">
      <c r="A75">
        <v>298</v>
      </c>
      <c r="B75" t="s">
        <v>8</v>
      </c>
      <c r="C75" t="s">
        <v>472</v>
      </c>
      <c r="D75" t="s">
        <v>306</v>
      </c>
      <c r="E75" t="s">
        <v>473</v>
      </c>
      <c r="F75" t="s">
        <v>332</v>
      </c>
      <c r="G75" t="s">
        <v>588</v>
      </c>
      <c r="H75">
        <v>1506</v>
      </c>
      <c r="I75">
        <f>IF(ISNA(VLOOKUP(H75,disall!$D$2:$L$349,1,FALSE)),H75,VLOOKUP(H75,disall!$D$2:$L$349,1,FALSE))</f>
        <v>1506</v>
      </c>
      <c r="J75">
        <f>IF(ISNA(VLOOKUP(H75,disall!$D$2:$L$349,1,FALSE)),"NA",VLOOKUP(H75,disall!$D$2:$L$349,2,FALSE))</f>
        <v>1506</v>
      </c>
      <c r="K75" t="str">
        <f>IF(ISNA(VLOOKUP(I75,disall!$A$2:$L$349,3,FALSE)),F75,VLOOKUP(I75,disall!$A$2:$L$349,3,FALSE))</f>
        <v>Kalahandi</v>
      </c>
      <c r="L75" t="str">
        <f>IF(ISNA(VLOOKUP(I75,disall!$A$2:$L$349,12,FALSE)),"NA",VLOOKUP(I75,disall!$A$2:$L$349,12,FALSE))</f>
        <v>Kalahandi</v>
      </c>
      <c r="M75">
        <f>IF(ISNA(VLOOKUP(I75,disall!$A$2:$M$349,6,FALSE)),"NA",VLOOKUP(I75,disall!$A$2:$M$349,6,FALSE))</f>
        <v>15</v>
      </c>
      <c r="N75">
        <f>IF(ISNA(VLOOKUP(I75,disall!$A$2:$M$349,7,FALSE)),"NA",VLOOKUP(I75,disall!$A$2:$M$349,7,FALSE))</f>
        <v>0.92737400000000003</v>
      </c>
      <c r="O75">
        <f>IF(ISNA(VLOOKUP(I75,disall!$A$2:$M$349,8,FALSE)),"NA",VLOOKUP(I75,disall!$A$2:$M$349,8,FALSE))</f>
        <v>8.2272630000000007</v>
      </c>
      <c r="P75" t="str">
        <f>IF(ISNA(VLOOKUP(I75,disall!$A$2:$M$349,9,FALSE)),"NA",VLOOKUP(I75,disall!$A$2:$M$349,9,FALSE))</f>
        <v>POLY</v>
      </c>
      <c r="Q75">
        <f>IF(ISNA(VLOOKUP(I75,disall!$A$2:$M$349,10,FALSE)),"NA",VLOOKUP(I75,disall!$A$2:$M$349,10,FALSE))</f>
        <v>356180600</v>
      </c>
      <c r="R75" t="str">
        <f>IF(ISNA(VLOOKUP(I75,disall!$A$2:$M$349,11,FALSE)),"NA",VLOOKUP(I75,disall!$A$2:$M$349,11,FALSE))</f>
        <v>Orissa</v>
      </c>
      <c r="S75" t="str">
        <f>IF(ISNA(VLOOKUP(I75,disall!$A$2:$M$349,12,FALSE)),"NA",VLOOKUP(I75,disall!$A$2:$M$349,12,FALSE))</f>
        <v>Kalahandi</v>
      </c>
      <c r="T75">
        <f>IF(ISNA(VLOOKUP(I75,disall!$A$2:$M$349,13,FALSE)),"NA",VLOOKUP(I75,disall!$A$2:$M$349,13,FALSE))</f>
        <v>200</v>
      </c>
      <c r="U75" s="8">
        <f>IF(ISNA(VLOOKUP($I75,disall!$A$2:$CY$349,COLUMN(disall!N74),FALSE)),-9999,VLOOKUP($I75,disall!$A$2:$CY$349,COLUMN(disall!N74),FALSE))</f>
        <v>2.2200000000000002</v>
      </c>
      <c r="V75" s="8">
        <f>IF(ISNA(VLOOKUP($I75,disall!$A$2:$CY$349,COLUMN(disall!O74),FALSE)),-9999,VLOOKUP($I75,disall!$A$2:$CY$349,COLUMN(disall!O74),FALSE))</f>
        <v>1.82</v>
      </c>
      <c r="W75" s="8">
        <f>IF(ISNA(VLOOKUP($I75,disall!$A$2:$CY$349,COLUMN(disall!P74),FALSE)),-9999,VLOOKUP($I75,disall!$A$2:$CY$349,COLUMN(disall!P74),FALSE))</f>
        <v>819.82</v>
      </c>
      <c r="X75" s="8">
        <f>IF(ISNA(VLOOKUP($I75,disall!$A$2:$CY$349,COLUMN(disall!Q74),FALSE)),-9999,VLOOKUP($I75,disall!$A$2:$CY$349,COLUMN(disall!Q74),FALSE))</f>
        <v>1.87</v>
      </c>
      <c r="Y75" s="8">
        <f>IF(ISNA(VLOOKUP($I75,disall!$A$2:$CY$349,COLUMN(disall!R74),FALSE)),-9999,VLOOKUP($I75,disall!$A$2:$CY$349,COLUMN(disall!R74),FALSE))</f>
        <v>1.74</v>
      </c>
      <c r="Z75" s="8">
        <f>IF(ISNA(VLOOKUP($I75,disall!$A$2:$CY$349,COLUMN(disall!S74),FALSE)),-9999,VLOOKUP($I75,disall!$A$2:$CY$349,COLUMN(disall!S74),FALSE))</f>
        <v>930.48</v>
      </c>
      <c r="AA75" s="8">
        <f>IF(ISNA(VLOOKUP($I75,disall!$A$2:$CY$349,COLUMN(disall!T74),FALSE)),-9999,VLOOKUP($I75,disall!$A$2:$CY$349,COLUMN(disall!T74),FALSE))</f>
        <v>2.37</v>
      </c>
      <c r="AB75" s="8">
        <f>IF(ISNA(VLOOKUP($I75,disall!$A$2:$CY$349,COLUMN(disall!U74),FALSE)),-9999,VLOOKUP($I75,disall!$A$2:$CY$349,COLUMN(disall!U74),FALSE))</f>
        <v>1.94</v>
      </c>
      <c r="AC75" s="8">
        <f>IF(ISNA(VLOOKUP($I75,disall!$A$2:$CY$349,COLUMN(disall!V74),FALSE)),-9999,VLOOKUP($I75,disall!$A$2:$CY$349,COLUMN(disall!V74),FALSE))</f>
        <v>818.57</v>
      </c>
      <c r="AD75" s="8">
        <f>IF(ISNA(VLOOKUP($I75,disall!$A$2:$CY$349,COLUMN(disall!W74),FALSE)),-9999,VLOOKUP($I75,disall!$A$2:$CY$349,COLUMN(disall!W74),FALSE))</f>
        <v>2.14</v>
      </c>
      <c r="AE75" s="8">
        <f>IF(ISNA(VLOOKUP($I75,disall!$A$2:$CY$349,COLUMN(disall!X74),FALSE)),-9999,VLOOKUP($I75,disall!$A$2:$CY$349,COLUMN(disall!X74),FALSE))</f>
        <v>1.75</v>
      </c>
      <c r="AF75" s="8">
        <f>IF(ISNA(VLOOKUP($I75,disall!$A$2:$CY$349,COLUMN(disall!Y74),FALSE)),-9999,VLOOKUP($I75,disall!$A$2:$CY$349,COLUMN(disall!Y74),FALSE))</f>
        <v>817.76</v>
      </c>
      <c r="AG75" s="8">
        <f>IF(ISNA(VLOOKUP($I75,disall!$A$2:$CY$349,COLUMN(disall!Z74),FALSE)),-9999,VLOOKUP($I75,disall!$A$2:$CY$349,COLUMN(disall!Z74),FALSE))</f>
        <v>1.97</v>
      </c>
      <c r="AH75" s="8">
        <f>IF(ISNA(VLOOKUP($I75,disall!$A$2:$CY$349,COLUMN(disall!AA74),FALSE)),-9999,VLOOKUP($I75,disall!$A$2:$CY$349,COLUMN(disall!AA74),FALSE))</f>
        <v>1.63</v>
      </c>
      <c r="AI75" s="8">
        <f>IF(ISNA(VLOOKUP($I75,disall!$A$2:$CY$349,COLUMN(disall!AB74),FALSE)),-9999,VLOOKUP($I75,disall!$A$2:$CY$349,COLUMN(disall!AB74),FALSE))</f>
        <v>827.41</v>
      </c>
      <c r="AJ75" s="8">
        <f>IF(ISNA(VLOOKUP($I75,disall!$A$2:$CY$349,COLUMN(disall!AC74),FALSE)),-9999,VLOOKUP($I75,disall!$A$2:$CY$349,COLUMN(disall!AC74),FALSE))</f>
        <v>2.23</v>
      </c>
      <c r="AK75" s="8">
        <f>IF(ISNA(VLOOKUP($I75,disall!$A$2:$CY$349,COLUMN(disall!AD74),FALSE)),-9999,VLOOKUP($I75,disall!$A$2:$CY$349,COLUMN(disall!AD74),FALSE))</f>
        <v>2.1</v>
      </c>
      <c r="AL75" s="8">
        <f>IF(ISNA(VLOOKUP($I75,disall!$A$2:$CY$349,COLUMN(disall!AE74),FALSE)),-9999,VLOOKUP($I75,disall!$A$2:$CY$349,COLUMN(disall!AE74),FALSE))</f>
        <v>941.7</v>
      </c>
      <c r="AM75" s="8">
        <f>IF(ISNA(VLOOKUP($I75,disall!$A$2:$CY$349,COLUMN(disall!AF74),FALSE)),-9999,VLOOKUP($I75,disall!$A$2:$CY$349,COLUMN(disall!AF74),FALSE))</f>
        <v>2.4900000000000002</v>
      </c>
      <c r="AN75" s="8">
        <f>IF(ISNA(VLOOKUP($I75,disall!$A$2:$CY$349,COLUMN(disall!AG74),FALSE)),-9999,VLOOKUP($I75,disall!$A$2:$CY$349,COLUMN(disall!AG74),FALSE))</f>
        <v>2.3199999999999998</v>
      </c>
      <c r="AO75" s="8">
        <f>IF(ISNA(VLOOKUP($I75,disall!$A$2:$CY$349,COLUMN(disall!AH74),FALSE)),-9999,VLOOKUP($I75,disall!$A$2:$CY$349,COLUMN(disall!AH74),FALSE))</f>
        <v>931.73</v>
      </c>
      <c r="AP75" s="8">
        <f>IF(ISNA(VLOOKUP($I75,disall!$A$2:$CY$349,COLUMN(disall!AI74),FALSE)),-9999,VLOOKUP($I75,disall!$A$2:$CY$349,COLUMN(disall!AI74),FALSE))</f>
        <v>2.5299999999999998</v>
      </c>
      <c r="AQ75" s="8">
        <f>IF(ISNA(VLOOKUP($I75,disall!$A$2:$CY$349,COLUMN(disall!AJ74),FALSE)),-9999,VLOOKUP($I75,disall!$A$2:$CY$349,COLUMN(disall!AJ74),FALSE))</f>
        <v>3.34</v>
      </c>
      <c r="AR75" s="8">
        <f>IF(ISNA(VLOOKUP($I75,disall!$A$2:$CY$349,COLUMN(disall!AK74),FALSE)),-9999,VLOOKUP($I75,disall!$A$2:$CY$349,COLUMN(disall!AK74),FALSE))</f>
        <v>1320.16</v>
      </c>
      <c r="AS75" s="8">
        <f>IF(ISNA(VLOOKUP($I75,disall!$A$2:$CY$349,COLUMN(disall!AL74),FALSE)),-9999,VLOOKUP($I75,disall!$A$2:$CY$349,COLUMN(disall!AL74),FALSE))</f>
        <v>2.77</v>
      </c>
      <c r="AT75" s="8">
        <f>IF(ISNA(VLOOKUP($I75,disall!$A$2:$CY$349,COLUMN(disall!AM74),FALSE)),-9999,VLOOKUP($I75,disall!$A$2:$CY$349,COLUMN(disall!AM74),FALSE))</f>
        <v>3.11</v>
      </c>
      <c r="AU75" s="8">
        <f>IF(ISNA(VLOOKUP($I75,disall!$A$2:$CY$349,COLUMN(disall!AN74),FALSE)),-9999,VLOOKUP($I75,disall!$A$2:$CY$349,COLUMN(disall!AN74),FALSE))</f>
        <v>1122.74</v>
      </c>
      <c r="AV75" s="8">
        <f>IF(ISNA(VLOOKUP($I75,disall!$A$2:$CY$349,COLUMN(disall!AO74),FALSE)),-9999,VLOOKUP($I75,disall!$A$2:$CY$349,COLUMN(disall!AO74),FALSE))</f>
        <v>2.4300000000000002</v>
      </c>
      <c r="AW75" s="8">
        <f>IF(ISNA(VLOOKUP($I75,disall!$A$2:$CY$349,COLUMN(disall!AP74),FALSE)),-9999,VLOOKUP($I75,disall!$A$2:$CY$349,COLUMN(disall!AP74),FALSE))</f>
        <v>2.84</v>
      </c>
      <c r="AX75" s="8">
        <f>IF(ISNA(VLOOKUP($I75,disall!$A$2:$CY$349,COLUMN(disall!AQ74),FALSE)),-9999,VLOOKUP($I75,disall!$A$2:$CY$349,COLUMN(disall!AQ74),FALSE))</f>
        <v>1168.72</v>
      </c>
      <c r="AY75" s="8">
        <f>IF(ISNA(VLOOKUP($I75,disall!$A$2:$CY$349,COLUMN(disall!AR74),FALSE)),-9999,VLOOKUP($I75,disall!$A$2:$CY$349,COLUMN(disall!AR74),FALSE))</f>
        <v>3.15</v>
      </c>
      <c r="AZ75" s="8">
        <f>IF(ISNA(VLOOKUP($I75,disall!$A$2:$CY$349,COLUMN(disall!AS74),FALSE)),-9999,VLOOKUP($I75,disall!$A$2:$CY$349,COLUMN(disall!AS74),FALSE))</f>
        <v>3.42</v>
      </c>
      <c r="BA75" s="8">
        <f>IF(ISNA(VLOOKUP($I75,disall!$A$2:$CY$349,COLUMN(disall!AT74),FALSE)),-9999,VLOOKUP($I75,disall!$A$2:$CY$349,COLUMN(disall!AT74),FALSE))</f>
        <v>1085.71</v>
      </c>
      <c r="BB75" s="8">
        <f>IF(ISNA(VLOOKUP($I75,disall!$A$2:$CY$349,COLUMN(disall!AU74),FALSE)),-9999,VLOOKUP($I75,disall!$A$2:$CY$349,COLUMN(disall!AU74),FALSE))</f>
        <v>3.49</v>
      </c>
      <c r="BC75" s="8">
        <f>IF(ISNA(VLOOKUP($I75,disall!$A$2:$CY$349,COLUMN(disall!AV74),FALSE)),-9999,VLOOKUP($I75,disall!$A$2:$CY$349,COLUMN(disall!AV74),FALSE))</f>
        <v>3.88</v>
      </c>
      <c r="BD75" s="8">
        <f>IF(ISNA(VLOOKUP($I75,disall!$A$2:$CY$349,COLUMN(disall!AW74),FALSE)),-9999,VLOOKUP($I75,disall!$A$2:$CY$349,COLUMN(disall!AW74),FALSE))</f>
        <v>1111.75</v>
      </c>
      <c r="BE75" s="8">
        <f>IF(ISNA(VLOOKUP($I75,disall!$A$2:$CY$349,COLUMN(disall!AX74),FALSE)),-9999,VLOOKUP($I75,disall!$A$2:$CY$349,COLUMN(disall!AX74),FALSE))</f>
        <v>3.58</v>
      </c>
      <c r="BF75" s="8">
        <f>IF(ISNA(VLOOKUP($I75,disall!$A$2:$CY$349,COLUMN(disall!AY74),FALSE)),-9999,VLOOKUP($I75,disall!$A$2:$CY$349,COLUMN(disall!AY74),FALSE))</f>
        <v>3.88</v>
      </c>
      <c r="BG75" s="8">
        <f>IF(ISNA(VLOOKUP($I75,disall!$A$2:$CY$349,COLUMN(disall!AZ74),FALSE)),-9999,VLOOKUP($I75,disall!$A$2:$CY$349,COLUMN(disall!AZ74),FALSE))</f>
        <v>1083.8</v>
      </c>
      <c r="BH75" s="8">
        <f>IF(ISNA(VLOOKUP($I75,disall!$A$2:$CY$349,COLUMN(disall!BA74),FALSE)),-9999,VLOOKUP($I75,disall!$A$2:$CY$349,COLUMN(disall!BA74),FALSE))</f>
        <v>7.82</v>
      </c>
      <c r="BI75" s="8">
        <f>IF(ISNA(VLOOKUP($I75,disall!$A$2:$CY$349,COLUMN(disall!BB74),FALSE)),-9999,VLOOKUP($I75,disall!$A$2:$CY$349,COLUMN(disall!BB74),FALSE))</f>
        <v>4.45</v>
      </c>
      <c r="BJ75" s="8">
        <f>IF(ISNA(VLOOKUP($I75,disall!$A$2:$CY$349,COLUMN(disall!BC74),FALSE)),-9999,VLOOKUP($I75,disall!$A$2:$CY$349,COLUMN(disall!BC74),FALSE))</f>
        <v>569.04999999999995</v>
      </c>
      <c r="BK75" s="8">
        <f>IF(ISNA(VLOOKUP($I75,disall!$A$2:$CY$349,COLUMN(disall!BD74),FALSE)),-9999,VLOOKUP($I75,disall!$A$2:$CY$349,COLUMN(disall!BD74),FALSE))</f>
        <v>7.4</v>
      </c>
      <c r="BL75" s="8">
        <f>IF(ISNA(VLOOKUP($I75,disall!$A$2:$CY$349,COLUMN(disall!BE74),FALSE)),-9999,VLOOKUP($I75,disall!$A$2:$CY$349,COLUMN(disall!BE74),FALSE))</f>
        <v>8.3699999999999992</v>
      </c>
      <c r="BM75" s="8">
        <f>IF(ISNA(VLOOKUP($I75,disall!$A$2:$CY$349,COLUMN(disall!BF74),FALSE)),-9999,VLOOKUP($I75,disall!$A$2:$CY$349,COLUMN(disall!BF74),FALSE))</f>
        <v>1131.08</v>
      </c>
      <c r="BN75" s="8">
        <f>IF(ISNA(VLOOKUP($I75,disall!$A$2:$CY$349,COLUMN(disall!BG74),FALSE)),-9999,VLOOKUP($I75,disall!$A$2:$CY$349,COLUMN(disall!BG74),FALSE))</f>
        <v>8.56</v>
      </c>
      <c r="BO75" s="8">
        <f>IF(ISNA(VLOOKUP($I75,disall!$A$2:$CY$349,COLUMN(disall!BH74),FALSE)),-9999,VLOOKUP($I75,disall!$A$2:$CY$349,COLUMN(disall!BH74),FALSE))</f>
        <v>9.07</v>
      </c>
      <c r="BP75" s="8">
        <f>IF(ISNA(VLOOKUP($I75,disall!$A$2:$CY$349,COLUMN(disall!BI74),FALSE)),-9999,VLOOKUP($I75,disall!$A$2:$CY$349,COLUMN(disall!BI74),FALSE))</f>
        <v>1059.58</v>
      </c>
      <c r="BQ75" s="8">
        <f>IF(ISNA(VLOOKUP($I75,disall!$A$2:$CY$349,COLUMN(disall!BJ74),FALSE)),-9999,VLOOKUP($I75,disall!$A$2:$CY$349,COLUMN(disall!BJ74),FALSE))</f>
        <v>11.67</v>
      </c>
      <c r="BR75" s="8">
        <f>IF(ISNA(VLOOKUP($I75,disall!$A$2:$CY$349,COLUMN(disall!BK74),FALSE)),-9999,VLOOKUP($I75,disall!$A$2:$CY$349,COLUMN(disall!BK74),FALSE))</f>
        <v>9</v>
      </c>
      <c r="BS75" s="8">
        <f>IF(ISNA(VLOOKUP($I75,disall!$A$2:$CY$349,COLUMN(disall!BL74),FALSE)),-9999,VLOOKUP($I75,disall!$A$2:$CY$349,COLUMN(disall!BL74),FALSE))</f>
        <v>771.21</v>
      </c>
      <c r="BT75" s="8">
        <f>IF(ISNA(VLOOKUP($I75,disall!$A$2:$CY$349,COLUMN(disall!BM74),FALSE)),-9999,VLOOKUP($I75,disall!$A$2:$CY$349,COLUMN(disall!BM74),FALSE))</f>
        <v>15.27</v>
      </c>
      <c r="BU75" s="8">
        <f>IF(ISNA(VLOOKUP($I75,disall!$A$2:$CY$349,COLUMN(disall!BN74),FALSE)),-9999,VLOOKUP($I75,disall!$A$2:$CY$349,COLUMN(disall!BN74),FALSE))</f>
        <v>17.59</v>
      </c>
      <c r="BV75" s="8">
        <f>IF(ISNA(VLOOKUP($I75,disall!$A$2:$CY$349,COLUMN(disall!BO74),FALSE)),-9999,VLOOKUP($I75,disall!$A$2:$CY$349,COLUMN(disall!BO74),FALSE))</f>
        <v>1151.93</v>
      </c>
      <c r="BW75" s="8">
        <f>IF(ISNA(VLOOKUP($I75,disall!$A$2:$CY$349,COLUMN(disall!BP74),FALSE)),-9999,VLOOKUP($I75,disall!$A$2:$CY$349,COLUMN(disall!BP74),FALSE))</f>
        <v>10.69</v>
      </c>
      <c r="BX75" s="8">
        <f>IF(ISNA(VLOOKUP($I75,disall!$A$2:$CY$349,COLUMN(disall!BQ74),FALSE)),-9999,VLOOKUP($I75,disall!$A$2:$CY$349,COLUMN(disall!BQ74),FALSE))</f>
        <v>15.56</v>
      </c>
      <c r="BY75" s="8">
        <f>IF(ISNA(VLOOKUP($I75,disall!$A$2:$CY$349,COLUMN(disall!BR74),FALSE)),-9999,VLOOKUP($I75,disall!$A$2:$CY$349,COLUMN(disall!BR74),FALSE))</f>
        <v>1455.57</v>
      </c>
      <c r="BZ75" s="8">
        <f>IF(ISNA(VLOOKUP($I75,disall!$A$2:$CY$349,COLUMN(disall!BS74),FALSE)),-9999,VLOOKUP($I75,disall!$A$2:$CY$349,COLUMN(disall!BS74),FALSE))</f>
        <v>16.04</v>
      </c>
      <c r="CA75" s="8">
        <f>IF(ISNA(VLOOKUP($I75,disall!$A$2:$CY$349,COLUMN(disall!BT74),FALSE)),-9999,VLOOKUP($I75,disall!$A$2:$CY$349,COLUMN(disall!BT74),FALSE))</f>
        <v>17.8</v>
      </c>
      <c r="CB75" s="8">
        <f>IF(ISNA(VLOOKUP($I75,disall!$A$2:$CY$349,COLUMN(disall!BU74),FALSE)),-9999,VLOOKUP($I75,disall!$A$2:$CY$349,COLUMN(disall!BU74),FALSE))</f>
        <v>1109.73</v>
      </c>
      <c r="CC75" s="8">
        <f>IF(ISNA(VLOOKUP($I75,disall!$A$2:$CY$349,COLUMN(disall!BV74),FALSE)),-9999,VLOOKUP($I75,disall!$A$2:$CY$349,COLUMN(disall!BV74),FALSE))</f>
        <v>16.39</v>
      </c>
      <c r="CD75" s="8">
        <f>IF(ISNA(VLOOKUP($I75,disall!$A$2:$CY$349,COLUMN(disall!BW74),FALSE)),-9999,VLOOKUP($I75,disall!$A$2:$CY$349,COLUMN(disall!BW74),FALSE))</f>
        <v>14.82</v>
      </c>
      <c r="CE75" s="8">
        <f>IF(ISNA(VLOOKUP($I75,disall!$A$2:$CY$349,COLUMN(disall!BX74),FALSE)),-9999,VLOOKUP($I75,disall!$A$2:$CY$349,COLUMN(disall!BX74),FALSE))</f>
        <v>904.21</v>
      </c>
      <c r="CF75" s="8">
        <f>IF(ISNA(VLOOKUP($I75,disall!$A$2:$CY$349,COLUMN(disall!BY74),FALSE)),-9999,VLOOKUP($I75,disall!$A$2:$CY$349,COLUMN(disall!BY74),FALSE))</f>
        <v>19</v>
      </c>
      <c r="CG75" s="8">
        <f>IF(ISNA(VLOOKUP($I75,disall!$A$2:$CY$349,COLUMN(disall!BZ74),FALSE)),-9999,VLOOKUP($I75,disall!$A$2:$CY$349,COLUMN(disall!BZ74),FALSE))</f>
        <v>21.88</v>
      </c>
      <c r="CH75" s="8">
        <f>IF(ISNA(VLOOKUP($I75,disall!$A$2:$CY$349,COLUMN(disall!CA74),FALSE)),-9999,VLOOKUP($I75,disall!$A$2:$CY$349,COLUMN(disall!CA74),FALSE))</f>
        <v>1151.58</v>
      </c>
      <c r="CI75" s="8">
        <f>IF(ISNA(VLOOKUP($I75,disall!$A$2:$CY$349,COLUMN(disall!CB74),FALSE)),-9999,VLOOKUP($I75,disall!$A$2:$CY$349,COLUMN(disall!CB74),FALSE))</f>
        <v>19.54</v>
      </c>
      <c r="CJ75" s="8">
        <f>IF(ISNA(VLOOKUP($I75,disall!$A$2:$CY$349,COLUMN(disall!CC74),FALSE)),-9999,VLOOKUP($I75,disall!$A$2:$CY$349,COLUMN(disall!CC74),FALSE))</f>
        <v>20.89</v>
      </c>
      <c r="CK75" s="8">
        <f>IF(ISNA(VLOOKUP($I75,disall!$A$2:$CY$349,COLUMN(disall!CD74),FALSE)),-9999,VLOOKUP($I75,disall!$A$2:$CY$349,COLUMN(disall!CD74),FALSE))</f>
        <v>1069.0899999999999</v>
      </c>
      <c r="CL75" s="8">
        <f>IF(ISNA(VLOOKUP($I75,disall!$A$2:$CY$349,COLUMN(disall!CE74),FALSE)),-9999,VLOOKUP($I75,disall!$A$2:$CY$349,COLUMN(disall!CE74),FALSE))</f>
        <v>20.399999999999999</v>
      </c>
      <c r="CM75" s="8">
        <f>IF(ISNA(VLOOKUP($I75,disall!$A$2:$CY$349,COLUMN(disall!CF74),FALSE)),-9999,VLOOKUP($I75,disall!$A$2:$CY$349,COLUMN(disall!CF74),FALSE))</f>
        <v>27.52</v>
      </c>
      <c r="CN75" s="8">
        <f>IF(ISNA(VLOOKUP($I75,disall!$A$2:$CY$349,COLUMN(disall!CG74),FALSE)),-9999,VLOOKUP($I75,disall!$A$2:$CY$349,COLUMN(disall!CG74),FALSE))</f>
        <v>1349.02</v>
      </c>
      <c r="CO75" s="8">
        <f>IF(ISNA(VLOOKUP($I75,disall!$A$2:$CY$349,COLUMN(disall!CH74),FALSE)),-9999,VLOOKUP($I75,disall!$A$2:$CY$349,COLUMN(disall!CH74),FALSE))</f>
        <v>19.14</v>
      </c>
      <c r="CP75" s="8">
        <f>IF(ISNA(VLOOKUP($I75,disall!$A$2:$CY$349,COLUMN(disall!CI74),FALSE)),-9999,VLOOKUP($I75,disall!$A$2:$CY$349,COLUMN(disall!CI74),FALSE))</f>
        <v>26.81</v>
      </c>
      <c r="CQ75" s="8">
        <f>IF(ISNA(VLOOKUP($I75,disall!$A$2:$CY$349,COLUMN(disall!CJ74),FALSE)),-9999,VLOOKUP($I75,disall!$A$2:$CY$349,COLUMN(disall!CJ74),FALSE))</f>
        <v>1400.73</v>
      </c>
      <c r="CR75" s="8">
        <f>IF(ISNA(VLOOKUP($I75,disall!$A$2:$CY$349,COLUMN(disall!CK74),FALSE)),-9999,VLOOKUP($I75,disall!$A$2:$CY$349,COLUMN(disall!CK74),FALSE))</f>
        <v>0</v>
      </c>
      <c r="CS75" s="8">
        <f>IF(ISNA(VLOOKUP($I75,disall!$A$2:$CY$349,COLUMN(disall!CL74),FALSE)),-9999,VLOOKUP($I75,disall!$A$2:$CY$349,COLUMN(disall!CL74),FALSE))</f>
        <v>0</v>
      </c>
      <c r="CT75" s="8">
        <f>IF(ISNA(VLOOKUP($I75,disall!$A$2:$CY$349,COLUMN(disall!CM74),FALSE)),-9999,VLOOKUP($I75,disall!$A$2:$CY$349,COLUMN(disall!CM74),FALSE))</f>
        <v>0</v>
      </c>
      <c r="CU75" s="8">
        <f>IF(ISNA(VLOOKUP($I75,disall!$A$2:$CY$349,COLUMN(disall!CN74),FALSE)),-9999,VLOOKUP($I75,disall!$A$2:$CY$349,COLUMN(disall!CN74),FALSE))</f>
        <v>19.760000000000002</v>
      </c>
      <c r="CV75" s="8">
        <f>IF(ISNA(VLOOKUP($I75,disall!$A$2:$CY$349,COLUMN(disall!CO74),FALSE)),-9999,VLOOKUP($I75,disall!$A$2:$CY$349,COLUMN(disall!CO74),FALSE))</f>
        <v>24</v>
      </c>
      <c r="CW75" s="8">
        <f>IF(ISNA(VLOOKUP($I75,disall!$A$2:$CY$349,COLUMN(disall!CP74),FALSE)),-9999,VLOOKUP($I75,disall!$A$2:$CY$349,COLUMN(disall!CP74),FALSE))</f>
        <v>1214.57</v>
      </c>
      <c r="CX75" s="8">
        <f>IF(ISNA(VLOOKUP($I75,disall!$A$2:$CY$349,COLUMN(disall!CQ74),FALSE)),-9999,VLOOKUP($I75,disall!$A$2:$CY$349,COLUMN(disall!CQ74),FALSE))</f>
        <v>19.8</v>
      </c>
      <c r="CY75" s="8">
        <f>IF(ISNA(VLOOKUP($I75,disall!$A$2:$CY$349,COLUMN(disall!CR74),FALSE)),-9999,VLOOKUP($I75,disall!$A$2:$CY$349,COLUMN(disall!CR74),FALSE))</f>
        <v>32.049999999999997</v>
      </c>
      <c r="CZ75" s="8">
        <f>IF(ISNA(VLOOKUP($I75,disall!$A$2:$CY$349,COLUMN(disall!CS74),FALSE)),-9999,VLOOKUP($I75,disall!$A$2:$CY$349,COLUMN(disall!CS74),FALSE))</f>
        <v>1618.69</v>
      </c>
      <c r="DA75" s="8">
        <f>IF(ISNA(VLOOKUP($I75,disall!$A$2:$CY$349,COLUMN(disall!CT74),FALSE)),-9999,VLOOKUP($I75,disall!$A$2:$CY$349,COLUMN(disall!CT74),FALSE))</f>
        <v>0</v>
      </c>
      <c r="DB75" s="8">
        <f>IF(ISNA(VLOOKUP($I75,disall!$A$2:$CY$349,COLUMN(disall!CU74),FALSE)),-9999,VLOOKUP($I75,disall!$A$2:$CY$349,COLUMN(disall!CU74),FALSE))</f>
        <v>0</v>
      </c>
      <c r="DC75" s="8">
        <f>IF(ISNA(VLOOKUP($I75,disall!$A$2:$CY$349,COLUMN(disall!CV74),FALSE)),-9999,VLOOKUP($I75,disall!$A$2:$CY$349,COLUMN(disall!CV74),FALSE))</f>
        <v>0</v>
      </c>
      <c r="DD75" s="8">
        <f>IF(ISNA(VLOOKUP($I75,disall!$A$2:$CY$349,COLUMN(disall!CW74),FALSE)),-9999,VLOOKUP($I75,disall!$A$2:$CY$349,COLUMN(disall!CW74),FALSE))</f>
        <v>0</v>
      </c>
      <c r="DE75" s="8">
        <f>IF(ISNA(VLOOKUP($I75,disall!$A$2:$CY$349,COLUMN(disall!CX74),FALSE)),-9999,VLOOKUP($I75,disall!$A$2:$CY$349,COLUMN(disall!CX74),FALSE))</f>
        <v>0</v>
      </c>
      <c r="DF75" s="8">
        <f>IF(ISNA(VLOOKUP($I75,disall!$A$2:$CY$349,COLUMN(disall!CY74),FALSE)),-9999,VLOOKUP($I75,disall!$A$2:$CY$349,COLUMN(disall!CY74),FALSE))</f>
        <v>0</v>
      </c>
    </row>
    <row r="76" spans="1:110" x14ac:dyDescent="0.25">
      <c r="A76">
        <v>299</v>
      </c>
      <c r="B76" t="s">
        <v>8</v>
      </c>
      <c r="C76" t="s">
        <v>472</v>
      </c>
      <c r="D76" t="s">
        <v>306</v>
      </c>
      <c r="E76" t="s">
        <v>473</v>
      </c>
      <c r="F76" t="s">
        <v>314</v>
      </c>
      <c r="G76" t="s">
        <v>473</v>
      </c>
      <c r="H76">
        <v>1507</v>
      </c>
      <c r="I76">
        <f>IF(ISNA(VLOOKUP(H76,disall!$D$2:$L$349,1,FALSE)),H76,VLOOKUP(H76,disall!$D$2:$L$349,1,FALSE))</f>
        <v>1507</v>
      </c>
      <c r="J76">
        <f>IF(ISNA(VLOOKUP(H76,disall!$D$2:$L$349,1,FALSE)),"NA",VLOOKUP(H76,disall!$D$2:$L$349,2,FALSE))</f>
        <v>1507</v>
      </c>
      <c r="K76" t="str">
        <f>IF(ISNA(VLOOKUP(I76,disall!$A$2:$L$349,3,FALSE)),F76,VLOOKUP(I76,disall!$A$2:$L$349,3,FALSE))</f>
        <v>Kendujhar</v>
      </c>
      <c r="L76" t="str">
        <f>IF(ISNA(VLOOKUP(I76,disall!$A$2:$L$349,12,FALSE)),"NA",VLOOKUP(I76,disall!$A$2:$L$349,12,FALSE))</f>
        <v>Kendujhar</v>
      </c>
      <c r="M76">
        <f>IF(ISNA(VLOOKUP(I76,disall!$A$2:$M$349,6,FALSE)),"NA",VLOOKUP(I76,disall!$A$2:$M$349,6,FALSE))</f>
        <v>15</v>
      </c>
      <c r="N76">
        <f>IF(ISNA(VLOOKUP(I76,disall!$A$2:$M$349,7,FALSE)),"NA",VLOOKUP(I76,disall!$A$2:$M$349,7,FALSE))</f>
        <v>0.74507699999999999</v>
      </c>
      <c r="O76">
        <f>IF(ISNA(VLOOKUP(I76,disall!$A$2:$M$349,8,FALSE)),"NA",VLOOKUP(I76,disall!$A$2:$M$349,8,FALSE))</f>
        <v>5.8722849999999998</v>
      </c>
      <c r="P76" t="str">
        <f>IF(ISNA(VLOOKUP(I76,disall!$A$2:$M$349,9,FALSE)),"NA",VLOOKUP(I76,disall!$A$2:$M$349,9,FALSE))</f>
        <v>POLY</v>
      </c>
      <c r="Q76">
        <f>IF(ISNA(VLOOKUP(I76,disall!$A$2:$M$349,10,FALSE)),"NA",VLOOKUP(I76,disall!$A$2:$M$349,10,FALSE))</f>
        <v>356180700</v>
      </c>
      <c r="R76" t="str">
        <f>IF(ISNA(VLOOKUP(I76,disall!$A$2:$M$349,11,FALSE)),"NA",VLOOKUP(I76,disall!$A$2:$M$349,11,FALSE))</f>
        <v>Orissa</v>
      </c>
      <c r="S76" t="str">
        <f>IF(ISNA(VLOOKUP(I76,disall!$A$2:$M$349,12,FALSE)),"NA",VLOOKUP(I76,disall!$A$2:$M$349,12,FALSE))</f>
        <v>Kendujhar</v>
      </c>
      <c r="T76">
        <f>IF(ISNA(VLOOKUP(I76,disall!$A$2:$M$349,13,FALSE)),"NA",VLOOKUP(I76,disall!$A$2:$M$349,13,FALSE))</f>
        <v>201</v>
      </c>
      <c r="U76" s="8">
        <f>IF(ISNA(VLOOKUP($I76,disall!$A$2:$CY$349,COLUMN(disall!N75),FALSE)),-9999,VLOOKUP($I76,disall!$A$2:$CY$349,COLUMN(disall!N75),FALSE))</f>
        <v>0</v>
      </c>
      <c r="V76" s="8">
        <f>IF(ISNA(VLOOKUP($I76,disall!$A$2:$CY$349,COLUMN(disall!O75),FALSE)),-9999,VLOOKUP($I76,disall!$A$2:$CY$349,COLUMN(disall!O75),FALSE))</f>
        <v>0</v>
      </c>
      <c r="W76" s="8">
        <f>IF(ISNA(VLOOKUP($I76,disall!$A$2:$CY$349,COLUMN(disall!P75),FALSE)),-9999,VLOOKUP($I76,disall!$A$2:$CY$349,COLUMN(disall!P75),FALSE))</f>
        <v>0</v>
      </c>
      <c r="X76" s="8">
        <f>IF(ISNA(VLOOKUP($I76,disall!$A$2:$CY$349,COLUMN(disall!Q75),FALSE)),-9999,VLOOKUP($I76,disall!$A$2:$CY$349,COLUMN(disall!Q75),FALSE))</f>
        <v>0</v>
      </c>
      <c r="Y76" s="8">
        <f>IF(ISNA(VLOOKUP($I76,disall!$A$2:$CY$349,COLUMN(disall!R75),FALSE)),-9999,VLOOKUP($I76,disall!$A$2:$CY$349,COLUMN(disall!R75),FALSE))</f>
        <v>0</v>
      </c>
      <c r="Z76" s="8">
        <f>IF(ISNA(VLOOKUP($I76,disall!$A$2:$CY$349,COLUMN(disall!S75),FALSE)),-9999,VLOOKUP($I76,disall!$A$2:$CY$349,COLUMN(disall!S75),FALSE))</f>
        <v>0</v>
      </c>
      <c r="AA76" s="8">
        <f>IF(ISNA(VLOOKUP($I76,disall!$A$2:$CY$349,COLUMN(disall!T75),FALSE)),-9999,VLOOKUP($I76,disall!$A$2:$CY$349,COLUMN(disall!T75),FALSE))</f>
        <v>0</v>
      </c>
      <c r="AB76" s="8">
        <f>IF(ISNA(VLOOKUP($I76,disall!$A$2:$CY$349,COLUMN(disall!U75),FALSE)),-9999,VLOOKUP($I76,disall!$A$2:$CY$349,COLUMN(disall!U75),FALSE))</f>
        <v>0</v>
      </c>
      <c r="AC76" s="8">
        <f>IF(ISNA(VLOOKUP($I76,disall!$A$2:$CY$349,COLUMN(disall!V75),FALSE)),-9999,VLOOKUP($I76,disall!$A$2:$CY$349,COLUMN(disall!V75),FALSE))</f>
        <v>0</v>
      </c>
      <c r="AD76" s="8">
        <f>IF(ISNA(VLOOKUP($I76,disall!$A$2:$CY$349,COLUMN(disall!W75),FALSE)),-9999,VLOOKUP($I76,disall!$A$2:$CY$349,COLUMN(disall!W75),FALSE))</f>
        <v>0</v>
      </c>
      <c r="AE76" s="8">
        <f>IF(ISNA(VLOOKUP($I76,disall!$A$2:$CY$349,COLUMN(disall!X75),FALSE)),-9999,VLOOKUP($I76,disall!$A$2:$CY$349,COLUMN(disall!X75),FALSE))</f>
        <v>0</v>
      </c>
      <c r="AF76" s="8">
        <f>IF(ISNA(VLOOKUP($I76,disall!$A$2:$CY$349,COLUMN(disall!Y75),FALSE)),-9999,VLOOKUP($I76,disall!$A$2:$CY$349,COLUMN(disall!Y75),FALSE))</f>
        <v>0</v>
      </c>
      <c r="AG76" s="8">
        <f>IF(ISNA(VLOOKUP($I76,disall!$A$2:$CY$349,COLUMN(disall!Z75),FALSE)),-9999,VLOOKUP($I76,disall!$A$2:$CY$349,COLUMN(disall!Z75),FALSE))</f>
        <v>0</v>
      </c>
      <c r="AH76" s="8">
        <f>IF(ISNA(VLOOKUP($I76,disall!$A$2:$CY$349,COLUMN(disall!AA75),FALSE)),-9999,VLOOKUP($I76,disall!$A$2:$CY$349,COLUMN(disall!AA75),FALSE))</f>
        <v>0</v>
      </c>
      <c r="AI76" s="8">
        <f>IF(ISNA(VLOOKUP($I76,disall!$A$2:$CY$349,COLUMN(disall!AB75),FALSE)),-9999,VLOOKUP($I76,disall!$A$2:$CY$349,COLUMN(disall!AB75),FALSE))</f>
        <v>0</v>
      </c>
      <c r="AJ76" s="8">
        <f>IF(ISNA(VLOOKUP($I76,disall!$A$2:$CY$349,COLUMN(disall!AC75),FALSE)),-9999,VLOOKUP($I76,disall!$A$2:$CY$349,COLUMN(disall!AC75),FALSE))</f>
        <v>0</v>
      </c>
      <c r="AK76" s="8">
        <f>IF(ISNA(VLOOKUP($I76,disall!$A$2:$CY$349,COLUMN(disall!AD75),FALSE)),-9999,VLOOKUP($I76,disall!$A$2:$CY$349,COLUMN(disall!AD75),FALSE))</f>
        <v>0</v>
      </c>
      <c r="AL76" s="8">
        <f>IF(ISNA(VLOOKUP($I76,disall!$A$2:$CY$349,COLUMN(disall!AE75),FALSE)),-9999,VLOOKUP($I76,disall!$A$2:$CY$349,COLUMN(disall!AE75),FALSE))</f>
        <v>0</v>
      </c>
      <c r="AM76" s="8">
        <f>IF(ISNA(VLOOKUP($I76,disall!$A$2:$CY$349,COLUMN(disall!AF75),FALSE)),-9999,VLOOKUP($I76,disall!$A$2:$CY$349,COLUMN(disall!AF75),FALSE))</f>
        <v>0</v>
      </c>
      <c r="AN76" s="8">
        <f>IF(ISNA(VLOOKUP($I76,disall!$A$2:$CY$349,COLUMN(disall!AG75),FALSE)),-9999,VLOOKUP($I76,disall!$A$2:$CY$349,COLUMN(disall!AG75),FALSE))</f>
        <v>0</v>
      </c>
      <c r="AO76" s="8">
        <f>IF(ISNA(VLOOKUP($I76,disall!$A$2:$CY$349,COLUMN(disall!AH75),FALSE)),-9999,VLOOKUP($I76,disall!$A$2:$CY$349,COLUMN(disall!AH75),FALSE))</f>
        <v>0</v>
      </c>
      <c r="AP76" s="8">
        <f>IF(ISNA(VLOOKUP($I76,disall!$A$2:$CY$349,COLUMN(disall!AI75),FALSE)),-9999,VLOOKUP($I76,disall!$A$2:$CY$349,COLUMN(disall!AI75),FALSE))</f>
        <v>1.27</v>
      </c>
      <c r="AQ76" s="8">
        <f>IF(ISNA(VLOOKUP($I76,disall!$A$2:$CY$349,COLUMN(disall!AJ75),FALSE)),-9999,VLOOKUP($I76,disall!$A$2:$CY$349,COLUMN(disall!AJ75),FALSE))</f>
        <v>1.29</v>
      </c>
      <c r="AR76" s="8">
        <f>IF(ISNA(VLOOKUP($I76,disall!$A$2:$CY$349,COLUMN(disall!AK75),FALSE)),-9999,VLOOKUP($I76,disall!$A$2:$CY$349,COLUMN(disall!AK75),FALSE))</f>
        <v>1015.75</v>
      </c>
      <c r="AS76" s="8">
        <f>IF(ISNA(VLOOKUP($I76,disall!$A$2:$CY$349,COLUMN(disall!AL75),FALSE)),-9999,VLOOKUP($I76,disall!$A$2:$CY$349,COLUMN(disall!AL75),FALSE))</f>
        <v>0</v>
      </c>
      <c r="AT76" s="8">
        <f>IF(ISNA(VLOOKUP($I76,disall!$A$2:$CY$349,COLUMN(disall!AM75),FALSE)),-9999,VLOOKUP($I76,disall!$A$2:$CY$349,COLUMN(disall!AM75),FALSE))</f>
        <v>0</v>
      </c>
      <c r="AU76" s="8">
        <f>IF(ISNA(VLOOKUP($I76,disall!$A$2:$CY$349,COLUMN(disall!AN75),FALSE)),-9999,VLOOKUP($I76,disall!$A$2:$CY$349,COLUMN(disall!AN75),FALSE))</f>
        <v>0</v>
      </c>
      <c r="AV76" s="8">
        <f>IF(ISNA(VLOOKUP($I76,disall!$A$2:$CY$349,COLUMN(disall!AO75),FALSE)),-9999,VLOOKUP($I76,disall!$A$2:$CY$349,COLUMN(disall!AO75),FALSE))</f>
        <v>0</v>
      </c>
      <c r="AW76" s="8">
        <f>IF(ISNA(VLOOKUP($I76,disall!$A$2:$CY$349,COLUMN(disall!AP75),FALSE)),-9999,VLOOKUP($I76,disall!$A$2:$CY$349,COLUMN(disall!AP75),FALSE))</f>
        <v>0</v>
      </c>
      <c r="AX76" s="8">
        <f>IF(ISNA(VLOOKUP($I76,disall!$A$2:$CY$349,COLUMN(disall!AQ75),FALSE)),-9999,VLOOKUP($I76,disall!$A$2:$CY$349,COLUMN(disall!AQ75),FALSE))</f>
        <v>0</v>
      </c>
      <c r="AY76" s="8">
        <f>IF(ISNA(VLOOKUP($I76,disall!$A$2:$CY$349,COLUMN(disall!AR75),FALSE)),-9999,VLOOKUP($I76,disall!$A$2:$CY$349,COLUMN(disall!AR75),FALSE))</f>
        <v>0</v>
      </c>
      <c r="AZ76" s="8">
        <f>IF(ISNA(VLOOKUP($I76,disall!$A$2:$CY$349,COLUMN(disall!AS75),FALSE)),-9999,VLOOKUP($I76,disall!$A$2:$CY$349,COLUMN(disall!AS75),FALSE))</f>
        <v>0</v>
      </c>
      <c r="BA76" s="8">
        <f>IF(ISNA(VLOOKUP($I76,disall!$A$2:$CY$349,COLUMN(disall!AT75),FALSE)),-9999,VLOOKUP($I76,disall!$A$2:$CY$349,COLUMN(disall!AT75),FALSE))</f>
        <v>0</v>
      </c>
      <c r="BB76" s="8">
        <f>IF(ISNA(VLOOKUP($I76,disall!$A$2:$CY$349,COLUMN(disall!AU75),FALSE)),-9999,VLOOKUP($I76,disall!$A$2:$CY$349,COLUMN(disall!AU75),FALSE))</f>
        <v>0</v>
      </c>
      <c r="BC76" s="8">
        <f>IF(ISNA(VLOOKUP($I76,disall!$A$2:$CY$349,COLUMN(disall!AV75),FALSE)),-9999,VLOOKUP($I76,disall!$A$2:$CY$349,COLUMN(disall!AV75),FALSE))</f>
        <v>0</v>
      </c>
      <c r="BD76" s="8">
        <f>IF(ISNA(VLOOKUP($I76,disall!$A$2:$CY$349,COLUMN(disall!AW75),FALSE)),-9999,VLOOKUP($I76,disall!$A$2:$CY$349,COLUMN(disall!AW75),FALSE))</f>
        <v>0</v>
      </c>
      <c r="BE76" s="8">
        <f>IF(ISNA(VLOOKUP($I76,disall!$A$2:$CY$349,COLUMN(disall!AX75),FALSE)),-9999,VLOOKUP($I76,disall!$A$2:$CY$349,COLUMN(disall!AX75),FALSE))</f>
        <v>0</v>
      </c>
      <c r="BF76" s="8">
        <f>IF(ISNA(VLOOKUP($I76,disall!$A$2:$CY$349,COLUMN(disall!AY75),FALSE)),-9999,VLOOKUP($I76,disall!$A$2:$CY$349,COLUMN(disall!AY75),FALSE))</f>
        <v>0</v>
      </c>
      <c r="BG76" s="8">
        <f>IF(ISNA(VLOOKUP($I76,disall!$A$2:$CY$349,COLUMN(disall!AZ75),FALSE)),-9999,VLOOKUP($I76,disall!$A$2:$CY$349,COLUMN(disall!AZ75),FALSE))</f>
        <v>0</v>
      </c>
      <c r="BH76" s="8">
        <f>IF(ISNA(VLOOKUP($I76,disall!$A$2:$CY$349,COLUMN(disall!BA75),FALSE)),-9999,VLOOKUP($I76,disall!$A$2:$CY$349,COLUMN(disall!BA75),FALSE))</f>
        <v>1.1200000000000001</v>
      </c>
      <c r="BI76" s="8">
        <f>IF(ISNA(VLOOKUP($I76,disall!$A$2:$CY$349,COLUMN(disall!BB75),FALSE)),-9999,VLOOKUP($I76,disall!$A$2:$CY$349,COLUMN(disall!BB75),FALSE))</f>
        <v>0.56000000000000005</v>
      </c>
      <c r="BJ76" s="8">
        <f>IF(ISNA(VLOOKUP($I76,disall!$A$2:$CY$349,COLUMN(disall!BC75),FALSE)),-9999,VLOOKUP($I76,disall!$A$2:$CY$349,COLUMN(disall!BC75),FALSE))</f>
        <v>500</v>
      </c>
      <c r="BK76" s="8">
        <f>IF(ISNA(VLOOKUP($I76,disall!$A$2:$CY$349,COLUMN(disall!BD75),FALSE)),-9999,VLOOKUP($I76,disall!$A$2:$CY$349,COLUMN(disall!BD75),FALSE))</f>
        <v>1.58</v>
      </c>
      <c r="BL76" s="8">
        <f>IF(ISNA(VLOOKUP($I76,disall!$A$2:$CY$349,COLUMN(disall!BE75),FALSE)),-9999,VLOOKUP($I76,disall!$A$2:$CY$349,COLUMN(disall!BE75),FALSE))</f>
        <v>1.83</v>
      </c>
      <c r="BM76" s="8">
        <f>IF(ISNA(VLOOKUP($I76,disall!$A$2:$CY$349,COLUMN(disall!BF75),FALSE)),-9999,VLOOKUP($I76,disall!$A$2:$CY$349,COLUMN(disall!BF75),FALSE))</f>
        <v>1158.23</v>
      </c>
      <c r="BN76" s="8">
        <f>IF(ISNA(VLOOKUP($I76,disall!$A$2:$CY$349,COLUMN(disall!BG75),FALSE)),-9999,VLOOKUP($I76,disall!$A$2:$CY$349,COLUMN(disall!BG75),FALSE))</f>
        <v>2.16</v>
      </c>
      <c r="BO76" s="8">
        <f>IF(ISNA(VLOOKUP($I76,disall!$A$2:$CY$349,COLUMN(disall!BH75),FALSE)),-9999,VLOOKUP($I76,disall!$A$2:$CY$349,COLUMN(disall!BH75),FALSE))</f>
        <v>2.2200000000000002</v>
      </c>
      <c r="BP76" s="8">
        <f>IF(ISNA(VLOOKUP($I76,disall!$A$2:$CY$349,COLUMN(disall!BI75),FALSE)),-9999,VLOOKUP($I76,disall!$A$2:$CY$349,COLUMN(disall!BI75),FALSE))</f>
        <v>1027.78</v>
      </c>
      <c r="BQ76" s="8">
        <f>IF(ISNA(VLOOKUP($I76,disall!$A$2:$CY$349,COLUMN(disall!BJ75),FALSE)),-9999,VLOOKUP($I76,disall!$A$2:$CY$349,COLUMN(disall!BJ75),FALSE))</f>
        <v>3.81</v>
      </c>
      <c r="BR76" s="8">
        <f>IF(ISNA(VLOOKUP($I76,disall!$A$2:$CY$349,COLUMN(disall!BK75),FALSE)),-9999,VLOOKUP($I76,disall!$A$2:$CY$349,COLUMN(disall!BK75),FALSE))</f>
        <v>2.2999999999999998</v>
      </c>
      <c r="BS76" s="8">
        <f>IF(ISNA(VLOOKUP($I76,disall!$A$2:$CY$349,COLUMN(disall!BL75),FALSE)),-9999,VLOOKUP($I76,disall!$A$2:$CY$349,COLUMN(disall!BL75),FALSE))</f>
        <v>603.66999999999996</v>
      </c>
      <c r="BT76" s="8">
        <f>IF(ISNA(VLOOKUP($I76,disall!$A$2:$CY$349,COLUMN(disall!BM75),FALSE)),-9999,VLOOKUP($I76,disall!$A$2:$CY$349,COLUMN(disall!BM75),FALSE))</f>
        <v>5.19</v>
      </c>
      <c r="BU76" s="8">
        <f>IF(ISNA(VLOOKUP($I76,disall!$A$2:$CY$349,COLUMN(disall!BN75),FALSE)),-9999,VLOOKUP($I76,disall!$A$2:$CY$349,COLUMN(disall!BN75),FALSE))</f>
        <v>6.17</v>
      </c>
      <c r="BV76" s="8">
        <f>IF(ISNA(VLOOKUP($I76,disall!$A$2:$CY$349,COLUMN(disall!BO75),FALSE)),-9999,VLOOKUP($I76,disall!$A$2:$CY$349,COLUMN(disall!BO75),FALSE))</f>
        <v>1188.82</v>
      </c>
      <c r="BW76" s="8">
        <f>IF(ISNA(VLOOKUP($I76,disall!$A$2:$CY$349,COLUMN(disall!BP75),FALSE)),-9999,VLOOKUP($I76,disall!$A$2:$CY$349,COLUMN(disall!BP75),FALSE))</f>
        <v>6.75</v>
      </c>
      <c r="BX76" s="8">
        <f>IF(ISNA(VLOOKUP($I76,disall!$A$2:$CY$349,COLUMN(disall!BQ75),FALSE)),-9999,VLOOKUP($I76,disall!$A$2:$CY$349,COLUMN(disall!BQ75),FALSE))</f>
        <v>7.52</v>
      </c>
      <c r="BY76" s="8">
        <f>IF(ISNA(VLOOKUP($I76,disall!$A$2:$CY$349,COLUMN(disall!BR75),FALSE)),-9999,VLOOKUP($I76,disall!$A$2:$CY$349,COLUMN(disall!BR75),FALSE))</f>
        <v>1114.07</v>
      </c>
      <c r="BZ76" s="8">
        <f>IF(ISNA(VLOOKUP($I76,disall!$A$2:$CY$349,COLUMN(disall!BS75),FALSE)),-9999,VLOOKUP($I76,disall!$A$2:$CY$349,COLUMN(disall!BS75),FALSE))</f>
        <v>6.55</v>
      </c>
      <c r="CA76" s="8">
        <f>IF(ISNA(VLOOKUP($I76,disall!$A$2:$CY$349,COLUMN(disall!BT75),FALSE)),-9999,VLOOKUP($I76,disall!$A$2:$CY$349,COLUMN(disall!BT75),FALSE))</f>
        <v>7.71</v>
      </c>
      <c r="CB76" s="8">
        <f>IF(ISNA(VLOOKUP($I76,disall!$A$2:$CY$349,COLUMN(disall!BU75),FALSE)),-9999,VLOOKUP($I76,disall!$A$2:$CY$349,COLUMN(disall!BU75),FALSE))</f>
        <v>1177.0999999999999</v>
      </c>
      <c r="CC76" s="8">
        <f>IF(ISNA(VLOOKUP($I76,disall!$A$2:$CY$349,COLUMN(disall!BV75),FALSE)),-9999,VLOOKUP($I76,disall!$A$2:$CY$349,COLUMN(disall!BV75),FALSE))</f>
        <v>8.3000000000000007</v>
      </c>
      <c r="CD76" s="8">
        <f>IF(ISNA(VLOOKUP($I76,disall!$A$2:$CY$349,COLUMN(disall!BW75),FALSE)),-9999,VLOOKUP($I76,disall!$A$2:$CY$349,COLUMN(disall!BW75),FALSE))</f>
        <v>11.86</v>
      </c>
      <c r="CE76" s="8">
        <f>IF(ISNA(VLOOKUP($I76,disall!$A$2:$CY$349,COLUMN(disall!BX75),FALSE)),-9999,VLOOKUP($I76,disall!$A$2:$CY$349,COLUMN(disall!BX75),FALSE))</f>
        <v>1428.92</v>
      </c>
      <c r="CF76" s="8">
        <f>IF(ISNA(VLOOKUP($I76,disall!$A$2:$CY$349,COLUMN(disall!BY75),FALSE)),-9999,VLOOKUP($I76,disall!$A$2:$CY$349,COLUMN(disall!BY75),FALSE))</f>
        <v>8.0500000000000007</v>
      </c>
      <c r="CG76" s="8">
        <f>IF(ISNA(VLOOKUP($I76,disall!$A$2:$CY$349,COLUMN(disall!BZ75),FALSE)),-9999,VLOOKUP($I76,disall!$A$2:$CY$349,COLUMN(disall!BZ75),FALSE))</f>
        <v>11.34</v>
      </c>
      <c r="CH76" s="8">
        <f>IF(ISNA(VLOOKUP($I76,disall!$A$2:$CY$349,COLUMN(disall!CA75),FALSE)),-9999,VLOOKUP($I76,disall!$A$2:$CY$349,COLUMN(disall!CA75),FALSE))</f>
        <v>1408.7</v>
      </c>
      <c r="CI76" s="8">
        <f>IF(ISNA(VLOOKUP($I76,disall!$A$2:$CY$349,COLUMN(disall!CB75),FALSE)),-9999,VLOOKUP($I76,disall!$A$2:$CY$349,COLUMN(disall!CB75),FALSE))</f>
        <v>9.39</v>
      </c>
      <c r="CJ76" s="8">
        <f>IF(ISNA(VLOOKUP($I76,disall!$A$2:$CY$349,COLUMN(disall!CC75),FALSE)),-9999,VLOOKUP($I76,disall!$A$2:$CY$349,COLUMN(disall!CC75),FALSE))</f>
        <v>16.54</v>
      </c>
      <c r="CK76" s="8">
        <f>IF(ISNA(VLOOKUP($I76,disall!$A$2:$CY$349,COLUMN(disall!CD75),FALSE)),-9999,VLOOKUP($I76,disall!$A$2:$CY$349,COLUMN(disall!CD75),FALSE))</f>
        <v>1761.45</v>
      </c>
      <c r="CL76" s="8">
        <f>IF(ISNA(VLOOKUP($I76,disall!$A$2:$CY$349,COLUMN(disall!CE75),FALSE)),-9999,VLOOKUP($I76,disall!$A$2:$CY$349,COLUMN(disall!CE75),FALSE))</f>
        <v>7.95</v>
      </c>
      <c r="CM76" s="8">
        <f>IF(ISNA(VLOOKUP($I76,disall!$A$2:$CY$349,COLUMN(disall!CF75),FALSE)),-9999,VLOOKUP($I76,disall!$A$2:$CY$349,COLUMN(disall!CF75),FALSE))</f>
        <v>10.08</v>
      </c>
      <c r="CN76" s="8">
        <f>IF(ISNA(VLOOKUP($I76,disall!$A$2:$CY$349,COLUMN(disall!CG75),FALSE)),-9999,VLOOKUP($I76,disall!$A$2:$CY$349,COLUMN(disall!CG75),FALSE))</f>
        <v>1267.92</v>
      </c>
      <c r="CO76" s="8">
        <f>IF(ISNA(VLOOKUP($I76,disall!$A$2:$CY$349,COLUMN(disall!CH75),FALSE)),-9999,VLOOKUP($I76,disall!$A$2:$CY$349,COLUMN(disall!CH75),FALSE))</f>
        <v>6.36</v>
      </c>
      <c r="CP76" s="8">
        <f>IF(ISNA(VLOOKUP($I76,disall!$A$2:$CY$349,COLUMN(disall!CI75),FALSE)),-9999,VLOOKUP($I76,disall!$A$2:$CY$349,COLUMN(disall!CI75),FALSE))</f>
        <v>9.16</v>
      </c>
      <c r="CQ76" s="8">
        <f>IF(ISNA(VLOOKUP($I76,disall!$A$2:$CY$349,COLUMN(disall!CJ75),FALSE)),-9999,VLOOKUP($I76,disall!$A$2:$CY$349,COLUMN(disall!CJ75),FALSE))</f>
        <v>1440.25</v>
      </c>
      <c r="CR76" s="8">
        <f>IF(ISNA(VLOOKUP($I76,disall!$A$2:$CY$349,COLUMN(disall!CK75),FALSE)),-9999,VLOOKUP($I76,disall!$A$2:$CY$349,COLUMN(disall!CK75),FALSE))</f>
        <v>0</v>
      </c>
      <c r="CS76" s="8">
        <f>IF(ISNA(VLOOKUP($I76,disall!$A$2:$CY$349,COLUMN(disall!CL75),FALSE)),-9999,VLOOKUP($I76,disall!$A$2:$CY$349,COLUMN(disall!CL75),FALSE))</f>
        <v>0</v>
      </c>
      <c r="CT76" s="8">
        <f>IF(ISNA(VLOOKUP($I76,disall!$A$2:$CY$349,COLUMN(disall!CM75),FALSE)),-9999,VLOOKUP($I76,disall!$A$2:$CY$349,COLUMN(disall!CM75),FALSE))</f>
        <v>0</v>
      </c>
      <c r="CU76" s="8">
        <f>IF(ISNA(VLOOKUP($I76,disall!$A$2:$CY$349,COLUMN(disall!CN75),FALSE)),-9999,VLOOKUP($I76,disall!$A$2:$CY$349,COLUMN(disall!CN75),FALSE))</f>
        <v>5.59</v>
      </c>
      <c r="CV76" s="8">
        <f>IF(ISNA(VLOOKUP($I76,disall!$A$2:$CY$349,COLUMN(disall!CO75),FALSE)),-9999,VLOOKUP($I76,disall!$A$2:$CY$349,COLUMN(disall!CO75),FALSE))</f>
        <v>6.29</v>
      </c>
      <c r="CW76" s="8">
        <f>IF(ISNA(VLOOKUP($I76,disall!$A$2:$CY$349,COLUMN(disall!CP75),FALSE)),-9999,VLOOKUP($I76,disall!$A$2:$CY$349,COLUMN(disall!CP75),FALSE))</f>
        <v>1125.22</v>
      </c>
      <c r="CX76" s="8">
        <f>IF(ISNA(VLOOKUP($I76,disall!$A$2:$CY$349,COLUMN(disall!CQ75),FALSE)),-9999,VLOOKUP($I76,disall!$A$2:$CY$349,COLUMN(disall!CQ75),FALSE))</f>
        <v>6.67</v>
      </c>
      <c r="CY76" s="8">
        <f>IF(ISNA(VLOOKUP($I76,disall!$A$2:$CY$349,COLUMN(disall!CR75),FALSE)),-9999,VLOOKUP($I76,disall!$A$2:$CY$349,COLUMN(disall!CR75),FALSE))</f>
        <v>11.48</v>
      </c>
      <c r="CZ76" s="8">
        <f>IF(ISNA(VLOOKUP($I76,disall!$A$2:$CY$349,COLUMN(disall!CS75),FALSE)),-9999,VLOOKUP($I76,disall!$A$2:$CY$349,COLUMN(disall!CS75),FALSE))</f>
        <v>1721.14</v>
      </c>
      <c r="DA76" s="8">
        <f>IF(ISNA(VLOOKUP($I76,disall!$A$2:$CY$349,COLUMN(disall!CT75),FALSE)),-9999,VLOOKUP($I76,disall!$A$2:$CY$349,COLUMN(disall!CT75),FALSE))</f>
        <v>0</v>
      </c>
      <c r="DB76" s="8">
        <f>IF(ISNA(VLOOKUP($I76,disall!$A$2:$CY$349,COLUMN(disall!CU75),FALSE)),-9999,VLOOKUP($I76,disall!$A$2:$CY$349,COLUMN(disall!CU75),FALSE))</f>
        <v>0</v>
      </c>
      <c r="DC76" s="8">
        <f>IF(ISNA(VLOOKUP($I76,disall!$A$2:$CY$349,COLUMN(disall!CV75),FALSE)),-9999,VLOOKUP($I76,disall!$A$2:$CY$349,COLUMN(disall!CV75),FALSE))</f>
        <v>0</v>
      </c>
      <c r="DD76" s="8">
        <f>IF(ISNA(VLOOKUP($I76,disall!$A$2:$CY$349,COLUMN(disall!CW75),FALSE)),-9999,VLOOKUP($I76,disall!$A$2:$CY$349,COLUMN(disall!CW75),FALSE))</f>
        <v>0</v>
      </c>
      <c r="DE76" s="8">
        <f>IF(ISNA(VLOOKUP($I76,disall!$A$2:$CY$349,COLUMN(disall!CX75),FALSE)),-9999,VLOOKUP($I76,disall!$A$2:$CY$349,COLUMN(disall!CX75),FALSE))</f>
        <v>0</v>
      </c>
      <c r="DF76" s="8">
        <f>IF(ISNA(VLOOKUP($I76,disall!$A$2:$CY$349,COLUMN(disall!CY75),FALSE)),-9999,VLOOKUP($I76,disall!$A$2:$CY$349,COLUMN(disall!CY75),FALSE))</f>
        <v>0</v>
      </c>
    </row>
    <row r="77" spans="1:110" x14ac:dyDescent="0.25">
      <c r="A77">
        <v>300</v>
      </c>
      <c r="B77" t="s">
        <v>8</v>
      </c>
      <c r="C77" t="s">
        <v>472</v>
      </c>
      <c r="D77" t="s">
        <v>306</v>
      </c>
      <c r="E77" t="s">
        <v>473</v>
      </c>
      <c r="F77" t="s">
        <v>344</v>
      </c>
      <c r="G77" t="s">
        <v>590</v>
      </c>
      <c r="H77">
        <v>1508</v>
      </c>
      <c r="I77">
        <f>IF(ISNA(VLOOKUP(H77,disall!$D$2:$L$349,1,FALSE)),H77,VLOOKUP(H77,disall!$D$2:$L$349,1,FALSE))</f>
        <v>1508</v>
      </c>
      <c r="J77">
        <f>IF(ISNA(VLOOKUP(H77,disall!$D$2:$L$349,1,FALSE)),"NA",VLOOKUP(H77,disall!$D$2:$L$349,2,FALSE))</f>
        <v>1508</v>
      </c>
      <c r="K77" t="str">
        <f>IF(ISNA(VLOOKUP(I77,disall!$A$2:$L$349,3,FALSE)),F77,VLOOKUP(I77,disall!$A$2:$L$349,3,FALSE))</f>
        <v>Koraput</v>
      </c>
      <c r="L77" t="str">
        <f>IF(ISNA(VLOOKUP(I77,disall!$A$2:$L$349,12,FALSE)),"NA",VLOOKUP(I77,disall!$A$2:$L$349,12,FALSE))</f>
        <v>Koraput</v>
      </c>
      <c r="M77">
        <f>IF(ISNA(VLOOKUP(I77,disall!$A$2:$M$349,6,FALSE)),"NA",VLOOKUP(I77,disall!$A$2:$M$349,6,FALSE))</f>
        <v>15</v>
      </c>
      <c r="N77">
        <f>IF(ISNA(VLOOKUP(I77,disall!$A$2:$M$349,7,FALSE)),"NA",VLOOKUP(I77,disall!$A$2:$M$349,7,FALSE))</f>
        <v>1.643062</v>
      </c>
      <c r="O77">
        <f>IF(ISNA(VLOOKUP(I77,disall!$A$2:$M$349,8,FALSE)),"NA",VLOOKUP(I77,disall!$A$2:$M$349,8,FALSE))</f>
        <v>14.41891</v>
      </c>
      <c r="P77" t="str">
        <f>IF(ISNA(VLOOKUP(I77,disall!$A$2:$M$349,9,FALSE)),"NA",VLOOKUP(I77,disall!$A$2:$M$349,9,FALSE))</f>
        <v>POLY</v>
      </c>
      <c r="Q77">
        <f>IF(ISNA(VLOOKUP(I77,disall!$A$2:$M$349,10,FALSE)),"NA",VLOOKUP(I77,disall!$A$2:$M$349,10,FALSE))</f>
        <v>356180800</v>
      </c>
      <c r="R77" t="str">
        <f>IF(ISNA(VLOOKUP(I77,disall!$A$2:$M$349,11,FALSE)),"NA",VLOOKUP(I77,disall!$A$2:$M$349,11,FALSE))</f>
        <v>Orissa</v>
      </c>
      <c r="S77" t="str">
        <f>IF(ISNA(VLOOKUP(I77,disall!$A$2:$M$349,12,FALSE)),"NA",VLOOKUP(I77,disall!$A$2:$M$349,12,FALSE))</f>
        <v>Koraput</v>
      </c>
      <c r="T77">
        <f>IF(ISNA(VLOOKUP(I77,disall!$A$2:$M$349,13,FALSE)),"NA",VLOOKUP(I77,disall!$A$2:$M$349,13,FALSE))</f>
        <v>202</v>
      </c>
      <c r="U77" s="8">
        <f>IF(ISNA(VLOOKUP($I77,disall!$A$2:$CY$349,COLUMN(disall!N76),FALSE)),-9999,VLOOKUP($I77,disall!$A$2:$CY$349,COLUMN(disall!N76),FALSE))</f>
        <v>2.93</v>
      </c>
      <c r="V77" s="8">
        <f>IF(ISNA(VLOOKUP($I77,disall!$A$2:$CY$349,COLUMN(disall!O76),FALSE)),-9999,VLOOKUP($I77,disall!$A$2:$CY$349,COLUMN(disall!O76),FALSE))</f>
        <v>3.02</v>
      </c>
      <c r="W77" s="8">
        <f>IF(ISNA(VLOOKUP($I77,disall!$A$2:$CY$349,COLUMN(disall!P76),FALSE)),-9999,VLOOKUP($I77,disall!$A$2:$CY$349,COLUMN(disall!P76),FALSE))</f>
        <v>1030.72</v>
      </c>
      <c r="X77" s="8">
        <f>IF(ISNA(VLOOKUP($I77,disall!$A$2:$CY$349,COLUMN(disall!Q76),FALSE)),-9999,VLOOKUP($I77,disall!$A$2:$CY$349,COLUMN(disall!Q76),FALSE))</f>
        <v>2.2999999999999998</v>
      </c>
      <c r="Y77" s="8">
        <f>IF(ISNA(VLOOKUP($I77,disall!$A$2:$CY$349,COLUMN(disall!R76),FALSE)),-9999,VLOOKUP($I77,disall!$A$2:$CY$349,COLUMN(disall!R76),FALSE))</f>
        <v>3.5</v>
      </c>
      <c r="Z77" s="8">
        <f>IF(ISNA(VLOOKUP($I77,disall!$A$2:$CY$349,COLUMN(disall!S76),FALSE)),-9999,VLOOKUP($I77,disall!$A$2:$CY$349,COLUMN(disall!S76),FALSE))</f>
        <v>1521.74</v>
      </c>
      <c r="AA77" s="8">
        <f>IF(ISNA(VLOOKUP($I77,disall!$A$2:$CY$349,COLUMN(disall!T76),FALSE)),-9999,VLOOKUP($I77,disall!$A$2:$CY$349,COLUMN(disall!T76),FALSE))</f>
        <v>2.25</v>
      </c>
      <c r="AB77" s="8">
        <f>IF(ISNA(VLOOKUP($I77,disall!$A$2:$CY$349,COLUMN(disall!U76),FALSE)),-9999,VLOOKUP($I77,disall!$A$2:$CY$349,COLUMN(disall!U76),FALSE))</f>
        <v>2.11</v>
      </c>
      <c r="AC77" s="8">
        <f>IF(ISNA(VLOOKUP($I77,disall!$A$2:$CY$349,COLUMN(disall!V76),FALSE)),-9999,VLOOKUP($I77,disall!$A$2:$CY$349,COLUMN(disall!V76),FALSE))</f>
        <v>937.78</v>
      </c>
      <c r="AD77" s="8">
        <f>IF(ISNA(VLOOKUP($I77,disall!$A$2:$CY$349,COLUMN(disall!W76),FALSE)),-9999,VLOOKUP($I77,disall!$A$2:$CY$349,COLUMN(disall!W76),FALSE))</f>
        <v>2.65</v>
      </c>
      <c r="AE77" s="8">
        <f>IF(ISNA(VLOOKUP($I77,disall!$A$2:$CY$349,COLUMN(disall!X76),FALSE)),-9999,VLOOKUP($I77,disall!$A$2:$CY$349,COLUMN(disall!X76),FALSE))</f>
        <v>4.53</v>
      </c>
      <c r="AF77" s="8">
        <f>IF(ISNA(VLOOKUP($I77,disall!$A$2:$CY$349,COLUMN(disall!Y76),FALSE)),-9999,VLOOKUP($I77,disall!$A$2:$CY$349,COLUMN(disall!Y76),FALSE))</f>
        <v>1709.43</v>
      </c>
      <c r="AG77" s="8">
        <f>IF(ISNA(VLOOKUP($I77,disall!$A$2:$CY$349,COLUMN(disall!Z76),FALSE)),-9999,VLOOKUP($I77,disall!$A$2:$CY$349,COLUMN(disall!Z76),FALSE))</f>
        <v>2.58</v>
      </c>
      <c r="AH77" s="8">
        <f>IF(ISNA(VLOOKUP($I77,disall!$A$2:$CY$349,COLUMN(disall!AA76),FALSE)),-9999,VLOOKUP($I77,disall!$A$2:$CY$349,COLUMN(disall!AA76),FALSE))</f>
        <v>4.57</v>
      </c>
      <c r="AI77" s="8">
        <f>IF(ISNA(VLOOKUP($I77,disall!$A$2:$CY$349,COLUMN(disall!AB76),FALSE)),-9999,VLOOKUP($I77,disall!$A$2:$CY$349,COLUMN(disall!AB76),FALSE))</f>
        <v>1771.32</v>
      </c>
      <c r="AJ77" s="8">
        <f>IF(ISNA(VLOOKUP($I77,disall!$A$2:$CY$349,COLUMN(disall!AC76),FALSE)),-9999,VLOOKUP($I77,disall!$A$2:$CY$349,COLUMN(disall!AC76),FALSE))</f>
        <v>2.38</v>
      </c>
      <c r="AK77" s="8">
        <f>IF(ISNA(VLOOKUP($I77,disall!$A$2:$CY$349,COLUMN(disall!AD76),FALSE)),-9999,VLOOKUP($I77,disall!$A$2:$CY$349,COLUMN(disall!AD76),FALSE))</f>
        <v>4.1100000000000003</v>
      </c>
      <c r="AL77" s="8">
        <f>IF(ISNA(VLOOKUP($I77,disall!$A$2:$CY$349,COLUMN(disall!AE76),FALSE)),-9999,VLOOKUP($I77,disall!$A$2:$CY$349,COLUMN(disall!AE76),FALSE))</f>
        <v>1726.89</v>
      </c>
      <c r="AM77" s="8">
        <f>IF(ISNA(VLOOKUP($I77,disall!$A$2:$CY$349,COLUMN(disall!AF76),FALSE)),-9999,VLOOKUP($I77,disall!$A$2:$CY$349,COLUMN(disall!AF76),FALSE))</f>
        <v>2.83</v>
      </c>
      <c r="AN77" s="8">
        <f>IF(ISNA(VLOOKUP($I77,disall!$A$2:$CY$349,COLUMN(disall!AG76),FALSE)),-9999,VLOOKUP($I77,disall!$A$2:$CY$349,COLUMN(disall!AG76),FALSE))</f>
        <v>4.99</v>
      </c>
      <c r="AO77" s="8">
        <f>IF(ISNA(VLOOKUP($I77,disall!$A$2:$CY$349,COLUMN(disall!AH76),FALSE)),-9999,VLOOKUP($I77,disall!$A$2:$CY$349,COLUMN(disall!AH76),FALSE))</f>
        <v>1763.25</v>
      </c>
      <c r="AP77" s="8">
        <f>IF(ISNA(VLOOKUP($I77,disall!$A$2:$CY$349,COLUMN(disall!AI76),FALSE)),-9999,VLOOKUP($I77,disall!$A$2:$CY$349,COLUMN(disall!AI76),FALSE))</f>
        <v>2.96</v>
      </c>
      <c r="AQ77" s="8">
        <f>IF(ISNA(VLOOKUP($I77,disall!$A$2:$CY$349,COLUMN(disall!AJ76),FALSE)),-9999,VLOOKUP($I77,disall!$A$2:$CY$349,COLUMN(disall!AJ76),FALSE))</f>
        <v>2.61</v>
      </c>
      <c r="AR77" s="8">
        <f>IF(ISNA(VLOOKUP($I77,disall!$A$2:$CY$349,COLUMN(disall!AK76),FALSE)),-9999,VLOOKUP($I77,disall!$A$2:$CY$349,COLUMN(disall!AK76),FALSE))</f>
        <v>881.76</v>
      </c>
      <c r="AS77" s="8">
        <f>IF(ISNA(VLOOKUP($I77,disall!$A$2:$CY$349,COLUMN(disall!AL76),FALSE)),-9999,VLOOKUP($I77,disall!$A$2:$CY$349,COLUMN(disall!AL76),FALSE))</f>
        <v>3.59</v>
      </c>
      <c r="AT77" s="8">
        <f>IF(ISNA(VLOOKUP($I77,disall!$A$2:$CY$349,COLUMN(disall!AM76),FALSE)),-9999,VLOOKUP($I77,disall!$A$2:$CY$349,COLUMN(disall!AM76),FALSE))</f>
        <v>4.21</v>
      </c>
      <c r="AU77" s="8">
        <f>IF(ISNA(VLOOKUP($I77,disall!$A$2:$CY$349,COLUMN(disall!AN76),FALSE)),-9999,VLOOKUP($I77,disall!$A$2:$CY$349,COLUMN(disall!AN76),FALSE))</f>
        <v>1172.7</v>
      </c>
      <c r="AV77" s="8">
        <f>IF(ISNA(VLOOKUP($I77,disall!$A$2:$CY$349,COLUMN(disall!AO76),FALSE)),-9999,VLOOKUP($I77,disall!$A$2:$CY$349,COLUMN(disall!AO76),FALSE))</f>
        <v>3.27</v>
      </c>
      <c r="AW77" s="8">
        <f>IF(ISNA(VLOOKUP($I77,disall!$A$2:$CY$349,COLUMN(disall!AP76),FALSE)),-9999,VLOOKUP($I77,disall!$A$2:$CY$349,COLUMN(disall!AP76),FALSE))</f>
        <v>3.91</v>
      </c>
      <c r="AX77" s="8">
        <f>IF(ISNA(VLOOKUP($I77,disall!$A$2:$CY$349,COLUMN(disall!AQ76),FALSE)),-9999,VLOOKUP($I77,disall!$A$2:$CY$349,COLUMN(disall!AQ76),FALSE))</f>
        <v>1195.72</v>
      </c>
      <c r="AY77" s="8">
        <f>IF(ISNA(VLOOKUP($I77,disall!$A$2:$CY$349,COLUMN(disall!AR76),FALSE)),-9999,VLOOKUP($I77,disall!$A$2:$CY$349,COLUMN(disall!AR76),FALSE))</f>
        <v>2.89</v>
      </c>
      <c r="AZ77" s="8">
        <f>IF(ISNA(VLOOKUP($I77,disall!$A$2:$CY$349,COLUMN(disall!AS76),FALSE)),-9999,VLOOKUP($I77,disall!$A$2:$CY$349,COLUMN(disall!AS76),FALSE))</f>
        <v>2.83</v>
      </c>
      <c r="BA77" s="8">
        <f>IF(ISNA(VLOOKUP($I77,disall!$A$2:$CY$349,COLUMN(disall!AT76),FALSE)),-9999,VLOOKUP($I77,disall!$A$2:$CY$349,COLUMN(disall!AT76),FALSE))</f>
        <v>979.24</v>
      </c>
      <c r="BB77" s="8">
        <f>IF(ISNA(VLOOKUP($I77,disall!$A$2:$CY$349,COLUMN(disall!AU76),FALSE)),-9999,VLOOKUP($I77,disall!$A$2:$CY$349,COLUMN(disall!AU76),FALSE))</f>
        <v>4.22</v>
      </c>
      <c r="BC77" s="8">
        <f>IF(ISNA(VLOOKUP($I77,disall!$A$2:$CY$349,COLUMN(disall!AV76),FALSE)),-9999,VLOOKUP($I77,disall!$A$2:$CY$349,COLUMN(disall!AV76),FALSE))</f>
        <v>4.6399999999999997</v>
      </c>
      <c r="BD77" s="8">
        <f>IF(ISNA(VLOOKUP($I77,disall!$A$2:$CY$349,COLUMN(disall!AW76),FALSE)),-9999,VLOOKUP($I77,disall!$A$2:$CY$349,COLUMN(disall!AW76),FALSE))</f>
        <v>1099.53</v>
      </c>
      <c r="BE77" s="8">
        <f>IF(ISNA(VLOOKUP($I77,disall!$A$2:$CY$349,COLUMN(disall!AX76),FALSE)),-9999,VLOOKUP($I77,disall!$A$2:$CY$349,COLUMN(disall!AX76),FALSE))</f>
        <v>3.29</v>
      </c>
      <c r="BF77" s="8">
        <f>IF(ISNA(VLOOKUP($I77,disall!$A$2:$CY$349,COLUMN(disall!AY76),FALSE)),-9999,VLOOKUP($I77,disall!$A$2:$CY$349,COLUMN(disall!AY76),FALSE))</f>
        <v>2.64</v>
      </c>
      <c r="BG77" s="8">
        <f>IF(ISNA(VLOOKUP($I77,disall!$A$2:$CY$349,COLUMN(disall!AZ76),FALSE)),-9999,VLOOKUP($I77,disall!$A$2:$CY$349,COLUMN(disall!AZ76),FALSE))</f>
        <v>802.43</v>
      </c>
      <c r="BH77" s="8">
        <f>IF(ISNA(VLOOKUP($I77,disall!$A$2:$CY$349,COLUMN(disall!BA76),FALSE)),-9999,VLOOKUP($I77,disall!$A$2:$CY$349,COLUMN(disall!BA76),FALSE))</f>
        <v>1.69</v>
      </c>
      <c r="BI77" s="8">
        <f>IF(ISNA(VLOOKUP($I77,disall!$A$2:$CY$349,COLUMN(disall!BB76),FALSE)),-9999,VLOOKUP($I77,disall!$A$2:$CY$349,COLUMN(disall!BB76),FALSE))</f>
        <v>1.23</v>
      </c>
      <c r="BJ77" s="8">
        <f>IF(ISNA(VLOOKUP($I77,disall!$A$2:$CY$349,COLUMN(disall!BC76),FALSE)),-9999,VLOOKUP($I77,disall!$A$2:$CY$349,COLUMN(disall!BC76),FALSE))</f>
        <v>727.81</v>
      </c>
      <c r="BK77" s="8">
        <f>IF(ISNA(VLOOKUP($I77,disall!$A$2:$CY$349,COLUMN(disall!BD76),FALSE)),-9999,VLOOKUP($I77,disall!$A$2:$CY$349,COLUMN(disall!BD76),FALSE))</f>
        <v>1.87</v>
      </c>
      <c r="BL77" s="8">
        <f>IF(ISNA(VLOOKUP($I77,disall!$A$2:$CY$349,COLUMN(disall!BE76),FALSE)),-9999,VLOOKUP($I77,disall!$A$2:$CY$349,COLUMN(disall!BE76),FALSE))</f>
        <v>1.6</v>
      </c>
      <c r="BM77" s="8">
        <f>IF(ISNA(VLOOKUP($I77,disall!$A$2:$CY$349,COLUMN(disall!BF76),FALSE)),-9999,VLOOKUP($I77,disall!$A$2:$CY$349,COLUMN(disall!BF76),FALSE))</f>
        <v>855.61</v>
      </c>
      <c r="BN77" s="8">
        <f>IF(ISNA(VLOOKUP($I77,disall!$A$2:$CY$349,COLUMN(disall!BG76),FALSE)),-9999,VLOOKUP($I77,disall!$A$2:$CY$349,COLUMN(disall!BG76),FALSE))</f>
        <v>1.96</v>
      </c>
      <c r="BO77" s="8">
        <f>IF(ISNA(VLOOKUP($I77,disall!$A$2:$CY$349,COLUMN(disall!BH76),FALSE)),-9999,VLOOKUP($I77,disall!$A$2:$CY$349,COLUMN(disall!BH76),FALSE))</f>
        <v>1.68</v>
      </c>
      <c r="BP77" s="8">
        <f>IF(ISNA(VLOOKUP($I77,disall!$A$2:$CY$349,COLUMN(disall!BI76),FALSE)),-9999,VLOOKUP($I77,disall!$A$2:$CY$349,COLUMN(disall!BI76),FALSE))</f>
        <v>857.14</v>
      </c>
      <c r="BQ77" s="8">
        <f>IF(ISNA(VLOOKUP($I77,disall!$A$2:$CY$349,COLUMN(disall!BJ76),FALSE)),-9999,VLOOKUP($I77,disall!$A$2:$CY$349,COLUMN(disall!BJ76),FALSE))</f>
        <v>2.1</v>
      </c>
      <c r="BR77" s="8">
        <f>IF(ISNA(VLOOKUP($I77,disall!$A$2:$CY$349,COLUMN(disall!BK76),FALSE)),-9999,VLOOKUP($I77,disall!$A$2:$CY$349,COLUMN(disall!BK76),FALSE))</f>
        <v>2</v>
      </c>
      <c r="BS77" s="8">
        <f>IF(ISNA(VLOOKUP($I77,disall!$A$2:$CY$349,COLUMN(disall!BL76),FALSE)),-9999,VLOOKUP($I77,disall!$A$2:$CY$349,COLUMN(disall!BL76),FALSE))</f>
        <v>952.38</v>
      </c>
      <c r="BT77" s="8">
        <f>IF(ISNA(VLOOKUP($I77,disall!$A$2:$CY$349,COLUMN(disall!BM76),FALSE)),-9999,VLOOKUP($I77,disall!$A$2:$CY$349,COLUMN(disall!BM76),FALSE))</f>
        <v>2.21</v>
      </c>
      <c r="BU77" s="8">
        <f>IF(ISNA(VLOOKUP($I77,disall!$A$2:$CY$349,COLUMN(disall!BN76),FALSE)),-9999,VLOOKUP($I77,disall!$A$2:$CY$349,COLUMN(disall!BN76),FALSE))</f>
        <v>2.7</v>
      </c>
      <c r="BV77" s="8">
        <f>IF(ISNA(VLOOKUP($I77,disall!$A$2:$CY$349,COLUMN(disall!BO76),FALSE)),-9999,VLOOKUP($I77,disall!$A$2:$CY$349,COLUMN(disall!BO76),FALSE))</f>
        <v>1221.72</v>
      </c>
      <c r="BW77" s="8">
        <f>IF(ISNA(VLOOKUP($I77,disall!$A$2:$CY$349,COLUMN(disall!BP76),FALSE)),-9999,VLOOKUP($I77,disall!$A$2:$CY$349,COLUMN(disall!BP76),FALSE))</f>
        <v>4.37</v>
      </c>
      <c r="BX77" s="8">
        <f>IF(ISNA(VLOOKUP($I77,disall!$A$2:$CY$349,COLUMN(disall!BQ76),FALSE)),-9999,VLOOKUP($I77,disall!$A$2:$CY$349,COLUMN(disall!BQ76),FALSE))</f>
        <v>6.76</v>
      </c>
      <c r="BY77" s="8">
        <f>IF(ISNA(VLOOKUP($I77,disall!$A$2:$CY$349,COLUMN(disall!BR76),FALSE)),-9999,VLOOKUP($I77,disall!$A$2:$CY$349,COLUMN(disall!BR76),FALSE))</f>
        <v>1546.91</v>
      </c>
      <c r="BZ77" s="8">
        <f>IF(ISNA(VLOOKUP($I77,disall!$A$2:$CY$349,COLUMN(disall!BS76),FALSE)),-9999,VLOOKUP($I77,disall!$A$2:$CY$349,COLUMN(disall!BS76),FALSE))</f>
        <v>3.29</v>
      </c>
      <c r="CA77" s="8">
        <f>IF(ISNA(VLOOKUP($I77,disall!$A$2:$CY$349,COLUMN(disall!BT76),FALSE)),-9999,VLOOKUP($I77,disall!$A$2:$CY$349,COLUMN(disall!BT76),FALSE))</f>
        <v>3.82</v>
      </c>
      <c r="CB77" s="8">
        <f>IF(ISNA(VLOOKUP($I77,disall!$A$2:$CY$349,COLUMN(disall!BU76),FALSE)),-9999,VLOOKUP($I77,disall!$A$2:$CY$349,COLUMN(disall!BU76),FALSE))</f>
        <v>1161.0899999999999</v>
      </c>
      <c r="CC77" s="8">
        <f>IF(ISNA(VLOOKUP($I77,disall!$A$2:$CY$349,COLUMN(disall!BV76),FALSE)),-9999,VLOOKUP($I77,disall!$A$2:$CY$349,COLUMN(disall!BV76),FALSE))</f>
        <v>3.01</v>
      </c>
      <c r="CD77" s="8">
        <f>IF(ISNA(VLOOKUP($I77,disall!$A$2:$CY$349,COLUMN(disall!BW76),FALSE)),-9999,VLOOKUP($I77,disall!$A$2:$CY$349,COLUMN(disall!BW76),FALSE))</f>
        <v>3.27</v>
      </c>
      <c r="CE77" s="8">
        <f>IF(ISNA(VLOOKUP($I77,disall!$A$2:$CY$349,COLUMN(disall!BX76),FALSE)),-9999,VLOOKUP($I77,disall!$A$2:$CY$349,COLUMN(disall!BX76),FALSE))</f>
        <v>1086.3800000000001</v>
      </c>
      <c r="CF77" s="8">
        <f>IF(ISNA(VLOOKUP($I77,disall!$A$2:$CY$349,COLUMN(disall!BY76),FALSE)),-9999,VLOOKUP($I77,disall!$A$2:$CY$349,COLUMN(disall!BY76),FALSE))</f>
        <v>3.65</v>
      </c>
      <c r="CG77" s="8">
        <f>IF(ISNA(VLOOKUP($I77,disall!$A$2:$CY$349,COLUMN(disall!BZ76),FALSE)),-9999,VLOOKUP($I77,disall!$A$2:$CY$349,COLUMN(disall!BZ76),FALSE))</f>
        <v>4.04</v>
      </c>
      <c r="CH77" s="8">
        <f>IF(ISNA(VLOOKUP($I77,disall!$A$2:$CY$349,COLUMN(disall!CA76),FALSE)),-9999,VLOOKUP($I77,disall!$A$2:$CY$349,COLUMN(disall!CA76),FALSE))</f>
        <v>1106.8499999999999</v>
      </c>
      <c r="CI77" s="8">
        <f>IF(ISNA(VLOOKUP($I77,disall!$A$2:$CY$349,COLUMN(disall!CB76),FALSE)),-9999,VLOOKUP($I77,disall!$A$2:$CY$349,COLUMN(disall!CB76),FALSE))</f>
        <v>5.77</v>
      </c>
      <c r="CJ77" s="8">
        <f>IF(ISNA(VLOOKUP($I77,disall!$A$2:$CY$349,COLUMN(disall!CC76),FALSE)),-9999,VLOOKUP($I77,disall!$A$2:$CY$349,COLUMN(disall!CC76),FALSE))</f>
        <v>6.05</v>
      </c>
      <c r="CK77" s="8">
        <f>IF(ISNA(VLOOKUP($I77,disall!$A$2:$CY$349,COLUMN(disall!CD76),FALSE)),-9999,VLOOKUP($I77,disall!$A$2:$CY$349,COLUMN(disall!CD76),FALSE))</f>
        <v>1048.53</v>
      </c>
      <c r="CL77" s="8">
        <f>IF(ISNA(VLOOKUP($I77,disall!$A$2:$CY$349,COLUMN(disall!CE76),FALSE)),-9999,VLOOKUP($I77,disall!$A$2:$CY$349,COLUMN(disall!CE76),FALSE))</f>
        <v>6.31</v>
      </c>
      <c r="CM77" s="8">
        <f>IF(ISNA(VLOOKUP($I77,disall!$A$2:$CY$349,COLUMN(disall!CF76),FALSE)),-9999,VLOOKUP($I77,disall!$A$2:$CY$349,COLUMN(disall!CF76),FALSE))</f>
        <v>6.71</v>
      </c>
      <c r="CN77" s="8">
        <f>IF(ISNA(VLOOKUP($I77,disall!$A$2:$CY$349,COLUMN(disall!CG76),FALSE)),-9999,VLOOKUP($I77,disall!$A$2:$CY$349,COLUMN(disall!CG76),FALSE))</f>
        <v>1063.3900000000001</v>
      </c>
      <c r="CO77" s="8">
        <f>IF(ISNA(VLOOKUP($I77,disall!$A$2:$CY$349,COLUMN(disall!CH76),FALSE)),-9999,VLOOKUP($I77,disall!$A$2:$CY$349,COLUMN(disall!CH76),FALSE))</f>
        <v>6.56</v>
      </c>
      <c r="CP77" s="8">
        <f>IF(ISNA(VLOOKUP($I77,disall!$A$2:$CY$349,COLUMN(disall!CI76),FALSE)),-9999,VLOOKUP($I77,disall!$A$2:$CY$349,COLUMN(disall!CI76),FALSE))</f>
        <v>7.79</v>
      </c>
      <c r="CQ77" s="8">
        <f>IF(ISNA(VLOOKUP($I77,disall!$A$2:$CY$349,COLUMN(disall!CJ76),FALSE)),-9999,VLOOKUP($I77,disall!$A$2:$CY$349,COLUMN(disall!CJ76),FALSE))</f>
        <v>1187.5</v>
      </c>
      <c r="CR77" s="8">
        <f>IF(ISNA(VLOOKUP($I77,disall!$A$2:$CY$349,COLUMN(disall!CK76),FALSE)),-9999,VLOOKUP($I77,disall!$A$2:$CY$349,COLUMN(disall!CK76),FALSE))</f>
        <v>0</v>
      </c>
      <c r="CS77" s="8">
        <f>IF(ISNA(VLOOKUP($I77,disall!$A$2:$CY$349,COLUMN(disall!CL76),FALSE)),-9999,VLOOKUP($I77,disall!$A$2:$CY$349,COLUMN(disall!CL76),FALSE))</f>
        <v>0</v>
      </c>
      <c r="CT77" s="8">
        <f>IF(ISNA(VLOOKUP($I77,disall!$A$2:$CY$349,COLUMN(disall!CM76),FALSE)),-9999,VLOOKUP($I77,disall!$A$2:$CY$349,COLUMN(disall!CM76),FALSE))</f>
        <v>0</v>
      </c>
      <c r="CU77" s="8">
        <f>IF(ISNA(VLOOKUP($I77,disall!$A$2:$CY$349,COLUMN(disall!CN76),FALSE)),-9999,VLOOKUP($I77,disall!$A$2:$CY$349,COLUMN(disall!CN76),FALSE))</f>
        <v>6.54</v>
      </c>
      <c r="CV77" s="8">
        <f>IF(ISNA(VLOOKUP($I77,disall!$A$2:$CY$349,COLUMN(disall!CO76),FALSE)),-9999,VLOOKUP($I77,disall!$A$2:$CY$349,COLUMN(disall!CO76),FALSE))</f>
        <v>8.35</v>
      </c>
      <c r="CW77" s="8">
        <f>IF(ISNA(VLOOKUP($I77,disall!$A$2:$CY$349,COLUMN(disall!CP76),FALSE)),-9999,VLOOKUP($I77,disall!$A$2:$CY$349,COLUMN(disall!CP76),FALSE))</f>
        <v>1276.76</v>
      </c>
      <c r="CX77" s="8">
        <f>IF(ISNA(VLOOKUP($I77,disall!$A$2:$CY$349,COLUMN(disall!CQ76),FALSE)),-9999,VLOOKUP($I77,disall!$A$2:$CY$349,COLUMN(disall!CQ76),FALSE))</f>
        <v>9.0500000000000007</v>
      </c>
      <c r="CY77" s="8">
        <f>IF(ISNA(VLOOKUP($I77,disall!$A$2:$CY$349,COLUMN(disall!CR76),FALSE)),-9999,VLOOKUP($I77,disall!$A$2:$CY$349,COLUMN(disall!CR76),FALSE))</f>
        <v>9.1199999999999992</v>
      </c>
      <c r="CZ77" s="8">
        <f>IF(ISNA(VLOOKUP($I77,disall!$A$2:$CY$349,COLUMN(disall!CS76),FALSE)),-9999,VLOOKUP($I77,disall!$A$2:$CY$349,COLUMN(disall!CS76),FALSE))</f>
        <v>1007.73</v>
      </c>
      <c r="DA77" s="8">
        <f>IF(ISNA(VLOOKUP($I77,disall!$A$2:$CY$349,COLUMN(disall!CT76),FALSE)),-9999,VLOOKUP($I77,disall!$A$2:$CY$349,COLUMN(disall!CT76),FALSE))</f>
        <v>0</v>
      </c>
      <c r="DB77" s="8">
        <f>IF(ISNA(VLOOKUP($I77,disall!$A$2:$CY$349,COLUMN(disall!CU76),FALSE)),-9999,VLOOKUP($I77,disall!$A$2:$CY$349,COLUMN(disall!CU76),FALSE))</f>
        <v>0</v>
      </c>
      <c r="DC77" s="8">
        <f>IF(ISNA(VLOOKUP($I77,disall!$A$2:$CY$349,COLUMN(disall!CV76),FALSE)),-9999,VLOOKUP($I77,disall!$A$2:$CY$349,COLUMN(disall!CV76),FALSE))</f>
        <v>0</v>
      </c>
      <c r="DD77" s="8">
        <f>IF(ISNA(VLOOKUP($I77,disall!$A$2:$CY$349,COLUMN(disall!CW76),FALSE)),-9999,VLOOKUP($I77,disall!$A$2:$CY$349,COLUMN(disall!CW76),FALSE))</f>
        <v>0</v>
      </c>
      <c r="DE77" s="8">
        <f>IF(ISNA(VLOOKUP($I77,disall!$A$2:$CY$349,COLUMN(disall!CX76),FALSE)),-9999,VLOOKUP($I77,disall!$A$2:$CY$349,COLUMN(disall!CX76),FALSE))</f>
        <v>0</v>
      </c>
      <c r="DF77" s="8">
        <f>IF(ISNA(VLOOKUP($I77,disall!$A$2:$CY$349,COLUMN(disall!CY76),FALSE)),-9999,VLOOKUP($I77,disall!$A$2:$CY$349,COLUMN(disall!CY76),FALSE))</f>
        <v>0</v>
      </c>
    </row>
    <row r="78" spans="1:110" x14ac:dyDescent="0.25">
      <c r="A78">
        <v>301</v>
      </c>
      <c r="B78" t="s">
        <v>8</v>
      </c>
      <c r="C78" t="s">
        <v>472</v>
      </c>
      <c r="D78" t="s">
        <v>306</v>
      </c>
      <c r="E78" t="s">
        <v>473</v>
      </c>
      <c r="F78" t="s">
        <v>307</v>
      </c>
      <c r="G78" t="s">
        <v>591</v>
      </c>
      <c r="H78">
        <v>1509</v>
      </c>
      <c r="I78">
        <f>IF(ISNA(VLOOKUP(H78,disall!$D$2:$L$349,1,FALSE)),H78,VLOOKUP(H78,disall!$D$2:$L$349,1,FALSE))</f>
        <v>1509</v>
      </c>
      <c r="J78">
        <f>IF(ISNA(VLOOKUP(H78,disall!$D$2:$L$349,1,FALSE)),"NA",VLOOKUP(H78,disall!$D$2:$L$349,2,FALSE))</f>
        <v>1509</v>
      </c>
      <c r="K78" t="str">
        <f>IF(ISNA(VLOOKUP(I78,disall!$A$2:$L$349,3,FALSE)),F78,VLOOKUP(I78,disall!$A$2:$L$349,3,FALSE))</f>
        <v>Mayurbhanj</v>
      </c>
      <c r="L78" t="str">
        <f>IF(ISNA(VLOOKUP(I78,disall!$A$2:$L$349,12,FALSE)),"NA",VLOOKUP(I78,disall!$A$2:$L$349,12,FALSE))</f>
        <v>Mayurbhanj</v>
      </c>
      <c r="M78">
        <f>IF(ISNA(VLOOKUP(I78,disall!$A$2:$M$349,6,FALSE)),"NA",VLOOKUP(I78,disall!$A$2:$M$349,6,FALSE))</f>
        <v>15</v>
      </c>
      <c r="N78">
        <f>IF(ISNA(VLOOKUP(I78,disall!$A$2:$M$349,7,FALSE)),"NA",VLOOKUP(I78,disall!$A$2:$M$349,7,FALSE))</f>
        <v>0.92761899999999997</v>
      </c>
      <c r="O78">
        <f>IF(ISNA(VLOOKUP(I78,disall!$A$2:$M$349,8,FALSE)),"NA",VLOOKUP(I78,disall!$A$2:$M$349,8,FALSE))</f>
        <v>5.6455630000000001</v>
      </c>
      <c r="P78" t="str">
        <f>IF(ISNA(VLOOKUP(I78,disall!$A$2:$M$349,9,FALSE)),"NA",VLOOKUP(I78,disall!$A$2:$M$349,9,FALSE))</f>
        <v>POLY</v>
      </c>
      <c r="Q78">
        <f>IF(ISNA(VLOOKUP(I78,disall!$A$2:$M$349,10,FALSE)),"NA",VLOOKUP(I78,disall!$A$2:$M$349,10,FALSE))</f>
        <v>356180900</v>
      </c>
      <c r="R78" t="str">
        <f>IF(ISNA(VLOOKUP(I78,disall!$A$2:$M$349,11,FALSE)),"NA",VLOOKUP(I78,disall!$A$2:$M$349,11,FALSE))</f>
        <v>Orissa</v>
      </c>
      <c r="S78" t="str">
        <f>IF(ISNA(VLOOKUP(I78,disall!$A$2:$M$349,12,FALSE)),"NA",VLOOKUP(I78,disall!$A$2:$M$349,12,FALSE))</f>
        <v>Mayurbhanj</v>
      </c>
      <c r="T78">
        <f>IF(ISNA(VLOOKUP(I78,disall!$A$2:$M$349,13,FALSE)),"NA",VLOOKUP(I78,disall!$A$2:$M$349,13,FALSE))</f>
        <v>203</v>
      </c>
      <c r="U78" s="8">
        <f>IF(ISNA(VLOOKUP($I78,disall!$A$2:$CY$349,COLUMN(disall!N77),FALSE)),-9999,VLOOKUP($I78,disall!$A$2:$CY$349,COLUMN(disall!N77),FALSE))</f>
        <v>3.75</v>
      </c>
      <c r="V78" s="8">
        <f>IF(ISNA(VLOOKUP($I78,disall!$A$2:$CY$349,COLUMN(disall!O77),FALSE)),-9999,VLOOKUP($I78,disall!$A$2:$CY$349,COLUMN(disall!O77),FALSE))</f>
        <v>3.99</v>
      </c>
      <c r="W78" s="8">
        <f>IF(ISNA(VLOOKUP($I78,disall!$A$2:$CY$349,COLUMN(disall!P77),FALSE)),-9999,VLOOKUP($I78,disall!$A$2:$CY$349,COLUMN(disall!P77),FALSE))</f>
        <v>1064</v>
      </c>
      <c r="X78" s="8">
        <f>IF(ISNA(VLOOKUP($I78,disall!$A$2:$CY$349,COLUMN(disall!Q77),FALSE)),-9999,VLOOKUP($I78,disall!$A$2:$CY$349,COLUMN(disall!Q77),FALSE))</f>
        <v>3.56</v>
      </c>
      <c r="Y78" s="8">
        <f>IF(ISNA(VLOOKUP($I78,disall!$A$2:$CY$349,COLUMN(disall!R77),FALSE)),-9999,VLOOKUP($I78,disall!$A$2:$CY$349,COLUMN(disall!R77),FALSE))</f>
        <v>3.66</v>
      </c>
      <c r="Z78" s="8">
        <f>IF(ISNA(VLOOKUP($I78,disall!$A$2:$CY$349,COLUMN(disall!S77),FALSE)),-9999,VLOOKUP($I78,disall!$A$2:$CY$349,COLUMN(disall!S77),FALSE))</f>
        <v>1028.0899999999999</v>
      </c>
      <c r="AA78" s="8">
        <f>IF(ISNA(VLOOKUP($I78,disall!$A$2:$CY$349,COLUMN(disall!T77),FALSE)),-9999,VLOOKUP($I78,disall!$A$2:$CY$349,COLUMN(disall!T77),FALSE))</f>
        <v>3.66</v>
      </c>
      <c r="AB78" s="8">
        <f>IF(ISNA(VLOOKUP($I78,disall!$A$2:$CY$349,COLUMN(disall!U77),FALSE)),-9999,VLOOKUP($I78,disall!$A$2:$CY$349,COLUMN(disall!U77),FALSE))</f>
        <v>4.7699999999999996</v>
      </c>
      <c r="AC78" s="8">
        <f>IF(ISNA(VLOOKUP($I78,disall!$A$2:$CY$349,COLUMN(disall!V77),FALSE)),-9999,VLOOKUP($I78,disall!$A$2:$CY$349,COLUMN(disall!V77),FALSE))</f>
        <v>1303.28</v>
      </c>
      <c r="AD78" s="8">
        <f>IF(ISNA(VLOOKUP($I78,disall!$A$2:$CY$349,COLUMN(disall!W77),FALSE)),-9999,VLOOKUP($I78,disall!$A$2:$CY$349,COLUMN(disall!W77),FALSE))</f>
        <v>3.27</v>
      </c>
      <c r="AE78" s="8">
        <f>IF(ISNA(VLOOKUP($I78,disall!$A$2:$CY$349,COLUMN(disall!X77),FALSE)),-9999,VLOOKUP($I78,disall!$A$2:$CY$349,COLUMN(disall!X77),FALSE))</f>
        <v>4.32</v>
      </c>
      <c r="AF78" s="8">
        <f>IF(ISNA(VLOOKUP($I78,disall!$A$2:$CY$349,COLUMN(disall!Y77),FALSE)),-9999,VLOOKUP($I78,disall!$A$2:$CY$349,COLUMN(disall!Y77),FALSE))</f>
        <v>1321.1</v>
      </c>
      <c r="AG78" s="8">
        <f>IF(ISNA(VLOOKUP($I78,disall!$A$2:$CY$349,COLUMN(disall!Z77),FALSE)),-9999,VLOOKUP($I78,disall!$A$2:$CY$349,COLUMN(disall!Z77),FALSE))</f>
        <v>3.23</v>
      </c>
      <c r="AH78" s="8">
        <f>IF(ISNA(VLOOKUP($I78,disall!$A$2:$CY$349,COLUMN(disall!AA77),FALSE)),-9999,VLOOKUP($I78,disall!$A$2:$CY$349,COLUMN(disall!AA77),FALSE))</f>
        <v>4.54</v>
      </c>
      <c r="AI78" s="8">
        <f>IF(ISNA(VLOOKUP($I78,disall!$A$2:$CY$349,COLUMN(disall!AB77),FALSE)),-9999,VLOOKUP($I78,disall!$A$2:$CY$349,COLUMN(disall!AB77),FALSE))</f>
        <v>1405.57</v>
      </c>
      <c r="AJ78" s="8">
        <f>IF(ISNA(VLOOKUP($I78,disall!$A$2:$CY$349,COLUMN(disall!AC77),FALSE)),-9999,VLOOKUP($I78,disall!$A$2:$CY$349,COLUMN(disall!AC77),FALSE))</f>
        <v>2.91</v>
      </c>
      <c r="AK78" s="8">
        <f>IF(ISNA(VLOOKUP($I78,disall!$A$2:$CY$349,COLUMN(disall!AD77),FALSE)),-9999,VLOOKUP($I78,disall!$A$2:$CY$349,COLUMN(disall!AD77),FALSE))</f>
        <v>4.1100000000000003</v>
      </c>
      <c r="AL78" s="8">
        <f>IF(ISNA(VLOOKUP($I78,disall!$A$2:$CY$349,COLUMN(disall!AE77),FALSE)),-9999,VLOOKUP($I78,disall!$A$2:$CY$349,COLUMN(disall!AE77),FALSE))</f>
        <v>1412.37</v>
      </c>
      <c r="AM78" s="8">
        <f>IF(ISNA(VLOOKUP($I78,disall!$A$2:$CY$349,COLUMN(disall!AF77),FALSE)),-9999,VLOOKUP($I78,disall!$A$2:$CY$349,COLUMN(disall!AF77),FALSE))</f>
        <v>2.5099999999999998</v>
      </c>
      <c r="AN78" s="8">
        <f>IF(ISNA(VLOOKUP($I78,disall!$A$2:$CY$349,COLUMN(disall!AG77),FALSE)),-9999,VLOOKUP($I78,disall!$A$2:$CY$349,COLUMN(disall!AG77),FALSE))</f>
        <v>3.63</v>
      </c>
      <c r="AO78" s="8">
        <f>IF(ISNA(VLOOKUP($I78,disall!$A$2:$CY$349,COLUMN(disall!AH77),FALSE)),-9999,VLOOKUP($I78,disall!$A$2:$CY$349,COLUMN(disall!AH77),FALSE))</f>
        <v>1446.22</v>
      </c>
      <c r="AP78" s="8">
        <f>IF(ISNA(VLOOKUP($I78,disall!$A$2:$CY$349,COLUMN(disall!AI77),FALSE)),-9999,VLOOKUP($I78,disall!$A$2:$CY$349,COLUMN(disall!AI77),FALSE))</f>
        <v>3.88</v>
      </c>
      <c r="AQ78" s="8">
        <f>IF(ISNA(VLOOKUP($I78,disall!$A$2:$CY$349,COLUMN(disall!AJ77),FALSE)),-9999,VLOOKUP($I78,disall!$A$2:$CY$349,COLUMN(disall!AJ77),FALSE))</f>
        <v>4.1399999999999997</v>
      </c>
      <c r="AR78" s="8">
        <f>IF(ISNA(VLOOKUP($I78,disall!$A$2:$CY$349,COLUMN(disall!AK77),FALSE)),-9999,VLOOKUP($I78,disall!$A$2:$CY$349,COLUMN(disall!AK77),FALSE))</f>
        <v>1067.01</v>
      </c>
      <c r="AS78" s="8">
        <f>IF(ISNA(VLOOKUP($I78,disall!$A$2:$CY$349,COLUMN(disall!AL77),FALSE)),-9999,VLOOKUP($I78,disall!$A$2:$CY$349,COLUMN(disall!AL77),FALSE))</f>
        <v>2.68</v>
      </c>
      <c r="AT78" s="8">
        <f>IF(ISNA(VLOOKUP($I78,disall!$A$2:$CY$349,COLUMN(disall!AM77),FALSE)),-9999,VLOOKUP($I78,disall!$A$2:$CY$349,COLUMN(disall!AM77),FALSE))</f>
        <v>2.2200000000000002</v>
      </c>
      <c r="AU78" s="8">
        <f>IF(ISNA(VLOOKUP($I78,disall!$A$2:$CY$349,COLUMN(disall!AN77),FALSE)),-9999,VLOOKUP($I78,disall!$A$2:$CY$349,COLUMN(disall!AN77),FALSE))</f>
        <v>828.36</v>
      </c>
      <c r="AV78" s="8">
        <f>IF(ISNA(VLOOKUP($I78,disall!$A$2:$CY$349,COLUMN(disall!AO77),FALSE)),-9999,VLOOKUP($I78,disall!$A$2:$CY$349,COLUMN(disall!AO77),FALSE))</f>
        <v>2.0499999999999998</v>
      </c>
      <c r="AW78" s="8">
        <f>IF(ISNA(VLOOKUP($I78,disall!$A$2:$CY$349,COLUMN(disall!AP77),FALSE)),-9999,VLOOKUP($I78,disall!$A$2:$CY$349,COLUMN(disall!AP77),FALSE))</f>
        <v>2.37</v>
      </c>
      <c r="AX78" s="8">
        <f>IF(ISNA(VLOOKUP($I78,disall!$A$2:$CY$349,COLUMN(disall!AQ77),FALSE)),-9999,VLOOKUP($I78,disall!$A$2:$CY$349,COLUMN(disall!AQ77),FALSE))</f>
        <v>1156.0999999999999</v>
      </c>
      <c r="AY78" s="8">
        <f>IF(ISNA(VLOOKUP($I78,disall!$A$2:$CY$349,COLUMN(disall!AR77),FALSE)),-9999,VLOOKUP($I78,disall!$A$2:$CY$349,COLUMN(disall!AR77),FALSE))</f>
        <v>1.99</v>
      </c>
      <c r="AZ78" s="8">
        <f>IF(ISNA(VLOOKUP($I78,disall!$A$2:$CY$349,COLUMN(disall!AS77),FALSE)),-9999,VLOOKUP($I78,disall!$A$2:$CY$349,COLUMN(disall!AS77),FALSE))</f>
        <v>2.0299999999999998</v>
      </c>
      <c r="BA78" s="8">
        <f>IF(ISNA(VLOOKUP($I78,disall!$A$2:$CY$349,COLUMN(disall!AT77),FALSE)),-9999,VLOOKUP($I78,disall!$A$2:$CY$349,COLUMN(disall!AT77),FALSE))</f>
        <v>1020.1</v>
      </c>
      <c r="BB78" s="8">
        <f>IF(ISNA(VLOOKUP($I78,disall!$A$2:$CY$349,COLUMN(disall!AU77),FALSE)),-9999,VLOOKUP($I78,disall!$A$2:$CY$349,COLUMN(disall!AU77),FALSE))</f>
        <v>1.96</v>
      </c>
      <c r="BC78" s="8">
        <f>IF(ISNA(VLOOKUP($I78,disall!$A$2:$CY$349,COLUMN(disall!AV77),FALSE)),-9999,VLOOKUP($I78,disall!$A$2:$CY$349,COLUMN(disall!AV77),FALSE))</f>
        <v>2.09</v>
      </c>
      <c r="BD78" s="8">
        <f>IF(ISNA(VLOOKUP($I78,disall!$A$2:$CY$349,COLUMN(disall!AW77),FALSE)),-9999,VLOOKUP($I78,disall!$A$2:$CY$349,COLUMN(disall!AW77),FALSE))</f>
        <v>1066.33</v>
      </c>
      <c r="BE78" s="8">
        <f>IF(ISNA(VLOOKUP($I78,disall!$A$2:$CY$349,COLUMN(disall!AX77),FALSE)),-9999,VLOOKUP($I78,disall!$A$2:$CY$349,COLUMN(disall!AX77),FALSE))</f>
        <v>1.97</v>
      </c>
      <c r="BF78" s="8">
        <f>IF(ISNA(VLOOKUP($I78,disall!$A$2:$CY$349,COLUMN(disall!AY77),FALSE)),-9999,VLOOKUP($I78,disall!$A$2:$CY$349,COLUMN(disall!AY77),FALSE))</f>
        <v>2.74</v>
      </c>
      <c r="BG78" s="8">
        <f>IF(ISNA(VLOOKUP($I78,disall!$A$2:$CY$349,COLUMN(disall!AZ77),FALSE)),-9999,VLOOKUP($I78,disall!$A$2:$CY$349,COLUMN(disall!AZ77),FALSE))</f>
        <v>1390.86</v>
      </c>
      <c r="BH78" s="8">
        <f>IF(ISNA(VLOOKUP($I78,disall!$A$2:$CY$349,COLUMN(disall!BA77),FALSE)),-9999,VLOOKUP($I78,disall!$A$2:$CY$349,COLUMN(disall!BA77),FALSE))</f>
        <v>2.0299999999999998</v>
      </c>
      <c r="BI78" s="8">
        <f>IF(ISNA(VLOOKUP($I78,disall!$A$2:$CY$349,COLUMN(disall!BB77),FALSE)),-9999,VLOOKUP($I78,disall!$A$2:$CY$349,COLUMN(disall!BB77),FALSE))</f>
        <v>1.38</v>
      </c>
      <c r="BJ78" s="8">
        <f>IF(ISNA(VLOOKUP($I78,disall!$A$2:$CY$349,COLUMN(disall!BC77),FALSE)),-9999,VLOOKUP($I78,disall!$A$2:$CY$349,COLUMN(disall!BC77),FALSE))</f>
        <v>679.8</v>
      </c>
      <c r="BK78" s="8">
        <f>IF(ISNA(VLOOKUP($I78,disall!$A$2:$CY$349,COLUMN(disall!BD77),FALSE)),-9999,VLOOKUP($I78,disall!$A$2:$CY$349,COLUMN(disall!BD77),FALSE))</f>
        <v>2.21</v>
      </c>
      <c r="BL78" s="8">
        <f>IF(ISNA(VLOOKUP($I78,disall!$A$2:$CY$349,COLUMN(disall!BE77),FALSE)),-9999,VLOOKUP($I78,disall!$A$2:$CY$349,COLUMN(disall!BE77),FALSE))</f>
        <v>2.2599999999999998</v>
      </c>
      <c r="BM78" s="8">
        <f>IF(ISNA(VLOOKUP($I78,disall!$A$2:$CY$349,COLUMN(disall!BF77),FALSE)),-9999,VLOOKUP($I78,disall!$A$2:$CY$349,COLUMN(disall!BF77),FALSE))</f>
        <v>1022.62</v>
      </c>
      <c r="BN78" s="8">
        <f>IF(ISNA(VLOOKUP($I78,disall!$A$2:$CY$349,COLUMN(disall!BG77),FALSE)),-9999,VLOOKUP($I78,disall!$A$2:$CY$349,COLUMN(disall!BG77),FALSE))</f>
        <v>2.57</v>
      </c>
      <c r="BO78" s="8">
        <f>IF(ISNA(VLOOKUP($I78,disall!$A$2:$CY$349,COLUMN(disall!BH77),FALSE)),-9999,VLOOKUP($I78,disall!$A$2:$CY$349,COLUMN(disall!BH77),FALSE))</f>
        <v>3.51</v>
      </c>
      <c r="BP78" s="8">
        <f>IF(ISNA(VLOOKUP($I78,disall!$A$2:$CY$349,COLUMN(disall!BI77),FALSE)),-9999,VLOOKUP($I78,disall!$A$2:$CY$349,COLUMN(disall!BI77),FALSE))</f>
        <v>1365.76</v>
      </c>
      <c r="BQ78" s="8">
        <f>IF(ISNA(VLOOKUP($I78,disall!$A$2:$CY$349,COLUMN(disall!BJ77),FALSE)),-9999,VLOOKUP($I78,disall!$A$2:$CY$349,COLUMN(disall!BJ77),FALSE))</f>
        <v>3.95</v>
      </c>
      <c r="BR78" s="8">
        <f>IF(ISNA(VLOOKUP($I78,disall!$A$2:$CY$349,COLUMN(disall!BK77),FALSE)),-9999,VLOOKUP($I78,disall!$A$2:$CY$349,COLUMN(disall!BK77),FALSE))</f>
        <v>4.54</v>
      </c>
      <c r="BS78" s="8">
        <f>IF(ISNA(VLOOKUP($I78,disall!$A$2:$CY$349,COLUMN(disall!BL77),FALSE)),-9999,VLOOKUP($I78,disall!$A$2:$CY$349,COLUMN(disall!BL77),FALSE))</f>
        <v>1149.3699999999999</v>
      </c>
      <c r="BT78" s="8">
        <f>IF(ISNA(VLOOKUP($I78,disall!$A$2:$CY$349,COLUMN(disall!BM77),FALSE)),-9999,VLOOKUP($I78,disall!$A$2:$CY$349,COLUMN(disall!BM77),FALSE))</f>
        <v>4.0999999999999996</v>
      </c>
      <c r="BU78" s="8">
        <f>IF(ISNA(VLOOKUP($I78,disall!$A$2:$CY$349,COLUMN(disall!BN77),FALSE)),-9999,VLOOKUP($I78,disall!$A$2:$CY$349,COLUMN(disall!BN77),FALSE))</f>
        <v>4.9800000000000004</v>
      </c>
      <c r="BV78" s="8">
        <f>IF(ISNA(VLOOKUP($I78,disall!$A$2:$CY$349,COLUMN(disall!BO77),FALSE)),-9999,VLOOKUP($I78,disall!$A$2:$CY$349,COLUMN(disall!BO77),FALSE))</f>
        <v>1214.6300000000001</v>
      </c>
      <c r="BW78" s="8">
        <f>IF(ISNA(VLOOKUP($I78,disall!$A$2:$CY$349,COLUMN(disall!BP77),FALSE)),-9999,VLOOKUP($I78,disall!$A$2:$CY$349,COLUMN(disall!BP77),FALSE))</f>
        <v>8.8800000000000008</v>
      </c>
      <c r="BX78" s="8">
        <f>IF(ISNA(VLOOKUP($I78,disall!$A$2:$CY$349,COLUMN(disall!BQ77),FALSE)),-9999,VLOOKUP($I78,disall!$A$2:$CY$349,COLUMN(disall!BQ77),FALSE))</f>
        <v>10.79</v>
      </c>
      <c r="BY78" s="8">
        <f>IF(ISNA(VLOOKUP($I78,disall!$A$2:$CY$349,COLUMN(disall!BR77),FALSE)),-9999,VLOOKUP($I78,disall!$A$2:$CY$349,COLUMN(disall!BR77),FALSE))</f>
        <v>1215.0899999999999</v>
      </c>
      <c r="BZ78" s="8">
        <f>IF(ISNA(VLOOKUP($I78,disall!$A$2:$CY$349,COLUMN(disall!BS77),FALSE)),-9999,VLOOKUP($I78,disall!$A$2:$CY$349,COLUMN(disall!BS77),FALSE))</f>
        <v>4.3899999999999997</v>
      </c>
      <c r="CA78" s="8">
        <f>IF(ISNA(VLOOKUP($I78,disall!$A$2:$CY$349,COLUMN(disall!BT77),FALSE)),-9999,VLOOKUP($I78,disall!$A$2:$CY$349,COLUMN(disall!BT77),FALSE))</f>
        <v>5.16</v>
      </c>
      <c r="CB78" s="8">
        <f>IF(ISNA(VLOOKUP($I78,disall!$A$2:$CY$349,COLUMN(disall!BU77),FALSE)),-9999,VLOOKUP($I78,disall!$A$2:$CY$349,COLUMN(disall!BU77),FALSE))</f>
        <v>1175.4000000000001</v>
      </c>
      <c r="CC78" s="8">
        <f>IF(ISNA(VLOOKUP($I78,disall!$A$2:$CY$349,COLUMN(disall!BV77),FALSE)),-9999,VLOOKUP($I78,disall!$A$2:$CY$349,COLUMN(disall!BV77),FALSE))</f>
        <v>5.19</v>
      </c>
      <c r="CD78" s="8">
        <f>IF(ISNA(VLOOKUP($I78,disall!$A$2:$CY$349,COLUMN(disall!BW77),FALSE)),-9999,VLOOKUP($I78,disall!$A$2:$CY$349,COLUMN(disall!BW77),FALSE))</f>
        <v>6.39</v>
      </c>
      <c r="CE78" s="8">
        <f>IF(ISNA(VLOOKUP($I78,disall!$A$2:$CY$349,COLUMN(disall!BX77),FALSE)),-9999,VLOOKUP($I78,disall!$A$2:$CY$349,COLUMN(disall!BX77),FALSE))</f>
        <v>1231.21</v>
      </c>
      <c r="CF78" s="8">
        <f>IF(ISNA(VLOOKUP($I78,disall!$A$2:$CY$349,COLUMN(disall!BY77),FALSE)),-9999,VLOOKUP($I78,disall!$A$2:$CY$349,COLUMN(disall!BY77),FALSE))</f>
        <v>4.57</v>
      </c>
      <c r="CG78" s="8">
        <f>IF(ISNA(VLOOKUP($I78,disall!$A$2:$CY$349,COLUMN(disall!BZ77),FALSE)),-9999,VLOOKUP($I78,disall!$A$2:$CY$349,COLUMN(disall!BZ77),FALSE))</f>
        <v>4.9800000000000004</v>
      </c>
      <c r="CH78" s="8">
        <f>IF(ISNA(VLOOKUP($I78,disall!$A$2:$CY$349,COLUMN(disall!CA77),FALSE)),-9999,VLOOKUP($I78,disall!$A$2:$CY$349,COLUMN(disall!CA77),FALSE))</f>
        <v>1089.72</v>
      </c>
      <c r="CI78" s="8">
        <f>IF(ISNA(VLOOKUP($I78,disall!$A$2:$CY$349,COLUMN(disall!CB77),FALSE)),-9999,VLOOKUP($I78,disall!$A$2:$CY$349,COLUMN(disall!CB77),FALSE))</f>
        <v>6.45</v>
      </c>
      <c r="CJ78" s="8">
        <f>IF(ISNA(VLOOKUP($I78,disall!$A$2:$CY$349,COLUMN(disall!CC77),FALSE)),-9999,VLOOKUP($I78,disall!$A$2:$CY$349,COLUMN(disall!CC77),FALSE))</f>
        <v>9.52</v>
      </c>
      <c r="CK78" s="8">
        <f>IF(ISNA(VLOOKUP($I78,disall!$A$2:$CY$349,COLUMN(disall!CD77),FALSE)),-9999,VLOOKUP($I78,disall!$A$2:$CY$349,COLUMN(disall!CD77),FALSE))</f>
        <v>1475.97</v>
      </c>
      <c r="CL78" s="8">
        <f>IF(ISNA(VLOOKUP($I78,disall!$A$2:$CY$349,COLUMN(disall!CE77),FALSE)),-9999,VLOOKUP($I78,disall!$A$2:$CY$349,COLUMN(disall!CE77),FALSE))</f>
        <v>5.82</v>
      </c>
      <c r="CM78" s="8">
        <f>IF(ISNA(VLOOKUP($I78,disall!$A$2:$CY$349,COLUMN(disall!CF77),FALSE)),-9999,VLOOKUP($I78,disall!$A$2:$CY$349,COLUMN(disall!CF77),FALSE))</f>
        <v>7.45</v>
      </c>
      <c r="CN78" s="8">
        <f>IF(ISNA(VLOOKUP($I78,disall!$A$2:$CY$349,COLUMN(disall!CG77),FALSE)),-9999,VLOOKUP($I78,disall!$A$2:$CY$349,COLUMN(disall!CG77),FALSE))</f>
        <v>1280.07</v>
      </c>
      <c r="CO78" s="8">
        <f>IF(ISNA(VLOOKUP($I78,disall!$A$2:$CY$349,COLUMN(disall!CH77),FALSE)),-9999,VLOOKUP($I78,disall!$A$2:$CY$349,COLUMN(disall!CH77),FALSE))</f>
        <v>7.32</v>
      </c>
      <c r="CP78" s="8">
        <f>IF(ISNA(VLOOKUP($I78,disall!$A$2:$CY$349,COLUMN(disall!CI77),FALSE)),-9999,VLOOKUP($I78,disall!$A$2:$CY$349,COLUMN(disall!CI77),FALSE))</f>
        <v>9.19</v>
      </c>
      <c r="CQ78" s="8">
        <f>IF(ISNA(VLOOKUP($I78,disall!$A$2:$CY$349,COLUMN(disall!CJ77),FALSE)),-9999,VLOOKUP($I78,disall!$A$2:$CY$349,COLUMN(disall!CJ77),FALSE))</f>
        <v>1255.46</v>
      </c>
      <c r="CR78" s="8">
        <f>IF(ISNA(VLOOKUP($I78,disall!$A$2:$CY$349,COLUMN(disall!CK77),FALSE)),-9999,VLOOKUP($I78,disall!$A$2:$CY$349,COLUMN(disall!CK77),FALSE))</f>
        <v>0</v>
      </c>
      <c r="CS78" s="8">
        <f>IF(ISNA(VLOOKUP($I78,disall!$A$2:$CY$349,COLUMN(disall!CL77),FALSE)),-9999,VLOOKUP($I78,disall!$A$2:$CY$349,COLUMN(disall!CL77),FALSE))</f>
        <v>0</v>
      </c>
      <c r="CT78" s="8">
        <f>IF(ISNA(VLOOKUP($I78,disall!$A$2:$CY$349,COLUMN(disall!CM77),FALSE)),-9999,VLOOKUP($I78,disall!$A$2:$CY$349,COLUMN(disall!CM77),FALSE))</f>
        <v>0</v>
      </c>
      <c r="CU78" s="8">
        <f>IF(ISNA(VLOOKUP($I78,disall!$A$2:$CY$349,COLUMN(disall!CN77),FALSE)),-9999,VLOOKUP($I78,disall!$A$2:$CY$349,COLUMN(disall!CN77),FALSE))</f>
        <v>6.08</v>
      </c>
      <c r="CV78" s="8">
        <f>IF(ISNA(VLOOKUP($I78,disall!$A$2:$CY$349,COLUMN(disall!CO77),FALSE)),-9999,VLOOKUP($I78,disall!$A$2:$CY$349,COLUMN(disall!CO77),FALSE))</f>
        <v>8.65</v>
      </c>
      <c r="CW78" s="8">
        <f>IF(ISNA(VLOOKUP($I78,disall!$A$2:$CY$349,COLUMN(disall!CP77),FALSE)),-9999,VLOOKUP($I78,disall!$A$2:$CY$349,COLUMN(disall!CP77),FALSE))</f>
        <v>1422.7</v>
      </c>
      <c r="CX78" s="8">
        <f>IF(ISNA(VLOOKUP($I78,disall!$A$2:$CY$349,COLUMN(disall!CQ77),FALSE)),-9999,VLOOKUP($I78,disall!$A$2:$CY$349,COLUMN(disall!CQ77),FALSE))</f>
        <v>4.88</v>
      </c>
      <c r="CY78" s="8">
        <f>IF(ISNA(VLOOKUP($I78,disall!$A$2:$CY$349,COLUMN(disall!CR77),FALSE)),-9999,VLOOKUP($I78,disall!$A$2:$CY$349,COLUMN(disall!CR77),FALSE))</f>
        <v>7.47</v>
      </c>
      <c r="CZ78" s="8">
        <f>IF(ISNA(VLOOKUP($I78,disall!$A$2:$CY$349,COLUMN(disall!CS77),FALSE)),-9999,VLOOKUP($I78,disall!$A$2:$CY$349,COLUMN(disall!CS77),FALSE))</f>
        <v>1530.74</v>
      </c>
      <c r="DA78" s="8">
        <f>IF(ISNA(VLOOKUP($I78,disall!$A$2:$CY$349,COLUMN(disall!CT77),FALSE)),-9999,VLOOKUP($I78,disall!$A$2:$CY$349,COLUMN(disall!CT77),FALSE))</f>
        <v>0</v>
      </c>
      <c r="DB78" s="8">
        <f>IF(ISNA(VLOOKUP($I78,disall!$A$2:$CY$349,COLUMN(disall!CU77),FALSE)),-9999,VLOOKUP($I78,disall!$A$2:$CY$349,COLUMN(disall!CU77),FALSE))</f>
        <v>0</v>
      </c>
      <c r="DC78" s="8">
        <f>IF(ISNA(VLOOKUP($I78,disall!$A$2:$CY$349,COLUMN(disall!CV77),FALSE)),-9999,VLOOKUP($I78,disall!$A$2:$CY$349,COLUMN(disall!CV77),FALSE))</f>
        <v>0</v>
      </c>
      <c r="DD78" s="8">
        <f>IF(ISNA(VLOOKUP($I78,disall!$A$2:$CY$349,COLUMN(disall!CW77),FALSE)),-9999,VLOOKUP($I78,disall!$A$2:$CY$349,COLUMN(disall!CW77),FALSE))</f>
        <v>0</v>
      </c>
      <c r="DE78" s="8">
        <f>IF(ISNA(VLOOKUP($I78,disall!$A$2:$CY$349,COLUMN(disall!CX77),FALSE)),-9999,VLOOKUP($I78,disall!$A$2:$CY$349,COLUMN(disall!CX77),FALSE))</f>
        <v>0</v>
      </c>
      <c r="DF78" s="8">
        <f>IF(ISNA(VLOOKUP($I78,disall!$A$2:$CY$349,COLUMN(disall!CY77),FALSE)),-9999,VLOOKUP($I78,disall!$A$2:$CY$349,COLUMN(disall!CY77),FALSE))</f>
        <v>0</v>
      </c>
    </row>
    <row r="79" spans="1:110" x14ac:dyDescent="0.25">
      <c r="A79">
        <v>302</v>
      </c>
      <c r="B79" t="s">
        <v>8</v>
      </c>
      <c r="C79" t="s">
        <v>472</v>
      </c>
      <c r="D79" t="s">
        <v>306</v>
      </c>
      <c r="E79" t="s">
        <v>473</v>
      </c>
      <c r="F79" t="s">
        <v>593</v>
      </c>
      <c r="G79" t="s">
        <v>473</v>
      </c>
      <c r="H79">
        <v>1510</v>
      </c>
      <c r="I79">
        <f>IF(ISNA(VLOOKUP(H79,disall!$D$2:$L$349,1,FALSE)),H79,VLOOKUP(H79,disall!$D$2:$L$349,1,FALSE))</f>
        <v>1510</v>
      </c>
      <c r="J79">
        <f>IF(ISNA(VLOOKUP(H79,disall!$D$2:$L$349,1,FALSE)),"NA",VLOOKUP(H79,disall!$D$2:$L$349,2,FALSE))</f>
        <v>1510</v>
      </c>
      <c r="K79" t="str">
        <f>IF(ISNA(VLOOKUP(I79,disall!$A$2:$L$349,3,FALSE)),F79,VLOOKUP(I79,disall!$A$2:$L$349,3,FALSE))</f>
        <v>Phulabani</v>
      </c>
      <c r="L79" t="str">
        <f>IF(ISNA(VLOOKUP(I79,disall!$A$2:$L$349,12,FALSE)),"NA",VLOOKUP(I79,disall!$A$2:$L$349,12,FALSE))</f>
        <v>Phulbani</v>
      </c>
      <c r="M79">
        <f>IF(ISNA(VLOOKUP(I79,disall!$A$2:$M$349,6,FALSE)),"NA",VLOOKUP(I79,disall!$A$2:$M$349,6,FALSE))</f>
        <v>15</v>
      </c>
      <c r="N79">
        <f>IF(ISNA(VLOOKUP(I79,disall!$A$2:$M$349,7,FALSE)),"NA",VLOOKUP(I79,disall!$A$2:$M$349,7,FALSE))</f>
        <v>0.94922200000000001</v>
      </c>
      <c r="O79">
        <f>IF(ISNA(VLOOKUP(I79,disall!$A$2:$M$349,8,FALSE)),"NA",VLOOKUP(I79,disall!$A$2:$M$349,8,FALSE))</f>
        <v>5.9104140000000003</v>
      </c>
      <c r="P79" t="str">
        <f>IF(ISNA(VLOOKUP(I79,disall!$A$2:$M$349,9,FALSE)),"NA",VLOOKUP(I79,disall!$A$2:$M$349,9,FALSE))</f>
        <v>POLY</v>
      </c>
      <c r="Q79">
        <f>IF(ISNA(VLOOKUP(I79,disall!$A$2:$M$349,10,FALSE)),"NA",VLOOKUP(I79,disall!$A$2:$M$349,10,FALSE))</f>
        <v>356181000</v>
      </c>
      <c r="R79" t="str">
        <f>IF(ISNA(VLOOKUP(I79,disall!$A$2:$M$349,11,FALSE)),"NA",VLOOKUP(I79,disall!$A$2:$M$349,11,FALSE))</f>
        <v>Orissa</v>
      </c>
      <c r="S79" t="str">
        <f>IF(ISNA(VLOOKUP(I79,disall!$A$2:$M$349,12,FALSE)),"NA",VLOOKUP(I79,disall!$A$2:$M$349,12,FALSE))</f>
        <v>Phulbani</v>
      </c>
      <c r="T79">
        <f>IF(ISNA(VLOOKUP(I79,disall!$A$2:$M$349,13,FALSE)),"NA",VLOOKUP(I79,disall!$A$2:$M$349,13,FALSE))</f>
        <v>204</v>
      </c>
      <c r="U79" s="8">
        <f>IF(ISNA(VLOOKUP($I79,disall!$A$2:$CY$349,COLUMN(disall!N78),FALSE)),-9999,VLOOKUP($I79,disall!$A$2:$CY$349,COLUMN(disall!N78),FALSE))</f>
        <v>1.23</v>
      </c>
      <c r="V79" s="8">
        <f>IF(ISNA(VLOOKUP($I79,disall!$A$2:$CY$349,COLUMN(disall!O78),FALSE)),-9999,VLOOKUP($I79,disall!$A$2:$CY$349,COLUMN(disall!O78),FALSE))</f>
        <v>0.77</v>
      </c>
      <c r="W79" s="8">
        <f>IF(ISNA(VLOOKUP($I79,disall!$A$2:$CY$349,COLUMN(disall!P78),FALSE)),-9999,VLOOKUP($I79,disall!$A$2:$CY$349,COLUMN(disall!P78),FALSE))</f>
        <v>626.02</v>
      </c>
      <c r="X79" s="8">
        <f>IF(ISNA(VLOOKUP($I79,disall!$A$2:$CY$349,COLUMN(disall!Q78),FALSE)),-9999,VLOOKUP($I79,disall!$A$2:$CY$349,COLUMN(disall!Q78),FALSE))</f>
        <v>0</v>
      </c>
      <c r="Y79" s="8">
        <f>IF(ISNA(VLOOKUP($I79,disall!$A$2:$CY$349,COLUMN(disall!R78),FALSE)),-9999,VLOOKUP($I79,disall!$A$2:$CY$349,COLUMN(disall!R78),FALSE))</f>
        <v>0</v>
      </c>
      <c r="Z79" s="8">
        <f>IF(ISNA(VLOOKUP($I79,disall!$A$2:$CY$349,COLUMN(disall!S78),FALSE)),-9999,VLOOKUP($I79,disall!$A$2:$CY$349,COLUMN(disall!S78),FALSE))</f>
        <v>0</v>
      </c>
      <c r="AA79" s="8">
        <f>IF(ISNA(VLOOKUP($I79,disall!$A$2:$CY$349,COLUMN(disall!T78),FALSE)),-9999,VLOOKUP($I79,disall!$A$2:$CY$349,COLUMN(disall!T78),FALSE))</f>
        <v>0</v>
      </c>
      <c r="AB79" s="8">
        <f>IF(ISNA(VLOOKUP($I79,disall!$A$2:$CY$349,COLUMN(disall!U78),FALSE)),-9999,VLOOKUP($I79,disall!$A$2:$CY$349,COLUMN(disall!U78),FALSE))</f>
        <v>0</v>
      </c>
      <c r="AC79" s="8">
        <f>IF(ISNA(VLOOKUP($I79,disall!$A$2:$CY$349,COLUMN(disall!V78),FALSE)),-9999,VLOOKUP($I79,disall!$A$2:$CY$349,COLUMN(disall!V78),FALSE))</f>
        <v>0</v>
      </c>
      <c r="AD79" s="8">
        <f>IF(ISNA(VLOOKUP($I79,disall!$A$2:$CY$349,COLUMN(disall!W78),FALSE)),-9999,VLOOKUP($I79,disall!$A$2:$CY$349,COLUMN(disall!W78),FALSE))</f>
        <v>1.38</v>
      </c>
      <c r="AE79" s="8">
        <f>IF(ISNA(VLOOKUP($I79,disall!$A$2:$CY$349,COLUMN(disall!X78),FALSE)),-9999,VLOOKUP($I79,disall!$A$2:$CY$349,COLUMN(disall!X78),FALSE))</f>
        <v>1.02</v>
      </c>
      <c r="AF79" s="8">
        <f>IF(ISNA(VLOOKUP($I79,disall!$A$2:$CY$349,COLUMN(disall!Y78),FALSE)),-9999,VLOOKUP($I79,disall!$A$2:$CY$349,COLUMN(disall!Y78),FALSE))</f>
        <v>739.13</v>
      </c>
      <c r="AG79" s="8">
        <f>IF(ISNA(VLOOKUP($I79,disall!$A$2:$CY$349,COLUMN(disall!Z78),FALSE)),-9999,VLOOKUP($I79,disall!$A$2:$CY$349,COLUMN(disall!Z78),FALSE))</f>
        <v>1.25</v>
      </c>
      <c r="AH79" s="8">
        <f>IF(ISNA(VLOOKUP($I79,disall!$A$2:$CY$349,COLUMN(disall!AA78),FALSE)),-9999,VLOOKUP($I79,disall!$A$2:$CY$349,COLUMN(disall!AA78),FALSE))</f>
        <v>0.93</v>
      </c>
      <c r="AI79" s="8">
        <f>IF(ISNA(VLOOKUP($I79,disall!$A$2:$CY$349,COLUMN(disall!AB78),FALSE)),-9999,VLOOKUP($I79,disall!$A$2:$CY$349,COLUMN(disall!AB78),FALSE))</f>
        <v>744</v>
      </c>
      <c r="AJ79" s="8">
        <f>IF(ISNA(VLOOKUP($I79,disall!$A$2:$CY$349,COLUMN(disall!AC78),FALSE)),-9999,VLOOKUP($I79,disall!$A$2:$CY$349,COLUMN(disall!AC78),FALSE))</f>
        <v>1.08</v>
      </c>
      <c r="AK79" s="8">
        <f>IF(ISNA(VLOOKUP($I79,disall!$A$2:$CY$349,COLUMN(disall!AD78),FALSE)),-9999,VLOOKUP($I79,disall!$A$2:$CY$349,COLUMN(disall!AD78),FALSE))</f>
        <v>0.33</v>
      </c>
      <c r="AL79" s="8">
        <f>IF(ISNA(VLOOKUP($I79,disall!$A$2:$CY$349,COLUMN(disall!AE78),FALSE)),-9999,VLOOKUP($I79,disall!$A$2:$CY$349,COLUMN(disall!AE78),FALSE))</f>
        <v>305.56</v>
      </c>
      <c r="AM79" s="8">
        <f>IF(ISNA(VLOOKUP($I79,disall!$A$2:$CY$349,COLUMN(disall!AF78),FALSE)),-9999,VLOOKUP($I79,disall!$A$2:$CY$349,COLUMN(disall!AF78),FALSE))</f>
        <v>1.05</v>
      </c>
      <c r="AN79" s="8">
        <f>IF(ISNA(VLOOKUP($I79,disall!$A$2:$CY$349,COLUMN(disall!AG78),FALSE)),-9999,VLOOKUP($I79,disall!$A$2:$CY$349,COLUMN(disall!AG78),FALSE))</f>
        <v>0.53</v>
      </c>
      <c r="AO79" s="8">
        <f>IF(ISNA(VLOOKUP($I79,disall!$A$2:$CY$349,COLUMN(disall!AH78),FALSE)),-9999,VLOOKUP($I79,disall!$A$2:$CY$349,COLUMN(disall!AH78),FALSE))</f>
        <v>504.76</v>
      </c>
      <c r="AP79" s="8">
        <f>IF(ISNA(VLOOKUP($I79,disall!$A$2:$CY$349,COLUMN(disall!AI78),FALSE)),-9999,VLOOKUP($I79,disall!$A$2:$CY$349,COLUMN(disall!AI78),FALSE))</f>
        <v>1.84</v>
      </c>
      <c r="AQ79" s="8">
        <f>IF(ISNA(VLOOKUP($I79,disall!$A$2:$CY$349,COLUMN(disall!AJ78),FALSE)),-9999,VLOOKUP($I79,disall!$A$2:$CY$349,COLUMN(disall!AJ78),FALSE))</f>
        <v>1.4</v>
      </c>
      <c r="AR79" s="8">
        <f>IF(ISNA(VLOOKUP($I79,disall!$A$2:$CY$349,COLUMN(disall!AK78),FALSE)),-9999,VLOOKUP($I79,disall!$A$2:$CY$349,COLUMN(disall!AK78),FALSE))</f>
        <v>760.87</v>
      </c>
      <c r="AS79" s="8">
        <f>IF(ISNA(VLOOKUP($I79,disall!$A$2:$CY$349,COLUMN(disall!AL78),FALSE)),-9999,VLOOKUP($I79,disall!$A$2:$CY$349,COLUMN(disall!AL78),FALSE))</f>
        <v>1.61</v>
      </c>
      <c r="AT79" s="8">
        <f>IF(ISNA(VLOOKUP($I79,disall!$A$2:$CY$349,COLUMN(disall!AM78),FALSE)),-9999,VLOOKUP($I79,disall!$A$2:$CY$349,COLUMN(disall!AM78),FALSE))</f>
        <v>0.64</v>
      </c>
      <c r="AU79" s="8">
        <f>IF(ISNA(VLOOKUP($I79,disall!$A$2:$CY$349,COLUMN(disall!AN78),FALSE)),-9999,VLOOKUP($I79,disall!$A$2:$CY$349,COLUMN(disall!AN78),FALSE))</f>
        <v>397.52</v>
      </c>
      <c r="AV79" s="8">
        <f>IF(ISNA(VLOOKUP($I79,disall!$A$2:$CY$349,COLUMN(disall!AO78),FALSE)),-9999,VLOOKUP($I79,disall!$A$2:$CY$349,COLUMN(disall!AO78),FALSE))</f>
        <v>1.85</v>
      </c>
      <c r="AW79" s="8">
        <f>IF(ISNA(VLOOKUP($I79,disall!$A$2:$CY$349,COLUMN(disall!AP78),FALSE)),-9999,VLOOKUP($I79,disall!$A$2:$CY$349,COLUMN(disall!AP78),FALSE))</f>
        <v>0.93</v>
      </c>
      <c r="AX79" s="8">
        <f>IF(ISNA(VLOOKUP($I79,disall!$A$2:$CY$349,COLUMN(disall!AQ78),FALSE)),-9999,VLOOKUP($I79,disall!$A$2:$CY$349,COLUMN(disall!AQ78),FALSE))</f>
        <v>502.7</v>
      </c>
      <c r="AY79" s="8">
        <f>IF(ISNA(VLOOKUP($I79,disall!$A$2:$CY$349,COLUMN(disall!AR78),FALSE)),-9999,VLOOKUP($I79,disall!$A$2:$CY$349,COLUMN(disall!AR78),FALSE))</f>
        <v>1.73</v>
      </c>
      <c r="AZ79" s="8">
        <f>IF(ISNA(VLOOKUP($I79,disall!$A$2:$CY$349,COLUMN(disall!AS78),FALSE)),-9999,VLOOKUP($I79,disall!$A$2:$CY$349,COLUMN(disall!AS78),FALSE))</f>
        <v>0.52</v>
      </c>
      <c r="BA79" s="8">
        <f>IF(ISNA(VLOOKUP($I79,disall!$A$2:$CY$349,COLUMN(disall!AT78),FALSE)),-9999,VLOOKUP($I79,disall!$A$2:$CY$349,COLUMN(disall!AT78),FALSE))</f>
        <v>300.58</v>
      </c>
      <c r="BB79" s="8">
        <f>IF(ISNA(VLOOKUP($I79,disall!$A$2:$CY$349,COLUMN(disall!AU78),FALSE)),-9999,VLOOKUP($I79,disall!$A$2:$CY$349,COLUMN(disall!AU78),FALSE))</f>
        <v>1.31</v>
      </c>
      <c r="BC79" s="8">
        <f>IF(ISNA(VLOOKUP($I79,disall!$A$2:$CY$349,COLUMN(disall!AV78),FALSE)),-9999,VLOOKUP($I79,disall!$A$2:$CY$349,COLUMN(disall!AV78),FALSE))</f>
        <v>1.05</v>
      </c>
      <c r="BD79" s="8">
        <f>IF(ISNA(VLOOKUP($I79,disall!$A$2:$CY$349,COLUMN(disall!AW78),FALSE)),-9999,VLOOKUP($I79,disall!$A$2:$CY$349,COLUMN(disall!AW78),FALSE))</f>
        <v>801.53</v>
      </c>
      <c r="BE79" s="8">
        <f>IF(ISNA(VLOOKUP($I79,disall!$A$2:$CY$349,COLUMN(disall!AX78),FALSE)),-9999,VLOOKUP($I79,disall!$A$2:$CY$349,COLUMN(disall!AX78),FALSE))</f>
        <v>1.31</v>
      </c>
      <c r="BF79" s="8">
        <f>IF(ISNA(VLOOKUP($I79,disall!$A$2:$CY$349,COLUMN(disall!AY78),FALSE)),-9999,VLOOKUP($I79,disall!$A$2:$CY$349,COLUMN(disall!AY78),FALSE))</f>
        <v>1.31</v>
      </c>
      <c r="BG79" s="8">
        <f>IF(ISNA(VLOOKUP($I79,disall!$A$2:$CY$349,COLUMN(disall!AZ78),FALSE)),-9999,VLOOKUP($I79,disall!$A$2:$CY$349,COLUMN(disall!AZ78),FALSE))</f>
        <v>1000</v>
      </c>
      <c r="BH79" s="8">
        <f>IF(ISNA(VLOOKUP($I79,disall!$A$2:$CY$349,COLUMN(disall!BA78),FALSE)),-9999,VLOOKUP($I79,disall!$A$2:$CY$349,COLUMN(disall!BA78),FALSE))</f>
        <v>0</v>
      </c>
      <c r="BI79" s="8">
        <f>IF(ISNA(VLOOKUP($I79,disall!$A$2:$CY$349,COLUMN(disall!BB78),FALSE)),-9999,VLOOKUP($I79,disall!$A$2:$CY$349,COLUMN(disall!BB78),FALSE))</f>
        <v>0</v>
      </c>
      <c r="BJ79" s="8">
        <f>IF(ISNA(VLOOKUP($I79,disall!$A$2:$CY$349,COLUMN(disall!BC78),FALSE)),-9999,VLOOKUP($I79,disall!$A$2:$CY$349,COLUMN(disall!BC78),FALSE))</f>
        <v>0</v>
      </c>
      <c r="BK79" s="8">
        <f>IF(ISNA(VLOOKUP($I79,disall!$A$2:$CY$349,COLUMN(disall!BD78),FALSE)),-9999,VLOOKUP($I79,disall!$A$2:$CY$349,COLUMN(disall!BD78),FALSE))</f>
        <v>1.68</v>
      </c>
      <c r="BL79" s="8">
        <f>IF(ISNA(VLOOKUP($I79,disall!$A$2:$CY$349,COLUMN(disall!BE78),FALSE)),-9999,VLOOKUP($I79,disall!$A$2:$CY$349,COLUMN(disall!BE78),FALSE))</f>
        <v>1.67</v>
      </c>
      <c r="BM79" s="8">
        <f>IF(ISNA(VLOOKUP($I79,disall!$A$2:$CY$349,COLUMN(disall!BF78),FALSE)),-9999,VLOOKUP($I79,disall!$A$2:$CY$349,COLUMN(disall!BF78),FALSE))</f>
        <v>994.05</v>
      </c>
      <c r="BN79" s="8">
        <f>IF(ISNA(VLOOKUP($I79,disall!$A$2:$CY$349,COLUMN(disall!BG78),FALSE)),-9999,VLOOKUP($I79,disall!$A$2:$CY$349,COLUMN(disall!BG78),FALSE))</f>
        <v>1.45</v>
      </c>
      <c r="BO79" s="8">
        <f>IF(ISNA(VLOOKUP($I79,disall!$A$2:$CY$349,COLUMN(disall!BH78),FALSE)),-9999,VLOOKUP($I79,disall!$A$2:$CY$349,COLUMN(disall!BH78),FALSE))</f>
        <v>1.45</v>
      </c>
      <c r="BP79" s="8">
        <f>IF(ISNA(VLOOKUP($I79,disall!$A$2:$CY$349,COLUMN(disall!BI78),FALSE)),-9999,VLOOKUP($I79,disall!$A$2:$CY$349,COLUMN(disall!BI78),FALSE))</f>
        <v>1000</v>
      </c>
      <c r="BQ79" s="8">
        <f>IF(ISNA(VLOOKUP($I79,disall!$A$2:$CY$349,COLUMN(disall!BJ78),FALSE)),-9999,VLOOKUP($I79,disall!$A$2:$CY$349,COLUMN(disall!BJ78),FALSE))</f>
        <v>2.17</v>
      </c>
      <c r="BR79" s="8">
        <f>IF(ISNA(VLOOKUP($I79,disall!$A$2:$CY$349,COLUMN(disall!BK78),FALSE)),-9999,VLOOKUP($I79,disall!$A$2:$CY$349,COLUMN(disall!BK78),FALSE))</f>
        <v>1.75</v>
      </c>
      <c r="BS79" s="8">
        <f>IF(ISNA(VLOOKUP($I79,disall!$A$2:$CY$349,COLUMN(disall!BL78),FALSE)),-9999,VLOOKUP($I79,disall!$A$2:$CY$349,COLUMN(disall!BL78),FALSE))</f>
        <v>806.45</v>
      </c>
      <c r="BT79" s="8">
        <f>IF(ISNA(VLOOKUP($I79,disall!$A$2:$CY$349,COLUMN(disall!BM78),FALSE)),-9999,VLOOKUP($I79,disall!$A$2:$CY$349,COLUMN(disall!BM78),FALSE))</f>
        <v>2.41</v>
      </c>
      <c r="BU79" s="8">
        <f>IF(ISNA(VLOOKUP($I79,disall!$A$2:$CY$349,COLUMN(disall!BN78),FALSE)),-9999,VLOOKUP($I79,disall!$A$2:$CY$349,COLUMN(disall!BN78),FALSE))</f>
        <v>2.79</v>
      </c>
      <c r="BV79" s="8">
        <f>IF(ISNA(VLOOKUP($I79,disall!$A$2:$CY$349,COLUMN(disall!BO78),FALSE)),-9999,VLOOKUP($I79,disall!$A$2:$CY$349,COLUMN(disall!BO78),FALSE))</f>
        <v>1157.68</v>
      </c>
      <c r="BW79" s="8">
        <f>IF(ISNA(VLOOKUP($I79,disall!$A$2:$CY$349,COLUMN(disall!BP78),FALSE)),-9999,VLOOKUP($I79,disall!$A$2:$CY$349,COLUMN(disall!BP78),FALSE))</f>
        <v>3.13</v>
      </c>
      <c r="BX79" s="8">
        <f>IF(ISNA(VLOOKUP($I79,disall!$A$2:$CY$349,COLUMN(disall!BQ78),FALSE)),-9999,VLOOKUP($I79,disall!$A$2:$CY$349,COLUMN(disall!BQ78),FALSE))</f>
        <v>3.21</v>
      </c>
      <c r="BY79" s="8">
        <f>IF(ISNA(VLOOKUP($I79,disall!$A$2:$CY$349,COLUMN(disall!BR78),FALSE)),-9999,VLOOKUP($I79,disall!$A$2:$CY$349,COLUMN(disall!BR78),FALSE))</f>
        <v>1025.56</v>
      </c>
      <c r="BZ79" s="8">
        <f>IF(ISNA(VLOOKUP($I79,disall!$A$2:$CY$349,COLUMN(disall!BS78),FALSE)),-9999,VLOOKUP($I79,disall!$A$2:$CY$349,COLUMN(disall!BS78),FALSE))</f>
        <v>2.85</v>
      </c>
      <c r="CA79" s="8">
        <f>IF(ISNA(VLOOKUP($I79,disall!$A$2:$CY$349,COLUMN(disall!BT78),FALSE)),-9999,VLOOKUP($I79,disall!$A$2:$CY$349,COLUMN(disall!BT78),FALSE))</f>
        <v>2.96</v>
      </c>
      <c r="CB79" s="8">
        <f>IF(ISNA(VLOOKUP($I79,disall!$A$2:$CY$349,COLUMN(disall!BU78),FALSE)),-9999,VLOOKUP($I79,disall!$A$2:$CY$349,COLUMN(disall!BU78),FALSE))</f>
        <v>1038.5999999999999</v>
      </c>
      <c r="CC79" s="8">
        <f>IF(ISNA(VLOOKUP($I79,disall!$A$2:$CY$349,COLUMN(disall!BV78),FALSE)),-9999,VLOOKUP($I79,disall!$A$2:$CY$349,COLUMN(disall!BV78),FALSE))</f>
        <v>3</v>
      </c>
      <c r="CD79" s="8">
        <f>IF(ISNA(VLOOKUP($I79,disall!$A$2:$CY$349,COLUMN(disall!BW78),FALSE)),-9999,VLOOKUP($I79,disall!$A$2:$CY$349,COLUMN(disall!BW78),FALSE))</f>
        <v>1.98</v>
      </c>
      <c r="CE79" s="8">
        <f>IF(ISNA(VLOOKUP($I79,disall!$A$2:$CY$349,COLUMN(disall!BX78),FALSE)),-9999,VLOOKUP($I79,disall!$A$2:$CY$349,COLUMN(disall!BX78),FALSE))</f>
        <v>660</v>
      </c>
      <c r="CF79" s="8">
        <f>IF(ISNA(VLOOKUP($I79,disall!$A$2:$CY$349,COLUMN(disall!BY78),FALSE)),-9999,VLOOKUP($I79,disall!$A$2:$CY$349,COLUMN(disall!BY78),FALSE))</f>
        <v>7.73</v>
      </c>
      <c r="CG79" s="8">
        <f>IF(ISNA(VLOOKUP($I79,disall!$A$2:$CY$349,COLUMN(disall!BZ78),FALSE)),-9999,VLOOKUP($I79,disall!$A$2:$CY$349,COLUMN(disall!BZ78),FALSE))</f>
        <v>1.8</v>
      </c>
      <c r="CH79" s="8">
        <f>IF(ISNA(VLOOKUP($I79,disall!$A$2:$CY$349,COLUMN(disall!CA78),FALSE)),-9999,VLOOKUP($I79,disall!$A$2:$CY$349,COLUMN(disall!CA78),FALSE))</f>
        <v>232.86</v>
      </c>
      <c r="CI79" s="8">
        <f>IF(ISNA(VLOOKUP($I79,disall!$A$2:$CY$349,COLUMN(disall!CB78),FALSE)),-9999,VLOOKUP($I79,disall!$A$2:$CY$349,COLUMN(disall!CB78),FALSE))</f>
        <v>3.61</v>
      </c>
      <c r="CJ79" s="8">
        <f>IF(ISNA(VLOOKUP($I79,disall!$A$2:$CY$349,COLUMN(disall!CC78),FALSE)),-9999,VLOOKUP($I79,disall!$A$2:$CY$349,COLUMN(disall!CC78),FALSE))</f>
        <v>4.92</v>
      </c>
      <c r="CK79" s="8">
        <f>IF(ISNA(VLOOKUP($I79,disall!$A$2:$CY$349,COLUMN(disall!CD78),FALSE)),-9999,VLOOKUP($I79,disall!$A$2:$CY$349,COLUMN(disall!CD78),FALSE))</f>
        <v>1362.88</v>
      </c>
      <c r="CL79" s="8">
        <f>IF(ISNA(VLOOKUP($I79,disall!$A$2:$CY$349,COLUMN(disall!CE78),FALSE)),-9999,VLOOKUP($I79,disall!$A$2:$CY$349,COLUMN(disall!CE78),FALSE))</f>
        <v>3.17</v>
      </c>
      <c r="CM79" s="8">
        <f>IF(ISNA(VLOOKUP($I79,disall!$A$2:$CY$349,COLUMN(disall!CF78),FALSE)),-9999,VLOOKUP($I79,disall!$A$2:$CY$349,COLUMN(disall!CF78),FALSE))</f>
        <v>4.5599999999999996</v>
      </c>
      <c r="CN79" s="8">
        <f>IF(ISNA(VLOOKUP($I79,disall!$A$2:$CY$349,COLUMN(disall!CG78),FALSE)),-9999,VLOOKUP($I79,disall!$A$2:$CY$349,COLUMN(disall!CG78),FALSE))</f>
        <v>1438.49</v>
      </c>
      <c r="CO79" s="8">
        <f>IF(ISNA(VLOOKUP($I79,disall!$A$2:$CY$349,COLUMN(disall!CH78),FALSE)),-9999,VLOOKUP($I79,disall!$A$2:$CY$349,COLUMN(disall!CH78),FALSE))</f>
        <v>3.22</v>
      </c>
      <c r="CP79" s="8">
        <f>IF(ISNA(VLOOKUP($I79,disall!$A$2:$CY$349,COLUMN(disall!CI78),FALSE)),-9999,VLOOKUP($I79,disall!$A$2:$CY$349,COLUMN(disall!CI78),FALSE))</f>
        <v>2.8</v>
      </c>
      <c r="CQ79" s="8">
        <f>IF(ISNA(VLOOKUP($I79,disall!$A$2:$CY$349,COLUMN(disall!CJ78),FALSE)),-9999,VLOOKUP($I79,disall!$A$2:$CY$349,COLUMN(disall!CJ78),FALSE))</f>
        <v>869.57</v>
      </c>
      <c r="CR79" s="8">
        <f>IF(ISNA(VLOOKUP($I79,disall!$A$2:$CY$349,COLUMN(disall!CK78),FALSE)),-9999,VLOOKUP($I79,disall!$A$2:$CY$349,COLUMN(disall!CK78),FALSE))</f>
        <v>0</v>
      </c>
      <c r="CS79" s="8">
        <f>IF(ISNA(VLOOKUP($I79,disall!$A$2:$CY$349,COLUMN(disall!CL78),FALSE)),-9999,VLOOKUP($I79,disall!$A$2:$CY$349,COLUMN(disall!CL78),FALSE))</f>
        <v>0</v>
      </c>
      <c r="CT79" s="8">
        <f>IF(ISNA(VLOOKUP($I79,disall!$A$2:$CY$349,COLUMN(disall!CM78),FALSE)),-9999,VLOOKUP($I79,disall!$A$2:$CY$349,COLUMN(disall!CM78),FALSE))</f>
        <v>0</v>
      </c>
      <c r="CU79" s="8">
        <f>IF(ISNA(VLOOKUP($I79,disall!$A$2:$CY$349,COLUMN(disall!CN78),FALSE)),-9999,VLOOKUP($I79,disall!$A$2:$CY$349,COLUMN(disall!CN78),FALSE))</f>
        <v>6.62</v>
      </c>
      <c r="CV79" s="8">
        <f>IF(ISNA(VLOOKUP($I79,disall!$A$2:$CY$349,COLUMN(disall!CO78),FALSE)),-9999,VLOOKUP($I79,disall!$A$2:$CY$349,COLUMN(disall!CO78),FALSE))</f>
        <v>7.54</v>
      </c>
      <c r="CW79" s="8">
        <f>IF(ISNA(VLOOKUP($I79,disall!$A$2:$CY$349,COLUMN(disall!CP78),FALSE)),-9999,VLOOKUP($I79,disall!$A$2:$CY$349,COLUMN(disall!CP78),FALSE))</f>
        <v>1138.97</v>
      </c>
      <c r="CX79" s="8">
        <f>IF(ISNA(VLOOKUP($I79,disall!$A$2:$CY$349,COLUMN(disall!CQ78),FALSE)),-9999,VLOOKUP($I79,disall!$A$2:$CY$349,COLUMN(disall!CQ78),FALSE))</f>
        <v>3.5</v>
      </c>
      <c r="CY79" s="8">
        <f>IF(ISNA(VLOOKUP($I79,disall!$A$2:$CY$349,COLUMN(disall!CR78),FALSE)),-9999,VLOOKUP($I79,disall!$A$2:$CY$349,COLUMN(disall!CR78),FALSE))</f>
        <v>3.85</v>
      </c>
      <c r="CZ79" s="8">
        <f>IF(ISNA(VLOOKUP($I79,disall!$A$2:$CY$349,COLUMN(disall!CS78),FALSE)),-9999,VLOOKUP($I79,disall!$A$2:$CY$349,COLUMN(disall!CS78),FALSE))</f>
        <v>1100</v>
      </c>
      <c r="DA79" s="8">
        <f>IF(ISNA(VLOOKUP($I79,disall!$A$2:$CY$349,COLUMN(disall!CT78),FALSE)),-9999,VLOOKUP($I79,disall!$A$2:$CY$349,COLUMN(disall!CT78),FALSE))</f>
        <v>0</v>
      </c>
      <c r="DB79" s="8">
        <f>IF(ISNA(VLOOKUP($I79,disall!$A$2:$CY$349,COLUMN(disall!CU78),FALSE)),-9999,VLOOKUP($I79,disall!$A$2:$CY$349,COLUMN(disall!CU78),FALSE))</f>
        <v>0</v>
      </c>
      <c r="DC79" s="8">
        <f>IF(ISNA(VLOOKUP($I79,disall!$A$2:$CY$349,COLUMN(disall!CV78),FALSE)),-9999,VLOOKUP($I79,disall!$A$2:$CY$349,COLUMN(disall!CV78),FALSE))</f>
        <v>0</v>
      </c>
      <c r="DD79" s="8">
        <f>IF(ISNA(VLOOKUP($I79,disall!$A$2:$CY$349,COLUMN(disall!CW78),FALSE)),-9999,VLOOKUP($I79,disall!$A$2:$CY$349,COLUMN(disall!CW78),FALSE))</f>
        <v>0</v>
      </c>
      <c r="DE79" s="8">
        <f>IF(ISNA(VLOOKUP($I79,disall!$A$2:$CY$349,COLUMN(disall!CX78),FALSE)),-9999,VLOOKUP($I79,disall!$A$2:$CY$349,COLUMN(disall!CX78),FALSE))</f>
        <v>0</v>
      </c>
      <c r="DF79" s="8">
        <f>IF(ISNA(VLOOKUP($I79,disall!$A$2:$CY$349,COLUMN(disall!CY78),FALSE)),-9999,VLOOKUP($I79,disall!$A$2:$CY$349,COLUMN(disall!CY78),FALSE))</f>
        <v>0</v>
      </c>
    </row>
    <row r="80" spans="1:110" x14ac:dyDescent="0.25">
      <c r="A80">
        <v>303</v>
      </c>
      <c r="B80" t="s">
        <v>8</v>
      </c>
      <c r="C80" t="s">
        <v>472</v>
      </c>
      <c r="D80" t="s">
        <v>306</v>
      </c>
      <c r="E80" t="s">
        <v>473</v>
      </c>
      <c r="F80" t="s">
        <v>340</v>
      </c>
      <c r="G80" t="s">
        <v>594</v>
      </c>
      <c r="H80">
        <v>1511</v>
      </c>
      <c r="I80">
        <f>IF(ISNA(VLOOKUP(H80,disall!$D$2:$L$349,1,FALSE)),H80,VLOOKUP(H80,disall!$D$2:$L$349,1,FALSE))</f>
        <v>1511</v>
      </c>
      <c r="J80">
        <f>IF(ISNA(VLOOKUP(H80,disall!$D$2:$L$349,1,FALSE)),"NA",VLOOKUP(H80,disall!$D$2:$L$349,2,FALSE))</f>
        <v>1511</v>
      </c>
      <c r="K80" t="str">
        <f>IF(ISNA(VLOOKUP(I80,disall!$A$2:$L$349,3,FALSE)),F80,VLOOKUP(I80,disall!$A$2:$L$349,3,FALSE))</f>
        <v>Puri</v>
      </c>
      <c r="L80" t="str">
        <f>IF(ISNA(VLOOKUP(I80,disall!$A$2:$L$349,12,FALSE)),"NA",VLOOKUP(I80,disall!$A$2:$L$349,12,FALSE))</f>
        <v>Puri</v>
      </c>
      <c r="M80">
        <f>IF(ISNA(VLOOKUP(I80,disall!$A$2:$M$349,6,FALSE)),"NA",VLOOKUP(I80,disall!$A$2:$M$349,6,FALSE))</f>
        <v>15</v>
      </c>
      <c r="N80">
        <f>IF(ISNA(VLOOKUP(I80,disall!$A$2:$M$349,7,FALSE)),"NA",VLOOKUP(I80,disall!$A$2:$M$349,7,FALSE))</f>
        <v>0.88909800000000005</v>
      </c>
      <c r="O80">
        <f>IF(ISNA(VLOOKUP(I80,disall!$A$2:$M$349,8,FALSE)),"NA",VLOOKUP(I80,disall!$A$2:$M$349,8,FALSE))</f>
        <v>5.902628</v>
      </c>
      <c r="P80" t="str">
        <f>IF(ISNA(VLOOKUP(I80,disall!$A$2:$M$349,9,FALSE)),"NA",VLOOKUP(I80,disall!$A$2:$M$349,9,FALSE))</f>
        <v>POLY</v>
      </c>
      <c r="Q80">
        <f>IF(ISNA(VLOOKUP(I80,disall!$A$2:$M$349,10,FALSE)),"NA",VLOOKUP(I80,disall!$A$2:$M$349,10,FALSE))</f>
        <v>356181100</v>
      </c>
      <c r="R80" t="str">
        <f>IF(ISNA(VLOOKUP(I80,disall!$A$2:$M$349,11,FALSE)),"NA",VLOOKUP(I80,disall!$A$2:$M$349,11,FALSE))</f>
        <v>Orissa</v>
      </c>
      <c r="S80" t="str">
        <f>IF(ISNA(VLOOKUP(I80,disall!$A$2:$M$349,12,FALSE)),"NA",VLOOKUP(I80,disall!$A$2:$M$349,12,FALSE))</f>
        <v>Puri</v>
      </c>
      <c r="T80">
        <f>IF(ISNA(VLOOKUP(I80,disall!$A$2:$M$349,13,FALSE)),"NA",VLOOKUP(I80,disall!$A$2:$M$349,13,FALSE))</f>
        <v>205</v>
      </c>
      <c r="U80" s="8">
        <f>IF(ISNA(VLOOKUP($I80,disall!$A$2:$CY$349,COLUMN(disall!N79),FALSE)),-9999,VLOOKUP($I80,disall!$A$2:$CY$349,COLUMN(disall!N79),FALSE))</f>
        <v>1.63</v>
      </c>
      <c r="V80" s="8">
        <f>IF(ISNA(VLOOKUP($I80,disall!$A$2:$CY$349,COLUMN(disall!O79),FALSE)),-9999,VLOOKUP($I80,disall!$A$2:$CY$349,COLUMN(disall!O79),FALSE))</f>
        <v>1.52</v>
      </c>
      <c r="W80" s="8">
        <f>IF(ISNA(VLOOKUP($I80,disall!$A$2:$CY$349,COLUMN(disall!P79),FALSE)),-9999,VLOOKUP($I80,disall!$A$2:$CY$349,COLUMN(disall!P79),FALSE))</f>
        <v>932.52</v>
      </c>
      <c r="X80" s="8">
        <f>IF(ISNA(VLOOKUP($I80,disall!$A$2:$CY$349,COLUMN(disall!Q79),FALSE)),-9999,VLOOKUP($I80,disall!$A$2:$CY$349,COLUMN(disall!Q79),FALSE))</f>
        <v>1.52</v>
      </c>
      <c r="Y80" s="8">
        <f>IF(ISNA(VLOOKUP($I80,disall!$A$2:$CY$349,COLUMN(disall!R79),FALSE)),-9999,VLOOKUP($I80,disall!$A$2:$CY$349,COLUMN(disall!R79),FALSE))</f>
        <v>1.54</v>
      </c>
      <c r="Z80" s="8">
        <f>IF(ISNA(VLOOKUP($I80,disall!$A$2:$CY$349,COLUMN(disall!S79),FALSE)),-9999,VLOOKUP($I80,disall!$A$2:$CY$349,COLUMN(disall!S79),FALSE))</f>
        <v>1013.16</v>
      </c>
      <c r="AA80" s="8">
        <f>IF(ISNA(VLOOKUP($I80,disall!$A$2:$CY$349,COLUMN(disall!T79),FALSE)),-9999,VLOOKUP($I80,disall!$A$2:$CY$349,COLUMN(disall!T79),FALSE))</f>
        <v>1.69</v>
      </c>
      <c r="AB80" s="8">
        <f>IF(ISNA(VLOOKUP($I80,disall!$A$2:$CY$349,COLUMN(disall!U79),FALSE)),-9999,VLOOKUP($I80,disall!$A$2:$CY$349,COLUMN(disall!U79),FALSE))</f>
        <v>2.14</v>
      </c>
      <c r="AC80" s="8">
        <f>IF(ISNA(VLOOKUP($I80,disall!$A$2:$CY$349,COLUMN(disall!V79),FALSE)),-9999,VLOOKUP($I80,disall!$A$2:$CY$349,COLUMN(disall!V79),FALSE))</f>
        <v>1266.27</v>
      </c>
      <c r="AD80" s="8">
        <f>IF(ISNA(VLOOKUP($I80,disall!$A$2:$CY$349,COLUMN(disall!W79),FALSE)),-9999,VLOOKUP($I80,disall!$A$2:$CY$349,COLUMN(disall!W79),FALSE))</f>
        <v>2.13</v>
      </c>
      <c r="AE80" s="8">
        <f>IF(ISNA(VLOOKUP($I80,disall!$A$2:$CY$349,COLUMN(disall!X79),FALSE)),-9999,VLOOKUP($I80,disall!$A$2:$CY$349,COLUMN(disall!X79),FALSE))</f>
        <v>2.15</v>
      </c>
      <c r="AF80" s="8">
        <f>IF(ISNA(VLOOKUP($I80,disall!$A$2:$CY$349,COLUMN(disall!Y79),FALSE)),-9999,VLOOKUP($I80,disall!$A$2:$CY$349,COLUMN(disall!Y79),FALSE))</f>
        <v>1009.39</v>
      </c>
      <c r="AG80" s="8">
        <f>IF(ISNA(VLOOKUP($I80,disall!$A$2:$CY$349,COLUMN(disall!Z79),FALSE)),-9999,VLOOKUP($I80,disall!$A$2:$CY$349,COLUMN(disall!Z79),FALSE))</f>
        <v>2.13</v>
      </c>
      <c r="AH80" s="8">
        <f>IF(ISNA(VLOOKUP($I80,disall!$A$2:$CY$349,COLUMN(disall!AA79),FALSE)),-9999,VLOOKUP($I80,disall!$A$2:$CY$349,COLUMN(disall!AA79),FALSE))</f>
        <v>2.23</v>
      </c>
      <c r="AI80" s="8">
        <f>IF(ISNA(VLOOKUP($I80,disall!$A$2:$CY$349,COLUMN(disall!AB79),FALSE)),-9999,VLOOKUP($I80,disall!$A$2:$CY$349,COLUMN(disall!AB79),FALSE))</f>
        <v>1046.95</v>
      </c>
      <c r="AJ80" s="8">
        <f>IF(ISNA(VLOOKUP($I80,disall!$A$2:$CY$349,COLUMN(disall!AC79),FALSE)),-9999,VLOOKUP($I80,disall!$A$2:$CY$349,COLUMN(disall!AC79),FALSE))</f>
        <v>2.71</v>
      </c>
      <c r="AK80" s="8">
        <f>IF(ISNA(VLOOKUP($I80,disall!$A$2:$CY$349,COLUMN(disall!AD79),FALSE)),-9999,VLOOKUP($I80,disall!$A$2:$CY$349,COLUMN(disall!AD79),FALSE))</f>
        <v>2.82</v>
      </c>
      <c r="AL80" s="8">
        <f>IF(ISNA(VLOOKUP($I80,disall!$A$2:$CY$349,COLUMN(disall!AE79),FALSE)),-9999,VLOOKUP($I80,disall!$A$2:$CY$349,COLUMN(disall!AE79),FALSE))</f>
        <v>1040.5899999999999</v>
      </c>
      <c r="AM80" s="8">
        <f>IF(ISNA(VLOOKUP($I80,disall!$A$2:$CY$349,COLUMN(disall!AF79),FALSE)),-9999,VLOOKUP($I80,disall!$A$2:$CY$349,COLUMN(disall!AF79),FALSE))</f>
        <v>3.69</v>
      </c>
      <c r="AN80" s="8">
        <f>IF(ISNA(VLOOKUP($I80,disall!$A$2:$CY$349,COLUMN(disall!AG79),FALSE)),-9999,VLOOKUP($I80,disall!$A$2:$CY$349,COLUMN(disall!AG79),FALSE))</f>
        <v>4.92</v>
      </c>
      <c r="AO80" s="8">
        <f>IF(ISNA(VLOOKUP($I80,disall!$A$2:$CY$349,COLUMN(disall!AH79),FALSE)),-9999,VLOOKUP($I80,disall!$A$2:$CY$349,COLUMN(disall!AH79),FALSE))</f>
        <v>1333.33</v>
      </c>
      <c r="AP80" s="8">
        <f>IF(ISNA(VLOOKUP($I80,disall!$A$2:$CY$349,COLUMN(disall!AI79),FALSE)),-9999,VLOOKUP($I80,disall!$A$2:$CY$349,COLUMN(disall!AI79),FALSE))</f>
        <v>4.62</v>
      </c>
      <c r="AQ80" s="8">
        <f>IF(ISNA(VLOOKUP($I80,disall!$A$2:$CY$349,COLUMN(disall!AJ79),FALSE)),-9999,VLOOKUP($I80,disall!$A$2:$CY$349,COLUMN(disall!AJ79),FALSE))</f>
        <v>5.87</v>
      </c>
      <c r="AR80" s="8">
        <f>IF(ISNA(VLOOKUP($I80,disall!$A$2:$CY$349,COLUMN(disall!AK79),FALSE)),-9999,VLOOKUP($I80,disall!$A$2:$CY$349,COLUMN(disall!AK79),FALSE))</f>
        <v>1270.56</v>
      </c>
      <c r="AS80" s="8">
        <f>IF(ISNA(VLOOKUP($I80,disall!$A$2:$CY$349,COLUMN(disall!AL79),FALSE)),-9999,VLOOKUP($I80,disall!$A$2:$CY$349,COLUMN(disall!AL79),FALSE))</f>
        <v>6.96</v>
      </c>
      <c r="AT80" s="8">
        <f>IF(ISNA(VLOOKUP($I80,disall!$A$2:$CY$349,COLUMN(disall!AM79),FALSE)),-9999,VLOOKUP($I80,disall!$A$2:$CY$349,COLUMN(disall!AM79),FALSE))</f>
        <v>9.2799999999999994</v>
      </c>
      <c r="AU80" s="8">
        <f>IF(ISNA(VLOOKUP($I80,disall!$A$2:$CY$349,COLUMN(disall!AN79),FALSE)),-9999,VLOOKUP($I80,disall!$A$2:$CY$349,COLUMN(disall!AN79),FALSE))</f>
        <v>1333.33</v>
      </c>
      <c r="AV80" s="8">
        <f>IF(ISNA(VLOOKUP($I80,disall!$A$2:$CY$349,COLUMN(disall!AO79),FALSE)),-9999,VLOOKUP($I80,disall!$A$2:$CY$349,COLUMN(disall!AO79),FALSE))</f>
        <v>8.31</v>
      </c>
      <c r="AW80" s="8">
        <f>IF(ISNA(VLOOKUP($I80,disall!$A$2:$CY$349,COLUMN(disall!AP79),FALSE)),-9999,VLOOKUP($I80,disall!$A$2:$CY$349,COLUMN(disall!AP79),FALSE))</f>
        <v>10.71</v>
      </c>
      <c r="AX80" s="8">
        <f>IF(ISNA(VLOOKUP($I80,disall!$A$2:$CY$349,COLUMN(disall!AQ79),FALSE)),-9999,VLOOKUP($I80,disall!$A$2:$CY$349,COLUMN(disall!AQ79),FALSE))</f>
        <v>1288.81</v>
      </c>
      <c r="AY80" s="8">
        <f>IF(ISNA(VLOOKUP($I80,disall!$A$2:$CY$349,COLUMN(disall!AR79),FALSE)),-9999,VLOOKUP($I80,disall!$A$2:$CY$349,COLUMN(disall!AR79),FALSE))</f>
        <v>6.18</v>
      </c>
      <c r="AZ80" s="8">
        <f>IF(ISNA(VLOOKUP($I80,disall!$A$2:$CY$349,COLUMN(disall!AS79),FALSE)),-9999,VLOOKUP($I80,disall!$A$2:$CY$349,COLUMN(disall!AS79),FALSE))</f>
        <v>7.35</v>
      </c>
      <c r="BA80" s="8">
        <f>IF(ISNA(VLOOKUP($I80,disall!$A$2:$CY$349,COLUMN(disall!AT79),FALSE)),-9999,VLOOKUP($I80,disall!$A$2:$CY$349,COLUMN(disall!AT79),FALSE))</f>
        <v>1189.32</v>
      </c>
      <c r="BB80" s="8">
        <f>IF(ISNA(VLOOKUP($I80,disall!$A$2:$CY$349,COLUMN(disall!AU79),FALSE)),-9999,VLOOKUP($I80,disall!$A$2:$CY$349,COLUMN(disall!AU79),FALSE))</f>
        <v>8.2799999999999994</v>
      </c>
      <c r="BC80" s="8">
        <f>IF(ISNA(VLOOKUP($I80,disall!$A$2:$CY$349,COLUMN(disall!AV79),FALSE)),-9999,VLOOKUP($I80,disall!$A$2:$CY$349,COLUMN(disall!AV79),FALSE))</f>
        <v>8.8800000000000008</v>
      </c>
      <c r="BD80" s="8">
        <f>IF(ISNA(VLOOKUP($I80,disall!$A$2:$CY$349,COLUMN(disall!AW79),FALSE)),-9999,VLOOKUP($I80,disall!$A$2:$CY$349,COLUMN(disall!AW79),FALSE))</f>
        <v>1072.46</v>
      </c>
      <c r="BE80" s="8">
        <f>IF(ISNA(VLOOKUP($I80,disall!$A$2:$CY$349,COLUMN(disall!AX79),FALSE)),-9999,VLOOKUP($I80,disall!$A$2:$CY$349,COLUMN(disall!AX79),FALSE))</f>
        <v>11.52</v>
      </c>
      <c r="BF80" s="8">
        <f>IF(ISNA(VLOOKUP($I80,disall!$A$2:$CY$349,COLUMN(disall!AY79),FALSE)),-9999,VLOOKUP($I80,disall!$A$2:$CY$349,COLUMN(disall!AY79),FALSE))</f>
        <v>16.25</v>
      </c>
      <c r="BG80" s="8">
        <f>IF(ISNA(VLOOKUP($I80,disall!$A$2:$CY$349,COLUMN(disall!AZ79),FALSE)),-9999,VLOOKUP($I80,disall!$A$2:$CY$349,COLUMN(disall!AZ79),FALSE))</f>
        <v>1410.59</v>
      </c>
      <c r="BH80" s="8">
        <f>IF(ISNA(VLOOKUP($I80,disall!$A$2:$CY$349,COLUMN(disall!BA79),FALSE)),-9999,VLOOKUP($I80,disall!$A$2:$CY$349,COLUMN(disall!BA79),FALSE))</f>
        <v>13.53</v>
      </c>
      <c r="BI80" s="8">
        <f>IF(ISNA(VLOOKUP($I80,disall!$A$2:$CY$349,COLUMN(disall!BB79),FALSE)),-9999,VLOOKUP($I80,disall!$A$2:$CY$349,COLUMN(disall!BB79),FALSE))</f>
        <v>10.52</v>
      </c>
      <c r="BJ80" s="8">
        <f>IF(ISNA(VLOOKUP($I80,disall!$A$2:$CY$349,COLUMN(disall!BC79),FALSE)),-9999,VLOOKUP($I80,disall!$A$2:$CY$349,COLUMN(disall!BC79),FALSE))</f>
        <v>777.53</v>
      </c>
      <c r="BK80" s="8">
        <f>IF(ISNA(VLOOKUP($I80,disall!$A$2:$CY$349,COLUMN(disall!BD79),FALSE)),-9999,VLOOKUP($I80,disall!$A$2:$CY$349,COLUMN(disall!BD79),FALSE))</f>
        <v>14.28</v>
      </c>
      <c r="BL80" s="8">
        <f>IF(ISNA(VLOOKUP($I80,disall!$A$2:$CY$349,COLUMN(disall!BE79),FALSE)),-9999,VLOOKUP($I80,disall!$A$2:$CY$349,COLUMN(disall!BE79),FALSE))</f>
        <v>23.48</v>
      </c>
      <c r="BM80" s="8">
        <f>IF(ISNA(VLOOKUP($I80,disall!$A$2:$CY$349,COLUMN(disall!BF79),FALSE)),-9999,VLOOKUP($I80,disall!$A$2:$CY$349,COLUMN(disall!BF79),FALSE))</f>
        <v>1644.26</v>
      </c>
      <c r="BN80" s="8">
        <f>IF(ISNA(VLOOKUP($I80,disall!$A$2:$CY$349,COLUMN(disall!BG79),FALSE)),-9999,VLOOKUP($I80,disall!$A$2:$CY$349,COLUMN(disall!BG79),FALSE))</f>
        <v>28.82</v>
      </c>
      <c r="BO80" s="8">
        <f>IF(ISNA(VLOOKUP($I80,disall!$A$2:$CY$349,COLUMN(disall!BH79),FALSE)),-9999,VLOOKUP($I80,disall!$A$2:$CY$349,COLUMN(disall!BH79),FALSE))</f>
        <v>39.07</v>
      </c>
      <c r="BP80" s="8">
        <f>IF(ISNA(VLOOKUP($I80,disall!$A$2:$CY$349,COLUMN(disall!BI79),FALSE)),-9999,VLOOKUP($I80,disall!$A$2:$CY$349,COLUMN(disall!BI79),FALSE))</f>
        <v>1355.66</v>
      </c>
      <c r="BQ80" s="8">
        <f>IF(ISNA(VLOOKUP($I80,disall!$A$2:$CY$349,COLUMN(disall!BJ79),FALSE)),-9999,VLOOKUP($I80,disall!$A$2:$CY$349,COLUMN(disall!BJ79),FALSE))</f>
        <v>21.11</v>
      </c>
      <c r="BR80" s="8">
        <f>IF(ISNA(VLOOKUP($I80,disall!$A$2:$CY$349,COLUMN(disall!BK79),FALSE)),-9999,VLOOKUP($I80,disall!$A$2:$CY$349,COLUMN(disall!BK79),FALSE))</f>
        <v>26.16</v>
      </c>
      <c r="BS80" s="8">
        <f>IF(ISNA(VLOOKUP($I80,disall!$A$2:$CY$349,COLUMN(disall!BL79),FALSE)),-9999,VLOOKUP($I80,disall!$A$2:$CY$349,COLUMN(disall!BL79),FALSE))</f>
        <v>1239.22</v>
      </c>
      <c r="BT80" s="8">
        <f>IF(ISNA(VLOOKUP($I80,disall!$A$2:$CY$349,COLUMN(disall!BM79),FALSE)),-9999,VLOOKUP($I80,disall!$A$2:$CY$349,COLUMN(disall!BM79),FALSE))</f>
        <v>18.78</v>
      </c>
      <c r="BU80" s="8">
        <f>IF(ISNA(VLOOKUP($I80,disall!$A$2:$CY$349,COLUMN(disall!BN79),FALSE)),-9999,VLOOKUP($I80,disall!$A$2:$CY$349,COLUMN(disall!BN79),FALSE))</f>
        <v>29.77</v>
      </c>
      <c r="BV80" s="8">
        <f>IF(ISNA(VLOOKUP($I80,disall!$A$2:$CY$349,COLUMN(disall!BO79),FALSE)),-9999,VLOOKUP($I80,disall!$A$2:$CY$349,COLUMN(disall!BO79),FALSE))</f>
        <v>1585.2</v>
      </c>
      <c r="BW80" s="8">
        <f>IF(ISNA(VLOOKUP($I80,disall!$A$2:$CY$349,COLUMN(disall!BP79),FALSE)),-9999,VLOOKUP($I80,disall!$A$2:$CY$349,COLUMN(disall!BP79),FALSE))</f>
        <v>20.22</v>
      </c>
      <c r="BX80" s="8">
        <f>IF(ISNA(VLOOKUP($I80,disall!$A$2:$CY$349,COLUMN(disall!BQ79),FALSE)),-9999,VLOOKUP($I80,disall!$A$2:$CY$349,COLUMN(disall!BQ79),FALSE))</f>
        <v>32.65</v>
      </c>
      <c r="BY80" s="8">
        <f>IF(ISNA(VLOOKUP($I80,disall!$A$2:$CY$349,COLUMN(disall!BR79),FALSE)),-9999,VLOOKUP($I80,disall!$A$2:$CY$349,COLUMN(disall!BR79),FALSE))</f>
        <v>1614.74</v>
      </c>
      <c r="BZ80" s="8">
        <f>IF(ISNA(VLOOKUP($I80,disall!$A$2:$CY$349,COLUMN(disall!BS79),FALSE)),-9999,VLOOKUP($I80,disall!$A$2:$CY$349,COLUMN(disall!BS79),FALSE))</f>
        <v>24.04</v>
      </c>
      <c r="CA80" s="8">
        <f>IF(ISNA(VLOOKUP($I80,disall!$A$2:$CY$349,COLUMN(disall!BT79),FALSE)),-9999,VLOOKUP($I80,disall!$A$2:$CY$349,COLUMN(disall!BT79),FALSE))</f>
        <v>38.82</v>
      </c>
      <c r="CB80" s="8">
        <f>IF(ISNA(VLOOKUP($I80,disall!$A$2:$CY$349,COLUMN(disall!BU79),FALSE)),-9999,VLOOKUP($I80,disall!$A$2:$CY$349,COLUMN(disall!BU79),FALSE))</f>
        <v>1614.81</v>
      </c>
      <c r="CC80" s="8">
        <f>IF(ISNA(VLOOKUP($I80,disall!$A$2:$CY$349,COLUMN(disall!BV79),FALSE)),-9999,VLOOKUP($I80,disall!$A$2:$CY$349,COLUMN(disall!BV79),FALSE))</f>
        <v>24.96</v>
      </c>
      <c r="CD80" s="8">
        <f>IF(ISNA(VLOOKUP($I80,disall!$A$2:$CY$349,COLUMN(disall!BW79),FALSE)),-9999,VLOOKUP($I80,disall!$A$2:$CY$349,COLUMN(disall!BW79),FALSE))</f>
        <v>40.880000000000003</v>
      </c>
      <c r="CE80" s="8">
        <f>IF(ISNA(VLOOKUP($I80,disall!$A$2:$CY$349,COLUMN(disall!BX79),FALSE)),-9999,VLOOKUP($I80,disall!$A$2:$CY$349,COLUMN(disall!BX79),FALSE))</f>
        <v>1637.82</v>
      </c>
      <c r="CF80" s="8">
        <f>IF(ISNA(VLOOKUP($I80,disall!$A$2:$CY$349,COLUMN(disall!BY79),FALSE)),-9999,VLOOKUP($I80,disall!$A$2:$CY$349,COLUMN(disall!BY79),FALSE))</f>
        <v>29.87</v>
      </c>
      <c r="CG80" s="8">
        <f>IF(ISNA(VLOOKUP($I80,disall!$A$2:$CY$349,COLUMN(disall!BZ79),FALSE)),-9999,VLOOKUP($I80,disall!$A$2:$CY$349,COLUMN(disall!BZ79),FALSE))</f>
        <v>47.91</v>
      </c>
      <c r="CH80" s="8">
        <f>IF(ISNA(VLOOKUP($I80,disall!$A$2:$CY$349,COLUMN(disall!CA79),FALSE)),-9999,VLOOKUP($I80,disall!$A$2:$CY$349,COLUMN(disall!CA79),FALSE))</f>
        <v>1603.95</v>
      </c>
      <c r="CI80" s="8">
        <f>IF(ISNA(VLOOKUP($I80,disall!$A$2:$CY$349,COLUMN(disall!CB79),FALSE)),-9999,VLOOKUP($I80,disall!$A$2:$CY$349,COLUMN(disall!CB79),FALSE))</f>
        <v>20.65</v>
      </c>
      <c r="CJ80" s="8">
        <f>IF(ISNA(VLOOKUP($I80,disall!$A$2:$CY$349,COLUMN(disall!CC79),FALSE)),-9999,VLOOKUP($I80,disall!$A$2:$CY$349,COLUMN(disall!CC79),FALSE))</f>
        <v>33.770000000000003</v>
      </c>
      <c r="CK80" s="8">
        <f>IF(ISNA(VLOOKUP($I80,disall!$A$2:$CY$349,COLUMN(disall!CD79),FALSE)),-9999,VLOOKUP($I80,disall!$A$2:$CY$349,COLUMN(disall!CD79),FALSE))</f>
        <v>1635.35</v>
      </c>
      <c r="CL80" s="8">
        <f>IF(ISNA(VLOOKUP($I80,disall!$A$2:$CY$349,COLUMN(disall!CE79),FALSE)),-9999,VLOOKUP($I80,disall!$A$2:$CY$349,COLUMN(disall!CE79),FALSE))</f>
        <v>16.149999999999999</v>
      </c>
      <c r="CM80" s="8">
        <f>IF(ISNA(VLOOKUP($I80,disall!$A$2:$CY$349,COLUMN(disall!CF79),FALSE)),-9999,VLOOKUP($I80,disall!$A$2:$CY$349,COLUMN(disall!CF79),FALSE))</f>
        <v>17.25</v>
      </c>
      <c r="CN80" s="8">
        <f>IF(ISNA(VLOOKUP($I80,disall!$A$2:$CY$349,COLUMN(disall!CG79),FALSE)),-9999,VLOOKUP($I80,disall!$A$2:$CY$349,COLUMN(disall!CG79),FALSE))</f>
        <v>1068.1099999999999</v>
      </c>
      <c r="CO80" s="8">
        <f>IF(ISNA(VLOOKUP($I80,disall!$A$2:$CY$349,COLUMN(disall!CH79),FALSE)),-9999,VLOOKUP($I80,disall!$A$2:$CY$349,COLUMN(disall!CH79),FALSE))</f>
        <v>19.57</v>
      </c>
      <c r="CP80" s="8">
        <f>IF(ISNA(VLOOKUP($I80,disall!$A$2:$CY$349,COLUMN(disall!CI79),FALSE)),-9999,VLOOKUP($I80,disall!$A$2:$CY$349,COLUMN(disall!CI79),FALSE))</f>
        <v>24.27</v>
      </c>
      <c r="CQ80" s="8">
        <f>IF(ISNA(VLOOKUP($I80,disall!$A$2:$CY$349,COLUMN(disall!CJ79),FALSE)),-9999,VLOOKUP($I80,disall!$A$2:$CY$349,COLUMN(disall!CJ79),FALSE))</f>
        <v>1240.1600000000001</v>
      </c>
      <c r="CR80" s="8">
        <f>IF(ISNA(VLOOKUP($I80,disall!$A$2:$CY$349,COLUMN(disall!CK79),FALSE)),-9999,VLOOKUP($I80,disall!$A$2:$CY$349,COLUMN(disall!CK79),FALSE))</f>
        <v>0</v>
      </c>
      <c r="CS80" s="8">
        <f>IF(ISNA(VLOOKUP($I80,disall!$A$2:$CY$349,COLUMN(disall!CL79),FALSE)),-9999,VLOOKUP($I80,disall!$A$2:$CY$349,COLUMN(disall!CL79),FALSE))</f>
        <v>0</v>
      </c>
      <c r="CT80" s="8">
        <f>IF(ISNA(VLOOKUP($I80,disall!$A$2:$CY$349,COLUMN(disall!CM79),FALSE)),-9999,VLOOKUP($I80,disall!$A$2:$CY$349,COLUMN(disall!CM79),FALSE))</f>
        <v>0</v>
      </c>
      <c r="CU80" s="8">
        <f>IF(ISNA(VLOOKUP($I80,disall!$A$2:$CY$349,COLUMN(disall!CN79),FALSE)),-9999,VLOOKUP($I80,disall!$A$2:$CY$349,COLUMN(disall!CN79),FALSE))</f>
        <v>23.62</v>
      </c>
      <c r="CV80" s="8">
        <f>IF(ISNA(VLOOKUP($I80,disall!$A$2:$CY$349,COLUMN(disall!CO79),FALSE)),-9999,VLOOKUP($I80,disall!$A$2:$CY$349,COLUMN(disall!CO79),FALSE))</f>
        <v>34.93</v>
      </c>
      <c r="CW80" s="8">
        <f>IF(ISNA(VLOOKUP($I80,disall!$A$2:$CY$349,COLUMN(disall!CP79),FALSE)),-9999,VLOOKUP($I80,disall!$A$2:$CY$349,COLUMN(disall!CP79),FALSE))</f>
        <v>1478.83</v>
      </c>
      <c r="CX80" s="8">
        <f>IF(ISNA(VLOOKUP($I80,disall!$A$2:$CY$349,COLUMN(disall!CQ79),FALSE)),-9999,VLOOKUP($I80,disall!$A$2:$CY$349,COLUMN(disall!CQ79),FALSE))</f>
        <v>17.57</v>
      </c>
      <c r="CY80" s="8">
        <f>IF(ISNA(VLOOKUP($I80,disall!$A$2:$CY$349,COLUMN(disall!CR79),FALSE)),-9999,VLOOKUP($I80,disall!$A$2:$CY$349,COLUMN(disall!CR79),FALSE))</f>
        <v>26.27</v>
      </c>
      <c r="CZ80" s="8">
        <f>IF(ISNA(VLOOKUP($I80,disall!$A$2:$CY$349,COLUMN(disall!CS79),FALSE)),-9999,VLOOKUP($I80,disall!$A$2:$CY$349,COLUMN(disall!CS79),FALSE))</f>
        <v>1495.16</v>
      </c>
      <c r="DA80" s="8">
        <f>IF(ISNA(VLOOKUP($I80,disall!$A$2:$CY$349,COLUMN(disall!CT79),FALSE)),-9999,VLOOKUP($I80,disall!$A$2:$CY$349,COLUMN(disall!CT79),FALSE))</f>
        <v>0</v>
      </c>
      <c r="DB80" s="8">
        <f>IF(ISNA(VLOOKUP($I80,disall!$A$2:$CY$349,COLUMN(disall!CU79),FALSE)),-9999,VLOOKUP($I80,disall!$A$2:$CY$349,COLUMN(disall!CU79),FALSE))</f>
        <v>0</v>
      </c>
      <c r="DC80" s="8">
        <f>IF(ISNA(VLOOKUP($I80,disall!$A$2:$CY$349,COLUMN(disall!CV79),FALSE)),-9999,VLOOKUP($I80,disall!$A$2:$CY$349,COLUMN(disall!CV79),FALSE))</f>
        <v>0</v>
      </c>
      <c r="DD80" s="8">
        <f>IF(ISNA(VLOOKUP($I80,disall!$A$2:$CY$349,COLUMN(disall!CW79),FALSE)),-9999,VLOOKUP($I80,disall!$A$2:$CY$349,COLUMN(disall!CW79),FALSE))</f>
        <v>0</v>
      </c>
      <c r="DE80" s="8">
        <f>IF(ISNA(VLOOKUP($I80,disall!$A$2:$CY$349,COLUMN(disall!CX79),FALSE)),-9999,VLOOKUP($I80,disall!$A$2:$CY$349,COLUMN(disall!CX79),FALSE))</f>
        <v>0</v>
      </c>
      <c r="DF80" s="8">
        <f>IF(ISNA(VLOOKUP($I80,disall!$A$2:$CY$349,COLUMN(disall!CY79),FALSE)),-9999,VLOOKUP($I80,disall!$A$2:$CY$349,COLUMN(disall!CY79),FALSE))</f>
        <v>0</v>
      </c>
    </row>
    <row r="81" spans="1:110" x14ac:dyDescent="0.25">
      <c r="A81">
        <v>304</v>
      </c>
      <c r="B81" t="s">
        <v>8</v>
      </c>
      <c r="C81" t="s">
        <v>472</v>
      </c>
      <c r="D81" t="s">
        <v>306</v>
      </c>
      <c r="E81" t="s">
        <v>473</v>
      </c>
      <c r="F81" t="s">
        <v>315</v>
      </c>
      <c r="G81" t="s">
        <v>595</v>
      </c>
      <c r="H81">
        <v>1512</v>
      </c>
      <c r="I81">
        <f>IF(ISNA(VLOOKUP(H81,disall!$D$2:$L$349,1,FALSE)),H81,VLOOKUP(H81,disall!$D$2:$L$349,1,FALSE))</f>
        <v>1512</v>
      </c>
      <c r="J81">
        <f>IF(ISNA(VLOOKUP(H81,disall!$D$2:$L$349,1,FALSE)),"NA",VLOOKUP(H81,disall!$D$2:$L$349,2,FALSE))</f>
        <v>1512</v>
      </c>
      <c r="K81" t="str">
        <f>IF(ISNA(VLOOKUP(I81,disall!$A$2:$L$349,3,FALSE)),F81,VLOOKUP(I81,disall!$A$2:$L$349,3,FALSE))</f>
        <v>Sambalpur</v>
      </c>
      <c r="L81" t="str">
        <f>IF(ISNA(VLOOKUP(I81,disall!$A$2:$L$349,12,FALSE)),"NA",VLOOKUP(I81,disall!$A$2:$L$349,12,FALSE))</f>
        <v>Sambalpur</v>
      </c>
      <c r="M81">
        <f>IF(ISNA(VLOOKUP(I81,disall!$A$2:$M$349,6,FALSE)),"NA",VLOOKUP(I81,disall!$A$2:$M$349,6,FALSE))</f>
        <v>15</v>
      </c>
      <c r="N81">
        <f>IF(ISNA(VLOOKUP(I81,disall!$A$2:$M$349,7,FALSE)),"NA",VLOOKUP(I81,disall!$A$2:$M$349,7,FALSE))</f>
        <v>1.312163</v>
      </c>
      <c r="O81">
        <f>IF(ISNA(VLOOKUP(I81,disall!$A$2:$M$349,8,FALSE)),"NA",VLOOKUP(I81,disall!$A$2:$M$349,8,FALSE))</f>
        <v>8.4534409999999998</v>
      </c>
      <c r="P81" t="str">
        <f>IF(ISNA(VLOOKUP(I81,disall!$A$2:$M$349,9,FALSE)),"NA",VLOOKUP(I81,disall!$A$2:$M$349,9,FALSE))</f>
        <v>POLY</v>
      </c>
      <c r="Q81">
        <f>IF(ISNA(VLOOKUP(I81,disall!$A$2:$M$349,10,FALSE)),"NA",VLOOKUP(I81,disall!$A$2:$M$349,10,FALSE))</f>
        <v>356181200</v>
      </c>
      <c r="R81" t="str">
        <f>IF(ISNA(VLOOKUP(I81,disall!$A$2:$M$349,11,FALSE)),"NA",VLOOKUP(I81,disall!$A$2:$M$349,11,FALSE))</f>
        <v>Orissa</v>
      </c>
      <c r="S81" t="str">
        <f>IF(ISNA(VLOOKUP(I81,disall!$A$2:$M$349,12,FALSE)),"NA",VLOOKUP(I81,disall!$A$2:$M$349,12,FALSE))</f>
        <v>Sambalpur</v>
      </c>
      <c r="T81">
        <f>IF(ISNA(VLOOKUP(I81,disall!$A$2:$M$349,13,FALSE)),"NA",VLOOKUP(I81,disall!$A$2:$M$349,13,FALSE))</f>
        <v>206</v>
      </c>
      <c r="U81" s="8">
        <f>IF(ISNA(VLOOKUP($I81,disall!$A$2:$CY$349,COLUMN(disall!N80),FALSE)),-9999,VLOOKUP($I81,disall!$A$2:$CY$349,COLUMN(disall!N80),FALSE))</f>
        <v>16.75</v>
      </c>
      <c r="V81" s="8">
        <f>IF(ISNA(VLOOKUP($I81,disall!$A$2:$CY$349,COLUMN(disall!O80),FALSE)),-9999,VLOOKUP($I81,disall!$A$2:$CY$349,COLUMN(disall!O80),FALSE))</f>
        <v>21.13</v>
      </c>
      <c r="W81" s="8">
        <f>IF(ISNA(VLOOKUP($I81,disall!$A$2:$CY$349,COLUMN(disall!P80),FALSE)),-9999,VLOOKUP($I81,disall!$A$2:$CY$349,COLUMN(disall!P80),FALSE))</f>
        <v>1261.49</v>
      </c>
      <c r="X81" s="8">
        <f>IF(ISNA(VLOOKUP($I81,disall!$A$2:$CY$349,COLUMN(disall!Q80),FALSE)),-9999,VLOOKUP($I81,disall!$A$2:$CY$349,COLUMN(disall!Q80),FALSE))</f>
        <v>18.41</v>
      </c>
      <c r="Y81" s="8">
        <f>IF(ISNA(VLOOKUP($I81,disall!$A$2:$CY$349,COLUMN(disall!R80),FALSE)),-9999,VLOOKUP($I81,disall!$A$2:$CY$349,COLUMN(disall!R80),FALSE))</f>
        <v>21.64</v>
      </c>
      <c r="Z81" s="8">
        <f>IF(ISNA(VLOOKUP($I81,disall!$A$2:$CY$349,COLUMN(disall!S80),FALSE)),-9999,VLOOKUP($I81,disall!$A$2:$CY$349,COLUMN(disall!S80),FALSE))</f>
        <v>1175.45</v>
      </c>
      <c r="AA81" s="8">
        <f>IF(ISNA(VLOOKUP($I81,disall!$A$2:$CY$349,COLUMN(disall!T80),FALSE)),-9999,VLOOKUP($I81,disall!$A$2:$CY$349,COLUMN(disall!T80),FALSE))</f>
        <v>18.850000000000001</v>
      </c>
      <c r="AB81" s="8">
        <f>IF(ISNA(VLOOKUP($I81,disall!$A$2:$CY$349,COLUMN(disall!U80),FALSE)),-9999,VLOOKUP($I81,disall!$A$2:$CY$349,COLUMN(disall!U80),FALSE))</f>
        <v>16.7</v>
      </c>
      <c r="AC81" s="8">
        <f>IF(ISNA(VLOOKUP($I81,disall!$A$2:$CY$349,COLUMN(disall!V80),FALSE)),-9999,VLOOKUP($I81,disall!$A$2:$CY$349,COLUMN(disall!V80),FALSE))</f>
        <v>885.94</v>
      </c>
      <c r="AD81" s="8">
        <f>IF(ISNA(VLOOKUP($I81,disall!$A$2:$CY$349,COLUMN(disall!W80),FALSE)),-9999,VLOOKUP($I81,disall!$A$2:$CY$349,COLUMN(disall!W80),FALSE))</f>
        <v>18.55</v>
      </c>
      <c r="AE81" s="8">
        <f>IF(ISNA(VLOOKUP($I81,disall!$A$2:$CY$349,COLUMN(disall!X80),FALSE)),-9999,VLOOKUP($I81,disall!$A$2:$CY$349,COLUMN(disall!X80),FALSE))</f>
        <v>19.11</v>
      </c>
      <c r="AF81" s="8">
        <f>IF(ISNA(VLOOKUP($I81,disall!$A$2:$CY$349,COLUMN(disall!Y80),FALSE)),-9999,VLOOKUP($I81,disall!$A$2:$CY$349,COLUMN(disall!Y80),FALSE))</f>
        <v>1030.19</v>
      </c>
      <c r="AG81" s="8">
        <f>IF(ISNA(VLOOKUP($I81,disall!$A$2:$CY$349,COLUMN(disall!Z80),FALSE)),-9999,VLOOKUP($I81,disall!$A$2:$CY$349,COLUMN(disall!Z80),FALSE))</f>
        <v>19.07</v>
      </c>
      <c r="AH81" s="8">
        <f>IF(ISNA(VLOOKUP($I81,disall!$A$2:$CY$349,COLUMN(disall!AA80),FALSE)),-9999,VLOOKUP($I81,disall!$A$2:$CY$349,COLUMN(disall!AA80),FALSE))</f>
        <v>19.59</v>
      </c>
      <c r="AI81" s="8">
        <f>IF(ISNA(VLOOKUP($I81,disall!$A$2:$CY$349,COLUMN(disall!AB80),FALSE)),-9999,VLOOKUP($I81,disall!$A$2:$CY$349,COLUMN(disall!AB80),FALSE))</f>
        <v>1027.27</v>
      </c>
      <c r="AJ81" s="8">
        <f>IF(ISNA(VLOOKUP($I81,disall!$A$2:$CY$349,COLUMN(disall!AC80),FALSE)),-9999,VLOOKUP($I81,disall!$A$2:$CY$349,COLUMN(disall!AC80),FALSE))</f>
        <v>19.37</v>
      </c>
      <c r="AK81" s="8">
        <f>IF(ISNA(VLOOKUP($I81,disall!$A$2:$CY$349,COLUMN(disall!AD80),FALSE)),-9999,VLOOKUP($I81,disall!$A$2:$CY$349,COLUMN(disall!AD80),FALSE))</f>
        <v>23.77</v>
      </c>
      <c r="AL81" s="8">
        <f>IF(ISNA(VLOOKUP($I81,disall!$A$2:$CY$349,COLUMN(disall!AE80),FALSE)),-9999,VLOOKUP($I81,disall!$A$2:$CY$349,COLUMN(disall!AE80),FALSE))</f>
        <v>1227.1600000000001</v>
      </c>
      <c r="AM81" s="8">
        <f>IF(ISNA(VLOOKUP($I81,disall!$A$2:$CY$349,COLUMN(disall!AF80),FALSE)),-9999,VLOOKUP($I81,disall!$A$2:$CY$349,COLUMN(disall!AF80),FALSE))</f>
        <v>16.82</v>
      </c>
      <c r="AN81" s="8">
        <f>IF(ISNA(VLOOKUP($I81,disall!$A$2:$CY$349,COLUMN(disall!AG80),FALSE)),-9999,VLOOKUP($I81,disall!$A$2:$CY$349,COLUMN(disall!AG80),FALSE))</f>
        <v>20.12</v>
      </c>
      <c r="AO81" s="8">
        <f>IF(ISNA(VLOOKUP($I81,disall!$A$2:$CY$349,COLUMN(disall!AH80),FALSE)),-9999,VLOOKUP($I81,disall!$A$2:$CY$349,COLUMN(disall!AH80),FALSE))</f>
        <v>1196.2</v>
      </c>
      <c r="AP81" s="8">
        <f>IF(ISNA(VLOOKUP($I81,disall!$A$2:$CY$349,COLUMN(disall!AI80),FALSE)),-9999,VLOOKUP($I81,disall!$A$2:$CY$349,COLUMN(disall!AI80),FALSE))</f>
        <v>19.7</v>
      </c>
      <c r="AQ81" s="8">
        <f>IF(ISNA(VLOOKUP($I81,disall!$A$2:$CY$349,COLUMN(disall!AJ80),FALSE)),-9999,VLOOKUP($I81,disall!$A$2:$CY$349,COLUMN(disall!AJ80),FALSE))</f>
        <v>29.95</v>
      </c>
      <c r="AR81" s="8">
        <f>IF(ISNA(VLOOKUP($I81,disall!$A$2:$CY$349,COLUMN(disall!AK80),FALSE)),-9999,VLOOKUP($I81,disall!$A$2:$CY$349,COLUMN(disall!AK80),FALSE))</f>
        <v>1520.3</v>
      </c>
      <c r="AS81" s="8">
        <f>IF(ISNA(VLOOKUP($I81,disall!$A$2:$CY$349,COLUMN(disall!AL80),FALSE)),-9999,VLOOKUP($I81,disall!$A$2:$CY$349,COLUMN(disall!AL80),FALSE))</f>
        <v>23.11</v>
      </c>
      <c r="AT81" s="8">
        <f>IF(ISNA(VLOOKUP($I81,disall!$A$2:$CY$349,COLUMN(disall!AM80),FALSE)),-9999,VLOOKUP($I81,disall!$A$2:$CY$349,COLUMN(disall!AM80),FALSE))</f>
        <v>42.95</v>
      </c>
      <c r="AU81" s="8">
        <f>IF(ISNA(VLOOKUP($I81,disall!$A$2:$CY$349,COLUMN(disall!AN80),FALSE)),-9999,VLOOKUP($I81,disall!$A$2:$CY$349,COLUMN(disall!AN80),FALSE))</f>
        <v>1858.5</v>
      </c>
      <c r="AV81" s="8">
        <f>IF(ISNA(VLOOKUP($I81,disall!$A$2:$CY$349,COLUMN(disall!AO80),FALSE)),-9999,VLOOKUP($I81,disall!$A$2:$CY$349,COLUMN(disall!AO80),FALSE))</f>
        <v>23.48</v>
      </c>
      <c r="AW81" s="8">
        <f>IF(ISNA(VLOOKUP($I81,disall!$A$2:$CY$349,COLUMN(disall!AP80),FALSE)),-9999,VLOOKUP($I81,disall!$A$2:$CY$349,COLUMN(disall!AP80),FALSE))</f>
        <v>28.18</v>
      </c>
      <c r="AX81" s="8">
        <f>IF(ISNA(VLOOKUP($I81,disall!$A$2:$CY$349,COLUMN(disall!AQ80),FALSE)),-9999,VLOOKUP($I81,disall!$A$2:$CY$349,COLUMN(disall!AQ80),FALSE))</f>
        <v>1200.17</v>
      </c>
      <c r="AY81" s="8">
        <f>IF(ISNA(VLOOKUP($I81,disall!$A$2:$CY$349,COLUMN(disall!AR80),FALSE)),-9999,VLOOKUP($I81,disall!$A$2:$CY$349,COLUMN(disall!AR80),FALSE))</f>
        <v>25.01</v>
      </c>
      <c r="AZ81" s="8">
        <f>IF(ISNA(VLOOKUP($I81,disall!$A$2:$CY$349,COLUMN(disall!AS80),FALSE)),-9999,VLOOKUP($I81,disall!$A$2:$CY$349,COLUMN(disall!AS80),FALSE))</f>
        <v>29.53</v>
      </c>
      <c r="BA81" s="8">
        <f>IF(ISNA(VLOOKUP($I81,disall!$A$2:$CY$349,COLUMN(disall!AT80),FALSE)),-9999,VLOOKUP($I81,disall!$A$2:$CY$349,COLUMN(disall!AT80),FALSE))</f>
        <v>1180.73</v>
      </c>
      <c r="BB81" s="8">
        <f>IF(ISNA(VLOOKUP($I81,disall!$A$2:$CY$349,COLUMN(disall!AU80),FALSE)),-9999,VLOOKUP($I81,disall!$A$2:$CY$349,COLUMN(disall!AU80),FALSE))</f>
        <v>23.53</v>
      </c>
      <c r="BC81" s="8">
        <f>IF(ISNA(VLOOKUP($I81,disall!$A$2:$CY$349,COLUMN(disall!AV80),FALSE)),-9999,VLOOKUP($I81,disall!$A$2:$CY$349,COLUMN(disall!AV80),FALSE))</f>
        <v>24.74</v>
      </c>
      <c r="BD81" s="8">
        <f>IF(ISNA(VLOOKUP($I81,disall!$A$2:$CY$349,COLUMN(disall!AW80),FALSE)),-9999,VLOOKUP($I81,disall!$A$2:$CY$349,COLUMN(disall!AW80),FALSE))</f>
        <v>1051.42</v>
      </c>
      <c r="BE81" s="8">
        <f>IF(ISNA(VLOOKUP($I81,disall!$A$2:$CY$349,COLUMN(disall!AX80),FALSE)),-9999,VLOOKUP($I81,disall!$A$2:$CY$349,COLUMN(disall!AX80),FALSE))</f>
        <v>24.69</v>
      </c>
      <c r="BF81" s="8">
        <f>IF(ISNA(VLOOKUP($I81,disall!$A$2:$CY$349,COLUMN(disall!AY80),FALSE)),-9999,VLOOKUP($I81,disall!$A$2:$CY$349,COLUMN(disall!AY80),FALSE))</f>
        <v>35.4</v>
      </c>
      <c r="BG81" s="8">
        <f>IF(ISNA(VLOOKUP($I81,disall!$A$2:$CY$349,COLUMN(disall!AZ80),FALSE)),-9999,VLOOKUP($I81,disall!$A$2:$CY$349,COLUMN(disall!AZ80),FALSE))</f>
        <v>1433.78</v>
      </c>
      <c r="BH81" s="8">
        <f>IF(ISNA(VLOOKUP($I81,disall!$A$2:$CY$349,COLUMN(disall!BA80),FALSE)),-9999,VLOOKUP($I81,disall!$A$2:$CY$349,COLUMN(disall!BA80),FALSE))</f>
        <v>28.59</v>
      </c>
      <c r="BI81" s="8">
        <f>IF(ISNA(VLOOKUP($I81,disall!$A$2:$CY$349,COLUMN(disall!BB80),FALSE)),-9999,VLOOKUP($I81,disall!$A$2:$CY$349,COLUMN(disall!BB80),FALSE))</f>
        <v>21.37</v>
      </c>
      <c r="BJ81" s="8">
        <f>IF(ISNA(VLOOKUP($I81,disall!$A$2:$CY$349,COLUMN(disall!BC80),FALSE)),-9999,VLOOKUP($I81,disall!$A$2:$CY$349,COLUMN(disall!BC80),FALSE))</f>
        <v>747.46</v>
      </c>
      <c r="BK81" s="8">
        <f>IF(ISNA(VLOOKUP($I81,disall!$A$2:$CY$349,COLUMN(disall!BD80),FALSE)),-9999,VLOOKUP($I81,disall!$A$2:$CY$349,COLUMN(disall!BD80),FALSE))</f>
        <v>25.27</v>
      </c>
      <c r="BL81" s="8">
        <f>IF(ISNA(VLOOKUP($I81,disall!$A$2:$CY$349,COLUMN(disall!BE80),FALSE)),-9999,VLOOKUP($I81,disall!$A$2:$CY$349,COLUMN(disall!BE80),FALSE))</f>
        <v>35.47</v>
      </c>
      <c r="BM81" s="8">
        <f>IF(ISNA(VLOOKUP($I81,disall!$A$2:$CY$349,COLUMN(disall!BF80),FALSE)),-9999,VLOOKUP($I81,disall!$A$2:$CY$349,COLUMN(disall!BF80),FALSE))</f>
        <v>1403.64</v>
      </c>
      <c r="BN81" s="8">
        <f>IF(ISNA(VLOOKUP($I81,disall!$A$2:$CY$349,COLUMN(disall!BG80),FALSE)),-9999,VLOOKUP($I81,disall!$A$2:$CY$349,COLUMN(disall!BG80),FALSE))</f>
        <v>27.82</v>
      </c>
      <c r="BO81" s="8">
        <f>IF(ISNA(VLOOKUP($I81,disall!$A$2:$CY$349,COLUMN(disall!BH80),FALSE)),-9999,VLOOKUP($I81,disall!$A$2:$CY$349,COLUMN(disall!BH80),FALSE))</f>
        <v>38.99</v>
      </c>
      <c r="BP81" s="8">
        <f>IF(ISNA(VLOOKUP($I81,disall!$A$2:$CY$349,COLUMN(disall!BI80),FALSE)),-9999,VLOOKUP($I81,disall!$A$2:$CY$349,COLUMN(disall!BI80),FALSE))</f>
        <v>1401.51</v>
      </c>
      <c r="BQ81" s="8">
        <f>IF(ISNA(VLOOKUP($I81,disall!$A$2:$CY$349,COLUMN(disall!BJ80),FALSE)),-9999,VLOOKUP($I81,disall!$A$2:$CY$349,COLUMN(disall!BJ80),FALSE))</f>
        <v>35.630000000000003</v>
      </c>
      <c r="BR81" s="8">
        <f>IF(ISNA(VLOOKUP($I81,disall!$A$2:$CY$349,COLUMN(disall!BK80),FALSE)),-9999,VLOOKUP($I81,disall!$A$2:$CY$349,COLUMN(disall!BK80),FALSE))</f>
        <v>38.020000000000003</v>
      </c>
      <c r="BS81" s="8">
        <f>IF(ISNA(VLOOKUP($I81,disall!$A$2:$CY$349,COLUMN(disall!BL80),FALSE)),-9999,VLOOKUP($I81,disall!$A$2:$CY$349,COLUMN(disall!BL80),FALSE))</f>
        <v>1067.08</v>
      </c>
      <c r="BT81" s="8">
        <f>IF(ISNA(VLOOKUP($I81,disall!$A$2:$CY$349,COLUMN(disall!BM80),FALSE)),-9999,VLOOKUP($I81,disall!$A$2:$CY$349,COLUMN(disall!BM80),FALSE))</f>
        <v>38.07</v>
      </c>
      <c r="BU81" s="8">
        <f>IF(ISNA(VLOOKUP($I81,disall!$A$2:$CY$349,COLUMN(disall!BN80),FALSE)),-9999,VLOOKUP($I81,disall!$A$2:$CY$349,COLUMN(disall!BN80),FALSE))</f>
        <v>45.76</v>
      </c>
      <c r="BV81" s="8">
        <f>IF(ISNA(VLOOKUP($I81,disall!$A$2:$CY$349,COLUMN(disall!BO80),FALSE)),-9999,VLOOKUP($I81,disall!$A$2:$CY$349,COLUMN(disall!BO80),FALSE))</f>
        <v>1202</v>
      </c>
      <c r="BW81" s="8">
        <f>IF(ISNA(VLOOKUP($I81,disall!$A$2:$CY$349,COLUMN(disall!BP80),FALSE)),-9999,VLOOKUP($I81,disall!$A$2:$CY$349,COLUMN(disall!BP80),FALSE))</f>
        <v>33.26</v>
      </c>
      <c r="BX81" s="8">
        <f>IF(ISNA(VLOOKUP($I81,disall!$A$2:$CY$349,COLUMN(disall!BQ80),FALSE)),-9999,VLOOKUP($I81,disall!$A$2:$CY$349,COLUMN(disall!BQ80),FALSE))</f>
        <v>48.63</v>
      </c>
      <c r="BY81" s="8">
        <f>IF(ISNA(VLOOKUP($I81,disall!$A$2:$CY$349,COLUMN(disall!BR80),FALSE)),-9999,VLOOKUP($I81,disall!$A$2:$CY$349,COLUMN(disall!BR80),FALSE))</f>
        <v>1462.12</v>
      </c>
      <c r="BZ81" s="8">
        <f>IF(ISNA(VLOOKUP($I81,disall!$A$2:$CY$349,COLUMN(disall!BS80),FALSE)),-9999,VLOOKUP($I81,disall!$A$2:$CY$349,COLUMN(disall!BS80),FALSE))</f>
        <v>43.51</v>
      </c>
      <c r="CA81" s="8">
        <f>IF(ISNA(VLOOKUP($I81,disall!$A$2:$CY$349,COLUMN(disall!BT80),FALSE)),-9999,VLOOKUP($I81,disall!$A$2:$CY$349,COLUMN(disall!BT80),FALSE))</f>
        <v>52.98</v>
      </c>
      <c r="CB81" s="8">
        <f>IF(ISNA(VLOOKUP($I81,disall!$A$2:$CY$349,COLUMN(disall!BU80),FALSE)),-9999,VLOOKUP($I81,disall!$A$2:$CY$349,COLUMN(disall!BU80),FALSE))</f>
        <v>1217.6500000000001</v>
      </c>
      <c r="CC81" s="8">
        <f>IF(ISNA(VLOOKUP($I81,disall!$A$2:$CY$349,COLUMN(disall!BV80),FALSE)),-9999,VLOOKUP($I81,disall!$A$2:$CY$349,COLUMN(disall!BV80),FALSE))</f>
        <v>39.450000000000003</v>
      </c>
      <c r="CD81" s="8">
        <f>IF(ISNA(VLOOKUP($I81,disall!$A$2:$CY$349,COLUMN(disall!BW80),FALSE)),-9999,VLOOKUP($I81,disall!$A$2:$CY$349,COLUMN(disall!BW80),FALSE))</f>
        <v>60.35</v>
      </c>
      <c r="CE81" s="8">
        <f>IF(ISNA(VLOOKUP($I81,disall!$A$2:$CY$349,COLUMN(disall!BX80),FALSE)),-9999,VLOOKUP($I81,disall!$A$2:$CY$349,COLUMN(disall!BX80),FALSE))</f>
        <v>1529.78</v>
      </c>
      <c r="CF81" s="8">
        <f>IF(ISNA(VLOOKUP($I81,disall!$A$2:$CY$349,COLUMN(disall!BY80),FALSE)),-9999,VLOOKUP($I81,disall!$A$2:$CY$349,COLUMN(disall!BY80),FALSE))</f>
        <v>48.94</v>
      </c>
      <c r="CG81" s="8">
        <f>IF(ISNA(VLOOKUP($I81,disall!$A$2:$CY$349,COLUMN(disall!BZ80),FALSE)),-9999,VLOOKUP($I81,disall!$A$2:$CY$349,COLUMN(disall!BZ80),FALSE))</f>
        <v>59.84</v>
      </c>
      <c r="CH81" s="8">
        <f>IF(ISNA(VLOOKUP($I81,disall!$A$2:$CY$349,COLUMN(disall!CA80),FALSE)),-9999,VLOOKUP($I81,disall!$A$2:$CY$349,COLUMN(disall!CA80),FALSE))</f>
        <v>1222.72</v>
      </c>
      <c r="CI81" s="8">
        <f>IF(ISNA(VLOOKUP($I81,disall!$A$2:$CY$349,COLUMN(disall!CB80),FALSE)),-9999,VLOOKUP($I81,disall!$A$2:$CY$349,COLUMN(disall!CB80),FALSE))</f>
        <v>55.7</v>
      </c>
      <c r="CJ81" s="8">
        <f>IF(ISNA(VLOOKUP($I81,disall!$A$2:$CY$349,COLUMN(disall!CC80),FALSE)),-9999,VLOOKUP($I81,disall!$A$2:$CY$349,COLUMN(disall!CC80),FALSE))</f>
        <v>75.760000000000005</v>
      </c>
      <c r="CK81" s="8">
        <f>IF(ISNA(VLOOKUP($I81,disall!$A$2:$CY$349,COLUMN(disall!CD80),FALSE)),-9999,VLOOKUP($I81,disall!$A$2:$CY$349,COLUMN(disall!CD80),FALSE))</f>
        <v>1360.14</v>
      </c>
      <c r="CL81" s="8">
        <f>IF(ISNA(VLOOKUP($I81,disall!$A$2:$CY$349,COLUMN(disall!CE80),FALSE)),-9999,VLOOKUP($I81,disall!$A$2:$CY$349,COLUMN(disall!CE80),FALSE))</f>
        <v>58.12</v>
      </c>
      <c r="CM81" s="8">
        <f>IF(ISNA(VLOOKUP($I81,disall!$A$2:$CY$349,COLUMN(disall!CF80),FALSE)),-9999,VLOOKUP($I81,disall!$A$2:$CY$349,COLUMN(disall!CF80),FALSE))</f>
        <v>69.92</v>
      </c>
      <c r="CN81" s="8">
        <f>IF(ISNA(VLOOKUP($I81,disall!$A$2:$CY$349,COLUMN(disall!CG80),FALSE)),-9999,VLOOKUP($I81,disall!$A$2:$CY$349,COLUMN(disall!CG80),FALSE))</f>
        <v>1203.03</v>
      </c>
      <c r="CO81" s="8">
        <f>IF(ISNA(VLOOKUP($I81,disall!$A$2:$CY$349,COLUMN(disall!CH80),FALSE)),-9999,VLOOKUP($I81,disall!$A$2:$CY$349,COLUMN(disall!CH80),FALSE))</f>
        <v>58.18</v>
      </c>
      <c r="CP81" s="8">
        <f>IF(ISNA(VLOOKUP($I81,disall!$A$2:$CY$349,COLUMN(disall!CI80),FALSE)),-9999,VLOOKUP($I81,disall!$A$2:$CY$349,COLUMN(disall!CI80),FALSE))</f>
        <v>82.05</v>
      </c>
      <c r="CQ81" s="8">
        <f>IF(ISNA(VLOOKUP($I81,disall!$A$2:$CY$349,COLUMN(disall!CJ80),FALSE)),-9999,VLOOKUP($I81,disall!$A$2:$CY$349,COLUMN(disall!CJ80),FALSE))</f>
        <v>1410.28</v>
      </c>
      <c r="CR81" s="8">
        <f>IF(ISNA(VLOOKUP($I81,disall!$A$2:$CY$349,COLUMN(disall!CK80),FALSE)),-9999,VLOOKUP($I81,disall!$A$2:$CY$349,COLUMN(disall!CK80),FALSE))</f>
        <v>0</v>
      </c>
      <c r="CS81" s="8">
        <f>IF(ISNA(VLOOKUP($I81,disall!$A$2:$CY$349,COLUMN(disall!CL80),FALSE)),-9999,VLOOKUP($I81,disall!$A$2:$CY$349,COLUMN(disall!CL80),FALSE))</f>
        <v>0</v>
      </c>
      <c r="CT81" s="8">
        <f>IF(ISNA(VLOOKUP($I81,disall!$A$2:$CY$349,COLUMN(disall!CM80),FALSE)),-9999,VLOOKUP($I81,disall!$A$2:$CY$349,COLUMN(disall!CM80),FALSE))</f>
        <v>0</v>
      </c>
      <c r="CU81" s="8">
        <f>IF(ISNA(VLOOKUP($I81,disall!$A$2:$CY$349,COLUMN(disall!CN80),FALSE)),-9999,VLOOKUP($I81,disall!$A$2:$CY$349,COLUMN(disall!CN80),FALSE))</f>
        <v>59.87</v>
      </c>
      <c r="CV81" s="8">
        <f>IF(ISNA(VLOOKUP($I81,disall!$A$2:$CY$349,COLUMN(disall!CO80),FALSE)),-9999,VLOOKUP($I81,disall!$A$2:$CY$349,COLUMN(disall!CO80),FALSE))</f>
        <v>72.37</v>
      </c>
      <c r="CW81" s="8">
        <f>IF(ISNA(VLOOKUP($I81,disall!$A$2:$CY$349,COLUMN(disall!CP80),FALSE)),-9999,VLOOKUP($I81,disall!$A$2:$CY$349,COLUMN(disall!CP80),FALSE))</f>
        <v>1208.79</v>
      </c>
      <c r="CX81" s="8">
        <f>IF(ISNA(VLOOKUP($I81,disall!$A$2:$CY$349,COLUMN(disall!CQ80),FALSE)),-9999,VLOOKUP($I81,disall!$A$2:$CY$349,COLUMN(disall!CQ80),FALSE))</f>
        <v>56.5</v>
      </c>
      <c r="CY81" s="8">
        <f>IF(ISNA(VLOOKUP($I81,disall!$A$2:$CY$349,COLUMN(disall!CR80),FALSE)),-9999,VLOOKUP($I81,disall!$A$2:$CY$349,COLUMN(disall!CR80),FALSE))</f>
        <v>84.13</v>
      </c>
      <c r="CZ81" s="8">
        <f>IF(ISNA(VLOOKUP($I81,disall!$A$2:$CY$349,COLUMN(disall!CS80),FALSE)),-9999,VLOOKUP($I81,disall!$A$2:$CY$349,COLUMN(disall!CS80),FALSE))</f>
        <v>1489.03</v>
      </c>
      <c r="DA81" s="8">
        <f>IF(ISNA(VLOOKUP($I81,disall!$A$2:$CY$349,COLUMN(disall!CT80),FALSE)),-9999,VLOOKUP($I81,disall!$A$2:$CY$349,COLUMN(disall!CT80),FALSE))</f>
        <v>0</v>
      </c>
      <c r="DB81" s="8">
        <f>IF(ISNA(VLOOKUP($I81,disall!$A$2:$CY$349,COLUMN(disall!CU80),FALSE)),-9999,VLOOKUP($I81,disall!$A$2:$CY$349,COLUMN(disall!CU80),FALSE))</f>
        <v>0</v>
      </c>
      <c r="DC81" s="8">
        <f>IF(ISNA(VLOOKUP($I81,disall!$A$2:$CY$349,COLUMN(disall!CV80),FALSE)),-9999,VLOOKUP($I81,disall!$A$2:$CY$349,COLUMN(disall!CV80),FALSE))</f>
        <v>0</v>
      </c>
      <c r="DD81" s="8">
        <f>IF(ISNA(VLOOKUP($I81,disall!$A$2:$CY$349,COLUMN(disall!CW80),FALSE)),-9999,VLOOKUP($I81,disall!$A$2:$CY$349,COLUMN(disall!CW80),FALSE))</f>
        <v>0</v>
      </c>
      <c r="DE81" s="8">
        <f>IF(ISNA(VLOOKUP($I81,disall!$A$2:$CY$349,COLUMN(disall!CX80),FALSE)),-9999,VLOOKUP($I81,disall!$A$2:$CY$349,COLUMN(disall!CX80),FALSE))</f>
        <v>0</v>
      </c>
      <c r="DF81" s="8">
        <f>IF(ISNA(VLOOKUP($I81,disall!$A$2:$CY$349,COLUMN(disall!CY80),FALSE)),-9999,VLOOKUP($I81,disall!$A$2:$CY$349,COLUMN(disall!CY80),FALSE))</f>
        <v>0</v>
      </c>
    </row>
    <row r="82" spans="1:110" x14ac:dyDescent="0.25">
      <c r="A82">
        <v>305</v>
      </c>
      <c r="B82" t="s">
        <v>8</v>
      </c>
      <c r="C82" t="s">
        <v>472</v>
      </c>
      <c r="D82" t="s">
        <v>306</v>
      </c>
      <c r="E82" t="s">
        <v>596</v>
      </c>
      <c r="F82" t="s">
        <v>308</v>
      </c>
      <c r="G82" t="s">
        <v>597</v>
      </c>
      <c r="H82">
        <v>1513</v>
      </c>
      <c r="I82">
        <f>IF(ISNA(VLOOKUP(H82,disall!$D$2:$L$349,1,FALSE)),H82,VLOOKUP(H82,disall!$D$2:$L$349,1,FALSE))</f>
        <v>1513</v>
      </c>
      <c r="J82">
        <f>IF(ISNA(VLOOKUP(H82,disall!$D$2:$L$349,1,FALSE)),"NA",VLOOKUP(H82,disall!$D$2:$L$349,2,FALSE))</f>
        <v>1513</v>
      </c>
      <c r="K82" t="str">
        <f>IF(ISNA(VLOOKUP(I82,disall!$A$2:$L$349,3,FALSE)),F82,VLOOKUP(I82,disall!$A$2:$L$349,3,FALSE))</f>
        <v>Sundargarh</v>
      </c>
      <c r="L82" t="str">
        <f>IF(ISNA(VLOOKUP(I82,disall!$A$2:$L$349,12,FALSE)),"NA",VLOOKUP(I82,disall!$A$2:$L$349,12,FALSE))</f>
        <v>Sundargarh</v>
      </c>
      <c r="M82">
        <f>IF(ISNA(VLOOKUP(I82,disall!$A$2:$M$349,6,FALSE)),"NA",VLOOKUP(I82,disall!$A$2:$M$349,6,FALSE))</f>
        <v>15</v>
      </c>
      <c r="N82">
        <f>IF(ISNA(VLOOKUP(I82,disall!$A$2:$M$349,7,FALSE)),"NA",VLOOKUP(I82,disall!$A$2:$M$349,7,FALSE))</f>
        <v>0.76278299999999999</v>
      </c>
      <c r="O82">
        <f>IF(ISNA(VLOOKUP(I82,disall!$A$2:$M$349,8,FALSE)),"NA",VLOOKUP(I82,disall!$A$2:$M$349,8,FALSE))</f>
        <v>5.5753950000000003</v>
      </c>
      <c r="P82" t="str">
        <f>IF(ISNA(VLOOKUP(I82,disall!$A$2:$M$349,9,FALSE)),"NA",VLOOKUP(I82,disall!$A$2:$M$349,9,FALSE))</f>
        <v>POLY</v>
      </c>
      <c r="Q82">
        <f>IF(ISNA(VLOOKUP(I82,disall!$A$2:$M$349,10,FALSE)),"NA",VLOOKUP(I82,disall!$A$2:$M$349,10,FALSE))</f>
        <v>356181300</v>
      </c>
      <c r="R82" t="str">
        <f>IF(ISNA(VLOOKUP(I82,disall!$A$2:$M$349,11,FALSE)),"NA",VLOOKUP(I82,disall!$A$2:$M$349,11,FALSE))</f>
        <v>Orissa</v>
      </c>
      <c r="S82" t="str">
        <f>IF(ISNA(VLOOKUP(I82,disall!$A$2:$M$349,12,FALSE)),"NA",VLOOKUP(I82,disall!$A$2:$M$349,12,FALSE))</f>
        <v>Sundargarh</v>
      </c>
      <c r="T82">
        <f>IF(ISNA(VLOOKUP(I82,disall!$A$2:$M$349,13,FALSE)),"NA",VLOOKUP(I82,disall!$A$2:$M$349,13,FALSE))</f>
        <v>207</v>
      </c>
      <c r="U82" s="8">
        <f>IF(ISNA(VLOOKUP($I82,disall!$A$2:$CY$349,COLUMN(disall!N81),FALSE)),-9999,VLOOKUP($I82,disall!$A$2:$CY$349,COLUMN(disall!N81),FALSE))</f>
        <v>1.34</v>
      </c>
      <c r="V82" s="8">
        <f>IF(ISNA(VLOOKUP($I82,disall!$A$2:$CY$349,COLUMN(disall!O81),FALSE)),-9999,VLOOKUP($I82,disall!$A$2:$CY$349,COLUMN(disall!O81),FALSE))</f>
        <v>1.61</v>
      </c>
      <c r="W82" s="8">
        <f>IF(ISNA(VLOOKUP($I82,disall!$A$2:$CY$349,COLUMN(disall!P81),FALSE)),-9999,VLOOKUP($I82,disall!$A$2:$CY$349,COLUMN(disall!P81),FALSE))</f>
        <v>1201.49</v>
      </c>
      <c r="X82" s="8">
        <f>IF(ISNA(VLOOKUP($I82,disall!$A$2:$CY$349,COLUMN(disall!Q81),FALSE)),-9999,VLOOKUP($I82,disall!$A$2:$CY$349,COLUMN(disall!Q81),FALSE))</f>
        <v>1.1000000000000001</v>
      </c>
      <c r="Y82" s="8">
        <f>IF(ISNA(VLOOKUP($I82,disall!$A$2:$CY$349,COLUMN(disall!R81),FALSE)),-9999,VLOOKUP($I82,disall!$A$2:$CY$349,COLUMN(disall!R81),FALSE))</f>
        <v>0.81</v>
      </c>
      <c r="Z82" s="8">
        <f>IF(ISNA(VLOOKUP($I82,disall!$A$2:$CY$349,COLUMN(disall!S81),FALSE)),-9999,VLOOKUP($I82,disall!$A$2:$CY$349,COLUMN(disall!S81),FALSE))</f>
        <v>736.36</v>
      </c>
      <c r="AA82" s="8">
        <f>IF(ISNA(VLOOKUP($I82,disall!$A$2:$CY$349,COLUMN(disall!T81),FALSE)),-9999,VLOOKUP($I82,disall!$A$2:$CY$349,COLUMN(disall!T81),FALSE))</f>
        <v>0</v>
      </c>
      <c r="AB82" s="8">
        <f>IF(ISNA(VLOOKUP($I82,disall!$A$2:$CY$349,COLUMN(disall!U81),FALSE)),-9999,VLOOKUP($I82,disall!$A$2:$CY$349,COLUMN(disall!U81),FALSE))</f>
        <v>0</v>
      </c>
      <c r="AC82" s="8">
        <f>IF(ISNA(VLOOKUP($I82,disall!$A$2:$CY$349,COLUMN(disall!V81),FALSE)),-9999,VLOOKUP($I82,disall!$A$2:$CY$349,COLUMN(disall!V81),FALSE))</f>
        <v>0</v>
      </c>
      <c r="AD82" s="8">
        <f>IF(ISNA(VLOOKUP($I82,disall!$A$2:$CY$349,COLUMN(disall!W81),FALSE)),-9999,VLOOKUP($I82,disall!$A$2:$CY$349,COLUMN(disall!W81),FALSE))</f>
        <v>1.17</v>
      </c>
      <c r="AE82" s="8">
        <f>IF(ISNA(VLOOKUP($I82,disall!$A$2:$CY$349,COLUMN(disall!X81),FALSE)),-9999,VLOOKUP($I82,disall!$A$2:$CY$349,COLUMN(disall!X81),FALSE))</f>
        <v>0.86</v>
      </c>
      <c r="AF82" s="8">
        <f>IF(ISNA(VLOOKUP($I82,disall!$A$2:$CY$349,COLUMN(disall!Y81),FALSE)),-9999,VLOOKUP($I82,disall!$A$2:$CY$349,COLUMN(disall!Y81),FALSE))</f>
        <v>735.04</v>
      </c>
      <c r="AG82" s="8">
        <f>IF(ISNA(VLOOKUP($I82,disall!$A$2:$CY$349,COLUMN(disall!Z81),FALSE)),-9999,VLOOKUP($I82,disall!$A$2:$CY$349,COLUMN(disall!Z81),FALSE))</f>
        <v>1.29</v>
      </c>
      <c r="AH82" s="8">
        <f>IF(ISNA(VLOOKUP($I82,disall!$A$2:$CY$349,COLUMN(disall!AA81),FALSE)),-9999,VLOOKUP($I82,disall!$A$2:$CY$349,COLUMN(disall!AA81),FALSE))</f>
        <v>0.96</v>
      </c>
      <c r="AI82" s="8">
        <f>IF(ISNA(VLOOKUP($I82,disall!$A$2:$CY$349,COLUMN(disall!AB81),FALSE)),-9999,VLOOKUP($I82,disall!$A$2:$CY$349,COLUMN(disall!AB81),FALSE))</f>
        <v>744.19</v>
      </c>
      <c r="AJ82" s="8">
        <f>IF(ISNA(VLOOKUP($I82,disall!$A$2:$CY$349,COLUMN(disall!AC81),FALSE)),-9999,VLOOKUP($I82,disall!$A$2:$CY$349,COLUMN(disall!AC81),FALSE))</f>
        <v>1.74</v>
      </c>
      <c r="AK82" s="8">
        <f>IF(ISNA(VLOOKUP($I82,disall!$A$2:$CY$349,COLUMN(disall!AD81),FALSE)),-9999,VLOOKUP($I82,disall!$A$2:$CY$349,COLUMN(disall!AD81),FALSE))</f>
        <v>1.83</v>
      </c>
      <c r="AL82" s="8">
        <f>IF(ISNA(VLOOKUP($I82,disall!$A$2:$CY$349,COLUMN(disall!AE81),FALSE)),-9999,VLOOKUP($I82,disall!$A$2:$CY$349,COLUMN(disall!AE81),FALSE))</f>
        <v>1051.72</v>
      </c>
      <c r="AM82" s="8">
        <f>IF(ISNA(VLOOKUP($I82,disall!$A$2:$CY$349,COLUMN(disall!AF81),FALSE)),-9999,VLOOKUP($I82,disall!$A$2:$CY$349,COLUMN(disall!AF81),FALSE))</f>
        <v>1.67</v>
      </c>
      <c r="AN82" s="8">
        <f>IF(ISNA(VLOOKUP($I82,disall!$A$2:$CY$349,COLUMN(disall!AG81),FALSE)),-9999,VLOOKUP($I82,disall!$A$2:$CY$349,COLUMN(disall!AG81),FALSE))</f>
        <v>1.68</v>
      </c>
      <c r="AO82" s="8">
        <f>IF(ISNA(VLOOKUP($I82,disall!$A$2:$CY$349,COLUMN(disall!AH81),FALSE)),-9999,VLOOKUP($I82,disall!$A$2:$CY$349,COLUMN(disall!AH81),FALSE))</f>
        <v>1005.99</v>
      </c>
      <c r="AP82" s="8">
        <f>IF(ISNA(VLOOKUP($I82,disall!$A$2:$CY$349,COLUMN(disall!AI81),FALSE)),-9999,VLOOKUP($I82,disall!$A$2:$CY$349,COLUMN(disall!AI81),FALSE))</f>
        <v>4.32</v>
      </c>
      <c r="AQ82" s="8">
        <f>IF(ISNA(VLOOKUP($I82,disall!$A$2:$CY$349,COLUMN(disall!AJ81),FALSE)),-9999,VLOOKUP($I82,disall!$A$2:$CY$349,COLUMN(disall!AJ81),FALSE))</f>
        <v>4.34</v>
      </c>
      <c r="AR82" s="8">
        <f>IF(ISNA(VLOOKUP($I82,disall!$A$2:$CY$349,COLUMN(disall!AK81),FALSE)),-9999,VLOOKUP($I82,disall!$A$2:$CY$349,COLUMN(disall!AK81),FALSE))</f>
        <v>1004.63</v>
      </c>
      <c r="AS82" s="8">
        <f>IF(ISNA(VLOOKUP($I82,disall!$A$2:$CY$349,COLUMN(disall!AL81),FALSE)),-9999,VLOOKUP($I82,disall!$A$2:$CY$349,COLUMN(disall!AL81),FALSE))</f>
        <v>3.37</v>
      </c>
      <c r="AT82" s="8">
        <f>IF(ISNA(VLOOKUP($I82,disall!$A$2:$CY$349,COLUMN(disall!AM81),FALSE)),-9999,VLOOKUP($I82,disall!$A$2:$CY$349,COLUMN(disall!AM81),FALSE))</f>
        <v>3.39</v>
      </c>
      <c r="AU82" s="8">
        <f>IF(ISNA(VLOOKUP($I82,disall!$A$2:$CY$349,COLUMN(disall!AN81),FALSE)),-9999,VLOOKUP($I82,disall!$A$2:$CY$349,COLUMN(disall!AN81),FALSE))</f>
        <v>1005.93</v>
      </c>
      <c r="AV82" s="8">
        <f>IF(ISNA(VLOOKUP($I82,disall!$A$2:$CY$349,COLUMN(disall!AO81),FALSE)),-9999,VLOOKUP($I82,disall!$A$2:$CY$349,COLUMN(disall!AO81),FALSE))</f>
        <v>3.61</v>
      </c>
      <c r="AW82" s="8">
        <f>IF(ISNA(VLOOKUP($I82,disall!$A$2:$CY$349,COLUMN(disall!AP81),FALSE)),-9999,VLOOKUP($I82,disall!$A$2:$CY$349,COLUMN(disall!AP81),FALSE))</f>
        <v>3.62</v>
      </c>
      <c r="AX82" s="8">
        <f>IF(ISNA(VLOOKUP($I82,disall!$A$2:$CY$349,COLUMN(disall!AQ81),FALSE)),-9999,VLOOKUP($I82,disall!$A$2:$CY$349,COLUMN(disall!AQ81),FALSE))</f>
        <v>1002.77</v>
      </c>
      <c r="AY82" s="8">
        <f>IF(ISNA(VLOOKUP($I82,disall!$A$2:$CY$349,COLUMN(disall!AR81),FALSE)),-9999,VLOOKUP($I82,disall!$A$2:$CY$349,COLUMN(disall!AR81),FALSE))</f>
        <v>3.04</v>
      </c>
      <c r="AZ82" s="8">
        <f>IF(ISNA(VLOOKUP($I82,disall!$A$2:$CY$349,COLUMN(disall!AS81),FALSE)),-9999,VLOOKUP($I82,disall!$A$2:$CY$349,COLUMN(disall!AS81),FALSE))</f>
        <v>1.53</v>
      </c>
      <c r="BA82" s="8">
        <f>IF(ISNA(VLOOKUP($I82,disall!$A$2:$CY$349,COLUMN(disall!AT81),FALSE)),-9999,VLOOKUP($I82,disall!$A$2:$CY$349,COLUMN(disall!AT81),FALSE))</f>
        <v>503.29</v>
      </c>
      <c r="BB82" s="8">
        <f>IF(ISNA(VLOOKUP($I82,disall!$A$2:$CY$349,COLUMN(disall!AU81),FALSE)),-9999,VLOOKUP($I82,disall!$A$2:$CY$349,COLUMN(disall!AU81),FALSE))</f>
        <v>2.81</v>
      </c>
      <c r="BC82" s="8">
        <f>IF(ISNA(VLOOKUP($I82,disall!$A$2:$CY$349,COLUMN(disall!AV81),FALSE)),-9999,VLOOKUP($I82,disall!$A$2:$CY$349,COLUMN(disall!AV81),FALSE))</f>
        <v>1.71</v>
      </c>
      <c r="BD82" s="8">
        <f>IF(ISNA(VLOOKUP($I82,disall!$A$2:$CY$349,COLUMN(disall!AW81),FALSE)),-9999,VLOOKUP($I82,disall!$A$2:$CY$349,COLUMN(disall!AW81),FALSE))</f>
        <v>608.54</v>
      </c>
      <c r="BE82" s="8">
        <f>IF(ISNA(VLOOKUP($I82,disall!$A$2:$CY$349,COLUMN(disall!AX81),FALSE)),-9999,VLOOKUP($I82,disall!$A$2:$CY$349,COLUMN(disall!AX81),FALSE))</f>
        <v>2.92</v>
      </c>
      <c r="BF82" s="8">
        <f>IF(ISNA(VLOOKUP($I82,disall!$A$2:$CY$349,COLUMN(disall!AY81),FALSE)),-9999,VLOOKUP($I82,disall!$A$2:$CY$349,COLUMN(disall!AY81),FALSE))</f>
        <v>1.76</v>
      </c>
      <c r="BG82" s="8">
        <f>IF(ISNA(VLOOKUP($I82,disall!$A$2:$CY$349,COLUMN(disall!AZ81),FALSE)),-9999,VLOOKUP($I82,disall!$A$2:$CY$349,COLUMN(disall!AZ81),FALSE))</f>
        <v>602.74</v>
      </c>
      <c r="BH82" s="8">
        <f>IF(ISNA(VLOOKUP($I82,disall!$A$2:$CY$349,COLUMN(disall!BA81),FALSE)),-9999,VLOOKUP($I82,disall!$A$2:$CY$349,COLUMN(disall!BA81),FALSE))</f>
        <v>1.59</v>
      </c>
      <c r="BI82" s="8">
        <f>IF(ISNA(VLOOKUP($I82,disall!$A$2:$CY$349,COLUMN(disall!BB81),FALSE)),-9999,VLOOKUP($I82,disall!$A$2:$CY$349,COLUMN(disall!BB81),FALSE))</f>
        <v>0.48</v>
      </c>
      <c r="BJ82" s="8">
        <f>IF(ISNA(VLOOKUP($I82,disall!$A$2:$CY$349,COLUMN(disall!BC81),FALSE)),-9999,VLOOKUP($I82,disall!$A$2:$CY$349,COLUMN(disall!BC81),FALSE))</f>
        <v>301.89</v>
      </c>
      <c r="BK82" s="8">
        <f>IF(ISNA(VLOOKUP($I82,disall!$A$2:$CY$349,COLUMN(disall!BD81),FALSE)),-9999,VLOOKUP($I82,disall!$A$2:$CY$349,COLUMN(disall!BD81),FALSE))</f>
        <v>2.04</v>
      </c>
      <c r="BL82" s="8">
        <f>IF(ISNA(VLOOKUP($I82,disall!$A$2:$CY$349,COLUMN(disall!BE81),FALSE)),-9999,VLOOKUP($I82,disall!$A$2:$CY$349,COLUMN(disall!BE81),FALSE))</f>
        <v>1.82</v>
      </c>
      <c r="BM82" s="8">
        <f>IF(ISNA(VLOOKUP($I82,disall!$A$2:$CY$349,COLUMN(disall!BF81),FALSE)),-9999,VLOOKUP($I82,disall!$A$2:$CY$349,COLUMN(disall!BF81),FALSE))</f>
        <v>892.16</v>
      </c>
      <c r="BN82" s="8">
        <f>IF(ISNA(VLOOKUP($I82,disall!$A$2:$CY$349,COLUMN(disall!BG81),FALSE)),-9999,VLOOKUP($I82,disall!$A$2:$CY$349,COLUMN(disall!BG81),FALSE))</f>
        <v>5.17</v>
      </c>
      <c r="BO82" s="8">
        <f>IF(ISNA(VLOOKUP($I82,disall!$A$2:$CY$349,COLUMN(disall!BH81),FALSE)),-9999,VLOOKUP($I82,disall!$A$2:$CY$349,COLUMN(disall!BH81),FALSE))</f>
        <v>3.14</v>
      </c>
      <c r="BP82" s="8">
        <f>IF(ISNA(VLOOKUP($I82,disall!$A$2:$CY$349,COLUMN(disall!BI81),FALSE)),-9999,VLOOKUP($I82,disall!$A$2:$CY$349,COLUMN(disall!BI81),FALSE))</f>
        <v>607.35</v>
      </c>
      <c r="BQ82" s="8">
        <f>IF(ISNA(VLOOKUP($I82,disall!$A$2:$CY$349,COLUMN(disall!BJ81),FALSE)),-9999,VLOOKUP($I82,disall!$A$2:$CY$349,COLUMN(disall!BJ81),FALSE))</f>
        <v>4.6900000000000004</v>
      </c>
      <c r="BR82" s="8">
        <f>IF(ISNA(VLOOKUP($I82,disall!$A$2:$CY$349,COLUMN(disall!BK81),FALSE)),-9999,VLOOKUP($I82,disall!$A$2:$CY$349,COLUMN(disall!BK81),FALSE))</f>
        <v>3.43</v>
      </c>
      <c r="BS82" s="8">
        <f>IF(ISNA(VLOOKUP($I82,disall!$A$2:$CY$349,COLUMN(disall!BL81),FALSE)),-9999,VLOOKUP($I82,disall!$A$2:$CY$349,COLUMN(disall!BL81),FALSE))</f>
        <v>731.34</v>
      </c>
      <c r="BT82" s="8">
        <f>IF(ISNA(VLOOKUP($I82,disall!$A$2:$CY$349,COLUMN(disall!BM81),FALSE)),-9999,VLOOKUP($I82,disall!$A$2:$CY$349,COLUMN(disall!BM81),FALSE))</f>
        <v>7.5</v>
      </c>
      <c r="BU82" s="8">
        <f>IF(ISNA(VLOOKUP($I82,disall!$A$2:$CY$349,COLUMN(disall!BN81),FALSE)),-9999,VLOOKUP($I82,disall!$A$2:$CY$349,COLUMN(disall!BN81),FALSE))</f>
        <v>8.64</v>
      </c>
      <c r="BV82" s="8">
        <f>IF(ISNA(VLOOKUP($I82,disall!$A$2:$CY$349,COLUMN(disall!BO81),FALSE)),-9999,VLOOKUP($I82,disall!$A$2:$CY$349,COLUMN(disall!BO81),FALSE))</f>
        <v>1152</v>
      </c>
      <c r="BW82" s="8">
        <f>IF(ISNA(VLOOKUP($I82,disall!$A$2:$CY$349,COLUMN(disall!BP81),FALSE)),-9999,VLOOKUP($I82,disall!$A$2:$CY$349,COLUMN(disall!BP81),FALSE))</f>
        <v>6.66</v>
      </c>
      <c r="BX82" s="8">
        <f>IF(ISNA(VLOOKUP($I82,disall!$A$2:$CY$349,COLUMN(disall!BQ81),FALSE)),-9999,VLOOKUP($I82,disall!$A$2:$CY$349,COLUMN(disall!BQ81),FALSE))</f>
        <v>7.22</v>
      </c>
      <c r="BY82" s="8">
        <f>IF(ISNA(VLOOKUP($I82,disall!$A$2:$CY$349,COLUMN(disall!BR81),FALSE)),-9999,VLOOKUP($I82,disall!$A$2:$CY$349,COLUMN(disall!BR81),FALSE))</f>
        <v>1084.08</v>
      </c>
      <c r="BZ82" s="8">
        <f>IF(ISNA(VLOOKUP($I82,disall!$A$2:$CY$349,COLUMN(disall!BS81),FALSE)),-9999,VLOOKUP($I82,disall!$A$2:$CY$349,COLUMN(disall!BS81),FALSE))</f>
        <v>5.92</v>
      </c>
      <c r="CA82" s="8">
        <f>IF(ISNA(VLOOKUP($I82,disall!$A$2:$CY$349,COLUMN(disall!BT81),FALSE)),-9999,VLOOKUP($I82,disall!$A$2:$CY$349,COLUMN(disall!BT81),FALSE))</f>
        <v>6.52</v>
      </c>
      <c r="CB82" s="8">
        <f>IF(ISNA(VLOOKUP($I82,disall!$A$2:$CY$349,COLUMN(disall!BU81),FALSE)),-9999,VLOOKUP($I82,disall!$A$2:$CY$349,COLUMN(disall!BU81),FALSE))</f>
        <v>1101.3499999999999</v>
      </c>
      <c r="CC82" s="8">
        <f>IF(ISNA(VLOOKUP($I82,disall!$A$2:$CY$349,COLUMN(disall!BV81),FALSE)),-9999,VLOOKUP($I82,disall!$A$2:$CY$349,COLUMN(disall!BV81),FALSE))</f>
        <v>6.19</v>
      </c>
      <c r="CD82" s="8">
        <f>IF(ISNA(VLOOKUP($I82,disall!$A$2:$CY$349,COLUMN(disall!BW81),FALSE)),-9999,VLOOKUP($I82,disall!$A$2:$CY$349,COLUMN(disall!BW81),FALSE))</f>
        <v>6.98</v>
      </c>
      <c r="CE82" s="8">
        <f>IF(ISNA(VLOOKUP($I82,disall!$A$2:$CY$349,COLUMN(disall!BX81),FALSE)),-9999,VLOOKUP($I82,disall!$A$2:$CY$349,COLUMN(disall!BX81),FALSE))</f>
        <v>1127.6300000000001</v>
      </c>
      <c r="CF82" s="8">
        <f>IF(ISNA(VLOOKUP($I82,disall!$A$2:$CY$349,COLUMN(disall!BY81),FALSE)),-9999,VLOOKUP($I82,disall!$A$2:$CY$349,COLUMN(disall!BY81),FALSE))</f>
        <v>5.8</v>
      </c>
      <c r="CG82" s="8">
        <f>IF(ISNA(VLOOKUP($I82,disall!$A$2:$CY$349,COLUMN(disall!BZ81),FALSE)),-9999,VLOOKUP($I82,disall!$A$2:$CY$349,COLUMN(disall!BZ81),FALSE))</f>
        <v>5.62</v>
      </c>
      <c r="CH82" s="8">
        <f>IF(ISNA(VLOOKUP($I82,disall!$A$2:$CY$349,COLUMN(disall!CA81),FALSE)),-9999,VLOOKUP($I82,disall!$A$2:$CY$349,COLUMN(disall!CA81),FALSE))</f>
        <v>968.97</v>
      </c>
      <c r="CI82" s="8">
        <f>IF(ISNA(VLOOKUP($I82,disall!$A$2:$CY$349,COLUMN(disall!CB81),FALSE)),-9999,VLOOKUP($I82,disall!$A$2:$CY$349,COLUMN(disall!CB81),FALSE))</f>
        <v>7.12</v>
      </c>
      <c r="CJ82" s="8">
        <f>IF(ISNA(VLOOKUP($I82,disall!$A$2:$CY$349,COLUMN(disall!CC81),FALSE)),-9999,VLOOKUP($I82,disall!$A$2:$CY$349,COLUMN(disall!CC81),FALSE))</f>
        <v>7.26</v>
      </c>
      <c r="CK82" s="8">
        <f>IF(ISNA(VLOOKUP($I82,disall!$A$2:$CY$349,COLUMN(disall!CD81),FALSE)),-9999,VLOOKUP($I82,disall!$A$2:$CY$349,COLUMN(disall!CD81),FALSE))</f>
        <v>1019.66</v>
      </c>
      <c r="CL82" s="8">
        <f>IF(ISNA(VLOOKUP($I82,disall!$A$2:$CY$349,COLUMN(disall!CE81),FALSE)),-9999,VLOOKUP($I82,disall!$A$2:$CY$349,COLUMN(disall!CE81),FALSE))</f>
        <v>7.45</v>
      </c>
      <c r="CM82" s="8">
        <f>IF(ISNA(VLOOKUP($I82,disall!$A$2:$CY$349,COLUMN(disall!CF81),FALSE)),-9999,VLOOKUP($I82,disall!$A$2:$CY$349,COLUMN(disall!CF81),FALSE))</f>
        <v>10</v>
      </c>
      <c r="CN82" s="8">
        <f>IF(ISNA(VLOOKUP($I82,disall!$A$2:$CY$349,COLUMN(disall!CG81),FALSE)),-9999,VLOOKUP($I82,disall!$A$2:$CY$349,COLUMN(disall!CG81),FALSE))</f>
        <v>1342.28</v>
      </c>
      <c r="CO82" s="8">
        <f>IF(ISNA(VLOOKUP($I82,disall!$A$2:$CY$349,COLUMN(disall!CH81),FALSE)),-9999,VLOOKUP($I82,disall!$A$2:$CY$349,COLUMN(disall!CH81),FALSE))</f>
        <v>7.56</v>
      </c>
      <c r="CP82" s="8">
        <f>IF(ISNA(VLOOKUP($I82,disall!$A$2:$CY$349,COLUMN(disall!CI81),FALSE)),-9999,VLOOKUP($I82,disall!$A$2:$CY$349,COLUMN(disall!CI81),FALSE))</f>
        <v>10.53</v>
      </c>
      <c r="CQ82" s="8">
        <f>IF(ISNA(VLOOKUP($I82,disall!$A$2:$CY$349,COLUMN(disall!CJ81),FALSE)),-9999,VLOOKUP($I82,disall!$A$2:$CY$349,COLUMN(disall!CJ81),FALSE))</f>
        <v>1392.86</v>
      </c>
      <c r="CR82" s="8">
        <f>IF(ISNA(VLOOKUP($I82,disall!$A$2:$CY$349,COLUMN(disall!CK81),FALSE)),-9999,VLOOKUP($I82,disall!$A$2:$CY$349,COLUMN(disall!CK81),FALSE))</f>
        <v>0</v>
      </c>
      <c r="CS82" s="8">
        <f>IF(ISNA(VLOOKUP($I82,disall!$A$2:$CY$349,COLUMN(disall!CL81),FALSE)),-9999,VLOOKUP($I82,disall!$A$2:$CY$349,COLUMN(disall!CL81),FALSE))</f>
        <v>0</v>
      </c>
      <c r="CT82" s="8">
        <f>IF(ISNA(VLOOKUP($I82,disall!$A$2:$CY$349,COLUMN(disall!CM81),FALSE)),-9999,VLOOKUP($I82,disall!$A$2:$CY$349,COLUMN(disall!CM81),FALSE))</f>
        <v>0</v>
      </c>
      <c r="CU82" s="8">
        <f>IF(ISNA(VLOOKUP($I82,disall!$A$2:$CY$349,COLUMN(disall!CN81),FALSE)),-9999,VLOOKUP($I82,disall!$A$2:$CY$349,COLUMN(disall!CN81),FALSE))</f>
        <v>5.54</v>
      </c>
      <c r="CV82" s="8">
        <f>IF(ISNA(VLOOKUP($I82,disall!$A$2:$CY$349,COLUMN(disall!CO81),FALSE)),-9999,VLOOKUP($I82,disall!$A$2:$CY$349,COLUMN(disall!CO81),FALSE))</f>
        <v>7.54</v>
      </c>
      <c r="CW82" s="8">
        <f>IF(ISNA(VLOOKUP($I82,disall!$A$2:$CY$349,COLUMN(disall!CP81),FALSE)),-9999,VLOOKUP($I82,disall!$A$2:$CY$349,COLUMN(disall!CP81),FALSE))</f>
        <v>1361.01</v>
      </c>
      <c r="CX82" s="8">
        <f>IF(ISNA(VLOOKUP($I82,disall!$A$2:$CY$349,COLUMN(disall!CQ81),FALSE)),-9999,VLOOKUP($I82,disall!$A$2:$CY$349,COLUMN(disall!CQ81),FALSE))</f>
        <v>6.79</v>
      </c>
      <c r="CY82" s="8">
        <f>IF(ISNA(VLOOKUP($I82,disall!$A$2:$CY$349,COLUMN(disall!CR81),FALSE)),-9999,VLOOKUP($I82,disall!$A$2:$CY$349,COLUMN(disall!CR81),FALSE))</f>
        <v>10.11</v>
      </c>
      <c r="CZ82" s="8">
        <f>IF(ISNA(VLOOKUP($I82,disall!$A$2:$CY$349,COLUMN(disall!CS81),FALSE)),-9999,VLOOKUP($I82,disall!$A$2:$CY$349,COLUMN(disall!CS81),FALSE))</f>
        <v>1488.95</v>
      </c>
      <c r="DA82" s="8">
        <f>IF(ISNA(VLOOKUP($I82,disall!$A$2:$CY$349,COLUMN(disall!CT81),FALSE)),-9999,VLOOKUP($I82,disall!$A$2:$CY$349,COLUMN(disall!CT81),FALSE))</f>
        <v>0</v>
      </c>
      <c r="DB82" s="8">
        <f>IF(ISNA(VLOOKUP($I82,disall!$A$2:$CY$349,COLUMN(disall!CU81),FALSE)),-9999,VLOOKUP($I82,disall!$A$2:$CY$349,COLUMN(disall!CU81),FALSE))</f>
        <v>0</v>
      </c>
      <c r="DC82" s="8">
        <f>IF(ISNA(VLOOKUP($I82,disall!$A$2:$CY$349,COLUMN(disall!CV81),FALSE)),-9999,VLOOKUP($I82,disall!$A$2:$CY$349,COLUMN(disall!CV81),FALSE))</f>
        <v>0</v>
      </c>
      <c r="DD82" s="8">
        <f>IF(ISNA(VLOOKUP($I82,disall!$A$2:$CY$349,COLUMN(disall!CW81),FALSE)),-9999,VLOOKUP($I82,disall!$A$2:$CY$349,COLUMN(disall!CW81),FALSE))</f>
        <v>0</v>
      </c>
      <c r="DE82" s="8">
        <f>IF(ISNA(VLOOKUP($I82,disall!$A$2:$CY$349,COLUMN(disall!CX81),FALSE)),-9999,VLOOKUP($I82,disall!$A$2:$CY$349,COLUMN(disall!CX81),FALSE))</f>
        <v>0</v>
      </c>
      <c r="DF82" s="8">
        <f>IF(ISNA(VLOOKUP($I82,disall!$A$2:$CY$349,COLUMN(disall!CY81),FALSE)),-9999,VLOOKUP($I82,disall!$A$2:$CY$349,COLUMN(disall!CY81),FALSE))</f>
        <v>0</v>
      </c>
    </row>
    <row r="83" spans="1:110" x14ac:dyDescent="0.25">
      <c r="A83">
        <v>309</v>
      </c>
      <c r="B83" t="s">
        <v>8</v>
      </c>
      <c r="C83" t="s">
        <v>472</v>
      </c>
      <c r="D83" t="s">
        <v>100</v>
      </c>
      <c r="E83" t="s">
        <v>473</v>
      </c>
      <c r="F83" t="s">
        <v>102</v>
      </c>
      <c r="G83" t="s">
        <v>599</v>
      </c>
      <c r="H83">
        <v>1601</v>
      </c>
      <c r="I83">
        <f>IF(ISNA(VLOOKUP(H83,disall!$D$2:$L$349,1,FALSE)),H83,VLOOKUP(H83,disall!$D$2:$L$349,1,FALSE))</f>
        <v>1601</v>
      </c>
      <c r="J83">
        <f>IF(ISNA(VLOOKUP(H83,disall!$D$2:$L$349,1,FALSE)),"NA",VLOOKUP(H83,disall!$D$2:$L$349,2,FALSE))</f>
        <v>1601</v>
      </c>
      <c r="K83" t="str">
        <f>IF(ISNA(VLOOKUP(I83,disall!$A$2:$L$349,3,FALSE)),F83,VLOOKUP(I83,disall!$A$2:$L$349,3,FALSE))</f>
        <v>Amritsar</v>
      </c>
      <c r="L83" t="str">
        <f>IF(ISNA(VLOOKUP(I83,disall!$A$2:$L$349,12,FALSE)),"NA",VLOOKUP(I83,disall!$A$2:$L$349,12,FALSE))</f>
        <v>Amritsar</v>
      </c>
      <c r="M83">
        <f>IF(ISNA(VLOOKUP(I83,disall!$A$2:$M$349,6,FALSE)),"NA",VLOOKUP(I83,disall!$A$2:$M$349,6,FALSE))</f>
        <v>16</v>
      </c>
      <c r="N83">
        <f>IF(ISNA(VLOOKUP(I83,disall!$A$2:$M$349,7,FALSE)),"NA",VLOOKUP(I83,disall!$A$2:$M$349,7,FALSE))</f>
        <v>0.58166300000000004</v>
      </c>
      <c r="O83">
        <f>IF(ISNA(VLOOKUP(I83,disall!$A$2:$M$349,8,FALSE)),"NA",VLOOKUP(I83,disall!$A$2:$M$349,8,FALSE))</f>
        <v>3.4925480000000002</v>
      </c>
      <c r="P83" t="str">
        <f>IF(ISNA(VLOOKUP(I83,disall!$A$2:$M$349,9,FALSE)),"NA",VLOOKUP(I83,disall!$A$2:$M$349,9,FALSE))</f>
        <v>POLY</v>
      </c>
      <c r="Q83">
        <f>IF(ISNA(VLOOKUP(I83,disall!$A$2:$M$349,10,FALSE)),"NA",VLOOKUP(I83,disall!$A$2:$M$349,10,FALSE))</f>
        <v>356190100</v>
      </c>
      <c r="R83" t="str">
        <f>IF(ISNA(VLOOKUP(I83,disall!$A$2:$M$349,11,FALSE)),"NA",VLOOKUP(I83,disall!$A$2:$M$349,11,FALSE))</f>
        <v>Punjab</v>
      </c>
      <c r="S83" t="str">
        <f>IF(ISNA(VLOOKUP(I83,disall!$A$2:$M$349,12,FALSE)),"NA",VLOOKUP(I83,disall!$A$2:$M$349,12,FALSE))</f>
        <v>Amritsar</v>
      </c>
      <c r="T83">
        <f>IF(ISNA(VLOOKUP(I83,disall!$A$2:$M$349,13,FALSE)),"NA",VLOOKUP(I83,disall!$A$2:$M$349,13,FALSE))</f>
        <v>208</v>
      </c>
      <c r="U83" s="8">
        <f>IF(ISNA(VLOOKUP($I83,disall!$A$2:$CY$349,COLUMN(disall!N82),FALSE)),-9999,VLOOKUP($I83,disall!$A$2:$CY$349,COLUMN(disall!N82),FALSE))</f>
        <v>0</v>
      </c>
      <c r="V83" s="8">
        <f>IF(ISNA(VLOOKUP($I83,disall!$A$2:$CY$349,COLUMN(disall!O82),FALSE)),-9999,VLOOKUP($I83,disall!$A$2:$CY$349,COLUMN(disall!O82),FALSE))</f>
        <v>0</v>
      </c>
      <c r="W83" s="8">
        <f>IF(ISNA(VLOOKUP($I83,disall!$A$2:$CY$349,COLUMN(disall!P82),FALSE)),-9999,VLOOKUP($I83,disall!$A$2:$CY$349,COLUMN(disall!P82),FALSE))</f>
        <v>0</v>
      </c>
      <c r="X83" s="8">
        <f>IF(ISNA(VLOOKUP($I83,disall!$A$2:$CY$349,COLUMN(disall!Q82),FALSE)),-9999,VLOOKUP($I83,disall!$A$2:$CY$349,COLUMN(disall!Q82),FALSE))</f>
        <v>0</v>
      </c>
      <c r="Y83" s="8">
        <f>IF(ISNA(VLOOKUP($I83,disall!$A$2:$CY$349,COLUMN(disall!R82),FALSE)),-9999,VLOOKUP($I83,disall!$A$2:$CY$349,COLUMN(disall!R82),FALSE))</f>
        <v>0</v>
      </c>
      <c r="Z83" s="8">
        <f>IF(ISNA(VLOOKUP($I83,disall!$A$2:$CY$349,COLUMN(disall!S82),FALSE)),-9999,VLOOKUP($I83,disall!$A$2:$CY$349,COLUMN(disall!S82),FALSE))</f>
        <v>0</v>
      </c>
      <c r="AA83" s="8">
        <f>IF(ISNA(VLOOKUP($I83,disall!$A$2:$CY$349,COLUMN(disall!T82),FALSE)),-9999,VLOOKUP($I83,disall!$A$2:$CY$349,COLUMN(disall!T82),FALSE))</f>
        <v>0</v>
      </c>
      <c r="AB83" s="8">
        <f>IF(ISNA(VLOOKUP($I83,disall!$A$2:$CY$349,COLUMN(disall!U82),FALSE)),-9999,VLOOKUP($I83,disall!$A$2:$CY$349,COLUMN(disall!U82),FALSE))</f>
        <v>0</v>
      </c>
      <c r="AC83" s="8">
        <f>IF(ISNA(VLOOKUP($I83,disall!$A$2:$CY$349,COLUMN(disall!V82),FALSE)),-9999,VLOOKUP($I83,disall!$A$2:$CY$349,COLUMN(disall!V82),FALSE))</f>
        <v>0</v>
      </c>
      <c r="AD83" s="8">
        <f>IF(ISNA(VLOOKUP($I83,disall!$A$2:$CY$349,COLUMN(disall!W82),FALSE)),-9999,VLOOKUP($I83,disall!$A$2:$CY$349,COLUMN(disall!W82),FALSE))</f>
        <v>0</v>
      </c>
      <c r="AE83" s="8">
        <f>IF(ISNA(VLOOKUP($I83,disall!$A$2:$CY$349,COLUMN(disall!X82),FALSE)),-9999,VLOOKUP($I83,disall!$A$2:$CY$349,COLUMN(disall!X82),FALSE))</f>
        <v>0</v>
      </c>
      <c r="AF83" s="8">
        <f>IF(ISNA(VLOOKUP($I83,disall!$A$2:$CY$349,COLUMN(disall!Y82),FALSE)),-9999,VLOOKUP($I83,disall!$A$2:$CY$349,COLUMN(disall!Y82),FALSE))</f>
        <v>0</v>
      </c>
      <c r="AG83" s="8">
        <f>IF(ISNA(VLOOKUP($I83,disall!$A$2:$CY$349,COLUMN(disall!Z82),FALSE)),-9999,VLOOKUP($I83,disall!$A$2:$CY$349,COLUMN(disall!Z82),FALSE))</f>
        <v>0</v>
      </c>
      <c r="AH83" s="8">
        <f>IF(ISNA(VLOOKUP($I83,disall!$A$2:$CY$349,COLUMN(disall!AA82),FALSE)),-9999,VLOOKUP($I83,disall!$A$2:$CY$349,COLUMN(disall!AA82),FALSE))</f>
        <v>0</v>
      </c>
      <c r="AI83" s="8">
        <f>IF(ISNA(VLOOKUP($I83,disall!$A$2:$CY$349,COLUMN(disall!AB82),FALSE)),-9999,VLOOKUP($I83,disall!$A$2:$CY$349,COLUMN(disall!AB82),FALSE))</f>
        <v>0</v>
      </c>
      <c r="AJ83" s="8">
        <f>IF(ISNA(VLOOKUP($I83,disall!$A$2:$CY$349,COLUMN(disall!AC82),FALSE)),-9999,VLOOKUP($I83,disall!$A$2:$CY$349,COLUMN(disall!AC82),FALSE))</f>
        <v>0</v>
      </c>
      <c r="AK83" s="8">
        <f>IF(ISNA(VLOOKUP($I83,disall!$A$2:$CY$349,COLUMN(disall!AD82),FALSE)),-9999,VLOOKUP($I83,disall!$A$2:$CY$349,COLUMN(disall!AD82),FALSE))</f>
        <v>0</v>
      </c>
      <c r="AL83" s="8">
        <f>IF(ISNA(VLOOKUP($I83,disall!$A$2:$CY$349,COLUMN(disall!AE82),FALSE)),-9999,VLOOKUP($I83,disall!$A$2:$CY$349,COLUMN(disall!AE82),FALSE))</f>
        <v>0</v>
      </c>
      <c r="AM83" s="8">
        <f>IF(ISNA(VLOOKUP($I83,disall!$A$2:$CY$349,COLUMN(disall!AF82),FALSE)),-9999,VLOOKUP($I83,disall!$A$2:$CY$349,COLUMN(disall!AF82),FALSE))</f>
        <v>0</v>
      </c>
      <c r="AN83" s="8">
        <f>IF(ISNA(VLOOKUP($I83,disall!$A$2:$CY$349,COLUMN(disall!AG82),FALSE)),-9999,VLOOKUP($I83,disall!$A$2:$CY$349,COLUMN(disall!AG82),FALSE))</f>
        <v>0</v>
      </c>
      <c r="AO83" s="8">
        <f>IF(ISNA(VLOOKUP($I83,disall!$A$2:$CY$349,COLUMN(disall!AH82),FALSE)),-9999,VLOOKUP($I83,disall!$A$2:$CY$349,COLUMN(disall!AH82),FALSE))</f>
        <v>0</v>
      </c>
      <c r="AP83" s="8">
        <f>IF(ISNA(VLOOKUP($I83,disall!$A$2:$CY$349,COLUMN(disall!AI82),FALSE)),-9999,VLOOKUP($I83,disall!$A$2:$CY$349,COLUMN(disall!AI82),FALSE))</f>
        <v>0</v>
      </c>
      <c r="AQ83" s="8">
        <f>IF(ISNA(VLOOKUP($I83,disall!$A$2:$CY$349,COLUMN(disall!AJ82),FALSE)),-9999,VLOOKUP($I83,disall!$A$2:$CY$349,COLUMN(disall!AJ82),FALSE))</f>
        <v>0</v>
      </c>
      <c r="AR83" s="8">
        <f>IF(ISNA(VLOOKUP($I83,disall!$A$2:$CY$349,COLUMN(disall!AK82),FALSE)),-9999,VLOOKUP($I83,disall!$A$2:$CY$349,COLUMN(disall!AK82),FALSE))</f>
        <v>0</v>
      </c>
      <c r="AS83" s="8">
        <f>IF(ISNA(VLOOKUP($I83,disall!$A$2:$CY$349,COLUMN(disall!AL82),FALSE)),-9999,VLOOKUP($I83,disall!$A$2:$CY$349,COLUMN(disall!AL82),FALSE))</f>
        <v>0</v>
      </c>
      <c r="AT83" s="8">
        <f>IF(ISNA(VLOOKUP($I83,disall!$A$2:$CY$349,COLUMN(disall!AM82),FALSE)),-9999,VLOOKUP($I83,disall!$A$2:$CY$349,COLUMN(disall!AM82),FALSE))</f>
        <v>0</v>
      </c>
      <c r="AU83" s="8">
        <f>IF(ISNA(VLOOKUP($I83,disall!$A$2:$CY$349,COLUMN(disall!AN82),FALSE)),-9999,VLOOKUP($I83,disall!$A$2:$CY$349,COLUMN(disall!AN82),FALSE))</f>
        <v>0</v>
      </c>
      <c r="AV83" s="8">
        <f>IF(ISNA(VLOOKUP($I83,disall!$A$2:$CY$349,COLUMN(disall!AO82),FALSE)),-9999,VLOOKUP($I83,disall!$A$2:$CY$349,COLUMN(disall!AO82),FALSE))</f>
        <v>0</v>
      </c>
      <c r="AW83" s="8">
        <f>IF(ISNA(VLOOKUP($I83,disall!$A$2:$CY$349,COLUMN(disall!AP82),FALSE)),-9999,VLOOKUP($I83,disall!$A$2:$CY$349,COLUMN(disall!AP82),FALSE))</f>
        <v>0</v>
      </c>
      <c r="AX83" s="8">
        <f>IF(ISNA(VLOOKUP($I83,disall!$A$2:$CY$349,COLUMN(disall!AQ82),FALSE)),-9999,VLOOKUP($I83,disall!$A$2:$CY$349,COLUMN(disall!AQ82),FALSE))</f>
        <v>0</v>
      </c>
      <c r="AY83" s="8">
        <f>IF(ISNA(VLOOKUP($I83,disall!$A$2:$CY$349,COLUMN(disall!AR82),FALSE)),-9999,VLOOKUP($I83,disall!$A$2:$CY$349,COLUMN(disall!AR82),FALSE))</f>
        <v>0</v>
      </c>
      <c r="AZ83" s="8">
        <f>IF(ISNA(VLOOKUP($I83,disall!$A$2:$CY$349,COLUMN(disall!AS82),FALSE)),-9999,VLOOKUP($I83,disall!$A$2:$CY$349,COLUMN(disall!AS82),FALSE))</f>
        <v>0</v>
      </c>
      <c r="BA83" s="8">
        <f>IF(ISNA(VLOOKUP($I83,disall!$A$2:$CY$349,COLUMN(disall!AT82),FALSE)),-9999,VLOOKUP($I83,disall!$A$2:$CY$349,COLUMN(disall!AT82),FALSE))</f>
        <v>0</v>
      </c>
      <c r="BB83" s="8">
        <f>IF(ISNA(VLOOKUP($I83,disall!$A$2:$CY$349,COLUMN(disall!AU82),FALSE)),-9999,VLOOKUP($I83,disall!$A$2:$CY$349,COLUMN(disall!AU82),FALSE))</f>
        <v>0</v>
      </c>
      <c r="BC83" s="8">
        <f>IF(ISNA(VLOOKUP($I83,disall!$A$2:$CY$349,COLUMN(disall!AV82),FALSE)),-9999,VLOOKUP($I83,disall!$A$2:$CY$349,COLUMN(disall!AV82),FALSE))</f>
        <v>0</v>
      </c>
      <c r="BD83" s="8">
        <f>IF(ISNA(VLOOKUP($I83,disall!$A$2:$CY$349,COLUMN(disall!AW82),FALSE)),-9999,VLOOKUP($I83,disall!$A$2:$CY$349,COLUMN(disall!AW82),FALSE))</f>
        <v>0</v>
      </c>
      <c r="BE83" s="8">
        <f>IF(ISNA(VLOOKUP($I83,disall!$A$2:$CY$349,COLUMN(disall!AX82),FALSE)),-9999,VLOOKUP($I83,disall!$A$2:$CY$349,COLUMN(disall!AX82),FALSE))</f>
        <v>0</v>
      </c>
      <c r="BF83" s="8">
        <f>IF(ISNA(VLOOKUP($I83,disall!$A$2:$CY$349,COLUMN(disall!AY82),FALSE)),-9999,VLOOKUP($I83,disall!$A$2:$CY$349,COLUMN(disall!AY82),FALSE))</f>
        <v>0</v>
      </c>
      <c r="BG83" s="8">
        <f>IF(ISNA(VLOOKUP($I83,disall!$A$2:$CY$349,COLUMN(disall!AZ82),FALSE)),-9999,VLOOKUP($I83,disall!$A$2:$CY$349,COLUMN(disall!AZ82),FALSE))</f>
        <v>0</v>
      </c>
      <c r="BH83" s="8">
        <f>IF(ISNA(VLOOKUP($I83,disall!$A$2:$CY$349,COLUMN(disall!BA82),FALSE)),-9999,VLOOKUP($I83,disall!$A$2:$CY$349,COLUMN(disall!BA82),FALSE))</f>
        <v>0</v>
      </c>
      <c r="BI83" s="8">
        <f>IF(ISNA(VLOOKUP($I83,disall!$A$2:$CY$349,COLUMN(disall!BB82),FALSE)),-9999,VLOOKUP($I83,disall!$A$2:$CY$349,COLUMN(disall!BB82),FALSE))</f>
        <v>0</v>
      </c>
      <c r="BJ83" s="8">
        <f>IF(ISNA(VLOOKUP($I83,disall!$A$2:$CY$349,COLUMN(disall!BC82),FALSE)),-9999,VLOOKUP($I83,disall!$A$2:$CY$349,COLUMN(disall!BC82),FALSE))</f>
        <v>0</v>
      </c>
      <c r="BK83" s="8">
        <f>IF(ISNA(VLOOKUP($I83,disall!$A$2:$CY$349,COLUMN(disall!BD82),FALSE)),-9999,VLOOKUP($I83,disall!$A$2:$CY$349,COLUMN(disall!BD82),FALSE))</f>
        <v>0</v>
      </c>
      <c r="BL83" s="8">
        <f>IF(ISNA(VLOOKUP($I83,disall!$A$2:$CY$349,COLUMN(disall!BE82),FALSE)),-9999,VLOOKUP($I83,disall!$A$2:$CY$349,COLUMN(disall!BE82),FALSE))</f>
        <v>0</v>
      </c>
      <c r="BM83" s="8">
        <f>IF(ISNA(VLOOKUP($I83,disall!$A$2:$CY$349,COLUMN(disall!BF82),FALSE)),-9999,VLOOKUP($I83,disall!$A$2:$CY$349,COLUMN(disall!BF82),FALSE))</f>
        <v>0</v>
      </c>
      <c r="BN83" s="8">
        <f>IF(ISNA(VLOOKUP($I83,disall!$A$2:$CY$349,COLUMN(disall!BG82),FALSE)),-9999,VLOOKUP($I83,disall!$A$2:$CY$349,COLUMN(disall!BG82),FALSE))</f>
        <v>0</v>
      </c>
      <c r="BO83" s="8">
        <f>IF(ISNA(VLOOKUP($I83,disall!$A$2:$CY$349,COLUMN(disall!BH82),FALSE)),-9999,VLOOKUP($I83,disall!$A$2:$CY$349,COLUMN(disall!BH82),FALSE))</f>
        <v>0</v>
      </c>
      <c r="BP83" s="8">
        <f>IF(ISNA(VLOOKUP($I83,disall!$A$2:$CY$349,COLUMN(disall!BI82),FALSE)),-9999,VLOOKUP($I83,disall!$A$2:$CY$349,COLUMN(disall!BI82),FALSE))</f>
        <v>0</v>
      </c>
      <c r="BQ83" s="8">
        <f>IF(ISNA(VLOOKUP($I83,disall!$A$2:$CY$349,COLUMN(disall!BJ82),FALSE)),-9999,VLOOKUP($I83,disall!$A$2:$CY$349,COLUMN(disall!BJ82),FALSE))</f>
        <v>0</v>
      </c>
      <c r="BR83" s="8">
        <f>IF(ISNA(VLOOKUP($I83,disall!$A$2:$CY$349,COLUMN(disall!BK82),FALSE)),-9999,VLOOKUP($I83,disall!$A$2:$CY$349,COLUMN(disall!BK82),FALSE))</f>
        <v>0</v>
      </c>
      <c r="BS83" s="8">
        <f>IF(ISNA(VLOOKUP($I83,disall!$A$2:$CY$349,COLUMN(disall!BL82),FALSE)),-9999,VLOOKUP($I83,disall!$A$2:$CY$349,COLUMN(disall!BL82),FALSE))</f>
        <v>0</v>
      </c>
      <c r="BT83" s="8">
        <f>IF(ISNA(VLOOKUP($I83,disall!$A$2:$CY$349,COLUMN(disall!BM82),FALSE)),-9999,VLOOKUP($I83,disall!$A$2:$CY$349,COLUMN(disall!BM82),FALSE))</f>
        <v>0</v>
      </c>
      <c r="BU83" s="8">
        <f>IF(ISNA(VLOOKUP($I83,disall!$A$2:$CY$349,COLUMN(disall!BN82),FALSE)),-9999,VLOOKUP($I83,disall!$A$2:$CY$349,COLUMN(disall!BN82),FALSE))</f>
        <v>0</v>
      </c>
      <c r="BV83" s="8">
        <f>IF(ISNA(VLOOKUP($I83,disall!$A$2:$CY$349,COLUMN(disall!BO82),FALSE)),-9999,VLOOKUP($I83,disall!$A$2:$CY$349,COLUMN(disall!BO82),FALSE))</f>
        <v>0</v>
      </c>
      <c r="BW83" s="8">
        <f>IF(ISNA(VLOOKUP($I83,disall!$A$2:$CY$349,COLUMN(disall!BP82),FALSE)),-9999,VLOOKUP($I83,disall!$A$2:$CY$349,COLUMN(disall!BP82),FALSE))</f>
        <v>0</v>
      </c>
      <c r="BX83" s="8">
        <f>IF(ISNA(VLOOKUP($I83,disall!$A$2:$CY$349,COLUMN(disall!BQ82),FALSE)),-9999,VLOOKUP($I83,disall!$A$2:$CY$349,COLUMN(disall!BQ82),FALSE))</f>
        <v>0</v>
      </c>
      <c r="BY83" s="8">
        <f>IF(ISNA(VLOOKUP($I83,disall!$A$2:$CY$349,COLUMN(disall!BR82),FALSE)),-9999,VLOOKUP($I83,disall!$A$2:$CY$349,COLUMN(disall!BR82),FALSE))</f>
        <v>0</v>
      </c>
      <c r="BZ83" s="8">
        <f>IF(ISNA(VLOOKUP($I83,disall!$A$2:$CY$349,COLUMN(disall!BS82),FALSE)),-9999,VLOOKUP($I83,disall!$A$2:$CY$349,COLUMN(disall!BS82),FALSE))</f>
        <v>0</v>
      </c>
      <c r="CA83" s="8">
        <f>IF(ISNA(VLOOKUP($I83,disall!$A$2:$CY$349,COLUMN(disall!BT82),FALSE)),-9999,VLOOKUP($I83,disall!$A$2:$CY$349,COLUMN(disall!BT82),FALSE))</f>
        <v>0</v>
      </c>
      <c r="CB83" s="8">
        <f>IF(ISNA(VLOOKUP($I83,disall!$A$2:$CY$349,COLUMN(disall!BU82),FALSE)),-9999,VLOOKUP($I83,disall!$A$2:$CY$349,COLUMN(disall!BU82),FALSE))</f>
        <v>0</v>
      </c>
      <c r="CC83" s="8">
        <f>IF(ISNA(VLOOKUP($I83,disall!$A$2:$CY$349,COLUMN(disall!BV82),FALSE)),-9999,VLOOKUP($I83,disall!$A$2:$CY$349,COLUMN(disall!BV82),FALSE))</f>
        <v>0</v>
      </c>
      <c r="CD83" s="8">
        <f>IF(ISNA(VLOOKUP($I83,disall!$A$2:$CY$349,COLUMN(disall!BW82),FALSE)),-9999,VLOOKUP($I83,disall!$A$2:$CY$349,COLUMN(disall!BW82),FALSE))</f>
        <v>0</v>
      </c>
      <c r="CE83" s="8">
        <f>IF(ISNA(VLOOKUP($I83,disall!$A$2:$CY$349,COLUMN(disall!BX82),FALSE)),-9999,VLOOKUP($I83,disall!$A$2:$CY$349,COLUMN(disall!BX82),FALSE))</f>
        <v>0</v>
      </c>
      <c r="CF83" s="8">
        <f>IF(ISNA(VLOOKUP($I83,disall!$A$2:$CY$349,COLUMN(disall!BY82),FALSE)),-9999,VLOOKUP($I83,disall!$A$2:$CY$349,COLUMN(disall!BY82),FALSE))</f>
        <v>0</v>
      </c>
      <c r="CG83" s="8">
        <f>IF(ISNA(VLOOKUP($I83,disall!$A$2:$CY$349,COLUMN(disall!BZ82),FALSE)),-9999,VLOOKUP($I83,disall!$A$2:$CY$349,COLUMN(disall!BZ82),FALSE))</f>
        <v>0</v>
      </c>
      <c r="CH83" s="8">
        <f>IF(ISNA(VLOOKUP($I83,disall!$A$2:$CY$349,COLUMN(disall!CA82),FALSE)),-9999,VLOOKUP($I83,disall!$A$2:$CY$349,COLUMN(disall!CA82),FALSE))</f>
        <v>0</v>
      </c>
      <c r="CI83" s="8">
        <f>IF(ISNA(VLOOKUP($I83,disall!$A$2:$CY$349,COLUMN(disall!CB82),FALSE)),-9999,VLOOKUP($I83,disall!$A$2:$CY$349,COLUMN(disall!CB82),FALSE))</f>
        <v>0</v>
      </c>
      <c r="CJ83" s="8">
        <f>IF(ISNA(VLOOKUP($I83,disall!$A$2:$CY$349,COLUMN(disall!CC82),FALSE)),-9999,VLOOKUP($I83,disall!$A$2:$CY$349,COLUMN(disall!CC82),FALSE))</f>
        <v>0</v>
      </c>
      <c r="CK83" s="8">
        <f>IF(ISNA(VLOOKUP($I83,disall!$A$2:$CY$349,COLUMN(disall!CD82),FALSE)),-9999,VLOOKUP($I83,disall!$A$2:$CY$349,COLUMN(disall!CD82),FALSE))</f>
        <v>0</v>
      </c>
      <c r="CL83" s="8">
        <f>IF(ISNA(VLOOKUP($I83,disall!$A$2:$CY$349,COLUMN(disall!CE82),FALSE)),-9999,VLOOKUP($I83,disall!$A$2:$CY$349,COLUMN(disall!CE82),FALSE))</f>
        <v>0</v>
      </c>
      <c r="CM83" s="8">
        <f>IF(ISNA(VLOOKUP($I83,disall!$A$2:$CY$349,COLUMN(disall!CF82),FALSE)),-9999,VLOOKUP($I83,disall!$A$2:$CY$349,COLUMN(disall!CF82),FALSE))</f>
        <v>0</v>
      </c>
      <c r="CN83" s="8">
        <f>IF(ISNA(VLOOKUP($I83,disall!$A$2:$CY$349,COLUMN(disall!CG82),FALSE)),-9999,VLOOKUP($I83,disall!$A$2:$CY$349,COLUMN(disall!CG82),FALSE))</f>
        <v>0</v>
      </c>
      <c r="CO83" s="8">
        <f>IF(ISNA(VLOOKUP($I83,disall!$A$2:$CY$349,COLUMN(disall!CH82),FALSE)),-9999,VLOOKUP($I83,disall!$A$2:$CY$349,COLUMN(disall!CH82),FALSE))</f>
        <v>0</v>
      </c>
      <c r="CP83" s="8">
        <f>IF(ISNA(VLOOKUP($I83,disall!$A$2:$CY$349,COLUMN(disall!CI82),FALSE)),-9999,VLOOKUP($I83,disall!$A$2:$CY$349,COLUMN(disall!CI82),FALSE))</f>
        <v>0</v>
      </c>
      <c r="CQ83" s="8">
        <f>IF(ISNA(VLOOKUP($I83,disall!$A$2:$CY$349,COLUMN(disall!CJ82),FALSE)),-9999,VLOOKUP($I83,disall!$A$2:$CY$349,COLUMN(disall!CJ82),FALSE))</f>
        <v>0</v>
      </c>
      <c r="CR83" s="8">
        <f>IF(ISNA(VLOOKUP($I83,disall!$A$2:$CY$349,COLUMN(disall!CK82),FALSE)),-9999,VLOOKUP($I83,disall!$A$2:$CY$349,COLUMN(disall!CK82),FALSE))</f>
        <v>0</v>
      </c>
      <c r="CS83" s="8">
        <f>IF(ISNA(VLOOKUP($I83,disall!$A$2:$CY$349,COLUMN(disall!CL82),FALSE)),-9999,VLOOKUP($I83,disall!$A$2:$CY$349,COLUMN(disall!CL82),FALSE))</f>
        <v>0</v>
      </c>
      <c r="CT83" s="8">
        <f>IF(ISNA(VLOOKUP($I83,disall!$A$2:$CY$349,COLUMN(disall!CM82),FALSE)),-9999,VLOOKUP($I83,disall!$A$2:$CY$349,COLUMN(disall!CM82),FALSE))</f>
        <v>0</v>
      </c>
      <c r="CU83" s="8">
        <f>IF(ISNA(VLOOKUP($I83,disall!$A$2:$CY$349,COLUMN(disall!CN82),FALSE)),-9999,VLOOKUP($I83,disall!$A$2:$CY$349,COLUMN(disall!CN82),FALSE))</f>
        <v>0</v>
      </c>
      <c r="CV83" s="8">
        <f>IF(ISNA(VLOOKUP($I83,disall!$A$2:$CY$349,COLUMN(disall!CO82),FALSE)),-9999,VLOOKUP($I83,disall!$A$2:$CY$349,COLUMN(disall!CO82),FALSE))</f>
        <v>0</v>
      </c>
      <c r="CW83" s="8">
        <f>IF(ISNA(VLOOKUP($I83,disall!$A$2:$CY$349,COLUMN(disall!CP82),FALSE)),-9999,VLOOKUP($I83,disall!$A$2:$CY$349,COLUMN(disall!CP82),FALSE))</f>
        <v>0</v>
      </c>
      <c r="CX83" s="8">
        <f>IF(ISNA(VLOOKUP($I83,disall!$A$2:$CY$349,COLUMN(disall!CQ82),FALSE)),-9999,VLOOKUP($I83,disall!$A$2:$CY$349,COLUMN(disall!CQ82),FALSE))</f>
        <v>0</v>
      </c>
      <c r="CY83" s="8">
        <f>IF(ISNA(VLOOKUP($I83,disall!$A$2:$CY$349,COLUMN(disall!CR82),FALSE)),-9999,VLOOKUP($I83,disall!$A$2:$CY$349,COLUMN(disall!CR82),FALSE))</f>
        <v>0</v>
      </c>
      <c r="CZ83" s="8">
        <f>IF(ISNA(VLOOKUP($I83,disall!$A$2:$CY$349,COLUMN(disall!CS82),FALSE)),-9999,VLOOKUP($I83,disall!$A$2:$CY$349,COLUMN(disall!CS82),FALSE))</f>
        <v>0</v>
      </c>
      <c r="DA83" s="8">
        <f>IF(ISNA(VLOOKUP($I83,disall!$A$2:$CY$349,COLUMN(disall!CT82),FALSE)),-9999,VLOOKUP($I83,disall!$A$2:$CY$349,COLUMN(disall!CT82),FALSE))</f>
        <v>0</v>
      </c>
      <c r="DB83" s="8">
        <f>IF(ISNA(VLOOKUP($I83,disall!$A$2:$CY$349,COLUMN(disall!CU82),FALSE)),-9999,VLOOKUP($I83,disall!$A$2:$CY$349,COLUMN(disall!CU82),FALSE))</f>
        <v>0</v>
      </c>
      <c r="DC83" s="8">
        <f>IF(ISNA(VLOOKUP($I83,disall!$A$2:$CY$349,COLUMN(disall!CV82),FALSE)),-9999,VLOOKUP($I83,disall!$A$2:$CY$349,COLUMN(disall!CV82),FALSE))</f>
        <v>0</v>
      </c>
      <c r="DD83" s="8">
        <f>IF(ISNA(VLOOKUP($I83,disall!$A$2:$CY$349,COLUMN(disall!CW82),FALSE)),-9999,VLOOKUP($I83,disall!$A$2:$CY$349,COLUMN(disall!CW82),FALSE))</f>
        <v>0</v>
      </c>
      <c r="DE83" s="8">
        <f>IF(ISNA(VLOOKUP($I83,disall!$A$2:$CY$349,COLUMN(disall!CX82),FALSE)),-9999,VLOOKUP($I83,disall!$A$2:$CY$349,COLUMN(disall!CX82),FALSE))</f>
        <v>0</v>
      </c>
      <c r="DF83" s="8">
        <f>IF(ISNA(VLOOKUP($I83,disall!$A$2:$CY$349,COLUMN(disall!CY82),FALSE)),-9999,VLOOKUP($I83,disall!$A$2:$CY$349,COLUMN(disall!CY82),FALSE))</f>
        <v>0</v>
      </c>
    </row>
    <row r="84" spans="1:110" x14ac:dyDescent="0.25">
      <c r="A84">
        <v>310</v>
      </c>
      <c r="B84" t="s">
        <v>8</v>
      </c>
      <c r="C84" t="s">
        <v>472</v>
      </c>
      <c r="D84" t="s">
        <v>100</v>
      </c>
      <c r="E84" t="s">
        <v>600</v>
      </c>
      <c r="F84" t="s">
        <v>116</v>
      </c>
      <c r="G84" t="s">
        <v>601</v>
      </c>
      <c r="H84">
        <v>1602</v>
      </c>
      <c r="I84">
        <f>IF(ISNA(VLOOKUP(H84,disall!$D$2:$L$349,1,FALSE)),H84,VLOOKUP(H84,disall!$D$2:$L$349,1,FALSE))</f>
        <v>1602</v>
      </c>
      <c r="J84">
        <f>IF(ISNA(VLOOKUP(H84,disall!$D$2:$L$349,1,FALSE)),"NA",VLOOKUP(H84,disall!$D$2:$L$349,2,FALSE))</f>
        <v>1602</v>
      </c>
      <c r="K84" t="str">
        <f>IF(ISNA(VLOOKUP(I84,disall!$A$2:$L$349,3,FALSE)),F84,VLOOKUP(I84,disall!$A$2:$L$349,3,FALSE))</f>
        <v>Bathinda</v>
      </c>
      <c r="L84" t="str">
        <f>IF(ISNA(VLOOKUP(I84,disall!$A$2:$L$349,12,FALSE)),"NA",VLOOKUP(I84,disall!$A$2:$L$349,12,FALSE))</f>
        <v>Bathinda</v>
      </c>
      <c r="M84">
        <f>IF(ISNA(VLOOKUP(I84,disall!$A$2:$M$349,6,FALSE)),"NA",VLOOKUP(I84,disall!$A$2:$M$349,6,FALSE))</f>
        <v>16</v>
      </c>
      <c r="N84">
        <f>IF(ISNA(VLOOKUP(I84,disall!$A$2:$M$349,7,FALSE)),"NA",VLOOKUP(I84,disall!$A$2:$M$349,7,FALSE))</f>
        <v>0.47828100000000001</v>
      </c>
      <c r="O84">
        <f>IF(ISNA(VLOOKUP(I84,disall!$A$2:$M$349,8,FALSE)),"NA",VLOOKUP(I84,disall!$A$2:$M$349,8,FALSE))</f>
        <v>4.0437560000000001</v>
      </c>
      <c r="P84" t="str">
        <f>IF(ISNA(VLOOKUP(I84,disall!$A$2:$M$349,9,FALSE)),"NA",VLOOKUP(I84,disall!$A$2:$M$349,9,FALSE))</f>
        <v>POLY</v>
      </c>
      <c r="Q84">
        <f>IF(ISNA(VLOOKUP(I84,disall!$A$2:$M$349,10,FALSE)),"NA",VLOOKUP(I84,disall!$A$2:$M$349,10,FALSE))</f>
        <v>356190200</v>
      </c>
      <c r="R84" t="str">
        <f>IF(ISNA(VLOOKUP(I84,disall!$A$2:$M$349,11,FALSE)),"NA",VLOOKUP(I84,disall!$A$2:$M$349,11,FALSE))</f>
        <v>Punjab</v>
      </c>
      <c r="S84" t="str">
        <f>IF(ISNA(VLOOKUP(I84,disall!$A$2:$M$349,12,FALSE)),"NA",VLOOKUP(I84,disall!$A$2:$M$349,12,FALSE))</f>
        <v>Bathinda</v>
      </c>
      <c r="T84">
        <f>IF(ISNA(VLOOKUP(I84,disall!$A$2:$M$349,13,FALSE)),"NA",VLOOKUP(I84,disall!$A$2:$M$349,13,FALSE))</f>
        <v>209</v>
      </c>
      <c r="U84" s="8">
        <f>IF(ISNA(VLOOKUP($I84,disall!$A$2:$CY$349,COLUMN(disall!N83),FALSE)),-9999,VLOOKUP($I84,disall!$A$2:$CY$349,COLUMN(disall!N83),FALSE))</f>
        <v>0</v>
      </c>
      <c r="V84" s="8">
        <f>IF(ISNA(VLOOKUP($I84,disall!$A$2:$CY$349,COLUMN(disall!O83),FALSE)),-9999,VLOOKUP($I84,disall!$A$2:$CY$349,COLUMN(disall!O83),FALSE))</f>
        <v>0</v>
      </c>
      <c r="W84" s="8">
        <f>IF(ISNA(VLOOKUP($I84,disall!$A$2:$CY$349,COLUMN(disall!P83),FALSE)),-9999,VLOOKUP($I84,disall!$A$2:$CY$349,COLUMN(disall!P83),FALSE))</f>
        <v>0</v>
      </c>
      <c r="X84" s="8">
        <f>IF(ISNA(VLOOKUP($I84,disall!$A$2:$CY$349,COLUMN(disall!Q83),FALSE)),-9999,VLOOKUP($I84,disall!$A$2:$CY$349,COLUMN(disall!Q83),FALSE))</f>
        <v>3.3</v>
      </c>
      <c r="Y84" s="8">
        <f>IF(ISNA(VLOOKUP($I84,disall!$A$2:$CY$349,COLUMN(disall!R83),FALSE)),-9999,VLOOKUP($I84,disall!$A$2:$CY$349,COLUMN(disall!R83),FALSE))</f>
        <v>3.6</v>
      </c>
      <c r="Z84" s="8">
        <f>IF(ISNA(VLOOKUP($I84,disall!$A$2:$CY$349,COLUMN(disall!S83),FALSE)),-9999,VLOOKUP($I84,disall!$A$2:$CY$349,COLUMN(disall!S83),FALSE))</f>
        <v>1090.9100000000001</v>
      </c>
      <c r="AA84" s="8">
        <f>IF(ISNA(VLOOKUP($I84,disall!$A$2:$CY$349,COLUMN(disall!T83),FALSE)),-9999,VLOOKUP($I84,disall!$A$2:$CY$349,COLUMN(disall!T83),FALSE))</f>
        <v>3.3</v>
      </c>
      <c r="AB84" s="8">
        <f>IF(ISNA(VLOOKUP($I84,disall!$A$2:$CY$349,COLUMN(disall!U83),FALSE)),-9999,VLOOKUP($I84,disall!$A$2:$CY$349,COLUMN(disall!U83),FALSE))</f>
        <v>3.5</v>
      </c>
      <c r="AC84" s="8">
        <f>IF(ISNA(VLOOKUP($I84,disall!$A$2:$CY$349,COLUMN(disall!V83),FALSE)),-9999,VLOOKUP($I84,disall!$A$2:$CY$349,COLUMN(disall!V83),FALSE))</f>
        <v>1060.6099999999999</v>
      </c>
      <c r="AD84" s="8">
        <f>IF(ISNA(VLOOKUP($I84,disall!$A$2:$CY$349,COLUMN(disall!W83),FALSE)),-9999,VLOOKUP($I84,disall!$A$2:$CY$349,COLUMN(disall!W83),FALSE))</f>
        <v>2.1</v>
      </c>
      <c r="AE84" s="8">
        <f>IF(ISNA(VLOOKUP($I84,disall!$A$2:$CY$349,COLUMN(disall!X83),FALSE)),-9999,VLOOKUP($I84,disall!$A$2:$CY$349,COLUMN(disall!X83),FALSE))</f>
        <v>2.1</v>
      </c>
      <c r="AF84" s="8">
        <f>IF(ISNA(VLOOKUP($I84,disall!$A$2:$CY$349,COLUMN(disall!Y83),FALSE)),-9999,VLOOKUP($I84,disall!$A$2:$CY$349,COLUMN(disall!Y83),FALSE))</f>
        <v>1000</v>
      </c>
      <c r="AG84" s="8">
        <f>IF(ISNA(VLOOKUP($I84,disall!$A$2:$CY$349,COLUMN(disall!Z83),FALSE)),-9999,VLOOKUP($I84,disall!$A$2:$CY$349,COLUMN(disall!Z83),FALSE))</f>
        <v>1.2</v>
      </c>
      <c r="AH84" s="8">
        <f>IF(ISNA(VLOOKUP($I84,disall!$A$2:$CY$349,COLUMN(disall!AA83),FALSE)),-9999,VLOOKUP($I84,disall!$A$2:$CY$349,COLUMN(disall!AA83),FALSE))</f>
        <v>1.1000000000000001</v>
      </c>
      <c r="AI84" s="8">
        <f>IF(ISNA(VLOOKUP($I84,disall!$A$2:$CY$349,COLUMN(disall!AB83),FALSE)),-9999,VLOOKUP($I84,disall!$A$2:$CY$349,COLUMN(disall!AB83),FALSE))</f>
        <v>916.67</v>
      </c>
      <c r="AJ84" s="8">
        <f>IF(ISNA(VLOOKUP($I84,disall!$A$2:$CY$349,COLUMN(disall!AC83),FALSE)),-9999,VLOOKUP($I84,disall!$A$2:$CY$349,COLUMN(disall!AC83),FALSE))</f>
        <v>1.3</v>
      </c>
      <c r="AK84" s="8">
        <f>IF(ISNA(VLOOKUP($I84,disall!$A$2:$CY$349,COLUMN(disall!AD83),FALSE)),-9999,VLOOKUP($I84,disall!$A$2:$CY$349,COLUMN(disall!AD83),FALSE))</f>
        <v>1</v>
      </c>
      <c r="AL84" s="8">
        <f>IF(ISNA(VLOOKUP($I84,disall!$A$2:$CY$349,COLUMN(disall!AE83),FALSE)),-9999,VLOOKUP($I84,disall!$A$2:$CY$349,COLUMN(disall!AE83),FALSE))</f>
        <v>769.23</v>
      </c>
      <c r="AM84" s="8">
        <f>IF(ISNA(VLOOKUP($I84,disall!$A$2:$CY$349,COLUMN(disall!AF83),FALSE)),-9999,VLOOKUP($I84,disall!$A$2:$CY$349,COLUMN(disall!AF83),FALSE))</f>
        <v>1.4</v>
      </c>
      <c r="AN84" s="8">
        <f>IF(ISNA(VLOOKUP($I84,disall!$A$2:$CY$349,COLUMN(disall!AG83),FALSE)),-9999,VLOOKUP($I84,disall!$A$2:$CY$349,COLUMN(disall!AG83),FALSE))</f>
        <v>2.2999999999999998</v>
      </c>
      <c r="AO84" s="8">
        <f>IF(ISNA(VLOOKUP($I84,disall!$A$2:$CY$349,COLUMN(disall!AH83),FALSE)),-9999,VLOOKUP($I84,disall!$A$2:$CY$349,COLUMN(disall!AH83),FALSE))</f>
        <v>1642.86</v>
      </c>
      <c r="AP84" s="8">
        <f>IF(ISNA(VLOOKUP($I84,disall!$A$2:$CY$349,COLUMN(disall!AI83),FALSE)),-9999,VLOOKUP($I84,disall!$A$2:$CY$349,COLUMN(disall!AI83),FALSE))</f>
        <v>1.7</v>
      </c>
      <c r="AQ84" s="8">
        <f>IF(ISNA(VLOOKUP($I84,disall!$A$2:$CY$349,COLUMN(disall!AJ83),FALSE)),-9999,VLOOKUP($I84,disall!$A$2:$CY$349,COLUMN(disall!AJ83),FALSE))</f>
        <v>1</v>
      </c>
      <c r="AR84" s="8">
        <f>IF(ISNA(VLOOKUP($I84,disall!$A$2:$CY$349,COLUMN(disall!AK83),FALSE)),-9999,VLOOKUP($I84,disall!$A$2:$CY$349,COLUMN(disall!AK83),FALSE))</f>
        <v>588.24</v>
      </c>
      <c r="AS84" s="8">
        <f>IF(ISNA(VLOOKUP($I84,disall!$A$2:$CY$349,COLUMN(disall!AL83),FALSE)),-9999,VLOOKUP($I84,disall!$A$2:$CY$349,COLUMN(disall!AL83),FALSE))</f>
        <v>2.8</v>
      </c>
      <c r="AT84" s="8">
        <f>IF(ISNA(VLOOKUP($I84,disall!$A$2:$CY$349,COLUMN(disall!AM83),FALSE)),-9999,VLOOKUP($I84,disall!$A$2:$CY$349,COLUMN(disall!AM83),FALSE))</f>
        <v>2.5</v>
      </c>
      <c r="AU84" s="8">
        <f>IF(ISNA(VLOOKUP($I84,disall!$A$2:$CY$349,COLUMN(disall!AN83),FALSE)),-9999,VLOOKUP($I84,disall!$A$2:$CY$349,COLUMN(disall!AN83),FALSE))</f>
        <v>892.86</v>
      </c>
      <c r="AV84" s="8">
        <f>IF(ISNA(VLOOKUP($I84,disall!$A$2:$CY$349,COLUMN(disall!AO83),FALSE)),-9999,VLOOKUP($I84,disall!$A$2:$CY$349,COLUMN(disall!AO83),FALSE))</f>
        <v>4.5</v>
      </c>
      <c r="AW84" s="8">
        <f>IF(ISNA(VLOOKUP($I84,disall!$A$2:$CY$349,COLUMN(disall!AP83),FALSE)),-9999,VLOOKUP($I84,disall!$A$2:$CY$349,COLUMN(disall!AP83),FALSE))</f>
        <v>5.5</v>
      </c>
      <c r="AX84" s="8">
        <f>IF(ISNA(VLOOKUP($I84,disall!$A$2:$CY$349,COLUMN(disall!AQ83),FALSE)),-9999,VLOOKUP($I84,disall!$A$2:$CY$349,COLUMN(disall!AQ83),FALSE))</f>
        <v>1222.22</v>
      </c>
      <c r="AY84" s="8">
        <f>IF(ISNA(VLOOKUP($I84,disall!$A$2:$CY$349,COLUMN(disall!AR83),FALSE)),-9999,VLOOKUP($I84,disall!$A$2:$CY$349,COLUMN(disall!AR83),FALSE))</f>
        <v>4.5</v>
      </c>
      <c r="AZ84" s="8">
        <f>IF(ISNA(VLOOKUP($I84,disall!$A$2:$CY$349,COLUMN(disall!AS83),FALSE)),-9999,VLOOKUP($I84,disall!$A$2:$CY$349,COLUMN(disall!AS83),FALSE))</f>
        <v>8.5</v>
      </c>
      <c r="BA84" s="8">
        <f>IF(ISNA(VLOOKUP($I84,disall!$A$2:$CY$349,COLUMN(disall!AT83),FALSE)),-9999,VLOOKUP($I84,disall!$A$2:$CY$349,COLUMN(disall!AT83),FALSE))</f>
        <v>1888.89</v>
      </c>
      <c r="BB84" s="8">
        <f>IF(ISNA(VLOOKUP($I84,disall!$A$2:$CY$349,COLUMN(disall!AU83),FALSE)),-9999,VLOOKUP($I84,disall!$A$2:$CY$349,COLUMN(disall!AU83),FALSE))</f>
        <v>2.1</v>
      </c>
      <c r="BC84" s="8">
        <f>IF(ISNA(VLOOKUP($I84,disall!$A$2:$CY$349,COLUMN(disall!AV83),FALSE)),-9999,VLOOKUP($I84,disall!$A$2:$CY$349,COLUMN(disall!AV83),FALSE))</f>
        <v>3</v>
      </c>
      <c r="BD84" s="8">
        <f>IF(ISNA(VLOOKUP($I84,disall!$A$2:$CY$349,COLUMN(disall!AW83),FALSE)),-9999,VLOOKUP($I84,disall!$A$2:$CY$349,COLUMN(disall!AW83),FALSE))</f>
        <v>1428.57</v>
      </c>
      <c r="BE84" s="8">
        <f>IF(ISNA(VLOOKUP($I84,disall!$A$2:$CY$349,COLUMN(disall!AX83),FALSE)),-9999,VLOOKUP($I84,disall!$A$2:$CY$349,COLUMN(disall!AX83),FALSE))</f>
        <v>1.1000000000000001</v>
      </c>
      <c r="BF84" s="8">
        <f>IF(ISNA(VLOOKUP($I84,disall!$A$2:$CY$349,COLUMN(disall!AY83),FALSE)),-9999,VLOOKUP($I84,disall!$A$2:$CY$349,COLUMN(disall!AY83),FALSE))</f>
        <v>1</v>
      </c>
      <c r="BG84" s="8">
        <f>IF(ISNA(VLOOKUP($I84,disall!$A$2:$CY$349,COLUMN(disall!AZ83),FALSE)),-9999,VLOOKUP($I84,disall!$A$2:$CY$349,COLUMN(disall!AZ83),FALSE))</f>
        <v>909.09</v>
      </c>
      <c r="BH84" s="8">
        <f>IF(ISNA(VLOOKUP($I84,disall!$A$2:$CY$349,COLUMN(disall!BA83),FALSE)),-9999,VLOOKUP($I84,disall!$A$2:$CY$349,COLUMN(disall!BA83),FALSE))</f>
        <v>0</v>
      </c>
      <c r="BI84" s="8">
        <f>IF(ISNA(VLOOKUP($I84,disall!$A$2:$CY$349,COLUMN(disall!BB83),FALSE)),-9999,VLOOKUP($I84,disall!$A$2:$CY$349,COLUMN(disall!BB83),FALSE))</f>
        <v>0</v>
      </c>
      <c r="BJ84" s="8">
        <f>IF(ISNA(VLOOKUP($I84,disall!$A$2:$CY$349,COLUMN(disall!BC83),FALSE)),-9999,VLOOKUP($I84,disall!$A$2:$CY$349,COLUMN(disall!BC83),FALSE))</f>
        <v>0</v>
      </c>
      <c r="BK84" s="8">
        <f>IF(ISNA(VLOOKUP($I84,disall!$A$2:$CY$349,COLUMN(disall!BD83),FALSE)),-9999,VLOOKUP($I84,disall!$A$2:$CY$349,COLUMN(disall!BD83),FALSE))</f>
        <v>1.3</v>
      </c>
      <c r="BL84" s="8">
        <f>IF(ISNA(VLOOKUP($I84,disall!$A$2:$CY$349,COLUMN(disall!BE83),FALSE)),-9999,VLOOKUP($I84,disall!$A$2:$CY$349,COLUMN(disall!BE83),FALSE))</f>
        <v>1.3</v>
      </c>
      <c r="BM84" s="8">
        <f>IF(ISNA(VLOOKUP($I84,disall!$A$2:$CY$349,COLUMN(disall!BF83),FALSE)),-9999,VLOOKUP($I84,disall!$A$2:$CY$349,COLUMN(disall!BF83),FALSE))</f>
        <v>1000</v>
      </c>
      <c r="BN84" s="8">
        <f>IF(ISNA(VLOOKUP($I84,disall!$A$2:$CY$349,COLUMN(disall!BG83),FALSE)),-9999,VLOOKUP($I84,disall!$A$2:$CY$349,COLUMN(disall!BG83),FALSE))</f>
        <v>0</v>
      </c>
      <c r="BO84" s="8">
        <f>IF(ISNA(VLOOKUP($I84,disall!$A$2:$CY$349,COLUMN(disall!BH83),FALSE)),-9999,VLOOKUP($I84,disall!$A$2:$CY$349,COLUMN(disall!BH83),FALSE))</f>
        <v>0</v>
      </c>
      <c r="BP84" s="8">
        <f>IF(ISNA(VLOOKUP($I84,disall!$A$2:$CY$349,COLUMN(disall!BI83),FALSE)),-9999,VLOOKUP($I84,disall!$A$2:$CY$349,COLUMN(disall!BI83),FALSE))</f>
        <v>0</v>
      </c>
      <c r="BQ84" s="8">
        <f>IF(ISNA(VLOOKUP($I84,disall!$A$2:$CY$349,COLUMN(disall!BJ83),FALSE)),-9999,VLOOKUP($I84,disall!$A$2:$CY$349,COLUMN(disall!BJ83),FALSE))</f>
        <v>1.3</v>
      </c>
      <c r="BR84" s="8">
        <f>IF(ISNA(VLOOKUP($I84,disall!$A$2:$CY$349,COLUMN(disall!BK83),FALSE)),-9999,VLOOKUP($I84,disall!$A$2:$CY$349,COLUMN(disall!BK83),FALSE))</f>
        <v>1.3</v>
      </c>
      <c r="BS84" s="8">
        <f>IF(ISNA(VLOOKUP($I84,disall!$A$2:$CY$349,COLUMN(disall!BL83),FALSE)),-9999,VLOOKUP($I84,disall!$A$2:$CY$349,COLUMN(disall!BL83),FALSE))</f>
        <v>1000</v>
      </c>
      <c r="BT84" s="8">
        <f>IF(ISNA(VLOOKUP($I84,disall!$A$2:$CY$349,COLUMN(disall!BM83),FALSE)),-9999,VLOOKUP($I84,disall!$A$2:$CY$349,COLUMN(disall!BM83),FALSE))</f>
        <v>0</v>
      </c>
      <c r="BU84" s="8">
        <f>IF(ISNA(VLOOKUP($I84,disall!$A$2:$CY$349,COLUMN(disall!BN83),FALSE)),-9999,VLOOKUP($I84,disall!$A$2:$CY$349,COLUMN(disall!BN83),FALSE))</f>
        <v>0</v>
      </c>
      <c r="BV84" s="8">
        <f>IF(ISNA(VLOOKUP($I84,disall!$A$2:$CY$349,COLUMN(disall!BO83),FALSE)),-9999,VLOOKUP($I84,disall!$A$2:$CY$349,COLUMN(disall!BO83),FALSE))</f>
        <v>0</v>
      </c>
      <c r="BW84" s="8">
        <f>IF(ISNA(VLOOKUP($I84,disall!$A$2:$CY$349,COLUMN(disall!BP83),FALSE)),-9999,VLOOKUP($I84,disall!$A$2:$CY$349,COLUMN(disall!BP83),FALSE))</f>
        <v>0</v>
      </c>
      <c r="BX84" s="8">
        <f>IF(ISNA(VLOOKUP($I84,disall!$A$2:$CY$349,COLUMN(disall!BQ83),FALSE)),-9999,VLOOKUP($I84,disall!$A$2:$CY$349,COLUMN(disall!BQ83),FALSE))</f>
        <v>0</v>
      </c>
      <c r="BY84" s="8">
        <f>IF(ISNA(VLOOKUP($I84,disall!$A$2:$CY$349,COLUMN(disall!BR83),FALSE)),-9999,VLOOKUP($I84,disall!$A$2:$CY$349,COLUMN(disall!BR83),FALSE))</f>
        <v>0</v>
      </c>
      <c r="BZ84" s="8">
        <f>IF(ISNA(VLOOKUP($I84,disall!$A$2:$CY$349,COLUMN(disall!BS83),FALSE)),-9999,VLOOKUP($I84,disall!$A$2:$CY$349,COLUMN(disall!BS83),FALSE))</f>
        <v>1.3</v>
      </c>
      <c r="CA84" s="8">
        <f>IF(ISNA(VLOOKUP($I84,disall!$A$2:$CY$349,COLUMN(disall!BT83),FALSE)),-9999,VLOOKUP($I84,disall!$A$2:$CY$349,COLUMN(disall!BT83),FALSE))</f>
        <v>1.3</v>
      </c>
      <c r="CB84" s="8">
        <f>IF(ISNA(VLOOKUP($I84,disall!$A$2:$CY$349,COLUMN(disall!BU83),FALSE)),-9999,VLOOKUP($I84,disall!$A$2:$CY$349,COLUMN(disall!BU83),FALSE))</f>
        <v>1000</v>
      </c>
      <c r="CC84" s="8">
        <f>IF(ISNA(VLOOKUP($I84,disall!$A$2:$CY$349,COLUMN(disall!BV83),FALSE)),-9999,VLOOKUP($I84,disall!$A$2:$CY$349,COLUMN(disall!BV83),FALSE))</f>
        <v>1.3</v>
      </c>
      <c r="CD84" s="8">
        <f>IF(ISNA(VLOOKUP($I84,disall!$A$2:$CY$349,COLUMN(disall!BW83),FALSE)),-9999,VLOOKUP($I84,disall!$A$2:$CY$349,COLUMN(disall!BW83),FALSE))</f>
        <v>1.3</v>
      </c>
      <c r="CE84" s="8">
        <f>IF(ISNA(VLOOKUP($I84,disall!$A$2:$CY$349,COLUMN(disall!BX83),FALSE)),-9999,VLOOKUP($I84,disall!$A$2:$CY$349,COLUMN(disall!BX83),FALSE))</f>
        <v>1000</v>
      </c>
      <c r="CF84" s="8">
        <f>IF(ISNA(VLOOKUP($I84,disall!$A$2:$CY$349,COLUMN(disall!BY83),FALSE)),-9999,VLOOKUP($I84,disall!$A$2:$CY$349,COLUMN(disall!BY83),FALSE))</f>
        <v>2.5</v>
      </c>
      <c r="CG84" s="8">
        <f>IF(ISNA(VLOOKUP($I84,disall!$A$2:$CY$349,COLUMN(disall!BZ83),FALSE)),-9999,VLOOKUP($I84,disall!$A$2:$CY$349,COLUMN(disall!BZ83),FALSE))</f>
        <v>1.3</v>
      </c>
      <c r="CH84" s="8">
        <f>IF(ISNA(VLOOKUP($I84,disall!$A$2:$CY$349,COLUMN(disall!CA83),FALSE)),-9999,VLOOKUP($I84,disall!$A$2:$CY$349,COLUMN(disall!CA83),FALSE))</f>
        <v>520</v>
      </c>
      <c r="CI84" s="8">
        <f>IF(ISNA(VLOOKUP($I84,disall!$A$2:$CY$349,COLUMN(disall!CB83),FALSE)),-9999,VLOOKUP($I84,disall!$A$2:$CY$349,COLUMN(disall!CB83),FALSE))</f>
        <v>1.3</v>
      </c>
      <c r="CJ84" s="8">
        <f>IF(ISNA(VLOOKUP($I84,disall!$A$2:$CY$349,COLUMN(disall!CC83),FALSE)),-9999,VLOOKUP($I84,disall!$A$2:$CY$349,COLUMN(disall!CC83),FALSE))</f>
        <v>1.3</v>
      </c>
      <c r="CK84" s="8">
        <f>IF(ISNA(VLOOKUP($I84,disall!$A$2:$CY$349,COLUMN(disall!CD83),FALSE)),-9999,VLOOKUP($I84,disall!$A$2:$CY$349,COLUMN(disall!CD83),FALSE))</f>
        <v>1000</v>
      </c>
      <c r="CL84" s="8">
        <f>IF(ISNA(VLOOKUP($I84,disall!$A$2:$CY$349,COLUMN(disall!CE83),FALSE)),-9999,VLOOKUP($I84,disall!$A$2:$CY$349,COLUMN(disall!CE83),FALSE))</f>
        <v>1.3</v>
      </c>
      <c r="CM84" s="8">
        <f>IF(ISNA(VLOOKUP($I84,disall!$A$2:$CY$349,COLUMN(disall!CF83),FALSE)),-9999,VLOOKUP($I84,disall!$A$2:$CY$349,COLUMN(disall!CF83),FALSE))</f>
        <v>1.3</v>
      </c>
      <c r="CN84" s="8">
        <f>IF(ISNA(VLOOKUP($I84,disall!$A$2:$CY$349,COLUMN(disall!CG83),FALSE)),-9999,VLOOKUP($I84,disall!$A$2:$CY$349,COLUMN(disall!CG83),FALSE))</f>
        <v>1000</v>
      </c>
      <c r="CO84" s="8">
        <f>IF(ISNA(VLOOKUP($I84,disall!$A$2:$CY$349,COLUMN(disall!CH83),FALSE)),-9999,VLOOKUP($I84,disall!$A$2:$CY$349,COLUMN(disall!CH83),FALSE))</f>
        <v>0</v>
      </c>
      <c r="CP84" s="8">
        <f>IF(ISNA(VLOOKUP($I84,disall!$A$2:$CY$349,COLUMN(disall!CI83),FALSE)),-9999,VLOOKUP($I84,disall!$A$2:$CY$349,COLUMN(disall!CI83),FALSE))</f>
        <v>0</v>
      </c>
      <c r="CQ84" s="8">
        <f>IF(ISNA(VLOOKUP($I84,disall!$A$2:$CY$349,COLUMN(disall!CJ83),FALSE)),-9999,VLOOKUP($I84,disall!$A$2:$CY$349,COLUMN(disall!CJ83),FALSE))</f>
        <v>0</v>
      </c>
      <c r="CR84" s="8">
        <f>IF(ISNA(VLOOKUP($I84,disall!$A$2:$CY$349,COLUMN(disall!CK83),FALSE)),-9999,VLOOKUP($I84,disall!$A$2:$CY$349,COLUMN(disall!CK83),FALSE))</f>
        <v>0</v>
      </c>
      <c r="CS84" s="8">
        <f>IF(ISNA(VLOOKUP($I84,disall!$A$2:$CY$349,COLUMN(disall!CL83),FALSE)),-9999,VLOOKUP($I84,disall!$A$2:$CY$349,COLUMN(disall!CL83),FALSE))</f>
        <v>0</v>
      </c>
      <c r="CT84" s="8">
        <f>IF(ISNA(VLOOKUP($I84,disall!$A$2:$CY$349,COLUMN(disall!CM83),FALSE)),-9999,VLOOKUP($I84,disall!$A$2:$CY$349,COLUMN(disall!CM83),FALSE))</f>
        <v>0</v>
      </c>
      <c r="CU84" s="8">
        <f>IF(ISNA(VLOOKUP($I84,disall!$A$2:$CY$349,COLUMN(disall!CN83),FALSE)),-9999,VLOOKUP($I84,disall!$A$2:$CY$349,COLUMN(disall!CN83),FALSE))</f>
        <v>0</v>
      </c>
      <c r="CV84" s="8">
        <f>IF(ISNA(VLOOKUP($I84,disall!$A$2:$CY$349,COLUMN(disall!CO83),FALSE)),-9999,VLOOKUP($I84,disall!$A$2:$CY$349,COLUMN(disall!CO83),FALSE))</f>
        <v>0</v>
      </c>
      <c r="CW84" s="8">
        <f>IF(ISNA(VLOOKUP($I84,disall!$A$2:$CY$349,COLUMN(disall!CP83),FALSE)),-9999,VLOOKUP($I84,disall!$A$2:$CY$349,COLUMN(disall!CP83),FALSE))</f>
        <v>0</v>
      </c>
      <c r="CX84" s="8">
        <f>IF(ISNA(VLOOKUP($I84,disall!$A$2:$CY$349,COLUMN(disall!CQ83),FALSE)),-9999,VLOOKUP($I84,disall!$A$2:$CY$349,COLUMN(disall!CQ83),FALSE))</f>
        <v>0</v>
      </c>
      <c r="CY84" s="8">
        <f>IF(ISNA(VLOOKUP($I84,disall!$A$2:$CY$349,COLUMN(disall!CR83),FALSE)),-9999,VLOOKUP($I84,disall!$A$2:$CY$349,COLUMN(disall!CR83),FALSE))</f>
        <v>0</v>
      </c>
      <c r="CZ84" s="8">
        <f>IF(ISNA(VLOOKUP($I84,disall!$A$2:$CY$349,COLUMN(disall!CS83),FALSE)),-9999,VLOOKUP($I84,disall!$A$2:$CY$349,COLUMN(disall!CS83),FALSE))</f>
        <v>0</v>
      </c>
      <c r="DA84" s="8">
        <f>IF(ISNA(VLOOKUP($I84,disall!$A$2:$CY$349,COLUMN(disall!CT83),FALSE)),-9999,VLOOKUP($I84,disall!$A$2:$CY$349,COLUMN(disall!CT83),FALSE))</f>
        <v>0</v>
      </c>
      <c r="DB84" s="8">
        <f>IF(ISNA(VLOOKUP($I84,disall!$A$2:$CY$349,COLUMN(disall!CU83),FALSE)),-9999,VLOOKUP($I84,disall!$A$2:$CY$349,COLUMN(disall!CU83),FALSE))</f>
        <v>0</v>
      </c>
      <c r="DC84" s="8">
        <f>IF(ISNA(VLOOKUP($I84,disall!$A$2:$CY$349,COLUMN(disall!CV83),FALSE)),-9999,VLOOKUP($I84,disall!$A$2:$CY$349,COLUMN(disall!CV83),FALSE))</f>
        <v>0</v>
      </c>
      <c r="DD84" s="8">
        <f>IF(ISNA(VLOOKUP($I84,disall!$A$2:$CY$349,COLUMN(disall!CW83),FALSE)),-9999,VLOOKUP($I84,disall!$A$2:$CY$349,COLUMN(disall!CW83),FALSE))</f>
        <v>0</v>
      </c>
      <c r="DE84" s="8">
        <f>IF(ISNA(VLOOKUP($I84,disall!$A$2:$CY$349,COLUMN(disall!CX83),FALSE)),-9999,VLOOKUP($I84,disall!$A$2:$CY$349,COLUMN(disall!CX83),FALSE))</f>
        <v>0</v>
      </c>
      <c r="DF84" s="8">
        <f>IF(ISNA(VLOOKUP($I84,disall!$A$2:$CY$349,COLUMN(disall!CY83),FALSE)),-9999,VLOOKUP($I84,disall!$A$2:$CY$349,COLUMN(disall!CY83),FALSE))</f>
        <v>0</v>
      </c>
    </row>
    <row r="85" spans="1:110" x14ac:dyDescent="0.25">
      <c r="A85">
        <v>313</v>
      </c>
      <c r="B85" t="s">
        <v>8</v>
      </c>
      <c r="C85" t="s">
        <v>472</v>
      </c>
      <c r="D85" t="s">
        <v>100</v>
      </c>
      <c r="E85" t="s">
        <v>602</v>
      </c>
      <c r="F85" t="s">
        <v>101</v>
      </c>
      <c r="G85" t="s">
        <v>603</v>
      </c>
      <c r="H85">
        <v>1604</v>
      </c>
      <c r="I85">
        <f>IF(ISNA(VLOOKUP(H85,disall!$D$2:$L$349,1,FALSE)),H85,VLOOKUP(H85,disall!$D$2:$L$349,1,FALSE))</f>
        <v>1604</v>
      </c>
      <c r="J85">
        <f>IF(ISNA(VLOOKUP(H85,disall!$D$2:$L$349,1,FALSE)),"NA",VLOOKUP(H85,disall!$D$2:$L$349,2,FALSE))</f>
        <v>1604</v>
      </c>
      <c r="K85" t="str">
        <f>IF(ISNA(VLOOKUP(I85,disall!$A$2:$L$349,3,FALSE)),F85,VLOOKUP(I85,disall!$A$2:$L$349,3,FALSE))</f>
        <v>Gurdaspur</v>
      </c>
      <c r="L85" t="str">
        <f>IF(ISNA(VLOOKUP(I85,disall!$A$2:$L$349,12,FALSE)),"NA",VLOOKUP(I85,disall!$A$2:$L$349,12,FALSE))</f>
        <v>Gurdaspur</v>
      </c>
      <c r="M85">
        <f>IF(ISNA(VLOOKUP(I85,disall!$A$2:$M$349,6,FALSE)),"NA",VLOOKUP(I85,disall!$A$2:$M$349,6,FALSE))</f>
        <v>16</v>
      </c>
      <c r="N85">
        <f>IF(ISNA(VLOOKUP(I85,disall!$A$2:$M$349,7,FALSE)),"NA",VLOOKUP(I85,disall!$A$2:$M$349,7,FALSE))</f>
        <v>0.36722500000000002</v>
      </c>
      <c r="O85">
        <f>IF(ISNA(VLOOKUP(I85,disall!$A$2:$M$349,8,FALSE)),"NA",VLOOKUP(I85,disall!$A$2:$M$349,8,FALSE))</f>
        <v>3.5595129999999999</v>
      </c>
      <c r="P85" t="str">
        <f>IF(ISNA(VLOOKUP(I85,disall!$A$2:$M$349,9,FALSE)),"NA",VLOOKUP(I85,disall!$A$2:$M$349,9,FALSE))</f>
        <v>POLY</v>
      </c>
      <c r="Q85">
        <f>IF(ISNA(VLOOKUP(I85,disall!$A$2:$M$349,10,FALSE)),"NA",VLOOKUP(I85,disall!$A$2:$M$349,10,FALSE))</f>
        <v>356190500</v>
      </c>
      <c r="R85" t="str">
        <f>IF(ISNA(VLOOKUP(I85,disall!$A$2:$M$349,11,FALSE)),"NA",VLOOKUP(I85,disall!$A$2:$M$349,11,FALSE))</f>
        <v>Punjab</v>
      </c>
      <c r="S85" t="str">
        <f>IF(ISNA(VLOOKUP(I85,disall!$A$2:$M$349,12,FALSE)),"NA",VLOOKUP(I85,disall!$A$2:$M$349,12,FALSE))</f>
        <v>Gurdaspur</v>
      </c>
      <c r="T85">
        <f>IF(ISNA(VLOOKUP(I85,disall!$A$2:$M$349,13,FALSE)),"NA",VLOOKUP(I85,disall!$A$2:$M$349,13,FALSE))</f>
        <v>212</v>
      </c>
      <c r="U85" s="8">
        <f>IF(ISNA(VLOOKUP($I85,disall!$A$2:$CY$349,COLUMN(disall!N84),FALSE)),-9999,VLOOKUP($I85,disall!$A$2:$CY$349,COLUMN(disall!N84),FALSE))</f>
        <v>0</v>
      </c>
      <c r="V85" s="8">
        <f>IF(ISNA(VLOOKUP($I85,disall!$A$2:$CY$349,COLUMN(disall!O84),FALSE)),-9999,VLOOKUP($I85,disall!$A$2:$CY$349,COLUMN(disall!O84),FALSE))</f>
        <v>0</v>
      </c>
      <c r="W85" s="8">
        <f>IF(ISNA(VLOOKUP($I85,disall!$A$2:$CY$349,COLUMN(disall!P84),FALSE)),-9999,VLOOKUP($I85,disall!$A$2:$CY$349,COLUMN(disall!P84),FALSE))</f>
        <v>0</v>
      </c>
      <c r="X85" s="8">
        <f>IF(ISNA(VLOOKUP($I85,disall!$A$2:$CY$349,COLUMN(disall!Q84),FALSE)),-9999,VLOOKUP($I85,disall!$A$2:$CY$349,COLUMN(disall!Q84),FALSE))</f>
        <v>0</v>
      </c>
      <c r="Y85" s="8">
        <f>IF(ISNA(VLOOKUP($I85,disall!$A$2:$CY$349,COLUMN(disall!R84),FALSE)),-9999,VLOOKUP($I85,disall!$A$2:$CY$349,COLUMN(disall!R84),FALSE))</f>
        <v>0</v>
      </c>
      <c r="Z85" s="8">
        <f>IF(ISNA(VLOOKUP($I85,disall!$A$2:$CY$349,COLUMN(disall!S84),FALSE)),-9999,VLOOKUP($I85,disall!$A$2:$CY$349,COLUMN(disall!S84),FALSE))</f>
        <v>0</v>
      </c>
      <c r="AA85" s="8">
        <f>IF(ISNA(VLOOKUP($I85,disall!$A$2:$CY$349,COLUMN(disall!T84),FALSE)),-9999,VLOOKUP($I85,disall!$A$2:$CY$349,COLUMN(disall!T84),FALSE))</f>
        <v>0</v>
      </c>
      <c r="AB85" s="8">
        <f>IF(ISNA(VLOOKUP($I85,disall!$A$2:$CY$349,COLUMN(disall!U84),FALSE)),-9999,VLOOKUP($I85,disall!$A$2:$CY$349,COLUMN(disall!U84),FALSE))</f>
        <v>0</v>
      </c>
      <c r="AC85" s="8">
        <f>IF(ISNA(VLOOKUP($I85,disall!$A$2:$CY$349,COLUMN(disall!V84),FALSE)),-9999,VLOOKUP($I85,disall!$A$2:$CY$349,COLUMN(disall!V84),FALSE))</f>
        <v>0</v>
      </c>
      <c r="AD85" s="8">
        <f>IF(ISNA(VLOOKUP($I85,disall!$A$2:$CY$349,COLUMN(disall!W84),FALSE)),-9999,VLOOKUP($I85,disall!$A$2:$CY$349,COLUMN(disall!W84),FALSE))</f>
        <v>0</v>
      </c>
      <c r="AE85" s="8">
        <f>IF(ISNA(VLOOKUP($I85,disall!$A$2:$CY$349,COLUMN(disall!X84),FALSE)),-9999,VLOOKUP($I85,disall!$A$2:$CY$349,COLUMN(disall!X84),FALSE))</f>
        <v>0</v>
      </c>
      <c r="AF85" s="8">
        <f>IF(ISNA(VLOOKUP($I85,disall!$A$2:$CY$349,COLUMN(disall!Y84),FALSE)),-9999,VLOOKUP($I85,disall!$A$2:$CY$349,COLUMN(disall!Y84),FALSE))</f>
        <v>0</v>
      </c>
      <c r="AG85" s="8">
        <f>IF(ISNA(VLOOKUP($I85,disall!$A$2:$CY$349,COLUMN(disall!Z84),FALSE)),-9999,VLOOKUP($I85,disall!$A$2:$CY$349,COLUMN(disall!Z84),FALSE))</f>
        <v>0</v>
      </c>
      <c r="AH85" s="8">
        <f>IF(ISNA(VLOOKUP($I85,disall!$A$2:$CY$349,COLUMN(disall!AA84),FALSE)),-9999,VLOOKUP($I85,disall!$A$2:$CY$349,COLUMN(disall!AA84),FALSE))</f>
        <v>0</v>
      </c>
      <c r="AI85" s="8">
        <f>IF(ISNA(VLOOKUP($I85,disall!$A$2:$CY$349,COLUMN(disall!AB84),FALSE)),-9999,VLOOKUP($I85,disall!$A$2:$CY$349,COLUMN(disall!AB84),FALSE))</f>
        <v>0</v>
      </c>
      <c r="AJ85" s="8">
        <f>IF(ISNA(VLOOKUP($I85,disall!$A$2:$CY$349,COLUMN(disall!AC84),FALSE)),-9999,VLOOKUP($I85,disall!$A$2:$CY$349,COLUMN(disall!AC84),FALSE))</f>
        <v>0</v>
      </c>
      <c r="AK85" s="8">
        <f>IF(ISNA(VLOOKUP($I85,disall!$A$2:$CY$349,COLUMN(disall!AD84),FALSE)),-9999,VLOOKUP($I85,disall!$A$2:$CY$349,COLUMN(disall!AD84),FALSE))</f>
        <v>0</v>
      </c>
      <c r="AL85" s="8">
        <f>IF(ISNA(VLOOKUP($I85,disall!$A$2:$CY$349,COLUMN(disall!AE84),FALSE)),-9999,VLOOKUP($I85,disall!$A$2:$CY$349,COLUMN(disall!AE84),FALSE))</f>
        <v>0</v>
      </c>
      <c r="AM85" s="8">
        <f>IF(ISNA(VLOOKUP($I85,disall!$A$2:$CY$349,COLUMN(disall!AF84),FALSE)),-9999,VLOOKUP($I85,disall!$A$2:$CY$349,COLUMN(disall!AF84),FALSE))</f>
        <v>0</v>
      </c>
      <c r="AN85" s="8">
        <f>IF(ISNA(VLOOKUP($I85,disall!$A$2:$CY$349,COLUMN(disall!AG84),FALSE)),-9999,VLOOKUP($I85,disall!$A$2:$CY$349,COLUMN(disall!AG84),FALSE))</f>
        <v>0</v>
      </c>
      <c r="AO85" s="8">
        <f>IF(ISNA(VLOOKUP($I85,disall!$A$2:$CY$349,COLUMN(disall!AH84),FALSE)),-9999,VLOOKUP($I85,disall!$A$2:$CY$349,COLUMN(disall!AH84),FALSE))</f>
        <v>0</v>
      </c>
      <c r="AP85" s="8">
        <f>IF(ISNA(VLOOKUP($I85,disall!$A$2:$CY$349,COLUMN(disall!AI84),FALSE)),-9999,VLOOKUP($I85,disall!$A$2:$CY$349,COLUMN(disall!AI84),FALSE))</f>
        <v>0</v>
      </c>
      <c r="AQ85" s="8">
        <f>IF(ISNA(VLOOKUP($I85,disall!$A$2:$CY$349,COLUMN(disall!AJ84),FALSE)),-9999,VLOOKUP($I85,disall!$A$2:$CY$349,COLUMN(disall!AJ84),FALSE))</f>
        <v>0</v>
      </c>
      <c r="AR85" s="8">
        <f>IF(ISNA(VLOOKUP($I85,disall!$A$2:$CY$349,COLUMN(disall!AK84),FALSE)),-9999,VLOOKUP($I85,disall!$A$2:$CY$349,COLUMN(disall!AK84),FALSE))</f>
        <v>0</v>
      </c>
      <c r="AS85" s="8">
        <f>IF(ISNA(VLOOKUP($I85,disall!$A$2:$CY$349,COLUMN(disall!AL84),FALSE)),-9999,VLOOKUP($I85,disall!$A$2:$CY$349,COLUMN(disall!AL84),FALSE))</f>
        <v>0</v>
      </c>
      <c r="AT85" s="8">
        <f>IF(ISNA(VLOOKUP($I85,disall!$A$2:$CY$349,COLUMN(disall!AM84),FALSE)),-9999,VLOOKUP($I85,disall!$A$2:$CY$349,COLUMN(disall!AM84),FALSE))</f>
        <v>0</v>
      </c>
      <c r="AU85" s="8">
        <f>IF(ISNA(VLOOKUP($I85,disall!$A$2:$CY$349,COLUMN(disall!AN84),FALSE)),-9999,VLOOKUP($I85,disall!$A$2:$CY$349,COLUMN(disall!AN84),FALSE))</f>
        <v>0</v>
      </c>
      <c r="AV85" s="8">
        <f>IF(ISNA(VLOOKUP($I85,disall!$A$2:$CY$349,COLUMN(disall!AO84),FALSE)),-9999,VLOOKUP($I85,disall!$A$2:$CY$349,COLUMN(disall!AO84),FALSE))</f>
        <v>0</v>
      </c>
      <c r="AW85" s="8">
        <f>IF(ISNA(VLOOKUP($I85,disall!$A$2:$CY$349,COLUMN(disall!AP84),FALSE)),-9999,VLOOKUP($I85,disall!$A$2:$CY$349,COLUMN(disall!AP84),FALSE))</f>
        <v>0</v>
      </c>
      <c r="AX85" s="8">
        <f>IF(ISNA(VLOOKUP($I85,disall!$A$2:$CY$349,COLUMN(disall!AQ84),FALSE)),-9999,VLOOKUP($I85,disall!$A$2:$CY$349,COLUMN(disall!AQ84),FALSE))</f>
        <v>0</v>
      </c>
      <c r="AY85" s="8">
        <f>IF(ISNA(VLOOKUP($I85,disall!$A$2:$CY$349,COLUMN(disall!AR84),FALSE)),-9999,VLOOKUP($I85,disall!$A$2:$CY$349,COLUMN(disall!AR84),FALSE))</f>
        <v>0</v>
      </c>
      <c r="AZ85" s="8">
        <f>IF(ISNA(VLOOKUP($I85,disall!$A$2:$CY$349,COLUMN(disall!AS84),FALSE)),-9999,VLOOKUP($I85,disall!$A$2:$CY$349,COLUMN(disall!AS84),FALSE))</f>
        <v>0</v>
      </c>
      <c r="BA85" s="8">
        <f>IF(ISNA(VLOOKUP($I85,disall!$A$2:$CY$349,COLUMN(disall!AT84),FALSE)),-9999,VLOOKUP($I85,disall!$A$2:$CY$349,COLUMN(disall!AT84),FALSE))</f>
        <v>0</v>
      </c>
      <c r="BB85" s="8">
        <f>IF(ISNA(VLOOKUP($I85,disall!$A$2:$CY$349,COLUMN(disall!AU84),FALSE)),-9999,VLOOKUP($I85,disall!$A$2:$CY$349,COLUMN(disall!AU84),FALSE))</f>
        <v>0</v>
      </c>
      <c r="BC85" s="8">
        <f>IF(ISNA(VLOOKUP($I85,disall!$A$2:$CY$349,COLUMN(disall!AV84),FALSE)),-9999,VLOOKUP($I85,disall!$A$2:$CY$349,COLUMN(disall!AV84),FALSE))</f>
        <v>0</v>
      </c>
      <c r="BD85" s="8">
        <f>IF(ISNA(VLOOKUP($I85,disall!$A$2:$CY$349,COLUMN(disall!AW84),FALSE)),-9999,VLOOKUP($I85,disall!$A$2:$CY$349,COLUMN(disall!AW84),FALSE))</f>
        <v>0</v>
      </c>
      <c r="BE85" s="8">
        <f>IF(ISNA(VLOOKUP($I85,disall!$A$2:$CY$349,COLUMN(disall!AX84),FALSE)),-9999,VLOOKUP($I85,disall!$A$2:$CY$349,COLUMN(disall!AX84),FALSE))</f>
        <v>0</v>
      </c>
      <c r="BF85" s="8">
        <f>IF(ISNA(VLOOKUP($I85,disall!$A$2:$CY$349,COLUMN(disall!AY84),FALSE)),-9999,VLOOKUP($I85,disall!$A$2:$CY$349,COLUMN(disall!AY84),FALSE))</f>
        <v>0</v>
      </c>
      <c r="BG85" s="8">
        <f>IF(ISNA(VLOOKUP($I85,disall!$A$2:$CY$349,COLUMN(disall!AZ84),FALSE)),-9999,VLOOKUP($I85,disall!$A$2:$CY$349,COLUMN(disall!AZ84),FALSE))</f>
        <v>0</v>
      </c>
      <c r="BH85" s="8">
        <f>IF(ISNA(VLOOKUP($I85,disall!$A$2:$CY$349,COLUMN(disall!BA84),FALSE)),-9999,VLOOKUP($I85,disall!$A$2:$CY$349,COLUMN(disall!BA84),FALSE))</f>
        <v>0</v>
      </c>
      <c r="BI85" s="8">
        <f>IF(ISNA(VLOOKUP($I85,disall!$A$2:$CY$349,COLUMN(disall!BB84),FALSE)),-9999,VLOOKUP($I85,disall!$A$2:$CY$349,COLUMN(disall!BB84),FALSE))</f>
        <v>0</v>
      </c>
      <c r="BJ85" s="8">
        <f>IF(ISNA(VLOOKUP($I85,disall!$A$2:$CY$349,COLUMN(disall!BC84),FALSE)),-9999,VLOOKUP($I85,disall!$A$2:$CY$349,COLUMN(disall!BC84),FALSE))</f>
        <v>0</v>
      </c>
      <c r="BK85" s="8">
        <f>IF(ISNA(VLOOKUP($I85,disall!$A$2:$CY$349,COLUMN(disall!BD84),FALSE)),-9999,VLOOKUP($I85,disall!$A$2:$CY$349,COLUMN(disall!BD84),FALSE))</f>
        <v>0</v>
      </c>
      <c r="BL85" s="8">
        <f>IF(ISNA(VLOOKUP($I85,disall!$A$2:$CY$349,COLUMN(disall!BE84),FALSE)),-9999,VLOOKUP($I85,disall!$A$2:$CY$349,COLUMN(disall!BE84),FALSE))</f>
        <v>0</v>
      </c>
      <c r="BM85" s="8">
        <f>IF(ISNA(VLOOKUP($I85,disall!$A$2:$CY$349,COLUMN(disall!BF84),FALSE)),-9999,VLOOKUP($I85,disall!$A$2:$CY$349,COLUMN(disall!BF84),FALSE))</f>
        <v>0</v>
      </c>
      <c r="BN85" s="8">
        <f>IF(ISNA(VLOOKUP($I85,disall!$A$2:$CY$349,COLUMN(disall!BG84),FALSE)),-9999,VLOOKUP($I85,disall!$A$2:$CY$349,COLUMN(disall!BG84),FALSE))</f>
        <v>0</v>
      </c>
      <c r="BO85" s="8">
        <f>IF(ISNA(VLOOKUP($I85,disall!$A$2:$CY$349,COLUMN(disall!BH84),FALSE)),-9999,VLOOKUP($I85,disall!$A$2:$CY$349,COLUMN(disall!BH84),FALSE))</f>
        <v>0</v>
      </c>
      <c r="BP85" s="8">
        <f>IF(ISNA(VLOOKUP($I85,disall!$A$2:$CY$349,COLUMN(disall!BI84),FALSE)),-9999,VLOOKUP($I85,disall!$A$2:$CY$349,COLUMN(disall!BI84),FALSE))</f>
        <v>0</v>
      </c>
      <c r="BQ85" s="8">
        <f>IF(ISNA(VLOOKUP($I85,disall!$A$2:$CY$349,COLUMN(disall!BJ84),FALSE)),-9999,VLOOKUP($I85,disall!$A$2:$CY$349,COLUMN(disall!BJ84),FALSE))</f>
        <v>0</v>
      </c>
      <c r="BR85" s="8">
        <f>IF(ISNA(VLOOKUP($I85,disall!$A$2:$CY$349,COLUMN(disall!BK84),FALSE)),-9999,VLOOKUP($I85,disall!$A$2:$CY$349,COLUMN(disall!BK84),FALSE))</f>
        <v>0</v>
      </c>
      <c r="BS85" s="8">
        <f>IF(ISNA(VLOOKUP($I85,disall!$A$2:$CY$349,COLUMN(disall!BL84),FALSE)),-9999,VLOOKUP($I85,disall!$A$2:$CY$349,COLUMN(disall!BL84),FALSE))</f>
        <v>0</v>
      </c>
      <c r="BT85" s="8">
        <f>IF(ISNA(VLOOKUP($I85,disall!$A$2:$CY$349,COLUMN(disall!BM84),FALSE)),-9999,VLOOKUP($I85,disall!$A$2:$CY$349,COLUMN(disall!BM84),FALSE))</f>
        <v>0</v>
      </c>
      <c r="BU85" s="8">
        <f>IF(ISNA(VLOOKUP($I85,disall!$A$2:$CY$349,COLUMN(disall!BN84),FALSE)),-9999,VLOOKUP($I85,disall!$A$2:$CY$349,COLUMN(disall!BN84),FALSE))</f>
        <v>0</v>
      </c>
      <c r="BV85" s="8">
        <f>IF(ISNA(VLOOKUP($I85,disall!$A$2:$CY$349,COLUMN(disall!BO84),FALSE)),-9999,VLOOKUP($I85,disall!$A$2:$CY$349,COLUMN(disall!BO84),FALSE))</f>
        <v>0</v>
      </c>
      <c r="BW85" s="8">
        <f>IF(ISNA(VLOOKUP($I85,disall!$A$2:$CY$349,COLUMN(disall!BP84),FALSE)),-9999,VLOOKUP($I85,disall!$A$2:$CY$349,COLUMN(disall!BP84),FALSE))</f>
        <v>0</v>
      </c>
      <c r="BX85" s="8">
        <f>IF(ISNA(VLOOKUP($I85,disall!$A$2:$CY$349,COLUMN(disall!BQ84),FALSE)),-9999,VLOOKUP($I85,disall!$A$2:$CY$349,COLUMN(disall!BQ84),FALSE))</f>
        <v>0</v>
      </c>
      <c r="BY85" s="8">
        <f>IF(ISNA(VLOOKUP($I85,disall!$A$2:$CY$349,COLUMN(disall!BR84),FALSE)),-9999,VLOOKUP($I85,disall!$A$2:$CY$349,COLUMN(disall!BR84),FALSE))</f>
        <v>0</v>
      </c>
      <c r="BZ85" s="8">
        <f>IF(ISNA(VLOOKUP($I85,disall!$A$2:$CY$349,COLUMN(disall!BS84),FALSE)),-9999,VLOOKUP($I85,disall!$A$2:$CY$349,COLUMN(disall!BS84),FALSE))</f>
        <v>0</v>
      </c>
      <c r="CA85" s="8">
        <f>IF(ISNA(VLOOKUP($I85,disall!$A$2:$CY$349,COLUMN(disall!BT84),FALSE)),-9999,VLOOKUP($I85,disall!$A$2:$CY$349,COLUMN(disall!BT84),FALSE))</f>
        <v>0</v>
      </c>
      <c r="CB85" s="8">
        <f>IF(ISNA(VLOOKUP($I85,disall!$A$2:$CY$349,COLUMN(disall!BU84),FALSE)),-9999,VLOOKUP($I85,disall!$A$2:$CY$349,COLUMN(disall!BU84),FALSE))</f>
        <v>0</v>
      </c>
      <c r="CC85" s="8">
        <f>IF(ISNA(VLOOKUP($I85,disall!$A$2:$CY$349,COLUMN(disall!BV84),FALSE)),-9999,VLOOKUP($I85,disall!$A$2:$CY$349,COLUMN(disall!BV84),FALSE))</f>
        <v>0</v>
      </c>
      <c r="CD85" s="8">
        <f>IF(ISNA(VLOOKUP($I85,disall!$A$2:$CY$349,COLUMN(disall!BW84),FALSE)),-9999,VLOOKUP($I85,disall!$A$2:$CY$349,COLUMN(disall!BW84),FALSE))</f>
        <v>0</v>
      </c>
      <c r="CE85" s="8">
        <f>IF(ISNA(VLOOKUP($I85,disall!$A$2:$CY$349,COLUMN(disall!BX84),FALSE)),-9999,VLOOKUP($I85,disall!$A$2:$CY$349,COLUMN(disall!BX84),FALSE))</f>
        <v>0</v>
      </c>
      <c r="CF85" s="8">
        <f>IF(ISNA(VLOOKUP($I85,disall!$A$2:$CY$349,COLUMN(disall!BY84),FALSE)),-9999,VLOOKUP($I85,disall!$A$2:$CY$349,COLUMN(disall!BY84),FALSE))</f>
        <v>0</v>
      </c>
      <c r="CG85" s="8">
        <f>IF(ISNA(VLOOKUP($I85,disall!$A$2:$CY$349,COLUMN(disall!BZ84),FALSE)),-9999,VLOOKUP($I85,disall!$A$2:$CY$349,COLUMN(disall!BZ84),FALSE))</f>
        <v>0</v>
      </c>
      <c r="CH85" s="8">
        <f>IF(ISNA(VLOOKUP($I85,disall!$A$2:$CY$349,COLUMN(disall!CA84),FALSE)),-9999,VLOOKUP($I85,disall!$A$2:$CY$349,COLUMN(disall!CA84),FALSE))</f>
        <v>0</v>
      </c>
      <c r="CI85" s="8">
        <f>IF(ISNA(VLOOKUP($I85,disall!$A$2:$CY$349,COLUMN(disall!CB84),FALSE)),-9999,VLOOKUP($I85,disall!$A$2:$CY$349,COLUMN(disall!CB84),FALSE))</f>
        <v>0</v>
      </c>
      <c r="CJ85" s="8">
        <f>IF(ISNA(VLOOKUP($I85,disall!$A$2:$CY$349,COLUMN(disall!CC84),FALSE)),-9999,VLOOKUP($I85,disall!$A$2:$CY$349,COLUMN(disall!CC84),FALSE))</f>
        <v>0</v>
      </c>
      <c r="CK85" s="8">
        <f>IF(ISNA(VLOOKUP($I85,disall!$A$2:$CY$349,COLUMN(disall!CD84),FALSE)),-9999,VLOOKUP($I85,disall!$A$2:$CY$349,COLUMN(disall!CD84),FALSE))</f>
        <v>0</v>
      </c>
      <c r="CL85" s="8">
        <f>IF(ISNA(VLOOKUP($I85,disall!$A$2:$CY$349,COLUMN(disall!CE84),FALSE)),-9999,VLOOKUP($I85,disall!$A$2:$CY$349,COLUMN(disall!CE84),FALSE))</f>
        <v>0</v>
      </c>
      <c r="CM85" s="8">
        <f>IF(ISNA(VLOOKUP($I85,disall!$A$2:$CY$349,COLUMN(disall!CF84),FALSE)),-9999,VLOOKUP($I85,disall!$A$2:$CY$349,COLUMN(disall!CF84),FALSE))</f>
        <v>0</v>
      </c>
      <c r="CN85" s="8">
        <f>IF(ISNA(VLOOKUP($I85,disall!$A$2:$CY$349,COLUMN(disall!CG84),FALSE)),-9999,VLOOKUP($I85,disall!$A$2:$CY$349,COLUMN(disall!CG84),FALSE))</f>
        <v>0</v>
      </c>
      <c r="CO85" s="8">
        <f>IF(ISNA(VLOOKUP($I85,disall!$A$2:$CY$349,COLUMN(disall!CH84),FALSE)),-9999,VLOOKUP($I85,disall!$A$2:$CY$349,COLUMN(disall!CH84),FALSE))</f>
        <v>0</v>
      </c>
      <c r="CP85" s="8">
        <f>IF(ISNA(VLOOKUP($I85,disall!$A$2:$CY$349,COLUMN(disall!CI84),FALSE)),-9999,VLOOKUP($I85,disall!$A$2:$CY$349,COLUMN(disall!CI84),FALSE))</f>
        <v>0</v>
      </c>
      <c r="CQ85" s="8">
        <f>IF(ISNA(VLOOKUP($I85,disall!$A$2:$CY$349,COLUMN(disall!CJ84),FALSE)),-9999,VLOOKUP($I85,disall!$A$2:$CY$349,COLUMN(disall!CJ84),FALSE))</f>
        <v>0</v>
      </c>
      <c r="CR85" s="8">
        <f>IF(ISNA(VLOOKUP($I85,disall!$A$2:$CY$349,COLUMN(disall!CK84),FALSE)),-9999,VLOOKUP($I85,disall!$A$2:$CY$349,COLUMN(disall!CK84),FALSE))</f>
        <v>0</v>
      </c>
      <c r="CS85" s="8">
        <f>IF(ISNA(VLOOKUP($I85,disall!$A$2:$CY$349,COLUMN(disall!CL84),FALSE)),-9999,VLOOKUP($I85,disall!$A$2:$CY$349,COLUMN(disall!CL84),FALSE))</f>
        <v>0</v>
      </c>
      <c r="CT85" s="8">
        <f>IF(ISNA(VLOOKUP($I85,disall!$A$2:$CY$349,COLUMN(disall!CM84),FALSE)),-9999,VLOOKUP($I85,disall!$A$2:$CY$349,COLUMN(disall!CM84),FALSE))</f>
        <v>0</v>
      </c>
      <c r="CU85" s="8">
        <f>IF(ISNA(VLOOKUP($I85,disall!$A$2:$CY$349,COLUMN(disall!CN84),FALSE)),-9999,VLOOKUP($I85,disall!$A$2:$CY$349,COLUMN(disall!CN84),FALSE))</f>
        <v>0</v>
      </c>
      <c r="CV85" s="8">
        <f>IF(ISNA(VLOOKUP($I85,disall!$A$2:$CY$349,COLUMN(disall!CO84),FALSE)),-9999,VLOOKUP($I85,disall!$A$2:$CY$349,COLUMN(disall!CO84),FALSE))</f>
        <v>0</v>
      </c>
      <c r="CW85" s="8">
        <f>IF(ISNA(VLOOKUP($I85,disall!$A$2:$CY$349,COLUMN(disall!CP84),FALSE)),-9999,VLOOKUP($I85,disall!$A$2:$CY$349,COLUMN(disall!CP84),FALSE))</f>
        <v>0</v>
      </c>
      <c r="CX85" s="8">
        <f>IF(ISNA(VLOOKUP($I85,disall!$A$2:$CY$349,COLUMN(disall!CQ84),FALSE)),-9999,VLOOKUP($I85,disall!$A$2:$CY$349,COLUMN(disall!CQ84),FALSE))</f>
        <v>0</v>
      </c>
      <c r="CY85" s="8">
        <f>IF(ISNA(VLOOKUP($I85,disall!$A$2:$CY$349,COLUMN(disall!CR84),FALSE)),-9999,VLOOKUP($I85,disall!$A$2:$CY$349,COLUMN(disall!CR84),FALSE))</f>
        <v>0</v>
      </c>
      <c r="CZ85" s="8">
        <f>IF(ISNA(VLOOKUP($I85,disall!$A$2:$CY$349,COLUMN(disall!CS84),FALSE)),-9999,VLOOKUP($I85,disall!$A$2:$CY$349,COLUMN(disall!CS84),FALSE))</f>
        <v>0</v>
      </c>
      <c r="DA85" s="8">
        <f>IF(ISNA(VLOOKUP($I85,disall!$A$2:$CY$349,COLUMN(disall!CT84),FALSE)),-9999,VLOOKUP($I85,disall!$A$2:$CY$349,COLUMN(disall!CT84),FALSE))</f>
        <v>0</v>
      </c>
      <c r="DB85" s="8">
        <f>IF(ISNA(VLOOKUP($I85,disall!$A$2:$CY$349,COLUMN(disall!CU84),FALSE)),-9999,VLOOKUP($I85,disall!$A$2:$CY$349,COLUMN(disall!CU84),FALSE))</f>
        <v>0</v>
      </c>
      <c r="DC85" s="8">
        <f>IF(ISNA(VLOOKUP($I85,disall!$A$2:$CY$349,COLUMN(disall!CV84),FALSE)),-9999,VLOOKUP($I85,disall!$A$2:$CY$349,COLUMN(disall!CV84),FALSE))</f>
        <v>0</v>
      </c>
      <c r="DD85" s="8">
        <f>IF(ISNA(VLOOKUP($I85,disall!$A$2:$CY$349,COLUMN(disall!CW84),FALSE)),-9999,VLOOKUP($I85,disall!$A$2:$CY$349,COLUMN(disall!CW84),FALSE))</f>
        <v>0</v>
      </c>
      <c r="DE85" s="8">
        <f>IF(ISNA(VLOOKUP($I85,disall!$A$2:$CY$349,COLUMN(disall!CX84),FALSE)),-9999,VLOOKUP($I85,disall!$A$2:$CY$349,COLUMN(disall!CX84),FALSE))</f>
        <v>0</v>
      </c>
      <c r="DF85" s="8">
        <f>IF(ISNA(VLOOKUP($I85,disall!$A$2:$CY$349,COLUMN(disall!CY84),FALSE)),-9999,VLOOKUP($I85,disall!$A$2:$CY$349,COLUMN(disall!CY84),FALSE))</f>
        <v>0</v>
      </c>
    </row>
    <row r="86" spans="1:110" x14ac:dyDescent="0.25">
      <c r="A86">
        <v>312</v>
      </c>
      <c r="B86" t="s">
        <v>8</v>
      </c>
      <c r="C86" t="s">
        <v>472</v>
      </c>
      <c r="D86" t="s">
        <v>100</v>
      </c>
      <c r="E86" t="s">
        <v>604</v>
      </c>
      <c r="F86" t="s">
        <v>105</v>
      </c>
      <c r="G86" t="s">
        <v>605</v>
      </c>
      <c r="H86">
        <v>1605</v>
      </c>
      <c r="I86">
        <f>IF(ISNA(VLOOKUP(H86,disall!$D$2:$L$349,1,FALSE)),H86,VLOOKUP(H86,disall!$D$2:$L$349,1,FALSE))</f>
        <v>1605</v>
      </c>
      <c r="J86">
        <f>IF(ISNA(VLOOKUP(H86,disall!$D$2:$L$349,1,FALSE)),"NA",VLOOKUP(H86,disall!$D$2:$L$349,2,FALSE))</f>
        <v>1605</v>
      </c>
      <c r="K86" t="str">
        <f>IF(ISNA(VLOOKUP(I86,disall!$A$2:$L$349,3,FALSE)),F86,VLOOKUP(I86,disall!$A$2:$L$349,3,FALSE))</f>
        <v>Firozpur</v>
      </c>
      <c r="L86" t="str">
        <f>IF(ISNA(VLOOKUP(I86,disall!$A$2:$L$349,12,FALSE)),"NA",VLOOKUP(I86,disall!$A$2:$L$349,12,FALSE))</f>
        <v>Firozpur</v>
      </c>
      <c r="M86">
        <f>IF(ISNA(VLOOKUP(I86,disall!$A$2:$M$349,6,FALSE)),"NA",VLOOKUP(I86,disall!$A$2:$M$349,6,FALSE))</f>
        <v>16</v>
      </c>
      <c r="N86">
        <f>IF(ISNA(VLOOKUP(I86,disall!$A$2:$M$349,7,FALSE)),"NA",VLOOKUP(I86,disall!$A$2:$M$349,7,FALSE))</f>
        <v>0.77373199999999998</v>
      </c>
      <c r="O86">
        <f>IF(ISNA(VLOOKUP(I86,disall!$A$2:$M$349,8,FALSE)),"NA",VLOOKUP(I86,disall!$A$2:$M$349,8,FALSE))</f>
        <v>5.6695690000000001</v>
      </c>
      <c r="P86" t="str">
        <f>IF(ISNA(VLOOKUP(I86,disall!$A$2:$M$349,9,FALSE)),"NA",VLOOKUP(I86,disall!$A$2:$M$349,9,FALSE))</f>
        <v>POLY</v>
      </c>
      <c r="Q86">
        <f>IF(ISNA(VLOOKUP(I86,disall!$A$2:$M$349,10,FALSE)),"NA",VLOOKUP(I86,disall!$A$2:$M$349,10,FALSE))</f>
        <v>356190400</v>
      </c>
      <c r="R86" t="str">
        <f>IF(ISNA(VLOOKUP(I86,disall!$A$2:$M$349,11,FALSE)),"NA",VLOOKUP(I86,disall!$A$2:$M$349,11,FALSE))</f>
        <v>Punjab</v>
      </c>
      <c r="S86" t="str">
        <f>IF(ISNA(VLOOKUP(I86,disall!$A$2:$M$349,12,FALSE)),"NA",VLOOKUP(I86,disall!$A$2:$M$349,12,FALSE))</f>
        <v>Firozpur</v>
      </c>
      <c r="T86">
        <f>IF(ISNA(VLOOKUP(I86,disall!$A$2:$M$349,13,FALSE)),"NA",VLOOKUP(I86,disall!$A$2:$M$349,13,FALSE))</f>
        <v>211</v>
      </c>
      <c r="U86" s="8">
        <f>IF(ISNA(VLOOKUP($I86,disall!$A$2:$CY$349,COLUMN(disall!N85),FALSE)),-9999,VLOOKUP($I86,disall!$A$2:$CY$349,COLUMN(disall!N85),FALSE))</f>
        <v>0</v>
      </c>
      <c r="V86" s="8">
        <f>IF(ISNA(VLOOKUP($I86,disall!$A$2:$CY$349,COLUMN(disall!O85),FALSE)),-9999,VLOOKUP($I86,disall!$A$2:$CY$349,COLUMN(disall!O85),FALSE))</f>
        <v>0</v>
      </c>
      <c r="W86" s="8">
        <f>IF(ISNA(VLOOKUP($I86,disall!$A$2:$CY$349,COLUMN(disall!P85),FALSE)),-9999,VLOOKUP($I86,disall!$A$2:$CY$349,COLUMN(disall!P85),FALSE))</f>
        <v>0</v>
      </c>
      <c r="X86" s="8">
        <f>IF(ISNA(VLOOKUP($I86,disall!$A$2:$CY$349,COLUMN(disall!Q85),FALSE)),-9999,VLOOKUP($I86,disall!$A$2:$CY$349,COLUMN(disall!Q85),FALSE))</f>
        <v>4.7</v>
      </c>
      <c r="Y86" s="8">
        <f>IF(ISNA(VLOOKUP($I86,disall!$A$2:$CY$349,COLUMN(disall!R85),FALSE)),-9999,VLOOKUP($I86,disall!$A$2:$CY$349,COLUMN(disall!R85),FALSE))</f>
        <v>5.7</v>
      </c>
      <c r="Z86" s="8">
        <f>IF(ISNA(VLOOKUP($I86,disall!$A$2:$CY$349,COLUMN(disall!S85),FALSE)),-9999,VLOOKUP($I86,disall!$A$2:$CY$349,COLUMN(disall!S85),FALSE))</f>
        <v>1212.77</v>
      </c>
      <c r="AA86" s="8">
        <f>IF(ISNA(VLOOKUP($I86,disall!$A$2:$CY$349,COLUMN(disall!T85),FALSE)),-9999,VLOOKUP($I86,disall!$A$2:$CY$349,COLUMN(disall!T85),FALSE))</f>
        <v>3.5</v>
      </c>
      <c r="AB86" s="8">
        <f>IF(ISNA(VLOOKUP($I86,disall!$A$2:$CY$349,COLUMN(disall!U85),FALSE)),-9999,VLOOKUP($I86,disall!$A$2:$CY$349,COLUMN(disall!U85),FALSE))</f>
        <v>4.2</v>
      </c>
      <c r="AC86" s="8">
        <f>IF(ISNA(VLOOKUP($I86,disall!$A$2:$CY$349,COLUMN(disall!V85),FALSE)),-9999,VLOOKUP($I86,disall!$A$2:$CY$349,COLUMN(disall!V85),FALSE))</f>
        <v>1200</v>
      </c>
      <c r="AD86" s="8">
        <f>IF(ISNA(VLOOKUP($I86,disall!$A$2:$CY$349,COLUMN(disall!W85),FALSE)),-9999,VLOOKUP($I86,disall!$A$2:$CY$349,COLUMN(disall!W85),FALSE))</f>
        <v>1.7</v>
      </c>
      <c r="AE86" s="8">
        <f>IF(ISNA(VLOOKUP($I86,disall!$A$2:$CY$349,COLUMN(disall!X85),FALSE)),-9999,VLOOKUP($I86,disall!$A$2:$CY$349,COLUMN(disall!X85),FALSE))</f>
        <v>1.6</v>
      </c>
      <c r="AF86" s="8">
        <f>IF(ISNA(VLOOKUP($I86,disall!$A$2:$CY$349,COLUMN(disall!Y85),FALSE)),-9999,VLOOKUP($I86,disall!$A$2:$CY$349,COLUMN(disall!Y85),FALSE))</f>
        <v>941.18</v>
      </c>
      <c r="AG86" s="8">
        <f>IF(ISNA(VLOOKUP($I86,disall!$A$2:$CY$349,COLUMN(disall!Z85),FALSE)),-9999,VLOOKUP($I86,disall!$A$2:$CY$349,COLUMN(disall!Z85),FALSE))</f>
        <v>0</v>
      </c>
      <c r="AH86" s="8">
        <f>IF(ISNA(VLOOKUP($I86,disall!$A$2:$CY$349,COLUMN(disall!AA85),FALSE)),-9999,VLOOKUP($I86,disall!$A$2:$CY$349,COLUMN(disall!AA85),FALSE))</f>
        <v>0</v>
      </c>
      <c r="AI86" s="8">
        <f>IF(ISNA(VLOOKUP($I86,disall!$A$2:$CY$349,COLUMN(disall!AB85),FALSE)),-9999,VLOOKUP($I86,disall!$A$2:$CY$349,COLUMN(disall!AB85),FALSE))</f>
        <v>0</v>
      </c>
      <c r="AJ86" s="8">
        <f>IF(ISNA(VLOOKUP($I86,disall!$A$2:$CY$349,COLUMN(disall!AC85),FALSE)),-9999,VLOOKUP($I86,disall!$A$2:$CY$349,COLUMN(disall!AC85),FALSE))</f>
        <v>1.5</v>
      </c>
      <c r="AK86" s="8">
        <f>IF(ISNA(VLOOKUP($I86,disall!$A$2:$CY$349,COLUMN(disall!AD85),FALSE)),-9999,VLOOKUP($I86,disall!$A$2:$CY$349,COLUMN(disall!AD85),FALSE))</f>
        <v>1</v>
      </c>
      <c r="AL86" s="8">
        <f>IF(ISNA(VLOOKUP($I86,disall!$A$2:$CY$349,COLUMN(disall!AE85),FALSE)),-9999,VLOOKUP($I86,disall!$A$2:$CY$349,COLUMN(disall!AE85),FALSE))</f>
        <v>666.67</v>
      </c>
      <c r="AM86" s="8">
        <f>IF(ISNA(VLOOKUP($I86,disall!$A$2:$CY$349,COLUMN(disall!AF85),FALSE)),-9999,VLOOKUP($I86,disall!$A$2:$CY$349,COLUMN(disall!AF85),FALSE))</f>
        <v>1.3</v>
      </c>
      <c r="AN86" s="8">
        <f>IF(ISNA(VLOOKUP($I86,disall!$A$2:$CY$349,COLUMN(disall!AG85),FALSE)),-9999,VLOOKUP($I86,disall!$A$2:$CY$349,COLUMN(disall!AG85),FALSE))</f>
        <v>0.7</v>
      </c>
      <c r="AO86" s="8">
        <f>IF(ISNA(VLOOKUP($I86,disall!$A$2:$CY$349,COLUMN(disall!AH85),FALSE)),-9999,VLOOKUP($I86,disall!$A$2:$CY$349,COLUMN(disall!AH85),FALSE))</f>
        <v>538.46</v>
      </c>
      <c r="AP86" s="8">
        <f>IF(ISNA(VLOOKUP($I86,disall!$A$2:$CY$349,COLUMN(disall!AI85),FALSE)),-9999,VLOOKUP($I86,disall!$A$2:$CY$349,COLUMN(disall!AI85),FALSE))</f>
        <v>2.4</v>
      </c>
      <c r="AQ86" s="8">
        <f>IF(ISNA(VLOOKUP($I86,disall!$A$2:$CY$349,COLUMN(disall!AJ85),FALSE)),-9999,VLOOKUP($I86,disall!$A$2:$CY$349,COLUMN(disall!AJ85),FALSE))</f>
        <v>2.4</v>
      </c>
      <c r="AR86" s="8">
        <f>IF(ISNA(VLOOKUP($I86,disall!$A$2:$CY$349,COLUMN(disall!AK85),FALSE)),-9999,VLOOKUP($I86,disall!$A$2:$CY$349,COLUMN(disall!AK85),FALSE))</f>
        <v>1000</v>
      </c>
      <c r="AS86" s="8">
        <f>IF(ISNA(VLOOKUP($I86,disall!$A$2:$CY$349,COLUMN(disall!AL85),FALSE)),-9999,VLOOKUP($I86,disall!$A$2:$CY$349,COLUMN(disall!AL85),FALSE))</f>
        <v>1.4</v>
      </c>
      <c r="AT86" s="8">
        <f>IF(ISNA(VLOOKUP($I86,disall!$A$2:$CY$349,COLUMN(disall!AM85),FALSE)),-9999,VLOOKUP($I86,disall!$A$2:$CY$349,COLUMN(disall!AM85),FALSE))</f>
        <v>1.5</v>
      </c>
      <c r="AU86" s="8">
        <f>IF(ISNA(VLOOKUP($I86,disall!$A$2:$CY$349,COLUMN(disall!AN85),FALSE)),-9999,VLOOKUP($I86,disall!$A$2:$CY$349,COLUMN(disall!AN85),FALSE))</f>
        <v>1071.43</v>
      </c>
      <c r="AV86" s="8">
        <f>IF(ISNA(VLOOKUP($I86,disall!$A$2:$CY$349,COLUMN(disall!AO85),FALSE)),-9999,VLOOKUP($I86,disall!$A$2:$CY$349,COLUMN(disall!AO85),FALSE))</f>
        <v>1.9</v>
      </c>
      <c r="AW86" s="8">
        <f>IF(ISNA(VLOOKUP($I86,disall!$A$2:$CY$349,COLUMN(disall!AP85),FALSE)),-9999,VLOOKUP($I86,disall!$A$2:$CY$349,COLUMN(disall!AP85),FALSE))</f>
        <v>1.5</v>
      </c>
      <c r="AX86" s="8">
        <f>IF(ISNA(VLOOKUP($I86,disall!$A$2:$CY$349,COLUMN(disall!AQ85),FALSE)),-9999,VLOOKUP($I86,disall!$A$2:$CY$349,COLUMN(disall!AQ85),FALSE))</f>
        <v>789.47</v>
      </c>
      <c r="AY86" s="8">
        <f>IF(ISNA(VLOOKUP($I86,disall!$A$2:$CY$349,COLUMN(disall!AR85),FALSE)),-9999,VLOOKUP($I86,disall!$A$2:$CY$349,COLUMN(disall!AR85),FALSE))</f>
        <v>1.6</v>
      </c>
      <c r="AZ86" s="8">
        <f>IF(ISNA(VLOOKUP($I86,disall!$A$2:$CY$349,COLUMN(disall!AS85),FALSE)),-9999,VLOOKUP($I86,disall!$A$2:$CY$349,COLUMN(disall!AS85),FALSE))</f>
        <v>1.5</v>
      </c>
      <c r="BA86" s="8">
        <f>IF(ISNA(VLOOKUP($I86,disall!$A$2:$CY$349,COLUMN(disall!AT85),FALSE)),-9999,VLOOKUP($I86,disall!$A$2:$CY$349,COLUMN(disall!AT85),FALSE))</f>
        <v>937.5</v>
      </c>
      <c r="BB86" s="8">
        <f>IF(ISNA(VLOOKUP($I86,disall!$A$2:$CY$349,COLUMN(disall!AU85),FALSE)),-9999,VLOOKUP($I86,disall!$A$2:$CY$349,COLUMN(disall!AU85),FALSE))</f>
        <v>0</v>
      </c>
      <c r="BC86" s="8">
        <f>IF(ISNA(VLOOKUP($I86,disall!$A$2:$CY$349,COLUMN(disall!AV85),FALSE)),-9999,VLOOKUP($I86,disall!$A$2:$CY$349,COLUMN(disall!AV85),FALSE))</f>
        <v>0</v>
      </c>
      <c r="BD86" s="8">
        <f>IF(ISNA(VLOOKUP($I86,disall!$A$2:$CY$349,COLUMN(disall!AW85),FALSE)),-9999,VLOOKUP($I86,disall!$A$2:$CY$349,COLUMN(disall!AW85),FALSE))</f>
        <v>0</v>
      </c>
      <c r="BE86" s="8">
        <f>IF(ISNA(VLOOKUP($I86,disall!$A$2:$CY$349,COLUMN(disall!AX85),FALSE)),-9999,VLOOKUP($I86,disall!$A$2:$CY$349,COLUMN(disall!AX85),FALSE))</f>
        <v>0</v>
      </c>
      <c r="BF86" s="8">
        <f>IF(ISNA(VLOOKUP($I86,disall!$A$2:$CY$349,COLUMN(disall!AY85),FALSE)),-9999,VLOOKUP($I86,disall!$A$2:$CY$349,COLUMN(disall!AY85),FALSE))</f>
        <v>0</v>
      </c>
      <c r="BG86" s="8">
        <f>IF(ISNA(VLOOKUP($I86,disall!$A$2:$CY$349,COLUMN(disall!AZ85),FALSE)),-9999,VLOOKUP($I86,disall!$A$2:$CY$349,COLUMN(disall!AZ85),FALSE))</f>
        <v>0</v>
      </c>
      <c r="BH86" s="8">
        <f>IF(ISNA(VLOOKUP($I86,disall!$A$2:$CY$349,COLUMN(disall!BA85),FALSE)),-9999,VLOOKUP($I86,disall!$A$2:$CY$349,COLUMN(disall!BA85),FALSE))</f>
        <v>0</v>
      </c>
      <c r="BI86" s="8">
        <f>IF(ISNA(VLOOKUP($I86,disall!$A$2:$CY$349,COLUMN(disall!BB85),FALSE)),-9999,VLOOKUP($I86,disall!$A$2:$CY$349,COLUMN(disall!BB85),FALSE))</f>
        <v>0</v>
      </c>
      <c r="BJ86" s="8">
        <f>IF(ISNA(VLOOKUP($I86,disall!$A$2:$CY$349,COLUMN(disall!BC85),FALSE)),-9999,VLOOKUP($I86,disall!$A$2:$CY$349,COLUMN(disall!BC85),FALSE))</f>
        <v>0</v>
      </c>
      <c r="BK86" s="8">
        <f>IF(ISNA(VLOOKUP($I86,disall!$A$2:$CY$349,COLUMN(disall!BD85),FALSE)),-9999,VLOOKUP($I86,disall!$A$2:$CY$349,COLUMN(disall!BD85),FALSE))</f>
        <v>0</v>
      </c>
      <c r="BL86" s="8">
        <f>IF(ISNA(VLOOKUP($I86,disall!$A$2:$CY$349,COLUMN(disall!BE85),FALSE)),-9999,VLOOKUP($I86,disall!$A$2:$CY$349,COLUMN(disall!BE85),FALSE))</f>
        <v>0</v>
      </c>
      <c r="BM86" s="8">
        <f>IF(ISNA(VLOOKUP($I86,disall!$A$2:$CY$349,COLUMN(disall!BF85),FALSE)),-9999,VLOOKUP($I86,disall!$A$2:$CY$349,COLUMN(disall!BF85),FALSE))</f>
        <v>0</v>
      </c>
      <c r="BN86" s="8">
        <f>IF(ISNA(VLOOKUP($I86,disall!$A$2:$CY$349,COLUMN(disall!BG85),FALSE)),-9999,VLOOKUP($I86,disall!$A$2:$CY$349,COLUMN(disall!BG85),FALSE))</f>
        <v>0</v>
      </c>
      <c r="BO86" s="8">
        <f>IF(ISNA(VLOOKUP($I86,disall!$A$2:$CY$349,COLUMN(disall!BH85),FALSE)),-9999,VLOOKUP($I86,disall!$A$2:$CY$349,COLUMN(disall!BH85),FALSE))</f>
        <v>0</v>
      </c>
      <c r="BP86" s="8">
        <f>IF(ISNA(VLOOKUP($I86,disall!$A$2:$CY$349,COLUMN(disall!BI85),FALSE)),-9999,VLOOKUP($I86,disall!$A$2:$CY$349,COLUMN(disall!BI85),FALSE))</f>
        <v>0</v>
      </c>
      <c r="BQ86" s="8">
        <f>IF(ISNA(VLOOKUP($I86,disall!$A$2:$CY$349,COLUMN(disall!BJ85),FALSE)),-9999,VLOOKUP($I86,disall!$A$2:$CY$349,COLUMN(disall!BJ85),FALSE))</f>
        <v>1.7</v>
      </c>
      <c r="BR86" s="8">
        <f>IF(ISNA(VLOOKUP($I86,disall!$A$2:$CY$349,COLUMN(disall!BK85),FALSE)),-9999,VLOOKUP($I86,disall!$A$2:$CY$349,COLUMN(disall!BK85),FALSE))</f>
        <v>1.7</v>
      </c>
      <c r="BS86" s="8">
        <f>IF(ISNA(VLOOKUP($I86,disall!$A$2:$CY$349,COLUMN(disall!BL85),FALSE)),-9999,VLOOKUP($I86,disall!$A$2:$CY$349,COLUMN(disall!BL85),FALSE))</f>
        <v>1000</v>
      </c>
      <c r="BT86" s="8">
        <f>IF(ISNA(VLOOKUP($I86,disall!$A$2:$CY$349,COLUMN(disall!BM85),FALSE)),-9999,VLOOKUP($I86,disall!$A$2:$CY$349,COLUMN(disall!BM85),FALSE))</f>
        <v>1.7</v>
      </c>
      <c r="BU86" s="8">
        <f>IF(ISNA(VLOOKUP($I86,disall!$A$2:$CY$349,COLUMN(disall!BN85),FALSE)),-9999,VLOOKUP($I86,disall!$A$2:$CY$349,COLUMN(disall!BN85),FALSE))</f>
        <v>1.7</v>
      </c>
      <c r="BV86" s="8">
        <f>IF(ISNA(VLOOKUP($I86,disall!$A$2:$CY$349,COLUMN(disall!BO85),FALSE)),-9999,VLOOKUP($I86,disall!$A$2:$CY$349,COLUMN(disall!BO85),FALSE))</f>
        <v>1000</v>
      </c>
      <c r="BW86" s="8">
        <f>IF(ISNA(VLOOKUP($I86,disall!$A$2:$CY$349,COLUMN(disall!BP85),FALSE)),-9999,VLOOKUP($I86,disall!$A$2:$CY$349,COLUMN(disall!BP85),FALSE))</f>
        <v>0</v>
      </c>
      <c r="BX86" s="8">
        <f>IF(ISNA(VLOOKUP($I86,disall!$A$2:$CY$349,COLUMN(disall!BQ85),FALSE)),-9999,VLOOKUP($I86,disall!$A$2:$CY$349,COLUMN(disall!BQ85),FALSE))</f>
        <v>0</v>
      </c>
      <c r="BY86" s="8">
        <f>IF(ISNA(VLOOKUP($I86,disall!$A$2:$CY$349,COLUMN(disall!BR85),FALSE)),-9999,VLOOKUP($I86,disall!$A$2:$CY$349,COLUMN(disall!BR85),FALSE))</f>
        <v>0</v>
      </c>
      <c r="BZ86" s="8">
        <f>IF(ISNA(VLOOKUP($I86,disall!$A$2:$CY$349,COLUMN(disall!BS85),FALSE)),-9999,VLOOKUP($I86,disall!$A$2:$CY$349,COLUMN(disall!BS85),FALSE))</f>
        <v>1.7</v>
      </c>
      <c r="CA86" s="8">
        <f>IF(ISNA(VLOOKUP($I86,disall!$A$2:$CY$349,COLUMN(disall!BT85),FALSE)),-9999,VLOOKUP($I86,disall!$A$2:$CY$349,COLUMN(disall!BT85),FALSE))</f>
        <v>1.7</v>
      </c>
      <c r="CB86" s="8">
        <f>IF(ISNA(VLOOKUP($I86,disall!$A$2:$CY$349,COLUMN(disall!BU85),FALSE)),-9999,VLOOKUP($I86,disall!$A$2:$CY$349,COLUMN(disall!BU85),FALSE))</f>
        <v>1000</v>
      </c>
      <c r="CC86" s="8">
        <f>IF(ISNA(VLOOKUP($I86,disall!$A$2:$CY$349,COLUMN(disall!BV85),FALSE)),-9999,VLOOKUP($I86,disall!$A$2:$CY$349,COLUMN(disall!BV85),FALSE))</f>
        <v>1.7</v>
      </c>
      <c r="CD86" s="8">
        <f>IF(ISNA(VLOOKUP($I86,disall!$A$2:$CY$349,COLUMN(disall!BW85),FALSE)),-9999,VLOOKUP($I86,disall!$A$2:$CY$349,COLUMN(disall!BW85),FALSE))</f>
        <v>1.7</v>
      </c>
      <c r="CE86" s="8">
        <f>IF(ISNA(VLOOKUP($I86,disall!$A$2:$CY$349,COLUMN(disall!BX85),FALSE)),-9999,VLOOKUP($I86,disall!$A$2:$CY$349,COLUMN(disall!BX85),FALSE))</f>
        <v>1000</v>
      </c>
      <c r="CF86" s="8">
        <f>IF(ISNA(VLOOKUP($I86,disall!$A$2:$CY$349,COLUMN(disall!BY85),FALSE)),-9999,VLOOKUP($I86,disall!$A$2:$CY$349,COLUMN(disall!BY85),FALSE))</f>
        <v>2.5</v>
      </c>
      <c r="CG86" s="8">
        <f>IF(ISNA(VLOOKUP($I86,disall!$A$2:$CY$349,COLUMN(disall!BZ85),FALSE)),-9999,VLOOKUP($I86,disall!$A$2:$CY$349,COLUMN(disall!BZ85),FALSE))</f>
        <v>1.7</v>
      </c>
      <c r="CH86" s="8">
        <f>IF(ISNA(VLOOKUP($I86,disall!$A$2:$CY$349,COLUMN(disall!CA85),FALSE)),-9999,VLOOKUP($I86,disall!$A$2:$CY$349,COLUMN(disall!CA85),FALSE))</f>
        <v>680</v>
      </c>
      <c r="CI86" s="8">
        <f>IF(ISNA(VLOOKUP($I86,disall!$A$2:$CY$349,COLUMN(disall!CB85),FALSE)),-9999,VLOOKUP($I86,disall!$A$2:$CY$349,COLUMN(disall!CB85),FALSE))</f>
        <v>0</v>
      </c>
      <c r="CJ86" s="8">
        <f>IF(ISNA(VLOOKUP($I86,disall!$A$2:$CY$349,COLUMN(disall!CC85),FALSE)),-9999,VLOOKUP($I86,disall!$A$2:$CY$349,COLUMN(disall!CC85),FALSE))</f>
        <v>0</v>
      </c>
      <c r="CK86" s="8">
        <f>IF(ISNA(VLOOKUP($I86,disall!$A$2:$CY$349,COLUMN(disall!CD85),FALSE)),-9999,VLOOKUP($I86,disall!$A$2:$CY$349,COLUMN(disall!CD85),FALSE))</f>
        <v>0</v>
      </c>
      <c r="CL86" s="8">
        <f>IF(ISNA(VLOOKUP($I86,disall!$A$2:$CY$349,COLUMN(disall!CE85),FALSE)),-9999,VLOOKUP($I86,disall!$A$2:$CY$349,COLUMN(disall!CE85),FALSE))</f>
        <v>0</v>
      </c>
      <c r="CM86" s="8">
        <f>IF(ISNA(VLOOKUP($I86,disall!$A$2:$CY$349,COLUMN(disall!CF85),FALSE)),-9999,VLOOKUP($I86,disall!$A$2:$CY$349,COLUMN(disall!CF85),FALSE))</f>
        <v>0</v>
      </c>
      <c r="CN86" s="8">
        <f>IF(ISNA(VLOOKUP($I86,disall!$A$2:$CY$349,COLUMN(disall!CG85),FALSE)),-9999,VLOOKUP($I86,disall!$A$2:$CY$349,COLUMN(disall!CG85),FALSE))</f>
        <v>0</v>
      </c>
      <c r="CO86" s="8">
        <f>IF(ISNA(VLOOKUP($I86,disall!$A$2:$CY$349,COLUMN(disall!CH85),FALSE)),-9999,VLOOKUP($I86,disall!$A$2:$CY$349,COLUMN(disall!CH85),FALSE))</f>
        <v>0</v>
      </c>
      <c r="CP86" s="8">
        <f>IF(ISNA(VLOOKUP($I86,disall!$A$2:$CY$349,COLUMN(disall!CI85),FALSE)),-9999,VLOOKUP($I86,disall!$A$2:$CY$349,COLUMN(disall!CI85),FALSE))</f>
        <v>0</v>
      </c>
      <c r="CQ86" s="8">
        <f>IF(ISNA(VLOOKUP($I86,disall!$A$2:$CY$349,COLUMN(disall!CJ85),FALSE)),-9999,VLOOKUP($I86,disall!$A$2:$CY$349,COLUMN(disall!CJ85),FALSE))</f>
        <v>0</v>
      </c>
      <c r="CR86" s="8">
        <f>IF(ISNA(VLOOKUP($I86,disall!$A$2:$CY$349,COLUMN(disall!CK85),FALSE)),-9999,VLOOKUP($I86,disall!$A$2:$CY$349,COLUMN(disall!CK85),FALSE))</f>
        <v>0</v>
      </c>
      <c r="CS86" s="8">
        <f>IF(ISNA(VLOOKUP($I86,disall!$A$2:$CY$349,COLUMN(disall!CL85),FALSE)),-9999,VLOOKUP($I86,disall!$A$2:$CY$349,COLUMN(disall!CL85),FALSE))</f>
        <v>0</v>
      </c>
      <c r="CT86" s="8">
        <f>IF(ISNA(VLOOKUP($I86,disall!$A$2:$CY$349,COLUMN(disall!CM85),FALSE)),-9999,VLOOKUP($I86,disall!$A$2:$CY$349,COLUMN(disall!CM85),FALSE))</f>
        <v>0</v>
      </c>
      <c r="CU86" s="8">
        <f>IF(ISNA(VLOOKUP($I86,disall!$A$2:$CY$349,COLUMN(disall!CN85),FALSE)),-9999,VLOOKUP($I86,disall!$A$2:$CY$349,COLUMN(disall!CN85),FALSE))</f>
        <v>0</v>
      </c>
      <c r="CV86" s="8">
        <f>IF(ISNA(VLOOKUP($I86,disall!$A$2:$CY$349,COLUMN(disall!CO85),FALSE)),-9999,VLOOKUP($I86,disall!$A$2:$CY$349,COLUMN(disall!CO85),FALSE))</f>
        <v>0</v>
      </c>
      <c r="CW86" s="8">
        <f>IF(ISNA(VLOOKUP($I86,disall!$A$2:$CY$349,COLUMN(disall!CP85),FALSE)),-9999,VLOOKUP($I86,disall!$A$2:$CY$349,COLUMN(disall!CP85),FALSE))</f>
        <v>0</v>
      </c>
      <c r="CX86" s="8">
        <f>IF(ISNA(VLOOKUP($I86,disall!$A$2:$CY$349,COLUMN(disall!CQ85),FALSE)),-9999,VLOOKUP($I86,disall!$A$2:$CY$349,COLUMN(disall!CQ85),FALSE))</f>
        <v>0</v>
      </c>
      <c r="CY86" s="8">
        <f>IF(ISNA(VLOOKUP($I86,disall!$A$2:$CY$349,COLUMN(disall!CR85),FALSE)),-9999,VLOOKUP($I86,disall!$A$2:$CY$349,COLUMN(disall!CR85),FALSE))</f>
        <v>0</v>
      </c>
      <c r="CZ86" s="8">
        <f>IF(ISNA(VLOOKUP($I86,disall!$A$2:$CY$349,COLUMN(disall!CS85),FALSE)),-9999,VLOOKUP($I86,disall!$A$2:$CY$349,COLUMN(disall!CS85),FALSE))</f>
        <v>0</v>
      </c>
      <c r="DA86" s="8">
        <f>IF(ISNA(VLOOKUP($I86,disall!$A$2:$CY$349,COLUMN(disall!CT85),FALSE)),-9999,VLOOKUP($I86,disall!$A$2:$CY$349,COLUMN(disall!CT85),FALSE))</f>
        <v>0</v>
      </c>
      <c r="DB86" s="8">
        <f>IF(ISNA(VLOOKUP($I86,disall!$A$2:$CY$349,COLUMN(disall!CU85),FALSE)),-9999,VLOOKUP($I86,disall!$A$2:$CY$349,COLUMN(disall!CU85),FALSE))</f>
        <v>0</v>
      </c>
      <c r="DC86" s="8">
        <f>IF(ISNA(VLOOKUP($I86,disall!$A$2:$CY$349,COLUMN(disall!CV85),FALSE)),-9999,VLOOKUP($I86,disall!$A$2:$CY$349,COLUMN(disall!CV85),FALSE))</f>
        <v>0</v>
      </c>
      <c r="DD86" s="8">
        <f>IF(ISNA(VLOOKUP($I86,disall!$A$2:$CY$349,COLUMN(disall!CW85),FALSE)),-9999,VLOOKUP($I86,disall!$A$2:$CY$349,COLUMN(disall!CW85),FALSE))</f>
        <v>0</v>
      </c>
      <c r="DE86" s="8">
        <f>IF(ISNA(VLOOKUP($I86,disall!$A$2:$CY$349,COLUMN(disall!CX85),FALSE)),-9999,VLOOKUP($I86,disall!$A$2:$CY$349,COLUMN(disall!CX85),FALSE))</f>
        <v>0</v>
      </c>
      <c r="DF86" s="8">
        <f>IF(ISNA(VLOOKUP($I86,disall!$A$2:$CY$349,COLUMN(disall!CY85),FALSE)),-9999,VLOOKUP($I86,disall!$A$2:$CY$349,COLUMN(disall!CY85),FALSE))</f>
        <v>0</v>
      </c>
    </row>
    <row r="87" spans="1:110" x14ac:dyDescent="0.25">
      <c r="A87">
        <v>314</v>
      </c>
      <c r="B87" t="s">
        <v>8</v>
      </c>
      <c r="C87" t="s">
        <v>472</v>
      </c>
      <c r="D87" t="s">
        <v>100</v>
      </c>
      <c r="E87" t="s">
        <v>473</v>
      </c>
      <c r="F87" t="s">
        <v>103</v>
      </c>
      <c r="G87" t="s">
        <v>607</v>
      </c>
      <c r="H87">
        <v>1606</v>
      </c>
      <c r="I87">
        <f>IF(ISNA(VLOOKUP(H87,disall!$D$2:$L$349,1,FALSE)),H87,VLOOKUP(H87,disall!$D$2:$L$349,1,FALSE))</f>
        <v>1606</v>
      </c>
      <c r="J87">
        <f>IF(ISNA(VLOOKUP(H87,disall!$D$2:$L$349,1,FALSE)),"NA",VLOOKUP(H87,disall!$D$2:$L$349,2,FALSE))</f>
        <v>1606</v>
      </c>
      <c r="K87" t="str">
        <f>IF(ISNA(VLOOKUP(I87,disall!$A$2:$L$349,3,FALSE)),F87,VLOOKUP(I87,disall!$A$2:$L$349,3,FALSE))</f>
        <v>Hoshiarpur</v>
      </c>
      <c r="L87" t="str">
        <f>IF(ISNA(VLOOKUP(I87,disall!$A$2:$L$349,12,FALSE)),"NA",VLOOKUP(I87,disall!$A$2:$L$349,12,FALSE))</f>
        <v>Hoshiarpur</v>
      </c>
      <c r="M87">
        <f>IF(ISNA(VLOOKUP(I87,disall!$A$2:$M$349,6,FALSE)),"NA",VLOOKUP(I87,disall!$A$2:$M$349,6,FALSE))</f>
        <v>16</v>
      </c>
      <c r="N87">
        <f>IF(ISNA(VLOOKUP(I87,disall!$A$2:$M$349,7,FALSE)),"NA",VLOOKUP(I87,disall!$A$2:$M$349,7,FALSE))</f>
        <v>0.36972100000000002</v>
      </c>
      <c r="O87">
        <f>IF(ISNA(VLOOKUP(I87,disall!$A$2:$M$349,8,FALSE)),"NA",VLOOKUP(I87,disall!$A$2:$M$349,8,FALSE))</f>
        <v>3.51789</v>
      </c>
      <c r="P87" t="str">
        <f>IF(ISNA(VLOOKUP(I87,disall!$A$2:$M$349,9,FALSE)),"NA",VLOOKUP(I87,disall!$A$2:$M$349,9,FALSE))</f>
        <v>POLY</v>
      </c>
      <c r="Q87">
        <f>IF(ISNA(VLOOKUP(I87,disall!$A$2:$M$349,10,FALSE)),"NA",VLOOKUP(I87,disall!$A$2:$M$349,10,FALSE))</f>
        <v>356190600</v>
      </c>
      <c r="R87" t="str">
        <f>IF(ISNA(VLOOKUP(I87,disall!$A$2:$M$349,11,FALSE)),"NA",VLOOKUP(I87,disall!$A$2:$M$349,11,FALSE))</f>
        <v>Punjab</v>
      </c>
      <c r="S87" t="str">
        <f>IF(ISNA(VLOOKUP(I87,disall!$A$2:$M$349,12,FALSE)),"NA",VLOOKUP(I87,disall!$A$2:$M$349,12,FALSE))</f>
        <v>Hoshiarpur</v>
      </c>
      <c r="T87">
        <f>IF(ISNA(VLOOKUP(I87,disall!$A$2:$M$349,13,FALSE)),"NA",VLOOKUP(I87,disall!$A$2:$M$349,13,FALSE))</f>
        <v>213</v>
      </c>
      <c r="U87" s="8">
        <f>IF(ISNA(VLOOKUP($I87,disall!$A$2:$CY$349,COLUMN(disall!N86),FALSE)),-9999,VLOOKUP($I87,disall!$A$2:$CY$349,COLUMN(disall!N86),FALSE))</f>
        <v>0</v>
      </c>
      <c r="V87" s="8">
        <f>IF(ISNA(VLOOKUP($I87,disall!$A$2:$CY$349,COLUMN(disall!O86),FALSE)),-9999,VLOOKUP($I87,disall!$A$2:$CY$349,COLUMN(disall!O86),FALSE))</f>
        <v>0</v>
      </c>
      <c r="W87" s="8">
        <f>IF(ISNA(VLOOKUP($I87,disall!$A$2:$CY$349,COLUMN(disall!P86),FALSE)),-9999,VLOOKUP($I87,disall!$A$2:$CY$349,COLUMN(disall!P86),FALSE))</f>
        <v>0</v>
      </c>
      <c r="X87" s="8">
        <f>IF(ISNA(VLOOKUP($I87,disall!$A$2:$CY$349,COLUMN(disall!Q86),FALSE)),-9999,VLOOKUP($I87,disall!$A$2:$CY$349,COLUMN(disall!Q86),FALSE))</f>
        <v>4</v>
      </c>
      <c r="Y87" s="8">
        <f>IF(ISNA(VLOOKUP($I87,disall!$A$2:$CY$349,COLUMN(disall!R86),FALSE)),-9999,VLOOKUP($I87,disall!$A$2:$CY$349,COLUMN(disall!R86),FALSE))</f>
        <v>3.6</v>
      </c>
      <c r="Z87" s="8">
        <f>IF(ISNA(VLOOKUP($I87,disall!$A$2:$CY$349,COLUMN(disall!S86),FALSE)),-9999,VLOOKUP($I87,disall!$A$2:$CY$349,COLUMN(disall!S86),FALSE))</f>
        <v>900</v>
      </c>
      <c r="AA87" s="8">
        <f>IF(ISNA(VLOOKUP($I87,disall!$A$2:$CY$349,COLUMN(disall!T86),FALSE)),-9999,VLOOKUP($I87,disall!$A$2:$CY$349,COLUMN(disall!T86),FALSE))</f>
        <v>4.5999999999999996</v>
      </c>
      <c r="AB87" s="8">
        <f>IF(ISNA(VLOOKUP($I87,disall!$A$2:$CY$349,COLUMN(disall!U86),FALSE)),-9999,VLOOKUP($I87,disall!$A$2:$CY$349,COLUMN(disall!U86),FALSE))</f>
        <v>3.7</v>
      </c>
      <c r="AC87" s="8">
        <f>IF(ISNA(VLOOKUP($I87,disall!$A$2:$CY$349,COLUMN(disall!V86),FALSE)),-9999,VLOOKUP($I87,disall!$A$2:$CY$349,COLUMN(disall!V86),FALSE))</f>
        <v>804.35</v>
      </c>
      <c r="AD87" s="8">
        <f>IF(ISNA(VLOOKUP($I87,disall!$A$2:$CY$349,COLUMN(disall!W86),FALSE)),-9999,VLOOKUP($I87,disall!$A$2:$CY$349,COLUMN(disall!W86),FALSE))</f>
        <v>4.7</v>
      </c>
      <c r="AE87" s="8">
        <f>IF(ISNA(VLOOKUP($I87,disall!$A$2:$CY$349,COLUMN(disall!X86),FALSE)),-9999,VLOOKUP($I87,disall!$A$2:$CY$349,COLUMN(disall!X86),FALSE))</f>
        <v>3.3</v>
      </c>
      <c r="AF87" s="8">
        <f>IF(ISNA(VLOOKUP($I87,disall!$A$2:$CY$349,COLUMN(disall!Y86),FALSE)),-9999,VLOOKUP($I87,disall!$A$2:$CY$349,COLUMN(disall!Y86),FALSE))</f>
        <v>702.13</v>
      </c>
      <c r="AG87" s="8">
        <f>IF(ISNA(VLOOKUP($I87,disall!$A$2:$CY$349,COLUMN(disall!Z86),FALSE)),-9999,VLOOKUP($I87,disall!$A$2:$CY$349,COLUMN(disall!Z86),FALSE))</f>
        <v>2.4</v>
      </c>
      <c r="AH87" s="8">
        <f>IF(ISNA(VLOOKUP($I87,disall!$A$2:$CY$349,COLUMN(disall!AA86),FALSE)),-9999,VLOOKUP($I87,disall!$A$2:$CY$349,COLUMN(disall!AA86),FALSE))</f>
        <v>1.9</v>
      </c>
      <c r="AI87" s="8">
        <f>IF(ISNA(VLOOKUP($I87,disall!$A$2:$CY$349,COLUMN(disall!AB86),FALSE)),-9999,VLOOKUP($I87,disall!$A$2:$CY$349,COLUMN(disall!AB86),FALSE))</f>
        <v>791.67</v>
      </c>
      <c r="AJ87" s="8">
        <f>IF(ISNA(VLOOKUP($I87,disall!$A$2:$CY$349,COLUMN(disall!AC86),FALSE)),-9999,VLOOKUP($I87,disall!$A$2:$CY$349,COLUMN(disall!AC86),FALSE))</f>
        <v>2.7</v>
      </c>
      <c r="AK87" s="8">
        <f>IF(ISNA(VLOOKUP($I87,disall!$A$2:$CY$349,COLUMN(disall!AD86),FALSE)),-9999,VLOOKUP($I87,disall!$A$2:$CY$349,COLUMN(disall!AD86),FALSE))</f>
        <v>3</v>
      </c>
      <c r="AL87" s="8">
        <f>IF(ISNA(VLOOKUP($I87,disall!$A$2:$CY$349,COLUMN(disall!AE86),FALSE)),-9999,VLOOKUP($I87,disall!$A$2:$CY$349,COLUMN(disall!AE86),FALSE))</f>
        <v>1111.1099999999999</v>
      </c>
      <c r="AM87" s="8">
        <f>IF(ISNA(VLOOKUP($I87,disall!$A$2:$CY$349,COLUMN(disall!AF86),FALSE)),-9999,VLOOKUP($I87,disall!$A$2:$CY$349,COLUMN(disall!AF86),FALSE))</f>
        <v>2.6</v>
      </c>
      <c r="AN87" s="8">
        <f>IF(ISNA(VLOOKUP($I87,disall!$A$2:$CY$349,COLUMN(disall!AG86),FALSE)),-9999,VLOOKUP($I87,disall!$A$2:$CY$349,COLUMN(disall!AG86),FALSE))</f>
        <v>2</v>
      </c>
      <c r="AO87" s="8">
        <f>IF(ISNA(VLOOKUP($I87,disall!$A$2:$CY$349,COLUMN(disall!AH86),FALSE)),-9999,VLOOKUP($I87,disall!$A$2:$CY$349,COLUMN(disall!AH86),FALSE))</f>
        <v>769.23</v>
      </c>
      <c r="AP87" s="8">
        <f>IF(ISNA(VLOOKUP($I87,disall!$A$2:$CY$349,COLUMN(disall!AI86),FALSE)),-9999,VLOOKUP($I87,disall!$A$2:$CY$349,COLUMN(disall!AI86),FALSE))</f>
        <v>2.1</v>
      </c>
      <c r="AQ87" s="8">
        <f>IF(ISNA(VLOOKUP($I87,disall!$A$2:$CY$349,COLUMN(disall!AJ86),FALSE)),-9999,VLOOKUP($I87,disall!$A$2:$CY$349,COLUMN(disall!AJ86),FALSE))</f>
        <v>2</v>
      </c>
      <c r="AR87" s="8">
        <f>IF(ISNA(VLOOKUP($I87,disall!$A$2:$CY$349,COLUMN(disall!AK86),FALSE)),-9999,VLOOKUP($I87,disall!$A$2:$CY$349,COLUMN(disall!AK86),FALSE))</f>
        <v>952.38</v>
      </c>
      <c r="AS87" s="8">
        <f>IF(ISNA(VLOOKUP($I87,disall!$A$2:$CY$349,COLUMN(disall!AL86),FALSE)),-9999,VLOOKUP($I87,disall!$A$2:$CY$349,COLUMN(disall!AL86),FALSE))</f>
        <v>0</v>
      </c>
      <c r="AT87" s="8">
        <f>IF(ISNA(VLOOKUP($I87,disall!$A$2:$CY$349,COLUMN(disall!AM86),FALSE)),-9999,VLOOKUP($I87,disall!$A$2:$CY$349,COLUMN(disall!AM86),FALSE))</f>
        <v>0</v>
      </c>
      <c r="AU87" s="8">
        <f>IF(ISNA(VLOOKUP($I87,disall!$A$2:$CY$349,COLUMN(disall!AN86),FALSE)),-9999,VLOOKUP($I87,disall!$A$2:$CY$349,COLUMN(disall!AN86),FALSE))</f>
        <v>0</v>
      </c>
      <c r="AV87" s="8">
        <f>IF(ISNA(VLOOKUP($I87,disall!$A$2:$CY$349,COLUMN(disall!AO86),FALSE)),-9999,VLOOKUP($I87,disall!$A$2:$CY$349,COLUMN(disall!AO86),FALSE))</f>
        <v>2</v>
      </c>
      <c r="AW87" s="8">
        <f>IF(ISNA(VLOOKUP($I87,disall!$A$2:$CY$349,COLUMN(disall!AP86),FALSE)),-9999,VLOOKUP($I87,disall!$A$2:$CY$349,COLUMN(disall!AP86),FALSE))</f>
        <v>2</v>
      </c>
      <c r="AX87" s="8">
        <f>IF(ISNA(VLOOKUP($I87,disall!$A$2:$CY$349,COLUMN(disall!AQ86),FALSE)),-9999,VLOOKUP($I87,disall!$A$2:$CY$349,COLUMN(disall!AQ86),FALSE))</f>
        <v>1000</v>
      </c>
      <c r="AY87" s="8">
        <f>IF(ISNA(VLOOKUP($I87,disall!$A$2:$CY$349,COLUMN(disall!AR86),FALSE)),-9999,VLOOKUP($I87,disall!$A$2:$CY$349,COLUMN(disall!AR86),FALSE))</f>
        <v>2</v>
      </c>
      <c r="AZ87" s="8">
        <f>IF(ISNA(VLOOKUP($I87,disall!$A$2:$CY$349,COLUMN(disall!AS86),FALSE)),-9999,VLOOKUP($I87,disall!$A$2:$CY$349,COLUMN(disall!AS86),FALSE))</f>
        <v>2</v>
      </c>
      <c r="BA87" s="8">
        <f>IF(ISNA(VLOOKUP($I87,disall!$A$2:$CY$349,COLUMN(disall!AT86),FALSE)),-9999,VLOOKUP($I87,disall!$A$2:$CY$349,COLUMN(disall!AT86),FALSE))</f>
        <v>1000</v>
      </c>
      <c r="BB87" s="8">
        <f>IF(ISNA(VLOOKUP($I87,disall!$A$2:$CY$349,COLUMN(disall!AU86),FALSE)),-9999,VLOOKUP($I87,disall!$A$2:$CY$349,COLUMN(disall!AU86),FALSE))</f>
        <v>2</v>
      </c>
      <c r="BC87" s="8">
        <f>IF(ISNA(VLOOKUP($I87,disall!$A$2:$CY$349,COLUMN(disall!AV86),FALSE)),-9999,VLOOKUP($I87,disall!$A$2:$CY$349,COLUMN(disall!AV86),FALSE))</f>
        <v>2</v>
      </c>
      <c r="BD87" s="8">
        <f>IF(ISNA(VLOOKUP($I87,disall!$A$2:$CY$349,COLUMN(disall!AW86),FALSE)),-9999,VLOOKUP($I87,disall!$A$2:$CY$349,COLUMN(disall!AW86),FALSE))</f>
        <v>1000</v>
      </c>
      <c r="BE87" s="8">
        <f>IF(ISNA(VLOOKUP($I87,disall!$A$2:$CY$349,COLUMN(disall!AX86),FALSE)),-9999,VLOOKUP($I87,disall!$A$2:$CY$349,COLUMN(disall!AX86),FALSE))</f>
        <v>3</v>
      </c>
      <c r="BF87" s="8">
        <f>IF(ISNA(VLOOKUP($I87,disall!$A$2:$CY$349,COLUMN(disall!AY86),FALSE)),-9999,VLOOKUP($I87,disall!$A$2:$CY$349,COLUMN(disall!AY86),FALSE))</f>
        <v>2</v>
      </c>
      <c r="BG87" s="8">
        <f>IF(ISNA(VLOOKUP($I87,disall!$A$2:$CY$349,COLUMN(disall!AZ86),FALSE)),-9999,VLOOKUP($I87,disall!$A$2:$CY$349,COLUMN(disall!AZ86),FALSE))</f>
        <v>666.67</v>
      </c>
      <c r="BH87" s="8">
        <f>IF(ISNA(VLOOKUP($I87,disall!$A$2:$CY$349,COLUMN(disall!BA86),FALSE)),-9999,VLOOKUP($I87,disall!$A$2:$CY$349,COLUMN(disall!BA86),FALSE))</f>
        <v>2</v>
      </c>
      <c r="BI87" s="8">
        <f>IF(ISNA(VLOOKUP($I87,disall!$A$2:$CY$349,COLUMN(disall!BB86),FALSE)),-9999,VLOOKUP($I87,disall!$A$2:$CY$349,COLUMN(disall!BB86),FALSE))</f>
        <v>2</v>
      </c>
      <c r="BJ87" s="8">
        <f>IF(ISNA(VLOOKUP($I87,disall!$A$2:$CY$349,COLUMN(disall!BC86),FALSE)),-9999,VLOOKUP($I87,disall!$A$2:$CY$349,COLUMN(disall!BC86),FALSE))</f>
        <v>1000</v>
      </c>
      <c r="BK87" s="8">
        <f>IF(ISNA(VLOOKUP($I87,disall!$A$2:$CY$349,COLUMN(disall!BD86),FALSE)),-9999,VLOOKUP($I87,disall!$A$2:$CY$349,COLUMN(disall!BD86),FALSE))</f>
        <v>2</v>
      </c>
      <c r="BL87" s="8">
        <f>IF(ISNA(VLOOKUP($I87,disall!$A$2:$CY$349,COLUMN(disall!BE86),FALSE)),-9999,VLOOKUP($I87,disall!$A$2:$CY$349,COLUMN(disall!BE86),FALSE))</f>
        <v>2</v>
      </c>
      <c r="BM87" s="8">
        <f>IF(ISNA(VLOOKUP($I87,disall!$A$2:$CY$349,COLUMN(disall!BF86),FALSE)),-9999,VLOOKUP($I87,disall!$A$2:$CY$349,COLUMN(disall!BF86),FALSE))</f>
        <v>1000</v>
      </c>
      <c r="BN87" s="8">
        <f>IF(ISNA(VLOOKUP($I87,disall!$A$2:$CY$349,COLUMN(disall!BG86),FALSE)),-9999,VLOOKUP($I87,disall!$A$2:$CY$349,COLUMN(disall!BG86),FALSE))</f>
        <v>3</v>
      </c>
      <c r="BO87" s="8">
        <f>IF(ISNA(VLOOKUP($I87,disall!$A$2:$CY$349,COLUMN(disall!BH86),FALSE)),-9999,VLOOKUP($I87,disall!$A$2:$CY$349,COLUMN(disall!BH86),FALSE))</f>
        <v>3</v>
      </c>
      <c r="BP87" s="8">
        <f>IF(ISNA(VLOOKUP($I87,disall!$A$2:$CY$349,COLUMN(disall!BI86),FALSE)),-9999,VLOOKUP($I87,disall!$A$2:$CY$349,COLUMN(disall!BI86),FALSE))</f>
        <v>1000</v>
      </c>
      <c r="BQ87" s="8">
        <f>IF(ISNA(VLOOKUP($I87,disall!$A$2:$CY$349,COLUMN(disall!BJ86),FALSE)),-9999,VLOOKUP($I87,disall!$A$2:$CY$349,COLUMN(disall!BJ86),FALSE))</f>
        <v>2</v>
      </c>
      <c r="BR87" s="8">
        <f>IF(ISNA(VLOOKUP($I87,disall!$A$2:$CY$349,COLUMN(disall!BK86),FALSE)),-9999,VLOOKUP($I87,disall!$A$2:$CY$349,COLUMN(disall!BK86),FALSE))</f>
        <v>1</v>
      </c>
      <c r="BS87" s="8">
        <f>IF(ISNA(VLOOKUP($I87,disall!$A$2:$CY$349,COLUMN(disall!BL86),FALSE)),-9999,VLOOKUP($I87,disall!$A$2:$CY$349,COLUMN(disall!BL86),FALSE))</f>
        <v>500</v>
      </c>
      <c r="BT87" s="8">
        <f>IF(ISNA(VLOOKUP($I87,disall!$A$2:$CY$349,COLUMN(disall!BM86),FALSE)),-9999,VLOOKUP($I87,disall!$A$2:$CY$349,COLUMN(disall!BM86),FALSE))</f>
        <v>2</v>
      </c>
      <c r="BU87" s="8">
        <f>IF(ISNA(VLOOKUP($I87,disall!$A$2:$CY$349,COLUMN(disall!BN86),FALSE)),-9999,VLOOKUP($I87,disall!$A$2:$CY$349,COLUMN(disall!BN86),FALSE))</f>
        <v>1</v>
      </c>
      <c r="BV87" s="8">
        <f>IF(ISNA(VLOOKUP($I87,disall!$A$2:$CY$349,COLUMN(disall!BO86),FALSE)),-9999,VLOOKUP($I87,disall!$A$2:$CY$349,COLUMN(disall!BO86),FALSE))</f>
        <v>500</v>
      </c>
      <c r="BW87" s="8">
        <f>IF(ISNA(VLOOKUP($I87,disall!$A$2:$CY$349,COLUMN(disall!BP86),FALSE)),-9999,VLOOKUP($I87,disall!$A$2:$CY$349,COLUMN(disall!BP86),FALSE))</f>
        <v>2</v>
      </c>
      <c r="BX87" s="8">
        <f>IF(ISNA(VLOOKUP($I87,disall!$A$2:$CY$349,COLUMN(disall!BQ86),FALSE)),-9999,VLOOKUP($I87,disall!$A$2:$CY$349,COLUMN(disall!BQ86),FALSE))</f>
        <v>2</v>
      </c>
      <c r="BY87" s="8">
        <f>IF(ISNA(VLOOKUP($I87,disall!$A$2:$CY$349,COLUMN(disall!BR86),FALSE)),-9999,VLOOKUP($I87,disall!$A$2:$CY$349,COLUMN(disall!BR86),FALSE))</f>
        <v>1000</v>
      </c>
      <c r="BZ87" s="8">
        <f>IF(ISNA(VLOOKUP($I87,disall!$A$2:$CY$349,COLUMN(disall!BS86),FALSE)),-9999,VLOOKUP($I87,disall!$A$2:$CY$349,COLUMN(disall!BS86),FALSE))</f>
        <v>3</v>
      </c>
      <c r="CA87" s="8">
        <f>IF(ISNA(VLOOKUP($I87,disall!$A$2:$CY$349,COLUMN(disall!BT86),FALSE)),-9999,VLOOKUP($I87,disall!$A$2:$CY$349,COLUMN(disall!BT86),FALSE))</f>
        <v>2</v>
      </c>
      <c r="CB87" s="8">
        <f>IF(ISNA(VLOOKUP($I87,disall!$A$2:$CY$349,COLUMN(disall!BU86),FALSE)),-9999,VLOOKUP($I87,disall!$A$2:$CY$349,COLUMN(disall!BU86),FALSE))</f>
        <v>666.67</v>
      </c>
      <c r="CC87" s="8">
        <f>IF(ISNA(VLOOKUP($I87,disall!$A$2:$CY$349,COLUMN(disall!BV86),FALSE)),-9999,VLOOKUP($I87,disall!$A$2:$CY$349,COLUMN(disall!BV86),FALSE))</f>
        <v>4</v>
      </c>
      <c r="CD87" s="8">
        <f>IF(ISNA(VLOOKUP($I87,disall!$A$2:$CY$349,COLUMN(disall!BW86),FALSE)),-9999,VLOOKUP($I87,disall!$A$2:$CY$349,COLUMN(disall!BW86),FALSE))</f>
        <v>3</v>
      </c>
      <c r="CE87" s="8">
        <f>IF(ISNA(VLOOKUP($I87,disall!$A$2:$CY$349,COLUMN(disall!BX86),FALSE)),-9999,VLOOKUP($I87,disall!$A$2:$CY$349,COLUMN(disall!BX86),FALSE))</f>
        <v>750</v>
      </c>
      <c r="CF87" s="8">
        <f>IF(ISNA(VLOOKUP($I87,disall!$A$2:$CY$349,COLUMN(disall!BY86),FALSE)),-9999,VLOOKUP($I87,disall!$A$2:$CY$349,COLUMN(disall!BY86),FALSE))</f>
        <v>3</v>
      </c>
      <c r="CG87" s="8">
        <f>IF(ISNA(VLOOKUP($I87,disall!$A$2:$CY$349,COLUMN(disall!BZ86),FALSE)),-9999,VLOOKUP($I87,disall!$A$2:$CY$349,COLUMN(disall!BZ86),FALSE))</f>
        <v>2</v>
      </c>
      <c r="CH87" s="8">
        <f>IF(ISNA(VLOOKUP($I87,disall!$A$2:$CY$349,COLUMN(disall!CA86),FALSE)),-9999,VLOOKUP($I87,disall!$A$2:$CY$349,COLUMN(disall!CA86),FALSE))</f>
        <v>666.67</v>
      </c>
      <c r="CI87" s="8">
        <f>IF(ISNA(VLOOKUP($I87,disall!$A$2:$CY$349,COLUMN(disall!CB86),FALSE)),-9999,VLOOKUP($I87,disall!$A$2:$CY$349,COLUMN(disall!CB86),FALSE))</f>
        <v>3</v>
      </c>
      <c r="CJ87" s="8">
        <f>IF(ISNA(VLOOKUP($I87,disall!$A$2:$CY$349,COLUMN(disall!CC86),FALSE)),-9999,VLOOKUP($I87,disall!$A$2:$CY$349,COLUMN(disall!CC86),FALSE))</f>
        <v>2</v>
      </c>
      <c r="CK87" s="8">
        <f>IF(ISNA(VLOOKUP($I87,disall!$A$2:$CY$349,COLUMN(disall!CD86),FALSE)),-9999,VLOOKUP($I87,disall!$A$2:$CY$349,COLUMN(disall!CD86),FALSE))</f>
        <v>666.67</v>
      </c>
      <c r="CL87" s="8">
        <f>IF(ISNA(VLOOKUP($I87,disall!$A$2:$CY$349,COLUMN(disall!CE86),FALSE)),-9999,VLOOKUP($I87,disall!$A$2:$CY$349,COLUMN(disall!CE86),FALSE))</f>
        <v>3</v>
      </c>
      <c r="CM87" s="8">
        <f>IF(ISNA(VLOOKUP($I87,disall!$A$2:$CY$349,COLUMN(disall!CF86),FALSE)),-9999,VLOOKUP($I87,disall!$A$2:$CY$349,COLUMN(disall!CF86),FALSE))</f>
        <v>5</v>
      </c>
      <c r="CN87" s="8">
        <f>IF(ISNA(VLOOKUP($I87,disall!$A$2:$CY$349,COLUMN(disall!CG86),FALSE)),-9999,VLOOKUP($I87,disall!$A$2:$CY$349,COLUMN(disall!CG86),FALSE))</f>
        <v>1666.67</v>
      </c>
      <c r="CO87" s="8">
        <f>IF(ISNA(VLOOKUP($I87,disall!$A$2:$CY$349,COLUMN(disall!CH86),FALSE)),-9999,VLOOKUP($I87,disall!$A$2:$CY$349,COLUMN(disall!CH86),FALSE))</f>
        <v>2.5</v>
      </c>
      <c r="CP87" s="8">
        <f>IF(ISNA(VLOOKUP($I87,disall!$A$2:$CY$349,COLUMN(disall!CI86),FALSE)),-9999,VLOOKUP($I87,disall!$A$2:$CY$349,COLUMN(disall!CI86),FALSE))</f>
        <v>1.3</v>
      </c>
      <c r="CQ87" s="8">
        <f>IF(ISNA(VLOOKUP($I87,disall!$A$2:$CY$349,COLUMN(disall!CJ86),FALSE)),-9999,VLOOKUP($I87,disall!$A$2:$CY$349,COLUMN(disall!CJ86),FALSE))</f>
        <v>520</v>
      </c>
      <c r="CR87" s="8">
        <f>IF(ISNA(VLOOKUP($I87,disall!$A$2:$CY$349,COLUMN(disall!CK86),FALSE)),-9999,VLOOKUP($I87,disall!$A$2:$CY$349,COLUMN(disall!CK86),FALSE))</f>
        <v>2.6</v>
      </c>
      <c r="CS87" s="8">
        <f>IF(ISNA(VLOOKUP($I87,disall!$A$2:$CY$349,COLUMN(disall!CL86),FALSE)),-9999,VLOOKUP($I87,disall!$A$2:$CY$349,COLUMN(disall!CL86),FALSE))</f>
        <v>2.6</v>
      </c>
      <c r="CT87" s="8">
        <f>IF(ISNA(VLOOKUP($I87,disall!$A$2:$CY$349,COLUMN(disall!CM86),FALSE)),-9999,VLOOKUP($I87,disall!$A$2:$CY$349,COLUMN(disall!CM86),FALSE))</f>
        <v>1000</v>
      </c>
      <c r="CU87" s="8">
        <f>IF(ISNA(VLOOKUP($I87,disall!$A$2:$CY$349,COLUMN(disall!CN86),FALSE)),-9999,VLOOKUP($I87,disall!$A$2:$CY$349,COLUMN(disall!CN86),FALSE))</f>
        <v>3.2</v>
      </c>
      <c r="CV87" s="8">
        <f>IF(ISNA(VLOOKUP($I87,disall!$A$2:$CY$349,COLUMN(disall!CO86),FALSE)),-9999,VLOOKUP($I87,disall!$A$2:$CY$349,COLUMN(disall!CO86),FALSE))</f>
        <v>3.2</v>
      </c>
      <c r="CW87" s="8">
        <f>IF(ISNA(VLOOKUP($I87,disall!$A$2:$CY$349,COLUMN(disall!CP86),FALSE)),-9999,VLOOKUP($I87,disall!$A$2:$CY$349,COLUMN(disall!CP86),FALSE))</f>
        <v>1000</v>
      </c>
      <c r="CX87" s="8">
        <f>IF(ISNA(VLOOKUP($I87,disall!$A$2:$CY$349,COLUMN(disall!CQ86),FALSE)),-9999,VLOOKUP($I87,disall!$A$2:$CY$349,COLUMN(disall!CQ86),FALSE))</f>
        <v>2.8</v>
      </c>
      <c r="CY87" s="8">
        <f>IF(ISNA(VLOOKUP($I87,disall!$A$2:$CY$349,COLUMN(disall!CR86),FALSE)),-9999,VLOOKUP($I87,disall!$A$2:$CY$349,COLUMN(disall!CR86),FALSE))</f>
        <v>2.5</v>
      </c>
      <c r="CZ87" s="8">
        <f>IF(ISNA(VLOOKUP($I87,disall!$A$2:$CY$349,COLUMN(disall!CS86),FALSE)),-9999,VLOOKUP($I87,disall!$A$2:$CY$349,COLUMN(disall!CS86),FALSE))</f>
        <v>892.86</v>
      </c>
      <c r="DA87" s="8">
        <f>IF(ISNA(VLOOKUP($I87,disall!$A$2:$CY$349,COLUMN(disall!CT86),FALSE)),-9999,VLOOKUP($I87,disall!$A$2:$CY$349,COLUMN(disall!CT86),FALSE))</f>
        <v>3.6</v>
      </c>
      <c r="DB87" s="8">
        <f>IF(ISNA(VLOOKUP($I87,disall!$A$2:$CY$349,COLUMN(disall!CU86),FALSE)),-9999,VLOOKUP($I87,disall!$A$2:$CY$349,COLUMN(disall!CU86),FALSE))</f>
        <v>3.4</v>
      </c>
      <c r="DC87" s="8">
        <f>IF(ISNA(VLOOKUP($I87,disall!$A$2:$CY$349,COLUMN(disall!CV86),FALSE)),-9999,VLOOKUP($I87,disall!$A$2:$CY$349,COLUMN(disall!CV86),FALSE))</f>
        <v>944.44</v>
      </c>
      <c r="DD87" s="8">
        <f>IF(ISNA(VLOOKUP($I87,disall!$A$2:$CY$349,COLUMN(disall!CW86),FALSE)),-9999,VLOOKUP($I87,disall!$A$2:$CY$349,COLUMN(disall!CW86),FALSE))</f>
        <v>0</v>
      </c>
      <c r="DE87" s="8">
        <f>IF(ISNA(VLOOKUP($I87,disall!$A$2:$CY$349,COLUMN(disall!CX86),FALSE)),-9999,VLOOKUP($I87,disall!$A$2:$CY$349,COLUMN(disall!CX86),FALSE))</f>
        <v>0</v>
      </c>
      <c r="DF87" s="8">
        <f>IF(ISNA(VLOOKUP($I87,disall!$A$2:$CY$349,COLUMN(disall!CY86),FALSE)),-9999,VLOOKUP($I87,disall!$A$2:$CY$349,COLUMN(disall!CY86),FALSE))</f>
        <v>0</v>
      </c>
    </row>
    <row r="88" spans="1:110" x14ac:dyDescent="0.25">
      <c r="A88">
        <v>315</v>
      </c>
      <c r="B88" t="s">
        <v>8</v>
      </c>
      <c r="C88" t="s">
        <v>472</v>
      </c>
      <c r="D88" t="s">
        <v>100</v>
      </c>
      <c r="E88" t="s">
        <v>608</v>
      </c>
      <c r="F88" t="s">
        <v>104</v>
      </c>
      <c r="G88" t="s">
        <v>609</v>
      </c>
      <c r="H88">
        <v>1607</v>
      </c>
      <c r="I88">
        <f>IF(ISNA(VLOOKUP(H88,disall!$D$2:$L$349,1,FALSE)),H88,VLOOKUP(H88,disall!$D$2:$L$349,1,FALSE))</f>
        <v>1607</v>
      </c>
      <c r="J88">
        <f>IF(ISNA(VLOOKUP(H88,disall!$D$2:$L$349,1,FALSE)),"NA",VLOOKUP(H88,disall!$D$2:$L$349,2,FALSE))</f>
        <v>1607</v>
      </c>
      <c r="K88" t="str">
        <f>IF(ISNA(VLOOKUP(I88,disall!$A$2:$L$349,3,FALSE)),F88,VLOOKUP(I88,disall!$A$2:$L$349,3,FALSE))</f>
        <v>Jalandhar</v>
      </c>
      <c r="L88" t="str">
        <f>IF(ISNA(VLOOKUP(I88,disall!$A$2:$L$349,12,FALSE)),"NA",VLOOKUP(I88,disall!$A$2:$L$349,12,FALSE))</f>
        <v>Jalandhar</v>
      </c>
      <c r="M88">
        <f>IF(ISNA(VLOOKUP(I88,disall!$A$2:$M$349,6,FALSE)),"NA",VLOOKUP(I88,disall!$A$2:$M$349,6,FALSE))</f>
        <v>16</v>
      </c>
      <c r="N88">
        <f>IF(ISNA(VLOOKUP(I88,disall!$A$2:$M$349,7,FALSE)),"NA",VLOOKUP(I88,disall!$A$2:$M$349,7,FALSE))</f>
        <v>0.31609700000000002</v>
      </c>
      <c r="O88">
        <f>IF(ISNA(VLOOKUP(I88,disall!$A$2:$M$349,8,FALSE)),"NA",VLOOKUP(I88,disall!$A$2:$M$349,8,FALSE))</f>
        <v>3.3155060000000001</v>
      </c>
      <c r="P88" t="str">
        <f>IF(ISNA(VLOOKUP(I88,disall!$A$2:$M$349,9,FALSE)),"NA",VLOOKUP(I88,disall!$A$2:$M$349,9,FALSE))</f>
        <v>POLY</v>
      </c>
      <c r="Q88">
        <f>IF(ISNA(VLOOKUP(I88,disall!$A$2:$M$349,10,FALSE)),"NA",VLOOKUP(I88,disall!$A$2:$M$349,10,FALSE))</f>
        <v>356190700</v>
      </c>
      <c r="R88" t="str">
        <f>IF(ISNA(VLOOKUP(I88,disall!$A$2:$M$349,11,FALSE)),"NA",VLOOKUP(I88,disall!$A$2:$M$349,11,FALSE))</f>
        <v>Punjab</v>
      </c>
      <c r="S88" t="str">
        <f>IF(ISNA(VLOOKUP(I88,disall!$A$2:$M$349,12,FALSE)),"NA",VLOOKUP(I88,disall!$A$2:$M$349,12,FALSE))</f>
        <v>Jalandhar</v>
      </c>
      <c r="T88">
        <f>IF(ISNA(VLOOKUP(I88,disall!$A$2:$M$349,13,FALSE)),"NA",VLOOKUP(I88,disall!$A$2:$M$349,13,FALSE))</f>
        <v>214</v>
      </c>
      <c r="U88" s="8">
        <f>IF(ISNA(VLOOKUP($I88,disall!$A$2:$CY$349,COLUMN(disall!N87),FALSE)),-9999,VLOOKUP($I88,disall!$A$2:$CY$349,COLUMN(disall!N87),FALSE))</f>
        <v>22.9</v>
      </c>
      <c r="V88" s="8">
        <f>IF(ISNA(VLOOKUP($I88,disall!$A$2:$CY$349,COLUMN(disall!O87),FALSE)),-9999,VLOOKUP($I88,disall!$A$2:$CY$349,COLUMN(disall!O87),FALSE))</f>
        <v>20.6</v>
      </c>
      <c r="W88" s="8">
        <f>IF(ISNA(VLOOKUP($I88,disall!$A$2:$CY$349,COLUMN(disall!P87),FALSE)),-9999,VLOOKUP($I88,disall!$A$2:$CY$349,COLUMN(disall!P87),FALSE))</f>
        <v>899.56</v>
      </c>
      <c r="X88" s="8">
        <f>IF(ISNA(VLOOKUP($I88,disall!$A$2:$CY$349,COLUMN(disall!Q87),FALSE)),-9999,VLOOKUP($I88,disall!$A$2:$CY$349,COLUMN(disall!Q87),FALSE))</f>
        <v>29.2</v>
      </c>
      <c r="Y88" s="8">
        <f>IF(ISNA(VLOOKUP($I88,disall!$A$2:$CY$349,COLUMN(disall!R87),FALSE)),-9999,VLOOKUP($I88,disall!$A$2:$CY$349,COLUMN(disall!R87),FALSE))</f>
        <v>29.3</v>
      </c>
      <c r="Z88" s="8">
        <f>IF(ISNA(VLOOKUP($I88,disall!$A$2:$CY$349,COLUMN(disall!S87),FALSE)),-9999,VLOOKUP($I88,disall!$A$2:$CY$349,COLUMN(disall!S87),FALSE))</f>
        <v>1003.42</v>
      </c>
      <c r="AA88" s="8">
        <f>IF(ISNA(VLOOKUP($I88,disall!$A$2:$CY$349,COLUMN(disall!T87),FALSE)),-9999,VLOOKUP($I88,disall!$A$2:$CY$349,COLUMN(disall!T87),FALSE))</f>
        <v>30.5</v>
      </c>
      <c r="AB88" s="8">
        <f>IF(ISNA(VLOOKUP($I88,disall!$A$2:$CY$349,COLUMN(disall!U87),FALSE)),-9999,VLOOKUP($I88,disall!$A$2:$CY$349,COLUMN(disall!U87),FALSE))</f>
        <v>27.7</v>
      </c>
      <c r="AC88" s="8">
        <f>IF(ISNA(VLOOKUP($I88,disall!$A$2:$CY$349,COLUMN(disall!V87),FALSE)),-9999,VLOOKUP($I88,disall!$A$2:$CY$349,COLUMN(disall!V87),FALSE))</f>
        <v>908.2</v>
      </c>
      <c r="AD88" s="8">
        <f>IF(ISNA(VLOOKUP($I88,disall!$A$2:$CY$349,COLUMN(disall!W87),FALSE)),-9999,VLOOKUP($I88,disall!$A$2:$CY$349,COLUMN(disall!W87),FALSE))</f>
        <v>23.8</v>
      </c>
      <c r="AE88" s="8">
        <f>IF(ISNA(VLOOKUP($I88,disall!$A$2:$CY$349,COLUMN(disall!X87),FALSE)),-9999,VLOOKUP($I88,disall!$A$2:$CY$349,COLUMN(disall!X87),FALSE))</f>
        <v>19.3</v>
      </c>
      <c r="AF88" s="8">
        <f>IF(ISNA(VLOOKUP($I88,disall!$A$2:$CY$349,COLUMN(disall!Y87),FALSE)),-9999,VLOOKUP($I88,disall!$A$2:$CY$349,COLUMN(disall!Y87),FALSE))</f>
        <v>810.92</v>
      </c>
      <c r="AG88" s="8">
        <f>IF(ISNA(VLOOKUP($I88,disall!$A$2:$CY$349,COLUMN(disall!Z87),FALSE)),-9999,VLOOKUP($I88,disall!$A$2:$CY$349,COLUMN(disall!Z87),FALSE))</f>
        <v>23.9</v>
      </c>
      <c r="AH88" s="8">
        <f>IF(ISNA(VLOOKUP($I88,disall!$A$2:$CY$349,COLUMN(disall!AA87),FALSE)),-9999,VLOOKUP($I88,disall!$A$2:$CY$349,COLUMN(disall!AA87),FALSE))</f>
        <v>21.8</v>
      </c>
      <c r="AI88" s="8">
        <f>IF(ISNA(VLOOKUP($I88,disall!$A$2:$CY$349,COLUMN(disall!AB87),FALSE)),-9999,VLOOKUP($I88,disall!$A$2:$CY$349,COLUMN(disall!AB87),FALSE))</f>
        <v>912.13</v>
      </c>
      <c r="AJ88" s="8">
        <f>IF(ISNA(VLOOKUP($I88,disall!$A$2:$CY$349,COLUMN(disall!AC87),FALSE)),-9999,VLOOKUP($I88,disall!$A$2:$CY$349,COLUMN(disall!AC87),FALSE))</f>
        <v>22.6</v>
      </c>
      <c r="AK88" s="8">
        <f>IF(ISNA(VLOOKUP($I88,disall!$A$2:$CY$349,COLUMN(disall!AD87),FALSE)),-9999,VLOOKUP($I88,disall!$A$2:$CY$349,COLUMN(disall!AD87),FALSE))</f>
        <v>27</v>
      </c>
      <c r="AL88" s="8">
        <f>IF(ISNA(VLOOKUP($I88,disall!$A$2:$CY$349,COLUMN(disall!AE87),FALSE)),-9999,VLOOKUP($I88,disall!$A$2:$CY$349,COLUMN(disall!AE87),FALSE))</f>
        <v>1194.69</v>
      </c>
      <c r="AM88" s="8">
        <f>IF(ISNA(VLOOKUP($I88,disall!$A$2:$CY$349,COLUMN(disall!AF87),FALSE)),-9999,VLOOKUP($I88,disall!$A$2:$CY$349,COLUMN(disall!AF87),FALSE))</f>
        <v>19.399999999999999</v>
      </c>
      <c r="AN88" s="8">
        <f>IF(ISNA(VLOOKUP($I88,disall!$A$2:$CY$349,COLUMN(disall!AG87),FALSE)),-9999,VLOOKUP($I88,disall!$A$2:$CY$349,COLUMN(disall!AG87),FALSE))</f>
        <v>19</v>
      </c>
      <c r="AO88" s="8">
        <f>IF(ISNA(VLOOKUP($I88,disall!$A$2:$CY$349,COLUMN(disall!AH87),FALSE)),-9999,VLOOKUP($I88,disall!$A$2:$CY$349,COLUMN(disall!AH87),FALSE))</f>
        <v>979.38</v>
      </c>
      <c r="AP88" s="8">
        <f>IF(ISNA(VLOOKUP($I88,disall!$A$2:$CY$349,COLUMN(disall!AI87),FALSE)),-9999,VLOOKUP($I88,disall!$A$2:$CY$349,COLUMN(disall!AI87),FALSE))</f>
        <v>17.399999999999999</v>
      </c>
      <c r="AQ88" s="8">
        <f>IF(ISNA(VLOOKUP($I88,disall!$A$2:$CY$349,COLUMN(disall!AJ87),FALSE)),-9999,VLOOKUP($I88,disall!$A$2:$CY$349,COLUMN(disall!AJ87),FALSE))</f>
        <v>18.600000000000001</v>
      </c>
      <c r="AR88" s="8">
        <f>IF(ISNA(VLOOKUP($I88,disall!$A$2:$CY$349,COLUMN(disall!AK87),FALSE)),-9999,VLOOKUP($I88,disall!$A$2:$CY$349,COLUMN(disall!AK87),FALSE))</f>
        <v>1068.97</v>
      </c>
      <c r="AS88" s="8">
        <f>IF(ISNA(VLOOKUP($I88,disall!$A$2:$CY$349,COLUMN(disall!AL87),FALSE)),-9999,VLOOKUP($I88,disall!$A$2:$CY$349,COLUMN(disall!AL87),FALSE))</f>
        <v>16</v>
      </c>
      <c r="AT88" s="8">
        <f>IF(ISNA(VLOOKUP($I88,disall!$A$2:$CY$349,COLUMN(disall!AM87),FALSE)),-9999,VLOOKUP($I88,disall!$A$2:$CY$349,COLUMN(disall!AM87),FALSE))</f>
        <v>13</v>
      </c>
      <c r="AU88" s="8">
        <f>IF(ISNA(VLOOKUP($I88,disall!$A$2:$CY$349,COLUMN(disall!AN87),FALSE)),-9999,VLOOKUP($I88,disall!$A$2:$CY$349,COLUMN(disall!AN87),FALSE))</f>
        <v>812.5</v>
      </c>
      <c r="AV88" s="8">
        <f>IF(ISNA(VLOOKUP($I88,disall!$A$2:$CY$349,COLUMN(disall!AO87),FALSE)),-9999,VLOOKUP($I88,disall!$A$2:$CY$349,COLUMN(disall!AO87),FALSE))</f>
        <v>15</v>
      </c>
      <c r="AW88" s="8">
        <f>IF(ISNA(VLOOKUP($I88,disall!$A$2:$CY$349,COLUMN(disall!AP87),FALSE)),-9999,VLOOKUP($I88,disall!$A$2:$CY$349,COLUMN(disall!AP87),FALSE))</f>
        <v>18</v>
      </c>
      <c r="AX88" s="8">
        <f>IF(ISNA(VLOOKUP($I88,disall!$A$2:$CY$349,COLUMN(disall!AQ87),FALSE)),-9999,VLOOKUP($I88,disall!$A$2:$CY$349,COLUMN(disall!AQ87),FALSE))</f>
        <v>1200</v>
      </c>
      <c r="AY88" s="8">
        <f>IF(ISNA(VLOOKUP($I88,disall!$A$2:$CY$349,COLUMN(disall!AR87),FALSE)),-9999,VLOOKUP($I88,disall!$A$2:$CY$349,COLUMN(disall!AR87),FALSE))</f>
        <v>14</v>
      </c>
      <c r="AZ88" s="8">
        <f>IF(ISNA(VLOOKUP($I88,disall!$A$2:$CY$349,COLUMN(disall!AS87),FALSE)),-9999,VLOOKUP($I88,disall!$A$2:$CY$349,COLUMN(disall!AS87),FALSE))</f>
        <v>12</v>
      </c>
      <c r="BA88" s="8">
        <f>IF(ISNA(VLOOKUP($I88,disall!$A$2:$CY$349,COLUMN(disall!AT87),FALSE)),-9999,VLOOKUP($I88,disall!$A$2:$CY$349,COLUMN(disall!AT87),FALSE))</f>
        <v>857.14</v>
      </c>
      <c r="BB88" s="8">
        <f>IF(ISNA(VLOOKUP($I88,disall!$A$2:$CY$349,COLUMN(disall!AU87),FALSE)),-9999,VLOOKUP($I88,disall!$A$2:$CY$349,COLUMN(disall!AU87),FALSE))</f>
        <v>13</v>
      </c>
      <c r="BC88" s="8">
        <f>IF(ISNA(VLOOKUP($I88,disall!$A$2:$CY$349,COLUMN(disall!AV87),FALSE)),-9999,VLOOKUP($I88,disall!$A$2:$CY$349,COLUMN(disall!AV87),FALSE))</f>
        <v>14</v>
      </c>
      <c r="BD88" s="8">
        <f>IF(ISNA(VLOOKUP($I88,disall!$A$2:$CY$349,COLUMN(disall!AW87),FALSE)),-9999,VLOOKUP($I88,disall!$A$2:$CY$349,COLUMN(disall!AW87),FALSE))</f>
        <v>1076.92</v>
      </c>
      <c r="BE88" s="8">
        <f>IF(ISNA(VLOOKUP($I88,disall!$A$2:$CY$349,COLUMN(disall!AX87),FALSE)),-9999,VLOOKUP($I88,disall!$A$2:$CY$349,COLUMN(disall!AX87),FALSE))</f>
        <v>12</v>
      </c>
      <c r="BF88" s="8">
        <f>IF(ISNA(VLOOKUP($I88,disall!$A$2:$CY$349,COLUMN(disall!AY87),FALSE)),-9999,VLOOKUP($I88,disall!$A$2:$CY$349,COLUMN(disall!AY87),FALSE))</f>
        <v>9</v>
      </c>
      <c r="BG88" s="8">
        <f>IF(ISNA(VLOOKUP($I88,disall!$A$2:$CY$349,COLUMN(disall!AZ87),FALSE)),-9999,VLOOKUP($I88,disall!$A$2:$CY$349,COLUMN(disall!AZ87),FALSE))</f>
        <v>750</v>
      </c>
      <c r="BH88" s="8">
        <f>IF(ISNA(VLOOKUP($I88,disall!$A$2:$CY$349,COLUMN(disall!BA87),FALSE)),-9999,VLOOKUP($I88,disall!$A$2:$CY$349,COLUMN(disall!BA87),FALSE))</f>
        <v>10</v>
      </c>
      <c r="BI88" s="8">
        <f>IF(ISNA(VLOOKUP($I88,disall!$A$2:$CY$349,COLUMN(disall!BB87),FALSE)),-9999,VLOOKUP($I88,disall!$A$2:$CY$349,COLUMN(disall!BB87),FALSE))</f>
        <v>9</v>
      </c>
      <c r="BJ88" s="8">
        <f>IF(ISNA(VLOOKUP($I88,disall!$A$2:$CY$349,COLUMN(disall!BC87),FALSE)),-9999,VLOOKUP($I88,disall!$A$2:$CY$349,COLUMN(disall!BC87),FALSE))</f>
        <v>900</v>
      </c>
      <c r="BK88" s="8">
        <f>IF(ISNA(VLOOKUP($I88,disall!$A$2:$CY$349,COLUMN(disall!BD87),FALSE)),-9999,VLOOKUP($I88,disall!$A$2:$CY$349,COLUMN(disall!BD87),FALSE))</f>
        <v>9</v>
      </c>
      <c r="BL88" s="8">
        <f>IF(ISNA(VLOOKUP($I88,disall!$A$2:$CY$349,COLUMN(disall!BE87),FALSE)),-9999,VLOOKUP($I88,disall!$A$2:$CY$349,COLUMN(disall!BE87),FALSE))</f>
        <v>10</v>
      </c>
      <c r="BM88" s="8">
        <f>IF(ISNA(VLOOKUP($I88,disall!$A$2:$CY$349,COLUMN(disall!BF87),FALSE)),-9999,VLOOKUP($I88,disall!$A$2:$CY$349,COLUMN(disall!BF87),FALSE))</f>
        <v>1111.1099999999999</v>
      </c>
      <c r="BN88" s="8">
        <f>IF(ISNA(VLOOKUP($I88,disall!$A$2:$CY$349,COLUMN(disall!BG87),FALSE)),-9999,VLOOKUP($I88,disall!$A$2:$CY$349,COLUMN(disall!BG87),FALSE))</f>
        <v>8</v>
      </c>
      <c r="BO88" s="8">
        <f>IF(ISNA(VLOOKUP($I88,disall!$A$2:$CY$349,COLUMN(disall!BH87),FALSE)),-9999,VLOOKUP($I88,disall!$A$2:$CY$349,COLUMN(disall!BH87),FALSE))</f>
        <v>8</v>
      </c>
      <c r="BP88" s="8">
        <f>IF(ISNA(VLOOKUP($I88,disall!$A$2:$CY$349,COLUMN(disall!BI87),FALSE)),-9999,VLOOKUP($I88,disall!$A$2:$CY$349,COLUMN(disall!BI87),FALSE))</f>
        <v>1000</v>
      </c>
      <c r="BQ88" s="8">
        <f>IF(ISNA(VLOOKUP($I88,disall!$A$2:$CY$349,COLUMN(disall!BJ87),FALSE)),-9999,VLOOKUP($I88,disall!$A$2:$CY$349,COLUMN(disall!BJ87),FALSE))</f>
        <v>6</v>
      </c>
      <c r="BR88" s="8">
        <f>IF(ISNA(VLOOKUP($I88,disall!$A$2:$CY$349,COLUMN(disall!BK87),FALSE)),-9999,VLOOKUP($I88,disall!$A$2:$CY$349,COLUMN(disall!BK87),FALSE))</f>
        <v>3</v>
      </c>
      <c r="BS88" s="8">
        <f>IF(ISNA(VLOOKUP($I88,disall!$A$2:$CY$349,COLUMN(disall!BL87),FALSE)),-9999,VLOOKUP($I88,disall!$A$2:$CY$349,COLUMN(disall!BL87),FALSE))</f>
        <v>500</v>
      </c>
      <c r="BT88" s="8">
        <f>IF(ISNA(VLOOKUP($I88,disall!$A$2:$CY$349,COLUMN(disall!BM87),FALSE)),-9999,VLOOKUP($I88,disall!$A$2:$CY$349,COLUMN(disall!BM87),FALSE))</f>
        <v>4</v>
      </c>
      <c r="BU88" s="8">
        <f>IF(ISNA(VLOOKUP($I88,disall!$A$2:$CY$349,COLUMN(disall!BN87),FALSE)),-9999,VLOOKUP($I88,disall!$A$2:$CY$349,COLUMN(disall!BN87),FALSE))</f>
        <v>2</v>
      </c>
      <c r="BV88" s="8">
        <f>IF(ISNA(VLOOKUP($I88,disall!$A$2:$CY$349,COLUMN(disall!BO87),FALSE)),-9999,VLOOKUP($I88,disall!$A$2:$CY$349,COLUMN(disall!BO87),FALSE))</f>
        <v>500</v>
      </c>
      <c r="BW88" s="8">
        <f>IF(ISNA(VLOOKUP($I88,disall!$A$2:$CY$349,COLUMN(disall!BP87),FALSE)),-9999,VLOOKUP($I88,disall!$A$2:$CY$349,COLUMN(disall!BP87),FALSE))</f>
        <v>3</v>
      </c>
      <c r="BX88" s="8">
        <f>IF(ISNA(VLOOKUP($I88,disall!$A$2:$CY$349,COLUMN(disall!BQ87),FALSE)),-9999,VLOOKUP($I88,disall!$A$2:$CY$349,COLUMN(disall!BQ87),FALSE))</f>
        <v>3</v>
      </c>
      <c r="BY88" s="8">
        <f>IF(ISNA(VLOOKUP($I88,disall!$A$2:$CY$349,COLUMN(disall!BR87),FALSE)),-9999,VLOOKUP($I88,disall!$A$2:$CY$349,COLUMN(disall!BR87),FALSE))</f>
        <v>1000</v>
      </c>
      <c r="BZ88" s="8">
        <f>IF(ISNA(VLOOKUP($I88,disall!$A$2:$CY$349,COLUMN(disall!BS87),FALSE)),-9999,VLOOKUP($I88,disall!$A$2:$CY$349,COLUMN(disall!BS87),FALSE))</f>
        <v>3</v>
      </c>
      <c r="CA88" s="8">
        <f>IF(ISNA(VLOOKUP($I88,disall!$A$2:$CY$349,COLUMN(disall!BT87),FALSE)),-9999,VLOOKUP($I88,disall!$A$2:$CY$349,COLUMN(disall!BT87),FALSE))</f>
        <v>3</v>
      </c>
      <c r="CB88" s="8">
        <f>IF(ISNA(VLOOKUP($I88,disall!$A$2:$CY$349,COLUMN(disall!BU87),FALSE)),-9999,VLOOKUP($I88,disall!$A$2:$CY$349,COLUMN(disall!BU87),FALSE))</f>
        <v>1000</v>
      </c>
      <c r="CC88" s="8">
        <f>IF(ISNA(VLOOKUP($I88,disall!$A$2:$CY$349,COLUMN(disall!BV87),FALSE)),-9999,VLOOKUP($I88,disall!$A$2:$CY$349,COLUMN(disall!BV87),FALSE))</f>
        <v>3</v>
      </c>
      <c r="CD88" s="8">
        <f>IF(ISNA(VLOOKUP($I88,disall!$A$2:$CY$349,COLUMN(disall!BW87),FALSE)),-9999,VLOOKUP($I88,disall!$A$2:$CY$349,COLUMN(disall!BW87),FALSE))</f>
        <v>2</v>
      </c>
      <c r="CE88" s="8">
        <f>IF(ISNA(VLOOKUP($I88,disall!$A$2:$CY$349,COLUMN(disall!BX87),FALSE)),-9999,VLOOKUP($I88,disall!$A$2:$CY$349,COLUMN(disall!BX87),FALSE))</f>
        <v>666.67</v>
      </c>
      <c r="CF88" s="8">
        <f>IF(ISNA(VLOOKUP($I88,disall!$A$2:$CY$349,COLUMN(disall!BY87),FALSE)),-9999,VLOOKUP($I88,disall!$A$2:$CY$349,COLUMN(disall!BY87),FALSE))</f>
        <v>0</v>
      </c>
      <c r="CG88" s="8">
        <f>IF(ISNA(VLOOKUP($I88,disall!$A$2:$CY$349,COLUMN(disall!BZ87),FALSE)),-9999,VLOOKUP($I88,disall!$A$2:$CY$349,COLUMN(disall!BZ87),FALSE))</f>
        <v>0</v>
      </c>
      <c r="CH88" s="8">
        <f>IF(ISNA(VLOOKUP($I88,disall!$A$2:$CY$349,COLUMN(disall!CA87),FALSE)),-9999,VLOOKUP($I88,disall!$A$2:$CY$349,COLUMN(disall!CA87),FALSE))</f>
        <v>0</v>
      </c>
      <c r="CI88" s="8">
        <f>IF(ISNA(VLOOKUP($I88,disall!$A$2:$CY$349,COLUMN(disall!CB87),FALSE)),-9999,VLOOKUP($I88,disall!$A$2:$CY$349,COLUMN(disall!CB87),FALSE))</f>
        <v>2</v>
      </c>
      <c r="CJ88" s="8">
        <f>IF(ISNA(VLOOKUP($I88,disall!$A$2:$CY$349,COLUMN(disall!CC87),FALSE)),-9999,VLOOKUP($I88,disall!$A$2:$CY$349,COLUMN(disall!CC87),FALSE))</f>
        <v>2</v>
      </c>
      <c r="CK88" s="8">
        <f>IF(ISNA(VLOOKUP($I88,disall!$A$2:$CY$349,COLUMN(disall!CD87),FALSE)),-9999,VLOOKUP($I88,disall!$A$2:$CY$349,COLUMN(disall!CD87),FALSE))</f>
        <v>1000</v>
      </c>
      <c r="CL88" s="8">
        <f>IF(ISNA(VLOOKUP($I88,disall!$A$2:$CY$349,COLUMN(disall!CE87),FALSE)),-9999,VLOOKUP($I88,disall!$A$2:$CY$349,COLUMN(disall!CE87),FALSE))</f>
        <v>0</v>
      </c>
      <c r="CM88" s="8">
        <f>IF(ISNA(VLOOKUP($I88,disall!$A$2:$CY$349,COLUMN(disall!CF87),FALSE)),-9999,VLOOKUP($I88,disall!$A$2:$CY$349,COLUMN(disall!CF87),FALSE))</f>
        <v>0</v>
      </c>
      <c r="CN88" s="8">
        <f>IF(ISNA(VLOOKUP($I88,disall!$A$2:$CY$349,COLUMN(disall!CG87),FALSE)),-9999,VLOOKUP($I88,disall!$A$2:$CY$349,COLUMN(disall!CG87),FALSE))</f>
        <v>0</v>
      </c>
      <c r="CO88" s="8">
        <f>IF(ISNA(VLOOKUP($I88,disall!$A$2:$CY$349,COLUMN(disall!CH87),FALSE)),-9999,VLOOKUP($I88,disall!$A$2:$CY$349,COLUMN(disall!CH87),FALSE))</f>
        <v>0</v>
      </c>
      <c r="CP88" s="8">
        <f>IF(ISNA(VLOOKUP($I88,disall!$A$2:$CY$349,COLUMN(disall!CI87),FALSE)),-9999,VLOOKUP($I88,disall!$A$2:$CY$349,COLUMN(disall!CI87),FALSE))</f>
        <v>0</v>
      </c>
      <c r="CQ88" s="8">
        <f>IF(ISNA(VLOOKUP($I88,disall!$A$2:$CY$349,COLUMN(disall!CJ87),FALSE)),-9999,VLOOKUP($I88,disall!$A$2:$CY$349,COLUMN(disall!CJ87),FALSE))</f>
        <v>0</v>
      </c>
      <c r="CR88" s="8">
        <f>IF(ISNA(VLOOKUP($I88,disall!$A$2:$CY$349,COLUMN(disall!CK87),FALSE)),-9999,VLOOKUP($I88,disall!$A$2:$CY$349,COLUMN(disall!CK87),FALSE))</f>
        <v>0</v>
      </c>
      <c r="CS88" s="8">
        <f>IF(ISNA(VLOOKUP($I88,disall!$A$2:$CY$349,COLUMN(disall!CL87),FALSE)),-9999,VLOOKUP($I88,disall!$A$2:$CY$349,COLUMN(disall!CL87),FALSE))</f>
        <v>0</v>
      </c>
      <c r="CT88" s="8">
        <f>IF(ISNA(VLOOKUP($I88,disall!$A$2:$CY$349,COLUMN(disall!CM87),FALSE)),-9999,VLOOKUP($I88,disall!$A$2:$CY$349,COLUMN(disall!CM87),FALSE))</f>
        <v>0</v>
      </c>
      <c r="CU88" s="8">
        <f>IF(ISNA(VLOOKUP($I88,disall!$A$2:$CY$349,COLUMN(disall!CN87),FALSE)),-9999,VLOOKUP($I88,disall!$A$2:$CY$349,COLUMN(disall!CN87),FALSE))</f>
        <v>0</v>
      </c>
      <c r="CV88" s="8">
        <f>IF(ISNA(VLOOKUP($I88,disall!$A$2:$CY$349,COLUMN(disall!CO87),FALSE)),-9999,VLOOKUP($I88,disall!$A$2:$CY$349,COLUMN(disall!CO87),FALSE))</f>
        <v>0</v>
      </c>
      <c r="CW88" s="8">
        <f>IF(ISNA(VLOOKUP($I88,disall!$A$2:$CY$349,COLUMN(disall!CP87),FALSE)),-9999,VLOOKUP($I88,disall!$A$2:$CY$349,COLUMN(disall!CP87),FALSE))</f>
        <v>0</v>
      </c>
      <c r="CX88" s="8">
        <f>IF(ISNA(VLOOKUP($I88,disall!$A$2:$CY$349,COLUMN(disall!CQ87),FALSE)),-9999,VLOOKUP($I88,disall!$A$2:$CY$349,COLUMN(disall!CQ87),FALSE))</f>
        <v>0</v>
      </c>
      <c r="CY88" s="8">
        <f>IF(ISNA(VLOOKUP($I88,disall!$A$2:$CY$349,COLUMN(disall!CR87),FALSE)),-9999,VLOOKUP($I88,disall!$A$2:$CY$349,COLUMN(disall!CR87),FALSE))</f>
        <v>0</v>
      </c>
      <c r="CZ88" s="8">
        <f>IF(ISNA(VLOOKUP($I88,disall!$A$2:$CY$349,COLUMN(disall!CS87),FALSE)),-9999,VLOOKUP($I88,disall!$A$2:$CY$349,COLUMN(disall!CS87),FALSE))</f>
        <v>0</v>
      </c>
      <c r="DA88" s="8">
        <f>IF(ISNA(VLOOKUP($I88,disall!$A$2:$CY$349,COLUMN(disall!CT87),FALSE)),-9999,VLOOKUP($I88,disall!$A$2:$CY$349,COLUMN(disall!CT87),FALSE))</f>
        <v>0</v>
      </c>
      <c r="DB88" s="8">
        <f>IF(ISNA(VLOOKUP($I88,disall!$A$2:$CY$349,COLUMN(disall!CU87),FALSE)),-9999,VLOOKUP($I88,disall!$A$2:$CY$349,COLUMN(disall!CU87),FALSE))</f>
        <v>0</v>
      </c>
      <c r="DC88" s="8">
        <f>IF(ISNA(VLOOKUP($I88,disall!$A$2:$CY$349,COLUMN(disall!CV87),FALSE)),-9999,VLOOKUP($I88,disall!$A$2:$CY$349,COLUMN(disall!CV87),FALSE))</f>
        <v>0</v>
      </c>
      <c r="DD88" s="8">
        <f>IF(ISNA(VLOOKUP($I88,disall!$A$2:$CY$349,COLUMN(disall!CW87),FALSE)),-9999,VLOOKUP($I88,disall!$A$2:$CY$349,COLUMN(disall!CW87),FALSE))</f>
        <v>0</v>
      </c>
      <c r="DE88" s="8">
        <f>IF(ISNA(VLOOKUP($I88,disall!$A$2:$CY$349,COLUMN(disall!CX87),FALSE)),-9999,VLOOKUP($I88,disall!$A$2:$CY$349,COLUMN(disall!CX87),FALSE))</f>
        <v>0</v>
      </c>
      <c r="DF88" s="8">
        <f>IF(ISNA(VLOOKUP($I88,disall!$A$2:$CY$349,COLUMN(disall!CY87),FALSE)),-9999,VLOOKUP($I88,disall!$A$2:$CY$349,COLUMN(disall!CY87),FALSE))</f>
        <v>0</v>
      </c>
    </row>
    <row r="89" spans="1:110" x14ac:dyDescent="0.25">
      <c r="A89">
        <v>316</v>
      </c>
      <c r="B89" t="s">
        <v>8</v>
      </c>
      <c r="C89" t="s">
        <v>472</v>
      </c>
      <c r="D89" t="s">
        <v>100</v>
      </c>
      <c r="E89" t="s">
        <v>473</v>
      </c>
      <c r="F89" t="s">
        <v>442</v>
      </c>
      <c r="G89" t="s">
        <v>610</v>
      </c>
      <c r="H89">
        <v>1608</v>
      </c>
      <c r="I89">
        <f>IF(ISNA(VLOOKUP(H89,disall!$D$2:$L$349,1,FALSE)),H89,VLOOKUP(H89,disall!$D$2:$L$349,1,FALSE))</f>
        <v>1608</v>
      </c>
      <c r="J89">
        <f>IF(ISNA(VLOOKUP(H89,disall!$D$2:$L$349,1,FALSE)),"NA",VLOOKUP(H89,disall!$D$2:$L$349,2,FALSE))</f>
        <v>1608</v>
      </c>
      <c r="K89" t="str">
        <f>IF(ISNA(VLOOKUP(I89,disall!$A$2:$L$349,3,FALSE)),F89,VLOOKUP(I89,disall!$A$2:$L$349,3,FALSE))</f>
        <v>Kapurthala</v>
      </c>
      <c r="L89" t="str">
        <f>IF(ISNA(VLOOKUP(I89,disall!$A$2:$L$349,12,FALSE)),"NA",VLOOKUP(I89,disall!$A$2:$L$349,12,FALSE))</f>
        <v>Kapurthala</v>
      </c>
      <c r="M89">
        <f>IF(ISNA(VLOOKUP(I89,disall!$A$2:$M$349,6,FALSE)),"NA",VLOOKUP(I89,disall!$A$2:$M$349,6,FALSE))</f>
        <v>16</v>
      </c>
      <c r="N89">
        <f>IF(ISNA(VLOOKUP(I89,disall!$A$2:$M$349,7,FALSE)),"NA",VLOOKUP(I89,disall!$A$2:$M$349,7,FALSE))</f>
        <v>0.161713</v>
      </c>
      <c r="O89">
        <f>IF(ISNA(VLOOKUP(I89,disall!$A$2:$M$349,8,FALSE)),"NA",VLOOKUP(I89,disall!$A$2:$M$349,8,FALSE))</f>
        <v>2.4632830000000001</v>
      </c>
      <c r="P89" t="str">
        <f>IF(ISNA(VLOOKUP(I89,disall!$A$2:$M$349,9,FALSE)),"NA",VLOOKUP(I89,disall!$A$2:$M$349,9,FALSE))</f>
        <v>POLY</v>
      </c>
      <c r="Q89">
        <f>IF(ISNA(VLOOKUP(I89,disall!$A$2:$M$349,10,FALSE)),"NA",VLOOKUP(I89,disall!$A$2:$M$349,10,FALSE))</f>
        <v>356190800</v>
      </c>
      <c r="R89" t="str">
        <f>IF(ISNA(VLOOKUP(I89,disall!$A$2:$M$349,11,FALSE)),"NA",VLOOKUP(I89,disall!$A$2:$M$349,11,FALSE))</f>
        <v>Punjab</v>
      </c>
      <c r="S89" t="str">
        <f>IF(ISNA(VLOOKUP(I89,disall!$A$2:$M$349,12,FALSE)),"NA",VLOOKUP(I89,disall!$A$2:$M$349,12,FALSE))</f>
        <v>Kapurthala</v>
      </c>
      <c r="T89">
        <f>IF(ISNA(VLOOKUP(I89,disall!$A$2:$M$349,13,FALSE)),"NA",VLOOKUP(I89,disall!$A$2:$M$349,13,FALSE))</f>
        <v>215</v>
      </c>
      <c r="U89" s="8">
        <f>IF(ISNA(VLOOKUP($I89,disall!$A$2:$CY$349,COLUMN(disall!N88),FALSE)),-9999,VLOOKUP($I89,disall!$A$2:$CY$349,COLUMN(disall!N88),FALSE))</f>
        <v>15.2</v>
      </c>
      <c r="V89" s="8">
        <f>IF(ISNA(VLOOKUP($I89,disall!$A$2:$CY$349,COLUMN(disall!O88),FALSE)),-9999,VLOOKUP($I89,disall!$A$2:$CY$349,COLUMN(disall!O88),FALSE))</f>
        <v>15.2</v>
      </c>
      <c r="W89" s="8">
        <f>IF(ISNA(VLOOKUP($I89,disall!$A$2:$CY$349,COLUMN(disall!P88),FALSE)),-9999,VLOOKUP($I89,disall!$A$2:$CY$349,COLUMN(disall!P88),FALSE))</f>
        <v>1000</v>
      </c>
      <c r="X89" s="8">
        <f>IF(ISNA(VLOOKUP($I89,disall!$A$2:$CY$349,COLUMN(disall!Q88),FALSE)),-9999,VLOOKUP($I89,disall!$A$2:$CY$349,COLUMN(disall!Q88),FALSE))</f>
        <v>15.2</v>
      </c>
      <c r="Y89" s="8">
        <f>IF(ISNA(VLOOKUP($I89,disall!$A$2:$CY$349,COLUMN(disall!R88),FALSE)),-9999,VLOOKUP($I89,disall!$A$2:$CY$349,COLUMN(disall!R88),FALSE))</f>
        <v>15.2</v>
      </c>
      <c r="Z89" s="8">
        <f>IF(ISNA(VLOOKUP($I89,disall!$A$2:$CY$349,COLUMN(disall!S88),FALSE)),-9999,VLOOKUP($I89,disall!$A$2:$CY$349,COLUMN(disall!S88),FALSE))</f>
        <v>1000</v>
      </c>
      <c r="AA89" s="8">
        <f>IF(ISNA(VLOOKUP($I89,disall!$A$2:$CY$349,COLUMN(disall!T88),FALSE)),-9999,VLOOKUP($I89,disall!$A$2:$CY$349,COLUMN(disall!T88),FALSE))</f>
        <v>15.5</v>
      </c>
      <c r="AB89" s="8">
        <f>IF(ISNA(VLOOKUP($I89,disall!$A$2:$CY$349,COLUMN(disall!U88),FALSE)),-9999,VLOOKUP($I89,disall!$A$2:$CY$349,COLUMN(disall!U88),FALSE))</f>
        <v>14.1</v>
      </c>
      <c r="AC89" s="8">
        <f>IF(ISNA(VLOOKUP($I89,disall!$A$2:$CY$349,COLUMN(disall!V88),FALSE)),-9999,VLOOKUP($I89,disall!$A$2:$CY$349,COLUMN(disall!V88),FALSE))</f>
        <v>909.68</v>
      </c>
      <c r="AD89" s="8">
        <f>IF(ISNA(VLOOKUP($I89,disall!$A$2:$CY$349,COLUMN(disall!W88),FALSE)),-9999,VLOOKUP($I89,disall!$A$2:$CY$349,COLUMN(disall!W88),FALSE))</f>
        <v>13.3</v>
      </c>
      <c r="AE89" s="8">
        <f>IF(ISNA(VLOOKUP($I89,disall!$A$2:$CY$349,COLUMN(disall!X88),FALSE)),-9999,VLOOKUP($I89,disall!$A$2:$CY$349,COLUMN(disall!X88),FALSE))</f>
        <v>10.7</v>
      </c>
      <c r="AF89" s="8">
        <f>IF(ISNA(VLOOKUP($I89,disall!$A$2:$CY$349,COLUMN(disall!Y88),FALSE)),-9999,VLOOKUP($I89,disall!$A$2:$CY$349,COLUMN(disall!Y88),FALSE))</f>
        <v>804.51</v>
      </c>
      <c r="AG89" s="8">
        <f>IF(ISNA(VLOOKUP($I89,disall!$A$2:$CY$349,COLUMN(disall!Z88),FALSE)),-9999,VLOOKUP($I89,disall!$A$2:$CY$349,COLUMN(disall!Z88),FALSE))</f>
        <v>13.8</v>
      </c>
      <c r="AH89" s="8">
        <f>IF(ISNA(VLOOKUP($I89,disall!$A$2:$CY$349,COLUMN(disall!AA88),FALSE)),-9999,VLOOKUP($I89,disall!$A$2:$CY$349,COLUMN(disall!AA88),FALSE))</f>
        <v>13.8</v>
      </c>
      <c r="AI89" s="8">
        <f>IF(ISNA(VLOOKUP($I89,disall!$A$2:$CY$349,COLUMN(disall!AB88),FALSE)),-9999,VLOOKUP($I89,disall!$A$2:$CY$349,COLUMN(disall!AB88),FALSE))</f>
        <v>1000</v>
      </c>
      <c r="AJ89" s="8">
        <f>IF(ISNA(VLOOKUP($I89,disall!$A$2:$CY$349,COLUMN(disall!AC88),FALSE)),-9999,VLOOKUP($I89,disall!$A$2:$CY$349,COLUMN(disall!AC88),FALSE))</f>
        <v>14.7</v>
      </c>
      <c r="AK89" s="8">
        <f>IF(ISNA(VLOOKUP($I89,disall!$A$2:$CY$349,COLUMN(disall!AD88),FALSE)),-9999,VLOOKUP($I89,disall!$A$2:$CY$349,COLUMN(disall!AD88),FALSE))</f>
        <v>21</v>
      </c>
      <c r="AL89" s="8">
        <f>IF(ISNA(VLOOKUP($I89,disall!$A$2:$CY$349,COLUMN(disall!AE88),FALSE)),-9999,VLOOKUP($I89,disall!$A$2:$CY$349,COLUMN(disall!AE88),FALSE))</f>
        <v>1428.57</v>
      </c>
      <c r="AM89" s="8">
        <f>IF(ISNA(VLOOKUP($I89,disall!$A$2:$CY$349,COLUMN(disall!AF88),FALSE)),-9999,VLOOKUP($I89,disall!$A$2:$CY$349,COLUMN(disall!AF88),FALSE))</f>
        <v>13.5</v>
      </c>
      <c r="AN89" s="8">
        <f>IF(ISNA(VLOOKUP($I89,disall!$A$2:$CY$349,COLUMN(disall!AG88),FALSE)),-9999,VLOOKUP($I89,disall!$A$2:$CY$349,COLUMN(disall!AG88),FALSE))</f>
        <v>15</v>
      </c>
      <c r="AO89" s="8">
        <f>IF(ISNA(VLOOKUP($I89,disall!$A$2:$CY$349,COLUMN(disall!AH88),FALSE)),-9999,VLOOKUP($I89,disall!$A$2:$CY$349,COLUMN(disall!AH88),FALSE))</f>
        <v>1111.1099999999999</v>
      </c>
      <c r="AP89" s="8">
        <f>IF(ISNA(VLOOKUP($I89,disall!$A$2:$CY$349,COLUMN(disall!AI88),FALSE)),-9999,VLOOKUP($I89,disall!$A$2:$CY$349,COLUMN(disall!AI88),FALSE))</f>
        <v>12.1</v>
      </c>
      <c r="AQ89" s="8">
        <f>IF(ISNA(VLOOKUP($I89,disall!$A$2:$CY$349,COLUMN(disall!AJ88),FALSE)),-9999,VLOOKUP($I89,disall!$A$2:$CY$349,COLUMN(disall!AJ88),FALSE))</f>
        <v>14.7</v>
      </c>
      <c r="AR89" s="8">
        <f>IF(ISNA(VLOOKUP($I89,disall!$A$2:$CY$349,COLUMN(disall!AK88),FALSE)),-9999,VLOOKUP($I89,disall!$A$2:$CY$349,COLUMN(disall!AK88),FALSE))</f>
        <v>1214.8800000000001</v>
      </c>
      <c r="AS89" s="8">
        <f>IF(ISNA(VLOOKUP($I89,disall!$A$2:$CY$349,COLUMN(disall!AL88),FALSE)),-9999,VLOOKUP($I89,disall!$A$2:$CY$349,COLUMN(disall!AL88),FALSE))</f>
        <v>12</v>
      </c>
      <c r="AT89" s="8">
        <f>IF(ISNA(VLOOKUP($I89,disall!$A$2:$CY$349,COLUMN(disall!AM88),FALSE)),-9999,VLOOKUP($I89,disall!$A$2:$CY$349,COLUMN(disall!AM88),FALSE))</f>
        <v>9</v>
      </c>
      <c r="AU89" s="8">
        <f>IF(ISNA(VLOOKUP($I89,disall!$A$2:$CY$349,COLUMN(disall!AN88),FALSE)),-9999,VLOOKUP($I89,disall!$A$2:$CY$349,COLUMN(disall!AN88),FALSE))</f>
        <v>750</v>
      </c>
      <c r="AV89" s="8">
        <f>IF(ISNA(VLOOKUP($I89,disall!$A$2:$CY$349,COLUMN(disall!AO88),FALSE)),-9999,VLOOKUP($I89,disall!$A$2:$CY$349,COLUMN(disall!AO88),FALSE))</f>
        <v>12</v>
      </c>
      <c r="AW89" s="8">
        <f>IF(ISNA(VLOOKUP($I89,disall!$A$2:$CY$349,COLUMN(disall!AP88),FALSE)),-9999,VLOOKUP($I89,disall!$A$2:$CY$349,COLUMN(disall!AP88),FALSE))</f>
        <v>15</v>
      </c>
      <c r="AX89" s="8">
        <f>IF(ISNA(VLOOKUP($I89,disall!$A$2:$CY$349,COLUMN(disall!AQ88),FALSE)),-9999,VLOOKUP($I89,disall!$A$2:$CY$349,COLUMN(disall!AQ88),FALSE))</f>
        <v>1250</v>
      </c>
      <c r="AY89" s="8">
        <f>IF(ISNA(VLOOKUP($I89,disall!$A$2:$CY$349,COLUMN(disall!AR88),FALSE)),-9999,VLOOKUP($I89,disall!$A$2:$CY$349,COLUMN(disall!AR88),FALSE))</f>
        <v>12</v>
      </c>
      <c r="AZ89" s="8">
        <f>IF(ISNA(VLOOKUP($I89,disall!$A$2:$CY$349,COLUMN(disall!AS88),FALSE)),-9999,VLOOKUP($I89,disall!$A$2:$CY$349,COLUMN(disall!AS88),FALSE))</f>
        <v>14</v>
      </c>
      <c r="BA89" s="8">
        <f>IF(ISNA(VLOOKUP($I89,disall!$A$2:$CY$349,COLUMN(disall!AT88),FALSE)),-9999,VLOOKUP($I89,disall!$A$2:$CY$349,COLUMN(disall!AT88),FALSE))</f>
        <v>1166.67</v>
      </c>
      <c r="BB89" s="8">
        <f>IF(ISNA(VLOOKUP($I89,disall!$A$2:$CY$349,COLUMN(disall!AU88),FALSE)),-9999,VLOOKUP($I89,disall!$A$2:$CY$349,COLUMN(disall!AU88),FALSE))</f>
        <v>11</v>
      </c>
      <c r="BC89" s="8">
        <f>IF(ISNA(VLOOKUP($I89,disall!$A$2:$CY$349,COLUMN(disall!AV88),FALSE)),-9999,VLOOKUP($I89,disall!$A$2:$CY$349,COLUMN(disall!AV88),FALSE))</f>
        <v>17</v>
      </c>
      <c r="BD89" s="8">
        <f>IF(ISNA(VLOOKUP($I89,disall!$A$2:$CY$349,COLUMN(disall!AW88),FALSE)),-9999,VLOOKUP($I89,disall!$A$2:$CY$349,COLUMN(disall!AW88),FALSE))</f>
        <v>1545.45</v>
      </c>
      <c r="BE89" s="8">
        <f>IF(ISNA(VLOOKUP($I89,disall!$A$2:$CY$349,COLUMN(disall!AX88),FALSE)),-9999,VLOOKUP($I89,disall!$A$2:$CY$349,COLUMN(disall!AX88),FALSE))</f>
        <v>10</v>
      </c>
      <c r="BF89" s="8">
        <f>IF(ISNA(VLOOKUP($I89,disall!$A$2:$CY$349,COLUMN(disall!AY88),FALSE)),-9999,VLOOKUP($I89,disall!$A$2:$CY$349,COLUMN(disall!AY88),FALSE))</f>
        <v>12</v>
      </c>
      <c r="BG89" s="8">
        <f>IF(ISNA(VLOOKUP($I89,disall!$A$2:$CY$349,COLUMN(disall!AZ88),FALSE)),-9999,VLOOKUP($I89,disall!$A$2:$CY$349,COLUMN(disall!AZ88),FALSE))</f>
        <v>1200</v>
      </c>
      <c r="BH89" s="8">
        <f>IF(ISNA(VLOOKUP($I89,disall!$A$2:$CY$349,COLUMN(disall!BA88),FALSE)),-9999,VLOOKUP($I89,disall!$A$2:$CY$349,COLUMN(disall!BA88),FALSE))</f>
        <v>10</v>
      </c>
      <c r="BI89" s="8">
        <f>IF(ISNA(VLOOKUP($I89,disall!$A$2:$CY$349,COLUMN(disall!BB88),FALSE)),-9999,VLOOKUP($I89,disall!$A$2:$CY$349,COLUMN(disall!BB88),FALSE))</f>
        <v>12</v>
      </c>
      <c r="BJ89" s="8">
        <f>IF(ISNA(VLOOKUP($I89,disall!$A$2:$CY$349,COLUMN(disall!BC88),FALSE)),-9999,VLOOKUP($I89,disall!$A$2:$CY$349,COLUMN(disall!BC88),FALSE))</f>
        <v>1200</v>
      </c>
      <c r="BK89" s="8">
        <f>IF(ISNA(VLOOKUP($I89,disall!$A$2:$CY$349,COLUMN(disall!BD88),FALSE)),-9999,VLOOKUP($I89,disall!$A$2:$CY$349,COLUMN(disall!BD88),FALSE))</f>
        <v>9</v>
      </c>
      <c r="BL89" s="8">
        <f>IF(ISNA(VLOOKUP($I89,disall!$A$2:$CY$349,COLUMN(disall!BE88),FALSE)),-9999,VLOOKUP($I89,disall!$A$2:$CY$349,COLUMN(disall!BE88),FALSE))</f>
        <v>13</v>
      </c>
      <c r="BM89" s="8">
        <f>IF(ISNA(VLOOKUP($I89,disall!$A$2:$CY$349,COLUMN(disall!BF88),FALSE)),-9999,VLOOKUP($I89,disall!$A$2:$CY$349,COLUMN(disall!BF88),FALSE))</f>
        <v>1444.44</v>
      </c>
      <c r="BN89" s="8">
        <f>IF(ISNA(VLOOKUP($I89,disall!$A$2:$CY$349,COLUMN(disall!BG88),FALSE)),-9999,VLOOKUP($I89,disall!$A$2:$CY$349,COLUMN(disall!BG88),FALSE))</f>
        <v>9</v>
      </c>
      <c r="BO89" s="8">
        <f>IF(ISNA(VLOOKUP($I89,disall!$A$2:$CY$349,COLUMN(disall!BH88),FALSE)),-9999,VLOOKUP($I89,disall!$A$2:$CY$349,COLUMN(disall!BH88),FALSE))</f>
        <v>13</v>
      </c>
      <c r="BP89" s="8">
        <f>IF(ISNA(VLOOKUP($I89,disall!$A$2:$CY$349,COLUMN(disall!BI88),FALSE)),-9999,VLOOKUP($I89,disall!$A$2:$CY$349,COLUMN(disall!BI88),FALSE))</f>
        <v>1444.44</v>
      </c>
      <c r="BQ89" s="8">
        <f>IF(ISNA(VLOOKUP($I89,disall!$A$2:$CY$349,COLUMN(disall!BJ88),FALSE)),-9999,VLOOKUP($I89,disall!$A$2:$CY$349,COLUMN(disall!BJ88),FALSE))</f>
        <v>8</v>
      </c>
      <c r="BR89" s="8">
        <f>IF(ISNA(VLOOKUP($I89,disall!$A$2:$CY$349,COLUMN(disall!BK88),FALSE)),-9999,VLOOKUP($I89,disall!$A$2:$CY$349,COLUMN(disall!BK88),FALSE))</f>
        <v>7</v>
      </c>
      <c r="BS89" s="8">
        <f>IF(ISNA(VLOOKUP($I89,disall!$A$2:$CY$349,COLUMN(disall!BL88),FALSE)),-9999,VLOOKUP($I89,disall!$A$2:$CY$349,COLUMN(disall!BL88),FALSE))</f>
        <v>875</v>
      </c>
      <c r="BT89" s="8">
        <f>IF(ISNA(VLOOKUP($I89,disall!$A$2:$CY$349,COLUMN(disall!BM88),FALSE)),-9999,VLOOKUP($I89,disall!$A$2:$CY$349,COLUMN(disall!BM88),FALSE))</f>
        <v>6</v>
      </c>
      <c r="BU89" s="8">
        <f>IF(ISNA(VLOOKUP($I89,disall!$A$2:$CY$349,COLUMN(disall!BN88),FALSE)),-9999,VLOOKUP($I89,disall!$A$2:$CY$349,COLUMN(disall!BN88),FALSE))</f>
        <v>5</v>
      </c>
      <c r="BV89" s="8">
        <f>IF(ISNA(VLOOKUP($I89,disall!$A$2:$CY$349,COLUMN(disall!BO88),FALSE)),-9999,VLOOKUP($I89,disall!$A$2:$CY$349,COLUMN(disall!BO88),FALSE))</f>
        <v>833.33</v>
      </c>
      <c r="BW89" s="8">
        <f>IF(ISNA(VLOOKUP($I89,disall!$A$2:$CY$349,COLUMN(disall!BP88),FALSE)),-9999,VLOOKUP($I89,disall!$A$2:$CY$349,COLUMN(disall!BP88),FALSE))</f>
        <v>4</v>
      </c>
      <c r="BX89" s="8">
        <f>IF(ISNA(VLOOKUP($I89,disall!$A$2:$CY$349,COLUMN(disall!BQ88),FALSE)),-9999,VLOOKUP($I89,disall!$A$2:$CY$349,COLUMN(disall!BQ88),FALSE))</f>
        <v>7</v>
      </c>
      <c r="BY89" s="8">
        <f>IF(ISNA(VLOOKUP($I89,disall!$A$2:$CY$349,COLUMN(disall!BR88),FALSE)),-9999,VLOOKUP($I89,disall!$A$2:$CY$349,COLUMN(disall!BR88),FALSE))</f>
        <v>1750</v>
      </c>
      <c r="BZ89" s="8">
        <f>IF(ISNA(VLOOKUP($I89,disall!$A$2:$CY$349,COLUMN(disall!BS88),FALSE)),-9999,VLOOKUP($I89,disall!$A$2:$CY$349,COLUMN(disall!BS88),FALSE))</f>
        <v>5</v>
      </c>
      <c r="CA89" s="8">
        <f>IF(ISNA(VLOOKUP($I89,disall!$A$2:$CY$349,COLUMN(disall!BT88),FALSE)),-9999,VLOOKUP($I89,disall!$A$2:$CY$349,COLUMN(disall!BT88),FALSE))</f>
        <v>5</v>
      </c>
      <c r="CB89" s="8">
        <f>IF(ISNA(VLOOKUP($I89,disall!$A$2:$CY$349,COLUMN(disall!BU88),FALSE)),-9999,VLOOKUP($I89,disall!$A$2:$CY$349,COLUMN(disall!BU88),FALSE))</f>
        <v>1000</v>
      </c>
      <c r="CC89" s="8">
        <f>IF(ISNA(VLOOKUP($I89,disall!$A$2:$CY$349,COLUMN(disall!BV88),FALSE)),-9999,VLOOKUP($I89,disall!$A$2:$CY$349,COLUMN(disall!BV88),FALSE))</f>
        <v>4</v>
      </c>
      <c r="CD89" s="8">
        <f>IF(ISNA(VLOOKUP($I89,disall!$A$2:$CY$349,COLUMN(disall!BW88),FALSE)),-9999,VLOOKUP($I89,disall!$A$2:$CY$349,COLUMN(disall!BW88),FALSE))</f>
        <v>4</v>
      </c>
      <c r="CE89" s="8">
        <f>IF(ISNA(VLOOKUP($I89,disall!$A$2:$CY$349,COLUMN(disall!BX88),FALSE)),-9999,VLOOKUP($I89,disall!$A$2:$CY$349,COLUMN(disall!BX88),FALSE))</f>
        <v>1000</v>
      </c>
      <c r="CF89" s="8">
        <f>IF(ISNA(VLOOKUP($I89,disall!$A$2:$CY$349,COLUMN(disall!BY88),FALSE)),-9999,VLOOKUP($I89,disall!$A$2:$CY$349,COLUMN(disall!BY88),FALSE))</f>
        <v>3</v>
      </c>
      <c r="CG89" s="8">
        <f>IF(ISNA(VLOOKUP($I89,disall!$A$2:$CY$349,COLUMN(disall!BZ88),FALSE)),-9999,VLOOKUP($I89,disall!$A$2:$CY$349,COLUMN(disall!BZ88),FALSE))</f>
        <v>2</v>
      </c>
      <c r="CH89" s="8">
        <f>IF(ISNA(VLOOKUP($I89,disall!$A$2:$CY$349,COLUMN(disall!CA88),FALSE)),-9999,VLOOKUP($I89,disall!$A$2:$CY$349,COLUMN(disall!CA88),FALSE))</f>
        <v>666.67</v>
      </c>
      <c r="CI89" s="8">
        <f>IF(ISNA(VLOOKUP($I89,disall!$A$2:$CY$349,COLUMN(disall!CB88),FALSE)),-9999,VLOOKUP($I89,disall!$A$2:$CY$349,COLUMN(disall!CB88),FALSE))</f>
        <v>2</v>
      </c>
      <c r="CJ89" s="8">
        <f>IF(ISNA(VLOOKUP($I89,disall!$A$2:$CY$349,COLUMN(disall!CC88),FALSE)),-9999,VLOOKUP($I89,disall!$A$2:$CY$349,COLUMN(disall!CC88),FALSE))</f>
        <v>1</v>
      </c>
      <c r="CK89" s="8">
        <f>IF(ISNA(VLOOKUP($I89,disall!$A$2:$CY$349,COLUMN(disall!CD88),FALSE)),-9999,VLOOKUP($I89,disall!$A$2:$CY$349,COLUMN(disall!CD88),FALSE))</f>
        <v>500</v>
      </c>
      <c r="CL89" s="8">
        <f>IF(ISNA(VLOOKUP($I89,disall!$A$2:$CY$349,COLUMN(disall!CE88),FALSE)),-9999,VLOOKUP($I89,disall!$A$2:$CY$349,COLUMN(disall!CE88),FALSE))</f>
        <v>2</v>
      </c>
      <c r="CM89" s="8">
        <f>IF(ISNA(VLOOKUP($I89,disall!$A$2:$CY$349,COLUMN(disall!CF88),FALSE)),-9999,VLOOKUP($I89,disall!$A$2:$CY$349,COLUMN(disall!CF88),FALSE))</f>
        <v>2</v>
      </c>
      <c r="CN89" s="8">
        <f>IF(ISNA(VLOOKUP($I89,disall!$A$2:$CY$349,COLUMN(disall!CG88),FALSE)),-9999,VLOOKUP($I89,disall!$A$2:$CY$349,COLUMN(disall!CG88),FALSE))</f>
        <v>1000</v>
      </c>
      <c r="CO89" s="8">
        <f>IF(ISNA(VLOOKUP($I89,disall!$A$2:$CY$349,COLUMN(disall!CH88),FALSE)),-9999,VLOOKUP($I89,disall!$A$2:$CY$349,COLUMN(disall!CH88),FALSE))</f>
        <v>0</v>
      </c>
      <c r="CP89" s="8">
        <f>IF(ISNA(VLOOKUP($I89,disall!$A$2:$CY$349,COLUMN(disall!CI88),FALSE)),-9999,VLOOKUP($I89,disall!$A$2:$CY$349,COLUMN(disall!CI88),FALSE))</f>
        <v>0</v>
      </c>
      <c r="CQ89" s="8">
        <f>IF(ISNA(VLOOKUP($I89,disall!$A$2:$CY$349,COLUMN(disall!CJ88),FALSE)),-9999,VLOOKUP($I89,disall!$A$2:$CY$349,COLUMN(disall!CJ88),FALSE))</f>
        <v>0</v>
      </c>
      <c r="CR89" s="8">
        <f>IF(ISNA(VLOOKUP($I89,disall!$A$2:$CY$349,COLUMN(disall!CK88),FALSE)),-9999,VLOOKUP($I89,disall!$A$2:$CY$349,COLUMN(disall!CK88),FALSE))</f>
        <v>0</v>
      </c>
      <c r="CS89" s="8">
        <f>IF(ISNA(VLOOKUP($I89,disall!$A$2:$CY$349,COLUMN(disall!CL88),FALSE)),-9999,VLOOKUP($I89,disall!$A$2:$CY$349,COLUMN(disall!CL88),FALSE))</f>
        <v>0</v>
      </c>
      <c r="CT89" s="8">
        <f>IF(ISNA(VLOOKUP($I89,disall!$A$2:$CY$349,COLUMN(disall!CM88),FALSE)),-9999,VLOOKUP($I89,disall!$A$2:$CY$349,COLUMN(disall!CM88),FALSE))</f>
        <v>0</v>
      </c>
      <c r="CU89" s="8">
        <f>IF(ISNA(VLOOKUP($I89,disall!$A$2:$CY$349,COLUMN(disall!CN88),FALSE)),-9999,VLOOKUP($I89,disall!$A$2:$CY$349,COLUMN(disall!CN88),FALSE))</f>
        <v>0</v>
      </c>
      <c r="CV89" s="8">
        <f>IF(ISNA(VLOOKUP($I89,disall!$A$2:$CY$349,COLUMN(disall!CO88),FALSE)),-9999,VLOOKUP($I89,disall!$A$2:$CY$349,COLUMN(disall!CO88),FALSE))</f>
        <v>0</v>
      </c>
      <c r="CW89" s="8">
        <f>IF(ISNA(VLOOKUP($I89,disall!$A$2:$CY$349,COLUMN(disall!CP88),FALSE)),-9999,VLOOKUP($I89,disall!$A$2:$CY$349,COLUMN(disall!CP88),FALSE))</f>
        <v>0</v>
      </c>
      <c r="CX89" s="8">
        <f>IF(ISNA(VLOOKUP($I89,disall!$A$2:$CY$349,COLUMN(disall!CQ88),FALSE)),-9999,VLOOKUP($I89,disall!$A$2:$CY$349,COLUMN(disall!CQ88),FALSE))</f>
        <v>0</v>
      </c>
      <c r="CY89" s="8">
        <f>IF(ISNA(VLOOKUP($I89,disall!$A$2:$CY$349,COLUMN(disall!CR88),FALSE)),-9999,VLOOKUP($I89,disall!$A$2:$CY$349,COLUMN(disall!CR88),FALSE))</f>
        <v>0</v>
      </c>
      <c r="CZ89" s="8">
        <f>IF(ISNA(VLOOKUP($I89,disall!$A$2:$CY$349,COLUMN(disall!CS88),FALSE)),-9999,VLOOKUP($I89,disall!$A$2:$CY$349,COLUMN(disall!CS88),FALSE))</f>
        <v>0</v>
      </c>
      <c r="DA89" s="8">
        <f>IF(ISNA(VLOOKUP($I89,disall!$A$2:$CY$349,COLUMN(disall!CT88),FALSE)),-9999,VLOOKUP($I89,disall!$A$2:$CY$349,COLUMN(disall!CT88),FALSE))</f>
        <v>0</v>
      </c>
      <c r="DB89" s="8">
        <f>IF(ISNA(VLOOKUP($I89,disall!$A$2:$CY$349,COLUMN(disall!CU88),FALSE)),-9999,VLOOKUP($I89,disall!$A$2:$CY$349,COLUMN(disall!CU88),FALSE))</f>
        <v>0</v>
      </c>
      <c r="DC89" s="8">
        <f>IF(ISNA(VLOOKUP($I89,disall!$A$2:$CY$349,COLUMN(disall!CV88),FALSE)),-9999,VLOOKUP($I89,disall!$A$2:$CY$349,COLUMN(disall!CV88),FALSE))</f>
        <v>0</v>
      </c>
      <c r="DD89" s="8">
        <f>IF(ISNA(VLOOKUP($I89,disall!$A$2:$CY$349,COLUMN(disall!CW88),FALSE)),-9999,VLOOKUP($I89,disall!$A$2:$CY$349,COLUMN(disall!CW88),FALSE))</f>
        <v>0</v>
      </c>
      <c r="DE89" s="8">
        <f>IF(ISNA(VLOOKUP($I89,disall!$A$2:$CY$349,COLUMN(disall!CX88),FALSE)),-9999,VLOOKUP($I89,disall!$A$2:$CY$349,COLUMN(disall!CX88),FALSE))</f>
        <v>0</v>
      </c>
      <c r="DF89" s="8">
        <f>IF(ISNA(VLOOKUP($I89,disall!$A$2:$CY$349,COLUMN(disall!CY88),FALSE)),-9999,VLOOKUP($I89,disall!$A$2:$CY$349,COLUMN(disall!CY88),FALSE))</f>
        <v>0</v>
      </c>
    </row>
    <row r="90" spans="1:110" x14ac:dyDescent="0.25">
      <c r="A90">
        <v>317</v>
      </c>
      <c r="B90" t="s">
        <v>8</v>
      </c>
      <c r="C90" t="s">
        <v>472</v>
      </c>
      <c r="D90" t="s">
        <v>100</v>
      </c>
      <c r="E90" t="s">
        <v>473</v>
      </c>
      <c r="F90" t="s">
        <v>108</v>
      </c>
      <c r="G90" t="s">
        <v>611</v>
      </c>
      <c r="H90">
        <v>1609</v>
      </c>
      <c r="I90">
        <f>IF(ISNA(VLOOKUP(H90,disall!$D$2:$L$349,1,FALSE)),H90,VLOOKUP(H90,disall!$D$2:$L$349,1,FALSE))</f>
        <v>1609</v>
      </c>
      <c r="J90">
        <f>IF(ISNA(VLOOKUP(H90,disall!$D$2:$L$349,1,FALSE)),"NA",VLOOKUP(H90,disall!$D$2:$L$349,2,FALSE))</f>
        <v>1609</v>
      </c>
      <c r="K90" t="str">
        <f>IF(ISNA(VLOOKUP(I90,disall!$A$2:$L$349,3,FALSE)),F90,VLOOKUP(I90,disall!$A$2:$L$349,3,FALSE))</f>
        <v>Ludhiana</v>
      </c>
      <c r="L90" t="str">
        <f>IF(ISNA(VLOOKUP(I90,disall!$A$2:$L$349,12,FALSE)),"NA",VLOOKUP(I90,disall!$A$2:$L$349,12,FALSE))</f>
        <v>Ludhiana</v>
      </c>
      <c r="M90">
        <f>IF(ISNA(VLOOKUP(I90,disall!$A$2:$M$349,6,FALSE)),"NA",VLOOKUP(I90,disall!$A$2:$M$349,6,FALSE))</f>
        <v>16</v>
      </c>
      <c r="N90">
        <f>IF(ISNA(VLOOKUP(I90,disall!$A$2:$M$349,7,FALSE)),"NA",VLOOKUP(I90,disall!$A$2:$M$349,7,FALSE))</f>
        <v>0.33040999999999998</v>
      </c>
      <c r="O90">
        <f>IF(ISNA(VLOOKUP(I90,disall!$A$2:$M$349,8,FALSE)),"NA",VLOOKUP(I90,disall!$A$2:$M$349,8,FALSE))</f>
        <v>2.7950469999999998</v>
      </c>
      <c r="P90" t="str">
        <f>IF(ISNA(VLOOKUP(I90,disall!$A$2:$M$349,9,FALSE)),"NA",VLOOKUP(I90,disall!$A$2:$M$349,9,FALSE))</f>
        <v>POLY</v>
      </c>
      <c r="Q90">
        <f>IF(ISNA(VLOOKUP(I90,disall!$A$2:$M$349,10,FALSE)),"NA",VLOOKUP(I90,disall!$A$2:$M$349,10,FALSE))</f>
        <v>356190900</v>
      </c>
      <c r="R90" t="str">
        <f>IF(ISNA(VLOOKUP(I90,disall!$A$2:$M$349,11,FALSE)),"NA",VLOOKUP(I90,disall!$A$2:$M$349,11,FALSE))</f>
        <v>Punjab</v>
      </c>
      <c r="S90" t="str">
        <f>IF(ISNA(VLOOKUP(I90,disall!$A$2:$M$349,12,FALSE)),"NA",VLOOKUP(I90,disall!$A$2:$M$349,12,FALSE))</f>
        <v>Ludhiana</v>
      </c>
      <c r="T90">
        <f>IF(ISNA(VLOOKUP(I90,disall!$A$2:$M$349,13,FALSE)),"NA",VLOOKUP(I90,disall!$A$2:$M$349,13,FALSE))</f>
        <v>216</v>
      </c>
      <c r="U90" s="8">
        <f>IF(ISNA(VLOOKUP($I90,disall!$A$2:$CY$349,COLUMN(disall!N89),FALSE)),-9999,VLOOKUP($I90,disall!$A$2:$CY$349,COLUMN(disall!N89),FALSE))</f>
        <v>69.900000000000006</v>
      </c>
      <c r="V90" s="8">
        <f>IF(ISNA(VLOOKUP($I90,disall!$A$2:$CY$349,COLUMN(disall!O89),FALSE)),-9999,VLOOKUP($I90,disall!$A$2:$CY$349,COLUMN(disall!O89),FALSE))</f>
        <v>84.8</v>
      </c>
      <c r="W90" s="8">
        <f>IF(ISNA(VLOOKUP($I90,disall!$A$2:$CY$349,COLUMN(disall!P89),FALSE)),-9999,VLOOKUP($I90,disall!$A$2:$CY$349,COLUMN(disall!P89),FALSE))</f>
        <v>1213.1600000000001</v>
      </c>
      <c r="X90" s="8">
        <f>IF(ISNA(VLOOKUP($I90,disall!$A$2:$CY$349,COLUMN(disall!Q89),FALSE)),-9999,VLOOKUP($I90,disall!$A$2:$CY$349,COLUMN(disall!Q89),FALSE))</f>
        <v>74.7</v>
      </c>
      <c r="Y90" s="8">
        <f>IF(ISNA(VLOOKUP($I90,disall!$A$2:$CY$349,COLUMN(disall!R89),FALSE)),-9999,VLOOKUP($I90,disall!$A$2:$CY$349,COLUMN(disall!R89),FALSE))</f>
        <v>91.4</v>
      </c>
      <c r="Z90" s="8">
        <f>IF(ISNA(VLOOKUP($I90,disall!$A$2:$CY$349,COLUMN(disall!S89),FALSE)),-9999,VLOOKUP($I90,disall!$A$2:$CY$349,COLUMN(disall!S89),FALSE))</f>
        <v>1223.56</v>
      </c>
      <c r="AA90" s="8">
        <f>IF(ISNA(VLOOKUP($I90,disall!$A$2:$CY$349,COLUMN(disall!T89),FALSE)),-9999,VLOOKUP($I90,disall!$A$2:$CY$349,COLUMN(disall!T89),FALSE))</f>
        <v>96.7</v>
      </c>
      <c r="AB90" s="8">
        <f>IF(ISNA(VLOOKUP($I90,disall!$A$2:$CY$349,COLUMN(disall!U89),FALSE)),-9999,VLOOKUP($I90,disall!$A$2:$CY$349,COLUMN(disall!U89),FALSE))</f>
        <v>93.3</v>
      </c>
      <c r="AC90" s="8">
        <f>IF(ISNA(VLOOKUP($I90,disall!$A$2:$CY$349,COLUMN(disall!V89),FALSE)),-9999,VLOOKUP($I90,disall!$A$2:$CY$349,COLUMN(disall!V89),FALSE))</f>
        <v>964.84</v>
      </c>
      <c r="AD90" s="8">
        <f>IF(ISNA(VLOOKUP($I90,disall!$A$2:$CY$349,COLUMN(disall!W89),FALSE)),-9999,VLOOKUP($I90,disall!$A$2:$CY$349,COLUMN(disall!W89),FALSE))</f>
        <v>66.400000000000006</v>
      </c>
      <c r="AE90" s="8">
        <f>IF(ISNA(VLOOKUP($I90,disall!$A$2:$CY$349,COLUMN(disall!X89),FALSE)),-9999,VLOOKUP($I90,disall!$A$2:$CY$349,COLUMN(disall!X89),FALSE))</f>
        <v>58.8</v>
      </c>
      <c r="AF90" s="8">
        <f>IF(ISNA(VLOOKUP($I90,disall!$A$2:$CY$349,COLUMN(disall!Y89),FALSE)),-9999,VLOOKUP($I90,disall!$A$2:$CY$349,COLUMN(disall!Y89),FALSE))</f>
        <v>885.54</v>
      </c>
      <c r="AG90" s="8">
        <f>IF(ISNA(VLOOKUP($I90,disall!$A$2:$CY$349,COLUMN(disall!Z89),FALSE)),-9999,VLOOKUP($I90,disall!$A$2:$CY$349,COLUMN(disall!Z89),FALSE))</f>
        <v>62.1</v>
      </c>
      <c r="AH90" s="8">
        <f>IF(ISNA(VLOOKUP($I90,disall!$A$2:$CY$349,COLUMN(disall!AA89),FALSE)),-9999,VLOOKUP($I90,disall!$A$2:$CY$349,COLUMN(disall!AA89),FALSE))</f>
        <v>61.1</v>
      </c>
      <c r="AI90" s="8">
        <f>IF(ISNA(VLOOKUP($I90,disall!$A$2:$CY$349,COLUMN(disall!AB89),FALSE)),-9999,VLOOKUP($I90,disall!$A$2:$CY$349,COLUMN(disall!AB89),FALSE))</f>
        <v>983.9</v>
      </c>
      <c r="AJ90" s="8">
        <f>IF(ISNA(VLOOKUP($I90,disall!$A$2:$CY$349,COLUMN(disall!AC89),FALSE)),-9999,VLOOKUP($I90,disall!$A$2:$CY$349,COLUMN(disall!AC89),FALSE))</f>
        <v>63.1</v>
      </c>
      <c r="AK90" s="8">
        <f>IF(ISNA(VLOOKUP($I90,disall!$A$2:$CY$349,COLUMN(disall!AD89),FALSE)),-9999,VLOOKUP($I90,disall!$A$2:$CY$349,COLUMN(disall!AD89),FALSE))</f>
        <v>56</v>
      </c>
      <c r="AL90" s="8">
        <f>IF(ISNA(VLOOKUP($I90,disall!$A$2:$CY$349,COLUMN(disall!AE89),FALSE)),-9999,VLOOKUP($I90,disall!$A$2:$CY$349,COLUMN(disall!AE89),FALSE))</f>
        <v>887.48</v>
      </c>
      <c r="AM90" s="8">
        <f>IF(ISNA(VLOOKUP($I90,disall!$A$2:$CY$349,COLUMN(disall!AF89),FALSE)),-9999,VLOOKUP($I90,disall!$A$2:$CY$349,COLUMN(disall!AF89),FALSE))</f>
        <v>58.1</v>
      </c>
      <c r="AN90" s="8">
        <f>IF(ISNA(VLOOKUP($I90,disall!$A$2:$CY$349,COLUMN(disall!AG89),FALSE)),-9999,VLOOKUP($I90,disall!$A$2:$CY$349,COLUMN(disall!AG89),FALSE))</f>
        <v>46</v>
      </c>
      <c r="AO90" s="8">
        <f>IF(ISNA(VLOOKUP($I90,disall!$A$2:$CY$349,COLUMN(disall!AH89),FALSE)),-9999,VLOOKUP($I90,disall!$A$2:$CY$349,COLUMN(disall!AH89),FALSE))</f>
        <v>791.74</v>
      </c>
      <c r="AP90" s="8">
        <f>IF(ISNA(VLOOKUP($I90,disall!$A$2:$CY$349,COLUMN(disall!AI89),FALSE)),-9999,VLOOKUP($I90,disall!$A$2:$CY$349,COLUMN(disall!AI89),FALSE))</f>
        <v>53.4</v>
      </c>
      <c r="AQ90" s="8">
        <f>IF(ISNA(VLOOKUP($I90,disall!$A$2:$CY$349,COLUMN(disall!AJ89),FALSE)),-9999,VLOOKUP($I90,disall!$A$2:$CY$349,COLUMN(disall!AJ89),FALSE))</f>
        <v>45.1</v>
      </c>
      <c r="AR90" s="8">
        <f>IF(ISNA(VLOOKUP($I90,disall!$A$2:$CY$349,COLUMN(disall!AK89),FALSE)),-9999,VLOOKUP($I90,disall!$A$2:$CY$349,COLUMN(disall!AK89),FALSE))</f>
        <v>844.57</v>
      </c>
      <c r="AS90" s="8">
        <f>IF(ISNA(VLOOKUP($I90,disall!$A$2:$CY$349,COLUMN(disall!AL89),FALSE)),-9999,VLOOKUP($I90,disall!$A$2:$CY$349,COLUMN(disall!AL89),FALSE))</f>
        <v>55</v>
      </c>
      <c r="AT90" s="8">
        <f>IF(ISNA(VLOOKUP($I90,disall!$A$2:$CY$349,COLUMN(disall!AM89),FALSE)),-9999,VLOOKUP($I90,disall!$A$2:$CY$349,COLUMN(disall!AM89),FALSE))</f>
        <v>45</v>
      </c>
      <c r="AU90" s="8">
        <f>IF(ISNA(VLOOKUP($I90,disall!$A$2:$CY$349,COLUMN(disall!AN89),FALSE)),-9999,VLOOKUP($I90,disall!$A$2:$CY$349,COLUMN(disall!AN89),FALSE))</f>
        <v>818.18</v>
      </c>
      <c r="AV90" s="8">
        <f>IF(ISNA(VLOOKUP($I90,disall!$A$2:$CY$349,COLUMN(disall!AO89),FALSE)),-9999,VLOOKUP($I90,disall!$A$2:$CY$349,COLUMN(disall!AO89),FALSE))</f>
        <v>52.5</v>
      </c>
      <c r="AW90" s="8">
        <f>IF(ISNA(VLOOKUP($I90,disall!$A$2:$CY$349,COLUMN(disall!AP89),FALSE)),-9999,VLOOKUP($I90,disall!$A$2:$CY$349,COLUMN(disall!AP89),FALSE))</f>
        <v>53</v>
      </c>
      <c r="AX90" s="8">
        <f>IF(ISNA(VLOOKUP($I90,disall!$A$2:$CY$349,COLUMN(disall!AQ89),FALSE)),-9999,VLOOKUP($I90,disall!$A$2:$CY$349,COLUMN(disall!AQ89),FALSE))</f>
        <v>1009.52</v>
      </c>
      <c r="AY90" s="8">
        <f>IF(ISNA(VLOOKUP($I90,disall!$A$2:$CY$349,COLUMN(disall!AR89),FALSE)),-9999,VLOOKUP($I90,disall!$A$2:$CY$349,COLUMN(disall!AR89),FALSE))</f>
        <v>49</v>
      </c>
      <c r="AZ90" s="8">
        <f>IF(ISNA(VLOOKUP($I90,disall!$A$2:$CY$349,COLUMN(disall!AS89),FALSE)),-9999,VLOOKUP($I90,disall!$A$2:$CY$349,COLUMN(disall!AS89),FALSE))</f>
        <v>41</v>
      </c>
      <c r="BA90" s="8">
        <f>IF(ISNA(VLOOKUP($I90,disall!$A$2:$CY$349,COLUMN(disall!AT89),FALSE)),-9999,VLOOKUP($I90,disall!$A$2:$CY$349,COLUMN(disall!AT89),FALSE))</f>
        <v>836.73</v>
      </c>
      <c r="BB90" s="8">
        <f>IF(ISNA(VLOOKUP($I90,disall!$A$2:$CY$349,COLUMN(disall!AU89),FALSE)),-9999,VLOOKUP($I90,disall!$A$2:$CY$349,COLUMN(disall!AU89),FALSE))</f>
        <v>45</v>
      </c>
      <c r="BC90" s="8">
        <f>IF(ISNA(VLOOKUP($I90,disall!$A$2:$CY$349,COLUMN(disall!AV89),FALSE)),-9999,VLOOKUP($I90,disall!$A$2:$CY$349,COLUMN(disall!AV89),FALSE))</f>
        <v>38</v>
      </c>
      <c r="BD90" s="8">
        <f>IF(ISNA(VLOOKUP($I90,disall!$A$2:$CY$349,COLUMN(disall!AW89),FALSE)),-9999,VLOOKUP($I90,disall!$A$2:$CY$349,COLUMN(disall!AW89),FALSE))</f>
        <v>844.44</v>
      </c>
      <c r="BE90" s="8">
        <f>IF(ISNA(VLOOKUP($I90,disall!$A$2:$CY$349,COLUMN(disall!AX89),FALSE)),-9999,VLOOKUP($I90,disall!$A$2:$CY$349,COLUMN(disall!AX89),FALSE))</f>
        <v>47</v>
      </c>
      <c r="BF90" s="8">
        <f>IF(ISNA(VLOOKUP($I90,disall!$A$2:$CY$349,COLUMN(disall!AY89),FALSE)),-9999,VLOOKUP($I90,disall!$A$2:$CY$349,COLUMN(disall!AY89),FALSE))</f>
        <v>41</v>
      </c>
      <c r="BG90" s="8">
        <f>IF(ISNA(VLOOKUP($I90,disall!$A$2:$CY$349,COLUMN(disall!AZ89),FALSE)),-9999,VLOOKUP($I90,disall!$A$2:$CY$349,COLUMN(disall!AZ89),FALSE))</f>
        <v>872.34</v>
      </c>
      <c r="BH90" s="8">
        <f>IF(ISNA(VLOOKUP($I90,disall!$A$2:$CY$349,COLUMN(disall!BA89),FALSE)),-9999,VLOOKUP($I90,disall!$A$2:$CY$349,COLUMN(disall!BA89),FALSE))</f>
        <v>30</v>
      </c>
      <c r="BI90" s="8">
        <f>IF(ISNA(VLOOKUP($I90,disall!$A$2:$CY$349,COLUMN(disall!BB89),FALSE)),-9999,VLOOKUP($I90,disall!$A$2:$CY$349,COLUMN(disall!BB89),FALSE))</f>
        <v>29</v>
      </c>
      <c r="BJ90" s="8">
        <f>IF(ISNA(VLOOKUP($I90,disall!$A$2:$CY$349,COLUMN(disall!BC89),FALSE)),-9999,VLOOKUP($I90,disall!$A$2:$CY$349,COLUMN(disall!BC89),FALSE))</f>
        <v>966.67</v>
      </c>
      <c r="BK90" s="8">
        <f>IF(ISNA(VLOOKUP($I90,disall!$A$2:$CY$349,COLUMN(disall!BD89),FALSE)),-9999,VLOOKUP($I90,disall!$A$2:$CY$349,COLUMN(disall!BD89),FALSE))</f>
        <v>30</v>
      </c>
      <c r="BL90" s="8">
        <f>IF(ISNA(VLOOKUP($I90,disall!$A$2:$CY$349,COLUMN(disall!BE89),FALSE)),-9999,VLOOKUP($I90,disall!$A$2:$CY$349,COLUMN(disall!BE89),FALSE))</f>
        <v>33</v>
      </c>
      <c r="BM90" s="8">
        <f>IF(ISNA(VLOOKUP($I90,disall!$A$2:$CY$349,COLUMN(disall!BF89),FALSE)),-9999,VLOOKUP($I90,disall!$A$2:$CY$349,COLUMN(disall!BF89),FALSE))</f>
        <v>1100</v>
      </c>
      <c r="BN90" s="8">
        <f>IF(ISNA(VLOOKUP($I90,disall!$A$2:$CY$349,COLUMN(disall!BG89),FALSE)),-9999,VLOOKUP($I90,disall!$A$2:$CY$349,COLUMN(disall!BG89),FALSE))</f>
        <v>28</v>
      </c>
      <c r="BO90" s="8">
        <f>IF(ISNA(VLOOKUP($I90,disall!$A$2:$CY$349,COLUMN(disall!BH89),FALSE)),-9999,VLOOKUP($I90,disall!$A$2:$CY$349,COLUMN(disall!BH89),FALSE))</f>
        <v>23</v>
      </c>
      <c r="BP90" s="8">
        <f>IF(ISNA(VLOOKUP($I90,disall!$A$2:$CY$349,COLUMN(disall!BI89),FALSE)),-9999,VLOOKUP($I90,disall!$A$2:$CY$349,COLUMN(disall!BI89),FALSE))</f>
        <v>821.43</v>
      </c>
      <c r="BQ90" s="8">
        <f>IF(ISNA(VLOOKUP($I90,disall!$A$2:$CY$349,COLUMN(disall!BJ89),FALSE)),-9999,VLOOKUP($I90,disall!$A$2:$CY$349,COLUMN(disall!BJ89),FALSE))</f>
        <v>22</v>
      </c>
      <c r="BR90" s="8">
        <f>IF(ISNA(VLOOKUP($I90,disall!$A$2:$CY$349,COLUMN(disall!BK89),FALSE)),-9999,VLOOKUP($I90,disall!$A$2:$CY$349,COLUMN(disall!BK89),FALSE))</f>
        <v>17</v>
      </c>
      <c r="BS90" s="8">
        <f>IF(ISNA(VLOOKUP($I90,disall!$A$2:$CY$349,COLUMN(disall!BL89),FALSE)),-9999,VLOOKUP($I90,disall!$A$2:$CY$349,COLUMN(disall!BL89),FALSE))</f>
        <v>772.73</v>
      </c>
      <c r="BT90" s="8">
        <f>IF(ISNA(VLOOKUP($I90,disall!$A$2:$CY$349,COLUMN(disall!BM89),FALSE)),-9999,VLOOKUP($I90,disall!$A$2:$CY$349,COLUMN(disall!BM89),FALSE))</f>
        <v>15</v>
      </c>
      <c r="BU90" s="8">
        <f>IF(ISNA(VLOOKUP($I90,disall!$A$2:$CY$349,COLUMN(disall!BN89),FALSE)),-9999,VLOOKUP($I90,disall!$A$2:$CY$349,COLUMN(disall!BN89),FALSE))</f>
        <v>9</v>
      </c>
      <c r="BV90" s="8">
        <f>IF(ISNA(VLOOKUP($I90,disall!$A$2:$CY$349,COLUMN(disall!BO89),FALSE)),-9999,VLOOKUP($I90,disall!$A$2:$CY$349,COLUMN(disall!BO89),FALSE))</f>
        <v>600</v>
      </c>
      <c r="BW90" s="8">
        <f>IF(ISNA(VLOOKUP($I90,disall!$A$2:$CY$349,COLUMN(disall!BP89),FALSE)),-9999,VLOOKUP($I90,disall!$A$2:$CY$349,COLUMN(disall!BP89),FALSE))</f>
        <v>10</v>
      </c>
      <c r="BX90" s="8">
        <f>IF(ISNA(VLOOKUP($I90,disall!$A$2:$CY$349,COLUMN(disall!BQ89),FALSE)),-9999,VLOOKUP($I90,disall!$A$2:$CY$349,COLUMN(disall!BQ89),FALSE))</f>
        <v>10</v>
      </c>
      <c r="BY90" s="8">
        <f>IF(ISNA(VLOOKUP($I90,disall!$A$2:$CY$349,COLUMN(disall!BR89),FALSE)),-9999,VLOOKUP($I90,disall!$A$2:$CY$349,COLUMN(disall!BR89),FALSE))</f>
        <v>1000</v>
      </c>
      <c r="BZ90" s="8">
        <f>IF(ISNA(VLOOKUP($I90,disall!$A$2:$CY$349,COLUMN(disall!BS89),FALSE)),-9999,VLOOKUP($I90,disall!$A$2:$CY$349,COLUMN(disall!BS89),FALSE))</f>
        <v>8</v>
      </c>
      <c r="CA90" s="8">
        <f>IF(ISNA(VLOOKUP($I90,disall!$A$2:$CY$349,COLUMN(disall!BT89),FALSE)),-9999,VLOOKUP($I90,disall!$A$2:$CY$349,COLUMN(disall!BT89),FALSE))</f>
        <v>7</v>
      </c>
      <c r="CB90" s="8">
        <f>IF(ISNA(VLOOKUP($I90,disall!$A$2:$CY$349,COLUMN(disall!BU89),FALSE)),-9999,VLOOKUP($I90,disall!$A$2:$CY$349,COLUMN(disall!BU89),FALSE))</f>
        <v>875</v>
      </c>
      <c r="CC90" s="8">
        <f>IF(ISNA(VLOOKUP($I90,disall!$A$2:$CY$349,COLUMN(disall!BV89),FALSE)),-9999,VLOOKUP($I90,disall!$A$2:$CY$349,COLUMN(disall!BV89),FALSE))</f>
        <v>7</v>
      </c>
      <c r="CD90" s="8">
        <f>IF(ISNA(VLOOKUP($I90,disall!$A$2:$CY$349,COLUMN(disall!BW89),FALSE)),-9999,VLOOKUP($I90,disall!$A$2:$CY$349,COLUMN(disall!BW89),FALSE))</f>
        <v>7</v>
      </c>
      <c r="CE90" s="8">
        <f>IF(ISNA(VLOOKUP($I90,disall!$A$2:$CY$349,COLUMN(disall!BX89),FALSE)),-9999,VLOOKUP($I90,disall!$A$2:$CY$349,COLUMN(disall!BX89),FALSE))</f>
        <v>1000</v>
      </c>
      <c r="CF90" s="8">
        <f>IF(ISNA(VLOOKUP($I90,disall!$A$2:$CY$349,COLUMN(disall!BY89),FALSE)),-9999,VLOOKUP($I90,disall!$A$2:$CY$349,COLUMN(disall!BY89),FALSE))</f>
        <v>4</v>
      </c>
      <c r="CG90" s="8">
        <f>IF(ISNA(VLOOKUP($I90,disall!$A$2:$CY$349,COLUMN(disall!BZ89),FALSE)),-9999,VLOOKUP($I90,disall!$A$2:$CY$349,COLUMN(disall!BZ89),FALSE))</f>
        <v>2</v>
      </c>
      <c r="CH90" s="8">
        <f>IF(ISNA(VLOOKUP($I90,disall!$A$2:$CY$349,COLUMN(disall!CA89),FALSE)),-9999,VLOOKUP($I90,disall!$A$2:$CY$349,COLUMN(disall!CA89),FALSE))</f>
        <v>500</v>
      </c>
      <c r="CI90" s="8">
        <f>IF(ISNA(VLOOKUP($I90,disall!$A$2:$CY$349,COLUMN(disall!CB89),FALSE)),-9999,VLOOKUP($I90,disall!$A$2:$CY$349,COLUMN(disall!CB89),FALSE))</f>
        <v>3</v>
      </c>
      <c r="CJ90" s="8">
        <f>IF(ISNA(VLOOKUP($I90,disall!$A$2:$CY$349,COLUMN(disall!CC89),FALSE)),-9999,VLOOKUP($I90,disall!$A$2:$CY$349,COLUMN(disall!CC89),FALSE))</f>
        <v>3</v>
      </c>
      <c r="CK90" s="8">
        <f>IF(ISNA(VLOOKUP($I90,disall!$A$2:$CY$349,COLUMN(disall!CD89),FALSE)),-9999,VLOOKUP($I90,disall!$A$2:$CY$349,COLUMN(disall!CD89),FALSE))</f>
        <v>1000</v>
      </c>
      <c r="CL90" s="8">
        <f>IF(ISNA(VLOOKUP($I90,disall!$A$2:$CY$349,COLUMN(disall!CE89),FALSE)),-9999,VLOOKUP($I90,disall!$A$2:$CY$349,COLUMN(disall!CE89),FALSE))</f>
        <v>2</v>
      </c>
      <c r="CM90" s="8">
        <f>IF(ISNA(VLOOKUP($I90,disall!$A$2:$CY$349,COLUMN(disall!CF89),FALSE)),-9999,VLOOKUP($I90,disall!$A$2:$CY$349,COLUMN(disall!CF89),FALSE))</f>
        <v>2</v>
      </c>
      <c r="CN90" s="8">
        <f>IF(ISNA(VLOOKUP($I90,disall!$A$2:$CY$349,COLUMN(disall!CG89),FALSE)),-9999,VLOOKUP($I90,disall!$A$2:$CY$349,COLUMN(disall!CG89),FALSE))</f>
        <v>1000</v>
      </c>
      <c r="CO90" s="8">
        <f>IF(ISNA(VLOOKUP($I90,disall!$A$2:$CY$349,COLUMN(disall!CH89),FALSE)),-9999,VLOOKUP($I90,disall!$A$2:$CY$349,COLUMN(disall!CH89),FALSE))</f>
        <v>1.5</v>
      </c>
      <c r="CP90" s="8">
        <f>IF(ISNA(VLOOKUP($I90,disall!$A$2:$CY$349,COLUMN(disall!CI89),FALSE)),-9999,VLOOKUP($I90,disall!$A$2:$CY$349,COLUMN(disall!CI89),FALSE))</f>
        <v>1.3</v>
      </c>
      <c r="CQ90" s="8">
        <f>IF(ISNA(VLOOKUP($I90,disall!$A$2:$CY$349,COLUMN(disall!CJ89),FALSE)),-9999,VLOOKUP($I90,disall!$A$2:$CY$349,COLUMN(disall!CJ89),FALSE))</f>
        <v>866.67</v>
      </c>
      <c r="CR90" s="8">
        <f>IF(ISNA(VLOOKUP($I90,disall!$A$2:$CY$349,COLUMN(disall!CK89),FALSE)),-9999,VLOOKUP($I90,disall!$A$2:$CY$349,COLUMN(disall!CK89),FALSE))</f>
        <v>0</v>
      </c>
      <c r="CS90" s="8">
        <f>IF(ISNA(VLOOKUP($I90,disall!$A$2:$CY$349,COLUMN(disall!CL89),FALSE)),-9999,VLOOKUP($I90,disall!$A$2:$CY$349,COLUMN(disall!CL89),FALSE))</f>
        <v>0</v>
      </c>
      <c r="CT90" s="8">
        <f>IF(ISNA(VLOOKUP($I90,disall!$A$2:$CY$349,COLUMN(disall!CM89),FALSE)),-9999,VLOOKUP($I90,disall!$A$2:$CY$349,COLUMN(disall!CM89),FALSE))</f>
        <v>0</v>
      </c>
      <c r="CU90" s="8">
        <f>IF(ISNA(VLOOKUP($I90,disall!$A$2:$CY$349,COLUMN(disall!CN89),FALSE)),-9999,VLOOKUP($I90,disall!$A$2:$CY$349,COLUMN(disall!CN89),FALSE))</f>
        <v>0</v>
      </c>
      <c r="CV90" s="8">
        <f>IF(ISNA(VLOOKUP($I90,disall!$A$2:$CY$349,COLUMN(disall!CO89),FALSE)),-9999,VLOOKUP($I90,disall!$A$2:$CY$349,COLUMN(disall!CO89),FALSE))</f>
        <v>0</v>
      </c>
      <c r="CW90" s="8">
        <f>IF(ISNA(VLOOKUP($I90,disall!$A$2:$CY$349,COLUMN(disall!CP89),FALSE)),-9999,VLOOKUP($I90,disall!$A$2:$CY$349,COLUMN(disall!CP89),FALSE))</f>
        <v>0</v>
      </c>
      <c r="CX90" s="8">
        <f>IF(ISNA(VLOOKUP($I90,disall!$A$2:$CY$349,COLUMN(disall!CQ89),FALSE)),-9999,VLOOKUP($I90,disall!$A$2:$CY$349,COLUMN(disall!CQ89),FALSE))</f>
        <v>0</v>
      </c>
      <c r="CY90" s="8">
        <f>IF(ISNA(VLOOKUP($I90,disall!$A$2:$CY$349,COLUMN(disall!CR89),FALSE)),-9999,VLOOKUP($I90,disall!$A$2:$CY$349,COLUMN(disall!CR89),FALSE))</f>
        <v>0</v>
      </c>
      <c r="CZ90" s="8">
        <f>IF(ISNA(VLOOKUP($I90,disall!$A$2:$CY$349,COLUMN(disall!CS89),FALSE)),-9999,VLOOKUP($I90,disall!$A$2:$CY$349,COLUMN(disall!CS89),FALSE))</f>
        <v>0</v>
      </c>
      <c r="DA90" s="8">
        <f>IF(ISNA(VLOOKUP($I90,disall!$A$2:$CY$349,COLUMN(disall!CT89),FALSE)),-9999,VLOOKUP($I90,disall!$A$2:$CY$349,COLUMN(disall!CT89),FALSE))</f>
        <v>0</v>
      </c>
      <c r="DB90" s="8">
        <f>IF(ISNA(VLOOKUP($I90,disall!$A$2:$CY$349,COLUMN(disall!CU89),FALSE)),-9999,VLOOKUP($I90,disall!$A$2:$CY$349,COLUMN(disall!CU89),FALSE))</f>
        <v>0</v>
      </c>
      <c r="DC90" s="8">
        <f>IF(ISNA(VLOOKUP($I90,disall!$A$2:$CY$349,COLUMN(disall!CV89),FALSE)),-9999,VLOOKUP($I90,disall!$A$2:$CY$349,COLUMN(disall!CV89),FALSE))</f>
        <v>0</v>
      </c>
      <c r="DD90" s="8">
        <f>IF(ISNA(VLOOKUP($I90,disall!$A$2:$CY$349,COLUMN(disall!CW89),FALSE)),-9999,VLOOKUP($I90,disall!$A$2:$CY$349,COLUMN(disall!CW89),FALSE))</f>
        <v>0</v>
      </c>
      <c r="DE90" s="8">
        <f>IF(ISNA(VLOOKUP($I90,disall!$A$2:$CY$349,COLUMN(disall!CX89),FALSE)),-9999,VLOOKUP($I90,disall!$A$2:$CY$349,COLUMN(disall!CX89),FALSE))</f>
        <v>0</v>
      </c>
      <c r="DF90" s="8">
        <f>IF(ISNA(VLOOKUP($I90,disall!$A$2:$CY$349,COLUMN(disall!CY89),FALSE)),-9999,VLOOKUP($I90,disall!$A$2:$CY$349,COLUMN(disall!CY89),FALSE))</f>
        <v>0</v>
      </c>
    </row>
    <row r="91" spans="1:110" x14ac:dyDescent="0.25">
      <c r="A91">
        <v>318</v>
      </c>
      <c r="B91" t="s">
        <v>8</v>
      </c>
      <c r="C91" t="s">
        <v>472</v>
      </c>
      <c r="D91" t="s">
        <v>100</v>
      </c>
      <c r="E91" t="s">
        <v>473</v>
      </c>
      <c r="F91" t="s">
        <v>114</v>
      </c>
      <c r="G91" t="s">
        <v>612</v>
      </c>
      <c r="H91">
        <v>1610</v>
      </c>
      <c r="I91">
        <f>IF(ISNA(VLOOKUP(H91,disall!$D$2:$L$349,1,FALSE)),H91,VLOOKUP(H91,disall!$D$2:$L$349,1,FALSE))</f>
        <v>1610</v>
      </c>
      <c r="J91">
        <f>IF(ISNA(VLOOKUP(H91,disall!$D$2:$L$349,1,FALSE)),"NA",VLOOKUP(H91,disall!$D$2:$L$349,2,FALSE))</f>
        <v>1610</v>
      </c>
      <c r="K91" t="str">
        <f>IF(ISNA(VLOOKUP(I91,disall!$A$2:$L$349,3,FALSE)),F91,VLOOKUP(I91,disall!$A$2:$L$349,3,FALSE))</f>
        <v>Patiala</v>
      </c>
      <c r="L91" t="str">
        <f>IF(ISNA(VLOOKUP(I91,disall!$A$2:$L$349,12,FALSE)),"NA",VLOOKUP(I91,disall!$A$2:$L$349,12,FALSE))</f>
        <v>Patiala</v>
      </c>
      <c r="M91">
        <f>IF(ISNA(VLOOKUP(I91,disall!$A$2:$M$349,6,FALSE)),"NA",VLOOKUP(I91,disall!$A$2:$M$349,6,FALSE))</f>
        <v>16</v>
      </c>
      <c r="N91">
        <f>IF(ISNA(VLOOKUP(I91,disall!$A$2:$M$349,7,FALSE)),"NA",VLOOKUP(I91,disall!$A$2:$M$349,7,FALSE))</f>
        <v>0.37981399999999998</v>
      </c>
      <c r="O91">
        <f>IF(ISNA(VLOOKUP(I91,disall!$A$2:$M$349,8,FALSE)),"NA",VLOOKUP(I91,disall!$A$2:$M$349,8,FALSE))</f>
        <v>4.6615060000000001</v>
      </c>
      <c r="P91" t="str">
        <f>IF(ISNA(VLOOKUP(I91,disall!$A$2:$M$349,9,FALSE)),"NA",VLOOKUP(I91,disall!$A$2:$M$349,9,FALSE))</f>
        <v>POLY</v>
      </c>
      <c r="Q91">
        <f>IF(ISNA(VLOOKUP(I91,disall!$A$2:$M$349,10,FALSE)),"NA",VLOOKUP(I91,disall!$A$2:$M$349,10,FALSE))</f>
        <v>356191000</v>
      </c>
      <c r="R91" t="str">
        <f>IF(ISNA(VLOOKUP(I91,disall!$A$2:$M$349,11,FALSE)),"NA",VLOOKUP(I91,disall!$A$2:$M$349,11,FALSE))</f>
        <v>Punjab</v>
      </c>
      <c r="S91" t="str">
        <f>IF(ISNA(VLOOKUP(I91,disall!$A$2:$M$349,12,FALSE)),"NA",VLOOKUP(I91,disall!$A$2:$M$349,12,FALSE))</f>
        <v>Patiala</v>
      </c>
      <c r="T91">
        <f>IF(ISNA(VLOOKUP(I91,disall!$A$2:$M$349,13,FALSE)),"NA",VLOOKUP(I91,disall!$A$2:$M$349,13,FALSE))</f>
        <v>217</v>
      </c>
      <c r="U91" s="8">
        <f>IF(ISNA(VLOOKUP($I91,disall!$A$2:$CY$349,COLUMN(disall!N90),FALSE)),-9999,VLOOKUP($I91,disall!$A$2:$CY$349,COLUMN(disall!N90),FALSE))</f>
        <v>27.9</v>
      </c>
      <c r="V91" s="8">
        <f>IF(ISNA(VLOOKUP($I91,disall!$A$2:$CY$349,COLUMN(disall!O90),FALSE)),-9999,VLOOKUP($I91,disall!$A$2:$CY$349,COLUMN(disall!O90),FALSE))</f>
        <v>27</v>
      </c>
      <c r="W91" s="8">
        <f>IF(ISNA(VLOOKUP($I91,disall!$A$2:$CY$349,COLUMN(disall!P90),FALSE)),-9999,VLOOKUP($I91,disall!$A$2:$CY$349,COLUMN(disall!P90),FALSE))</f>
        <v>967.74</v>
      </c>
      <c r="X91" s="8">
        <f>IF(ISNA(VLOOKUP($I91,disall!$A$2:$CY$349,COLUMN(disall!Q90),FALSE)),-9999,VLOOKUP($I91,disall!$A$2:$CY$349,COLUMN(disall!Q90),FALSE))</f>
        <v>34.200000000000003</v>
      </c>
      <c r="Y91" s="8">
        <f>IF(ISNA(VLOOKUP($I91,disall!$A$2:$CY$349,COLUMN(disall!R90),FALSE)),-9999,VLOOKUP($I91,disall!$A$2:$CY$349,COLUMN(disall!R90),FALSE))</f>
        <v>35.1</v>
      </c>
      <c r="Z91" s="8">
        <f>IF(ISNA(VLOOKUP($I91,disall!$A$2:$CY$349,COLUMN(disall!S90),FALSE)),-9999,VLOOKUP($I91,disall!$A$2:$CY$349,COLUMN(disall!S90),FALSE))</f>
        <v>1026.32</v>
      </c>
      <c r="AA91" s="8">
        <f>IF(ISNA(VLOOKUP($I91,disall!$A$2:$CY$349,COLUMN(disall!T90),FALSE)),-9999,VLOOKUP($I91,disall!$A$2:$CY$349,COLUMN(disall!T90),FALSE))</f>
        <v>33.299999999999997</v>
      </c>
      <c r="AB91" s="8">
        <f>IF(ISNA(VLOOKUP($I91,disall!$A$2:$CY$349,COLUMN(disall!U90),FALSE)),-9999,VLOOKUP($I91,disall!$A$2:$CY$349,COLUMN(disall!U90),FALSE))</f>
        <v>29.2</v>
      </c>
      <c r="AC91" s="8">
        <f>IF(ISNA(VLOOKUP($I91,disall!$A$2:$CY$349,COLUMN(disall!V90),FALSE)),-9999,VLOOKUP($I91,disall!$A$2:$CY$349,COLUMN(disall!V90),FALSE))</f>
        <v>876.88</v>
      </c>
      <c r="AD91" s="8">
        <f>IF(ISNA(VLOOKUP($I91,disall!$A$2:$CY$349,COLUMN(disall!W90),FALSE)),-9999,VLOOKUP($I91,disall!$A$2:$CY$349,COLUMN(disall!W90),FALSE))</f>
        <v>29.4</v>
      </c>
      <c r="AE91" s="8">
        <f>IF(ISNA(VLOOKUP($I91,disall!$A$2:$CY$349,COLUMN(disall!X90),FALSE)),-9999,VLOOKUP($I91,disall!$A$2:$CY$349,COLUMN(disall!X90),FALSE))</f>
        <v>24.2</v>
      </c>
      <c r="AF91" s="8">
        <f>IF(ISNA(VLOOKUP($I91,disall!$A$2:$CY$349,COLUMN(disall!Y90),FALSE)),-9999,VLOOKUP($I91,disall!$A$2:$CY$349,COLUMN(disall!Y90),FALSE))</f>
        <v>823.13</v>
      </c>
      <c r="AG91" s="8">
        <f>IF(ISNA(VLOOKUP($I91,disall!$A$2:$CY$349,COLUMN(disall!Z90),FALSE)),-9999,VLOOKUP($I91,disall!$A$2:$CY$349,COLUMN(disall!Z90),FALSE))</f>
        <v>28.6</v>
      </c>
      <c r="AH91" s="8">
        <f>IF(ISNA(VLOOKUP($I91,disall!$A$2:$CY$349,COLUMN(disall!AA90),FALSE)),-9999,VLOOKUP($I91,disall!$A$2:$CY$349,COLUMN(disall!AA90),FALSE))</f>
        <v>29.7</v>
      </c>
      <c r="AI91" s="8">
        <f>IF(ISNA(VLOOKUP($I91,disall!$A$2:$CY$349,COLUMN(disall!AB90),FALSE)),-9999,VLOOKUP($I91,disall!$A$2:$CY$349,COLUMN(disall!AB90),FALSE))</f>
        <v>1038.46</v>
      </c>
      <c r="AJ91" s="8">
        <f>IF(ISNA(VLOOKUP($I91,disall!$A$2:$CY$349,COLUMN(disall!AC90),FALSE)),-9999,VLOOKUP($I91,disall!$A$2:$CY$349,COLUMN(disall!AC90),FALSE))</f>
        <v>27.4</v>
      </c>
      <c r="AK91" s="8">
        <f>IF(ISNA(VLOOKUP($I91,disall!$A$2:$CY$349,COLUMN(disall!AD90),FALSE)),-9999,VLOOKUP($I91,disall!$A$2:$CY$349,COLUMN(disall!AD90),FALSE))</f>
        <v>34</v>
      </c>
      <c r="AL91" s="8">
        <f>IF(ISNA(VLOOKUP($I91,disall!$A$2:$CY$349,COLUMN(disall!AE90),FALSE)),-9999,VLOOKUP($I91,disall!$A$2:$CY$349,COLUMN(disall!AE90),FALSE))</f>
        <v>1240.8800000000001</v>
      </c>
      <c r="AM91" s="8">
        <f>IF(ISNA(VLOOKUP($I91,disall!$A$2:$CY$349,COLUMN(disall!AF90),FALSE)),-9999,VLOOKUP($I91,disall!$A$2:$CY$349,COLUMN(disall!AF90),FALSE))</f>
        <v>26</v>
      </c>
      <c r="AN91" s="8">
        <f>IF(ISNA(VLOOKUP($I91,disall!$A$2:$CY$349,COLUMN(disall!AG90),FALSE)),-9999,VLOOKUP($I91,disall!$A$2:$CY$349,COLUMN(disall!AG90),FALSE))</f>
        <v>36</v>
      </c>
      <c r="AO91" s="8">
        <f>IF(ISNA(VLOOKUP($I91,disall!$A$2:$CY$349,COLUMN(disall!AH90),FALSE)),-9999,VLOOKUP($I91,disall!$A$2:$CY$349,COLUMN(disall!AH90),FALSE))</f>
        <v>1384.62</v>
      </c>
      <c r="AP91" s="8">
        <f>IF(ISNA(VLOOKUP($I91,disall!$A$2:$CY$349,COLUMN(disall!AI90),FALSE)),-9999,VLOOKUP($I91,disall!$A$2:$CY$349,COLUMN(disall!AI90),FALSE))</f>
        <v>27</v>
      </c>
      <c r="AQ91" s="8">
        <f>IF(ISNA(VLOOKUP($I91,disall!$A$2:$CY$349,COLUMN(disall!AJ90),FALSE)),-9999,VLOOKUP($I91,disall!$A$2:$CY$349,COLUMN(disall!AJ90),FALSE))</f>
        <v>35.299999999999997</v>
      </c>
      <c r="AR91" s="8">
        <f>IF(ISNA(VLOOKUP($I91,disall!$A$2:$CY$349,COLUMN(disall!AK90),FALSE)),-9999,VLOOKUP($I91,disall!$A$2:$CY$349,COLUMN(disall!AK90),FALSE))</f>
        <v>1307.4100000000001</v>
      </c>
      <c r="AS91" s="8">
        <f>IF(ISNA(VLOOKUP($I91,disall!$A$2:$CY$349,COLUMN(disall!AL90),FALSE)),-9999,VLOOKUP($I91,disall!$A$2:$CY$349,COLUMN(disall!AL90),FALSE))</f>
        <v>30</v>
      </c>
      <c r="AT91" s="8">
        <f>IF(ISNA(VLOOKUP($I91,disall!$A$2:$CY$349,COLUMN(disall!AM90),FALSE)),-9999,VLOOKUP($I91,disall!$A$2:$CY$349,COLUMN(disall!AM90),FALSE))</f>
        <v>29</v>
      </c>
      <c r="AU91" s="8">
        <f>IF(ISNA(VLOOKUP($I91,disall!$A$2:$CY$349,COLUMN(disall!AN90),FALSE)),-9999,VLOOKUP($I91,disall!$A$2:$CY$349,COLUMN(disall!AN90),FALSE))</f>
        <v>966.67</v>
      </c>
      <c r="AV91" s="8">
        <f>IF(ISNA(VLOOKUP($I91,disall!$A$2:$CY$349,COLUMN(disall!AO90),FALSE)),-9999,VLOOKUP($I91,disall!$A$2:$CY$349,COLUMN(disall!AO90),FALSE))</f>
        <v>30</v>
      </c>
      <c r="AW91" s="8">
        <f>IF(ISNA(VLOOKUP($I91,disall!$A$2:$CY$349,COLUMN(disall!AP90),FALSE)),-9999,VLOOKUP($I91,disall!$A$2:$CY$349,COLUMN(disall!AP90),FALSE))</f>
        <v>36</v>
      </c>
      <c r="AX91" s="8">
        <f>IF(ISNA(VLOOKUP($I91,disall!$A$2:$CY$349,COLUMN(disall!AQ90),FALSE)),-9999,VLOOKUP($I91,disall!$A$2:$CY$349,COLUMN(disall!AQ90),FALSE))</f>
        <v>1200</v>
      </c>
      <c r="AY91" s="8">
        <f>IF(ISNA(VLOOKUP($I91,disall!$A$2:$CY$349,COLUMN(disall!AR90),FALSE)),-9999,VLOOKUP($I91,disall!$A$2:$CY$349,COLUMN(disall!AR90),FALSE))</f>
        <v>29</v>
      </c>
      <c r="AZ91" s="8">
        <f>IF(ISNA(VLOOKUP($I91,disall!$A$2:$CY$349,COLUMN(disall!AS90),FALSE)),-9999,VLOOKUP($I91,disall!$A$2:$CY$349,COLUMN(disall!AS90),FALSE))</f>
        <v>26</v>
      </c>
      <c r="BA91" s="8">
        <f>IF(ISNA(VLOOKUP($I91,disall!$A$2:$CY$349,COLUMN(disall!AT90),FALSE)),-9999,VLOOKUP($I91,disall!$A$2:$CY$349,COLUMN(disall!AT90),FALSE))</f>
        <v>896.55</v>
      </c>
      <c r="BB91" s="8">
        <f>IF(ISNA(VLOOKUP($I91,disall!$A$2:$CY$349,COLUMN(disall!AU90),FALSE)),-9999,VLOOKUP($I91,disall!$A$2:$CY$349,COLUMN(disall!AU90),FALSE))</f>
        <v>26</v>
      </c>
      <c r="BC91" s="8">
        <f>IF(ISNA(VLOOKUP($I91,disall!$A$2:$CY$349,COLUMN(disall!AV90),FALSE)),-9999,VLOOKUP($I91,disall!$A$2:$CY$349,COLUMN(disall!AV90),FALSE))</f>
        <v>30</v>
      </c>
      <c r="BD91" s="8">
        <f>IF(ISNA(VLOOKUP($I91,disall!$A$2:$CY$349,COLUMN(disall!AW90),FALSE)),-9999,VLOOKUP($I91,disall!$A$2:$CY$349,COLUMN(disall!AW90),FALSE))</f>
        <v>1153.8499999999999</v>
      </c>
      <c r="BE91" s="8">
        <f>IF(ISNA(VLOOKUP($I91,disall!$A$2:$CY$349,COLUMN(disall!AX90),FALSE)),-9999,VLOOKUP($I91,disall!$A$2:$CY$349,COLUMN(disall!AX90),FALSE))</f>
        <v>23</v>
      </c>
      <c r="BF91" s="8">
        <f>IF(ISNA(VLOOKUP($I91,disall!$A$2:$CY$349,COLUMN(disall!AY90),FALSE)),-9999,VLOOKUP($I91,disall!$A$2:$CY$349,COLUMN(disall!AY90),FALSE))</f>
        <v>21</v>
      </c>
      <c r="BG91" s="8">
        <f>IF(ISNA(VLOOKUP($I91,disall!$A$2:$CY$349,COLUMN(disall!AZ90),FALSE)),-9999,VLOOKUP($I91,disall!$A$2:$CY$349,COLUMN(disall!AZ90),FALSE))</f>
        <v>913.04</v>
      </c>
      <c r="BH91" s="8">
        <f>IF(ISNA(VLOOKUP($I91,disall!$A$2:$CY$349,COLUMN(disall!BA90),FALSE)),-9999,VLOOKUP($I91,disall!$A$2:$CY$349,COLUMN(disall!BA90),FALSE))</f>
        <v>16</v>
      </c>
      <c r="BI91" s="8">
        <f>IF(ISNA(VLOOKUP($I91,disall!$A$2:$CY$349,COLUMN(disall!BB90),FALSE)),-9999,VLOOKUP($I91,disall!$A$2:$CY$349,COLUMN(disall!BB90),FALSE))</f>
        <v>10</v>
      </c>
      <c r="BJ91" s="8">
        <f>IF(ISNA(VLOOKUP($I91,disall!$A$2:$CY$349,COLUMN(disall!BC90),FALSE)),-9999,VLOOKUP($I91,disall!$A$2:$CY$349,COLUMN(disall!BC90),FALSE))</f>
        <v>625</v>
      </c>
      <c r="BK91" s="8">
        <f>IF(ISNA(VLOOKUP($I91,disall!$A$2:$CY$349,COLUMN(disall!BD90),FALSE)),-9999,VLOOKUP($I91,disall!$A$2:$CY$349,COLUMN(disall!BD90),FALSE))</f>
        <v>14</v>
      </c>
      <c r="BL91" s="8">
        <f>IF(ISNA(VLOOKUP($I91,disall!$A$2:$CY$349,COLUMN(disall!BE90),FALSE)),-9999,VLOOKUP($I91,disall!$A$2:$CY$349,COLUMN(disall!BE90),FALSE))</f>
        <v>19</v>
      </c>
      <c r="BM91" s="8">
        <f>IF(ISNA(VLOOKUP($I91,disall!$A$2:$CY$349,COLUMN(disall!BF90),FALSE)),-9999,VLOOKUP($I91,disall!$A$2:$CY$349,COLUMN(disall!BF90),FALSE))</f>
        <v>1357.14</v>
      </c>
      <c r="BN91" s="8">
        <f>IF(ISNA(VLOOKUP($I91,disall!$A$2:$CY$349,COLUMN(disall!BG90),FALSE)),-9999,VLOOKUP($I91,disall!$A$2:$CY$349,COLUMN(disall!BG90),FALSE))</f>
        <v>17</v>
      </c>
      <c r="BO91" s="8">
        <f>IF(ISNA(VLOOKUP($I91,disall!$A$2:$CY$349,COLUMN(disall!BH90),FALSE)),-9999,VLOOKUP($I91,disall!$A$2:$CY$349,COLUMN(disall!BH90),FALSE))</f>
        <v>17</v>
      </c>
      <c r="BP91" s="8">
        <f>IF(ISNA(VLOOKUP($I91,disall!$A$2:$CY$349,COLUMN(disall!BI90),FALSE)),-9999,VLOOKUP($I91,disall!$A$2:$CY$349,COLUMN(disall!BI90),FALSE))</f>
        <v>1000</v>
      </c>
      <c r="BQ91" s="8">
        <f>IF(ISNA(VLOOKUP($I91,disall!$A$2:$CY$349,COLUMN(disall!BJ90),FALSE)),-9999,VLOOKUP($I91,disall!$A$2:$CY$349,COLUMN(disall!BJ90),FALSE))</f>
        <v>13</v>
      </c>
      <c r="BR91" s="8">
        <f>IF(ISNA(VLOOKUP($I91,disall!$A$2:$CY$349,COLUMN(disall!BK90),FALSE)),-9999,VLOOKUP($I91,disall!$A$2:$CY$349,COLUMN(disall!BK90),FALSE))</f>
        <v>12</v>
      </c>
      <c r="BS91" s="8">
        <f>IF(ISNA(VLOOKUP($I91,disall!$A$2:$CY$349,COLUMN(disall!BL90),FALSE)),-9999,VLOOKUP($I91,disall!$A$2:$CY$349,COLUMN(disall!BL90),FALSE))</f>
        <v>923.08</v>
      </c>
      <c r="BT91" s="8">
        <f>IF(ISNA(VLOOKUP($I91,disall!$A$2:$CY$349,COLUMN(disall!BM90),FALSE)),-9999,VLOOKUP($I91,disall!$A$2:$CY$349,COLUMN(disall!BM90),FALSE))</f>
        <v>10</v>
      </c>
      <c r="BU91" s="8">
        <f>IF(ISNA(VLOOKUP($I91,disall!$A$2:$CY$349,COLUMN(disall!BN90),FALSE)),-9999,VLOOKUP($I91,disall!$A$2:$CY$349,COLUMN(disall!BN90),FALSE))</f>
        <v>9</v>
      </c>
      <c r="BV91" s="8">
        <f>IF(ISNA(VLOOKUP($I91,disall!$A$2:$CY$349,COLUMN(disall!BO90),FALSE)),-9999,VLOOKUP($I91,disall!$A$2:$CY$349,COLUMN(disall!BO90),FALSE))</f>
        <v>900</v>
      </c>
      <c r="BW91" s="8">
        <f>IF(ISNA(VLOOKUP($I91,disall!$A$2:$CY$349,COLUMN(disall!BP90),FALSE)),-9999,VLOOKUP($I91,disall!$A$2:$CY$349,COLUMN(disall!BP90),FALSE))</f>
        <v>9</v>
      </c>
      <c r="BX91" s="8">
        <f>IF(ISNA(VLOOKUP($I91,disall!$A$2:$CY$349,COLUMN(disall!BQ90),FALSE)),-9999,VLOOKUP($I91,disall!$A$2:$CY$349,COLUMN(disall!BQ90),FALSE))</f>
        <v>7</v>
      </c>
      <c r="BY91" s="8">
        <f>IF(ISNA(VLOOKUP($I91,disall!$A$2:$CY$349,COLUMN(disall!BR90),FALSE)),-9999,VLOOKUP($I91,disall!$A$2:$CY$349,COLUMN(disall!BR90),FALSE))</f>
        <v>777.78</v>
      </c>
      <c r="BZ91" s="8">
        <f>IF(ISNA(VLOOKUP($I91,disall!$A$2:$CY$349,COLUMN(disall!BS90),FALSE)),-9999,VLOOKUP($I91,disall!$A$2:$CY$349,COLUMN(disall!BS90),FALSE))</f>
        <v>8</v>
      </c>
      <c r="CA91" s="8">
        <f>IF(ISNA(VLOOKUP($I91,disall!$A$2:$CY$349,COLUMN(disall!BT90),FALSE)),-9999,VLOOKUP($I91,disall!$A$2:$CY$349,COLUMN(disall!BT90),FALSE))</f>
        <v>7</v>
      </c>
      <c r="CB91" s="8">
        <f>IF(ISNA(VLOOKUP($I91,disall!$A$2:$CY$349,COLUMN(disall!BU90),FALSE)),-9999,VLOOKUP($I91,disall!$A$2:$CY$349,COLUMN(disall!BU90),FALSE))</f>
        <v>875</v>
      </c>
      <c r="CC91" s="8">
        <f>IF(ISNA(VLOOKUP($I91,disall!$A$2:$CY$349,COLUMN(disall!BV90),FALSE)),-9999,VLOOKUP($I91,disall!$A$2:$CY$349,COLUMN(disall!BV90),FALSE))</f>
        <v>6</v>
      </c>
      <c r="CD91" s="8">
        <f>IF(ISNA(VLOOKUP($I91,disall!$A$2:$CY$349,COLUMN(disall!BW90),FALSE)),-9999,VLOOKUP($I91,disall!$A$2:$CY$349,COLUMN(disall!BW90),FALSE))</f>
        <v>5</v>
      </c>
      <c r="CE91" s="8">
        <f>IF(ISNA(VLOOKUP($I91,disall!$A$2:$CY$349,COLUMN(disall!BX90),FALSE)),-9999,VLOOKUP($I91,disall!$A$2:$CY$349,COLUMN(disall!BX90),FALSE))</f>
        <v>833.33</v>
      </c>
      <c r="CF91" s="8">
        <f>IF(ISNA(VLOOKUP($I91,disall!$A$2:$CY$349,COLUMN(disall!BY90),FALSE)),-9999,VLOOKUP($I91,disall!$A$2:$CY$349,COLUMN(disall!BY90),FALSE))</f>
        <v>3</v>
      </c>
      <c r="CG91" s="8">
        <f>IF(ISNA(VLOOKUP($I91,disall!$A$2:$CY$349,COLUMN(disall!BZ90),FALSE)),-9999,VLOOKUP($I91,disall!$A$2:$CY$349,COLUMN(disall!BZ90),FALSE))</f>
        <v>2</v>
      </c>
      <c r="CH91" s="8">
        <f>IF(ISNA(VLOOKUP($I91,disall!$A$2:$CY$349,COLUMN(disall!CA90),FALSE)),-9999,VLOOKUP($I91,disall!$A$2:$CY$349,COLUMN(disall!CA90),FALSE))</f>
        <v>666.67</v>
      </c>
      <c r="CI91" s="8">
        <f>IF(ISNA(VLOOKUP($I91,disall!$A$2:$CY$349,COLUMN(disall!CB90),FALSE)),-9999,VLOOKUP($I91,disall!$A$2:$CY$349,COLUMN(disall!CB90),FALSE))</f>
        <v>0</v>
      </c>
      <c r="CJ91" s="8">
        <f>IF(ISNA(VLOOKUP($I91,disall!$A$2:$CY$349,COLUMN(disall!CC90),FALSE)),-9999,VLOOKUP($I91,disall!$A$2:$CY$349,COLUMN(disall!CC90),FALSE))</f>
        <v>0</v>
      </c>
      <c r="CK91" s="8">
        <f>IF(ISNA(VLOOKUP($I91,disall!$A$2:$CY$349,COLUMN(disall!CD90),FALSE)),-9999,VLOOKUP($I91,disall!$A$2:$CY$349,COLUMN(disall!CD90),FALSE))</f>
        <v>0</v>
      </c>
      <c r="CL91" s="8">
        <f>IF(ISNA(VLOOKUP($I91,disall!$A$2:$CY$349,COLUMN(disall!CE90),FALSE)),-9999,VLOOKUP($I91,disall!$A$2:$CY$349,COLUMN(disall!CE90),FALSE))</f>
        <v>0</v>
      </c>
      <c r="CM91" s="8">
        <f>IF(ISNA(VLOOKUP($I91,disall!$A$2:$CY$349,COLUMN(disall!CF90),FALSE)),-9999,VLOOKUP($I91,disall!$A$2:$CY$349,COLUMN(disall!CF90),FALSE))</f>
        <v>0</v>
      </c>
      <c r="CN91" s="8">
        <f>IF(ISNA(VLOOKUP($I91,disall!$A$2:$CY$349,COLUMN(disall!CG90),FALSE)),-9999,VLOOKUP($I91,disall!$A$2:$CY$349,COLUMN(disall!CG90),FALSE))</f>
        <v>0</v>
      </c>
      <c r="CO91" s="8">
        <f>IF(ISNA(VLOOKUP($I91,disall!$A$2:$CY$349,COLUMN(disall!CH90),FALSE)),-9999,VLOOKUP($I91,disall!$A$2:$CY$349,COLUMN(disall!CH90),FALSE))</f>
        <v>0</v>
      </c>
      <c r="CP91" s="8">
        <f>IF(ISNA(VLOOKUP($I91,disall!$A$2:$CY$349,COLUMN(disall!CI90),FALSE)),-9999,VLOOKUP($I91,disall!$A$2:$CY$349,COLUMN(disall!CI90),FALSE))</f>
        <v>0</v>
      </c>
      <c r="CQ91" s="8">
        <f>IF(ISNA(VLOOKUP($I91,disall!$A$2:$CY$349,COLUMN(disall!CJ90),FALSE)),-9999,VLOOKUP($I91,disall!$A$2:$CY$349,COLUMN(disall!CJ90),FALSE))</f>
        <v>0</v>
      </c>
      <c r="CR91" s="8">
        <f>IF(ISNA(VLOOKUP($I91,disall!$A$2:$CY$349,COLUMN(disall!CK90),FALSE)),-9999,VLOOKUP($I91,disall!$A$2:$CY$349,COLUMN(disall!CK90),FALSE))</f>
        <v>0</v>
      </c>
      <c r="CS91" s="8">
        <f>IF(ISNA(VLOOKUP($I91,disall!$A$2:$CY$349,COLUMN(disall!CL90),FALSE)),-9999,VLOOKUP($I91,disall!$A$2:$CY$349,COLUMN(disall!CL90),FALSE))</f>
        <v>0</v>
      </c>
      <c r="CT91" s="8">
        <f>IF(ISNA(VLOOKUP($I91,disall!$A$2:$CY$349,COLUMN(disall!CM90),FALSE)),-9999,VLOOKUP($I91,disall!$A$2:$CY$349,COLUMN(disall!CM90),FALSE))</f>
        <v>0</v>
      </c>
      <c r="CU91" s="8">
        <f>IF(ISNA(VLOOKUP($I91,disall!$A$2:$CY$349,COLUMN(disall!CN90),FALSE)),-9999,VLOOKUP($I91,disall!$A$2:$CY$349,COLUMN(disall!CN90),FALSE))</f>
        <v>0</v>
      </c>
      <c r="CV91" s="8">
        <f>IF(ISNA(VLOOKUP($I91,disall!$A$2:$CY$349,COLUMN(disall!CO90),FALSE)),-9999,VLOOKUP($I91,disall!$A$2:$CY$349,COLUMN(disall!CO90),FALSE))</f>
        <v>0</v>
      </c>
      <c r="CW91" s="8">
        <f>IF(ISNA(VLOOKUP($I91,disall!$A$2:$CY$349,COLUMN(disall!CP90),FALSE)),-9999,VLOOKUP($I91,disall!$A$2:$CY$349,COLUMN(disall!CP90),FALSE))</f>
        <v>0</v>
      </c>
      <c r="CX91" s="8">
        <f>IF(ISNA(VLOOKUP($I91,disall!$A$2:$CY$349,COLUMN(disall!CQ90),FALSE)),-9999,VLOOKUP($I91,disall!$A$2:$CY$349,COLUMN(disall!CQ90),FALSE))</f>
        <v>0</v>
      </c>
      <c r="CY91" s="8">
        <f>IF(ISNA(VLOOKUP($I91,disall!$A$2:$CY$349,COLUMN(disall!CR90),FALSE)),-9999,VLOOKUP($I91,disall!$A$2:$CY$349,COLUMN(disall!CR90),FALSE))</f>
        <v>0</v>
      </c>
      <c r="CZ91" s="8">
        <f>IF(ISNA(VLOOKUP($I91,disall!$A$2:$CY$349,COLUMN(disall!CS90),FALSE)),-9999,VLOOKUP($I91,disall!$A$2:$CY$349,COLUMN(disall!CS90),FALSE))</f>
        <v>0</v>
      </c>
      <c r="DA91" s="8">
        <f>IF(ISNA(VLOOKUP($I91,disall!$A$2:$CY$349,COLUMN(disall!CT90),FALSE)),-9999,VLOOKUP($I91,disall!$A$2:$CY$349,COLUMN(disall!CT90),FALSE))</f>
        <v>0</v>
      </c>
      <c r="DB91" s="8">
        <f>IF(ISNA(VLOOKUP($I91,disall!$A$2:$CY$349,COLUMN(disall!CU90),FALSE)),-9999,VLOOKUP($I91,disall!$A$2:$CY$349,COLUMN(disall!CU90),FALSE))</f>
        <v>0</v>
      </c>
      <c r="DC91" s="8">
        <f>IF(ISNA(VLOOKUP($I91,disall!$A$2:$CY$349,COLUMN(disall!CV90),FALSE)),-9999,VLOOKUP($I91,disall!$A$2:$CY$349,COLUMN(disall!CV90),FALSE))</f>
        <v>0</v>
      </c>
      <c r="DD91" s="8">
        <f>IF(ISNA(VLOOKUP($I91,disall!$A$2:$CY$349,COLUMN(disall!CW90),FALSE)),-9999,VLOOKUP($I91,disall!$A$2:$CY$349,COLUMN(disall!CW90),FALSE))</f>
        <v>0</v>
      </c>
      <c r="DE91" s="8">
        <f>IF(ISNA(VLOOKUP($I91,disall!$A$2:$CY$349,COLUMN(disall!CX90),FALSE)),-9999,VLOOKUP($I91,disall!$A$2:$CY$349,COLUMN(disall!CX90),FALSE))</f>
        <v>0</v>
      </c>
      <c r="DF91" s="8">
        <f>IF(ISNA(VLOOKUP($I91,disall!$A$2:$CY$349,COLUMN(disall!CY90),FALSE)),-9999,VLOOKUP($I91,disall!$A$2:$CY$349,COLUMN(disall!CY90),FALSE))</f>
        <v>0</v>
      </c>
    </row>
    <row r="92" spans="1:110" x14ac:dyDescent="0.25">
      <c r="A92">
        <v>319</v>
      </c>
      <c r="B92" t="s">
        <v>8</v>
      </c>
      <c r="C92" t="s">
        <v>472</v>
      </c>
      <c r="D92" t="s">
        <v>100</v>
      </c>
      <c r="E92" t="s">
        <v>613</v>
      </c>
      <c r="F92" t="s">
        <v>429</v>
      </c>
      <c r="G92" t="s">
        <v>614</v>
      </c>
      <c r="H92">
        <v>1611</v>
      </c>
      <c r="I92">
        <f>IF(ISNA(VLOOKUP(H92,disall!$D$2:$L$349,1,FALSE)),H92,VLOOKUP(H92,disall!$D$2:$L$349,1,FALSE))</f>
        <v>1611</v>
      </c>
      <c r="J92">
        <f>IF(ISNA(VLOOKUP(H92,disall!$D$2:$L$349,1,FALSE)),"NA",VLOOKUP(H92,disall!$D$2:$L$349,2,FALSE))</f>
        <v>1611</v>
      </c>
      <c r="K92" t="str">
        <f>IF(ISNA(VLOOKUP(I92,disall!$A$2:$L$349,3,FALSE)),F92,VLOOKUP(I92,disall!$A$2:$L$349,3,FALSE))</f>
        <v>Rupnagar</v>
      </c>
      <c r="L92" t="str">
        <f>IF(ISNA(VLOOKUP(I92,disall!$A$2:$L$349,12,FALSE)),"NA",VLOOKUP(I92,disall!$A$2:$L$349,12,FALSE))</f>
        <v>Rupnagar</v>
      </c>
      <c r="M92">
        <f>IF(ISNA(VLOOKUP(I92,disall!$A$2:$M$349,6,FALSE)),"NA",VLOOKUP(I92,disall!$A$2:$M$349,6,FALSE))</f>
        <v>16</v>
      </c>
      <c r="N92">
        <f>IF(ISNA(VLOOKUP(I92,disall!$A$2:$M$349,7,FALSE)),"NA",VLOOKUP(I92,disall!$A$2:$M$349,7,FALSE))</f>
        <v>0.22575500000000001</v>
      </c>
      <c r="O92">
        <f>IF(ISNA(VLOOKUP(I92,disall!$A$2:$M$349,8,FALSE)),"NA",VLOOKUP(I92,disall!$A$2:$M$349,8,FALSE))</f>
        <v>2.8935439999999999</v>
      </c>
      <c r="P92" t="str">
        <f>IF(ISNA(VLOOKUP(I92,disall!$A$2:$M$349,9,FALSE)),"NA",VLOOKUP(I92,disall!$A$2:$M$349,9,FALSE))</f>
        <v>POLY</v>
      </c>
      <c r="Q92">
        <f>IF(ISNA(VLOOKUP(I92,disall!$A$2:$M$349,10,FALSE)),"NA",VLOOKUP(I92,disall!$A$2:$M$349,10,FALSE))</f>
        <v>356191100</v>
      </c>
      <c r="R92" t="str">
        <f>IF(ISNA(VLOOKUP(I92,disall!$A$2:$M$349,11,FALSE)),"NA",VLOOKUP(I92,disall!$A$2:$M$349,11,FALSE))</f>
        <v>Punjab</v>
      </c>
      <c r="S92" t="str">
        <f>IF(ISNA(VLOOKUP(I92,disall!$A$2:$M$349,12,FALSE)),"NA",VLOOKUP(I92,disall!$A$2:$M$349,12,FALSE))</f>
        <v>Rupnagar</v>
      </c>
      <c r="T92">
        <f>IF(ISNA(VLOOKUP(I92,disall!$A$2:$M$349,13,FALSE)),"NA",VLOOKUP(I92,disall!$A$2:$M$349,13,FALSE))</f>
        <v>218</v>
      </c>
      <c r="U92" s="8">
        <f>IF(ISNA(VLOOKUP($I92,disall!$A$2:$CY$349,COLUMN(disall!N91),FALSE)),-9999,VLOOKUP($I92,disall!$A$2:$CY$349,COLUMN(disall!N91),FALSE))</f>
        <v>9.1999999999999993</v>
      </c>
      <c r="V92" s="8">
        <f>IF(ISNA(VLOOKUP($I92,disall!$A$2:$CY$349,COLUMN(disall!O91),FALSE)),-9999,VLOOKUP($I92,disall!$A$2:$CY$349,COLUMN(disall!O91),FALSE))</f>
        <v>10.1</v>
      </c>
      <c r="W92" s="8">
        <f>IF(ISNA(VLOOKUP($I92,disall!$A$2:$CY$349,COLUMN(disall!P91),FALSE)),-9999,VLOOKUP($I92,disall!$A$2:$CY$349,COLUMN(disall!P91),FALSE))</f>
        <v>1097.83</v>
      </c>
      <c r="X92" s="8">
        <f>IF(ISNA(VLOOKUP($I92,disall!$A$2:$CY$349,COLUMN(disall!Q91),FALSE)),-9999,VLOOKUP($I92,disall!$A$2:$CY$349,COLUMN(disall!Q91),FALSE))</f>
        <v>13.8</v>
      </c>
      <c r="Y92" s="8">
        <f>IF(ISNA(VLOOKUP($I92,disall!$A$2:$CY$349,COLUMN(disall!R91),FALSE)),-9999,VLOOKUP($I92,disall!$A$2:$CY$349,COLUMN(disall!R91),FALSE))</f>
        <v>11.1</v>
      </c>
      <c r="Z92" s="8">
        <f>IF(ISNA(VLOOKUP($I92,disall!$A$2:$CY$349,COLUMN(disall!S91),FALSE)),-9999,VLOOKUP($I92,disall!$A$2:$CY$349,COLUMN(disall!S91),FALSE))</f>
        <v>804.35</v>
      </c>
      <c r="AA92" s="8">
        <f>IF(ISNA(VLOOKUP($I92,disall!$A$2:$CY$349,COLUMN(disall!T91),FALSE)),-9999,VLOOKUP($I92,disall!$A$2:$CY$349,COLUMN(disall!T91),FALSE))</f>
        <v>13.8</v>
      </c>
      <c r="AB92" s="8">
        <f>IF(ISNA(VLOOKUP($I92,disall!$A$2:$CY$349,COLUMN(disall!U91),FALSE)),-9999,VLOOKUP($I92,disall!$A$2:$CY$349,COLUMN(disall!U91),FALSE))</f>
        <v>10.1</v>
      </c>
      <c r="AC92" s="8">
        <f>IF(ISNA(VLOOKUP($I92,disall!$A$2:$CY$349,COLUMN(disall!V91),FALSE)),-9999,VLOOKUP($I92,disall!$A$2:$CY$349,COLUMN(disall!V91),FALSE))</f>
        <v>731.88</v>
      </c>
      <c r="AD92" s="8">
        <f>IF(ISNA(VLOOKUP($I92,disall!$A$2:$CY$349,COLUMN(disall!W91),FALSE)),-9999,VLOOKUP($I92,disall!$A$2:$CY$349,COLUMN(disall!W91),FALSE))</f>
        <v>12.5</v>
      </c>
      <c r="AE92" s="8">
        <f>IF(ISNA(VLOOKUP($I92,disall!$A$2:$CY$349,COLUMN(disall!X91),FALSE)),-9999,VLOOKUP($I92,disall!$A$2:$CY$349,COLUMN(disall!X91),FALSE))</f>
        <v>7.9</v>
      </c>
      <c r="AF92" s="8">
        <f>IF(ISNA(VLOOKUP($I92,disall!$A$2:$CY$349,COLUMN(disall!Y91),FALSE)),-9999,VLOOKUP($I92,disall!$A$2:$CY$349,COLUMN(disall!Y91),FALSE))</f>
        <v>632</v>
      </c>
      <c r="AG92" s="8">
        <f>IF(ISNA(VLOOKUP($I92,disall!$A$2:$CY$349,COLUMN(disall!Z91),FALSE)),-9999,VLOOKUP($I92,disall!$A$2:$CY$349,COLUMN(disall!Z91),FALSE))</f>
        <v>13.6</v>
      </c>
      <c r="AH92" s="8">
        <f>IF(ISNA(VLOOKUP($I92,disall!$A$2:$CY$349,COLUMN(disall!AA91),FALSE)),-9999,VLOOKUP($I92,disall!$A$2:$CY$349,COLUMN(disall!AA91),FALSE))</f>
        <v>11.2</v>
      </c>
      <c r="AI92" s="8">
        <f>IF(ISNA(VLOOKUP($I92,disall!$A$2:$CY$349,COLUMN(disall!AB91),FALSE)),-9999,VLOOKUP($I92,disall!$A$2:$CY$349,COLUMN(disall!AB91),FALSE))</f>
        <v>823.53</v>
      </c>
      <c r="AJ92" s="8">
        <f>IF(ISNA(VLOOKUP($I92,disall!$A$2:$CY$349,COLUMN(disall!AC91),FALSE)),-9999,VLOOKUP($I92,disall!$A$2:$CY$349,COLUMN(disall!AC91),FALSE))</f>
        <v>11.3</v>
      </c>
      <c r="AK92" s="8">
        <f>IF(ISNA(VLOOKUP($I92,disall!$A$2:$CY$349,COLUMN(disall!AD91),FALSE)),-9999,VLOOKUP($I92,disall!$A$2:$CY$349,COLUMN(disall!AD91),FALSE))</f>
        <v>10</v>
      </c>
      <c r="AL92" s="8">
        <f>IF(ISNA(VLOOKUP($I92,disall!$A$2:$CY$349,COLUMN(disall!AE91),FALSE)),-9999,VLOOKUP($I92,disall!$A$2:$CY$349,COLUMN(disall!AE91),FALSE))</f>
        <v>884.96</v>
      </c>
      <c r="AM92" s="8">
        <f>IF(ISNA(VLOOKUP($I92,disall!$A$2:$CY$349,COLUMN(disall!AF91),FALSE)),-9999,VLOOKUP($I92,disall!$A$2:$CY$349,COLUMN(disall!AF91),FALSE))</f>
        <v>9.5</v>
      </c>
      <c r="AN92" s="8">
        <f>IF(ISNA(VLOOKUP($I92,disall!$A$2:$CY$349,COLUMN(disall!AG91),FALSE)),-9999,VLOOKUP($I92,disall!$A$2:$CY$349,COLUMN(disall!AG91),FALSE))</f>
        <v>6</v>
      </c>
      <c r="AO92" s="8">
        <f>IF(ISNA(VLOOKUP($I92,disall!$A$2:$CY$349,COLUMN(disall!AH91),FALSE)),-9999,VLOOKUP($I92,disall!$A$2:$CY$349,COLUMN(disall!AH91),FALSE))</f>
        <v>631.58000000000004</v>
      </c>
      <c r="AP92" s="8">
        <f>IF(ISNA(VLOOKUP($I92,disall!$A$2:$CY$349,COLUMN(disall!AI91),FALSE)),-9999,VLOOKUP($I92,disall!$A$2:$CY$349,COLUMN(disall!AI91),FALSE))</f>
        <v>10</v>
      </c>
      <c r="AQ92" s="8">
        <f>IF(ISNA(VLOOKUP($I92,disall!$A$2:$CY$349,COLUMN(disall!AJ91),FALSE)),-9999,VLOOKUP($I92,disall!$A$2:$CY$349,COLUMN(disall!AJ91),FALSE))</f>
        <v>7</v>
      </c>
      <c r="AR92" s="8">
        <f>IF(ISNA(VLOOKUP($I92,disall!$A$2:$CY$349,COLUMN(disall!AK91),FALSE)),-9999,VLOOKUP($I92,disall!$A$2:$CY$349,COLUMN(disall!AK91),FALSE))</f>
        <v>700</v>
      </c>
      <c r="AS92" s="8">
        <f>IF(ISNA(VLOOKUP($I92,disall!$A$2:$CY$349,COLUMN(disall!AL91),FALSE)),-9999,VLOOKUP($I92,disall!$A$2:$CY$349,COLUMN(disall!AL91),FALSE))</f>
        <v>10.5</v>
      </c>
      <c r="AT92" s="8">
        <f>IF(ISNA(VLOOKUP($I92,disall!$A$2:$CY$349,COLUMN(disall!AM91),FALSE)),-9999,VLOOKUP($I92,disall!$A$2:$CY$349,COLUMN(disall!AM91),FALSE))</f>
        <v>9</v>
      </c>
      <c r="AU92" s="8">
        <f>IF(ISNA(VLOOKUP($I92,disall!$A$2:$CY$349,COLUMN(disall!AN91),FALSE)),-9999,VLOOKUP($I92,disall!$A$2:$CY$349,COLUMN(disall!AN91),FALSE))</f>
        <v>857.14</v>
      </c>
      <c r="AV92" s="8">
        <f>IF(ISNA(VLOOKUP($I92,disall!$A$2:$CY$349,COLUMN(disall!AO91),FALSE)),-9999,VLOOKUP($I92,disall!$A$2:$CY$349,COLUMN(disall!AO91),FALSE))</f>
        <v>10.9</v>
      </c>
      <c r="AW92" s="8">
        <f>IF(ISNA(VLOOKUP($I92,disall!$A$2:$CY$349,COLUMN(disall!AP91),FALSE)),-9999,VLOOKUP($I92,disall!$A$2:$CY$349,COLUMN(disall!AP91),FALSE))</f>
        <v>11</v>
      </c>
      <c r="AX92" s="8">
        <f>IF(ISNA(VLOOKUP($I92,disall!$A$2:$CY$349,COLUMN(disall!AQ91),FALSE)),-9999,VLOOKUP($I92,disall!$A$2:$CY$349,COLUMN(disall!AQ91),FALSE))</f>
        <v>1009.17</v>
      </c>
      <c r="AY92" s="8">
        <f>IF(ISNA(VLOOKUP($I92,disall!$A$2:$CY$349,COLUMN(disall!AR91),FALSE)),-9999,VLOOKUP($I92,disall!$A$2:$CY$349,COLUMN(disall!AR91),FALSE))</f>
        <v>9.3000000000000007</v>
      </c>
      <c r="AZ92" s="8">
        <f>IF(ISNA(VLOOKUP($I92,disall!$A$2:$CY$349,COLUMN(disall!AS91),FALSE)),-9999,VLOOKUP($I92,disall!$A$2:$CY$349,COLUMN(disall!AS91),FALSE))</f>
        <v>8</v>
      </c>
      <c r="BA92" s="8">
        <f>IF(ISNA(VLOOKUP($I92,disall!$A$2:$CY$349,COLUMN(disall!AT91),FALSE)),-9999,VLOOKUP($I92,disall!$A$2:$CY$349,COLUMN(disall!AT91),FALSE))</f>
        <v>860.22</v>
      </c>
      <c r="BB92" s="8">
        <f>IF(ISNA(VLOOKUP($I92,disall!$A$2:$CY$349,COLUMN(disall!AU91),FALSE)),-9999,VLOOKUP($I92,disall!$A$2:$CY$349,COLUMN(disall!AU91),FALSE))</f>
        <v>8.6999999999999993</v>
      </c>
      <c r="BC92" s="8">
        <f>IF(ISNA(VLOOKUP($I92,disall!$A$2:$CY$349,COLUMN(disall!AV91),FALSE)),-9999,VLOOKUP($I92,disall!$A$2:$CY$349,COLUMN(disall!AV91),FALSE))</f>
        <v>7</v>
      </c>
      <c r="BD92" s="8">
        <f>IF(ISNA(VLOOKUP($I92,disall!$A$2:$CY$349,COLUMN(disall!AW91),FALSE)),-9999,VLOOKUP($I92,disall!$A$2:$CY$349,COLUMN(disall!AW91),FALSE))</f>
        <v>804.6</v>
      </c>
      <c r="BE92" s="8">
        <f>IF(ISNA(VLOOKUP($I92,disall!$A$2:$CY$349,COLUMN(disall!AX91),FALSE)),-9999,VLOOKUP($I92,disall!$A$2:$CY$349,COLUMN(disall!AX91),FALSE))</f>
        <v>7.5</v>
      </c>
      <c r="BF92" s="8">
        <f>IF(ISNA(VLOOKUP($I92,disall!$A$2:$CY$349,COLUMN(disall!AY91),FALSE)),-9999,VLOOKUP($I92,disall!$A$2:$CY$349,COLUMN(disall!AY91),FALSE))</f>
        <v>8</v>
      </c>
      <c r="BG92" s="8">
        <f>IF(ISNA(VLOOKUP($I92,disall!$A$2:$CY$349,COLUMN(disall!AZ91),FALSE)),-9999,VLOOKUP($I92,disall!$A$2:$CY$349,COLUMN(disall!AZ91),FALSE))</f>
        <v>1066.67</v>
      </c>
      <c r="BH92" s="8">
        <f>IF(ISNA(VLOOKUP($I92,disall!$A$2:$CY$349,COLUMN(disall!BA91),FALSE)),-9999,VLOOKUP($I92,disall!$A$2:$CY$349,COLUMN(disall!BA91),FALSE))</f>
        <v>6</v>
      </c>
      <c r="BI92" s="8">
        <f>IF(ISNA(VLOOKUP($I92,disall!$A$2:$CY$349,COLUMN(disall!BB91),FALSE)),-9999,VLOOKUP($I92,disall!$A$2:$CY$349,COLUMN(disall!BB91),FALSE))</f>
        <v>3</v>
      </c>
      <c r="BJ92" s="8">
        <f>IF(ISNA(VLOOKUP($I92,disall!$A$2:$CY$349,COLUMN(disall!BC91),FALSE)),-9999,VLOOKUP($I92,disall!$A$2:$CY$349,COLUMN(disall!BC91),FALSE))</f>
        <v>500</v>
      </c>
      <c r="BK92" s="8">
        <f>IF(ISNA(VLOOKUP($I92,disall!$A$2:$CY$349,COLUMN(disall!BD91),FALSE)),-9999,VLOOKUP($I92,disall!$A$2:$CY$349,COLUMN(disall!BD91),FALSE))</f>
        <v>4</v>
      </c>
      <c r="BL92" s="8">
        <f>IF(ISNA(VLOOKUP($I92,disall!$A$2:$CY$349,COLUMN(disall!BE91),FALSE)),-9999,VLOOKUP($I92,disall!$A$2:$CY$349,COLUMN(disall!BE91),FALSE))</f>
        <v>4</v>
      </c>
      <c r="BM92" s="8">
        <f>IF(ISNA(VLOOKUP($I92,disall!$A$2:$CY$349,COLUMN(disall!BF91),FALSE)),-9999,VLOOKUP($I92,disall!$A$2:$CY$349,COLUMN(disall!BF91),FALSE))</f>
        <v>1000</v>
      </c>
      <c r="BN92" s="8">
        <f>IF(ISNA(VLOOKUP($I92,disall!$A$2:$CY$349,COLUMN(disall!BG91),FALSE)),-9999,VLOOKUP($I92,disall!$A$2:$CY$349,COLUMN(disall!BG91),FALSE))</f>
        <v>4</v>
      </c>
      <c r="BO92" s="8">
        <f>IF(ISNA(VLOOKUP($I92,disall!$A$2:$CY$349,COLUMN(disall!BH91),FALSE)),-9999,VLOOKUP($I92,disall!$A$2:$CY$349,COLUMN(disall!BH91),FALSE))</f>
        <v>3</v>
      </c>
      <c r="BP92" s="8">
        <f>IF(ISNA(VLOOKUP($I92,disall!$A$2:$CY$349,COLUMN(disall!BI91),FALSE)),-9999,VLOOKUP($I92,disall!$A$2:$CY$349,COLUMN(disall!BI91),FALSE))</f>
        <v>750</v>
      </c>
      <c r="BQ92" s="8">
        <f>IF(ISNA(VLOOKUP($I92,disall!$A$2:$CY$349,COLUMN(disall!BJ91),FALSE)),-9999,VLOOKUP($I92,disall!$A$2:$CY$349,COLUMN(disall!BJ91),FALSE))</f>
        <v>4</v>
      </c>
      <c r="BR92" s="8">
        <f>IF(ISNA(VLOOKUP($I92,disall!$A$2:$CY$349,COLUMN(disall!BK91),FALSE)),-9999,VLOOKUP($I92,disall!$A$2:$CY$349,COLUMN(disall!BK91),FALSE))</f>
        <v>2</v>
      </c>
      <c r="BS92" s="8">
        <f>IF(ISNA(VLOOKUP($I92,disall!$A$2:$CY$349,COLUMN(disall!BL91),FALSE)),-9999,VLOOKUP($I92,disall!$A$2:$CY$349,COLUMN(disall!BL91),FALSE))</f>
        <v>500</v>
      </c>
      <c r="BT92" s="8">
        <f>IF(ISNA(VLOOKUP($I92,disall!$A$2:$CY$349,COLUMN(disall!BM91),FALSE)),-9999,VLOOKUP($I92,disall!$A$2:$CY$349,COLUMN(disall!BM91),FALSE))</f>
        <v>3</v>
      </c>
      <c r="BU92" s="8">
        <f>IF(ISNA(VLOOKUP($I92,disall!$A$2:$CY$349,COLUMN(disall!BN91),FALSE)),-9999,VLOOKUP($I92,disall!$A$2:$CY$349,COLUMN(disall!BN91),FALSE))</f>
        <v>2</v>
      </c>
      <c r="BV92" s="8">
        <f>IF(ISNA(VLOOKUP($I92,disall!$A$2:$CY$349,COLUMN(disall!BO91),FALSE)),-9999,VLOOKUP($I92,disall!$A$2:$CY$349,COLUMN(disall!BO91),FALSE))</f>
        <v>666.67</v>
      </c>
      <c r="BW92" s="8">
        <f>IF(ISNA(VLOOKUP($I92,disall!$A$2:$CY$349,COLUMN(disall!BP91),FALSE)),-9999,VLOOKUP($I92,disall!$A$2:$CY$349,COLUMN(disall!BP91),FALSE))</f>
        <v>2</v>
      </c>
      <c r="BX92" s="8">
        <f>IF(ISNA(VLOOKUP($I92,disall!$A$2:$CY$349,COLUMN(disall!BQ91),FALSE)),-9999,VLOOKUP($I92,disall!$A$2:$CY$349,COLUMN(disall!BQ91),FALSE))</f>
        <v>1</v>
      </c>
      <c r="BY92" s="8">
        <f>IF(ISNA(VLOOKUP($I92,disall!$A$2:$CY$349,COLUMN(disall!BR91),FALSE)),-9999,VLOOKUP($I92,disall!$A$2:$CY$349,COLUMN(disall!BR91),FALSE))</f>
        <v>500</v>
      </c>
      <c r="BZ92" s="8">
        <f>IF(ISNA(VLOOKUP($I92,disall!$A$2:$CY$349,COLUMN(disall!BS91),FALSE)),-9999,VLOOKUP($I92,disall!$A$2:$CY$349,COLUMN(disall!BS91),FALSE))</f>
        <v>0</v>
      </c>
      <c r="CA92" s="8">
        <f>IF(ISNA(VLOOKUP($I92,disall!$A$2:$CY$349,COLUMN(disall!BT91),FALSE)),-9999,VLOOKUP($I92,disall!$A$2:$CY$349,COLUMN(disall!BT91),FALSE))</f>
        <v>0</v>
      </c>
      <c r="CB92" s="8">
        <f>IF(ISNA(VLOOKUP($I92,disall!$A$2:$CY$349,COLUMN(disall!BU91),FALSE)),-9999,VLOOKUP($I92,disall!$A$2:$CY$349,COLUMN(disall!BU91),FALSE))</f>
        <v>0</v>
      </c>
      <c r="CC92" s="8">
        <f>IF(ISNA(VLOOKUP($I92,disall!$A$2:$CY$349,COLUMN(disall!BV91),FALSE)),-9999,VLOOKUP($I92,disall!$A$2:$CY$349,COLUMN(disall!BV91),FALSE))</f>
        <v>0</v>
      </c>
      <c r="CD92" s="8">
        <f>IF(ISNA(VLOOKUP($I92,disall!$A$2:$CY$349,COLUMN(disall!BW91),FALSE)),-9999,VLOOKUP($I92,disall!$A$2:$CY$349,COLUMN(disall!BW91),FALSE))</f>
        <v>0</v>
      </c>
      <c r="CE92" s="8">
        <f>IF(ISNA(VLOOKUP($I92,disall!$A$2:$CY$349,COLUMN(disall!BX91),FALSE)),-9999,VLOOKUP($I92,disall!$A$2:$CY$349,COLUMN(disall!BX91),FALSE))</f>
        <v>0</v>
      </c>
      <c r="CF92" s="8">
        <f>IF(ISNA(VLOOKUP($I92,disall!$A$2:$CY$349,COLUMN(disall!BY91),FALSE)),-9999,VLOOKUP($I92,disall!$A$2:$CY$349,COLUMN(disall!BY91),FALSE))</f>
        <v>0</v>
      </c>
      <c r="CG92" s="8">
        <f>IF(ISNA(VLOOKUP($I92,disall!$A$2:$CY$349,COLUMN(disall!BZ91),FALSE)),-9999,VLOOKUP($I92,disall!$A$2:$CY$349,COLUMN(disall!BZ91),FALSE))</f>
        <v>0</v>
      </c>
      <c r="CH92" s="8">
        <f>IF(ISNA(VLOOKUP($I92,disall!$A$2:$CY$349,COLUMN(disall!CA91),FALSE)),-9999,VLOOKUP($I92,disall!$A$2:$CY$349,COLUMN(disall!CA91),FALSE))</f>
        <v>0</v>
      </c>
      <c r="CI92" s="8">
        <f>IF(ISNA(VLOOKUP($I92,disall!$A$2:$CY$349,COLUMN(disall!CB91),FALSE)),-9999,VLOOKUP($I92,disall!$A$2:$CY$349,COLUMN(disall!CB91),FALSE))</f>
        <v>0</v>
      </c>
      <c r="CJ92" s="8">
        <f>IF(ISNA(VLOOKUP($I92,disall!$A$2:$CY$349,COLUMN(disall!CC91),FALSE)),-9999,VLOOKUP($I92,disall!$A$2:$CY$349,COLUMN(disall!CC91),FALSE))</f>
        <v>0</v>
      </c>
      <c r="CK92" s="8">
        <f>IF(ISNA(VLOOKUP($I92,disall!$A$2:$CY$349,COLUMN(disall!CD91),FALSE)),-9999,VLOOKUP($I92,disall!$A$2:$CY$349,COLUMN(disall!CD91),FALSE))</f>
        <v>0</v>
      </c>
      <c r="CL92" s="8">
        <f>IF(ISNA(VLOOKUP($I92,disall!$A$2:$CY$349,COLUMN(disall!CE91),FALSE)),-9999,VLOOKUP($I92,disall!$A$2:$CY$349,COLUMN(disall!CE91),FALSE))</f>
        <v>0</v>
      </c>
      <c r="CM92" s="8">
        <f>IF(ISNA(VLOOKUP($I92,disall!$A$2:$CY$349,COLUMN(disall!CF91),FALSE)),-9999,VLOOKUP($I92,disall!$A$2:$CY$349,COLUMN(disall!CF91),FALSE))</f>
        <v>0</v>
      </c>
      <c r="CN92" s="8">
        <f>IF(ISNA(VLOOKUP($I92,disall!$A$2:$CY$349,COLUMN(disall!CG91),FALSE)),-9999,VLOOKUP($I92,disall!$A$2:$CY$349,COLUMN(disall!CG91),FALSE))</f>
        <v>0</v>
      </c>
      <c r="CO92" s="8">
        <f>IF(ISNA(VLOOKUP($I92,disall!$A$2:$CY$349,COLUMN(disall!CH91),FALSE)),-9999,VLOOKUP($I92,disall!$A$2:$CY$349,COLUMN(disall!CH91),FALSE))</f>
        <v>0</v>
      </c>
      <c r="CP92" s="8">
        <f>IF(ISNA(VLOOKUP($I92,disall!$A$2:$CY$349,COLUMN(disall!CI91),FALSE)),-9999,VLOOKUP($I92,disall!$A$2:$CY$349,COLUMN(disall!CI91),FALSE))</f>
        <v>0</v>
      </c>
      <c r="CQ92" s="8">
        <f>IF(ISNA(VLOOKUP($I92,disall!$A$2:$CY$349,COLUMN(disall!CJ91),FALSE)),-9999,VLOOKUP($I92,disall!$A$2:$CY$349,COLUMN(disall!CJ91),FALSE))</f>
        <v>0</v>
      </c>
      <c r="CR92" s="8">
        <f>IF(ISNA(VLOOKUP($I92,disall!$A$2:$CY$349,COLUMN(disall!CK91),FALSE)),-9999,VLOOKUP($I92,disall!$A$2:$CY$349,COLUMN(disall!CK91),FALSE))</f>
        <v>0</v>
      </c>
      <c r="CS92" s="8">
        <f>IF(ISNA(VLOOKUP($I92,disall!$A$2:$CY$349,COLUMN(disall!CL91),FALSE)),-9999,VLOOKUP($I92,disall!$A$2:$CY$349,COLUMN(disall!CL91),FALSE))</f>
        <v>0</v>
      </c>
      <c r="CT92" s="8">
        <f>IF(ISNA(VLOOKUP($I92,disall!$A$2:$CY$349,COLUMN(disall!CM91),FALSE)),-9999,VLOOKUP($I92,disall!$A$2:$CY$349,COLUMN(disall!CM91),FALSE))</f>
        <v>0</v>
      </c>
      <c r="CU92" s="8">
        <f>IF(ISNA(VLOOKUP($I92,disall!$A$2:$CY$349,COLUMN(disall!CN91),FALSE)),-9999,VLOOKUP($I92,disall!$A$2:$CY$349,COLUMN(disall!CN91),FALSE))</f>
        <v>0</v>
      </c>
      <c r="CV92" s="8">
        <f>IF(ISNA(VLOOKUP($I92,disall!$A$2:$CY$349,COLUMN(disall!CO91),FALSE)),-9999,VLOOKUP($I92,disall!$A$2:$CY$349,COLUMN(disall!CO91),FALSE))</f>
        <v>0</v>
      </c>
      <c r="CW92" s="8">
        <f>IF(ISNA(VLOOKUP($I92,disall!$A$2:$CY$349,COLUMN(disall!CP91),FALSE)),-9999,VLOOKUP($I92,disall!$A$2:$CY$349,COLUMN(disall!CP91),FALSE))</f>
        <v>0</v>
      </c>
      <c r="CX92" s="8">
        <f>IF(ISNA(VLOOKUP($I92,disall!$A$2:$CY$349,COLUMN(disall!CQ91),FALSE)),-9999,VLOOKUP($I92,disall!$A$2:$CY$349,COLUMN(disall!CQ91),FALSE))</f>
        <v>0</v>
      </c>
      <c r="CY92" s="8">
        <f>IF(ISNA(VLOOKUP($I92,disall!$A$2:$CY$349,COLUMN(disall!CR91),FALSE)),-9999,VLOOKUP($I92,disall!$A$2:$CY$349,COLUMN(disall!CR91),FALSE))</f>
        <v>0</v>
      </c>
      <c r="CZ92" s="8">
        <f>IF(ISNA(VLOOKUP($I92,disall!$A$2:$CY$349,COLUMN(disall!CS91),FALSE)),-9999,VLOOKUP($I92,disall!$A$2:$CY$349,COLUMN(disall!CS91),FALSE))</f>
        <v>0</v>
      </c>
      <c r="DA92" s="8">
        <f>IF(ISNA(VLOOKUP($I92,disall!$A$2:$CY$349,COLUMN(disall!CT91),FALSE)),-9999,VLOOKUP($I92,disall!$A$2:$CY$349,COLUMN(disall!CT91),FALSE))</f>
        <v>0</v>
      </c>
      <c r="DB92" s="8">
        <f>IF(ISNA(VLOOKUP($I92,disall!$A$2:$CY$349,COLUMN(disall!CU91),FALSE)),-9999,VLOOKUP($I92,disall!$A$2:$CY$349,COLUMN(disall!CU91),FALSE))</f>
        <v>0</v>
      </c>
      <c r="DC92" s="8">
        <f>IF(ISNA(VLOOKUP($I92,disall!$A$2:$CY$349,COLUMN(disall!CV91),FALSE)),-9999,VLOOKUP($I92,disall!$A$2:$CY$349,COLUMN(disall!CV91),FALSE))</f>
        <v>0</v>
      </c>
      <c r="DD92" s="8">
        <f>IF(ISNA(VLOOKUP($I92,disall!$A$2:$CY$349,COLUMN(disall!CW91),FALSE)),-9999,VLOOKUP($I92,disall!$A$2:$CY$349,COLUMN(disall!CW91),FALSE))</f>
        <v>0</v>
      </c>
      <c r="DE92" s="8">
        <f>IF(ISNA(VLOOKUP($I92,disall!$A$2:$CY$349,COLUMN(disall!CX91),FALSE)),-9999,VLOOKUP($I92,disall!$A$2:$CY$349,COLUMN(disall!CX91),FALSE))</f>
        <v>0</v>
      </c>
      <c r="DF92" s="8">
        <f>IF(ISNA(VLOOKUP($I92,disall!$A$2:$CY$349,COLUMN(disall!CY91),FALSE)),-9999,VLOOKUP($I92,disall!$A$2:$CY$349,COLUMN(disall!CY91),FALSE))</f>
        <v>0</v>
      </c>
    </row>
    <row r="93" spans="1:110" x14ac:dyDescent="0.25">
      <c r="A93">
        <v>320</v>
      </c>
      <c r="B93" t="s">
        <v>8</v>
      </c>
      <c r="C93" t="s">
        <v>472</v>
      </c>
      <c r="D93" t="s">
        <v>100</v>
      </c>
      <c r="E93" t="s">
        <v>617</v>
      </c>
      <c r="F93" t="s">
        <v>115</v>
      </c>
      <c r="G93" t="s">
        <v>618</v>
      </c>
      <c r="H93">
        <v>1612</v>
      </c>
      <c r="I93">
        <f>IF(ISNA(VLOOKUP(H93,disall!$D$2:$L$349,1,FALSE)),H93,VLOOKUP(H93,disall!$D$2:$L$349,1,FALSE))</f>
        <v>1612</v>
      </c>
      <c r="J93">
        <f>IF(ISNA(VLOOKUP(H93,disall!$D$2:$L$349,1,FALSE)),"NA",VLOOKUP(H93,disall!$D$2:$L$349,2,FALSE))</f>
        <v>1612</v>
      </c>
      <c r="K93" t="str">
        <f>IF(ISNA(VLOOKUP(I93,disall!$A$2:$L$349,3,FALSE)),F93,VLOOKUP(I93,disall!$A$2:$L$349,3,FALSE))</f>
        <v>Sangrur</v>
      </c>
      <c r="L93" t="str">
        <f>IF(ISNA(VLOOKUP(I93,disall!$A$2:$L$349,12,FALSE)),"NA",VLOOKUP(I93,disall!$A$2:$L$349,12,FALSE))</f>
        <v>Sangrur</v>
      </c>
      <c r="M93">
        <f>IF(ISNA(VLOOKUP(I93,disall!$A$2:$M$349,6,FALSE)),"NA",VLOOKUP(I93,disall!$A$2:$M$349,6,FALSE))</f>
        <v>16</v>
      </c>
      <c r="N93">
        <f>IF(ISNA(VLOOKUP(I93,disall!$A$2:$M$349,7,FALSE)),"NA",VLOOKUP(I93,disall!$A$2:$M$349,7,FALSE))</f>
        <v>0.49246299999999998</v>
      </c>
      <c r="O93">
        <f>IF(ISNA(VLOOKUP(I93,disall!$A$2:$M$349,8,FALSE)),"NA",VLOOKUP(I93,disall!$A$2:$M$349,8,FALSE))</f>
        <v>3.481554</v>
      </c>
      <c r="P93" t="str">
        <f>IF(ISNA(VLOOKUP(I93,disall!$A$2:$M$349,9,FALSE)),"NA",VLOOKUP(I93,disall!$A$2:$M$349,9,FALSE))</f>
        <v>POLY</v>
      </c>
      <c r="Q93">
        <f>IF(ISNA(VLOOKUP(I93,disall!$A$2:$M$349,10,FALSE)),"NA",VLOOKUP(I93,disall!$A$2:$M$349,10,FALSE))</f>
        <v>356191200</v>
      </c>
      <c r="R93" t="str">
        <f>IF(ISNA(VLOOKUP(I93,disall!$A$2:$M$349,11,FALSE)),"NA",VLOOKUP(I93,disall!$A$2:$M$349,11,FALSE))</f>
        <v>Punjab</v>
      </c>
      <c r="S93" t="str">
        <f>IF(ISNA(VLOOKUP(I93,disall!$A$2:$M$349,12,FALSE)),"NA",VLOOKUP(I93,disall!$A$2:$M$349,12,FALSE))</f>
        <v>Sangrur</v>
      </c>
      <c r="T93">
        <f>IF(ISNA(VLOOKUP(I93,disall!$A$2:$M$349,13,FALSE)),"NA",VLOOKUP(I93,disall!$A$2:$M$349,13,FALSE))</f>
        <v>219</v>
      </c>
      <c r="U93" s="8">
        <f>IF(ISNA(VLOOKUP($I93,disall!$A$2:$CY$349,COLUMN(disall!N92),FALSE)),-9999,VLOOKUP($I93,disall!$A$2:$CY$349,COLUMN(disall!N92),FALSE))</f>
        <v>35.200000000000003</v>
      </c>
      <c r="V93" s="8">
        <f>IF(ISNA(VLOOKUP($I93,disall!$A$2:$CY$349,COLUMN(disall!O92),FALSE)),-9999,VLOOKUP($I93,disall!$A$2:$CY$349,COLUMN(disall!O92),FALSE))</f>
        <v>35.6</v>
      </c>
      <c r="W93" s="8">
        <f>IF(ISNA(VLOOKUP($I93,disall!$A$2:$CY$349,COLUMN(disall!P92),FALSE)),-9999,VLOOKUP($I93,disall!$A$2:$CY$349,COLUMN(disall!P92),FALSE))</f>
        <v>1011.36</v>
      </c>
      <c r="X93" s="8">
        <f>IF(ISNA(VLOOKUP($I93,disall!$A$2:$CY$349,COLUMN(disall!Q92),FALSE)),-9999,VLOOKUP($I93,disall!$A$2:$CY$349,COLUMN(disall!Q92),FALSE))</f>
        <v>43.1</v>
      </c>
      <c r="Y93" s="8">
        <f>IF(ISNA(VLOOKUP($I93,disall!$A$2:$CY$349,COLUMN(disall!R92),FALSE)),-9999,VLOOKUP($I93,disall!$A$2:$CY$349,COLUMN(disall!R92),FALSE))</f>
        <v>44.6</v>
      </c>
      <c r="Z93" s="8">
        <f>IF(ISNA(VLOOKUP($I93,disall!$A$2:$CY$349,COLUMN(disall!S92),FALSE)),-9999,VLOOKUP($I93,disall!$A$2:$CY$349,COLUMN(disall!S92),FALSE))</f>
        <v>1034.8</v>
      </c>
      <c r="AA93" s="8">
        <f>IF(ISNA(VLOOKUP($I93,disall!$A$2:$CY$349,COLUMN(disall!T92),FALSE)),-9999,VLOOKUP($I93,disall!$A$2:$CY$349,COLUMN(disall!T92),FALSE))</f>
        <v>38.9</v>
      </c>
      <c r="AB93" s="8">
        <f>IF(ISNA(VLOOKUP($I93,disall!$A$2:$CY$349,COLUMN(disall!U92),FALSE)),-9999,VLOOKUP($I93,disall!$A$2:$CY$349,COLUMN(disall!U92),FALSE))</f>
        <v>36.9</v>
      </c>
      <c r="AC93" s="8">
        <f>IF(ISNA(VLOOKUP($I93,disall!$A$2:$CY$349,COLUMN(disall!V92),FALSE)),-9999,VLOOKUP($I93,disall!$A$2:$CY$349,COLUMN(disall!V92),FALSE))</f>
        <v>948.59</v>
      </c>
      <c r="AD93" s="8">
        <f>IF(ISNA(VLOOKUP($I93,disall!$A$2:$CY$349,COLUMN(disall!W92),FALSE)),-9999,VLOOKUP($I93,disall!$A$2:$CY$349,COLUMN(disall!W92),FALSE))</f>
        <v>31.9</v>
      </c>
      <c r="AE93" s="8">
        <f>IF(ISNA(VLOOKUP($I93,disall!$A$2:$CY$349,COLUMN(disall!X92),FALSE)),-9999,VLOOKUP($I93,disall!$A$2:$CY$349,COLUMN(disall!X92),FALSE))</f>
        <v>29.1</v>
      </c>
      <c r="AF93" s="8">
        <f>IF(ISNA(VLOOKUP($I93,disall!$A$2:$CY$349,COLUMN(disall!Y92),FALSE)),-9999,VLOOKUP($I93,disall!$A$2:$CY$349,COLUMN(disall!Y92),FALSE))</f>
        <v>912.23</v>
      </c>
      <c r="AG93" s="8">
        <f>IF(ISNA(VLOOKUP($I93,disall!$A$2:$CY$349,COLUMN(disall!Z92),FALSE)),-9999,VLOOKUP($I93,disall!$A$2:$CY$349,COLUMN(disall!Z92),FALSE))</f>
        <v>27.2</v>
      </c>
      <c r="AH93" s="8">
        <f>IF(ISNA(VLOOKUP($I93,disall!$A$2:$CY$349,COLUMN(disall!AA92),FALSE)),-9999,VLOOKUP($I93,disall!$A$2:$CY$349,COLUMN(disall!AA92),FALSE))</f>
        <v>26.9</v>
      </c>
      <c r="AI93" s="8">
        <f>IF(ISNA(VLOOKUP($I93,disall!$A$2:$CY$349,COLUMN(disall!AB92),FALSE)),-9999,VLOOKUP($I93,disall!$A$2:$CY$349,COLUMN(disall!AB92),FALSE))</f>
        <v>988.97</v>
      </c>
      <c r="AJ93" s="8">
        <f>IF(ISNA(VLOOKUP($I93,disall!$A$2:$CY$349,COLUMN(disall!AC92),FALSE)),-9999,VLOOKUP($I93,disall!$A$2:$CY$349,COLUMN(disall!AC92),FALSE))</f>
        <v>28.9</v>
      </c>
      <c r="AK93" s="8">
        <f>IF(ISNA(VLOOKUP($I93,disall!$A$2:$CY$349,COLUMN(disall!AD92),FALSE)),-9999,VLOOKUP($I93,disall!$A$2:$CY$349,COLUMN(disall!AD92),FALSE))</f>
        <v>30</v>
      </c>
      <c r="AL93" s="8">
        <f>IF(ISNA(VLOOKUP($I93,disall!$A$2:$CY$349,COLUMN(disall!AE92),FALSE)),-9999,VLOOKUP($I93,disall!$A$2:$CY$349,COLUMN(disall!AE92),FALSE))</f>
        <v>1038.06</v>
      </c>
      <c r="AM93" s="8">
        <f>IF(ISNA(VLOOKUP($I93,disall!$A$2:$CY$349,COLUMN(disall!AF92),FALSE)),-9999,VLOOKUP($I93,disall!$A$2:$CY$349,COLUMN(disall!AF92),FALSE))</f>
        <v>29</v>
      </c>
      <c r="AN93" s="8">
        <f>IF(ISNA(VLOOKUP($I93,disall!$A$2:$CY$349,COLUMN(disall!AG92),FALSE)),-9999,VLOOKUP($I93,disall!$A$2:$CY$349,COLUMN(disall!AG92),FALSE))</f>
        <v>25</v>
      </c>
      <c r="AO93" s="8">
        <f>IF(ISNA(VLOOKUP($I93,disall!$A$2:$CY$349,COLUMN(disall!AH92),FALSE)),-9999,VLOOKUP($I93,disall!$A$2:$CY$349,COLUMN(disall!AH92),FALSE))</f>
        <v>862.07</v>
      </c>
      <c r="AP93" s="8">
        <f>IF(ISNA(VLOOKUP($I93,disall!$A$2:$CY$349,COLUMN(disall!AI92),FALSE)),-9999,VLOOKUP($I93,disall!$A$2:$CY$349,COLUMN(disall!AI92),FALSE))</f>
        <v>28</v>
      </c>
      <c r="AQ93" s="8">
        <f>IF(ISNA(VLOOKUP($I93,disall!$A$2:$CY$349,COLUMN(disall!AJ92),FALSE)),-9999,VLOOKUP($I93,disall!$A$2:$CY$349,COLUMN(disall!AJ92),FALSE))</f>
        <v>24.5</v>
      </c>
      <c r="AR93" s="8">
        <f>IF(ISNA(VLOOKUP($I93,disall!$A$2:$CY$349,COLUMN(disall!AK92),FALSE)),-9999,VLOOKUP($I93,disall!$A$2:$CY$349,COLUMN(disall!AK92),FALSE))</f>
        <v>875</v>
      </c>
      <c r="AS93" s="8">
        <f>IF(ISNA(VLOOKUP($I93,disall!$A$2:$CY$349,COLUMN(disall!AL92),FALSE)),-9999,VLOOKUP($I93,disall!$A$2:$CY$349,COLUMN(disall!AL92),FALSE))</f>
        <v>35</v>
      </c>
      <c r="AT93" s="8">
        <f>IF(ISNA(VLOOKUP($I93,disall!$A$2:$CY$349,COLUMN(disall!AM92),FALSE)),-9999,VLOOKUP($I93,disall!$A$2:$CY$349,COLUMN(disall!AM92),FALSE))</f>
        <v>31</v>
      </c>
      <c r="AU93" s="8">
        <f>IF(ISNA(VLOOKUP($I93,disall!$A$2:$CY$349,COLUMN(disall!AN92),FALSE)),-9999,VLOOKUP($I93,disall!$A$2:$CY$349,COLUMN(disall!AN92),FALSE))</f>
        <v>885.71</v>
      </c>
      <c r="AV93" s="8">
        <f>IF(ISNA(VLOOKUP($I93,disall!$A$2:$CY$349,COLUMN(disall!AO92),FALSE)),-9999,VLOOKUP($I93,disall!$A$2:$CY$349,COLUMN(disall!AO92),FALSE))</f>
        <v>41</v>
      </c>
      <c r="AW93" s="8">
        <f>IF(ISNA(VLOOKUP($I93,disall!$A$2:$CY$349,COLUMN(disall!AP92),FALSE)),-9999,VLOOKUP($I93,disall!$A$2:$CY$349,COLUMN(disall!AP92),FALSE))</f>
        <v>35</v>
      </c>
      <c r="AX93" s="8">
        <f>IF(ISNA(VLOOKUP($I93,disall!$A$2:$CY$349,COLUMN(disall!AQ92),FALSE)),-9999,VLOOKUP($I93,disall!$A$2:$CY$349,COLUMN(disall!AQ92),FALSE))</f>
        <v>853.66</v>
      </c>
      <c r="AY93" s="8">
        <f>IF(ISNA(VLOOKUP($I93,disall!$A$2:$CY$349,COLUMN(disall!AR92),FALSE)),-9999,VLOOKUP($I93,disall!$A$2:$CY$349,COLUMN(disall!AR92),FALSE))</f>
        <v>42</v>
      </c>
      <c r="AZ93" s="8">
        <f>IF(ISNA(VLOOKUP($I93,disall!$A$2:$CY$349,COLUMN(disall!AS92),FALSE)),-9999,VLOOKUP($I93,disall!$A$2:$CY$349,COLUMN(disall!AS92),FALSE))</f>
        <v>38</v>
      </c>
      <c r="BA93" s="8">
        <f>IF(ISNA(VLOOKUP($I93,disall!$A$2:$CY$349,COLUMN(disall!AT92),FALSE)),-9999,VLOOKUP($I93,disall!$A$2:$CY$349,COLUMN(disall!AT92),FALSE))</f>
        <v>904.76</v>
      </c>
      <c r="BB93" s="8">
        <f>IF(ISNA(VLOOKUP($I93,disall!$A$2:$CY$349,COLUMN(disall!AU92),FALSE)),-9999,VLOOKUP($I93,disall!$A$2:$CY$349,COLUMN(disall!AU92),FALSE))</f>
        <v>32</v>
      </c>
      <c r="BC93" s="8">
        <f>IF(ISNA(VLOOKUP($I93,disall!$A$2:$CY$349,COLUMN(disall!AV92),FALSE)),-9999,VLOOKUP($I93,disall!$A$2:$CY$349,COLUMN(disall!AV92),FALSE))</f>
        <v>43</v>
      </c>
      <c r="BD93" s="8">
        <f>IF(ISNA(VLOOKUP($I93,disall!$A$2:$CY$349,COLUMN(disall!AW92),FALSE)),-9999,VLOOKUP($I93,disall!$A$2:$CY$349,COLUMN(disall!AW92),FALSE))</f>
        <v>1343.75</v>
      </c>
      <c r="BE93" s="8">
        <f>IF(ISNA(VLOOKUP($I93,disall!$A$2:$CY$349,COLUMN(disall!AX92),FALSE)),-9999,VLOOKUP($I93,disall!$A$2:$CY$349,COLUMN(disall!AX92),FALSE))</f>
        <v>23</v>
      </c>
      <c r="BF93" s="8">
        <f>IF(ISNA(VLOOKUP($I93,disall!$A$2:$CY$349,COLUMN(disall!AY92),FALSE)),-9999,VLOOKUP($I93,disall!$A$2:$CY$349,COLUMN(disall!AY92),FALSE))</f>
        <v>20</v>
      </c>
      <c r="BG93" s="8">
        <f>IF(ISNA(VLOOKUP($I93,disall!$A$2:$CY$349,COLUMN(disall!AZ92),FALSE)),-9999,VLOOKUP($I93,disall!$A$2:$CY$349,COLUMN(disall!AZ92),FALSE))</f>
        <v>869.57</v>
      </c>
      <c r="BH93" s="8">
        <f>IF(ISNA(VLOOKUP($I93,disall!$A$2:$CY$349,COLUMN(disall!BA92),FALSE)),-9999,VLOOKUP($I93,disall!$A$2:$CY$349,COLUMN(disall!BA92),FALSE))</f>
        <v>16</v>
      </c>
      <c r="BI93" s="8">
        <f>IF(ISNA(VLOOKUP($I93,disall!$A$2:$CY$349,COLUMN(disall!BB92),FALSE)),-9999,VLOOKUP($I93,disall!$A$2:$CY$349,COLUMN(disall!BB92),FALSE))</f>
        <v>15</v>
      </c>
      <c r="BJ93" s="8">
        <f>IF(ISNA(VLOOKUP($I93,disall!$A$2:$CY$349,COLUMN(disall!BC92),FALSE)),-9999,VLOOKUP($I93,disall!$A$2:$CY$349,COLUMN(disall!BC92),FALSE))</f>
        <v>937.5</v>
      </c>
      <c r="BK93" s="8">
        <f>IF(ISNA(VLOOKUP($I93,disall!$A$2:$CY$349,COLUMN(disall!BD92),FALSE)),-9999,VLOOKUP($I93,disall!$A$2:$CY$349,COLUMN(disall!BD92),FALSE))</f>
        <v>16</v>
      </c>
      <c r="BL93" s="8">
        <f>IF(ISNA(VLOOKUP($I93,disall!$A$2:$CY$349,COLUMN(disall!BE92),FALSE)),-9999,VLOOKUP($I93,disall!$A$2:$CY$349,COLUMN(disall!BE92),FALSE))</f>
        <v>24</v>
      </c>
      <c r="BM93" s="8">
        <f>IF(ISNA(VLOOKUP($I93,disall!$A$2:$CY$349,COLUMN(disall!BF92),FALSE)),-9999,VLOOKUP($I93,disall!$A$2:$CY$349,COLUMN(disall!BF92),FALSE))</f>
        <v>1500</v>
      </c>
      <c r="BN93" s="8">
        <f>IF(ISNA(VLOOKUP($I93,disall!$A$2:$CY$349,COLUMN(disall!BG92),FALSE)),-9999,VLOOKUP($I93,disall!$A$2:$CY$349,COLUMN(disall!BG92),FALSE))</f>
        <v>22</v>
      </c>
      <c r="BO93" s="8">
        <f>IF(ISNA(VLOOKUP($I93,disall!$A$2:$CY$349,COLUMN(disall!BH92),FALSE)),-9999,VLOOKUP($I93,disall!$A$2:$CY$349,COLUMN(disall!BH92),FALSE))</f>
        <v>22</v>
      </c>
      <c r="BP93" s="8">
        <f>IF(ISNA(VLOOKUP($I93,disall!$A$2:$CY$349,COLUMN(disall!BI92),FALSE)),-9999,VLOOKUP($I93,disall!$A$2:$CY$349,COLUMN(disall!BI92),FALSE))</f>
        <v>1000</v>
      </c>
      <c r="BQ93" s="8">
        <f>IF(ISNA(VLOOKUP($I93,disall!$A$2:$CY$349,COLUMN(disall!BJ92),FALSE)),-9999,VLOOKUP($I93,disall!$A$2:$CY$349,COLUMN(disall!BJ92),FALSE))</f>
        <v>20</v>
      </c>
      <c r="BR93" s="8">
        <f>IF(ISNA(VLOOKUP($I93,disall!$A$2:$CY$349,COLUMN(disall!BK92),FALSE)),-9999,VLOOKUP($I93,disall!$A$2:$CY$349,COLUMN(disall!BK92),FALSE))</f>
        <v>18</v>
      </c>
      <c r="BS93" s="8">
        <f>IF(ISNA(VLOOKUP($I93,disall!$A$2:$CY$349,COLUMN(disall!BL92),FALSE)),-9999,VLOOKUP($I93,disall!$A$2:$CY$349,COLUMN(disall!BL92),FALSE))</f>
        <v>900</v>
      </c>
      <c r="BT93" s="8">
        <f>IF(ISNA(VLOOKUP($I93,disall!$A$2:$CY$349,COLUMN(disall!BM92),FALSE)),-9999,VLOOKUP($I93,disall!$A$2:$CY$349,COLUMN(disall!BM92),FALSE))</f>
        <v>16</v>
      </c>
      <c r="BU93" s="8">
        <f>IF(ISNA(VLOOKUP($I93,disall!$A$2:$CY$349,COLUMN(disall!BN92),FALSE)),-9999,VLOOKUP($I93,disall!$A$2:$CY$349,COLUMN(disall!BN92),FALSE))</f>
        <v>12</v>
      </c>
      <c r="BV93" s="8">
        <f>IF(ISNA(VLOOKUP($I93,disall!$A$2:$CY$349,COLUMN(disall!BO92),FALSE)),-9999,VLOOKUP($I93,disall!$A$2:$CY$349,COLUMN(disall!BO92),FALSE))</f>
        <v>750</v>
      </c>
      <c r="BW93" s="8">
        <f>IF(ISNA(VLOOKUP($I93,disall!$A$2:$CY$349,COLUMN(disall!BP92),FALSE)),-9999,VLOOKUP($I93,disall!$A$2:$CY$349,COLUMN(disall!BP92),FALSE))</f>
        <v>14</v>
      </c>
      <c r="BX93" s="8">
        <f>IF(ISNA(VLOOKUP($I93,disall!$A$2:$CY$349,COLUMN(disall!BQ92),FALSE)),-9999,VLOOKUP($I93,disall!$A$2:$CY$349,COLUMN(disall!BQ92),FALSE))</f>
        <v>14</v>
      </c>
      <c r="BY93" s="8">
        <f>IF(ISNA(VLOOKUP($I93,disall!$A$2:$CY$349,COLUMN(disall!BR92),FALSE)),-9999,VLOOKUP($I93,disall!$A$2:$CY$349,COLUMN(disall!BR92),FALSE))</f>
        <v>1000</v>
      </c>
      <c r="BZ93" s="8">
        <f>IF(ISNA(VLOOKUP($I93,disall!$A$2:$CY$349,COLUMN(disall!BS92),FALSE)),-9999,VLOOKUP($I93,disall!$A$2:$CY$349,COLUMN(disall!BS92),FALSE))</f>
        <v>15</v>
      </c>
      <c r="CA93" s="8">
        <f>IF(ISNA(VLOOKUP($I93,disall!$A$2:$CY$349,COLUMN(disall!BT92),FALSE)),-9999,VLOOKUP($I93,disall!$A$2:$CY$349,COLUMN(disall!BT92),FALSE))</f>
        <v>16</v>
      </c>
      <c r="CB93" s="8">
        <f>IF(ISNA(VLOOKUP($I93,disall!$A$2:$CY$349,COLUMN(disall!BU92),FALSE)),-9999,VLOOKUP($I93,disall!$A$2:$CY$349,COLUMN(disall!BU92),FALSE))</f>
        <v>1066.67</v>
      </c>
      <c r="CC93" s="8">
        <f>IF(ISNA(VLOOKUP($I93,disall!$A$2:$CY$349,COLUMN(disall!BV92),FALSE)),-9999,VLOOKUP($I93,disall!$A$2:$CY$349,COLUMN(disall!BV92),FALSE))</f>
        <v>15</v>
      </c>
      <c r="CD93" s="8">
        <f>IF(ISNA(VLOOKUP($I93,disall!$A$2:$CY$349,COLUMN(disall!BW92),FALSE)),-9999,VLOOKUP($I93,disall!$A$2:$CY$349,COLUMN(disall!BW92),FALSE))</f>
        <v>18</v>
      </c>
      <c r="CE93" s="8">
        <f>IF(ISNA(VLOOKUP($I93,disall!$A$2:$CY$349,COLUMN(disall!BX92),FALSE)),-9999,VLOOKUP($I93,disall!$A$2:$CY$349,COLUMN(disall!BX92),FALSE))</f>
        <v>1200</v>
      </c>
      <c r="CF93" s="8">
        <f>IF(ISNA(VLOOKUP($I93,disall!$A$2:$CY$349,COLUMN(disall!BY92),FALSE)),-9999,VLOOKUP($I93,disall!$A$2:$CY$349,COLUMN(disall!BY92),FALSE))</f>
        <v>11</v>
      </c>
      <c r="CG93" s="8">
        <f>IF(ISNA(VLOOKUP($I93,disall!$A$2:$CY$349,COLUMN(disall!BZ92),FALSE)),-9999,VLOOKUP($I93,disall!$A$2:$CY$349,COLUMN(disall!BZ92),FALSE))</f>
        <v>10</v>
      </c>
      <c r="CH93" s="8">
        <f>IF(ISNA(VLOOKUP($I93,disall!$A$2:$CY$349,COLUMN(disall!CA92),FALSE)),-9999,VLOOKUP($I93,disall!$A$2:$CY$349,COLUMN(disall!CA92),FALSE))</f>
        <v>909.09</v>
      </c>
      <c r="CI93" s="8">
        <f>IF(ISNA(VLOOKUP($I93,disall!$A$2:$CY$349,COLUMN(disall!CB92),FALSE)),-9999,VLOOKUP($I93,disall!$A$2:$CY$349,COLUMN(disall!CB92),FALSE))</f>
        <v>7</v>
      </c>
      <c r="CJ93" s="8">
        <f>IF(ISNA(VLOOKUP($I93,disall!$A$2:$CY$349,COLUMN(disall!CC92),FALSE)),-9999,VLOOKUP($I93,disall!$A$2:$CY$349,COLUMN(disall!CC92),FALSE))</f>
        <v>8</v>
      </c>
      <c r="CK93" s="8">
        <f>IF(ISNA(VLOOKUP($I93,disall!$A$2:$CY$349,COLUMN(disall!CD92),FALSE)),-9999,VLOOKUP($I93,disall!$A$2:$CY$349,COLUMN(disall!CD92),FALSE))</f>
        <v>1142.8599999999999</v>
      </c>
      <c r="CL93" s="8">
        <f>IF(ISNA(VLOOKUP($I93,disall!$A$2:$CY$349,COLUMN(disall!CE92),FALSE)),-9999,VLOOKUP($I93,disall!$A$2:$CY$349,COLUMN(disall!CE92),FALSE))</f>
        <v>4</v>
      </c>
      <c r="CM93" s="8">
        <f>IF(ISNA(VLOOKUP($I93,disall!$A$2:$CY$349,COLUMN(disall!CF92),FALSE)),-9999,VLOOKUP($I93,disall!$A$2:$CY$349,COLUMN(disall!CF92),FALSE))</f>
        <v>5</v>
      </c>
      <c r="CN93" s="8">
        <f>IF(ISNA(VLOOKUP($I93,disall!$A$2:$CY$349,COLUMN(disall!CG92),FALSE)),-9999,VLOOKUP($I93,disall!$A$2:$CY$349,COLUMN(disall!CG92),FALSE))</f>
        <v>1250</v>
      </c>
      <c r="CO93" s="8">
        <f>IF(ISNA(VLOOKUP($I93,disall!$A$2:$CY$349,COLUMN(disall!CH92),FALSE)),-9999,VLOOKUP($I93,disall!$A$2:$CY$349,COLUMN(disall!CH92),FALSE))</f>
        <v>3.4</v>
      </c>
      <c r="CP93" s="8">
        <f>IF(ISNA(VLOOKUP($I93,disall!$A$2:$CY$349,COLUMN(disall!CI92),FALSE)),-9999,VLOOKUP($I93,disall!$A$2:$CY$349,COLUMN(disall!CI92),FALSE))</f>
        <v>4</v>
      </c>
      <c r="CQ93" s="8">
        <f>IF(ISNA(VLOOKUP($I93,disall!$A$2:$CY$349,COLUMN(disall!CJ92),FALSE)),-9999,VLOOKUP($I93,disall!$A$2:$CY$349,COLUMN(disall!CJ92),FALSE))</f>
        <v>1176.47</v>
      </c>
      <c r="CR93" s="8">
        <f>IF(ISNA(VLOOKUP($I93,disall!$A$2:$CY$349,COLUMN(disall!CK92),FALSE)),-9999,VLOOKUP($I93,disall!$A$2:$CY$349,COLUMN(disall!CK92),FALSE))</f>
        <v>4</v>
      </c>
      <c r="CS93" s="8">
        <f>IF(ISNA(VLOOKUP($I93,disall!$A$2:$CY$349,COLUMN(disall!CL92),FALSE)),-9999,VLOOKUP($I93,disall!$A$2:$CY$349,COLUMN(disall!CL92),FALSE))</f>
        <v>4.5999999999999996</v>
      </c>
      <c r="CT93" s="8">
        <f>IF(ISNA(VLOOKUP($I93,disall!$A$2:$CY$349,COLUMN(disall!CM92),FALSE)),-9999,VLOOKUP($I93,disall!$A$2:$CY$349,COLUMN(disall!CM92),FALSE))</f>
        <v>1150</v>
      </c>
      <c r="CU93" s="8">
        <f>IF(ISNA(VLOOKUP($I93,disall!$A$2:$CY$349,COLUMN(disall!CN92),FALSE)),-9999,VLOOKUP($I93,disall!$A$2:$CY$349,COLUMN(disall!CN92),FALSE))</f>
        <v>4</v>
      </c>
      <c r="CV93" s="8">
        <f>IF(ISNA(VLOOKUP($I93,disall!$A$2:$CY$349,COLUMN(disall!CO92),FALSE)),-9999,VLOOKUP($I93,disall!$A$2:$CY$349,COLUMN(disall!CO92),FALSE))</f>
        <v>5</v>
      </c>
      <c r="CW93" s="8">
        <f>IF(ISNA(VLOOKUP($I93,disall!$A$2:$CY$349,COLUMN(disall!CP92),FALSE)),-9999,VLOOKUP($I93,disall!$A$2:$CY$349,COLUMN(disall!CP92),FALSE))</f>
        <v>1250</v>
      </c>
      <c r="CX93" s="8">
        <f>IF(ISNA(VLOOKUP($I93,disall!$A$2:$CY$349,COLUMN(disall!CQ92),FALSE)),-9999,VLOOKUP($I93,disall!$A$2:$CY$349,COLUMN(disall!CQ92),FALSE))</f>
        <v>3.6</v>
      </c>
      <c r="CY93" s="8">
        <f>IF(ISNA(VLOOKUP($I93,disall!$A$2:$CY$349,COLUMN(disall!CR92),FALSE)),-9999,VLOOKUP($I93,disall!$A$2:$CY$349,COLUMN(disall!CR92),FALSE))</f>
        <v>3.7</v>
      </c>
      <c r="CZ93" s="8">
        <f>IF(ISNA(VLOOKUP($I93,disall!$A$2:$CY$349,COLUMN(disall!CS92),FALSE)),-9999,VLOOKUP($I93,disall!$A$2:$CY$349,COLUMN(disall!CS92),FALSE))</f>
        <v>1027.78</v>
      </c>
      <c r="DA93" s="8">
        <f>IF(ISNA(VLOOKUP($I93,disall!$A$2:$CY$349,COLUMN(disall!CT92),FALSE)),-9999,VLOOKUP($I93,disall!$A$2:$CY$349,COLUMN(disall!CT92),FALSE))</f>
        <v>2</v>
      </c>
      <c r="DB93" s="8">
        <f>IF(ISNA(VLOOKUP($I93,disall!$A$2:$CY$349,COLUMN(disall!CU92),FALSE)),-9999,VLOOKUP($I93,disall!$A$2:$CY$349,COLUMN(disall!CU92),FALSE))</f>
        <v>2</v>
      </c>
      <c r="DC93" s="8">
        <f>IF(ISNA(VLOOKUP($I93,disall!$A$2:$CY$349,COLUMN(disall!CV92),FALSE)),-9999,VLOOKUP($I93,disall!$A$2:$CY$349,COLUMN(disall!CV92),FALSE))</f>
        <v>1000</v>
      </c>
      <c r="DD93" s="8">
        <f>IF(ISNA(VLOOKUP($I93,disall!$A$2:$CY$349,COLUMN(disall!CW92),FALSE)),-9999,VLOOKUP($I93,disall!$A$2:$CY$349,COLUMN(disall!CW92),FALSE))</f>
        <v>0</v>
      </c>
      <c r="DE93" s="8">
        <f>IF(ISNA(VLOOKUP($I93,disall!$A$2:$CY$349,COLUMN(disall!CX92),FALSE)),-9999,VLOOKUP($I93,disall!$A$2:$CY$349,COLUMN(disall!CX92),FALSE))</f>
        <v>0</v>
      </c>
      <c r="DF93" s="8">
        <f>IF(ISNA(VLOOKUP($I93,disall!$A$2:$CY$349,COLUMN(disall!CY92),FALSE)),-9999,VLOOKUP($I93,disall!$A$2:$CY$349,COLUMN(disall!CY92),FALSE))</f>
        <v>0</v>
      </c>
    </row>
    <row r="94" spans="1:110" x14ac:dyDescent="0.25">
      <c r="A94">
        <v>321</v>
      </c>
      <c r="B94" t="s">
        <v>8</v>
      </c>
      <c r="C94" t="s">
        <v>472</v>
      </c>
      <c r="D94" t="s">
        <v>120</v>
      </c>
      <c r="E94" t="s">
        <v>473</v>
      </c>
      <c r="F94" t="s">
        <v>444</v>
      </c>
      <c r="G94" t="s">
        <v>619</v>
      </c>
      <c r="H94">
        <v>1701</v>
      </c>
      <c r="I94">
        <f>IF(ISNA(VLOOKUP(H94,disall!$D$2:$L$349,1,FALSE)),H94,VLOOKUP(H94,disall!$D$2:$L$349,1,FALSE))</f>
        <v>1701</v>
      </c>
      <c r="J94">
        <f>IF(ISNA(VLOOKUP(H94,disall!$D$2:$L$349,1,FALSE)),"NA",VLOOKUP(H94,disall!$D$2:$L$349,2,FALSE))</f>
        <v>1701</v>
      </c>
      <c r="K94" t="str">
        <f>IF(ISNA(VLOOKUP(I94,disall!$A$2:$L$349,3,FALSE)),F94,VLOOKUP(I94,disall!$A$2:$L$349,3,FALSE))</f>
        <v>Ajmer</v>
      </c>
      <c r="L94" t="str">
        <f>IF(ISNA(VLOOKUP(I94,disall!$A$2:$L$349,12,FALSE)),"NA",VLOOKUP(I94,disall!$A$2:$L$349,12,FALSE))</f>
        <v>Ajmer</v>
      </c>
      <c r="M94">
        <f>IF(ISNA(VLOOKUP(I94,disall!$A$2:$M$349,6,FALSE)),"NA",VLOOKUP(I94,disall!$A$2:$M$349,6,FALSE))</f>
        <v>17</v>
      </c>
      <c r="N94">
        <f>IF(ISNA(VLOOKUP(I94,disall!$A$2:$M$349,7,FALSE)),"NA",VLOOKUP(I94,disall!$A$2:$M$349,7,FALSE))</f>
        <v>0.85614299999999999</v>
      </c>
      <c r="O94">
        <f>IF(ISNA(VLOOKUP(I94,disall!$A$2:$M$349,8,FALSE)),"NA",VLOOKUP(I94,disall!$A$2:$M$349,8,FALSE))</f>
        <v>6.1404100000000001</v>
      </c>
      <c r="P94" t="str">
        <f>IF(ISNA(VLOOKUP(I94,disall!$A$2:$M$349,9,FALSE)),"NA",VLOOKUP(I94,disall!$A$2:$M$349,9,FALSE))</f>
        <v>POLY</v>
      </c>
      <c r="Q94">
        <f>IF(ISNA(VLOOKUP(I94,disall!$A$2:$M$349,10,FALSE)),"NA",VLOOKUP(I94,disall!$A$2:$M$349,10,FALSE))</f>
        <v>356200100</v>
      </c>
      <c r="R94" t="str">
        <f>IF(ISNA(VLOOKUP(I94,disall!$A$2:$M$349,11,FALSE)),"NA",VLOOKUP(I94,disall!$A$2:$M$349,11,FALSE))</f>
        <v>Rajasthan</v>
      </c>
      <c r="S94" t="str">
        <f>IF(ISNA(VLOOKUP(I94,disall!$A$2:$M$349,12,FALSE)),"NA",VLOOKUP(I94,disall!$A$2:$M$349,12,FALSE))</f>
        <v>Ajmer</v>
      </c>
      <c r="T94">
        <f>IF(ISNA(VLOOKUP(I94,disall!$A$2:$M$349,13,FALSE)),"NA",VLOOKUP(I94,disall!$A$2:$M$349,13,FALSE))</f>
        <v>220</v>
      </c>
      <c r="U94" s="8">
        <f>IF(ISNA(VLOOKUP($I94,disall!$A$2:$CY$349,COLUMN(disall!N93),FALSE)),-9999,VLOOKUP($I94,disall!$A$2:$CY$349,COLUMN(disall!N93),FALSE))</f>
        <v>8</v>
      </c>
      <c r="V94" s="8">
        <f>IF(ISNA(VLOOKUP($I94,disall!$A$2:$CY$349,COLUMN(disall!O93),FALSE)),-9999,VLOOKUP($I94,disall!$A$2:$CY$349,COLUMN(disall!O93),FALSE))</f>
        <v>4</v>
      </c>
      <c r="W94" s="8">
        <f>IF(ISNA(VLOOKUP($I94,disall!$A$2:$CY$349,COLUMN(disall!P93),FALSE)),-9999,VLOOKUP($I94,disall!$A$2:$CY$349,COLUMN(disall!P93),FALSE))</f>
        <v>500</v>
      </c>
      <c r="X94" s="8">
        <f>IF(ISNA(VLOOKUP($I94,disall!$A$2:$CY$349,COLUMN(disall!Q93),FALSE)),-9999,VLOOKUP($I94,disall!$A$2:$CY$349,COLUMN(disall!Q93),FALSE))</f>
        <v>19</v>
      </c>
      <c r="Y94" s="8">
        <f>IF(ISNA(VLOOKUP($I94,disall!$A$2:$CY$349,COLUMN(disall!R93),FALSE)),-9999,VLOOKUP($I94,disall!$A$2:$CY$349,COLUMN(disall!R93),FALSE))</f>
        <v>12</v>
      </c>
      <c r="Z94" s="8">
        <f>IF(ISNA(VLOOKUP($I94,disall!$A$2:$CY$349,COLUMN(disall!S93),FALSE)),-9999,VLOOKUP($I94,disall!$A$2:$CY$349,COLUMN(disall!S93),FALSE))</f>
        <v>631.58000000000004</v>
      </c>
      <c r="AA94" s="8">
        <f>IF(ISNA(VLOOKUP($I94,disall!$A$2:$CY$349,COLUMN(disall!T93),FALSE)),-9999,VLOOKUP($I94,disall!$A$2:$CY$349,COLUMN(disall!T93),FALSE))</f>
        <v>24</v>
      </c>
      <c r="AB94" s="8">
        <f>IF(ISNA(VLOOKUP($I94,disall!$A$2:$CY$349,COLUMN(disall!U93),FALSE)),-9999,VLOOKUP($I94,disall!$A$2:$CY$349,COLUMN(disall!U93),FALSE))</f>
        <v>1</v>
      </c>
      <c r="AC94" s="8">
        <f>IF(ISNA(VLOOKUP($I94,disall!$A$2:$CY$349,COLUMN(disall!V93),FALSE)),-9999,VLOOKUP($I94,disall!$A$2:$CY$349,COLUMN(disall!V93),FALSE))</f>
        <v>41.67</v>
      </c>
      <c r="AD94" s="8">
        <f>IF(ISNA(VLOOKUP($I94,disall!$A$2:$CY$349,COLUMN(disall!W93),FALSE)),-9999,VLOOKUP($I94,disall!$A$2:$CY$349,COLUMN(disall!W93),FALSE))</f>
        <v>10</v>
      </c>
      <c r="AE94" s="8">
        <f>IF(ISNA(VLOOKUP($I94,disall!$A$2:$CY$349,COLUMN(disall!X93),FALSE)),-9999,VLOOKUP($I94,disall!$A$2:$CY$349,COLUMN(disall!X93),FALSE))</f>
        <v>2</v>
      </c>
      <c r="AF94" s="8">
        <f>IF(ISNA(VLOOKUP($I94,disall!$A$2:$CY$349,COLUMN(disall!Y93),FALSE)),-9999,VLOOKUP($I94,disall!$A$2:$CY$349,COLUMN(disall!Y93),FALSE))</f>
        <v>200</v>
      </c>
      <c r="AG94" s="8">
        <f>IF(ISNA(VLOOKUP($I94,disall!$A$2:$CY$349,COLUMN(disall!Z93),FALSE)),-9999,VLOOKUP($I94,disall!$A$2:$CY$349,COLUMN(disall!Z93),FALSE))</f>
        <v>8</v>
      </c>
      <c r="AH94" s="8">
        <f>IF(ISNA(VLOOKUP($I94,disall!$A$2:$CY$349,COLUMN(disall!AA93),FALSE)),-9999,VLOOKUP($I94,disall!$A$2:$CY$349,COLUMN(disall!AA93),FALSE))</f>
        <v>5</v>
      </c>
      <c r="AI94" s="8">
        <f>IF(ISNA(VLOOKUP($I94,disall!$A$2:$CY$349,COLUMN(disall!AB93),FALSE)),-9999,VLOOKUP($I94,disall!$A$2:$CY$349,COLUMN(disall!AB93),FALSE))</f>
        <v>625</v>
      </c>
      <c r="AJ94" s="8">
        <f>IF(ISNA(VLOOKUP($I94,disall!$A$2:$CY$349,COLUMN(disall!AC93),FALSE)),-9999,VLOOKUP($I94,disall!$A$2:$CY$349,COLUMN(disall!AC93),FALSE))</f>
        <v>13</v>
      </c>
      <c r="AK94" s="8">
        <f>IF(ISNA(VLOOKUP($I94,disall!$A$2:$CY$349,COLUMN(disall!AD93),FALSE)),-9999,VLOOKUP($I94,disall!$A$2:$CY$349,COLUMN(disall!AD93),FALSE))</f>
        <v>10</v>
      </c>
      <c r="AL94" s="8">
        <f>IF(ISNA(VLOOKUP($I94,disall!$A$2:$CY$349,COLUMN(disall!AE93),FALSE)),-9999,VLOOKUP($I94,disall!$A$2:$CY$349,COLUMN(disall!AE93),FALSE))</f>
        <v>769.23</v>
      </c>
      <c r="AM94" s="8">
        <f>IF(ISNA(VLOOKUP($I94,disall!$A$2:$CY$349,COLUMN(disall!AF93),FALSE)),-9999,VLOOKUP($I94,disall!$A$2:$CY$349,COLUMN(disall!AF93),FALSE))</f>
        <v>26</v>
      </c>
      <c r="AN94" s="8">
        <f>IF(ISNA(VLOOKUP($I94,disall!$A$2:$CY$349,COLUMN(disall!AG93),FALSE)),-9999,VLOOKUP($I94,disall!$A$2:$CY$349,COLUMN(disall!AG93),FALSE))</f>
        <v>1.3</v>
      </c>
      <c r="AO94" s="8">
        <f>IF(ISNA(VLOOKUP($I94,disall!$A$2:$CY$349,COLUMN(disall!AH93),FALSE)),-9999,VLOOKUP($I94,disall!$A$2:$CY$349,COLUMN(disall!AH93),FALSE))</f>
        <v>50</v>
      </c>
      <c r="AP94" s="8">
        <f>IF(ISNA(VLOOKUP($I94,disall!$A$2:$CY$349,COLUMN(disall!AI93),FALSE)),-9999,VLOOKUP($I94,disall!$A$2:$CY$349,COLUMN(disall!AI93),FALSE))</f>
        <v>12</v>
      </c>
      <c r="AQ94" s="8">
        <f>IF(ISNA(VLOOKUP($I94,disall!$A$2:$CY$349,COLUMN(disall!AJ93),FALSE)),-9999,VLOOKUP($I94,disall!$A$2:$CY$349,COLUMN(disall!AJ93),FALSE))</f>
        <v>5</v>
      </c>
      <c r="AR94" s="8">
        <f>IF(ISNA(VLOOKUP($I94,disall!$A$2:$CY$349,COLUMN(disall!AK93),FALSE)),-9999,VLOOKUP($I94,disall!$A$2:$CY$349,COLUMN(disall!AK93),FALSE))</f>
        <v>416.67</v>
      </c>
      <c r="AS94" s="8">
        <f>IF(ISNA(VLOOKUP($I94,disall!$A$2:$CY$349,COLUMN(disall!AL93),FALSE)),-9999,VLOOKUP($I94,disall!$A$2:$CY$349,COLUMN(disall!AL93),FALSE))</f>
        <v>26</v>
      </c>
      <c r="AT94" s="8">
        <f>IF(ISNA(VLOOKUP($I94,disall!$A$2:$CY$349,COLUMN(disall!AM93),FALSE)),-9999,VLOOKUP($I94,disall!$A$2:$CY$349,COLUMN(disall!AM93),FALSE))</f>
        <v>5</v>
      </c>
      <c r="AU94" s="8">
        <f>IF(ISNA(VLOOKUP($I94,disall!$A$2:$CY$349,COLUMN(disall!AN93),FALSE)),-9999,VLOOKUP($I94,disall!$A$2:$CY$349,COLUMN(disall!AN93),FALSE))</f>
        <v>192.31</v>
      </c>
      <c r="AV94" s="8">
        <f>IF(ISNA(VLOOKUP($I94,disall!$A$2:$CY$349,COLUMN(disall!AO93),FALSE)),-9999,VLOOKUP($I94,disall!$A$2:$CY$349,COLUMN(disall!AO93),FALSE))</f>
        <v>22.1</v>
      </c>
      <c r="AW94" s="8">
        <f>IF(ISNA(VLOOKUP($I94,disall!$A$2:$CY$349,COLUMN(disall!AP93),FALSE)),-9999,VLOOKUP($I94,disall!$A$2:$CY$349,COLUMN(disall!AP93),FALSE))</f>
        <v>7.2</v>
      </c>
      <c r="AX94" s="8">
        <f>IF(ISNA(VLOOKUP($I94,disall!$A$2:$CY$349,COLUMN(disall!AQ93),FALSE)),-9999,VLOOKUP($I94,disall!$A$2:$CY$349,COLUMN(disall!AQ93),FALSE))</f>
        <v>325.79000000000002</v>
      </c>
      <c r="AY94" s="8">
        <f>IF(ISNA(VLOOKUP($I94,disall!$A$2:$CY$349,COLUMN(disall!AR93),FALSE)),-9999,VLOOKUP($I94,disall!$A$2:$CY$349,COLUMN(disall!AR93),FALSE))</f>
        <v>20.3</v>
      </c>
      <c r="AZ94" s="8">
        <f>IF(ISNA(VLOOKUP($I94,disall!$A$2:$CY$349,COLUMN(disall!AS93),FALSE)),-9999,VLOOKUP($I94,disall!$A$2:$CY$349,COLUMN(disall!AS93),FALSE))</f>
        <v>8.8000000000000007</v>
      </c>
      <c r="BA94" s="8">
        <f>IF(ISNA(VLOOKUP($I94,disall!$A$2:$CY$349,COLUMN(disall!AT93),FALSE)),-9999,VLOOKUP($I94,disall!$A$2:$CY$349,COLUMN(disall!AT93),FALSE))</f>
        <v>433.5</v>
      </c>
      <c r="BB94" s="8">
        <f>IF(ISNA(VLOOKUP($I94,disall!$A$2:$CY$349,COLUMN(disall!AU93),FALSE)),-9999,VLOOKUP($I94,disall!$A$2:$CY$349,COLUMN(disall!AU93),FALSE))</f>
        <v>20.8</v>
      </c>
      <c r="BC94" s="8">
        <f>IF(ISNA(VLOOKUP($I94,disall!$A$2:$CY$349,COLUMN(disall!AV93),FALSE)),-9999,VLOOKUP($I94,disall!$A$2:$CY$349,COLUMN(disall!AV93),FALSE))</f>
        <v>8.5</v>
      </c>
      <c r="BD94" s="8">
        <f>IF(ISNA(VLOOKUP($I94,disall!$A$2:$CY$349,COLUMN(disall!AW93),FALSE)),-9999,VLOOKUP($I94,disall!$A$2:$CY$349,COLUMN(disall!AW93),FALSE))</f>
        <v>408.65</v>
      </c>
      <c r="BE94" s="8">
        <f>IF(ISNA(VLOOKUP($I94,disall!$A$2:$CY$349,COLUMN(disall!AX93),FALSE)),-9999,VLOOKUP($I94,disall!$A$2:$CY$349,COLUMN(disall!AX93),FALSE))</f>
        <v>30.5</v>
      </c>
      <c r="BF94" s="8">
        <f>IF(ISNA(VLOOKUP($I94,disall!$A$2:$CY$349,COLUMN(disall!AY93),FALSE)),-9999,VLOOKUP($I94,disall!$A$2:$CY$349,COLUMN(disall!AY93),FALSE))</f>
        <v>15.5</v>
      </c>
      <c r="BG94" s="8">
        <f>IF(ISNA(VLOOKUP($I94,disall!$A$2:$CY$349,COLUMN(disall!AZ93),FALSE)),-9999,VLOOKUP($I94,disall!$A$2:$CY$349,COLUMN(disall!AZ93),FALSE))</f>
        <v>508.2</v>
      </c>
      <c r="BH94" s="8">
        <f>IF(ISNA(VLOOKUP($I94,disall!$A$2:$CY$349,COLUMN(disall!BA93),FALSE)),-9999,VLOOKUP($I94,disall!$A$2:$CY$349,COLUMN(disall!BA93),FALSE))</f>
        <v>23.3</v>
      </c>
      <c r="BI94" s="8">
        <f>IF(ISNA(VLOOKUP($I94,disall!$A$2:$CY$349,COLUMN(disall!BB93),FALSE)),-9999,VLOOKUP($I94,disall!$A$2:$CY$349,COLUMN(disall!BB93),FALSE))</f>
        <v>6.2</v>
      </c>
      <c r="BJ94" s="8">
        <f>IF(ISNA(VLOOKUP($I94,disall!$A$2:$CY$349,COLUMN(disall!BC93),FALSE)),-9999,VLOOKUP($I94,disall!$A$2:$CY$349,COLUMN(disall!BC93),FALSE))</f>
        <v>266.08999999999997</v>
      </c>
      <c r="BK94" s="8">
        <f>IF(ISNA(VLOOKUP($I94,disall!$A$2:$CY$349,COLUMN(disall!BD93),FALSE)),-9999,VLOOKUP($I94,disall!$A$2:$CY$349,COLUMN(disall!BD93),FALSE))</f>
        <v>16.899999999999999</v>
      </c>
      <c r="BL94" s="8">
        <f>IF(ISNA(VLOOKUP($I94,disall!$A$2:$CY$349,COLUMN(disall!BE93),FALSE)),-9999,VLOOKUP($I94,disall!$A$2:$CY$349,COLUMN(disall!BE93),FALSE))</f>
        <v>10.7</v>
      </c>
      <c r="BM94" s="8">
        <f>IF(ISNA(VLOOKUP($I94,disall!$A$2:$CY$349,COLUMN(disall!BF93),FALSE)),-9999,VLOOKUP($I94,disall!$A$2:$CY$349,COLUMN(disall!BF93),FALSE))</f>
        <v>633.14</v>
      </c>
      <c r="BN94" s="8">
        <f>IF(ISNA(VLOOKUP($I94,disall!$A$2:$CY$349,COLUMN(disall!BG93),FALSE)),-9999,VLOOKUP($I94,disall!$A$2:$CY$349,COLUMN(disall!BG93),FALSE))</f>
        <v>12.9</v>
      </c>
      <c r="BO94" s="8">
        <f>IF(ISNA(VLOOKUP($I94,disall!$A$2:$CY$349,COLUMN(disall!BH93),FALSE)),-9999,VLOOKUP($I94,disall!$A$2:$CY$349,COLUMN(disall!BH93),FALSE))</f>
        <v>10.3</v>
      </c>
      <c r="BP94" s="8">
        <f>IF(ISNA(VLOOKUP($I94,disall!$A$2:$CY$349,COLUMN(disall!BI93),FALSE)),-9999,VLOOKUP($I94,disall!$A$2:$CY$349,COLUMN(disall!BI93),FALSE))</f>
        <v>798.45</v>
      </c>
      <c r="BQ94" s="8">
        <f>IF(ISNA(VLOOKUP($I94,disall!$A$2:$CY$349,COLUMN(disall!BJ93),FALSE)),-9999,VLOOKUP($I94,disall!$A$2:$CY$349,COLUMN(disall!BJ93),FALSE))</f>
        <v>14.8</v>
      </c>
      <c r="BR94" s="8">
        <f>IF(ISNA(VLOOKUP($I94,disall!$A$2:$CY$349,COLUMN(disall!BK93),FALSE)),-9999,VLOOKUP($I94,disall!$A$2:$CY$349,COLUMN(disall!BK93),FALSE))</f>
        <v>6.9</v>
      </c>
      <c r="BS94" s="8">
        <f>IF(ISNA(VLOOKUP($I94,disall!$A$2:$CY$349,COLUMN(disall!BL93),FALSE)),-9999,VLOOKUP($I94,disall!$A$2:$CY$349,COLUMN(disall!BL93),FALSE))</f>
        <v>466.22</v>
      </c>
      <c r="BT94" s="8">
        <f>IF(ISNA(VLOOKUP($I94,disall!$A$2:$CY$349,COLUMN(disall!BM93),FALSE)),-9999,VLOOKUP($I94,disall!$A$2:$CY$349,COLUMN(disall!BM93),FALSE))</f>
        <v>14.6</v>
      </c>
      <c r="BU94" s="8">
        <f>IF(ISNA(VLOOKUP($I94,disall!$A$2:$CY$349,COLUMN(disall!BN93),FALSE)),-9999,VLOOKUP($I94,disall!$A$2:$CY$349,COLUMN(disall!BN93),FALSE))</f>
        <v>11.3</v>
      </c>
      <c r="BV94" s="8">
        <f>IF(ISNA(VLOOKUP($I94,disall!$A$2:$CY$349,COLUMN(disall!BO93),FALSE)),-9999,VLOOKUP($I94,disall!$A$2:$CY$349,COLUMN(disall!BO93),FALSE))</f>
        <v>773.97</v>
      </c>
      <c r="BW94" s="8">
        <f>IF(ISNA(VLOOKUP($I94,disall!$A$2:$CY$349,COLUMN(disall!BP93),FALSE)),-9999,VLOOKUP($I94,disall!$A$2:$CY$349,COLUMN(disall!BP93),FALSE))</f>
        <v>8.1</v>
      </c>
      <c r="BX94" s="8">
        <f>IF(ISNA(VLOOKUP($I94,disall!$A$2:$CY$349,COLUMN(disall!BQ93),FALSE)),-9999,VLOOKUP($I94,disall!$A$2:$CY$349,COLUMN(disall!BQ93),FALSE))</f>
        <v>2.8</v>
      </c>
      <c r="BY94" s="8">
        <f>IF(ISNA(VLOOKUP($I94,disall!$A$2:$CY$349,COLUMN(disall!BR93),FALSE)),-9999,VLOOKUP($I94,disall!$A$2:$CY$349,COLUMN(disall!BR93),FALSE))</f>
        <v>345.68</v>
      </c>
      <c r="BZ94" s="8">
        <f>IF(ISNA(VLOOKUP($I94,disall!$A$2:$CY$349,COLUMN(disall!BS93),FALSE)),-9999,VLOOKUP($I94,disall!$A$2:$CY$349,COLUMN(disall!BS93),FALSE))</f>
        <v>6.4</v>
      </c>
      <c r="CA94" s="8">
        <f>IF(ISNA(VLOOKUP($I94,disall!$A$2:$CY$349,COLUMN(disall!BT93),FALSE)),-9999,VLOOKUP($I94,disall!$A$2:$CY$349,COLUMN(disall!BT93),FALSE))</f>
        <v>1.5</v>
      </c>
      <c r="CB94" s="8">
        <f>IF(ISNA(VLOOKUP($I94,disall!$A$2:$CY$349,COLUMN(disall!BU93),FALSE)),-9999,VLOOKUP($I94,disall!$A$2:$CY$349,COLUMN(disall!BU93),FALSE))</f>
        <v>234.38</v>
      </c>
      <c r="CC94" s="8">
        <f>IF(ISNA(VLOOKUP($I94,disall!$A$2:$CY$349,COLUMN(disall!BV93),FALSE)),-9999,VLOOKUP($I94,disall!$A$2:$CY$349,COLUMN(disall!BV93),FALSE))</f>
        <v>4.4000000000000004</v>
      </c>
      <c r="CD94" s="8">
        <f>IF(ISNA(VLOOKUP($I94,disall!$A$2:$CY$349,COLUMN(disall!BW93),FALSE)),-9999,VLOOKUP($I94,disall!$A$2:$CY$349,COLUMN(disall!BW93),FALSE))</f>
        <v>0.5</v>
      </c>
      <c r="CE94" s="8">
        <f>IF(ISNA(VLOOKUP($I94,disall!$A$2:$CY$349,COLUMN(disall!BX93),FALSE)),-9999,VLOOKUP($I94,disall!$A$2:$CY$349,COLUMN(disall!BX93),FALSE))</f>
        <v>113.64</v>
      </c>
      <c r="CF94" s="8">
        <f>IF(ISNA(VLOOKUP($I94,disall!$A$2:$CY$349,COLUMN(disall!BY93),FALSE)),-9999,VLOOKUP($I94,disall!$A$2:$CY$349,COLUMN(disall!BY93),FALSE))</f>
        <v>3</v>
      </c>
      <c r="CG94" s="8">
        <f>IF(ISNA(VLOOKUP($I94,disall!$A$2:$CY$349,COLUMN(disall!BZ93),FALSE)),-9999,VLOOKUP($I94,disall!$A$2:$CY$349,COLUMN(disall!BZ93),FALSE))</f>
        <v>1</v>
      </c>
      <c r="CH94" s="8">
        <f>IF(ISNA(VLOOKUP($I94,disall!$A$2:$CY$349,COLUMN(disall!CA93),FALSE)),-9999,VLOOKUP($I94,disall!$A$2:$CY$349,COLUMN(disall!CA93),FALSE))</f>
        <v>333.33</v>
      </c>
      <c r="CI94" s="8">
        <f>IF(ISNA(VLOOKUP($I94,disall!$A$2:$CY$349,COLUMN(disall!CB93),FALSE)),-9999,VLOOKUP($I94,disall!$A$2:$CY$349,COLUMN(disall!CB93),FALSE))</f>
        <v>2.6</v>
      </c>
      <c r="CJ94" s="8">
        <f>IF(ISNA(VLOOKUP($I94,disall!$A$2:$CY$349,COLUMN(disall!CC93),FALSE)),-9999,VLOOKUP($I94,disall!$A$2:$CY$349,COLUMN(disall!CC93),FALSE))</f>
        <v>0.8</v>
      </c>
      <c r="CK94" s="8">
        <f>IF(ISNA(VLOOKUP($I94,disall!$A$2:$CY$349,COLUMN(disall!CD93),FALSE)),-9999,VLOOKUP($I94,disall!$A$2:$CY$349,COLUMN(disall!CD93),FALSE))</f>
        <v>307.69</v>
      </c>
      <c r="CL94" s="8">
        <f>IF(ISNA(VLOOKUP($I94,disall!$A$2:$CY$349,COLUMN(disall!CE93),FALSE)),-9999,VLOOKUP($I94,disall!$A$2:$CY$349,COLUMN(disall!CE93),FALSE))</f>
        <v>5.7</v>
      </c>
      <c r="CM94" s="8">
        <f>IF(ISNA(VLOOKUP($I94,disall!$A$2:$CY$349,COLUMN(disall!CF93),FALSE)),-9999,VLOOKUP($I94,disall!$A$2:$CY$349,COLUMN(disall!CF93),FALSE))</f>
        <v>3.4</v>
      </c>
      <c r="CN94" s="8">
        <f>IF(ISNA(VLOOKUP($I94,disall!$A$2:$CY$349,COLUMN(disall!CG93),FALSE)),-9999,VLOOKUP($I94,disall!$A$2:$CY$349,COLUMN(disall!CG93),FALSE))</f>
        <v>596.49</v>
      </c>
      <c r="CO94" s="8">
        <f>IF(ISNA(VLOOKUP($I94,disall!$A$2:$CY$349,COLUMN(disall!CH93),FALSE)),-9999,VLOOKUP($I94,disall!$A$2:$CY$349,COLUMN(disall!CH93),FALSE))</f>
        <v>5.18</v>
      </c>
      <c r="CP94" s="8">
        <f>IF(ISNA(VLOOKUP($I94,disall!$A$2:$CY$349,COLUMN(disall!CI93),FALSE)),-9999,VLOOKUP($I94,disall!$A$2:$CY$349,COLUMN(disall!CI93),FALSE))</f>
        <v>2.29</v>
      </c>
      <c r="CQ94" s="8">
        <f>IF(ISNA(VLOOKUP($I94,disall!$A$2:$CY$349,COLUMN(disall!CJ93),FALSE)),-9999,VLOOKUP($I94,disall!$A$2:$CY$349,COLUMN(disall!CJ93),FALSE))</f>
        <v>442.08</v>
      </c>
      <c r="CR94" s="8">
        <f>IF(ISNA(VLOOKUP($I94,disall!$A$2:$CY$349,COLUMN(disall!CK93),FALSE)),-9999,VLOOKUP($I94,disall!$A$2:$CY$349,COLUMN(disall!CK93),FALSE))</f>
        <v>5.47</v>
      </c>
      <c r="CS94" s="8">
        <f>IF(ISNA(VLOOKUP($I94,disall!$A$2:$CY$349,COLUMN(disall!CL93),FALSE)),-9999,VLOOKUP($I94,disall!$A$2:$CY$349,COLUMN(disall!CL93),FALSE))</f>
        <v>1.1499999999999999</v>
      </c>
      <c r="CT94" s="8">
        <f>IF(ISNA(VLOOKUP($I94,disall!$A$2:$CY$349,COLUMN(disall!CM93),FALSE)),-9999,VLOOKUP($I94,disall!$A$2:$CY$349,COLUMN(disall!CM93),FALSE))</f>
        <v>210.24</v>
      </c>
      <c r="CU94" s="8">
        <f>IF(ISNA(VLOOKUP($I94,disall!$A$2:$CY$349,COLUMN(disall!CN93),FALSE)),-9999,VLOOKUP($I94,disall!$A$2:$CY$349,COLUMN(disall!CN93),FALSE))</f>
        <v>4.83</v>
      </c>
      <c r="CV94" s="8">
        <f>IF(ISNA(VLOOKUP($I94,disall!$A$2:$CY$349,COLUMN(disall!CO93),FALSE)),-9999,VLOOKUP($I94,disall!$A$2:$CY$349,COLUMN(disall!CO93),FALSE))</f>
        <v>2.8</v>
      </c>
      <c r="CW94" s="8">
        <f>IF(ISNA(VLOOKUP($I94,disall!$A$2:$CY$349,COLUMN(disall!CP93),FALSE)),-9999,VLOOKUP($I94,disall!$A$2:$CY$349,COLUMN(disall!CP93),FALSE))</f>
        <v>579.71</v>
      </c>
      <c r="CX94" s="8">
        <f>IF(ISNA(VLOOKUP($I94,disall!$A$2:$CY$349,COLUMN(disall!CQ93),FALSE)),-9999,VLOOKUP($I94,disall!$A$2:$CY$349,COLUMN(disall!CQ93),FALSE))</f>
        <v>8.43</v>
      </c>
      <c r="CY94" s="8">
        <f>IF(ISNA(VLOOKUP($I94,disall!$A$2:$CY$349,COLUMN(disall!CR93),FALSE)),-9999,VLOOKUP($I94,disall!$A$2:$CY$349,COLUMN(disall!CR93),FALSE))</f>
        <v>1.54</v>
      </c>
      <c r="CZ94" s="8">
        <f>IF(ISNA(VLOOKUP($I94,disall!$A$2:$CY$349,COLUMN(disall!CS93),FALSE)),-9999,VLOOKUP($I94,disall!$A$2:$CY$349,COLUMN(disall!CS93),FALSE))</f>
        <v>182.68</v>
      </c>
      <c r="DA94" s="8">
        <f>IF(ISNA(VLOOKUP($I94,disall!$A$2:$CY$349,COLUMN(disall!CT93),FALSE)),-9999,VLOOKUP($I94,disall!$A$2:$CY$349,COLUMN(disall!CT93),FALSE))</f>
        <v>4.97</v>
      </c>
      <c r="DB94" s="8">
        <f>IF(ISNA(VLOOKUP($I94,disall!$A$2:$CY$349,COLUMN(disall!CU93),FALSE)),-9999,VLOOKUP($I94,disall!$A$2:$CY$349,COLUMN(disall!CU93),FALSE))</f>
        <v>1.76</v>
      </c>
      <c r="DC94" s="8">
        <f>IF(ISNA(VLOOKUP($I94,disall!$A$2:$CY$349,COLUMN(disall!CV93),FALSE)),-9999,VLOOKUP($I94,disall!$A$2:$CY$349,COLUMN(disall!CV93),FALSE))</f>
        <v>354.12</v>
      </c>
      <c r="DD94" s="8">
        <f>IF(ISNA(VLOOKUP($I94,disall!$A$2:$CY$349,COLUMN(disall!CW93),FALSE)),-9999,VLOOKUP($I94,disall!$A$2:$CY$349,COLUMN(disall!CW93),FALSE))</f>
        <v>0</v>
      </c>
      <c r="DE94" s="8">
        <f>IF(ISNA(VLOOKUP($I94,disall!$A$2:$CY$349,COLUMN(disall!CX93),FALSE)),-9999,VLOOKUP($I94,disall!$A$2:$CY$349,COLUMN(disall!CX93),FALSE))</f>
        <v>0</v>
      </c>
      <c r="DF94" s="8">
        <f>IF(ISNA(VLOOKUP($I94,disall!$A$2:$CY$349,COLUMN(disall!CY93),FALSE)),-9999,VLOOKUP($I94,disall!$A$2:$CY$349,COLUMN(disall!CY93),FALSE))</f>
        <v>0</v>
      </c>
    </row>
    <row r="95" spans="1:110" x14ac:dyDescent="0.25">
      <c r="A95">
        <v>322</v>
      </c>
      <c r="B95" t="s">
        <v>8</v>
      </c>
      <c r="C95" t="s">
        <v>472</v>
      </c>
      <c r="D95" t="s">
        <v>120</v>
      </c>
      <c r="E95" t="s">
        <v>473</v>
      </c>
      <c r="F95" t="s">
        <v>151</v>
      </c>
      <c r="G95" t="s">
        <v>620</v>
      </c>
      <c r="H95">
        <v>1702</v>
      </c>
      <c r="I95">
        <f>IF(ISNA(VLOOKUP(H95,disall!$D$2:$L$349,1,FALSE)),H95,VLOOKUP(H95,disall!$D$2:$L$349,1,FALSE))</f>
        <v>1702</v>
      </c>
      <c r="J95">
        <f>IF(ISNA(VLOOKUP(H95,disall!$D$2:$L$349,1,FALSE)),"NA",VLOOKUP(H95,disall!$D$2:$L$349,2,FALSE))</f>
        <v>1702</v>
      </c>
      <c r="K95" t="str">
        <f>IF(ISNA(VLOOKUP(I95,disall!$A$2:$L$349,3,FALSE)),F95,VLOOKUP(I95,disall!$A$2:$L$349,3,FALSE))</f>
        <v>Alwar</v>
      </c>
      <c r="L95" t="str">
        <f>IF(ISNA(VLOOKUP(I95,disall!$A$2:$L$349,12,FALSE)),"NA",VLOOKUP(I95,disall!$A$2:$L$349,12,FALSE))</f>
        <v>Alwar</v>
      </c>
      <c r="M95">
        <f>IF(ISNA(VLOOKUP(I95,disall!$A$2:$M$349,6,FALSE)),"NA",VLOOKUP(I95,disall!$A$2:$M$349,6,FALSE))</f>
        <v>17</v>
      </c>
      <c r="N95">
        <f>IF(ISNA(VLOOKUP(I95,disall!$A$2:$M$349,7,FALSE)),"NA",VLOOKUP(I95,disall!$A$2:$M$349,7,FALSE))</f>
        <v>0.741309</v>
      </c>
      <c r="O95">
        <f>IF(ISNA(VLOOKUP(I95,disall!$A$2:$M$349,8,FALSE)),"NA",VLOOKUP(I95,disall!$A$2:$M$349,8,FALSE))</f>
        <v>5.7049130000000003</v>
      </c>
      <c r="P95" t="str">
        <f>IF(ISNA(VLOOKUP(I95,disall!$A$2:$M$349,9,FALSE)),"NA",VLOOKUP(I95,disall!$A$2:$M$349,9,FALSE))</f>
        <v>POLY</v>
      </c>
      <c r="Q95">
        <f>IF(ISNA(VLOOKUP(I95,disall!$A$2:$M$349,10,FALSE)),"NA",VLOOKUP(I95,disall!$A$2:$M$349,10,FALSE))</f>
        <v>356200200</v>
      </c>
      <c r="R95" t="str">
        <f>IF(ISNA(VLOOKUP(I95,disall!$A$2:$M$349,11,FALSE)),"NA",VLOOKUP(I95,disall!$A$2:$M$349,11,FALSE))</f>
        <v>Rajasthan</v>
      </c>
      <c r="S95" t="str">
        <f>IF(ISNA(VLOOKUP(I95,disall!$A$2:$M$349,12,FALSE)),"NA",VLOOKUP(I95,disall!$A$2:$M$349,12,FALSE))</f>
        <v>Alwar</v>
      </c>
      <c r="T95">
        <f>IF(ISNA(VLOOKUP(I95,disall!$A$2:$M$349,13,FALSE)),"NA",VLOOKUP(I95,disall!$A$2:$M$349,13,FALSE))</f>
        <v>221</v>
      </c>
      <c r="U95" s="8">
        <f>IF(ISNA(VLOOKUP($I95,disall!$A$2:$CY$349,COLUMN(disall!N94),FALSE)),-9999,VLOOKUP($I95,disall!$A$2:$CY$349,COLUMN(disall!N94),FALSE))</f>
        <v>0</v>
      </c>
      <c r="V95" s="8">
        <f>IF(ISNA(VLOOKUP($I95,disall!$A$2:$CY$349,COLUMN(disall!O94),FALSE)),-9999,VLOOKUP($I95,disall!$A$2:$CY$349,COLUMN(disall!O94),FALSE))</f>
        <v>0</v>
      </c>
      <c r="W95" s="8">
        <f>IF(ISNA(VLOOKUP($I95,disall!$A$2:$CY$349,COLUMN(disall!P94),FALSE)),-9999,VLOOKUP($I95,disall!$A$2:$CY$349,COLUMN(disall!P94),FALSE))</f>
        <v>0</v>
      </c>
      <c r="X95" s="8">
        <f>IF(ISNA(VLOOKUP($I95,disall!$A$2:$CY$349,COLUMN(disall!Q94),FALSE)),-9999,VLOOKUP($I95,disall!$A$2:$CY$349,COLUMN(disall!Q94),FALSE))</f>
        <v>2</v>
      </c>
      <c r="Y95" s="8">
        <f>IF(ISNA(VLOOKUP($I95,disall!$A$2:$CY$349,COLUMN(disall!R94),FALSE)),-9999,VLOOKUP($I95,disall!$A$2:$CY$349,COLUMN(disall!R94),FALSE))</f>
        <v>2</v>
      </c>
      <c r="Z95" s="8">
        <f>IF(ISNA(VLOOKUP($I95,disall!$A$2:$CY$349,COLUMN(disall!S94),FALSE)),-9999,VLOOKUP($I95,disall!$A$2:$CY$349,COLUMN(disall!S94),FALSE))</f>
        <v>1000</v>
      </c>
      <c r="AA95" s="8">
        <f>IF(ISNA(VLOOKUP($I95,disall!$A$2:$CY$349,COLUMN(disall!T94),FALSE)),-9999,VLOOKUP($I95,disall!$A$2:$CY$349,COLUMN(disall!T94),FALSE))</f>
        <v>1.1000000000000001</v>
      </c>
      <c r="AB95" s="8">
        <f>IF(ISNA(VLOOKUP($I95,disall!$A$2:$CY$349,COLUMN(disall!U94),FALSE)),-9999,VLOOKUP($I95,disall!$A$2:$CY$349,COLUMN(disall!U94),FALSE))</f>
        <v>1</v>
      </c>
      <c r="AC95" s="8">
        <f>IF(ISNA(VLOOKUP($I95,disall!$A$2:$CY$349,COLUMN(disall!V94),FALSE)),-9999,VLOOKUP($I95,disall!$A$2:$CY$349,COLUMN(disall!V94),FALSE))</f>
        <v>909.09</v>
      </c>
      <c r="AD95" s="8">
        <f>IF(ISNA(VLOOKUP($I95,disall!$A$2:$CY$349,COLUMN(disall!W94),FALSE)),-9999,VLOOKUP($I95,disall!$A$2:$CY$349,COLUMN(disall!W94),FALSE))</f>
        <v>0</v>
      </c>
      <c r="AE95" s="8">
        <f>IF(ISNA(VLOOKUP($I95,disall!$A$2:$CY$349,COLUMN(disall!X94),FALSE)),-9999,VLOOKUP($I95,disall!$A$2:$CY$349,COLUMN(disall!X94),FALSE))</f>
        <v>0</v>
      </c>
      <c r="AF95" s="8">
        <f>IF(ISNA(VLOOKUP($I95,disall!$A$2:$CY$349,COLUMN(disall!Y94),FALSE)),-9999,VLOOKUP($I95,disall!$A$2:$CY$349,COLUMN(disall!Y94),FALSE))</f>
        <v>0</v>
      </c>
      <c r="AG95" s="8">
        <f>IF(ISNA(VLOOKUP($I95,disall!$A$2:$CY$349,COLUMN(disall!Z94),FALSE)),-9999,VLOOKUP($I95,disall!$A$2:$CY$349,COLUMN(disall!Z94),FALSE))</f>
        <v>0</v>
      </c>
      <c r="AH95" s="8">
        <f>IF(ISNA(VLOOKUP($I95,disall!$A$2:$CY$349,COLUMN(disall!AA94),FALSE)),-9999,VLOOKUP($I95,disall!$A$2:$CY$349,COLUMN(disall!AA94),FALSE))</f>
        <v>0</v>
      </c>
      <c r="AI95" s="8">
        <f>IF(ISNA(VLOOKUP($I95,disall!$A$2:$CY$349,COLUMN(disall!AB94),FALSE)),-9999,VLOOKUP($I95,disall!$A$2:$CY$349,COLUMN(disall!AB94),FALSE))</f>
        <v>0</v>
      </c>
      <c r="AJ95" s="8">
        <f>IF(ISNA(VLOOKUP($I95,disall!$A$2:$CY$349,COLUMN(disall!AC94),FALSE)),-9999,VLOOKUP($I95,disall!$A$2:$CY$349,COLUMN(disall!AC94),FALSE))</f>
        <v>2</v>
      </c>
      <c r="AK95" s="8">
        <f>IF(ISNA(VLOOKUP($I95,disall!$A$2:$CY$349,COLUMN(disall!AD94),FALSE)),-9999,VLOOKUP($I95,disall!$A$2:$CY$349,COLUMN(disall!AD94),FALSE))</f>
        <v>1</v>
      </c>
      <c r="AL95" s="8">
        <f>IF(ISNA(VLOOKUP($I95,disall!$A$2:$CY$349,COLUMN(disall!AE94),FALSE)),-9999,VLOOKUP($I95,disall!$A$2:$CY$349,COLUMN(disall!AE94),FALSE))</f>
        <v>500</v>
      </c>
      <c r="AM95" s="8">
        <f>IF(ISNA(VLOOKUP($I95,disall!$A$2:$CY$349,COLUMN(disall!AF94),FALSE)),-9999,VLOOKUP($I95,disall!$A$2:$CY$349,COLUMN(disall!AF94),FALSE))</f>
        <v>0</v>
      </c>
      <c r="AN95" s="8">
        <f>IF(ISNA(VLOOKUP($I95,disall!$A$2:$CY$349,COLUMN(disall!AG94),FALSE)),-9999,VLOOKUP($I95,disall!$A$2:$CY$349,COLUMN(disall!AG94),FALSE))</f>
        <v>0</v>
      </c>
      <c r="AO95" s="8">
        <f>IF(ISNA(VLOOKUP($I95,disall!$A$2:$CY$349,COLUMN(disall!AH94),FALSE)),-9999,VLOOKUP($I95,disall!$A$2:$CY$349,COLUMN(disall!AH94),FALSE))</f>
        <v>0</v>
      </c>
      <c r="AP95" s="8">
        <f>IF(ISNA(VLOOKUP($I95,disall!$A$2:$CY$349,COLUMN(disall!AI94),FALSE)),-9999,VLOOKUP($I95,disall!$A$2:$CY$349,COLUMN(disall!AI94),FALSE))</f>
        <v>2</v>
      </c>
      <c r="AQ95" s="8">
        <f>IF(ISNA(VLOOKUP($I95,disall!$A$2:$CY$349,COLUMN(disall!AJ94),FALSE)),-9999,VLOOKUP($I95,disall!$A$2:$CY$349,COLUMN(disall!AJ94),FALSE))</f>
        <v>1</v>
      </c>
      <c r="AR95" s="8">
        <f>IF(ISNA(VLOOKUP($I95,disall!$A$2:$CY$349,COLUMN(disall!AK94),FALSE)),-9999,VLOOKUP($I95,disall!$A$2:$CY$349,COLUMN(disall!AK94),FALSE))</f>
        <v>500</v>
      </c>
      <c r="AS95" s="8">
        <f>IF(ISNA(VLOOKUP($I95,disall!$A$2:$CY$349,COLUMN(disall!AL94),FALSE)),-9999,VLOOKUP($I95,disall!$A$2:$CY$349,COLUMN(disall!AL94),FALSE))</f>
        <v>4</v>
      </c>
      <c r="AT95" s="8">
        <f>IF(ISNA(VLOOKUP($I95,disall!$A$2:$CY$349,COLUMN(disall!AM94),FALSE)),-9999,VLOOKUP($I95,disall!$A$2:$CY$349,COLUMN(disall!AM94),FALSE))</f>
        <v>2</v>
      </c>
      <c r="AU95" s="8">
        <f>IF(ISNA(VLOOKUP($I95,disall!$A$2:$CY$349,COLUMN(disall!AN94),FALSE)),-9999,VLOOKUP($I95,disall!$A$2:$CY$349,COLUMN(disall!AN94),FALSE))</f>
        <v>500</v>
      </c>
      <c r="AV95" s="8">
        <f>IF(ISNA(VLOOKUP($I95,disall!$A$2:$CY$349,COLUMN(disall!AO94),FALSE)),-9999,VLOOKUP($I95,disall!$A$2:$CY$349,COLUMN(disall!AO94),FALSE))</f>
        <v>2.7</v>
      </c>
      <c r="AW95" s="8">
        <f>IF(ISNA(VLOOKUP($I95,disall!$A$2:$CY$349,COLUMN(disall!AP94),FALSE)),-9999,VLOOKUP($I95,disall!$A$2:$CY$349,COLUMN(disall!AP94),FALSE))</f>
        <v>1.7</v>
      </c>
      <c r="AX95" s="8">
        <f>IF(ISNA(VLOOKUP($I95,disall!$A$2:$CY$349,COLUMN(disall!AQ94),FALSE)),-9999,VLOOKUP($I95,disall!$A$2:$CY$349,COLUMN(disall!AQ94),FALSE))</f>
        <v>629.63</v>
      </c>
      <c r="AY95" s="8">
        <f>IF(ISNA(VLOOKUP($I95,disall!$A$2:$CY$349,COLUMN(disall!AR94),FALSE)),-9999,VLOOKUP($I95,disall!$A$2:$CY$349,COLUMN(disall!AR94),FALSE))</f>
        <v>0</v>
      </c>
      <c r="AZ95" s="8">
        <f>IF(ISNA(VLOOKUP($I95,disall!$A$2:$CY$349,COLUMN(disall!AS94),FALSE)),-9999,VLOOKUP($I95,disall!$A$2:$CY$349,COLUMN(disall!AS94),FALSE))</f>
        <v>0</v>
      </c>
      <c r="BA95" s="8">
        <f>IF(ISNA(VLOOKUP($I95,disall!$A$2:$CY$349,COLUMN(disall!AT94),FALSE)),-9999,VLOOKUP($I95,disall!$A$2:$CY$349,COLUMN(disall!AT94),FALSE))</f>
        <v>0</v>
      </c>
      <c r="BB95" s="8">
        <f>IF(ISNA(VLOOKUP($I95,disall!$A$2:$CY$349,COLUMN(disall!AU94),FALSE)),-9999,VLOOKUP($I95,disall!$A$2:$CY$349,COLUMN(disall!AU94),FALSE))</f>
        <v>0</v>
      </c>
      <c r="BC95" s="8">
        <f>IF(ISNA(VLOOKUP($I95,disall!$A$2:$CY$349,COLUMN(disall!AV94),FALSE)),-9999,VLOOKUP($I95,disall!$A$2:$CY$349,COLUMN(disall!AV94),FALSE))</f>
        <v>0</v>
      </c>
      <c r="BD95" s="8">
        <f>IF(ISNA(VLOOKUP($I95,disall!$A$2:$CY$349,COLUMN(disall!AW94),FALSE)),-9999,VLOOKUP($I95,disall!$A$2:$CY$349,COLUMN(disall!AW94),FALSE))</f>
        <v>0</v>
      </c>
      <c r="BE95" s="8">
        <f>IF(ISNA(VLOOKUP($I95,disall!$A$2:$CY$349,COLUMN(disall!AX94),FALSE)),-9999,VLOOKUP($I95,disall!$A$2:$CY$349,COLUMN(disall!AX94),FALSE))</f>
        <v>1.7</v>
      </c>
      <c r="BF95" s="8">
        <f>IF(ISNA(VLOOKUP($I95,disall!$A$2:$CY$349,COLUMN(disall!AY94),FALSE)),-9999,VLOOKUP($I95,disall!$A$2:$CY$349,COLUMN(disall!AY94),FALSE))</f>
        <v>1.1000000000000001</v>
      </c>
      <c r="BG95" s="8">
        <f>IF(ISNA(VLOOKUP($I95,disall!$A$2:$CY$349,COLUMN(disall!AZ94),FALSE)),-9999,VLOOKUP($I95,disall!$A$2:$CY$349,COLUMN(disall!AZ94),FALSE))</f>
        <v>647.05999999999995</v>
      </c>
      <c r="BH95" s="8">
        <f>IF(ISNA(VLOOKUP($I95,disall!$A$2:$CY$349,COLUMN(disall!BA94),FALSE)),-9999,VLOOKUP($I95,disall!$A$2:$CY$349,COLUMN(disall!BA94),FALSE))</f>
        <v>1.3</v>
      </c>
      <c r="BI95" s="8">
        <f>IF(ISNA(VLOOKUP($I95,disall!$A$2:$CY$349,COLUMN(disall!BB94),FALSE)),-9999,VLOOKUP($I95,disall!$A$2:$CY$349,COLUMN(disall!BB94),FALSE))</f>
        <v>0.4</v>
      </c>
      <c r="BJ95" s="8">
        <f>IF(ISNA(VLOOKUP($I95,disall!$A$2:$CY$349,COLUMN(disall!BC94),FALSE)),-9999,VLOOKUP($I95,disall!$A$2:$CY$349,COLUMN(disall!BC94),FALSE))</f>
        <v>307.69</v>
      </c>
      <c r="BK95" s="8">
        <f>IF(ISNA(VLOOKUP($I95,disall!$A$2:$CY$349,COLUMN(disall!BD94),FALSE)),-9999,VLOOKUP($I95,disall!$A$2:$CY$349,COLUMN(disall!BD94),FALSE))</f>
        <v>0</v>
      </c>
      <c r="BL95" s="8">
        <f>IF(ISNA(VLOOKUP($I95,disall!$A$2:$CY$349,COLUMN(disall!BE94),FALSE)),-9999,VLOOKUP($I95,disall!$A$2:$CY$349,COLUMN(disall!BE94),FALSE))</f>
        <v>0</v>
      </c>
      <c r="BM95" s="8">
        <f>IF(ISNA(VLOOKUP($I95,disall!$A$2:$CY$349,COLUMN(disall!BF94),FALSE)),-9999,VLOOKUP($I95,disall!$A$2:$CY$349,COLUMN(disall!BF94),FALSE))</f>
        <v>0</v>
      </c>
      <c r="BN95" s="8">
        <f>IF(ISNA(VLOOKUP($I95,disall!$A$2:$CY$349,COLUMN(disall!BG94),FALSE)),-9999,VLOOKUP($I95,disall!$A$2:$CY$349,COLUMN(disall!BG94),FALSE))</f>
        <v>0</v>
      </c>
      <c r="BO95" s="8">
        <f>IF(ISNA(VLOOKUP($I95,disall!$A$2:$CY$349,COLUMN(disall!BH94),FALSE)),-9999,VLOOKUP($I95,disall!$A$2:$CY$349,COLUMN(disall!BH94),FALSE))</f>
        <v>0</v>
      </c>
      <c r="BP95" s="8">
        <f>IF(ISNA(VLOOKUP($I95,disall!$A$2:$CY$349,COLUMN(disall!BI94),FALSE)),-9999,VLOOKUP($I95,disall!$A$2:$CY$349,COLUMN(disall!BI94),FALSE))</f>
        <v>0</v>
      </c>
      <c r="BQ95" s="8">
        <f>IF(ISNA(VLOOKUP($I95,disall!$A$2:$CY$349,COLUMN(disall!BJ94),FALSE)),-9999,VLOOKUP($I95,disall!$A$2:$CY$349,COLUMN(disall!BJ94),FALSE))</f>
        <v>0</v>
      </c>
      <c r="BR95" s="8">
        <f>IF(ISNA(VLOOKUP($I95,disall!$A$2:$CY$349,COLUMN(disall!BK94),FALSE)),-9999,VLOOKUP($I95,disall!$A$2:$CY$349,COLUMN(disall!BK94),FALSE))</f>
        <v>0</v>
      </c>
      <c r="BS95" s="8">
        <f>IF(ISNA(VLOOKUP($I95,disall!$A$2:$CY$349,COLUMN(disall!BL94),FALSE)),-9999,VLOOKUP($I95,disall!$A$2:$CY$349,COLUMN(disall!BL94),FALSE))</f>
        <v>0</v>
      </c>
      <c r="BT95" s="8">
        <f>IF(ISNA(VLOOKUP($I95,disall!$A$2:$CY$349,COLUMN(disall!BM94),FALSE)),-9999,VLOOKUP($I95,disall!$A$2:$CY$349,COLUMN(disall!BM94),FALSE))</f>
        <v>0</v>
      </c>
      <c r="BU95" s="8">
        <f>IF(ISNA(VLOOKUP($I95,disall!$A$2:$CY$349,COLUMN(disall!BN94),FALSE)),-9999,VLOOKUP($I95,disall!$A$2:$CY$349,COLUMN(disall!BN94),FALSE))</f>
        <v>0</v>
      </c>
      <c r="BV95" s="8">
        <f>IF(ISNA(VLOOKUP($I95,disall!$A$2:$CY$349,COLUMN(disall!BO94),FALSE)),-9999,VLOOKUP($I95,disall!$A$2:$CY$349,COLUMN(disall!BO94),FALSE))</f>
        <v>0</v>
      </c>
      <c r="BW95" s="8">
        <f>IF(ISNA(VLOOKUP($I95,disall!$A$2:$CY$349,COLUMN(disall!BP94),FALSE)),-9999,VLOOKUP($I95,disall!$A$2:$CY$349,COLUMN(disall!BP94),FALSE))</f>
        <v>0</v>
      </c>
      <c r="BX95" s="8">
        <f>IF(ISNA(VLOOKUP($I95,disall!$A$2:$CY$349,COLUMN(disall!BQ94),FALSE)),-9999,VLOOKUP($I95,disall!$A$2:$CY$349,COLUMN(disall!BQ94),FALSE))</f>
        <v>0</v>
      </c>
      <c r="BY95" s="8">
        <f>IF(ISNA(VLOOKUP($I95,disall!$A$2:$CY$349,COLUMN(disall!BR94),FALSE)),-9999,VLOOKUP($I95,disall!$A$2:$CY$349,COLUMN(disall!BR94),FALSE))</f>
        <v>0</v>
      </c>
      <c r="BZ95" s="8">
        <f>IF(ISNA(VLOOKUP($I95,disall!$A$2:$CY$349,COLUMN(disall!BS94),FALSE)),-9999,VLOOKUP($I95,disall!$A$2:$CY$349,COLUMN(disall!BS94),FALSE))</f>
        <v>0</v>
      </c>
      <c r="CA95" s="8">
        <f>IF(ISNA(VLOOKUP($I95,disall!$A$2:$CY$349,COLUMN(disall!BT94),FALSE)),-9999,VLOOKUP($I95,disall!$A$2:$CY$349,COLUMN(disall!BT94),FALSE))</f>
        <v>0</v>
      </c>
      <c r="CB95" s="8">
        <f>IF(ISNA(VLOOKUP($I95,disall!$A$2:$CY$349,COLUMN(disall!BU94),FALSE)),-9999,VLOOKUP($I95,disall!$A$2:$CY$349,COLUMN(disall!BU94),FALSE))</f>
        <v>0</v>
      </c>
      <c r="CC95" s="8">
        <f>IF(ISNA(VLOOKUP($I95,disall!$A$2:$CY$349,COLUMN(disall!BV94),FALSE)),-9999,VLOOKUP($I95,disall!$A$2:$CY$349,COLUMN(disall!BV94),FALSE))</f>
        <v>0</v>
      </c>
      <c r="CD95" s="8">
        <f>IF(ISNA(VLOOKUP($I95,disall!$A$2:$CY$349,COLUMN(disall!BW94),FALSE)),-9999,VLOOKUP($I95,disall!$A$2:$CY$349,COLUMN(disall!BW94),FALSE))</f>
        <v>0</v>
      </c>
      <c r="CE95" s="8">
        <f>IF(ISNA(VLOOKUP($I95,disall!$A$2:$CY$349,COLUMN(disall!BX94),FALSE)),-9999,VLOOKUP($I95,disall!$A$2:$CY$349,COLUMN(disall!BX94),FALSE))</f>
        <v>0</v>
      </c>
      <c r="CF95" s="8">
        <f>IF(ISNA(VLOOKUP($I95,disall!$A$2:$CY$349,COLUMN(disall!BY94),FALSE)),-9999,VLOOKUP($I95,disall!$A$2:$CY$349,COLUMN(disall!BY94),FALSE))</f>
        <v>0</v>
      </c>
      <c r="CG95" s="8">
        <f>IF(ISNA(VLOOKUP($I95,disall!$A$2:$CY$349,COLUMN(disall!BZ94),FALSE)),-9999,VLOOKUP($I95,disall!$A$2:$CY$349,COLUMN(disall!BZ94),FALSE))</f>
        <v>0</v>
      </c>
      <c r="CH95" s="8">
        <f>IF(ISNA(VLOOKUP($I95,disall!$A$2:$CY$349,COLUMN(disall!CA94),FALSE)),-9999,VLOOKUP($I95,disall!$A$2:$CY$349,COLUMN(disall!CA94),FALSE))</f>
        <v>0</v>
      </c>
      <c r="CI95" s="8">
        <f>IF(ISNA(VLOOKUP($I95,disall!$A$2:$CY$349,COLUMN(disall!CB94),FALSE)),-9999,VLOOKUP($I95,disall!$A$2:$CY$349,COLUMN(disall!CB94),FALSE))</f>
        <v>0</v>
      </c>
      <c r="CJ95" s="8">
        <f>IF(ISNA(VLOOKUP($I95,disall!$A$2:$CY$349,COLUMN(disall!CC94),FALSE)),-9999,VLOOKUP($I95,disall!$A$2:$CY$349,COLUMN(disall!CC94),FALSE))</f>
        <v>0</v>
      </c>
      <c r="CK95" s="8">
        <f>IF(ISNA(VLOOKUP($I95,disall!$A$2:$CY$349,COLUMN(disall!CD94),FALSE)),-9999,VLOOKUP($I95,disall!$A$2:$CY$349,COLUMN(disall!CD94),FALSE))</f>
        <v>0</v>
      </c>
      <c r="CL95" s="8">
        <f>IF(ISNA(VLOOKUP($I95,disall!$A$2:$CY$349,COLUMN(disall!CE94),FALSE)),-9999,VLOOKUP($I95,disall!$A$2:$CY$349,COLUMN(disall!CE94),FALSE))</f>
        <v>0</v>
      </c>
      <c r="CM95" s="8">
        <f>IF(ISNA(VLOOKUP($I95,disall!$A$2:$CY$349,COLUMN(disall!CF94),FALSE)),-9999,VLOOKUP($I95,disall!$A$2:$CY$349,COLUMN(disall!CF94),FALSE))</f>
        <v>0</v>
      </c>
      <c r="CN95" s="8">
        <f>IF(ISNA(VLOOKUP($I95,disall!$A$2:$CY$349,COLUMN(disall!CG94),FALSE)),-9999,VLOOKUP($I95,disall!$A$2:$CY$349,COLUMN(disall!CG94),FALSE))</f>
        <v>0</v>
      </c>
      <c r="CO95" s="8">
        <f>IF(ISNA(VLOOKUP($I95,disall!$A$2:$CY$349,COLUMN(disall!CH94),FALSE)),-9999,VLOOKUP($I95,disall!$A$2:$CY$349,COLUMN(disall!CH94),FALSE))</f>
        <v>0</v>
      </c>
      <c r="CP95" s="8">
        <f>IF(ISNA(VLOOKUP($I95,disall!$A$2:$CY$349,COLUMN(disall!CI94),FALSE)),-9999,VLOOKUP($I95,disall!$A$2:$CY$349,COLUMN(disall!CI94),FALSE))</f>
        <v>0</v>
      </c>
      <c r="CQ95" s="8">
        <f>IF(ISNA(VLOOKUP($I95,disall!$A$2:$CY$349,COLUMN(disall!CJ94),FALSE)),-9999,VLOOKUP($I95,disall!$A$2:$CY$349,COLUMN(disall!CJ94),FALSE))</f>
        <v>0</v>
      </c>
      <c r="CR95" s="8">
        <f>IF(ISNA(VLOOKUP($I95,disall!$A$2:$CY$349,COLUMN(disall!CK94),FALSE)),-9999,VLOOKUP($I95,disall!$A$2:$CY$349,COLUMN(disall!CK94),FALSE))</f>
        <v>0</v>
      </c>
      <c r="CS95" s="8">
        <f>IF(ISNA(VLOOKUP($I95,disall!$A$2:$CY$349,COLUMN(disall!CL94),FALSE)),-9999,VLOOKUP($I95,disall!$A$2:$CY$349,COLUMN(disall!CL94),FALSE))</f>
        <v>0</v>
      </c>
      <c r="CT95" s="8">
        <f>IF(ISNA(VLOOKUP($I95,disall!$A$2:$CY$349,COLUMN(disall!CM94),FALSE)),-9999,VLOOKUP($I95,disall!$A$2:$CY$349,COLUMN(disall!CM94),FALSE))</f>
        <v>0</v>
      </c>
      <c r="CU95" s="8">
        <f>IF(ISNA(VLOOKUP($I95,disall!$A$2:$CY$349,COLUMN(disall!CN94),FALSE)),-9999,VLOOKUP($I95,disall!$A$2:$CY$349,COLUMN(disall!CN94),FALSE))</f>
        <v>0</v>
      </c>
      <c r="CV95" s="8">
        <f>IF(ISNA(VLOOKUP($I95,disall!$A$2:$CY$349,COLUMN(disall!CO94),FALSE)),-9999,VLOOKUP($I95,disall!$A$2:$CY$349,COLUMN(disall!CO94),FALSE))</f>
        <v>0</v>
      </c>
      <c r="CW95" s="8">
        <f>IF(ISNA(VLOOKUP($I95,disall!$A$2:$CY$349,COLUMN(disall!CP94),FALSE)),-9999,VLOOKUP($I95,disall!$A$2:$CY$349,COLUMN(disall!CP94),FALSE))</f>
        <v>0</v>
      </c>
      <c r="CX95" s="8">
        <f>IF(ISNA(VLOOKUP($I95,disall!$A$2:$CY$349,COLUMN(disall!CQ94),FALSE)),-9999,VLOOKUP($I95,disall!$A$2:$CY$349,COLUMN(disall!CQ94),FALSE))</f>
        <v>0</v>
      </c>
      <c r="CY95" s="8">
        <f>IF(ISNA(VLOOKUP($I95,disall!$A$2:$CY$349,COLUMN(disall!CR94),FALSE)),-9999,VLOOKUP($I95,disall!$A$2:$CY$349,COLUMN(disall!CR94),FALSE))</f>
        <v>0</v>
      </c>
      <c r="CZ95" s="8">
        <f>IF(ISNA(VLOOKUP($I95,disall!$A$2:$CY$349,COLUMN(disall!CS94),FALSE)),-9999,VLOOKUP($I95,disall!$A$2:$CY$349,COLUMN(disall!CS94),FALSE))</f>
        <v>0</v>
      </c>
      <c r="DA95" s="8">
        <f>IF(ISNA(VLOOKUP($I95,disall!$A$2:$CY$349,COLUMN(disall!CT94),FALSE)),-9999,VLOOKUP($I95,disall!$A$2:$CY$349,COLUMN(disall!CT94),FALSE))</f>
        <v>0</v>
      </c>
      <c r="DB95" s="8">
        <f>IF(ISNA(VLOOKUP($I95,disall!$A$2:$CY$349,COLUMN(disall!CU94),FALSE)),-9999,VLOOKUP($I95,disall!$A$2:$CY$349,COLUMN(disall!CU94),FALSE))</f>
        <v>0</v>
      </c>
      <c r="DC95" s="8">
        <f>IF(ISNA(VLOOKUP($I95,disall!$A$2:$CY$349,COLUMN(disall!CV94),FALSE)),-9999,VLOOKUP($I95,disall!$A$2:$CY$349,COLUMN(disall!CV94),FALSE))</f>
        <v>0</v>
      </c>
      <c r="DD95" s="8">
        <f>IF(ISNA(VLOOKUP($I95,disall!$A$2:$CY$349,COLUMN(disall!CW94),FALSE)),-9999,VLOOKUP($I95,disall!$A$2:$CY$349,COLUMN(disall!CW94),FALSE))</f>
        <v>0</v>
      </c>
      <c r="DE95" s="8">
        <f>IF(ISNA(VLOOKUP($I95,disall!$A$2:$CY$349,COLUMN(disall!CX94),FALSE)),-9999,VLOOKUP($I95,disall!$A$2:$CY$349,COLUMN(disall!CX94),FALSE))</f>
        <v>0</v>
      </c>
      <c r="DF95" s="8">
        <f>IF(ISNA(VLOOKUP($I95,disall!$A$2:$CY$349,COLUMN(disall!CY94),FALSE)),-9999,VLOOKUP($I95,disall!$A$2:$CY$349,COLUMN(disall!CY94),FALSE))</f>
        <v>0</v>
      </c>
    </row>
    <row r="96" spans="1:110" x14ac:dyDescent="0.25">
      <c r="A96">
        <v>323</v>
      </c>
      <c r="B96" t="s">
        <v>8</v>
      </c>
      <c r="C96" t="s">
        <v>472</v>
      </c>
      <c r="D96" t="s">
        <v>120</v>
      </c>
      <c r="E96" t="s">
        <v>473</v>
      </c>
      <c r="F96" t="s">
        <v>276</v>
      </c>
      <c r="G96" t="s">
        <v>621</v>
      </c>
      <c r="H96">
        <v>1703</v>
      </c>
      <c r="I96">
        <f>IF(ISNA(VLOOKUP(H96,disall!$D$2:$L$349,1,FALSE)),H96,VLOOKUP(H96,disall!$D$2:$L$349,1,FALSE))</f>
        <v>1703</v>
      </c>
      <c r="J96">
        <f>IF(ISNA(VLOOKUP(H96,disall!$D$2:$L$349,1,FALSE)),"NA",VLOOKUP(H96,disall!$D$2:$L$349,2,FALSE))</f>
        <v>1703</v>
      </c>
      <c r="K96" t="str">
        <f>IF(ISNA(VLOOKUP(I96,disall!$A$2:$L$349,3,FALSE)),F96,VLOOKUP(I96,disall!$A$2:$L$349,3,FALSE))</f>
        <v>Banswara</v>
      </c>
      <c r="L96" t="str">
        <f>IF(ISNA(VLOOKUP(I96,disall!$A$2:$L$349,12,FALSE)),"NA",VLOOKUP(I96,disall!$A$2:$L$349,12,FALSE))</f>
        <v>Banswara</v>
      </c>
      <c r="M96">
        <f>IF(ISNA(VLOOKUP(I96,disall!$A$2:$M$349,6,FALSE)),"NA",VLOOKUP(I96,disall!$A$2:$M$349,6,FALSE))</f>
        <v>17</v>
      </c>
      <c r="N96">
        <f>IF(ISNA(VLOOKUP(I96,disall!$A$2:$M$349,7,FALSE)),"NA",VLOOKUP(I96,disall!$A$2:$M$349,7,FALSE))</f>
        <v>0.458505</v>
      </c>
      <c r="O96">
        <f>IF(ISNA(VLOOKUP(I96,disall!$A$2:$M$349,8,FALSE)),"NA",VLOOKUP(I96,disall!$A$2:$M$349,8,FALSE))</f>
        <v>3.3572639999999998</v>
      </c>
      <c r="P96" t="str">
        <f>IF(ISNA(VLOOKUP(I96,disall!$A$2:$M$349,9,FALSE)),"NA",VLOOKUP(I96,disall!$A$2:$M$349,9,FALSE))</f>
        <v>POLY</v>
      </c>
      <c r="Q96">
        <f>IF(ISNA(VLOOKUP(I96,disall!$A$2:$M$349,10,FALSE)),"NA",VLOOKUP(I96,disall!$A$2:$M$349,10,FALSE))</f>
        <v>356200300</v>
      </c>
      <c r="R96" t="str">
        <f>IF(ISNA(VLOOKUP(I96,disall!$A$2:$M$349,11,FALSE)),"NA",VLOOKUP(I96,disall!$A$2:$M$349,11,FALSE))</f>
        <v>Rajasthan</v>
      </c>
      <c r="S96" t="str">
        <f>IF(ISNA(VLOOKUP(I96,disall!$A$2:$M$349,12,FALSE)),"NA",VLOOKUP(I96,disall!$A$2:$M$349,12,FALSE))</f>
        <v>Banswara</v>
      </c>
      <c r="T96">
        <f>IF(ISNA(VLOOKUP(I96,disall!$A$2:$M$349,13,FALSE)),"NA",VLOOKUP(I96,disall!$A$2:$M$349,13,FALSE))</f>
        <v>222</v>
      </c>
      <c r="U96" s="8">
        <f>IF(ISNA(VLOOKUP($I96,disall!$A$2:$CY$349,COLUMN(disall!N95),FALSE)),-9999,VLOOKUP($I96,disall!$A$2:$CY$349,COLUMN(disall!N95),FALSE))</f>
        <v>7</v>
      </c>
      <c r="V96" s="8">
        <f>IF(ISNA(VLOOKUP($I96,disall!$A$2:$CY$349,COLUMN(disall!O95),FALSE)),-9999,VLOOKUP($I96,disall!$A$2:$CY$349,COLUMN(disall!O95),FALSE))</f>
        <v>2</v>
      </c>
      <c r="W96" s="8">
        <f>IF(ISNA(VLOOKUP($I96,disall!$A$2:$CY$349,COLUMN(disall!P95),FALSE)),-9999,VLOOKUP($I96,disall!$A$2:$CY$349,COLUMN(disall!P95),FALSE))</f>
        <v>285.70999999999998</v>
      </c>
      <c r="X96" s="8">
        <f>IF(ISNA(VLOOKUP($I96,disall!$A$2:$CY$349,COLUMN(disall!Q95),FALSE)),-9999,VLOOKUP($I96,disall!$A$2:$CY$349,COLUMN(disall!Q95),FALSE))</f>
        <v>5</v>
      </c>
      <c r="Y96" s="8">
        <f>IF(ISNA(VLOOKUP($I96,disall!$A$2:$CY$349,COLUMN(disall!R95),FALSE)),-9999,VLOOKUP($I96,disall!$A$2:$CY$349,COLUMN(disall!R95),FALSE))</f>
        <v>3</v>
      </c>
      <c r="Z96" s="8">
        <f>IF(ISNA(VLOOKUP($I96,disall!$A$2:$CY$349,COLUMN(disall!S95),FALSE)),-9999,VLOOKUP($I96,disall!$A$2:$CY$349,COLUMN(disall!S95),FALSE))</f>
        <v>600</v>
      </c>
      <c r="AA96" s="8">
        <f>IF(ISNA(VLOOKUP($I96,disall!$A$2:$CY$349,COLUMN(disall!T95),FALSE)),-9999,VLOOKUP($I96,disall!$A$2:$CY$349,COLUMN(disall!T95),FALSE))</f>
        <v>9.8000000000000007</v>
      </c>
      <c r="AB96" s="8">
        <f>IF(ISNA(VLOOKUP($I96,disall!$A$2:$CY$349,COLUMN(disall!U95),FALSE)),-9999,VLOOKUP($I96,disall!$A$2:$CY$349,COLUMN(disall!U95),FALSE))</f>
        <v>2</v>
      </c>
      <c r="AC96" s="8">
        <f>IF(ISNA(VLOOKUP($I96,disall!$A$2:$CY$349,COLUMN(disall!V95),FALSE)),-9999,VLOOKUP($I96,disall!$A$2:$CY$349,COLUMN(disall!V95),FALSE))</f>
        <v>204.08</v>
      </c>
      <c r="AD96" s="8">
        <f>IF(ISNA(VLOOKUP($I96,disall!$A$2:$CY$349,COLUMN(disall!W95),FALSE)),-9999,VLOOKUP($I96,disall!$A$2:$CY$349,COLUMN(disall!W95),FALSE))</f>
        <v>5</v>
      </c>
      <c r="AE96" s="8">
        <f>IF(ISNA(VLOOKUP($I96,disall!$A$2:$CY$349,COLUMN(disall!X95),FALSE)),-9999,VLOOKUP($I96,disall!$A$2:$CY$349,COLUMN(disall!X95),FALSE))</f>
        <v>4</v>
      </c>
      <c r="AF96" s="8">
        <f>IF(ISNA(VLOOKUP($I96,disall!$A$2:$CY$349,COLUMN(disall!Y95),FALSE)),-9999,VLOOKUP($I96,disall!$A$2:$CY$349,COLUMN(disall!Y95),FALSE))</f>
        <v>800</v>
      </c>
      <c r="AG96" s="8">
        <f>IF(ISNA(VLOOKUP($I96,disall!$A$2:$CY$349,COLUMN(disall!Z95),FALSE)),-9999,VLOOKUP($I96,disall!$A$2:$CY$349,COLUMN(disall!Z95),FALSE))</f>
        <v>7</v>
      </c>
      <c r="AH96" s="8">
        <f>IF(ISNA(VLOOKUP($I96,disall!$A$2:$CY$349,COLUMN(disall!AA95),FALSE)),-9999,VLOOKUP($I96,disall!$A$2:$CY$349,COLUMN(disall!AA95),FALSE))</f>
        <v>4</v>
      </c>
      <c r="AI96" s="8">
        <f>IF(ISNA(VLOOKUP($I96,disall!$A$2:$CY$349,COLUMN(disall!AB95),FALSE)),-9999,VLOOKUP($I96,disall!$A$2:$CY$349,COLUMN(disall!AB95),FALSE))</f>
        <v>571.42999999999995</v>
      </c>
      <c r="AJ96" s="8">
        <f>IF(ISNA(VLOOKUP($I96,disall!$A$2:$CY$349,COLUMN(disall!AC95),FALSE)),-9999,VLOOKUP($I96,disall!$A$2:$CY$349,COLUMN(disall!AC95),FALSE))</f>
        <v>8</v>
      </c>
      <c r="AK96" s="8">
        <f>IF(ISNA(VLOOKUP($I96,disall!$A$2:$CY$349,COLUMN(disall!AD95),FALSE)),-9999,VLOOKUP($I96,disall!$A$2:$CY$349,COLUMN(disall!AD95),FALSE))</f>
        <v>6</v>
      </c>
      <c r="AL96" s="8">
        <f>IF(ISNA(VLOOKUP($I96,disall!$A$2:$CY$349,COLUMN(disall!AE95),FALSE)),-9999,VLOOKUP($I96,disall!$A$2:$CY$349,COLUMN(disall!AE95),FALSE))</f>
        <v>750</v>
      </c>
      <c r="AM96" s="8">
        <f>IF(ISNA(VLOOKUP($I96,disall!$A$2:$CY$349,COLUMN(disall!AF95),FALSE)),-9999,VLOOKUP($I96,disall!$A$2:$CY$349,COLUMN(disall!AF95),FALSE))</f>
        <v>8</v>
      </c>
      <c r="AN96" s="8">
        <f>IF(ISNA(VLOOKUP($I96,disall!$A$2:$CY$349,COLUMN(disall!AG95),FALSE)),-9999,VLOOKUP($I96,disall!$A$2:$CY$349,COLUMN(disall!AG95),FALSE))</f>
        <v>4</v>
      </c>
      <c r="AO96" s="8">
        <f>IF(ISNA(VLOOKUP($I96,disall!$A$2:$CY$349,COLUMN(disall!AH95),FALSE)),-9999,VLOOKUP($I96,disall!$A$2:$CY$349,COLUMN(disall!AH95),FALSE))</f>
        <v>500</v>
      </c>
      <c r="AP96" s="8">
        <f>IF(ISNA(VLOOKUP($I96,disall!$A$2:$CY$349,COLUMN(disall!AI95),FALSE)),-9999,VLOOKUP($I96,disall!$A$2:$CY$349,COLUMN(disall!AI95),FALSE))</f>
        <v>6</v>
      </c>
      <c r="AQ96" s="8">
        <f>IF(ISNA(VLOOKUP($I96,disall!$A$2:$CY$349,COLUMN(disall!AJ95),FALSE)),-9999,VLOOKUP($I96,disall!$A$2:$CY$349,COLUMN(disall!AJ95),FALSE))</f>
        <v>2</v>
      </c>
      <c r="AR96" s="8">
        <f>IF(ISNA(VLOOKUP($I96,disall!$A$2:$CY$349,COLUMN(disall!AK95),FALSE)),-9999,VLOOKUP($I96,disall!$A$2:$CY$349,COLUMN(disall!AK95),FALSE))</f>
        <v>333.33</v>
      </c>
      <c r="AS96" s="8">
        <f>IF(ISNA(VLOOKUP($I96,disall!$A$2:$CY$349,COLUMN(disall!AL95),FALSE)),-9999,VLOOKUP($I96,disall!$A$2:$CY$349,COLUMN(disall!AL95),FALSE))</f>
        <v>4</v>
      </c>
      <c r="AT96" s="8">
        <f>IF(ISNA(VLOOKUP($I96,disall!$A$2:$CY$349,COLUMN(disall!AM95),FALSE)),-9999,VLOOKUP($I96,disall!$A$2:$CY$349,COLUMN(disall!AM95),FALSE))</f>
        <v>2</v>
      </c>
      <c r="AU96" s="8">
        <f>IF(ISNA(VLOOKUP($I96,disall!$A$2:$CY$349,COLUMN(disall!AN95),FALSE)),-9999,VLOOKUP($I96,disall!$A$2:$CY$349,COLUMN(disall!AN95),FALSE))</f>
        <v>500</v>
      </c>
      <c r="AV96" s="8">
        <f>IF(ISNA(VLOOKUP($I96,disall!$A$2:$CY$349,COLUMN(disall!AO95),FALSE)),-9999,VLOOKUP($I96,disall!$A$2:$CY$349,COLUMN(disall!AO95),FALSE))</f>
        <v>3.3</v>
      </c>
      <c r="AW96" s="8">
        <f>IF(ISNA(VLOOKUP($I96,disall!$A$2:$CY$349,COLUMN(disall!AP95),FALSE)),-9999,VLOOKUP($I96,disall!$A$2:$CY$349,COLUMN(disall!AP95),FALSE))</f>
        <v>2.1</v>
      </c>
      <c r="AX96" s="8">
        <f>IF(ISNA(VLOOKUP($I96,disall!$A$2:$CY$349,COLUMN(disall!AQ95),FALSE)),-9999,VLOOKUP($I96,disall!$A$2:$CY$349,COLUMN(disall!AQ95),FALSE))</f>
        <v>636.36</v>
      </c>
      <c r="AY96" s="8">
        <f>IF(ISNA(VLOOKUP($I96,disall!$A$2:$CY$349,COLUMN(disall!AR95),FALSE)),-9999,VLOOKUP($I96,disall!$A$2:$CY$349,COLUMN(disall!AR95),FALSE))</f>
        <v>4.0999999999999996</v>
      </c>
      <c r="AZ96" s="8">
        <f>IF(ISNA(VLOOKUP($I96,disall!$A$2:$CY$349,COLUMN(disall!AS95),FALSE)),-9999,VLOOKUP($I96,disall!$A$2:$CY$349,COLUMN(disall!AS95),FALSE))</f>
        <v>2.8</v>
      </c>
      <c r="BA96" s="8">
        <f>IF(ISNA(VLOOKUP($I96,disall!$A$2:$CY$349,COLUMN(disall!AT95),FALSE)),-9999,VLOOKUP($I96,disall!$A$2:$CY$349,COLUMN(disall!AT95),FALSE))</f>
        <v>682.93</v>
      </c>
      <c r="BB96" s="8">
        <f>IF(ISNA(VLOOKUP($I96,disall!$A$2:$CY$349,COLUMN(disall!AU95),FALSE)),-9999,VLOOKUP($I96,disall!$A$2:$CY$349,COLUMN(disall!AU95),FALSE))</f>
        <v>3.5</v>
      </c>
      <c r="BC96" s="8">
        <f>IF(ISNA(VLOOKUP($I96,disall!$A$2:$CY$349,COLUMN(disall!AV95),FALSE)),-9999,VLOOKUP($I96,disall!$A$2:$CY$349,COLUMN(disall!AV95),FALSE))</f>
        <v>2.5</v>
      </c>
      <c r="BD96" s="8">
        <f>IF(ISNA(VLOOKUP($I96,disall!$A$2:$CY$349,COLUMN(disall!AW95),FALSE)),-9999,VLOOKUP($I96,disall!$A$2:$CY$349,COLUMN(disall!AW95),FALSE))</f>
        <v>714.29</v>
      </c>
      <c r="BE96" s="8">
        <f>IF(ISNA(VLOOKUP($I96,disall!$A$2:$CY$349,COLUMN(disall!AX95),FALSE)),-9999,VLOOKUP($I96,disall!$A$2:$CY$349,COLUMN(disall!AX95),FALSE))</f>
        <v>2.8</v>
      </c>
      <c r="BF96" s="8">
        <f>IF(ISNA(VLOOKUP($I96,disall!$A$2:$CY$349,COLUMN(disall!AY95),FALSE)),-9999,VLOOKUP($I96,disall!$A$2:$CY$349,COLUMN(disall!AY95),FALSE))</f>
        <v>1.7</v>
      </c>
      <c r="BG96" s="8">
        <f>IF(ISNA(VLOOKUP($I96,disall!$A$2:$CY$349,COLUMN(disall!AZ95),FALSE)),-9999,VLOOKUP($I96,disall!$A$2:$CY$349,COLUMN(disall!AZ95),FALSE))</f>
        <v>607.14</v>
      </c>
      <c r="BH96" s="8">
        <f>IF(ISNA(VLOOKUP($I96,disall!$A$2:$CY$349,COLUMN(disall!BA95),FALSE)),-9999,VLOOKUP($I96,disall!$A$2:$CY$349,COLUMN(disall!BA95),FALSE))</f>
        <v>2.1</v>
      </c>
      <c r="BI96" s="8">
        <f>IF(ISNA(VLOOKUP($I96,disall!$A$2:$CY$349,COLUMN(disall!BB95),FALSE)),-9999,VLOOKUP($I96,disall!$A$2:$CY$349,COLUMN(disall!BB95),FALSE))</f>
        <v>0.7</v>
      </c>
      <c r="BJ96" s="8">
        <f>IF(ISNA(VLOOKUP($I96,disall!$A$2:$CY$349,COLUMN(disall!BC95),FALSE)),-9999,VLOOKUP($I96,disall!$A$2:$CY$349,COLUMN(disall!BC95),FALSE))</f>
        <v>333.33</v>
      </c>
      <c r="BK96" s="8">
        <f>IF(ISNA(VLOOKUP($I96,disall!$A$2:$CY$349,COLUMN(disall!BD95),FALSE)),-9999,VLOOKUP($I96,disall!$A$2:$CY$349,COLUMN(disall!BD95),FALSE))</f>
        <v>1.6</v>
      </c>
      <c r="BL96" s="8">
        <f>IF(ISNA(VLOOKUP($I96,disall!$A$2:$CY$349,COLUMN(disall!BE95),FALSE)),-9999,VLOOKUP($I96,disall!$A$2:$CY$349,COLUMN(disall!BE95),FALSE))</f>
        <v>1.2</v>
      </c>
      <c r="BM96" s="8">
        <f>IF(ISNA(VLOOKUP($I96,disall!$A$2:$CY$349,COLUMN(disall!BF95),FALSE)),-9999,VLOOKUP($I96,disall!$A$2:$CY$349,COLUMN(disall!BF95),FALSE))</f>
        <v>750</v>
      </c>
      <c r="BN96" s="8">
        <f>IF(ISNA(VLOOKUP($I96,disall!$A$2:$CY$349,COLUMN(disall!BG95),FALSE)),-9999,VLOOKUP($I96,disall!$A$2:$CY$349,COLUMN(disall!BG95),FALSE))</f>
        <v>1.2</v>
      </c>
      <c r="BO96" s="8">
        <f>IF(ISNA(VLOOKUP($I96,disall!$A$2:$CY$349,COLUMN(disall!BH95),FALSE)),-9999,VLOOKUP($I96,disall!$A$2:$CY$349,COLUMN(disall!BH95),FALSE))</f>
        <v>1.1000000000000001</v>
      </c>
      <c r="BP96" s="8">
        <f>IF(ISNA(VLOOKUP($I96,disall!$A$2:$CY$349,COLUMN(disall!BI95),FALSE)),-9999,VLOOKUP($I96,disall!$A$2:$CY$349,COLUMN(disall!BI95),FALSE))</f>
        <v>916.67</v>
      </c>
      <c r="BQ96" s="8">
        <f>IF(ISNA(VLOOKUP($I96,disall!$A$2:$CY$349,COLUMN(disall!BJ95),FALSE)),-9999,VLOOKUP($I96,disall!$A$2:$CY$349,COLUMN(disall!BJ95),FALSE))</f>
        <v>1.4</v>
      </c>
      <c r="BR96" s="8">
        <f>IF(ISNA(VLOOKUP($I96,disall!$A$2:$CY$349,COLUMN(disall!BK95),FALSE)),-9999,VLOOKUP($I96,disall!$A$2:$CY$349,COLUMN(disall!BK95),FALSE))</f>
        <v>0.8</v>
      </c>
      <c r="BS96" s="8">
        <f>IF(ISNA(VLOOKUP($I96,disall!$A$2:$CY$349,COLUMN(disall!BL95),FALSE)),-9999,VLOOKUP($I96,disall!$A$2:$CY$349,COLUMN(disall!BL95),FALSE))</f>
        <v>571.42999999999995</v>
      </c>
      <c r="BT96" s="8">
        <f>IF(ISNA(VLOOKUP($I96,disall!$A$2:$CY$349,COLUMN(disall!BM95),FALSE)),-9999,VLOOKUP($I96,disall!$A$2:$CY$349,COLUMN(disall!BM95),FALSE))</f>
        <v>1.3</v>
      </c>
      <c r="BU96" s="8">
        <f>IF(ISNA(VLOOKUP($I96,disall!$A$2:$CY$349,COLUMN(disall!BN95),FALSE)),-9999,VLOOKUP($I96,disall!$A$2:$CY$349,COLUMN(disall!BN95),FALSE))</f>
        <v>1.2</v>
      </c>
      <c r="BV96" s="8">
        <f>IF(ISNA(VLOOKUP($I96,disall!$A$2:$CY$349,COLUMN(disall!BO95),FALSE)),-9999,VLOOKUP($I96,disall!$A$2:$CY$349,COLUMN(disall!BO95),FALSE))</f>
        <v>923.08</v>
      </c>
      <c r="BW96" s="8">
        <f>IF(ISNA(VLOOKUP($I96,disall!$A$2:$CY$349,COLUMN(disall!BP95),FALSE)),-9999,VLOOKUP($I96,disall!$A$2:$CY$349,COLUMN(disall!BP95),FALSE))</f>
        <v>0</v>
      </c>
      <c r="BX96" s="8">
        <f>IF(ISNA(VLOOKUP($I96,disall!$A$2:$CY$349,COLUMN(disall!BQ95),FALSE)),-9999,VLOOKUP($I96,disall!$A$2:$CY$349,COLUMN(disall!BQ95),FALSE))</f>
        <v>0</v>
      </c>
      <c r="BY96" s="8">
        <f>IF(ISNA(VLOOKUP($I96,disall!$A$2:$CY$349,COLUMN(disall!BR95),FALSE)),-9999,VLOOKUP($I96,disall!$A$2:$CY$349,COLUMN(disall!BR95),FALSE))</f>
        <v>0</v>
      </c>
      <c r="BZ96" s="8">
        <f>IF(ISNA(VLOOKUP($I96,disall!$A$2:$CY$349,COLUMN(disall!BS95),FALSE)),-9999,VLOOKUP($I96,disall!$A$2:$CY$349,COLUMN(disall!BS95),FALSE))</f>
        <v>0</v>
      </c>
      <c r="CA96" s="8">
        <f>IF(ISNA(VLOOKUP($I96,disall!$A$2:$CY$349,COLUMN(disall!BT95),FALSE)),-9999,VLOOKUP($I96,disall!$A$2:$CY$349,COLUMN(disall!BT95),FALSE))</f>
        <v>0</v>
      </c>
      <c r="CB96" s="8">
        <f>IF(ISNA(VLOOKUP($I96,disall!$A$2:$CY$349,COLUMN(disall!BU95),FALSE)),-9999,VLOOKUP($I96,disall!$A$2:$CY$349,COLUMN(disall!BU95),FALSE))</f>
        <v>0</v>
      </c>
      <c r="CC96" s="8">
        <f>IF(ISNA(VLOOKUP($I96,disall!$A$2:$CY$349,COLUMN(disall!BV95),FALSE)),-9999,VLOOKUP($I96,disall!$A$2:$CY$349,COLUMN(disall!BV95),FALSE))</f>
        <v>0</v>
      </c>
      <c r="CD96" s="8">
        <f>IF(ISNA(VLOOKUP($I96,disall!$A$2:$CY$349,COLUMN(disall!BW95),FALSE)),-9999,VLOOKUP($I96,disall!$A$2:$CY$349,COLUMN(disall!BW95),FALSE))</f>
        <v>0</v>
      </c>
      <c r="CE96" s="8">
        <f>IF(ISNA(VLOOKUP($I96,disall!$A$2:$CY$349,COLUMN(disall!BX95),FALSE)),-9999,VLOOKUP($I96,disall!$A$2:$CY$349,COLUMN(disall!BX95),FALSE))</f>
        <v>0</v>
      </c>
      <c r="CF96" s="8">
        <f>IF(ISNA(VLOOKUP($I96,disall!$A$2:$CY$349,COLUMN(disall!BY95),FALSE)),-9999,VLOOKUP($I96,disall!$A$2:$CY$349,COLUMN(disall!BY95),FALSE))</f>
        <v>0</v>
      </c>
      <c r="CG96" s="8">
        <f>IF(ISNA(VLOOKUP($I96,disall!$A$2:$CY$349,COLUMN(disall!BZ95),FALSE)),-9999,VLOOKUP($I96,disall!$A$2:$CY$349,COLUMN(disall!BZ95),FALSE))</f>
        <v>0</v>
      </c>
      <c r="CH96" s="8">
        <f>IF(ISNA(VLOOKUP($I96,disall!$A$2:$CY$349,COLUMN(disall!CA95),FALSE)),-9999,VLOOKUP($I96,disall!$A$2:$CY$349,COLUMN(disall!CA95),FALSE))</f>
        <v>0</v>
      </c>
      <c r="CI96" s="8">
        <f>IF(ISNA(VLOOKUP($I96,disall!$A$2:$CY$349,COLUMN(disall!CB95),FALSE)),-9999,VLOOKUP($I96,disall!$A$2:$CY$349,COLUMN(disall!CB95),FALSE))</f>
        <v>0</v>
      </c>
      <c r="CJ96" s="8">
        <f>IF(ISNA(VLOOKUP($I96,disall!$A$2:$CY$349,COLUMN(disall!CC95),FALSE)),-9999,VLOOKUP($I96,disall!$A$2:$CY$349,COLUMN(disall!CC95),FALSE))</f>
        <v>0</v>
      </c>
      <c r="CK96" s="8">
        <f>IF(ISNA(VLOOKUP($I96,disall!$A$2:$CY$349,COLUMN(disall!CD95),FALSE)),-9999,VLOOKUP($I96,disall!$A$2:$CY$349,COLUMN(disall!CD95),FALSE))</f>
        <v>0</v>
      </c>
      <c r="CL96" s="8">
        <f>IF(ISNA(VLOOKUP($I96,disall!$A$2:$CY$349,COLUMN(disall!CE95),FALSE)),-9999,VLOOKUP($I96,disall!$A$2:$CY$349,COLUMN(disall!CE95),FALSE))</f>
        <v>0</v>
      </c>
      <c r="CM96" s="8">
        <f>IF(ISNA(VLOOKUP($I96,disall!$A$2:$CY$349,COLUMN(disall!CF95),FALSE)),-9999,VLOOKUP($I96,disall!$A$2:$CY$349,COLUMN(disall!CF95),FALSE))</f>
        <v>0</v>
      </c>
      <c r="CN96" s="8">
        <f>IF(ISNA(VLOOKUP($I96,disall!$A$2:$CY$349,COLUMN(disall!CG95),FALSE)),-9999,VLOOKUP($I96,disall!$A$2:$CY$349,COLUMN(disall!CG95),FALSE))</f>
        <v>0</v>
      </c>
      <c r="CO96" s="8">
        <f>IF(ISNA(VLOOKUP($I96,disall!$A$2:$CY$349,COLUMN(disall!CH95),FALSE)),-9999,VLOOKUP($I96,disall!$A$2:$CY$349,COLUMN(disall!CH95),FALSE))</f>
        <v>0</v>
      </c>
      <c r="CP96" s="8">
        <f>IF(ISNA(VLOOKUP($I96,disall!$A$2:$CY$349,COLUMN(disall!CI95),FALSE)),-9999,VLOOKUP($I96,disall!$A$2:$CY$349,COLUMN(disall!CI95),FALSE))</f>
        <v>0</v>
      </c>
      <c r="CQ96" s="8">
        <f>IF(ISNA(VLOOKUP($I96,disall!$A$2:$CY$349,COLUMN(disall!CJ95),FALSE)),-9999,VLOOKUP($I96,disall!$A$2:$CY$349,COLUMN(disall!CJ95),FALSE))</f>
        <v>0</v>
      </c>
      <c r="CR96" s="8">
        <f>IF(ISNA(VLOOKUP($I96,disall!$A$2:$CY$349,COLUMN(disall!CK95),FALSE)),-9999,VLOOKUP($I96,disall!$A$2:$CY$349,COLUMN(disall!CK95),FALSE))</f>
        <v>0</v>
      </c>
      <c r="CS96" s="8">
        <f>IF(ISNA(VLOOKUP($I96,disall!$A$2:$CY$349,COLUMN(disall!CL95),FALSE)),-9999,VLOOKUP($I96,disall!$A$2:$CY$349,COLUMN(disall!CL95),FALSE))</f>
        <v>0</v>
      </c>
      <c r="CT96" s="8">
        <f>IF(ISNA(VLOOKUP($I96,disall!$A$2:$CY$349,COLUMN(disall!CM95),FALSE)),-9999,VLOOKUP($I96,disall!$A$2:$CY$349,COLUMN(disall!CM95),FALSE))</f>
        <v>0</v>
      </c>
      <c r="CU96" s="8">
        <f>IF(ISNA(VLOOKUP($I96,disall!$A$2:$CY$349,COLUMN(disall!CN95),FALSE)),-9999,VLOOKUP($I96,disall!$A$2:$CY$349,COLUMN(disall!CN95),FALSE))</f>
        <v>0</v>
      </c>
      <c r="CV96" s="8">
        <f>IF(ISNA(VLOOKUP($I96,disall!$A$2:$CY$349,COLUMN(disall!CO95),FALSE)),-9999,VLOOKUP($I96,disall!$A$2:$CY$349,COLUMN(disall!CO95),FALSE))</f>
        <v>0</v>
      </c>
      <c r="CW96" s="8">
        <f>IF(ISNA(VLOOKUP($I96,disall!$A$2:$CY$349,COLUMN(disall!CP95),FALSE)),-9999,VLOOKUP($I96,disall!$A$2:$CY$349,COLUMN(disall!CP95),FALSE))</f>
        <v>0</v>
      </c>
      <c r="CX96" s="8">
        <f>IF(ISNA(VLOOKUP($I96,disall!$A$2:$CY$349,COLUMN(disall!CQ95),FALSE)),-9999,VLOOKUP($I96,disall!$A$2:$CY$349,COLUMN(disall!CQ95),FALSE))</f>
        <v>0</v>
      </c>
      <c r="CY96" s="8">
        <f>IF(ISNA(VLOOKUP($I96,disall!$A$2:$CY$349,COLUMN(disall!CR95),FALSE)),-9999,VLOOKUP($I96,disall!$A$2:$CY$349,COLUMN(disall!CR95),FALSE))</f>
        <v>0</v>
      </c>
      <c r="CZ96" s="8">
        <f>IF(ISNA(VLOOKUP($I96,disall!$A$2:$CY$349,COLUMN(disall!CS95),FALSE)),-9999,VLOOKUP($I96,disall!$A$2:$CY$349,COLUMN(disall!CS95),FALSE))</f>
        <v>0</v>
      </c>
      <c r="DA96" s="8">
        <f>IF(ISNA(VLOOKUP($I96,disall!$A$2:$CY$349,COLUMN(disall!CT95),FALSE)),-9999,VLOOKUP($I96,disall!$A$2:$CY$349,COLUMN(disall!CT95),FALSE))</f>
        <v>0</v>
      </c>
      <c r="DB96" s="8">
        <f>IF(ISNA(VLOOKUP($I96,disall!$A$2:$CY$349,COLUMN(disall!CU95),FALSE)),-9999,VLOOKUP($I96,disall!$A$2:$CY$349,COLUMN(disall!CU95),FALSE))</f>
        <v>0</v>
      </c>
      <c r="DC96" s="8">
        <f>IF(ISNA(VLOOKUP($I96,disall!$A$2:$CY$349,COLUMN(disall!CV95),FALSE)),-9999,VLOOKUP($I96,disall!$A$2:$CY$349,COLUMN(disall!CV95),FALSE))</f>
        <v>0</v>
      </c>
      <c r="DD96" s="8">
        <f>IF(ISNA(VLOOKUP($I96,disall!$A$2:$CY$349,COLUMN(disall!CW95),FALSE)),-9999,VLOOKUP($I96,disall!$A$2:$CY$349,COLUMN(disall!CW95),FALSE))</f>
        <v>0</v>
      </c>
      <c r="DE96" s="8">
        <f>IF(ISNA(VLOOKUP($I96,disall!$A$2:$CY$349,COLUMN(disall!CX95),FALSE)),-9999,VLOOKUP($I96,disall!$A$2:$CY$349,COLUMN(disall!CX95),FALSE))</f>
        <v>0</v>
      </c>
      <c r="DF96" s="8">
        <f>IF(ISNA(VLOOKUP($I96,disall!$A$2:$CY$349,COLUMN(disall!CY95),FALSE)),-9999,VLOOKUP($I96,disall!$A$2:$CY$349,COLUMN(disall!CY95),FALSE))</f>
        <v>0</v>
      </c>
    </row>
    <row r="97" spans="1:110" x14ac:dyDescent="0.25">
      <c r="A97">
        <v>324</v>
      </c>
      <c r="B97" t="s">
        <v>8</v>
      </c>
      <c r="C97" t="s">
        <v>472</v>
      </c>
      <c r="D97" t="s">
        <v>120</v>
      </c>
      <c r="E97" t="s">
        <v>473</v>
      </c>
      <c r="F97" t="s">
        <v>197</v>
      </c>
      <c r="G97" t="s">
        <v>622</v>
      </c>
      <c r="H97">
        <v>1704</v>
      </c>
      <c r="I97">
        <f>IF(ISNA(VLOOKUP(H97,disall!$D$2:$L$349,1,FALSE)),H97,VLOOKUP(H97,disall!$D$2:$L$349,1,FALSE))</f>
        <v>1704</v>
      </c>
      <c r="J97">
        <f>IF(ISNA(VLOOKUP(H97,disall!$D$2:$L$349,1,FALSE)),"NA",VLOOKUP(H97,disall!$D$2:$L$349,2,FALSE))</f>
        <v>1704</v>
      </c>
      <c r="K97" t="str">
        <f>IF(ISNA(VLOOKUP(I97,disall!$A$2:$L$349,3,FALSE)),F97,VLOOKUP(I97,disall!$A$2:$L$349,3,FALSE))</f>
        <v>Barmer</v>
      </c>
      <c r="L97" t="str">
        <f>IF(ISNA(VLOOKUP(I97,disall!$A$2:$L$349,12,FALSE)),"NA",VLOOKUP(I97,disall!$A$2:$L$349,12,FALSE))</f>
        <v>Barmer</v>
      </c>
      <c r="M97">
        <f>IF(ISNA(VLOOKUP(I97,disall!$A$2:$M$349,6,FALSE)),"NA",VLOOKUP(I97,disall!$A$2:$M$349,6,FALSE))</f>
        <v>17</v>
      </c>
      <c r="N97">
        <f>IF(ISNA(VLOOKUP(I97,disall!$A$2:$M$349,7,FALSE)),"NA",VLOOKUP(I97,disall!$A$2:$M$349,7,FALSE))</f>
        <v>2.794146</v>
      </c>
      <c r="O97">
        <f>IF(ISNA(VLOOKUP(I97,disall!$A$2:$M$349,8,FALSE)),"NA",VLOOKUP(I97,disall!$A$2:$M$349,8,FALSE))</f>
        <v>9.1839040000000001</v>
      </c>
      <c r="P97" t="str">
        <f>IF(ISNA(VLOOKUP(I97,disall!$A$2:$M$349,9,FALSE)),"NA",VLOOKUP(I97,disall!$A$2:$M$349,9,FALSE))</f>
        <v>POLY</v>
      </c>
      <c r="Q97">
        <f>IF(ISNA(VLOOKUP(I97,disall!$A$2:$M$349,10,FALSE)),"NA",VLOOKUP(I97,disall!$A$2:$M$349,10,FALSE))</f>
        <v>356200400</v>
      </c>
      <c r="R97" t="str">
        <f>IF(ISNA(VLOOKUP(I97,disall!$A$2:$M$349,11,FALSE)),"NA",VLOOKUP(I97,disall!$A$2:$M$349,11,FALSE))</f>
        <v>Rajasthan</v>
      </c>
      <c r="S97" t="str">
        <f>IF(ISNA(VLOOKUP(I97,disall!$A$2:$M$349,12,FALSE)),"NA",VLOOKUP(I97,disall!$A$2:$M$349,12,FALSE))</f>
        <v>Barmer</v>
      </c>
      <c r="T97">
        <f>IF(ISNA(VLOOKUP(I97,disall!$A$2:$M$349,13,FALSE)),"NA",VLOOKUP(I97,disall!$A$2:$M$349,13,FALSE))</f>
        <v>223</v>
      </c>
      <c r="U97" s="8">
        <f>IF(ISNA(VLOOKUP($I97,disall!$A$2:$CY$349,COLUMN(disall!N96),FALSE)),-9999,VLOOKUP($I97,disall!$A$2:$CY$349,COLUMN(disall!N96),FALSE))</f>
        <v>0</v>
      </c>
      <c r="V97" s="8">
        <f>IF(ISNA(VLOOKUP($I97,disall!$A$2:$CY$349,COLUMN(disall!O96),FALSE)),-9999,VLOOKUP($I97,disall!$A$2:$CY$349,COLUMN(disall!O96),FALSE))</f>
        <v>0</v>
      </c>
      <c r="W97" s="8">
        <f>IF(ISNA(VLOOKUP($I97,disall!$A$2:$CY$349,COLUMN(disall!P96),FALSE)),-9999,VLOOKUP($I97,disall!$A$2:$CY$349,COLUMN(disall!P96),FALSE))</f>
        <v>0</v>
      </c>
      <c r="X97" s="8">
        <f>IF(ISNA(VLOOKUP($I97,disall!$A$2:$CY$349,COLUMN(disall!Q96),FALSE)),-9999,VLOOKUP($I97,disall!$A$2:$CY$349,COLUMN(disall!Q96),FALSE))</f>
        <v>0</v>
      </c>
      <c r="Y97" s="8">
        <f>IF(ISNA(VLOOKUP($I97,disall!$A$2:$CY$349,COLUMN(disall!R96),FALSE)),-9999,VLOOKUP($I97,disall!$A$2:$CY$349,COLUMN(disall!R96),FALSE))</f>
        <v>0</v>
      </c>
      <c r="Z97" s="8">
        <f>IF(ISNA(VLOOKUP($I97,disall!$A$2:$CY$349,COLUMN(disall!S96),FALSE)),-9999,VLOOKUP($I97,disall!$A$2:$CY$349,COLUMN(disall!S96),FALSE))</f>
        <v>0</v>
      </c>
      <c r="AA97" s="8">
        <f>IF(ISNA(VLOOKUP($I97,disall!$A$2:$CY$349,COLUMN(disall!T96),FALSE)),-9999,VLOOKUP($I97,disall!$A$2:$CY$349,COLUMN(disall!T96),FALSE))</f>
        <v>0</v>
      </c>
      <c r="AB97" s="8">
        <f>IF(ISNA(VLOOKUP($I97,disall!$A$2:$CY$349,COLUMN(disall!U96),FALSE)),-9999,VLOOKUP($I97,disall!$A$2:$CY$349,COLUMN(disall!U96),FALSE))</f>
        <v>0</v>
      </c>
      <c r="AC97" s="8">
        <f>IF(ISNA(VLOOKUP($I97,disall!$A$2:$CY$349,COLUMN(disall!V96),FALSE)),-9999,VLOOKUP($I97,disall!$A$2:$CY$349,COLUMN(disall!V96),FALSE))</f>
        <v>0</v>
      </c>
      <c r="AD97" s="8">
        <f>IF(ISNA(VLOOKUP($I97,disall!$A$2:$CY$349,COLUMN(disall!W96),FALSE)),-9999,VLOOKUP($I97,disall!$A$2:$CY$349,COLUMN(disall!W96),FALSE))</f>
        <v>0</v>
      </c>
      <c r="AE97" s="8">
        <f>IF(ISNA(VLOOKUP($I97,disall!$A$2:$CY$349,COLUMN(disall!X96),FALSE)),-9999,VLOOKUP($I97,disall!$A$2:$CY$349,COLUMN(disall!X96),FALSE))</f>
        <v>0</v>
      </c>
      <c r="AF97" s="8">
        <f>IF(ISNA(VLOOKUP($I97,disall!$A$2:$CY$349,COLUMN(disall!Y96),FALSE)),-9999,VLOOKUP($I97,disall!$A$2:$CY$349,COLUMN(disall!Y96),FALSE))</f>
        <v>0</v>
      </c>
      <c r="AG97" s="8">
        <f>IF(ISNA(VLOOKUP($I97,disall!$A$2:$CY$349,COLUMN(disall!Z96),FALSE)),-9999,VLOOKUP($I97,disall!$A$2:$CY$349,COLUMN(disall!Z96),FALSE))</f>
        <v>0</v>
      </c>
      <c r="AH97" s="8">
        <f>IF(ISNA(VLOOKUP($I97,disall!$A$2:$CY$349,COLUMN(disall!AA96),FALSE)),-9999,VLOOKUP($I97,disall!$A$2:$CY$349,COLUMN(disall!AA96),FALSE))</f>
        <v>0</v>
      </c>
      <c r="AI97" s="8">
        <f>IF(ISNA(VLOOKUP($I97,disall!$A$2:$CY$349,COLUMN(disall!AB96),FALSE)),-9999,VLOOKUP($I97,disall!$A$2:$CY$349,COLUMN(disall!AB96),FALSE))</f>
        <v>0</v>
      </c>
      <c r="AJ97" s="8">
        <f>IF(ISNA(VLOOKUP($I97,disall!$A$2:$CY$349,COLUMN(disall!AC96),FALSE)),-9999,VLOOKUP($I97,disall!$A$2:$CY$349,COLUMN(disall!AC96),FALSE))</f>
        <v>0</v>
      </c>
      <c r="AK97" s="8">
        <f>IF(ISNA(VLOOKUP($I97,disall!$A$2:$CY$349,COLUMN(disall!AD96),FALSE)),-9999,VLOOKUP($I97,disall!$A$2:$CY$349,COLUMN(disall!AD96),FALSE))</f>
        <v>0</v>
      </c>
      <c r="AL97" s="8">
        <f>IF(ISNA(VLOOKUP($I97,disall!$A$2:$CY$349,COLUMN(disall!AE96),FALSE)),-9999,VLOOKUP($I97,disall!$A$2:$CY$349,COLUMN(disall!AE96),FALSE))</f>
        <v>0</v>
      </c>
      <c r="AM97" s="8">
        <f>IF(ISNA(VLOOKUP($I97,disall!$A$2:$CY$349,COLUMN(disall!AF96),FALSE)),-9999,VLOOKUP($I97,disall!$A$2:$CY$349,COLUMN(disall!AF96),FALSE))</f>
        <v>0</v>
      </c>
      <c r="AN97" s="8">
        <f>IF(ISNA(VLOOKUP($I97,disall!$A$2:$CY$349,COLUMN(disall!AG96),FALSE)),-9999,VLOOKUP($I97,disall!$A$2:$CY$349,COLUMN(disall!AG96),FALSE))</f>
        <v>0</v>
      </c>
      <c r="AO97" s="8">
        <f>IF(ISNA(VLOOKUP($I97,disall!$A$2:$CY$349,COLUMN(disall!AH96),FALSE)),-9999,VLOOKUP($I97,disall!$A$2:$CY$349,COLUMN(disall!AH96),FALSE))</f>
        <v>0</v>
      </c>
      <c r="AP97" s="8">
        <f>IF(ISNA(VLOOKUP($I97,disall!$A$2:$CY$349,COLUMN(disall!AI96),FALSE)),-9999,VLOOKUP($I97,disall!$A$2:$CY$349,COLUMN(disall!AI96),FALSE))</f>
        <v>0</v>
      </c>
      <c r="AQ97" s="8">
        <f>IF(ISNA(VLOOKUP($I97,disall!$A$2:$CY$349,COLUMN(disall!AJ96),FALSE)),-9999,VLOOKUP($I97,disall!$A$2:$CY$349,COLUMN(disall!AJ96),FALSE))</f>
        <v>0</v>
      </c>
      <c r="AR97" s="8">
        <f>IF(ISNA(VLOOKUP($I97,disall!$A$2:$CY$349,COLUMN(disall!AK96),FALSE)),-9999,VLOOKUP($I97,disall!$A$2:$CY$349,COLUMN(disall!AK96),FALSE))</f>
        <v>0</v>
      </c>
      <c r="AS97" s="8">
        <f>IF(ISNA(VLOOKUP($I97,disall!$A$2:$CY$349,COLUMN(disall!AL96),FALSE)),-9999,VLOOKUP($I97,disall!$A$2:$CY$349,COLUMN(disall!AL96),FALSE))</f>
        <v>0</v>
      </c>
      <c r="AT97" s="8">
        <f>IF(ISNA(VLOOKUP($I97,disall!$A$2:$CY$349,COLUMN(disall!AM96),FALSE)),-9999,VLOOKUP($I97,disall!$A$2:$CY$349,COLUMN(disall!AM96),FALSE))</f>
        <v>0</v>
      </c>
      <c r="AU97" s="8">
        <f>IF(ISNA(VLOOKUP($I97,disall!$A$2:$CY$349,COLUMN(disall!AN96),FALSE)),-9999,VLOOKUP($I97,disall!$A$2:$CY$349,COLUMN(disall!AN96),FALSE))</f>
        <v>0</v>
      </c>
      <c r="AV97" s="8">
        <f>IF(ISNA(VLOOKUP($I97,disall!$A$2:$CY$349,COLUMN(disall!AO96),FALSE)),-9999,VLOOKUP($I97,disall!$A$2:$CY$349,COLUMN(disall!AO96),FALSE))</f>
        <v>0</v>
      </c>
      <c r="AW97" s="8">
        <f>IF(ISNA(VLOOKUP($I97,disall!$A$2:$CY$349,COLUMN(disall!AP96),FALSE)),-9999,VLOOKUP($I97,disall!$A$2:$CY$349,COLUMN(disall!AP96),FALSE))</f>
        <v>0</v>
      </c>
      <c r="AX97" s="8">
        <f>IF(ISNA(VLOOKUP($I97,disall!$A$2:$CY$349,COLUMN(disall!AQ96),FALSE)),-9999,VLOOKUP($I97,disall!$A$2:$CY$349,COLUMN(disall!AQ96),FALSE))</f>
        <v>0</v>
      </c>
      <c r="AY97" s="8">
        <f>IF(ISNA(VLOOKUP($I97,disall!$A$2:$CY$349,COLUMN(disall!AR96),FALSE)),-9999,VLOOKUP($I97,disall!$A$2:$CY$349,COLUMN(disall!AR96),FALSE))</f>
        <v>0</v>
      </c>
      <c r="AZ97" s="8">
        <f>IF(ISNA(VLOOKUP($I97,disall!$A$2:$CY$349,COLUMN(disall!AS96),FALSE)),-9999,VLOOKUP($I97,disall!$A$2:$CY$349,COLUMN(disall!AS96),FALSE))</f>
        <v>0</v>
      </c>
      <c r="BA97" s="8">
        <f>IF(ISNA(VLOOKUP($I97,disall!$A$2:$CY$349,COLUMN(disall!AT96),FALSE)),-9999,VLOOKUP($I97,disall!$A$2:$CY$349,COLUMN(disall!AT96),FALSE))</f>
        <v>0</v>
      </c>
      <c r="BB97" s="8">
        <f>IF(ISNA(VLOOKUP($I97,disall!$A$2:$CY$349,COLUMN(disall!AU96),FALSE)),-9999,VLOOKUP($I97,disall!$A$2:$CY$349,COLUMN(disall!AU96),FALSE))</f>
        <v>0</v>
      </c>
      <c r="BC97" s="8">
        <f>IF(ISNA(VLOOKUP($I97,disall!$A$2:$CY$349,COLUMN(disall!AV96),FALSE)),-9999,VLOOKUP($I97,disall!$A$2:$CY$349,COLUMN(disall!AV96),FALSE))</f>
        <v>0</v>
      </c>
      <c r="BD97" s="8">
        <f>IF(ISNA(VLOOKUP($I97,disall!$A$2:$CY$349,COLUMN(disall!AW96),FALSE)),-9999,VLOOKUP($I97,disall!$A$2:$CY$349,COLUMN(disall!AW96),FALSE))</f>
        <v>0</v>
      </c>
      <c r="BE97" s="8">
        <f>IF(ISNA(VLOOKUP($I97,disall!$A$2:$CY$349,COLUMN(disall!AX96),FALSE)),-9999,VLOOKUP($I97,disall!$A$2:$CY$349,COLUMN(disall!AX96),FALSE))</f>
        <v>0</v>
      </c>
      <c r="BF97" s="8">
        <f>IF(ISNA(VLOOKUP($I97,disall!$A$2:$CY$349,COLUMN(disall!AY96),FALSE)),-9999,VLOOKUP($I97,disall!$A$2:$CY$349,COLUMN(disall!AY96),FALSE))</f>
        <v>0</v>
      </c>
      <c r="BG97" s="8">
        <f>IF(ISNA(VLOOKUP($I97,disall!$A$2:$CY$349,COLUMN(disall!AZ96),FALSE)),-9999,VLOOKUP($I97,disall!$A$2:$CY$349,COLUMN(disall!AZ96),FALSE))</f>
        <v>0</v>
      </c>
      <c r="BH97" s="8">
        <f>IF(ISNA(VLOOKUP($I97,disall!$A$2:$CY$349,COLUMN(disall!BA96),FALSE)),-9999,VLOOKUP($I97,disall!$A$2:$CY$349,COLUMN(disall!BA96),FALSE))</f>
        <v>0</v>
      </c>
      <c r="BI97" s="8">
        <f>IF(ISNA(VLOOKUP($I97,disall!$A$2:$CY$349,COLUMN(disall!BB96),FALSE)),-9999,VLOOKUP($I97,disall!$A$2:$CY$349,COLUMN(disall!BB96),FALSE))</f>
        <v>0</v>
      </c>
      <c r="BJ97" s="8">
        <f>IF(ISNA(VLOOKUP($I97,disall!$A$2:$CY$349,COLUMN(disall!BC96),FALSE)),-9999,VLOOKUP($I97,disall!$A$2:$CY$349,COLUMN(disall!BC96),FALSE))</f>
        <v>0</v>
      </c>
      <c r="BK97" s="8">
        <f>IF(ISNA(VLOOKUP($I97,disall!$A$2:$CY$349,COLUMN(disall!BD96),FALSE)),-9999,VLOOKUP($I97,disall!$A$2:$CY$349,COLUMN(disall!BD96),FALSE))</f>
        <v>0</v>
      </c>
      <c r="BL97" s="8">
        <f>IF(ISNA(VLOOKUP($I97,disall!$A$2:$CY$349,COLUMN(disall!BE96),FALSE)),-9999,VLOOKUP($I97,disall!$A$2:$CY$349,COLUMN(disall!BE96),FALSE))</f>
        <v>0</v>
      </c>
      <c r="BM97" s="8">
        <f>IF(ISNA(VLOOKUP($I97,disall!$A$2:$CY$349,COLUMN(disall!BF96),FALSE)),-9999,VLOOKUP($I97,disall!$A$2:$CY$349,COLUMN(disall!BF96),FALSE))</f>
        <v>0</v>
      </c>
      <c r="BN97" s="8">
        <f>IF(ISNA(VLOOKUP($I97,disall!$A$2:$CY$349,COLUMN(disall!BG96),FALSE)),-9999,VLOOKUP($I97,disall!$A$2:$CY$349,COLUMN(disall!BG96),FALSE))</f>
        <v>0</v>
      </c>
      <c r="BO97" s="8">
        <f>IF(ISNA(VLOOKUP($I97,disall!$A$2:$CY$349,COLUMN(disall!BH96),FALSE)),-9999,VLOOKUP($I97,disall!$A$2:$CY$349,COLUMN(disall!BH96),FALSE))</f>
        <v>0</v>
      </c>
      <c r="BP97" s="8">
        <f>IF(ISNA(VLOOKUP($I97,disall!$A$2:$CY$349,COLUMN(disall!BI96),FALSE)),-9999,VLOOKUP($I97,disall!$A$2:$CY$349,COLUMN(disall!BI96),FALSE))</f>
        <v>0</v>
      </c>
      <c r="BQ97" s="8">
        <f>IF(ISNA(VLOOKUP($I97,disall!$A$2:$CY$349,COLUMN(disall!BJ96),FALSE)),-9999,VLOOKUP($I97,disall!$A$2:$CY$349,COLUMN(disall!BJ96),FALSE))</f>
        <v>0</v>
      </c>
      <c r="BR97" s="8">
        <f>IF(ISNA(VLOOKUP($I97,disall!$A$2:$CY$349,COLUMN(disall!BK96),FALSE)),-9999,VLOOKUP($I97,disall!$A$2:$CY$349,COLUMN(disall!BK96),FALSE))</f>
        <v>0</v>
      </c>
      <c r="BS97" s="8">
        <f>IF(ISNA(VLOOKUP($I97,disall!$A$2:$CY$349,COLUMN(disall!BL96),FALSE)),-9999,VLOOKUP($I97,disall!$A$2:$CY$349,COLUMN(disall!BL96),FALSE))</f>
        <v>0</v>
      </c>
      <c r="BT97" s="8">
        <f>IF(ISNA(VLOOKUP($I97,disall!$A$2:$CY$349,COLUMN(disall!BM96),FALSE)),-9999,VLOOKUP($I97,disall!$A$2:$CY$349,COLUMN(disall!BM96),FALSE))</f>
        <v>0</v>
      </c>
      <c r="BU97" s="8">
        <f>IF(ISNA(VLOOKUP($I97,disall!$A$2:$CY$349,COLUMN(disall!BN96),FALSE)),-9999,VLOOKUP($I97,disall!$A$2:$CY$349,COLUMN(disall!BN96),FALSE))</f>
        <v>0</v>
      </c>
      <c r="BV97" s="8">
        <f>IF(ISNA(VLOOKUP($I97,disall!$A$2:$CY$349,COLUMN(disall!BO96),FALSE)),-9999,VLOOKUP($I97,disall!$A$2:$CY$349,COLUMN(disall!BO96),FALSE))</f>
        <v>0</v>
      </c>
      <c r="BW97" s="8">
        <f>IF(ISNA(VLOOKUP($I97,disall!$A$2:$CY$349,COLUMN(disall!BP96),FALSE)),-9999,VLOOKUP($I97,disall!$A$2:$CY$349,COLUMN(disall!BP96),FALSE))</f>
        <v>0</v>
      </c>
      <c r="BX97" s="8">
        <f>IF(ISNA(VLOOKUP($I97,disall!$A$2:$CY$349,COLUMN(disall!BQ96),FALSE)),-9999,VLOOKUP($I97,disall!$A$2:$CY$349,COLUMN(disall!BQ96),FALSE))</f>
        <v>0</v>
      </c>
      <c r="BY97" s="8">
        <f>IF(ISNA(VLOOKUP($I97,disall!$A$2:$CY$349,COLUMN(disall!BR96),FALSE)),-9999,VLOOKUP($I97,disall!$A$2:$CY$349,COLUMN(disall!BR96),FALSE))</f>
        <v>0</v>
      </c>
      <c r="BZ97" s="8">
        <f>IF(ISNA(VLOOKUP($I97,disall!$A$2:$CY$349,COLUMN(disall!BS96),FALSE)),-9999,VLOOKUP($I97,disall!$A$2:$CY$349,COLUMN(disall!BS96),FALSE))</f>
        <v>0</v>
      </c>
      <c r="CA97" s="8">
        <f>IF(ISNA(VLOOKUP($I97,disall!$A$2:$CY$349,COLUMN(disall!BT96),FALSE)),-9999,VLOOKUP($I97,disall!$A$2:$CY$349,COLUMN(disall!BT96),FALSE))</f>
        <v>0</v>
      </c>
      <c r="CB97" s="8">
        <f>IF(ISNA(VLOOKUP($I97,disall!$A$2:$CY$349,COLUMN(disall!BU96),FALSE)),-9999,VLOOKUP($I97,disall!$A$2:$CY$349,COLUMN(disall!BU96),FALSE))</f>
        <v>0</v>
      </c>
      <c r="CC97" s="8">
        <f>IF(ISNA(VLOOKUP($I97,disall!$A$2:$CY$349,COLUMN(disall!BV96),FALSE)),-9999,VLOOKUP($I97,disall!$A$2:$CY$349,COLUMN(disall!BV96),FALSE))</f>
        <v>0</v>
      </c>
      <c r="CD97" s="8">
        <f>IF(ISNA(VLOOKUP($I97,disall!$A$2:$CY$349,COLUMN(disall!BW96),FALSE)),-9999,VLOOKUP($I97,disall!$A$2:$CY$349,COLUMN(disall!BW96),FALSE))</f>
        <v>0</v>
      </c>
      <c r="CE97" s="8">
        <f>IF(ISNA(VLOOKUP($I97,disall!$A$2:$CY$349,COLUMN(disall!BX96),FALSE)),-9999,VLOOKUP($I97,disall!$A$2:$CY$349,COLUMN(disall!BX96),FALSE))</f>
        <v>0</v>
      </c>
      <c r="CF97" s="8">
        <f>IF(ISNA(VLOOKUP($I97,disall!$A$2:$CY$349,COLUMN(disall!BY96),FALSE)),-9999,VLOOKUP($I97,disall!$A$2:$CY$349,COLUMN(disall!BY96),FALSE))</f>
        <v>0</v>
      </c>
      <c r="CG97" s="8">
        <f>IF(ISNA(VLOOKUP($I97,disall!$A$2:$CY$349,COLUMN(disall!BZ96),FALSE)),-9999,VLOOKUP($I97,disall!$A$2:$CY$349,COLUMN(disall!BZ96),FALSE))</f>
        <v>0</v>
      </c>
      <c r="CH97" s="8">
        <f>IF(ISNA(VLOOKUP($I97,disall!$A$2:$CY$349,COLUMN(disall!CA96),FALSE)),-9999,VLOOKUP($I97,disall!$A$2:$CY$349,COLUMN(disall!CA96),FALSE))</f>
        <v>0</v>
      </c>
      <c r="CI97" s="8">
        <f>IF(ISNA(VLOOKUP($I97,disall!$A$2:$CY$349,COLUMN(disall!CB96),FALSE)),-9999,VLOOKUP($I97,disall!$A$2:$CY$349,COLUMN(disall!CB96),FALSE))</f>
        <v>0</v>
      </c>
      <c r="CJ97" s="8">
        <f>IF(ISNA(VLOOKUP($I97,disall!$A$2:$CY$349,COLUMN(disall!CC96),FALSE)),-9999,VLOOKUP($I97,disall!$A$2:$CY$349,COLUMN(disall!CC96),FALSE))</f>
        <v>0</v>
      </c>
      <c r="CK97" s="8">
        <f>IF(ISNA(VLOOKUP($I97,disall!$A$2:$CY$349,COLUMN(disall!CD96),FALSE)),-9999,VLOOKUP($I97,disall!$A$2:$CY$349,COLUMN(disall!CD96),FALSE))</f>
        <v>0</v>
      </c>
      <c r="CL97" s="8">
        <f>IF(ISNA(VLOOKUP($I97,disall!$A$2:$CY$349,COLUMN(disall!CE96),FALSE)),-9999,VLOOKUP($I97,disall!$A$2:$CY$349,COLUMN(disall!CE96),FALSE))</f>
        <v>0</v>
      </c>
      <c r="CM97" s="8">
        <f>IF(ISNA(VLOOKUP($I97,disall!$A$2:$CY$349,COLUMN(disall!CF96),FALSE)),-9999,VLOOKUP($I97,disall!$A$2:$CY$349,COLUMN(disall!CF96),FALSE))</f>
        <v>0</v>
      </c>
      <c r="CN97" s="8">
        <f>IF(ISNA(VLOOKUP($I97,disall!$A$2:$CY$349,COLUMN(disall!CG96),FALSE)),-9999,VLOOKUP($I97,disall!$A$2:$CY$349,COLUMN(disall!CG96),FALSE))</f>
        <v>0</v>
      </c>
      <c r="CO97" s="8">
        <f>IF(ISNA(VLOOKUP($I97,disall!$A$2:$CY$349,COLUMN(disall!CH96),FALSE)),-9999,VLOOKUP($I97,disall!$A$2:$CY$349,COLUMN(disall!CH96),FALSE))</f>
        <v>0</v>
      </c>
      <c r="CP97" s="8">
        <f>IF(ISNA(VLOOKUP($I97,disall!$A$2:$CY$349,COLUMN(disall!CI96),FALSE)),-9999,VLOOKUP($I97,disall!$A$2:$CY$349,COLUMN(disall!CI96),FALSE))</f>
        <v>0</v>
      </c>
      <c r="CQ97" s="8">
        <f>IF(ISNA(VLOOKUP($I97,disall!$A$2:$CY$349,COLUMN(disall!CJ96),FALSE)),-9999,VLOOKUP($I97,disall!$A$2:$CY$349,COLUMN(disall!CJ96),FALSE))</f>
        <v>0</v>
      </c>
      <c r="CR97" s="8">
        <f>IF(ISNA(VLOOKUP($I97,disall!$A$2:$CY$349,COLUMN(disall!CK96),FALSE)),-9999,VLOOKUP($I97,disall!$A$2:$CY$349,COLUMN(disall!CK96),FALSE))</f>
        <v>0</v>
      </c>
      <c r="CS97" s="8">
        <f>IF(ISNA(VLOOKUP($I97,disall!$A$2:$CY$349,COLUMN(disall!CL96),FALSE)),-9999,VLOOKUP($I97,disall!$A$2:$CY$349,COLUMN(disall!CL96),FALSE))</f>
        <v>0</v>
      </c>
      <c r="CT97" s="8">
        <f>IF(ISNA(VLOOKUP($I97,disall!$A$2:$CY$349,COLUMN(disall!CM96),FALSE)),-9999,VLOOKUP($I97,disall!$A$2:$CY$349,COLUMN(disall!CM96),FALSE))</f>
        <v>0</v>
      </c>
      <c r="CU97" s="8">
        <f>IF(ISNA(VLOOKUP($I97,disall!$A$2:$CY$349,COLUMN(disall!CN96),FALSE)),-9999,VLOOKUP($I97,disall!$A$2:$CY$349,COLUMN(disall!CN96),FALSE))</f>
        <v>0</v>
      </c>
      <c r="CV97" s="8">
        <f>IF(ISNA(VLOOKUP($I97,disall!$A$2:$CY$349,COLUMN(disall!CO96),FALSE)),-9999,VLOOKUP($I97,disall!$A$2:$CY$349,COLUMN(disall!CO96),FALSE))</f>
        <v>0</v>
      </c>
      <c r="CW97" s="8">
        <f>IF(ISNA(VLOOKUP($I97,disall!$A$2:$CY$349,COLUMN(disall!CP96),FALSE)),-9999,VLOOKUP($I97,disall!$A$2:$CY$349,COLUMN(disall!CP96),FALSE))</f>
        <v>0</v>
      </c>
      <c r="CX97" s="8">
        <f>IF(ISNA(VLOOKUP($I97,disall!$A$2:$CY$349,COLUMN(disall!CQ96),FALSE)),-9999,VLOOKUP($I97,disall!$A$2:$CY$349,COLUMN(disall!CQ96),FALSE))</f>
        <v>0</v>
      </c>
      <c r="CY97" s="8">
        <f>IF(ISNA(VLOOKUP($I97,disall!$A$2:$CY$349,COLUMN(disall!CR96),FALSE)),-9999,VLOOKUP($I97,disall!$A$2:$CY$349,COLUMN(disall!CR96),FALSE))</f>
        <v>0</v>
      </c>
      <c r="CZ97" s="8">
        <f>IF(ISNA(VLOOKUP($I97,disall!$A$2:$CY$349,COLUMN(disall!CS96),FALSE)),-9999,VLOOKUP($I97,disall!$A$2:$CY$349,COLUMN(disall!CS96),FALSE))</f>
        <v>0</v>
      </c>
      <c r="DA97" s="8">
        <f>IF(ISNA(VLOOKUP($I97,disall!$A$2:$CY$349,COLUMN(disall!CT96),FALSE)),-9999,VLOOKUP($I97,disall!$A$2:$CY$349,COLUMN(disall!CT96),FALSE))</f>
        <v>0</v>
      </c>
      <c r="DB97" s="8">
        <f>IF(ISNA(VLOOKUP($I97,disall!$A$2:$CY$349,COLUMN(disall!CU96),FALSE)),-9999,VLOOKUP($I97,disall!$A$2:$CY$349,COLUMN(disall!CU96),FALSE))</f>
        <v>0</v>
      </c>
      <c r="DC97" s="8">
        <f>IF(ISNA(VLOOKUP($I97,disall!$A$2:$CY$349,COLUMN(disall!CV96),FALSE)),-9999,VLOOKUP($I97,disall!$A$2:$CY$349,COLUMN(disall!CV96),FALSE))</f>
        <v>0</v>
      </c>
      <c r="DD97" s="8">
        <f>IF(ISNA(VLOOKUP($I97,disall!$A$2:$CY$349,COLUMN(disall!CW96),FALSE)),-9999,VLOOKUP($I97,disall!$A$2:$CY$349,COLUMN(disall!CW96),FALSE))</f>
        <v>0</v>
      </c>
      <c r="DE97" s="8">
        <f>IF(ISNA(VLOOKUP($I97,disall!$A$2:$CY$349,COLUMN(disall!CX96),FALSE)),-9999,VLOOKUP($I97,disall!$A$2:$CY$349,COLUMN(disall!CX96),FALSE))</f>
        <v>0</v>
      </c>
      <c r="DF97" s="8">
        <f>IF(ISNA(VLOOKUP($I97,disall!$A$2:$CY$349,COLUMN(disall!CY96),FALSE)),-9999,VLOOKUP($I97,disall!$A$2:$CY$349,COLUMN(disall!CY96),FALSE))</f>
        <v>0</v>
      </c>
    </row>
    <row r="98" spans="1:110" x14ac:dyDescent="0.25">
      <c r="A98">
        <v>325</v>
      </c>
      <c r="B98" t="s">
        <v>8</v>
      </c>
      <c r="C98" t="s">
        <v>472</v>
      </c>
      <c r="D98" t="s">
        <v>120</v>
      </c>
      <c r="E98" t="s">
        <v>473</v>
      </c>
      <c r="F98" t="s">
        <v>160</v>
      </c>
      <c r="G98" t="s">
        <v>623</v>
      </c>
      <c r="H98">
        <v>1705</v>
      </c>
      <c r="I98">
        <f>IF(ISNA(VLOOKUP(H98,disall!$D$2:$L$349,1,FALSE)),H98,VLOOKUP(H98,disall!$D$2:$L$349,1,FALSE))</f>
        <v>1705</v>
      </c>
      <c r="J98">
        <f>IF(ISNA(VLOOKUP(H98,disall!$D$2:$L$349,1,FALSE)),"NA",VLOOKUP(H98,disall!$D$2:$L$349,2,FALSE))</f>
        <v>1705</v>
      </c>
      <c r="K98" t="str">
        <f>IF(ISNA(VLOOKUP(I98,disall!$A$2:$L$349,3,FALSE)),F98,VLOOKUP(I98,disall!$A$2:$L$349,3,FALSE))</f>
        <v>Bharatpur</v>
      </c>
      <c r="L98" t="str">
        <f>IF(ISNA(VLOOKUP(I98,disall!$A$2:$L$349,12,FALSE)),"NA",VLOOKUP(I98,disall!$A$2:$L$349,12,FALSE))</f>
        <v>Bharatpur</v>
      </c>
      <c r="M98">
        <f>IF(ISNA(VLOOKUP(I98,disall!$A$2:$M$349,6,FALSE)),"NA",VLOOKUP(I98,disall!$A$2:$M$349,6,FALSE))</f>
        <v>17</v>
      </c>
      <c r="N98">
        <f>IF(ISNA(VLOOKUP(I98,disall!$A$2:$M$349,7,FALSE)),"NA",VLOOKUP(I98,disall!$A$2:$M$349,7,FALSE))</f>
        <v>0.43953999999999999</v>
      </c>
      <c r="O98">
        <f>IF(ISNA(VLOOKUP(I98,disall!$A$2:$M$349,8,FALSE)),"NA",VLOOKUP(I98,disall!$A$2:$M$349,8,FALSE))</f>
        <v>4.5252020000000002</v>
      </c>
      <c r="P98" t="str">
        <f>IF(ISNA(VLOOKUP(I98,disall!$A$2:$M$349,9,FALSE)),"NA",VLOOKUP(I98,disall!$A$2:$M$349,9,FALSE))</f>
        <v>POLY</v>
      </c>
      <c r="Q98">
        <f>IF(ISNA(VLOOKUP(I98,disall!$A$2:$M$349,10,FALSE)),"NA",VLOOKUP(I98,disall!$A$2:$M$349,10,FALSE))</f>
        <v>356200500</v>
      </c>
      <c r="R98" t="str">
        <f>IF(ISNA(VLOOKUP(I98,disall!$A$2:$M$349,11,FALSE)),"NA",VLOOKUP(I98,disall!$A$2:$M$349,11,FALSE))</f>
        <v>Rajasthan</v>
      </c>
      <c r="S98" t="str">
        <f>IF(ISNA(VLOOKUP(I98,disall!$A$2:$M$349,12,FALSE)),"NA",VLOOKUP(I98,disall!$A$2:$M$349,12,FALSE))</f>
        <v>Bharatpur</v>
      </c>
      <c r="T98">
        <f>IF(ISNA(VLOOKUP(I98,disall!$A$2:$M$349,13,FALSE)),"NA",VLOOKUP(I98,disall!$A$2:$M$349,13,FALSE))</f>
        <v>224</v>
      </c>
      <c r="U98" s="8">
        <f>IF(ISNA(VLOOKUP($I98,disall!$A$2:$CY$349,COLUMN(disall!N97),FALSE)),-9999,VLOOKUP($I98,disall!$A$2:$CY$349,COLUMN(disall!N97),FALSE))</f>
        <v>15</v>
      </c>
      <c r="V98" s="8">
        <f>IF(ISNA(VLOOKUP($I98,disall!$A$2:$CY$349,COLUMN(disall!O97),FALSE)),-9999,VLOOKUP($I98,disall!$A$2:$CY$349,COLUMN(disall!O97),FALSE))</f>
        <v>5</v>
      </c>
      <c r="W98" s="8">
        <f>IF(ISNA(VLOOKUP($I98,disall!$A$2:$CY$349,COLUMN(disall!P97),FALSE)),-9999,VLOOKUP($I98,disall!$A$2:$CY$349,COLUMN(disall!P97),FALSE))</f>
        <v>333.33</v>
      </c>
      <c r="X98" s="8">
        <f>IF(ISNA(VLOOKUP($I98,disall!$A$2:$CY$349,COLUMN(disall!Q97),FALSE)),-9999,VLOOKUP($I98,disall!$A$2:$CY$349,COLUMN(disall!Q97),FALSE))</f>
        <v>25</v>
      </c>
      <c r="Y98" s="8">
        <f>IF(ISNA(VLOOKUP($I98,disall!$A$2:$CY$349,COLUMN(disall!R97),FALSE)),-9999,VLOOKUP($I98,disall!$A$2:$CY$349,COLUMN(disall!R97),FALSE))</f>
        <v>6</v>
      </c>
      <c r="Z98" s="8">
        <f>IF(ISNA(VLOOKUP($I98,disall!$A$2:$CY$349,COLUMN(disall!S97),FALSE)),-9999,VLOOKUP($I98,disall!$A$2:$CY$349,COLUMN(disall!S97),FALSE))</f>
        <v>240</v>
      </c>
      <c r="AA98" s="8">
        <f>IF(ISNA(VLOOKUP($I98,disall!$A$2:$CY$349,COLUMN(disall!T97),FALSE)),-9999,VLOOKUP($I98,disall!$A$2:$CY$349,COLUMN(disall!T97),FALSE))</f>
        <v>17.8</v>
      </c>
      <c r="AB98" s="8">
        <f>IF(ISNA(VLOOKUP($I98,disall!$A$2:$CY$349,COLUMN(disall!U97),FALSE)),-9999,VLOOKUP($I98,disall!$A$2:$CY$349,COLUMN(disall!U97),FALSE))</f>
        <v>4</v>
      </c>
      <c r="AC98" s="8">
        <f>IF(ISNA(VLOOKUP($I98,disall!$A$2:$CY$349,COLUMN(disall!V97),FALSE)),-9999,VLOOKUP($I98,disall!$A$2:$CY$349,COLUMN(disall!V97),FALSE))</f>
        <v>224.72</v>
      </c>
      <c r="AD98" s="8">
        <f>IF(ISNA(VLOOKUP($I98,disall!$A$2:$CY$349,COLUMN(disall!W97),FALSE)),-9999,VLOOKUP($I98,disall!$A$2:$CY$349,COLUMN(disall!W97),FALSE))</f>
        <v>15</v>
      </c>
      <c r="AE98" s="8">
        <f>IF(ISNA(VLOOKUP($I98,disall!$A$2:$CY$349,COLUMN(disall!X97),FALSE)),-9999,VLOOKUP($I98,disall!$A$2:$CY$349,COLUMN(disall!X97),FALSE))</f>
        <v>3</v>
      </c>
      <c r="AF98" s="8">
        <f>IF(ISNA(VLOOKUP($I98,disall!$A$2:$CY$349,COLUMN(disall!Y97),FALSE)),-9999,VLOOKUP($I98,disall!$A$2:$CY$349,COLUMN(disall!Y97),FALSE))</f>
        <v>200</v>
      </c>
      <c r="AG98" s="8">
        <f>IF(ISNA(VLOOKUP($I98,disall!$A$2:$CY$349,COLUMN(disall!Z97),FALSE)),-9999,VLOOKUP($I98,disall!$A$2:$CY$349,COLUMN(disall!Z97),FALSE))</f>
        <v>16</v>
      </c>
      <c r="AH98" s="8">
        <f>IF(ISNA(VLOOKUP($I98,disall!$A$2:$CY$349,COLUMN(disall!AA97),FALSE)),-9999,VLOOKUP($I98,disall!$A$2:$CY$349,COLUMN(disall!AA97),FALSE))</f>
        <v>19</v>
      </c>
      <c r="AI98" s="8">
        <f>IF(ISNA(VLOOKUP($I98,disall!$A$2:$CY$349,COLUMN(disall!AB97),FALSE)),-9999,VLOOKUP($I98,disall!$A$2:$CY$349,COLUMN(disall!AB97),FALSE))</f>
        <v>1187.5</v>
      </c>
      <c r="AJ98" s="8">
        <f>IF(ISNA(VLOOKUP($I98,disall!$A$2:$CY$349,COLUMN(disall!AC97),FALSE)),-9999,VLOOKUP($I98,disall!$A$2:$CY$349,COLUMN(disall!AC97),FALSE))</f>
        <v>23</v>
      </c>
      <c r="AK98" s="8">
        <f>IF(ISNA(VLOOKUP($I98,disall!$A$2:$CY$349,COLUMN(disall!AD97),FALSE)),-9999,VLOOKUP($I98,disall!$A$2:$CY$349,COLUMN(disall!AD97),FALSE))</f>
        <v>21</v>
      </c>
      <c r="AL98" s="8">
        <f>IF(ISNA(VLOOKUP($I98,disall!$A$2:$CY$349,COLUMN(disall!AE97),FALSE)),-9999,VLOOKUP($I98,disall!$A$2:$CY$349,COLUMN(disall!AE97),FALSE))</f>
        <v>913.04</v>
      </c>
      <c r="AM98" s="8">
        <f>IF(ISNA(VLOOKUP($I98,disall!$A$2:$CY$349,COLUMN(disall!AF97),FALSE)),-9999,VLOOKUP($I98,disall!$A$2:$CY$349,COLUMN(disall!AF97),FALSE))</f>
        <v>18</v>
      </c>
      <c r="AN98" s="8">
        <f>IF(ISNA(VLOOKUP($I98,disall!$A$2:$CY$349,COLUMN(disall!AG97),FALSE)),-9999,VLOOKUP($I98,disall!$A$2:$CY$349,COLUMN(disall!AG97),FALSE))</f>
        <v>15</v>
      </c>
      <c r="AO98" s="8">
        <f>IF(ISNA(VLOOKUP($I98,disall!$A$2:$CY$349,COLUMN(disall!AH97),FALSE)),-9999,VLOOKUP($I98,disall!$A$2:$CY$349,COLUMN(disall!AH97),FALSE))</f>
        <v>833.33</v>
      </c>
      <c r="AP98" s="8">
        <f>IF(ISNA(VLOOKUP($I98,disall!$A$2:$CY$349,COLUMN(disall!AI97),FALSE)),-9999,VLOOKUP($I98,disall!$A$2:$CY$349,COLUMN(disall!AI97),FALSE))</f>
        <v>26</v>
      </c>
      <c r="AQ98" s="8">
        <f>IF(ISNA(VLOOKUP($I98,disall!$A$2:$CY$349,COLUMN(disall!AJ97),FALSE)),-9999,VLOOKUP($I98,disall!$A$2:$CY$349,COLUMN(disall!AJ97),FALSE))</f>
        <v>25</v>
      </c>
      <c r="AR98" s="8">
        <f>IF(ISNA(VLOOKUP($I98,disall!$A$2:$CY$349,COLUMN(disall!AK97),FALSE)),-9999,VLOOKUP($I98,disall!$A$2:$CY$349,COLUMN(disall!AK97),FALSE))</f>
        <v>961.54</v>
      </c>
      <c r="AS98" s="8">
        <f>IF(ISNA(VLOOKUP($I98,disall!$A$2:$CY$349,COLUMN(disall!AL97),FALSE)),-9999,VLOOKUP($I98,disall!$A$2:$CY$349,COLUMN(disall!AL97),FALSE))</f>
        <v>32</v>
      </c>
      <c r="AT98" s="8">
        <f>IF(ISNA(VLOOKUP($I98,disall!$A$2:$CY$349,COLUMN(disall!AM97),FALSE)),-9999,VLOOKUP($I98,disall!$A$2:$CY$349,COLUMN(disall!AM97),FALSE))</f>
        <v>32</v>
      </c>
      <c r="AU98" s="8">
        <f>IF(ISNA(VLOOKUP($I98,disall!$A$2:$CY$349,COLUMN(disall!AN97),FALSE)),-9999,VLOOKUP($I98,disall!$A$2:$CY$349,COLUMN(disall!AN97),FALSE))</f>
        <v>1000</v>
      </c>
      <c r="AV98" s="8">
        <f>IF(ISNA(VLOOKUP($I98,disall!$A$2:$CY$349,COLUMN(disall!AO97),FALSE)),-9999,VLOOKUP($I98,disall!$A$2:$CY$349,COLUMN(disall!AO97),FALSE))</f>
        <v>22.3</v>
      </c>
      <c r="AW98" s="8">
        <f>IF(ISNA(VLOOKUP($I98,disall!$A$2:$CY$349,COLUMN(disall!AP97),FALSE)),-9999,VLOOKUP($I98,disall!$A$2:$CY$349,COLUMN(disall!AP97),FALSE))</f>
        <v>17.7</v>
      </c>
      <c r="AX98" s="8">
        <f>IF(ISNA(VLOOKUP($I98,disall!$A$2:$CY$349,COLUMN(disall!AQ97),FALSE)),-9999,VLOOKUP($I98,disall!$A$2:$CY$349,COLUMN(disall!AQ97),FALSE))</f>
        <v>793.72</v>
      </c>
      <c r="AY98" s="8">
        <f>IF(ISNA(VLOOKUP($I98,disall!$A$2:$CY$349,COLUMN(disall!AR97),FALSE)),-9999,VLOOKUP($I98,disall!$A$2:$CY$349,COLUMN(disall!AR97),FALSE))</f>
        <v>16.7</v>
      </c>
      <c r="AZ98" s="8">
        <f>IF(ISNA(VLOOKUP($I98,disall!$A$2:$CY$349,COLUMN(disall!AS97),FALSE)),-9999,VLOOKUP($I98,disall!$A$2:$CY$349,COLUMN(disall!AS97),FALSE))</f>
        <v>13.2</v>
      </c>
      <c r="BA98" s="8">
        <f>IF(ISNA(VLOOKUP($I98,disall!$A$2:$CY$349,COLUMN(disall!AT97),FALSE)),-9999,VLOOKUP($I98,disall!$A$2:$CY$349,COLUMN(disall!AT97),FALSE))</f>
        <v>790.42</v>
      </c>
      <c r="BB98" s="8">
        <f>IF(ISNA(VLOOKUP($I98,disall!$A$2:$CY$349,COLUMN(disall!AU97),FALSE)),-9999,VLOOKUP($I98,disall!$A$2:$CY$349,COLUMN(disall!AU97),FALSE))</f>
        <v>14.4</v>
      </c>
      <c r="BC98" s="8">
        <f>IF(ISNA(VLOOKUP($I98,disall!$A$2:$CY$349,COLUMN(disall!AV97),FALSE)),-9999,VLOOKUP($I98,disall!$A$2:$CY$349,COLUMN(disall!AV97),FALSE))</f>
        <v>11.5</v>
      </c>
      <c r="BD98" s="8">
        <f>IF(ISNA(VLOOKUP($I98,disall!$A$2:$CY$349,COLUMN(disall!AW97),FALSE)),-9999,VLOOKUP($I98,disall!$A$2:$CY$349,COLUMN(disall!AW97),FALSE))</f>
        <v>798.61</v>
      </c>
      <c r="BE98" s="8">
        <f>IF(ISNA(VLOOKUP($I98,disall!$A$2:$CY$349,COLUMN(disall!AX97),FALSE)),-9999,VLOOKUP($I98,disall!$A$2:$CY$349,COLUMN(disall!AX97),FALSE))</f>
        <v>23.3</v>
      </c>
      <c r="BF98" s="8">
        <f>IF(ISNA(VLOOKUP($I98,disall!$A$2:$CY$349,COLUMN(disall!AY97),FALSE)),-9999,VLOOKUP($I98,disall!$A$2:$CY$349,COLUMN(disall!AY97),FALSE))</f>
        <v>10.8</v>
      </c>
      <c r="BG98" s="8">
        <f>IF(ISNA(VLOOKUP($I98,disall!$A$2:$CY$349,COLUMN(disall!AZ97),FALSE)),-9999,VLOOKUP($I98,disall!$A$2:$CY$349,COLUMN(disall!AZ97),FALSE))</f>
        <v>463.52</v>
      </c>
      <c r="BH98" s="8">
        <f>IF(ISNA(VLOOKUP($I98,disall!$A$2:$CY$349,COLUMN(disall!BA97),FALSE)),-9999,VLOOKUP($I98,disall!$A$2:$CY$349,COLUMN(disall!BA97),FALSE))</f>
        <v>17.8</v>
      </c>
      <c r="BI98" s="8">
        <f>IF(ISNA(VLOOKUP($I98,disall!$A$2:$CY$349,COLUMN(disall!BB97),FALSE)),-9999,VLOOKUP($I98,disall!$A$2:$CY$349,COLUMN(disall!BB97),FALSE))</f>
        <v>4.3</v>
      </c>
      <c r="BJ98" s="8">
        <f>IF(ISNA(VLOOKUP($I98,disall!$A$2:$CY$349,COLUMN(disall!BC97),FALSE)),-9999,VLOOKUP($I98,disall!$A$2:$CY$349,COLUMN(disall!BC97),FALSE))</f>
        <v>241.57</v>
      </c>
      <c r="BK98" s="8">
        <f>IF(ISNA(VLOOKUP($I98,disall!$A$2:$CY$349,COLUMN(disall!BD97),FALSE)),-9999,VLOOKUP($I98,disall!$A$2:$CY$349,COLUMN(disall!BD97),FALSE))</f>
        <v>12.9</v>
      </c>
      <c r="BL98" s="8">
        <f>IF(ISNA(VLOOKUP($I98,disall!$A$2:$CY$349,COLUMN(disall!BE97),FALSE)),-9999,VLOOKUP($I98,disall!$A$2:$CY$349,COLUMN(disall!BE97),FALSE))</f>
        <v>7.4</v>
      </c>
      <c r="BM98" s="8">
        <f>IF(ISNA(VLOOKUP($I98,disall!$A$2:$CY$349,COLUMN(disall!BF97),FALSE)),-9999,VLOOKUP($I98,disall!$A$2:$CY$349,COLUMN(disall!BF97),FALSE))</f>
        <v>573.64</v>
      </c>
      <c r="BN98" s="8">
        <f>IF(ISNA(VLOOKUP($I98,disall!$A$2:$CY$349,COLUMN(disall!BG97),FALSE)),-9999,VLOOKUP($I98,disall!$A$2:$CY$349,COLUMN(disall!BG97),FALSE))</f>
        <v>9.8000000000000007</v>
      </c>
      <c r="BO98" s="8">
        <f>IF(ISNA(VLOOKUP($I98,disall!$A$2:$CY$349,COLUMN(disall!BH97),FALSE)),-9999,VLOOKUP($I98,disall!$A$2:$CY$349,COLUMN(disall!BH97),FALSE))</f>
        <v>7.2</v>
      </c>
      <c r="BP98" s="8">
        <f>IF(ISNA(VLOOKUP($I98,disall!$A$2:$CY$349,COLUMN(disall!BI97),FALSE)),-9999,VLOOKUP($I98,disall!$A$2:$CY$349,COLUMN(disall!BI97),FALSE))</f>
        <v>734.69</v>
      </c>
      <c r="BQ98" s="8">
        <f>IF(ISNA(VLOOKUP($I98,disall!$A$2:$CY$349,COLUMN(disall!BJ97),FALSE)),-9999,VLOOKUP($I98,disall!$A$2:$CY$349,COLUMN(disall!BJ97),FALSE))</f>
        <v>11.3</v>
      </c>
      <c r="BR98" s="8">
        <f>IF(ISNA(VLOOKUP($I98,disall!$A$2:$CY$349,COLUMN(disall!BK97),FALSE)),-9999,VLOOKUP($I98,disall!$A$2:$CY$349,COLUMN(disall!BK97),FALSE))</f>
        <v>4.8</v>
      </c>
      <c r="BS98" s="8">
        <f>IF(ISNA(VLOOKUP($I98,disall!$A$2:$CY$349,COLUMN(disall!BL97),FALSE)),-9999,VLOOKUP($I98,disall!$A$2:$CY$349,COLUMN(disall!BL97),FALSE))</f>
        <v>424.78</v>
      </c>
      <c r="BT98" s="8">
        <f>IF(ISNA(VLOOKUP($I98,disall!$A$2:$CY$349,COLUMN(disall!BM97),FALSE)),-9999,VLOOKUP($I98,disall!$A$2:$CY$349,COLUMN(disall!BM97),FALSE))</f>
        <v>11.2</v>
      </c>
      <c r="BU98" s="8">
        <f>IF(ISNA(VLOOKUP($I98,disall!$A$2:$CY$349,COLUMN(disall!BN97),FALSE)),-9999,VLOOKUP($I98,disall!$A$2:$CY$349,COLUMN(disall!BN97),FALSE))</f>
        <v>7.9</v>
      </c>
      <c r="BV98" s="8">
        <f>IF(ISNA(VLOOKUP($I98,disall!$A$2:$CY$349,COLUMN(disall!BO97),FALSE)),-9999,VLOOKUP($I98,disall!$A$2:$CY$349,COLUMN(disall!BO97),FALSE))</f>
        <v>705.36</v>
      </c>
      <c r="BW98" s="8">
        <f>IF(ISNA(VLOOKUP($I98,disall!$A$2:$CY$349,COLUMN(disall!BP97),FALSE)),-9999,VLOOKUP($I98,disall!$A$2:$CY$349,COLUMN(disall!BP97),FALSE))</f>
        <v>2.4</v>
      </c>
      <c r="BX98" s="8">
        <f>IF(ISNA(VLOOKUP($I98,disall!$A$2:$CY$349,COLUMN(disall!BQ97),FALSE)),-9999,VLOOKUP($I98,disall!$A$2:$CY$349,COLUMN(disall!BQ97),FALSE))</f>
        <v>0.9</v>
      </c>
      <c r="BY98" s="8">
        <f>IF(ISNA(VLOOKUP($I98,disall!$A$2:$CY$349,COLUMN(disall!BR97),FALSE)),-9999,VLOOKUP($I98,disall!$A$2:$CY$349,COLUMN(disall!BR97),FALSE))</f>
        <v>375</v>
      </c>
      <c r="BZ98" s="8">
        <f>IF(ISNA(VLOOKUP($I98,disall!$A$2:$CY$349,COLUMN(disall!BS97),FALSE)),-9999,VLOOKUP($I98,disall!$A$2:$CY$349,COLUMN(disall!BS97),FALSE))</f>
        <v>0</v>
      </c>
      <c r="CA98" s="8">
        <f>IF(ISNA(VLOOKUP($I98,disall!$A$2:$CY$349,COLUMN(disall!BT97),FALSE)),-9999,VLOOKUP($I98,disall!$A$2:$CY$349,COLUMN(disall!BT97),FALSE))</f>
        <v>0</v>
      </c>
      <c r="CB98" s="8">
        <f>IF(ISNA(VLOOKUP($I98,disall!$A$2:$CY$349,COLUMN(disall!BU97),FALSE)),-9999,VLOOKUP($I98,disall!$A$2:$CY$349,COLUMN(disall!BU97),FALSE))</f>
        <v>0</v>
      </c>
      <c r="CC98" s="8">
        <f>IF(ISNA(VLOOKUP($I98,disall!$A$2:$CY$349,COLUMN(disall!BV97),FALSE)),-9999,VLOOKUP($I98,disall!$A$2:$CY$349,COLUMN(disall!BV97),FALSE))</f>
        <v>0</v>
      </c>
      <c r="CD98" s="8">
        <f>IF(ISNA(VLOOKUP($I98,disall!$A$2:$CY$349,COLUMN(disall!BW97),FALSE)),-9999,VLOOKUP($I98,disall!$A$2:$CY$349,COLUMN(disall!BW97),FALSE))</f>
        <v>0</v>
      </c>
      <c r="CE98" s="8">
        <f>IF(ISNA(VLOOKUP($I98,disall!$A$2:$CY$349,COLUMN(disall!BX97),FALSE)),-9999,VLOOKUP($I98,disall!$A$2:$CY$349,COLUMN(disall!BX97),FALSE))</f>
        <v>0</v>
      </c>
      <c r="CF98" s="8">
        <f>IF(ISNA(VLOOKUP($I98,disall!$A$2:$CY$349,COLUMN(disall!BY97),FALSE)),-9999,VLOOKUP($I98,disall!$A$2:$CY$349,COLUMN(disall!BY97),FALSE))</f>
        <v>0</v>
      </c>
      <c r="CG98" s="8">
        <f>IF(ISNA(VLOOKUP($I98,disall!$A$2:$CY$349,COLUMN(disall!BZ97),FALSE)),-9999,VLOOKUP($I98,disall!$A$2:$CY$349,COLUMN(disall!BZ97),FALSE))</f>
        <v>0</v>
      </c>
      <c r="CH98" s="8">
        <f>IF(ISNA(VLOOKUP($I98,disall!$A$2:$CY$349,COLUMN(disall!CA97),FALSE)),-9999,VLOOKUP($I98,disall!$A$2:$CY$349,COLUMN(disall!CA97),FALSE))</f>
        <v>0</v>
      </c>
      <c r="CI98" s="8">
        <f>IF(ISNA(VLOOKUP($I98,disall!$A$2:$CY$349,COLUMN(disall!CB97),FALSE)),-9999,VLOOKUP($I98,disall!$A$2:$CY$349,COLUMN(disall!CB97),FALSE))</f>
        <v>0</v>
      </c>
      <c r="CJ98" s="8">
        <f>IF(ISNA(VLOOKUP($I98,disall!$A$2:$CY$349,COLUMN(disall!CC97),FALSE)),-9999,VLOOKUP($I98,disall!$A$2:$CY$349,COLUMN(disall!CC97),FALSE))</f>
        <v>0</v>
      </c>
      <c r="CK98" s="8">
        <f>IF(ISNA(VLOOKUP($I98,disall!$A$2:$CY$349,COLUMN(disall!CD97),FALSE)),-9999,VLOOKUP($I98,disall!$A$2:$CY$349,COLUMN(disall!CD97),FALSE))</f>
        <v>0</v>
      </c>
      <c r="CL98" s="8">
        <f>IF(ISNA(VLOOKUP($I98,disall!$A$2:$CY$349,COLUMN(disall!CE97),FALSE)),-9999,VLOOKUP($I98,disall!$A$2:$CY$349,COLUMN(disall!CE97),FALSE))</f>
        <v>0</v>
      </c>
      <c r="CM98" s="8">
        <f>IF(ISNA(VLOOKUP($I98,disall!$A$2:$CY$349,COLUMN(disall!CF97),FALSE)),-9999,VLOOKUP($I98,disall!$A$2:$CY$349,COLUMN(disall!CF97),FALSE))</f>
        <v>0</v>
      </c>
      <c r="CN98" s="8">
        <f>IF(ISNA(VLOOKUP($I98,disall!$A$2:$CY$349,COLUMN(disall!CG97),FALSE)),-9999,VLOOKUP($I98,disall!$A$2:$CY$349,COLUMN(disall!CG97),FALSE))</f>
        <v>0</v>
      </c>
      <c r="CO98" s="8">
        <f>IF(ISNA(VLOOKUP($I98,disall!$A$2:$CY$349,COLUMN(disall!CH97),FALSE)),-9999,VLOOKUP($I98,disall!$A$2:$CY$349,COLUMN(disall!CH97),FALSE))</f>
        <v>0</v>
      </c>
      <c r="CP98" s="8">
        <f>IF(ISNA(VLOOKUP($I98,disall!$A$2:$CY$349,COLUMN(disall!CI97),FALSE)),-9999,VLOOKUP($I98,disall!$A$2:$CY$349,COLUMN(disall!CI97),FALSE))</f>
        <v>0</v>
      </c>
      <c r="CQ98" s="8">
        <f>IF(ISNA(VLOOKUP($I98,disall!$A$2:$CY$349,COLUMN(disall!CJ97),FALSE)),-9999,VLOOKUP($I98,disall!$A$2:$CY$349,COLUMN(disall!CJ97),FALSE))</f>
        <v>0</v>
      </c>
      <c r="CR98" s="8">
        <f>IF(ISNA(VLOOKUP($I98,disall!$A$2:$CY$349,COLUMN(disall!CK97),FALSE)),-9999,VLOOKUP($I98,disall!$A$2:$CY$349,COLUMN(disall!CK97),FALSE))</f>
        <v>0</v>
      </c>
      <c r="CS98" s="8">
        <f>IF(ISNA(VLOOKUP($I98,disall!$A$2:$CY$349,COLUMN(disall!CL97),FALSE)),-9999,VLOOKUP($I98,disall!$A$2:$CY$349,COLUMN(disall!CL97),FALSE))</f>
        <v>0</v>
      </c>
      <c r="CT98" s="8">
        <f>IF(ISNA(VLOOKUP($I98,disall!$A$2:$CY$349,COLUMN(disall!CM97),FALSE)),-9999,VLOOKUP($I98,disall!$A$2:$CY$349,COLUMN(disall!CM97),FALSE))</f>
        <v>0</v>
      </c>
      <c r="CU98" s="8">
        <f>IF(ISNA(VLOOKUP($I98,disall!$A$2:$CY$349,COLUMN(disall!CN97),FALSE)),-9999,VLOOKUP($I98,disall!$A$2:$CY$349,COLUMN(disall!CN97),FALSE))</f>
        <v>0</v>
      </c>
      <c r="CV98" s="8">
        <f>IF(ISNA(VLOOKUP($I98,disall!$A$2:$CY$349,COLUMN(disall!CO97),FALSE)),-9999,VLOOKUP($I98,disall!$A$2:$CY$349,COLUMN(disall!CO97),FALSE))</f>
        <v>0</v>
      </c>
      <c r="CW98" s="8">
        <f>IF(ISNA(VLOOKUP($I98,disall!$A$2:$CY$349,COLUMN(disall!CP97),FALSE)),-9999,VLOOKUP($I98,disall!$A$2:$CY$349,COLUMN(disall!CP97),FALSE))</f>
        <v>0</v>
      </c>
      <c r="CX98" s="8">
        <f>IF(ISNA(VLOOKUP($I98,disall!$A$2:$CY$349,COLUMN(disall!CQ97),FALSE)),-9999,VLOOKUP($I98,disall!$A$2:$CY$349,COLUMN(disall!CQ97),FALSE))</f>
        <v>1.88</v>
      </c>
      <c r="CY98" s="8">
        <f>IF(ISNA(VLOOKUP($I98,disall!$A$2:$CY$349,COLUMN(disall!CR97),FALSE)),-9999,VLOOKUP($I98,disall!$A$2:$CY$349,COLUMN(disall!CR97),FALSE))</f>
        <v>1.35</v>
      </c>
      <c r="CZ98" s="8">
        <f>IF(ISNA(VLOOKUP($I98,disall!$A$2:$CY$349,COLUMN(disall!CS97),FALSE)),-9999,VLOOKUP($I98,disall!$A$2:$CY$349,COLUMN(disall!CS97),FALSE))</f>
        <v>718.09</v>
      </c>
      <c r="DA98" s="8">
        <f>IF(ISNA(VLOOKUP($I98,disall!$A$2:$CY$349,COLUMN(disall!CT97),FALSE)),-9999,VLOOKUP($I98,disall!$A$2:$CY$349,COLUMN(disall!CT97),FALSE))</f>
        <v>0</v>
      </c>
      <c r="DB98" s="8">
        <f>IF(ISNA(VLOOKUP($I98,disall!$A$2:$CY$349,COLUMN(disall!CU97),FALSE)),-9999,VLOOKUP($I98,disall!$A$2:$CY$349,COLUMN(disall!CU97),FALSE))</f>
        <v>0</v>
      </c>
      <c r="DC98" s="8">
        <f>IF(ISNA(VLOOKUP($I98,disall!$A$2:$CY$349,COLUMN(disall!CV97),FALSE)),-9999,VLOOKUP($I98,disall!$A$2:$CY$349,COLUMN(disall!CV97),FALSE))</f>
        <v>0</v>
      </c>
      <c r="DD98" s="8">
        <f>IF(ISNA(VLOOKUP($I98,disall!$A$2:$CY$349,COLUMN(disall!CW97),FALSE)),-9999,VLOOKUP($I98,disall!$A$2:$CY$349,COLUMN(disall!CW97),FALSE))</f>
        <v>0</v>
      </c>
      <c r="DE98" s="8">
        <f>IF(ISNA(VLOOKUP($I98,disall!$A$2:$CY$349,COLUMN(disall!CX97),FALSE)),-9999,VLOOKUP($I98,disall!$A$2:$CY$349,COLUMN(disall!CX97),FALSE))</f>
        <v>0</v>
      </c>
      <c r="DF98" s="8">
        <f>IF(ISNA(VLOOKUP($I98,disall!$A$2:$CY$349,COLUMN(disall!CY97),FALSE)),-9999,VLOOKUP($I98,disall!$A$2:$CY$349,COLUMN(disall!CY97),FALSE))</f>
        <v>0</v>
      </c>
    </row>
    <row r="99" spans="1:110" x14ac:dyDescent="0.25">
      <c r="A99">
        <v>326</v>
      </c>
      <c r="B99" t="s">
        <v>8</v>
      </c>
      <c r="C99" t="s">
        <v>472</v>
      </c>
      <c r="D99" t="s">
        <v>120</v>
      </c>
      <c r="E99" t="s">
        <v>624</v>
      </c>
      <c r="F99" t="s">
        <v>219</v>
      </c>
      <c r="G99" t="s">
        <v>625</v>
      </c>
      <c r="H99">
        <v>1706</v>
      </c>
      <c r="I99">
        <f>IF(ISNA(VLOOKUP(H99,disall!$D$2:$L$349,1,FALSE)),H99,VLOOKUP(H99,disall!$D$2:$L$349,1,FALSE))</f>
        <v>1706</v>
      </c>
      <c r="J99">
        <f>IF(ISNA(VLOOKUP(H99,disall!$D$2:$L$349,1,FALSE)),"NA",VLOOKUP(H99,disall!$D$2:$L$349,2,FALSE))</f>
        <v>1706</v>
      </c>
      <c r="K99" t="str">
        <f>IF(ISNA(VLOOKUP(I99,disall!$A$2:$L$349,3,FALSE)),F99,VLOOKUP(I99,disall!$A$2:$L$349,3,FALSE))</f>
        <v>Bhilwara</v>
      </c>
      <c r="L99" t="str">
        <f>IF(ISNA(VLOOKUP(I99,disall!$A$2:$L$349,12,FALSE)),"NA",VLOOKUP(I99,disall!$A$2:$L$349,12,FALSE))</f>
        <v>Bhilwara</v>
      </c>
      <c r="M99">
        <f>IF(ISNA(VLOOKUP(I99,disall!$A$2:$M$349,6,FALSE)),"NA",VLOOKUP(I99,disall!$A$2:$M$349,6,FALSE))</f>
        <v>17</v>
      </c>
      <c r="N99">
        <f>IF(ISNA(VLOOKUP(I99,disall!$A$2:$M$349,7,FALSE)),"NA",VLOOKUP(I99,disall!$A$2:$M$349,7,FALSE))</f>
        <v>0.84032799999999996</v>
      </c>
      <c r="O99">
        <f>IF(ISNA(VLOOKUP(I99,disall!$A$2:$M$349,8,FALSE)),"NA",VLOOKUP(I99,disall!$A$2:$M$349,8,FALSE))</f>
        <v>5.2386210000000002</v>
      </c>
      <c r="P99" t="str">
        <f>IF(ISNA(VLOOKUP(I99,disall!$A$2:$M$349,9,FALSE)),"NA",VLOOKUP(I99,disall!$A$2:$M$349,9,FALSE))</f>
        <v>POLY</v>
      </c>
      <c r="Q99">
        <f>IF(ISNA(VLOOKUP(I99,disall!$A$2:$M$349,10,FALSE)),"NA",VLOOKUP(I99,disall!$A$2:$M$349,10,FALSE))</f>
        <v>356200600</v>
      </c>
      <c r="R99" t="str">
        <f>IF(ISNA(VLOOKUP(I99,disall!$A$2:$M$349,11,FALSE)),"NA",VLOOKUP(I99,disall!$A$2:$M$349,11,FALSE))</f>
        <v>Rajasthan</v>
      </c>
      <c r="S99" t="str">
        <f>IF(ISNA(VLOOKUP(I99,disall!$A$2:$M$349,12,FALSE)),"NA",VLOOKUP(I99,disall!$A$2:$M$349,12,FALSE))</f>
        <v>Bhilwara</v>
      </c>
      <c r="T99">
        <f>IF(ISNA(VLOOKUP(I99,disall!$A$2:$M$349,13,FALSE)),"NA",VLOOKUP(I99,disall!$A$2:$M$349,13,FALSE))</f>
        <v>225</v>
      </c>
      <c r="U99" s="8">
        <f>IF(ISNA(VLOOKUP($I99,disall!$A$2:$CY$349,COLUMN(disall!N98),FALSE)),-9999,VLOOKUP($I99,disall!$A$2:$CY$349,COLUMN(disall!N98),FALSE))</f>
        <v>18</v>
      </c>
      <c r="V99" s="8">
        <f>IF(ISNA(VLOOKUP($I99,disall!$A$2:$CY$349,COLUMN(disall!O98),FALSE)),-9999,VLOOKUP($I99,disall!$A$2:$CY$349,COLUMN(disall!O98),FALSE))</f>
        <v>4</v>
      </c>
      <c r="W99" s="8">
        <f>IF(ISNA(VLOOKUP($I99,disall!$A$2:$CY$349,COLUMN(disall!P98),FALSE)),-9999,VLOOKUP($I99,disall!$A$2:$CY$349,COLUMN(disall!P98),FALSE))</f>
        <v>222.22</v>
      </c>
      <c r="X99" s="8">
        <f>IF(ISNA(VLOOKUP($I99,disall!$A$2:$CY$349,COLUMN(disall!Q98),FALSE)),-9999,VLOOKUP($I99,disall!$A$2:$CY$349,COLUMN(disall!Q98),FALSE))</f>
        <v>31</v>
      </c>
      <c r="Y99" s="8">
        <f>IF(ISNA(VLOOKUP($I99,disall!$A$2:$CY$349,COLUMN(disall!R98),FALSE)),-9999,VLOOKUP($I99,disall!$A$2:$CY$349,COLUMN(disall!R98),FALSE))</f>
        <v>14</v>
      </c>
      <c r="Z99" s="8">
        <f>IF(ISNA(VLOOKUP($I99,disall!$A$2:$CY$349,COLUMN(disall!S98),FALSE)),-9999,VLOOKUP($I99,disall!$A$2:$CY$349,COLUMN(disall!S98),FALSE))</f>
        <v>451.61</v>
      </c>
      <c r="AA99" s="8">
        <f>IF(ISNA(VLOOKUP($I99,disall!$A$2:$CY$349,COLUMN(disall!T98),FALSE)),-9999,VLOOKUP($I99,disall!$A$2:$CY$349,COLUMN(disall!T98),FALSE))</f>
        <v>30.9</v>
      </c>
      <c r="AB99" s="8">
        <f>IF(ISNA(VLOOKUP($I99,disall!$A$2:$CY$349,COLUMN(disall!U98),FALSE)),-9999,VLOOKUP($I99,disall!$A$2:$CY$349,COLUMN(disall!U98),FALSE))</f>
        <v>4</v>
      </c>
      <c r="AC99" s="8">
        <f>IF(ISNA(VLOOKUP($I99,disall!$A$2:$CY$349,COLUMN(disall!V98),FALSE)),-9999,VLOOKUP($I99,disall!$A$2:$CY$349,COLUMN(disall!V98),FALSE))</f>
        <v>129.44999999999999</v>
      </c>
      <c r="AD99" s="8">
        <f>IF(ISNA(VLOOKUP($I99,disall!$A$2:$CY$349,COLUMN(disall!W98),FALSE)),-9999,VLOOKUP($I99,disall!$A$2:$CY$349,COLUMN(disall!W98),FALSE))</f>
        <v>17</v>
      </c>
      <c r="AE99" s="8">
        <f>IF(ISNA(VLOOKUP($I99,disall!$A$2:$CY$349,COLUMN(disall!X98),FALSE)),-9999,VLOOKUP($I99,disall!$A$2:$CY$349,COLUMN(disall!X98),FALSE))</f>
        <v>4</v>
      </c>
      <c r="AF99" s="8">
        <f>IF(ISNA(VLOOKUP($I99,disall!$A$2:$CY$349,COLUMN(disall!Y98),FALSE)),-9999,VLOOKUP($I99,disall!$A$2:$CY$349,COLUMN(disall!Y98),FALSE))</f>
        <v>235.29</v>
      </c>
      <c r="AG99" s="8">
        <f>IF(ISNA(VLOOKUP($I99,disall!$A$2:$CY$349,COLUMN(disall!Z98),FALSE)),-9999,VLOOKUP($I99,disall!$A$2:$CY$349,COLUMN(disall!Z98),FALSE))</f>
        <v>18</v>
      </c>
      <c r="AH99" s="8">
        <f>IF(ISNA(VLOOKUP($I99,disall!$A$2:$CY$349,COLUMN(disall!AA98),FALSE)),-9999,VLOOKUP($I99,disall!$A$2:$CY$349,COLUMN(disall!AA98),FALSE))</f>
        <v>8</v>
      </c>
      <c r="AI99" s="8">
        <f>IF(ISNA(VLOOKUP($I99,disall!$A$2:$CY$349,COLUMN(disall!AB98),FALSE)),-9999,VLOOKUP($I99,disall!$A$2:$CY$349,COLUMN(disall!AB98),FALSE))</f>
        <v>444.44</v>
      </c>
      <c r="AJ99" s="8">
        <f>IF(ISNA(VLOOKUP($I99,disall!$A$2:$CY$349,COLUMN(disall!AC98),FALSE)),-9999,VLOOKUP($I99,disall!$A$2:$CY$349,COLUMN(disall!AC98),FALSE))</f>
        <v>14</v>
      </c>
      <c r="AK99" s="8">
        <f>IF(ISNA(VLOOKUP($I99,disall!$A$2:$CY$349,COLUMN(disall!AD98),FALSE)),-9999,VLOOKUP($I99,disall!$A$2:$CY$349,COLUMN(disall!AD98),FALSE))</f>
        <v>8</v>
      </c>
      <c r="AL99" s="8">
        <f>IF(ISNA(VLOOKUP($I99,disall!$A$2:$CY$349,COLUMN(disall!AE98),FALSE)),-9999,VLOOKUP($I99,disall!$A$2:$CY$349,COLUMN(disall!AE98),FALSE))</f>
        <v>571.42999999999995</v>
      </c>
      <c r="AM99" s="8">
        <f>IF(ISNA(VLOOKUP($I99,disall!$A$2:$CY$349,COLUMN(disall!AF98),FALSE)),-9999,VLOOKUP($I99,disall!$A$2:$CY$349,COLUMN(disall!AF98),FALSE))</f>
        <v>25</v>
      </c>
      <c r="AN99" s="8">
        <f>IF(ISNA(VLOOKUP($I99,disall!$A$2:$CY$349,COLUMN(disall!AG98),FALSE)),-9999,VLOOKUP($I99,disall!$A$2:$CY$349,COLUMN(disall!AG98),FALSE))</f>
        <v>16</v>
      </c>
      <c r="AO99" s="8">
        <f>IF(ISNA(VLOOKUP($I99,disall!$A$2:$CY$349,COLUMN(disall!AH98),FALSE)),-9999,VLOOKUP($I99,disall!$A$2:$CY$349,COLUMN(disall!AH98),FALSE))</f>
        <v>640</v>
      </c>
      <c r="AP99" s="8">
        <f>IF(ISNA(VLOOKUP($I99,disall!$A$2:$CY$349,COLUMN(disall!AI98),FALSE)),-9999,VLOOKUP($I99,disall!$A$2:$CY$349,COLUMN(disall!AI98),FALSE))</f>
        <v>25</v>
      </c>
      <c r="AQ99" s="8">
        <f>IF(ISNA(VLOOKUP($I99,disall!$A$2:$CY$349,COLUMN(disall!AJ98),FALSE)),-9999,VLOOKUP($I99,disall!$A$2:$CY$349,COLUMN(disall!AJ98),FALSE))</f>
        <v>10</v>
      </c>
      <c r="AR99" s="8">
        <f>IF(ISNA(VLOOKUP($I99,disall!$A$2:$CY$349,COLUMN(disall!AK98),FALSE)),-9999,VLOOKUP($I99,disall!$A$2:$CY$349,COLUMN(disall!AK98),FALSE))</f>
        <v>400</v>
      </c>
      <c r="AS99" s="8">
        <f>IF(ISNA(VLOOKUP($I99,disall!$A$2:$CY$349,COLUMN(disall!AL98),FALSE)),-9999,VLOOKUP($I99,disall!$A$2:$CY$349,COLUMN(disall!AL98),FALSE))</f>
        <v>36</v>
      </c>
      <c r="AT99" s="8">
        <f>IF(ISNA(VLOOKUP($I99,disall!$A$2:$CY$349,COLUMN(disall!AM98),FALSE)),-9999,VLOOKUP($I99,disall!$A$2:$CY$349,COLUMN(disall!AM98),FALSE))</f>
        <v>16</v>
      </c>
      <c r="AU99" s="8">
        <f>IF(ISNA(VLOOKUP($I99,disall!$A$2:$CY$349,COLUMN(disall!AN98),FALSE)),-9999,VLOOKUP($I99,disall!$A$2:$CY$349,COLUMN(disall!AN98),FALSE))</f>
        <v>444.44</v>
      </c>
      <c r="AV99" s="8">
        <f>IF(ISNA(VLOOKUP($I99,disall!$A$2:$CY$349,COLUMN(disall!AO98),FALSE)),-9999,VLOOKUP($I99,disall!$A$2:$CY$349,COLUMN(disall!AO98),FALSE))</f>
        <v>27.5</v>
      </c>
      <c r="AW99" s="8">
        <f>IF(ISNA(VLOOKUP($I99,disall!$A$2:$CY$349,COLUMN(disall!AP98),FALSE)),-9999,VLOOKUP($I99,disall!$A$2:$CY$349,COLUMN(disall!AP98),FALSE))</f>
        <v>18.3</v>
      </c>
      <c r="AX99" s="8">
        <f>IF(ISNA(VLOOKUP($I99,disall!$A$2:$CY$349,COLUMN(disall!AQ98),FALSE)),-9999,VLOOKUP($I99,disall!$A$2:$CY$349,COLUMN(disall!AQ98),FALSE))</f>
        <v>665.45</v>
      </c>
      <c r="AY99" s="8">
        <f>IF(ISNA(VLOOKUP($I99,disall!$A$2:$CY$349,COLUMN(disall!AR98),FALSE)),-9999,VLOOKUP($I99,disall!$A$2:$CY$349,COLUMN(disall!AR98),FALSE))</f>
        <v>22.1</v>
      </c>
      <c r="AZ99" s="8">
        <f>IF(ISNA(VLOOKUP($I99,disall!$A$2:$CY$349,COLUMN(disall!AS98),FALSE)),-9999,VLOOKUP($I99,disall!$A$2:$CY$349,COLUMN(disall!AS98),FALSE))</f>
        <v>13.8</v>
      </c>
      <c r="BA99" s="8">
        <f>IF(ISNA(VLOOKUP($I99,disall!$A$2:$CY$349,COLUMN(disall!AT98),FALSE)),-9999,VLOOKUP($I99,disall!$A$2:$CY$349,COLUMN(disall!AT98),FALSE))</f>
        <v>624.42999999999995</v>
      </c>
      <c r="BB99" s="8">
        <f>IF(ISNA(VLOOKUP($I99,disall!$A$2:$CY$349,COLUMN(disall!AU98),FALSE)),-9999,VLOOKUP($I99,disall!$A$2:$CY$349,COLUMN(disall!AU98),FALSE))</f>
        <v>18.7</v>
      </c>
      <c r="BC99" s="8">
        <f>IF(ISNA(VLOOKUP($I99,disall!$A$2:$CY$349,COLUMN(disall!AV98),FALSE)),-9999,VLOOKUP($I99,disall!$A$2:$CY$349,COLUMN(disall!AV98),FALSE))</f>
        <v>10.199999999999999</v>
      </c>
      <c r="BD99" s="8">
        <f>IF(ISNA(VLOOKUP($I99,disall!$A$2:$CY$349,COLUMN(disall!AW98),FALSE)),-9999,VLOOKUP($I99,disall!$A$2:$CY$349,COLUMN(disall!AW98),FALSE))</f>
        <v>545.45000000000005</v>
      </c>
      <c r="BE99" s="8">
        <f>IF(ISNA(VLOOKUP($I99,disall!$A$2:$CY$349,COLUMN(disall!AX98),FALSE)),-9999,VLOOKUP($I99,disall!$A$2:$CY$349,COLUMN(disall!AX98),FALSE))</f>
        <v>29.5</v>
      </c>
      <c r="BF99" s="8">
        <f>IF(ISNA(VLOOKUP($I99,disall!$A$2:$CY$349,COLUMN(disall!AY98),FALSE)),-9999,VLOOKUP($I99,disall!$A$2:$CY$349,COLUMN(disall!AY98),FALSE))</f>
        <v>17.2</v>
      </c>
      <c r="BG99" s="8">
        <f>IF(ISNA(VLOOKUP($I99,disall!$A$2:$CY$349,COLUMN(disall!AZ98),FALSE)),-9999,VLOOKUP($I99,disall!$A$2:$CY$349,COLUMN(disall!AZ98),FALSE))</f>
        <v>583.04999999999995</v>
      </c>
      <c r="BH99" s="8">
        <f>IF(ISNA(VLOOKUP($I99,disall!$A$2:$CY$349,COLUMN(disall!BA98),FALSE)),-9999,VLOOKUP($I99,disall!$A$2:$CY$349,COLUMN(disall!BA98),FALSE))</f>
        <v>22.6</v>
      </c>
      <c r="BI99" s="8">
        <f>IF(ISNA(VLOOKUP($I99,disall!$A$2:$CY$349,COLUMN(disall!BB98),FALSE)),-9999,VLOOKUP($I99,disall!$A$2:$CY$349,COLUMN(disall!BB98),FALSE))</f>
        <v>6.9</v>
      </c>
      <c r="BJ99" s="8">
        <f>IF(ISNA(VLOOKUP($I99,disall!$A$2:$CY$349,COLUMN(disall!BC98),FALSE)),-9999,VLOOKUP($I99,disall!$A$2:$CY$349,COLUMN(disall!BC98),FALSE))</f>
        <v>305.31</v>
      </c>
      <c r="BK99" s="8">
        <f>IF(ISNA(VLOOKUP($I99,disall!$A$2:$CY$349,COLUMN(disall!BD98),FALSE)),-9999,VLOOKUP($I99,disall!$A$2:$CY$349,COLUMN(disall!BD98),FALSE))</f>
        <v>16.399999999999999</v>
      </c>
      <c r="BL99" s="8">
        <f>IF(ISNA(VLOOKUP($I99,disall!$A$2:$CY$349,COLUMN(disall!BE98),FALSE)),-9999,VLOOKUP($I99,disall!$A$2:$CY$349,COLUMN(disall!BE98),FALSE))</f>
        <v>11.9</v>
      </c>
      <c r="BM99" s="8">
        <f>IF(ISNA(VLOOKUP($I99,disall!$A$2:$CY$349,COLUMN(disall!BF98),FALSE)),-9999,VLOOKUP($I99,disall!$A$2:$CY$349,COLUMN(disall!BF98),FALSE))</f>
        <v>725.61</v>
      </c>
      <c r="BN99" s="8">
        <f>IF(ISNA(VLOOKUP($I99,disall!$A$2:$CY$349,COLUMN(disall!BG98),FALSE)),-9999,VLOOKUP($I99,disall!$A$2:$CY$349,COLUMN(disall!BG98),FALSE))</f>
        <v>12.4</v>
      </c>
      <c r="BO99" s="8">
        <f>IF(ISNA(VLOOKUP($I99,disall!$A$2:$CY$349,COLUMN(disall!BH98),FALSE)),-9999,VLOOKUP($I99,disall!$A$2:$CY$349,COLUMN(disall!BH98),FALSE))</f>
        <v>11.4</v>
      </c>
      <c r="BP99" s="8">
        <f>IF(ISNA(VLOOKUP($I99,disall!$A$2:$CY$349,COLUMN(disall!BI98),FALSE)),-9999,VLOOKUP($I99,disall!$A$2:$CY$349,COLUMN(disall!BI98),FALSE))</f>
        <v>919.35</v>
      </c>
      <c r="BQ99" s="8">
        <f>IF(ISNA(VLOOKUP($I99,disall!$A$2:$CY$349,COLUMN(disall!BJ98),FALSE)),-9999,VLOOKUP($I99,disall!$A$2:$CY$349,COLUMN(disall!BJ98),FALSE))</f>
        <v>14.4</v>
      </c>
      <c r="BR99" s="8">
        <f>IF(ISNA(VLOOKUP($I99,disall!$A$2:$CY$349,COLUMN(disall!BK98),FALSE)),-9999,VLOOKUP($I99,disall!$A$2:$CY$349,COLUMN(disall!BK98),FALSE))</f>
        <v>7.7</v>
      </c>
      <c r="BS99" s="8">
        <f>IF(ISNA(VLOOKUP($I99,disall!$A$2:$CY$349,COLUMN(disall!BL98),FALSE)),-9999,VLOOKUP($I99,disall!$A$2:$CY$349,COLUMN(disall!BL98),FALSE))</f>
        <v>534.72</v>
      </c>
      <c r="BT99" s="8">
        <f>IF(ISNA(VLOOKUP($I99,disall!$A$2:$CY$349,COLUMN(disall!BM98),FALSE)),-9999,VLOOKUP($I99,disall!$A$2:$CY$349,COLUMN(disall!BM98),FALSE))</f>
        <v>14.2</v>
      </c>
      <c r="BU99" s="8">
        <f>IF(ISNA(VLOOKUP($I99,disall!$A$2:$CY$349,COLUMN(disall!BN98),FALSE)),-9999,VLOOKUP($I99,disall!$A$2:$CY$349,COLUMN(disall!BN98),FALSE))</f>
        <v>12.6</v>
      </c>
      <c r="BV99" s="8">
        <f>IF(ISNA(VLOOKUP($I99,disall!$A$2:$CY$349,COLUMN(disall!BO98),FALSE)),-9999,VLOOKUP($I99,disall!$A$2:$CY$349,COLUMN(disall!BO98),FALSE))</f>
        <v>887.32</v>
      </c>
      <c r="BW99" s="8">
        <f>IF(ISNA(VLOOKUP($I99,disall!$A$2:$CY$349,COLUMN(disall!BP98),FALSE)),-9999,VLOOKUP($I99,disall!$A$2:$CY$349,COLUMN(disall!BP98),FALSE))</f>
        <v>23.8</v>
      </c>
      <c r="BX99" s="8">
        <f>IF(ISNA(VLOOKUP($I99,disall!$A$2:$CY$349,COLUMN(disall!BQ98),FALSE)),-9999,VLOOKUP($I99,disall!$A$2:$CY$349,COLUMN(disall!BQ98),FALSE))</f>
        <v>11.2</v>
      </c>
      <c r="BY99" s="8">
        <f>IF(ISNA(VLOOKUP($I99,disall!$A$2:$CY$349,COLUMN(disall!BR98),FALSE)),-9999,VLOOKUP($I99,disall!$A$2:$CY$349,COLUMN(disall!BR98),FALSE))</f>
        <v>470.59</v>
      </c>
      <c r="BZ99" s="8">
        <f>IF(ISNA(VLOOKUP($I99,disall!$A$2:$CY$349,COLUMN(disall!BS98),FALSE)),-9999,VLOOKUP($I99,disall!$A$2:$CY$349,COLUMN(disall!BS98),FALSE))</f>
        <v>18</v>
      </c>
      <c r="CA99" s="8">
        <f>IF(ISNA(VLOOKUP($I99,disall!$A$2:$CY$349,COLUMN(disall!BT98),FALSE)),-9999,VLOOKUP($I99,disall!$A$2:$CY$349,COLUMN(disall!BT98),FALSE))</f>
        <v>7</v>
      </c>
      <c r="CB99" s="8">
        <f>IF(ISNA(VLOOKUP($I99,disall!$A$2:$CY$349,COLUMN(disall!BU98),FALSE)),-9999,VLOOKUP($I99,disall!$A$2:$CY$349,COLUMN(disall!BU98),FALSE))</f>
        <v>388.89</v>
      </c>
      <c r="CC99" s="8">
        <f>IF(ISNA(VLOOKUP($I99,disall!$A$2:$CY$349,COLUMN(disall!BV98),FALSE)),-9999,VLOOKUP($I99,disall!$A$2:$CY$349,COLUMN(disall!BV98),FALSE))</f>
        <v>13</v>
      </c>
      <c r="CD99" s="8">
        <f>IF(ISNA(VLOOKUP($I99,disall!$A$2:$CY$349,COLUMN(disall!BW98),FALSE)),-9999,VLOOKUP($I99,disall!$A$2:$CY$349,COLUMN(disall!BW98),FALSE))</f>
        <v>7</v>
      </c>
      <c r="CE99" s="8">
        <f>IF(ISNA(VLOOKUP($I99,disall!$A$2:$CY$349,COLUMN(disall!BX98),FALSE)),-9999,VLOOKUP($I99,disall!$A$2:$CY$349,COLUMN(disall!BX98),FALSE))</f>
        <v>538.46</v>
      </c>
      <c r="CF99" s="8">
        <f>IF(ISNA(VLOOKUP($I99,disall!$A$2:$CY$349,COLUMN(disall!BY98),FALSE)),-9999,VLOOKUP($I99,disall!$A$2:$CY$349,COLUMN(disall!BY98),FALSE))</f>
        <v>15</v>
      </c>
      <c r="CG99" s="8">
        <f>IF(ISNA(VLOOKUP($I99,disall!$A$2:$CY$349,COLUMN(disall!BZ98),FALSE)),-9999,VLOOKUP($I99,disall!$A$2:$CY$349,COLUMN(disall!BZ98),FALSE))</f>
        <v>6</v>
      </c>
      <c r="CH99" s="8">
        <f>IF(ISNA(VLOOKUP($I99,disall!$A$2:$CY$349,COLUMN(disall!CA98),FALSE)),-9999,VLOOKUP($I99,disall!$A$2:$CY$349,COLUMN(disall!CA98),FALSE))</f>
        <v>400</v>
      </c>
      <c r="CI99" s="8">
        <f>IF(ISNA(VLOOKUP($I99,disall!$A$2:$CY$349,COLUMN(disall!CB98),FALSE)),-9999,VLOOKUP($I99,disall!$A$2:$CY$349,COLUMN(disall!CB98),FALSE))</f>
        <v>18.2</v>
      </c>
      <c r="CJ99" s="8">
        <f>IF(ISNA(VLOOKUP($I99,disall!$A$2:$CY$349,COLUMN(disall!CC98),FALSE)),-9999,VLOOKUP($I99,disall!$A$2:$CY$349,COLUMN(disall!CC98),FALSE))</f>
        <v>17.7</v>
      </c>
      <c r="CK99" s="8">
        <f>IF(ISNA(VLOOKUP($I99,disall!$A$2:$CY$349,COLUMN(disall!CD98),FALSE)),-9999,VLOOKUP($I99,disall!$A$2:$CY$349,COLUMN(disall!CD98),FALSE))</f>
        <v>972.53</v>
      </c>
      <c r="CL99" s="8">
        <f>IF(ISNA(VLOOKUP($I99,disall!$A$2:$CY$349,COLUMN(disall!CE98),FALSE)),-9999,VLOOKUP($I99,disall!$A$2:$CY$349,COLUMN(disall!CE98),FALSE))</f>
        <v>24.1</v>
      </c>
      <c r="CM99" s="8">
        <f>IF(ISNA(VLOOKUP($I99,disall!$A$2:$CY$349,COLUMN(disall!CF98),FALSE)),-9999,VLOOKUP($I99,disall!$A$2:$CY$349,COLUMN(disall!CF98),FALSE))</f>
        <v>20.6</v>
      </c>
      <c r="CN99" s="8">
        <f>IF(ISNA(VLOOKUP($I99,disall!$A$2:$CY$349,COLUMN(disall!CG98),FALSE)),-9999,VLOOKUP($I99,disall!$A$2:$CY$349,COLUMN(disall!CG98),FALSE))</f>
        <v>854.77</v>
      </c>
      <c r="CO99" s="8">
        <f>IF(ISNA(VLOOKUP($I99,disall!$A$2:$CY$349,COLUMN(disall!CH98),FALSE)),-9999,VLOOKUP($I99,disall!$A$2:$CY$349,COLUMN(disall!CH98),FALSE))</f>
        <v>21.58</v>
      </c>
      <c r="CP99" s="8">
        <f>IF(ISNA(VLOOKUP($I99,disall!$A$2:$CY$349,COLUMN(disall!CI98),FALSE)),-9999,VLOOKUP($I99,disall!$A$2:$CY$349,COLUMN(disall!CI98),FALSE))</f>
        <v>18.420000000000002</v>
      </c>
      <c r="CQ99" s="8">
        <f>IF(ISNA(VLOOKUP($I99,disall!$A$2:$CY$349,COLUMN(disall!CJ98),FALSE)),-9999,VLOOKUP($I99,disall!$A$2:$CY$349,COLUMN(disall!CJ98),FALSE))</f>
        <v>853.57</v>
      </c>
      <c r="CR99" s="8">
        <f>IF(ISNA(VLOOKUP($I99,disall!$A$2:$CY$349,COLUMN(disall!CK98),FALSE)),-9999,VLOOKUP($I99,disall!$A$2:$CY$349,COLUMN(disall!CK98),FALSE))</f>
        <v>20.21</v>
      </c>
      <c r="CS99" s="8">
        <f>IF(ISNA(VLOOKUP($I99,disall!$A$2:$CY$349,COLUMN(disall!CL98),FALSE)),-9999,VLOOKUP($I99,disall!$A$2:$CY$349,COLUMN(disall!CL98),FALSE))</f>
        <v>21.58</v>
      </c>
      <c r="CT99" s="8">
        <f>IF(ISNA(VLOOKUP($I99,disall!$A$2:$CY$349,COLUMN(disall!CM98),FALSE)),-9999,VLOOKUP($I99,disall!$A$2:$CY$349,COLUMN(disall!CM98),FALSE))</f>
        <v>1067.79</v>
      </c>
      <c r="CU99" s="8">
        <f>IF(ISNA(VLOOKUP($I99,disall!$A$2:$CY$349,COLUMN(disall!CN98),FALSE)),-9999,VLOOKUP($I99,disall!$A$2:$CY$349,COLUMN(disall!CN98),FALSE))</f>
        <v>23.39</v>
      </c>
      <c r="CV99" s="8">
        <f>IF(ISNA(VLOOKUP($I99,disall!$A$2:$CY$349,COLUMN(disall!CO98),FALSE)),-9999,VLOOKUP($I99,disall!$A$2:$CY$349,COLUMN(disall!CO98),FALSE))</f>
        <v>15.67</v>
      </c>
      <c r="CW99" s="8">
        <f>IF(ISNA(VLOOKUP($I99,disall!$A$2:$CY$349,COLUMN(disall!CP98),FALSE)),-9999,VLOOKUP($I99,disall!$A$2:$CY$349,COLUMN(disall!CP98),FALSE))</f>
        <v>669.94</v>
      </c>
      <c r="CX99" s="8">
        <f>IF(ISNA(VLOOKUP($I99,disall!$A$2:$CY$349,COLUMN(disall!CQ98),FALSE)),-9999,VLOOKUP($I99,disall!$A$2:$CY$349,COLUMN(disall!CQ98),FALSE))</f>
        <v>25.95</v>
      </c>
      <c r="CY99" s="8">
        <f>IF(ISNA(VLOOKUP($I99,disall!$A$2:$CY$349,COLUMN(disall!CR98),FALSE)),-9999,VLOOKUP($I99,disall!$A$2:$CY$349,COLUMN(disall!CR98),FALSE))</f>
        <v>16.36</v>
      </c>
      <c r="CZ99" s="8">
        <f>IF(ISNA(VLOOKUP($I99,disall!$A$2:$CY$349,COLUMN(disall!CS98),FALSE)),-9999,VLOOKUP($I99,disall!$A$2:$CY$349,COLUMN(disall!CS98),FALSE))</f>
        <v>630.44000000000005</v>
      </c>
      <c r="DA99" s="8">
        <f>IF(ISNA(VLOOKUP($I99,disall!$A$2:$CY$349,COLUMN(disall!CT98),FALSE)),-9999,VLOOKUP($I99,disall!$A$2:$CY$349,COLUMN(disall!CT98),FALSE))</f>
        <v>19.21</v>
      </c>
      <c r="DB99" s="8">
        <f>IF(ISNA(VLOOKUP($I99,disall!$A$2:$CY$349,COLUMN(disall!CU98),FALSE)),-9999,VLOOKUP($I99,disall!$A$2:$CY$349,COLUMN(disall!CU98),FALSE))</f>
        <v>13.59</v>
      </c>
      <c r="DC99" s="8">
        <f>IF(ISNA(VLOOKUP($I99,disall!$A$2:$CY$349,COLUMN(disall!CV98),FALSE)),-9999,VLOOKUP($I99,disall!$A$2:$CY$349,COLUMN(disall!CV98),FALSE))</f>
        <v>707.44</v>
      </c>
      <c r="DD99" s="8">
        <f>IF(ISNA(VLOOKUP($I99,disall!$A$2:$CY$349,COLUMN(disall!CW98),FALSE)),-9999,VLOOKUP($I99,disall!$A$2:$CY$349,COLUMN(disall!CW98),FALSE))</f>
        <v>0</v>
      </c>
      <c r="DE99" s="8">
        <f>IF(ISNA(VLOOKUP($I99,disall!$A$2:$CY$349,COLUMN(disall!CX98),FALSE)),-9999,VLOOKUP($I99,disall!$A$2:$CY$349,COLUMN(disall!CX98),FALSE))</f>
        <v>0</v>
      </c>
      <c r="DF99" s="8">
        <f>IF(ISNA(VLOOKUP($I99,disall!$A$2:$CY$349,COLUMN(disall!CY98),FALSE)),-9999,VLOOKUP($I99,disall!$A$2:$CY$349,COLUMN(disall!CY98),FALSE))</f>
        <v>0</v>
      </c>
    </row>
    <row r="100" spans="1:110" x14ac:dyDescent="0.25">
      <c r="A100">
        <v>327</v>
      </c>
      <c r="B100" t="s">
        <v>8</v>
      </c>
      <c r="C100" t="s">
        <v>472</v>
      </c>
      <c r="D100" t="s">
        <v>120</v>
      </c>
      <c r="E100" t="s">
        <v>473</v>
      </c>
      <c r="F100" t="s">
        <v>136</v>
      </c>
      <c r="G100" t="s">
        <v>626</v>
      </c>
      <c r="H100">
        <v>1707</v>
      </c>
      <c r="I100">
        <f>IF(ISNA(VLOOKUP(H100,disall!$D$2:$L$349,1,FALSE)),H100,VLOOKUP(H100,disall!$D$2:$L$349,1,FALSE))</f>
        <v>1707</v>
      </c>
      <c r="J100">
        <f>IF(ISNA(VLOOKUP(H100,disall!$D$2:$L$349,1,FALSE)),"NA",VLOOKUP(H100,disall!$D$2:$L$349,2,FALSE))</f>
        <v>1707</v>
      </c>
      <c r="K100" t="str">
        <f>IF(ISNA(VLOOKUP(I100,disall!$A$2:$L$349,3,FALSE)),F100,VLOOKUP(I100,disall!$A$2:$L$349,3,FALSE))</f>
        <v>Bikaner</v>
      </c>
      <c r="L100" t="str">
        <f>IF(ISNA(VLOOKUP(I100,disall!$A$2:$L$349,12,FALSE)),"NA",VLOOKUP(I100,disall!$A$2:$L$349,12,FALSE))</f>
        <v>Bikaner</v>
      </c>
      <c r="M100">
        <f>IF(ISNA(VLOOKUP(I100,disall!$A$2:$M$349,6,FALSE)),"NA",VLOOKUP(I100,disall!$A$2:$M$349,6,FALSE))</f>
        <v>17</v>
      </c>
      <c r="N100">
        <f>IF(ISNA(VLOOKUP(I100,disall!$A$2:$M$349,7,FALSE)),"NA",VLOOKUP(I100,disall!$A$2:$M$349,7,FALSE))</f>
        <v>2.6184980000000002</v>
      </c>
      <c r="O100">
        <f>IF(ISNA(VLOOKUP(I100,disall!$A$2:$M$349,8,FALSE)),"NA",VLOOKUP(I100,disall!$A$2:$M$349,8,FALSE))</f>
        <v>8.9505459999999992</v>
      </c>
      <c r="P100" t="str">
        <f>IF(ISNA(VLOOKUP(I100,disall!$A$2:$M$349,9,FALSE)),"NA",VLOOKUP(I100,disall!$A$2:$M$349,9,FALSE))</f>
        <v>POLY</v>
      </c>
      <c r="Q100">
        <f>IF(ISNA(VLOOKUP(I100,disall!$A$2:$M$349,10,FALSE)),"NA",VLOOKUP(I100,disall!$A$2:$M$349,10,FALSE))</f>
        <v>356200700</v>
      </c>
      <c r="R100" t="str">
        <f>IF(ISNA(VLOOKUP(I100,disall!$A$2:$M$349,11,FALSE)),"NA",VLOOKUP(I100,disall!$A$2:$M$349,11,FALSE))</f>
        <v>Rajasthan</v>
      </c>
      <c r="S100" t="str">
        <f>IF(ISNA(VLOOKUP(I100,disall!$A$2:$M$349,12,FALSE)),"NA",VLOOKUP(I100,disall!$A$2:$M$349,12,FALSE))</f>
        <v>Bikaner</v>
      </c>
      <c r="T100">
        <f>IF(ISNA(VLOOKUP(I100,disall!$A$2:$M$349,13,FALSE)),"NA",VLOOKUP(I100,disall!$A$2:$M$349,13,FALSE))</f>
        <v>226</v>
      </c>
      <c r="U100" s="8">
        <f>IF(ISNA(VLOOKUP($I100,disall!$A$2:$CY$349,COLUMN(disall!N99),FALSE)),-9999,VLOOKUP($I100,disall!$A$2:$CY$349,COLUMN(disall!N99),FALSE))</f>
        <v>0</v>
      </c>
      <c r="V100" s="8">
        <f>IF(ISNA(VLOOKUP($I100,disall!$A$2:$CY$349,COLUMN(disall!O99),FALSE)),-9999,VLOOKUP($I100,disall!$A$2:$CY$349,COLUMN(disall!O99),FALSE))</f>
        <v>0</v>
      </c>
      <c r="W100" s="8">
        <f>IF(ISNA(VLOOKUP($I100,disall!$A$2:$CY$349,COLUMN(disall!P99),FALSE)),-9999,VLOOKUP($I100,disall!$A$2:$CY$349,COLUMN(disall!P99),FALSE))</f>
        <v>0</v>
      </c>
      <c r="X100" s="8">
        <f>IF(ISNA(VLOOKUP($I100,disall!$A$2:$CY$349,COLUMN(disall!Q99),FALSE)),-9999,VLOOKUP($I100,disall!$A$2:$CY$349,COLUMN(disall!Q99),FALSE))</f>
        <v>0</v>
      </c>
      <c r="Y100" s="8">
        <f>IF(ISNA(VLOOKUP($I100,disall!$A$2:$CY$349,COLUMN(disall!R99),FALSE)),-9999,VLOOKUP($I100,disall!$A$2:$CY$349,COLUMN(disall!R99),FALSE))</f>
        <v>0</v>
      </c>
      <c r="Z100" s="8">
        <f>IF(ISNA(VLOOKUP($I100,disall!$A$2:$CY$349,COLUMN(disall!S99),FALSE)),-9999,VLOOKUP($I100,disall!$A$2:$CY$349,COLUMN(disall!S99),FALSE))</f>
        <v>0</v>
      </c>
      <c r="AA100" s="8">
        <f>IF(ISNA(VLOOKUP($I100,disall!$A$2:$CY$349,COLUMN(disall!T99),FALSE)),-9999,VLOOKUP($I100,disall!$A$2:$CY$349,COLUMN(disall!T99),FALSE))</f>
        <v>0</v>
      </c>
      <c r="AB100" s="8">
        <f>IF(ISNA(VLOOKUP($I100,disall!$A$2:$CY$349,COLUMN(disall!U99),FALSE)),-9999,VLOOKUP($I100,disall!$A$2:$CY$349,COLUMN(disall!U99),FALSE))</f>
        <v>0</v>
      </c>
      <c r="AC100" s="8">
        <f>IF(ISNA(VLOOKUP($I100,disall!$A$2:$CY$349,COLUMN(disall!V99),FALSE)),-9999,VLOOKUP($I100,disall!$A$2:$CY$349,COLUMN(disall!V99),FALSE))</f>
        <v>0</v>
      </c>
      <c r="AD100" s="8">
        <f>IF(ISNA(VLOOKUP($I100,disall!$A$2:$CY$349,COLUMN(disall!W99),FALSE)),-9999,VLOOKUP($I100,disall!$A$2:$CY$349,COLUMN(disall!W99),FALSE))</f>
        <v>0</v>
      </c>
      <c r="AE100" s="8">
        <f>IF(ISNA(VLOOKUP($I100,disall!$A$2:$CY$349,COLUMN(disall!X99),FALSE)),-9999,VLOOKUP($I100,disall!$A$2:$CY$349,COLUMN(disall!X99),FALSE))</f>
        <v>0</v>
      </c>
      <c r="AF100" s="8">
        <f>IF(ISNA(VLOOKUP($I100,disall!$A$2:$CY$349,COLUMN(disall!Y99),FALSE)),-9999,VLOOKUP($I100,disall!$A$2:$CY$349,COLUMN(disall!Y99),FALSE))</f>
        <v>0</v>
      </c>
      <c r="AG100" s="8">
        <f>IF(ISNA(VLOOKUP($I100,disall!$A$2:$CY$349,COLUMN(disall!Z99),FALSE)),-9999,VLOOKUP($I100,disall!$A$2:$CY$349,COLUMN(disall!Z99),FALSE))</f>
        <v>0</v>
      </c>
      <c r="AH100" s="8">
        <f>IF(ISNA(VLOOKUP($I100,disall!$A$2:$CY$349,COLUMN(disall!AA99),FALSE)),-9999,VLOOKUP($I100,disall!$A$2:$CY$349,COLUMN(disall!AA99),FALSE))</f>
        <v>0</v>
      </c>
      <c r="AI100" s="8">
        <f>IF(ISNA(VLOOKUP($I100,disall!$A$2:$CY$349,COLUMN(disall!AB99),FALSE)),-9999,VLOOKUP($I100,disall!$A$2:$CY$349,COLUMN(disall!AB99),FALSE))</f>
        <v>0</v>
      </c>
      <c r="AJ100" s="8">
        <f>IF(ISNA(VLOOKUP($I100,disall!$A$2:$CY$349,COLUMN(disall!AC99),FALSE)),-9999,VLOOKUP($I100,disall!$A$2:$CY$349,COLUMN(disall!AC99),FALSE))</f>
        <v>0</v>
      </c>
      <c r="AK100" s="8">
        <f>IF(ISNA(VLOOKUP($I100,disall!$A$2:$CY$349,COLUMN(disall!AD99),FALSE)),-9999,VLOOKUP($I100,disall!$A$2:$CY$349,COLUMN(disall!AD99),FALSE))</f>
        <v>0</v>
      </c>
      <c r="AL100" s="8">
        <f>IF(ISNA(VLOOKUP($I100,disall!$A$2:$CY$349,COLUMN(disall!AE99),FALSE)),-9999,VLOOKUP($I100,disall!$A$2:$CY$349,COLUMN(disall!AE99),FALSE))</f>
        <v>0</v>
      </c>
      <c r="AM100" s="8">
        <f>IF(ISNA(VLOOKUP($I100,disall!$A$2:$CY$349,COLUMN(disall!AF99),FALSE)),-9999,VLOOKUP($I100,disall!$A$2:$CY$349,COLUMN(disall!AF99),FALSE))</f>
        <v>0</v>
      </c>
      <c r="AN100" s="8">
        <f>IF(ISNA(VLOOKUP($I100,disall!$A$2:$CY$349,COLUMN(disall!AG99),FALSE)),-9999,VLOOKUP($I100,disall!$A$2:$CY$349,COLUMN(disall!AG99),FALSE))</f>
        <v>0</v>
      </c>
      <c r="AO100" s="8">
        <f>IF(ISNA(VLOOKUP($I100,disall!$A$2:$CY$349,COLUMN(disall!AH99),FALSE)),-9999,VLOOKUP($I100,disall!$A$2:$CY$349,COLUMN(disall!AH99),FALSE))</f>
        <v>0</v>
      </c>
      <c r="AP100" s="8">
        <f>IF(ISNA(VLOOKUP($I100,disall!$A$2:$CY$349,COLUMN(disall!AI99),FALSE)),-9999,VLOOKUP($I100,disall!$A$2:$CY$349,COLUMN(disall!AI99),FALSE))</f>
        <v>0</v>
      </c>
      <c r="AQ100" s="8">
        <f>IF(ISNA(VLOOKUP($I100,disall!$A$2:$CY$349,COLUMN(disall!AJ99),FALSE)),-9999,VLOOKUP($I100,disall!$A$2:$CY$349,COLUMN(disall!AJ99),FALSE))</f>
        <v>0</v>
      </c>
      <c r="AR100" s="8">
        <f>IF(ISNA(VLOOKUP($I100,disall!$A$2:$CY$349,COLUMN(disall!AK99),FALSE)),-9999,VLOOKUP($I100,disall!$A$2:$CY$349,COLUMN(disall!AK99),FALSE))</f>
        <v>0</v>
      </c>
      <c r="AS100" s="8">
        <f>IF(ISNA(VLOOKUP($I100,disall!$A$2:$CY$349,COLUMN(disall!AL99),FALSE)),-9999,VLOOKUP($I100,disall!$A$2:$CY$349,COLUMN(disall!AL99),FALSE))</f>
        <v>0</v>
      </c>
      <c r="AT100" s="8">
        <f>IF(ISNA(VLOOKUP($I100,disall!$A$2:$CY$349,COLUMN(disall!AM99),FALSE)),-9999,VLOOKUP($I100,disall!$A$2:$CY$349,COLUMN(disall!AM99),FALSE))</f>
        <v>0</v>
      </c>
      <c r="AU100" s="8">
        <f>IF(ISNA(VLOOKUP($I100,disall!$A$2:$CY$349,COLUMN(disall!AN99),FALSE)),-9999,VLOOKUP($I100,disall!$A$2:$CY$349,COLUMN(disall!AN99),FALSE))</f>
        <v>0</v>
      </c>
      <c r="AV100" s="8">
        <f>IF(ISNA(VLOOKUP($I100,disall!$A$2:$CY$349,COLUMN(disall!AO99),FALSE)),-9999,VLOOKUP($I100,disall!$A$2:$CY$349,COLUMN(disall!AO99),FALSE))</f>
        <v>0</v>
      </c>
      <c r="AW100" s="8">
        <f>IF(ISNA(VLOOKUP($I100,disall!$A$2:$CY$349,COLUMN(disall!AP99),FALSE)),-9999,VLOOKUP($I100,disall!$A$2:$CY$349,COLUMN(disall!AP99),FALSE))</f>
        <v>0</v>
      </c>
      <c r="AX100" s="8">
        <f>IF(ISNA(VLOOKUP($I100,disall!$A$2:$CY$349,COLUMN(disall!AQ99),FALSE)),-9999,VLOOKUP($I100,disall!$A$2:$CY$349,COLUMN(disall!AQ99),FALSE))</f>
        <v>0</v>
      </c>
      <c r="AY100" s="8">
        <f>IF(ISNA(VLOOKUP($I100,disall!$A$2:$CY$349,COLUMN(disall!AR99),FALSE)),-9999,VLOOKUP($I100,disall!$A$2:$CY$349,COLUMN(disall!AR99),FALSE))</f>
        <v>0</v>
      </c>
      <c r="AZ100" s="8">
        <f>IF(ISNA(VLOOKUP($I100,disall!$A$2:$CY$349,COLUMN(disall!AS99),FALSE)),-9999,VLOOKUP($I100,disall!$A$2:$CY$349,COLUMN(disall!AS99),FALSE))</f>
        <v>0</v>
      </c>
      <c r="BA100" s="8">
        <f>IF(ISNA(VLOOKUP($I100,disall!$A$2:$CY$349,COLUMN(disall!AT99),FALSE)),-9999,VLOOKUP($I100,disall!$A$2:$CY$349,COLUMN(disall!AT99),FALSE))</f>
        <v>0</v>
      </c>
      <c r="BB100" s="8">
        <f>IF(ISNA(VLOOKUP($I100,disall!$A$2:$CY$349,COLUMN(disall!AU99),FALSE)),-9999,VLOOKUP($I100,disall!$A$2:$CY$349,COLUMN(disall!AU99),FALSE))</f>
        <v>0</v>
      </c>
      <c r="BC100" s="8">
        <f>IF(ISNA(VLOOKUP($I100,disall!$A$2:$CY$349,COLUMN(disall!AV99),FALSE)),-9999,VLOOKUP($I100,disall!$A$2:$CY$349,COLUMN(disall!AV99),FALSE))</f>
        <v>0</v>
      </c>
      <c r="BD100" s="8">
        <f>IF(ISNA(VLOOKUP($I100,disall!$A$2:$CY$349,COLUMN(disall!AW99),FALSE)),-9999,VLOOKUP($I100,disall!$A$2:$CY$349,COLUMN(disall!AW99),FALSE))</f>
        <v>0</v>
      </c>
      <c r="BE100" s="8">
        <f>IF(ISNA(VLOOKUP($I100,disall!$A$2:$CY$349,COLUMN(disall!AX99),FALSE)),-9999,VLOOKUP($I100,disall!$A$2:$CY$349,COLUMN(disall!AX99),FALSE))</f>
        <v>0</v>
      </c>
      <c r="BF100" s="8">
        <f>IF(ISNA(VLOOKUP($I100,disall!$A$2:$CY$349,COLUMN(disall!AY99),FALSE)),-9999,VLOOKUP($I100,disall!$A$2:$CY$349,COLUMN(disall!AY99),FALSE))</f>
        <v>0</v>
      </c>
      <c r="BG100" s="8">
        <f>IF(ISNA(VLOOKUP($I100,disall!$A$2:$CY$349,COLUMN(disall!AZ99),FALSE)),-9999,VLOOKUP($I100,disall!$A$2:$CY$349,COLUMN(disall!AZ99),FALSE))</f>
        <v>0</v>
      </c>
      <c r="BH100" s="8">
        <f>IF(ISNA(VLOOKUP($I100,disall!$A$2:$CY$349,COLUMN(disall!BA99),FALSE)),-9999,VLOOKUP($I100,disall!$A$2:$CY$349,COLUMN(disall!BA99),FALSE))</f>
        <v>0</v>
      </c>
      <c r="BI100" s="8">
        <f>IF(ISNA(VLOOKUP($I100,disall!$A$2:$CY$349,COLUMN(disall!BB99),FALSE)),-9999,VLOOKUP($I100,disall!$A$2:$CY$349,COLUMN(disall!BB99),FALSE))</f>
        <v>0</v>
      </c>
      <c r="BJ100" s="8">
        <f>IF(ISNA(VLOOKUP($I100,disall!$A$2:$CY$349,COLUMN(disall!BC99),FALSE)),-9999,VLOOKUP($I100,disall!$A$2:$CY$349,COLUMN(disall!BC99),FALSE))</f>
        <v>0</v>
      </c>
      <c r="BK100" s="8">
        <f>IF(ISNA(VLOOKUP($I100,disall!$A$2:$CY$349,COLUMN(disall!BD99),FALSE)),-9999,VLOOKUP($I100,disall!$A$2:$CY$349,COLUMN(disall!BD99),FALSE))</f>
        <v>0</v>
      </c>
      <c r="BL100" s="8">
        <f>IF(ISNA(VLOOKUP($I100,disall!$A$2:$CY$349,COLUMN(disall!BE99),FALSE)),-9999,VLOOKUP($I100,disall!$A$2:$CY$349,COLUMN(disall!BE99),FALSE))</f>
        <v>0</v>
      </c>
      <c r="BM100" s="8">
        <f>IF(ISNA(VLOOKUP($I100,disall!$A$2:$CY$349,COLUMN(disall!BF99),FALSE)),-9999,VLOOKUP($I100,disall!$A$2:$CY$349,COLUMN(disall!BF99),FALSE))</f>
        <v>0</v>
      </c>
      <c r="BN100" s="8">
        <f>IF(ISNA(VLOOKUP($I100,disall!$A$2:$CY$349,COLUMN(disall!BG99),FALSE)),-9999,VLOOKUP($I100,disall!$A$2:$CY$349,COLUMN(disall!BG99),FALSE))</f>
        <v>0</v>
      </c>
      <c r="BO100" s="8">
        <f>IF(ISNA(VLOOKUP($I100,disall!$A$2:$CY$349,COLUMN(disall!BH99),FALSE)),-9999,VLOOKUP($I100,disall!$A$2:$CY$349,COLUMN(disall!BH99),FALSE))</f>
        <v>0</v>
      </c>
      <c r="BP100" s="8">
        <f>IF(ISNA(VLOOKUP($I100,disall!$A$2:$CY$349,COLUMN(disall!BI99),FALSE)),-9999,VLOOKUP($I100,disall!$A$2:$CY$349,COLUMN(disall!BI99),FALSE))</f>
        <v>0</v>
      </c>
      <c r="BQ100" s="8">
        <f>IF(ISNA(VLOOKUP($I100,disall!$A$2:$CY$349,COLUMN(disall!BJ99),FALSE)),-9999,VLOOKUP($I100,disall!$A$2:$CY$349,COLUMN(disall!BJ99),FALSE))</f>
        <v>2.1</v>
      </c>
      <c r="BR100" s="8">
        <f>IF(ISNA(VLOOKUP($I100,disall!$A$2:$CY$349,COLUMN(disall!BK99),FALSE)),-9999,VLOOKUP($I100,disall!$A$2:$CY$349,COLUMN(disall!BK99),FALSE))</f>
        <v>1.2</v>
      </c>
      <c r="BS100" s="8">
        <f>IF(ISNA(VLOOKUP($I100,disall!$A$2:$CY$349,COLUMN(disall!BL99),FALSE)),-9999,VLOOKUP($I100,disall!$A$2:$CY$349,COLUMN(disall!BL99),FALSE))</f>
        <v>571.42999999999995</v>
      </c>
      <c r="BT100" s="8">
        <f>IF(ISNA(VLOOKUP($I100,disall!$A$2:$CY$349,COLUMN(disall!BM99),FALSE)),-9999,VLOOKUP($I100,disall!$A$2:$CY$349,COLUMN(disall!BM99),FALSE))</f>
        <v>4.5999999999999996</v>
      </c>
      <c r="BU100" s="8">
        <f>IF(ISNA(VLOOKUP($I100,disall!$A$2:$CY$349,COLUMN(disall!BN99),FALSE)),-9999,VLOOKUP($I100,disall!$A$2:$CY$349,COLUMN(disall!BN99),FALSE))</f>
        <v>4.4000000000000004</v>
      </c>
      <c r="BV100" s="8">
        <f>IF(ISNA(VLOOKUP($I100,disall!$A$2:$CY$349,COLUMN(disall!BO99),FALSE)),-9999,VLOOKUP($I100,disall!$A$2:$CY$349,COLUMN(disall!BO99),FALSE))</f>
        <v>956.52</v>
      </c>
      <c r="BW100" s="8">
        <f>IF(ISNA(VLOOKUP($I100,disall!$A$2:$CY$349,COLUMN(disall!BP99),FALSE)),-9999,VLOOKUP($I100,disall!$A$2:$CY$349,COLUMN(disall!BP99),FALSE))</f>
        <v>5.6</v>
      </c>
      <c r="BX100" s="8">
        <f>IF(ISNA(VLOOKUP($I100,disall!$A$2:$CY$349,COLUMN(disall!BQ99),FALSE)),-9999,VLOOKUP($I100,disall!$A$2:$CY$349,COLUMN(disall!BQ99),FALSE))</f>
        <v>3.8</v>
      </c>
      <c r="BY100" s="8">
        <f>IF(ISNA(VLOOKUP($I100,disall!$A$2:$CY$349,COLUMN(disall!BR99),FALSE)),-9999,VLOOKUP($I100,disall!$A$2:$CY$349,COLUMN(disall!BR99),FALSE))</f>
        <v>678.57</v>
      </c>
      <c r="BZ100" s="8">
        <f>IF(ISNA(VLOOKUP($I100,disall!$A$2:$CY$349,COLUMN(disall!BS99),FALSE)),-9999,VLOOKUP($I100,disall!$A$2:$CY$349,COLUMN(disall!BS99),FALSE))</f>
        <v>6.1</v>
      </c>
      <c r="CA100" s="8">
        <f>IF(ISNA(VLOOKUP($I100,disall!$A$2:$CY$349,COLUMN(disall!BT99),FALSE)),-9999,VLOOKUP($I100,disall!$A$2:$CY$349,COLUMN(disall!BT99),FALSE))</f>
        <v>1.5</v>
      </c>
      <c r="CB100" s="8">
        <f>IF(ISNA(VLOOKUP($I100,disall!$A$2:$CY$349,COLUMN(disall!BU99),FALSE)),-9999,VLOOKUP($I100,disall!$A$2:$CY$349,COLUMN(disall!BU99),FALSE))</f>
        <v>245.9</v>
      </c>
      <c r="CC100" s="8">
        <f>IF(ISNA(VLOOKUP($I100,disall!$A$2:$CY$349,COLUMN(disall!BV99),FALSE)),-9999,VLOOKUP($I100,disall!$A$2:$CY$349,COLUMN(disall!BV99),FALSE))</f>
        <v>8.1</v>
      </c>
      <c r="CD100" s="8">
        <f>IF(ISNA(VLOOKUP($I100,disall!$A$2:$CY$349,COLUMN(disall!BW99),FALSE)),-9999,VLOOKUP($I100,disall!$A$2:$CY$349,COLUMN(disall!BW99),FALSE))</f>
        <v>6.2</v>
      </c>
      <c r="CE100" s="8">
        <f>IF(ISNA(VLOOKUP($I100,disall!$A$2:$CY$349,COLUMN(disall!BX99),FALSE)),-9999,VLOOKUP($I100,disall!$A$2:$CY$349,COLUMN(disall!BX99),FALSE))</f>
        <v>765.43</v>
      </c>
      <c r="CF100" s="8">
        <f>IF(ISNA(VLOOKUP($I100,disall!$A$2:$CY$349,COLUMN(disall!BY99),FALSE)),-9999,VLOOKUP($I100,disall!$A$2:$CY$349,COLUMN(disall!BY99),FALSE))</f>
        <v>12.5</v>
      </c>
      <c r="CG100" s="8">
        <f>IF(ISNA(VLOOKUP($I100,disall!$A$2:$CY$349,COLUMN(disall!BZ99),FALSE)),-9999,VLOOKUP($I100,disall!$A$2:$CY$349,COLUMN(disall!BZ99),FALSE))</f>
        <v>11.1</v>
      </c>
      <c r="CH100" s="8">
        <f>IF(ISNA(VLOOKUP($I100,disall!$A$2:$CY$349,COLUMN(disall!CA99),FALSE)),-9999,VLOOKUP($I100,disall!$A$2:$CY$349,COLUMN(disall!CA99),FALSE))</f>
        <v>888</v>
      </c>
      <c r="CI100" s="8">
        <f>IF(ISNA(VLOOKUP($I100,disall!$A$2:$CY$349,COLUMN(disall!CB99),FALSE)),-9999,VLOOKUP($I100,disall!$A$2:$CY$349,COLUMN(disall!CB99),FALSE))</f>
        <v>8</v>
      </c>
      <c r="CJ100" s="8">
        <f>IF(ISNA(VLOOKUP($I100,disall!$A$2:$CY$349,COLUMN(disall!CC99),FALSE)),-9999,VLOOKUP($I100,disall!$A$2:$CY$349,COLUMN(disall!CC99),FALSE))</f>
        <v>10</v>
      </c>
      <c r="CK100" s="8">
        <f>IF(ISNA(VLOOKUP($I100,disall!$A$2:$CY$349,COLUMN(disall!CD99),FALSE)),-9999,VLOOKUP($I100,disall!$A$2:$CY$349,COLUMN(disall!CD99),FALSE))</f>
        <v>1250</v>
      </c>
      <c r="CL100" s="8">
        <f>IF(ISNA(VLOOKUP($I100,disall!$A$2:$CY$349,COLUMN(disall!CE99),FALSE)),-9999,VLOOKUP($I100,disall!$A$2:$CY$349,COLUMN(disall!CE99),FALSE))</f>
        <v>13.6</v>
      </c>
      <c r="CM100" s="8">
        <f>IF(ISNA(VLOOKUP($I100,disall!$A$2:$CY$349,COLUMN(disall!CF99),FALSE)),-9999,VLOOKUP($I100,disall!$A$2:$CY$349,COLUMN(disall!CF99),FALSE))</f>
        <v>19.2</v>
      </c>
      <c r="CN100" s="8">
        <f>IF(ISNA(VLOOKUP($I100,disall!$A$2:$CY$349,COLUMN(disall!CG99),FALSE)),-9999,VLOOKUP($I100,disall!$A$2:$CY$349,COLUMN(disall!CG99),FALSE))</f>
        <v>1411.76</v>
      </c>
      <c r="CO100" s="8">
        <f>IF(ISNA(VLOOKUP($I100,disall!$A$2:$CY$349,COLUMN(disall!CH99),FALSE)),-9999,VLOOKUP($I100,disall!$A$2:$CY$349,COLUMN(disall!CH99),FALSE))</f>
        <v>17.57</v>
      </c>
      <c r="CP100" s="8">
        <f>IF(ISNA(VLOOKUP($I100,disall!$A$2:$CY$349,COLUMN(disall!CI99),FALSE)),-9999,VLOOKUP($I100,disall!$A$2:$CY$349,COLUMN(disall!CI99),FALSE))</f>
        <v>34.08</v>
      </c>
      <c r="CQ100" s="8">
        <f>IF(ISNA(VLOOKUP($I100,disall!$A$2:$CY$349,COLUMN(disall!CJ99),FALSE)),-9999,VLOOKUP($I100,disall!$A$2:$CY$349,COLUMN(disall!CJ99),FALSE))</f>
        <v>1939.67</v>
      </c>
      <c r="CR100" s="8">
        <f>IF(ISNA(VLOOKUP($I100,disall!$A$2:$CY$349,COLUMN(disall!CK99),FALSE)),-9999,VLOOKUP($I100,disall!$A$2:$CY$349,COLUMN(disall!CK99),FALSE))</f>
        <v>25.46</v>
      </c>
      <c r="CS100" s="8">
        <f>IF(ISNA(VLOOKUP($I100,disall!$A$2:$CY$349,COLUMN(disall!CL99),FALSE)),-9999,VLOOKUP($I100,disall!$A$2:$CY$349,COLUMN(disall!CL99),FALSE))</f>
        <v>38.119999999999997</v>
      </c>
      <c r="CT100" s="8">
        <f>IF(ISNA(VLOOKUP($I100,disall!$A$2:$CY$349,COLUMN(disall!CM99),FALSE)),-9999,VLOOKUP($I100,disall!$A$2:$CY$349,COLUMN(disall!CM99),FALSE))</f>
        <v>1497.25</v>
      </c>
      <c r="CU100" s="8">
        <f>IF(ISNA(VLOOKUP($I100,disall!$A$2:$CY$349,COLUMN(disall!CN99),FALSE)),-9999,VLOOKUP($I100,disall!$A$2:$CY$349,COLUMN(disall!CN99),FALSE))</f>
        <v>24.36</v>
      </c>
      <c r="CV100" s="8">
        <f>IF(ISNA(VLOOKUP($I100,disall!$A$2:$CY$349,COLUMN(disall!CO99),FALSE)),-9999,VLOOKUP($I100,disall!$A$2:$CY$349,COLUMN(disall!CO99),FALSE))</f>
        <v>23.29</v>
      </c>
      <c r="CW100" s="8">
        <f>IF(ISNA(VLOOKUP($I100,disall!$A$2:$CY$349,COLUMN(disall!CP99),FALSE)),-9999,VLOOKUP($I100,disall!$A$2:$CY$349,COLUMN(disall!CP99),FALSE))</f>
        <v>956.08</v>
      </c>
      <c r="CX100" s="8">
        <f>IF(ISNA(VLOOKUP($I100,disall!$A$2:$CY$349,COLUMN(disall!CQ99),FALSE)),-9999,VLOOKUP($I100,disall!$A$2:$CY$349,COLUMN(disall!CQ99),FALSE))</f>
        <v>22.89</v>
      </c>
      <c r="CY100" s="8">
        <f>IF(ISNA(VLOOKUP($I100,disall!$A$2:$CY$349,COLUMN(disall!CR99),FALSE)),-9999,VLOOKUP($I100,disall!$A$2:$CY$349,COLUMN(disall!CR99),FALSE))</f>
        <v>25.95</v>
      </c>
      <c r="CZ100" s="8">
        <f>IF(ISNA(VLOOKUP($I100,disall!$A$2:$CY$349,COLUMN(disall!CS99),FALSE)),-9999,VLOOKUP($I100,disall!$A$2:$CY$349,COLUMN(disall!CS99),FALSE))</f>
        <v>1133.68</v>
      </c>
      <c r="DA100" s="8">
        <f>IF(ISNA(VLOOKUP($I100,disall!$A$2:$CY$349,COLUMN(disall!CT99),FALSE)),-9999,VLOOKUP($I100,disall!$A$2:$CY$349,COLUMN(disall!CT99),FALSE))</f>
        <v>21.55</v>
      </c>
      <c r="DB100" s="8">
        <f>IF(ISNA(VLOOKUP($I100,disall!$A$2:$CY$349,COLUMN(disall!CU99),FALSE)),-9999,VLOOKUP($I100,disall!$A$2:$CY$349,COLUMN(disall!CU99),FALSE))</f>
        <v>18.260000000000002</v>
      </c>
      <c r="DC100" s="8">
        <f>IF(ISNA(VLOOKUP($I100,disall!$A$2:$CY$349,COLUMN(disall!CV99),FALSE)),-9999,VLOOKUP($I100,disall!$A$2:$CY$349,COLUMN(disall!CV99),FALSE))</f>
        <v>847.33</v>
      </c>
      <c r="DD100" s="8">
        <f>IF(ISNA(VLOOKUP($I100,disall!$A$2:$CY$349,COLUMN(disall!CW99),FALSE)),-9999,VLOOKUP($I100,disall!$A$2:$CY$349,COLUMN(disall!CW99),FALSE))</f>
        <v>0</v>
      </c>
      <c r="DE100" s="8">
        <f>IF(ISNA(VLOOKUP($I100,disall!$A$2:$CY$349,COLUMN(disall!CX99),FALSE)),-9999,VLOOKUP($I100,disall!$A$2:$CY$349,COLUMN(disall!CX99),FALSE))</f>
        <v>0</v>
      </c>
      <c r="DF100" s="8">
        <f>IF(ISNA(VLOOKUP($I100,disall!$A$2:$CY$349,COLUMN(disall!CY99),FALSE)),-9999,VLOOKUP($I100,disall!$A$2:$CY$349,COLUMN(disall!CY99),FALSE))</f>
        <v>0</v>
      </c>
    </row>
    <row r="101" spans="1:110" x14ac:dyDescent="0.25">
      <c r="A101">
        <v>328</v>
      </c>
      <c r="B101" t="s">
        <v>8</v>
      </c>
      <c r="C101" t="s">
        <v>472</v>
      </c>
      <c r="D101" t="s">
        <v>120</v>
      </c>
      <c r="E101" t="s">
        <v>473</v>
      </c>
      <c r="F101" t="s">
        <v>225</v>
      </c>
      <c r="G101" t="s">
        <v>627</v>
      </c>
      <c r="H101">
        <v>1708</v>
      </c>
      <c r="I101">
        <f>IF(ISNA(VLOOKUP(H101,disall!$D$2:$L$349,1,FALSE)),H101,VLOOKUP(H101,disall!$D$2:$L$349,1,FALSE))</f>
        <v>1708</v>
      </c>
      <c r="J101">
        <f>IF(ISNA(VLOOKUP(H101,disall!$D$2:$L$349,1,FALSE)),"NA",VLOOKUP(H101,disall!$D$2:$L$349,2,FALSE))</f>
        <v>1708</v>
      </c>
      <c r="K101" t="str">
        <f>IF(ISNA(VLOOKUP(I101,disall!$A$2:$L$349,3,FALSE)),F101,VLOOKUP(I101,disall!$A$2:$L$349,3,FALSE))</f>
        <v>Bundi</v>
      </c>
      <c r="L101" t="str">
        <f>IF(ISNA(VLOOKUP(I101,disall!$A$2:$L$349,12,FALSE)),"NA",VLOOKUP(I101,disall!$A$2:$L$349,12,FALSE))</f>
        <v>Bundi</v>
      </c>
      <c r="M101">
        <f>IF(ISNA(VLOOKUP(I101,disall!$A$2:$M$349,6,FALSE)),"NA",VLOOKUP(I101,disall!$A$2:$M$349,6,FALSE))</f>
        <v>17</v>
      </c>
      <c r="N101">
        <f>IF(ISNA(VLOOKUP(I101,disall!$A$2:$M$349,7,FALSE)),"NA",VLOOKUP(I101,disall!$A$2:$M$349,7,FALSE))</f>
        <v>0.46777000000000002</v>
      </c>
      <c r="O101">
        <f>IF(ISNA(VLOOKUP(I101,disall!$A$2:$M$349,8,FALSE)),"NA",VLOOKUP(I101,disall!$A$2:$M$349,8,FALSE))</f>
        <v>3.2778520000000002</v>
      </c>
      <c r="P101" t="str">
        <f>IF(ISNA(VLOOKUP(I101,disall!$A$2:$M$349,9,FALSE)),"NA",VLOOKUP(I101,disall!$A$2:$M$349,9,FALSE))</f>
        <v>POLY</v>
      </c>
      <c r="Q101">
        <f>IF(ISNA(VLOOKUP(I101,disall!$A$2:$M$349,10,FALSE)),"NA",VLOOKUP(I101,disall!$A$2:$M$349,10,FALSE))</f>
        <v>356200800</v>
      </c>
      <c r="R101" t="str">
        <f>IF(ISNA(VLOOKUP(I101,disall!$A$2:$M$349,11,FALSE)),"NA",VLOOKUP(I101,disall!$A$2:$M$349,11,FALSE))</f>
        <v>Rajasthan</v>
      </c>
      <c r="S101" t="str">
        <f>IF(ISNA(VLOOKUP(I101,disall!$A$2:$M$349,12,FALSE)),"NA",VLOOKUP(I101,disall!$A$2:$M$349,12,FALSE))</f>
        <v>Bundi</v>
      </c>
      <c r="T101">
        <f>IF(ISNA(VLOOKUP(I101,disall!$A$2:$M$349,13,FALSE)),"NA",VLOOKUP(I101,disall!$A$2:$M$349,13,FALSE))</f>
        <v>227</v>
      </c>
      <c r="U101" s="8">
        <f>IF(ISNA(VLOOKUP($I101,disall!$A$2:$CY$349,COLUMN(disall!N100),FALSE)),-9999,VLOOKUP($I101,disall!$A$2:$CY$349,COLUMN(disall!N100),FALSE))</f>
        <v>0</v>
      </c>
      <c r="V101" s="8">
        <f>IF(ISNA(VLOOKUP($I101,disall!$A$2:$CY$349,COLUMN(disall!O100),FALSE)),-9999,VLOOKUP($I101,disall!$A$2:$CY$349,COLUMN(disall!O100),FALSE))</f>
        <v>0</v>
      </c>
      <c r="W101" s="8">
        <f>IF(ISNA(VLOOKUP($I101,disall!$A$2:$CY$349,COLUMN(disall!P100),FALSE)),-9999,VLOOKUP($I101,disall!$A$2:$CY$349,COLUMN(disall!P100),FALSE))</f>
        <v>0</v>
      </c>
      <c r="X101" s="8">
        <f>IF(ISNA(VLOOKUP($I101,disall!$A$2:$CY$349,COLUMN(disall!Q100),FALSE)),-9999,VLOOKUP($I101,disall!$A$2:$CY$349,COLUMN(disall!Q100),FALSE))</f>
        <v>2</v>
      </c>
      <c r="Y101" s="8">
        <f>IF(ISNA(VLOOKUP($I101,disall!$A$2:$CY$349,COLUMN(disall!R100),FALSE)),-9999,VLOOKUP($I101,disall!$A$2:$CY$349,COLUMN(disall!R100),FALSE))</f>
        <v>2</v>
      </c>
      <c r="Z101" s="8">
        <f>IF(ISNA(VLOOKUP($I101,disall!$A$2:$CY$349,COLUMN(disall!S100),FALSE)),-9999,VLOOKUP($I101,disall!$A$2:$CY$349,COLUMN(disall!S100),FALSE))</f>
        <v>1000</v>
      </c>
      <c r="AA101" s="8">
        <f>IF(ISNA(VLOOKUP($I101,disall!$A$2:$CY$349,COLUMN(disall!T100),FALSE)),-9999,VLOOKUP($I101,disall!$A$2:$CY$349,COLUMN(disall!T100),FALSE))</f>
        <v>1.6</v>
      </c>
      <c r="AB101" s="8">
        <f>IF(ISNA(VLOOKUP($I101,disall!$A$2:$CY$349,COLUMN(disall!U100),FALSE)),-9999,VLOOKUP($I101,disall!$A$2:$CY$349,COLUMN(disall!U100),FALSE))</f>
        <v>1</v>
      </c>
      <c r="AC101" s="8">
        <f>IF(ISNA(VLOOKUP($I101,disall!$A$2:$CY$349,COLUMN(disall!V100),FALSE)),-9999,VLOOKUP($I101,disall!$A$2:$CY$349,COLUMN(disall!V100),FALSE))</f>
        <v>625</v>
      </c>
      <c r="AD101" s="8">
        <f>IF(ISNA(VLOOKUP($I101,disall!$A$2:$CY$349,COLUMN(disall!W100),FALSE)),-9999,VLOOKUP($I101,disall!$A$2:$CY$349,COLUMN(disall!W100),FALSE))</f>
        <v>0</v>
      </c>
      <c r="AE101" s="8">
        <f>IF(ISNA(VLOOKUP($I101,disall!$A$2:$CY$349,COLUMN(disall!X100),FALSE)),-9999,VLOOKUP($I101,disall!$A$2:$CY$349,COLUMN(disall!X100),FALSE))</f>
        <v>0</v>
      </c>
      <c r="AF101" s="8">
        <f>IF(ISNA(VLOOKUP($I101,disall!$A$2:$CY$349,COLUMN(disall!Y100),FALSE)),-9999,VLOOKUP($I101,disall!$A$2:$CY$349,COLUMN(disall!Y100),FALSE))</f>
        <v>0</v>
      </c>
      <c r="AG101" s="8">
        <f>IF(ISNA(VLOOKUP($I101,disall!$A$2:$CY$349,COLUMN(disall!Z100),FALSE)),-9999,VLOOKUP($I101,disall!$A$2:$CY$349,COLUMN(disall!Z100),FALSE))</f>
        <v>0</v>
      </c>
      <c r="AH101" s="8">
        <f>IF(ISNA(VLOOKUP($I101,disall!$A$2:$CY$349,COLUMN(disall!AA100),FALSE)),-9999,VLOOKUP($I101,disall!$A$2:$CY$349,COLUMN(disall!AA100),FALSE))</f>
        <v>0</v>
      </c>
      <c r="AI101" s="8">
        <f>IF(ISNA(VLOOKUP($I101,disall!$A$2:$CY$349,COLUMN(disall!AB100),FALSE)),-9999,VLOOKUP($I101,disall!$A$2:$CY$349,COLUMN(disall!AB100),FALSE))</f>
        <v>0</v>
      </c>
      <c r="AJ101" s="8">
        <f>IF(ISNA(VLOOKUP($I101,disall!$A$2:$CY$349,COLUMN(disall!AC100),FALSE)),-9999,VLOOKUP($I101,disall!$A$2:$CY$349,COLUMN(disall!AC100),FALSE))</f>
        <v>0</v>
      </c>
      <c r="AK101" s="8">
        <f>IF(ISNA(VLOOKUP($I101,disall!$A$2:$CY$349,COLUMN(disall!AD100),FALSE)),-9999,VLOOKUP($I101,disall!$A$2:$CY$349,COLUMN(disall!AD100),FALSE))</f>
        <v>0</v>
      </c>
      <c r="AL101" s="8">
        <f>IF(ISNA(VLOOKUP($I101,disall!$A$2:$CY$349,COLUMN(disall!AE100),FALSE)),-9999,VLOOKUP($I101,disall!$A$2:$CY$349,COLUMN(disall!AE100),FALSE))</f>
        <v>0</v>
      </c>
      <c r="AM101" s="8">
        <f>IF(ISNA(VLOOKUP($I101,disall!$A$2:$CY$349,COLUMN(disall!AF100),FALSE)),-9999,VLOOKUP($I101,disall!$A$2:$CY$349,COLUMN(disall!AF100),FALSE))</f>
        <v>0</v>
      </c>
      <c r="AN101" s="8">
        <f>IF(ISNA(VLOOKUP($I101,disall!$A$2:$CY$349,COLUMN(disall!AG100),FALSE)),-9999,VLOOKUP($I101,disall!$A$2:$CY$349,COLUMN(disall!AG100),FALSE))</f>
        <v>0</v>
      </c>
      <c r="AO101" s="8">
        <f>IF(ISNA(VLOOKUP($I101,disall!$A$2:$CY$349,COLUMN(disall!AH100),FALSE)),-9999,VLOOKUP($I101,disall!$A$2:$CY$349,COLUMN(disall!AH100),FALSE))</f>
        <v>0</v>
      </c>
      <c r="AP101" s="8">
        <f>IF(ISNA(VLOOKUP($I101,disall!$A$2:$CY$349,COLUMN(disall!AI100),FALSE)),-9999,VLOOKUP($I101,disall!$A$2:$CY$349,COLUMN(disall!AI100),FALSE))</f>
        <v>0</v>
      </c>
      <c r="AQ101" s="8">
        <f>IF(ISNA(VLOOKUP($I101,disall!$A$2:$CY$349,COLUMN(disall!AJ100),FALSE)),-9999,VLOOKUP($I101,disall!$A$2:$CY$349,COLUMN(disall!AJ100),FALSE))</f>
        <v>0</v>
      </c>
      <c r="AR101" s="8">
        <f>IF(ISNA(VLOOKUP($I101,disall!$A$2:$CY$349,COLUMN(disall!AK100),FALSE)),-9999,VLOOKUP($I101,disall!$A$2:$CY$349,COLUMN(disall!AK100),FALSE))</f>
        <v>0</v>
      </c>
      <c r="AS101" s="8">
        <f>IF(ISNA(VLOOKUP($I101,disall!$A$2:$CY$349,COLUMN(disall!AL100),FALSE)),-9999,VLOOKUP($I101,disall!$A$2:$CY$349,COLUMN(disall!AL100),FALSE))</f>
        <v>0</v>
      </c>
      <c r="AT101" s="8">
        <f>IF(ISNA(VLOOKUP($I101,disall!$A$2:$CY$349,COLUMN(disall!AM100),FALSE)),-9999,VLOOKUP($I101,disall!$A$2:$CY$349,COLUMN(disall!AM100),FALSE))</f>
        <v>0</v>
      </c>
      <c r="AU101" s="8">
        <f>IF(ISNA(VLOOKUP($I101,disall!$A$2:$CY$349,COLUMN(disall!AN100),FALSE)),-9999,VLOOKUP($I101,disall!$A$2:$CY$349,COLUMN(disall!AN100),FALSE))</f>
        <v>0</v>
      </c>
      <c r="AV101" s="8">
        <f>IF(ISNA(VLOOKUP($I101,disall!$A$2:$CY$349,COLUMN(disall!AO100),FALSE)),-9999,VLOOKUP($I101,disall!$A$2:$CY$349,COLUMN(disall!AO100),FALSE))</f>
        <v>1.2</v>
      </c>
      <c r="AW101" s="8">
        <f>IF(ISNA(VLOOKUP($I101,disall!$A$2:$CY$349,COLUMN(disall!AP100),FALSE)),-9999,VLOOKUP($I101,disall!$A$2:$CY$349,COLUMN(disall!AP100),FALSE))</f>
        <v>0.7</v>
      </c>
      <c r="AX101" s="8">
        <f>IF(ISNA(VLOOKUP($I101,disall!$A$2:$CY$349,COLUMN(disall!AQ100),FALSE)),-9999,VLOOKUP($I101,disall!$A$2:$CY$349,COLUMN(disall!AQ100),FALSE))</f>
        <v>583.33000000000004</v>
      </c>
      <c r="AY101" s="8">
        <f>IF(ISNA(VLOOKUP($I101,disall!$A$2:$CY$349,COLUMN(disall!AR100),FALSE)),-9999,VLOOKUP($I101,disall!$A$2:$CY$349,COLUMN(disall!AR100),FALSE))</f>
        <v>1.2</v>
      </c>
      <c r="AZ101" s="8">
        <f>IF(ISNA(VLOOKUP($I101,disall!$A$2:$CY$349,COLUMN(disall!AS100),FALSE)),-9999,VLOOKUP($I101,disall!$A$2:$CY$349,COLUMN(disall!AS100),FALSE))</f>
        <v>0.8</v>
      </c>
      <c r="BA101" s="8">
        <f>IF(ISNA(VLOOKUP($I101,disall!$A$2:$CY$349,COLUMN(disall!AT100),FALSE)),-9999,VLOOKUP($I101,disall!$A$2:$CY$349,COLUMN(disall!AT100),FALSE))</f>
        <v>666.67</v>
      </c>
      <c r="BB101" s="8">
        <f>IF(ISNA(VLOOKUP($I101,disall!$A$2:$CY$349,COLUMN(disall!AU100),FALSE)),-9999,VLOOKUP($I101,disall!$A$2:$CY$349,COLUMN(disall!AU100),FALSE))</f>
        <v>1.4</v>
      </c>
      <c r="BC101" s="8">
        <f>IF(ISNA(VLOOKUP($I101,disall!$A$2:$CY$349,COLUMN(disall!AV100),FALSE)),-9999,VLOOKUP($I101,disall!$A$2:$CY$349,COLUMN(disall!AV100),FALSE))</f>
        <v>1</v>
      </c>
      <c r="BD101" s="8">
        <f>IF(ISNA(VLOOKUP($I101,disall!$A$2:$CY$349,COLUMN(disall!AW100),FALSE)),-9999,VLOOKUP($I101,disall!$A$2:$CY$349,COLUMN(disall!AW100),FALSE))</f>
        <v>714.29</v>
      </c>
      <c r="BE101" s="8">
        <f>IF(ISNA(VLOOKUP($I101,disall!$A$2:$CY$349,COLUMN(disall!AX100),FALSE)),-9999,VLOOKUP($I101,disall!$A$2:$CY$349,COLUMN(disall!AX100),FALSE))</f>
        <v>2.5</v>
      </c>
      <c r="BF101" s="8">
        <f>IF(ISNA(VLOOKUP($I101,disall!$A$2:$CY$349,COLUMN(disall!AY100),FALSE)),-9999,VLOOKUP($I101,disall!$A$2:$CY$349,COLUMN(disall!AY100),FALSE))</f>
        <v>1.5</v>
      </c>
      <c r="BG101" s="8">
        <f>IF(ISNA(VLOOKUP($I101,disall!$A$2:$CY$349,COLUMN(disall!AZ100),FALSE)),-9999,VLOOKUP($I101,disall!$A$2:$CY$349,COLUMN(disall!AZ100),FALSE))</f>
        <v>600</v>
      </c>
      <c r="BH101" s="8">
        <f>IF(ISNA(VLOOKUP($I101,disall!$A$2:$CY$349,COLUMN(disall!BA100),FALSE)),-9999,VLOOKUP($I101,disall!$A$2:$CY$349,COLUMN(disall!BA100),FALSE))</f>
        <v>1.9</v>
      </c>
      <c r="BI101" s="8">
        <f>IF(ISNA(VLOOKUP($I101,disall!$A$2:$CY$349,COLUMN(disall!BB100),FALSE)),-9999,VLOOKUP($I101,disall!$A$2:$CY$349,COLUMN(disall!BB100),FALSE))</f>
        <v>0.6</v>
      </c>
      <c r="BJ101" s="8">
        <f>IF(ISNA(VLOOKUP($I101,disall!$A$2:$CY$349,COLUMN(disall!BC100),FALSE)),-9999,VLOOKUP($I101,disall!$A$2:$CY$349,COLUMN(disall!BC100),FALSE))</f>
        <v>315.79000000000002</v>
      </c>
      <c r="BK101" s="8">
        <f>IF(ISNA(VLOOKUP($I101,disall!$A$2:$CY$349,COLUMN(disall!BD100),FALSE)),-9999,VLOOKUP($I101,disall!$A$2:$CY$349,COLUMN(disall!BD100),FALSE))</f>
        <v>1.4</v>
      </c>
      <c r="BL101" s="8">
        <f>IF(ISNA(VLOOKUP($I101,disall!$A$2:$CY$349,COLUMN(disall!BE100),FALSE)),-9999,VLOOKUP($I101,disall!$A$2:$CY$349,COLUMN(disall!BE100),FALSE))</f>
        <v>1</v>
      </c>
      <c r="BM101" s="8">
        <f>IF(ISNA(VLOOKUP($I101,disall!$A$2:$CY$349,COLUMN(disall!BF100),FALSE)),-9999,VLOOKUP($I101,disall!$A$2:$CY$349,COLUMN(disall!BF100),FALSE))</f>
        <v>714.29</v>
      </c>
      <c r="BN101" s="8">
        <f>IF(ISNA(VLOOKUP($I101,disall!$A$2:$CY$349,COLUMN(disall!BG100),FALSE)),-9999,VLOOKUP($I101,disall!$A$2:$CY$349,COLUMN(disall!BG100),FALSE))</f>
        <v>1.1000000000000001</v>
      </c>
      <c r="BO101" s="8">
        <f>IF(ISNA(VLOOKUP($I101,disall!$A$2:$CY$349,COLUMN(disall!BH100),FALSE)),-9999,VLOOKUP($I101,disall!$A$2:$CY$349,COLUMN(disall!BH100),FALSE))</f>
        <v>1</v>
      </c>
      <c r="BP101" s="8">
        <f>IF(ISNA(VLOOKUP($I101,disall!$A$2:$CY$349,COLUMN(disall!BI100),FALSE)),-9999,VLOOKUP($I101,disall!$A$2:$CY$349,COLUMN(disall!BI100),FALSE))</f>
        <v>909.09</v>
      </c>
      <c r="BQ101" s="8">
        <f>IF(ISNA(VLOOKUP($I101,disall!$A$2:$CY$349,COLUMN(disall!BJ100),FALSE)),-9999,VLOOKUP($I101,disall!$A$2:$CY$349,COLUMN(disall!BJ100),FALSE))</f>
        <v>1.2</v>
      </c>
      <c r="BR101" s="8">
        <f>IF(ISNA(VLOOKUP($I101,disall!$A$2:$CY$349,COLUMN(disall!BK100),FALSE)),-9999,VLOOKUP($I101,disall!$A$2:$CY$349,COLUMN(disall!BK100),FALSE))</f>
        <v>0.7</v>
      </c>
      <c r="BS101" s="8">
        <f>IF(ISNA(VLOOKUP($I101,disall!$A$2:$CY$349,COLUMN(disall!BL100),FALSE)),-9999,VLOOKUP($I101,disall!$A$2:$CY$349,COLUMN(disall!BL100),FALSE))</f>
        <v>583.33000000000004</v>
      </c>
      <c r="BT101" s="8">
        <f>IF(ISNA(VLOOKUP($I101,disall!$A$2:$CY$349,COLUMN(disall!BM100),FALSE)),-9999,VLOOKUP($I101,disall!$A$2:$CY$349,COLUMN(disall!BM100),FALSE))</f>
        <v>1.2</v>
      </c>
      <c r="BU101" s="8">
        <f>IF(ISNA(VLOOKUP($I101,disall!$A$2:$CY$349,COLUMN(disall!BN100),FALSE)),-9999,VLOOKUP($I101,disall!$A$2:$CY$349,COLUMN(disall!BN100),FALSE))</f>
        <v>1.1000000000000001</v>
      </c>
      <c r="BV101" s="8">
        <f>IF(ISNA(VLOOKUP($I101,disall!$A$2:$CY$349,COLUMN(disall!BO100),FALSE)),-9999,VLOOKUP($I101,disall!$A$2:$CY$349,COLUMN(disall!BO100),FALSE))</f>
        <v>916.67</v>
      </c>
      <c r="BW101" s="8">
        <f>IF(ISNA(VLOOKUP($I101,disall!$A$2:$CY$349,COLUMN(disall!BP100),FALSE)),-9999,VLOOKUP($I101,disall!$A$2:$CY$349,COLUMN(disall!BP100),FALSE))</f>
        <v>1.6</v>
      </c>
      <c r="BX101" s="8">
        <f>IF(ISNA(VLOOKUP($I101,disall!$A$2:$CY$349,COLUMN(disall!BQ100),FALSE)),-9999,VLOOKUP($I101,disall!$A$2:$CY$349,COLUMN(disall!BQ100),FALSE))</f>
        <v>1.1000000000000001</v>
      </c>
      <c r="BY101" s="8">
        <f>IF(ISNA(VLOOKUP($I101,disall!$A$2:$CY$349,COLUMN(disall!BR100),FALSE)),-9999,VLOOKUP($I101,disall!$A$2:$CY$349,COLUMN(disall!BR100),FALSE))</f>
        <v>687.5</v>
      </c>
      <c r="BZ101" s="8">
        <f>IF(ISNA(VLOOKUP($I101,disall!$A$2:$CY$349,COLUMN(disall!BS100),FALSE)),-9999,VLOOKUP($I101,disall!$A$2:$CY$349,COLUMN(disall!BS100),FALSE))</f>
        <v>1.3</v>
      </c>
      <c r="CA101" s="8">
        <f>IF(ISNA(VLOOKUP($I101,disall!$A$2:$CY$349,COLUMN(disall!BT100),FALSE)),-9999,VLOOKUP($I101,disall!$A$2:$CY$349,COLUMN(disall!BT100),FALSE))</f>
        <v>0.8</v>
      </c>
      <c r="CB101" s="8">
        <f>IF(ISNA(VLOOKUP($I101,disall!$A$2:$CY$349,COLUMN(disall!BU100),FALSE)),-9999,VLOOKUP($I101,disall!$A$2:$CY$349,COLUMN(disall!BU100),FALSE))</f>
        <v>615.38</v>
      </c>
      <c r="CC101" s="8">
        <f>IF(ISNA(VLOOKUP($I101,disall!$A$2:$CY$349,COLUMN(disall!BV100),FALSE)),-9999,VLOOKUP($I101,disall!$A$2:$CY$349,COLUMN(disall!BV100),FALSE))</f>
        <v>2</v>
      </c>
      <c r="CD101" s="8">
        <f>IF(ISNA(VLOOKUP($I101,disall!$A$2:$CY$349,COLUMN(disall!BW100),FALSE)),-9999,VLOOKUP($I101,disall!$A$2:$CY$349,COLUMN(disall!BW100),FALSE))</f>
        <v>1</v>
      </c>
      <c r="CE101" s="8">
        <f>IF(ISNA(VLOOKUP($I101,disall!$A$2:$CY$349,COLUMN(disall!BX100),FALSE)),-9999,VLOOKUP($I101,disall!$A$2:$CY$349,COLUMN(disall!BX100),FALSE))</f>
        <v>500</v>
      </c>
      <c r="CF101" s="8">
        <f>IF(ISNA(VLOOKUP($I101,disall!$A$2:$CY$349,COLUMN(disall!BY100),FALSE)),-9999,VLOOKUP($I101,disall!$A$2:$CY$349,COLUMN(disall!BY100),FALSE))</f>
        <v>0</v>
      </c>
      <c r="CG101" s="8">
        <f>IF(ISNA(VLOOKUP($I101,disall!$A$2:$CY$349,COLUMN(disall!BZ100),FALSE)),-9999,VLOOKUP($I101,disall!$A$2:$CY$349,COLUMN(disall!BZ100),FALSE))</f>
        <v>0</v>
      </c>
      <c r="CH101" s="8">
        <f>IF(ISNA(VLOOKUP($I101,disall!$A$2:$CY$349,COLUMN(disall!CA100),FALSE)),-9999,VLOOKUP($I101,disall!$A$2:$CY$349,COLUMN(disall!CA100),FALSE))</f>
        <v>0</v>
      </c>
      <c r="CI101" s="8">
        <f>IF(ISNA(VLOOKUP($I101,disall!$A$2:$CY$349,COLUMN(disall!CB100),FALSE)),-9999,VLOOKUP($I101,disall!$A$2:$CY$349,COLUMN(disall!CB100),FALSE))</f>
        <v>1.6</v>
      </c>
      <c r="CJ101" s="8">
        <f>IF(ISNA(VLOOKUP($I101,disall!$A$2:$CY$349,COLUMN(disall!CC100),FALSE)),-9999,VLOOKUP($I101,disall!$A$2:$CY$349,COLUMN(disall!CC100),FALSE))</f>
        <v>1.8</v>
      </c>
      <c r="CK101" s="8">
        <f>IF(ISNA(VLOOKUP($I101,disall!$A$2:$CY$349,COLUMN(disall!CD100),FALSE)),-9999,VLOOKUP($I101,disall!$A$2:$CY$349,COLUMN(disall!CD100),FALSE))</f>
        <v>1125</v>
      </c>
      <c r="CL101" s="8">
        <f>IF(ISNA(VLOOKUP($I101,disall!$A$2:$CY$349,COLUMN(disall!CE100),FALSE)),-9999,VLOOKUP($I101,disall!$A$2:$CY$349,COLUMN(disall!CE100),FALSE))</f>
        <v>1.4</v>
      </c>
      <c r="CM101" s="8">
        <f>IF(ISNA(VLOOKUP($I101,disall!$A$2:$CY$349,COLUMN(disall!CF100),FALSE)),-9999,VLOOKUP($I101,disall!$A$2:$CY$349,COLUMN(disall!CF100),FALSE))</f>
        <v>1.1000000000000001</v>
      </c>
      <c r="CN101" s="8">
        <f>IF(ISNA(VLOOKUP($I101,disall!$A$2:$CY$349,COLUMN(disall!CG100),FALSE)),-9999,VLOOKUP($I101,disall!$A$2:$CY$349,COLUMN(disall!CG100),FALSE))</f>
        <v>785.71</v>
      </c>
      <c r="CO101" s="8">
        <f>IF(ISNA(VLOOKUP($I101,disall!$A$2:$CY$349,COLUMN(disall!CH100),FALSE)),-9999,VLOOKUP($I101,disall!$A$2:$CY$349,COLUMN(disall!CH100),FALSE))</f>
        <v>1.02</v>
      </c>
      <c r="CP101" s="8">
        <f>IF(ISNA(VLOOKUP($I101,disall!$A$2:$CY$349,COLUMN(disall!CI100),FALSE)),-9999,VLOOKUP($I101,disall!$A$2:$CY$349,COLUMN(disall!CI100),FALSE))</f>
        <v>0.96</v>
      </c>
      <c r="CQ101" s="8">
        <f>IF(ISNA(VLOOKUP($I101,disall!$A$2:$CY$349,COLUMN(disall!CJ100),FALSE)),-9999,VLOOKUP($I101,disall!$A$2:$CY$349,COLUMN(disall!CJ100),FALSE))</f>
        <v>941.18</v>
      </c>
      <c r="CR101" s="8">
        <f>IF(ISNA(VLOOKUP($I101,disall!$A$2:$CY$349,COLUMN(disall!CK100),FALSE)),-9999,VLOOKUP($I101,disall!$A$2:$CY$349,COLUMN(disall!CK100),FALSE))</f>
        <v>0</v>
      </c>
      <c r="CS101" s="8">
        <f>IF(ISNA(VLOOKUP($I101,disall!$A$2:$CY$349,COLUMN(disall!CL100),FALSE)),-9999,VLOOKUP($I101,disall!$A$2:$CY$349,COLUMN(disall!CL100),FALSE))</f>
        <v>0</v>
      </c>
      <c r="CT101" s="8">
        <f>IF(ISNA(VLOOKUP($I101,disall!$A$2:$CY$349,COLUMN(disall!CM100),FALSE)),-9999,VLOOKUP($I101,disall!$A$2:$CY$349,COLUMN(disall!CM100),FALSE))</f>
        <v>0</v>
      </c>
      <c r="CU101" s="8">
        <f>IF(ISNA(VLOOKUP($I101,disall!$A$2:$CY$349,COLUMN(disall!CN100),FALSE)),-9999,VLOOKUP($I101,disall!$A$2:$CY$349,COLUMN(disall!CN100),FALSE))</f>
        <v>0</v>
      </c>
      <c r="CV101" s="8">
        <f>IF(ISNA(VLOOKUP($I101,disall!$A$2:$CY$349,COLUMN(disall!CO100),FALSE)),-9999,VLOOKUP($I101,disall!$A$2:$CY$349,COLUMN(disall!CO100),FALSE))</f>
        <v>0</v>
      </c>
      <c r="CW101" s="8">
        <f>IF(ISNA(VLOOKUP($I101,disall!$A$2:$CY$349,COLUMN(disall!CP100),FALSE)),-9999,VLOOKUP($I101,disall!$A$2:$CY$349,COLUMN(disall!CP100),FALSE))</f>
        <v>0</v>
      </c>
      <c r="CX101" s="8">
        <f>IF(ISNA(VLOOKUP($I101,disall!$A$2:$CY$349,COLUMN(disall!CQ100),FALSE)),-9999,VLOOKUP($I101,disall!$A$2:$CY$349,COLUMN(disall!CQ100),FALSE))</f>
        <v>1.53</v>
      </c>
      <c r="CY101" s="8">
        <f>IF(ISNA(VLOOKUP($I101,disall!$A$2:$CY$349,COLUMN(disall!CR100),FALSE)),-9999,VLOOKUP($I101,disall!$A$2:$CY$349,COLUMN(disall!CR100),FALSE))</f>
        <v>1.1000000000000001</v>
      </c>
      <c r="CZ101" s="8">
        <f>IF(ISNA(VLOOKUP($I101,disall!$A$2:$CY$349,COLUMN(disall!CS100),FALSE)),-9999,VLOOKUP($I101,disall!$A$2:$CY$349,COLUMN(disall!CS100),FALSE))</f>
        <v>718.95</v>
      </c>
      <c r="DA101" s="8">
        <f>IF(ISNA(VLOOKUP($I101,disall!$A$2:$CY$349,COLUMN(disall!CT100),FALSE)),-9999,VLOOKUP($I101,disall!$A$2:$CY$349,COLUMN(disall!CT100),FALSE))</f>
        <v>1.25</v>
      </c>
      <c r="DB101" s="8">
        <f>IF(ISNA(VLOOKUP($I101,disall!$A$2:$CY$349,COLUMN(disall!CU100),FALSE)),-9999,VLOOKUP($I101,disall!$A$2:$CY$349,COLUMN(disall!CU100),FALSE))</f>
        <v>1.01</v>
      </c>
      <c r="DC101" s="8">
        <f>IF(ISNA(VLOOKUP($I101,disall!$A$2:$CY$349,COLUMN(disall!CV100),FALSE)),-9999,VLOOKUP($I101,disall!$A$2:$CY$349,COLUMN(disall!CV100),FALSE))</f>
        <v>808</v>
      </c>
      <c r="DD101" s="8">
        <f>IF(ISNA(VLOOKUP($I101,disall!$A$2:$CY$349,COLUMN(disall!CW100),FALSE)),-9999,VLOOKUP($I101,disall!$A$2:$CY$349,COLUMN(disall!CW100),FALSE))</f>
        <v>0</v>
      </c>
      <c r="DE101" s="8">
        <f>IF(ISNA(VLOOKUP($I101,disall!$A$2:$CY$349,COLUMN(disall!CX100),FALSE)),-9999,VLOOKUP($I101,disall!$A$2:$CY$349,COLUMN(disall!CX100),FALSE))</f>
        <v>0</v>
      </c>
      <c r="DF101" s="8">
        <f>IF(ISNA(VLOOKUP($I101,disall!$A$2:$CY$349,COLUMN(disall!CY100),FALSE)),-9999,VLOOKUP($I101,disall!$A$2:$CY$349,COLUMN(disall!CY100),FALSE))</f>
        <v>0</v>
      </c>
    </row>
    <row r="102" spans="1:110" x14ac:dyDescent="0.25">
      <c r="A102">
        <v>329</v>
      </c>
      <c r="B102" t="s">
        <v>8</v>
      </c>
      <c r="C102" t="s">
        <v>472</v>
      </c>
      <c r="D102" t="s">
        <v>120</v>
      </c>
      <c r="E102" t="s">
        <v>473</v>
      </c>
      <c r="F102" t="s">
        <v>443</v>
      </c>
      <c r="G102" t="s">
        <v>473</v>
      </c>
      <c r="H102">
        <v>1709</v>
      </c>
      <c r="I102">
        <f>IF(ISNA(VLOOKUP(H102,disall!$D$2:$L$349,1,FALSE)),H102,VLOOKUP(H102,disall!$D$2:$L$349,1,FALSE))</f>
        <v>1709</v>
      </c>
      <c r="J102">
        <f>IF(ISNA(VLOOKUP(H102,disall!$D$2:$L$349,1,FALSE)),"NA",VLOOKUP(H102,disall!$D$2:$L$349,2,FALSE))</f>
        <v>1709</v>
      </c>
      <c r="K102" t="str">
        <f>IF(ISNA(VLOOKUP(I102,disall!$A$2:$L$349,3,FALSE)),F102,VLOOKUP(I102,disall!$A$2:$L$349,3,FALSE))</f>
        <v>Chittaurgarh</v>
      </c>
      <c r="L102" t="str">
        <f>IF(ISNA(VLOOKUP(I102,disall!$A$2:$L$349,12,FALSE)),"NA",VLOOKUP(I102,disall!$A$2:$L$349,12,FALSE))</f>
        <v>Chittaurgarh</v>
      </c>
      <c r="M102">
        <f>IF(ISNA(VLOOKUP(I102,disall!$A$2:$M$349,6,FALSE)),"NA",VLOOKUP(I102,disall!$A$2:$M$349,6,FALSE))</f>
        <v>17</v>
      </c>
      <c r="N102">
        <f>IF(ISNA(VLOOKUP(I102,disall!$A$2:$M$349,7,FALSE)),"NA",VLOOKUP(I102,disall!$A$2:$M$349,7,FALSE))</f>
        <v>0.85187800000000002</v>
      </c>
      <c r="O102">
        <f>IF(ISNA(VLOOKUP(I102,disall!$A$2:$M$349,8,FALSE)),"NA",VLOOKUP(I102,disall!$A$2:$M$349,8,FALSE))</f>
        <v>8.6515810000000002</v>
      </c>
      <c r="P102" t="str">
        <f>IF(ISNA(VLOOKUP(I102,disall!$A$2:$M$349,9,FALSE)),"NA",VLOOKUP(I102,disall!$A$2:$M$349,9,FALSE))</f>
        <v>POLY</v>
      </c>
      <c r="Q102">
        <f>IF(ISNA(VLOOKUP(I102,disall!$A$2:$M$349,10,FALSE)),"NA",VLOOKUP(I102,disall!$A$2:$M$349,10,FALSE))</f>
        <v>356200900</v>
      </c>
      <c r="R102" t="str">
        <f>IF(ISNA(VLOOKUP(I102,disall!$A$2:$M$349,11,FALSE)),"NA",VLOOKUP(I102,disall!$A$2:$M$349,11,FALSE))</f>
        <v>Rajasthan</v>
      </c>
      <c r="S102" t="str">
        <f>IF(ISNA(VLOOKUP(I102,disall!$A$2:$M$349,12,FALSE)),"NA",VLOOKUP(I102,disall!$A$2:$M$349,12,FALSE))</f>
        <v>Chittaurgarh</v>
      </c>
      <c r="T102">
        <f>IF(ISNA(VLOOKUP(I102,disall!$A$2:$M$349,13,FALSE)),"NA",VLOOKUP(I102,disall!$A$2:$M$349,13,FALSE))</f>
        <v>228</v>
      </c>
      <c r="U102" s="8">
        <f>IF(ISNA(VLOOKUP($I102,disall!$A$2:$CY$349,COLUMN(disall!N101),FALSE)),-9999,VLOOKUP($I102,disall!$A$2:$CY$349,COLUMN(disall!N101),FALSE))</f>
        <v>47</v>
      </c>
      <c r="V102" s="8">
        <f>IF(ISNA(VLOOKUP($I102,disall!$A$2:$CY$349,COLUMN(disall!O101),FALSE)),-9999,VLOOKUP($I102,disall!$A$2:$CY$349,COLUMN(disall!O101),FALSE))</f>
        <v>31</v>
      </c>
      <c r="W102" s="8">
        <f>IF(ISNA(VLOOKUP($I102,disall!$A$2:$CY$349,COLUMN(disall!P101),FALSE)),-9999,VLOOKUP($I102,disall!$A$2:$CY$349,COLUMN(disall!P101),FALSE))</f>
        <v>659.57</v>
      </c>
      <c r="X102" s="8">
        <f>IF(ISNA(VLOOKUP($I102,disall!$A$2:$CY$349,COLUMN(disall!Q101),FALSE)),-9999,VLOOKUP($I102,disall!$A$2:$CY$349,COLUMN(disall!Q101),FALSE))</f>
        <v>61</v>
      </c>
      <c r="Y102" s="8">
        <f>IF(ISNA(VLOOKUP($I102,disall!$A$2:$CY$349,COLUMN(disall!R101),FALSE)),-9999,VLOOKUP($I102,disall!$A$2:$CY$349,COLUMN(disall!R101),FALSE))</f>
        <v>49</v>
      </c>
      <c r="Z102" s="8">
        <f>IF(ISNA(VLOOKUP($I102,disall!$A$2:$CY$349,COLUMN(disall!S101),FALSE)),-9999,VLOOKUP($I102,disall!$A$2:$CY$349,COLUMN(disall!S101),FALSE))</f>
        <v>803.28</v>
      </c>
      <c r="AA102" s="8">
        <f>IF(ISNA(VLOOKUP($I102,disall!$A$2:$CY$349,COLUMN(disall!T101),FALSE)),-9999,VLOOKUP($I102,disall!$A$2:$CY$349,COLUMN(disall!T101),FALSE))</f>
        <v>55.3</v>
      </c>
      <c r="AB102" s="8">
        <f>IF(ISNA(VLOOKUP($I102,disall!$A$2:$CY$349,COLUMN(disall!U101),FALSE)),-9999,VLOOKUP($I102,disall!$A$2:$CY$349,COLUMN(disall!U101),FALSE))</f>
        <v>19</v>
      </c>
      <c r="AC102" s="8">
        <f>IF(ISNA(VLOOKUP($I102,disall!$A$2:$CY$349,COLUMN(disall!V101),FALSE)),-9999,VLOOKUP($I102,disall!$A$2:$CY$349,COLUMN(disall!V101),FALSE))</f>
        <v>343.58</v>
      </c>
      <c r="AD102" s="8">
        <f>IF(ISNA(VLOOKUP($I102,disall!$A$2:$CY$349,COLUMN(disall!W101),FALSE)),-9999,VLOOKUP($I102,disall!$A$2:$CY$349,COLUMN(disall!W101),FALSE))</f>
        <v>42</v>
      </c>
      <c r="AE102" s="8">
        <f>IF(ISNA(VLOOKUP($I102,disall!$A$2:$CY$349,COLUMN(disall!X101),FALSE)),-9999,VLOOKUP($I102,disall!$A$2:$CY$349,COLUMN(disall!X101),FALSE))</f>
        <v>21</v>
      </c>
      <c r="AF102" s="8">
        <f>IF(ISNA(VLOOKUP($I102,disall!$A$2:$CY$349,COLUMN(disall!Y101),FALSE)),-9999,VLOOKUP($I102,disall!$A$2:$CY$349,COLUMN(disall!Y101),FALSE))</f>
        <v>500</v>
      </c>
      <c r="AG102" s="8">
        <f>IF(ISNA(VLOOKUP($I102,disall!$A$2:$CY$349,COLUMN(disall!Z101),FALSE)),-9999,VLOOKUP($I102,disall!$A$2:$CY$349,COLUMN(disall!Z101),FALSE))</f>
        <v>54</v>
      </c>
      <c r="AH102" s="8">
        <f>IF(ISNA(VLOOKUP($I102,disall!$A$2:$CY$349,COLUMN(disall!AA101),FALSE)),-9999,VLOOKUP($I102,disall!$A$2:$CY$349,COLUMN(disall!AA101),FALSE))</f>
        <v>30</v>
      </c>
      <c r="AI102" s="8">
        <f>IF(ISNA(VLOOKUP($I102,disall!$A$2:$CY$349,COLUMN(disall!AB101),FALSE)),-9999,VLOOKUP($I102,disall!$A$2:$CY$349,COLUMN(disall!AB101),FALSE))</f>
        <v>555.55999999999995</v>
      </c>
      <c r="AJ102" s="8">
        <f>IF(ISNA(VLOOKUP($I102,disall!$A$2:$CY$349,COLUMN(disall!AC101),FALSE)),-9999,VLOOKUP($I102,disall!$A$2:$CY$349,COLUMN(disall!AC101),FALSE))</f>
        <v>40</v>
      </c>
      <c r="AK102" s="8">
        <f>IF(ISNA(VLOOKUP($I102,disall!$A$2:$CY$349,COLUMN(disall!AD101),FALSE)),-9999,VLOOKUP($I102,disall!$A$2:$CY$349,COLUMN(disall!AD101),FALSE))</f>
        <v>25</v>
      </c>
      <c r="AL102" s="8">
        <f>IF(ISNA(VLOOKUP($I102,disall!$A$2:$CY$349,COLUMN(disall!AE101),FALSE)),-9999,VLOOKUP($I102,disall!$A$2:$CY$349,COLUMN(disall!AE101),FALSE))</f>
        <v>625</v>
      </c>
      <c r="AM102" s="8">
        <f>IF(ISNA(VLOOKUP($I102,disall!$A$2:$CY$349,COLUMN(disall!AF101),FALSE)),-9999,VLOOKUP($I102,disall!$A$2:$CY$349,COLUMN(disall!AF101),FALSE))</f>
        <v>45</v>
      </c>
      <c r="AN102" s="8">
        <f>IF(ISNA(VLOOKUP($I102,disall!$A$2:$CY$349,COLUMN(disall!AG101),FALSE)),-9999,VLOOKUP($I102,disall!$A$2:$CY$349,COLUMN(disall!AG101),FALSE))</f>
        <v>31</v>
      </c>
      <c r="AO102" s="8">
        <f>IF(ISNA(VLOOKUP($I102,disall!$A$2:$CY$349,COLUMN(disall!AH101),FALSE)),-9999,VLOOKUP($I102,disall!$A$2:$CY$349,COLUMN(disall!AH101),FALSE))</f>
        <v>688.89</v>
      </c>
      <c r="AP102" s="8">
        <f>IF(ISNA(VLOOKUP($I102,disall!$A$2:$CY$349,COLUMN(disall!AI101),FALSE)),-9999,VLOOKUP($I102,disall!$A$2:$CY$349,COLUMN(disall!AI101),FALSE))</f>
        <v>52</v>
      </c>
      <c r="AQ102" s="8">
        <f>IF(ISNA(VLOOKUP($I102,disall!$A$2:$CY$349,COLUMN(disall!AJ101),FALSE)),-9999,VLOOKUP($I102,disall!$A$2:$CY$349,COLUMN(disall!AJ101),FALSE))</f>
        <v>22</v>
      </c>
      <c r="AR102" s="8">
        <f>IF(ISNA(VLOOKUP($I102,disall!$A$2:$CY$349,COLUMN(disall!AK101),FALSE)),-9999,VLOOKUP($I102,disall!$A$2:$CY$349,COLUMN(disall!AK101),FALSE))</f>
        <v>423.08</v>
      </c>
      <c r="AS102" s="8">
        <f>IF(ISNA(VLOOKUP($I102,disall!$A$2:$CY$349,COLUMN(disall!AL101),FALSE)),-9999,VLOOKUP($I102,disall!$A$2:$CY$349,COLUMN(disall!AL101),FALSE))</f>
        <v>41</v>
      </c>
      <c r="AT102" s="8">
        <f>IF(ISNA(VLOOKUP($I102,disall!$A$2:$CY$349,COLUMN(disall!AM101),FALSE)),-9999,VLOOKUP($I102,disall!$A$2:$CY$349,COLUMN(disall!AM101),FALSE))</f>
        <v>30</v>
      </c>
      <c r="AU102" s="8">
        <f>IF(ISNA(VLOOKUP($I102,disall!$A$2:$CY$349,COLUMN(disall!AN101),FALSE)),-9999,VLOOKUP($I102,disall!$A$2:$CY$349,COLUMN(disall!AN101),FALSE))</f>
        <v>731.71</v>
      </c>
      <c r="AV102" s="8">
        <f>IF(ISNA(VLOOKUP($I102,disall!$A$2:$CY$349,COLUMN(disall!AO101),FALSE)),-9999,VLOOKUP($I102,disall!$A$2:$CY$349,COLUMN(disall!AO101),FALSE))</f>
        <v>52.5</v>
      </c>
      <c r="AW102" s="8">
        <f>IF(ISNA(VLOOKUP($I102,disall!$A$2:$CY$349,COLUMN(disall!AP101),FALSE)),-9999,VLOOKUP($I102,disall!$A$2:$CY$349,COLUMN(disall!AP101),FALSE))</f>
        <v>49.6</v>
      </c>
      <c r="AX102" s="8">
        <f>IF(ISNA(VLOOKUP($I102,disall!$A$2:$CY$349,COLUMN(disall!AQ101),FALSE)),-9999,VLOOKUP($I102,disall!$A$2:$CY$349,COLUMN(disall!AQ101),FALSE))</f>
        <v>944.76</v>
      </c>
      <c r="AY102" s="8">
        <f>IF(ISNA(VLOOKUP($I102,disall!$A$2:$CY$349,COLUMN(disall!AR101),FALSE)),-9999,VLOOKUP($I102,disall!$A$2:$CY$349,COLUMN(disall!AR101),FALSE))</f>
        <v>38.4</v>
      </c>
      <c r="AZ102" s="8">
        <f>IF(ISNA(VLOOKUP($I102,disall!$A$2:$CY$349,COLUMN(disall!AS101),FALSE)),-9999,VLOOKUP($I102,disall!$A$2:$CY$349,COLUMN(disall!AS101),FALSE))</f>
        <v>28.5</v>
      </c>
      <c r="BA102" s="8">
        <f>IF(ISNA(VLOOKUP($I102,disall!$A$2:$CY$349,COLUMN(disall!AT101),FALSE)),-9999,VLOOKUP($I102,disall!$A$2:$CY$349,COLUMN(disall!AT101),FALSE))</f>
        <v>742.19</v>
      </c>
      <c r="BB102" s="8">
        <f>IF(ISNA(VLOOKUP($I102,disall!$A$2:$CY$349,COLUMN(disall!AU101),FALSE)),-9999,VLOOKUP($I102,disall!$A$2:$CY$349,COLUMN(disall!AU101),FALSE))</f>
        <v>30.5</v>
      </c>
      <c r="BC102" s="8">
        <f>IF(ISNA(VLOOKUP($I102,disall!$A$2:$CY$349,COLUMN(disall!AV101),FALSE)),-9999,VLOOKUP($I102,disall!$A$2:$CY$349,COLUMN(disall!AV101),FALSE))</f>
        <v>19.899999999999999</v>
      </c>
      <c r="BD102" s="8">
        <f>IF(ISNA(VLOOKUP($I102,disall!$A$2:$CY$349,COLUMN(disall!AW101),FALSE)),-9999,VLOOKUP($I102,disall!$A$2:$CY$349,COLUMN(disall!AW101),FALSE))</f>
        <v>652.46</v>
      </c>
      <c r="BE102" s="8">
        <f>IF(ISNA(VLOOKUP($I102,disall!$A$2:$CY$349,COLUMN(disall!AX101),FALSE)),-9999,VLOOKUP($I102,disall!$A$2:$CY$349,COLUMN(disall!AX101),FALSE))</f>
        <v>38.1</v>
      </c>
      <c r="BF102" s="8">
        <f>IF(ISNA(VLOOKUP($I102,disall!$A$2:$CY$349,COLUMN(disall!AY101),FALSE)),-9999,VLOOKUP($I102,disall!$A$2:$CY$349,COLUMN(disall!AY101),FALSE))</f>
        <v>25</v>
      </c>
      <c r="BG102" s="8">
        <f>IF(ISNA(VLOOKUP($I102,disall!$A$2:$CY$349,COLUMN(disall!AZ101),FALSE)),-9999,VLOOKUP($I102,disall!$A$2:$CY$349,COLUMN(disall!AZ101),FALSE))</f>
        <v>656.17</v>
      </c>
      <c r="BH102" s="8">
        <f>IF(ISNA(VLOOKUP($I102,disall!$A$2:$CY$349,COLUMN(disall!BA101),FALSE)),-9999,VLOOKUP($I102,disall!$A$2:$CY$349,COLUMN(disall!BA101),FALSE))</f>
        <v>29.2</v>
      </c>
      <c r="BI102" s="8">
        <f>IF(ISNA(VLOOKUP($I102,disall!$A$2:$CY$349,COLUMN(disall!BB101),FALSE)),-9999,VLOOKUP($I102,disall!$A$2:$CY$349,COLUMN(disall!BB101),FALSE))</f>
        <v>10</v>
      </c>
      <c r="BJ102" s="8">
        <f>IF(ISNA(VLOOKUP($I102,disall!$A$2:$CY$349,COLUMN(disall!BC101),FALSE)),-9999,VLOOKUP($I102,disall!$A$2:$CY$349,COLUMN(disall!BC101),FALSE))</f>
        <v>342.47</v>
      </c>
      <c r="BK102" s="8">
        <f>IF(ISNA(VLOOKUP($I102,disall!$A$2:$CY$349,COLUMN(disall!BD101),FALSE)),-9999,VLOOKUP($I102,disall!$A$2:$CY$349,COLUMN(disall!BD101),FALSE))</f>
        <v>21.2</v>
      </c>
      <c r="BL102" s="8">
        <f>IF(ISNA(VLOOKUP($I102,disall!$A$2:$CY$349,COLUMN(disall!BE101),FALSE)),-9999,VLOOKUP($I102,disall!$A$2:$CY$349,COLUMN(disall!BE101),FALSE))</f>
        <v>17.2</v>
      </c>
      <c r="BM102" s="8">
        <f>IF(ISNA(VLOOKUP($I102,disall!$A$2:$CY$349,COLUMN(disall!BF101),FALSE)),-9999,VLOOKUP($I102,disall!$A$2:$CY$349,COLUMN(disall!BF101),FALSE))</f>
        <v>811.32</v>
      </c>
      <c r="BN102" s="8">
        <f>IF(ISNA(VLOOKUP($I102,disall!$A$2:$CY$349,COLUMN(disall!BG101),FALSE)),-9999,VLOOKUP($I102,disall!$A$2:$CY$349,COLUMN(disall!BG101),FALSE))</f>
        <v>16.100000000000001</v>
      </c>
      <c r="BO102" s="8">
        <f>IF(ISNA(VLOOKUP($I102,disall!$A$2:$CY$349,COLUMN(disall!BH101),FALSE)),-9999,VLOOKUP($I102,disall!$A$2:$CY$349,COLUMN(disall!BH101),FALSE))</f>
        <v>16.600000000000001</v>
      </c>
      <c r="BP102" s="8">
        <f>IF(ISNA(VLOOKUP($I102,disall!$A$2:$CY$349,COLUMN(disall!BI101),FALSE)),-9999,VLOOKUP($I102,disall!$A$2:$CY$349,COLUMN(disall!BI101),FALSE))</f>
        <v>1031.06</v>
      </c>
      <c r="BQ102" s="8">
        <f>IF(ISNA(VLOOKUP($I102,disall!$A$2:$CY$349,COLUMN(disall!BJ101),FALSE)),-9999,VLOOKUP($I102,disall!$A$2:$CY$349,COLUMN(disall!BJ101),FALSE))</f>
        <v>18.5</v>
      </c>
      <c r="BR102" s="8">
        <f>IF(ISNA(VLOOKUP($I102,disall!$A$2:$CY$349,COLUMN(disall!BK101),FALSE)),-9999,VLOOKUP($I102,disall!$A$2:$CY$349,COLUMN(disall!BK101),FALSE))</f>
        <v>11.2</v>
      </c>
      <c r="BS102" s="8">
        <f>IF(ISNA(VLOOKUP($I102,disall!$A$2:$CY$349,COLUMN(disall!BL101),FALSE)),-9999,VLOOKUP($I102,disall!$A$2:$CY$349,COLUMN(disall!BL101),FALSE))</f>
        <v>605.41</v>
      </c>
      <c r="BT102" s="8">
        <f>IF(ISNA(VLOOKUP($I102,disall!$A$2:$CY$349,COLUMN(disall!BM101),FALSE)),-9999,VLOOKUP($I102,disall!$A$2:$CY$349,COLUMN(disall!BM101),FALSE))</f>
        <v>18.3</v>
      </c>
      <c r="BU102" s="8">
        <f>IF(ISNA(VLOOKUP($I102,disall!$A$2:$CY$349,COLUMN(disall!BN101),FALSE)),-9999,VLOOKUP($I102,disall!$A$2:$CY$349,COLUMN(disall!BN101),FALSE))</f>
        <v>18.3</v>
      </c>
      <c r="BV102" s="8">
        <f>IF(ISNA(VLOOKUP($I102,disall!$A$2:$CY$349,COLUMN(disall!BO101),FALSE)),-9999,VLOOKUP($I102,disall!$A$2:$CY$349,COLUMN(disall!BO101),FALSE))</f>
        <v>1000</v>
      </c>
      <c r="BW102" s="8">
        <f>IF(ISNA(VLOOKUP($I102,disall!$A$2:$CY$349,COLUMN(disall!BP101),FALSE)),-9999,VLOOKUP($I102,disall!$A$2:$CY$349,COLUMN(disall!BP101),FALSE))</f>
        <v>51.7</v>
      </c>
      <c r="BX102" s="8">
        <f>IF(ISNA(VLOOKUP($I102,disall!$A$2:$CY$349,COLUMN(disall!BQ101),FALSE)),-9999,VLOOKUP($I102,disall!$A$2:$CY$349,COLUMN(disall!BQ101),FALSE))</f>
        <v>52.9</v>
      </c>
      <c r="BY102" s="8">
        <f>IF(ISNA(VLOOKUP($I102,disall!$A$2:$CY$349,COLUMN(disall!BR101),FALSE)),-9999,VLOOKUP($I102,disall!$A$2:$CY$349,COLUMN(disall!BR101),FALSE))</f>
        <v>1023.21</v>
      </c>
      <c r="BZ102" s="8">
        <f>IF(ISNA(VLOOKUP($I102,disall!$A$2:$CY$349,COLUMN(disall!BS101),FALSE)),-9999,VLOOKUP($I102,disall!$A$2:$CY$349,COLUMN(disall!BS101),FALSE))</f>
        <v>45.5</v>
      </c>
      <c r="CA102" s="8">
        <f>IF(ISNA(VLOOKUP($I102,disall!$A$2:$CY$349,COLUMN(disall!BT101),FALSE)),-9999,VLOOKUP($I102,disall!$A$2:$CY$349,COLUMN(disall!BT101),FALSE))</f>
        <v>47.4</v>
      </c>
      <c r="CB102" s="8">
        <f>IF(ISNA(VLOOKUP($I102,disall!$A$2:$CY$349,COLUMN(disall!BU101),FALSE)),-9999,VLOOKUP($I102,disall!$A$2:$CY$349,COLUMN(disall!BU101),FALSE))</f>
        <v>1041.76</v>
      </c>
      <c r="CC102" s="8">
        <f>IF(ISNA(VLOOKUP($I102,disall!$A$2:$CY$349,COLUMN(disall!BV101),FALSE)),-9999,VLOOKUP($I102,disall!$A$2:$CY$349,COLUMN(disall!BV101),FALSE))</f>
        <v>43</v>
      </c>
      <c r="CD102" s="8">
        <f>IF(ISNA(VLOOKUP($I102,disall!$A$2:$CY$349,COLUMN(disall!BW101),FALSE)),-9999,VLOOKUP($I102,disall!$A$2:$CY$349,COLUMN(disall!BW101),FALSE))</f>
        <v>35</v>
      </c>
      <c r="CE102" s="8">
        <f>IF(ISNA(VLOOKUP($I102,disall!$A$2:$CY$349,COLUMN(disall!BX101),FALSE)),-9999,VLOOKUP($I102,disall!$A$2:$CY$349,COLUMN(disall!BX101),FALSE))</f>
        <v>813.95</v>
      </c>
      <c r="CF102" s="8">
        <f>IF(ISNA(VLOOKUP($I102,disall!$A$2:$CY$349,COLUMN(disall!BY101),FALSE)),-9999,VLOOKUP($I102,disall!$A$2:$CY$349,COLUMN(disall!BY101),FALSE))</f>
        <v>45</v>
      </c>
      <c r="CG102" s="8">
        <f>IF(ISNA(VLOOKUP($I102,disall!$A$2:$CY$349,COLUMN(disall!BZ101),FALSE)),-9999,VLOOKUP($I102,disall!$A$2:$CY$349,COLUMN(disall!BZ101),FALSE))</f>
        <v>30</v>
      </c>
      <c r="CH102" s="8">
        <f>IF(ISNA(VLOOKUP($I102,disall!$A$2:$CY$349,COLUMN(disall!CA101),FALSE)),-9999,VLOOKUP($I102,disall!$A$2:$CY$349,COLUMN(disall!CA101),FALSE))</f>
        <v>666.67</v>
      </c>
      <c r="CI102" s="8">
        <f>IF(ISNA(VLOOKUP($I102,disall!$A$2:$CY$349,COLUMN(disall!CB101),FALSE)),-9999,VLOOKUP($I102,disall!$A$2:$CY$349,COLUMN(disall!CB101),FALSE))</f>
        <v>55.7</v>
      </c>
      <c r="CJ102" s="8">
        <f>IF(ISNA(VLOOKUP($I102,disall!$A$2:$CY$349,COLUMN(disall!CC101),FALSE)),-9999,VLOOKUP($I102,disall!$A$2:$CY$349,COLUMN(disall!CC101),FALSE))</f>
        <v>72.099999999999994</v>
      </c>
      <c r="CK102" s="8">
        <f>IF(ISNA(VLOOKUP($I102,disall!$A$2:$CY$349,COLUMN(disall!CD101),FALSE)),-9999,VLOOKUP($I102,disall!$A$2:$CY$349,COLUMN(disall!CD101),FALSE))</f>
        <v>1294.43</v>
      </c>
      <c r="CL102" s="8">
        <f>IF(ISNA(VLOOKUP($I102,disall!$A$2:$CY$349,COLUMN(disall!CE101),FALSE)),-9999,VLOOKUP($I102,disall!$A$2:$CY$349,COLUMN(disall!CE101),FALSE))</f>
        <v>62.2</v>
      </c>
      <c r="CM102" s="8">
        <f>IF(ISNA(VLOOKUP($I102,disall!$A$2:$CY$349,COLUMN(disall!CF101),FALSE)),-9999,VLOOKUP($I102,disall!$A$2:$CY$349,COLUMN(disall!CF101),FALSE))</f>
        <v>64.5</v>
      </c>
      <c r="CN102" s="8">
        <f>IF(ISNA(VLOOKUP($I102,disall!$A$2:$CY$349,COLUMN(disall!CG101),FALSE)),-9999,VLOOKUP($I102,disall!$A$2:$CY$349,COLUMN(disall!CG101),FALSE))</f>
        <v>1036.98</v>
      </c>
      <c r="CO102" s="8">
        <f>IF(ISNA(VLOOKUP($I102,disall!$A$2:$CY$349,COLUMN(disall!CH101),FALSE)),-9999,VLOOKUP($I102,disall!$A$2:$CY$349,COLUMN(disall!CH101),FALSE))</f>
        <v>53.13</v>
      </c>
      <c r="CP102" s="8">
        <f>IF(ISNA(VLOOKUP($I102,disall!$A$2:$CY$349,COLUMN(disall!CI101),FALSE)),-9999,VLOOKUP($I102,disall!$A$2:$CY$349,COLUMN(disall!CI101),FALSE))</f>
        <v>51.3</v>
      </c>
      <c r="CQ102" s="8">
        <f>IF(ISNA(VLOOKUP($I102,disall!$A$2:$CY$349,COLUMN(disall!CJ101),FALSE)),-9999,VLOOKUP($I102,disall!$A$2:$CY$349,COLUMN(disall!CJ101),FALSE))</f>
        <v>965.56</v>
      </c>
      <c r="CR102" s="8">
        <f>IF(ISNA(VLOOKUP($I102,disall!$A$2:$CY$349,COLUMN(disall!CK101),FALSE)),-9999,VLOOKUP($I102,disall!$A$2:$CY$349,COLUMN(disall!CK101),FALSE))</f>
        <v>50.13</v>
      </c>
      <c r="CS102" s="8">
        <f>IF(ISNA(VLOOKUP($I102,disall!$A$2:$CY$349,COLUMN(disall!CL101),FALSE)),-9999,VLOOKUP($I102,disall!$A$2:$CY$349,COLUMN(disall!CL101),FALSE))</f>
        <v>67.78</v>
      </c>
      <c r="CT102" s="8">
        <f>IF(ISNA(VLOOKUP($I102,disall!$A$2:$CY$349,COLUMN(disall!CM101),FALSE)),-9999,VLOOKUP($I102,disall!$A$2:$CY$349,COLUMN(disall!CM101),FALSE))</f>
        <v>1352.08</v>
      </c>
      <c r="CU102" s="8">
        <f>IF(ISNA(VLOOKUP($I102,disall!$A$2:$CY$349,COLUMN(disall!CN101),FALSE)),-9999,VLOOKUP($I102,disall!$A$2:$CY$349,COLUMN(disall!CN101),FALSE))</f>
        <v>52.02</v>
      </c>
      <c r="CV102" s="8">
        <f>IF(ISNA(VLOOKUP($I102,disall!$A$2:$CY$349,COLUMN(disall!CO101),FALSE)),-9999,VLOOKUP($I102,disall!$A$2:$CY$349,COLUMN(disall!CO101),FALSE))</f>
        <v>81.849999999999994</v>
      </c>
      <c r="CW102" s="8">
        <f>IF(ISNA(VLOOKUP($I102,disall!$A$2:$CY$349,COLUMN(disall!CP101),FALSE)),-9999,VLOOKUP($I102,disall!$A$2:$CY$349,COLUMN(disall!CP101),FALSE))</f>
        <v>1573.43</v>
      </c>
      <c r="CX102" s="8">
        <f>IF(ISNA(VLOOKUP($I102,disall!$A$2:$CY$349,COLUMN(disall!CQ101),FALSE)),-9999,VLOOKUP($I102,disall!$A$2:$CY$349,COLUMN(disall!CQ101),FALSE))</f>
        <v>56.45</v>
      </c>
      <c r="CY102" s="8">
        <f>IF(ISNA(VLOOKUP($I102,disall!$A$2:$CY$349,COLUMN(disall!CR101),FALSE)),-9999,VLOOKUP($I102,disall!$A$2:$CY$349,COLUMN(disall!CR101),FALSE))</f>
        <v>54.58</v>
      </c>
      <c r="CZ102" s="8">
        <f>IF(ISNA(VLOOKUP($I102,disall!$A$2:$CY$349,COLUMN(disall!CS101),FALSE)),-9999,VLOOKUP($I102,disall!$A$2:$CY$349,COLUMN(disall!CS101),FALSE))</f>
        <v>966.87</v>
      </c>
      <c r="DA102" s="8">
        <f>IF(ISNA(VLOOKUP($I102,disall!$A$2:$CY$349,COLUMN(disall!CT101),FALSE)),-9999,VLOOKUP($I102,disall!$A$2:$CY$349,COLUMN(disall!CT101),FALSE))</f>
        <v>52.22</v>
      </c>
      <c r="DB102" s="8">
        <f>IF(ISNA(VLOOKUP($I102,disall!$A$2:$CY$349,COLUMN(disall!CU101),FALSE)),-9999,VLOOKUP($I102,disall!$A$2:$CY$349,COLUMN(disall!CU101),FALSE))</f>
        <v>47.08</v>
      </c>
      <c r="DC102" s="8">
        <f>IF(ISNA(VLOOKUP($I102,disall!$A$2:$CY$349,COLUMN(disall!CV101),FALSE)),-9999,VLOOKUP($I102,disall!$A$2:$CY$349,COLUMN(disall!CV101),FALSE))</f>
        <v>901.57</v>
      </c>
      <c r="DD102" s="8">
        <f>IF(ISNA(VLOOKUP($I102,disall!$A$2:$CY$349,COLUMN(disall!CW101),FALSE)),-9999,VLOOKUP($I102,disall!$A$2:$CY$349,COLUMN(disall!CW101),FALSE))</f>
        <v>0</v>
      </c>
      <c r="DE102" s="8">
        <f>IF(ISNA(VLOOKUP($I102,disall!$A$2:$CY$349,COLUMN(disall!CX101),FALSE)),-9999,VLOOKUP($I102,disall!$A$2:$CY$349,COLUMN(disall!CX101),FALSE))</f>
        <v>0</v>
      </c>
      <c r="DF102" s="8">
        <f>IF(ISNA(VLOOKUP($I102,disall!$A$2:$CY$349,COLUMN(disall!CY101),FALSE)),-9999,VLOOKUP($I102,disall!$A$2:$CY$349,COLUMN(disall!CY101),FALSE))</f>
        <v>0</v>
      </c>
    </row>
    <row r="103" spans="1:110" x14ac:dyDescent="0.25">
      <c r="A103">
        <v>330</v>
      </c>
      <c r="B103" t="s">
        <v>8</v>
      </c>
      <c r="C103" t="s">
        <v>472</v>
      </c>
      <c r="D103" t="s">
        <v>120</v>
      </c>
      <c r="E103" t="s">
        <v>473</v>
      </c>
      <c r="F103" t="s">
        <v>137</v>
      </c>
      <c r="G103" t="s">
        <v>629</v>
      </c>
      <c r="H103">
        <v>1710</v>
      </c>
      <c r="I103">
        <f>IF(ISNA(VLOOKUP(H103,disall!$D$2:$L$349,1,FALSE)),H103,VLOOKUP(H103,disall!$D$2:$L$349,1,FALSE))</f>
        <v>1710</v>
      </c>
      <c r="J103">
        <f>IF(ISNA(VLOOKUP(H103,disall!$D$2:$L$349,1,FALSE)),"NA",VLOOKUP(H103,disall!$D$2:$L$349,2,FALSE))</f>
        <v>1710</v>
      </c>
      <c r="K103" t="str">
        <f>IF(ISNA(VLOOKUP(I103,disall!$A$2:$L$349,3,FALSE)),F103,VLOOKUP(I103,disall!$A$2:$L$349,3,FALSE))</f>
        <v>Churu</v>
      </c>
      <c r="L103" t="str">
        <f>IF(ISNA(VLOOKUP(I103,disall!$A$2:$L$349,12,FALSE)),"NA",VLOOKUP(I103,disall!$A$2:$L$349,12,FALSE))</f>
        <v>Churu</v>
      </c>
      <c r="M103">
        <f>IF(ISNA(VLOOKUP(I103,disall!$A$2:$M$349,6,FALSE)),"NA",VLOOKUP(I103,disall!$A$2:$M$349,6,FALSE))</f>
        <v>17</v>
      </c>
      <c r="N103">
        <f>IF(ISNA(VLOOKUP(I103,disall!$A$2:$M$349,7,FALSE)),"NA",VLOOKUP(I103,disall!$A$2:$M$349,7,FALSE))</f>
        <v>1.511881</v>
      </c>
      <c r="O103">
        <f>IF(ISNA(VLOOKUP(I103,disall!$A$2:$M$349,8,FALSE)),"NA",VLOOKUP(I103,disall!$A$2:$M$349,8,FALSE))</f>
        <v>6.9706950000000001</v>
      </c>
      <c r="P103" t="str">
        <f>IF(ISNA(VLOOKUP(I103,disall!$A$2:$M$349,9,FALSE)),"NA",VLOOKUP(I103,disall!$A$2:$M$349,9,FALSE))</f>
        <v>POLY</v>
      </c>
      <c r="Q103">
        <f>IF(ISNA(VLOOKUP(I103,disall!$A$2:$M$349,10,FALSE)),"NA",VLOOKUP(I103,disall!$A$2:$M$349,10,FALSE))</f>
        <v>356201000</v>
      </c>
      <c r="R103" t="str">
        <f>IF(ISNA(VLOOKUP(I103,disall!$A$2:$M$349,11,FALSE)),"NA",VLOOKUP(I103,disall!$A$2:$M$349,11,FALSE))</f>
        <v>Rajasthan</v>
      </c>
      <c r="S103" t="str">
        <f>IF(ISNA(VLOOKUP(I103,disall!$A$2:$M$349,12,FALSE)),"NA",VLOOKUP(I103,disall!$A$2:$M$349,12,FALSE))</f>
        <v>Churu</v>
      </c>
      <c r="T103">
        <f>IF(ISNA(VLOOKUP(I103,disall!$A$2:$M$349,13,FALSE)),"NA",VLOOKUP(I103,disall!$A$2:$M$349,13,FALSE))</f>
        <v>229</v>
      </c>
      <c r="U103" s="8">
        <f>IF(ISNA(VLOOKUP($I103,disall!$A$2:$CY$349,COLUMN(disall!N102),FALSE)),-9999,VLOOKUP($I103,disall!$A$2:$CY$349,COLUMN(disall!N102),FALSE))</f>
        <v>0</v>
      </c>
      <c r="V103" s="8">
        <f>IF(ISNA(VLOOKUP($I103,disall!$A$2:$CY$349,COLUMN(disall!O102),FALSE)),-9999,VLOOKUP($I103,disall!$A$2:$CY$349,COLUMN(disall!O102),FALSE))</f>
        <v>0</v>
      </c>
      <c r="W103" s="8">
        <f>IF(ISNA(VLOOKUP($I103,disall!$A$2:$CY$349,COLUMN(disall!P102),FALSE)),-9999,VLOOKUP($I103,disall!$A$2:$CY$349,COLUMN(disall!P102),FALSE))</f>
        <v>0</v>
      </c>
      <c r="X103" s="8">
        <f>IF(ISNA(VLOOKUP($I103,disall!$A$2:$CY$349,COLUMN(disall!Q102),FALSE)),-9999,VLOOKUP($I103,disall!$A$2:$CY$349,COLUMN(disall!Q102),FALSE))</f>
        <v>0</v>
      </c>
      <c r="Y103" s="8">
        <f>IF(ISNA(VLOOKUP($I103,disall!$A$2:$CY$349,COLUMN(disall!R102),FALSE)),-9999,VLOOKUP($I103,disall!$A$2:$CY$349,COLUMN(disall!R102),FALSE))</f>
        <v>0</v>
      </c>
      <c r="Z103" s="8">
        <f>IF(ISNA(VLOOKUP($I103,disall!$A$2:$CY$349,COLUMN(disall!S102),FALSE)),-9999,VLOOKUP($I103,disall!$A$2:$CY$349,COLUMN(disall!S102),FALSE))</f>
        <v>0</v>
      </c>
      <c r="AA103" s="8">
        <f>IF(ISNA(VLOOKUP($I103,disall!$A$2:$CY$349,COLUMN(disall!T102),FALSE)),-9999,VLOOKUP($I103,disall!$A$2:$CY$349,COLUMN(disall!T102),FALSE))</f>
        <v>0</v>
      </c>
      <c r="AB103" s="8">
        <f>IF(ISNA(VLOOKUP($I103,disall!$A$2:$CY$349,COLUMN(disall!U102),FALSE)),-9999,VLOOKUP($I103,disall!$A$2:$CY$349,COLUMN(disall!U102),FALSE))</f>
        <v>0</v>
      </c>
      <c r="AC103" s="8">
        <f>IF(ISNA(VLOOKUP($I103,disall!$A$2:$CY$349,COLUMN(disall!V102),FALSE)),-9999,VLOOKUP($I103,disall!$A$2:$CY$349,COLUMN(disall!V102),FALSE))</f>
        <v>0</v>
      </c>
      <c r="AD103" s="8">
        <f>IF(ISNA(VLOOKUP($I103,disall!$A$2:$CY$349,COLUMN(disall!W102),FALSE)),-9999,VLOOKUP($I103,disall!$A$2:$CY$349,COLUMN(disall!W102),FALSE))</f>
        <v>0</v>
      </c>
      <c r="AE103" s="8">
        <f>IF(ISNA(VLOOKUP($I103,disall!$A$2:$CY$349,COLUMN(disall!X102),FALSE)),-9999,VLOOKUP($I103,disall!$A$2:$CY$349,COLUMN(disall!X102),FALSE))</f>
        <v>0</v>
      </c>
      <c r="AF103" s="8">
        <f>IF(ISNA(VLOOKUP($I103,disall!$A$2:$CY$349,COLUMN(disall!Y102),FALSE)),-9999,VLOOKUP($I103,disall!$A$2:$CY$349,COLUMN(disall!Y102),FALSE))</f>
        <v>0</v>
      </c>
      <c r="AG103" s="8">
        <f>IF(ISNA(VLOOKUP($I103,disall!$A$2:$CY$349,COLUMN(disall!Z102),FALSE)),-9999,VLOOKUP($I103,disall!$A$2:$CY$349,COLUMN(disall!Z102),FALSE))</f>
        <v>0</v>
      </c>
      <c r="AH103" s="8">
        <f>IF(ISNA(VLOOKUP($I103,disall!$A$2:$CY$349,COLUMN(disall!AA102),FALSE)),-9999,VLOOKUP($I103,disall!$A$2:$CY$349,COLUMN(disall!AA102),FALSE))</f>
        <v>0</v>
      </c>
      <c r="AI103" s="8">
        <f>IF(ISNA(VLOOKUP($I103,disall!$A$2:$CY$349,COLUMN(disall!AB102),FALSE)),-9999,VLOOKUP($I103,disall!$A$2:$CY$349,COLUMN(disall!AB102),FALSE))</f>
        <v>0</v>
      </c>
      <c r="AJ103" s="8">
        <f>IF(ISNA(VLOOKUP($I103,disall!$A$2:$CY$349,COLUMN(disall!AC102),FALSE)),-9999,VLOOKUP($I103,disall!$A$2:$CY$349,COLUMN(disall!AC102),FALSE))</f>
        <v>0</v>
      </c>
      <c r="AK103" s="8">
        <f>IF(ISNA(VLOOKUP($I103,disall!$A$2:$CY$349,COLUMN(disall!AD102),FALSE)),-9999,VLOOKUP($I103,disall!$A$2:$CY$349,COLUMN(disall!AD102),FALSE))</f>
        <v>0</v>
      </c>
      <c r="AL103" s="8">
        <f>IF(ISNA(VLOOKUP($I103,disall!$A$2:$CY$349,COLUMN(disall!AE102),FALSE)),-9999,VLOOKUP($I103,disall!$A$2:$CY$349,COLUMN(disall!AE102),FALSE))</f>
        <v>0</v>
      </c>
      <c r="AM103" s="8">
        <f>IF(ISNA(VLOOKUP($I103,disall!$A$2:$CY$349,COLUMN(disall!AF102),FALSE)),-9999,VLOOKUP($I103,disall!$A$2:$CY$349,COLUMN(disall!AF102),FALSE))</f>
        <v>0</v>
      </c>
      <c r="AN103" s="8">
        <f>IF(ISNA(VLOOKUP($I103,disall!$A$2:$CY$349,COLUMN(disall!AG102),FALSE)),-9999,VLOOKUP($I103,disall!$A$2:$CY$349,COLUMN(disall!AG102),FALSE))</f>
        <v>0</v>
      </c>
      <c r="AO103" s="8">
        <f>IF(ISNA(VLOOKUP($I103,disall!$A$2:$CY$349,COLUMN(disall!AH102),FALSE)),-9999,VLOOKUP($I103,disall!$A$2:$CY$349,COLUMN(disall!AH102),FALSE))</f>
        <v>0</v>
      </c>
      <c r="AP103" s="8">
        <f>IF(ISNA(VLOOKUP($I103,disall!$A$2:$CY$349,COLUMN(disall!AI102),FALSE)),-9999,VLOOKUP($I103,disall!$A$2:$CY$349,COLUMN(disall!AI102),FALSE))</f>
        <v>0</v>
      </c>
      <c r="AQ103" s="8">
        <f>IF(ISNA(VLOOKUP($I103,disall!$A$2:$CY$349,COLUMN(disall!AJ102),FALSE)),-9999,VLOOKUP($I103,disall!$A$2:$CY$349,COLUMN(disall!AJ102),FALSE))</f>
        <v>0</v>
      </c>
      <c r="AR103" s="8">
        <f>IF(ISNA(VLOOKUP($I103,disall!$A$2:$CY$349,COLUMN(disall!AK102),FALSE)),-9999,VLOOKUP($I103,disall!$A$2:$CY$349,COLUMN(disall!AK102),FALSE))</f>
        <v>0</v>
      </c>
      <c r="AS103" s="8">
        <f>IF(ISNA(VLOOKUP($I103,disall!$A$2:$CY$349,COLUMN(disall!AL102),FALSE)),-9999,VLOOKUP($I103,disall!$A$2:$CY$349,COLUMN(disall!AL102),FALSE))</f>
        <v>0</v>
      </c>
      <c r="AT103" s="8">
        <f>IF(ISNA(VLOOKUP($I103,disall!$A$2:$CY$349,COLUMN(disall!AM102),FALSE)),-9999,VLOOKUP($I103,disall!$A$2:$CY$349,COLUMN(disall!AM102),FALSE))</f>
        <v>0</v>
      </c>
      <c r="AU103" s="8">
        <f>IF(ISNA(VLOOKUP($I103,disall!$A$2:$CY$349,COLUMN(disall!AN102),FALSE)),-9999,VLOOKUP($I103,disall!$A$2:$CY$349,COLUMN(disall!AN102),FALSE))</f>
        <v>0</v>
      </c>
      <c r="AV103" s="8">
        <f>IF(ISNA(VLOOKUP($I103,disall!$A$2:$CY$349,COLUMN(disall!AO102),FALSE)),-9999,VLOOKUP($I103,disall!$A$2:$CY$349,COLUMN(disall!AO102),FALSE))</f>
        <v>0</v>
      </c>
      <c r="AW103" s="8">
        <f>IF(ISNA(VLOOKUP($I103,disall!$A$2:$CY$349,COLUMN(disall!AP102),FALSE)),-9999,VLOOKUP($I103,disall!$A$2:$CY$349,COLUMN(disall!AP102),FALSE))</f>
        <v>0</v>
      </c>
      <c r="AX103" s="8">
        <f>IF(ISNA(VLOOKUP($I103,disall!$A$2:$CY$349,COLUMN(disall!AQ102),FALSE)),-9999,VLOOKUP($I103,disall!$A$2:$CY$349,COLUMN(disall!AQ102),FALSE))</f>
        <v>0</v>
      </c>
      <c r="AY103" s="8">
        <f>IF(ISNA(VLOOKUP($I103,disall!$A$2:$CY$349,COLUMN(disall!AR102),FALSE)),-9999,VLOOKUP($I103,disall!$A$2:$CY$349,COLUMN(disall!AR102),FALSE))</f>
        <v>0</v>
      </c>
      <c r="AZ103" s="8">
        <f>IF(ISNA(VLOOKUP($I103,disall!$A$2:$CY$349,COLUMN(disall!AS102),FALSE)),-9999,VLOOKUP($I103,disall!$A$2:$CY$349,COLUMN(disall!AS102),FALSE))</f>
        <v>0</v>
      </c>
      <c r="BA103" s="8">
        <f>IF(ISNA(VLOOKUP($I103,disall!$A$2:$CY$349,COLUMN(disall!AT102),FALSE)),-9999,VLOOKUP($I103,disall!$A$2:$CY$349,COLUMN(disall!AT102),FALSE))</f>
        <v>0</v>
      </c>
      <c r="BB103" s="8">
        <f>IF(ISNA(VLOOKUP($I103,disall!$A$2:$CY$349,COLUMN(disall!AU102),FALSE)),-9999,VLOOKUP($I103,disall!$A$2:$CY$349,COLUMN(disall!AU102),FALSE))</f>
        <v>0</v>
      </c>
      <c r="BC103" s="8">
        <f>IF(ISNA(VLOOKUP($I103,disall!$A$2:$CY$349,COLUMN(disall!AV102),FALSE)),-9999,VLOOKUP($I103,disall!$A$2:$CY$349,COLUMN(disall!AV102),FALSE))</f>
        <v>0</v>
      </c>
      <c r="BD103" s="8">
        <f>IF(ISNA(VLOOKUP($I103,disall!$A$2:$CY$349,COLUMN(disall!AW102),FALSE)),-9999,VLOOKUP($I103,disall!$A$2:$CY$349,COLUMN(disall!AW102),FALSE))</f>
        <v>0</v>
      </c>
      <c r="BE103" s="8">
        <f>IF(ISNA(VLOOKUP($I103,disall!$A$2:$CY$349,COLUMN(disall!AX102),FALSE)),-9999,VLOOKUP($I103,disall!$A$2:$CY$349,COLUMN(disall!AX102),FALSE))</f>
        <v>0</v>
      </c>
      <c r="BF103" s="8">
        <f>IF(ISNA(VLOOKUP($I103,disall!$A$2:$CY$349,COLUMN(disall!AY102),FALSE)),-9999,VLOOKUP($I103,disall!$A$2:$CY$349,COLUMN(disall!AY102),FALSE))</f>
        <v>0</v>
      </c>
      <c r="BG103" s="8">
        <f>IF(ISNA(VLOOKUP($I103,disall!$A$2:$CY$349,COLUMN(disall!AZ102),FALSE)),-9999,VLOOKUP($I103,disall!$A$2:$CY$349,COLUMN(disall!AZ102),FALSE))</f>
        <v>0</v>
      </c>
      <c r="BH103" s="8">
        <f>IF(ISNA(VLOOKUP($I103,disall!$A$2:$CY$349,COLUMN(disall!BA102),FALSE)),-9999,VLOOKUP($I103,disall!$A$2:$CY$349,COLUMN(disall!BA102),FALSE))</f>
        <v>0</v>
      </c>
      <c r="BI103" s="8">
        <f>IF(ISNA(VLOOKUP($I103,disall!$A$2:$CY$349,COLUMN(disall!BB102),FALSE)),-9999,VLOOKUP($I103,disall!$A$2:$CY$349,COLUMN(disall!BB102),FALSE))</f>
        <v>0</v>
      </c>
      <c r="BJ103" s="8">
        <f>IF(ISNA(VLOOKUP($I103,disall!$A$2:$CY$349,COLUMN(disall!BC102),FALSE)),-9999,VLOOKUP($I103,disall!$A$2:$CY$349,COLUMN(disall!BC102),FALSE))</f>
        <v>0</v>
      </c>
      <c r="BK103" s="8">
        <f>IF(ISNA(VLOOKUP($I103,disall!$A$2:$CY$349,COLUMN(disall!BD102),FALSE)),-9999,VLOOKUP($I103,disall!$A$2:$CY$349,COLUMN(disall!BD102),FALSE))</f>
        <v>0</v>
      </c>
      <c r="BL103" s="8">
        <f>IF(ISNA(VLOOKUP($I103,disall!$A$2:$CY$349,COLUMN(disall!BE102),FALSE)),-9999,VLOOKUP($I103,disall!$A$2:$CY$349,COLUMN(disall!BE102),FALSE))</f>
        <v>0</v>
      </c>
      <c r="BM103" s="8">
        <f>IF(ISNA(VLOOKUP($I103,disall!$A$2:$CY$349,COLUMN(disall!BF102),FALSE)),-9999,VLOOKUP($I103,disall!$A$2:$CY$349,COLUMN(disall!BF102),FALSE))</f>
        <v>0</v>
      </c>
      <c r="BN103" s="8">
        <f>IF(ISNA(VLOOKUP($I103,disall!$A$2:$CY$349,COLUMN(disall!BG102),FALSE)),-9999,VLOOKUP($I103,disall!$A$2:$CY$349,COLUMN(disall!BG102),FALSE))</f>
        <v>0</v>
      </c>
      <c r="BO103" s="8">
        <f>IF(ISNA(VLOOKUP($I103,disall!$A$2:$CY$349,COLUMN(disall!BH102),FALSE)),-9999,VLOOKUP($I103,disall!$A$2:$CY$349,COLUMN(disall!BH102),FALSE))</f>
        <v>0</v>
      </c>
      <c r="BP103" s="8">
        <f>IF(ISNA(VLOOKUP($I103,disall!$A$2:$CY$349,COLUMN(disall!BI102),FALSE)),-9999,VLOOKUP($I103,disall!$A$2:$CY$349,COLUMN(disall!BI102),FALSE))</f>
        <v>0</v>
      </c>
      <c r="BQ103" s="8">
        <f>IF(ISNA(VLOOKUP($I103,disall!$A$2:$CY$349,COLUMN(disall!BJ102),FALSE)),-9999,VLOOKUP($I103,disall!$A$2:$CY$349,COLUMN(disall!BJ102),FALSE))</f>
        <v>0</v>
      </c>
      <c r="BR103" s="8">
        <f>IF(ISNA(VLOOKUP($I103,disall!$A$2:$CY$349,COLUMN(disall!BK102),FALSE)),-9999,VLOOKUP($I103,disall!$A$2:$CY$349,COLUMN(disall!BK102),FALSE))</f>
        <v>0</v>
      </c>
      <c r="BS103" s="8">
        <f>IF(ISNA(VLOOKUP($I103,disall!$A$2:$CY$349,COLUMN(disall!BL102),FALSE)),-9999,VLOOKUP($I103,disall!$A$2:$CY$349,COLUMN(disall!BL102),FALSE))</f>
        <v>0</v>
      </c>
      <c r="BT103" s="8">
        <f>IF(ISNA(VLOOKUP($I103,disall!$A$2:$CY$349,COLUMN(disall!BM102),FALSE)),-9999,VLOOKUP($I103,disall!$A$2:$CY$349,COLUMN(disall!BM102),FALSE))</f>
        <v>0</v>
      </c>
      <c r="BU103" s="8">
        <f>IF(ISNA(VLOOKUP($I103,disall!$A$2:$CY$349,COLUMN(disall!BN102),FALSE)),-9999,VLOOKUP($I103,disall!$A$2:$CY$349,COLUMN(disall!BN102),FALSE))</f>
        <v>0</v>
      </c>
      <c r="BV103" s="8">
        <f>IF(ISNA(VLOOKUP($I103,disall!$A$2:$CY$349,COLUMN(disall!BO102),FALSE)),-9999,VLOOKUP($I103,disall!$A$2:$CY$349,COLUMN(disall!BO102),FALSE))</f>
        <v>0</v>
      </c>
      <c r="BW103" s="8">
        <f>IF(ISNA(VLOOKUP($I103,disall!$A$2:$CY$349,COLUMN(disall!BP102),FALSE)),-9999,VLOOKUP($I103,disall!$A$2:$CY$349,COLUMN(disall!BP102),FALSE))</f>
        <v>0</v>
      </c>
      <c r="BX103" s="8">
        <f>IF(ISNA(VLOOKUP($I103,disall!$A$2:$CY$349,COLUMN(disall!BQ102),FALSE)),-9999,VLOOKUP($I103,disall!$A$2:$CY$349,COLUMN(disall!BQ102),FALSE))</f>
        <v>0</v>
      </c>
      <c r="BY103" s="8">
        <f>IF(ISNA(VLOOKUP($I103,disall!$A$2:$CY$349,COLUMN(disall!BR102),FALSE)),-9999,VLOOKUP($I103,disall!$A$2:$CY$349,COLUMN(disall!BR102),FALSE))</f>
        <v>0</v>
      </c>
      <c r="BZ103" s="8">
        <f>IF(ISNA(VLOOKUP($I103,disall!$A$2:$CY$349,COLUMN(disall!BS102),FALSE)),-9999,VLOOKUP($I103,disall!$A$2:$CY$349,COLUMN(disall!BS102),FALSE))</f>
        <v>0</v>
      </c>
      <c r="CA103" s="8">
        <f>IF(ISNA(VLOOKUP($I103,disall!$A$2:$CY$349,COLUMN(disall!BT102),FALSE)),-9999,VLOOKUP($I103,disall!$A$2:$CY$349,COLUMN(disall!BT102),FALSE))</f>
        <v>0</v>
      </c>
      <c r="CB103" s="8">
        <f>IF(ISNA(VLOOKUP($I103,disall!$A$2:$CY$349,COLUMN(disall!BU102),FALSE)),-9999,VLOOKUP($I103,disall!$A$2:$CY$349,COLUMN(disall!BU102),FALSE))</f>
        <v>0</v>
      </c>
      <c r="CC103" s="8">
        <f>IF(ISNA(VLOOKUP($I103,disall!$A$2:$CY$349,COLUMN(disall!BV102),FALSE)),-9999,VLOOKUP($I103,disall!$A$2:$CY$349,COLUMN(disall!BV102),FALSE))</f>
        <v>0</v>
      </c>
      <c r="CD103" s="8">
        <f>IF(ISNA(VLOOKUP($I103,disall!$A$2:$CY$349,COLUMN(disall!BW102),FALSE)),-9999,VLOOKUP($I103,disall!$A$2:$CY$349,COLUMN(disall!BW102),FALSE))</f>
        <v>0</v>
      </c>
      <c r="CE103" s="8">
        <f>IF(ISNA(VLOOKUP($I103,disall!$A$2:$CY$349,COLUMN(disall!BX102),FALSE)),-9999,VLOOKUP($I103,disall!$A$2:$CY$349,COLUMN(disall!BX102),FALSE))</f>
        <v>0</v>
      </c>
      <c r="CF103" s="8">
        <f>IF(ISNA(VLOOKUP($I103,disall!$A$2:$CY$349,COLUMN(disall!BY102),FALSE)),-9999,VLOOKUP($I103,disall!$A$2:$CY$349,COLUMN(disall!BY102),FALSE))</f>
        <v>0</v>
      </c>
      <c r="CG103" s="8">
        <f>IF(ISNA(VLOOKUP($I103,disall!$A$2:$CY$349,COLUMN(disall!BZ102),FALSE)),-9999,VLOOKUP($I103,disall!$A$2:$CY$349,COLUMN(disall!BZ102),FALSE))</f>
        <v>0</v>
      </c>
      <c r="CH103" s="8">
        <f>IF(ISNA(VLOOKUP($I103,disall!$A$2:$CY$349,COLUMN(disall!CA102),FALSE)),-9999,VLOOKUP($I103,disall!$A$2:$CY$349,COLUMN(disall!CA102),FALSE))</f>
        <v>0</v>
      </c>
      <c r="CI103" s="8">
        <f>IF(ISNA(VLOOKUP($I103,disall!$A$2:$CY$349,COLUMN(disall!CB102),FALSE)),-9999,VLOOKUP($I103,disall!$A$2:$CY$349,COLUMN(disall!CB102),FALSE))</f>
        <v>0</v>
      </c>
      <c r="CJ103" s="8">
        <f>IF(ISNA(VLOOKUP($I103,disall!$A$2:$CY$349,COLUMN(disall!CC102),FALSE)),-9999,VLOOKUP($I103,disall!$A$2:$CY$349,COLUMN(disall!CC102),FALSE))</f>
        <v>0</v>
      </c>
      <c r="CK103" s="8">
        <f>IF(ISNA(VLOOKUP($I103,disall!$A$2:$CY$349,COLUMN(disall!CD102),FALSE)),-9999,VLOOKUP($I103,disall!$A$2:$CY$349,COLUMN(disall!CD102),FALSE))</f>
        <v>0</v>
      </c>
      <c r="CL103" s="8">
        <f>IF(ISNA(VLOOKUP($I103,disall!$A$2:$CY$349,COLUMN(disall!CE102),FALSE)),-9999,VLOOKUP($I103,disall!$A$2:$CY$349,COLUMN(disall!CE102),FALSE))</f>
        <v>0</v>
      </c>
      <c r="CM103" s="8">
        <f>IF(ISNA(VLOOKUP($I103,disall!$A$2:$CY$349,COLUMN(disall!CF102),FALSE)),-9999,VLOOKUP($I103,disall!$A$2:$CY$349,COLUMN(disall!CF102),FALSE))</f>
        <v>0</v>
      </c>
      <c r="CN103" s="8">
        <f>IF(ISNA(VLOOKUP($I103,disall!$A$2:$CY$349,COLUMN(disall!CG102),FALSE)),-9999,VLOOKUP($I103,disall!$A$2:$CY$349,COLUMN(disall!CG102),FALSE))</f>
        <v>0</v>
      </c>
      <c r="CO103" s="8">
        <f>IF(ISNA(VLOOKUP($I103,disall!$A$2:$CY$349,COLUMN(disall!CH102),FALSE)),-9999,VLOOKUP($I103,disall!$A$2:$CY$349,COLUMN(disall!CH102),FALSE))</f>
        <v>0</v>
      </c>
      <c r="CP103" s="8">
        <f>IF(ISNA(VLOOKUP($I103,disall!$A$2:$CY$349,COLUMN(disall!CI102),FALSE)),-9999,VLOOKUP($I103,disall!$A$2:$CY$349,COLUMN(disall!CI102),FALSE))</f>
        <v>0</v>
      </c>
      <c r="CQ103" s="8">
        <f>IF(ISNA(VLOOKUP($I103,disall!$A$2:$CY$349,COLUMN(disall!CJ102),FALSE)),-9999,VLOOKUP($I103,disall!$A$2:$CY$349,COLUMN(disall!CJ102),FALSE))</f>
        <v>0</v>
      </c>
      <c r="CR103" s="8">
        <f>IF(ISNA(VLOOKUP($I103,disall!$A$2:$CY$349,COLUMN(disall!CK102),FALSE)),-9999,VLOOKUP($I103,disall!$A$2:$CY$349,COLUMN(disall!CK102),FALSE))</f>
        <v>0</v>
      </c>
      <c r="CS103" s="8">
        <f>IF(ISNA(VLOOKUP($I103,disall!$A$2:$CY$349,COLUMN(disall!CL102),FALSE)),-9999,VLOOKUP($I103,disall!$A$2:$CY$349,COLUMN(disall!CL102),FALSE))</f>
        <v>0</v>
      </c>
      <c r="CT103" s="8">
        <f>IF(ISNA(VLOOKUP($I103,disall!$A$2:$CY$349,COLUMN(disall!CM102),FALSE)),-9999,VLOOKUP($I103,disall!$A$2:$CY$349,COLUMN(disall!CM102),FALSE))</f>
        <v>0</v>
      </c>
      <c r="CU103" s="8">
        <f>IF(ISNA(VLOOKUP($I103,disall!$A$2:$CY$349,COLUMN(disall!CN102),FALSE)),-9999,VLOOKUP($I103,disall!$A$2:$CY$349,COLUMN(disall!CN102),FALSE))</f>
        <v>0</v>
      </c>
      <c r="CV103" s="8">
        <f>IF(ISNA(VLOOKUP($I103,disall!$A$2:$CY$349,COLUMN(disall!CO102),FALSE)),-9999,VLOOKUP($I103,disall!$A$2:$CY$349,COLUMN(disall!CO102),FALSE))</f>
        <v>0</v>
      </c>
      <c r="CW103" s="8">
        <f>IF(ISNA(VLOOKUP($I103,disall!$A$2:$CY$349,COLUMN(disall!CP102),FALSE)),-9999,VLOOKUP($I103,disall!$A$2:$CY$349,COLUMN(disall!CP102),FALSE))</f>
        <v>0</v>
      </c>
      <c r="CX103" s="8">
        <f>IF(ISNA(VLOOKUP($I103,disall!$A$2:$CY$349,COLUMN(disall!CQ102),FALSE)),-9999,VLOOKUP($I103,disall!$A$2:$CY$349,COLUMN(disall!CQ102),FALSE))</f>
        <v>0</v>
      </c>
      <c r="CY103" s="8">
        <f>IF(ISNA(VLOOKUP($I103,disall!$A$2:$CY$349,COLUMN(disall!CR102),FALSE)),-9999,VLOOKUP($I103,disall!$A$2:$CY$349,COLUMN(disall!CR102),FALSE))</f>
        <v>0</v>
      </c>
      <c r="CZ103" s="8">
        <f>IF(ISNA(VLOOKUP($I103,disall!$A$2:$CY$349,COLUMN(disall!CS102),FALSE)),-9999,VLOOKUP($I103,disall!$A$2:$CY$349,COLUMN(disall!CS102),FALSE))</f>
        <v>0</v>
      </c>
      <c r="DA103" s="8">
        <f>IF(ISNA(VLOOKUP($I103,disall!$A$2:$CY$349,COLUMN(disall!CT102),FALSE)),-9999,VLOOKUP($I103,disall!$A$2:$CY$349,COLUMN(disall!CT102),FALSE))</f>
        <v>1.47</v>
      </c>
      <c r="DB103" s="8">
        <f>IF(ISNA(VLOOKUP($I103,disall!$A$2:$CY$349,COLUMN(disall!CU102),FALSE)),-9999,VLOOKUP($I103,disall!$A$2:$CY$349,COLUMN(disall!CU102),FALSE))</f>
        <v>1.18</v>
      </c>
      <c r="DC103" s="8">
        <f>IF(ISNA(VLOOKUP($I103,disall!$A$2:$CY$349,COLUMN(disall!CV102),FALSE)),-9999,VLOOKUP($I103,disall!$A$2:$CY$349,COLUMN(disall!CV102),FALSE))</f>
        <v>802.72</v>
      </c>
      <c r="DD103" s="8">
        <f>IF(ISNA(VLOOKUP($I103,disall!$A$2:$CY$349,COLUMN(disall!CW102),FALSE)),-9999,VLOOKUP($I103,disall!$A$2:$CY$349,COLUMN(disall!CW102),FALSE))</f>
        <v>0</v>
      </c>
      <c r="DE103" s="8">
        <f>IF(ISNA(VLOOKUP($I103,disall!$A$2:$CY$349,COLUMN(disall!CX102),FALSE)),-9999,VLOOKUP($I103,disall!$A$2:$CY$349,COLUMN(disall!CX102),FALSE))</f>
        <v>0</v>
      </c>
      <c r="DF103" s="8">
        <f>IF(ISNA(VLOOKUP($I103,disall!$A$2:$CY$349,COLUMN(disall!CY102),FALSE)),-9999,VLOOKUP($I103,disall!$A$2:$CY$349,COLUMN(disall!CY102),FALSE))</f>
        <v>0</v>
      </c>
    </row>
    <row r="104" spans="1:110" x14ac:dyDescent="0.25">
      <c r="A104">
        <v>332</v>
      </c>
      <c r="B104" t="s">
        <v>8</v>
      </c>
      <c r="C104" t="s">
        <v>472</v>
      </c>
      <c r="D104" t="s">
        <v>120</v>
      </c>
      <c r="E104" t="s">
        <v>473</v>
      </c>
      <c r="F104" t="s">
        <v>273</v>
      </c>
      <c r="G104" t="s">
        <v>630</v>
      </c>
      <c r="H104">
        <v>1712</v>
      </c>
      <c r="I104">
        <f>IF(ISNA(VLOOKUP(H104,disall!$D$2:$L$349,1,FALSE)),H104,VLOOKUP(H104,disall!$D$2:$L$349,1,FALSE))</f>
        <v>1712</v>
      </c>
      <c r="J104">
        <f>IF(ISNA(VLOOKUP(H104,disall!$D$2:$L$349,1,FALSE)),"NA",VLOOKUP(H104,disall!$D$2:$L$349,2,FALSE))</f>
        <v>1712</v>
      </c>
      <c r="K104" t="str">
        <f>IF(ISNA(VLOOKUP(I104,disall!$A$2:$L$349,3,FALSE)),F104,VLOOKUP(I104,disall!$A$2:$L$349,3,FALSE))</f>
        <v>Dungarpur</v>
      </c>
      <c r="L104" t="str">
        <f>IF(ISNA(VLOOKUP(I104,disall!$A$2:$L$349,12,FALSE)),"NA",VLOOKUP(I104,disall!$A$2:$L$349,12,FALSE))</f>
        <v>Dungarpur</v>
      </c>
      <c r="M104">
        <f>IF(ISNA(VLOOKUP(I104,disall!$A$2:$M$349,6,FALSE)),"NA",VLOOKUP(I104,disall!$A$2:$M$349,6,FALSE))</f>
        <v>17</v>
      </c>
      <c r="N104">
        <f>IF(ISNA(VLOOKUP(I104,disall!$A$2:$M$349,7,FALSE)),"NA",VLOOKUP(I104,disall!$A$2:$M$349,7,FALSE))</f>
        <v>0.289271</v>
      </c>
      <c r="O104">
        <f>IF(ISNA(VLOOKUP(I104,disall!$A$2:$M$349,8,FALSE)),"NA",VLOOKUP(I104,disall!$A$2:$M$349,8,FALSE))</f>
        <v>2.7080989999999998</v>
      </c>
      <c r="P104" t="str">
        <f>IF(ISNA(VLOOKUP(I104,disall!$A$2:$M$349,9,FALSE)),"NA",VLOOKUP(I104,disall!$A$2:$M$349,9,FALSE))</f>
        <v>POLY</v>
      </c>
      <c r="Q104">
        <f>IF(ISNA(VLOOKUP(I104,disall!$A$2:$M$349,10,FALSE)),"NA",VLOOKUP(I104,disall!$A$2:$M$349,10,FALSE))</f>
        <v>356201200</v>
      </c>
      <c r="R104" t="str">
        <f>IF(ISNA(VLOOKUP(I104,disall!$A$2:$M$349,11,FALSE)),"NA",VLOOKUP(I104,disall!$A$2:$M$349,11,FALSE))</f>
        <v>Rajasthan</v>
      </c>
      <c r="S104" t="str">
        <f>IF(ISNA(VLOOKUP(I104,disall!$A$2:$M$349,12,FALSE)),"NA",VLOOKUP(I104,disall!$A$2:$M$349,12,FALSE))</f>
        <v>Dungarpur</v>
      </c>
      <c r="T104">
        <f>IF(ISNA(VLOOKUP(I104,disall!$A$2:$M$349,13,FALSE)),"NA",VLOOKUP(I104,disall!$A$2:$M$349,13,FALSE))</f>
        <v>231</v>
      </c>
      <c r="U104" s="8">
        <f>IF(ISNA(VLOOKUP($I104,disall!$A$2:$CY$349,COLUMN(disall!N103),FALSE)),-9999,VLOOKUP($I104,disall!$A$2:$CY$349,COLUMN(disall!N103),FALSE))</f>
        <v>0</v>
      </c>
      <c r="V104" s="8">
        <f>IF(ISNA(VLOOKUP($I104,disall!$A$2:$CY$349,COLUMN(disall!O103),FALSE)),-9999,VLOOKUP($I104,disall!$A$2:$CY$349,COLUMN(disall!O103),FALSE))</f>
        <v>0</v>
      </c>
      <c r="W104" s="8">
        <f>IF(ISNA(VLOOKUP($I104,disall!$A$2:$CY$349,COLUMN(disall!P103),FALSE)),-9999,VLOOKUP($I104,disall!$A$2:$CY$349,COLUMN(disall!P103),FALSE))</f>
        <v>0</v>
      </c>
      <c r="X104" s="8">
        <f>IF(ISNA(VLOOKUP($I104,disall!$A$2:$CY$349,COLUMN(disall!Q103),FALSE)),-9999,VLOOKUP($I104,disall!$A$2:$CY$349,COLUMN(disall!Q103),FALSE))</f>
        <v>0</v>
      </c>
      <c r="Y104" s="8">
        <f>IF(ISNA(VLOOKUP($I104,disall!$A$2:$CY$349,COLUMN(disall!R103),FALSE)),-9999,VLOOKUP($I104,disall!$A$2:$CY$349,COLUMN(disall!R103),FALSE))</f>
        <v>0</v>
      </c>
      <c r="Z104" s="8">
        <f>IF(ISNA(VLOOKUP($I104,disall!$A$2:$CY$349,COLUMN(disall!S103),FALSE)),-9999,VLOOKUP($I104,disall!$A$2:$CY$349,COLUMN(disall!S103),FALSE))</f>
        <v>0</v>
      </c>
      <c r="AA104" s="8">
        <f>IF(ISNA(VLOOKUP($I104,disall!$A$2:$CY$349,COLUMN(disall!T103),FALSE)),-9999,VLOOKUP($I104,disall!$A$2:$CY$349,COLUMN(disall!T103),FALSE))</f>
        <v>0</v>
      </c>
      <c r="AB104" s="8">
        <f>IF(ISNA(VLOOKUP($I104,disall!$A$2:$CY$349,COLUMN(disall!U103),FALSE)),-9999,VLOOKUP($I104,disall!$A$2:$CY$349,COLUMN(disall!U103),FALSE))</f>
        <v>0</v>
      </c>
      <c r="AC104" s="8">
        <f>IF(ISNA(VLOOKUP($I104,disall!$A$2:$CY$349,COLUMN(disall!V103),FALSE)),-9999,VLOOKUP($I104,disall!$A$2:$CY$349,COLUMN(disall!V103),FALSE))</f>
        <v>0</v>
      </c>
      <c r="AD104" s="8">
        <f>IF(ISNA(VLOOKUP($I104,disall!$A$2:$CY$349,COLUMN(disall!W103),FALSE)),-9999,VLOOKUP($I104,disall!$A$2:$CY$349,COLUMN(disall!W103),FALSE))</f>
        <v>0</v>
      </c>
      <c r="AE104" s="8">
        <f>IF(ISNA(VLOOKUP($I104,disall!$A$2:$CY$349,COLUMN(disall!X103),FALSE)),-9999,VLOOKUP($I104,disall!$A$2:$CY$349,COLUMN(disall!X103),FALSE))</f>
        <v>0</v>
      </c>
      <c r="AF104" s="8">
        <f>IF(ISNA(VLOOKUP($I104,disall!$A$2:$CY$349,COLUMN(disall!Y103),FALSE)),-9999,VLOOKUP($I104,disall!$A$2:$CY$349,COLUMN(disall!Y103),FALSE))</f>
        <v>0</v>
      </c>
      <c r="AG104" s="8">
        <f>IF(ISNA(VLOOKUP($I104,disall!$A$2:$CY$349,COLUMN(disall!Z103),FALSE)),-9999,VLOOKUP($I104,disall!$A$2:$CY$349,COLUMN(disall!Z103),FALSE))</f>
        <v>0</v>
      </c>
      <c r="AH104" s="8">
        <f>IF(ISNA(VLOOKUP($I104,disall!$A$2:$CY$349,COLUMN(disall!AA103),FALSE)),-9999,VLOOKUP($I104,disall!$A$2:$CY$349,COLUMN(disall!AA103),FALSE))</f>
        <v>0</v>
      </c>
      <c r="AI104" s="8">
        <f>IF(ISNA(VLOOKUP($I104,disall!$A$2:$CY$349,COLUMN(disall!AB103),FALSE)),-9999,VLOOKUP($I104,disall!$A$2:$CY$349,COLUMN(disall!AB103),FALSE))</f>
        <v>0</v>
      </c>
      <c r="AJ104" s="8">
        <f>IF(ISNA(VLOOKUP($I104,disall!$A$2:$CY$349,COLUMN(disall!AC103),FALSE)),-9999,VLOOKUP($I104,disall!$A$2:$CY$349,COLUMN(disall!AC103),FALSE))</f>
        <v>0</v>
      </c>
      <c r="AK104" s="8">
        <f>IF(ISNA(VLOOKUP($I104,disall!$A$2:$CY$349,COLUMN(disall!AD103),FALSE)),-9999,VLOOKUP($I104,disall!$A$2:$CY$349,COLUMN(disall!AD103),FALSE))</f>
        <v>0</v>
      </c>
      <c r="AL104" s="8">
        <f>IF(ISNA(VLOOKUP($I104,disall!$A$2:$CY$349,COLUMN(disall!AE103),FALSE)),-9999,VLOOKUP($I104,disall!$A$2:$CY$349,COLUMN(disall!AE103),FALSE))</f>
        <v>0</v>
      </c>
      <c r="AM104" s="8">
        <f>IF(ISNA(VLOOKUP($I104,disall!$A$2:$CY$349,COLUMN(disall!AF103),FALSE)),-9999,VLOOKUP($I104,disall!$A$2:$CY$349,COLUMN(disall!AF103),FALSE))</f>
        <v>0</v>
      </c>
      <c r="AN104" s="8">
        <f>IF(ISNA(VLOOKUP($I104,disall!$A$2:$CY$349,COLUMN(disall!AG103),FALSE)),-9999,VLOOKUP($I104,disall!$A$2:$CY$349,COLUMN(disall!AG103),FALSE))</f>
        <v>0</v>
      </c>
      <c r="AO104" s="8">
        <f>IF(ISNA(VLOOKUP($I104,disall!$A$2:$CY$349,COLUMN(disall!AH103),FALSE)),-9999,VLOOKUP($I104,disall!$A$2:$CY$349,COLUMN(disall!AH103),FALSE))</f>
        <v>0</v>
      </c>
      <c r="AP104" s="8">
        <f>IF(ISNA(VLOOKUP($I104,disall!$A$2:$CY$349,COLUMN(disall!AI103),FALSE)),-9999,VLOOKUP($I104,disall!$A$2:$CY$349,COLUMN(disall!AI103),FALSE))</f>
        <v>0</v>
      </c>
      <c r="AQ104" s="8">
        <f>IF(ISNA(VLOOKUP($I104,disall!$A$2:$CY$349,COLUMN(disall!AJ103),FALSE)),-9999,VLOOKUP($I104,disall!$A$2:$CY$349,COLUMN(disall!AJ103),FALSE))</f>
        <v>0</v>
      </c>
      <c r="AR104" s="8">
        <f>IF(ISNA(VLOOKUP($I104,disall!$A$2:$CY$349,COLUMN(disall!AK103),FALSE)),-9999,VLOOKUP($I104,disall!$A$2:$CY$349,COLUMN(disall!AK103),FALSE))</f>
        <v>0</v>
      </c>
      <c r="AS104" s="8">
        <f>IF(ISNA(VLOOKUP($I104,disall!$A$2:$CY$349,COLUMN(disall!AL103),FALSE)),-9999,VLOOKUP($I104,disall!$A$2:$CY$349,COLUMN(disall!AL103),FALSE))</f>
        <v>0</v>
      </c>
      <c r="AT104" s="8">
        <f>IF(ISNA(VLOOKUP($I104,disall!$A$2:$CY$349,COLUMN(disall!AM103),FALSE)),-9999,VLOOKUP($I104,disall!$A$2:$CY$349,COLUMN(disall!AM103),FALSE))</f>
        <v>0</v>
      </c>
      <c r="AU104" s="8">
        <f>IF(ISNA(VLOOKUP($I104,disall!$A$2:$CY$349,COLUMN(disall!AN103),FALSE)),-9999,VLOOKUP($I104,disall!$A$2:$CY$349,COLUMN(disall!AN103),FALSE))</f>
        <v>0</v>
      </c>
      <c r="AV104" s="8">
        <f>IF(ISNA(VLOOKUP($I104,disall!$A$2:$CY$349,COLUMN(disall!AO103),FALSE)),-9999,VLOOKUP($I104,disall!$A$2:$CY$349,COLUMN(disall!AO103),FALSE))</f>
        <v>0</v>
      </c>
      <c r="AW104" s="8">
        <f>IF(ISNA(VLOOKUP($I104,disall!$A$2:$CY$349,COLUMN(disall!AP103),FALSE)),-9999,VLOOKUP($I104,disall!$A$2:$CY$349,COLUMN(disall!AP103),FALSE))</f>
        <v>0</v>
      </c>
      <c r="AX104" s="8">
        <f>IF(ISNA(VLOOKUP($I104,disall!$A$2:$CY$349,COLUMN(disall!AQ103),FALSE)),-9999,VLOOKUP($I104,disall!$A$2:$CY$349,COLUMN(disall!AQ103),FALSE))</f>
        <v>0</v>
      </c>
      <c r="AY104" s="8">
        <f>IF(ISNA(VLOOKUP($I104,disall!$A$2:$CY$349,COLUMN(disall!AR103),FALSE)),-9999,VLOOKUP($I104,disall!$A$2:$CY$349,COLUMN(disall!AR103),FALSE))</f>
        <v>0</v>
      </c>
      <c r="AZ104" s="8">
        <f>IF(ISNA(VLOOKUP($I104,disall!$A$2:$CY$349,COLUMN(disall!AS103),FALSE)),-9999,VLOOKUP($I104,disall!$A$2:$CY$349,COLUMN(disall!AS103),FALSE))</f>
        <v>0</v>
      </c>
      <c r="BA104" s="8">
        <f>IF(ISNA(VLOOKUP($I104,disall!$A$2:$CY$349,COLUMN(disall!AT103),FALSE)),-9999,VLOOKUP($I104,disall!$A$2:$CY$349,COLUMN(disall!AT103),FALSE))</f>
        <v>0</v>
      </c>
      <c r="BB104" s="8">
        <f>IF(ISNA(VLOOKUP($I104,disall!$A$2:$CY$349,COLUMN(disall!AU103),FALSE)),-9999,VLOOKUP($I104,disall!$A$2:$CY$349,COLUMN(disall!AU103),FALSE))</f>
        <v>0</v>
      </c>
      <c r="BC104" s="8">
        <f>IF(ISNA(VLOOKUP($I104,disall!$A$2:$CY$349,COLUMN(disall!AV103),FALSE)),-9999,VLOOKUP($I104,disall!$A$2:$CY$349,COLUMN(disall!AV103),FALSE))</f>
        <v>0</v>
      </c>
      <c r="BD104" s="8">
        <f>IF(ISNA(VLOOKUP($I104,disall!$A$2:$CY$349,COLUMN(disall!AW103),FALSE)),-9999,VLOOKUP($I104,disall!$A$2:$CY$349,COLUMN(disall!AW103),FALSE))</f>
        <v>0</v>
      </c>
      <c r="BE104" s="8">
        <f>IF(ISNA(VLOOKUP($I104,disall!$A$2:$CY$349,COLUMN(disall!AX103),FALSE)),-9999,VLOOKUP($I104,disall!$A$2:$CY$349,COLUMN(disall!AX103),FALSE))</f>
        <v>0</v>
      </c>
      <c r="BF104" s="8">
        <f>IF(ISNA(VLOOKUP($I104,disall!$A$2:$CY$349,COLUMN(disall!AY103),FALSE)),-9999,VLOOKUP($I104,disall!$A$2:$CY$349,COLUMN(disall!AY103),FALSE))</f>
        <v>0</v>
      </c>
      <c r="BG104" s="8">
        <f>IF(ISNA(VLOOKUP($I104,disall!$A$2:$CY$349,COLUMN(disall!AZ103),FALSE)),-9999,VLOOKUP($I104,disall!$A$2:$CY$349,COLUMN(disall!AZ103),FALSE))</f>
        <v>0</v>
      </c>
      <c r="BH104" s="8">
        <f>IF(ISNA(VLOOKUP($I104,disall!$A$2:$CY$349,COLUMN(disall!BA103),FALSE)),-9999,VLOOKUP($I104,disall!$A$2:$CY$349,COLUMN(disall!BA103),FALSE))</f>
        <v>0</v>
      </c>
      <c r="BI104" s="8">
        <f>IF(ISNA(VLOOKUP($I104,disall!$A$2:$CY$349,COLUMN(disall!BB103),FALSE)),-9999,VLOOKUP($I104,disall!$A$2:$CY$349,COLUMN(disall!BB103),FALSE))</f>
        <v>0</v>
      </c>
      <c r="BJ104" s="8">
        <f>IF(ISNA(VLOOKUP($I104,disall!$A$2:$CY$349,COLUMN(disall!BC103),FALSE)),-9999,VLOOKUP($I104,disall!$A$2:$CY$349,COLUMN(disall!BC103),FALSE))</f>
        <v>0</v>
      </c>
      <c r="BK104" s="8">
        <f>IF(ISNA(VLOOKUP($I104,disall!$A$2:$CY$349,COLUMN(disall!BD103),FALSE)),-9999,VLOOKUP($I104,disall!$A$2:$CY$349,COLUMN(disall!BD103),FALSE))</f>
        <v>0</v>
      </c>
      <c r="BL104" s="8">
        <f>IF(ISNA(VLOOKUP($I104,disall!$A$2:$CY$349,COLUMN(disall!BE103),FALSE)),-9999,VLOOKUP($I104,disall!$A$2:$CY$349,COLUMN(disall!BE103),FALSE))</f>
        <v>0</v>
      </c>
      <c r="BM104" s="8">
        <f>IF(ISNA(VLOOKUP($I104,disall!$A$2:$CY$349,COLUMN(disall!BF103),FALSE)),-9999,VLOOKUP($I104,disall!$A$2:$CY$349,COLUMN(disall!BF103),FALSE))</f>
        <v>0</v>
      </c>
      <c r="BN104" s="8">
        <f>IF(ISNA(VLOOKUP($I104,disall!$A$2:$CY$349,COLUMN(disall!BG103),FALSE)),-9999,VLOOKUP($I104,disall!$A$2:$CY$349,COLUMN(disall!BG103),FALSE))</f>
        <v>0</v>
      </c>
      <c r="BO104" s="8">
        <f>IF(ISNA(VLOOKUP($I104,disall!$A$2:$CY$349,COLUMN(disall!BH103),FALSE)),-9999,VLOOKUP($I104,disall!$A$2:$CY$349,COLUMN(disall!BH103),FALSE))</f>
        <v>0</v>
      </c>
      <c r="BP104" s="8">
        <f>IF(ISNA(VLOOKUP($I104,disall!$A$2:$CY$349,COLUMN(disall!BI103),FALSE)),-9999,VLOOKUP($I104,disall!$A$2:$CY$349,COLUMN(disall!BI103),FALSE))</f>
        <v>0</v>
      </c>
      <c r="BQ104" s="8">
        <f>IF(ISNA(VLOOKUP($I104,disall!$A$2:$CY$349,COLUMN(disall!BJ103),FALSE)),-9999,VLOOKUP($I104,disall!$A$2:$CY$349,COLUMN(disall!BJ103),FALSE))</f>
        <v>0</v>
      </c>
      <c r="BR104" s="8">
        <f>IF(ISNA(VLOOKUP($I104,disall!$A$2:$CY$349,COLUMN(disall!BK103),FALSE)),-9999,VLOOKUP($I104,disall!$A$2:$CY$349,COLUMN(disall!BK103),FALSE))</f>
        <v>0</v>
      </c>
      <c r="BS104" s="8">
        <f>IF(ISNA(VLOOKUP($I104,disall!$A$2:$CY$349,COLUMN(disall!BL103),FALSE)),-9999,VLOOKUP($I104,disall!$A$2:$CY$349,COLUMN(disall!BL103),FALSE))</f>
        <v>0</v>
      </c>
      <c r="BT104" s="8">
        <f>IF(ISNA(VLOOKUP($I104,disall!$A$2:$CY$349,COLUMN(disall!BM103),FALSE)),-9999,VLOOKUP($I104,disall!$A$2:$CY$349,COLUMN(disall!BM103),FALSE))</f>
        <v>0</v>
      </c>
      <c r="BU104" s="8">
        <f>IF(ISNA(VLOOKUP($I104,disall!$A$2:$CY$349,COLUMN(disall!BN103),FALSE)),-9999,VLOOKUP($I104,disall!$A$2:$CY$349,COLUMN(disall!BN103),FALSE))</f>
        <v>0</v>
      </c>
      <c r="BV104" s="8">
        <f>IF(ISNA(VLOOKUP($I104,disall!$A$2:$CY$349,COLUMN(disall!BO103),FALSE)),-9999,VLOOKUP($I104,disall!$A$2:$CY$349,COLUMN(disall!BO103),FALSE))</f>
        <v>0</v>
      </c>
      <c r="BW104" s="8">
        <f>IF(ISNA(VLOOKUP($I104,disall!$A$2:$CY$349,COLUMN(disall!BP103),FALSE)),-9999,VLOOKUP($I104,disall!$A$2:$CY$349,COLUMN(disall!BP103),FALSE))</f>
        <v>0</v>
      </c>
      <c r="BX104" s="8">
        <f>IF(ISNA(VLOOKUP($I104,disall!$A$2:$CY$349,COLUMN(disall!BQ103),FALSE)),-9999,VLOOKUP($I104,disall!$A$2:$CY$349,COLUMN(disall!BQ103),FALSE))</f>
        <v>0</v>
      </c>
      <c r="BY104" s="8">
        <f>IF(ISNA(VLOOKUP($I104,disall!$A$2:$CY$349,COLUMN(disall!BR103),FALSE)),-9999,VLOOKUP($I104,disall!$A$2:$CY$349,COLUMN(disall!BR103),FALSE))</f>
        <v>0</v>
      </c>
      <c r="BZ104" s="8">
        <f>IF(ISNA(VLOOKUP($I104,disall!$A$2:$CY$349,COLUMN(disall!BS103),FALSE)),-9999,VLOOKUP($I104,disall!$A$2:$CY$349,COLUMN(disall!BS103),FALSE))</f>
        <v>0</v>
      </c>
      <c r="CA104" s="8">
        <f>IF(ISNA(VLOOKUP($I104,disall!$A$2:$CY$349,COLUMN(disall!BT103),FALSE)),-9999,VLOOKUP($I104,disall!$A$2:$CY$349,COLUMN(disall!BT103),FALSE))</f>
        <v>0</v>
      </c>
      <c r="CB104" s="8">
        <f>IF(ISNA(VLOOKUP($I104,disall!$A$2:$CY$349,COLUMN(disall!BU103),FALSE)),-9999,VLOOKUP($I104,disall!$A$2:$CY$349,COLUMN(disall!BU103),FALSE))</f>
        <v>0</v>
      </c>
      <c r="CC104" s="8">
        <f>IF(ISNA(VLOOKUP($I104,disall!$A$2:$CY$349,COLUMN(disall!BV103),FALSE)),-9999,VLOOKUP($I104,disall!$A$2:$CY$349,COLUMN(disall!BV103),FALSE))</f>
        <v>0</v>
      </c>
      <c r="CD104" s="8">
        <f>IF(ISNA(VLOOKUP($I104,disall!$A$2:$CY$349,COLUMN(disall!BW103),FALSE)),-9999,VLOOKUP($I104,disall!$A$2:$CY$349,COLUMN(disall!BW103),FALSE))</f>
        <v>0</v>
      </c>
      <c r="CE104" s="8">
        <f>IF(ISNA(VLOOKUP($I104,disall!$A$2:$CY$349,COLUMN(disall!BX103),FALSE)),-9999,VLOOKUP($I104,disall!$A$2:$CY$349,COLUMN(disall!BX103),FALSE))</f>
        <v>0</v>
      </c>
      <c r="CF104" s="8">
        <f>IF(ISNA(VLOOKUP($I104,disall!$A$2:$CY$349,COLUMN(disall!BY103),FALSE)),-9999,VLOOKUP($I104,disall!$A$2:$CY$349,COLUMN(disall!BY103),FALSE))</f>
        <v>0</v>
      </c>
      <c r="CG104" s="8">
        <f>IF(ISNA(VLOOKUP($I104,disall!$A$2:$CY$349,COLUMN(disall!BZ103),FALSE)),-9999,VLOOKUP($I104,disall!$A$2:$CY$349,COLUMN(disall!BZ103),FALSE))</f>
        <v>0</v>
      </c>
      <c r="CH104" s="8">
        <f>IF(ISNA(VLOOKUP($I104,disall!$A$2:$CY$349,COLUMN(disall!CA103),FALSE)),-9999,VLOOKUP($I104,disall!$A$2:$CY$349,COLUMN(disall!CA103),FALSE))</f>
        <v>0</v>
      </c>
      <c r="CI104" s="8">
        <f>IF(ISNA(VLOOKUP($I104,disall!$A$2:$CY$349,COLUMN(disall!CB103),FALSE)),-9999,VLOOKUP($I104,disall!$A$2:$CY$349,COLUMN(disall!CB103),FALSE))</f>
        <v>0</v>
      </c>
      <c r="CJ104" s="8">
        <f>IF(ISNA(VLOOKUP($I104,disall!$A$2:$CY$349,COLUMN(disall!CC103),FALSE)),-9999,VLOOKUP($I104,disall!$A$2:$CY$349,COLUMN(disall!CC103),FALSE))</f>
        <v>0</v>
      </c>
      <c r="CK104" s="8">
        <f>IF(ISNA(VLOOKUP($I104,disall!$A$2:$CY$349,COLUMN(disall!CD103),FALSE)),-9999,VLOOKUP($I104,disall!$A$2:$CY$349,COLUMN(disall!CD103),FALSE))</f>
        <v>0</v>
      </c>
      <c r="CL104" s="8">
        <f>IF(ISNA(VLOOKUP($I104,disall!$A$2:$CY$349,COLUMN(disall!CE103),FALSE)),-9999,VLOOKUP($I104,disall!$A$2:$CY$349,COLUMN(disall!CE103),FALSE))</f>
        <v>0</v>
      </c>
      <c r="CM104" s="8">
        <f>IF(ISNA(VLOOKUP($I104,disall!$A$2:$CY$349,COLUMN(disall!CF103),FALSE)),-9999,VLOOKUP($I104,disall!$A$2:$CY$349,COLUMN(disall!CF103),FALSE))</f>
        <v>0</v>
      </c>
      <c r="CN104" s="8">
        <f>IF(ISNA(VLOOKUP($I104,disall!$A$2:$CY$349,COLUMN(disall!CG103),FALSE)),-9999,VLOOKUP($I104,disall!$A$2:$CY$349,COLUMN(disall!CG103),FALSE))</f>
        <v>0</v>
      </c>
      <c r="CO104" s="8">
        <f>IF(ISNA(VLOOKUP($I104,disall!$A$2:$CY$349,COLUMN(disall!CH103),FALSE)),-9999,VLOOKUP($I104,disall!$A$2:$CY$349,COLUMN(disall!CH103),FALSE))</f>
        <v>0</v>
      </c>
      <c r="CP104" s="8">
        <f>IF(ISNA(VLOOKUP($I104,disall!$A$2:$CY$349,COLUMN(disall!CI103),FALSE)),-9999,VLOOKUP($I104,disall!$A$2:$CY$349,COLUMN(disall!CI103),FALSE))</f>
        <v>0</v>
      </c>
      <c r="CQ104" s="8">
        <f>IF(ISNA(VLOOKUP($I104,disall!$A$2:$CY$349,COLUMN(disall!CJ103),FALSE)),-9999,VLOOKUP($I104,disall!$A$2:$CY$349,COLUMN(disall!CJ103),FALSE))</f>
        <v>0</v>
      </c>
      <c r="CR104" s="8">
        <f>IF(ISNA(VLOOKUP($I104,disall!$A$2:$CY$349,COLUMN(disall!CK103),FALSE)),-9999,VLOOKUP($I104,disall!$A$2:$CY$349,COLUMN(disall!CK103),FALSE))</f>
        <v>0</v>
      </c>
      <c r="CS104" s="8">
        <f>IF(ISNA(VLOOKUP($I104,disall!$A$2:$CY$349,COLUMN(disall!CL103),FALSE)),-9999,VLOOKUP($I104,disall!$A$2:$CY$349,COLUMN(disall!CL103),FALSE))</f>
        <v>0</v>
      </c>
      <c r="CT104" s="8">
        <f>IF(ISNA(VLOOKUP($I104,disall!$A$2:$CY$349,COLUMN(disall!CM103),FALSE)),-9999,VLOOKUP($I104,disall!$A$2:$CY$349,COLUMN(disall!CM103),FALSE))</f>
        <v>0</v>
      </c>
      <c r="CU104" s="8">
        <f>IF(ISNA(VLOOKUP($I104,disall!$A$2:$CY$349,COLUMN(disall!CN103),FALSE)),-9999,VLOOKUP($I104,disall!$A$2:$CY$349,COLUMN(disall!CN103),FALSE))</f>
        <v>0</v>
      </c>
      <c r="CV104" s="8">
        <f>IF(ISNA(VLOOKUP($I104,disall!$A$2:$CY$349,COLUMN(disall!CO103),FALSE)),-9999,VLOOKUP($I104,disall!$A$2:$CY$349,COLUMN(disall!CO103),FALSE))</f>
        <v>0</v>
      </c>
      <c r="CW104" s="8">
        <f>IF(ISNA(VLOOKUP($I104,disall!$A$2:$CY$349,COLUMN(disall!CP103),FALSE)),-9999,VLOOKUP($I104,disall!$A$2:$CY$349,COLUMN(disall!CP103),FALSE))</f>
        <v>0</v>
      </c>
      <c r="CX104" s="8">
        <f>IF(ISNA(VLOOKUP($I104,disall!$A$2:$CY$349,COLUMN(disall!CQ103),FALSE)),-9999,VLOOKUP($I104,disall!$A$2:$CY$349,COLUMN(disall!CQ103),FALSE))</f>
        <v>0</v>
      </c>
      <c r="CY104" s="8">
        <f>IF(ISNA(VLOOKUP($I104,disall!$A$2:$CY$349,COLUMN(disall!CR103),FALSE)),-9999,VLOOKUP($I104,disall!$A$2:$CY$349,COLUMN(disall!CR103),FALSE))</f>
        <v>0</v>
      </c>
      <c r="CZ104" s="8">
        <f>IF(ISNA(VLOOKUP($I104,disall!$A$2:$CY$349,COLUMN(disall!CS103),FALSE)),-9999,VLOOKUP($I104,disall!$A$2:$CY$349,COLUMN(disall!CS103),FALSE))</f>
        <v>0</v>
      </c>
      <c r="DA104" s="8">
        <f>IF(ISNA(VLOOKUP($I104,disall!$A$2:$CY$349,COLUMN(disall!CT103),FALSE)),-9999,VLOOKUP($I104,disall!$A$2:$CY$349,COLUMN(disall!CT103),FALSE))</f>
        <v>0</v>
      </c>
      <c r="DB104" s="8">
        <f>IF(ISNA(VLOOKUP($I104,disall!$A$2:$CY$349,COLUMN(disall!CU103),FALSE)),-9999,VLOOKUP($I104,disall!$A$2:$CY$349,COLUMN(disall!CU103),FALSE))</f>
        <v>0</v>
      </c>
      <c r="DC104" s="8">
        <f>IF(ISNA(VLOOKUP($I104,disall!$A$2:$CY$349,COLUMN(disall!CV103),FALSE)),-9999,VLOOKUP($I104,disall!$A$2:$CY$349,COLUMN(disall!CV103),FALSE))</f>
        <v>0</v>
      </c>
      <c r="DD104" s="8">
        <f>IF(ISNA(VLOOKUP($I104,disall!$A$2:$CY$349,COLUMN(disall!CW103),FALSE)),-9999,VLOOKUP($I104,disall!$A$2:$CY$349,COLUMN(disall!CW103),FALSE))</f>
        <v>0</v>
      </c>
      <c r="DE104" s="8">
        <f>IF(ISNA(VLOOKUP($I104,disall!$A$2:$CY$349,COLUMN(disall!CX103),FALSE)),-9999,VLOOKUP($I104,disall!$A$2:$CY$349,COLUMN(disall!CX103),FALSE))</f>
        <v>0</v>
      </c>
      <c r="DF104" s="8">
        <f>IF(ISNA(VLOOKUP($I104,disall!$A$2:$CY$349,COLUMN(disall!CY103),FALSE)),-9999,VLOOKUP($I104,disall!$A$2:$CY$349,COLUMN(disall!CY103),FALSE))</f>
        <v>0</v>
      </c>
    </row>
    <row r="105" spans="1:110" x14ac:dyDescent="0.25">
      <c r="A105">
        <v>333</v>
      </c>
      <c r="B105" t="s">
        <v>8</v>
      </c>
      <c r="C105" t="s">
        <v>472</v>
      </c>
      <c r="D105" t="s">
        <v>120</v>
      </c>
      <c r="E105" t="s">
        <v>631</v>
      </c>
      <c r="F105" t="s">
        <v>632</v>
      </c>
      <c r="G105" t="s">
        <v>633</v>
      </c>
      <c r="H105">
        <v>1713</v>
      </c>
      <c r="I105">
        <f>IF(ISNA(VLOOKUP(H105,disall!$D$2:$L$349,1,FALSE)),H105,VLOOKUP(H105,disall!$D$2:$L$349,1,FALSE))</f>
        <v>1713</v>
      </c>
      <c r="J105">
        <f>IF(ISNA(VLOOKUP(H105,disall!$D$2:$L$349,1,FALSE)),"NA",VLOOKUP(H105,disall!$D$2:$L$349,2,FALSE))</f>
        <v>1713</v>
      </c>
      <c r="K105" t="str">
        <f>IF(ISNA(VLOOKUP(I105,disall!$A$2:$L$349,3,FALSE)),F105,VLOOKUP(I105,disall!$A$2:$L$349,3,FALSE))</f>
        <v>Ganganagar</v>
      </c>
      <c r="L105" t="str">
        <f>IF(ISNA(VLOOKUP(I105,disall!$A$2:$L$349,12,FALSE)),"NA",VLOOKUP(I105,disall!$A$2:$L$349,12,FALSE))</f>
        <v>Gangangar</v>
      </c>
      <c r="M105">
        <f>IF(ISNA(VLOOKUP(I105,disall!$A$2:$M$349,6,FALSE)),"NA",VLOOKUP(I105,disall!$A$2:$M$349,6,FALSE))</f>
        <v>17</v>
      </c>
      <c r="N105">
        <f>IF(ISNA(VLOOKUP(I105,disall!$A$2:$M$349,7,FALSE)),"NA",VLOOKUP(I105,disall!$A$2:$M$349,7,FALSE))</f>
        <v>2.2045680000000001</v>
      </c>
      <c r="O105">
        <f>IF(ISNA(VLOOKUP(I105,disall!$A$2:$M$349,8,FALSE)),"NA",VLOOKUP(I105,disall!$A$2:$M$349,8,FALSE))</f>
        <v>9.3686360000000004</v>
      </c>
      <c r="P105" t="str">
        <f>IF(ISNA(VLOOKUP(I105,disall!$A$2:$M$349,9,FALSE)),"NA",VLOOKUP(I105,disall!$A$2:$M$349,9,FALSE))</f>
        <v>POLY</v>
      </c>
      <c r="Q105">
        <f>IF(ISNA(VLOOKUP(I105,disall!$A$2:$M$349,10,FALSE)),"NA",VLOOKUP(I105,disall!$A$2:$M$349,10,FALSE))</f>
        <v>356201300</v>
      </c>
      <c r="R105" t="str">
        <f>IF(ISNA(VLOOKUP(I105,disall!$A$2:$M$349,11,FALSE)),"NA",VLOOKUP(I105,disall!$A$2:$M$349,11,FALSE))</f>
        <v>Rajasthan</v>
      </c>
      <c r="S105" t="str">
        <f>IF(ISNA(VLOOKUP(I105,disall!$A$2:$M$349,12,FALSE)),"NA",VLOOKUP(I105,disall!$A$2:$M$349,12,FALSE))</f>
        <v>Gangangar</v>
      </c>
      <c r="T105">
        <f>IF(ISNA(VLOOKUP(I105,disall!$A$2:$M$349,13,FALSE)),"NA",VLOOKUP(I105,disall!$A$2:$M$349,13,FALSE))</f>
        <v>232</v>
      </c>
      <c r="U105" s="8">
        <f>IF(ISNA(VLOOKUP($I105,disall!$A$2:$CY$349,COLUMN(disall!N104),FALSE)),-9999,VLOOKUP($I105,disall!$A$2:$CY$349,COLUMN(disall!N104),FALSE))</f>
        <v>0</v>
      </c>
      <c r="V105" s="8">
        <f>IF(ISNA(VLOOKUP($I105,disall!$A$2:$CY$349,COLUMN(disall!O104),FALSE)),-9999,VLOOKUP($I105,disall!$A$2:$CY$349,COLUMN(disall!O104),FALSE))</f>
        <v>0</v>
      </c>
      <c r="W105" s="8">
        <f>IF(ISNA(VLOOKUP($I105,disall!$A$2:$CY$349,COLUMN(disall!P104),FALSE)),-9999,VLOOKUP($I105,disall!$A$2:$CY$349,COLUMN(disall!P104),FALSE))</f>
        <v>0</v>
      </c>
      <c r="X105" s="8">
        <f>IF(ISNA(VLOOKUP($I105,disall!$A$2:$CY$349,COLUMN(disall!Q104),FALSE)),-9999,VLOOKUP($I105,disall!$A$2:$CY$349,COLUMN(disall!Q104),FALSE))</f>
        <v>0</v>
      </c>
      <c r="Y105" s="8">
        <f>IF(ISNA(VLOOKUP($I105,disall!$A$2:$CY$349,COLUMN(disall!R104),FALSE)),-9999,VLOOKUP($I105,disall!$A$2:$CY$349,COLUMN(disall!R104),FALSE))</f>
        <v>0</v>
      </c>
      <c r="Z105" s="8">
        <f>IF(ISNA(VLOOKUP($I105,disall!$A$2:$CY$349,COLUMN(disall!S104),FALSE)),-9999,VLOOKUP($I105,disall!$A$2:$CY$349,COLUMN(disall!S104),FALSE))</f>
        <v>0</v>
      </c>
      <c r="AA105" s="8">
        <f>IF(ISNA(VLOOKUP($I105,disall!$A$2:$CY$349,COLUMN(disall!T104),FALSE)),-9999,VLOOKUP($I105,disall!$A$2:$CY$349,COLUMN(disall!T104),FALSE))</f>
        <v>0</v>
      </c>
      <c r="AB105" s="8">
        <f>IF(ISNA(VLOOKUP($I105,disall!$A$2:$CY$349,COLUMN(disall!U104),FALSE)),-9999,VLOOKUP($I105,disall!$A$2:$CY$349,COLUMN(disall!U104),FALSE))</f>
        <v>0</v>
      </c>
      <c r="AC105" s="8">
        <f>IF(ISNA(VLOOKUP($I105,disall!$A$2:$CY$349,COLUMN(disall!V104),FALSE)),-9999,VLOOKUP($I105,disall!$A$2:$CY$349,COLUMN(disall!V104),FALSE))</f>
        <v>0</v>
      </c>
      <c r="AD105" s="8">
        <f>IF(ISNA(VLOOKUP($I105,disall!$A$2:$CY$349,COLUMN(disall!W104),FALSE)),-9999,VLOOKUP($I105,disall!$A$2:$CY$349,COLUMN(disall!W104),FALSE))</f>
        <v>0</v>
      </c>
      <c r="AE105" s="8">
        <f>IF(ISNA(VLOOKUP($I105,disall!$A$2:$CY$349,COLUMN(disall!X104),FALSE)),-9999,VLOOKUP($I105,disall!$A$2:$CY$349,COLUMN(disall!X104),FALSE))</f>
        <v>0</v>
      </c>
      <c r="AF105" s="8">
        <f>IF(ISNA(VLOOKUP($I105,disall!$A$2:$CY$349,COLUMN(disall!Y104),FALSE)),-9999,VLOOKUP($I105,disall!$A$2:$CY$349,COLUMN(disall!Y104),FALSE))</f>
        <v>0</v>
      </c>
      <c r="AG105" s="8">
        <f>IF(ISNA(VLOOKUP($I105,disall!$A$2:$CY$349,COLUMN(disall!Z104),FALSE)),-9999,VLOOKUP($I105,disall!$A$2:$CY$349,COLUMN(disall!Z104),FALSE))</f>
        <v>0</v>
      </c>
      <c r="AH105" s="8">
        <f>IF(ISNA(VLOOKUP($I105,disall!$A$2:$CY$349,COLUMN(disall!AA104),FALSE)),-9999,VLOOKUP($I105,disall!$A$2:$CY$349,COLUMN(disall!AA104),FALSE))</f>
        <v>0</v>
      </c>
      <c r="AI105" s="8">
        <f>IF(ISNA(VLOOKUP($I105,disall!$A$2:$CY$349,COLUMN(disall!AB104),FALSE)),-9999,VLOOKUP($I105,disall!$A$2:$CY$349,COLUMN(disall!AB104),FALSE))</f>
        <v>0</v>
      </c>
      <c r="AJ105" s="8">
        <f>IF(ISNA(VLOOKUP($I105,disall!$A$2:$CY$349,COLUMN(disall!AC104),FALSE)),-9999,VLOOKUP($I105,disall!$A$2:$CY$349,COLUMN(disall!AC104),FALSE))</f>
        <v>0</v>
      </c>
      <c r="AK105" s="8">
        <f>IF(ISNA(VLOOKUP($I105,disall!$A$2:$CY$349,COLUMN(disall!AD104),FALSE)),-9999,VLOOKUP($I105,disall!$A$2:$CY$349,COLUMN(disall!AD104),FALSE))</f>
        <v>0</v>
      </c>
      <c r="AL105" s="8">
        <f>IF(ISNA(VLOOKUP($I105,disall!$A$2:$CY$349,COLUMN(disall!AE104),FALSE)),-9999,VLOOKUP($I105,disall!$A$2:$CY$349,COLUMN(disall!AE104),FALSE))</f>
        <v>0</v>
      </c>
      <c r="AM105" s="8">
        <f>IF(ISNA(VLOOKUP($I105,disall!$A$2:$CY$349,COLUMN(disall!AF104),FALSE)),-9999,VLOOKUP($I105,disall!$A$2:$CY$349,COLUMN(disall!AF104),FALSE))</f>
        <v>0</v>
      </c>
      <c r="AN105" s="8">
        <f>IF(ISNA(VLOOKUP($I105,disall!$A$2:$CY$349,COLUMN(disall!AG104),FALSE)),-9999,VLOOKUP($I105,disall!$A$2:$CY$349,COLUMN(disall!AG104),FALSE))</f>
        <v>0</v>
      </c>
      <c r="AO105" s="8">
        <f>IF(ISNA(VLOOKUP($I105,disall!$A$2:$CY$349,COLUMN(disall!AH104),FALSE)),-9999,VLOOKUP($I105,disall!$A$2:$CY$349,COLUMN(disall!AH104),FALSE))</f>
        <v>0</v>
      </c>
      <c r="AP105" s="8">
        <f>IF(ISNA(VLOOKUP($I105,disall!$A$2:$CY$349,COLUMN(disall!AI104),FALSE)),-9999,VLOOKUP($I105,disall!$A$2:$CY$349,COLUMN(disall!AI104),FALSE))</f>
        <v>0</v>
      </c>
      <c r="AQ105" s="8">
        <f>IF(ISNA(VLOOKUP($I105,disall!$A$2:$CY$349,COLUMN(disall!AJ104),FALSE)),-9999,VLOOKUP($I105,disall!$A$2:$CY$349,COLUMN(disall!AJ104),FALSE))</f>
        <v>0</v>
      </c>
      <c r="AR105" s="8">
        <f>IF(ISNA(VLOOKUP($I105,disall!$A$2:$CY$349,COLUMN(disall!AK104),FALSE)),-9999,VLOOKUP($I105,disall!$A$2:$CY$349,COLUMN(disall!AK104),FALSE))</f>
        <v>0</v>
      </c>
      <c r="AS105" s="8">
        <f>IF(ISNA(VLOOKUP($I105,disall!$A$2:$CY$349,COLUMN(disall!AL104),FALSE)),-9999,VLOOKUP($I105,disall!$A$2:$CY$349,COLUMN(disall!AL104),FALSE))</f>
        <v>0</v>
      </c>
      <c r="AT105" s="8">
        <f>IF(ISNA(VLOOKUP($I105,disall!$A$2:$CY$349,COLUMN(disall!AM104),FALSE)),-9999,VLOOKUP($I105,disall!$A$2:$CY$349,COLUMN(disall!AM104),FALSE))</f>
        <v>0</v>
      </c>
      <c r="AU105" s="8">
        <f>IF(ISNA(VLOOKUP($I105,disall!$A$2:$CY$349,COLUMN(disall!AN104),FALSE)),-9999,VLOOKUP($I105,disall!$A$2:$CY$349,COLUMN(disall!AN104),FALSE))</f>
        <v>0</v>
      </c>
      <c r="AV105" s="8">
        <f>IF(ISNA(VLOOKUP($I105,disall!$A$2:$CY$349,COLUMN(disall!AO104),FALSE)),-9999,VLOOKUP($I105,disall!$A$2:$CY$349,COLUMN(disall!AO104),FALSE))</f>
        <v>0</v>
      </c>
      <c r="AW105" s="8">
        <f>IF(ISNA(VLOOKUP($I105,disall!$A$2:$CY$349,COLUMN(disall!AP104),FALSE)),-9999,VLOOKUP($I105,disall!$A$2:$CY$349,COLUMN(disall!AP104),FALSE))</f>
        <v>0</v>
      </c>
      <c r="AX105" s="8">
        <f>IF(ISNA(VLOOKUP($I105,disall!$A$2:$CY$349,COLUMN(disall!AQ104),FALSE)),-9999,VLOOKUP($I105,disall!$A$2:$CY$349,COLUMN(disall!AQ104),FALSE))</f>
        <v>0</v>
      </c>
      <c r="AY105" s="8">
        <f>IF(ISNA(VLOOKUP($I105,disall!$A$2:$CY$349,COLUMN(disall!AR104),FALSE)),-9999,VLOOKUP($I105,disall!$A$2:$CY$349,COLUMN(disall!AR104),FALSE))</f>
        <v>0</v>
      </c>
      <c r="AZ105" s="8">
        <f>IF(ISNA(VLOOKUP($I105,disall!$A$2:$CY$349,COLUMN(disall!AS104),FALSE)),-9999,VLOOKUP($I105,disall!$A$2:$CY$349,COLUMN(disall!AS104),FALSE))</f>
        <v>0</v>
      </c>
      <c r="BA105" s="8">
        <f>IF(ISNA(VLOOKUP($I105,disall!$A$2:$CY$349,COLUMN(disall!AT104),FALSE)),-9999,VLOOKUP($I105,disall!$A$2:$CY$349,COLUMN(disall!AT104),FALSE))</f>
        <v>0</v>
      </c>
      <c r="BB105" s="8">
        <f>IF(ISNA(VLOOKUP($I105,disall!$A$2:$CY$349,COLUMN(disall!AU104),FALSE)),-9999,VLOOKUP($I105,disall!$A$2:$CY$349,COLUMN(disall!AU104),FALSE))</f>
        <v>0</v>
      </c>
      <c r="BC105" s="8">
        <f>IF(ISNA(VLOOKUP($I105,disall!$A$2:$CY$349,COLUMN(disall!AV104),FALSE)),-9999,VLOOKUP($I105,disall!$A$2:$CY$349,COLUMN(disall!AV104),FALSE))</f>
        <v>0</v>
      </c>
      <c r="BD105" s="8">
        <f>IF(ISNA(VLOOKUP($I105,disall!$A$2:$CY$349,COLUMN(disall!AW104),FALSE)),-9999,VLOOKUP($I105,disall!$A$2:$CY$349,COLUMN(disall!AW104),FALSE))</f>
        <v>0</v>
      </c>
      <c r="BE105" s="8">
        <f>IF(ISNA(VLOOKUP($I105,disall!$A$2:$CY$349,COLUMN(disall!AX104),FALSE)),-9999,VLOOKUP($I105,disall!$A$2:$CY$349,COLUMN(disall!AX104),FALSE))</f>
        <v>3.5</v>
      </c>
      <c r="BF105" s="8">
        <f>IF(ISNA(VLOOKUP($I105,disall!$A$2:$CY$349,COLUMN(disall!AY104),FALSE)),-9999,VLOOKUP($I105,disall!$A$2:$CY$349,COLUMN(disall!AY104),FALSE))</f>
        <v>2.2000000000000002</v>
      </c>
      <c r="BG105" s="8">
        <f>IF(ISNA(VLOOKUP($I105,disall!$A$2:$CY$349,COLUMN(disall!AZ104),FALSE)),-9999,VLOOKUP($I105,disall!$A$2:$CY$349,COLUMN(disall!AZ104),FALSE))</f>
        <v>628.57000000000005</v>
      </c>
      <c r="BH105" s="8">
        <f>IF(ISNA(VLOOKUP($I105,disall!$A$2:$CY$349,COLUMN(disall!BA104),FALSE)),-9999,VLOOKUP($I105,disall!$A$2:$CY$349,COLUMN(disall!BA104),FALSE))</f>
        <v>2.7</v>
      </c>
      <c r="BI105" s="8">
        <f>IF(ISNA(VLOOKUP($I105,disall!$A$2:$CY$349,COLUMN(disall!BB104),FALSE)),-9999,VLOOKUP($I105,disall!$A$2:$CY$349,COLUMN(disall!BB104),FALSE))</f>
        <v>0.9</v>
      </c>
      <c r="BJ105" s="8">
        <f>IF(ISNA(VLOOKUP($I105,disall!$A$2:$CY$349,COLUMN(disall!BC104),FALSE)),-9999,VLOOKUP($I105,disall!$A$2:$CY$349,COLUMN(disall!BC104),FALSE))</f>
        <v>333.33</v>
      </c>
      <c r="BK105" s="8">
        <f>IF(ISNA(VLOOKUP($I105,disall!$A$2:$CY$349,COLUMN(disall!BD104),FALSE)),-9999,VLOOKUP($I105,disall!$A$2:$CY$349,COLUMN(disall!BD104),FALSE))</f>
        <v>1.9</v>
      </c>
      <c r="BL105" s="8">
        <f>IF(ISNA(VLOOKUP($I105,disall!$A$2:$CY$349,COLUMN(disall!BE104),FALSE)),-9999,VLOOKUP($I105,disall!$A$2:$CY$349,COLUMN(disall!BE104),FALSE))</f>
        <v>1.5</v>
      </c>
      <c r="BM105" s="8">
        <f>IF(ISNA(VLOOKUP($I105,disall!$A$2:$CY$349,COLUMN(disall!BF104),FALSE)),-9999,VLOOKUP($I105,disall!$A$2:$CY$349,COLUMN(disall!BF104),FALSE))</f>
        <v>789.47</v>
      </c>
      <c r="BN105" s="8">
        <f>IF(ISNA(VLOOKUP($I105,disall!$A$2:$CY$349,COLUMN(disall!BG104),FALSE)),-9999,VLOOKUP($I105,disall!$A$2:$CY$349,COLUMN(disall!BG104),FALSE))</f>
        <v>1.5</v>
      </c>
      <c r="BO105" s="8">
        <f>IF(ISNA(VLOOKUP($I105,disall!$A$2:$CY$349,COLUMN(disall!BH104),FALSE)),-9999,VLOOKUP($I105,disall!$A$2:$CY$349,COLUMN(disall!BH104),FALSE))</f>
        <v>1.5</v>
      </c>
      <c r="BP105" s="8">
        <f>IF(ISNA(VLOOKUP($I105,disall!$A$2:$CY$349,COLUMN(disall!BI104),FALSE)),-9999,VLOOKUP($I105,disall!$A$2:$CY$349,COLUMN(disall!BI104),FALSE))</f>
        <v>1000</v>
      </c>
      <c r="BQ105" s="8">
        <f>IF(ISNA(VLOOKUP($I105,disall!$A$2:$CY$349,COLUMN(disall!BJ104),FALSE)),-9999,VLOOKUP($I105,disall!$A$2:$CY$349,COLUMN(disall!BJ104),FALSE))</f>
        <v>1.7</v>
      </c>
      <c r="BR105" s="8">
        <f>IF(ISNA(VLOOKUP($I105,disall!$A$2:$CY$349,COLUMN(disall!BK104),FALSE)),-9999,VLOOKUP($I105,disall!$A$2:$CY$349,COLUMN(disall!BK104),FALSE))</f>
        <v>1</v>
      </c>
      <c r="BS105" s="8">
        <f>IF(ISNA(VLOOKUP($I105,disall!$A$2:$CY$349,COLUMN(disall!BL104),FALSE)),-9999,VLOOKUP($I105,disall!$A$2:$CY$349,COLUMN(disall!BL104),FALSE))</f>
        <v>588.24</v>
      </c>
      <c r="BT105" s="8">
        <f>IF(ISNA(VLOOKUP($I105,disall!$A$2:$CY$349,COLUMN(disall!BM104),FALSE)),-9999,VLOOKUP($I105,disall!$A$2:$CY$349,COLUMN(disall!BM104),FALSE))</f>
        <v>1.7</v>
      </c>
      <c r="BU105" s="8">
        <f>IF(ISNA(VLOOKUP($I105,disall!$A$2:$CY$349,COLUMN(disall!BN104),FALSE)),-9999,VLOOKUP($I105,disall!$A$2:$CY$349,COLUMN(disall!BN104),FALSE))</f>
        <v>1.6</v>
      </c>
      <c r="BV105" s="8">
        <f>IF(ISNA(VLOOKUP($I105,disall!$A$2:$CY$349,COLUMN(disall!BO104),FALSE)),-9999,VLOOKUP($I105,disall!$A$2:$CY$349,COLUMN(disall!BO104),FALSE))</f>
        <v>941.18</v>
      </c>
      <c r="BW105" s="8">
        <f>IF(ISNA(VLOOKUP($I105,disall!$A$2:$CY$349,COLUMN(disall!BP104),FALSE)),-9999,VLOOKUP($I105,disall!$A$2:$CY$349,COLUMN(disall!BP104),FALSE))</f>
        <v>15.5</v>
      </c>
      <c r="BX105" s="8">
        <f>IF(ISNA(VLOOKUP($I105,disall!$A$2:$CY$349,COLUMN(disall!BQ104),FALSE)),-9999,VLOOKUP($I105,disall!$A$2:$CY$349,COLUMN(disall!BQ104),FALSE))</f>
        <v>10.6</v>
      </c>
      <c r="BY105" s="8">
        <f>IF(ISNA(VLOOKUP($I105,disall!$A$2:$CY$349,COLUMN(disall!BR104),FALSE)),-9999,VLOOKUP($I105,disall!$A$2:$CY$349,COLUMN(disall!BR104),FALSE))</f>
        <v>683.87</v>
      </c>
      <c r="BZ105" s="8">
        <f>IF(ISNA(VLOOKUP($I105,disall!$A$2:$CY$349,COLUMN(disall!BS104),FALSE)),-9999,VLOOKUP($I105,disall!$A$2:$CY$349,COLUMN(disall!BS104),FALSE))</f>
        <v>36.6</v>
      </c>
      <c r="CA105" s="8">
        <f>IF(ISNA(VLOOKUP($I105,disall!$A$2:$CY$349,COLUMN(disall!BT104),FALSE)),-9999,VLOOKUP($I105,disall!$A$2:$CY$349,COLUMN(disall!BT104),FALSE))</f>
        <v>31.3</v>
      </c>
      <c r="CB105" s="8">
        <f>IF(ISNA(VLOOKUP($I105,disall!$A$2:$CY$349,COLUMN(disall!BU104),FALSE)),-9999,VLOOKUP($I105,disall!$A$2:$CY$349,COLUMN(disall!BU104),FALSE))</f>
        <v>855.19</v>
      </c>
      <c r="CC105" s="8">
        <f>IF(ISNA(VLOOKUP($I105,disall!$A$2:$CY$349,COLUMN(disall!BV104),FALSE)),-9999,VLOOKUP($I105,disall!$A$2:$CY$349,COLUMN(disall!BV104),FALSE))</f>
        <v>30</v>
      </c>
      <c r="CD105" s="8">
        <f>IF(ISNA(VLOOKUP($I105,disall!$A$2:$CY$349,COLUMN(disall!BW104),FALSE)),-9999,VLOOKUP($I105,disall!$A$2:$CY$349,COLUMN(disall!BW104),FALSE))</f>
        <v>23</v>
      </c>
      <c r="CE105" s="8">
        <f>IF(ISNA(VLOOKUP($I105,disall!$A$2:$CY$349,COLUMN(disall!BX104),FALSE)),-9999,VLOOKUP($I105,disall!$A$2:$CY$349,COLUMN(disall!BX104),FALSE))</f>
        <v>766.67</v>
      </c>
      <c r="CF105" s="8">
        <f>IF(ISNA(VLOOKUP($I105,disall!$A$2:$CY$349,COLUMN(disall!BY104),FALSE)),-9999,VLOOKUP($I105,disall!$A$2:$CY$349,COLUMN(disall!BY104),FALSE))</f>
        <v>45</v>
      </c>
      <c r="CG105" s="8">
        <f>IF(ISNA(VLOOKUP($I105,disall!$A$2:$CY$349,COLUMN(disall!BZ104),FALSE)),-9999,VLOOKUP($I105,disall!$A$2:$CY$349,COLUMN(disall!BZ104),FALSE))</f>
        <v>6</v>
      </c>
      <c r="CH105" s="8">
        <f>IF(ISNA(VLOOKUP($I105,disall!$A$2:$CY$349,COLUMN(disall!CA104),FALSE)),-9999,VLOOKUP($I105,disall!$A$2:$CY$349,COLUMN(disall!CA104),FALSE))</f>
        <v>133.33000000000001</v>
      </c>
      <c r="CI105" s="8">
        <f>IF(ISNA(VLOOKUP($I105,disall!$A$2:$CY$349,COLUMN(disall!CB104),FALSE)),-9999,VLOOKUP($I105,disall!$A$2:$CY$349,COLUMN(disall!CB104),FALSE))</f>
        <v>15.7</v>
      </c>
      <c r="CJ105" s="8">
        <f>IF(ISNA(VLOOKUP($I105,disall!$A$2:$CY$349,COLUMN(disall!CC104),FALSE)),-9999,VLOOKUP($I105,disall!$A$2:$CY$349,COLUMN(disall!CC104),FALSE))</f>
        <v>19.5</v>
      </c>
      <c r="CK105" s="8">
        <f>IF(ISNA(VLOOKUP($I105,disall!$A$2:$CY$349,COLUMN(disall!CD104),FALSE)),-9999,VLOOKUP($I105,disall!$A$2:$CY$349,COLUMN(disall!CD104),FALSE))</f>
        <v>1242.04</v>
      </c>
      <c r="CL105" s="8">
        <f>IF(ISNA(VLOOKUP($I105,disall!$A$2:$CY$349,COLUMN(disall!CE104),FALSE)),-9999,VLOOKUP($I105,disall!$A$2:$CY$349,COLUMN(disall!CE104),FALSE))</f>
        <v>12.5</v>
      </c>
      <c r="CM105" s="8">
        <f>IF(ISNA(VLOOKUP($I105,disall!$A$2:$CY$349,COLUMN(disall!CF104),FALSE)),-9999,VLOOKUP($I105,disall!$A$2:$CY$349,COLUMN(disall!CF104),FALSE))</f>
        <v>19.3</v>
      </c>
      <c r="CN105" s="8">
        <f>IF(ISNA(VLOOKUP($I105,disall!$A$2:$CY$349,COLUMN(disall!CG104),FALSE)),-9999,VLOOKUP($I105,disall!$A$2:$CY$349,COLUMN(disall!CG104),FALSE))</f>
        <v>1544</v>
      </c>
      <c r="CO105" s="8">
        <f>IF(ISNA(VLOOKUP($I105,disall!$A$2:$CY$349,COLUMN(disall!CH104),FALSE)),-9999,VLOOKUP($I105,disall!$A$2:$CY$349,COLUMN(disall!CH104),FALSE))</f>
        <v>7.21</v>
      </c>
      <c r="CP105" s="8">
        <f>IF(ISNA(VLOOKUP($I105,disall!$A$2:$CY$349,COLUMN(disall!CI104),FALSE)),-9999,VLOOKUP($I105,disall!$A$2:$CY$349,COLUMN(disall!CI104),FALSE))</f>
        <v>10.45</v>
      </c>
      <c r="CQ105" s="8">
        <f>IF(ISNA(VLOOKUP($I105,disall!$A$2:$CY$349,COLUMN(disall!CJ104),FALSE)),-9999,VLOOKUP($I105,disall!$A$2:$CY$349,COLUMN(disall!CJ104),FALSE))</f>
        <v>1449.38</v>
      </c>
      <c r="CR105" s="8">
        <f>IF(ISNA(VLOOKUP($I105,disall!$A$2:$CY$349,COLUMN(disall!CK104),FALSE)),-9999,VLOOKUP($I105,disall!$A$2:$CY$349,COLUMN(disall!CK104),FALSE))</f>
        <v>14.05</v>
      </c>
      <c r="CS105" s="8">
        <f>IF(ISNA(VLOOKUP($I105,disall!$A$2:$CY$349,COLUMN(disall!CL104),FALSE)),-9999,VLOOKUP($I105,disall!$A$2:$CY$349,COLUMN(disall!CL104),FALSE))</f>
        <v>17.11</v>
      </c>
      <c r="CT105" s="8">
        <f>IF(ISNA(VLOOKUP($I105,disall!$A$2:$CY$349,COLUMN(disall!CM104),FALSE)),-9999,VLOOKUP($I105,disall!$A$2:$CY$349,COLUMN(disall!CM104),FALSE))</f>
        <v>1217.79</v>
      </c>
      <c r="CU105" s="8">
        <f>IF(ISNA(VLOOKUP($I105,disall!$A$2:$CY$349,COLUMN(disall!CN104),FALSE)),-9999,VLOOKUP($I105,disall!$A$2:$CY$349,COLUMN(disall!CN104),FALSE))</f>
        <v>6.59</v>
      </c>
      <c r="CV105" s="8">
        <f>IF(ISNA(VLOOKUP($I105,disall!$A$2:$CY$349,COLUMN(disall!CO104),FALSE)),-9999,VLOOKUP($I105,disall!$A$2:$CY$349,COLUMN(disall!CO104),FALSE))</f>
        <v>9.65</v>
      </c>
      <c r="CW105" s="8">
        <f>IF(ISNA(VLOOKUP($I105,disall!$A$2:$CY$349,COLUMN(disall!CP104),FALSE)),-9999,VLOOKUP($I105,disall!$A$2:$CY$349,COLUMN(disall!CP104),FALSE))</f>
        <v>1464.34</v>
      </c>
      <c r="CX105" s="8">
        <f>IF(ISNA(VLOOKUP($I105,disall!$A$2:$CY$349,COLUMN(disall!CQ104),FALSE)),-9999,VLOOKUP($I105,disall!$A$2:$CY$349,COLUMN(disall!CQ104),FALSE))</f>
        <v>5.53</v>
      </c>
      <c r="CY105" s="8">
        <f>IF(ISNA(VLOOKUP($I105,disall!$A$2:$CY$349,COLUMN(disall!CR104),FALSE)),-9999,VLOOKUP($I105,disall!$A$2:$CY$349,COLUMN(disall!CR104),FALSE))</f>
        <v>7.51</v>
      </c>
      <c r="CZ105" s="8">
        <f>IF(ISNA(VLOOKUP($I105,disall!$A$2:$CY$349,COLUMN(disall!CS104),FALSE)),-9999,VLOOKUP($I105,disall!$A$2:$CY$349,COLUMN(disall!CS104),FALSE))</f>
        <v>1358.05</v>
      </c>
      <c r="DA105" s="8">
        <f>IF(ISNA(VLOOKUP($I105,disall!$A$2:$CY$349,COLUMN(disall!CT104),FALSE)),-9999,VLOOKUP($I105,disall!$A$2:$CY$349,COLUMN(disall!CT104),FALSE))</f>
        <v>4.12</v>
      </c>
      <c r="DB105" s="8">
        <f>IF(ISNA(VLOOKUP($I105,disall!$A$2:$CY$349,COLUMN(disall!CU104),FALSE)),-9999,VLOOKUP($I105,disall!$A$2:$CY$349,COLUMN(disall!CU104),FALSE))</f>
        <v>4.68</v>
      </c>
      <c r="DC105" s="8">
        <f>IF(ISNA(VLOOKUP($I105,disall!$A$2:$CY$349,COLUMN(disall!CV104),FALSE)),-9999,VLOOKUP($I105,disall!$A$2:$CY$349,COLUMN(disall!CV104),FALSE))</f>
        <v>1135.92</v>
      </c>
      <c r="DD105" s="8">
        <f>IF(ISNA(VLOOKUP($I105,disall!$A$2:$CY$349,COLUMN(disall!CW104),FALSE)),-9999,VLOOKUP($I105,disall!$A$2:$CY$349,COLUMN(disall!CW104),FALSE))</f>
        <v>0</v>
      </c>
      <c r="DE105" s="8">
        <f>IF(ISNA(VLOOKUP($I105,disall!$A$2:$CY$349,COLUMN(disall!CX104),FALSE)),-9999,VLOOKUP($I105,disall!$A$2:$CY$349,COLUMN(disall!CX104),FALSE))</f>
        <v>0</v>
      </c>
      <c r="DF105" s="8">
        <f>IF(ISNA(VLOOKUP($I105,disall!$A$2:$CY$349,COLUMN(disall!CY104),FALSE)),-9999,VLOOKUP($I105,disall!$A$2:$CY$349,COLUMN(disall!CY104),FALSE))</f>
        <v>0</v>
      </c>
    </row>
    <row r="106" spans="1:110" x14ac:dyDescent="0.25">
      <c r="A106">
        <v>334</v>
      </c>
      <c r="B106" t="s">
        <v>8</v>
      </c>
      <c r="C106" t="s">
        <v>472</v>
      </c>
      <c r="D106" t="s">
        <v>120</v>
      </c>
      <c r="E106" t="s">
        <v>634</v>
      </c>
      <c r="F106" t="s">
        <v>158</v>
      </c>
      <c r="G106" t="s">
        <v>635</v>
      </c>
      <c r="H106">
        <v>1714</v>
      </c>
      <c r="I106">
        <f>IF(ISNA(VLOOKUP(H106,disall!$D$2:$L$349,1,FALSE)),H106,VLOOKUP(H106,disall!$D$2:$L$349,1,FALSE))</f>
        <v>1714</v>
      </c>
      <c r="J106">
        <f>IF(ISNA(VLOOKUP(H106,disall!$D$2:$L$349,1,FALSE)),"NA",VLOOKUP(H106,disall!$D$2:$L$349,2,FALSE))</f>
        <v>1714</v>
      </c>
      <c r="K106" t="str">
        <f>IF(ISNA(VLOOKUP(I106,disall!$A$2:$L$349,3,FALSE)),F106,VLOOKUP(I106,disall!$A$2:$L$349,3,FALSE))</f>
        <v>Jaipur</v>
      </c>
      <c r="L106" t="str">
        <f>IF(ISNA(VLOOKUP(I106,disall!$A$2:$L$349,12,FALSE)),"NA",VLOOKUP(I106,disall!$A$2:$L$349,12,FALSE))</f>
        <v>Jaipur</v>
      </c>
      <c r="M106">
        <f>IF(ISNA(VLOOKUP(I106,disall!$A$2:$M$349,6,FALSE)),"NA",VLOOKUP(I106,disall!$A$2:$M$349,6,FALSE))</f>
        <v>17</v>
      </c>
      <c r="N106">
        <f>IF(ISNA(VLOOKUP(I106,disall!$A$2:$M$349,7,FALSE)),"NA",VLOOKUP(I106,disall!$A$2:$M$349,7,FALSE))</f>
        <v>1.2164280000000001</v>
      </c>
      <c r="O106">
        <f>IF(ISNA(VLOOKUP(I106,disall!$A$2:$M$349,8,FALSE)),"NA",VLOOKUP(I106,disall!$A$2:$M$349,8,FALSE))</f>
        <v>6.7550090000000003</v>
      </c>
      <c r="P106" t="str">
        <f>IF(ISNA(VLOOKUP(I106,disall!$A$2:$M$349,9,FALSE)),"NA",VLOOKUP(I106,disall!$A$2:$M$349,9,FALSE))</f>
        <v>POLY</v>
      </c>
      <c r="Q106">
        <f>IF(ISNA(VLOOKUP(I106,disall!$A$2:$M$349,10,FALSE)),"NA",VLOOKUP(I106,disall!$A$2:$M$349,10,FALSE))</f>
        <v>356201400</v>
      </c>
      <c r="R106" t="str">
        <f>IF(ISNA(VLOOKUP(I106,disall!$A$2:$M$349,11,FALSE)),"NA",VLOOKUP(I106,disall!$A$2:$M$349,11,FALSE))</f>
        <v>Rajasthan</v>
      </c>
      <c r="S106" t="str">
        <f>IF(ISNA(VLOOKUP(I106,disall!$A$2:$M$349,12,FALSE)),"NA",VLOOKUP(I106,disall!$A$2:$M$349,12,FALSE))</f>
        <v>Jaipur</v>
      </c>
      <c r="T106">
        <f>IF(ISNA(VLOOKUP(I106,disall!$A$2:$M$349,13,FALSE)),"NA",VLOOKUP(I106,disall!$A$2:$M$349,13,FALSE))</f>
        <v>233</v>
      </c>
      <c r="U106" s="8">
        <f>IF(ISNA(VLOOKUP($I106,disall!$A$2:$CY$349,COLUMN(disall!N105),FALSE)),-9999,VLOOKUP($I106,disall!$A$2:$CY$349,COLUMN(disall!N105),FALSE))</f>
        <v>24</v>
      </c>
      <c r="V106" s="8">
        <f>IF(ISNA(VLOOKUP($I106,disall!$A$2:$CY$349,COLUMN(disall!O105),FALSE)),-9999,VLOOKUP($I106,disall!$A$2:$CY$349,COLUMN(disall!O105),FALSE))</f>
        <v>6</v>
      </c>
      <c r="W106" s="8">
        <f>IF(ISNA(VLOOKUP($I106,disall!$A$2:$CY$349,COLUMN(disall!P105),FALSE)),-9999,VLOOKUP($I106,disall!$A$2:$CY$349,COLUMN(disall!P105),FALSE))</f>
        <v>250</v>
      </c>
      <c r="X106" s="8">
        <f>IF(ISNA(VLOOKUP($I106,disall!$A$2:$CY$349,COLUMN(disall!Q105),FALSE)),-9999,VLOOKUP($I106,disall!$A$2:$CY$349,COLUMN(disall!Q105),FALSE))</f>
        <v>28</v>
      </c>
      <c r="Y106" s="8">
        <f>IF(ISNA(VLOOKUP($I106,disall!$A$2:$CY$349,COLUMN(disall!R105),FALSE)),-9999,VLOOKUP($I106,disall!$A$2:$CY$349,COLUMN(disall!R105),FALSE))</f>
        <v>13</v>
      </c>
      <c r="Z106" s="8">
        <f>IF(ISNA(VLOOKUP($I106,disall!$A$2:$CY$349,COLUMN(disall!S105),FALSE)),-9999,VLOOKUP($I106,disall!$A$2:$CY$349,COLUMN(disall!S105),FALSE))</f>
        <v>464.29</v>
      </c>
      <c r="AA106" s="8">
        <f>IF(ISNA(VLOOKUP($I106,disall!$A$2:$CY$349,COLUMN(disall!T105),FALSE)),-9999,VLOOKUP($I106,disall!$A$2:$CY$349,COLUMN(disall!T105),FALSE))</f>
        <v>31.7</v>
      </c>
      <c r="AB106" s="8">
        <f>IF(ISNA(VLOOKUP($I106,disall!$A$2:$CY$349,COLUMN(disall!U105),FALSE)),-9999,VLOOKUP($I106,disall!$A$2:$CY$349,COLUMN(disall!U105),FALSE))</f>
        <v>4</v>
      </c>
      <c r="AC106" s="8">
        <f>IF(ISNA(VLOOKUP($I106,disall!$A$2:$CY$349,COLUMN(disall!V105),FALSE)),-9999,VLOOKUP($I106,disall!$A$2:$CY$349,COLUMN(disall!V105),FALSE))</f>
        <v>126.18</v>
      </c>
      <c r="AD106" s="8">
        <f>IF(ISNA(VLOOKUP($I106,disall!$A$2:$CY$349,COLUMN(disall!W105),FALSE)),-9999,VLOOKUP($I106,disall!$A$2:$CY$349,COLUMN(disall!W105),FALSE))</f>
        <v>27</v>
      </c>
      <c r="AE106" s="8">
        <f>IF(ISNA(VLOOKUP($I106,disall!$A$2:$CY$349,COLUMN(disall!X105),FALSE)),-9999,VLOOKUP($I106,disall!$A$2:$CY$349,COLUMN(disall!X105),FALSE))</f>
        <v>13</v>
      </c>
      <c r="AF106" s="8">
        <f>IF(ISNA(VLOOKUP($I106,disall!$A$2:$CY$349,COLUMN(disall!Y105),FALSE)),-9999,VLOOKUP($I106,disall!$A$2:$CY$349,COLUMN(disall!Y105),FALSE))</f>
        <v>481.48</v>
      </c>
      <c r="AG106" s="8">
        <f>IF(ISNA(VLOOKUP($I106,disall!$A$2:$CY$349,COLUMN(disall!Z105),FALSE)),-9999,VLOOKUP($I106,disall!$A$2:$CY$349,COLUMN(disall!Z105),FALSE))</f>
        <v>25</v>
      </c>
      <c r="AH106" s="8">
        <f>IF(ISNA(VLOOKUP($I106,disall!$A$2:$CY$349,COLUMN(disall!AA105),FALSE)),-9999,VLOOKUP($I106,disall!$A$2:$CY$349,COLUMN(disall!AA105),FALSE))</f>
        <v>16</v>
      </c>
      <c r="AI106" s="8">
        <f>IF(ISNA(VLOOKUP($I106,disall!$A$2:$CY$349,COLUMN(disall!AB105),FALSE)),-9999,VLOOKUP($I106,disall!$A$2:$CY$349,COLUMN(disall!AB105),FALSE))</f>
        <v>640</v>
      </c>
      <c r="AJ106" s="8">
        <f>IF(ISNA(VLOOKUP($I106,disall!$A$2:$CY$349,COLUMN(disall!AC105),FALSE)),-9999,VLOOKUP($I106,disall!$A$2:$CY$349,COLUMN(disall!AC105),FALSE))</f>
        <v>40</v>
      </c>
      <c r="AK106" s="8">
        <f>IF(ISNA(VLOOKUP($I106,disall!$A$2:$CY$349,COLUMN(disall!AD105),FALSE)),-9999,VLOOKUP($I106,disall!$A$2:$CY$349,COLUMN(disall!AD105),FALSE))</f>
        <v>28</v>
      </c>
      <c r="AL106" s="8">
        <f>IF(ISNA(VLOOKUP($I106,disall!$A$2:$CY$349,COLUMN(disall!AE105),FALSE)),-9999,VLOOKUP($I106,disall!$A$2:$CY$349,COLUMN(disall!AE105),FALSE))</f>
        <v>700</v>
      </c>
      <c r="AM106" s="8">
        <f>IF(ISNA(VLOOKUP($I106,disall!$A$2:$CY$349,COLUMN(disall!AF105),FALSE)),-9999,VLOOKUP($I106,disall!$A$2:$CY$349,COLUMN(disall!AF105),FALSE))</f>
        <v>39</v>
      </c>
      <c r="AN106" s="8">
        <f>IF(ISNA(VLOOKUP($I106,disall!$A$2:$CY$349,COLUMN(disall!AG105),FALSE)),-9999,VLOOKUP($I106,disall!$A$2:$CY$349,COLUMN(disall!AG105),FALSE))</f>
        <v>14</v>
      </c>
      <c r="AO106" s="8">
        <f>IF(ISNA(VLOOKUP($I106,disall!$A$2:$CY$349,COLUMN(disall!AH105),FALSE)),-9999,VLOOKUP($I106,disall!$A$2:$CY$349,COLUMN(disall!AH105),FALSE))</f>
        <v>358.97</v>
      </c>
      <c r="AP106" s="8">
        <f>IF(ISNA(VLOOKUP($I106,disall!$A$2:$CY$349,COLUMN(disall!AI105),FALSE)),-9999,VLOOKUP($I106,disall!$A$2:$CY$349,COLUMN(disall!AI105),FALSE))</f>
        <v>31</v>
      </c>
      <c r="AQ106" s="8">
        <f>IF(ISNA(VLOOKUP($I106,disall!$A$2:$CY$349,COLUMN(disall!AJ105),FALSE)),-9999,VLOOKUP($I106,disall!$A$2:$CY$349,COLUMN(disall!AJ105),FALSE))</f>
        <v>19</v>
      </c>
      <c r="AR106" s="8">
        <f>IF(ISNA(VLOOKUP($I106,disall!$A$2:$CY$349,COLUMN(disall!AK105),FALSE)),-9999,VLOOKUP($I106,disall!$A$2:$CY$349,COLUMN(disall!AK105),FALSE))</f>
        <v>612.9</v>
      </c>
      <c r="AS106" s="8">
        <f>IF(ISNA(VLOOKUP($I106,disall!$A$2:$CY$349,COLUMN(disall!AL105),FALSE)),-9999,VLOOKUP($I106,disall!$A$2:$CY$349,COLUMN(disall!AL105),FALSE))</f>
        <v>46</v>
      </c>
      <c r="AT106" s="8">
        <f>IF(ISNA(VLOOKUP($I106,disall!$A$2:$CY$349,COLUMN(disall!AM105),FALSE)),-9999,VLOOKUP($I106,disall!$A$2:$CY$349,COLUMN(disall!AM105),FALSE))</f>
        <v>25</v>
      </c>
      <c r="AU106" s="8">
        <f>IF(ISNA(VLOOKUP($I106,disall!$A$2:$CY$349,COLUMN(disall!AN105),FALSE)),-9999,VLOOKUP($I106,disall!$A$2:$CY$349,COLUMN(disall!AN105),FALSE))</f>
        <v>543.48</v>
      </c>
      <c r="AV106" s="8">
        <f>IF(ISNA(VLOOKUP($I106,disall!$A$2:$CY$349,COLUMN(disall!AO105),FALSE)),-9999,VLOOKUP($I106,disall!$A$2:$CY$349,COLUMN(disall!AO105),FALSE))</f>
        <v>41.2</v>
      </c>
      <c r="AW106" s="8">
        <f>IF(ISNA(VLOOKUP($I106,disall!$A$2:$CY$349,COLUMN(disall!AP105),FALSE)),-9999,VLOOKUP($I106,disall!$A$2:$CY$349,COLUMN(disall!AP105),FALSE))</f>
        <v>20.5</v>
      </c>
      <c r="AX106" s="8">
        <f>IF(ISNA(VLOOKUP($I106,disall!$A$2:$CY$349,COLUMN(disall!AQ105),FALSE)),-9999,VLOOKUP($I106,disall!$A$2:$CY$349,COLUMN(disall!AQ105),FALSE))</f>
        <v>497.57</v>
      </c>
      <c r="AY106" s="8">
        <f>IF(ISNA(VLOOKUP($I106,disall!$A$2:$CY$349,COLUMN(disall!AR105),FALSE)),-9999,VLOOKUP($I106,disall!$A$2:$CY$349,COLUMN(disall!AR105),FALSE))</f>
        <v>33.5</v>
      </c>
      <c r="AZ106" s="8">
        <f>IF(ISNA(VLOOKUP($I106,disall!$A$2:$CY$349,COLUMN(disall!AS105),FALSE)),-9999,VLOOKUP($I106,disall!$A$2:$CY$349,COLUMN(disall!AS105),FALSE))</f>
        <v>22</v>
      </c>
      <c r="BA106" s="8">
        <f>IF(ISNA(VLOOKUP($I106,disall!$A$2:$CY$349,COLUMN(disall!AT105),FALSE)),-9999,VLOOKUP($I106,disall!$A$2:$CY$349,COLUMN(disall!AT105),FALSE))</f>
        <v>656.72</v>
      </c>
      <c r="BB106" s="8">
        <f>IF(ISNA(VLOOKUP($I106,disall!$A$2:$CY$349,COLUMN(disall!AU105),FALSE)),-9999,VLOOKUP($I106,disall!$A$2:$CY$349,COLUMN(disall!AU105),FALSE))</f>
        <v>37.5</v>
      </c>
      <c r="BC106" s="8">
        <f>IF(ISNA(VLOOKUP($I106,disall!$A$2:$CY$349,COLUMN(disall!AV105),FALSE)),-9999,VLOOKUP($I106,disall!$A$2:$CY$349,COLUMN(disall!AV105),FALSE))</f>
        <v>29.9</v>
      </c>
      <c r="BD106" s="8">
        <f>IF(ISNA(VLOOKUP($I106,disall!$A$2:$CY$349,COLUMN(disall!AW105),FALSE)),-9999,VLOOKUP($I106,disall!$A$2:$CY$349,COLUMN(disall!AW105),FALSE))</f>
        <v>797.33</v>
      </c>
      <c r="BE106" s="8">
        <f>IF(ISNA(VLOOKUP($I106,disall!$A$2:$CY$349,COLUMN(disall!AX105),FALSE)),-9999,VLOOKUP($I106,disall!$A$2:$CY$349,COLUMN(disall!AX105),FALSE))</f>
        <v>63.4</v>
      </c>
      <c r="BF106" s="8">
        <f>IF(ISNA(VLOOKUP($I106,disall!$A$2:$CY$349,COLUMN(disall!AY105),FALSE)),-9999,VLOOKUP($I106,disall!$A$2:$CY$349,COLUMN(disall!AY105),FALSE))</f>
        <v>54.9</v>
      </c>
      <c r="BG106" s="8">
        <f>IF(ISNA(VLOOKUP($I106,disall!$A$2:$CY$349,COLUMN(disall!AZ105),FALSE)),-9999,VLOOKUP($I106,disall!$A$2:$CY$349,COLUMN(disall!AZ105),FALSE))</f>
        <v>865.93</v>
      </c>
      <c r="BH106" s="8">
        <f>IF(ISNA(VLOOKUP($I106,disall!$A$2:$CY$349,COLUMN(disall!BA105),FALSE)),-9999,VLOOKUP($I106,disall!$A$2:$CY$349,COLUMN(disall!BA105),FALSE))</f>
        <v>48.5</v>
      </c>
      <c r="BI106" s="8">
        <f>IF(ISNA(VLOOKUP($I106,disall!$A$2:$CY$349,COLUMN(disall!BB105),FALSE)),-9999,VLOOKUP($I106,disall!$A$2:$CY$349,COLUMN(disall!BB105),FALSE))</f>
        <v>21.9</v>
      </c>
      <c r="BJ106" s="8">
        <f>IF(ISNA(VLOOKUP($I106,disall!$A$2:$CY$349,COLUMN(disall!BC105),FALSE)),-9999,VLOOKUP($I106,disall!$A$2:$CY$349,COLUMN(disall!BC105),FALSE))</f>
        <v>451.55</v>
      </c>
      <c r="BK106" s="8">
        <f>IF(ISNA(VLOOKUP($I106,disall!$A$2:$CY$349,COLUMN(disall!BD105),FALSE)),-9999,VLOOKUP($I106,disall!$A$2:$CY$349,COLUMN(disall!BD105),FALSE))</f>
        <v>35.200000000000003</v>
      </c>
      <c r="BL106" s="8">
        <f>IF(ISNA(VLOOKUP($I106,disall!$A$2:$CY$349,COLUMN(disall!BE105),FALSE)),-9999,VLOOKUP($I106,disall!$A$2:$CY$349,COLUMN(disall!BE105),FALSE))</f>
        <v>37.799999999999997</v>
      </c>
      <c r="BM106" s="8">
        <f>IF(ISNA(VLOOKUP($I106,disall!$A$2:$CY$349,COLUMN(disall!BF105),FALSE)),-9999,VLOOKUP($I106,disall!$A$2:$CY$349,COLUMN(disall!BF105),FALSE))</f>
        <v>1073.8599999999999</v>
      </c>
      <c r="BN106" s="8">
        <f>IF(ISNA(VLOOKUP($I106,disall!$A$2:$CY$349,COLUMN(disall!BG105),FALSE)),-9999,VLOOKUP($I106,disall!$A$2:$CY$349,COLUMN(disall!BG105),FALSE))</f>
        <v>26.7</v>
      </c>
      <c r="BO106" s="8">
        <f>IF(ISNA(VLOOKUP($I106,disall!$A$2:$CY$349,COLUMN(disall!BH105),FALSE)),-9999,VLOOKUP($I106,disall!$A$2:$CY$349,COLUMN(disall!BH105),FALSE))</f>
        <v>36.4</v>
      </c>
      <c r="BP106" s="8">
        <f>IF(ISNA(VLOOKUP($I106,disall!$A$2:$CY$349,COLUMN(disall!BI105),FALSE)),-9999,VLOOKUP($I106,disall!$A$2:$CY$349,COLUMN(disall!BI105),FALSE))</f>
        <v>1363.3</v>
      </c>
      <c r="BQ106" s="8">
        <f>IF(ISNA(VLOOKUP($I106,disall!$A$2:$CY$349,COLUMN(disall!BJ105),FALSE)),-9999,VLOOKUP($I106,disall!$A$2:$CY$349,COLUMN(disall!BJ105),FALSE))</f>
        <v>30.9</v>
      </c>
      <c r="BR106" s="8">
        <f>IF(ISNA(VLOOKUP($I106,disall!$A$2:$CY$349,COLUMN(disall!BK105),FALSE)),-9999,VLOOKUP($I106,disall!$A$2:$CY$349,COLUMN(disall!BK105),FALSE))</f>
        <v>24.5</v>
      </c>
      <c r="BS106" s="8">
        <f>IF(ISNA(VLOOKUP($I106,disall!$A$2:$CY$349,COLUMN(disall!BL105),FALSE)),-9999,VLOOKUP($I106,disall!$A$2:$CY$349,COLUMN(disall!BL105),FALSE))</f>
        <v>792.88</v>
      </c>
      <c r="BT106" s="8">
        <f>IF(ISNA(VLOOKUP($I106,disall!$A$2:$CY$349,COLUMN(disall!BM105),FALSE)),-9999,VLOOKUP($I106,disall!$A$2:$CY$349,COLUMN(disall!BM105),FALSE))</f>
        <v>30.4</v>
      </c>
      <c r="BU106" s="8">
        <f>IF(ISNA(VLOOKUP($I106,disall!$A$2:$CY$349,COLUMN(disall!BN105),FALSE)),-9999,VLOOKUP($I106,disall!$A$2:$CY$349,COLUMN(disall!BN105),FALSE))</f>
        <v>40.1</v>
      </c>
      <c r="BV106" s="8">
        <f>IF(ISNA(VLOOKUP($I106,disall!$A$2:$CY$349,COLUMN(disall!BO105),FALSE)),-9999,VLOOKUP($I106,disall!$A$2:$CY$349,COLUMN(disall!BO105),FALSE))</f>
        <v>1319.08</v>
      </c>
      <c r="BW106" s="8">
        <f>IF(ISNA(VLOOKUP($I106,disall!$A$2:$CY$349,COLUMN(disall!BP105),FALSE)),-9999,VLOOKUP($I106,disall!$A$2:$CY$349,COLUMN(disall!BP105),FALSE))</f>
        <v>36.299999999999997</v>
      </c>
      <c r="BX106" s="8">
        <f>IF(ISNA(VLOOKUP($I106,disall!$A$2:$CY$349,COLUMN(disall!BQ105),FALSE)),-9999,VLOOKUP($I106,disall!$A$2:$CY$349,COLUMN(disall!BQ105),FALSE))</f>
        <v>22.1</v>
      </c>
      <c r="BY106" s="8">
        <f>IF(ISNA(VLOOKUP($I106,disall!$A$2:$CY$349,COLUMN(disall!BR105),FALSE)),-9999,VLOOKUP($I106,disall!$A$2:$CY$349,COLUMN(disall!BR105),FALSE))</f>
        <v>608.82000000000005</v>
      </c>
      <c r="BZ106" s="8">
        <f>IF(ISNA(VLOOKUP($I106,disall!$A$2:$CY$349,COLUMN(disall!BS105),FALSE)),-9999,VLOOKUP($I106,disall!$A$2:$CY$349,COLUMN(disall!BS105),FALSE))</f>
        <v>34.4</v>
      </c>
      <c r="CA106" s="8">
        <f>IF(ISNA(VLOOKUP($I106,disall!$A$2:$CY$349,COLUMN(disall!BT105),FALSE)),-9999,VLOOKUP($I106,disall!$A$2:$CY$349,COLUMN(disall!BT105),FALSE))</f>
        <v>13.6</v>
      </c>
      <c r="CB106" s="8">
        <f>IF(ISNA(VLOOKUP($I106,disall!$A$2:$CY$349,COLUMN(disall!BU105),FALSE)),-9999,VLOOKUP($I106,disall!$A$2:$CY$349,COLUMN(disall!BU105),FALSE))</f>
        <v>395.35</v>
      </c>
      <c r="CC106" s="8">
        <f>IF(ISNA(VLOOKUP($I106,disall!$A$2:$CY$349,COLUMN(disall!BV105),FALSE)),-9999,VLOOKUP($I106,disall!$A$2:$CY$349,COLUMN(disall!BV105),FALSE))</f>
        <v>22</v>
      </c>
      <c r="CD106" s="8">
        <f>IF(ISNA(VLOOKUP($I106,disall!$A$2:$CY$349,COLUMN(disall!BW105),FALSE)),-9999,VLOOKUP($I106,disall!$A$2:$CY$349,COLUMN(disall!BW105),FALSE))</f>
        <v>11</v>
      </c>
      <c r="CE106" s="8">
        <f>IF(ISNA(VLOOKUP($I106,disall!$A$2:$CY$349,COLUMN(disall!BX105),FALSE)),-9999,VLOOKUP($I106,disall!$A$2:$CY$349,COLUMN(disall!BX105),FALSE))</f>
        <v>500</v>
      </c>
      <c r="CF106" s="8">
        <f>IF(ISNA(VLOOKUP($I106,disall!$A$2:$CY$349,COLUMN(disall!BY105),FALSE)),-9999,VLOOKUP($I106,disall!$A$2:$CY$349,COLUMN(disall!BY105),FALSE))</f>
        <v>22</v>
      </c>
      <c r="CG106" s="8">
        <f>IF(ISNA(VLOOKUP($I106,disall!$A$2:$CY$349,COLUMN(disall!BZ105),FALSE)),-9999,VLOOKUP($I106,disall!$A$2:$CY$349,COLUMN(disall!BZ105),FALSE))</f>
        <v>9</v>
      </c>
      <c r="CH106" s="8">
        <f>IF(ISNA(VLOOKUP($I106,disall!$A$2:$CY$349,COLUMN(disall!CA105),FALSE)),-9999,VLOOKUP($I106,disall!$A$2:$CY$349,COLUMN(disall!CA105),FALSE))</f>
        <v>409.09</v>
      </c>
      <c r="CI106" s="8">
        <f>IF(ISNA(VLOOKUP($I106,disall!$A$2:$CY$349,COLUMN(disall!CB105),FALSE)),-9999,VLOOKUP($I106,disall!$A$2:$CY$349,COLUMN(disall!CB105),FALSE))</f>
        <v>28.9</v>
      </c>
      <c r="CJ106" s="8">
        <f>IF(ISNA(VLOOKUP($I106,disall!$A$2:$CY$349,COLUMN(disall!CC105),FALSE)),-9999,VLOOKUP($I106,disall!$A$2:$CY$349,COLUMN(disall!CC105),FALSE))</f>
        <v>23.6</v>
      </c>
      <c r="CK106" s="8">
        <f>IF(ISNA(VLOOKUP($I106,disall!$A$2:$CY$349,COLUMN(disall!CD105),FALSE)),-9999,VLOOKUP($I106,disall!$A$2:$CY$349,COLUMN(disall!CD105),FALSE))</f>
        <v>816.61</v>
      </c>
      <c r="CL106" s="8">
        <f>IF(ISNA(VLOOKUP($I106,disall!$A$2:$CY$349,COLUMN(disall!CE105),FALSE)),-9999,VLOOKUP($I106,disall!$A$2:$CY$349,COLUMN(disall!CE105),FALSE))</f>
        <v>36.9</v>
      </c>
      <c r="CM106" s="8">
        <f>IF(ISNA(VLOOKUP($I106,disall!$A$2:$CY$349,COLUMN(disall!CF105),FALSE)),-9999,VLOOKUP($I106,disall!$A$2:$CY$349,COLUMN(disall!CF105),FALSE))</f>
        <v>18.2</v>
      </c>
      <c r="CN106" s="8">
        <f>IF(ISNA(VLOOKUP($I106,disall!$A$2:$CY$349,COLUMN(disall!CG105),FALSE)),-9999,VLOOKUP($I106,disall!$A$2:$CY$349,COLUMN(disall!CG105),FALSE))</f>
        <v>493.22</v>
      </c>
      <c r="CO106" s="8">
        <f>IF(ISNA(VLOOKUP($I106,disall!$A$2:$CY$349,COLUMN(disall!CH105),FALSE)),-9999,VLOOKUP($I106,disall!$A$2:$CY$349,COLUMN(disall!CH105),FALSE))</f>
        <v>37.520000000000003</v>
      </c>
      <c r="CP106" s="8">
        <f>IF(ISNA(VLOOKUP($I106,disall!$A$2:$CY$349,COLUMN(disall!CI105),FALSE)),-9999,VLOOKUP($I106,disall!$A$2:$CY$349,COLUMN(disall!CI105),FALSE))</f>
        <v>30.85</v>
      </c>
      <c r="CQ106" s="8">
        <f>IF(ISNA(VLOOKUP($I106,disall!$A$2:$CY$349,COLUMN(disall!CJ105),FALSE)),-9999,VLOOKUP($I106,disall!$A$2:$CY$349,COLUMN(disall!CJ105),FALSE))</f>
        <v>822.23</v>
      </c>
      <c r="CR106" s="8">
        <f>IF(ISNA(VLOOKUP($I106,disall!$A$2:$CY$349,COLUMN(disall!CK105),FALSE)),-9999,VLOOKUP($I106,disall!$A$2:$CY$349,COLUMN(disall!CK105),FALSE))</f>
        <v>46.58</v>
      </c>
      <c r="CS106" s="8">
        <f>IF(ISNA(VLOOKUP($I106,disall!$A$2:$CY$349,COLUMN(disall!CL105),FALSE)),-9999,VLOOKUP($I106,disall!$A$2:$CY$349,COLUMN(disall!CL105),FALSE))</f>
        <v>20.22</v>
      </c>
      <c r="CT106" s="8">
        <f>IF(ISNA(VLOOKUP($I106,disall!$A$2:$CY$349,COLUMN(disall!CM105),FALSE)),-9999,VLOOKUP($I106,disall!$A$2:$CY$349,COLUMN(disall!CM105),FALSE))</f>
        <v>434.09</v>
      </c>
      <c r="CU106" s="8">
        <f>IF(ISNA(VLOOKUP($I106,disall!$A$2:$CY$349,COLUMN(disall!CN105),FALSE)),-9999,VLOOKUP($I106,disall!$A$2:$CY$349,COLUMN(disall!CN105),FALSE))</f>
        <v>46.44</v>
      </c>
      <c r="CV106" s="8">
        <f>IF(ISNA(VLOOKUP($I106,disall!$A$2:$CY$349,COLUMN(disall!CO105),FALSE)),-9999,VLOOKUP($I106,disall!$A$2:$CY$349,COLUMN(disall!CO105),FALSE))</f>
        <v>54.53</v>
      </c>
      <c r="CW106" s="8">
        <f>IF(ISNA(VLOOKUP($I106,disall!$A$2:$CY$349,COLUMN(disall!CP105),FALSE)),-9999,VLOOKUP($I106,disall!$A$2:$CY$349,COLUMN(disall!CP105),FALSE))</f>
        <v>1174.2</v>
      </c>
      <c r="CX106" s="8">
        <f>IF(ISNA(VLOOKUP($I106,disall!$A$2:$CY$349,COLUMN(disall!CQ105),FALSE)),-9999,VLOOKUP($I106,disall!$A$2:$CY$349,COLUMN(disall!CQ105),FALSE))</f>
        <v>55.43</v>
      </c>
      <c r="CY106" s="8">
        <f>IF(ISNA(VLOOKUP($I106,disall!$A$2:$CY$349,COLUMN(disall!CR105),FALSE)),-9999,VLOOKUP($I106,disall!$A$2:$CY$349,COLUMN(disall!CR105),FALSE))</f>
        <v>30.84</v>
      </c>
      <c r="CZ106" s="8">
        <f>IF(ISNA(VLOOKUP($I106,disall!$A$2:$CY$349,COLUMN(disall!CS105),FALSE)),-9999,VLOOKUP($I106,disall!$A$2:$CY$349,COLUMN(disall!CS105),FALSE))</f>
        <v>556.38</v>
      </c>
      <c r="DA106" s="8">
        <f>IF(ISNA(VLOOKUP($I106,disall!$A$2:$CY$349,COLUMN(disall!CT105),FALSE)),-9999,VLOOKUP($I106,disall!$A$2:$CY$349,COLUMN(disall!CT105),FALSE))</f>
        <v>51.99</v>
      </c>
      <c r="DB106" s="8">
        <f>IF(ISNA(VLOOKUP($I106,disall!$A$2:$CY$349,COLUMN(disall!CU105),FALSE)),-9999,VLOOKUP($I106,disall!$A$2:$CY$349,COLUMN(disall!CU105),FALSE))</f>
        <v>36.49</v>
      </c>
      <c r="DC106" s="8">
        <f>IF(ISNA(VLOOKUP($I106,disall!$A$2:$CY$349,COLUMN(disall!CV105),FALSE)),-9999,VLOOKUP($I106,disall!$A$2:$CY$349,COLUMN(disall!CV105),FALSE))</f>
        <v>701.87</v>
      </c>
      <c r="DD106" s="8">
        <f>IF(ISNA(VLOOKUP($I106,disall!$A$2:$CY$349,COLUMN(disall!CW105),FALSE)),-9999,VLOOKUP($I106,disall!$A$2:$CY$349,COLUMN(disall!CW105),FALSE))</f>
        <v>0</v>
      </c>
      <c r="DE106" s="8">
        <f>IF(ISNA(VLOOKUP($I106,disall!$A$2:$CY$349,COLUMN(disall!CX105),FALSE)),-9999,VLOOKUP($I106,disall!$A$2:$CY$349,COLUMN(disall!CX105),FALSE))</f>
        <v>0</v>
      </c>
      <c r="DF106" s="8">
        <f>IF(ISNA(VLOOKUP($I106,disall!$A$2:$CY$349,COLUMN(disall!CY105),FALSE)),-9999,VLOOKUP($I106,disall!$A$2:$CY$349,COLUMN(disall!CY105),FALSE))</f>
        <v>0</v>
      </c>
    </row>
    <row r="107" spans="1:110" x14ac:dyDescent="0.25">
      <c r="A107">
        <v>335</v>
      </c>
      <c r="B107" t="s">
        <v>8</v>
      </c>
      <c r="C107" t="s">
        <v>472</v>
      </c>
      <c r="D107" t="s">
        <v>120</v>
      </c>
      <c r="E107" t="s">
        <v>473</v>
      </c>
      <c r="F107" t="s">
        <v>154</v>
      </c>
      <c r="G107" t="s">
        <v>636</v>
      </c>
      <c r="H107">
        <v>1715</v>
      </c>
      <c r="I107">
        <f>IF(ISNA(VLOOKUP(H107,disall!$D$2:$L$349,1,FALSE)),H107,VLOOKUP(H107,disall!$D$2:$L$349,1,FALSE))</f>
        <v>1715</v>
      </c>
      <c r="J107">
        <f>IF(ISNA(VLOOKUP(H107,disall!$D$2:$L$349,1,FALSE)),"NA",VLOOKUP(H107,disall!$D$2:$L$349,2,FALSE))</f>
        <v>1715</v>
      </c>
      <c r="K107" t="str">
        <f>IF(ISNA(VLOOKUP(I107,disall!$A$2:$L$349,3,FALSE)),F107,VLOOKUP(I107,disall!$A$2:$L$349,3,FALSE))</f>
        <v>Jaisalmer</v>
      </c>
      <c r="L107" t="str">
        <f>IF(ISNA(VLOOKUP(I107,disall!$A$2:$L$349,12,FALSE)),"NA",VLOOKUP(I107,disall!$A$2:$L$349,12,FALSE))</f>
        <v>Jaisalmer</v>
      </c>
      <c r="M107">
        <f>IF(ISNA(VLOOKUP(I107,disall!$A$2:$M$349,6,FALSE)),"NA",VLOOKUP(I107,disall!$A$2:$M$349,6,FALSE))</f>
        <v>17</v>
      </c>
      <c r="N107">
        <f>IF(ISNA(VLOOKUP(I107,disall!$A$2:$M$349,7,FALSE)),"NA",VLOOKUP(I107,disall!$A$2:$M$349,7,FALSE))</f>
        <v>3.7614269999999999</v>
      </c>
      <c r="O107">
        <f>IF(ISNA(VLOOKUP(I107,disall!$A$2:$M$349,8,FALSE)),"NA",VLOOKUP(I107,disall!$A$2:$M$349,8,FALSE))</f>
        <v>10.26995</v>
      </c>
      <c r="P107" t="str">
        <f>IF(ISNA(VLOOKUP(I107,disall!$A$2:$M$349,9,FALSE)),"NA",VLOOKUP(I107,disall!$A$2:$M$349,9,FALSE))</f>
        <v>POLY</v>
      </c>
      <c r="Q107">
        <f>IF(ISNA(VLOOKUP(I107,disall!$A$2:$M$349,10,FALSE)),"NA",VLOOKUP(I107,disall!$A$2:$M$349,10,FALSE))</f>
        <v>356201500</v>
      </c>
      <c r="R107" t="str">
        <f>IF(ISNA(VLOOKUP(I107,disall!$A$2:$M$349,11,FALSE)),"NA",VLOOKUP(I107,disall!$A$2:$M$349,11,FALSE))</f>
        <v>Rajasthan</v>
      </c>
      <c r="S107" t="str">
        <f>IF(ISNA(VLOOKUP(I107,disall!$A$2:$M$349,12,FALSE)),"NA",VLOOKUP(I107,disall!$A$2:$M$349,12,FALSE))</f>
        <v>Jaisalmer</v>
      </c>
      <c r="T107">
        <f>IF(ISNA(VLOOKUP(I107,disall!$A$2:$M$349,13,FALSE)),"NA",VLOOKUP(I107,disall!$A$2:$M$349,13,FALSE))</f>
        <v>234</v>
      </c>
      <c r="U107" s="8">
        <f>IF(ISNA(VLOOKUP($I107,disall!$A$2:$CY$349,COLUMN(disall!N106),FALSE)),-9999,VLOOKUP($I107,disall!$A$2:$CY$349,COLUMN(disall!N106),FALSE))</f>
        <v>0</v>
      </c>
      <c r="V107" s="8">
        <f>IF(ISNA(VLOOKUP($I107,disall!$A$2:$CY$349,COLUMN(disall!O106),FALSE)),-9999,VLOOKUP($I107,disall!$A$2:$CY$349,COLUMN(disall!O106),FALSE))</f>
        <v>0</v>
      </c>
      <c r="W107" s="8">
        <f>IF(ISNA(VLOOKUP($I107,disall!$A$2:$CY$349,COLUMN(disall!P106),FALSE)),-9999,VLOOKUP($I107,disall!$A$2:$CY$349,COLUMN(disall!P106),FALSE))</f>
        <v>0</v>
      </c>
      <c r="X107" s="8">
        <f>IF(ISNA(VLOOKUP($I107,disall!$A$2:$CY$349,COLUMN(disall!Q106),FALSE)),-9999,VLOOKUP($I107,disall!$A$2:$CY$349,COLUMN(disall!Q106),FALSE))</f>
        <v>0</v>
      </c>
      <c r="Y107" s="8">
        <f>IF(ISNA(VLOOKUP($I107,disall!$A$2:$CY$349,COLUMN(disall!R106),FALSE)),-9999,VLOOKUP($I107,disall!$A$2:$CY$349,COLUMN(disall!R106),FALSE))</f>
        <v>0</v>
      </c>
      <c r="Z107" s="8">
        <f>IF(ISNA(VLOOKUP($I107,disall!$A$2:$CY$349,COLUMN(disall!S106),FALSE)),-9999,VLOOKUP($I107,disall!$A$2:$CY$349,COLUMN(disall!S106),FALSE))</f>
        <v>0</v>
      </c>
      <c r="AA107" s="8">
        <f>IF(ISNA(VLOOKUP($I107,disall!$A$2:$CY$349,COLUMN(disall!T106),FALSE)),-9999,VLOOKUP($I107,disall!$A$2:$CY$349,COLUMN(disall!T106),FALSE))</f>
        <v>0</v>
      </c>
      <c r="AB107" s="8">
        <f>IF(ISNA(VLOOKUP($I107,disall!$A$2:$CY$349,COLUMN(disall!U106),FALSE)),-9999,VLOOKUP($I107,disall!$A$2:$CY$349,COLUMN(disall!U106),FALSE))</f>
        <v>0</v>
      </c>
      <c r="AC107" s="8">
        <f>IF(ISNA(VLOOKUP($I107,disall!$A$2:$CY$349,COLUMN(disall!V106),FALSE)),-9999,VLOOKUP($I107,disall!$A$2:$CY$349,COLUMN(disall!V106),FALSE))</f>
        <v>0</v>
      </c>
      <c r="AD107" s="8">
        <f>IF(ISNA(VLOOKUP($I107,disall!$A$2:$CY$349,COLUMN(disall!W106),FALSE)),-9999,VLOOKUP($I107,disall!$A$2:$CY$349,COLUMN(disall!W106),FALSE))</f>
        <v>0</v>
      </c>
      <c r="AE107" s="8">
        <f>IF(ISNA(VLOOKUP($I107,disall!$A$2:$CY$349,COLUMN(disall!X106),FALSE)),-9999,VLOOKUP($I107,disall!$A$2:$CY$349,COLUMN(disall!X106),FALSE))</f>
        <v>0</v>
      </c>
      <c r="AF107" s="8">
        <f>IF(ISNA(VLOOKUP($I107,disall!$A$2:$CY$349,COLUMN(disall!Y106),FALSE)),-9999,VLOOKUP($I107,disall!$A$2:$CY$349,COLUMN(disall!Y106),FALSE))</f>
        <v>0</v>
      </c>
      <c r="AG107" s="8">
        <f>IF(ISNA(VLOOKUP($I107,disall!$A$2:$CY$349,COLUMN(disall!Z106),FALSE)),-9999,VLOOKUP($I107,disall!$A$2:$CY$349,COLUMN(disall!Z106),FALSE))</f>
        <v>0</v>
      </c>
      <c r="AH107" s="8">
        <f>IF(ISNA(VLOOKUP($I107,disall!$A$2:$CY$349,COLUMN(disall!AA106),FALSE)),-9999,VLOOKUP($I107,disall!$A$2:$CY$349,COLUMN(disall!AA106),FALSE))</f>
        <v>0</v>
      </c>
      <c r="AI107" s="8">
        <f>IF(ISNA(VLOOKUP($I107,disall!$A$2:$CY$349,COLUMN(disall!AB106),FALSE)),-9999,VLOOKUP($I107,disall!$A$2:$CY$349,COLUMN(disall!AB106),FALSE))</f>
        <v>0</v>
      </c>
      <c r="AJ107" s="8">
        <f>IF(ISNA(VLOOKUP($I107,disall!$A$2:$CY$349,COLUMN(disall!AC106),FALSE)),-9999,VLOOKUP($I107,disall!$A$2:$CY$349,COLUMN(disall!AC106),FALSE))</f>
        <v>0</v>
      </c>
      <c r="AK107" s="8">
        <f>IF(ISNA(VLOOKUP($I107,disall!$A$2:$CY$349,COLUMN(disall!AD106),FALSE)),-9999,VLOOKUP($I107,disall!$A$2:$CY$349,COLUMN(disall!AD106),FALSE))</f>
        <v>0</v>
      </c>
      <c r="AL107" s="8">
        <f>IF(ISNA(VLOOKUP($I107,disall!$A$2:$CY$349,COLUMN(disall!AE106),FALSE)),-9999,VLOOKUP($I107,disall!$A$2:$CY$349,COLUMN(disall!AE106),FALSE))</f>
        <v>0</v>
      </c>
      <c r="AM107" s="8">
        <f>IF(ISNA(VLOOKUP($I107,disall!$A$2:$CY$349,COLUMN(disall!AF106),FALSE)),-9999,VLOOKUP($I107,disall!$A$2:$CY$349,COLUMN(disall!AF106),FALSE))</f>
        <v>0</v>
      </c>
      <c r="AN107" s="8">
        <f>IF(ISNA(VLOOKUP($I107,disall!$A$2:$CY$349,COLUMN(disall!AG106),FALSE)),-9999,VLOOKUP($I107,disall!$A$2:$CY$349,COLUMN(disall!AG106),FALSE))</f>
        <v>0</v>
      </c>
      <c r="AO107" s="8">
        <f>IF(ISNA(VLOOKUP($I107,disall!$A$2:$CY$349,COLUMN(disall!AH106),FALSE)),-9999,VLOOKUP($I107,disall!$A$2:$CY$349,COLUMN(disall!AH106),FALSE))</f>
        <v>0</v>
      </c>
      <c r="AP107" s="8">
        <f>IF(ISNA(VLOOKUP($I107,disall!$A$2:$CY$349,COLUMN(disall!AI106),FALSE)),-9999,VLOOKUP($I107,disall!$A$2:$CY$349,COLUMN(disall!AI106),FALSE))</f>
        <v>0</v>
      </c>
      <c r="AQ107" s="8">
        <f>IF(ISNA(VLOOKUP($I107,disall!$A$2:$CY$349,COLUMN(disall!AJ106),FALSE)),-9999,VLOOKUP($I107,disall!$A$2:$CY$349,COLUMN(disall!AJ106),FALSE))</f>
        <v>0</v>
      </c>
      <c r="AR107" s="8">
        <f>IF(ISNA(VLOOKUP($I107,disall!$A$2:$CY$349,COLUMN(disall!AK106),FALSE)),-9999,VLOOKUP($I107,disall!$A$2:$CY$349,COLUMN(disall!AK106),FALSE))</f>
        <v>0</v>
      </c>
      <c r="AS107" s="8">
        <f>IF(ISNA(VLOOKUP($I107,disall!$A$2:$CY$349,COLUMN(disall!AL106),FALSE)),-9999,VLOOKUP($I107,disall!$A$2:$CY$349,COLUMN(disall!AL106),FALSE))</f>
        <v>0</v>
      </c>
      <c r="AT107" s="8">
        <f>IF(ISNA(VLOOKUP($I107,disall!$A$2:$CY$349,COLUMN(disall!AM106),FALSE)),-9999,VLOOKUP($I107,disall!$A$2:$CY$349,COLUMN(disall!AM106),FALSE))</f>
        <v>0</v>
      </c>
      <c r="AU107" s="8">
        <f>IF(ISNA(VLOOKUP($I107,disall!$A$2:$CY$349,COLUMN(disall!AN106),FALSE)),-9999,VLOOKUP($I107,disall!$A$2:$CY$349,COLUMN(disall!AN106),FALSE))</f>
        <v>0</v>
      </c>
      <c r="AV107" s="8">
        <f>IF(ISNA(VLOOKUP($I107,disall!$A$2:$CY$349,COLUMN(disall!AO106),FALSE)),-9999,VLOOKUP($I107,disall!$A$2:$CY$349,COLUMN(disall!AO106),FALSE))</f>
        <v>0</v>
      </c>
      <c r="AW107" s="8">
        <f>IF(ISNA(VLOOKUP($I107,disall!$A$2:$CY$349,COLUMN(disall!AP106),FALSE)),-9999,VLOOKUP($I107,disall!$A$2:$CY$349,COLUMN(disall!AP106),FALSE))</f>
        <v>0</v>
      </c>
      <c r="AX107" s="8">
        <f>IF(ISNA(VLOOKUP($I107,disall!$A$2:$CY$349,COLUMN(disall!AQ106),FALSE)),-9999,VLOOKUP($I107,disall!$A$2:$CY$349,COLUMN(disall!AQ106),FALSE))</f>
        <v>0</v>
      </c>
      <c r="AY107" s="8">
        <f>IF(ISNA(VLOOKUP($I107,disall!$A$2:$CY$349,COLUMN(disall!AR106),FALSE)),-9999,VLOOKUP($I107,disall!$A$2:$CY$349,COLUMN(disall!AR106),FALSE))</f>
        <v>0</v>
      </c>
      <c r="AZ107" s="8">
        <f>IF(ISNA(VLOOKUP($I107,disall!$A$2:$CY$349,COLUMN(disall!AS106),FALSE)),-9999,VLOOKUP($I107,disall!$A$2:$CY$349,COLUMN(disall!AS106),FALSE))</f>
        <v>0</v>
      </c>
      <c r="BA107" s="8">
        <f>IF(ISNA(VLOOKUP($I107,disall!$A$2:$CY$349,COLUMN(disall!AT106),FALSE)),-9999,VLOOKUP($I107,disall!$A$2:$CY$349,COLUMN(disall!AT106),FALSE))</f>
        <v>0</v>
      </c>
      <c r="BB107" s="8">
        <f>IF(ISNA(VLOOKUP($I107,disall!$A$2:$CY$349,COLUMN(disall!AU106),FALSE)),-9999,VLOOKUP($I107,disall!$A$2:$CY$349,COLUMN(disall!AU106),FALSE))</f>
        <v>0</v>
      </c>
      <c r="BC107" s="8">
        <f>IF(ISNA(VLOOKUP($I107,disall!$A$2:$CY$349,COLUMN(disall!AV106),FALSE)),-9999,VLOOKUP($I107,disall!$A$2:$CY$349,COLUMN(disall!AV106),FALSE))</f>
        <v>0</v>
      </c>
      <c r="BD107" s="8">
        <f>IF(ISNA(VLOOKUP($I107,disall!$A$2:$CY$349,COLUMN(disall!AW106),FALSE)),-9999,VLOOKUP($I107,disall!$A$2:$CY$349,COLUMN(disall!AW106),FALSE))</f>
        <v>0</v>
      </c>
      <c r="BE107" s="8">
        <f>IF(ISNA(VLOOKUP($I107,disall!$A$2:$CY$349,COLUMN(disall!AX106),FALSE)),-9999,VLOOKUP($I107,disall!$A$2:$CY$349,COLUMN(disall!AX106),FALSE))</f>
        <v>0</v>
      </c>
      <c r="BF107" s="8">
        <f>IF(ISNA(VLOOKUP($I107,disall!$A$2:$CY$349,COLUMN(disall!AY106),FALSE)),-9999,VLOOKUP($I107,disall!$A$2:$CY$349,COLUMN(disall!AY106),FALSE))</f>
        <v>0</v>
      </c>
      <c r="BG107" s="8">
        <f>IF(ISNA(VLOOKUP($I107,disall!$A$2:$CY$349,COLUMN(disall!AZ106),FALSE)),-9999,VLOOKUP($I107,disall!$A$2:$CY$349,COLUMN(disall!AZ106),FALSE))</f>
        <v>0</v>
      </c>
      <c r="BH107" s="8">
        <f>IF(ISNA(VLOOKUP($I107,disall!$A$2:$CY$349,COLUMN(disall!BA106),FALSE)),-9999,VLOOKUP($I107,disall!$A$2:$CY$349,COLUMN(disall!BA106),FALSE))</f>
        <v>0</v>
      </c>
      <c r="BI107" s="8">
        <f>IF(ISNA(VLOOKUP($I107,disall!$A$2:$CY$349,COLUMN(disall!BB106),FALSE)),-9999,VLOOKUP($I107,disall!$A$2:$CY$349,COLUMN(disall!BB106),FALSE))</f>
        <v>0</v>
      </c>
      <c r="BJ107" s="8">
        <f>IF(ISNA(VLOOKUP($I107,disall!$A$2:$CY$349,COLUMN(disall!BC106),FALSE)),-9999,VLOOKUP($I107,disall!$A$2:$CY$349,COLUMN(disall!BC106),FALSE))</f>
        <v>0</v>
      </c>
      <c r="BK107" s="8">
        <f>IF(ISNA(VLOOKUP($I107,disall!$A$2:$CY$349,COLUMN(disall!BD106),FALSE)),-9999,VLOOKUP($I107,disall!$A$2:$CY$349,COLUMN(disall!BD106),FALSE))</f>
        <v>0</v>
      </c>
      <c r="BL107" s="8">
        <f>IF(ISNA(VLOOKUP($I107,disall!$A$2:$CY$349,COLUMN(disall!BE106),FALSE)),-9999,VLOOKUP($I107,disall!$A$2:$CY$349,COLUMN(disall!BE106),FALSE))</f>
        <v>0</v>
      </c>
      <c r="BM107" s="8">
        <f>IF(ISNA(VLOOKUP($I107,disall!$A$2:$CY$349,COLUMN(disall!BF106),FALSE)),-9999,VLOOKUP($I107,disall!$A$2:$CY$349,COLUMN(disall!BF106),FALSE))</f>
        <v>0</v>
      </c>
      <c r="BN107" s="8">
        <f>IF(ISNA(VLOOKUP($I107,disall!$A$2:$CY$349,COLUMN(disall!BG106),FALSE)),-9999,VLOOKUP($I107,disall!$A$2:$CY$349,COLUMN(disall!BG106),FALSE))</f>
        <v>0</v>
      </c>
      <c r="BO107" s="8">
        <f>IF(ISNA(VLOOKUP($I107,disall!$A$2:$CY$349,COLUMN(disall!BH106),FALSE)),-9999,VLOOKUP($I107,disall!$A$2:$CY$349,COLUMN(disall!BH106),FALSE))</f>
        <v>0</v>
      </c>
      <c r="BP107" s="8">
        <f>IF(ISNA(VLOOKUP($I107,disall!$A$2:$CY$349,COLUMN(disall!BI106),FALSE)),-9999,VLOOKUP($I107,disall!$A$2:$CY$349,COLUMN(disall!BI106),FALSE))</f>
        <v>0</v>
      </c>
      <c r="BQ107" s="8">
        <f>IF(ISNA(VLOOKUP($I107,disall!$A$2:$CY$349,COLUMN(disall!BJ106),FALSE)),-9999,VLOOKUP($I107,disall!$A$2:$CY$349,COLUMN(disall!BJ106),FALSE))</f>
        <v>0</v>
      </c>
      <c r="BR107" s="8">
        <f>IF(ISNA(VLOOKUP($I107,disall!$A$2:$CY$349,COLUMN(disall!BK106),FALSE)),-9999,VLOOKUP($I107,disall!$A$2:$CY$349,COLUMN(disall!BK106),FALSE))</f>
        <v>0</v>
      </c>
      <c r="BS107" s="8">
        <f>IF(ISNA(VLOOKUP($I107,disall!$A$2:$CY$349,COLUMN(disall!BL106),FALSE)),-9999,VLOOKUP($I107,disall!$A$2:$CY$349,COLUMN(disall!BL106),FALSE))</f>
        <v>0</v>
      </c>
      <c r="BT107" s="8">
        <f>IF(ISNA(VLOOKUP($I107,disall!$A$2:$CY$349,COLUMN(disall!BM106),FALSE)),-9999,VLOOKUP($I107,disall!$A$2:$CY$349,COLUMN(disall!BM106),FALSE))</f>
        <v>0</v>
      </c>
      <c r="BU107" s="8">
        <f>IF(ISNA(VLOOKUP($I107,disall!$A$2:$CY$349,COLUMN(disall!BN106),FALSE)),-9999,VLOOKUP($I107,disall!$A$2:$CY$349,COLUMN(disall!BN106),FALSE))</f>
        <v>0</v>
      </c>
      <c r="BV107" s="8">
        <f>IF(ISNA(VLOOKUP($I107,disall!$A$2:$CY$349,COLUMN(disall!BO106),FALSE)),-9999,VLOOKUP($I107,disall!$A$2:$CY$349,COLUMN(disall!BO106),FALSE))</f>
        <v>0</v>
      </c>
      <c r="BW107" s="8">
        <f>IF(ISNA(VLOOKUP($I107,disall!$A$2:$CY$349,COLUMN(disall!BP106),FALSE)),-9999,VLOOKUP($I107,disall!$A$2:$CY$349,COLUMN(disall!BP106),FALSE))</f>
        <v>0</v>
      </c>
      <c r="BX107" s="8">
        <f>IF(ISNA(VLOOKUP($I107,disall!$A$2:$CY$349,COLUMN(disall!BQ106),FALSE)),-9999,VLOOKUP($I107,disall!$A$2:$CY$349,COLUMN(disall!BQ106),FALSE))</f>
        <v>0</v>
      </c>
      <c r="BY107" s="8">
        <f>IF(ISNA(VLOOKUP($I107,disall!$A$2:$CY$349,COLUMN(disall!BR106),FALSE)),-9999,VLOOKUP($I107,disall!$A$2:$CY$349,COLUMN(disall!BR106),FALSE))</f>
        <v>0</v>
      </c>
      <c r="BZ107" s="8">
        <f>IF(ISNA(VLOOKUP($I107,disall!$A$2:$CY$349,COLUMN(disall!BS106),FALSE)),-9999,VLOOKUP($I107,disall!$A$2:$CY$349,COLUMN(disall!BS106),FALSE))</f>
        <v>0</v>
      </c>
      <c r="CA107" s="8">
        <f>IF(ISNA(VLOOKUP($I107,disall!$A$2:$CY$349,COLUMN(disall!BT106),FALSE)),-9999,VLOOKUP($I107,disall!$A$2:$CY$349,COLUMN(disall!BT106),FALSE))</f>
        <v>0</v>
      </c>
      <c r="CB107" s="8">
        <f>IF(ISNA(VLOOKUP($I107,disall!$A$2:$CY$349,COLUMN(disall!BU106),FALSE)),-9999,VLOOKUP($I107,disall!$A$2:$CY$349,COLUMN(disall!BU106),FALSE))</f>
        <v>0</v>
      </c>
      <c r="CC107" s="8">
        <f>IF(ISNA(VLOOKUP($I107,disall!$A$2:$CY$349,COLUMN(disall!BV106),FALSE)),-9999,VLOOKUP($I107,disall!$A$2:$CY$349,COLUMN(disall!BV106),FALSE))</f>
        <v>0</v>
      </c>
      <c r="CD107" s="8">
        <f>IF(ISNA(VLOOKUP($I107,disall!$A$2:$CY$349,COLUMN(disall!BW106),FALSE)),-9999,VLOOKUP($I107,disall!$A$2:$CY$349,COLUMN(disall!BW106),FALSE))</f>
        <v>0</v>
      </c>
      <c r="CE107" s="8">
        <f>IF(ISNA(VLOOKUP($I107,disall!$A$2:$CY$349,COLUMN(disall!BX106),FALSE)),-9999,VLOOKUP($I107,disall!$A$2:$CY$349,COLUMN(disall!BX106),FALSE))</f>
        <v>0</v>
      </c>
      <c r="CF107" s="8">
        <f>IF(ISNA(VLOOKUP($I107,disall!$A$2:$CY$349,COLUMN(disall!BY106),FALSE)),-9999,VLOOKUP($I107,disall!$A$2:$CY$349,COLUMN(disall!BY106),FALSE))</f>
        <v>0</v>
      </c>
      <c r="CG107" s="8">
        <f>IF(ISNA(VLOOKUP($I107,disall!$A$2:$CY$349,COLUMN(disall!BZ106),FALSE)),-9999,VLOOKUP($I107,disall!$A$2:$CY$349,COLUMN(disall!BZ106),FALSE))</f>
        <v>0</v>
      </c>
      <c r="CH107" s="8">
        <f>IF(ISNA(VLOOKUP($I107,disall!$A$2:$CY$349,COLUMN(disall!CA106),FALSE)),-9999,VLOOKUP($I107,disall!$A$2:$CY$349,COLUMN(disall!CA106),FALSE))</f>
        <v>0</v>
      </c>
      <c r="CI107" s="8">
        <f>IF(ISNA(VLOOKUP($I107,disall!$A$2:$CY$349,COLUMN(disall!CB106),FALSE)),-9999,VLOOKUP($I107,disall!$A$2:$CY$349,COLUMN(disall!CB106),FALSE))</f>
        <v>0</v>
      </c>
      <c r="CJ107" s="8">
        <f>IF(ISNA(VLOOKUP($I107,disall!$A$2:$CY$349,COLUMN(disall!CC106),FALSE)),-9999,VLOOKUP($I107,disall!$A$2:$CY$349,COLUMN(disall!CC106),FALSE))</f>
        <v>0</v>
      </c>
      <c r="CK107" s="8">
        <f>IF(ISNA(VLOOKUP($I107,disall!$A$2:$CY$349,COLUMN(disall!CD106),FALSE)),-9999,VLOOKUP($I107,disall!$A$2:$CY$349,COLUMN(disall!CD106),FALSE))</f>
        <v>0</v>
      </c>
      <c r="CL107" s="8">
        <f>IF(ISNA(VLOOKUP($I107,disall!$A$2:$CY$349,COLUMN(disall!CE106),FALSE)),-9999,VLOOKUP($I107,disall!$A$2:$CY$349,COLUMN(disall!CE106),FALSE))</f>
        <v>0</v>
      </c>
      <c r="CM107" s="8">
        <f>IF(ISNA(VLOOKUP($I107,disall!$A$2:$CY$349,COLUMN(disall!CF106),FALSE)),-9999,VLOOKUP($I107,disall!$A$2:$CY$349,COLUMN(disall!CF106),FALSE))</f>
        <v>0</v>
      </c>
      <c r="CN107" s="8">
        <f>IF(ISNA(VLOOKUP($I107,disall!$A$2:$CY$349,COLUMN(disall!CG106),FALSE)),-9999,VLOOKUP($I107,disall!$A$2:$CY$349,COLUMN(disall!CG106),FALSE))</f>
        <v>0</v>
      </c>
      <c r="CO107" s="8">
        <f>IF(ISNA(VLOOKUP($I107,disall!$A$2:$CY$349,COLUMN(disall!CH106),FALSE)),-9999,VLOOKUP($I107,disall!$A$2:$CY$349,COLUMN(disall!CH106),FALSE))</f>
        <v>0</v>
      </c>
      <c r="CP107" s="8">
        <f>IF(ISNA(VLOOKUP($I107,disall!$A$2:$CY$349,COLUMN(disall!CI106),FALSE)),-9999,VLOOKUP($I107,disall!$A$2:$CY$349,COLUMN(disall!CI106),FALSE))</f>
        <v>0</v>
      </c>
      <c r="CQ107" s="8">
        <f>IF(ISNA(VLOOKUP($I107,disall!$A$2:$CY$349,COLUMN(disall!CJ106),FALSE)),-9999,VLOOKUP($I107,disall!$A$2:$CY$349,COLUMN(disall!CJ106),FALSE))</f>
        <v>0</v>
      </c>
      <c r="CR107" s="8">
        <f>IF(ISNA(VLOOKUP($I107,disall!$A$2:$CY$349,COLUMN(disall!CK106),FALSE)),-9999,VLOOKUP($I107,disall!$A$2:$CY$349,COLUMN(disall!CK106),FALSE))</f>
        <v>0</v>
      </c>
      <c r="CS107" s="8">
        <f>IF(ISNA(VLOOKUP($I107,disall!$A$2:$CY$349,COLUMN(disall!CL106),FALSE)),-9999,VLOOKUP($I107,disall!$A$2:$CY$349,COLUMN(disall!CL106),FALSE))</f>
        <v>0</v>
      </c>
      <c r="CT107" s="8">
        <f>IF(ISNA(VLOOKUP($I107,disall!$A$2:$CY$349,COLUMN(disall!CM106),FALSE)),-9999,VLOOKUP($I107,disall!$A$2:$CY$349,COLUMN(disall!CM106),FALSE))</f>
        <v>0</v>
      </c>
      <c r="CU107" s="8">
        <f>IF(ISNA(VLOOKUP($I107,disall!$A$2:$CY$349,COLUMN(disall!CN106),FALSE)),-9999,VLOOKUP($I107,disall!$A$2:$CY$349,COLUMN(disall!CN106),FALSE))</f>
        <v>0</v>
      </c>
      <c r="CV107" s="8">
        <f>IF(ISNA(VLOOKUP($I107,disall!$A$2:$CY$349,COLUMN(disall!CO106),FALSE)),-9999,VLOOKUP($I107,disall!$A$2:$CY$349,COLUMN(disall!CO106),FALSE))</f>
        <v>0</v>
      </c>
      <c r="CW107" s="8">
        <f>IF(ISNA(VLOOKUP($I107,disall!$A$2:$CY$349,COLUMN(disall!CP106),FALSE)),-9999,VLOOKUP($I107,disall!$A$2:$CY$349,COLUMN(disall!CP106),FALSE))</f>
        <v>0</v>
      </c>
      <c r="CX107" s="8">
        <f>IF(ISNA(VLOOKUP($I107,disall!$A$2:$CY$349,COLUMN(disall!CQ106),FALSE)),-9999,VLOOKUP($I107,disall!$A$2:$CY$349,COLUMN(disall!CQ106),FALSE))</f>
        <v>0</v>
      </c>
      <c r="CY107" s="8">
        <f>IF(ISNA(VLOOKUP($I107,disall!$A$2:$CY$349,COLUMN(disall!CR106),FALSE)),-9999,VLOOKUP($I107,disall!$A$2:$CY$349,COLUMN(disall!CR106),FALSE))</f>
        <v>0</v>
      </c>
      <c r="CZ107" s="8">
        <f>IF(ISNA(VLOOKUP($I107,disall!$A$2:$CY$349,COLUMN(disall!CS106),FALSE)),-9999,VLOOKUP($I107,disall!$A$2:$CY$349,COLUMN(disall!CS106),FALSE))</f>
        <v>0</v>
      </c>
      <c r="DA107" s="8">
        <f>IF(ISNA(VLOOKUP($I107,disall!$A$2:$CY$349,COLUMN(disall!CT106),FALSE)),-9999,VLOOKUP($I107,disall!$A$2:$CY$349,COLUMN(disall!CT106),FALSE))</f>
        <v>0</v>
      </c>
      <c r="DB107" s="8">
        <f>IF(ISNA(VLOOKUP($I107,disall!$A$2:$CY$349,COLUMN(disall!CU106),FALSE)),-9999,VLOOKUP($I107,disall!$A$2:$CY$349,COLUMN(disall!CU106),FALSE))</f>
        <v>0</v>
      </c>
      <c r="DC107" s="8">
        <f>IF(ISNA(VLOOKUP($I107,disall!$A$2:$CY$349,COLUMN(disall!CV106),FALSE)),-9999,VLOOKUP($I107,disall!$A$2:$CY$349,COLUMN(disall!CV106),FALSE))</f>
        <v>0</v>
      </c>
      <c r="DD107" s="8">
        <f>IF(ISNA(VLOOKUP($I107,disall!$A$2:$CY$349,COLUMN(disall!CW106),FALSE)),-9999,VLOOKUP($I107,disall!$A$2:$CY$349,COLUMN(disall!CW106),FALSE))</f>
        <v>0</v>
      </c>
      <c r="DE107" s="8">
        <f>IF(ISNA(VLOOKUP($I107,disall!$A$2:$CY$349,COLUMN(disall!CX106),FALSE)),-9999,VLOOKUP($I107,disall!$A$2:$CY$349,COLUMN(disall!CX106),FALSE))</f>
        <v>0</v>
      </c>
      <c r="DF107" s="8">
        <f>IF(ISNA(VLOOKUP($I107,disall!$A$2:$CY$349,COLUMN(disall!CY106),FALSE)),-9999,VLOOKUP($I107,disall!$A$2:$CY$349,COLUMN(disall!CY106),FALSE))</f>
        <v>0</v>
      </c>
    </row>
    <row r="108" spans="1:110" x14ac:dyDescent="0.25">
      <c r="A108">
        <v>336</v>
      </c>
      <c r="B108" t="s">
        <v>8</v>
      </c>
      <c r="C108" t="s">
        <v>472</v>
      </c>
      <c r="D108" t="s">
        <v>120</v>
      </c>
      <c r="E108" t="s">
        <v>473</v>
      </c>
      <c r="F108" t="s">
        <v>223</v>
      </c>
      <c r="G108" t="s">
        <v>473</v>
      </c>
      <c r="H108">
        <v>1716</v>
      </c>
      <c r="I108">
        <f>IF(ISNA(VLOOKUP(H108,disall!$D$2:$L$349,1,FALSE)),H108,VLOOKUP(H108,disall!$D$2:$L$349,1,FALSE))</f>
        <v>1716</v>
      </c>
      <c r="J108">
        <f>IF(ISNA(VLOOKUP(H108,disall!$D$2:$L$349,1,FALSE)),"NA",VLOOKUP(H108,disall!$D$2:$L$349,2,FALSE))</f>
        <v>1716</v>
      </c>
      <c r="K108" t="str">
        <f>IF(ISNA(VLOOKUP(I108,disall!$A$2:$L$349,3,FALSE)),F108,VLOOKUP(I108,disall!$A$2:$L$349,3,FALSE))</f>
        <v>Jalor</v>
      </c>
      <c r="L108" t="str">
        <f>IF(ISNA(VLOOKUP(I108,disall!$A$2:$L$349,12,FALSE)),"NA",VLOOKUP(I108,disall!$A$2:$L$349,12,FALSE))</f>
        <v>Jalor</v>
      </c>
      <c r="M108">
        <f>IF(ISNA(VLOOKUP(I108,disall!$A$2:$M$349,6,FALSE)),"NA",VLOOKUP(I108,disall!$A$2:$M$349,6,FALSE))</f>
        <v>17</v>
      </c>
      <c r="N108">
        <f>IF(ISNA(VLOOKUP(I108,disall!$A$2:$M$349,7,FALSE)),"NA",VLOOKUP(I108,disall!$A$2:$M$349,7,FALSE))</f>
        <v>0.95848</v>
      </c>
      <c r="O108">
        <f>IF(ISNA(VLOOKUP(I108,disall!$A$2:$M$349,8,FALSE)),"NA",VLOOKUP(I108,disall!$A$2:$M$349,8,FALSE))</f>
        <v>5.9359409999999997</v>
      </c>
      <c r="P108" t="str">
        <f>IF(ISNA(VLOOKUP(I108,disall!$A$2:$M$349,9,FALSE)),"NA",VLOOKUP(I108,disall!$A$2:$M$349,9,FALSE))</f>
        <v>POLY</v>
      </c>
      <c r="Q108">
        <f>IF(ISNA(VLOOKUP(I108,disall!$A$2:$M$349,10,FALSE)),"NA",VLOOKUP(I108,disall!$A$2:$M$349,10,FALSE))</f>
        <v>356201600</v>
      </c>
      <c r="R108" t="str">
        <f>IF(ISNA(VLOOKUP(I108,disall!$A$2:$M$349,11,FALSE)),"NA",VLOOKUP(I108,disall!$A$2:$M$349,11,FALSE))</f>
        <v>Rajasthan</v>
      </c>
      <c r="S108" t="str">
        <f>IF(ISNA(VLOOKUP(I108,disall!$A$2:$M$349,12,FALSE)),"NA",VLOOKUP(I108,disall!$A$2:$M$349,12,FALSE))</f>
        <v>Jalor</v>
      </c>
      <c r="T108">
        <f>IF(ISNA(VLOOKUP(I108,disall!$A$2:$M$349,13,FALSE)),"NA",VLOOKUP(I108,disall!$A$2:$M$349,13,FALSE))</f>
        <v>235</v>
      </c>
      <c r="U108" s="8">
        <f>IF(ISNA(VLOOKUP($I108,disall!$A$2:$CY$349,COLUMN(disall!N107),FALSE)),-9999,VLOOKUP($I108,disall!$A$2:$CY$349,COLUMN(disall!N107),FALSE))</f>
        <v>0</v>
      </c>
      <c r="V108" s="8">
        <f>IF(ISNA(VLOOKUP($I108,disall!$A$2:$CY$349,COLUMN(disall!O107),FALSE)),-9999,VLOOKUP($I108,disall!$A$2:$CY$349,COLUMN(disall!O107),FALSE))</f>
        <v>0</v>
      </c>
      <c r="W108" s="8">
        <f>IF(ISNA(VLOOKUP($I108,disall!$A$2:$CY$349,COLUMN(disall!P107),FALSE)),-9999,VLOOKUP($I108,disall!$A$2:$CY$349,COLUMN(disall!P107),FALSE))</f>
        <v>0</v>
      </c>
      <c r="X108" s="8">
        <f>IF(ISNA(VLOOKUP($I108,disall!$A$2:$CY$349,COLUMN(disall!Q107),FALSE)),-9999,VLOOKUP($I108,disall!$A$2:$CY$349,COLUMN(disall!Q107),FALSE))</f>
        <v>0</v>
      </c>
      <c r="Y108" s="8">
        <f>IF(ISNA(VLOOKUP($I108,disall!$A$2:$CY$349,COLUMN(disall!R107),FALSE)),-9999,VLOOKUP($I108,disall!$A$2:$CY$349,COLUMN(disall!R107),FALSE))</f>
        <v>0</v>
      </c>
      <c r="Z108" s="8">
        <f>IF(ISNA(VLOOKUP($I108,disall!$A$2:$CY$349,COLUMN(disall!S107),FALSE)),-9999,VLOOKUP($I108,disall!$A$2:$CY$349,COLUMN(disall!S107),FALSE))</f>
        <v>0</v>
      </c>
      <c r="AA108" s="8">
        <f>IF(ISNA(VLOOKUP($I108,disall!$A$2:$CY$349,COLUMN(disall!T107),FALSE)),-9999,VLOOKUP($I108,disall!$A$2:$CY$349,COLUMN(disall!T107),FALSE))</f>
        <v>0</v>
      </c>
      <c r="AB108" s="8">
        <f>IF(ISNA(VLOOKUP($I108,disall!$A$2:$CY$349,COLUMN(disall!U107),FALSE)),-9999,VLOOKUP($I108,disall!$A$2:$CY$349,COLUMN(disall!U107),FALSE))</f>
        <v>0</v>
      </c>
      <c r="AC108" s="8">
        <f>IF(ISNA(VLOOKUP($I108,disall!$A$2:$CY$349,COLUMN(disall!V107),FALSE)),-9999,VLOOKUP($I108,disall!$A$2:$CY$349,COLUMN(disall!V107),FALSE))</f>
        <v>0</v>
      </c>
      <c r="AD108" s="8">
        <f>IF(ISNA(VLOOKUP($I108,disall!$A$2:$CY$349,COLUMN(disall!W107),FALSE)),-9999,VLOOKUP($I108,disall!$A$2:$CY$349,COLUMN(disall!W107),FALSE))</f>
        <v>0</v>
      </c>
      <c r="AE108" s="8">
        <f>IF(ISNA(VLOOKUP($I108,disall!$A$2:$CY$349,COLUMN(disall!X107),FALSE)),-9999,VLOOKUP($I108,disall!$A$2:$CY$349,COLUMN(disall!X107),FALSE))</f>
        <v>0</v>
      </c>
      <c r="AF108" s="8">
        <f>IF(ISNA(VLOOKUP($I108,disall!$A$2:$CY$349,COLUMN(disall!Y107),FALSE)),-9999,VLOOKUP($I108,disall!$A$2:$CY$349,COLUMN(disall!Y107),FALSE))</f>
        <v>0</v>
      </c>
      <c r="AG108" s="8">
        <f>IF(ISNA(VLOOKUP($I108,disall!$A$2:$CY$349,COLUMN(disall!Z107),FALSE)),-9999,VLOOKUP($I108,disall!$A$2:$CY$349,COLUMN(disall!Z107),FALSE))</f>
        <v>0</v>
      </c>
      <c r="AH108" s="8">
        <f>IF(ISNA(VLOOKUP($I108,disall!$A$2:$CY$349,COLUMN(disall!AA107),FALSE)),-9999,VLOOKUP($I108,disall!$A$2:$CY$349,COLUMN(disall!AA107),FALSE))</f>
        <v>0</v>
      </c>
      <c r="AI108" s="8">
        <f>IF(ISNA(VLOOKUP($I108,disall!$A$2:$CY$349,COLUMN(disall!AB107),FALSE)),-9999,VLOOKUP($I108,disall!$A$2:$CY$349,COLUMN(disall!AB107),FALSE))</f>
        <v>0</v>
      </c>
      <c r="AJ108" s="8">
        <f>IF(ISNA(VLOOKUP($I108,disall!$A$2:$CY$349,COLUMN(disall!AC107),FALSE)),-9999,VLOOKUP($I108,disall!$A$2:$CY$349,COLUMN(disall!AC107),FALSE))</f>
        <v>0</v>
      </c>
      <c r="AK108" s="8">
        <f>IF(ISNA(VLOOKUP($I108,disall!$A$2:$CY$349,COLUMN(disall!AD107),FALSE)),-9999,VLOOKUP($I108,disall!$A$2:$CY$349,COLUMN(disall!AD107),FALSE))</f>
        <v>0</v>
      </c>
      <c r="AL108" s="8">
        <f>IF(ISNA(VLOOKUP($I108,disall!$A$2:$CY$349,COLUMN(disall!AE107),FALSE)),-9999,VLOOKUP($I108,disall!$A$2:$CY$349,COLUMN(disall!AE107),FALSE))</f>
        <v>0</v>
      </c>
      <c r="AM108" s="8">
        <f>IF(ISNA(VLOOKUP($I108,disall!$A$2:$CY$349,COLUMN(disall!AF107),FALSE)),-9999,VLOOKUP($I108,disall!$A$2:$CY$349,COLUMN(disall!AF107),FALSE))</f>
        <v>0</v>
      </c>
      <c r="AN108" s="8">
        <f>IF(ISNA(VLOOKUP($I108,disall!$A$2:$CY$349,COLUMN(disall!AG107),FALSE)),-9999,VLOOKUP($I108,disall!$A$2:$CY$349,COLUMN(disall!AG107),FALSE))</f>
        <v>0</v>
      </c>
      <c r="AO108" s="8">
        <f>IF(ISNA(VLOOKUP($I108,disall!$A$2:$CY$349,COLUMN(disall!AH107),FALSE)),-9999,VLOOKUP($I108,disall!$A$2:$CY$349,COLUMN(disall!AH107),FALSE))</f>
        <v>0</v>
      </c>
      <c r="AP108" s="8">
        <f>IF(ISNA(VLOOKUP($I108,disall!$A$2:$CY$349,COLUMN(disall!AI107),FALSE)),-9999,VLOOKUP($I108,disall!$A$2:$CY$349,COLUMN(disall!AI107),FALSE))</f>
        <v>0</v>
      </c>
      <c r="AQ108" s="8">
        <f>IF(ISNA(VLOOKUP($I108,disall!$A$2:$CY$349,COLUMN(disall!AJ107),FALSE)),-9999,VLOOKUP($I108,disall!$A$2:$CY$349,COLUMN(disall!AJ107),FALSE))</f>
        <v>0</v>
      </c>
      <c r="AR108" s="8">
        <f>IF(ISNA(VLOOKUP($I108,disall!$A$2:$CY$349,COLUMN(disall!AK107),FALSE)),-9999,VLOOKUP($I108,disall!$A$2:$CY$349,COLUMN(disall!AK107),FALSE))</f>
        <v>0</v>
      </c>
      <c r="AS108" s="8">
        <f>IF(ISNA(VLOOKUP($I108,disall!$A$2:$CY$349,COLUMN(disall!AL107),FALSE)),-9999,VLOOKUP($I108,disall!$A$2:$CY$349,COLUMN(disall!AL107),FALSE))</f>
        <v>0</v>
      </c>
      <c r="AT108" s="8">
        <f>IF(ISNA(VLOOKUP($I108,disall!$A$2:$CY$349,COLUMN(disall!AM107),FALSE)),-9999,VLOOKUP($I108,disall!$A$2:$CY$349,COLUMN(disall!AM107),FALSE))</f>
        <v>0</v>
      </c>
      <c r="AU108" s="8">
        <f>IF(ISNA(VLOOKUP($I108,disall!$A$2:$CY$349,COLUMN(disall!AN107),FALSE)),-9999,VLOOKUP($I108,disall!$A$2:$CY$349,COLUMN(disall!AN107),FALSE))</f>
        <v>0</v>
      </c>
      <c r="AV108" s="8">
        <f>IF(ISNA(VLOOKUP($I108,disall!$A$2:$CY$349,COLUMN(disall!AO107),FALSE)),-9999,VLOOKUP($I108,disall!$A$2:$CY$349,COLUMN(disall!AO107),FALSE))</f>
        <v>0</v>
      </c>
      <c r="AW108" s="8">
        <f>IF(ISNA(VLOOKUP($I108,disall!$A$2:$CY$349,COLUMN(disall!AP107),FALSE)),-9999,VLOOKUP($I108,disall!$A$2:$CY$349,COLUMN(disall!AP107),FALSE))</f>
        <v>0</v>
      </c>
      <c r="AX108" s="8">
        <f>IF(ISNA(VLOOKUP($I108,disall!$A$2:$CY$349,COLUMN(disall!AQ107),FALSE)),-9999,VLOOKUP($I108,disall!$A$2:$CY$349,COLUMN(disall!AQ107),FALSE))</f>
        <v>0</v>
      </c>
      <c r="AY108" s="8">
        <f>IF(ISNA(VLOOKUP($I108,disall!$A$2:$CY$349,COLUMN(disall!AR107),FALSE)),-9999,VLOOKUP($I108,disall!$A$2:$CY$349,COLUMN(disall!AR107),FALSE))</f>
        <v>0</v>
      </c>
      <c r="AZ108" s="8">
        <f>IF(ISNA(VLOOKUP($I108,disall!$A$2:$CY$349,COLUMN(disall!AS107),FALSE)),-9999,VLOOKUP($I108,disall!$A$2:$CY$349,COLUMN(disall!AS107),FALSE))</f>
        <v>0</v>
      </c>
      <c r="BA108" s="8">
        <f>IF(ISNA(VLOOKUP($I108,disall!$A$2:$CY$349,COLUMN(disall!AT107),FALSE)),-9999,VLOOKUP($I108,disall!$A$2:$CY$349,COLUMN(disall!AT107),FALSE))</f>
        <v>0</v>
      </c>
      <c r="BB108" s="8">
        <f>IF(ISNA(VLOOKUP($I108,disall!$A$2:$CY$349,COLUMN(disall!AU107),FALSE)),-9999,VLOOKUP($I108,disall!$A$2:$CY$349,COLUMN(disall!AU107),FALSE))</f>
        <v>0</v>
      </c>
      <c r="BC108" s="8">
        <f>IF(ISNA(VLOOKUP($I108,disall!$A$2:$CY$349,COLUMN(disall!AV107),FALSE)),-9999,VLOOKUP($I108,disall!$A$2:$CY$349,COLUMN(disall!AV107),FALSE))</f>
        <v>0</v>
      </c>
      <c r="BD108" s="8">
        <f>IF(ISNA(VLOOKUP($I108,disall!$A$2:$CY$349,COLUMN(disall!AW107),FALSE)),-9999,VLOOKUP($I108,disall!$A$2:$CY$349,COLUMN(disall!AW107),FALSE))</f>
        <v>0</v>
      </c>
      <c r="BE108" s="8">
        <f>IF(ISNA(VLOOKUP($I108,disall!$A$2:$CY$349,COLUMN(disall!AX107),FALSE)),-9999,VLOOKUP($I108,disall!$A$2:$CY$349,COLUMN(disall!AX107),FALSE))</f>
        <v>0</v>
      </c>
      <c r="BF108" s="8">
        <f>IF(ISNA(VLOOKUP($I108,disall!$A$2:$CY$349,COLUMN(disall!AY107),FALSE)),-9999,VLOOKUP($I108,disall!$A$2:$CY$349,COLUMN(disall!AY107),FALSE))</f>
        <v>0</v>
      </c>
      <c r="BG108" s="8">
        <f>IF(ISNA(VLOOKUP($I108,disall!$A$2:$CY$349,COLUMN(disall!AZ107),FALSE)),-9999,VLOOKUP($I108,disall!$A$2:$CY$349,COLUMN(disall!AZ107),FALSE))</f>
        <v>0</v>
      </c>
      <c r="BH108" s="8">
        <f>IF(ISNA(VLOOKUP($I108,disall!$A$2:$CY$349,COLUMN(disall!BA107),FALSE)),-9999,VLOOKUP($I108,disall!$A$2:$CY$349,COLUMN(disall!BA107),FALSE))</f>
        <v>0</v>
      </c>
      <c r="BI108" s="8">
        <f>IF(ISNA(VLOOKUP($I108,disall!$A$2:$CY$349,COLUMN(disall!BB107),FALSE)),-9999,VLOOKUP($I108,disall!$A$2:$CY$349,COLUMN(disall!BB107),FALSE))</f>
        <v>0</v>
      </c>
      <c r="BJ108" s="8">
        <f>IF(ISNA(VLOOKUP($I108,disall!$A$2:$CY$349,COLUMN(disall!BC107),FALSE)),-9999,VLOOKUP($I108,disall!$A$2:$CY$349,COLUMN(disall!BC107),FALSE))</f>
        <v>0</v>
      </c>
      <c r="BK108" s="8">
        <f>IF(ISNA(VLOOKUP($I108,disall!$A$2:$CY$349,COLUMN(disall!BD107),FALSE)),-9999,VLOOKUP($I108,disall!$A$2:$CY$349,COLUMN(disall!BD107),FALSE))</f>
        <v>0</v>
      </c>
      <c r="BL108" s="8">
        <f>IF(ISNA(VLOOKUP($I108,disall!$A$2:$CY$349,COLUMN(disall!BE107),FALSE)),-9999,VLOOKUP($I108,disall!$A$2:$CY$349,COLUMN(disall!BE107),FALSE))</f>
        <v>0</v>
      </c>
      <c r="BM108" s="8">
        <f>IF(ISNA(VLOOKUP($I108,disall!$A$2:$CY$349,COLUMN(disall!BF107),FALSE)),-9999,VLOOKUP($I108,disall!$A$2:$CY$349,COLUMN(disall!BF107),FALSE))</f>
        <v>0</v>
      </c>
      <c r="BN108" s="8">
        <f>IF(ISNA(VLOOKUP($I108,disall!$A$2:$CY$349,COLUMN(disall!BG107),FALSE)),-9999,VLOOKUP($I108,disall!$A$2:$CY$349,COLUMN(disall!BG107),FALSE))</f>
        <v>0</v>
      </c>
      <c r="BO108" s="8">
        <f>IF(ISNA(VLOOKUP($I108,disall!$A$2:$CY$349,COLUMN(disall!BH107),FALSE)),-9999,VLOOKUP($I108,disall!$A$2:$CY$349,COLUMN(disall!BH107),FALSE))</f>
        <v>0</v>
      </c>
      <c r="BP108" s="8">
        <f>IF(ISNA(VLOOKUP($I108,disall!$A$2:$CY$349,COLUMN(disall!BI107),FALSE)),-9999,VLOOKUP($I108,disall!$A$2:$CY$349,COLUMN(disall!BI107),FALSE))</f>
        <v>0</v>
      </c>
      <c r="BQ108" s="8">
        <f>IF(ISNA(VLOOKUP($I108,disall!$A$2:$CY$349,COLUMN(disall!BJ107),FALSE)),-9999,VLOOKUP($I108,disall!$A$2:$CY$349,COLUMN(disall!BJ107),FALSE))</f>
        <v>0</v>
      </c>
      <c r="BR108" s="8">
        <f>IF(ISNA(VLOOKUP($I108,disall!$A$2:$CY$349,COLUMN(disall!BK107),FALSE)),-9999,VLOOKUP($I108,disall!$A$2:$CY$349,COLUMN(disall!BK107),FALSE))</f>
        <v>0</v>
      </c>
      <c r="BS108" s="8">
        <f>IF(ISNA(VLOOKUP($I108,disall!$A$2:$CY$349,COLUMN(disall!BL107),FALSE)),-9999,VLOOKUP($I108,disall!$A$2:$CY$349,COLUMN(disall!BL107),FALSE))</f>
        <v>0</v>
      </c>
      <c r="BT108" s="8">
        <f>IF(ISNA(VLOOKUP($I108,disall!$A$2:$CY$349,COLUMN(disall!BM107),FALSE)),-9999,VLOOKUP($I108,disall!$A$2:$CY$349,COLUMN(disall!BM107),FALSE))</f>
        <v>0</v>
      </c>
      <c r="BU108" s="8">
        <f>IF(ISNA(VLOOKUP($I108,disall!$A$2:$CY$349,COLUMN(disall!BN107),FALSE)),-9999,VLOOKUP($I108,disall!$A$2:$CY$349,COLUMN(disall!BN107),FALSE))</f>
        <v>0</v>
      </c>
      <c r="BV108" s="8">
        <f>IF(ISNA(VLOOKUP($I108,disall!$A$2:$CY$349,COLUMN(disall!BO107),FALSE)),-9999,VLOOKUP($I108,disall!$A$2:$CY$349,COLUMN(disall!BO107),FALSE))</f>
        <v>0</v>
      </c>
      <c r="BW108" s="8">
        <f>IF(ISNA(VLOOKUP($I108,disall!$A$2:$CY$349,COLUMN(disall!BP107),FALSE)),-9999,VLOOKUP($I108,disall!$A$2:$CY$349,COLUMN(disall!BP107),FALSE))</f>
        <v>0</v>
      </c>
      <c r="BX108" s="8">
        <f>IF(ISNA(VLOOKUP($I108,disall!$A$2:$CY$349,COLUMN(disall!BQ107),FALSE)),-9999,VLOOKUP($I108,disall!$A$2:$CY$349,COLUMN(disall!BQ107),FALSE))</f>
        <v>0</v>
      </c>
      <c r="BY108" s="8">
        <f>IF(ISNA(VLOOKUP($I108,disall!$A$2:$CY$349,COLUMN(disall!BR107),FALSE)),-9999,VLOOKUP($I108,disall!$A$2:$CY$349,COLUMN(disall!BR107),FALSE))</f>
        <v>0</v>
      </c>
      <c r="BZ108" s="8">
        <f>IF(ISNA(VLOOKUP($I108,disall!$A$2:$CY$349,COLUMN(disall!BS107),FALSE)),-9999,VLOOKUP($I108,disall!$A$2:$CY$349,COLUMN(disall!BS107),FALSE))</f>
        <v>0</v>
      </c>
      <c r="CA108" s="8">
        <f>IF(ISNA(VLOOKUP($I108,disall!$A$2:$CY$349,COLUMN(disall!BT107),FALSE)),-9999,VLOOKUP($I108,disall!$A$2:$CY$349,COLUMN(disall!BT107),FALSE))</f>
        <v>0</v>
      </c>
      <c r="CB108" s="8">
        <f>IF(ISNA(VLOOKUP($I108,disall!$A$2:$CY$349,COLUMN(disall!BU107),FALSE)),-9999,VLOOKUP($I108,disall!$A$2:$CY$349,COLUMN(disall!BU107),FALSE))</f>
        <v>0</v>
      </c>
      <c r="CC108" s="8">
        <f>IF(ISNA(VLOOKUP($I108,disall!$A$2:$CY$349,COLUMN(disall!BV107),FALSE)),-9999,VLOOKUP($I108,disall!$A$2:$CY$349,COLUMN(disall!BV107),FALSE))</f>
        <v>0</v>
      </c>
      <c r="CD108" s="8">
        <f>IF(ISNA(VLOOKUP($I108,disall!$A$2:$CY$349,COLUMN(disall!BW107),FALSE)),-9999,VLOOKUP($I108,disall!$A$2:$CY$349,COLUMN(disall!BW107),FALSE))</f>
        <v>0</v>
      </c>
      <c r="CE108" s="8">
        <f>IF(ISNA(VLOOKUP($I108,disall!$A$2:$CY$349,COLUMN(disall!BX107),FALSE)),-9999,VLOOKUP($I108,disall!$A$2:$CY$349,COLUMN(disall!BX107),FALSE))</f>
        <v>0</v>
      </c>
      <c r="CF108" s="8">
        <f>IF(ISNA(VLOOKUP($I108,disall!$A$2:$CY$349,COLUMN(disall!BY107),FALSE)),-9999,VLOOKUP($I108,disall!$A$2:$CY$349,COLUMN(disall!BY107),FALSE))</f>
        <v>0</v>
      </c>
      <c r="CG108" s="8">
        <f>IF(ISNA(VLOOKUP($I108,disall!$A$2:$CY$349,COLUMN(disall!BZ107),FALSE)),-9999,VLOOKUP($I108,disall!$A$2:$CY$349,COLUMN(disall!BZ107),FALSE))</f>
        <v>0</v>
      </c>
      <c r="CH108" s="8">
        <f>IF(ISNA(VLOOKUP($I108,disall!$A$2:$CY$349,COLUMN(disall!CA107),FALSE)),-9999,VLOOKUP($I108,disall!$A$2:$CY$349,COLUMN(disall!CA107),FALSE))</f>
        <v>0</v>
      </c>
      <c r="CI108" s="8">
        <f>IF(ISNA(VLOOKUP($I108,disall!$A$2:$CY$349,COLUMN(disall!CB107),FALSE)),-9999,VLOOKUP($I108,disall!$A$2:$CY$349,COLUMN(disall!CB107),FALSE))</f>
        <v>0</v>
      </c>
      <c r="CJ108" s="8">
        <f>IF(ISNA(VLOOKUP($I108,disall!$A$2:$CY$349,COLUMN(disall!CC107),FALSE)),-9999,VLOOKUP($I108,disall!$A$2:$CY$349,COLUMN(disall!CC107),FALSE))</f>
        <v>0</v>
      </c>
      <c r="CK108" s="8">
        <f>IF(ISNA(VLOOKUP($I108,disall!$A$2:$CY$349,COLUMN(disall!CD107),FALSE)),-9999,VLOOKUP($I108,disall!$A$2:$CY$349,COLUMN(disall!CD107),FALSE))</f>
        <v>0</v>
      </c>
      <c r="CL108" s="8">
        <f>IF(ISNA(VLOOKUP($I108,disall!$A$2:$CY$349,COLUMN(disall!CE107),FALSE)),-9999,VLOOKUP($I108,disall!$A$2:$CY$349,COLUMN(disall!CE107),FALSE))</f>
        <v>0</v>
      </c>
      <c r="CM108" s="8">
        <f>IF(ISNA(VLOOKUP($I108,disall!$A$2:$CY$349,COLUMN(disall!CF107),FALSE)),-9999,VLOOKUP($I108,disall!$A$2:$CY$349,COLUMN(disall!CF107),FALSE))</f>
        <v>0</v>
      </c>
      <c r="CN108" s="8">
        <f>IF(ISNA(VLOOKUP($I108,disall!$A$2:$CY$349,COLUMN(disall!CG107),FALSE)),-9999,VLOOKUP($I108,disall!$A$2:$CY$349,COLUMN(disall!CG107),FALSE))</f>
        <v>0</v>
      </c>
      <c r="CO108" s="8">
        <f>IF(ISNA(VLOOKUP($I108,disall!$A$2:$CY$349,COLUMN(disall!CH107),FALSE)),-9999,VLOOKUP($I108,disall!$A$2:$CY$349,COLUMN(disall!CH107),FALSE))</f>
        <v>0</v>
      </c>
      <c r="CP108" s="8">
        <f>IF(ISNA(VLOOKUP($I108,disall!$A$2:$CY$349,COLUMN(disall!CI107),FALSE)),-9999,VLOOKUP($I108,disall!$A$2:$CY$349,COLUMN(disall!CI107),FALSE))</f>
        <v>0</v>
      </c>
      <c r="CQ108" s="8">
        <f>IF(ISNA(VLOOKUP($I108,disall!$A$2:$CY$349,COLUMN(disall!CJ107),FALSE)),-9999,VLOOKUP($I108,disall!$A$2:$CY$349,COLUMN(disall!CJ107),FALSE))</f>
        <v>0</v>
      </c>
      <c r="CR108" s="8">
        <f>IF(ISNA(VLOOKUP($I108,disall!$A$2:$CY$349,COLUMN(disall!CK107),FALSE)),-9999,VLOOKUP($I108,disall!$A$2:$CY$349,COLUMN(disall!CK107),FALSE))</f>
        <v>0</v>
      </c>
      <c r="CS108" s="8">
        <f>IF(ISNA(VLOOKUP($I108,disall!$A$2:$CY$349,COLUMN(disall!CL107),FALSE)),-9999,VLOOKUP($I108,disall!$A$2:$CY$349,COLUMN(disall!CL107),FALSE))</f>
        <v>0</v>
      </c>
      <c r="CT108" s="8">
        <f>IF(ISNA(VLOOKUP($I108,disall!$A$2:$CY$349,COLUMN(disall!CM107),FALSE)),-9999,VLOOKUP($I108,disall!$A$2:$CY$349,COLUMN(disall!CM107),FALSE))</f>
        <v>0</v>
      </c>
      <c r="CU108" s="8">
        <f>IF(ISNA(VLOOKUP($I108,disall!$A$2:$CY$349,COLUMN(disall!CN107),FALSE)),-9999,VLOOKUP($I108,disall!$A$2:$CY$349,COLUMN(disall!CN107),FALSE))</f>
        <v>0</v>
      </c>
      <c r="CV108" s="8">
        <f>IF(ISNA(VLOOKUP($I108,disall!$A$2:$CY$349,COLUMN(disall!CO107),FALSE)),-9999,VLOOKUP($I108,disall!$A$2:$CY$349,COLUMN(disall!CO107),FALSE))</f>
        <v>0</v>
      </c>
      <c r="CW108" s="8">
        <f>IF(ISNA(VLOOKUP($I108,disall!$A$2:$CY$349,COLUMN(disall!CP107),FALSE)),-9999,VLOOKUP($I108,disall!$A$2:$CY$349,COLUMN(disall!CP107),FALSE))</f>
        <v>0</v>
      </c>
      <c r="CX108" s="8">
        <f>IF(ISNA(VLOOKUP($I108,disall!$A$2:$CY$349,COLUMN(disall!CQ107),FALSE)),-9999,VLOOKUP($I108,disall!$A$2:$CY$349,COLUMN(disall!CQ107),FALSE))</f>
        <v>0</v>
      </c>
      <c r="CY108" s="8">
        <f>IF(ISNA(VLOOKUP($I108,disall!$A$2:$CY$349,COLUMN(disall!CR107),FALSE)),-9999,VLOOKUP($I108,disall!$A$2:$CY$349,COLUMN(disall!CR107),FALSE))</f>
        <v>0</v>
      </c>
      <c r="CZ108" s="8">
        <f>IF(ISNA(VLOOKUP($I108,disall!$A$2:$CY$349,COLUMN(disall!CS107),FALSE)),-9999,VLOOKUP($I108,disall!$A$2:$CY$349,COLUMN(disall!CS107),FALSE))</f>
        <v>0</v>
      </c>
      <c r="DA108" s="8">
        <f>IF(ISNA(VLOOKUP($I108,disall!$A$2:$CY$349,COLUMN(disall!CT107),FALSE)),-9999,VLOOKUP($I108,disall!$A$2:$CY$349,COLUMN(disall!CT107),FALSE))</f>
        <v>0</v>
      </c>
      <c r="DB108" s="8">
        <f>IF(ISNA(VLOOKUP($I108,disall!$A$2:$CY$349,COLUMN(disall!CU107),FALSE)),-9999,VLOOKUP($I108,disall!$A$2:$CY$349,COLUMN(disall!CU107),FALSE))</f>
        <v>0</v>
      </c>
      <c r="DC108" s="8">
        <f>IF(ISNA(VLOOKUP($I108,disall!$A$2:$CY$349,COLUMN(disall!CV107),FALSE)),-9999,VLOOKUP($I108,disall!$A$2:$CY$349,COLUMN(disall!CV107),FALSE))</f>
        <v>0</v>
      </c>
      <c r="DD108" s="8">
        <f>IF(ISNA(VLOOKUP($I108,disall!$A$2:$CY$349,COLUMN(disall!CW107),FALSE)),-9999,VLOOKUP($I108,disall!$A$2:$CY$349,COLUMN(disall!CW107),FALSE))</f>
        <v>0</v>
      </c>
      <c r="DE108" s="8">
        <f>IF(ISNA(VLOOKUP($I108,disall!$A$2:$CY$349,COLUMN(disall!CX107),FALSE)),-9999,VLOOKUP($I108,disall!$A$2:$CY$349,COLUMN(disall!CX107),FALSE))</f>
        <v>0</v>
      </c>
      <c r="DF108" s="8">
        <f>IF(ISNA(VLOOKUP($I108,disall!$A$2:$CY$349,COLUMN(disall!CY107),FALSE)),-9999,VLOOKUP($I108,disall!$A$2:$CY$349,COLUMN(disall!CY107),FALSE))</f>
        <v>0</v>
      </c>
    </row>
    <row r="109" spans="1:110" x14ac:dyDescent="0.25">
      <c r="A109">
        <v>337</v>
      </c>
      <c r="B109" t="s">
        <v>8</v>
      </c>
      <c r="C109" t="s">
        <v>472</v>
      </c>
      <c r="D109" t="s">
        <v>120</v>
      </c>
      <c r="E109" t="s">
        <v>473</v>
      </c>
      <c r="F109" t="s">
        <v>251</v>
      </c>
      <c r="G109" t="s">
        <v>638</v>
      </c>
      <c r="H109">
        <v>1717</v>
      </c>
      <c r="I109">
        <f>IF(ISNA(VLOOKUP(H109,disall!$D$2:$L$349,1,FALSE)),H109,VLOOKUP(H109,disall!$D$2:$L$349,1,FALSE))</f>
        <v>1717</v>
      </c>
      <c r="J109">
        <f>IF(ISNA(VLOOKUP(H109,disall!$D$2:$L$349,1,FALSE)),"NA",VLOOKUP(H109,disall!$D$2:$L$349,2,FALSE))</f>
        <v>1717</v>
      </c>
      <c r="K109" t="str">
        <f>IF(ISNA(VLOOKUP(I109,disall!$A$2:$L$349,3,FALSE)),F109,VLOOKUP(I109,disall!$A$2:$L$349,3,FALSE))</f>
        <v>Jhalawar</v>
      </c>
      <c r="L109" t="str">
        <f>IF(ISNA(VLOOKUP(I109,disall!$A$2:$L$349,12,FALSE)),"NA",VLOOKUP(I109,disall!$A$2:$L$349,12,FALSE))</f>
        <v>Jhalawar</v>
      </c>
      <c r="M109">
        <f>IF(ISNA(VLOOKUP(I109,disall!$A$2:$M$349,6,FALSE)),"NA",VLOOKUP(I109,disall!$A$2:$M$349,6,FALSE))</f>
        <v>17</v>
      </c>
      <c r="N109">
        <f>IF(ISNA(VLOOKUP(I109,disall!$A$2:$M$349,7,FALSE)),"NA",VLOOKUP(I109,disall!$A$2:$M$349,7,FALSE))</f>
        <v>0.58411299999999999</v>
      </c>
      <c r="O109">
        <f>IF(ISNA(VLOOKUP(I109,disall!$A$2:$M$349,8,FALSE)),"NA",VLOOKUP(I109,disall!$A$2:$M$349,8,FALSE))</f>
        <v>5.6259839999999999</v>
      </c>
      <c r="P109" t="str">
        <f>IF(ISNA(VLOOKUP(I109,disall!$A$2:$M$349,9,FALSE)),"NA",VLOOKUP(I109,disall!$A$2:$M$349,9,FALSE))</f>
        <v>POLY</v>
      </c>
      <c r="Q109">
        <f>IF(ISNA(VLOOKUP(I109,disall!$A$2:$M$349,10,FALSE)),"NA",VLOOKUP(I109,disall!$A$2:$M$349,10,FALSE))</f>
        <v>356201700</v>
      </c>
      <c r="R109" t="str">
        <f>IF(ISNA(VLOOKUP(I109,disall!$A$2:$M$349,11,FALSE)),"NA",VLOOKUP(I109,disall!$A$2:$M$349,11,FALSE))</f>
        <v>Rajasthan</v>
      </c>
      <c r="S109" t="str">
        <f>IF(ISNA(VLOOKUP(I109,disall!$A$2:$M$349,12,FALSE)),"NA",VLOOKUP(I109,disall!$A$2:$M$349,12,FALSE))</f>
        <v>Jhalawar</v>
      </c>
      <c r="T109">
        <f>IF(ISNA(VLOOKUP(I109,disall!$A$2:$M$349,13,FALSE)),"NA",VLOOKUP(I109,disall!$A$2:$M$349,13,FALSE))</f>
        <v>236</v>
      </c>
      <c r="U109" s="8">
        <f>IF(ISNA(VLOOKUP($I109,disall!$A$2:$CY$349,COLUMN(disall!N108),FALSE)),-9999,VLOOKUP($I109,disall!$A$2:$CY$349,COLUMN(disall!N108),FALSE))</f>
        <v>17.3</v>
      </c>
      <c r="V109" s="8">
        <f>IF(ISNA(VLOOKUP($I109,disall!$A$2:$CY$349,COLUMN(disall!O108),FALSE)),-9999,VLOOKUP($I109,disall!$A$2:$CY$349,COLUMN(disall!O108),FALSE))</f>
        <v>4</v>
      </c>
      <c r="W109" s="8">
        <f>IF(ISNA(VLOOKUP($I109,disall!$A$2:$CY$349,COLUMN(disall!P108),FALSE)),-9999,VLOOKUP($I109,disall!$A$2:$CY$349,COLUMN(disall!P108),FALSE))</f>
        <v>231.21</v>
      </c>
      <c r="X109" s="8">
        <f>IF(ISNA(VLOOKUP($I109,disall!$A$2:$CY$349,COLUMN(disall!Q108),FALSE)),-9999,VLOOKUP($I109,disall!$A$2:$CY$349,COLUMN(disall!Q108),FALSE))</f>
        <v>17.5</v>
      </c>
      <c r="Y109" s="8">
        <f>IF(ISNA(VLOOKUP($I109,disall!$A$2:$CY$349,COLUMN(disall!R108),FALSE)),-9999,VLOOKUP($I109,disall!$A$2:$CY$349,COLUMN(disall!R108),FALSE))</f>
        <v>11</v>
      </c>
      <c r="Z109" s="8">
        <f>IF(ISNA(VLOOKUP($I109,disall!$A$2:$CY$349,COLUMN(disall!S108),FALSE)),-9999,VLOOKUP($I109,disall!$A$2:$CY$349,COLUMN(disall!S108),FALSE))</f>
        <v>628.57000000000005</v>
      </c>
      <c r="AA109" s="8">
        <f>IF(ISNA(VLOOKUP($I109,disall!$A$2:$CY$349,COLUMN(disall!T108),FALSE)),-9999,VLOOKUP($I109,disall!$A$2:$CY$349,COLUMN(disall!T108),FALSE))</f>
        <v>23.6</v>
      </c>
      <c r="AB109" s="8">
        <f>IF(ISNA(VLOOKUP($I109,disall!$A$2:$CY$349,COLUMN(disall!U108),FALSE)),-9999,VLOOKUP($I109,disall!$A$2:$CY$349,COLUMN(disall!U108),FALSE))</f>
        <v>6</v>
      </c>
      <c r="AC109" s="8">
        <f>IF(ISNA(VLOOKUP($I109,disall!$A$2:$CY$349,COLUMN(disall!V108),FALSE)),-9999,VLOOKUP($I109,disall!$A$2:$CY$349,COLUMN(disall!V108),FALSE))</f>
        <v>254.24</v>
      </c>
      <c r="AD109" s="8">
        <f>IF(ISNA(VLOOKUP($I109,disall!$A$2:$CY$349,COLUMN(disall!W108),FALSE)),-9999,VLOOKUP($I109,disall!$A$2:$CY$349,COLUMN(disall!W108),FALSE))</f>
        <v>12.9</v>
      </c>
      <c r="AE109" s="8">
        <f>IF(ISNA(VLOOKUP($I109,disall!$A$2:$CY$349,COLUMN(disall!X108),FALSE)),-9999,VLOOKUP($I109,disall!$A$2:$CY$349,COLUMN(disall!X108),FALSE))</f>
        <v>7</v>
      </c>
      <c r="AF109" s="8">
        <f>IF(ISNA(VLOOKUP($I109,disall!$A$2:$CY$349,COLUMN(disall!Y108),FALSE)),-9999,VLOOKUP($I109,disall!$A$2:$CY$349,COLUMN(disall!Y108),FALSE))</f>
        <v>542.64</v>
      </c>
      <c r="AG109" s="8">
        <f>IF(ISNA(VLOOKUP($I109,disall!$A$2:$CY$349,COLUMN(disall!Z108),FALSE)),-9999,VLOOKUP($I109,disall!$A$2:$CY$349,COLUMN(disall!Z108),FALSE))</f>
        <v>15</v>
      </c>
      <c r="AH109" s="8">
        <f>IF(ISNA(VLOOKUP($I109,disall!$A$2:$CY$349,COLUMN(disall!AA108),FALSE)),-9999,VLOOKUP($I109,disall!$A$2:$CY$349,COLUMN(disall!AA108),FALSE))</f>
        <v>10</v>
      </c>
      <c r="AI109" s="8">
        <f>IF(ISNA(VLOOKUP($I109,disall!$A$2:$CY$349,COLUMN(disall!AB108),FALSE)),-9999,VLOOKUP($I109,disall!$A$2:$CY$349,COLUMN(disall!AB108),FALSE))</f>
        <v>666.67</v>
      </c>
      <c r="AJ109" s="8">
        <f>IF(ISNA(VLOOKUP($I109,disall!$A$2:$CY$349,COLUMN(disall!AC108),FALSE)),-9999,VLOOKUP($I109,disall!$A$2:$CY$349,COLUMN(disall!AC108),FALSE))</f>
        <v>11</v>
      </c>
      <c r="AK109" s="8">
        <f>IF(ISNA(VLOOKUP($I109,disall!$A$2:$CY$349,COLUMN(disall!AD108),FALSE)),-9999,VLOOKUP($I109,disall!$A$2:$CY$349,COLUMN(disall!AD108),FALSE))</f>
        <v>7</v>
      </c>
      <c r="AL109" s="8">
        <f>IF(ISNA(VLOOKUP($I109,disall!$A$2:$CY$349,COLUMN(disall!AE108),FALSE)),-9999,VLOOKUP($I109,disall!$A$2:$CY$349,COLUMN(disall!AE108),FALSE))</f>
        <v>636.36</v>
      </c>
      <c r="AM109" s="8">
        <f>IF(ISNA(VLOOKUP($I109,disall!$A$2:$CY$349,COLUMN(disall!AF108),FALSE)),-9999,VLOOKUP($I109,disall!$A$2:$CY$349,COLUMN(disall!AF108),FALSE))</f>
        <v>10</v>
      </c>
      <c r="AN109" s="8">
        <f>IF(ISNA(VLOOKUP($I109,disall!$A$2:$CY$349,COLUMN(disall!AG108),FALSE)),-9999,VLOOKUP($I109,disall!$A$2:$CY$349,COLUMN(disall!AG108),FALSE))</f>
        <v>7</v>
      </c>
      <c r="AO109" s="8">
        <f>IF(ISNA(VLOOKUP($I109,disall!$A$2:$CY$349,COLUMN(disall!AH108),FALSE)),-9999,VLOOKUP($I109,disall!$A$2:$CY$349,COLUMN(disall!AH108),FALSE))</f>
        <v>700</v>
      </c>
      <c r="AP109" s="8">
        <f>IF(ISNA(VLOOKUP($I109,disall!$A$2:$CY$349,COLUMN(disall!AI108),FALSE)),-9999,VLOOKUP($I109,disall!$A$2:$CY$349,COLUMN(disall!AI108),FALSE))</f>
        <v>11</v>
      </c>
      <c r="AQ109" s="8">
        <f>IF(ISNA(VLOOKUP($I109,disall!$A$2:$CY$349,COLUMN(disall!AJ108),FALSE)),-9999,VLOOKUP($I109,disall!$A$2:$CY$349,COLUMN(disall!AJ108),FALSE))</f>
        <v>4</v>
      </c>
      <c r="AR109" s="8">
        <f>IF(ISNA(VLOOKUP($I109,disall!$A$2:$CY$349,COLUMN(disall!AK108),FALSE)),-9999,VLOOKUP($I109,disall!$A$2:$CY$349,COLUMN(disall!AK108),FALSE))</f>
        <v>363.64</v>
      </c>
      <c r="AS109" s="8">
        <f>IF(ISNA(VLOOKUP($I109,disall!$A$2:$CY$349,COLUMN(disall!AL108),FALSE)),-9999,VLOOKUP($I109,disall!$A$2:$CY$349,COLUMN(disall!AL108),FALSE))</f>
        <v>12</v>
      </c>
      <c r="AT109" s="8">
        <f>IF(ISNA(VLOOKUP($I109,disall!$A$2:$CY$349,COLUMN(disall!AM108),FALSE)),-9999,VLOOKUP($I109,disall!$A$2:$CY$349,COLUMN(disall!AM108),FALSE))</f>
        <v>6</v>
      </c>
      <c r="AU109" s="8">
        <f>IF(ISNA(VLOOKUP($I109,disall!$A$2:$CY$349,COLUMN(disall!AN108),FALSE)),-9999,VLOOKUP($I109,disall!$A$2:$CY$349,COLUMN(disall!AN108),FALSE))</f>
        <v>500</v>
      </c>
      <c r="AV109" s="8">
        <f>IF(ISNA(VLOOKUP($I109,disall!$A$2:$CY$349,COLUMN(disall!AO108),FALSE)),-9999,VLOOKUP($I109,disall!$A$2:$CY$349,COLUMN(disall!AO108),FALSE))</f>
        <v>14.3</v>
      </c>
      <c r="AW109" s="8">
        <f>IF(ISNA(VLOOKUP($I109,disall!$A$2:$CY$349,COLUMN(disall!AP108),FALSE)),-9999,VLOOKUP($I109,disall!$A$2:$CY$349,COLUMN(disall!AP108),FALSE))</f>
        <v>7.9</v>
      </c>
      <c r="AX109" s="8">
        <f>IF(ISNA(VLOOKUP($I109,disall!$A$2:$CY$349,COLUMN(disall!AQ108),FALSE)),-9999,VLOOKUP($I109,disall!$A$2:$CY$349,COLUMN(disall!AQ108),FALSE))</f>
        <v>552.45000000000005</v>
      </c>
      <c r="AY109" s="8">
        <f>IF(ISNA(VLOOKUP($I109,disall!$A$2:$CY$349,COLUMN(disall!AR108),FALSE)),-9999,VLOOKUP($I109,disall!$A$2:$CY$349,COLUMN(disall!AR108),FALSE))</f>
        <v>13</v>
      </c>
      <c r="AZ109" s="8">
        <f>IF(ISNA(VLOOKUP($I109,disall!$A$2:$CY$349,COLUMN(disall!AS108),FALSE)),-9999,VLOOKUP($I109,disall!$A$2:$CY$349,COLUMN(disall!AS108),FALSE))</f>
        <v>11.7</v>
      </c>
      <c r="BA109" s="8">
        <f>IF(ISNA(VLOOKUP($I109,disall!$A$2:$CY$349,COLUMN(disall!AT108),FALSE)),-9999,VLOOKUP($I109,disall!$A$2:$CY$349,COLUMN(disall!AT108),FALSE))</f>
        <v>900</v>
      </c>
      <c r="BB109" s="8">
        <f>IF(ISNA(VLOOKUP($I109,disall!$A$2:$CY$349,COLUMN(disall!AU108),FALSE)),-9999,VLOOKUP($I109,disall!$A$2:$CY$349,COLUMN(disall!AU108),FALSE))</f>
        <v>12.1</v>
      </c>
      <c r="BC109" s="8">
        <f>IF(ISNA(VLOOKUP($I109,disall!$A$2:$CY$349,COLUMN(disall!AV108),FALSE)),-9999,VLOOKUP($I109,disall!$A$2:$CY$349,COLUMN(disall!AV108),FALSE))</f>
        <v>8.6</v>
      </c>
      <c r="BD109" s="8">
        <f>IF(ISNA(VLOOKUP($I109,disall!$A$2:$CY$349,COLUMN(disall!AW108),FALSE)),-9999,VLOOKUP($I109,disall!$A$2:$CY$349,COLUMN(disall!AW108),FALSE))</f>
        <v>710.74</v>
      </c>
      <c r="BE109" s="8">
        <f>IF(ISNA(VLOOKUP($I109,disall!$A$2:$CY$349,COLUMN(disall!AX108),FALSE)),-9999,VLOOKUP($I109,disall!$A$2:$CY$349,COLUMN(disall!AX108),FALSE))</f>
        <v>16.2</v>
      </c>
      <c r="BF109" s="8">
        <f>IF(ISNA(VLOOKUP($I109,disall!$A$2:$CY$349,COLUMN(disall!AY108),FALSE)),-9999,VLOOKUP($I109,disall!$A$2:$CY$349,COLUMN(disall!AY108),FALSE))</f>
        <v>7.7</v>
      </c>
      <c r="BG109" s="8">
        <f>IF(ISNA(VLOOKUP($I109,disall!$A$2:$CY$349,COLUMN(disall!AZ108),FALSE)),-9999,VLOOKUP($I109,disall!$A$2:$CY$349,COLUMN(disall!AZ108),FALSE))</f>
        <v>475.31</v>
      </c>
      <c r="BH109" s="8">
        <f>IF(ISNA(VLOOKUP($I109,disall!$A$2:$CY$349,COLUMN(disall!BA108),FALSE)),-9999,VLOOKUP($I109,disall!$A$2:$CY$349,COLUMN(disall!BA108),FALSE))</f>
        <v>12.4</v>
      </c>
      <c r="BI109" s="8">
        <f>IF(ISNA(VLOOKUP($I109,disall!$A$2:$CY$349,COLUMN(disall!BB108),FALSE)),-9999,VLOOKUP($I109,disall!$A$2:$CY$349,COLUMN(disall!BB108),FALSE))</f>
        <v>3.1</v>
      </c>
      <c r="BJ109" s="8">
        <f>IF(ISNA(VLOOKUP($I109,disall!$A$2:$CY$349,COLUMN(disall!BC108),FALSE)),-9999,VLOOKUP($I109,disall!$A$2:$CY$349,COLUMN(disall!BC108),FALSE))</f>
        <v>250</v>
      </c>
      <c r="BK109" s="8">
        <f>IF(ISNA(VLOOKUP($I109,disall!$A$2:$CY$349,COLUMN(disall!BD108),FALSE)),-9999,VLOOKUP($I109,disall!$A$2:$CY$349,COLUMN(disall!BD108),FALSE))</f>
        <v>9</v>
      </c>
      <c r="BL109" s="8">
        <f>IF(ISNA(VLOOKUP($I109,disall!$A$2:$CY$349,COLUMN(disall!BE108),FALSE)),-9999,VLOOKUP($I109,disall!$A$2:$CY$349,COLUMN(disall!BE108),FALSE))</f>
        <v>5.3</v>
      </c>
      <c r="BM109" s="8">
        <f>IF(ISNA(VLOOKUP($I109,disall!$A$2:$CY$349,COLUMN(disall!BF108),FALSE)),-9999,VLOOKUP($I109,disall!$A$2:$CY$349,COLUMN(disall!BF108),FALSE))</f>
        <v>588.89</v>
      </c>
      <c r="BN109" s="8">
        <f>IF(ISNA(VLOOKUP($I109,disall!$A$2:$CY$349,COLUMN(disall!BG108),FALSE)),-9999,VLOOKUP($I109,disall!$A$2:$CY$349,COLUMN(disall!BG108),FALSE))</f>
        <v>6.8</v>
      </c>
      <c r="BO109" s="8">
        <f>IF(ISNA(VLOOKUP($I109,disall!$A$2:$CY$349,COLUMN(disall!BH108),FALSE)),-9999,VLOOKUP($I109,disall!$A$2:$CY$349,COLUMN(disall!BH108),FALSE))</f>
        <v>5.0999999999999996</v>
      </c>
      <c r="BP109" s="8">
        <f>IF(ISNA(VLOOKUP($I109,disall!$A$2:$CY$349,COLUMN(disall!BI108),FALSE)),-9999,VLOOKUP($I109,disall!$A$2:$CY$349,COLUMN(disall!BI108),FALSE))</f>
        <v>750</v>
      </c>
      <c r="BQ109" s="8">
        <f>IF(ISNA(VLOOKUP($I109,disall!$A$2:$CY$349,COLUMN(disall!BJ108),FALSE)),-9999,VLOOKUP($I109,disall!$A$2:$CY$349,COLUMN(disall!BJ108),FALSE))</f>
        <v>7.9</v>
      </c>
      <c r="BR109" s="8">
        <f>IF(ISNA(VLOOKUP($I109,disall!$A$2:$CY$349,COLUMN(disall!BK108),FALSE)),-9999,VLOOKUP($I109,disall!$A$2:$CY$349,COLUMN(disall!BK108),FALSE))</f>
        <v>3.4</v>
      </c>
      <c r="BS109" s="8">
        <f>IF(ISNA(VLOOKUP($I109,disall!$A$2:$CY$349,COLUMN(disall!BL108),FALSE)),-9999,VLOOKUP($I109,disall!$A$2:$CY$349,COLUMN(disall!BL108),FALSE))</f>
        <v>430.38</v>
      </c>
      <c r="BT109" s="8">
        <f>IF(ISNA(VLOOKUP($I109,disall!$A$2:$CY$349,COLUMN(disall!BM108),FALSE)),-9999,VLOOKUP($I109,disall!$A$2:$CY$349,COLUMN(disall!BM108),FALSE))</f>
        <v>7.8</v>
      </c>
      <c r="BU109" s="8">
        <f>IF(ISNA(VLOOKUP($I109,disall!$A$2:$CY$349,COLUMN(disall!BN108),FALSE)),-9999,VLOOKUP($I109,disall!$A$2:$CY$349,COLUMN(disall!BN108),FALSE))</f>
        <v>5.6</v>
      </c>
      <c r="BV109" s="8">
        <f>IF(ISNA(VLOOKUP($I109,disall!$A$2:$CY$349,COLUMN(disall!BO108),FALSE)),-9999,VLOOKUP($I109,disall!$A$2:$CY$349,COLUMN(disall!BO108),FALSE))</f>
        <v>717.95</v>
      </c>
      <c r="BW109" s="8">
        <f>IF(ISNA(VLOOKUP($I109,disall!$A$2:$CY$349,COLUMN(disall!BP108),FALSE)),-9999,VLOOKUP($I109,disall!$A$2:$CY$349,COLUMN(disall!BP108),FALSE))</f>
        <v>11.4</v>
      </c>
      <c r="BX109" s="8">
        <f>IF(ISNA(VLOOKUP($I109,disall!$A$2:$CY$349,COLUMN(disall!BQ108),FALSE)),-9999,VLOOKUP($I109,disall!$A$2:$CY$349,COLUMN(disall!BQ108),FALSE))</f>
        <v>5.0999999999999996</v>
      </c>
      <c r="BY109" s="8">
        <f>IF(ISNA(VLOOKUP($I109,disall!$A$2:$CY$349,COLUMN(disall!BR108),FALSE)),-9999,VLOOKUP($I109,disall!$A$2:$CY$349,COLUMN(disall!BR108),FALSE))</f>
        <v>447.37</v>
      </c>
      <c r="BZ109" s="8">
        <f>IF(ISNA(VLOOKUP($I109,disall!$A$2:$CY$349,COLUMN(disall!BS108),FALSE)),-9999,VLOOKUP($I109,disall!$A$2:$CY$349,COLUMN(disall!BS108),FALSE))</f>
        <v>9</v>
      </c>
      <c r="CA109" s="8">
        <f>IF(ISNA(VLOOKUP($I109,disall!$A$2:$CY$349,COLUMN(disall!BT108),FALSE)),-9999,VLOOKUP($I109,disall!$A$2:$CY$349,COLUMN(disall!BT108),FALSE))</f>
        <v>7.3</v>
      </c>
      <c r="CB109" s="8">
        <f>IF(ISNA(VLOOKUP($I109,disall!$A$2:$CY$349,COLUMN(disall!BU108),FALSE)),-9999,VLOOKUP($I109,disall!$A$2:$CY$349,COLUMN(disall!BU108),FALSE))</f>
        <v>811.11</v>
      </c>
      <c r="CC109" s="8">
        <f>IF(ISNA(VLOOKUP($I109,disall!$A$2:$CY$349,COLUMN(disall!BV108),FALSE)),-9999,VLOOKUP($I109,disall!$A$2:$CY$349,COLUMN(disall!BV108),FALSE))</f>
        <v>10</v>
      </c>
      <c r="CD109" s="8">
        <f>IF(ISNA(VLOOKUP($I109,disall!$A$2:$CY$349,COLUMN(disall!BW108),FALSE)),-9999,VLOOKUP($I109,disall!$A$2:$CY$349,COLUMN(disall!BW108),FALSE))</f>
        <v>7</v>
      </c>
      <c r="CE109" s="8">
        <f>IF(ISNA(VLOOKUP($I109,disall!$A$2:$CY$349,COLUMN(disall!BX108),FALSE)),-9999,VLOOKUP($I109,disall!$A$2:$CY$349,COLUMN(disall!BX108),FALSE))</f>
        <v>700</v>
      </c>
      <c r="CF109" s="8">
        <f>IF(ISNA(VLOOKUP($I109,disall!$A$2:$CY$349,COLUMN(disall!BY108),FALSE)),-9999,VLOOKUP($I109,disall!$A$2:$CY$349,COLUMN(disall!BY108),FALSE))</f>
        <v>12</v>
      </c>
      <c r="CG109" s="8">
        <f>IF(ISNA(VLOOKUP($I109,disall!$A$2:$CY$349,COLUMN(disall!BZ108),FALSE)),-9999,VLOOKUP($I109,disall!$A$2:$CY$349,COLUMN(disall!BZ108),FALSE))</f>
        <v>11</v>
      </c>
      <c r="CH109" s="8">
        <f>IF(ISNA(VLOOKUP($I109,disall!$A$2:$CY$349,COLUMN(disall!CA108),FALSE)),-9999,VLOOKUP($I109,disall!$A$2:$CY$349,COLUMN(disall!CA108),FALSE))</f>
        <v>916.67</v>
      </c>
      <c r="CI109" s="8">
        <f>IF(ISNA(VLOOKUP($I109,disall!$A$2:$CY$349,COLUMN(disall!CB108),FALSE)),-9999,VLOOKUP($I109,disall!$A$2:$CY$349,COLUMN(disall!CB108),FALSE))</f>
        <v>14.9</v>
      </c>
      <c r="CJ109" s="8">
        <f>IF(ISNA(VLOOKUP($I109,disall!$A$2:$CY$349,COLUMN(disall!CC108),FALSE)),-9999,VLOOKUP($I109,disall!$A$2:$CY$349,COLUMN(disall!CC108),FALSE))</f>
        <v>15.7</v>
      </c>
      <c r="CK109" s="8">
        <f>IF(ISNA(VLOOKUP($I109,disall!$A$2:$CY$349,COLUMN(disall!CD108),FALSE)),-9999,VLOOKUP($I109,disall!$A$2:$CY$349,COLUMN(disall!CD108),FALSE))</f>
        <v>1053.69</v>
      </c>
      <c r="CL109" s="8">
        <f>IF(ISNA(VLOOKUP($I109,disall!$A$2:$CY$349,COLUMN(disall!CE108),FALSE)),-9999,VLOOKUP($I109,disall!$A$2:$CY$349,COLUMN(disall!CE108),FALSE))</f>
        <v>18.5</v>
      </c>
      <c r="CM109" s="8">
        <f>IF(ISNA(VLOOKUP($I109,disall!$A$2:$CY$349,COLUMN(disall!CF108),FALSE)),-9999,VLOOKUP($I109,disall!$A$2:$CY$349,COLUMN(disall!CF108),FALSE))</f>
        <v>12</v>
      </c>
      <c r="CN109" s="8">
        <f>IF(ISNA(VLOOKUP($I109,disall!$A$2:$CY$349,COLUMN(disall!CG108),FALSE)),-9999,VLOOKUP($I109,disall!$A$2:$CY$349,COLUMN(disall!CG108),FALSE))</f>
        <v>648.65</v>
      </c>
      <c r="CO109" s="8">
        <f>IF(ISNA(VLOOKUP($I109,disall!$A$2:$CY$349,COLUMN(disall!CH108),FALSE)),-9999,VLOOKUP($I109,disall!$A$2:$CY$349,COLUMN(disall!CH108),FALSE))</f>
        <v>12.45</v>
      </c>
      <c r="CP109" s="8">
        <f>IF(ISNA(VLOOKUP($I109,disall!$A$2:$CY$349,COLUMN(disall!CI108),FALSE)),-9999,VLOOKUP($I109,disall!$A$2:$CY$349,COLUMN(disall!CI108),FALSE))</f>
        <v>6.1</v>
      </c>
      <c r="CQ109" s="8">
        <f>IF(ISNA(VLOOKUP($I109,disall!$A$2:$CY$349,COLUMN(disall!CJ108),FALSE)),-9999,VLOOKUP($I109,disall!$A$2:$CY$349,COLUMN(disall!CJ108),FALSE))</f>
        <v>489.96</v>
      </c>
      <c r="CR109" s="8">
        <f>IF(ISNA(VLOOKUP($I109,disall!$A$2:$CY$349,COLUMN(disall!CK108),FALSE)),-9999,VLOOKUP($I109,disall!$A$2:$CY$349,COLUMN(disall!CK108),FALSE))</f>
        <v>7.51</v>
      </c>
      <c r="CS109" s="8">
        <f>IF(ISNA(VLOOKUP($I109,disall!$A$2:$CY$349,COLUMN(disall!CL108),FALSE)),-9999,VLOOKUP($I109,disall!$A$2:$CY$349,COLUMN(disall!CL108),FALSE))</f>
        <v>3.28</v>
      </c>
      <c r="CT109" s="8">
        <f>IF(ISNA(VLOOKUP($I109,disall!$A$2:$CY$349,COLUMN(disall!CM108),FALSE)),-9999,VLOOKUP($I109,disall!$A$2:$CY$349,COLUMN(disall!CM108),FALSE))</f>
        <v>436.75</v>
      </c>
      <c r="CU109" s="8">
        <f>IF(ISNA(VLOOKUP($I109,disall!$A$2:$CY$349,COLUMN(disall!CN108),FALSE)),-9999,VLOOKUP($I109,disall!$A$2:$CY$349,COLUMN(disall!CN108),FALSE))</f>
        <v>5.83</v>
      </c>
      <c r="CV109" s="8">
        <f>IF(ISNA(VLOOKUP($I109,disall!$A$2:$CY$349,COLUMN(disall!CO108),FALSE)),-9999,VLOOKUP($I109,disall!$A$2:$CY$349,COLUMN(disall!CO108),FALSE))</f>
        <v>4.8</v>
      </c>
      <c r="CW109" s="8">
        <f>IF(ISNA(VLOOKUP($I109,disall!$A$2:$CY$349,COLUMN(disall!CP108),FALSE)),-9999,VLOOKUP($I109,disall!$A$2:$CY$349,COLUMN(disall!CP108),FALSE))</f>
        <v>823.33</v>
      </c>
      <c r="CX109" s="8">
        <f>IF(ISNA(VLOOKUP($I109,disall!$A$2:$CY$349,COLUMN(disall!CQ108),FALSE)),-9999,VLOOKUP($I109,disall!$A$2:$CY$349,COLUMN(disall!CQ108),FALSE))</f>
        <v>5.82</v>
      </c>
      <c r="CY109" s="8">
        <f>IF(ISNA(VLOOKUP($I109,disall!$A$2:$CY$349,COLUMN(disall!CR108),FALSE)),-9999,VLOOKUP($I109,disall!$A$2:$CY$349,COLUMN(disall!CR108),FALSE))</f>
        <v>6.53</v>
      </c>
      <c r="CZ109" s="8">
        <f>IF(ISNA(VLOOKUP($I109,disall!$A$2:$CY$349,COLUMN(disall!CS108),FALSE)),-9999,VLOOKUP($I109,disall!$A$2:$CY$349,COLUMN(disall!CS108),FALSE))</f>
        <v>1121.99</v>
      </c>
      <c r="DA109" s="8">
        <f>IF(ISNA(VLOOKUP($I109,disall!$A$2:$CY$349,COLUMN(disall!CT108),FALSE)),-9999,VLOOKUP($I109,disall!$A$2:$CY$349,COLUMN(disall!CT108),FALSE))</f>
        <v>4.91</v>
      </c>
      <c r="DB109" s="8">
        <f>IF(ISNA(VLOOKUP($I109,disall!$A$2:$CY$349,COLUMN(disall!CU108),FALSE)),-9999,VLOOKUP($I109,disall!$A$2:$CY$349,COLUMN(disall!CU108),FALSE))</f>
        <v>3.75</v>
      </c>
      <c r="DC109" s="8">
        <f>IF(ISNA(VLOOKUP($I109,disall!$A$2:$CY$349,COLUMN(disall!CV108),FALSE)),-9999,VLOOKUP($I109,disall!$A$2:$CY$349,COLUMN(disall!CV108),FALSE))</f>
        <v>763.75</v>
      </c>
      <c r="DD109" s="8">
        <f>IF(ISNA(VLOOKUP($I109,disall!$A$2:$CY$349,COLUMN(disall!CW108),FALSE)),-9999,VLOOKUP($I109,disall!$A$2:$CY$349,COLUMN(disall!CW108),FALSE))</f>
        <v>0</v>
      </c>
      <c r="DE109" s="8">
        <f>IF(ISNA(VLOOKUP($I109,disall!$A$2:$CY$349,COLUMN(disall!CX108),FALSE)),-9999,VLOOKUP($I109,disall!$A$2:$CY$349,COLUMN(disall!CX108),FALSE))</f>
        <v>0</v>
      </c>
      <c r="DF109" s="8">
        <f>IF(ISNA(VLOOKUP($I109,disall!$A$2:$CY$349,COLUMN(disall!CY108),FALSE)),-9999,VLOOKUP($I109,disall!$A$2:$CY$349,COLUMN(disall!CY108),FALSE))</f>
        <v>0</v>
      </c>
    </row>
    <row r="110" spans="1:110" x14ac:dyDescent="0.25">
      <c r="A110">
        <v>338</v>
      </c>
      <c r="B110" t="s">
        <v>8</v>
      </c>
      <c r="C110" t="s">
        <v>472</v>
      </c>
      <c r="D110" t="s">
        <v>120</v>
      </c>
      <c r="E110" t="s">
        <v>639</v>
      </c>
      <c r="F110" t="s">
        <v>146</v>
      </c>
      <c r="G110" t="s">
        <v>640</v>
      </c>
      <c r="H110">
        <v>1718</v>
      </c>
      <c r="I110">
        <f>IF(ISNA(VLOOKUP(H110,disall!$D$2:$L$349,1,FALSE)),H110,VLOOKUP(H110,disall!$D$2:$L$349,1,FALSE))</f>
        <v>1718</v>
      </c>
      <c r="J110">
        <f>IF(ISNA(VLOOKUP(H110,disall!$D$2:$L$349,1,FALSE)),"NA",VLOOKUP(H110,disall!$D$2:$L$349,2,FALSE))</f>
        <v>1718</v>
      </c>
      <c r="K110" t="str">
        <f>IF(ISNA(VLOOKUP(I110,disall!$A$2:$L$349,3,FALSE)),F110,VLOOKUP(I110,disall!$A$2:$L$349,3,FALSE))</f>
        <v>Jhunjhunun</v>
      </c>
      <c r="L110" t="str">
        <f>IF(ISNA(VLOOKUP(I110,disall!$A$2:$L$349,12,FALSE)),"NA",VLOOKUP(I110,disall!$A$2:$L$349,12,FALSE))</f>
        <v>Jhunjhunun</v>
      </c>
      <c r="M110">
        <f>IF(ISNA(VLOOKUP(I110,disall!$A$2:$M$349,6,FALSE)),"NA",VLOOKUP(I110,disall!$A$2:$M$349,6,FALSE))</f>
        <v>17</v>
      </c>
      <c r="N110">
        <f>IF(ISNA(VLOOKUP(I110,disall!$A$2:$M$349,7,FALSE)),"NA",VLOOKUP(I110,disall!$A$2:$M$349,7,FALSE))</f>
        <v>0.51921099999999998</v>
      </c>
      <c r="O110">
        <f>IF(ISNA(VLOOKUP(I110,disall!$A$2:$M$349,8,FALSE)),"NA",VLOOKUP(I110,disall!$A$2:$M$349,8,FALSE))</f>
        <v>3.5452059999999999</v>
      </c>
      <c r="P110" t="str">
        <f>IF(ISNA(VLOOKUP(I110,disall!$A$2:$M$349,9,FALSE)),"NA",VLOOKUP(I110,disall!$A$2:$M$349,9,FALSE))</f>
        <v>POLY</v>
      </c>
      <c r="Q110">
        <f>IF(ISNA(VLOOKUP(I110,disall!$A$2:$M$349,10,FALSE)),"NA",VLOOKUP(I110,disall!$A$2:$M$349,10,FALSE))</f>
        <v>356201800</v>
      </c>
      <c r="R110" t="str">
        <f>IF(ISNA(VLOOKUP(I110,disall!$A$2:$M$349,11,FALSE)),"NA",VLOOKUP(I110,disall!$A$2:$M$349,11,FALSE))</f>
        <v>Rajasthan</v>
      </c>
      <c r="S110" t="str">
        <f>IF(ISNA(VLOOKUP(I110,disall!$A$2:$M$349,12,FALSE)),"NA",VLOOKUP(I110,disall!$A$2:$M$349,12,FALSE))</f>
        <v>Jhunjhunun</v>
      </c>
      <c r="T110">
        <f>IF(ISNA(VLOOKUP(I110,disall!$A$2:$M$349,13,FALSE)),"NA",VLOOKUP(I110,disall!$A$2:$M$349,13,FALSE))</f>
        <v>237</v>
      </c>
      <c r="U110" s="8">
        <f>IF(ISNA(VLOOKUP($I110,disall!$A$2:$CY$349,COLUMN(disall!N109),FALSE)),-9999,VLOOKUP($I110,disall!$A$2:$CY$349,COLUMN(disall!N109),FALSE))</f>
        <v>0</v>
      </c>
      <c r="V110" s="8">
        <f>IF(ISNA(VLOOKUP($I110,disall!$A$2:$CY$349,COLUMN(disall!O109),FALSE)),-9999,VLOOKUP($I110,disall!$A$2:$CY$349,COLUMN(disall!O109),FALSE))</f>
        <v>0</v>
      </c>
      <c r="W110" s="8">
        <f>IF(ISNA(VLOOKUP($I110,disall!$A$2:$CY$349,COLUMN(disall!P109),FALSE)),-9999,VLOOKUP($I110,disall!$A$2:$CY$349,COLUMN(disall!P109),FALSE))</f>
        <v>0</v>
      </c>
      <c r="X110" s="8">
        <f>IF(ISNA(VLOOKUP($I110,disall!$A$2:$CY$349,COLUMN(disall!Q109),FALSE)),-9999,VLOOKUP($I110,disall!$A$2:$CY$349,COLUMN(disall!Q109),FALSE))</f>
        <v>0</v>
      </c>
      <c r="Y110" s="8">
        <f>IF(ISNA(VLOOKUP($I110,disall!$A$2:$CY$349,COLUMN(disall!R109),FALSE)),-9999,VLOOKUP($I110,disall!$A$2:$CY$349,COLUMN(disall!R109),FALSE))</f>
        <v>0</v>
      </c>
      <c r="Z110" s="8">
        <f>IF(ISNA(VLOOKUP($I110,disall!$A$2:$CY$349,COLUMN(disall!S109),FALSE)),-9999,VLOOKUP($I110,disall!$A$2:$CY$349,COLUMN(disall!S109),FALSE))</f>
        <v>0</v>
      </c>
      <c r="AA110" s="8">
        <f>IF(ISNA(VLOOKUP($I110,disall!$A$2:$CY$349,COLUMN(disall!T109),FALSE)),-9999,VLOOKUP($I110,disall!$A$2:$CY$349,COLUMN(disall!T109),FALSE))</f>
        <v>0</v>
      </c>
      <c r="AB110" s="8">
        <f>IF(ISNA(VLOOKUP($I110,disall!$A$2:$CY$349,COLUMN(disall!U109),FALSE)),-9999,VLOOKUP($I110,disall!$A$2:$CY$349,COLUMN(disall!U109),FALSE))</f>
        <v>0</v>
      </c>
      <c r="AC110" s="8">
        <f>IF(ISNA(VLOOKUP($I110,disall!$A$2:$CY$349,COLUMN(disall!V109),FALSE)),-9999,VLOOKUP($I110,disall!$A$2:$CY$349,COLUMN(disall!V109),FALSE))</f>
        <v>0</v>
      </c>
      <c r="AD110" s="8">
        <f>IF(ISNA(VLOOKUP($I110,disall!$A$2:$CY$349,COLUMN(disall!W109),FALSE)),-9999,VLOOKUP($I110,disall!$A$2:$CY$349,COLUMN(disall!W109),FALSE))</f>
        <v>0</v>
      </c>
      <c r="AE110" s="8">
        <f>IF(ISNA(VLOOKUP($I110,disall!$A$2:$CY$349,COLUMN(disall!X109),FALSE)),-9999,VLOOKUP($I110,disall!$A$2:$CY$349,COLUMN(disall!X109),FALSE))</f>
        <v>0</v>
      </c>
      <c r="AF110" s="8">
        <f>IF(ISNA(VLOOKUP($I110,disall!$A$2:$CY$349,COLUMN(disall!Y109),FALSE)),-9999,VLOOKUP($I110,disall!$A$2:$CY$349,COLUMN(disall!Y109),FALSE))</f>
        <v>0</v>
      </c>
      <c r="AG110" s="8">
        <f>IF(ISNA(VLOOKUP($I110,disall!$A$2:$CY$349,COLUMN(disall!Z109),FALSE)),-9999,VLOOKUP($I110,disall!$A$2:$CY$349,COLUMN(disall!Z109),FALSE))</f>
        <v>0</v>
      </c>
      <c r="AH110" s="8">
        <f>IF(ISNA(VLOOKUP($I110,disall!$A$2:$CY$349,COLUMN(disall!AA109),FALSE)),-9999,VLOOKUP($I110,disall!$A$2:$CY$349,COLUMN(disall!AA109),FALSE))</f>
        <v>0</v>
      </c>
      <c r="AI110" s="8">
        <f>IF(ISNA(VLOOKUP($I110,disall!$A$2:$CY$349,COLUMN(disall!AB109),FALSE)),-9999,VLOOKUP($I110,disall!$A$2:$CY$349,COLUMN(disall!AB109),FALSE))</f>
        <v>0</v>
      </c>
      <c r="AJ110" s="8">
        <f>IF(ISNA(VLOOKUP($I110,disall!$A$2:$CY$349,COLUMN(disall!AC109),FALSE)),-9999,VLOOKUP($I110,disall!$A$2:$CY$349,COLUMN(disall!AC109),FALSE))</f>
        <v>0</v>
      </c>
      <c r="AK110" s="8">
        <f>IF(ISNA(VLOOKUP($I110,disall!$A$2:$CY$349,COLUMN(disall!AD109),FALSE)),-9999,VLOOKUP($I110,disall!$A$2:$CY$349,COLUMN(disall!AD109),FALSE))</f>
        <v>0</v>
      </c>
      <c r="AL110" s="8">
        <f>IF(ISNA(VLOOKUP($I110,disall!$A$2:$CY$349,COLUMN(disall!AE109),FALSE)),-9999,VLOOKUP($I110,disall!$A$2:$CY$349,COLUMN(disall!AE109),FALSE))</f>
        <v>0</v>
      </c>
      <c r="AM110" s="8">
        <f>IF(ISNA(VLOOKUP($I110,disall!$A$2:$CY$349,COLUMN(disall!AF109),FALSE)),-9999,VLOOKUP($I110,disall!$A$2:$CY$349,COLUMN(disall!AF109),FALSE))</f>
        <v>0</v>
      </c>
      <c r="AN110" s="8">
        <f>IF(ISNA(VLOOKUP($I110,disall!$A$2:$CY$349,COLUMN(disall!AG109),FALSE)),-9999,VLOOKUP($I110,disall!$A$2:$CY$349,COLUMN(disall!AG109),FALSE))</f>
        <v>0</v>
      </c>
      <c r="AO110" s="8">
        <f>IF(ISNA(VLOOKUP($I110,disall!$A$2:$CY$349,COLUMN(disall!AH109),FALSE)),-9999,VLOOKUP($I110,disall!$A$2:$CY$349,COLUMN(disall!AH109),FALSE))</f>
        <v>0</v>
      </c>
      <c r="AP110" s="8">
        <f>IF(ISNA(VLOOKUP($I110,disall!$A$2:$CY$349,COLUMN(disall!AI109),FALSE)),-9999,VLOOKUP($I110,disall!$A$2:$CY$349,COLUMN(disall!AI109),FALSE))</f>
        <v>0</v>
      </c>
      <c r="AQ110" s="8">
        <f>IF(ISNA(VLOOKUP($I110,disall!$A$2:$CY$349,COLUMN(disall!AJ109),FALSE)),-9999,VLOOKUP($I110,disall!$A$2:$CY$349,COLUMN(disall!AJ109),FALSE))</f>
        <v>0</v>
      </c>
      <c r="AR110" s="8">
        <f>IF(ISNA(VLOOKUP($I110,disall!$A$2:$CY$349,COLUMN(disall!AK109),FALSE)),-9999,VLOOKUP($I110,disall!$A$2:$CY$349,COLUMN(disall!AK109),FALSE))</f>
        <v>0</v>
      </c>
      <c r="AS110" s="8">
        <f>IF(ISNA(VLOOKUP($I110,disall!$A$2:$CY$349,COLUMN(disall!AL109),FALSE)),-9999,VLOOKUP($I110,disall!$A$2:$CY$349,COLUMN(disall!AL109),FALSE))</f>
        <v>0</v>
      </c>
      <c r="AT110" s="8">
        <f>IF(ISNA(VLOOKUP($I110,disall!$A$2:$CY$349,COLUMN(disall!AM109),FALSE)),-9999,VLOOKUP($I110,disall!$A$2:$CY$349,COLUMN(disall!AM109),FALSE))</f>
        <v>0</v>
      </c>
      <c r="AU110" s="8">
        <f>IF(ISNA(VLOOKUP($I110,disall!$A$2:$CY$349,COLUMN(disall!AN109),FALSE)),-9999,VLOOKUP($I110,disall!$A$2:$CY$349,COLUMN(disall!AN109),FALSE))</f>
        <v>0</v>
      </c>
      <c r="AV110" s="8">
        <f>IF(ISNA(VLOOKUP($I110,disall!$A$2:$CY$349,COLUMN(disall!AO109),FALSE)),-9999,VLOOKUP($I110,disall!$A$2:$CY$349,COLUMN(disall!AO109),FALSE))</f>
        <v>0</v>
      </c>
      <c r="AW110" s="8">
        <f>IF(ISNA(VLOOKUP($I110,disall!$A$2:$CY$349,COLUMN(disall!AP109),FALSE)),-9999,VLOOKUP($I110,disall!$A$2:$CY$349,COLUMN(disall!AP109),FALSE))</f>
        <v>0</v>
      </c>
      <c r="AX110" s="8">
        <f>IF(ISNA(VLOOKUP($I110,disall!$A$2:$CY$349,COLUMN(disall!AQ109),FALSE)),-9999,VLOOKUP($I110,disall!$A$2:$CY$349,COLUMN(disall!AQ109),FALSE))</f>
        <v>0</v>
      </c>
      <c r="AY110" s="8">
        <f>IF(ISNA(VLOOKUP($I110,disall!$A$2:$CY$349,COLUMN(disall!AR109),FALSE)),-9999,VLOOKUP($I110,disall!$A$2:$CY$349,COLUMN(disall!AR109),FALSE))</f>
        <v>0</v>
      </c>
      <c r="AZ110" s="8">
        <f>IF(ISNA(VLOOKUP($I110,disall!$A$2:$CY$349,COLUMN(disall!AS109),FALSE)),-9999,VLOOKUP($I110,disall!$A$2:$CY$349,COLUMN(disall!AS109),FALSE))</f>
        <v>0</v>
      </c>
      <c r="BA110" s="8">
        <f>IF(ISNA(VLOOKUP($I110,disall!$A$2:$CY$349,COLUMN(disall!AT109),FALSE)),-9999,VLOOKUP($I110,disall!$A$2:$CY$349,COLUMN(disall!AT109),FALSE))</f>
        <v>0</v>
      </c>
      <c r="BB110" s="8">
        <f>IF(ISNA(VLOOKUP($I110,disall!$A$2:$CY$349,COLUMN(disall!AU109),FALSE)),-9999,VLOOKUP($I110,disall!$A$2:$CY$349,COLUMN(disall!AU109),FALSE))</f>
        <v>0</v>
      </c>
      <c r="BC110" s="8">
        <f>IF(ISNA(VLOOKUP($I110,disall!$A$2:$CY$349,COLUMN(disall!AV109),FALSE)),-9999,VLOOKUP($I110,disall!$A$2:$CY$349,COLUMN(disall!AV109),FALSE))</f>
        <v>0</v>
      </c>
      <c r="BD110" s="8">
        <f>IF(ISNA(VLOOKUP($I110,disall!$A$2:$CY$349,COLUMN(disall!AW109),FALSE)),-9999,VLOOKUP($I110,disall!$A$2:$CY$349,COLUMN(disall!AW109),FALSE))</f>
        <v>0</v>
      </c>
      <c r="BE110" s="8">
        <f>IF(ISNA(VLOOKUP($I110,disall!$A$2:$CY$349,COLUMN(disall!AX109),FALSE)),-9999,VLOOKUP($I110,disall!$A$2:$CY$349,COLUMN(disall!AX109),FALSE))</f>
        <v>0</v>
      </c>
      <c r="BF110" s="8">
        <f>IF(ISNA(VLOOKUP($I110,disall!$A$2:$CY$349,COLUMN(disall!AY109),FALSE)),-9999,VLOOKUP($I110,disall!$A$2:$CY$349,COLUMN(disall!AY109),FALSE))</f>
        <v>0</v>
      </c>
      <c r="BG110" s="8">
        <f>IF(ISNA(VLOOKUP($I110,disall!$A$2:$CY$349,COLUMN(disall!AZ109),FALSE)),-9999,VLOOKUP($I110,disall!$A$2:$CY$349,COLUMN(disall!AZ109),FALSE))</f>
        <v>0</v>
      </c>
      <c r="BH110" s="8">
        <f>IF(ISNA(VLOOKUP($I110,disall!$A$2:$CY$349,COLUMN(disall!BA109),FALSE)),-9999,VLOOKUP($I110,disall!$A$2:$CY$349,COLUMN(disall!BA109),FALSE))</f>
        <v>0</v>
      </c>
      <c r="BI110" s="8">
        <f>IF(ISNA(VLOOKUP($I110,disall!$A$2:$CY$349,COLUMN(disall!BB109),FALSE)),-9999,VLOOKUP($I110,disall!$A$2:$CY$349,COLUMN(disall!BB109),FALSE))</f>
        <v>0</v>
      </c>
      <c r="BJ110" s="8">
        <f>IF(ISNA(VLOOKUP($I110,disall!$A$2:$CY$349,COLUMN(disall!BC109),FALSE)),-9999,VLOOKUP($I110,disall!$A$2:$CY$349,COLUMN(disall!BC109),FALSE))</f>
        <v>0</v>
      </c>
      <c r="BK110" s="8">
        <f>IF(ISNA(VLOOKUP($I110,disall!$A$2:$CY$349,COLUMN(disall!BD109),FALSE)),-9999,VLOOKUP($I110,disall!$A$2:$CY$349,COLUMN(disall!BD109),FALSE))</f>
        <v>0</v>
      </c>
      <c r="BL110" s="8">
        <f>IF(ISNA(VLOOKUP($I110,disall!$A$2:$CY$349,COLUMN(disall!BE109),FALSE)),-9999,VLOOKUP($I110,disall!$A$2:$CY$349,COLUMN(disall!BE109),FALSE))</f>
        <v>0</v>
      </c>
      <c r="BM110" s="8">
        <f>IF(ISNA(VLOOKUP($I110,disall!$A$2:$CY$349,COLUMN(disall!BF109),FALSE)),-9999,VLOOKUP($I110,disall!$A$2:$CY$349,COLUMN(disall!BF109),FALSE))</f>
        <v>0</v>
      </c>
      <c r="BN110" s="8">
        <f>IF(ISNA(VLOOKUP($I110,disall!$A$2:$CY$349,COLUMN(disall!BG109),FALSE)),-9999,VLOOKUP($I110,disall!$A$2:$CY$349,COLUMN(disall!BG109),FALSE))</f>
        <v>0</v>
      </c>
      <c r="BO110" s="8">
        <f>IF(ISNA(VLOOKUP($I110,disall!$A$2:$CY$349,COLUMN(disall!BH109),FALSE)),-9999,VLOOKUP($I110,disall!$A$2:$CY$349,COLUMN(disall!BH109),FALSE))</f>
        <v>0</v>
      </c>
      <c r="BP110" s="8">
        <f>IF(ISNA(VLOOKUP($I110,disall!$A$2:$CY$349,COLUMN(disall!BI109),FALSE)),-9999,VLOOKUP($I110,disall!$A$2:$CY$349,COLUMN(disall!BI109),FALSE))</f>
        <v>0</v>
      </c>
      <c r="BQ110" s="8">
        <f>IF(ISNA(VLOOKUP($I110,disall!$A$2:$CY$349,COLUMN(disall!BJ109),FALSE)),-9999,VLOOKUP($I110,disall!$A$2:$CY$349,COLUMN(disall!BJ109),FALSE))</f>
        <v>0</v>
      </c>
      <c r="BR110" s="8">
        <f>IF(ISNA(VLOOKUP($I110,disall!$A$2:$CY$349,COLUMN(disall!BK109),FALSE)),-9999,VLOOKUP($I110,disall!$A$2:$CY$349,COLUMN(disall!BK109),FALSE))</f>
        <v>0</v>
      </c>
      <c r="BS110" s="8">
        <f>IF(ISNA(VLOOKUP($I110,disall!$A$2:$CY$349,COLUMN(disall!BL109),FALSE)),-9999,VLOOKUP($I110,disall!$A$2:$CY$349,COLUMN(disall!BL109),FALSE))</f>
        <v>0</v>
      </c>
      <c r="BT110" s="8">
        <f>IF(ISNA(VLOOKUP($I110,disall!$A$2:$CY$349,COLUMN(disall!BM109),FALSE)),-9999,VLOOKUP($I110,disall!$A$2:$CY$349,COLUMN(disall!BM109),FALSE))</f>
        <v>0</v>
      </c>
      <c r="BU110" s="8">
        <f>IF(ISNA(VLOOKUP($I110,disall!$A$2:$CY$349,COLUMN(disall!BN109),FALSE)),-9999,VLOOKUP($I110,disall!$A$2:$CY$349,COLUMN(disall!BN109),FALSE))</f>
        <v>0</v>
      </c>
      <c r="BV110" s="8">
        <f>IF(ISNA(VLOOKUP($I110,disall!$A$2:$CY$349,COLUMN(disall!BO109),FALSE)),-9999,VLOOKUP($I110,disall!$A$2:$CY$349,COLUMN(disall!BO109),FALSE))</f>
        <v>0</v>
      </c>
      <c r="BW110" s="8">
        <f>IF(ISNA(VLOOKUP($I110,disall!$A$2:$CY$349,COLUMN(disall!BP109),FALSE)),-9999,VLOOKUP($I110,disall!$A$2:$CY$349,COLUMN(disall!BP109),FALSE))</f>
        <v>0</v>
      </c>
      <c r="BX110" s="8">
        <f>IF(ISNA(VLOOKUP($I110,disall!$A$2:$CY$349,COLUMN(disall!BQ109),FALSE)),-9999,VLOOKUP($I110,disall!$A$2:$CY$349,COLUMN(disall!BQ109),FALSE))</f>
        <v>0</v>
      </c>
      <c r="BY110" s="8">
        <f>IF(ISNA(VLOOKUP($I110,disall!$A$2:$CY$349,COLUMN(disall!BR109),FALSE)),-9999,VLOOKUP($I110,disall!$A$2:$CY$349,COLUMN(disall!BR109),FALSE))</f>
        <v>0</v>
      </c>
      <c r="BZ110" s="8">
        <f>IF(ISNA(VLOOKUP($I110,disall!$A$2:$CY$349,COLUMN(disall!BS109),FALSE)),-9999,VLOOKUP($I110,disall!$A$2:$CY$349,COLUMN(disall!BS109),FALSE))</f>
        <v>0</v>
      </c>
      <c r="CA110" s="8">
        <f>IF(ISNA(VLOOKUP($I110,disall!$A$2:$CY$349,COLUMN(disall!BT109),FALSE)),-9999,VLOOKUP($I110,disall!$A$2:$CY$349,COLUMN(disall!BT109),FALSE))</f>
        <v>0</v>
      </c>
      <c r="CB110" s="8">
        <f>IF(ISNA(VLOOKUP($I110,disall!$A$2:$CY$349,COLUMN(disall!BU109),FALSE)),-9999,VLOOKUP($I110,disall!$A$2:$CY$349,COLUMN(disall!BU109),FALSE))</f>
        <v>0</v>
      </c>
      <c r="CC110" s="8">
        <f>IF(ISNA(VLOOKUP($I110,disall!$A$2:$CY$349,COLUMN(disall!BV109),FALSE)),-9999,VLOOKUP($I110,disall!$A$2:$CY$349,COLUMN(disall!BV109),FALSE))</f>
        <v>0</v>
      </c>
      <c r="CD110" s="8">
        <f>IF(ISNA(VLOOKUP($I110,disall!$A$2:$CY$349,COLUMN(disall!BW109),FALSE)),-9999,VLOOKUP($I110,disall!$A$2:$CY$349,COLUMN(disall!BW109),FALSE))</f>
        <v>0</v>
      </c>
      <c r="CE110" s="8">
        <f>IF(ISNA(VLOOKUP($I110,disall!$A$2:$CY$349,COLUMN(disall!BX109),FALSE)),-9999,VLOOKUP($I110,disall!$A$2:$CY$349,COLUMN(disall!BX109),FALSE))</f>
        <v>0</v>
      </c>
      <c r="CF110" s="8">
        <f>IF(ISNA(VLOOKUP($I110,disall!$A$2:$CY$349,COLUMN(disall!BY109),FALSE)),-9999,VLOOKUP($I110,disall!$A$2:$CY$349,COLUMN(disall!BY109),FALSE))</f>
        <v>0</v>
      </c>
      <c r="CG110" s="8">
        <f>IF(ISNA(VLOOKUP($I110,disall!$A$2:$CY$349,COLUMN(disall!BZ109),FALSE)),-9999,VLOOKUP($I110,disall!$A$2:$CY$349,COLUMN(disall!BZ109),FALSE))</f>
        <v>0</v>
      </c>
      <c r="CH110" s="8">
        <f>IF(ISNA(VLOOKUP($I110,disall!$A$2:$CY$349,COLUMN(disall!CA109),FALSE)),-9999,VLOOKUP($I110,disall!$A$2:$CY$349,COLUMN(disall!CA109),FALSE))</f>
        <v>0</v>
      </c>
      <c r="CI110" s="8">
        <f>IF(ISNA(VLOOKUP($I110,disall!$A$2:$CY$349,COLUMN(disall!CB109),FALSE)),-9999,VLOOKUP($I110,disall!$A$2:$CY$349,COLUMN(disall!CB109),FALSE))</f>
        <v>0</v>
      </c>
      <c r="CJ110" s="8">
        <f>IF(ISNA(VLOOKUP($I110,disall!$A$2:$CY$349,COLUMN(disall!CC109),FALSE)),-9999,VLOOKUP($I110,disall!$A$2:$CY$349,COLUMN(disall!CC109),FALSE))</f>
        <v>0</v>
      </c>
      <c r="CK110" s="8">
        <f>IF(ISNA(VLOOKUP($I110,disall!$A$2:$CY$349,COLUMN(disall!CD109),FALSE)),-9999,VLOOKUP($I110,disall!$A$2:$CY$349,COLUMN(disall!CD109),FALSE))</f>
        <v>0</v>
      </c>
      <c r="CL110" s="8">
        <f>IF(ISNA(VLOOKUP($I110,disall!$A$2:$CY$349,COLUMN(disall!CE109),FALSE)),-9999,VLOOKUP($I110,disall!$A$2:$CY$349,COLUMN(disall!CE109),FALSE))</f>
        <v>0</v>
      </c>
      <c r="CM110" s="8">
        <f>IF(ISNA(VLOOKUP($I110,disall!$A$2:$CY$349,COLUMN(disall!CF109),FALSE)),-9999,VLOOKUP($I110,disall!$A$2:$CY$349,COLUMN(disall!CF109),FALSE))</f>
        <v>0</v>
      </c>
      <c r="CN110" s="8">
        <f>IF(ISNA(VLOOKUP($I110,disall!$A$2:$CY$349,COLUMN(disall!CG109),FALSE)),-9999,VLOOKUP($I110,disall!$A$2:$CY$349,COLUMN(disall!CG109),FALSE))</f>
        <v>0</v>
      </c>
      <c r="CO110" s="8">
        <f>IF(ISNA(VLOOKUP($I110,disall!$A$2:$CY$349,COLUMN(disall!CH109),FALSE)),-9999,VLOOKUP($I110,disall!$A$2:$CY$349,COLUMN(disall!CH109),FALSE))</f>
        <v>0</v>
      </c>
      <c r="CP110" s="8">
        <f>IF(ISNA(VLOOKUP($I110,disall!$A$2:$CY$349,COLUMN(disall!CI109),FALSE)),-9999,VLOOKUP($I110,disall!$A$2:$CY$349,COLUMN(disall!CI109),FALSE))</f>
        <v>0</v>
      </c>
      <c r="CQ110" s="8">
        <f>IF(ISNA(VLOOKUP($I110,disall!$A$2:$CY$349,COLUMN(disall!CJ109),FALSE)),-9999,VLOOKUP($I110,disall!$A$2:$CY$349,COLUMN(disall!CJ109),FALSE))</f>
        <v>0</v>
      </c>
      <c r="CR110" s="8">
        <f>IF(ISNA(VLOOKUP($I110,disall!$A$2:$CY$349,COLUMN(disall!CK109),FALSE)),-9999,VLOOKUP($I110,disall!$A$2:$CY$349,COLUMN(disall!CK109),FALSE))</f>
        <v>0</v>
      </c>
      <c r="CS110" s="8">
        <f>IF(ISNA(VLOOKUP($I110,disall!$A$2:$CY$349,COLUMN(disall!CL109),FALSE)),-9999,VLOOKUP($I110,disall!$A$2:$CY$349,COLUMN(disall!CL109),FALSE))</f>
        <v>0</v>
      </c>
      <c r="CT110" s="8">
        <f>IF(ISNA(VLOOKUP($I110,disall!$A$2:$CY$349,COLUMN(disall!CM109),FALSE)),-9999,VLOOKUP($I110,disall!$A$2:$CY$349,COLUMN(disall!CM109),FALSE))</f>
        <v>0</v>
      </c>
      <c r="CU110" s="8">
        <f>IF(ISNA(VLOOKUP($I110,disall!$A$2:$CY$349,COLUMN(disall!CN109),FALSE)),-9999,VLOOKUP($I110,disall!$A$2:$CY$349,COLUMN(disall!CN109),FALSE))</f>
        <v>0</v>
      </c>
      <c r="CV110" s="8">
        <f>IF(ISNA(VLOOKUP($I110,disall!$A$2:$CY$349,COLUMN(disall!CO109),FALSE)),-9999,VLOOKUP($I110,disall!$A$2:$CY$349,COLUMN(disall!CO109),FALSE))</f>
        <v>0</v>
      </c>
      <c r="CW110" s="8">
        <f>IF(ISNA(VLOOKUP($I110,disall!$A$2:$CY$349,COLUMN(disall!CP109),FALSE)),-9999,VLOOKUP($I110,disall!$A$2:$CY$349,COLUMN(disall!CP109),FALSE))</f>
        <v>0</v>
      </c>
      <c r="CX110" s="8">
        <f>IF(ISNA(VLOOKUP($I110,disall!$A$2:$CY$349,COLUMN(disall!CQ109),FALSE)),-9999,VLOOKUP($I110,disall!$A$2:$CY$349,COLUMN(disall!CQ109),FALSE))</f>
        <v>1.2</v>
      </c>
      <c r="CY110" s="8">
        <f>IF(ISNA(VLOOKUP($I110,disall!$A$2:$CY$349,COLUMN(disall!CR109),FALSE)),-9999,VLOOKUP($I110,disall!$A$2:$CY$349,COLUMN(disall!CR109),FALSE))</f>
        <v>0.86</v>
      </c>
      <c r="CZ110" s="8">
        <f>IF(ISNA(VLOOKUP($I110,disall!$A$2:$CY$349,COLUMN(disall!CS109),FALSE)),-9999,VLOOKUP($I110,disall!$A$2:$CY$349,COLUMN(disall!CS109),FALSE))</f>
        <v>716.67</v>
      </c>
      <c r="DA110" s="8">
        <f>IF(ISNA(VLOOKUP($I110,disall!$A$2:$CY$349,COLUMN(disall!CT109),FALSE)),-9999,VLOOKUP($I110,disall!$A$2:$CY$349,COLUMN(disall!CT109),FALSE))</f>
        <v>0</v>
      </c>
      <c r="DB110" s="8">
        <f>IF(ISNA(VLOOKUP($I110,disall!$A$2:$CY$349,COLUMN(disall!CU109),FALSE)),-9999,VLOOKUP($I110,disall!$A$2:$CY$349,COLUMN(disall!CU109),FALSE))</f>
        <v>0</v>
      </c>
      <c r="DC110" s="8">
        <f>IF(ISNA(VLOOKUP($I110,disall!$A$2:$CY$349,COLUMN(disall!CV109),FALSE)),-9999,VLOOKUP($I110,disall!$A$2:$CY$349,COLUMN(disall!CV109),FALSE))</f>
        <v>0</v>
      </c>
      <c r="DD110" s="8">
        <f>IF(ISNA(VLOOKUP($I110,disall!$A$2:$CY$349,COLUMN(disall!CW109),FALSE)),-9999,VLOOKUP($I110,disall!$A$2:$CY$349,COLUMN(disall!CW109),FALSE))</f>
        <v>0</v>
      </c>
      <c r="DE110" s="8">
        <f>IF(ISNA(VLOOKUP($I110,disall!$A$2:$CY$349,COLUMN(disall!CX109),FALSE)),-9999,VLOOKUP($I110,disall!$A$2:$CY$349,COLUMN(disall!CX109),FALSE))</f>
        <v>0</v>
      </c>
      <c r="DF110" s="8">
        <f>IF(ISNA(VLOOKUP($I110,disall!$A$2:$CY$349,COLUMN(disall!CY109),FALSE)),-9999,VLOOKUP($I110,disall!$A$2:$CY$349,COLUMN(disall!CY109),FALSE))</f>
        <v>0</v>
      </c>
    </row>
    <row r="111" spans="1:110" x14ac:dyDescent="0.25">
      <c r="A111">
        <v>339</v>
      </c>
      <c r="B111" t="s">
        <v>8</v>
      </c>
      <c r="C111" t="s">
        <v>472</v>
      </c>
      <c r="D111" t="s">
        <v>120</v>
      </c>
      <c r="E111" t="s">
        <v>473</v>
      </c>
      <c r="F111" t="s">
        <v>163</v>
      </c>
      <c r="G111" t="s">
        <v>641</v>
      </c>
      <c r="H111">
        <v>1719</v>
      </c>
      <c r="I111">
        <f>IF(ISNA(VLOOKUP(H111,disall!$D$2:$L$349,1,FALSE)),H111,VLOOKUP(H111,disall!$D$2:$L$349,1,FALSE))</f>
        <v>1719</v>
      </c>
      <c r="J111">
        <f>IF(ISNA(VLOOKUP(H111,disall!$D$2:$L$349,1,FALSE)),"NA",VLOOKUP(H111,disall!$D$2:$L$349,2,FALSE))</f>
        <v>1719</v>
      </c>
      <c r="K111" t="str">
        <f>IF(ISNA(VLOOKUP(I111,disall!$A$2:$L$349,3,FALSE)),F111,VLOOKUP(I111,disall!$A$2:$L$349,3,FALSE))</f>
        <v>Jodhpur</v>
      </c>
      <c r="L111" t="str">
        <f>IF(ISNA(VLOOKUP(I111,disall!$A$2:$L$349,12,FALSE)),"NA",VLOOKUP(I111,disall!$A$2:$L$349,12,FALSE))</f>
        <v>Jodhpur</v>
      </c>
      <c r="M111">
        <f>IF(ISNA(VLOOKUP(I111,disall!$A$2:$M$349,6,FALSE)),"NA",VLOOKUP(I111,disall!$A$2:$M$349,6,FALSE))</f>
        <v>17</v>
      </c>
      <c r="N111">
        <f>IF(ISNA(VLOOKUP(I111,disall!$A$2:$M$349,7,FALSE)),"NA",VLOOKUP(I111,disall!$A$2:$M$349,7,FALSE))</f>
        <v>2.0629629999999999</v>
      </c>
      <c r="O111">
        <f>IF(ISNA(VLOOKUP(I111,disall!$A$2:$M$349,8,FALSE)),"NA",VLOOKUP(I111,disall!$A$2:$M$349,8,FALSE))</f>
        <v>7.4795540000000003</v>
      </c>
      <c r="P111" t="str">
        <f>IF(ISNA(VLOOKUP(I111,disall!$A$2:$M$349,9,FALSE)),"NA",VLOOKUP(I111,disall!$A$2:$M$349,9,FALSE))</f>
        <v>POLY</v>
      </c>
      <c r="Q111">
        <f>IF(ISNA(VLOOKUP(I111,disall!$A$2:$M$349,10,FALSE)),"NA",VLOOKUP(I111,disall!$A$2:$M$349,10,FALSE))</f>
        <v>356201900</v>
      </c>
      <c r="R111" t="str">
        <f>IF(ISNA(VLOOKUP(I111,disall!$A$2:$M$349,11,FALSE)),"NA",VLOOKUP(I111,disall!$A$2:$M$349,11,FALSE))</f>
        <v>Rajasthan</v>
      </c>
      <c r="S111" t="str">
        <f>IF(ISNA(VLOOKUP(I111,disall!$A$2:$M$349,12,FALSE)),"NA",VLOOKUP(I111,disall!$A$2:$M$349,12,FALSE))</f>
        <v>Jodhpur</v>
      </c>
      <c r="T111">
        <f>IF(ISNA(VLOOKUP(I111,disall!$A$2:$M$349,13,FALSE)),"NA",VLOOKUP(I111,disall!$A$2:$M$349,13,FALSE))</f>
        <v>238</v>
      </c>
      <c r="U111" s="8">
        <f>IF(ISNA(VLOOKUP($I111,disall!$A$2:$CY$349,COLUMN(disall!N110),FALSE)),-9999,VLOOKUP($I111,disall!$A$2:$CY$349,COLUMN(disall!N110),FALSE))</f>
        <v>0</v>
      </c>
      <c r="V111" s="8">
        <f>IF(ISNA(VLOOKUP($I111,disall!$A$2:$CY$349,COLUMN(disall!O110),FALSE)),-9999,VLOOKUP($I111,disall!$A$2:$CY$349,COLUMN(disall!O110),FALSE))</f>
        <v>0</v>
      </c>
      <c r="W111" s="8">
        <f>IF(ISNA(VLOOKUP($I111,disall!$A$2:$CY$349,COLUMN(disall!P110),FALSE)),-9999,VLOOKUP($I111,disall!$A$2:$CY$349,COLUMN(disall!P110),FALSE))</f>
        <v>0</v>
      </c>
      <c r="X111" s="8">
        <f>IF(ISNA(VLOOKUP($I111,disall!$A$2:$CY$349,COLUMN(disall!Q110),FALSE)),-9999,VLOOKUP($I111,disall!$A$2:$CY$349,COLUMN(disall!Q110),FALSE))</f>
        <v>0</v>
      </c>
      <c r="Y111" s="8">
        <f>IF(ISNA(VLOOKUP($I111,disall!$A$2:$CY$349,COLUMN(disall!R110),FALSE)),-9999,VLOOKUP($I111,disall!$A$2:$CY$349,COLUMN(disall!R110),FALSE))</f>
        <v>0</v>
      </c>
      <c r="Z111" s="8">
        <f>IF(ISNA(VLOOKUP($I111,disall!$A$2:$CY$349,COLUMN(disall!S110),FALSE)),-9999,VLOOKUP($I111,disall!$A$2:$CY$349,COLUMN(disall!S110),FALSE))</f>
        <v>0</v>
      </c>
      <c r="AA111" s="8">
        <f>IF(ISNA(VLOOKUP($I111,disall!$A$2:$CY$349,COLUMN(disall!T110),FALSE)),-9999,VLOOKUP($I111,disall!$A$2:$CY$349,COLUMN(disall!T110),FALSE))</f>
        <v>0</v>
      </c>
      <c r="AB111" s="8">
        <f>IF(ISNA(VLOOKUP($I111,disall!$A$2:$CY$349,COLUMN(disall!U110),FALSE)),-9999,VLOOKUP($I111,disall!$A$2:$CY$349,COLUMN(disall!U110),FALSE))</f>
        <v>0</v>
      </c>
      <c r="AC111" s="8">
        <f>IF(ISNA(VLOOKUP($I111,disall!$A$2:$CY$349,COLUMN(disall!V110),FALSE)),-9999,VLOOKUP($I111,disall!$A$2:$CY$349,COLUMN(disall!V110),FALSE))</f>
        <v>0</v>
      </c>
      <c r="AD111" s="8">
        <f>IF(ISNA(VLOOKUP($I111,disall!$A$2:$CY$349,COLUMN(disall!W110),FALSE)),-9999,VLOOKUP($I111,disall!$A$2:$CY$349,COLUMN(disall!W110),FALSE))</f>
        <v>0</v>
      </c>
      <c r="AE111" s="8">
        <f>IF(ISNA(VLOOKUP($I111,disall!$A$2:$CY$349,COLUMN(disall!X110),FALSE)),-9999,VLOOKUP($I111,disall!$A$2:$CY$349,COLUMN(disall!X110),FALSE))</f>
        <v>0</v>
      </c>
      <c r="AF111" s="8">
        <f>IF(ISNA(VLOOKUP($I111,disall!$A$2:$CY$349,COLUMN(disall!Y110),FALSE)),-9999,VLOOKUP($I111,disall!$A$2:$CY$349,COLUMN(disall!Y110),FALSE))</f>
        <v>0</v>
      </c>
      <c r="AG111" s="8">
        <f>IF(ISNA(VLOOKUP($I111,disall!$A$2:$CY$349,COLUMN(disall!Z110),FALSE)),-9999,VLOOKUP($I111,disall!$A$2:$CY$349,COLUMN(disall!Z110),FALSE))</f>
        <v>0</v>
      </c>
      <c r="AH111" s="8">
        <f>IF(ISNA(VLOOKUP($I111,disall!$A$2:$CY$349,COLUMN(disall!AA110),FALSE)),-9999,VLOOKUP($I111,disall!$A$2:$CY$349,COLUMN(disall!AA110),FALSE))</f>
        <v>0</v>
      </c>
      <c r="AI111" s="8">
        <f>IF(ISNA(VLOOKUP($I111,disall!$A$2:$CY$349,COLUMN(disall!AB110),FALSE)),-9999,VLOOKUP($I111,disall!$A$2:$CY$349,COLUMN(disall!AB110),FALSE))</f>
        <v>0</v>
      </c>
      <c r="AJ111" s="8">
        <f>IF(ISNA(VLOOKUP($I111,disall!$A$2:$CY$349,COLUMN(disall!AC110),FALSE)),-9999,VLOOKUP($I111,disall!$A$2:$CY$349,COLUMN(disall!AC110),FALSE))</f>
        <v>0</v>
      </c>
      <c r="AK111" s="8">
        <f>IF(ISNA(VLOOKUP($I111,disall!$A$2:$CY$349,COLUMN(disall!AD110),FALSE)),-9999,VLOOKUP($I111,disall!$A$2:$CY$349,COLUMN(disall!AD110),FALSE))</f>
        <v>0</v>
      </c>
      <c r="AL111" s="8">
        <f>IF(ISNA(VLOOKUP($I111,disall!$A$2:$CY$349,COLUMN(disall!AE110),FALSE)),-9999,VLOOKUP($I111,disall!$A$2:$CY$349,COLUMN(disall!AE110),FALSE))</f>
        <v>0</v>
      </c>
      <c r="AM111" s="8">
        <f>IF(ISNA(VLOOKUP($I111,disall!$A$2:$CY$349,COLUMN(disall!AF110),FALSE)),-9999,VLOOKUP($I111,disall!$A$2:$CY$349,COLUMN(disall!AF110),FALSE))</f>
        <v>0</v>
      </c>
      <c r="AN111" s="8">
        <f>IF(ISNA(VLOOKUP($I111,disall!$A$2:$CY$349,COLUMN(disall!AG110),FALSE)),-9999,VLOOKUP($I111,disall!$A$2:$CY$349,COLUMN(disall!AG110),FALSE))</f>
        <v>0</v>
      </c>
      <c r="AO111" s="8">
        <f>IF(ISNA(VLOOKUP($I111,disall!$A$2:$CY$349,COLUMN(disall!AH110),FALSE)),-9999,VLOOKUP($I111,disall!$A$2:$CY$349,COLUMN(disall!AH110),FALSE))</f>
        <v>0</v>
      </c>
      <c r="AP111" s="8">
        <f>IF(ISNA(VLOOKUP($I111,disall!$A$2:$CY$349,COLUMN(disall!AI110),FALSE)),-9999,VLOOKUP($I111,disall!$A$2:$CY$349,COLUMN(disall!AI110),FALSE))</f>
        <v>0</v>
      </c>
      <c r="AQ111" s="8">
        <f>IF(ISNA(VLOOKUP($I111,disall!$A$2:$CY$349,COLUMN(disall!AJ110),FALSE)),-9999,VLOOKUP($I111,disall!$A$2:$CY$349,COLUMN(disall!AJ110),FALSE))</f>
        <v>0</v>
      </c>
      <c r="AR111" s="8">
        <f>IF(ISNA(VLOOKUP($I111,disall!$A$2:$CY$349,COLUMN(disall!AK110),FALSE)),-9999,VLOOKUP($I111,disall!$A$2:$CY$349,COLUMN(disall!AK110),FALSE))</f>
        <v>0</v>
      </c>
      <c r="AS111" s="8">
        <f>IF(ISNA(VLOOKUP($I111,disall!$A$2:$CY$349,COLUMN(disall!AL110),FALSE)),-9999,VLOOKUP($I111,disall!$A$2:$CY$349,COLUMN(disall!AL110),FALSE))</f>
        <v>0</v>
      </c>
      <c r="AT111" s="8">
        <f>IF(ISNA(VLOOKUP($I111,disall!$A$2:$CY$349,COLUMN(disall!AM110),FALSE)),-9999,VLOOKUP($I111,disall!$A$2:$CY$349,COLUMN(disall!AM110),FALSE))</f>
        <v>0</v>
      </c>
      <c r="AU111" s="8">
        <f>IF(ISNA(VLOOKUP($I111,disall!$A$2:$CY$349,COLUMN(disall!AN110),FALSE)),-9999,VLOOKUP($I111,disall!$A$2:$CY$349,COLUMN(disall!AN110),FALSE))</f>
        <v>0</v>
      </c>
      <c r="AV111" s="8">
        <f>IF(ISNA(VLOOKUP($I111,disall!$A$2:$CY$349,COLUMN(disall!AO110),FALSE)),-9999,VLOOKUP($I111,disall!$A$2:$CY$349,COLUMN(disall!AO110),FALSE))</f>
        <v>0</v>
      </c>
      <c r="AW111" s="8">
        <f>IF(ISNA(VLOOKUP($I111,disall!$A$2:$CY$349,COLUMN(disall!AP110),FALSE)),-9999,VLOOKUP($I111,disall!$A$2:$CY$349,COLUMN(disall!AP110),FALSE))</f>
        <v>0</v>
      </c>
      <c r="AX111" s="8">
        <f>IF(ISNA(VLOOKUP($I111,disall!$A$2:$CY$349,COLUMN(disall!AQ110),FALSE)),-9999,VLOOKUP($I111,disall!$A$2:$CY$349,COLUMN(disall!AQ110),FALSE))</f>
        <v>0</v>
      </c>
      <c r="AY111" s="8">
        <f>IF(ISNA(VLOOKUP($I111,disall!$A$2:$CY$349,COLUMN(disall!AR110),FALSE)),-9999,VLOOKUP($I111,disall!$A$2:$CY$349,COLUMN(disall!AR110),FALSE))</f>
        <v>0</v>
      </c>
      <c r="AZ111" s="8">
        <f>IF(ISNA(VLOOKUP($I111,disall!$A$2:$CY$349,COLUMN(disall!AS110),FALSE)),-9999,VLOOKUP($I111,disall!$A$2:$CY$349,COLUMN(disall!AS110),FALSE))</f>
        <v>0</v>
      </c>
      <c r="BA111" s="8">
        <f>IF(ISNA(VLOOKUP($I111,disall!$A$2:$CY$349,COLUMN(disall!AT110),FALSE)),-9999,VLOOKUP($I111,disall!$A$2:$CY$349,COLUMN(disall!AT110),FALSE))</f>
        <v>0</v>
      </c>
      <c r="BB111" s="8">
        <f>IF(ISNA(VLOOKUP($I111,disall!$A$2:$CY$349,COLUMN(disall!AU110),FALSE)),-9999,VLOOKUP($I111,disall!$A$2:$CY$349,COLUMN(disall!AU110),FALSE))</f>
        <v>0</v>
      </c>
      <c r="BC111" s="8">
        <f>IF(ISNA(VLOOKUP($I111,disall!$A$2:$CY$349,COLUMN(disall!AV110),FALSE)),-9999,VLOOKUP($I111,disall!$A$2:$CY$349,COLUMN(disall!AV110),FALSE))</f>
        <v>0</v>
      </c>
      <c r="BD111" s="8">
        <f>IF(ISNA(VLOOKUP($I111,disall!$A$2:$CY$349,COLUMN(disall!AW110),FALSE)),-9999,VLOOKUP($I111,disall!$A$2:$CY$349,COLUMN(disall!AW110),FALSE))</f>
        <v>0</v>
      </c>
      <c r="BE111" s="8">
        <f>IF(ISNA(VLOOKUP($I111,disall!$A$2:$CY$349,COLUMN(disall!AX110),FALSE)),-9999,VLOOKUP($I111,disall!$A$2:$CY$349,COLUMN(disall!AX110),FALSE))</f>
        <v>1.1000000000000001</v>
      </c>
      <c r="BF111" s="8">
        <f>IF(ISNA(VLOOKUP($I111,disall!$A$2:$CY$349,COLUMN(disall!AY110),FALSE)),-9999,VLOOKUP($I111,disall!$A$2:$CY$349,COLUMN(disall!AY110),FALSE))</f>
        <v>0.7</v>
      </c>
      <c r="BG111" s="8">
        <f>IF(ISNA(VLOOKUP($I111,disall!$A$2:$CY$349,COLUMN(disall!AZ110),FALSE)),-9999,VLOOKUP($I111,disall!$A$2:$CY$349,COLUMN(disall!AZ110),FALSE))</f>
        <v>636.36</v>
      </c>
      <c r="BH111" s="8">
        <f>IF(ISNA(VLOOKUP($I111,disall!$A$2:$CY$349,COLUMN(disall!BA110),FALSE)),-9999,VLOOKUP($I111,disall!$A$2:$CY$349,COLUMN(disall!BA110),FALSE))</f>
        <v>0</v>
      </c>
      <c r="BI111" s="8">
        <f>IF(ISNA(VLOOKUP($I111,disall!$A$2:$CY$349,COLUMN(disall!BB110),FALSE)),-9999,VLOOKUP($I111,disall!$A$2:$CY$349,COLUMN(disall!BB110),FALSE))</f>
        <v>0</v>
      </c>
      <c r="BJ111" s="8">
        <f>IF(ISNA(VLOOKUP($I111,disall!$A$2:$CY$349,COLUMN(disall!BC110),FALSE)),-9999,VLOOKUP($I111,disall!$A$2:$CY$349,COLUMN(disall!BC110),FALSE))</f>
        <v>0</v>
      </c>
      <c r="BK111" s="8">
        <f>IF(ISNA(VLOOKUP($I111,disall!$A$2:$CY$349,COLUMN(disall!BD110),FALSE)),-9999,VLOOKUP($I111,disall!$A$2:$CY$349,COLUMN(disall!BD110),FALSE))</f>
        <v>0</v>
      </c>
      <c r="BL111" s="8">
        <f>IF(ISNA(VLOOKUP($I111,disall!$A$2:$CY$349,COLUMN(disall!BE110),FALSE)),-9999,VLOOKUP($I111,disall!$A$2:$CY$349,COLUMN(disall!BE110),FALSE))</f>
        <v>0</v>
      </c>
      <c r="BM111" s="8">
        <f>IF(ISNA(VLOOKUP($I111,disall!$A$2:$CY$349,COLUMN(disall!BF110),FALSE)),-9999,VLOOKUP($I111,disall!$A$2:$CY$349,COLUMN(disall!BF110),FALSE))</f>
        <v>0</v>
      </c>
      <c r="BN111" s="8">
        <f>IF(ISNA(VLOOKUP($I111,disall!$A$2:$CY$349,COLUMN(disall!BG110),FALSE)),-9999,VLOOKUP($I111,disall!$A$2:$CY$349,COLUMN(disall!BG110),FALSE))</f>
        <v>0</v>
      </c>
      <c r="BO111" s="8">
        <f>IF(ISNA(VLOOKUP($I111,disall!$A$2:$CY$349,COLUMN(disall!BH110),FALSE)),-9999,VLOOKUP($I111,disall!$A$2:$CY$349,COLUMN(disall!BH110),FALSE))</f>
        <v>0</v>
      </c>
      <c r="BP111" s="8">
        <f>IF(ISNA(VLOOKUP($I111,disall!$A$2:$CY$349,COLUMN(disall!BI110),FALSE)),-9999,VLOOKUP($I111,disall!$A$2:$CY$349,COLUMN(disall!BI110),FALSE))</f>
        <v>0</v>
      </c>
      <c r="BQ111" s="8">
        <f>IF(ISNA(VLOOKUP($I111,disall!$A$2:$CY$349,COLUMN(disall!BJ110),FALSE)),-9999,VLOOKUP($I111,disall!$A$2:$CY$349,COLUMN(disall!BJ110),FALSE))</f>
        <v>0</v>
      </c>
      <c r="BR111" s="8">
        <f>IF(ISNA(VLOOKUP($I111,disall!$A$2:$CY$349,COLUMN(disall!BK110),FALSE)),-9999,VLOOKUP($I111,disall!$A$2:$CY$349,COLUMN(disall!BK110),FALSE))</f>
        <v>0</v>
      </c>
      <c r="BS111" s="8">
        <f>IF(ISNA(VLOOKUP($I111,disall!$A$2:$CY$349,COLUMN(disall!BL110),FALSE)),-9999,VLOOKUP($I111,disall!$A$2:$CY$349,COLUMN(disall!BL110),FALSE))</f>
        <v>0</v>
      </c>
      <c r="BT111" s="8">
        <f>IF(ISNA(VLOOKUP($I111,disall!$A$2:$CY$349,COLUMN(disall!BM110),FALSE)),-9999,VLOOKUP($I111,disall!$A$2:$CY$349,COLUMN(disall!BM110),FALSE))</f>
        <v>0</v>
      </c>
      <c r="BU111" s="8">
        <f>IF(ISNA(VLOOKUP($I111,disall!$A$2:$CY$349,COLUMN(disall!BN110),FALSE)),-9999,VLOOKUP($I111,disall!$A$2:$CY$349,COLUMN(disall!BN110),FALSE))</f>
        <v>0</v>
      </c>
      <c r="BV111" s="8">
        <f>IF(ISNA(VLOOKUP($I111,disall!$A$2:$CY$349,COLUMN(disall!BO110),FALSE)),-9999,VLOOKUP($I111,disall!$A$2:$CY$349,COLUMN(disall!BO110),FALSE))</f>
        <v>0</v>
      </c>
      <c r="BW111" s="8">
        <f>IF(ISNA(VLOOKUP($I111,disall!$A$2:$CY$349,COLUMN(disall!BP110),FALSE)),-9999,VLOOKUP($I111,disall!$A$2:$CY$349,COLUMN(disall!BP110),FALSE))</f>
        <v>0</v>
      </c>
      <c r="BX111" s="8">
        <f>IF(ISNA(VLOOKUP($I111,disall!$A$2:$CY$349,COLUMN(disall!BQ110),FALSE)),-9999,VLOOKUP($I111,disall!$A$2:$CY$349,COLUMN(disall!BQ110),FALSE))</f>
        <v>0</v>
      </c>
      <c r="BY111" s="8">
        <f>IF(ISNA(VLOOKUP($I111,disall!$A$2:$CY$349,COLUMN(disall!BR110),FALSE)),-9999,VLOOKUP($I111,disall!$A$2:$CY$349,COLUMN(disall!BR110),FALSE))</f>
        <v>0</v>
      </c>
      <c r="BZ111" s="8">
        <f>IF(ISNA(VLOOKUP($I111,disall!$A$2:$CY$349,COLUMN(disall!BS110),FALSE)),-9999,VLOOKUP($I111,disall!$A$2:$CY$349,COLUMN(disall!BS110),FALSE))</f>
        <v>0</v>
      </c>
      <c r="CA111" s="8">
        <f>IF(ISNA(VLOOKUP($I111,disall!$A$2:$CY$349,COLUMN(disall!BT110),FALSE)),-9999,VLOOKUP($I111,disall!$A$2:$CY$349,COLUMN(disall!BT110),FALSE))</f>
        <v>0</v>
      </c>
      <c r="CB111" s="8">
        <f>IF(ISNA(VLOOKUP($I111,disall!$A$2:$CY$349,COLUMN(disall!BU110),FALSE)),-9999,VLOOKUP($I111,disall!$A$2:$CY$349,COLUMN(disall!BU110),FALSE))</f>
        <v>0</v>
      </c>
      <c r="CC111" s="8">
        <f>IF(ISNA(VLOOKUP($I111,disall!$A$2:$CY$349,COLUMN(disall!BV110),FALSE)),-9999,VLOOKUP($I111,disall!$A$2:$CY$349,COLUMN(disall!BV110),FALSE))</f>
        <v>0</v>
      </c>
      <c r="CD111" s="8">
        <f>IF(ISNA(VLOOKUP($I111,disall!$A$2:$CY$349,COLUMN(disall!BW110),FALSE)),-9999,VLOOKUP($I111,disall!$A$2:$CY$349,COLUMN(disall!BW110),FALSE))</f>
        <v>0</v>
      </c>
      <c r="CE111" s="8">
        <f>IF(ISNA(VLOOKUP($I111,disall!$A$2:$CY$349,COLUMN(disall!BX110),FALSE)),-9999,VLOOKUP($I111,disall!$A$2:$CY$349,COLUMN(disall!BX110),FALSE))</f>
        <v>0</v>
      </c>
      <c r="CF111" s="8">
        <f>IF(ISNA(VLOOKUP($I111,disall!$A$2:$CY$349,COLUMN(disall!BY110),FALSE)),-9999,VLOOKUP($I111,disall!$A$2:$CY$349,COLUMN(disall!BY110),FALSE))</f>
        <v>0</v>
      </c>
      <c r="CG111" s="8">
        <f>IF(ISNA(VLOOKUP($I111,disall!$A$2:$CY$349,COLUMN(disall!BZ110),FALSE)),-9999,VLOOKUP($I111,disall!$A$2:$CY$349,COLUMN(disall!BZ110),FALSE))</f>
        <v>0</v>
      </c>
      <c r="CH111" s="8">
        <f>IF(ISNA(VLOOKUP($I111,disall!$A$2:$CY$349,COLUMN(disall!CA110),FALSE)),-9999,VLOOKUP($I111,disall!$A$2:$CY$349,COLUMN(disall!CA110),FALSE))</f>
        <v>0</v>
      </c>
      <c r="CI111" s="8">
        <f>IF(ISNA(VLOOKUP($I111,disall!$A$2:$CY$349,COLUMN(disall!CB110),FALSE)),-9999,VLOOKUP($I111,disall!$A$2:$CY$349,COLUMN(disall!CB110),FALSE))</f>
        <v>0</v>
      </c>
      <c r="CJ111" s="8">
        <f>IF(ISNA(VLOOKUP($I111,disall!$A$2:$CY$349,COLUMN(disall!CC110),FALSE)),-9999,VLOOKUP($I111,disall!$A$2:$CY$349,COLUMN(disall!CC110),FALSE))</f>
        <v>0</v>
      </c>
      <c r="CK111" s="8">
        <f>IF(ISNA(VLOOKUP($I111,disall!$A$2:$CY$349,COLUMN(disall!CD110),FALSE)),-9999,VLOOKUP($I111,disall!$A$2:$CY$349,COLUMN(disall!CD110),FALSE))</f>
        <v>0</v>
      </c>
      <c r="CL111" s="8">
        <f>IF(ISNA(VLOOKUP($I111,disall!$A$2:$CY$349,COLUMN(disall!CE110),FALSE)),-9999,VLOOKUP($I111,disall!$A$2:$CY$349,COLUMN(disall!CE110),FALSE))</f>
        <v>0</v>
      </c>
      <c r="CM111" s="8">
        <f>IF(ISNA(VLOOKUP($I111,disall!$A$2:$CY$349,COLUMN(disall!CF110),FALSE)),-9999,VLOOKUP($I111,disall!$A$2:$CY$349,COLUMN(disall!CF110),FALSE))</f>
        <v>0</v>
      </c>
      <c r="CN111" s="8">
        <f>IF(ISNA(VLOOKUP($I111,disall!$A$2:$CY$349,COLUMN(disall!CG110),FALSE)),-9999,VLOOKUP($I111,disall!$A$2:$CY$349,COLUMN(disall!CG110),FALSE))</f>
        <v>0</v>
      </c>
      <c r="CO111" s="8">
        <f>IF(ISNA(VLOOKUP($I111,disall!$A$2:$CY$349,COLUMN(disall!CH110),FALSE)),-9999,VLOOKUP($I111,disall!$A$2:$CY$349,COLUMN(disall!CH110),FALSE))</f>
        <v>0</v>
      </c>
      <c r="CP111" s="8">
        <f>IF(ISNA(VLOOKUP($I111,disall!$A$2:$CY$349,COLUMN(disall!CI110),FALSE)),-9999,VLOOKUP($I111,disall!$A$2:$CY$349,COLUMN(disall!CI110),FALSE))</f>
        <v>0</v>
      </c>
      <c r="CQ111" s="8">
        <f>IF(ISNA(VLOOKUP($I111,disall!$A$2:$CY$349,COLUMN(disall!CJ110),FALSE)),-9999,VLOOKUP($I111,disall!$A$2:$CY$349,COLUMN(disall!CJ110),FALSE))</f>
        <v>0</v>
      </c>
      <c r="CR111" s="8">
        <f>IF(ISNA(VLOOKUP($I111,disall!$A$2:$CY$349,COLUMN(disall!CK110),FALSE)),-9999,VLOOKUP($I111,disall!$A$2:$CY$349,COLUMN(disall!CK110),FALSE))</f>
        <v>0</v>
      </c>
      <c r="CS111" s="8">
        <f>IF(ISNA(VLOOKUP($I111,disall!$A$2:$CY$349,COLUMN(disall!CL110),FALSE)),-9999,VLOOKUP($I111,disall!$A$2:$CY$349,COLUMN(disall!CL110),FALSE))</f>
        <v>0</v>
      </c>
      <c r="CT111" s="8">
        <f>IF(ISNA(VLOOKUP($I111,disall!$A$2:$CY$349,COLUMN(disall!CM110),FALSE)),-9999,VLOOKUP($I111,disall!$A$2:$CY$349,COLUMN(disall!CM110),FALSE))</f>
        <v>0</v>
      </c>
      <c r="CU111" s="8">
        <f>IF(ISNA(VLOOKUP($I111,disall!$A$2:$CY$349,COLUMN(disall!CN110),FALSE)),-9999,VLOOKUP($I111,disall!$A$2:$CY$349,COLUMN(disall!CN110),FALSE))</f>
        <v>0</v>
      </c>
      <c r="CV111" s="8">
        <f>IF(ISNA(VLOOKUP($I111,disall!$A$2:$CY$349,COLUMN(disall!CO110),FALSE)),-9999,VLOOKUP($I111,disall!$A$2:$CY$349,COLUMN(disall!CO110),FALSE))</f>
        <v>0</v>
      </c>
      <c r="CW111" s="8">
        <f>IF(ISNA(VLOOKUP($I111,disall!$A$2:$CY$349,COLUMN(disall!CP110),FALSE)),-9999,VLOOKUP($I111,disall!$A$2:$CY$349,COLUMN(disall!CP110),FALSE))</f>
        <v>0</v>
      </c>
      <c r="CX111" s="8">
        <f>IF(ISNA(VLOOKUP($I111,disall!$A$2:$CY$349,COLUMN(disall!CQ110),FALSE)),-9999,VLOOKUP($I111,disall!$A$2:$CY$349,COLUMN(disall!CQ110),FALSE))</f>
        <v>0</v>
      </c>
      <c r="CY111" s="8">
        <f>IF(ISNA(VLOOKUP($I111,disall!$A$2:$CY$349,COLUMN(disall!CR110),FALSE)),-9999,VLOOKUP($I111,disall!$A$2:$CY$349,COLUMN(disall!CR110),FALSE))</f>
        <v>0</v>
      </c>
      <c r="CZ111" s="8">
        <f>IF(ISNA(VLOOKUP($I111,disall!$A$2:$CY$349,COLUMN(disall!CS110),FALSE)),-9999,VLOOKUP($I111,disall!$A$2:$CY$349,COLUMN(disall!CS110),FALSE))</f>
        <v>0</v>
      </c>
      <c r="DA111" s="8">
        <f>IF(ISNA(VLOOKUP($I111,disall!$A$2:$CY$349,COLUMN(disall!CT110),FALSE)),-9999,VLOOKUP($I111,disall!$A$2:$CY$349,COLUMN(disall!CT110),FALSE))</f>
        <v>0</v>
      </c>
      <c r="DB111" s="8">
        <f>IF(ISNA(VLOOKUP($I111,disall!$A$2:$CY$349,COLUMN(disall!CU110),FALSE)),-9999,VLOOKUP($I111,disall!$A$2:$CY$349,COLUMN(disall!CU110),FALSE))</f>
        <v>0</v>
      </c>
      <c r="DC111" s="8">
        <f>IF(ISNA(VLOOKUP($I111,disall!$A$2:$CY$349,COLUMN(disall!CV110),FALSE)),-9999,VLOOKUP($I111,disall!$A$2:$CY$349,COLUMN(disall!CV110),FALSE))</f>
        <v>0</v>
      </c>
      <c r="DD111" s="8">
        <f>IF(ISNA(VLOOKUP($I111,disall!$A$2:$CY$349,COLUMN(disall!CW110),FALSE)),-9999,VLOOKUP($I111,disall!$A$2:$CY$349,COLUMN(disall!CW110),FALSE))</f>
        <v>0</v>
      </c>
      <c r="DE111" s="8">
        <f>IF(ISNA(VLOOKUP($I111,disall!$A$2:$CY$349,COLUMN(disall!CX110),FALSE)),-9999,VLOOKUP($I111,disall!$A$2:$CY$349,COLUMN(disall!CX110),FALSE))</f>
        <v>0</v>
      </c>
      <c r="DF111" s="8">
        <f>IF(ISNA(VLOOKUP($I111,disall!$A$2:$CY$349,COLUMN(disall!CY110),FALSE)),-9999,VLOOKUP($I111,disall!$A$2:$CY$349,COLUMN(disall!CY110),FALSE))</f>
        <v>0</v>
      </c>
    </row>
    <row r="112" spans="1:110" x14ac:dyDescent="0.25">
      <c r="A112">
        <v>340</v>
      </c>
      <c r="B112" t="s">
        <v>8</v>
      </c>
      <c r="C112" t="s">
        <v>472</v>
      </c>
      <c r="D112" t="s">
        <v>120</v>
      </c>
      <c r="E112" t="s">
        <v>642</v>
      </c>
      <c r="F112" t="s">
        <v>226</v>
      </c>
      <c r="G112" t="s">
        <v>643</v>
      </c>
      <c r="H112">
        <v>1720</v>
      </c>
      <c r="I112">
        <f>IF(ISNA(VLOOKUP(H112,disall!$D$2:$L$349,1,FALSE)),H112,VLOOKUP(H112,disall!$D$2:$L$349,1,FALSE))</f>
        <v>1720</v>
      </c>
      <c r="J112">
        <f>IF(ISNA(VLOOKUP(H112,disall!$D$2:$L$349,1,FALSE)),"NA",VLOOKUP(H112,disall!$D$2:$L$349,2,FALSE))</f>
        <v>1720</v>
      </c>
      <c r="K112" t="str">
        <f>IF(ISNA(VLOOKUP(I112,disall!$A$2:$L$349,3,FALSE)),F112,VLOOKUP(I112,disall!$A$2:$L$349,3,FALSE))</f>
        <v>Kota</v>
      </c>
      <c r="L112" t="str">
        <f>IF(ISNA(VLOOKUP(I112,disall!$A$2:$L$349,12,FALSE)),"NA",VLOOKUP(I112,disall!$A$2:$L$349,12,FALSE))</f>
        <v>Kota</v>
      </c>
      <c r="M112">
        <f>IF(ISNA(VLOOKUP(I112,disall!$A$2:$M$349,6,FALSE)),"NA",VLOOKUP(I112,disall!$A$2:$M$349,6,FALSE))</f>
        <v>17</v>
      </c>
      <c r="N112">
        <f>IF(ISNA(VLOOKUP(I112,disall!$A$2:$M$349,7,FALSE)),"NA",VLOOKUP(I112,disall!$A$2:$M$349,7,FALSE))</f>
        <v>1.08263</v>
      </c>
      <c r="O112">
        <f>IF(ISNA(VLOOKUP(I112,disall!$A$2:$M$349,8,FALSE)),"NA",VLOOKUP(I112,disall!$A$2:$M$349,8,FALSE))</f>
        <v>7.6103870000000002</v>
      </c>
      <c r="P112" t="str">
        <f>IF(ISNA(VLOOKUP(I112,disall!$A$2:$M$349,9,FALSE)),"NA",VLOOKUP(I112,disall!$A$2:$M$349,9,FALSE))</f>
        <v>POLY</v>
      </c>
      <c r="Q112">
        <f>IF(ISNA(VLOOKUP(I112,disall!$A$2:$M$349,10,FALSE)),"NA",VLOOKUP(I112,disall!$A$2:$M$349,10,FALSE))</f>
        <v>356202000</v>
      </c>
      <c r="R112" t="str">
        <f>IF(ISNA(VLOOKUP(I112,disall!$A$2:$M$349,11,FALSE)),"NA",VLOOKUP(I112,disall!$A$2:$M$349,11,FALSE))</f>
        <v>Rajasthan</v>
      </c>
      <c r="S112" t="str">
        <f>IF(ISNA(VLOOKUP(I112,disall!$A$2:$M$349,12,FALSE)),"NA",VLOOKUP(I112,disall!$A$2:$M$349,12,FALSE))</f>
        <v>Kota</v>
      </c>
      <c r="T112">
        <f>IF(ISNA(VLOOKUP(I112,disall!$A$2:$M$349,13,FALSE)),"NA",VLOOKUP(I112,disall!$A$2:$M$349,13,FALSE))</f>
        <v>239</v>
      </c>
      <c r="U112" s="8">
        <f>IF(ISNA(VLOOKUP($I112,disall!$A$2:$CY$349,COLUMN(disall!N111),FALSE)),-9999,VLOOKUP($I112,disall!$A$2:$CY$349,COLUMN(disall!N111),FALSE))</f>
        <v>7</v>
      </c>
      <c r="V112" s="8">
        <f>IF(ISNA(VLOOKUP($I112,disall!$A$2:$CY$349,COLUMN(disall!O111),FALSE)),-9999,VLOOKUP($I112,disall!$A$2:$CY$349,COLUMN(disall!O111),FALSE))</f>
        <v>3</v>
      </c>
      <c r="W112" s="8">
        <f>IF(ISNA(VLOOKUP($I112,disall!$A$2:$CY$349,COLUMN(disall!P111),FALSE)),-9999,VLOOKUP($I112,disall!$A$2:$CY$349,COLUMN(disall!P111),FALSE))</f>
        <v>428.57</v>
      </c>
      <c r="X112" s="8">
        <f>IF(ISNA(VLOOKUP($I112,disall!$A$2:$CY$349,COLUMN(disall!Q111),FALSE)),-9999,VLOOKUP($I112,disall!$A$2:$CY$349,COLUMN(disall!Q111),FALSE))</f>
        <v>7</v>
      </c>
      <c r="Y112" s="8">
        <f>IF(ISNA(VLOOKUP($I112,disall!$A$2:$CY$349,COLUMN(disall!R111),FALSE)),-9999,VLOOKUP($I112,disall!$A$2:$CY$349,COLUMN(disall!R111),FALSE))</f>
        <v>5</v>
      </c>
      <c r="Z112" s="8">
        <f>IF(ISNA(VLOOKUP($I112,disall!$A$2:$CY$349,COLUMN(disall!S111),FALSE)),-9999,VLOOKUP($I112,disall!$A$2:$CY$349,COLUMN(disall!S111),FALSE))</f>
        <v>714.29</v>
      </c>
      <c r="AA112" s="8">
        <f>IF(ISNA(VLOOKUP($I112,disall!$A$2:$CY$349,COLUMN(disall!T111),FALSE)),-9999,VLOOKUP($I112,disall!$A$2:$CY$349,COLUMN(disall!T111),FALSE))</f>
        <v>5.8</v>
      </c>
      <c r="AB112" s="8">
        <f>IF(ISNA(VLOOKUP($I112,disall!$A$2:$CY$349,COLUMN(disall!U111),FALSE)),-9999,VLOOKUP($I112,disall!$A$2:$CY$349,COLUMN(disall!U111),FALSE))</f>
        <v>4</v>
      </c>
      <c r="AC112" s="8">
        <f>IF(ISNA(VLOOKUP($I112,disall!$A$2:$CY$349,COLUMN(disall!V111),FALSE)),-9999,VLOOKUP($I112,disall!$A$2:$CY$349,COLUMN(disall!V111),FALSE))</f>
        <v>689.66</v>
      </c>
      <c r="AD112" s="8">
        <f>IF(ISNA(VLOOKUP($I112,disall!$A$2:$CY$349,COLUMN(disall!W111),FALSE)),-9999,VLOOKUP($I112,disall!$A$2:$CY$349,COLUMN(disall!W111),FALSE))</f>
        <v>4</v>
      </c>
      <c r="AE112" s="8">
        <f>IF(ISNA(VLOOKUP($I112,disall!$A$2:$CY$349,COLUMN(disall!X111),FALSE)),-9999,VLOOKUP($I112,disall!$A$2:$CY$349,COLUMN(disall!X111),FALSE))</f>
        <v>3</v>
      </c>
      <c r="AF112" s="8">
        <f>IF(ISNA(VLOOKUP($I112,disall!$A$2:$CY$349,COLUMN(disall!Y111),FALSE)),-9999,VLOOKUP($I112,disall!$A$2:$CY$349,COLUMN(disall!Y111),FALSE))</f>
        <v>750</v>
      </c>
      <c r="AG112" s="8">
        <f>IF(ISNA(VLOOKUP($I112,disall!$A$2:$CY$349,COLUMN(disall!Z111),FALSE)),-9999,VLOOKUP($I112,disall!$A$2:$CY$349,COLUMN(disall!Z111),FALSE))</f>
        <v>5</v>
      </c>
      <c r="AH112" s="8">
        <f>IF(ISNA(VLOOKUP($I112,disall!$A$2:$CY$349,COLUMN(disall!AA111),FALSE)),-9999,VLOOKUP($I112,disall!$A$2:$CY$349,COLUMN(disall!AA111),FALSE))</f>
        <v>3</v>
      </c>
      <c r="AI112" s="8">
        <f>IF(ISNA(VLOOKUP($I112,disall!$A$2:$CY$349,COLUMN(disall!AB111),FALSE)),-9999,VLOOKUP($I112,disall!$A$2:$CY$349,COLUMN(disall!AB111),FALSE))</f>
        <v>600</v>
      </c>
      <c r="AJ112" s="8">
        <f>IF(ISNA(VLOOKUP($I112,disall!$A$2:$CY$349,COLUMN(disall!AC111),FALSE)),-9999,VLOOKUP($I112,disall!$A$2:$CY$349,COLUMN(disall!AC111),FALSE))</f>
        <v>3</v>
      </c>
      <c r="AK112" s="8">
        <f>IF(ISNA(VLOOKUP($I112,disall!$A$2:$CY$349,COLUMN(disall!AD111),FALSE)),-9999,VLOOKUP($I112,disall!$A$2:$CY$349,COLUMN(disall!AD111),FALSE))</f>
        <v>2</v>
      </c>
      <c r="AL112" s="8">
        <f>IF(ISNA(VLOOKUP($I112,disall!$A$2:$CY$349,COLUMN(disall!AE111),FALSE)),-9999,VLOOKUP($I112,disall!$A$2:$CY$349,COLUMN(disall!AE111),FALSE))</f>
        <v>666.67</v>
      </c>
      <c r="AM112" s="8">
        <f>IF(ISNA(VLOOKUP($I112,disall!$A$2:$CY$349,COLUMN(disall!AF111),FALSE)),-9999,VLOOKUP($I112,disall!$A$2:$CY$349,COLUMN(disall!AF111),FALSE))</f>
        <v>4</v>
      </c>
      <c r="AN112" s="8">
        <f>IF(ISNA(VLOOKUP($I112,disall!$A$2:$CY$349,COLUMN(disall!AG111),FALSE)),-9999,VLOOKUP($I112,disall!$A$2:$CY$349,COLUMN(disall!AG111),FALSE))</f>
        <v>2</v>
      </c>
      <c r="AO112" s="8">
        <f>IF(ISNA(VLOOKUP($I112,disall!$A$2:$CY$349,COLUMN(disall!AH111),FALSE)),-9999,VLOOKUP($I112,disall!$A$2:$CY$349,COLUMN(disall!AH111),FALSE))</f>
        <v>500</v>
      </c>
      <c r="AP112" s="8">
        <f>IF(ISNA(VLOOKUP($I112,disall!$A$2:$CY$349,COLUMN(disall!AI111),FALSE)),-9999,VLOOKUP($I112,disall!$A$2:$CY$349,COLUMN(disall!AI111),FALSE))</f>
        <v>4</v>
      </c>
      <c r="AQ112" s="8">
        <f>IF(ISNA(VLOOKUP($I112,disall!$A$2:$CY$349,COLUMN(disall!AJ111),FALSE)),-9999,VLOOKUP($I112,disall!$A$2:$CY$349,COLUMN(disall!AJ111),FALSE))</f>
        <v>2</v>
      </c>
      <c r="AR112" s="8">
        <f>IF(ISNA(VLOOKUP($I112,disall!$A$2:$CY$349,COLUMN(disall!AK111),FALSE)),-9999,VLOOKUP($I112,disall!$A$2:$CY$349,COLUMN(disall!AK111),FALSE))</f>
        <v>500</v>
      </c>
      <c r="AS112" s="8">
        <f>IF(ISNA(VLOOKUP($I112,disall!$A$2:$CY$349,COLUMN(disall!AL111),FALSE)),-9999,VLOOKUP($I112,disall!$A$2:$CY$349,COLUMN(disall!AL111),FALSE))</f>
        <v>5</v>
      </c>
      <c r="AT112" s="8">
        <f>IF(ISNA(VLOOKUP($I112,disall!$A$2:$CY$349,COLUMN(disall!AM111),FALSE)),-9999,VLOOKUP($I112,disall!$A$2:$CY$349,COLUMN(disall!AM111),FALSE))</f>
        <v>3</v>
      </c>
      <c r="AU112" s="8">
        <f>IF(ISNA(VLOOKUP($I112,disall!$A$2:$CY$349,COLUMN(disall!AN111),FALSE)),-9999,VLOOKUP($I112,disall!$A$2:$CY$349,COLUMN(disall!AN111),FALSE))</f>
        <v>600</v>
      </c>
      <c r="AV112" s="8">
        <f>IF(ISNA(VLOOKUP($I112,disall!$A$2:$CY$349,COLUMN(disall!AO111),FALSE)),-9999,VLOOKUP($I112,disall!$A$2:$CY$349,COLUMN(disall!AO111),FALSE))</f>
        <v>5.7</v>
      </c>
      <c r="AW112" s="8">
        <f>IF(ISNA(VLOOKUP($I112,disall!$A$2:$CY$349,COLUMN(disall!AP111),FALSE)),-9999,VLOOKUP($I112,disall!$A$2:$CY$349,COLUMN(disall!AP111),FALSE))</f>
        <v>3.5</v>
      </c>
      <c r="AX112" s="8">
        <f>IF(ISNA(VLOOKUP($I112,disall!$A$2:$CY$349,COLUMN(disall!AQ111),FALSE)),-9999,VLOOKUP($I112,disall!$A$2:$CY$349,COLUMN(disall!AQ111),FALSE))</f>
        <v>614.04</v>
      </c>
      <c r="AY112" s="8">
        <f>IF(ISNA(VLOOKUP($I112,disall!$A$2:$CY$349,COLUMN(disall!AR111),FALSE)),-9999,VLOOKUP($I112,disall!$A$2:$CY$349,COLUMN(disall!AR111),FALSE))</f>
        <v>5</v>
      </c>
      <c r="AZ112" s="8">
        <f>IF(ISNA(VLOOKUP($I112,disall!$A$2:$CY$349,COLUMN(disall!AS111),FALSE)),-9999,VLOOKUP($I112,disall!$A$2:$CY$349,COLUMN(disall!AS111),FALSE))</f>
        <v>3.3</v>
      </c>
      <c r="BA112" s="8">
        <f>IF(ISNA(VLOOKUP($I112,disall!$A$2:$CY$349,COLUMN(disall!AT111),FALSE)),-9999,VLOOKUP($I112,disall!$A$2:$CY$349,COLUMN(disall!AT111),FALSE))</f>
        <v>660</v>
      </c>
      <c r="BB112" s="8">
        <f>IF(ISNA(VLOOKUP($I112,disall!$A$2:$CY$349,COLUMN(disall!AU111),FALSE)),-9999,VLOOKUP($I112,disall!$A$2:$CY$349,COLUMN(disall!AU111),FALSE))</f>
        <v>5.0999999999999996</v>
      </c>
      <c r="BC112" s="8">
        <f>IF(ISNA(VLOOKUP($I112,disall!$A$2:$CY$349,COLUMN(disall!AV111),FALSE)),-9999,VLOOKUP($I112,disall!$A$2:$CY$349,COLUMN(disall!AV111),FALSE))</f>
        <v>3.6</v>
      </c>
      <c r="BD112" s="8">
        <f>IF(ISNA(VLOOKUP($I112,disall!$A$2:$CY$349,COLUMN(disall!AW111),FALSE)),-9999,VLOOKUP($I112,disall!$A$2:$CY$349,COLUMN(disall!AW111),FALSE))</f>
        <v>705.88</v>
      </c>
      <c r="BE112" s="8">
        <f>IF(ISNA(VLOOKUP($I112,disall!$A$2:$CY$349,COLUMN(disall!AX111),FALSE)),-9999,VLOOKUP($I112,disall!$A$2:$CY$349,COLUMN(disall!AX111),FALSE))</f>
        <v>8</v>
      </c>
      <c r="BF112" s="8">
        <f>IF(ISNA(VLOOKUP($I112,disall!$A$2:$CY$349,COLUMN(disall!AY111),FALSE)),-9999,VLOOKUP($I112,disall!$A$2:$CY$349,COLUMN(disall!AY111),FALSE))</f>
        <v>5</v>
      </c>
      <c r="BG112" s="8">
        <f>IF(ISNA(VLOOKUP($I112,disall!$A$2:$CY$349,COLUMN(disall!AZ111),FALSE)),-9999,VLOOKUP($I112,disall!$A$2:$CY$349,COLUMN(disall!AZ111),FALSE))</f>
        <v>625</v>
      </c>
      <c r="BH112" s="8">
        <f>IF(ISNA(VLOOKUP($I112,disall!$A$2:$CY$349,COLUMN(disall!BA111),FALSE)),-9999,VLOOKUP($I112,disall!$A$2:$CY$349,COLUMN(disall!BA111),FALSE))</f>
        <v>6.1</v>
      </c>
      <c r="BI112" s="8">
        <f>IF(ISNA(VLOOKUP($I112,disall!$A$2:$CY$349,COLUMN(disall!BB111),FALSE)),-9999,VLOOKUP($I112,disall!$A$2:$CY$349,COLUMN(disall!BB111),FALSE))</f>
        <v>2</v>
      </c>
      <c r="BJ112" s="8">
        <f>IF(ISNA(VLOOKUP($I112,disall!$A$2:$CY$349,COLUMN(disall!BC111),FALSE)),-9999,VLOOKUP($I112,disall!$A$2:$CY$349,COLUMN(disall!BC111),FALSE))</f>
        <v>327.87</v>
      </c>
      <c r="BK112" s="8">
        <f>IF(ISNA(VLOOKUP($I112,disall!$A$2:$CY$349,COLUMN(disall!BD111),FALSE)),-9999,VLOOKUP($I112,disall!$A$2:$CY$349,COLUMN(disall!BD111),FALSE))</f>
        <v>4.4000000000000004</v>
      </c>
      <c r="BL112" s="8">
        <f>IF(ISNA(VLOOKUP($I112,disall!$A$2:$CY$349,COLUMN(disall!BE111),FALSE)),-9999,VLOOKUP($I112,disall!$A$2:$CY$349,COLUMN(disall!BE111),FALSE))</f>
        <v>3.4</v>
      </c>
      <c r="BM112" s="8">
        <f>IF(ISNA(VLOOKUP($I112,disall!$A$2:$CY$349,COLUMN(disall!BF111),FALSE)),-9999,VLOOKUP($I112,disall!$A$2:$CY$349,COLUMN(disall!BF111),FALSE))</f>
        <v>772.73</v>
      </c>
      <c r="BN112" s="8">
        <f>IF(ISNA(VLOOKUP($I112,disall!$A$2:$CY$349,COLUMN(disall!BG111),FALSE)),-9999,VLOOKUP($I112,disall!$A$2:$CY$349,COLUMN(disall!BG111),FALSE))</f>
        <v>3.4</v>
      </c>
      <c r="BO112" s="8">
        <f>IF(ISNA(VLOOKUP($I112,disall!$A$2:$CY$349,COLUMN(disall!BH111),FALSE)),-9999,VLOOKUP($I112,disall!$A$2:$CY$349,COLUMN(disall!BH111),FALSE))</f>
        <v>3.3</v>
      </c>
      <c r="BP112" s="8">
        <f>IF(ISNA(VLOOKUP($I112,disall!$A$2:$CY$349,COLUMN(disall!BI111),FALSE)),-9999,VLOOKUP($I112,disall!$A$2:$CY$349,COLUMN(disall!BI111),FALSE))</f>
        <v>970.59</v>
      </c>
      <c r="BQ112" s="8">
        <f>IF(ISNA(VLOOKUP($I112,disall!$A$2:$CY$349,COLUMN(disall!BJ111),FALSE)),-9999,VLOOKUP($I112,disall!$A$2:$CY$349,COLUMN(disall!BJ111),FALSE))</f>
        <v>3.9</v>
      </c>
      <c r="BR112" s="8">
        <f>IF(ISNA(VLOOKUP($I112,disall!$A$2:$CY$349,COLUMN(disall!BK111),FALSE)),-9999,VLOOKUP($I112,disall!$A$2:$CY$349,COLUMN(disall!BK111),FALSE))</f>
        <v>2.2000000000000002</v>
      </c>
      <c r="BS112" s="8">
        <f>IF(ISNA(VLOOKUP($I112,disall!$A$2:$CY$349,COLUMN(disall!BL111),FALSE)),-9999,VLOOKUP($I112,disall!$A$2:$CY$349,COLUMN(disall!BL111),FALSE))</f>
        <v>564.1</v>
      </c>
      <c r="BT112" s="8">
        <f>IF(ISNA(VLOOKUP($I112,disall!$A$2:$CY$349,COLUMN(disall!BM111),FALSE)),-9999,VLOOKUP($I112,disall!$A$2:$CY$349,COLUMN(disall!BM111),FALSE))</f>
        <v>3.8</v>
      </c>
      <c r="BU112" s="8">
        <f>IF(ISNA(VLOOKUP($I112,disall!$A$2:$CY$349,COLUMN(disall!BN111),FALSE)),-9999,VLOOKUP($I112,disall!$A$2:$CY$349,COLUMN(disall!BN111),FALSE))</f>
        <v>3.7</v>
      </c>
      <c r="BV112" s="8">
        <f>IF(ISNA(VLOOKUP($I112,disall!$A$2:$CY$349,COLUMN(disall!BO111),FALSE)),-9999,VLOOKUP($I112,disall!$A$2:$CY$349,COLUMN(disall!BO111),FALSE))</f>
        <v>973.68</v>
      </c>
      <c r="BW112" s="8">
        <f>IF(ISNA(VLOOKUP($I112,disall!$A$2:$CY$349,COLUMN(disall!BP111),FALSE)),-9999,VLOOKUP($I112,disall!$A$2:$CY$349,COLUMN(disall!BP111),FALSE))</f>
        <v>7.5</v>
      </c>
      <c r="BX112" s="8">
        <f>IF(ISNA(VLOOKUP($I112,disall!$A$2:$CY$349,COLUMN(disall!BQ111),FALSE)),-9999,VLOOKUP($I112,disall!$A$2:$CY$349,COLUMN(disall!BQ111),FALSE))</f>
        <v>3.1</v>
      </c>
      <c r="BY112" s="8">
        <f>IF(ISNA(VLOOKUP($I112,disall!$A$2:$CY$349,COLUMN(disall!BR111),FALSE)),-9999,VLOOKUP($I112,disall!$A$2:$CY$349,COLUMN(disall!BR111),FALSE))</f>
        <v>413.33</v>
      </c>
      <c r="BZ112" s="8">
        <f>IF(ISNA(VLOOKUP($I112,disall!$A$2:$CY$349,COLUMN(disall!BS111),FALSE)),-9999,VLOOKUP($I112,disall!$A$2:$CY$349,COLUMN(disall!BS111),FALSE))</f>
        <v>6.8</v>
      </c>
      <c r="CA112" s="8">
        <f>IF(ISNA(VLOOKUP($I112,disall!$A$2:$CY$349,COLUMN(disall!BT111),FALSE)),-9999,VLOOKUP($I112,disall!$A$2:$CY$349,COLUMN(disall!BT111),FALSE))</f>
        <v>7.9</v>
      </c>
      <c r="CB112" s="8">
        <f>IF(ISNA(VLOOKUP($I112,disall!$A$2:$CY$349,COLUMN(disall!BU111),FALSE)),-9999,VLOOKUP($I112,disall!$A$2:$CY$349,COLUMN(disall!BU111),FALSE))</f>
        <v>1161.76</v>
      </c>
      <c r="CC112" s="8">
        <f>IF(ISNA(VLOOKUP($I112,disall!$A$2:$CY$349,COLUMN(disall!BV111),FALSE)),-9999,VLOOKUP($I112,disall!$A$2:$CY$349,COLUMN(disall!BV111),FALSE))</f>
        <v>10</v>
      </c>
      <c r="CD112" s="8">
        <f>IF(ISNA(VLOOKUP($I112,disall!$A$2:$CY$349,COLUMN(disall!BW111),FALSE)),-9999,VLOOKUP($I112,disall!$A$2:$CY$349,COLUMN(disall!BW111),FALSE))</f>
        <v>12</v>
      </c>
      <c r="CE112" s="8">
        <f>IF(ISNA(VLOOKUP($I112,disall!$A$2:$CY$349,COLUMN(disall!BX111),FALSE)),-9999,VLOOKUP($I112,disall!$A$2:$CY$349,COLUMN(disall!BX111),FALSE))</f>
        <v>1200</v>
      </c>
      <c r="CF112" s="8">
        <f>IF(ISNA(VLOOKUP($I112,disall!$A$2:$CY$349,COLUMN(disall!BY111),FALSE)),-9999,VLOOKUP($I112,disall!$A$2:$CY$349,COLUMN(disall!BY111),FALSE))</f>
        <v>12</v>
      </c>
      <c r="CG112" s="8">
        <f>IF(ISNA(VLOOKUP($I112,disall!$A$2:$CY$349,COLUMN(disall!BZ111),FALSE)),-9999,VLOOKUP($I112,disall!$A$2:$CY$349,COLUMN(disall!BZ111),FALSE))</f>
        <v>14</v>
      </c>
      <c r="CH112" s="8">
        <f>IF(ISNA(VLOOKUP($I112,disall!$A$2:$CY$349,COLUMN(disall!CA111),FALSE)),-9999,VLOOKUP($I112,disall!$A$2:$CY$349,COLUMN(disall!CA111),FALSE))</f>
        <v>1166.67</v>
      </c>
      <c r="CI112" s="8">
        <f>IF(ISNA(VLOOKUP($I112,disall!$A$2:$CY$349,COLUMN(disall!CB111),FALSE)),-9999,VLOOKUP($I112,disall!$A$2:$CY$349,COLUMN(disall!CB111),FALSE))</f>
        <v>16.3</v>
      </c>
      <c r="CJ112" s="8">
        <f>IF(ISNA(VLOOKUP($I112,disall!$A$2:$CY$349,COLUMN(disall!CC111),FALSE)),-9999,VLOOKUP($I112,disall!$A$2:$CY$349,COLUMN(disall!CC111),FALSE))</f>
        <v>18.600000000000001</v>
      </c>
      <c r="CK112" s="8">
        <f>IF(ISNA(VLOOKUP($I112,disall!$A$2:$CY$349,COLUMN(disall!CD111),FALSE)),-9999,VLOOKUP($I112,disall!$A$2:$CY$349,COLUMN(disall!CD111),FALSE))</f>
        <v>1141.0999999999999</v>
      </c>
      <c r="CL112" s="8">
        <f>IF(ISNA(VLOOKUP($I112,disall!$A$2:$CY$349,COLUMN(disall!CE111),FALSE)),-9999,VLOOKUP($I112,disall!$A$2:$CY$349,COLUMN(disall!CE111),FALSE))</f>
        <v>13</v>
      </c>
      <c r="CM112" s="8">
        <f>IF(ISNA(VLOOKUP($I112,disall!$A$2:$CY$349,COLUMN(disall!CF111),FALSE)),-9999,VLOOKUP($I112,disall!$A$2:$CY$349,COLUMN(disall!CF111),FALSE))</f>
        <v>13.4</v>
      </c>
      <c r="CN112" s="8">
        <f>IF(ISNA(VLOOKUP($I112,disall!$A$2:$CY$349,COLUMN(disall!CG111),FALSE)),-9999,VLOOKUP($I112,disall!$A$2:$CY$349,COLUMN(disall!CG111),FALSE))</f>
        <v>1030.77</v>
      </c>
      <c r="CO112" s="8">
        <f>IF(ISNA(VLOOKUP($I112,disall!$A$2:$CY$349,COLUMN(disall!CH111),FALSE)),-9999,VLOOKUP($I112,disall!$A$2:$CY$349,COLUMN(disall!CH111),FALSE))</f>
        <v>9.58</v>
      </c>
      <c r="CP112" s="8">
        <f>IF(ISNA(VLOOKUP($I112,disall!$A$2:$CY$349,COLUMN(disall!CI111),FALSE)),-9999,VLOOKUP($I112,disall!$A$2:$CY$349,COLUMN(disall!CI111),FALSE))</f>
        <v>11.62</v>
      </c>
      <c r="CQ112" s="8">
        <f>IF(ISNA(VLOOKUP($I112,disall!$A$2:$CY$349,COLUMN(disall!CJ111),FALSE)),-9999,VLOOKUP($I112,disall!$A$2:$CY$349,COLUMN(disall!CJ111),FALSE))</f>
        <v>1212.94</v>
      </c>
      <c r="CR112" s="8">
        <f>IF(ISNA(VLOOKUP($I112,disall!$A$2:$CY$349,COLUMN(disall!CK111),FALSE)),-9999,VLOOKUP($I112,disall!$A$2:$CY$349,COLUMN(disall!CK111),FALSE))</f>
        <v>5.08</v>
      </c>
      <c r="CS112" s="8">
        <f>IF(ISNA(VLOOKUP($I112,disall!$A$2:$CY$349,COLUMN(disall!CL111),FALSE)),-9999,VLOOKUP($I112,disall!$A$2:$CY$349,COLUMN(disall!CL111),FALSE))</f>
        <v>3.39</v>
      </c>
      <c r="CT112" s="8">
        <f>IF(ISNA(VLOOKUP($I112,disall!$A$2:$CY$349,COLUMN(disall!CM111),FALSE)),-9999,VLOOKUP($I112,disall!$A$2:$CY$349,COLUMN(disall!CM111),FALSE))</f>
        <v>667.32</v>
      </c>
      <c r="CU112" s="8">
        <f>IF(ISNA(VLOOKUP($I112,disall!$A$2:$CY$349,COLUMN(disall!CN111),FALSE)),-9999,VLOOKUP($I112,disall!$A$2:$CY$349,COLUMN(disall!CN111),FALSE))</f>
        <v>5.15</v>
      </c>
      <c r="CV112" s="8">
        <f>IF(ISNA(VLOOKUP($I112,disall!$A$2:$CY$349,COLUMN(disall!CO111),FALSE)),-9999,VLOOKUP($I112,disall!$A$2:$CY$349,COLUMN(disall!CO111),FALSE))</f>
        <v>7.82</v>
      </c>
      <c r="CW112" s="8">
        <f>IF(ISNA(VLOOKUP($I112,disall!$A$2:$CY$349,COLUMN(disall!CP111),FALSE)),-9999,VLOOKUP($I112,disall!$A$2:$CY$349,COLUMN(disall!CP111),FALSE))</f>
        <v>1518.45</v>
      </c>
      <c r="CX112" s="8">
        <f>IF(ISNA(VLOOKUP($I112,disall!$A$2:$CY$349,COLUMN(disall!CQ111),FALSE)),-9999,VLOOKUP($I112,disall!$A$2:$CY$349,COLUMN(disall!CQ111),FALSE))</f>
        <v>6.3</v>
      </c>
      <c r="CY112" s="8">
        <f>IF(ISNA(VLOOKUP($I112,disall!$A$2:$CY$349,COLUMN(disall!CR111),FALSE)),-9999,VLOOKUP($I112,disall!$A$2:$CY$349,COLUMN(disall!CR111),FALSE))</f>
        <v>4.8600000000000003</v>
      </c>
      <c r="CZ112" s="8">
        <f>IF(ISNA(VLOOKUP($I112,disall!$A$2:$CY$349,COLUMN(disall!CS111),FALSE)),-9999,VLOOKUP($I112,disall!$A$2:$CY$349,COLUMN(disall!CS111),FALSE))</f>
        <v>771.43</v>
      </c>
      <c r="DA112" s="8">
        <f>IF(ISNA(VLOOKUP($I112,disall!$A$2:$CY$349,COLUMN(disall!CT111),FALSE)),-9999,VLOOKUP($I112,disall!$A$2:$CY$349,COLUMN(disall!CT111),FALSE))</f>
        <v>3.11</v>
      </c>
      <c r="DB112" s="8">
        <f>IF(ISNA(VLOOKUP($I112,disall!$A$2:$CY$349,COLUMN(disall!CU111),FALSE)),-9999,VLOOKUP($I112,disall!$A$2:$CY$349,COLUMN(disall!CU111),FALSE))</f>
        <v>2.4900000000000002</v>
      </c>
      <c r="DC112" s="8">
        <f>IF(ISNA(VLOOKUP($I112,disall!$A$2:$CY$349,COLUMN(disall!CV111),FALSE)),-9999,VLOOKUP($I112,disall!$A$2:$CY$349,COLUMN(disall!CV111),FALSE))</f>
        <v>800.64</v>
      </c>
      <c r="DD112" s="8">
        <f>IF(ISNA(VLOOKUP($I112,disall!$A$2:$CY$349,COLUMN(disall!CW111),FALSE)),-9999,VLOOKUP($I112,disall!$A$2:$CY$349,COLUMN(disall!CW111),FALSE))</f>
        <v>0</v>
      </c>
      <c r="DE112" s="8">
        <f>IF(ISNA(VLOOKUP($I112,disall!$A$2:$CY$349,COLUMN(disall!CX111),FALSE)),-9999,VLOOKUP($I112,disall!$A$2:$CY$349,COLUMN(disall!CX111),FALSE))</f>
        <v>0</v>
      </c>
      <c r="DF112" s="8">
        <f>IF(ISNA(VLOOKUP($I112,disall!$A$2:$CY$349,COLUMN(disall!CY111),FALSE)),-9999,VLOOKUP($I112,disall!$A$2:$CY$349,COLUMN(disall!CY111),FALSE))</f>
        <v>0</v>
      </c>
    </row>
    <row r="113" spans="1:110" x14ac:dyDescent="0.25">
      <c r="A113">
        <v>341</v>
      </c>
      <c r="B113" t="s">
        <v>8</v>
      </c>
      <c r="C113" t="s">
        <v>472</v>
      </c>
      <c r="D113" t="s">
        <v>120</v>
      </c>
      <c r="E113" t="s">
        <v>473</v>
      </c>
      <c r="F113" t="s">
        <v>162</v>
      </c>
      <c r="G113" t="s">
        <v>644</v>
      </c>
      <c r="H113">
        <v>1721</v>
      </c>
      <c r="I113">
        <f>IF(ISNA(VLOOKUP(H113,disall!$D$2:$L$349,1,FALSE)),H113,VLOOKUP(H113,disall!$D$2:$L$349,1,FALSE))</f>
        <v>1721</v>
      </c>
      <c r="J113">
        <f>IF(ISNA(VLOOKUP(H113,disall!$D$2:$L$349,1,FALSE)),"NA",VLOOKUP(H113,disall!$D$2:$L$349,2,FALSE))</f>
        <v>1721</v>
      </c>
      <c r="K113" t="str">
        <f>IF(ISNA(VLOOKUP(I113,disall!$A$2:$L$349,3,FALSE)),F113,VLOOKUP(I113,disall!$A$2:$L$349,3,FALSE))</f>
        <v>Nagaur</v>
      </c>
      <c r="L113" t="str">
        <f>IF(ISNA(VLOOKUP(I113,disall!$A$2:$L$349,12,FALSE)),"NA",VLOOKUP(I113,disall!$A$2:$L$349,12,FALSE))</f>
        <v>Nagaur</v>
      </c>
      <c r="M113">
        <f>IF(ISNA(VLOOKUP(I113,disall!$A$2:$M$349,6,FALSE)),"NA",VLOOKUP(I113,disall!$A$2:$M$349,6,FALSE))</f>
        <v>17</v>
      </c>
      <c r="N113">
        <f>IF(ISNA(VLOOKUP(I113,disall!$A$2:$M$349,7,FALSE)),"NA",VLOOKUP(I113,disall!$A$2:$M$349,7,FALSE))</f>
        <v>1.5680320000000001</v>
      </c>
      <c r="O113">
        <f>IF(ISNA(VLOOKUP(I113,disall!$A$2:$M$349,8,FALSE)),"NA",VLOOKUP(I113,disall!$A$2:$M$349,8,FALSE))</f>
        <v>6.9019620000000002</v>
      </c>
      <c r="P113" t="str">
        <f>IF(ISNA(VLOOKUP(I113,disall!$A$2:$M$349,9,FALSE)),"NA",VLOOKUP(I113,disall!$A$2:$M$349,9,FALSE))</f>
        <v>POLY</v>
      </c>
      <c r="Q113">
        <f>IF(ISNA(VLOOKUP(I113,disall!$A$2:$M$349,10,FALSE)),"NA",VLOOKUP(I113,disall!$A$2:$M$349,10,FALSE))</f>
        <v>356202100</v>
      </c>
      <c r="R113" t="str">
        <f>IF(ISNA(VLOOKUP(I113,disall!$A$2:$M$349,11,FALSE)),"NA",VLOOKUP(I113,disall!$A$2:$M$349,11,FALSE))</f>
        <v>Rajasthan</v>
      </c>
      <c r="S113" t="str">
        <f>IF(ISNA(VLOOKUP(I113,disall!$A$2:$M$349,12,FALSE)),"NA",VLOOKUP(I113,disall!$A$2:$M$349,12,FALSE))</f>
        <v>Nagaur</v>
      </c>
      <c r="T113">
        <f>IF(ISNA(VLOOKUP(I113,disall!$A$2:$M$349,13,FALSE)),"NA",VLOOKUP(I113,disall!$A$2:$M$349,13,FALSE))</f>
        <v>240</v>
      </c>
      <c r="U113" s="8">
        <f>IF(ISNA(VLOOKUP($I113,disall!$A$2:$CY$349,COLUMN(disall!N112),FALSE)),-9999,VLOOKUP($I113,disall!$A$2:$CY$349,COLUMN(disall!N112),FALSE))</f>
        <v>3</v>
      </c>
      <c r="V113" s="8">
        <f>IF(ISNA(VLOOKUP($I113,disall!$A$2:$CY$349,COLUMN(disall!O112),FALSE)),-9999,VLOOKUP($I113,disall!$A$2:$CY$349,COLUMN(disall!O112),FALSE))</f>
        <v>1</v>
      </c>
      <c r="W113" s="8">
        <f>IF(ISNA(VLOOKUP($I113,disall!$A$2:$CY$349,COLUMN(disall!P112),FALSE)),-9999,VLOOKUP($I113,disall!$A$2:$CY$349,COLUMN(disall!P112),FALSE))</f>
        <v>333.33</v>
      </c>
      <c r="X113" s="8">
        <f>IF(ISNA(VLOOKUP($I113,disall!$A$2:$CY$349,COLUMN(disall!Q112),FALSE)),-9999,VLOOKUP($I113,disall!$A$2:$CY$349,COLUMN(disall!Q112),FALSE))</f>
        <v>5</v>
      </c>
      <c r="Y113" s="8">
        <f>IF(ISNA(VLOOKUP($I113,disall!$A$2:$CY$349,COLUMN(disall!R112),FALSE)),-9999,VLOOKUP($I113,disall!$A$2:$CY$349,COLUMN(disall!R112),FALSE))</f>
        <v>3</v>
      </c>
      <c r="Z113" s="8">
        <f>IF(ISNA(VLOOKUP($I113,disall!$A$2:$CY$349,COLUMN(disall!S112),FALSE)),-9999,VLOOKUP($I113,disall!$A$2:$CY$349,COLUMN(disall!S112),FALSE))</f>
        <v>600</v>
      </c>
      <c r="AA113" s="8">
        <f>IF(ISNA(VLOOKUP($I113,disall!$A$2:$CY$349,COLUMN(disall!T112),FALSE)),-9999,VLOOKUP($I113,disall!$A$2:$CY$349,COLUMN(disall!T112),FALSE))</f>
        <v>8</v>
      </c>
      <c r="AB113" s="8">
        <f>IF(ISNA(VLOOKUP($I113,disall!$A$2:$CY$349,COLUMN(disall!U112),FALSE)),-9999,VLOOKUP($I113,disall!$A$2:$CY$349,COLUMN(disall!U112),FALSE))</f>
        <v>1</v>
      </c>
      <c r="AC113" s="8">
        <f>IF(ISNA(VLOOKUP($I113,disall!$A$2:$CY$349,COLUMN(disall!V112),FALSE)),-9999,VLOOKUP($I113,disall!$A$2:$CY$349,COLUMN(disall!V112),FALSE))</f>
        <v>125</v>
      </c>
      <c r="AD113" s="8">
        <f>IF(ISNA(VLOOKUP($I113,disall!$A$2:$CY$349,COLUMN(disall!W112),FALSE)),-9999,VLOOKUP($I113,disall!$A$2:$CY$349,COLUMN(disall!W112),FALSE))</f>
        <v>3</v>
      </c>
      <c r="AE113" s="8">
        <f>IF(ISNA(VLOOKUP($I113,disall!$A$2:$CY$349,COLUMN(disall!X112),FALSE)),-9999,VLOOKUP($I113,disall!$A$2:$CY$349,COLUMN(disall!X112),FALSE))</f>
        <v>0.3</v>
      </c>
      <c r="AF113" s="8">
        <f>IF(ISNA(VLOOKUP($I113,disall!$A$2:$CY$349,COLUMN(disall!Y112),FALSE)),-9999,VLOOKUP($I113,disall!$A$2:$CY$349,COLUMN(disall!Y112),FALSE))</f>
        <v>100</v>
      </c>
      <c r="AG113" s="8">
        <f>IF(ISNA(VLOOKUP($I113,disall!$A$2:$CY$349,COLUMN(disall!Z112),FALSE)),-9999,VLOOKUP($I113,disall!$A$2:$CY$349,COLUMN(disall!Z112),FALSE))</f>
        <v>2.2000000000000002</v>
      </c>
      <c r="AH113" s="8">
        <f>IF(ISNA(VLOOKUP($I113,disall!$A$2:$CY$349,COLUMN(disall!AA112),FALSE)),-9999,VLOOKUP($I113,disall!$A$2:$CY$349,COLUMN(disall!AA112),FALSE))</f>
        <v>1.5</v>
      </c>
      <c r="AI113" s="8">
        <f>IF(ISNA(VLOOKUP($I113,disall!$A$2:$CY$349,COLUMN(disall!AB112),FALSE)),-9999,VLOOKUP($I113,disall!$A$2:$CY$349,COLUMN(disall!AB112),FALSE))</f>
        <v>681.82</v>
      </c>
      <c r="AJ113" s="8">
        <f>IF(ISNA(VLOOKUP($I113,disall!$A$2:$CY$349,COLUMN(disall!AC112),FALSE)),-9999,VLOOKUP($I113,disall!$A$2:$CY$349,COLUMN(disall!AC112),FALSE))</f>
        <v>6</v>
      </c>
      <c r="AK113" s="8">
        <f>IF(ISNA(VLOOKUP($I113,disall!$A$2:$CY$349,COLUMN(disall!AD112),FALSE)),-9999,VLOOKUP($I113,disall!$A$2:$CY$349,COLUMN(disall!AD112),FALSE))</f>
        <v>4</v>
      </c>
      <c r="AL113" s="8">
        <f>IF(ISNA(VLOOKUP($I113,disall!$A$2:$CY$349,COLUMN(disall!AE112),FALSE)),-9999,VLOOKUP($I113,disall!$A$2:$CY$349,COLUMN(disall!AE112),FALSE))</f>
        <v>666.67</v>
      </c>
      <c r="AM113" s="8">
        <f>IF(ISNA(VLOOKUP($I113,disall!$A$2:$CY$349,COLUMN(disall!AF112),FALSE)),-9999,VLOOKUP($I113,disall!$A$2:$CY$349,COLUMN(disall!AF112),FALSE))</f>
        <v>8</v>
      </c>
      <c r="AN113" s="8">
        <f>IF(ISNA(VLOOKUP($I113,disall!$A$2:$CY$349,COLUMN(disall!AG112),FALSE)),-9999,VLOOKUP($I113,disall!$A$2:$CY$349,COLUMN(disall!AG112),FALSE))</f>
        <v>4</v>
      </c>
      <c r="AO113" s="8">
        <f>IF(ISNA(VLOOKUP($I113,disall!$A$2:$CY$349,COLUMN(disall!AH112),FALSE)),-9999,VLOOKUP($I113,disall!$A$2:$CY$349,COLUMN(disall!AH112),FALSE))</f>
        <v>500</v>
      </c>
      <c r="AP113" s="8">
        <f>IF(ISNA(VLOOKUP($I113,disall!$A$2:$CY$349,COLUMN(disall!AI112),FALSE)),-9999,VLOOKUP($I113,disall!$A$2:$CY$349,COLUMN(disall!AI112),FALSE))</f>
        <v>4</v>
      </c>
      <c r="AQ113" s="8">
        <f>IF(ISNA(VLOOKUP($I113,disall!$A$2:$CY$349,COLUMN(disall!AJ112),FALSE)),-9999,VLOOKUP($I113,disall!$A$2:$CY$349,COLUMN(disall!AJ112),FALSE))</f>
        <v>2</v>
      </c>
      <c r="AR113" s="8">
        <f>IF(ISNA(VLOOKUP($I113,disall!$A$2:$CY$349,COLUMN(disall!AK112),FALSE)),-9999,VLOOKUP($I113,disall!$A$2:$CY$349,COLUMN(disall!AK112),FALSE))</f>
        <v>500</v>
      </c>
      <c r="AS113" s="8">
        <f>IF(ISNA(VLOOKUP($I113,disall!$A$2:$CY$349,COLUMN(disall!AL112),FALSE)),-9999,VLOOKUP($I113,disall!$A$2:$CY$349,COLUMN(disall!AL112),FALSE))</f>
        <v>6</v>
      </c>
      <c r="AT113" s="8">
        <f>IF(ISNA(VLOOKUP($I113,disall!$A$2:$CY$349,COLUMN(disall!AM112),FALSE)),-9999,VLOOKUP($I113,disall!$A$2:$CY$349,COLUMN(disall!AM112),FALSE))</f>
        <v>4</v>
      </c>
      <c r="AU113" s="8">
        <f>IF(ISNA(VLOOKUP($I113,disall!$A$2:$CY$349,COLUMN(disall!AN112),FALSE)),-9999,VLOOKUP($I113,disall!$A$2:$CY$349,COLUMN(disall!AN112),FALSE))</f>
        <v>666.67</v>
      </c>
      <c r="AV113" s="8">
        <f>IF(ISNA(VLOOKUP($I113,disall!$A$2:$CY$349,COLUMN(disall!AO112),FALSE)),-9999,VLOOKUP($I113,disall!$A$2:$CY$349,COLUMN(disall!AO112),FALSE))</f>
        <v>4.7</v>
      </c>
      <c r="AW113" s="8">
        <f>IF(ISNA(VLOOKUP($I113,disall!$A$2:$CY$349,COLUMN(disall!AP112),FALSE)),-9999,VLOOKUP($I113,disall!$A$2:$CY$349,COLUMN(disall!AP112),FALSE))</f>
        <v>2.9</v>
      </c>
      <c r="AX113" s="8">
        <f>IF(ISNA(VLOOKUP($I113,disall!$A$2:$CY$349,COLUMN(disall!AQ112),FALSE)),-9999,VLOOKUP($I113,disall!$A$2:$CY$349,COLUMN(disall!AQ112),FALSE))</f>
        <v>617.02</v>
      </c>
      <c r="AY113" s="8">
        <f>IF(ISNA(VLOOKUP($I113,disall!$A$2:$CY$349,COLUMN(disall!AR112),FALSE)),-9999,VLOOKUP($I113,disall!$A$2:$CY$349,COLUMN(disall!AR112),FALSE))</f>
        <v>8.1999999999999993</v>
      </c>
      <c r="AZ113" s="8">
        <f>IF(ISNA(VLOOKUP($I113,disall!$A$2:$CY$349,COLUMN(disall!AS112),FALSE)),-9999,VLOOKUP($I113,disall!$A$2:$CY$349,COLUMN(disall!AS112),FALSE))</f>
        <v>5.5</v>
      </c>
      <c r="BA113" s="8">
        <f>IF(ISNA(VLOOKUP($I113,disall!$A$2:$CY$349,COLUMN(disall!AT112),FALSE)),-9999,VLOOKUP($I113,disall!$A$2:$CY$349,COLUMN(disall!AT112),FALSE))</f>
        <v>670.73</v>
      </c>
      <c r="BB113" s="8">
        <f>IF(ISNA(VLOOKUP($I113,disall!$A$2:$CY$349,COLUMN(disall!AU112),FALSE)),-9999,VLOOKUP($I113,disall!$A$2:$CY$349,COLUMN(disall!AU112),FALSE))</f>
        <v>17.100000000000001</v>
      </c>
      <c r="BC113" s="8">
        <f>IF(ISNA(VLOOKUP($I113,disall!$A$2:$CY$349,COLUMN(disall!AV112),FALSE)),-9999,VLOOKUP($I113,disall!$A$2:$CY$349,COLUMN(disall!AV112),FALSE))</f>
        <v>12.2</v>
      </c>
      <c r="BD113" s="8">
        <f>IF(ISNA(VLOOKUP($I113,disall!$A$2:$CY$349,COLUMN(disall!AW112),FALSE)),-9999,VLOOKUP($I113,disall!$A$2:$CY$349,COLUMN(disall!AW112),FALSE))</f>
        <v>713.45</v>
      </c>
      <c r="BE113" s="8">
        <f>IF(ISNA(VLOOKUP($I113,disall!$A$2:$CY$349,COLUMN(disall!AX112),FALSE)),-9999,VLOOKUP($I113,disall!$A$2:$CY$349,COLUMN(disall!AX112),FALSE))</f>
        <v>38.700000000000003</v>
      </c>
      <c r="BF113" s="8">
        <f>IF(ISNA(VLOOKUP($I113,disall!$A$2:$CY$349,COLUMN(disall!AY112),FALSE)),-9999,VLOOKUP($I113,disall!$A$2:$CY$349,COLUMN(disall!AY112),FALSE))</f>
        <v>22</v>
      </c>
      <c r="BG113" s="8">
        <f>IF(ISNA(VLOOKUP($I113,disall!$A$2:$CY$349,COLUMN(disall!AZ112),FALSE)),-9999,VLOOKUP($I113,disall!$A$2:$CY$349,COLUMN(disall!AZ112),FALSE))</f>
        <v>568.48</v>
      </c>
      <c r="BH113" s="8">
        <f>IF(ISNA(VLOOKUP($I113,disall!$A$2:$CY$349,COLUMN(disall!BA112),FALSE)),-9999,VLOOKUP($I113,disall!$A$2:$CY$349,COLUMN(disall!BA112),FALSE))</f>
        <v>29.6</v>
      </c>
      <c r="BI113" s="8">
        <f>IF(ISNA(VLOOKUP($I113,disall!$A$2:$CY$349,COLUMN(disall!BB112),FALSE)),-9999,VLOOKUP($I113,disall!$A$2:$CY$349,COLUMN(disall!BB112),FALSE))</f>
        <v>8.8000000000000007</v>
      </c>
      <c r="BJ113" s="8">
        <f>IF(ISNA(VLOOKUP($I113,disall!$A$2:$CY$349,COLUMN(disall!BC112),FALSE)),-9999,VLOOKUP($I113,disall!$A$2:$CY$349,COLUMN(disall!BC112),FALSE))</f>
        <v>297.3</v>
      </c>
      <c r="BK113" s="8">
        <f>IF(ISNA(VLOOKUP($I113,disall!$A$2:$CY$349,COLUMN(disall!BD112),FALSE)),-9999,VLOOKUP($I113,disall!$A$2:$CY$349,COLUMN(disall!BD112),FALSE))</f>
        <v>21.5</v>
      </c>
      <c r="BL113" s="8">
        <f>IF(ISNA(VLOOKUP($I113,disall!$A$2:$CY$349,COLUMN(disall!BE112),FALSE)),-9999,VLOOKUP($I113,disall!$A$2:$CY$349,COLUMN(disall!BE112),FALSE))</f>
        <v>15.2</v>
      </c>
      <c r="BM113" s="8">
        <f>IF(ISNA(VLOOKUP($I113,disall!$A$2:$CY$349,COLUMN(disall!BF112),FALSE)),-9999,VLOOKUP($I113,disall!$A$2:$CY$349,COLUMN(disall!BF112),FALSE))</f>
        <v>706.98</v>
      </c>
      <c r="BN113" s="8">
        <f>IF(ISNA(VLOOKUP($I113,disall!$A$2:$CY$349,COLUMN(disall!BG112),FALSE)),-9999,VLOOKUP($I113,disall!$A$2:$CY$349,COLUMN(disall!BG112),FALSE))</f>
        <v>16.3</v>
      </c>
      <c r="BO113" s="8">
        <f>IF(ISNA(VLOOKUP($I113,disall!$A$2:$CY$349,COLUMN(disall!BH112),FALSE)),-9999,VLOOKUP($I113,disall!$A$2:$CY$349,COLUMN(disall!BH112),FALSE))</f>
        <v>14.6</v>
      </c>
      <c r="BP113" s="8">
        <f>IF(ISNA(VLOOKUP($I113,disall!$A$2:$CY$349,COLUMN(disall!BI112),FALSE)),-9999,VLOOKUP($I113,disall!$A$2:$CY$349,COLUMN(disall!BI112),FALSE))</f>
        <v>895.71</v>
      </c>
      <c r="BQ113" s="8">
        <f>IF(ISNA(VLOOKUP($I113,disall!$A$2:$CY$349,COLUMN(disall!BJ112),FALSE)),-9999,VLOOKUP($I113,disall!$A$2:$CY$349,COLUMN(disall!BJ112),FALSE))</f>
        <v>18.8</v>
      </c>
      <c r="BR113" s="8">
        <f>IF(ISNA(VLOOKUP($I113,disall!$A$2:$CY$349,COLUMN(disall!BK112),FALSE)),-9999,VLOOKUP($I113,disall!$A$2:$CY$349,COLUMN(disall!BK112),FALSE))</f>
        <v>9.8000000000000007</v>
      </c>
      <c r="BS113" s="8">
        <f>IF(ISNA(VLOOKUP($I113,disall!$A$2:$CY$349,COLUMN(disall!BL112),FALSE)),-9999,VLOOKUP($I113,disall!$A$2:$CY$349,COLUMN(disall!BL112),FALSE))</f>
        <v>521.28</v>
      </c>
      <c r="BT113" s="8">
        <f>IF(ISNA(VLOOKUP($I113,disall!$A$2:$CY$349,COLUMN(disall!BM112),FALSE)),-9999,VLOOKUP($I113,disall!$A$2:$CY$349,COLUMN(disall!BM112),FALSE))</f>
        <v>18.600000000000001</v>
      </c>
      <c r="BU113" s="8">
        <f>IF(ISNA(VLOOKUP($I113,disall!$A$2:$CY$349,COLUMN(disall!BN112),FALSE)),-9999,VLOOKUP($I113,disall!$A$2:$CY$349,COLUMN(disall!BN112),FALSE))</f>
        <v>16.100000000000001</v>
      </c>
      <c r="BV113" s="8">
        <f>IF(ISNA(VLOOKUP($I113,disall!$A$2:$CY$349,COLUMN(disall!BO112),FALSE)),-9999,VLOOKUP($I113,disall!$A$2:$CY$349,COLUMN(disall!BO112),FALSE))</f>
        <v>865.59</v>
      </c>
      <c r="BW113" s="8">
        <f>IF(ISNA(VLOOKUP($I113,disall!$A$2:$CY$349,COLUMN(disall!BP112),FALSE)),-9999,VLOOKUP($I113,disall!$A$2:$CY$349,COLUMN(disall!BP112),FALSE))</f>
        <v>13.9</v>
      </c>
      <c r="BX113" s="8">
        <f>IF(ISNA(VLOOKUP($I113,disall!$A$2:$CY$349,COLUMN(disall!BQ112),FALSE)),-9999,VLOOKUP($I113,disall!$A$2:$CY$349,COLUMN(disall!BQ112),FALSE))</f>
        <v>5.7</v>
      </c>
      <c r="BY113" s="8">
        <f>IF(ISNA(VLOOKUP($I113,disall!$A$2:$CY$349,COLUMN(disall!BR112),FALSE)),-9999,VLOOKUP($I113,disall!$A$2:$CY$349,COLUMN(disall!BR112),FALSE))</f>
        <v>410.07</v>
      </c>
      <c r="BZ113" s="8">
        <f>IF(ISNA(VLOOKUP($I113,disall!$A$2:$CY$349,COLUMN(disall!BS112),FALSE)),-9999,VLOOKUP($I113,disall!$A$2:$CY$349,COLUMN(disall!BS112),FALSE))</f>
        <v>10.7</v>
      </c>
      <c r="CA113" s="8">
        <f>IF(ISNA(VLOOKUP($I113,disall!$A$2:$CY$349,COLUMN(disall!BT112),FALSE)),-9999,VLOOKUP($I113,disall!$A$2:$CY$349,COLUMN(disall!BT112),FALSE))</f>
        <v>0.3</v>
      </c>
      <c r="CB113" s="8">
        <f>IF(ISNA(VLOOKUP($I113,disall!$A$2:$CY$349,COLUMN(disall!BU112),FALSE)),-9999,VLOOKUP($I113,disall!$A$2:$CY$349,COLUMN(disall!BU112),FALSE))</f>
        <v>28.04</v>
      </c>
      <c r="CC113" s="8">
        <f>IF(ISNA(VLOOKUP($I113,disall!$A$2:$CY$349,COLUMN(disall!BV112),FALSE)),-9999,VLOOKUP($I113,disall!$A$2:$CY$349,COLUMN(disall!BV112),FALSE))</f>
        <v>2</v>
      </c>
      <c r="CD113" s="8">
        <f>IF(ISNA(VLOOKUP($I113,disall!$A$2:$CY$349,COLUMN(disall!BW112),FALSE)),-9999,VLOOKUP($I113,disall!$A$2:$CY$349,COLUMN(disall!BW112),FALSE))</f>
        <v>1</v>
      </c>
      <c r="CE113" s="8">
        <f>IF(ISNA(VLOOKUP($I113,disall!$A$2:$CY$349,COLUMN(disall!BX112),FALSE)),-9999,VLOOKUP($I113,disall!$A$2:$CY$349,COLUMN(disall!BX112),FALSE))</f>
        <v>500</v>
      </c>
      <c r="CF113" s="8">
        <f>IF(ISNA(VLOOKUP($I113,disall!$A$2:$CY$349,COLUMN(disall!BY112),FALSE)),-9999,VLOOKUP($I113,disall!$A$2:$CY$349,COLUMN(disall!BY112),FALSE))</f>
        <v>3.6</v>
      </c>
      <c r="CG113" s="8">
        <f>IF(ISNA(VLOOKUP($I113,disall!$A$2:$CY$349,COLUMN(disall!BZ112),FALSE)),-9999,VLOOKUP($I113,disall!$A$2:$CY$349,COLUMN(disall!BZ112),FALSE))</f>
        <v>0.8</v>
      </c>
      <c r="CH113" s="8">
        <f>IF(ISNA(VLOOKUP($I113,disall!$A$2:$CY$349,COLUMN(disall!CA112),FALSE)),-9999,VLOOKUP($I113,disall!$A$2:$CY$349,COLUMN(disall!CA112),FALSE))</f>
        <v>222.22</v>
      </c>
      <c r="CI113" s="8">
        <f>IF(ISNA(VLOOKUP($I113,disall!$A$2:$CY$349,COLUMN(disall!CB112),FALSE)),-9999,VLOOKUP($I113,disall!$A$2:$CY$349,COLUMN(disall!CB112),FALSE))</f>
        <v>2.9</v>
      </c>
      <c r="CJ113" s="8">
        <f>IF(ISNA(VLOOKUP($I113,disall!$A$2:$CY$349,COLUMN(disall!CC112),FALSE)),-9999,VLOOKUP($I113,disall!$A$2:$CY$349,COLUMN(disall!CC112),FALSE))</f>
        <v>1.9</v>
      </c>
      <c r="CK113" s="8">
        <f>IF(ISNA(VLOOKUP($I113,disall!$A$2:$CY$349,COLUMN(disall!CD112),FALSE)),-9999,VLOOKUP($I113,disall!$A$2:$CY$349,COLUMN(disall!CD112),FALSE))</f>
        <v>655.16999999999996</v>
      </c>
      <c r="CL113" s="8">
        <f>IF(ISNA(VLOOKUP($I113,disall!$A$2:$CY$349,COLUMN(disall!CE112),FALSE)),-9999,VLOOKUP($I113,disall!$A$2:$CY$349,COLUMN(disall!CE112),FALSE))</f>
        <v>7.7</v>
      </c>
      <c r="CM113" s="8">
        <f>IF(ISNA(VLOOKUP($I113,disall!$A$2:$CY$349,COLUMN(disall!CF112),FALSE)),-9999,VLOOKUP($I113,disall!$A$2:$CY$349,COLUMN(disall!CF112),FALSE))</f>
        <v>4.5999999999999996</v>
      </c>
      <c r="CN113" s="8">
        <f>IF(ISNA(VLOOKUP($I113,disall!$A$2:$CY$349,COLUMN(disall!CG112),FALSE)),-9999,VLOOKUP($I113,disall!$A$2:$CY$349,COLUMN(disall!CG112),FALSE))</f>
        <v>597.4</v>
      </c>
      <c r="CO113" s="8">
        <f>IF(ISNA(VLOOKUP($I113,disall!$A$2:$CY$349,COLUMN(disall!CH112),FALSE)),-9999,VLOOKUP($I113,disall!$A$2:$CY$349,COLUMN(disall!CH112),FALSE))</f>
        <v>4.1900000000000004</v>
      </c>
      <c r="CP113" s="8">
        <f>IF(ISNA(VLOOKUP($I113,disall!$A$2:$CY$349,COLUMN(disall!CI112),FALSE)),-9999,VLOOKUP($I113,disall!$A$2:$CY$349,COLUMN(disall!CI112),FALSE))</f>
        <v>2.99</v>
      </c>
      <c r="CQ113" s="8">
        <f>IF(ISNA(VLOOKUP($I113,disall!$A$2:$CY$349,COLUMN(disall!CJ112),FALSE)),-9999,VLOOKUP($I113,disall!$A$2:$CY$349,COLUMN(disall!CJ112),FALSE))</f>
        <v>713.6</v>
      </c>
      <c r="CR113" s="8">
        <f>IF(ISNA(VLOOKUP($I113,disall!$A$2:$CY$349,COLUMN(disall!CK112),FALSE)),-9999,VLOOKUP($I113,disall!$A$2:$CY$349,COLUMN(disall!CK112),FALSE))</f>
        <v>6.21</v>
      </c>
      <c r="CS113" s="8">
        <f>IF(ISNA(VLOOKUP($I113,disall!$A$2:$CY$349,COLUMN(disall!CL112),FALSE)),-9999,VLOOKUP($I113,disall!$A$2:$CY$349,COLUMN(disall!CL112),FALSE))</f>
        <v>3.45</v>
      </c>
      <c r="CT113" s="8">
        <f>IF(ISNA(VLOOKUP($I113,disall!$A$2:$CY$349,COLUMN(disall!CM112),FALSE)),-9999,VLOOKUP($I113,disall!$A$2:$CY$349,COLUMN(disall!CM112),FALSE))</f>
        <v>555.55999999999995</v>
      </c>
      <c r="CU113" s="8">
        <f>IF(ISNA(VLOOKUP($I113,disall!$A$2:$CY$349,COLUMN(disall!CN112),FALSE)),-9999,VLOOKUP($I113,disall!$A$2:$CY$349,COLUMN(disall!CN112),FALSE))</f>
        <v>6.74</v>
      </c>
      <c r="CV113" s="8">
        <f>IF(ISNA(VLOOKUP($I113,disall!$A$2:$CY$349,COLUMN(disall!CO112),FALSE)),-9999,VLOOKUP($I113,disall!$A$2:$CY$349,COLUMN(disall!CO112),FALSE))</f>
        <v>4.25</v>
      </c>
      <c r="CW113" s="8">
        <f>IF(ISNA(VLOOKUP($I113,disall!$A$2:$CY$349,COLUMN(disall!CP112),FALSE)),-9999,VLOOKUP($I113,disall!$A$2:$CY$349,COLUMN(disall!CP112),FALSE))</f>
        <v>630.55999999999995</v>
      </c>
      <c r="CX113" s="8">
        <f>IF(ISNA(VLOOKUP($I113,disall!$A$2:$CY$349,COLUMN(disall!CQ112),FALSE)),-9999,VLOOKUP($I113,disall!$A$2:$CY$349,COLUMN(disall!CQ112),FALSE))</f>
        <v>10.039999999999999</v>
      </c>
      <c r="CY113" s="8">
        <f>IF(ISNA(VLOOKUP($I113,disall!$A$2:$CY$349,COLUMN(disall!CR112),FALSE)),-9999,VLOOKUP($I113,disall!$A$2:$CY$349,COLUMN(disall!CR112),FALSE))</f>
        <v>12.58</v>
      </c>
      <c r="CZ113" s="8">
        <f>IF(ISNA(VLOOKUP($I113,disall!$A$2:$CY$349,COLUMN(disall!CS112),FALSE)),-9999,VLOOKUP($I113,disall!$A$2:$CY$349,COLUMN(disall!CS112),FALSE))</f>
        <v>1252.99</v>
      </c>
      <c r="DA113" s="8">
        <f>IF(ISNA(VLOOKUP($I113,disall!$A$2:$CY$349,COLUMN(disall!CT112),FALSE)),-9999,VLOOKUP($I113,disall!$A$2:$CY$349,COLUMN(disall!CT112),FALSE))</f>
        <v>7.61</v>
      </c>
      <c r="DB113" s="8">
        <f>IF(ISNA(VLOOKUP($I113,disall!$A$2:$CY$349,COLUMN(disall!CU112),FALSE)),-9999,VLOOKUP($I113,disall!$A$2:$CY$349,COLUMN(disall!CU112),FALSE))</f>
        <v>8.94</v>
      </c>
      <c r="DC113" s="8">
        <f>IF(ISNA(VLOOKUP($I113,disall!$A$2:$CY$349,COLUMN(disall!CV112),FALSE)),-9999,VLOOKUP($I113,disall!$A$2:$CY$349,COLUMN(disall!CV112),FALSE))</f>
        <v>1174.77</v>
      </c>
      <c r="DD113" s="8">
        <f>IF(ISNA(VLOOKUP($I113,disall!$A$2:$CY$349,COLUMN(disall!CW112),FALSE)),-9999,VLOOKUP($I113,disall!$A$2:$CY$349,COLUMN(disall!CW112),FALSE))</f>
        <v>0</v>
      </c>
      <c r="DE113" s="8">
        <f>IF(ISNA(VLOOKUP($I113,disall!$A$2:$CY$349,COLUMN(disall!CX112),FALSE)),-9999,VLOOKUP($I113,disall!$A$2:$CY$349,COLUMN(disall!CX112),FALSE))</f>
        <v>0</v>
      </c>
      <c r="DF113" s="8">
        <f>IF(ISNA(VLOOKUP($I113,disall!$A$2:$CY$349,COLUMN(disall!CY112),FALSE)),-9999,VLOOKUP($I113,disall!$A$2:$CY$349,COLUMN(disall!CY112),FALSE))</f>
        <v>0</v>
      </c>
    </row>
    <row r="114" spans="1:110" x14ac:dyDescent="0.25">
      <c r="A114">
        <v>342</v>
      </c>
      <c r="B114" t="s">
        <v>8</v>
      </c>
      <c r="C114" t="s">
        <v>472</v>
      </c>
      <c r="D114" t="s">
        <v>120</v>
      </c>
      <c r="E114" t="s">
        <v>473</v>
      </c>
      <c r="F114" t="s">
        <v>202</v>
      </c>
      <c r="G114" t="s">
        <v>645</v>
      </c>
      <c r="H114">
        <v>1722</v>
      </c>
      <c r="I114">
        <f>IF(ISNA(VLOOKUP(H114,disall!$D$2:$L$349,1,FALSE)),H114,VLOOKUP(H114,disall!$D$2:$L$349,1,FALSE))</f>
        <v>1722</v>
      </c>
      <c r="J114">
        <f>IF(ISNA(VLOOKUP(H114,disall!$D$2:$L$349,1,FALSE)),"NA",VLOOKUP(H114,disall!$D$2:$L$349,2,FALSE))</f>
        <v>1722</v>
      </c>
      <c r="K114" t="str">
        <f>IF(ISNA(VLOOKUP(I114,disall!$A$2:$L$349,3,FALSE)),F114,VLOOKUP(I114,disall!$A$2:$L$349,3,FALSE))</f>
        <v>Pali</v>
      </c>
      <c r="L114" t="str">
        <f>IF(ISNA(VLOOKUP(I114,disall!$A$2:$L$349,12,FALSE)),"NA",VLOOKUP(I114,disall!$A$2:$L$349,12,FALSE))</f>
        <v>Pali</v>
      </c>
      <c r="M114">
        <f>IF(ISNA(VLOOKUP(I114,disall!$A$2:$M$349,6,FALSE)),"NA",VLOOKUP(I114,disall!$A$2:$M$349,6,FALSE))</f>
        <v>17</v>
      </c>
      <c r="N114">
        <f>IF(ISNA(VLOOKUP(I114,disall!$A$2:$M$349,7,FALSE)),"NA",VLOOKUP(I114,disall!$A$2:$M$349,7,FALSE))</f>
        <v>1.0906149999999999</v>
      </c>
      <c r="O114">
        <f>IF(ISNA(VLOOKUP(I114,disall!$A$2:$M$349,8,FALSE)),"NA",VLOOKUP(I114,disall!$A$2:$M$349,8,FALSE))</f>
        <v>6.2253020000000001</v>
      </c>
      <c r="P114" t="str">
        <f>IF(ISNA(VLOOKUP(I114,disall!$A$2:$M$349,9,FALSE)),"NA",VLOOKUP(I114,disall!$A$2:$M$349,9,FALSE))</f>
        <v>POLY</v>
      </c>
      <c r="Q114">
        <f>IF(ISNA(VLOOKUP(I114,disall!$A$2:$M$349,10,FALSE)),"NA",VLOOKUP(I114,disall!$A$2:$M$349,10,FALSE))</f>
        <v>356202200</v>
      </c>
      <c r="R114" t="str">
        <f>IF(ISNA(VLOOKUP(I114,disall!$A$2:$M$349,11,FALSE)),"NA",VLOOKUP(I114,disall!$A$2:$M$349,11,FALSE))</f>
        <v>Rajasthan</v>
      </c>
      <c r="S114" t="str">
        <f>IF(ISNA(VLOOKUP(I114,disall!$A$2:$M$349,12,FALSE)),"NA",VLOOKUP(I114,disall!$A$2:$M$349,12,FALSE))</f>
        <v>Pali</v>
      </c>
      <c r="T114">
        <f>IF(ISNA(VLOOKUP(I114,disall!$A$2:$M$349,13,FALSE)),"NA",VLOOKUP(I114,disall!$A$2:$M$349,13,FALSE))</f>
        <v>241</v>
      </c>
      <c r="U114" s="8">
        <f>IF(ISNA(VLOOKUP($I114,disall!$A$2:$CY$349,COLUMN(disall!N113),FALSE)),-9999,VLOOKUP($I114,disall!$A$2:$CY$349,COLUMN(disall!N113),FALSE))</f>
        <v>0</v>
      </c>
      <c r="V114" s="8">
        <f>IF(ISNA(VLOOKUP($I114,disall!$A$2:$CY$349,COLUMN(disall!O113),FALSE)),-9999,VLOOKUP($I114,disall!$A$2:$CY$349,COLUMN(disall!O113),FALSE))</f>
        <v>0</v>
      </c>
      <c r="W114" s="8">
        <f>IF(ISNA(VLOOKUP($I114,disall!$A$2:$CY$349,COLUMN(disall!P113),FALSE)),-9999,VLOOKUP($I114,disall!$A$2:$CY$349,COLUMN(disall!P113),FALSE))</f>
        <v>0</v>
      </c>
      <c r="X114" s="8">
        <f>IF(ISNA(VLOOKUP($I114,disall!$A$2:$CY$349,COLUMN(disall!Q113),FALSE)),-9999,VLOOKUP($I114,disall!$A$2:$CY$349,COLUMN(disall!Q113),FALSE))</f>
        <v>2</v>
      </c>
      <c r="Y114" s="8">
        <f>IF(ISNA(VLOOKUP($I114,disall!$A$2:$CY$349,COLUMN(disall!R113),FALSE)),-9999,VLOOKUP($I114,disall!$A$2:$CY$349,COLUMN(disall!R113),FALSE))</f>
        <v>1</v>
      </c>
      <c r="Z114" s="8">
        <f>IF(ISNA(VLOOKUP($I114,disall!$A$2:$CY$349,COLUMN(disall!S113),FALSE)),-9999,VLOOKUP($I114,disall!$A$2:$CY$349,COLUMN(disall!S113),FALSE))</f>
        <v>500</v>
      </c>
      <c r="AA114" s="8">
        <f>IF(ISNA(VLOOKUP($I114,disall!$A$2:$CY$349,COLUMN(disall!T113),FALSE)),-9999,VLOOKUP($I114,disall!$A$2:$CY$349,COLUMN(disall!T113),FALSE))</f>
        <v>4.3</v>
      </c>
      <c r="AB114" s="8">
        <f>IF(ISNA(VLOOKUP($I114,disall!$A$2:$CY$349,COLUMN(disall!U113),FALSE)),-9999,VLOOKUP($I114,disall!$A$2:$CY$349,COLUMN(disall!U113),FALSE))</f>
        <v>1</v>
      </c>
      <c r="AC114" s="8">
        <f>IF(ISNA(VLOOKUP($I114,disall!$A$2:$CY$349,COLUMN(disall!V113),FALSE)),-9999,VLOOKUP($I114,disall!$A$2:$CY$349,COLUMN(disall!V113),FALSE))</f>
        <v>232.56</v>
      </c>
      <c r="AD114" s="8">
        <f>IF(ISNA(VLOOKUP($I114,disall!$A$2:$CY$349,COLUMN(disall!W113),FALSE)),-9999,VLOOKUP($I114,disall!$A$2:$CY$349,COLUMN(disall!W113),FALSE))</f>
        <v>2</v>
      </c>
      <c r="AE114" s="8">
        <f>IF(ISNA(VLOOKUP($I114,disall!$A$2:$CY$349,COLUMN(disall!X113),FALSE)),-9999,VLOOKUP($I114,disall!$A$2:$CY$349,COLUMN(disall!X113),FALSE))</f>
        <v>0</v>
      </c>
      <c r="AF114" s="8">
        <f>IF(ISNA(VLOOKUP($I114,disall!$A$2:$CY$349,COLUMN(disall!Y113),FALSE)),-9999,VLOOKUP($I114,disall!$A$2:$CY$349,COLUMN(disall!Y113),FALSE))</f>
        <v>0</v>
      </c>
      <c r="AG114" s="8">
        <f>IF(ISNA(VLOOKUP($I114,disall!$A$2:$CY$349,COLUMN(disall!Z113),FALSE)),-9999,VLOOKUP($I114,disall!$A$2:$CY$349,COLUMN(disall!Z113),FALSE))</f>
        <v>0</v>
      </c>
      <c r="AH114" s="8">
        <f>IF(ISNA(VLOOKUP($I114,disall!$A$2:$CY$349,COLUMN(disall!AA113),FALSE)),-9999,VLOOKUP($I114,disall!$A$2:$CY$349,COLUMN(disall!AA113),FALSE))</f>
        <v>0</v>
      </c>
      <c r="AI114" s="8">
        <f>IF(ISNA(VLOOKUP($I114,disall!$A$2:$CY$349,COLUMN(disall!AB113),FALSE)),-9999,VLOOKUP($I114,disall!$A$2:$CY$349,COLUMN(disall!AB113),FALSE))</f>
        <v>0</v>
      </c>
      <c r="AJ114" s="8">
        <f>IF(ISNA(VLOOKUP($I114,disall!$A$2:$CY$349,COLUMN(disall!AC113),FALSE)),-9999,VLOOKUP($I114,disall!$A$2:$CY$349,COLUMN(disall!AC113),FALSE))</f>
        <v>2</v>
      </c>
      <c r="AK114" s="8">
        <f>IF(ISNA(VLOOKUP($I114,disall!$A$2:$CY$349,COLUMN(disall!AD113),FALSE)),-9999,VLOOKUP($I114,disall!$A$2:$CY$349,COLUMN(disall!AD113),FALSE))</f>
        <v>2</v>
      </c>
      <c r="AL114" s="8">
        <f>IF(ISNA(VLOOKUP($I114,disall!$A$2:$CY$349,COLUMN(disall!AE113),FALSE)),-9999,VLOOKUP($I114,disall!$A$2:$CY$349,COLUMN(disall!AE113),FALSE))</f>
        <v>1000</v>
      </c>
      <c r="AM114" s="8">
        <f>IF(ISNA(VLOOKUP($I114,disall!$A$2:$CY$349,COLUMN(disall!AF113),FALSE)),-9999,VLOOKUP($I114,disall!$A$2:$CY$349,COLUMN(disall!AF113),FALSE))</f>
        <v>2</v>
      </c>
      <c r="AN114" s="8">
        <f>IF(ISNA(VLOOKUP($I114,disall!$A$2:$CY$349,COLUMN(disall!AG113),FALSE)),-9999,VLOOKUP($I114,disall!$A$2:$CY$349,COLUMN(disall!AG113),FALSE))</f>
        <v>1</v>
      </c>
      <c r="AO114" s="8">
        <f>IF(ISNA(VLOOKUP($I114,disall!$A$2:$CY$349,COLUMN(disall!AH113),FALSE)),-9999,VLOOKUP($I114,disall!$A$2:$CY$349,COLUMN(disall!AH113),FALSE))</f>
        <v>500</v>
      </c>
      <c r="AP114" s="8">
        <f>IF(ISNA(VLOOKUP($I114,disall!$A$2:$CY$349,COLUMN(disall!AI113),FALSE)),-9999,VLOOKUP($I114,disall!$A$2:$CY$349,COLUMN(disall!AI113),FALSE))</f>
        <v>0</v>
      </c>
      <c r="AQ114" s="8">
        <f>IF(ISNA(VLOOKUP($I114,disall!$A$2:$CY$349,COLUMN(disall!AJ113),FALSE)),-9999,VLOOKUP($I114,disall!$A$2:$CY$349,COLUMN(disall!AJ113),FALSE))</f>
        <v>0</v>
      </c>
      <c r="AR114" s="8">
        <f>IF(ISNA(VLOOKUP($I114,disall!$A$2:$CY$349,COLUMN(disall!AK113),FALSE)),-9999,VLOOKUP($I114,disall!$A$2:$CY$349,COLUMN(disall!AK113),FALSE))</f>
        <v>0</v>
      </c>
      <c r="AS114" s="8">
        <f>IF(ISNA(VLOOKUP($I114,disall!$A$2:$CY$349,COLUMN(disall!AL113),FALSE)),-9999,VLOOKUP($I114,disall!$A$2:$CY$349,COLUMN(disall!AL113),FALSE))</f>
        <v>2</v>
      </c>
      <c r="AT114" s="8">
        <f>IF(ISNA(VLOOKUP($I114,disall!$A$2:$CY$349,COLUMN(disall!AM113),FALSE)),-9999,VLOOKUP($I114,disall!$A$2:$CY$349,COLUMN(disall!AM113),FALSE))</f>
        <v>1</v>
      </c>
      <c r="AU114" s="8">
        <f>IF(ISNA(VLOOKUP($I114,disall!$A$2:$CY$349,COLUMN(disall!AN113),FALSE)),-9999,VLOOKUP($I114,disall!$A$2:$CY$349,COLUMN(disall!AN113),FALSE))</f>
        <v>500</v>
      </c>
      <c r="AV114" s="8">
        <f>IF(ISNA(VLOOKUP($I114,disall!$A$2:$CY$349,COLUMN(disall!AO113),FALSE)),-9999,VLOOKUP($I114,disall!$A$2:$CY$349,COLUMN(disall!AO113),FALSE))</f>
        <v>2</v>
      </c>
      <c r="AW114" s="8">
        <f>IF(ISNA(VLOOKUP($I114,disall!$A$2:$CY$349,COLUMN(disall!AP113),FALSE)),-9999,VLOOKUP($I114,disall!$A$2:$CY$349,COLUMN(disall!AP113),FALSE))</f>
        <v>1.2</v>
      </c>
      <c r="AX114" s="8">
        <f>IF(ISNA(VLOOKUP($I114,disall!$A$2:$CY$349,COLUMN(disall!AQ113),FALSE)),-9999,VLOOKUP($I114,disall!$A$2:$CY$349,COLUMN(disall!AQ113),FALSE))</f>
        <v>600</v>
      </c>
      <c r="AY114" s="8">
        <f>IF(ISNA(VLOOKUP($I114,disall!$A$2:$CY$349,COLUMN(disall!AR113),FALSE)),-9999,VLOOKUP($I114,disall!$A$2:$CY$349,COLUMN(disall!AR113),FALSE))</f>
        <v>3.1</v>
      </c>
      <c r="AZ114" s="8">
        <f>IF(ISNA(VLOOKUP($I114,disall!$A$2:$CY$349,COLUMN(disall!AS113),FALSE)),-9999,VLOOKUP($I114,disall!$A$2:$CY$349,COLUMN(disall!AS113),FALSE))</f>
        <v>2.1</v>
      </c>
      <c r="BA114" s="8">
        <f>IF(ISNA(VLOOKUP($I114,disall!$A$2:$CY$349,COLUMN(disall!AT113),FALSE)),-9999,VLOOKUP($I114,disall!$A$2:$CY$349,COLUMN(disall!AT113),FALSE))</f>
        <v>677.42</v>
      </c>
      <c r="BB114" s="8">
        <f>IF(ISNA(VLOOKUP($I114,disall!$A$2:$CY$349,COLUMN(disall!AU113),FALSE)),-9999,VLOOKUP($I114,disall!$A$2:$CY$349,COLUMN(disall!AU113),FALSE))</f>
        <v>3.2</v>
      </c>
      <c r="BC114" s="8">
        <f>IF(ISNA(VLOOKUP($I114,disall!$A$2:$CY$349,COLUMN(disall!AV113),FALSE)),-9999,VLOOKUP($I114,disall!$A$2:$CY$349,COLUMN(disall!AV113),FALSE))</f>
        <v>2.2999999999999998</v>
      </c>
      <c r="BD114" s="8">
        <f>IF(ISNA(VLOOKUP($I114,disall!$A$2:$CY$349,COLUMN(disall!AW113),FALSE)),-9999,VLOOKUP($I114,disall!$A$2:$CY$349,COLUMN(disall!AW113),FALSE))</f>
        <v>718.75</v>
      </c>
      <c r="BE114" s="8">
        <f>IF(ISNA(VLOOKUP($I114,disall!$A$2:$CY$349,COLUMN(disall!AX113),FALSE)),-9999,VLOOKUP($I114,disall!$A$2:$CY$349,COLUMN(disall!AX113),FALSE))</f>
        <v>7.1</v>
      </c>
      <c r="BF114" s="8">
        <f>IF(ISNA(VLOOKUP($I114,disall!$A$2:$CY$349,COLUMN(disall!AY113),FALSE)),-9999,VLOOKUP($I114,disall!$A$2:$CY$349,COLUMN(disall!AY113),FALSE))</f>
        <v>4.4000000000000004</v>
      </c>
      <c r="BG114" s="8">
        <f>IF(ISNA(VLOOKUP($I114,disall!$A$2:$CY$349,COLUMN(disall!AZ113),FALSE)),-9999,VLOOKUP($I114,disall!$A$2:$CY$349,COLUMN(disall!AZ113),FALSE))</f>
        <v>619.72</v>
      </c>
      <c r="BH114" s="8">
        <f>IF(ISNA(VLOOKUP($I114,disall!$A$2:$CY$349,COLUMN(disall!BA113),FALSE)),-9999,VLOOKUP($I114,disall!$A$2:$CY$349,COLUMN(disall!BA113),FALSE))</f>
        <v>5.4</v>
      </c>
      <c r="BI114" s="8">
        <f>IF(ISNA(VLOOKUP($I114,disall!$A$2:$CY$349,COLUMN(disall!BB113),FALSE)),-9999,VLOOKUP($I114,disall!$A$2:$CY$349,COLUMN(disall!BB113),FALSE))</f>
        <v>1.8</v>
      </c>
      <c r="BJ114" s="8">
        <f>IF(ISNA(VLOOKUP($I114,disall!$A$2:$CY$349,COLUMN(disall!BC113),FALSE)),-9999,VLOOKUP($I114,disall!$A$2:$CY$349,COLUMN(disall!BC113),FALSE))</f>
        <v>333.33</v>
      </c>
      <c r="BK114" s="8">
        <f>IF(ISNA(VLOOKUP($I114,disall!$A$2:$CY$349,COLUMN(disall!BD113),FALSE)),-9999,VLOOKUP($I114,disall!$A$2:$CY$349,COLUMN(disall!BD113),FALSE))</f>
        <v>3.9</v>
      </c>
      <c r="BL114" s="8">
        <f>IF(ISNA(VLOOKUP($I114,disall!$A$2:$CY$349,COLUMN(disall!BE113),FALSE)),-9999,VLOOKUP($I114,disall!$A$2:$CY$349,COLUMN(disall!BE113),FALSE))</f>
        <v>3</v>
      </c>
      <c r="BM114" s="8">
        <f>IF(ISNA(VLOOKUP($I114,disall!$A$2:$CY$349,COLUMN(disall!BF113),FALSE)),-9999,VLOOKUP($I114,disall!$A$2:$CY$349,COLUMN(disall!BF113),FALSE))</f>
        <v>769.23</v>
      </c>
      <c r="BN114" s="8">
        <f>IF(ISNA(VLOOKUP($I114,disall!$A$2:$CY$349,COLUMN(disall!BG113),FALSE)),-9999,VLOOKUP($I114,disall!$A$2:$CY$349,COLUMN(disall!BG113),FALSE))</f>
        <v>3</v>
      </c>
      <c r="BO114" s="8">
        <f>IF(ISNA(VLOOKUP($I114,disall!$A$2:$CY$349,COLUMN(disall!BH113),FALSE)),-9999,VLOOKUP($I114,disall!$A$2:$CY$349,COLUMN(disall!BH113),FALSE))</f>
        <v>2.9</v>
      </c>
      <c r="BP114" s="8">
        <f>IF(ISNA(VLOOKUP($I114,disall!$A$2:$CY$349,COLUMN(disall!BI113),FALSE)),-9999,VLOOKUP($I114,disall!$A$2:$CY$349,COLUMN(disall!BI113),FALSE))</f>
        <v>966.67</v>
      </c>
      <c r="BQ114" s="8">
        <f>IF(ISNA(VLOOKUP($I114,disall!$A$2:$CY$349,COLUMN(disall!BJ113),FALSE)),-9999,VLOOKUP($I114,disall!$A$2:$CY$349,COLUMN(disall!BJ113),FALSE))</f>
        <v>3.5</v>
      </c>
      <c r="BR114" s="8">
        <f>IF(ISNA(VLOOKUP($I114,disall!$A$2:$CY$349,COLUMN(disall!BK113),FALSE)),-9999,VLOOKUP($I114,disall!$A$2:$CY$349,COLUMN(disall!BK113),FALSE))</f>
        <v>2</v>
      </c>
      <c r="BS114" s="8">
        <f>IF(ISNA(VLOOKUP($I114,disall!$A$2:$CY$349,COLUMN(disall!BL113),FALSE)),-9999,VLOOKUP($I114,disall!$A$2:$CY$349,COLUMN(disall!BL113),FALSE))</f>
        <v>571.42999999999995</v>
      </c>
      <c r="BT114" s="8">
        <f>IF(ISNA(VLOOKUP($I114,disall!$A$2:$CY$349,COLUMN(disall!BM113),FALSE)),-9999,VLOOKUP($I114,disall!$A$2:$CY$349,COLUMN(disall!BM113),FALSE))</f>
        <v>3.4</v>
      </c>
      <c r="BU114" s="8">
        <f>IF(ISNA(VLOOKUP($I114,disall!$A$2:$CY$349,COLUMN(disall!BN113),FALSE)),-9999,VLOOKUP($I114,disall!$A$2:$CY$349,COLUMN(disall!BN113),FALSE))</f>
        <v>3.2</v>
      </c>
      <c r="BV114" s="8">
        <f>IF(ISNA(VLOOKUP($I114,disall!$A$2:$CY$349,COLUMN(disall!BO113),FALSE)),-9999,VLOOKUP($I114,disall!$A$2:$CY$349,COLUMN(disall!BO113),FALSE))</f>
        <v>941.18</v>
      </c>
      <c r="BW114" s="8">
        <f>IF(ISNA(VLOOKUP($I114,disall!$A$2:$CY$349,COLUMN(disall!BP113),FALSE)),-9999,VLOOKUP($I114,disall!$A$2:$CY$349,COLUMN(disall!BP113),FALSE))</f>
        <v>3.1</v>
      </c>
      <c r="BX114" s="8">
        <f>IF(ISNA(VLOOKUP($I114,disall!$A$2:$CY$349,COLUMN(disall!BQ113),FALSE)),-9999,VLOOKUP($I114,disall!$A$2:$CY$349,COLUMN(disall!BQ113),FALSE))</f>
        <v>1.9</v>
      </c>
      <c r="BY114" s="8">
        <f>IF(ISNA(VLOOKUP($I114,disall!$A$2:$CY$349,COLUMN(disall!BR113),FALSE)),-9999,VLOOKUP($I114,disall!$A$2:$CY$349,COLUMN(disall!BR113),FALSE))</f>
        <v>612.9</v>
      </c>
      <c r="BZ114" s="8">
        <f>IF(ISNA(VLOOKUP($I114,disall!$A$2:$CY$349,COLUMN(disall!BS113),FALSE)),-9999,VLOOKUP($I114,disall!$A$2:$CY$349,COLUMN(disall!BS113),FALSE))</f>
        <v>3.1</v>
      </c>
      <c r="CA114" s="8">
        <f>IF(ISNA(VLOOKUP($I114,disall!$A$2:$CY$349,COLUMN(disall!BT113),FALSE)),-9999,VLOOKUP($I114,disall!$A$2:$CY$349,COLUMN(disall!BT113),FALSE))</f>
        <v>0.3</v>
      </c>
      <c r="CB114" s="8">
        <f>IF(ISNA(VLOOKUP($I114,disall!$A$2:$CY$349,COLUMN(disall!BU113),FALSE)),-9999,VLOOKUP($I114,disall!$A$2:$CY$349,COLUMN(disall!BU113),FALSE))</f>
        <v>96.77</v>
      </c>
      <c r="CC114" s="8">
        <f>IF(ISNA(VLOOKUP($I114,disall!$A$2:$CY$349,COLUMN(disall!BV113),FALSE)),-9999,VLOOKUP($I114,disall!$A$2:$CY$349,COLUMN(disall!BV113),FALSE))</f>
        <v>1.5</v>
      </c>
      <c r="CD114" s="8">
        <f>IF(ISNA(VLOOKUP($I114,disall!$A$2:$CY$349,COLUMN(disall!BW113),FALSE)),-9999,VLOOKUP($I114,disall!$A$2:$CY$349,COLUMN(disall!BW113),FALSE))</f>
        <v>0.1</v>
      </c>
      <c r="CE114" s="8">
        <f>IF(ISNA(VLOOKUP($I114,disall!$A$2:$CY$349,COLUMN(disall!BX113),FALSE)),-9999,VLOOKUP($I114,disall!$A$2:$CY$349,COLUMN(disall!BX113),FALSE))</f>
        <v>66.67</v>
      </c>
      <c r="CF114" s="8">
        <f>IF(ISNA(VLOOKUP($I114,disall!$A$2:$CY$349,COLUMN(disall!BY113),FALSE)),-9999,VLOOKUP($I114,disall!$A$2:$CY$349,COLUMN(disall!BY113),FALSE))</f>
        <v>0</v>
      </c>
      <c r="CG114" s="8">
        <f>IF(ISNA(VLOOKUP($I114,disall!$A$2:$CY$349,COLUMN(disall!BZ113),FALSE)),-9999,VLOOKUP($I114,disall!$A$2:$CY$349,COLUMN(disall!BZ113),FALSE))</f>
        <v>0</v>
      </c>
      <c r="CH114" s="8">
        <f>IF(ISNA(VLOOKUP($I114,disall!$A$2:$CY$349,COLUMN(disall!CA113),FALSE)),-9999,VLOOKUP($I114,disall!$A$2:$CY$349,COLUMN(disall!CA113),FALSE))</f>
        <v>0</v>
      </c>
      <c r="CI114" s="8">
        <f>IF(ISNA(VLOOKUP($I114,disall!$A$2:$CY$349,COLUMN(disall!CB113),FALSE)),-9999,VLOOKUP($I114,disall!$A$2:$CY$349,COLUMN(disall!CB113),FALSE))</f>
        <v>0</v>
      </c>
      <c r="CJ114" s="8">
        <f>IF(ISNA(VLOOKUP($I114,disall!$A$2:$CY$349,COLUMN(disall!CC113),FALSE)),-9999,VLOOKUP($I114,disall!$A$2:$CY$349,COLUMN(disall!CC113),FALSE))</f>
        <v>0</v>
      </c>
      <c r="CK114" s="8">
        <f>IF(ISNA(VLOOKUP($I114,disall!$A$2:$CY$349,COLUMN(disall!CD113),FALSE)),-9999,VLOOKUP($I114,disall!$A$2:$CY$349,COLUMN(disall!CD113),FALSE))</f>
        <v>0</v>
      </c>
      <c r="CL114" s="8">
        <f>IF(ISNA(VLOOKUP($I114,disall!$A$2:$CY$349,COLUMN(disall!CE113),FALSE)),-9999,VLOOKUP($I114,disall!$A$2:$CY$349,COLUMN(disall!CE113),FALSE))</f>
        <v>1.7</v>
      </c>
      <c r="CM114" s="8">
        <f>IF(ISNA(VLOOKUP($I114,disall!$A$2:$CY$349,COLUMN(disall!CF113),FALSE)),-9999,VLOOKUP($I114,disall!$A$2:$CY$349,COLUMN(disall!CF113),FALSE))</f>
        <v>1.3</v>
      </c>
      <c r="CN114" s="8">
        <f>IF(ISNA(VLOOKUP($I114,disall!$A$2:$CY$349,COLUMN(disall!CG113),FALSE)),-9999,VLOOKUP($I114,disall!$A$2:$CY$349,COLUMN(disall!CG113),FALSE))</f>
        <v>764.71</v>
      </c>
      <c r="CO114" s="8">
        <f>IF(ISNA(VLOOKUP($I114,disall!$A$2:$CY$349,COLUMN(disall!CH113),FALSE)),-9999,VLOOKUP($I114,disall!$A$2:$CY$349,COLUMN(disall!CH113),FALSE))</f>
        <v>1.52</v>
      </c>
      <c r="CP114" s="8">
        <f>IF(ISNA(VLOOKUP($I114,disall!$A$2:$CY$349,COLUMN(disall!CI113),FALSE)),-9999,VLOOKUP($I114,disall!$A$2:$CY$349,COLUMN(disall!CI113),FALSE))</f>
        <v>1.44</v>
      </c>
      <c r="CQ114" s="8">
        <f>IF(ISNA(VLOOKUP($I114,disall!$A$2:$CY$349,COLUMN(disall!CJ113),FALSE)),-9999,VLOOKUP($I114,disall!$A$2:$CY$349,COLUMN(disall!CJ113),FALSE))</f>
        <v>947.37</v>
      </c>
      <c r="CR114" s="8">
        <f>IF(ISNA(VLOOKUP($I114,disall!$A$2:$CY$349,COLUMN(disall!CK113),FALSE)),-9999,VLOOKUP($I114,disall!$A$2:$CY$349,COLUMN(disall!CK113),FALSE))</f>
        <v>1.75</v>
      </c>
      <c r="CS114" s="8">
        <f>IF(ISNA(VLOOKUP($I114,disall!$A$2:$CY$349,COLUMN(disall!CL113),FALSE)),-9999,VLOOKUP($I114,disall!$A$2:$CY$349,COLUMN(disall!CL113),FALSE))</f>
        <v>1.39</v>
      </c>
      <c r="CT114" s="8">
        <f>IF(ISNA(VLOOKUP($I114,disall!$A$2:$CY$349,COLUMN(disall!CM113),FALSE)),-9999,VLOOKUP($I114,disall!$A$2:$CY$349,COLUMN(disall!CM113),FALSE))</f>
        <v>794.29</v>
      </c>
      <c r="CU114" s="8">
        <f>IF(ISNA(VLOOKUP($I114,disall!$A$2:$CY$349,COLUMN(disall!CN113),FALSE)),-9999,VLOOKUP($I114,disall!$A$2:$CY$349,COLUMN(disall!CN113),FALSE))</f>
        <v>1.26</v>
      </c>
      <c r="CV114" s="8">
        <f>IF(ISNA(VLOOKUP($I114,disall!$A$2:$CY$349,COLUMN(disall!CO113),FALSE)),-9999,VLOOKUP($I114,disall!$A$2:$CY$349,COLUMN(disall!CO113),FALSE))</f>
        <v>1.41</v>
      </c>
      <c r="CW114" s="8">
        <f>IF(ISNA(VLOOKUP($I114,disall!$A$2:$CY$349,COLUMN(disall!CP113),FALSE)),-9999,VLOOKUP($I114,disall!$A$2:$CY$349,COLUMN(disall!CP113),FALSE))</f>
        <v>1119.05</v>
      </c>
      <c r="CX114" s="8">
        <f>IF(ISNA(VLOOKUP($I114,disall!$A$2:$CY$349,COLUMN(disall!CQ113),FALSE)),-9999,VLOOKUP($I114,disall!$A$2:$CY$349,COLUMN(disall!CQ113),FALSE))</f>
        <v>2.75</v>
      </c>
      <c r="CY114" s="8">
        <f>IF(ISNA(VLOOKUP($I114,disall!$A$2:$CY$349,COLUMN(disall!CR113),FALSE)),-9999,VLOOKUP($I114,disall!$A$2:$CY$349,COLUMN(disall!CR113),FALSE))</f>
        <v>1.97</v>
      </c>
      <c r="CZ114" s="8">
        <f>IF(ISNA(VLOOKUP($I114,disall!$A$2:$CY$349,COLUMN(disall!CS113),FALSE)),-9999,VLOOKUP($I114,disall!$A$2:$CY$349,COLUMN(disall!CS113),FALSE))</f>
        <v>716.36</v>
      </c>
      <c r="DA114" s="8">
        <f>IF(ISNA(VLOOKUP($I114,disall!$A$2:$CY$349,COLUMN(disall!CT113),FALSE)),-9999,VLOOKUP($I114,disall!$A$2:$CY$349,COLUMN(disall!CT113),FALSE))</f>
        <v>2.81</v>
      </c>
      <c r="DB114" s="8">
        <f>IF(ISNA(VLOOKUP($I114,disall!$A$2:$CY$349,COLUMN(disall!CU113),FALSE)),-9999,VLOOKUP($I114,disall!$A$2:$CY$349,COLUMN(disall!CU113),FALSE))</f>
        <v>2.2599999999999998</v>
      </c>
      <c r="DC114" s="8">
        <f>IF(ISNA(VLOOKUP($I114,disall!$A$2:$CY$349,COLUMN(disall!CV113),FALSE)),-9999,VLOOKUP($I114,disall!$A$2:$CY$349,COLUMN(disall!CV113),FALSE))</f>
        <v>804.27</v>
      </c>
      <c r="DD114" s="8">
        <f>IF(ISNA(VLOOKUP($I114,disall!$A$2:$CY$349,COLUMN(disall!CW113),FALSE)),-9999,VLOOKUP($I114,disall!$A$2:$CY$349,COLUMN(disall!CW113),FALSE))</f>
        <v>0</v>
      </c>
      <c r="DE114" s="8">
        <f>IF(ISNA(VLOOKUP($I114,disall!$A$2:$CY$349,COLUMN(disall!CX113),FALSE)),-9999,VLOOKUP($I114,disall!$A$2:$CY$349,COLUMN(disall!CX113),FALSE))</f>
        <v>0</v>
      </c>
      <c r="DF114" s="8">
        <f>IF(ISNA(VLOOKUP($I114,disall!$A$2:$CY$349,COLUMN(disall!CY113),FALSE)),-9999,VLOOKUP($I114,disall!$A$2:$CY$349,COLUMN(disall!CY113),FALSE))</f>
        <v>0</v>
      </c>
    </row>
    <row r="115" spans="1:110" x14ac:dyDescent="0.25">
      <c r="A115">
        <v>343</v>
      </c>
      <c r="B115" t="s">
        <v>8</v>
      </c>
      <c r="C115" t="s">
        <v>472</v>
      </c>
      <c r="D115" t="s">
        <v>120</v>
      </c>
      <c r="E115" t="s">
        <v>473</v>
      </c>
      <c r="F115" t="s">
        <v>174</v>
      </c>
      <c r="G115" t="s">
        <v>646</v>
      </c>
      <c r="H115">
        <v>1723</v>
      </c>
      <c r="I115">
        <f>IF(ISNA(VLOOKUP(H115,disall!$D$2:$L$349,1,FALSE)),H115,VLOOKUP(H115,disall!$D$2:$L$349,1,FALSE))</f>
        <v>1723</v>
      </c>
      <c r="J115">
        <f>IF(ISNA(VLOOKUP(H115,disall!$D$2:$L$349,1,FALSE)),"NA",VLOOKUP(H115,disall!$D$2:$L$349,2,FALSE))</f>
        <v>1723</v>
      </c>
      <c r="K115" t="str">
        <f>IF(ISNA(VLOOKUP(I115,disall!$A$2:$L$349,3,FALSE)),F115,VLOOKUP(I115,disall!$A$2:$L$349,3,FALSE))</f>
        <v>Sawai Madhopur</v>
      </c>
      <c r="L115" t="str">
        <f>IF(ISNA(VLOOKUP(I115,disall!$A$2:$L$349,12,FALSE)),"NA",VLOOKUP(I115,disall!$A$2:$L$349,12,FALSE))</f>
        <v>Sawai Madhopur</v>
      </c>
      <c r="M115">
        <f>IF(ISNA(VLOOKUP(I115,disall!$A$2:$M$349,6,FALSE)),"NA",VLOOKUP(I115,disall!$A$2:$M$349,6,FALSE))</f>
        <v>17</v>
      </c>
      <c r="N115">
        <f>IF(ISNA(VLOOKUP(I115,disall!$A$2:$M$349,7,FALSE)),"NA",VLOOKUP(I115,disall!$A$2:$M$349,7,FALSE))</f>
        <v>0.99519899999999994</v>
      </c>
      <c r="O115">
        <f>IF(ISNA(VLOOKUP(I115,disall!$A$2:$M$349,8,FALSE)),"NA",VLOOKUP(I115,disall!$A$2:$M$349,8,FALSE))</f>
        <v>5.4288499999999997</v>
      </c>
      <c r="P115" t="str">
        <f>IF(ISNA(VLOOKUP(I115,disall!$A$2:$M$349,9,FALSE)),"NA",VLOOKUP(I115,disall!$A$2:$M$349,9,FALSE))</f>
        <v>POLY</v>
      </c>
      <c r="Q115">
        <f>IF(ISNA(VLOOKUP(I115,disall!$A$2:$M$349,10,FALSE)),"NA",VLOOKUP(I115,disall!$A$2:$M$349,10,FALSE))</f>
        <v>356202300</v>
      </c>
      <c r="R115" t="str">
        <f>IF(ISNA(VLOOKUP(I115,disall!$A$2:$M$349,11,FALSE)),"NA",VLOOKUP(I115,disall!$A$2:$M$349,11,FALSE))</f>
        <v>Rajasthan</v>
      </c>
      <c r="S115" t="str">
        <f>IF(ISNA(VLOOKUP(I115,disall!$A$2:$M$349,12,FALSE)),"NA",VLOOKUP(I115,disall!$A$2:$M$349,12,FALSE))</f>
        <v>Sawai Madhopur</v>
      </c>
      <c r="T115">
        <f>IF(ISNA(VLOOKUP(I115,disall!$A$2:$M$349,13,FALSE)),"NA",VLOOKUP(I115,disall!$A$2:$M$349,13,FALSE))</f>
        <v>242</v>
      </c>
      <c r="U115" s="8">
        <f>IF(ISNA(VLOOKUP($I115,disall!$A$2:$CY$349,COLUMN(disall!N114),FALSE)),-9999,VLOOKUP($I115,disall!$A$2:$CY$349,COLUMN(disall!N114),FALSE))</f>
        <v>26</v>
      </c>
      <c r="V115" s="8">
        <f>IF(ISNA(VLOOKUP($I115,disall!$A$2:$CY$349,COLUMN(disall!O114),FALSE)),-9999,VLOOKUP($I115,disall!$A$2:$CY$349,COLUMN(disall!O114),FALSE))</f>
        <v>5</v>
      </c>
      <c r="W115" s="8">
        <f>IF(ISNA(VLOOKUP($I115,disall!$A$2:$CY$349,COLUMN(disall!P114),FALSE)),-9999,VLOOKUP($I115,disall!$A$2:$CY$349,COLUMN(disall!P114),FALSE))</f>
        <v>192.31</v>
      </c>
      <c r="X115" s="8">
        <f>IF(ISNA(VLOOKUP($I115,disall!$A$2:$CY$349,COLUMN(disall!Q114),FALSE)),-9999,VLOOKUP($I115,disall!$A$2:$CY$349,COLUMN(disall!Q114),FALSE))</f>
        <v>39</v>
      </c>
      <c r="Y115" s="8">
        <f>IF(ISNA(VLOOKUP($I115,disall!$A$2:$CY$349,COLUMN(disall!R114),FALSE)),-9999,VLOOKUP($I115,disall!$A$2:$CY$349,COLUMN(disall!R114),FALSE))</f>
        <v>22</v>
      </c>
      <c r="Z115" s="8">
        <f>IF(ISNA(VLOOKUP($I115,disall!$A$2:$CY$349,COLUMN(disall!S114),FALSE)),-9999,VLOOKUP($I115,disall!$A$2:$CY$349,COLUMN(disall!S114),FALSE))</f>
        <v>564.1</v>
      </c>
      <c r="AA115" s="8">
        <f>IF(ISNA(VLOOKUP($I115,disall!$A$2:$CY$349,COLUMN(disall!T114),FALSE)),-9999,VLOOKUP($I115,disall!$A$2:$CY$349,COLUMN(disall!T114),FALSE))</f>
        <v>37.9</v>
      </c>
      <c r="AB115" s="8">
        <f>IF(ISNA(VLOOKUP($I115,disall!$A$2:$CY$349,COLUMN(disall!U114),FALSE)),-9999,VLOOKUP($I115,disall!$A$2:$CY$349,COLUMN(disall!U114),FALSE))</f>
        <v>4</v>
      </c>
      <c r="AC115" s="8">
        <f>IF(ISNA(VLOOKUP($I115,disall!$A$2:$CY$349,COLUMN(disall!V114),FALSE)),-9999,VLOOKUP($I115,disall!$A$2:$CY$349,COLUMN(disall!V114),FALSE))</f>
        <v>105.54</v>
      </c>
      <c r="AD115" s="8">
        <f>IF(ISNA(VLOOKUP($I115,disall!$A$2:$CY$349,COLUMN(disall!W114),FALSE)),-9999,VLOOKUP($I115,disall!$A$2:$CY$349,COLUMN(disall!W114),FALSE))</f>
        <v>35</v>
      </c>
      <c r="AE115" s="8">
        <f>IF(ISNA(VLOOKUP($I115,disall!$A$2:$CY$349,COLUMN(disall!X114),FALSE)),-9999,VLOOKUP($I115,disall!$A$2:$CY$349,COLUMN(disall!X114),FALSE))</f>
        <v>18</v>
      </c>
      <c r="AF115" s="8">
        <f>IF(ISNA(VLOOKUP($I115,disall!$A$2:$CY$349,COLUMN(disall!Y114),FALSE)),-9999,VLOOKUP($I115,disall!$A$2:$CY$349,COLUMN(disall!Y114),FALSE))</f>
        <v>514.29</v>
      </c>
      <c r="AG115" s="8">
        <f>IF(ISNA(VLOOKUP($I115,disall!$A$2:$CY$349,COLUMN(disall!Z114),FALSE)),-9999,VLOOKUP($I115,disall!$A$2:$CY$349,COLUMN(disall!Z114),FALSE))</f>
        <v>32</v>
      </c>
      <c r="AH115" s="8">
        <f>IF(ISNA(VLOOKUP($I115,disall!$A$2:$CY$349,COLUMN(disall!AA114),FALSE)),-9999,VLOOKUP($I115,disall!$A$2:$CY$349,COLUMN(disall!AA114),FALSE))</f>
        <v>27</v>
      </c>
      <c r="AI115" s="8">
        <f>IF(ISNA(VLOOKUP($I115,disall!$A$2:$CY$349,COLUMN(disall!AB114),FALSE)),-9999,VLOOKUP($I115,disall!$A$2:$CY$349,COLUMN(disall!AB114),FALSE))</f>
        <v>843.75</v>
      </c>
      <c r="AJ115" s="8">
        <f>IF(ISNA(VLOOKUP($I115,disall!$A$2:$CY$349,COLUMN(disall!AC114),FALSE)),-9999,VLOOKUP($I115,disall!$A$2:$CY$349,COLUMN(disall!AC114),FALSE))</f>
        <v>43</v>
      </c>
      <c r="AK115" s="8">
        <f>IF(ISNA(VLOOKUP($I115,disall!$A$2:$CY$349,COLUMN(disall!AD114),FALSE)),-9999,VLOOKUP($I115,disall!$A$2:$CY$349,COLUMN(disall!AD114),FALSE))</f>
        <v>28</v>
      </c>
      <c r="AL115" s="8">
        <f>IF(ISNA(VLOOKUP($I115,disall!$A$2:$CY$349,COLUMN(disall!AE114),FALSE)),-9999,VLOOKUP($I115,disall!$A$2:$CY$349,COLUMN(disall!AE114),FALSE))</f>
        <v>651.16</v>
      </c>
      <c r="AM115" s="8">
        <f>IF(ISNA(VLOOKUP($I115,disall!$A$2:$CY$349,COLUMN(disall!AF114),FALSE)),-9999,VLOOKUP($I115,disall!$A$2:$CY$349,COLUMN(disall!AF114),FALSE))</f>
        <v>36</v>
      </c>
      <c r="AN115" s="8">
        <f>IF(ISNA(VLOOKUP($I115,disall!$A$2:$CY$349,COLUMN(disall!AG114),FALSE)),-9999,VLOOKUP($I115,disall!$A$2:$CY$349,COLUMN(disall!AG114),FALSE))</f>
        <v>17</v>
      </c>
      <c r="AO115" s="8">
        <f>IF(ISNA(VLOOKUP($I115,disall!$A$2:$CY$349,COLUMN(disall!AH114),FALSE)),-9999,VLOOKUP($I115,disall!$A$2:$CY$349,COLUMN(disall!AH114),FALSE))</f>
        <v>472.22</v>
      </c>
      <c r="AP115" s="8">
        <f>IF(ISNA(VLOOKUP($I115,disall!$A$2:$CY$349,COLUMN(disall!AI114),FALSE)),-9999,VLOOKUP($I115,disall!$A$2:$CY$349,COLUMN(disall!AI114),FALSE))</f>
        <v>39</v>
      </c>
      <c r="AQ115" s="8">
        <f>IF(ISNA(VLOOKUP($I115,disall!$A$2:$CY$349,COLUMN(disall!AJ114),FALSE)),-9999,VLOOKUP($I115,disall!$A$2:$CY$349,COLUMN(disall!AJ114),FALSE))</f>
        <v>32</v>
      </c>
      <c r="AR115" s="8">
        <f>IF(ISNA(VLOOKUP($I115,disall!$A$2:$CY$349,COLUMN(disall!AK114),FALSE)),-9999,VLOOKUP($I115,disall!$A$2:$CY$349,COLUMN(disall!AK114),FALSE))</f>
        <v>820.51</v>
      </c>
      <c r="AS115" s="8">
        <f>IF(ISNA(VLOOKUP($I115,disall!$A$2:$CY$349,COLUMN(disall!AL114),FALSE)),-9999,VLOOKUP($I115,disall!$A$2:$CY$349,COLUMN(disall!AL114),FALSE))</f>
        <v>49</v>
      </c>
      <c r="AT115" s="8">
        <f>IF(ISNA(VLOOKUP($I115,disall!$A$2:$CY$349,COLUMN(disall!AM114),FALSE)),-9999,VLOOKUP($I115,disall!$A$2:$CY$349,COLUMN(disall!AM114),FALSE))</f>
        <v>34</v>
      </c>
      <c r="AU115" s="8">
        <f>IF(ISNA(VLOOKUP($I115,disall!$A$2:$CY$349,COLUMN(disall!AN114),FALSE)),-9999,VLOOKUP($I115,disall!$A$2:$CY$349,COLUMN(disall!AN114),FALSE))</f>
        <v>693.88</v>
      </c>
      <c r="AV115" s="8">
        <f>IF(ISNA(VLOOKUP($I115,disall!$A$2:$CY$349,COLUMN(disall!AO114),FALSE)),-9999,VLOOKUP($I115,disall!$A$2:$CY$349,COLUMN(disall!AO114),FALSE))</f>
        <v>42.4</v>
      </c>
      <c r="AW115" s="8">
        <f>IF(ISNA(VLOOKUP($I115,disall!$A$2:$CY$349,COLUMN(disall!AP114),FALSE)),-9999,VLOOKUP($I115,disall!$A$2:$CY$349,COLUMN(disall!AP114),FALSE))</f>
        <v>18.8</v>
      </c>
      <c r="AX115" s="8">
        <f>IF(ISNA(VLOOKUP($I115,disall!$A$2:$CY$349,COLUMN(disall!AQ114),FALSE)),-9999,VLOOKUP($I115,disall!$A$2:$CY$349,COLUMN(disall!AQ114),FALSE))</f>
        <v>443.4</v>
      </c>
      <c r="AY115" s="8">
        <f>IF(ISNA(VLOOKUP($I115,disall!$A$2:$CY$349,COLUMN(disall!AR114),FALSE)),-9999,VLOOKUP($I115,disall!$A$2:$CY$349,COLUMN(disall!AR114),FALSE))</f>
        <v>34.9</v>
      </c>
      <c r="AZ115" s="8">
        <f>IF(ISNA(VLOOKUP($I115,disall!$A$2:$CY$349,COLUMN(disall!AS114),FALSE)),-9999,VLOOKUP($I115,disall!$A$2:$CY$349,COLUMN(disall!AS114),FALSE))</f>
        <v>25.9</v>
      </c>
      <c r="BA115" s="8">
        <f>IF(ISNA(VLOOKUP($I115,disall!$A$2:$CY$349,COLUMN(disall!AT114),FALSE)),-9999,VLOOKUP($I115,disall!$A$2:$CY$349,COLUMN(disall!AT114),FALSE))</f>
        <v>742.12</v>
      </c>
      <c r="BB115" s="8">
        <f>IF(ISNA(VLOOKUP($I115,disall!$A$2:$CY$349,COLUMN(disall!AU114),FALSE)),-9999,VLOOKUP($I115,disall!$A$2:$CY$349,COLUMN(disall!AU114),FALSE))</f>
        <v>42</v>
      </c>
      <c r="BC115" s="8">
        <f>IF(ISNA(VLOOKUP($I115,disall!$A$2:$CY$349,COLUMN(disall!AV114),FALSE)),-9999,VLOOKUP($I115,disall!$A$2:$CY$349,COLUMN(disall!AV114),FALSE))</f>
        <v>39.4</v>
      </c>
      <c r="BD115" s="8">
        <f>IF(ISNA(VLOOKUP($I115,disall!$A$2:$CY$349,COLUMN(disall!AW114),FALSE)),-9999,VLOOKUP($I115,disall!$A$2:$CY$349,COLUMN(disall!AW114),FALSE))</f>
        <v>938.1</v>
      </c>
      <c r="BE115" s="8">
        <f>IF(ISNA(VLOOKUP($I115,disall!$A$2:$CY$349,COLUMN(disall!AX114),FALSE)),-9999,VLOOKUP($I115,disall!$A$2:$CY$349,COLUMN(disall!AX114),FALSE))</f>
        <v>63.4</v>
      </c>
      <c r="BF115" s="8">
        <f>IF(ISNA(VLOOKUP($I115,disall!$A$2:$CY$349,COLUMN(disall!AY114),FALSE)),-9999,VLOOKUP($I115,disall!$A$2:$CY$349,COLUMN(disall!AY114),FALSE))</f>
        <v>35.700000000000003</v>
      </c>
      <c r="BG115" s="8">
        <f>IF(ISNA(VLOOKUP($I115,disall!$A$2:$CY$349,COLUMN(disall!AZ114),FALSE)),-9999,VLOOKUP($I115,disall!$A$2:$CY$349,COLUMN(disall!AZ114),FALSE))</f>
        <v>563.09</v>
      </c>
      <c r="BH115" s="8">
        <f>IF(ISNA(VLOOKUP($I115,disall!$A$2:$CY$349,COLUMN(disall!BA114),FALSE)),-9999,VLOOKUP($I115,disall!$A$2:$CY$349,COLUMN(disall!BA114),FALSE))</f>
        <v>48.5</v>
      </c>
      <c r="BI115" s="8">
        <f>IF(ISNA(VLOOKUP($I115,disall!$A$2:$CY$349,COLUMN(disall!BB114),FALSE)),-9999,VLOOKUP($I115,disall!$A$2:$CY$349,COLUMN(disall!BB114),FALSE))</f>
        <v>14.3</v>
      </c>
      <c r="BJ115" s="8">
        <f>IF(ISNA(VLOOKUP($I115,disall!$A$2:$CY$349,COLUMN(disall!BC114),FALSE)),-9999,VLOOKUP($I115,disall!$A$2:$CY$349,COLUMN(disall!BC114),FALSE))</f>
        <v>294.85000000000002</v>
      </c>
      <c r="BK115" s="8">
        <f>IF(ISNA(VLOOKUP($I115,disall!$A$2:$CY$349,COLUMN(disall!BD114),FALSE)),-9999,VLOOKUP($I115,disall!$A$2:$CY$349,COLUMN(disall!BD114),FALSE))</f>
        <v>35.200000000000003</v>
      </c>
      <c r="BL115" s="8">
        <f>IF(ISNA(VLOOKUP($I115,disall!$A$2:$CY$349,COLUMN(disall!BE114),FALSE)),-9999,VLOOKUP($I115,disall!$A$2:$CY$349,COLUMN(disall!BE114),FALSE))</f>
        <v>24.6</v>
      </c>
      <c r="BM115" s="8">
        <f>IF(ISNA(VLOOKUP($I115,disall!$A$2:$CY$349,COLUMN(disall!BF114),FALSE)),-9999,VLOOKUP($I115,disall!$A$2:$CY$349,COLUMN(disall!BF114),FALSE))</f>
        <v>698.86</v>
      </c>
      <c r="BN115" s="8">
        <f>IF(ISNA(VLOOKUP($I115,disall!$A$2:$CY$349,COLUMN(disall!BG114),FALSE)),-9999,VLOOKUP($I115,disall!$A$2:$CY$349,COLUMN(disall!BG114),FALSE))</f>
        <v>26.7</v>
      </c>
      <c r="BO115" s="8">
        <f>IF(ISNA(VLOOKUP($I115,disall!$A$2:$CY$349,COLUMN(disall!BH114),FALSE)),-9999,VLOOKUP($I115,disall!$A$2:$CY$349,COLUMN(disall!BH114),FALSE))</f>
        <v>23.7</v>
      </c>
      <c r="BP115" s="8">
        <f>IF(ISNA(VLOOKUP($I115,disall!$A$2:$CY$349,COLUMN(disall!BI114),FALSE)),-9999,VLOOKUP($I115,disall!$A$2:$CY$349,COLUMN(disall!BI114),FALSE))</f>
        <v>887.64</v>
      </c>
      <c r="BQ115" s="8">
        <f>IF(ISNA(VLOOKUP($I115,disall!$A$2:$CY$349,COLUMN(disall!BJ114),FALSE)),-9999,VLOOKUP($I115,disall!$A$2:$CY$349,COLUMN(disall!BJ114),FALSE))</f>
        <v>30.9</v>
      </c>
      <c r="BR115" s="8">
        <f>IF(ISNA(VLOOKUP($I115,disall!$A$2:$CY$349,COLUMN(disall!BK114),FALSE)),-9999,VLOOKUP($I115,disall!$A$2:$CY$349,COLUMN(disall!BK114),FALSE))</f>
        <v>15.9</v>
      </c>
      <c r="BS115" s="8">
        <f>IF(ISNA(VLOOKUP($I115,disall!$A$2:$CY$349,COLUMN(disall!BL114),FALSE)),-9999,VLOOKUP($I115,disall!$A$2:$CY$349,COLUMN(disall!BL114),FALSE))</f>
        <v>514.55999999999995</v>
      </c>
      <c r="BT115" s="8">
        <f>IF(ISNA(VLOOKUP($I115,disall!$A$2:$CY$349,COLUMN(disall!BM114),FALSE)),-9999,VLOOKUP($I115,disall!$A$2:$CY$349,COLUMN(disall!BM114),FALSE))</f>
        <v>30.4</v>
      </c>
      <c r="BU115" s="8">
        <f>IF(ISNA(VLOOKUP($I115,disall!$A$2:$CY$349,COLUMN(disall!BN114),FALSE)),-9999,VLOOKUP($I115,disall!$A$2:$CY$349,COLUMN(disall!BN114),FALSE))</f>
        <v>26.1</v>
      </c>
      <c r="BV115" s="8">
        <f>IF(ISNA(VLOOKUP($I115,disall!$A$2:$CY$349,COLUMN(disall!BO114),FALSE)),-9999,VLOOKUP($I115,disall!$A$2:$CY$349,COLUMN(disall!BO114),FALSE))</f>
        <v>858.55</v>
      </c>
      <c r="BW115" s="8">
        <f>IF(ISNA(VLOOKUP($I115,disall!$A$2:$CY$349,COLUMN(disall!BP114),FALSE)),-9999,VLOOKUP($I115,disall!$A$2:$CY$349,COLUMN(disall!BP114),FALSE))</f>
        <v>36.700000000000003</v>
      </c>
      <c r="BX115" s="8">
        <f>IF(ISNA(VLOOKUP($I115,disall!$A$2:$CY$349,COLUMN(disall!BQ114),FALSE)),-9999,VLOOKUP($I115,disall!$A$2:$CY$349,COLUMN(disall!BQ114),FALSE))</f>
        <v>28.8</v>
      </c>
      <c r="BY115" s="8">
        <f>IF(ISNA(VLOOKUP($I115,disall!$A$2:$CY$349,COLUMN(disall!BR114),FALSE)),-9999,VLOOKUP($I115,disall!$A$2:$CY$349,COLUMN(disall!BR114),FALSE))</f>
        <v>784.74</v>
      </c>
      <c r="BZ115" s="8">
        <f>IF(ISNA(VLOOKUP($I115,disall!$A$2:$CY$349,COLUMN(disall!BS114),FALSE)),-9999,VLOOKUP($I115,disall!$A$2:$CY$349,COLUMN(disall!BS114),FALSE))</f>
        <v>31.9</v>
      </c>
      <c r="CA115" s="8">
        <f>IF(ISNA(VLOOKUP($I115,disall!$A$2:$CY$349,COLUMN(disall!BT114),FALSE)),-9999,VLOOKUP($I115,disall!$A$2:$CY$349,COLUMN(disall!BT114),FALSE))</f>
        <v>16.3</v>
      </c>
      <c r="CB115" s="8">
        <f>IF(ISNA(VLOOKUP($I115,disall!$A$2:$CY$349,COLUMN(disall!BU114),FALSE)),-9999,VLOOKUP($I115,disall!$A$2:$CY$349,COLUMN(disall!BU114),FALSE))</f>
        <v>510.97</v>
      </c>
      <c r="CC115" s="8">
        <f>IF(ISNA(VLOOKUP($I115,disall!$A$2:$CY$349,COLUMN(disall!BV114),FALSE)),-9999,VLOOKUP($I115,disall!$A$2:$CY$349,COLUMN(disall!BV114),FALSE))</f>
        <v>23</v>
      </c>
      <c r="CD115" s="8">
        <f>IF(ISNA(VLOOKUP($I115,disall!$A$2:$CY$349,COLUMN(disall!BW114),FALSE)),-9999,VLOOKUP($I115,disall!$A$2:$CY$349,COLUMN(disall!BW114),FALSE))</f>
        <v>10</v>
      </c>
      <c r="CE115" s="8">
        <f>IF(ISNA(VLOOKUP($I115,disall!$A$2:$CY$349,COLUMN(disall!BX114),FALSE)),-9999,VLOOKUP($I115,disall!$A$2:$CY$349,COLUMN(disall!BX114),FALSE))</f>
        <v>434.78</v>
      </c>
      <c r="CF115" s="8">
        <f>IF(ISNA(VLOOKUP($I115,disall!$A$2:$CY$349,COLUMN(disall!BY114),FALSE)),-9999,VLOOKUP($I115,disall!$A$2:$CY$349,COLUMN(disall!BY114),FALSE))</f>
        <v>25</v>
      </c>
      <c r="CG115" s="8">
        <f>IF(ISNA(VLOOKUP($I115,disall!$A$2:$CY$349,COLUMN(disall!BZ114),FALSE)),-9999,VLOOKUP($I115,disall!$A$2:$CY$349,COLUMN(disall!BZ114),FALSE))</f>
        <v>10</v>
      </c>
      <c r="CH115" s="8">
        <f>IF(ISNA(VLOOKUP($I115,disall!$A$2:$CY$349,COLUMN(disall!CA114),FALSE)),-9999,VLOOKUP($I115,disall!$A$2:$CY$349,COLUMN(disall!CA114),FALSE))</f>
        <v>400</v>
      </c>
      <c r="CI115" s="8">
        <f>IF(ISNA(VLOOKUP($I115,disall!$A$2:$CY$349,COLUMN(disall!CB114),FALSE)),-9999,VLOOKUP($I115,disall!$A$2:$CY$349,COLUMN(disall!CB114),FALSE))</f>
        <v>38</v>
      </c>
      <c r="CJ115" s="8">
        <f>IF(ISNA(VLOOKUP($I115,disall!$A$2:$CY$349,COLUMN(disall!CC114),FALSE)),-9999,VLOOKUP($I115,disall!$A$2:$CY$349,COLUMN(disall!CC114),FALSE))</f>
        <v>45.1</v>
      </c>
      <c r="CK115" s="8">
        <f>IF(ISNA(VLOOKUP($I115,disall!$A$2:$CY$349,COLUMN(disall!CD114),FALSE)),-9999,VLOOKUP($I115,disall!$A$2:$CY$349,COLUMN(disall!CD114),FALSE))</f>
        <v>1186.8399999999999</v>
      </c>
      <c r="CL115" s="8">
        <f>IF(ISNA(VLOOKUP($I115,disall!$A$2:$CY$349,COLUMN(disall!CE114),FALSE)),-9999,VLOOKUP($I115,disall!$A$2:$CY$349,COLUMN(disall!CE114),FALSE))</f>
        <v>38.1</v>
      </c>
      <c r="CM115" s="8">
        <f>IF(ISNA(VLOOKUP($I115,disall!$A$2:$CY$349,COLUMN(disall!CF114),FALSE)),-9999,VLOOKUP($I115,disall!$A$2:$CY$349,COLUMN(disall!CF114),FALSE))</f>
        <v>14.5</v>
      </c>
      <c r="CN115" s="8">
        <f>IF(ISNA(VLOOKUP($I115,disall!$A$2:$CY$349,COLUMN(disall!CG114),FALSE)),-9999,VLOOKUP($I115,disall!$A$2:$CY$349,COLUMN(disall!CG114),FALSE))</f>
        <v>380.58</v>
      </c>
      <c r="CO115" s="8">
        <f>IF(ISNA(VLOOKUP($I115,disall!$A$2:$CY$349,COLUMN(disall!CH114),FALSE)),-9999,VLOOKUP($I115,disall!$A$2:$CY$349,COLUMN(disall!CH114),FALSE))</f>
        <v>23.57</v>
      </c>
      <c r="CP115" s="8">
        <f>IF(ISNA(VLOOKUP($I115,disall!$A$2:$CY$349,COLUMN(disall!CI114),FALSE)),-9999,VLOOKUP($I115,disall!$A$2:$CY$349,COLUMN(disall!CI114),FALSE))</f>
        <v>20.93</v>
      </c>
      <c r="CQ115" s="8">
        <f>IF(ISNA(VLOOKUP($I115,disall!$A$2:$CY$349,COLUMN(disall!CJ114),FALSE)),-9999,VLOOKUP($I115,disall!$A$2:$CY$349,COLUMN(disall!CJ114),FALSE))</f>
        <v>887.99</v>
      </c>
      <c r="CR115" s="8">
        <f>IF(ISNA(VLOOKUP($I115,disall!$A$2:$CY$349,COLUMN(disall!CK114),FALSE)),-9999,VLOOKUP($I115,disall!$A$2:$CY$349,COLUMN(disall!CK114),FALSE))</f>
        <v>26.92</v>
      </c>
      <c r="CS115" s="8">
        <f>IF(ISNA(VLOOKUP($I115,disall!$A$2:$CY$349,COLUMN(disall!CL114),FALSE)),-9999,VLOOKUP($I115,disall!$A$2:$CY$349,COLUMN(disall!CL114),FALSE))</f>
        <v>5.88</v>
      </c>
      <c r="CT115" s="8">
        <f>IF(ISNA(VLOOKUP($I115,disall!$A$2:$CY$349,COLUMN(disall!CM114),FALSE)),-9999,VLOOKUP($I115,disall!$A$2:$CY$349,COLUMN(disall!CM114),FALSE))</f>
        <v>218.42</v>
      </c>
      <c r="CU115" s="8">
        <f>IF(ISNA(VLOOKUP($I115,disall!$A$2:$CY$349,COLUMN(disall!CN114),FALSE)),-9999,VLOOKUP($I115,disall!$A$2:$CY$349,COLUMN(disall!CN114),FALSE))</f>
        <v>24.34</v>
      </c>
      <c r="CV115" s="8">
        <f>IF(ISNA(VLOOKUP($I115,disall!$A$2:$CY$349,COLUMN(disall!CO114),FALSE)),-9999,VLOOKUP($I115,disall!$A$2:$CY$349,COLUMN(disall!CO114),FALSE))</f>
        <v>30.68</v>
      </c>
      <c r="CW115" s="8">
        <f>IF(ISNA(VLOOKUP($I115,disall!$A$2:$CY$349,COLUMN(disall!CP114),FALSE)),-9999,VLOOKUP($I115,disall!$A$2:$CY$349,COLUMN(disall!CP114),FALSE))</f>
        <v>1260.48</v>
      </c>
      <c r="CX115" s="8">
        <f>IF(ISNA(VLOOKUP($I115,disall!$A$2:$CY$349,COLUMN(disall!CQ114),FALSE)),-9999,VLOOKUP($I115,disall!$A$2:$CY$349,COLUMN(disall!CQ114),FALSE))</f>
        <v>35.28</v>
      </c>
      <c r="CY115" s="8">
        <f>IF(ISNA(VLOOKUP($I115,disall!$A$2:$CY$349,COLUMN(disall!CR114),FALSE)),-9999,VLOOKUP($I115,disall!$A$2:$CY$349,COLUMN(disall!CR114),FALSE))</f>
        <v>23.49</v>
      </c>
      <c r="CZ115" s="8">
        <f>IF(ISNA(VLOOKUP($I115,disall!$A$2:$CY$349,COLUMN(disall!CS114),FALSE)),-9999,VLOOKUP($I115,disall!$A$2:$CY$349,COLUMN(disall!CS114),FALSE))</f>
        <v>665.82</v>
      </c>
      <c r="DA115" s="8">
        <f>IF(ISNA(VLOOKUP($I115,disall!$A$2:$CY$349,COLUMN(disall!CT114),FALSE)),-9999,VLOOKUP($I115,disall!$A$2:$CY$349,COLUMN(disall!CT114),FALSE))</f>
        <v>29.85</v>
      </c>
      <c r="DB115" s="8">
        <f>IF(ISNA(VLOOKUP($I115,disall!$A$2:$CY$349,COLUMN(disall!CU114),FALSE)),-9999,VLOOKUP($I115,disall!$A$2:$CY$349,COLUMN(disall!CU114),FALSE))</f>
        <v>25.24</v>
      </c>
      <c r="DC115" s="8">
        <f>IF(ISNA(VLOOKUP($I115,disall!$A$2:$CY$349,COLUMN(disall!CV114),FALSE)),-9999,VLOOKUP($I115,disall!$A$2:$CY$349,COLUMN(disall!CV114),FALSE))</f>
        <v>845.56</v>
      </c>
      <c r="DD115" s="8">
        <f>IF(ISNA(VLOOKUP($I115,disall!$A$2:$CY$349,COLUMN(disall!CW114),FALSE)),-9999,VLOOKUP($I115,disall!$A$2:$CY$349,COLUMN(disall!CW114),FALSE))</f>
        <v>0</v>
      </c>
      <c r="DE115" s="8">
        <f>IF(ISNA(VLOOKUP($I115,disall!$A$2:$CY$349,COLUMN(disall!CX114),FALSE)),-9999,VLOOKUP($I115,disall!$A$2:$CY$349,COLUMN(disall!CX114),FALSE))</f>
        <v>0</v>
      </c>
      <c r="DF115" s="8">
        <f>IF(ISNA(VLOOKUP($I115,disall!$A$2:$CY$349,COLUMN(disall!CY114),FALSE)),-9999,VLOOKUP($I115,disall!$A$2:$CY$349,COLUMN(disall!CY114),FALSE))</f>
        <v>0</v>
      </c>
    </row>
    <row r="116" spans="1:110" x14ac:dyDescent="0.25">
      <c r="A116">
        <v>344</v>
      </c>
      <c r="B116" t="s">
        <v>8</v>
      </c>
      <c r="C116" t="s">
        <v>472</v>
      </c>
      <c r="D116" t="s">
        <v>120</v>
      </c>
      <c r="E116" t="s">
        <v>473</v>
      </c>
      <c r="F116" t="s">
        <v>153</v>
      </c>
      <c r="G116" t="s">
        <v>647</v>
      </c>
      <c r="H116">
        <v>1724</v>
      </c>
      <c r="I116">
        <f>IF(ISNA(VLOOKUP(H116,disall!$D$2:$L$349,1,FALSE)),H116,VLOOKUP(H116,disall!$D$2:$L$349,1,FALSE))</f>
        <v>1724</v>
      </c>
      <c r="J116">
        <f>IF(ISNA(VLOOKUP(H116,disall!$D$2:$L$349,1,FALSE)),"NA",VLOOKUP(H116,disall!$D$2:$L$349,2,FALSE))</f>
        <v>1724</v>
      </c>
      <c r="K116" t="str">
        <f>IF(ISNA(VLOOKUP(I116,disall!$A$2:$L$349,3,FALSE)),F116,VLOOKUP(I116,disall!$A$2:$L$349,3,FALSE))</f>
        <v>Sikar</v>
      </c>
      <c r="L116" t="str">
        <f>IF(ISNA(VLOOKUP(I116,disall!$A$2:$L$349,12,FALSE)),"NA",VLOOKUP(I116,disall!$A$2:$L$349,12,FALSE))</f>
        <v>Sikar</v>
      </c>
      <c r="M116">
        <f>IF(ISNA(VLOOKUP(I116,disall!$A$2:$M$349,6,FALSE)),"NA",VLOOKUP(I116,disall!$A$2:$M$349,6,FALSE))</f>
        <v>17</v>
      </c>
      <c r="N116">
        <f>IF(ISNA(VLOOKUP(I116,disall!$A$2:$M$349,7,FALSE)),"NA",VLOOKUP(I116,disall!$A$2:$M$349,7,FALSE))</f>
        <v>0.68601599999999996</v>
      </c>
      <c r="O116">
        <f>IF(ISNA(VLOOKUP(I116,disall!$A$2:$M$349,8,FALSE)),"NA",VLOOKUP(I116,disall!$A$2:$M$349,8,FALSE))</f>
        <v>4.7922060000000002</v>
      </c>
      <c r="P116" t="str">
        <f>IF(ISNA(VLOOKUP(I116,disall!$A$2:$M$349,9,FALSE)),"NA",VLOOKUP(I116,disall!$A$2:$M$349,9,FALSE))</f>
        <v>POLY</v>
      </c>
      <c r="Q116">
        <f>IF(ISNA(VLOOKUP(I116,disall!$A$2:$M$349,10,FALSE)),"NA",VLOOKUP(I116,disall!$A$2:$M$349,10,FALSE))</f>
        <v>356202400</v>
      </c>
      <c r="R116" t="str">
        <f>IF(ISNA(VLOOKUP(I116,disall!$A$2:$M$349,11,FALSE)),"NA",VLOOKUP(I116,disall!$A$2:$M$349,11,FALSE))</f>
        <v>Rajasthan</v>
      </c>
      <c r="S116" t="str">
        <f>IF(ISNA(VLOOKUP(I116,disall!$A$2:$M$349,12,FALSE)),"NA",VLOOKUP(I116,disall!$A$2:$M$349,12,FALSE))</f>
        <v>Sikar</v>
      </c>
      <c r="T116">
        <f>IF(ISNA(VLOOKUP(I116,disall!$A$2:$M$349,13,FALSE)),"NA",VLOOKUP(I116,disall!$A$2:$M$349,13,FALSE))</f>
        <v>243</v>
      </c>
      <c r="U116" s="8">
        <f>IF(ISNA(VLOOKUP($I116,disall!$A$2:$CY$349,COLUMN(disall!N115),FALSE)),-9999,VLOOKUP($I116,disall!$A$2:$CY$349,COLUMN(disall!N115),FALSE))</f>
        <v>5</v>
      </c>
      <c r="V116" s="8">
        <f>IF(ISNA(VLOOKUP($I116,disall!$A$2:$CY$349,COLUMN(disall!O115),FALSE)),-9999,VLOOKUP($I116,disall!$A$2:$CY$349,COLUMN(disall!O115),FALSE))</f>
        <v>1</v>
      </c>
      <c r="W116" s="8">
        <f>IF(ISNA(VLOOKUP($I116,disall!$A$2:$CY$349,COLUMN(disall!P115),FALSE)),-9999,VLOOKUP($I116,disall!$A$2:$CY$349,COLUMN(disall!P115),FALSE))</f>
        <v>200</v>
      </c>
      <c r="X116" s="8">
        <f>IF(ISNA(VLOOKUP($I116,disall!$A$2:$CY$349,COLUMN(disall!Q115),FALSE)),-9999,VLOOKUP($I116,disall!$A$2:$CY$349,COLUMN(disall!Q115),FALSE))</f>
        <v>6.4</v>
      </c>
      <c r="Y116" s="8">
        <f>IF(ISNA(VLOOKUP($I116,disall!$A$2:$CY$349,COLUMN(disall!R115),FALSE)),-9999,VLOOKUP($I116,disall!$A$2:$CY$349,COLUMN(disall!R115),FALSE))</f>
        <v>2.4</v>
      </c>
      <c r="Z116" s="8">
        <f>IF(ISNA(VLOOKUP($I116,disall!$A$2:$CY$349,COLUMN(disall!S115),FALSE)),-9999,VLOOKUP($I116,disall!$A$2:$CY$349,COLUMN(disall!S115),FALSE))</f>
        <v>375</v>
      </c>
      <c r="AA116" s="8">
        <f>IF(ISNA(VLOOKUP($I116,disall!$A$2:$CY$349,COLUMN(disall!T115),FALSE)),-9999,VLOOKUP($I116,disall!$A$2:$CY$349,COLUMN(disall!T115),FALSE))</f>
        <v>4.3</v>
      </c>
      <c r="AB116" s="8">
        <f>IF(ISNA(VLOOKUP($I116,disall!$A$2:$CY$349,COLUMN(disall!U115),FALSE)),-9999,VLOOKUP($I116,disall!$A$2:$CY$349,COLUMN(disall!U115),FALSE))</f>
        <v>0.5</v>
      </c>
      <c r="AC116" s="8">
        <f>IF(ISNA(VLOOKUP($I116,disall!$A$2:$CY$349,COLUMN(disall!V115),FALSE)),-9999,VLOOKUP($I116,disall!$A$2:$CY$349,COLUMN(disall!V115),FALSE))</f>
        <v>116.28</v>
      </c>
      <c r="AD116" s="8">
        <f>IF(ISNA(VLOOKUP($I116,disall!$A$2:$CY$349,COLUMN(disall!W115),FALSE)),-9999,VLOOKUP($I116,disall!$A$2:$CY$349,COLUMN(disall!W115),FALSE))</f>
        <v>2</v>
      </c>
      <c r="AE116" s="8">
        <f>IF(ISNA(VLOOKUP($I116,disall!$A$2:$CY$349,COLUMN(disall!X115),FALSE)),-9999,VLOOKUP($I116,disall!$A$2:$CY$349,COLUMN(disall!X115),FALSE))</f>
        <v>1</v>
      </c>
      <c r="AF116" s="8">
        <f>IF(ISNA(VLOOKUP($I116,disall!$A$2:$CY$349,COLUMN(disall!Y115),FALSE)),-9999,VLOOKUP($I116,disall!$A$2:$CY$349,COLUMN(disall!Y115),FALSE))</f>
        <v>500</v>
      </c>
      <c r="AG116" s="8">
        <f>IF(ISNA(VLOOKUP($I116,disall!$A$2:$CY$349,COLUMN(disall!Z115),FALSE)),-9999,VLOOKUP($I116,disall!$A$2:$CY$349,COLUMN(disall!Z115),FALSE))</f>
        <v>2</v>
      </c>
      <c r="AH116" s="8">
        <f>IF(ISNA(VLOOKUP($I116,disall!$A$2:$CY$349,COLUMN(disall!AA115),FALSE)),-9999,VLOOKUP($I116,disall!$A$2:$CY$349,COLUMN(disall!AA115),FALSE))</f>
        <v>1</v>
      </c>
      <c r="AI116" s="8">
        <f>IF(ISNA(VLOOKUP($I116,disall!$A$2:$CY$349,COLUMN(disall!AB115),FALSE)),-9999,VLOOKUP($I116,disall!$A$2:$CY$349,COLUMN(disall!AB115),FALSE))</f>
        <v>500</v>
      </c>
      <c r="AJ116" s="8">
        <f>IF(ISNA(VLOOKUP($I116,disall!$A$2:$CY$349,COLUMN(disall!AC115),FALSE)),-9999,VLOOKUP($I116,disall!$A$2:$CY$349,COLUMN(disall!AC115),FALSE))</f>
        <v>4</v>
      </c>
      <c r="AK116" s="8">
        <f>IF(ISNA(VLOOKUP($I116,disall!$A$2:$CY$349,COLUMN(disall!AD115),FALSE)),-9999,VLOOKUP($I116,disall!$A$2:$CY$349,COLUMN(disall!AD115),FALSE))</f>
        <v>3</v>
      </c>
      <c r="AL116" s="8">
        <f>IF(ISNA(VLOOKUP($I116,disall!$A$2:$CY$349,COLUMN(disall!AE115),FALSE)),-9999,VLOOKUP($I116,disall!$A$2:$CY$349,COLUMN(disall!AE115),FALSE))</f>
        <v>750</v>
      </c>
      <c r="AM116" s="8">
        <f>IF(ISNA(VLOOKUP($I116,disall!$A$2:$CY$349,COLUMN(disall!AF115),FALSE)),-9999,VLOOKUP($I116,disall!$A$2:$CY$349,COLUMN(disall!AF115),FALSE))</f>
        <v>4</v>
      </c>
      <c r="AN116" s="8">
        <f>IF(ISNA(VLOOKUP($I116,disall!$A$2:$CY$349,COLUMN(disall!AG115),FALSE)),-9999,VLOOKUP($I116,disall!$A$2:$CY$349,COLUMN(disall!AG115),FALSE))</f>
        <v>2</v>
      </c>
      <c r="AO116" s="8">
        <f>IF(ISNA(VLOOKUP($I116,disall!$A$2:$CY$349,COLUMN(disall!AH115),FALSE)),-9999,VLOOKUP($I116,disall!$A$2:$CY$349,COLUMN(disall!AH115),FALSE))</f>
        <v>500</v>
      </c>
      <c r="AP116" s="8">
        <f>IF(ISNA(VLOOKUP($I116,disall!$A$2:$CY$349,COLUMN(disall!AI115),FALSE)),-9999,VLOOKUP($I116,disall!$A$2:$CY$349,COLUMN(disall!AI115),FALSE))</f>
        <v>2</v>
      </c>
      <c r="AQ116" s="8">
        <f>IF(ISNA(VLOOKUP($I116,disall!$A$2:$CY$349,COLUMN(disall!AJ115),FALSE)),-9999,VLOOKUP($I116,disall!$A$2:$CY$349,COLUMN(disall!AJ115),FALSE))</f>
        <v>1</v>
      </c>
      <c r="AR116" s="8">
        <f>IF(ISNA(VLOOKUP($I116,disall!$A$2:$CY$349,COLUMN(disall!AK115),FALSE)),-9999,VLOOKUP($I116,disall!$A$2:$CY$349,COLUMN(disall!AK115),FALSE))</f>
        <v>500</v>
      </c>
      <c r="AS116" s="8">
        <f>IF(ISNA(VLOOKUP($I116,disall!$A$2:$CY$349,COLUMN(disall!AL115),FALSE)),-9999,VLOOKUP($I116,disall!$A$2:$CY$349,COLUMN(disall!AL115),FALSE))</f>
        <v>3</v>
      </c>
      <c r="AT116" s="8">
        <f>IF(ISNA(VLOOKUP($I116,disall!$A$2:$CY$349,COLUMN(disall!AM115),FALSE)),-9999,VLOOKUP($I116,disall!$A$2:$CY$349,COLUMN(disall!AM115),FALSE))</f>
        <v>2</v>
      </c>
      <c r="AU116" s="8">
        <f>IF(ISNA(VLOOKUP($I116,disall!$A$2:$CY$349,COLUMN(disall!AN115),FALSE)),-9999,VLOOKUP($I116,disall!$A$2:$CY$349,COLUMN(disall!AN115),FALSE))</f>
        <v>666.67</v>
      </c>
      <c r="AV116" s="8">
        <f>IF(ISNA(VLOOKUP($I116,disall!$A$2:$CY$349,COLUMN(disall!AO115),FALSE)),-9999,VLOOKUP($I116,disall!$A$2:$CY$349,COLUMN(disall!AO115),FALSE))</f>
        <v>3</v>
      </c>
      <c r="AW116" s="8">
        <f>IF(ISNA(VLOOKUP($I116,disall!$A$2:$CY$349,COLUMN(disall!AP115),FALSE)),-9999,VLOOKUP($I116,disall!$A$2:$CY$349,COLUMN(disall!AP115),FALSE))</f>
        <v>1.9</v>
      </c>
      <c r="AX116" s="8">
        <f>IF(ISNA(VLOOKUP($I116,disall!$A$2:$CY$349,COLUMN(disall!AQ115),FALSE)),-9999,VLOOKUP($I116,disall!$A$2:$CY$349,COLUMN(disall!AQ115),FALSE))</f>
        <v>633.33000000000004</v>
      </c>
      <c r="AY116" s="8">
        <f>IF(ISNA(VLOOKUP($I116,disall!$A$2:$CY$349,COLUMN(disall!AR115),FALSE)),-9999,VLOOKUP($I116,disall!$A$2:$CY$349,COLUMN(disall!AR115),FALSE))</f>
        <v>2.5</v>
      </c>
      <c r="AZ116" s="8">
        <f>IF(ISNA(VLOOKUP($I116,disall!$A$2:$CY$349,COLUMN(disall!AS115),FALSE)),-9999,VLOOKUP($I116,disall!$A$2:$CY$349,COLUMN(disall!AS115),FALSE))</f>
        <v>1.7</v>
      </c>
      <c r="BA116" s="8">
        <f>IF(ISNA(VLOOKUP($I116,disall!$A$2:$CY$349,COLUMN(disall!AT115),FALSE)),-9999,VLOOKUP($I116,disall!$A$2:$CY$349,COLUMN(disall!AT115),FALSE))</f>
        <v>680</v>
      </c>
      <c r="BB116" s="8">
        <f>IF(ISNA(VLOOKUP($I116,disall!$A$2:$CY$349,COLUMN(disall!AU115),FALSE)),-9999,VLOOKUP($I116,disall!$A$2:$CY$349,COLUMN(disall!AU115),FALSE))</f>
        <v>2.2999999999999998</v>
      </c>
      <c r="BC116" s="8">
        <f>IF(ISNA(VLOOKUP($I116,disall!$A$2:$CY$349,COLUMN(disall!AV115),FALSE)),-9999,VLOOKUP($I116,disall!$A$2:$CY$349,COLUMN(disall!AV115),FALSE))</f>
        <v>1.7</v>
      </c>
      <c r="BD116" s="8">
        <f>IF(ISNA(VLOOKUP($I116,disall!$A$2:$CY$349,COLUMN(disall!AW115),FALSE)),-9999,VLOOKUP($I116,disall!$A$2:$CY$349,COLUMN(disall!AW115),FALSE))</f>
        <v>739.13</v>
      </c>
      <c r="BE116" s="8">
        <f>IF(ISNA(VLOOKUP($I116,disall!$A$2:$CY$349,COLUMN(disall!AX115),FALSE)),-9999,VLOOKUP($I116,disall!$A$2:$CY$349,COLUMN(disall!AX115),FALSE))</f>
        <v>5.4</v>
      </c>
      <c r="BF116" s="8">
        <f>IF(ISNA(VLOOKUP($I116,disall!$A$2:$CY$349,COLUMN(disall!AY115),FALSE)),-9999,VLOOKUP($I116,disall!$A$2:$CY$349,COLUMN(disall!AY115),FALSE))</f>
        <v>3.3</v>
      </c>
      <c r="BG116" s="8">
        <f>IF(ISNA(VLOOKUP($I116,disall!$A$2:$CY$349,COLUMN(disall!AZ115),FALSE)),-9999,VLOOKUP($I116,disall!$A$2:$CY$349,COLUMN(disall!AZ115),FALSE))</f>
        <v>611.11</v>
      </c>
      <c r="BH116" s="8">
        <f>IF(ISNA(VLOOKUP($I116,disall!$A$2:$CY$349,COLUMN(disall!BA115),FALSE)),-9999,VLOOKUP($I116,disall!$A$2:$CY$349,COLUMN(disall!BA115),FALSE))</f>
        <v>4.0999999999999996</v>
      </c>
      <c r="BI116" s="8">
        <f>IF(ISNA(VLOOKUP($I116,disall!$A$2:$CY$349,COLUMN(disall!BB115),FALSE)),-9999,VLOOKUP($I116,disall!$A$2:$CY$349,COLUMN(disall!BB115),FALSE))</f>
        <v>1.3</v>
      </c>
      <c r="BJ116" s="8">
        <f>IF(ISNA(VLOOKUP($I116,disall!$A$2:$CY$349,COLUMN(disall!BC115),FALSE)),-9999,VLOOKUP($I116,disall!$A$2:$CY$349,COLUMN(disall!BC115),FALSE))</f>
        <v>317.07</v>
      </c>
      <c r="BK116" s="8">
        <f>IF(ISNA(VLOOKUP($I116,disall!$A$2:$CY$349,COLUMN(disall!BD115),FALSE)),-9999,VLOOKUP($I116,disall!$A$2:$CY$349,COLUMN(disall!BD115),FALSE))</f>
        <v>3</v>
      </c>
      <c r="BL116" s="8">
        <f>IF(ISNA(VLOOKUP($I116,disall!$A$2:$CY$349,COLUMN(disall!BE115),FALSE)),-9999,VLOOKUP($I116,disall!$A$2:$CY$349,COLUMN(disall!BE115),FALSE))</f>
        <v>2.2999999999999998</v>
      </c>
      <c r="BM116" s="8">
        <f>IF(ISNA(VLOOKUP($I116,disall!$A$2:$CY$349,COLUMN(disall!BF115),FALSE)),-9999,VLOOKUP($I116,disall!$A$2:$CY$349,COLUMN(disall!BF115),FALSE))</f>
        <v>766.67</v>
      </c>
      <c r="BN116" s="8">
        <f>IF(ISNA(VLOOKUP($I116,disall!$A$2:$CY$349,COLUMN(disall!BG115),FALSE)),-9999,VLOOKUP($I116,disall!$A$2:$CY$349,COLUMN(disall!BG115),FALSE))</f>
        <v>2.2999999999999998</v>
      </c>
      <c r="BO116" s="8">
        <f>IF(ISNA(VLOOKUP($I116,disall!$A$2:$CY$349,COLUMN(disall!BH115),FALSE)),-9999,VLOOKUP($I116,disall!$A$2:$CY$349,COLUMN(disall!BH115),FALSE))</f>
        <v>2.2000000000000002</v>
      </c>
      <c r="BP116" s="8">
        <f>IF(ISNA(VLOOKUP($I116,disall!$A$2:$CY$349,COLUMN(disall!BI115),FALSE)),-9999,VLOOKUP($I116,disall!$A$2:$CY$349,COLUMN(disall!BI115),FALSE))</f>
        <v>956.52</v>
      </c>
      <c r="BQ116" s="8">
        <f>IF(ISNA(VLOOKUP($I116,disall!$A$2:$CY$349,COLUMN(disall!BJ115),FALSE)),-9999,VLOOKUP($I116,disall!$A$2:$CY$349,COLUMN(disall!BJ115),FALSE))</f>
        <v>2.6</v>
      </c>
      <c r="BR116" s="8">
        <f>IF(ISNA(VLOOKUP($I116,disall!$A$2:$CY$349,COLUMN(disall!BK115),FALSE)),-9999,VLOOKUP($I116,disall!$A$2:$CY$349,COLUMN(disall!BK115),FALSE))</f>
        <v>1.5</v>
      </c>
      <c r="BS116" s="8">
        <f>IF(ISNA(VLOOKUP($I116,disall!$A$2:$CY$349,COLUMN(disall!BL115),FALSE)),-9999,VLOOKUP($I116,disall!$A$2:$CY$349,COLUMN(disall!BL115),FALSE))</f>
        <v>576.91999999999996</v>
      </c>
      <c r="BT116" s="8">
        <f>IF(ISNA(VLOOKUP($I116,disall!$A$2:$CY$349,COLUMN(disall!BM115),FALSE)),-9999,VLOOKUP($I116,disall!$A$2:$CY$349,COLUMN(disall!BM115),FALSE))</f>
        <v>2.6</v>
      </c>
      <c r="BU116" s="8">
        <f>IF(ISNA(VLOOKUP($I116,disall!$A$2:$CY$349,COLUMN(disall!BN115),FALSE)),-9999,VLOOKUP($I116,disall!$A$2:$CY$349,COLUMN(disall!BN115),FALSE))</f>
        <v>2.4</v>
      </c>
      <c r="BV116" s="8">
        <f>IF(ISNA(VLOOKUP($I116,disall!$A$2:$CY$349,COLUMN(disall!BO115),FALSE)),-9999,VLOOKUP($I116,disall!$A$2:$CY$349,COLUMN(disall!BO115),FALSE))</f>
        <v>923.08</v>
      </c>
      <c r="BW116" s="8">
        <f>IF(ISNA(VLOOKUP($I116,disall!$A$2:$CY$349,COLUMN(disall!BP115),FALSE)),-9999,VLOOKUP($I116,disall!$A$2:$CY$349,COLUMN(disall!BP115),FALSE))</f>
        <v>0</v>
      </c>
      <c r="BX116" s="8">
        <f>IF(ISNA(VLOOKUP($I116,disall!$A$2:$CY$349,COLUMN(disall!BQ115),FALSE)),-9999,VLOOKUP($I116,disall!$A$2:$CY$349,COLUMN(disall!BQ115),FALSE))</f>
        <v>0</v>
      </c>
      <c r="BY116" s="8">
        <f>IF(ISNA(VLOOKUP($I116,disall!$A$2:$CY$349,COLUMN(disall!BR115),FALSE)),-9999,VLOOKUP($I116,disall!$A$2:$CY$349,COLUMN(disall!BR115),FALSE))</f>
        <v>0</v>
      </c>
      <c r="BZ116" s="8">
        <f>IF(ISNA(VLOOKUP($I116,disall!$A$2:$CY$349,COLUMN(disall!BS115),FALSE)),-9999,VLOOKUP($I116,disall!$A$2:$CY$349,COLUMN(disall!BS115),FALSE))</f>
        <v>0</v>
      </c>
      <c r="CA116" s="8">
        <f>IF(ISNA(VLOOKUP($I116,disall!$A$2:$CY$349,COLUMN(disall!BT115),FALSE)),-9999,VLOOKUP($I116,disall!$A$2:$CY$349,COLUMN(disall!BT115),FALSE))</f>
        <v>0</v>
      </c>
      <c r="CB116" s="8">
        <f>IF(ISNA(VLOOKUP($I116,disall!$A$2:$CY$349,COLUMN(disall!BU115),FALSE)),-9999,VLOOKUP($I116,disall!$A$2:$CY$349,COLUMN(disall!BU115),FALSE))</f>
        <v>0</v>
      </c>
      <c r="CC116" s="8">
        <f>IF(ISNA(VLOOKUP($I116,disall!$A$2:$CY$349,COLUMN(disall!BV115),FALSE)),-9999,VLOOKUP($I116,disall!$A$2:$CY$349,COLUMN(disall!BV115),FALSE))</f>
        <v>0</v>
      </c>
      <c r="CD116" s="8">
        <f>IF(ISNA(VLOOKUP($I116,disall!$A$2:$CY$349,COLUMN(disall!BW115),FALSE)),-9999,VLOOKUP($I116,disall!$A$2:$CY$349,COLUMN(disall!BW115),FALSE))</f>
        <v>0</v>
      </c>
      <c r="CE116" s="8">
        <f>IF(ISNA(VLOOKUP($I116,disall!$A$2:$CY$349,COLUMN(disall!BX115),FALSE)),-9999,VLOOKUP($I116,disall!$A$2:$CY$349,COLUMN(disall!BX115),FALSE))</f>
        <v>0</v>
      </c>
      <c r="CF116" s="8">
        <f>IF(ISNA(VLOOKUP($I116,disall!$A$2:$CY$349,COLUMN(disall!BY115),FALSE)),-9999,VLOOKUP($I116,disall!$A$2:$CY$349,COLUMN(disall!BY115),FALSE))</f>
        <v>0</v>
      </c>
      <c r="CG116" s="8">
        <f>IF(ISNA(VLOOKUP($I116,disall!$A$2:$CY$349,COLUMN(disall!BZ115),FALSE)),-9999,VLOOKUP($I116,disall!$A$2:$CY$349,COLUMN(disall!BZ115),FALSE))</f>
        <v>0</v>
      </c>
      <c r="CH116" s="8">
        <f>IF(ISNA(VLOOKUP($I116,disall!$A$2:$CY$349,COLUMN(disall!CA115),FALSE)),-9999,VLOOKUP($I116,disall!$A$2:$CY$349,COLUMN(disall!CA115),FALSE))</f>
        <v>0</v>
      </c>
      <c r="CI116" s="8">
        <f>IF(ISNA(VLOOKUP($I116,disall!$A$2:$CY$349,COLUMN(disall!CB115),FALSE)),-9999,VLOOKUP($I116,disall!$A$2:$CY$349,COLUMN(disall!CB115),FALSE))</f>
        <v>0</v>
      </c>
      <c r="CJ116" s="8">
        <f>IF(ISNA(VLOOKUP($I116,disall!$A$2:$CY$349,COLUMN(disall!CC115),FALSE)),-9999,VLOOKUP($I116,disall!$A$2:$CY$349,COLUMN(disall!CC115),FALSE))</f>
        <v>0</v>
      </c>
      <c r="CK116" s="8">
        <f>IF(ISNA(VLOOKUP($I116,disall!$A$2:$CY$349,COLUMN(disall!CD115),FALSE)),-9999,VLOOKUP($I116,disall!$A$2:$CY$349,COLUMN(disall!CD115),FALSE))</f>
        <v>0</v>
      </c>
      <c r="CL116" s="8">
        <f>IF(ISNA(VLOOKUP($I116,disall!$A$2:$CY$349,COLUMN(disall!CE115),FALSE)),-9999,VLOOKUP($I116,disall!$A$2:$CY$349,COLUMN(disall!CE115),FALSE))</f>
        <v>1.7</v>
      </c>
      <c r="CM116" s="8">
        <f>IF(ISNA(VLOOKUP($I116,disall!$A$2:$CY$349,COLUMN(disall!CF115),FALSE)),-9999,VLOOKUP($I116,disall!$A$2:$CY$349,COLUMN(disall!CF115),FALSE))</f>
        <v>1.3</v>
      </c>
      <c r="CN116" s="8">
        <f>IF(ISNA(VLOOKUP($I116,disall!$A$2:$CY$349,COLUMN(disall!CG115),FALSE)),-9999,VLOOKUP($I116,disall!$A$2:$CY$349,COLUMN(disall!CG115),FALSE))</f>
        <v>764.71</v>
      </c>
      <c r="CO116" s="8">
        <f>IF(ISNA(VLOOKUP($I116,disall!$A$2:$CY$349,COLUMN(disall!CH115),FALSE)),-9999,VLOOKUP($I116,disall!$A$2:$CY$349,COLUMN(disall!CH115),FALSE))</f>
        <v>2.88</v>
      </c>
      <c r="CP116" s="8">
        <f>IF(ISNA(VLOOKUP($I116,disall!$A$2:$CY$349,COLUMN(disall!CI115),FALSE)),-9999,VLOOKUP($I116,disall!$A$2:$CY$349,COLUMN(disall!CI115),FALSE))</f>
        <v>2.72</v>
      </c>
      <c r="CQ116" s="8">
        <f>IF(ISNA(VLOOKUP($I116,disall!$A$2:$CY$349,COLUMN(disall!CJ115),FALSE)),-9999,VLOOKUP($I116,disall!$A$2:$CY$349,COLUMN(disall!CJ115),FALSE))</f>
        <v>944.44</v>
      </c>
      <c r="CR116" s="8">
        <f>IF(ISNA(VLOOKUP($I116,disall!$A$2:$CY$349,COLUMN(disall!CK115),FALSE)),-9999,VLOOKUP($I116,disall!$A$2:$CY$349,COLUMN(disall!CK115),FALSE))</f>
        <v>3.47</v>
      </c>
      <c r="CS116" s="8">
        <f>IF(ISNA(VLOOKUP($I116,disall!$A$2:$CY$349,COLUMN(disall!CL115),FALSE)),-9999,VLOOKUP($I116,disall!$A$2:$CY$349,COLUMN(disall!CL115),FALSE))</f>
        <v>2.77</v>
      </c>
      <c r="CT116" s="8">
        <f>IF(ISNA(VLOOKUP($I116,disall!$A$2:$CY$349,COLUMN(disall!CM115),FALSE)),-9999,VLOOKUP($I116,disall!$A$2:$CY$349,COLUMN(disall!CM115),FALSE))</f>
        <v>798.27</v>
      </c>
      <c r="CU116" s="8">
        <f>IF(ISNA(VLOOKUP($I116,disall!$A$2:$CY$349,COLUMN(disall!CN115),FALSE)),-9999,VLOOKUP($I116,disall!$A$2:$CY$349,COLUMN(disall!CN115),FALSE))</f>
        <v>3.76</v>
      </c>
      <c r="CV116" s="8">
        <f>IF(ISNA(VLOOKUP($I116,disall!$A$2:$CY$349,COLUMN(disall!CO115),FALSE)),-9999,VLOOKUP($I116,disall!$A$2:$CY$349,COLUMN(disall!CO115),FALSE))</f>
        <v>4.21</v>
      </c>
      <c r="CW116" s="8">
        <f>IF(ISNA(VLOOKUP($I116,disall!$A$2:$CY$349,COLUMN(disall!CP115),FALSE)),-9999,VLOOKUP($I116,disall!$A$2:$CY$349,COLUMN(disall!CP115),FALSE))</f>
        <v>1119.68</v>
      </c>
      <c r="CX116" s="8">
        <f>IF(ISNA(VLOOKUP($I116,disall!$A$2:$CY$349,COLUMN(disall!CQ115),FALSE)),-9999,VLOOKUP($I116,disall!$A$2:$CY$349,COLUMN(disall!CQ115),FALSE))</f>
        <v>3.93</v>
      </c>
      <c r="CY116" s="8">
        <f>IF(ISNA(VLOOKUP($I116,disall!$A$2:$CY$349,COLUMN(disall!CR115),FALSE)),-9999,VLOOKUP($I116,disall!$A$2:$CY$349,COLUMN(disall!CR115),FALSE))</f>
        <v>2.87</v>
      </c>
      <c r="CZ116" s="8">
        <f>IF(ISNA(VLOOKUP($I116,disall!$A$2:$CY$349,COLUMN(disall!CS115),FALSE)),-9999,VLOOKUP($I116,disall!$A$2:$CY$349,COLUMN(disall!CS115),FALSE))</f>
        <v>730.28</v>
      </c>
      <c r="DA116" s="8">
        <f>IF(ISNA(VLOOKUP($I116,disall!$A$2:$CY$349,COLUMN(disall!CT115),FALSE)),-9999,VLOOKUP($I116,disall!$A$2:$CY$349,COLUMN(disall!CT115),FALSE))</f>
        <v>3.37</v>
      </c>
      <c r="DB116" s="8">
        <f>IF(ISNA(VLOOKUP($I116,disall!$A$2:$CY$349,COLUMN(disall!CU115),FALSE)),-9999,VLOOKUP($I116,disall!$A$2:$CY$349,COLUMN(disall!CU115),FALSE))</f>
        <v>2.72</v>
      </c>
      <c r="DC116" s="8">
        <f>IF(ISNA(VLOOKUP($I116,disall!$A$2:$CY$349,COLUMN(disall!CV115),FALSE)),-9999,VLOOKUP($I116,disall!$A$2:$CY$349,COLUMN(disall!CV115),FALSE))</f>
        <v>807.12</v>
      </c>
      <c r="DD116" s="8">
        <f>IF(ISNA(VLOOKUP($I116,disall!$A$2:$CY$349,COLUMN(disall!CW115),FALSE)),-9999,VLOOKUP($I116,disall!$A$2:$CY$349,COLUMN(disall!CW115),FALSE))</f>
        <v>0</v>
      </c>
      <c r="DE116" s="8">
        <f>IF(ISNA(VLOOKUP($I116,disall!$A$2:$CY$349,COLUMN(disall!CX115),FALSE)),-9999,VLOOKUP($I116,disall!$A$2:$CY$349,COLUMN(disall!CX115),FALSE))</f>
        <v>0</v>
      </c>
      <c r="DF116" s="8">
        <f>IF(ISNA(VLOOKUP($I116,disall!$A$2:$CY$349,COLUMN(disall!CY115),FALSE)),-9999,VLOOKUP($I116,disall!$A$2:$CY$349,COLUMN(disall!CY115),FALSE))</f>
        <v>0</v>
      </c>
    </row>
    <row r="117" spans="1:110" x14ac:dyDescent="0.25">
      <c r="A117">
        <v>346</v>
      </c>
      <c r="B117" t="s">
        <v>8</v>
      </c>
      <c r="C117" t="s">
        <v>472</v>
      </c>
      <c r="D117" t="s">
        <v>120</v>
      </c>
      <c r="E117" t="s">
        <v>473</v>
      </c>
      <c r="F117" t="s">
        <v>196</v>
      </c>
      <c r="G117" t="s">
        <v>648</v>
      </c>
      <c r="H117">
        <v>1725</v>
      </c>
      <c r="I117">
        <f>IF(ISNA(VLOOKUP(H117,disall!$D$2:$L$349,1,FALSE)),H117,VLOOKUP(H117,disall!$D$2:$L$349,1,FALSE))</f>
        <v>1725</v>
      </c>
      <c r="J117">
        <f>IF(ISNA(VLOOKUP(H117,disall!$D$2:$L$349,1,FALSE)),"NA",VLOOKUP(H117,disall!$D$2:$L$349,2,FALSE))</f>
        <v>1725</v>
      </c>
      <c r="K117" t="str">
        <f>IF(ISNA(VLOOKUP(I117,disall!$A$2:$L$349,3,FALSE)),F117,VLOOKUP(I117,disall!$A$2:$L$349,3,FALSE))</f>
        <v>Tonk</v>
      </c>
      <c r="L117" t="str">
        <f>IF(ISNA(VLOOKUP(I117,disall!$A$2:$L$349,12,FALSE)),"NA",VLOOKUP(I117,disall!$A$2:$L$349,12,FALSE))</f>
        <v>Tonk</v>
      </c>
      <c r="M117">
        <f>IF(ISNA(VLOOKUP(I117,disall!$A$2:$M$349,6,FALSE)),"NA",VLOOKUP(I117,disall!$A$2:$M$349,6,FALSE))</f>
        <v>17</v>
      </c>
      <c r="N117">
        <f>IF(ISNA(VLOOKUP(I117,disall!$A$2:$M$349,7,FALSE)),"NA",VLOOKUP(I117,disall!$A$2:$M$349,7,FALSE))</f>
        <v>0.66407099999999997</v>
      </c>
      <c r="O117">
        <f>IF(ISNA(VLOOKUP(I117,disall!$A$2:$M$349,8,FALSE)),"NA",VLOOKUP(I117,disall!$A$2:$M$349,8,FALSE))</f>
        <v>4.7932199999999998</v>
      </c>
      <c r="P117" t="str">
        <f>IF(ISNA(VLOOKUP(I117,disall!$A$2:$M$349,9,FALSE)),"NA",VLOOKUP(I117,disall!$A$2:$M$349,9,FALSE))</f>
        <v>POLY</v>
      </c>
      <c r="Q117">
        <f>IF(ISNA(VLOOKUP(I117,disall!$A$2:$M$349,10,FALSE)),"NA",VLOOKUP(I117,disall!$A$2:$M$349,10,FALSE))</f>
        <v>356202600</v>
      </c>
      <c r="R117" t="str">
        <f>IF(ISNA(VLOOKUP(I117,disall!$A$2:$M$349,11,FALSE)),"NA",VLOOKUP(I117,disall!$A$2:$M$349,11,FALSE))</f>
        <v>Rajasthan</v>
      </c>
      <c r="S117" t="str">
        <f>IF(ISNA(VLOOKUP(I117,disall!$A$2:$M$349,12,FALSE)),"NA",VLOOKUP(I117,disall!$A$2:$M$349,12,FALSE))</f>
        <v>Tonk</v>
      </c>
      <c r="T117">
        <f>IF(ISNA(VLOOKUP(I117,disall!$A$2:$M$349,13,FALSE)),"NA",VLOOKUP(I117,disall!$A$2:$M$349,13,FALSE))</f>
        <v>245</v>
      </c>
      <c r="U117" s="8">
        <f>IF(ISNA(VLOOKUP($I117,disall!$A$2:$CY$349,COLUMN(disall!N116),FALSE)),-9999,VLOOKUP($I117,disall!$A$2:$CY$349,COLUMN(disall!N116),FALSE))</f>
        <v>5</v>
      </c>
      <c r="V117" s="8">
        <f>IF(ISNA(VLOOKUP($I117,disall!$A$2:$CY$349,COLUMN(disall!O116),FALSE)),-9999,VLOOKUP($I117,disall!$A$2:$CY$349,COLUMN(disall!O116),FALSE))</f>
        <v>2</v>
      </c>
      <c r="W117" s="8">
        <f>IF(ISNA(VLOOKUP($I117,disall!$A$2:$CY$349,COLUMN(disall!P116),FALSE)),-9999,VLOOKUP($I117,disall!$A$2:$CY$349,COLUMN(disall!P116),FALSE))</f>
        <v>400</v>
      </c>
      <c r="X117" s="8">
        <f>IF(ISNA(VLOOKUP($I117,disall!$A$2:$CY$349,COLUMN(disall!Q116),FALSE)),-9999,VLOOKUP($I117,disall!$A$2:$CY$349,COLUMN(disall!Q116),FALSE))</f>
        <v>11</v>
      </c>
      <c r="Y117" s="8">
        <f>IF(ISNA(VLOOKUP($I117,disall!$A$2:$CY$349,COLUMN(disall!R116),FALSE)),-9999,VLOOKUP($I117,disall!$A$2:$CY$349,COLUMN(disall!R116),FALSE))</f>
        <v>5</v>
      </c>
      <c r="Z117" s="8">
        <f>IF(ISNA(VLOOKUP($I117,disall!$A$2:$CY$349,COLUMN(disall!S116),FALSE)),-9999,VLOOKUP($I117,disall!$A$2:$CY$349,COLUMN(disall!S116),FALSE))</f>
        <v>454.55</v>
      </c>
      <c r="AA117" s="8">
        <f>IF(ISNA(VLOOKUP($I117,disall!$A$2:$CY$349,COLUMN(disall!T116),FALSE)),-9999,VLOOKUP($I117,disall!$A$2:$CY$349,COLUMN(disall!T116),FALSE))</f>
        <v>13</v>
      </c>
      <c r="AB117" s="8">
        <f>IF(ISNA(VLOOKUP($I117,disall!$A$2:$CY$349,COLUMN(disall!U116),FALSE)),-9999,VLOOKUP($I117,disall!$A$2:$CY$349,COLUMN(disall!U116),FALSE))</f>
        <v>2</v>
      </c>
      <c r="AC117" s="8">
        <f>IF(ISNA(VLOOKUP($I117,disall!$A$2:$CY$349,COLUMN(disall!V116),FALSE)),-9999,VLOOKUP($I117,disall!$A$2:$CY$349,COLUMN(disall!V116),FALSE))</f>
        <v>153.85</v>
      </c>
      <c r="AD117" s="8">
        <f>IF(ISNA(VLOOKUP($I117,disall!$A$2:$CY$349,COLUMN(disall!W116),FALSE)),-9999,VLOOKUP($I117,disall!$A$2:$CY$349,COLUMN(disall!W116),FALSE))</f>
        <v>10</v>
      </c>
      <c r="AE117" s="8">
        <f>IF(ISNA(VLOOKUP($I117,disall!$A$2:$CY$349,COLUMN(disall!X116),FALSE)),-9999,VLOOKUP($I117,disall!$A$2:$CY$349,COLUMN(disall!X116),FALSE))</f>
        <v>5</v>
      </c>
      <c r="AF117" s="8">
        <f>IF(ISNA(VLOOKUP($I117,disall!$A$2:$CY$349,COLUMN(disall!Y116),FALSE)),-9999,VLOOKUP($I117,disall!$A$2:$CY$349,COLUMN(disall!Y116),FALSE))</f>
        <v>500</v>
      </c>
      <c r="AG117" s="8">
        <f>IF(ISNA(VLOOKUP($I117,disall!$A$2:$CY$349,COLUMN(disall!Z116),FALSE)),-9999,VLOOKUP($I117,disall!$A$2:$CY$349,COLUMN(disall!Z116),FALSE))</f>
        <v>9</v>
      </c>
      <c r="AH117" s="8">
        <f>IF(ISNA(VLOOKUP($I117,disall!$A$2:$CY$349,COLUMN(disall!AA116),FALSE)),-9999,VLOOKUP($I117,disall!$A$2:$CY$349,COLUMN(disall!AA116),FALSE))</f>
        <v>7</v>
      </c>
      <c r="AI117" s="8">
        <f>IF(ISNA(VLOOKUP($I117,disall!$A$2:$CY$349,COLUMN(disall!AB116),FALSE)),-9999,VLOOKUP($I117,disall!$A$2:$CY$349,COLUMN(disall!AB116),FALSE))</f>
        <v>777.78</v>
      </c>
      <c r="AJ117" s="8">
        <f>IF(ISNA(VLOOKUP($I117,disall!$A$2:$CY$349,COLUMN(disall!AC116),FALSE)),-9999,VLOOKUP($I117,disall!$A$2:$CY$349,COLUMN(disall!AC116),FALSE))</f>
        <v>12</v>
      </c>
      <c r="AK117" s="8">
        <f>IF(ISNA(VLOOKUP($I117,disall!$A$2:$CY$349,COLUMN(disall!AD116),FALSE)),-9999,VLOOKUP($I117,disall!$A$2:$CY$349,COLUMN(disall!AD116),FALSE))</f>
        <v>8</v>
      </c>
      <c r="AL117" s="8">
        <f>IF(ISNA(VLOOKUP($I117,disall!$A$2:$CY$349,COLUMN(disall!AE116),FALSE)),-9999,VLOOKUP($I117,disall!$A$2:$CY$349,COLUMN(disall!AE116),FALSE))</f>
        <v>666.67</v>
      </c>
      <c r="AM117" s="8">
        <f>IF(ISNA(VLOOKUP($I117,disall!$A$2:$CY$349,COLUMN(disall!AF116),FALSE)),-9999,VLOOKUP($I117,disall!$A$2:$CY$349,COLUMN(disall!AF116),FALSE))</f>
        <v>16</v>
      </c>
      <c r="AN117" s="8">
        <f>IF(ISNA(VLOOKUP($I117,disall!$A$2:$CY$349,COLUMN(disall!AG116),FALSE)),-9999,VLOOKUP($I117,disall!$A$2:$CY$349,COLUMN(disall!AG116),FALSE))</f>
        <v>6</v>
      </c>
      <c r="AO117" s="8">
        <f>IF(ISNA(VLOOKUP($I117,disall!$A$2:$CY$349,COLUMN(disall!AH116),FALSE)),-9999,VLOOKUP($I117,disall!$A$2:$CY$349,COLUMN(disall!AH116),FALSE))</f>
        <v>375</v>
      </c>
      <c r="AP117" s="8">
        <f>IF(ISNA(VLOOKUP($I117,disall!$A$2:$CY$349,COLUMN(disall!AI116),FALSE)),-9999,VLOOKUP($I117,disall!$A$2:$CY$349,COLUMN(disall!AI116),FALSE))</f>
        <v>14</v>
      </c>
      <c r="AQ117" s="8">
        <f>IF(ISNA(VLOOKUP($I117,disall!$A$2:$CY$349,COLUMN(disall!AJ116),FALSE)),-9999,VLOOKUP($I117,disall!$A$2:$CY$349,COLUMN(disall!AJ116),FALSE))</f>
        <v>8</v>
      </c>
      <c r="AR117" s="8">
        <f>IF(ISNA(VLOOKUP($I117,disall!$A$2:$CY$349,COLUMN(disall!AK116),FALSE)),-9999,VLOOKUP($I117,disall!$A$2:$CY$349,COLUMN(disall!AK116),FALSE))</f>
        <v>571.42999999999995</v>
      </c>
      <c r="AS117" s="8">
        <f>IF(ISNA(VLOOKUP($I117,disall!$A$2:$CY$349,COLUMN(disall!AL116),FALSE)),-9999,VLOOKUP($I117,disall!$A$2:$CY$349,COLUMN(disall!AL116),FALSE))</f>
        <v>19</v>
      </c>
      <c r="AT117" s="8">
        <f>IF(ISNA(VLOOKUP($I117,disall!$A$2:$CY$349,COLUMN(disall!AM116),FALSE)),-9999,VLOOKUP($I117,disall!$A$2:$CY$349,COLUMN(disall!AM116),FALSE))</f>
        <v>8</v>
      </c>
      <c r="AU117" s="8">
        <f>IF(ISNA(VLOOKUP($I117,disall!$A$2:$CY$349,COLUMN(disall!AN116),FALSE)),-9999,VLOOKUP($I117,disall!$A$2:$CY$349,COLUMN(disall!AN116),FALSE))</f>
        <v>421.05</v>
      </c>
      <c r="AV117" s="8">
        <f>IF(ISNA(VLOOKUP($I117,disall!$A$2:$CY$349,COLUMN(disall!AO116),FALSE)),-9999,VLOOKUP($I117,disall!$A$2:$CY$349,COLUMN(disall!AO116),FALSE))</f>
        <v>21.2</v>
      </c>
      <c r="AW117" s="8">
        <f>IF(ISNA(VLOOKUP($I117,disall!$A$2:$CY$349,COLUMN(disall!AP116),FALSE)),-9999,VLOOKUP($I117,disall!$A$2:$CY$349,COLUMN(disall!AP116),FALSE))</f>
        <v>10.5</v>
      </c>
      <c r="AX117" s="8">
        <f>IF(ISNA(VLOOKUP($I117,disall!$A$2:$CY$349,COLUMN(disall!AQ116),FALSE)),-9999,VLOOKUP($I117,disall!$A$2:$CY$349,COLUMN(disall!AQ116),FALSE))</f>
        <v>495.28</v>
      </c>
      <c r="AY117" s="8">
        <f>IF(ISNA(VLOOKUP($I117,disall!$A$2:$CY$349,COLUMN(disall!AR116),FALSE)),-9999,VLOOKUP($I117,disall!$A$2:$CY$349,COLUMN(disall!AR116),FALSE))</f>
        <v>18</v>
      </c>
      <c r="AZ117" s="8">
        <f>IF(ISNA(VLOOKUP($I117,disall!$A$2:$CY$349,COLUMN(disall!AS116),FALSE)),-9999,VLOOKUP($I117,disall!$A$2:$CY$349,COLUMN(disall!AS116),FALSE))</f>
        <v>10.8</v>
      </c>
      <c r="BA117" s="8">
        <f>IF(ISNA(VLOOKUP($I117,disall!$A$2:$CY$349,COLUMN(disall!AT116),FALSE)),-9999,VLOOKUP($I117,disall!$A$2:$CY$349,COLUMN(disall!AT116),FALSE))</f>
        <v>600</v>
      </c>
      <c r="BB117" s="8">
        <f>IF(ISNA(VLOOKUP($I117,disall!$A$2:$CY$349,COLUMN(disall!AU116),FALSE)),-9999,VLOOKUP($I117,disall!$A$2:$CY$349,COLUMN(disall!AU116),FALSE))</f>
        <v>22</v>
      </c>
      <c r="BC117" s="8">
        <f>IF(ISNA(VLOOKUP($I117,disall!$A$2:$CY$349,COLUMN(disall!AV116),FALSE)),-9999,VLOOKUP($I117,disall!$A$2:$CY$349,COLUMN(disall!AV116),FALSE))</f>
        <v>15</v>
      </c>
      <c r="BD117" s="8">
        <f>IF(ISNA(VLOOKUP($I117,disall!$A$2:$CY$349,COLUMN(disall!AW116),FALSE)),-9999,VLOOKUP($I117,disall!$A$2:$CY$349,COLUMN(disall!AW116),FALSE))</f>
        <v>681.82</v>
      </c>
      <c r="BE117" s="8">
        <f>IF(ISNA(VLOOKUP($I117,disall!$A$2:$CY$349,COLUMN(disall!AX116),FALSE)),-9999,VLOOKUP($I117,disall!$A$2:$CY$349,COLUMN(disall!AX116),FALSE))</f>
        <v>33.200000000000003</v>
      </c>
      <c r="BF117" s="8">
        <f>IF(ISNA(VLOOKUP($I117,disall!$A$2:$CY$349,COLUMN(disall!AY116),FALSE)),-9999,VLOOKUP($I117,disall!$A$2:$CY$349,COLUMN(disall!AY116),FALSE))</f>
        <v>20.2</v>
      </c>
      <c r="BG117" s="8">
        <f>IF(ISNA(VLOOKUP($I117,disall!$A$2:$CY$349,COLUMN(disall!AZ116),FALSE)),-9999,VLOOKUP($I117,disall!$A$2:$CY$349,COLUMN(disall!AZ116),FALSE))</f>
        <v>608.42999999999995</v>
      </c>
      <c r="BH117" s="8">
        <f>IF(ISNA(VLOOKUP($I117,disall!$A$2:$CY$349,COLUMN(disall!BA116),FALSE)),-9999,VLOOKUP($I117,disall!$A$2:$CY$349,COLUMN(disall!BA116),FALSE))</f>
        <v>25.4</v>
      </c>
      <c r="BI117" s="8">
        <f>IF(ISNA(VLOOKUP($I117,disall!$A$2:$CY$349,COLUMN(disall!BB116),FALSE)),-9999,VLOOKUP($I117,disall!$A$2:$CY$349,COLUMN(disall!BB116),FALSE))</f>
        <v>8.1</v>
      </c>
      <c r="BJ117" s="8">
        <f>IF(ISNA(VLOOKUP($I117,disall!$A$2:$CY$349,COLUMN(disall!BC116),FALSE)),-9999,VLOOKUP($I117,disall!$A$2:$CY$349,COLUMN(disall!BC116),FALSE))</f>
        <v>318.89999999999998</v>
      </c>
      <c r="BK117" s="8">
        <f>IF(ISNA(VLOOKUP($I117,disall!$A$2:$CY$349,COLUMN(disall!BD116),FALSE)),-9999,VLOOKUP($I117,disall!$A$2:$CY$349,COLUMN(disall!BD116),FALSE))</f>
        <v>18.399999999999999</v>
      </c>
      <c r="BL117" s="8">
        <f>IF(ISNA(VLOOKUP($I117,disall!$A$2:$CY$349,COLUMN(disall!BE116),FALSE)),-9999,VLOOKUP($I117,disall!$A$2:$CY$349,COLUMN(disall!BE116),FALSE))</f>
        <v>13.9</v>
      </c>
      <c r="BM117" s="8">
        <f>IF(ISNA(VLOOKUP($I117,disall!$A$2:$CY$349,COLUMN(disall!BF116),FALSE)),-9999,VLOOKUP($I117,disall!$A$2:$CY$349,COLUMN(disall!BF116),FALSE))</f>
        <v>755.43</v>
      </c>
      <c r="BN117" s="8">
        <f>IF(ISNA(VLOOKUP($I117,disall!$A$2:$CY$349,COLUMN(disall!BG116),FALSE)),-9999,VLOOKUP($I117,disall!$A$2:$CY$349,COLUMN(disall!BG116),FALSE))</f>
        <v>14</v>
      </c>
      <c r="BO117" s="8">
        <f>IF(ISNA(VLOOKUP($I117,disall!$A$2:$CY$349,COLUMN(disall!BH116),FALSE)),-9999,VLOOKUP($I117,disall!$A$2:$CY$349,COLUMN(disall!BH116),FALSE))</f>
        <v>13.4</v>
      </c>
      <c r="BP117" s="8">
        <f>IF(ISNA(VLOOKUP($I117,disall!$A$2:$CY$349,COLUMN(disall!BI116),FALSE)),-9999,VLOOKUP($I117,disall!$A$2:$CY$349,COLUMN(disall!BI116),FALSE))</f>
        <v>957.14</v>
      </c>
      <c r="BQ117" s="8">
        <f>IF(ISNA(VLOOKUP($I117,disall!$A$2:$CY$349,COLUMN(disall!BJ116),FALSE)),-9999,VLOOKUP($I117,disall!$A$2:$CY$349,COLUMN(disall!BJ116),FALSE))</f>
        <v>16.2</v>
      </c>
      <c r="BR117" s="8">
        <f>IF(ISNA(VLOOKUP($I117,disall!$A$2:$CY$349,COLUMN(disall!BK116),FALSE)),-9999,VLOOKUP($I117,disall!$A$2:$CY$349,COLUMN(disall!BK116),FALSE))</f>
        <v>9</v>
      </c>
      <c r="BS117" s="8">
        <f>IF(ISNA(VLOOKUP($I117,disall!$A$2:$CY$349,COLUMN(disall!BL116),FALSE)),-9999,VLOOKUP($I117,disall!$A$2:$CY$349,COLUMN(disall!BL116),FALSE))</f>
        <v>555.55999999999995</v>
      </c>
      <c r="BT117" s="8">
        <f>IF(ISNA(VLOOKUP($I117,disall!$A$2:$CY$349,COLUMN(disall!BM116),FALSE)),-9999,VLOOKUP($I117,disall!$A$2:$CY$349,COLUMN(disall!BM116),FALSE))</f>
        <v>15.9</v>
      </c>
      <c r="BU117" s="8">
        <f>IF(ISNA(VLOOKUP($I117,disall!$A$2:$CY$349,COLUMN(disall!BN116),FALSE)),-9999,VLOOKUP($I117,disall!$A$2:$CY$349,COLUMN(disall!BN116),FALSE))</f>
        <v>14.8</v>
      </c>
      <c r="BV117" s="8">
        <f>IF(ISNA(VLOOKUP($I117,disall!$A$2:$CY$349,COLUMN(disall!BO116),FALSE)),-9999,VLOOKUP($I117,disall!$A$2:$CY$349,COLUMN(disall!BO116),FALSE))</f>
        <v>930.82</v>
      </c>
      <c r="BW117" s="8">
        <f>IF(ISNA(VLOOKUP($I117,disall!$A$2:$CY$349,COLUMN(disall!BP116),FALSE)),-9999,VLOOKUP($I117,disall!$A$2:$CY$349,COLUMN(disall!BP116),FALSE))</f>
        <v>18.8</v>
      </c>
      <c r="BX117" s="8">
        <f>IF(ISNA(VLOOKUP($I117,disall!$A$2:$CY$349,COLUMN(disall!BQ116),FALSE)),-9999,VLOOKUP($I117,disall!$A$2:$CY$349,COLUMN(disall!BQ116),FALSE))</f>
        <v>12.5</v>
      </c>
      <c r="BY117" s="8">
        <f>IF(ISNA(VLOOKUP($I117,disall!$A$2:$CY$349,COLUMN(disall!BR116),FALSE)),-9999,VLOOKUP($I117,disall!$A$2:$CY$349,COLUMN(disall!BR116),FALSE))</f>
        <v>664.89</v>
      </c>
      <c r="BZ117" s="8">
        <f>IF(ISNA(VLOOKUP($I117,disall!$A$2:$CY$349,COLUMN(disall!BS116),FALSE)),-9999,VLOOKUP($I117,disall!$A$2:$CY$349,COLUMN(disall!BS116),FALSE))</f>
        <v>19.8</v>
      </c>
      <c r="CA117" s="8">
        <f>IF(ISNA(VLOOKUP($I117,disall!$A$2:$CY$349,COLUMN(disall!BT116),FALSE)),-9999,VLOOKUP($I117,disall!$A$2:$CY$349,COLUMN(disall!BT116),FALSE))</f>
        <v>8.6</v>
      </c>
      <c r="CB117" s="8">
        <f>IF(ISNA(VLOOKUP($I117,disall!$A$2:$CY$349,COLUMN(disall!BU116),FALSE)),-9999,VLOOKUP($I117,disall!$A$2:$CY$349,COLUMN(disall!BU116),FALSE))</f>
        <v>434.34</v>
      </c>
      <c r="CC117" s="8">
        <f>IF(ISNA(VLOOKUP($I117,disall!$A$2:$CY$349,COLUMN(disall!BV116),FALSE)),-9999,VLOOKUP($I117,disall!$A$2:$CY$349,COLUMN(disall!BV116),FALSE))</f>
        <v>17</v>
      </c>
      <c r="CD117" s="8">
        <f>IF(ISNA(VLOOKUP($I117,disall!$A$2:$CY$349,COLUMN(disall!BW116),FALSE)),-9999,VLOOKUP($I117,disall!$A$2:$CY$349,COLUMN(disall!BW116),FALSE))</f>
        <v>12</v>
      </c>
      <c r="CE117" s="8">
        <f>IF(ISNA(VLOOKUP($I117,disall!$A$2:$CY$349,COLUMN(disall!BX116),FALSE)),-9999,VLOOKUP($I117,disall!$A$2:$CY$349,COLUMN(disall!BX116),FALSE))</f>
        <v>705.88</v>
      </c>
      <c r="CF117" s="8">
        <f>IF(ISNA(VLOOKUP($I117,disall!$A$2:$CY$349,COLUMN(disall!BY116),FALSE)),-9999,VLOOKUP($I117,disall!$A$2:$CY$349,COLUMN(disall!BY116),FALSE))</f>
        <v>22</v>
      </c>
      <c r="CG117" s="8">
        <f>IF(ISNA(VLOOKUP($I117,disall!$A$2:$CY$349,COLUMN(disall!BZ116),FALSE)),-9999,VLOOKUP($I117,disall!$A$2:$CY$349,COLUMN(disall!BZ116),FALSE))</f>
        <v>11</v>
      </c>
      <c r="CH117" s="8">
        <f>IF(ISNA(VLOOKUP($I117,disall!$A$2:$CY$349,COLUMN(disall!CA116),FALSE)),-9999,VLOOKUP($I117,disall!$A$2:$CY$349,COLUMN(disall!CA116),FALSE))</f>
        <v>500</v>
      </c>
      <c r="CI117" s="8">
        <f>IF(ISNA(VLOOKUP($I117,disall!$A$2:$CY$349,COLUMN(disall!CB116),FALSE)),-9999,VLOOKUP($I117,disall!$A$2:$CY$349,COLUMN(disall!CB116),FALSE))</f>
        <v>22.6</v>
      </c>
      <c r="CJ117" s="8">
        <f>IF(ISNA(VLOOKUP($I117,disall!$A$2:$CY$349,COLUMN(disall!CC116),FALSE)),-9999,VLOOKUP($I117,disall!$A$2:$CY$349,COLUMN(disall!CC116),FALSE))</f>
        <v>23.9</v>
      </c>
      <c r="CK117" s="8">
        <f>IF(ISNA(VLOOKUP($I117,disall!$A$2:$CY$349,COLUMN(disall!CD116),FALSE)),-9999,VLOOKUP($I117,disall!$A$2:$CY$349,COLUMN(disall!CD116),FALSE))</f>
        <v>1057.52</v>
      </c>
      <c r="CL117" s="8">
        <f>IF(ISNA(VLOOKUP($I117,disall!$A$2:$CY$349,COLUMN(disall!CE116),FALSE)),-9999,VLOOKUP($I117,disall!$A$2:$CY$349,COLUMN(disall!CE116),FALSE))</f>
        <v>25.1</v>
      </c>
      <c r="CM117" s="8">
        <f>IF(ISNA(VLOOKUP($I117,disall!$A$2:$CY$349,COLUMN(disall!CF116),FALSE)),-9999,VLOOKUP($I117,disall!$A$2:$CY$349,COLUMN(disall!CF116),FALSE))</f>
        <v>10.8</v>
      </c>
      <c r="CN117" s="8">
        <f>IF(ISNA(VLOOKUP($I117,disall!$A$2:$CY$349,COLUMN(disall!CG116),FALSE)),-9999,VLOOKUP($I117,disall!$A$2:$CY$349,COLUMN(disall!CG116),FALSE))</f>
        <v>430.28</v>
      </c>
      <c r="CO117" s="8">
        <f>IF(ISNA(VLOOKUP($I117,disall!$A$2:$CY$349,COLUMN(disall!CH116),FALSE)),-9999,VLOOKUP($I117,disall!$A$2:$CY$349,COLUMN(disall!CH116),FALSE))</f>
        <v>20.59</v>
      </c>
      <c r="CP117" s="8">
        <f>IF(ISNA(VLOOKUP($I117,disall!$A$2:$CY$349,COLUMN(disall!CI116),FALSE)),-9999,VLOOKUP($I117,disall!$A$2:$CY$349,COLUMN(disall!CI116),FALSE))</f>
        <v>16.28</v>
      </c>
      <c r="CQ117" s="8">
        <f>IF(ISNA(VLOOKUP($I117,disall!$A$2:$CY$349,COLUMN(disall!CJ116),FALSE)),-9999,VLOOKUP($I117,disall!$A$2:$CY$349,COLUMN(disall!CJ116),FALSE))</f>
        <v>790.68</v>
      </c>
      <c r="CR117" s="8">
        <f>IF(ISNA(VLOOKUP($I117,disall!$A$2:$CY$349,COLUMN(disall!CK116),FALSE)),-9999,VLOOKUP($I117,disall!$A$2:$CY$349,COLUMN(disall!CK116),FALSE))</f>
        <v>25.5</v>
      </c>
      <c r="CS117" s="8">
        <f>IF(ISNA(VLOOKUP($I117,disall!$A$2:$CY$349,COLUMN(disall!CL116),FALSE)),-9999,VLOOKUP($I117,disall!$A$2:$CY$349,COLUMN(disall!CL116),FALSE))</f>
        <v>5.83</v>
      </c>
      <c r="CT117" s="8">
        <f>IF(ISNA(VLOOKUP($I117,disall!$A$2:$CY$349,COLUMN(disall!CM116),FALSE)),-9999,VLOOKUP($I117,disall!$A$2:$CY$349,COLUMN(disall!CM116),FALSE))</f>
        <v>228.63</v>
      </c>
      <c r="CU117" s="8">
        <f>IF(ISNA(VLOOKUP($I117,disall!$A$2:$CY$349,COLUMN(disall!CN116),FALSE)),-9999,VLOOKUP($I117,disall!$A$2:$CY$349,COLUMN(disall!CN116),FALSE))</f>
        <v>21.6</v>
      </c>
      <c r="CV117" s="8">
        <f>IF(ISNA(VLOOKUP($I117,disall!$A$2:$CY$349,COLUMN(disall!CO116),FALSE)),-9999,VLOOKUP($I117,disall!$A$2:$CY$349,COLUMN(disall!CO116),FALSE))</f>
        <v>16.66</v>
      </c>
      <c r="CW117" s="8">
        <f>IF(ISNA(VLOOKUP($I117,disall!$A$2:$CY$349,COLUMN(disall!CP116),FALSE)),-9999,VLOOKUP($I117,disall!$A$2:$CY$349,COLUMN(disall!CP116),FALSE))</f>
        <v>771.3</v>
      </c>
      <c r="CX117" s="8">
        <f>IF(ISNA(VLOOKUP($I117,disall!$A$2:$CY$349,COLUMN(disall!CQ116),FALSE)),-9999,VLOOKUP($I117,disall!$A$2:$CY$349,COLUMN(disall!CQ116),FALSE))</f>
        <v>26.97</v>
      </c>
      <c r="CY117" s="8">
        <f>IF(ISNA(VLOOKUP($I117,disall!$A$2:$CY$349,COLUMN(disall!CR116),FALSE)),-9999,VLOOKUP($I117,disall!$A$2:$CY$349,COLUMN(disall!CR116),FALSE))</f>
        <v>10.16</v>
      </c>
      <c r="CZ117" s="8">
        <f>IF(ISNA(VLOOKUP($I117,disall!$A$2:$CY$349,COLUMN(disall!CS116),FALSE)),-9999,VLOOKUP($I117,disall!$A$2:$CY$349,COLUMN(disall!CS116),FALSE))</f>
        <v>376.71</v>
      </c>
      <c r="DA117" s="8">
        <f>IF(ISNA(VLOOKUP($I117,disall!$A$2:$CY$349,COLUMN(disall!CT116),FALSE)),-9999,VLOOKUP($I117,disall!$A$2:$CY$349,COLUMN(disall!CT116),FALSE))</f>
        <v>24.54</v>
      </c>
      <c r="DB117" s="8">
        <f>IF(ISNA(VLOOKUP($I117,disall!$A$2:$CY$349,COLUMN(disall!CU116),FALSE)),-9999,VLOOKUP($I117,disall!$A$2:$CY$349,COLUMN(disall!CU116),FALSE))</f>
        <v>17.440000000000001</v>
      </c>
      <c r="DC117" s="8">
        <f>IF(ISNA(VLOOKUP($I117,disall!$A$2:$CY$349,COLUMN(disall!CV116),FALSE)),-9999,VLOOKUP($I117,disall!$A$2:$CY$349,COLUMN(disall!CV116),FALSE))</f>
        <v>710.68</v>
      </c>
      <c r="DD117" s="8">
        <f>IF(ISNA(VLOOKUP($I117,disall!$A$2:$CY$349,COLUMN(disall!CW116),FALSE)),-9999,VLOOKUP($I117,disall!$A$2:$CY$349,COLUMN(disall!CW116),FALSE))</f>
        <v>0</v>
      </c>
      <c r="DE117" s="8">
        <f>IF(ISNA(VLOOKUP($I117,disall!$A$2:$CY$349,COLUMN(disall!CX116),FALSE)),-9999,VLOOKUP($I117,disall!$A$2:$CY$349,COLUMN(disall!CX116),FALSE))</f>
        <v>0</v>
      </c>
      <c r="DF117" s="8">
        <f>IF(ISNA(VLOOKUP($I117,disall!$A$2:$CY$349,COLUMN(disall!CY116),FALSE)),-9999,VLOOKUP($I117,disall!$A$2:$CY$349,COLUMN(disall!CY116),FALSE))</f>
        <v>0</v>
      </c>
    </row>
    <row r="118" spans="1:110" x14ac:dyDescent="0.25">
      <c r="A118">
        <v>345</v>
      </c>
      <c r="B118" t="s">
        <v>8</v>
      </c>
      <c r="C118" t="s">
        <v>472</v>
      </c>
      <c r="D118" t="s">
        <v>120</v>
      </c>
      <c r="E118" t="s">
        <v>473</v>
      </c>
      <c r="F118" t="s">
        <v>239</v>
      </c>
      <c r="G118" t="s">
        <v>649</v>
      </c>
      <c r="H118">
        <v>1726</v>
      </c>
      <c r="I118">
        <f>IF(ISNA(VLOOKUP(H118,disall!$D$2:$L$349,1,FALSE)),H118,VLOOKUP(H118,disall!$D$2:$L$349,1,FALSE))</f>
        <v>1726</v>
      </c>
      <c r="J118">
        <f>IF(ISNA(VLOOKUP(H118,disall!$D$2:$L$349,1,FALSE)),"NA",VLOOKUP(H118,disall!$D$2:$L$349,2,FALSE))</f>
        <v>1726</v>
      </c>
      <c r="K118" t="str">
        <f>IF(ISNA(VLOOKUP(I118,disall!$A$2:$L$349,3,FALSE)),F118,VLOOKUP(I118,disall!$A$2:$L$349,3,FALSE))</f>
        <v>Sirohi</v>
      </c>
      <c r="L118" t="str">
        <f>IF(ISNA(VLOOKUP(I118,disall!$A$2:$L$349,12,FALSE)),"NA",VLOOKUP(I118,disall!$A$2:$L$349,12,FALSE))</f>
        <v>Sirohi</v>
      </c>
      <c r="M118">
        <f>IF(ISNA(VLOOKUP(I118,disall!$A$2:$M$349,6,FALSE)),"NA",VLOOKUP(I118,disall!$A$2:$M$349,6,FALSE))</f>
        <v>17</v>
      </c>
      <c r="N118">
        <f>IF(ISNA(VLOOKUP(I118,disall!$A$2:$M$349,7,FALSE)),"NA",VLOOKUP(I118,disall!$A$2:$M$349,7,FALSE))</f>
        <v>0.45124599999999998</v>
      </c>
      <c r="O118">
        <f>IF(ISNA(VLOOKUP(I118,disall!$A$2:$M$349,8,FALSE)),"NA",VLOOKUP(I118,disall!$A$2:$M$349,8,FALSE))</f>
        <v>3.4877150000000001</v>
      </c>
      <c r="P118" t="str">
        <f>IF(ISNA(VLOOKUP(I118,disall!$A$2:$M$349,9,FALSE)),"NA",VLOOKUP(I118,disall!$A$2:$M$349,9,FALSE))</f>
        <v>POLY</v>
      </c>
      <c r="Q118">
        <f>IF(ISNA(VLOOKUP(I118,disall!$A$2:$M$349,10,FALSE)),"NA",VLOOKUP(I118,disall!$A$2:$M$349,10,FALSE))</f>
        <v>356202500</v>
      </c>
      <c r="R118" t="str">
        <f>IF(ISNA(VLOOKUP(I118,disall!$A$2:$M$349,11,FALSE)),"NA",VLOOKUP(I118,disall!$A$2:$M$349,11,FALSE))</f>
        <v>Rajasthan</v>
      </c>
      <c r="S118" t="str">
        <f>IF(ISNA(VLOOKUP(I118,disall!$A$2:$M$349,12,FALSE)),"NA",VLOOKUP(I118,disall!$A$2:$M$349,12,FALSE))</f>
        <v>Sirohi</v>
      </c>
      <c r="T118">
        <f>IF(ISNA(VLOOKUP(I118,disall!$A$2:$M$349,13,FALSE)),"NA",VLOOKUP(I118,disall!$A$2:$M$349,13,FALSE))</f>
        <v>244</v>
      </c>
      <c r="U118" s="8">
        <f>IF(ISNA(VLOOKUP($I118,disall!$A$2:$CY$349,COLUMN(disall!N117),FALSE)),-9999,VLOOKUP($I118,disall!$A$2:$CY$349,COLUMN(disall!N117),FALSE))</f>
        <v>0</v>
      </c>
      <c r="V118" s="8">
        <f>IF(ISNA(VLOOKUP($I118,disall!$A$2:$CY$349,COLUMN(disall!O117),FALSE)),-9999,VLOOKUP($I118,disall!$A$2:$CY$349,COLUMN(disall!O117),FALSE))</f>
        <v>0</v>
      </c>
      <c r="W118" s="8">
        <f>IF(ISNA(VLOOKUP($I118,disall!$A$2:$CY$349,COLUMN(disall!P117),FALSE)),-9999,VLOOKUP($I118,disall!$A$2:$CY$349,COLUMN(disall!P117),FALSE))</f>
        <v>0</v>
      </c>
      <c r="X118" s="8">
        <f>IF(ISNA(VLOOKUP($I118,disall!$A$2:$CY$349,COLUMN(disall!Q117),FALSE)),-9999,VLOOKUP($I118,disall!$A$2:$CY$349,COLUMN(disall!Q117),FALSE))</f>
        <v>2</v>
      </c>
      <c r="Y118" s="8">
        <f>IF(ISNA(VLOOKUP($I118,disall!$A$2:$CY$349,COLUMN(disall!R117),FALSE)),-9999,VLOOKUP($I118,disall!$A$2:$CY$349,COLUMN(disall!R117),FALSE))</f>
        <v>1.3</v>
      </c>
      <c r="Z118" s="8">
        <f>IF(ISNA(VLOOKUP($I118,disall!$A$2:$CY$349,COLUMN(disall!S117),FALSE)),-9999,VLOOKUP($I118,disall!$A$2:$CY$349,COLUMN(disall!S117),FALSE))</f>
        <v>650</v>
      </c>
      <c r="AA118" s="8">
        <f>IF(ISNA(VLOOKUP($I118,disall!$A$2:$CY$349,COLUMN(disall!T117),FALSE)),-9999,VLOOKUP($I118,disall!$A$2:$CY$349,COLUMN(disall!T117),FALSE))</f>
        <v>2</v>
      </c>
      <c r="AB118" s="8">
        <f>IF(ISNA(VLOOKUP($I118,disall!$A$2:$CY$349,COLUMN(disall!U117),FALSE)),-9999,VLOOKUP($I118,disall!$A$2:$CY$349,COLUMN(disall!U117),FALSE))</f>
        <v>0.1</v>
      </c>
      <c r="AC118" s="8">
        <f>IF(ISNA(VLOOKUP($I118,disall!$A$2:$CY$349,COLUMN(disall!V117),FALSE)),-9999,VLOOKUP($I118,disall!$A$2:$CY$349,COLUMN(disall!V117),FALSE))</f>
        <v>50</v>
      </c>
      <c r="AD118" s="8">
        <f>IF(ISNA(VLOOKUP($I118,disall!$A$2:$CY$349,COLUMN(disall!W117),FALSE)),-9999,VLOOKUP($I118,disall!$A$2:$CY$349,COLUMN(disall!W117),FALSE))</f>
        <v>0</v>
      </c>
      <c r="AE118" s="8">
        <f>IF(ISNA(VLOOKUP($I118,disall!$A$2:$CY$349,COLUMN(disall!X117),FALSE)),-9999,VLOOKUP($I118,disall!$A$2:$CY$349,COLUMN(disall!X117),FALSE))</f>
        <v>0</v>
      </c>
      <c r="AF118" s="8">
        <f>IF(ISNA(VLOOKUP($I118,disall!$A$2:$CY$349,COLUMN(disall!Y117),FALSE)),-9999,VLOOKUP($I118,disall!$A$2:$CY$349,COLUMN(disall!Y117),FALSE))</f>
        <v>0</v>
      </c>
      <c r="AG118" s="8">
        <f>IF(ISNA(VLOOKUP($I118,disall!$A$2:$CY$349,COLUMN(disall!Z117),FALSE)),-9999,VLOOKUP($I118,disall!$A$2:$CY$349,COLUMN(disall!Z117),FALSE))</f>
        <v>0</v>
      </c>
      <c r="AH118" s="8">
        <f>IF(ISNA(VLOOKUP($I118,disall!$A$2:$CY$349,COLUMN(disall!AA117),FALSE)),-9999,VLOOKUP($I118,disall!$A$2:$CY$349,COLUMN(disall!AA117),FALSE))</f>
        <v>0</v>
      </c>
      <c r="AI118" s="8">
        <f>IF(ISNA(VLOOKUP($I118,disall!$A$2:$CY$349,COLUMN(disall!AB117),FALSE)),-9999,VLOOKUP($I118,disall!$A$2:$CY$349,COLUMN(disall!AB117),FALSE))</f>
        <v>0</v>
      </c>
      <c r="AJ118" s="8">
        <f>IF(ISNA(VLOOKUP($I118,disall!$A$2:$CY$349,COLUMN(disall!AC117),FALSE)),-9999,VLOOKUP($I118,disall!$A$2:$CY$349,COLUMN(disall!AC117),FALSE))</f>
        <v>0</v>
      </c>
      <c r="AK118" s="8">
        <f>IF(ISNA(VLOOKUP($I118,disall!$A$2:$CY$349,COLUMN(disall!AD117),FALSE)),-9999,VLOOKUP($I118,disall!$A$2:$CY$349,COLUMN(disall!AD117),FALSE))</f>
        <v>0</v>
      </c>
      <c r="AL118" s="8">
        <f>IF(ISNA(VLOOKUP($I118,disall!$A$2:$CY$349,COLUMN(disall!AE117),FALSE)),-9999,VLOOKUP($I118,disall!$A$2:$CY$349,COLUMN(disall!AE117),FALSE))</f>
        <v>0</v>
      </c>
      <c r="AM118" s="8">
        <f>IF(ISNA(VLOOKUP($I118,disall!$A$2:$CY$349,COLUMN(disall!AF117),FALSE)),-9999,VLOOKUP($I118,disall!$A$2:$CY$349,COLUMN(disall!AF117),FALSE))</f>
        <v>0</v>
      </c>
      <c r="AN118" s="8">
        <f>IF(ISNA(VLOOKUP($I118,disall!$A$2:$CY$349,COLUMN(disall!AG117),FALSE)),-9999,VLOOKUP($I118,disall!$A$2:$CY$349,COLUMN(disall!AG117),FALSE))</f>
        <v>0</v>
      </c>
      <c r="AO118" s="8">
        <f>IF(ISNA(VLOOKUP($I118,disall!$A$2:$CY$349,COLUMN(disall!AH117),FALSE)),-9999,VLOOKUP($I118,disall!$A$2:$CY$349,COLUMN(disall!AH117),FALSE))</f>
        <v>0</v>
      </c>
      <c r="AP118" s="8">
        <f>IF(ISNA(VLOOKUP($I118,disall!$A$2:$CY$349,COLUMN(disall!AI117),FALSE)),-9999,VLOOKUP($I118,disall!$A$2:$CY$349,COLUMN(disall!AI117),FALSE))</f>
        <v>0</v>
      </c>
      <c r="AQ118" s="8">
        <f>IF(ISNA(VLOOKUP($I118,disall!$A$2:$CY$349,COLUMN(disall!AJ117),FALSE)),-9999,VLOOKUP($I118,disall!$A$2:$CY$349,COLUMN(disall!AJ117),FALSE))</f>
        <v>0</v>
      </c>
      <c r="AR118" s="8">
        <f>IF(ISNA(VLOOKUP($I118,disall!$A$2:$CY$349,COLUMN(disall!AK117),FALSE)),-9999,VLOOKUP($I118,disall!$A$2:$CY$349,COLUMN(disall!AK117),FALSE))</f>
        <v>0</v>
      </c>
      <c r="AS118" s="8">
        <f>IF(ISNA(VLOOKUP($I118,disall!$A$2:$CY$349,COLUMN(disall!AL117),FALSE)),-9999,VLOOKUP($I118,disall!$A$2:$CY$349,COLUMN(disall!AL117),FALSE))</f>
        <v>0</v>
      </c>
      <c r="AT118" s="8">
        <f>IF(ISNA(VLOOKUP($I118,disall!$A$2:$CY$349,COLUMN(disall!AM117),FALSE)),-9999,VLOOKUP($I118,disall!$A$2:$CY$349,COLUMN(disall!AM117),FALSE))</f>
        <v>0</v>
      </c>
      <c r="AU118" s="8">
        <f>IF(ISNA(VLOOKUP($I118,disall!$A$2:$CY$349,COLUMN(disall!AN117),FALSE)),-9999,VLOOKUP($I118,disall!$A$2:$CY$349,COLUMN(disall!AN117),FALSE))</f>
        <v>0</v>
      </c>
      <c r="AV118" s="8">
        <f>IF(ISNA(VLOOKUP($I118,disall!$A$2:$CY$349,COLUMN(disall!AO117),FALSE)),-9999,VLOOKUP($I118,disall!$A$2:$CY$349,COLUMN(disall!AO117),FALSE))</f>
        <v>1.3</v>
      </c>
      <c r="AW118" s="8">
        <f>IF(ISNA(VLOOKUP($I118,disall!$A$2:$CY$349,COLUMN(disall!AP117),FALSE)),-9999,VLOOKUP($I118,disall!$A$2:$CY$349,COLUMN(disall!AP117),FALSE))</f>
        <v>0.8</v>
      </c>
      <c r="AX118" s="8">
        <f>IF(ISNA(VLOOKUP($I118,disall!$A$2:$CY$349,COLUMN(disall!AQ117),FALSE)),-9999,VLOOKUP($I118,disall!$A$2:$CY$349,COLUMN(disall!AQ117),FALSE))</f>
        <v>615.38</v>
      </c>
      <c r="AY118" s="8">
        <f>IF(ISNA(VLOOKUP($I118,disall!$A$2:$CY$349,COLUMN(disall!AR117),FALSE)),-9999,VLOOKUP($I118,disall!$A$2:$CY$349,COLUMN(disall!AR117),FALSE))</f>
        <v>1.4</v>
      </c>
      <c r="AZ118" s="8">
        <f>IF(ISNA(VLOOKUP($I118,disall!$A$2:$CY$349,COLUMN(disall!AS117),FALSE)),-9999,VLOOKUP($I118,disall!$A$2:$CY$349,COLUMN(disall!AS117),FALSE))</f>
        <v>1</v>
      </c>
      <c r="BA118" s="8">
        <f>IF(ISNA(VLOOKUP($I118,disall!$A$2:$CY$349,COLUMN(disall!AT117),FALSE)),-9999,VLOOKUP($I118,disall!$A$2:$CY$349,COLUMN(disall!AT117),FALSE))</f>
        <v>714.29</v>
      </c>
      <c r="BB118" s="8">
        <f>IF(ISNA(VLOOKUP($I118,disall!$A$2:$CY$349,COLUMN(disall!AU117),FALSE)),-9999,VLOOKUP($I118,disall!$A$2:$CY$349,COLUMN(disall!AU117),FALSE))</f>
        <v>1.8</v>
      </c>
      <c r="BC118" s="8">
        <f>IF(ISNA(VLOOKUP($I118,disall!$A$2:$CY$349,COLUMN(disall!AV117),FALSE)),-9999,VLOOKUP($I118,disall!$A$2:$CY$349,COLUMN(disall!AV117),FALSE))</f>
        <v>1.3</v>
      </c>
      <c r="BD118" s="8">
        <f>IF(ISNA(VLOOKUP($I118,disall!$A$2:$CY$349,COLUMN(disall!AW117),FALSE)),-9999,VLOOKUP($I118,disall!$A$2:$CY$349,COLUMN(disall!AW117),FALSE))</f>
        <v>722.22</v>
      </c>
      <c r="BE118" s="8">
        <f>IF(ISNA(VLOOKUP($I118,disall!$A$2:$CY$349,COLUMN(disall!AX117),FALSE)),-9999,VLOOKUP($I118,disall!$A$2:$CY$349,COLUMN(disall!AX117),FALSE))</f>
        <v>3.5</v>
      </c>
      <c r="BF118" s="8">
        <f>IF(ISNA(VLOOKUP($I118,disall!$A$2:$CY$349,COLUMN(disall!AY117),FALSE)),-9999,VLOOKUP($I118,disall!$A$2:$CY$349,COLUMN(disall!AY117),FALSE))</f>
        <v>2.2000000000000002</v>
      </c>
      <c r="BG118" s="8">
        <f>IF(ISNA(VLOOKUP($I118,disall!$A$2:$CY$349,COLUMN(disall!AZ117),FALSE)),-9999,VLOOKUP($I118,disall!$A$2:$CY$349,COLUMN(disall!AZ117),FALSE))</f>
        <v>628.57000000000005</v>
      </c>
      <c r="BH118" s="8">
        <f>IF(ISNA(VLOOKUP($I118,disall!$A$2:$CY$349,COLUMN(disall!BA117),FALSE)),-9999,VLOOKUP($I118,disall!$A$2:$CY$349,COLUMN(disall!BA117),FALSE))</f>
        <v>2.7</v>
      </c>
      <c r="BI118" s="8">
        <f>IF(ISNA(VLOOKUP($I118,disall!$A$2:$CY$349,COLUMN(disall!BB117),FALSE)),-9999,VLOOKUP($I118,disall!$A$2:$CY$349,COLUMN(disall!BB117),FALSE))</f>
        <v>0.9</v>
      </c>
      <c r="BJ118" s="8">
        <f>IF(ISNA(VLOOKUP($I118,disall!$A$2:$CY$349,COLUMN(disall!BC117),FALSE)),-9999,VLOOKUP($I118,disall!$A$2:$CY$349,COLUMN(disall!BC117),FALSE))</f>
        <v>333.33</v>
      </c>
      <c r="BK118" s="8">
        <f>IF(ISNA(VLOOKUP($I118,disall!$A$2:$CY$349,COLUMN(disall!BD117),FALSE)),-9999,VLOOKUP($I118,disall!$A$2:$CY$349,COLUMN(disall!BD117),FALSE))</f>
        <v>1.9</v>
      </c>
      <c r="BL118" s="8">
        <f>IF(ISNA(VLOOKUP($I118,disall!$A$2:$CY$349,COLUMN(disall!BE117),FALSE)),-9999,VLOOKUP($I118,disall!$A$2:$CY$349,COLUMN(disall!BE117),FALSE))</f>
        <v>1.5</v>
      </c>
      <c r="BM118" s="8">
        <f>IF(ISNA(VLOOKUP($I118,disall!$A$2:$CY$349,COLUMN(disall!BF117),FALSE)),-9999,VLOOKUP($I118,disall!$A$2:$CY$349,COLUMN(disall!BF117),FALSE))</f>
        <v>789.47</v>
      </c>
      <c r="BN118" s="8">
        <f>IF(ISNA(VLOOKUP($I118,disall!$A$2:$CY$349,COLUMN(disall!BG117),FALSE)),-9999,VLOOKUP($I118,disall!$A$2:$CY$349,COLUMN(disall!BG117),FALSE))</f>
        <v>1.5</v>
      </c>
      <c r="BO118" s="8">
        <f>IF(ISNA(VLOOKUP($I118,disall!$A$2:$CY$349,COLUMN(disall!BH117),FALSE)),-9999,VLOOKUP($I118,disall!$A$2:$CY$349,COLUMN(disall!BH117),FALSE))</f>
        <v>1.5</v>
      </c>
      <c r="BP118" s="8">
        <f>IF(ISNA(VLOOKUP($I118,disall!$A$2:$CY$349,COLUMN(disall!BI117),FALSE)),-9999,VLOOKUP($I118,disall!$A$2:$CY$349,COLUMN(disall!BI117),FALSE))</f>
        <v>1000</v>
      </c>
      <c r="BQ118" s="8">
        <f>IF(ISNA(VLOOKUP($I118,disall!$A$2:$CY$349,COLUMN(disall!BJ117),FALSE)),-9999,VLOOKUP($I118,disall!$A$2:$CY$349,COLUMN(disall!BJ117),FALSE))</f>
        <v>1.7</v>
      </c>
      <c r="BR118" s="8">
        <f>IF(ISNA(VLOOKUP($I118,disall!$A$2:$CY$349,COLUMN(disall!BK117),FALSE)),-9999,VLOOKUP($I118,disall!$A$2:$CY$349,COLUMN(disall!BK117),FALSE))</f>
        <v>1</v>
      </c>
      <c r="BS118" s="8">
        <f>IF(ISNA(VLOOKUP($I118,disall!$A$2:$CY$349,COLUMN(disall!BL117),FALSE)),-9999,VLOOKUP($I118,disall!$A$2:$CY$349,COLUMN(disall!BL117),FALSE))</f>
        <v>588.24</v>
      </c>
      <c r="BT118" s="8">
        <f>IF(ISNA(VLOOKUP($I118,disall!$A$2:$CY$349,COLUMN(disall!BM117),FALSE)),-9999,VLOOKUP($I118,disall!$A$2:$CY$349,COLUMN(disall!BM117),FALSE))</f>
        <v>1.7</v>
      </c>
      <c r="BU118" s="8">
        <f>IF(ISNA(VLOOKUP($I118,disall!$A$2:$CY$349,COLUMN(disall!BN117),FALSE)),-9999,VLOOKUP($I118,disall!$A$2:$CY$349,COLUMN(disall!BN117),FALSE))</f>
        <v>1.6</v>
      </c>
      <c r="BV118" s="8">
        <f>IF(ISNA(VLOOKUP($I118,disall!$A$2:$CY$349,COLUMN(disall!BO117),FALSE)),-9999,VLOOKUP($I118,disall!$A$2:$CY$349,COLUMN(disall!BO117),FALSE))</f>
        <v>941.18</v>
      </c>
      <c r="BW118" s="8">
        <f>IF(ISNA(VLOOKUP($I118,disall!$A$2:$CY$349,COLUMN(disall!BP117),FALSE)),-9999,VLOOKUP($I118,disall!$A$2:$CY$349,COLUMN(disall!BP117),FALSE))</f>
        <v>1.1000000000000001</v>
      </c>
      <c r="BX118" s="8">
        <f>IF(ISNA(VLOOKUP($I118,disall!$A$2:$CY$349,COLUMN(disall!BQ117),FALSE)),-9999,VLOOKUP($I118,disall!$A$2:$CY$349,COLUMN(disall!BQ117),FALSE))</f>
        <v>0.8</v>
      </c>
      <c r="BY118" s="8">
        <f>IF(ISNA(VLOOKUP($I118,disall!$A$2:$CY$349,COLUMN(disall!BR117),FALSE)),-9999,VLOOKUP($I118,disall!$A$2:$CY$349,COLUMN(disall!BR117),FALSE))</f>
        <v>727.27</v>
      </c>
      <c r="BZ118" s="8">
        <f>IF(ISNA(VLOOKUP($I118,disall!$A$2:$CY$349,COLUMN(disall!BS117),FALSE)),-9999,VLOOKUP($I118,disall!$A$2:$CY$349,COLUMN(disall!BS117),FALSE))</f>
        <v>1.1000000000000001</v>
      </c>
      <c r="CA118" s="8">
        <f>IF(ISNA(VLOOKUP($I118,disall!$A$2:$CY$349,COLUMN(disall!BT117),FALSE)),-9999,VLOOKUP($I118,disall!$A$2:$CY$349,COLUMN(disall!BT117),FALSE))</f>
        <v>0.7</v>
      </c>
      <c r="CB118" s="8">
        <f>IF(ISNA(VLOOKUP($I118,disall!$A$2:$CY$349,COLUMN(disall!BU117),FALSE)),-9999,VLOOKUP($I118,disall!$A$2:$CY$349,COLUMN(disall!BU117),FALSE))</f>
        <v>636.36</v>
      </c>
      <c r="CC118" s="8">
        <f>IF(ISNA(VLOOKUP($I118,disall!$A$2:$CY$349,COLUMN(disall!BV117),FALSE)),-9999,VLOOKUP($I118,disall!$A$2:$CY$349,COLUMN(disall!BV117),FALSE))</f>
        <v>0</v>
      </c>
      <c r="CD118" s="8">
        <f>IF(ISNA(VLOOKUP($I118,disall!$A$2:$CY$349,COLUMN(disall!BW117),FALSE)),-9999,VLOOKUP($I118,disall!$A$2:$CY$349,COLUMN(disall!BW117),FALSE))</f>
        <v>0</v>
      </c>
      <c r="CE118" s="8">
        <f>IF(ISNA(VLOOKUP($I118,disall!$A$2:$CY$349,COLUMN(disall!BX117),FALSE)),-9999,VLOOKUP($I118,disall!$A$2:$CY$349,COLUMN(disall!BX117),FALSE))</f>
        <v>0</v>
      </c>
      <c r="CF118" s="8">
        <f>IF(ISNA(VLOOKUP($I118,disall!$A$2:$CY$349,COLUMN(disall!BY117),FALSE)),-9999,VLOOKUP($I118,disall!$A$2:$CY$349,COLUMN(disall!BY117),FALSE))</f>
        <v>0</v>
      </c>
      <c r="CG118" s="8">
        <f>IF(ISNA(VLOOKUP($I118,disall!$A$2:$CY$349,COLUMN(disall!BZ117),FALSE)),-9999,VLOOKUP($I118,disall!$A$2:$CY$349,COLUMN(disall!BZ117),FALSE))</f>
        <v>0</v>
      </c>
      <c r="CH118" s="8">
        <f>IF(ISNA(VLOOKUP($I118,disall!$A$2:$CY$349,COLUMN(disall!CA117),FALSE)),-9999,VLOOKUP($I118,disall!$A$2:$CY$349,COLUMN(disall!CA117),FALSE))</f>
        <v>0</v>
      </c>
      <c r="CI118" s="8">
        <f>IF(ISNA(VLOOKUP($I118,disall!$A$2:$CY$349,COLUMN(disall!CB117),FALSE)),-9999,VLOOKUP($I118,disall!$A$2:$CY$349,COLUMN(disall!CB117),FALSE))</f>
        <v>0</v>
      </c>
      <c r="CJ118" s="8">
        <f>IF(ISNA(VLOOKUP($I118,disall!$A$2:$CY$349,COLUMN(disall!CC117),FALSE)),-9999,VLOOKUP($I118,disall!$A$2:$CY$349,COLUMN(disall!CC117),FALSE))</f>
        <v>0</v>
      </c>
      <c r="CK118" s="8">
        <f>IF(ISNA(VLOOKUP($I118,disall!$A$2:$CY$349,COLUMN(disall!CD117),FALSE)),-9999,VLOOKUP($I118,disall!$A$2:$CY$349,COLUMN(disall!CD117),FALSE))</f>
        <v>0</v>
      </c>
      <c r="CL118" s="8">
        <f>IF(ISNA(VLOOKUP($I118,disall!$A$2:$CY$349,COLUMN(disall!CE117),FALSE)),-9999,VLOOKUP($I118,disall!$A$2:$CY$349,COLUMN(disall!CE117),FALSE))</f>
        <v>0</v>
      </c>
      <c r="CM118" s="8">
        <f>IF(ISNA(VLOOKUP($I118,disall!$A$2:$CY$349,COLUMN(disall!CF117),FALSE)),-9999,VLOOKUP($I118,disall!$A$2:$CY$349,COLUMN(disall!CF117),FALSE))</f>
        <v>0</v>
      </c>
      <c r="CN118" s="8">
        <f>IF(ISNA(VLOOKUP($I118,disall!$A$2:$CY$349,COLUMN(disall!CG117),FALSE)),-9999,VLOOKUP($I118,disall!$A$2:$CY$349,COLUMN(disall!CG117),FALSE))</f>
        <v>0</v>
      </c>
      <c r="CO118" s="8">
        <f>IF(ISNA(VLOOKUP($I118,disall!$A$2:$CY$349,COLUMN(disall!CH117),FALSE)),-9999,VLOOKUP($I118,disall!$A$2:$CY$349,COLUMN(disall!CH117),FALSE))</f>
        <v>0</v>
      </c>
      <c r="CP118" s="8">
        <f>IF(ISNA(VLOOKUP($I118,disall!$A$2:$CY$349,COLUMN(disall!CI117),FALSE)),-9999,VLOOKUP($I118,disall!$A$2:$CY$349,COLUMN(disall!CI117),FALSE))</f>
        <v>0</v>
      </c>
      <c r="CQ118" s="8">
        <f>IF(ISNA(VLOOKUP($I118,disall!$A$2:$CY$349,COLUMN(disall!CJ117),FALSE)),-9999,VLOOKUP($I118,disall!$A$2:$CY$349,COLUMN(disall!CJ117),FALSE))</f>
        <v>0</v>
      </c>
      <c r="CR118" s="8">
        <f>IF(ISNA(VLOOKUP($I118,disall!$A$2:$CY$349,COLUMN(disall!CK117),FALSE)),-9999,VLOOKUP($I118,disall!$A$2:$CY$349,COLUMN(disall!CK117),FALSE))</f>
        <v>0</v>
      </c>
      <c r="CS118" s="8">
        <f>IF(ISNA(VLOOKUP($I118,disall!$A$2:$CY$349,COLUMN(disall!CL117),FALSE)),-9999,VLOOKUP($I118,disall!$A$2:$CY$349,COLUMN(disall!CL117),FALSE))</f>
        <v>0</v>
      </c>
      <c r="CT118" s="8">
        <f>IF(ISNA(VLOOKUP($I118,disall!$A$2:$CY$349,COLUMN(disall!CM117),FALSE)),-9999,VLOOKUP($I118,disall!$A$2:$CY$349,COLUMN(disall!CM117),FALSE))</f>
        <v>0</v>
      </c>
      <c r="CU118" s="8">
        <f>IF(ISNA(VLOOKUP($I118,disall!$A$2:$CY$349,COLUMN(disall!CN117),FALSE)),-9999,VLOOKUP($I118,disall!$A$2:$CY$349,COLUMN(disall!CN117),FALSE))</f>
        <v>0</v>
      </c>
      <c r="CV118" s="8">
        <f>IF(ISNA(VLOOKUP($I118,disall!$A$2:$CY$349,COLUMN(disall!CO117),FALSE)),-9999,VLOOKUP($I118,disall!$A$2:$CY$349,COLUMN(disall!CO117),FALSE))</f>
        <v>0</v>
      </c>
      <c r="CW118" s="8">
        <f>IF(ISNA(VLOOKUP($I118,disall!$A$2:$CY$349,COLUMN(disall!CP117),FALSE)),-9999,VLOOKUP($I118,disall!$A$2:$CY$349,COLUMN(disall!CP117),FALSE))</f>
        <v>0</v>
      </c>
      <c r="CX118" s="8">
        <f>IF(ISNA(VLOOKUP($I118,disall!$A$2:$CY$349,COLUMN(disall!CQ117),FALSE)),-9999,VLOOKUP($I118,disall!$A$2:$CY$349,COLUMN(disall!CQ117),FALSE))</f>
        <v>0</v>
      </c>
      <c r="CY118" s="8">
        <f>IF(ISNA(VLOOKUP($I118,disall!$A$2:$CY$349,COLUMN(disall!CR117),FALSE)),-9999,VLOOKUP($I118,disall!$A$2:$CY$349,COLUMN(disall!CR117),FALSE))</f>
        <v>0</v>
      </c>
      <c r="CZ118" s="8">
        <f>IF(ISNA(VLOOKUP($I118,disall!$A$2:$CY$349,COLUMN(disall!CS117),FALSE)),-9999,VLOOKUP($I118,disall!$A$2:$CY$349,COLUMN(disall!CS117),FALSE))</f>
        <v>0</v>
      </c>
      <c r="DA118" s="8">
        <f>IF(ISNA(VLOOKUP($I118,disall!$A$2:$CY$349,COLUMN(disall!CT117),FALSE)),-9999,VLOOKUP($I118,disall!$A$2:$CY$349,COLUMN(disall!CT117),FALSE))</f>
        <v>1.57</v>
      </c>
      <c r="DB118" s="8">
        <f>IF(ISNA(VLOOKUP($I118,disall!$A$2:$CY$349,COLUMN(disall!CU117),FALSE)),-9999,VLOOKUP($I118,disall!$A$2:$CY$349,COLUMN(disall!CU117),FALSE))</f>
        <v>1.27</v>
      </c>
      <c r="DC118" s="8">
        <f>IF(ISNA(VLOOKUP($I118,disall!$A$2:$CY$349,COLUMN(disall!CV117),FALSE)),-9999,VLOOKUP($I118,disall!$A$2:$CY$349,COLUMN(disall!CV117),FALSE))</f>
        <v>808.92</v>
      </c>
      <c r="DD118" s="8">
        <f>IF(ISNA(VLOOKUP($I118,disall!$A$2:$CY$349,COLUMN(disall!CW117),FALSE)),-9999,VLOOKUP($I118,disall!$A$2:$CY$349,COLUMN(disall!CW117),FALSE))</f>
        <v>0</v>
      </c>
      <c r="DE118" s="8">
        <f>IF(ISNA(VLOOKUP($I118,disall!$A$2:$CY$349,COLUMN(disall!CX117),FALSE)),-9999,VLOOKUP($I118,disall!$A$2:$CY$349,COLUMN(disall!CX117),FALSE))</f>
        <v>0</v>
      </c>
      <c r="DF118" s="8">
        <f>IF(ISNA(VLOOKUP($I118,disall!$A$2:$CY$349,COLUMN(disall!CY117),FALSE)),-9999,VLOOKUP($I118,disall!$A$2:$CY$349,COLUMN(disall!CY117),FALSE))</f>
        <v>0</v>
      </c>
    </row>
    <row r="119" spans="1:110" x14ac:dyDescent="0.25">
      <c r="A119">
        <v>347</v>
      </c>
      <c r="B119" t="s">
        <v>8</v>
      </c>
      <c r="C119" t="s">
        <v>472</v>
      </c>
      <c r="D119" t="s">
        <v>120</v>
      </c>
      <c r="E119" t="s">
        <v>473</v>
      </c>
      <c r="F119" t="s">
        <v>216</v>
      </c>
      <c r="G119" t="s">
        <v>650</v>
      </c>
      <c r="H119">
        <v>1727</v>
      </c>
      <c r="I119">
        <f>IF(ISNA(VLOOKUP(H119,disall!$D$2:$L$349,1,FALSE)),H119,VLOOKUP(H119,disall!$D$2:$L$349,1,FALSE))</f>
        <v>1727</v>
      </c>
      <c r="J119">
        <f>IF(ISNA(VLOOKUP(H119,disall!$D$2:$L$349,1,FALSE)),"NA",VLOOKUP(H119,disall!$D$2:$L$349,2,FALSE))</f>
        <v>1727</v>
      </c>
      <c r="K119" t="str">
        <f>IF(ISNA(VLOOKUP(I119,disall!$A$2:$L$349,3,FALSE)),F119,VLOOKUP(I119,disall!$A$2:$L$349,3,FALSE))</f>
        <v>Udaipur</v>
      </c>
      <c r="L119" t="str">
        <f>IF(ISNA(VLOOKUP(I119,disall!$A$2:$L$349,12,FALSE)),"NA",VLOOKUP(I119,disall!$A$2:$L$349,12,FALSE))</f>
        <v>Udaipur</v>
      </c>
      <c r="M119">
        <f>IF(ISNA(VLOOKUP(I119,disall!$A$2:$M$349,6,FALSE)),"NA",VLOOKUP(I119,disall!$A$2:$M$349,6,FALSE))</f>
        <v>17</v>
      </c>
      <c r="N119">
        <f>IF(ISNA(VLOOKUP(I119,disall!$A$2:$M$349,7,FALSE)),"NA",VLOOKUP(I119,disall!$A$2:$M$349,7,FALSE))</f>
        <v>1.622824</v>
      </c>
      <c r="O119">
        <f>IF(ISNA(VLOOKUP(I119,disall!$A$2:$M$349,8,FALSE)),"NA",VLOOKUP(I119,disall!$A$2:$M$349,8,FALSE))</f>
        <v>8.2489779999999993</v>
      </c>
      <c r="P119" t="str">
        <f>IF(ISNA(VLOOKUP(I119,disall!$A$2:$M$349,9,FALSE)),"NA",VLOOKUP(I119,disall!$A$2:$M$349,9,FALSE))</f>
        <v>POLY</v>
      </c>
      <c r="Q119">
        <f>IF(ISNA(VLOOKUP(I119,disall!$A$2:$M$349,10,FALSE)),"NA",VLOOKUP(I119,disall!$A$2:$M$349,10,FALSE))</f>
        <v>356202700</v>
      </c>
      <c r="R119" t="str">
        <f>IF(ISNA(VLOOKUP(I119,disall!$A$2:$M$349,11,FALSE)),"NA",VLOOKUP(I119,disall!$A$2:$M$349,11,FALSE))</f>
        <v>Rajasthan</v>
      </c>
      <c r="S119" t="str">
        <f>IF(ISNA(VLOOKUP(I119,disall!$A$2:$M$349,12,FALSE)),"NA",VLOOKUP(I119,disall!$A$2:$M$349,12,FALSE))</f>
        <v>Udaipur</v>
      </c>
      <c r="T119">
        <f>IF(ISNA(VLOOKUP(I119,disall!$A$2:$M$349,13,FALSE)),"NA",VLOOKUP(I119,disall!$A$2:$M$349,13,FALSE))</f>
        <v>246</v>
      </c>
      <c r="U119" s="8">
        <f>IF(ISNA(VLOOKUP($I119,disall!$A$2:$CY$349,COLUMN(disall!N118),FALSE)),-9999,VLOOKUP($I119,disall!$A$2:$CY$349,COLUMN(disall!N118),FALSE))</f>
        <v>12</v>
      </c>
      <c r="V119" s="8">
        <f>IF(ISNA(VLOOKUP($I119,disall!$A$2:$CY$349,COLUMN(disall!O118),FALSE)),-9999,VLOOKUP($I119,disall!$A$2:$CY$349,COLUMN(disall!O118),FALSE))</f>
        <v>7</v>
      </c>
      <c r="W119" s="8">
        <f>IF(ISNA(VLOOKUP($I119,disall!$A$2:$CY$349,COLUMN(disall!P118),FALSE)),-9999,VLOOKUP($I119,disall!$A$2:$CY$349,COLUMN(disall!P118),FALSE))</f>
        <v>583.33000000000004</v>
      </c>
      <c r="X119" s="8">
        <f>IF(ISNA(VLOOKUP($I119,disall!$A$2:$CY$349,COLUMN(disall!Q118),FALSE)),-9999,VLOOKUP($I119,disall!$A$2:$CY$349,COLUMN(disall!Q118),FALSE))</f>
        <v>18</v>
      </c>
      <c r="Y119" s="8">
        <f>IF(ISNA(VLOOKUP($I119,disall!$A$2:$CY$349,COLUMN(disall!R118),FALSE)),-9999,VLOOKUP($I119,disall!$A$2:$CY$349,COLUMN(disall!R118),FALSE))</f>
        <v>13</v>
      </c>
      <c r="Z119" s="8">
        <f>IF(ISNA(VLOOKUP($I119,disall!$A$2:$CY$349,COLUMN(disall!S118),FALSE)),-9999,VLOOKUP($I119,disall!$A$2:$CY$349,COLUMN(disall!S118),FALSE))</f>
        <v>722.22</v>
      </c>
      <c r="AA119" s="8">
        <f>IF(ISNA(VLOOKUP($I119,disall!$A$2:$CY$349,COLUMN(disall!T118),FALSE)),-9999,VLOOKUP($I119,disall!$A$2:$CY$349,COLUMN(disall!T118),FALSE))</f>
        <v>22.1</v>
      </c>
      <c r="AB119" s="8">
        <f>IF(ISNA(VLOOKUP($I119,disall!$A$2:$CY$349,COLUMN(disall!U118),FALSE)),-9999,VLOOKUP($I119,disall!$A$2:$CY$349,COLUMN(disall!U118),FALSE))</f>
        <v>7</v>
      </c>
      <c r="AC119" s="8">
        <f>IF(ISNA(VLOOKUP($I119,disall!$A$2:$CY$349,COLUMN(disall!V118),FALSE)),-9999,VLOOKUP($I119,disall!$A$2:$CY$349,COLUMN(disall!V118),FALSE))</f>
        <v>316.74</v>
      </c>
      <c r="AD119" s="8">
        <f>IF(ISNA(VLOOKUP($I119,disall!$A$2:$CY$349,COLUMN(disall!W118),FALSE)),-9999,VLOOKUP($I119,disall!$A$2:$CY$349,COLUMN(disall!W118),FALSE))</f>
        <v>15</v>
      </c>
      <c r="AE119" s="8">
        <f>IF(ISNA(VLOOKUP($I119,disall!$A$2:$CY$349,COLUMN(disall!X118),FALSE)),-9999,VLOOKUP($I119,disall!$A$2:$CY$349,COLUMN(disall!X118),FALSE))</f>
        <v>7</v>
      </c>
      <c r="AF119" s="8">
        <f>IF(ISNA(VLOOKUP($I119,disall!$A$2:$CY$349,COLUMN(disall!Y118),FALSE)),-9999,VLOOKUP($I119,disall!$A$2:$CY$349,COLUMN(disall!Y118),FALSE))</f>
        <v>466.67</v>
      </c>
      <c r="AG119" s="8">
        <f>IF(ISNA(VLOOKUP($I119,disall!$A$2:$CY$349,COLUMN(disall!Z118),FALSE)),-9999,VLOOKUP($I119,disall!$A$2:$CY$349,COLUMN(disall!Z118),FALSE))</f>
        <v>17</v>
      </c>
      <c r="AH119" s="8">
        <f>IF(ISNA(VLOOKUP($I119,disall!$A$2:$CY$349,COLUMN(disall!AA118),FALSE)),-9999,VLOOKUP($I119,disall!$A$2:$CY$349,COLUMN(disall!AA118),FALSE))</f>
        <v>7</v>
      </c>
      <c r="AI119" s="8">
        <f>IF(ISNA(VLOOKUP($I119,disall!$A$2:$CY$349,COLUMN(disall!AB118),FALSE)),-9999,VLOOKUP($I119,disall!$A$2:$CY$349,COLUMN(disall!AB118),FALSE))</f>
        <v>411.76</v>
      </c>
      <c r="AJ119" s="8">
        <f>IF(ISNA(VLOOKUP($I119,disall!$A$2:$CY$349,COLUMN(disall!AC118),FALSE)),-9999,VLOOKUP($I119,disall!$A$2:$CY$349,COLUMN(disall!AC118),FALSE))</f>
        <v>13</v>
      </c>
      <c r="AK119" s="8">
        <f>IF(ISNA(VLOOKUP($I119,disall!$A$2:$CY$349,COLUMN(disall!AD118),FALSE)),-9999,VLOOKUP($I119,disall!$A$2:$CY$349,COLUMN(disall!AD118),FALSE))</f>
        <v>6</v>
      </c>
      <c r="AL119" s="8">
        <f>IF(ISNA(VLOOKUP($I119,disall!$A$2:$CY$349,COLUMN(disall!AE118),FALSE)),-9999,VLOOKUP($I119,disall!$A$2:$CY$349,COLUMN(disall!AE118),FALSE))</f>
        <v>461.54</v>
      </c>
      <c r="AM119" s="8">
        <f>IF(ISNA(VLOOKUP($I119,disall!$A$2:$CY$349,COLUMN(disall!AF118),FALSE)),-9999,VLOOKUP($I119,disall!$A$2:$CY$349,COLUMN(disall!AF118),FALSE))</f>
        <v>15</v>
      </c>
      <c r="AN119" s="8">
        <f>IF(ISNA(VLOOKUP($I119,disall!$A$2:$CY$349,COLUMN(disall!AG118),FALSE)),-9999,VLOOKUP($I119,disall!$A$2:$CY$349,COLUMN(disall!AG118),FALSE))</f>
        <v>5</v>
      </c>
      <c r="AO119" s="8">
        <f>IF(ISNA(VLOOKUP($I119,disall!$A$2:$CY$349,COLUMN(disall!AH118),FALSE)),-9999,VLOOKUP($I119,disall!$A$2:$CY$349,COLUMN(disall!AH118),FALSE))</f>
        <v>333.33</v>
      </c>
      <c r="AP119" s="8">
        <f>IF(ISNA(VLOOKUP($I119,disall!$A$2:$CY$349,COLUMN(disall!AI118),FALSE)),-9999,VLOOKUP($I119,disall!$A$2:$CY$349,COLUMN(disall!AI118),FALSE))</f>
        <v>13</v>
      </c>
      <c r="AQ119" s="8">
        <f>IF(ISNA(VLOOKUP($I119,disall!$A$2:$CY$349,COLUMN(disall!AJ118),FALSE)),-9999,VLOOKUP($I119,disall!$A$2:$CY$349,COLUMN(disall!AJ118),FALSE))</f>
        <v>6</v>
      </c>
      <c r="AR119" s="8">
        <f>IF(ISNA(VLOOKUP($I119,disall!$A$2:$CY$349,COLUMN(disall!AK118),FALSE)),-9999,VLOOKUP($I119,disall!$A$2:$CY$349,COLUMN(disall!AK118),FALSE))</f>
        <v>461.54</v>
      </c>
      <c r="AS119" s="8">
        <f>IF(ISNA(VLOOKUP($I119,disall!$A$2:$CY$349,COLUMN(disall!AL118),FALSE)),-9999,VLOOKUP($I119,disall!$A$2:$CY$349,COLUMN(disall!AL118),FALSE))</f>
        <v>13</v>
      </c>
      <c r="AT119" s="8">
        <f>IF(ISNA(VLOOKUP($I119,disall!$A$2:$CY$349,COLUMN(disall!AM118),FALSE)),-9999,VLOOKUP($I119,disall!$A$2:$CY$349,COLUMN(disall!AM118),FALSE))</f>
        <v>6</v>
      </c>
      <c r="AU119" s="8">
        <f>IF(ISNA(VLOOKUP($I119,disall!$A$2:$CY$349,COLUMN(disall!AN118),FALSE)),-9999,VLOOKUP($I119,disall!$A$2:$CY$349,COLUMN(disall!AN118),FALSE))</f>
        <v>461.54</v>
      </c>
      <c r="AV119" s="8">
        <f>IF(ISNA(VLOOKUP($I119,disall!$A$2:$CY$349,COLUMN(disall!AO118),FALSE)),-9999,VLOOKUP($I119,disall!$A$2:$CY$349,COLUMN(disall!AO118),FALSE))</f>
        <v>11.8</v>
      </c>
      <c r="AW119" s="8">
        <f>IF(ISNA(VLOOKUP($I119,disall!$A$2:$CY$349,COLUMN(disall!AP118),FALSE)),-9999,VLOOKUP($I119,disall!$A$2:$CY$349,COLUMN(disall!AP118),FALSE))</f>
        <v>6.8</v>
      </c>
      <c r="AX119" s="8">
        <f>IF(ISNA(VLOOKUP($I119,disall!$A$2:$CY$349,COLUMN(disall!AQ118),FALSE)),-9999,VLOOKUP($I119,disall!$A$2:$CY$349,COLUMN(disall!AQ118),FALSE))</f>
        <v>576.27</v>
      </c>
      <c r="AY119" s="8">
        <f>IF(ISNA(VLOOKUP($I119,disall!$A$2:$CY$349,COLUMN(disall!AR118),FALSE)),-9999,VLOOKUP($I119,disall!$A$2:$CY$349,COLUMN(disall!AR118),FALSE))</f>
        <v>9.4</v>
      </c>
      <c r="AZ119" s="8">
        <f>IF(ISNA(VLOOKUP($I119,disall!$A$2:$CY$349,COLUMN(disall!AS118),FALSE)),-9999,VLOOKUP($I119,disall!$A$2:$CY$349,COLUMN(disall!AS118),FALSE))</f>
        <v>3.1</v>
      </c>
      <c r="BA119" s="8">
        <f>IF(ISNA(VLOOKUP($I119,disall!$A$2:$CY$349,COLUMN(disall!AT118),FALSE)),-9999,VLOOKUP($I119,disall!$A$2:$CY$349,COLUMN(disall!AT118),FALSE))</f>
        <v>329.79</v>
      </c>
      <c r="BB119" s="8">
        <f>IF(ISNA(VLOOKUP($I119,disall!$A$2:$CY$349,COLUMN(disall!AU118),FALSE)),-9999,VLOOKUP($I119,disall!$A$2:$CY$349,COLUMN(disall!AU118),FALSE))</f>
        <v>8.1</v>
      </c>
      <c r="BC119" s="8">
        <f>IF(ISNA(VLOOKUP($I119,disall!$A$2:$CY$349,COLUMN(disall!AV118),FALSE)),-9999,VLOOKUP($I119,disall!$A$2:$CY$349,COLUMN(disall!AV118),FALSE))</f>
        <v>4.2</v>
      </c>
      <c r="BD119" s="8">
        <f>IF(ISNA(VLOOKUP($I119,disall!$A$2:$CY$349,COLUMN(disall!AW118),FALSE)),-9999,VLOOKUP($I119,disall!$A$2:$CY$349,COLUMN(disall!AW118),FALSE))</f>
        <v>518.52</v>
      </c>
      <c r="BE119" s="8">
        <f>IF(ISNA(VLOOKUP($I119,disall!$A$2:$CY$349,COLUMN(disall!AX118),FALSE)),-9999,VLOOKUP($I119,disall!$A$2:$CY$349,COLUMN(disall!AX118),FALSE))</f>
        <v>9</v>
      </c>
      <c r="BF119" s="8">
        <f>IF(ISNA(VLOOKUP($I119,disall!$A$2:$CY$349,COLUMN(disall!AY118),FALSE)),-9999,VLOOKUP($I119,disall!$A$2:$CY$349,COLUMN(disall!AY118),FALSE))</f>
        <v>4.3</v>
      </c>
      <c r="BG119" s="8">
        <f>IF(ISNA(VLOOKUP($I119,disall!$A$2:$CY$349,COLUMN(disall!AZ118),FALSE)),-9999,VLOOKUP($I119,disall!$A$2:$CY$349,COLUMN(disall!AZ118),FALSE))</f>
        <v>477.78</v>
      </c>
      <c r="BH119" s="8">
        <f>IF(ISNA(VLOOKUP($I119,disall!$A$2:$CY$349,COLUMN(disall!BA118),FALSE)),-9999,VLOOKUP($I119,disall!$A$2:$CY$349,COLUMN(disall!BA118),FALSE))</f>
        <v>6.9</v>
      </c>
      <c r="BI119" s="8">
        <f>IF(ISNA(VLOOKUP($I119,disall!$A$2:$CY$349,COLUMN(disall!BB118),FALSE)),-9999,VLOOKUP($I119,disall!$A$2:$CY$349,COLUMN(disall!BB118),FALSE))</f>
        <v>1.7</v>
      </c>
      <c r="BJ119" s="8">
        <f>IF(ISNA(VLOOKUP($I119,disall!$A$2:$CY$349,COLUMN(disall!BC118),FALSE)),-9999,VLOOKUP($I119,disall!$A$2:$CY$349,COLUMN(disall!BC118),FALSE))</f>
        <v>246.38</v>
      </c>
      <c r="BK119" s="8">
        <f>IF(ISNA(VLOOKUP($I119,disall!$A$2:$CY$349,COLUMN(disall!BD118),FALSE)),-9999,VLOOKUP($I119,disall!$A$2:$CY$349,COLUMN(disall!BD118),FALSE))</f>
        <v>5</v>
      </c>
      <c r="BL119" s="8">
        <f>IF(ISNA(VLOOKUP($I119,disall!$A$2:$CY$349,COLUMN(disall!BE118),FALSE)),-9999,VLOOKUP($I119,disall!$A$2:$CY$349,COLUMN(disall!BE118),FALSE))</f>
        <v>3</v>
      </c>
      <c r="BM119" s="8">
        <f>IF(ISNA(VLOOKUP($I119,disall!$A$2:$CY$349,COLUMN(disall!BF118),FALSE)),-9999,VLOOKUP($I119,disall!$A$2:$CY$349,COLUMN(disall!BF118),FALSE))</f>
        <v>600</v>
      </c>
      <c r="BN119" s="8">
        <f>IF(ISNA(VLOOKUP($I119,disall!$A$2:$CY$349,COLUMN(disall!BG118),FALSE)),-9999,VLOOKUP($I119,disall!$A$2:$CY$349,COLUMN(disall!BG118),FALSE))</f>
        <v>3.8</v>
      </c>
      <c r="BO119" s="8">
        <f>IF(ISNA(VLOOKUP($I119,disall!$A$2:$CY$349,COLUMN(disall!BH118),FALSE)),-9999,VLOOKUP($I119,disall!$A$2:$CY$349,COLUMN(disall!BH118),FALSE))</f>
        <v>2.9</v>
      </c>
      <c r="BP119" s="8">
        <f>IF(ISNA(VLOOKUP($I119,disall!$A$2:$CY$349,COLUMN(disall!BI118),FALSE)),-9999,VLOOKUP($I119,disall!$A$2:$CY$349,COLUMN(disall!BI118),FALSE))</f>
        <v>763.16</v>
      </c>
      <c r="BQ119" s="8">
        <f>IF(ISNA(VLOOKUP($I119,disall!$A$2:$CY$349,COLUMN(disall!BJ118),FALSE)),-9999,VLOOKUP($I119,disall!$A$2:$CY$349,COLUMN(disall!BJ118),FALSE))</f>
        <v>4.4000000000000004</v>
      </c>
      <c r="BR119" s="8">
        <f>IF(ISNA(VLOOKUP($I119,disall!$A$2:$CY$349,COLUMN(disall!BK118),FALSE)),-9999,VLOOKUP($I119,disall!$A$2:$CY$349,COLUMN(disall!BK118),FALSE))</f>
        <v>1.9</v>
      </c>
      <c r="BS119" s="8">
        <f>IF(ISNA(VLOOKUP($I119,disall!$A$2:$CY$349,COLUMN(disall!BL118),FALSE)),-9999,VLOOKUP($I119,disall!$A$2:$CY$349,COLUMN(disall!BL118),FALSE))</f>
        <v>431.82</v>
      </c>
      <c r="BT119" s="8">
        <f>IF(ISNA(VLOOKUP($I119,disall!$A$2:$CY$349,COLUMN(disall!BM118),FALSE)),-9999,VLOOKUP($I119,disall!$A$2:$CY$349,COLUMN(disall!BM118),FALSE))</f>
        <v>4.3</v>
      </c>
      <c r="BU119" s="8">
        <f>IF(ISNA(VLOOKUP($I119,disall!$A$2:$CY$349,COLUMN(disall!BN118),FALSE)),-9999,VLOOKUP($I119,disall!$A$2:$CY$349,COLUMN(disall!BN118),FALSE))</f>
        <v>3.1</v>
      </c>
      <c r="BV119" s="8">
        <f>IF(ISNA(VLOOKUP($I119,disall!$A$2:$CY$349,COLUMN(disall!BO118),FALSE)),-9999,VLOOKUP($I119,disall!$A$2:$CY$349,COLUMN(disall!BO118),FALSE))</f>
        <v>720.93</v>
      </c>
      <c r="BW119" s="8">
        <f>IF(ISNA(VLOOKUP($I119,disall!$A$2:$CY$349,COLUMN(disall!BP118),FALSE)),-9999,VLOOKUP($I119,disall!$A$2:$CY$349,COLUMN(disall!BP118),FALSE))</f>
        <v>12.6</v>
      </c>
      <c r="BX119" s="8">
        <f>IF(ISNA(VLOOKUP($I119,disall!$A$2:$CY$349,COLUMN(disall!BQ118),FALSE)),-9999,VLOOKUP($I119,disall!$A$2:$CY$349,COLUMN(disall!BQ118),FALSE))</f>
        <v>7.5</v>
      </c>
      <c r="BY119" s="8">
        <f>IF(ISNA(VLOOKUP($I119,disall!$A$2:$CY$349,COLUMN(disall!BR118),FALSE)),-9999,VLOOKUP($I119,disall!$A$2:$CY$349,COLUMN(disall!BR118),FALSE))</f>
        <v>595.24</v>
      </c>
      <c r="BZ119" s="8">
        <f>IF(ISNA(VLOOKUP($I119,disall!$A$2:$CY$349,COLUMN(disall!BS118),FALSE)),-9999,VLOOKUP($I119,disall!$A$2:$CY$349,COLUMN(disall!BS118),FALSE))</f>
        <v>11.6</v>
      </c>
      <c r="CA119" s="8">
        <f>IF(ISNA(VLOOKUP($I119,disall!$A$2:$CY$349,COLUMN(disall!BT118),FALSE)),-9999,VLOOKUP($I119,disall!$A$2:$CY$349,COLUMN(disall!BT118),FALSE))</f>
        <v>3.6</v>
      </c>
      <c r="CB119" s="8">
        <f>IF(ISNA(VLOOKUP($I119,disall!$A$2:$CY$349,COLUMN(disall!BU118),FALSE)),-9999,VLOOKUP($I119,disall!$A$2:$CY$349,COLUMN(disall!BU118),FALSE))</f>
        <v>310.33999999999997</v>
      </c>
      <c r="CC119" s="8">
        <f>IF(ISNA(VLOOKUP($I119,disall!$A$2:$CY$349,COLUMN(disall!BV118),FALSE)),-9999,VLOOKUP($I119,disall!$A$2:$CY$349,COLUMN(disall!BV118),FALSE))</f>
        <v>9</v>
      </c>
      <c r="CD119" s="8">
        <f>IF(ISNA(VLOOKUP($I119,disall!$A$2:$CY$349,COLUMN(disall!BW118),FALSE)),-9999,VLOOKUP($I119,disall!$A$2:$CY$349,COLUMN(disall!BW118),FALSE))</f>
        <v>3</v>
      </c>
      <c r="CE119" s="8">
        <f>IF(ISNA(VLOOKUP($I119,disall!$A$2:$CY$349,COLUMN(disall!BX118),FALSE)),-9999,VLOOKUP($I119,disall!$A$2:$CY$349,COLUMN(disall!BX118),FALSE))</f>
        <v>333.33</v>
      </c>
      <c r="CF119" s="8">
        <f>IF(ISNA(VLOOKUP($I119,disall!$A$2:$CY$349,COLUMN(disall!BY118),FALSE)),-9999,VLOOKUP($I119,disall!$A$2:$CY$349,COLUMN(disall!BY118),FALSE))</f>
        <v>6</v>
      </c>
      <c r="CG119" s="8">
        <f>IF(ISNA(VLOOKUP($I119,disall!$A$2:$CY$349,COLUMN(disall!BZ118),FALSE)),-9999,VLOOKUP($I119,disall!$A$2:$CY$349,COLUMN(disall!BZ118),FALSE))</f>
        <v>1</v>
      </c>
      <c r="CH119" s="8">
        <f>IF(ISNA(VLOOKUP($I119,disall!$A$2:$CY$349,COLUMN(disall!CA118),FALSE)),-9999,VLOOKUP($I119,disall!$A$2:$CY$349,COLUMN(disall!CA118),FALSE))</f>
        <v>166.67</v>
      </c>
      <c r="CI119" s="8">
        <f>IF(ISNA(VLOOKUP($I119,disall!$A$2:$CY$349,COLUMN(disall!CB118),FALSE)),-9999,VLOOKUP($I119,disall!$A$2:$CY$349,COLUMN(disall!CB118),FALSE))</f>
        <v>7.2</v>
      </c>
      <c r="CJ119" s="8">
        <f>IF(ISNA(VLOOKUP($I119,disall!$A$2:$CY$349,COLUMN(disall!CC118),FALSE)),-9999,VLOOKUP($I119,disall!$A$2:$CY$349,COLUMN(disall!CC118),FALSE))</f>
        <v>7.2</v>
      </c>
      <c r="CK119" s="8">
        <f>IF(ISNA(VLOOKUP($I119,disall!$A$2:$CY$349,COLUMN(disall!CD118),FALSE)),-9999,VLOOKUP($I119,disall!$A$2:$CY$349,COLUMN(disall!CD118),FALSE))</f>
        <v>1000</v>
      </c>
      <c r="CL119" s="8">
        <f>IF(ISNA(VLOOKUP($I119,disall!$A$2:$CY$349,COLUMN(disall!CE118),FALSE)),-9999,VLOOKUP($I119,disall!$A$2:$CY$349,COLUMN(disall!CE118),FALSE))</f>
        <v>12.3</v>
      </c>
      <c r="CM119" s="8">
        <f>IF(ISNA(VLOOKUP($I119,disall!$A$2:$CY$349,COLUMN(disall!CF118),FALSE)),-9999,VLOOKUP($I119,disall!$A$2:$CY$349,COLUMN(disall!CF118),FALSE))</f>
        <v>8.4</v>
      </c>
      <c r="CN119" s="8">
        <f>IF(ISNA(VLOOKUP($I119,disall!$A$2:$CY$349,COLUMN(disall!CG118),FALSE)),-9999,VLOOKUP($I119,disall!$A$2:$CY$349,COLUMN(disall!CG118),FALSE))</f>
        <v>682.93</v>
      </c>
      <c r="CO119" s="8">
        <f>IF(ISNA(VLOOKUP($I119,disall!$A$2:$CY$349,COLUMN(disall!CH118),FALSE)),-9999,VLOOKUP($I119,disall!$A$2:$CY$349,COLUMN(disall!CH118),FALSE))</f>
        <v>11.48</v>
      </c>
      <c r="CP119" s="8">
        <f>IF(ISNA(VLOOKUP($I119,disall!$A$2:$CY$349,COLUMN(disall!CI118),FALSE)),-9999,VLOOKUP($I119,disall!$A$2:$CY$349,COLUMN(disall!CI118),FALSE))</f>
        <v>5.75</v>
      </c>
      <c r="CQ119" s="8">
        <f>IF(ISNA(VLOOKUP($I119,disall!$A$2:$CY$349,COLUMN(disall!CJ118),FALSE)),-9999,VLOOKUP($I119,disall!$A$2:$CY$349,COLUMN(disall!CJ118),FALSE))</f>
        <v>500.87</v>
      </c>
      <c r="CR119" s="8">
        <f>IF(ISNA(VLOOKUP($I119,disall!$A$2:$CY$349,COLUMN(disall!CK118),FALSE)),-9999,VLOOKUP($I119,disall!$A$2:$CY$349,COLUMN(disall!CK118),FALSE))</f>
        <v>6.51</v>
      </c>
      <c r="CS119" s="8">
        <f>IF(ISNA(VLOOKUP($I119,disall!$A$2:$CY$349,COLUMN(disall!CL118),FALSE)),-9999,VLOOKUP($I119,disall!$A$2:$CY$349,COLUMN(disall!CL118),FALSE))</f>
        <v>3.47</v>
      </c>
      <c r="CT119" s="8">
        <f>IF(ISNA(VLOOKUP($I119,disall!$A$2:$CY$349,COLUMN(disall!CM118),FALSE)),-9999,VLOOKUP($I119,disall!$A$2:$CY$349,COLUMN(disall!CM118),FALSE))</f>
        <v>533.03</v>
      </c>
      <c r="CU119" s="8">
        <f>IF(ISNA(VLOOKUP($I119,disall!$A$2:$CY$349,COLUMN(disall!CN118),FALSE)),-9999,VLOOKUP($I119,disall!$A$2:$CY$349,COLUMN(disall!CN118),FALSE))</f>
        <v>11.95</v>
      </c>
      <c r="CV119" s="8">
        <f>IF(ISNA(VLOOKUP($I119,disall!$A$2:$CY$349,COLUMN(disall!CO118),FALSE)),-9999,VLOOKUP($I119,disall!$A$2:$CY$349,COLUMN(disall!CO118),FALSE))</f>
        <v>9.0500000000000007</v>
      </c>
      <c r="CW119" s="8">
        <f>IF(ISNA(VLOOKUP($I119,disall!$A$2:$CY$349,COLUMN(disall!CP118),FALSE)),-9999,VLOOKUP($I119,disall!$A$2:$CY$349,COLUMN(disall!CP118),FALSE))</f>
        <v>757.32</v>
      </c>
      <c r="CX119" s="8">
        <f>IF(ISNA(VLOOKUP($I119,disall!$A$2:$CY$349,COLUMN(disall!CQ118),FALSE)),-9999,VLOOKUP($I119,disall!$A$2:$CY$349,COLUMN(disall!CQ118),FALSE))</f>
        <v>11.45</v>
      </c>
      <c r="CY119" s="8">
        <f>IF(ISNA(VLOOKUP($I119,disall!$A$2:$CY$349,COLUMN(disall!CR118),FALSE)),-9999,VLOOKUP($I119,disall!$A$2:$CY$349,COLUMN(disall!CR118),FALSE))</f>
        <v>2.85</v>
      </c>
      <c r="CZ119" s="8">
        <f>IF(ISNA(VLOOKUP($I119,disall!$A$2:$CY$349,COLUMN(disall!CS118),FALSE)),-9999,VLOOKUP($I119,disall!$A$2:$CY$349,COLUMN(disall!CS118),FALSE))</f>
        <v>248.91</v>
      </c>
      <c r="DA119" s="8">
        <f>IF(ISNA(VLOOKUP($I119,disall!$A$2:$CY$349,COLUMN(disall!CT118),FALSE)),-9999,VLOOKUP($I119,disall!$A$2:$CY$349,COLUMN(disall!CT118),FALSE))</f>
        <v>10.02</v>
      </c>
      <c r="DB119" s="8">
        <f>IF(ISNA(VLOOKUP($I119,disall!$A$2:$CY$349,COLUMN(disall!CU118),FALSE)),-9999,VLOOKUP($I119,disall!$A$2:$CY$349,COLUMN(disall!CU118),FALSE))</f>
        <v>5.0599999999999996</v>
      </c>
      <c r="DC119" s="8">
        <f>IF(ISNA(VLOOKUP($I119,disall!$A$2:$CY$349,COLUMN(disall!CV118),FALSE)),-9999,VLOOKUP($I119,disall!$A$2:$CY$349,COLUMN(disall!CV118),FALSE))</f>
        <v>504.99</v>
      </c>
      <c r="DD119" s="8">
        <f>IF(ISNA(VLOOKUP($I119,disall!$A$2:$CY$349,COLUMN(disall!CW118),FALSE)),-9999,VLOOKUP($I119,disall!$A$2:$CY$349,COLUMN(disall!CW118),FALSE))</f>
        <v>0</v>
      </c>
      <c r="DE119" s="8">
        <f>IF(ISNA(VLOOKUP($I119,disall!$A$2:$CY$349,COLUMN(disall!CX118),FALSE)),-9999,VLOOKUP($I119,disall!$A$2:$CY$349,COLUMN(disall!CX118),FALSE))</f>
        <v>0</v>
      </c>
      <c r="DF119" s="8">
        <f>IF(ISNA(VLOOKUP($I119,disall!$A$2:$CY$349,COLUMN(disall!CY118),FALSE)),-9999,VLOOKUP($I119,disall!$A$2:$CY$349,COLUMN(disall!CY118),FALSE))</f>
        <v>0</v>
      </c>
    </row>
    <row r="120" spans="1:110" x14ac:dyDescent="0.25">
      <c r="A120">
        <v>353</v>
      </c>
      <c r="B120" t="s">
        <v>8</v>
      </c>
      <c r="C120" t="s">
        <v>472</v>
      </c>
      <c r="D120" t="s">
        <v>400</v>
      </c>
      <c r="E120" t="s">
        <v>473</v>
      </c>
      <c r="F120" t="s">
        <v>651</v>
      </c>
      <c r="G120" t="s">
        <v>652</v>
      </c>
      <c r="H120">
        <v>1901</v>
      </c>
      <c r="I120">
        <f>IF(ISNA(VLOOKUP(H120,disall!$D$2:$L$349,1,FALSE)),H120,VLOOKUP(H120,disall!$D$2:$L$349,1,FALSE))</f>
        <v>1901</v>
      </c>
      <c r="J120">
        <f>IF(ISNA(VLOOKUP(H120,disall!$D$2:$L$349,1,FALSE)),"NA",VLOOKUP(H120,disall!$D$2:$L$349,2,FALSE))</f>
        <v>1901</v>
      </c>
      <c r="K120" t="str">
        <f>IF(ISNA(VLOOKUP(I120,disall!$A$2:$L$349,3,FALSE)),F120,VLOOKUP(I120,disall!$A$2:$L$349,3,FALSE))</f>
        <v>Chengalpattu</v>
      </c>
      <c r="L120" t="str">
        <f>IF(ISNA(VLOOKUP(I120,disall!$A$2:$L$349,12,FALSE)),"NA",VLOOKUP(I120,disall!$A$2:$L$349,12,FALSE))</f>
        <v>Chengaianna</v>
      </c>
      <c r="M120">
        <f>IF(ISNA(VLOOKUP(I120,disall!$A$2:$M$349,6,FALSE)),"NA",VLOOKUP(I120,disall!$A$2:$M$349,6,FALSE))</f>
        <v>19</v>
      </c>
      <c r="N120">
        <f>IF(ISNA(VLOOKUP(I120,disall!$A$2:$M$349,7,FALSE)),"NA",VLOOKUP(I120,disall!$A$2:$M$349,7,FALSE))</f>
        <v>0.67171599999999998</v>
      </c>
      <c r="O120">
        <f>IF(ISNA(VLOOKUP(I120,disall!$A$2:$M$349,8,FALSE)),"NA",VLOOKUP(I120,disall!$A$2:$M$349,8,FALSE))</f>
        <v>6.111027</v>
      </c>
      <c r="P120" t="str">
        <f>IF(ISNA(VLOOKUP(I120,disall!$A$2:$M$349,9,FALSE)),"NA",VLOOKUP(I120,disall!$A$2:$M$349,9,FALSE))</f>
        <v>POLY</v>
      </c>
      <c r="Q120">
        <f>IF(ISNA(VLOOKUP(I120,disall!$A$2:$M$349,10,FALSE)),"NA",VLOOKUP(I120,disall!$A$2:$M$349,10,FALSE))</f>
        <v>356220100</v>
      </c>
      <c r="R120" t="str">
        <f>IF(ISNA(VLOOKUP(I120,disall!$A$2:$M$349,11,FALSE)),"NA",VLOOKUP(I120,disall!$A$2:$M$349,11,FALSE))</f>
        <v>Tamil Nadu</v>
      </c>
      <c r="S120" t="str">
        <f>IF(ISNA(VLOOKUP(I120,disall!$A$2:$M$349,12,FALSE)),"NA",VLOOKUP(I120,disall!$A$2:$M$349,12,FALSE))</f>
        <v>Chengaianna</v>
      </c>
      <c r="T120">
        <f>IF(ISNA(VLOOKUP(I120,disall!$A$2:$M$349,13,FALSE)),"NA",VLOOKUP(I120,disall!$A$2:$M$349,13,FALSE))</f>
        <v>247</v>
      </c>
      <c r="U120" s="8">
        <f>IF(ISNA(VLOOKUP($I120,disall!$A$2:$CY$349,COLUMN(disall!N119),FALSE)),-9999,VLOOKUP($I120,disall!$A$2:$CY$349,COLUMN(disall!N119),FALSE))</f>
        <v>65</v>
      </c>
      <c r="V120" s="8">
        <f>IF(ISNA(VLOOKUP($I120,disall!$A$2:$CY$349,COLUMN(disall!O119),FALSE)),-9999,VLOOKUP($I120,disall!$A$2:$CY$349,COLUMN(disall!O119),FALSE))</f>
        <v>55</v>
      </c>
      <c r="W120" s="8">
        <f>IF(ISNA(VLOOKUP($I120,disall!$A$2:$CY$349,COLUMN(disall!P119),FALSE)),-9999,VLOOKUP($I120,disall!$A$2:$CY$349,COLUMN(disall!P119),FALSE))</f>
        <v>846.15</v>
      </c>
      <c r="X120" s="8">
        <f>IF(ISNA(VLOOKUP($I120,disall!$A$2:$CY$349,COLUMN(disall!Q119),FALSE)),-9999,VLOOKUP($I120,disall!$A$2:$CY$349,COLUMN(disall!Q119),FALSE))</f>
        <v>67</v>
      </c>
      <c r="Y120" s="8">
        <f>IF(ISNA(VLOOKUP($I120,disall!$A$2:$CY$349,COLUMN(disall!R119),FALSE)),-9999,VLOOKUP($I120,disall!$A$2:$CY$349,COLUMN(disall!R119),FALSE))</f>
        <v>62</v>
      </c>
      <c r="Z120" s="8">
        <f>IF(ISNA(VLOOKUP($I120,disall!$A$2:$CY$349,COLUMN(disall!S119),FALSE)),-9999,VLOOKUP($I120,disall!$A$2:$CY$349,COLUMN(disall!S119),FALSE))</f>
        <v>925.37</v>
      </c>
      <c r="AA120" s="8">
        <f>IF(ISNA(VLOOKUP($I120,disall!$A$2:$CY$349,COLUMN(disall!T119),FALSE)),-9999,VLOOKUP($I120,disall!$A$2:$CY$349,COLUMN(disall!T119),FALSE))</f>
        <v>48.1</v>
      </c>
      <c r="AB120" s="8">
        <f>IF(ISNA(VLOOKUP($I120,disall!$A$2:$CY$349,COLUMN(disall!U119),FALSE)),-9999,VLOOKUP($I120,disall!$A$2:$CY$349,COLUMN(disall!U119),FALSE))</f>
        <v>48</v>
      </c>
      <c r="AC120" s="8">
        <f>IF(ISNA(VLOOKUP($I120,disall!$A$2:$CY$349,COLUMN(disall!V119),FALSE)),-9999,VLOOKUP($I120,disall!$A$2:$CY$349,COLUMN(disall!V119),FALSE))</f>
        <v>997.92</v>
      </c>
      <c r="AD120" s="8">
        <f>IF(ISNA(VLOOKUP($I120,disall!$A$2:$CY$349,COLUMN(disall!W119),FALSE)),-9999,VLOOKUP($I120,disall!$A$2:$CY$349,COLUMN(disall!W119),FALSE))</f>
        <v>51.3</v>
      </c>
      <c r="AE120" s="8">
        <f>IF(ISNA(VLOOKUP($I120,disall!$A$2:$CY$349,COLUMN(disall!X119),FALSE)),-9999,VLOOKUP($I120,disall!$A$2:$CY$349,COLUMN(disall!X119),FALSE))</f>
        <v>53.7</v>
      </c>
      <c r="AF120" s="8">
        <f>IF(ISNA(VLOOKUP($I120,disall!$A$2:$CY$349,COLUMN(disall!Y119),FALSE)),-9999,VLOOKUP($I120,disall!$A$2:$CY$349,COLUMN(disall!Y119),FALSE))</f>
        <v>1046.78</v>
      </c>
      <c r="AG120" s="8">
        <f>IF(ISNA(VLOOKUP($I120,disall!$A$2:$CY$349,COLUMN(disall!Z119),FALSE)),-9999,VLOOKUP($I120,disall!$A$2:$CY$349,COLUMN(disall!Z119),FALSE))</f>
        <v>64.099999999999994</v>
      </c>
      <c r="AH120" s="8">
        <f>IF(ISNA(VLOOKUP($I120,disall!$A$2:$CY$349,COLUMN(disall!AA119),FALSE)),-9999,VLOOKUP($I120,disall!$A$2:$CY$349,COLUMN(disall!AA119),FALSE))</f>
        <v>74.599999999999994</v>
      </c>
      <c r="AI120" s="8">
        <f>IF(ISNA(VLOOKUP($I120,disall!$A$2:$CY$349,COLUMN(disall!AB119),FALSE)),-9999,VLOOKUP($I120,disall!$A$2:$CY$349,COLUMN(disall!AB119),FALSE))</f>
        <v>1163.81</v>
      </c>
      <c r="AJ120" s="8">
        <f>IF(ISNA(VLOOKUP($I120,disall!$A$2:$CY$349,COLUMN(disall!AC119),FALSE)),-9999,VLOOKUP($I120,disall!$A$2:$CY$349,COLUMN(disall!AC119),FALSE))</f>
        <v>71.2</v>
      </c>
      <c r="AK120" s="8">
        <f>IF(ISNA(VLOOKUP($I120,disall!$A$2:$CY$349,COLUMN(disall!AD119),FALSE)),-9999,VLOOKUP($I120,disall!$A$2:$CY$349,COLUMN(disall!AD119),FALSE))</f>
        <v>74.3</v>
      </c>
      <c r="AL120" s="8">
        <f>IF(ISNA(VLOOKUP($I120,disall!$A$2:$CY$349,COLUMN(disall!AE119),FALSE)),-9999,VLOOKUP($I120,disall!$A$2:$CY$349,COLUMN(disall!AE119),FALSE))</f>
        <v>1043.54</v>
      </c>
      <c r="AM120" s="8">
        <f>IF(ISNA(VLOOKUP($I120,disall!$A$2:$CY$349,COLUMN(disall!AF119),FALSE)),-9999,VLOOKUP($I120,disall!$A$2:$CY$349,COLUMN(disall!AF119),FALSE))</f>
        <v>64.400000000000006</v>
      </c>
      <c r="AN120" s="8">
        <f>IF(ISNA(VLOOKUP($I120,disall!$A$2:$CY$349,COLUMN(disall!AG119),FALSE)),-9999,VLOOKUP($I120,disall!$A$2:$CY$349,COLUMN(disall!AG119),FALSE))</f>
        <v>79.400000000000006</v>
      </c>
      <c r="AO120" s="8">
        <f>IF(ISNA(VLOOKUP($I120,disall!$A$2:$CY$349,COLUMN(disall!AH119),FALSE)),-9999,VLOOKUP($I120,disall!$A$2:$CY$349,COLUMN(disall!AH119),FALSE))</f>
        <v>1232.92</v>
      </c>
      <c r="AP120" s="8">
        <f>IF(ISNA(VLOOKUP($I120,disall!$A$2:$CY$349,COLUMN(disall!AI119),FALSE)),-9999,VLOOKUP($I120,disall!$A$2:$CY$349,COLUMN(disall!AI119),FALSE))</f>
        <v>85.2</v>
      </c>
      <c r="AQ120" s="8">
        <f>IF(ISNA(VLOOKUP($I120,disall!$A$2:$CY$349,COLUMN(disall!AJ119),FALSE)),-9999,VLOOKUP($I120,disall!$A$2:$CY$349,COLUMN(disall!AJ119),FALSE))</f>
        <v>108.2</v>
      </c>
      <c r="AR120" s="8">
        <f>IF(ISNA(VLOOKUP($I120,disall!$A$2:$CY$349,COLUMN(disall!AK119),FALSE)),-9999,VLOOKUP($I120,disall!$A$2:$CY$349,COLUMN(disall!AK119),FALSE))</f>
        <v>1269.95</v>
      </c>
      <c r="AS120" s="8">
        <f>IF(ISNA(VLOOKUP($I120,disall!$A$2:$CY$349,COLUMN(disall!AL119),FALSE)),-9999,VLOOKUP($I120,disall!$A$2:$CY$349,COLUMN(disall!AL119),FALSE))</f>
        <v>66.2</v>
      </c>
      <c r="AT120" s="8">
        <f>IF(ISNA(VLOOKUP($I120,disall!$A$2:$CY$349,COLUMN(disall!AM119),FALSE)),-9999,VLOOKUP($I120,disall!$A$2:$CY$349,COLUMN(disall!AM119),FALSE))</f>
        <v>75.099999999999994</v>
      </c>
      <c r="AU120" s="8">
        <f>IF(ISNA(VLOOKUP($I120,disall!$A$2:$CY$349,COLUMN(disall!AN119),FALSE)),-9999,VLOOKUP($I120,disall!$A$2:$CY$349,COLUMN(disall!AN119),FALSE))</f>
        <v>1134.44</v>
      </c>
      <c r="AV120" s="8">
        <f>IF(ISNA(VLOOKUP($I120,disall!$A$2:$CY$349,COLUMN(disall!AO119),FALSE)),-9999,VLOOKUP($I120,disall!$A$2:$CY$349,COLUMN(disall!AO119),FALSE))</f>
        <v>58.6</v>
      </c>
      <c r="AW120" s="8">
        <f>IF(ISNA(VLOOKUP($I120,disall!$A$2:$CY$349,COLUMN(disall!AP119),FALSE)),-9999,VLOOKUP($I120,disall!$A$2:$CY$349,COLUMN(disall!AP119),FALSE))</f>
        <v>95.9</v>
      </c>
      <c r="AX120" s="8">
        <f>IF(ISNA(VLOOKUP($I120,disall!$A$2:$CY$349,COLUMN(disall!AQ119),FALSE)),-9999,VLOOKUP($I120,disall!$A$2:$CY$349,COLUMN(disall!AQ119),FALSE))</f>
        <v>1636.52</v>
      </c>
      <c r="AY120" s="8">
        <f>IF(ISNA(VLOOKUP($I120,disall!$A$2:$CY$349,COLUMN(disall!AR119),FALSE)),-9999,VLOOKUP($I120,disall!$A$2:$CY$349,COLUMN(disall!AR119),FALSE))</f>
        <v>55.1</v>
      </c>
      <c r="AZ120" s="8">
        <f>IF(ISNA(VLOOKUP($I120,disall!$A$2:$CY$349,COLUMN(disall!AS119),FALSE)),-9999,VLOOKUP($I120,disall!$A$2:$CY$349,COLUMN(disall!AS119),FALSE))</f>
        <v>67</v>
      </c>
      <c r="BA120" s="8">
        <f>IF(ISNA(VLOOKUP($I120,disall!$A$2:$CY$349,COLUMN(disall!AT119),FALSE)),-9999,VLOOKUP($I120,disall!$A$2:$CY$349,COLUMN(disall!AT119),FALSE))</f>
        <v>1215.97</v>
      </c>
      <c r="BB120" s="8">
        <f>IF(ISNA(VLOOKUP($I120,disall!$A$2:$CY$349,COLUMN(disall!AU119),FALSE)),-9999,VLOOKUP($I120,disall!$A$2:$CY$349,COLUMN(disall!AU119),FALSE))</f>
        <v>61.6</v>
      </c>
      <c r="BC120" s="8">
        <f>IF(ISNA(VLOOKUP($I120,disall!$A$2:$CY$349,COLUMN(disall!AV119),FALSE)),-9999,VLOOKUP($I120,disall!$A$2:$CY$349,COLUMN(disall!AV119),FALSE))</f>
        <v>86.7</v>
      </c>
      <c r="BD120" s="8">
        <f>IF(ISNA(VLOOKUP($I120,disall!$A$2:$CY$349,COLUMN(disall!AW119),FALSE)),-9999,VLOOKUP($I120,disall!$A$2:$CY$349,COLUMN(disall!AW119),FALSE))</f>
        <v>1407.47</v>
      </c>
      <c r="BE120" s="8">
        <f>IF(ISNA(VLOOKUP($I120,disall!$A$2:$CY$349,COLUMN(disall!AX119),FALSE)),-9999,VLOOKUP($I120,disall!$A$2:$CY$349,COLUMN(disall!AX119),FALSE))</f>
        <v>66.7</v>
      </c>
      <c r="BF120" s="8">
        <f>IF(ISNA(VLOOKUP($I120,disall!$A$2:$CY$349,COLUMN(disall!AY119),FALSE)),-9999,VLOOKUP($I120,disall!$A$2:$CY$349,COLUMN(disall!AY119),FALSE))</f>
        <v>87.1</v>
      </c>
      <c r="BG120" s="8">
        <f>IF(ISNA(VLOOKUP($I120,disall!$A$2:$CY$349,COLUMN(disall!AZ119),FALSE)),-9999,VLOOKUP($I120,disall!$A$2:$CY$349,COLUMN(disall!AZ119),FALSE))</f>
        <v>1305.8499999999999</v>
      </c>
      <c r="BH120" s="8">
        <f>IF(ISNA(VLOOKUP($I120,disall!$A$2:$CY$349,COLUMN(disall!BA119),FALSE)),-9999,VLOOKUP($I120,disall!$A$2:$CY$349,COLUMN(disall!BA119),FALSE))</f>
        <v>49.8</v>
      </c>
      <c r="BI120" s="8">
        <f>IF(ISNA(VLOOKUP($I120,disall!$A$2:$CY$349,COLUMN(disall!BB119),FALSE)),-9999,VLOOKUP($I120,disall!$A$2:$CY$349,COLUMN(disall!BB119),FALSE))</f>
        <v>77.900000000000006</v>
      </c>
      <c r="BJ120" s="8">
        <f>IF(ISNA(VLOOKUP($I120,disall!$A$2:$CY$349,COLUMN(disall!BC119),FALSE)),-9999,VLOOKUP($I120,disall!$A$2:$CY$349,COLUMN(disall!BC119),FALSE))</f>
        <v>1564.26</v>
      </c>
      <c r="BK120" s="8">
        <f>IF(ISNA(VLOOKUP($I120,disall!$A$2:$CY$349,COLUMN(disall!BD119),FALSE)),-9999,VLOOKUP($I120,disall!$A$2:$CY$349,COLUMN(disall!BD119),FALSE))</f>
        <v>38.4</v>
      </c>
      <c r="BL120" s="8">
        <f>IF(ISNA(VLOOKUP($I120,disall!$A$2:$CY$349,COLUMN(disall!BE119),FALSE)),-9999,VLOOKUP($I120,disall!$A$2:$CY$349,COLUMN(disall!BE119),FALSE))</f>
        <v>75</v>
      </c>
      <c r="BM120" s="8">
        <f>IF(ISNA(VLOOKUP($I120,disall!$A$2:$CY$349,COLUMN(disall!BF119),FALSE)),-9999,VLOOKUP($I120,disall!$A$2:$CY$349,COLUMN(disall!BF119),FALSE))</f>
        <v>1953.12</v>
      </c>
      <c r="BN120" s="8">
        <f>IF(ISNA(VLOOKUP($I120,disall!$A$2:$CY$349,COLUMN(disall!BG119),FALSE)),-9999,VLOOKUP($I120,disall!$A$2:$CY$349,COLUMN(disall!BG119),FALSE))</f>
        <v>50.6</v>
      </c>
      <c r="BO120" s="8">
        <f>IF(ISNA(VLOOKUP($I120,disall!$A$2:$CY$349,COLUMN(disall!BH119),FALSE)),-9999,VLOOKUP($I120,disall!$A$2:$CY$349,COLUMN(disall!BH119),FALSE))</f>
        <v>52.1</v>
      </c>
      <c r="BP120" s="8">
        <f>IF(ISNA(VLOOKUP($I120,disall!$A$2:$CY$349,COLUMN(disall!BI119),FALSE)),-9999,VLOOKUP($I120,disall!$A$2:$CY$349,COLUMN(disall!BI119),FALSE))</f>
        <v>1029.6400000000001</v>
      </c>
      <c r="BQ120" s="8">
        <f>IF(ISNA(VLOOKUP($I120,disall!$A$2:$CY$349,COLUMN(disall!BJ119),FALSE)),-9999,VLOOKUP($I120,disall!$A$2:$CY$349,COLUMN(disall!BJ119),FALSE))</f>
        <v>61.8</v>
      </c>
      <c r="BR120" s="8">
        <f>IF(ISNA(VLOOKUP($I120,disall!$A$2:$CY$349,COLUMN(disall!BK119),FALSE)),-9999,VLOOKUP($I120,disall!$A$2:$CY$349,COLUMN(disall!BK119),FALSE))</f>
        <v>72.3</v>
      </c>
      <c r="BS120" s="8">
        <f>IF(ISNA(VLOOKUP($I120,disall!$A$2:$CY$349,COLUMN(disall!BL119),FALSE)),-9999,VLOOKUP($I120,disall!$A$2:$CY$349,COLUMN(disall!BL119),FALSE))</f>
        <v>1169.9000000000001</v>
      </c>
      <c r="BT120" s="8">
        <f>IF(ISNA(VLOOKUP($I120,disall!$A$2:$CY$349,COLUMN(disall!BM119),FALSE)),-9999,VLOOKUP($I120,disall!$A$2:$CY$349,COLUMN(disall!BM119),FALSE))</f>
        <v>72</v>
      </c>
      <c r="BU120" s="8">
        <f>IF(ISNA(VLOOKUP($I120,disall!$A$2:$CY$349,COLUMN(disall!BN119),FALSE)),-9999,VLOOKUP($I120,disall!$A$2:$CY$349,COLUMN(disall!BN119),FALSE))</f>
        <v>90.9</v>
      </c>
      <c r="BV120" s="8">
        <f>IF(ISNA(VLOOKUP($I120,disall!$A$2:$CY$349,COLUMN(disall!BO119),FALSE)),-9999,VLOOKUP($I120,disall!$A$2:$CY$349,COLUMN(disall!BO119),FALSE))</f>
        <v>1262.5</v>
      </c>
      <c r="BW120" s="8">
        <f>IF(ISNA(VLOOKUP($I120,disall!$A$2:$CY$349,COLUMN(disall!BP119),FALSE)),-9999,VLOOKUP($I120,disall!$A$2:$CY$349,COLUMN(disall!BP119),FALSE))</f>
        <v>95.6</v>
      </c>
      <c r="BX120" s="8">
        <f>IF(ISNA(VLOOKUP($I120,disall!$A$2:$CY$349,COLUMN(disall!BQ119),FALSE)),-9999,VLOOKUP($I120,disall!$A$2:$CY$349,COLUMN(disall!BQ119),FALSE))</f>
        <v>150.80000000000001</v>
      </c>
      <c r="BY120" s="8">
        <f>IF(ISNA(VLOOKUP($I120,disall!$A$2:$CY$349,COLUMN(disall!BR119),FALSE)),-9999,VLOOKUP($I120,disall!$A$2:$CY$349,COLUMN(disall!BR119),FALSE))</f>
        <v>1577.41</v>
      </c>
      <c r="BZ120" s="8">
        <f>IF(ISNA(VLOOKUP($I120,disall!$A$2:$CY$349,COLUMN(disall!BS119),FALSE)),-9999,VLOOKUP($I120,disall!$A$2:$CY$349,COLUMN(disall!BS119),FALSE))</f>
        <v>93.2</v>
      </c>
      <c r="CA120" s="8">
        <f>IF(ISNA(VLOOKUP($I120,disall!$A$2:$CY$349,COLUMN(disall!BT119),FALSE)),-9999,VLOOKUP($I120,disall!$A$2:$CY$349,COLUMN(disall!BT119),FALSE))</f>
        <v>106.5</v>
      </c>
      <c r="CB120" s="8">
        <f>IF(ISNA(VLOOKUP($I120,disall!$A$2:$CY$349,COLUMN(disall!BU119),FALSE)),-9999,VLOOKUP($I120,disall!$A$2:$CY$349,COLUMN(disall!BU119),FALSE))</f>
        <v>1142.7</v>
      </c>
      <c r="CC120" s="8">
        <f>IF(ISNA(VLOOKUP($I120,disall!$A$2:$CY$349,COLUMN(disall!BV119),FALSE)),-9999,VLOOKUP($I120,disall!$A$2:$CY$349,COLUMN(disall!BV119),FALSE))</f>
        <v>96</v>
      </c>
      <c r="CD120" s="8">
        <f>IF(ISNA(VLOOKUP($I120,disall!$A$2:$CY$349,COLUMN(disall!BW119),FALSE)),-9999,VLOOKUP($I120,disall!$A$2:$CY$349,COLUMN(disall!BW119),FALSE))</f>
        <v>96</v>
      </c>
      <c r="CE120" s="8">
        <f>IF(ISNA(VLOOKUP($I120,disall!$A$2:$CY$349,COLUMN(disall!BX119),FALSE)),-9999,VLOOKUP($I120,disall!$A$2:$CY$349,COLUMN(disall!BX119),FALSE))</f>
        <v>1000</v>
      </c>
      <c r="CF120" s="8">
        <f>IF(ISNA(VLOOKUP($I120,disall!$A$2:$CY$349,COLUMN(disall!BY119),FALSE)),-9999,VLOOKUP($I120,disall!$A$2:$CY$349,COLUMN(disall!BY119),FALSE))</f>
        <v>88</v>
      </c>
      <c r="CG120" s="8">
        <f>IF(ISNA(VLOOKUP($I120,disall!$A$2:$CY$349,COLUMN(disall!BZ119),FALSE)),-9999,VLOOKUP($I120,disall!$A$2:$CY$349,COLUMN(disall!BZ119),FALSE))</f>
        <v>103</v>
      </c>
      <c r="CH120" s="8">
        <f>IF(ISNA(VLOOKUP($I120,disall!$A$2:$CY$349,COLUMN(disall!CA119),FALSE)),-9999,VLOOKUP($I120,disall!$A$2:$CY$349,COLUMN(disall!CA119),FALSE))</f>
        <v>1170.45</v>
      </c>
      <c r="CI120" s="8">
        <f>IF(ISNA(VLOOKUP($I120,disall!$A$2:$CY$349,COLUMN(disall!CB119),FALSE)),-9999,VLOOKUP($I120,disall!$A$2:$CY$349,COLUMN(disall!CB119),FALSE))</f>
        <v>91</v>
      </c>
      <c r="CJ120" s="8">
        <f>IF(ISNA(VLOOKUP($I120,disall!$A$2:$CY$349,COLUMN(disall!CC119),FALSE)),-9999,VLOOKUP($I120,disall!$A$2:$CY$349,COLUMN(disall!CC119),FALSE))</f>
        <v>120.1</v>
      </c>
      <c r="CK120" s="8">
        <f>IF(ISNA(VLOOKUP($I120,disall!$A$2:$CY$349,COLUMN(disall!CD119),FALSE)),-9999,VLOOKUP($I120,disall!$A$2:$CY$349,COLUMN(disall!CD119),FALSE))</f>
        <v>1319.78</v>
      </c>
      <c r="CL120" s="8">
        <f>IF(ISNA(VLOOKUP($I120,disall!$A$2:$CY$349,COLUMN(disall!CE119),FALSE)),-9999,VLOOKUP($I120,disall!$A$2:$CY$349,COLUMN(disall!CE119),FALSE))</f>
        <v>89.4</v>
      </c>
      <c r="CM120" s="8">
        <f>IF(ISNA(VLOOKUP($I120,disall!$A$2:$CY$349,COLUMN(disall!CF119),FALSE)),-9999,VLOOKUP($I120,disall!$A$2:$CY$349,COLUMN(disall!CF119),FALSE))</f>
        <v>122.2</v>
      </c>
      <c r="CN120" s="8">
        <f>IF(ISNA(VLOOKUP($I120,disall!$A$2:$CY$349,COLUMN(disall!CG119),FALSE)),-9999,VLOOKUP($I120,disall!$A$2:$CY$349,COLUMN(disall!CG119),FALSE))</f>
        <v>1366.89</v>
      </c>
      <c r="CO120" s="8">
        <f>IF(ISNA(VLOOKUP($I120,disall!$A$2:$CY$349,COLUMN(disall!CH119),FALSE)),-9999,VLOOKUP($I120,disall!$A$2:$CY$349,COLUMN(disall!CH119),FALSE))</f>
        <v>75.58</v>
      </c>
      <c r="CP120" s="8">
        <f>IF(ISNA(VLOOKUP($I120,disall!$A$2:$CY$349,COLUMN(disall!CI119),FALSE)),-9999,VLOOKUP($I120,disall!$A$2:$CY$349,COLUMN(disall!CI119),FALSE))</f>
        <v>101.67</v>
      </c>
      <c r="CQ120" s="8">
        <f>IF(ISNA(VLOOKUP($I120,disall!$A$2:$CY$349,COLUMN(disall!CJ119),FALSE)),-9999,VLOOKUP($I120,disall!$A$2:$CY$349,COLUMN(disall!CJ119),FALSE))</f>
        <v>1345.2</v>
      </c>
      <c r="CR120" s="8">
        <f>IF(ISNA(VLOOKUP($I120,disall!$A$2:$CY$349,COLUMN(disall!CK119),FALSE)),-9999,VLOOKUP($I120,disall!$A$2:$CY$349,COLUMN(disall!CK119),FALSE))</f>
        <v>78</v>
      </c>
      <c r="CS120" s="8">
        <f>IF(ISNA(VLOOKUP($I120,disall!$A$2:$CY$349,COLUMN(disall!CL119),FALSE)),-9999,VLOOKUP($I120,disall!$A$2:$CY$349,COLUMN(disall!CL119),FALSE))</f>
        <v>120.92</v>
      </c>
      <c r="CT120" s="8">
        <f>IF(ISNA(VLOOKUP($I120,disall!$A$2:$CY$349,COLUMN(disall!CM119),FALSE)),-9999,VLOOKUP($I120,disall!$A$2:$CY$349,COLUMN(disall!CM119),FALSE))</f>
        <v>1550.26</v>
      </c>
      <c r="CU120" s="8">
        <f>IF(ISNA(VLOOKUP($I120,disall!$A$2:$CY$349,COLUMN(disall!CN119),FALSE)),-9999,VLOOKUP($I120,disall!$A$2:$CY$349,COLUMN(disall!CN119),FALSE))</f>
        <v>86.21</v>
      </c>
      <c r="CV120" s="8">
        <f>IF(ISNA(VLOOKUP($I120,disall!$A$2:$CY$349,COLUMN(disall!CO119),FALSE)),-9999,VLOOKUP($I120,disall!$A$2:$CY$349,COLUMN(disall!CO119),FALSE))</f>
        <v>153.96</v>
      </c>
      <c r="CW120" s="8">
        <f>IF(ISNA(VLOOKUP($I120,disall!$A$2:$CY$349,COLUMN(disall!CP119),FALSE)),-9999,VLOOKUP($I120,disall!$A$2:$CY$349,COLUMN(disall!CP119),FALSE))</f>
        <v>1785.87</v>
      </c>
      <c r="CX120" s="8">
        <f>IF(ISNA(VLOOKUP($I120,disall!$A$2:$CY$349,COLUMN(disall!CQ119),FALSE)),-9999,VLOOKUP($I120,disall!$A$2:$CY$349,COLUMN(disall!CQ119),FALSE))</f>
        <v>80</v>
      </c>
      <c r="CY120" s="8">
        <f>IF(ISNA(VLOOKUP($I120,disall!$A$2:$CY$349,COLUMN(disall!CR119),FALSE)),-9999,VLOOKUP($I120,disall!$A$2:$CY$349,COLUMN(disall!CR119),FALSE))</f>
        <v>152</v>
      </c>
      <c r="CZ120" s="8">
        <f>IF(ISNA(VLOOKUP($I120,disall!$A$2:$CY$349,COLUMN(disall!CS119),FALSE)),-9999,VLOOKUP($I120,disall!$A$2:$CY$349,COLUMN(disall!CS119),FALSE))</f>
        <v>1900</v>
      </c>
      <c r="DA120" s="8">
        <f>IF(ISNA(VLOOKUP($I120,disall!$A$2:$CY$349,COLUMN(disall!CT119),FALSE)),-9999,VLOOKUP($I120,disall!$A$2:$CY$349,COLUMN(disall!CT119),FALSE))</f>
        <v>78.34</v>
      </c>
      <c r="DB120" s="8">
        <f>IF(ISNA(VLOOKUP($I120,disall!$A$2:$CY$349,COLUMN(disall!CU119),FALSE)),-9999,VLOOKUP($I120,disall!$A$2:$CY$349,COLUMN(disall!CU119),FALSE))</f>
        <v>182.03</v>
      </c>
      <c r="DC120" s="8">
        <f>IF(ISNA(VLOOKUP($I120,disall!$A$2:$CY$349,COLUMN(disall!CV119),FALSE)),-9999,VLOOKUP($I120,disall!$A$2:$CY$349,COLUMN(disall!CV119),FALSE))</f>
        <v>2323.59</v>
      </c>
      <c r="DD120" s="8">
        <f>IF(ISNA(VLOOKUP($I120,disall!$A$2:$CY$349,COLUMN(disall!CW119),FALSE)),-9999,VLOOKUP($I120,disall!$A$2:$CY$349,COLUMN(disall!CW119),FALSE))</f>
        <v>0</v>
      </c>
      <c r="DE120" s="8">
        <f>IF(ISNA(VLOOKUP($I120,disall!$A$2:$CY$349,COLUMN(disall!CX119),FALSE)),-9999,VLOOKUP($I120,disall!$A$2:$CY$349,COLUMN(disall!CX119),FALSE))</f>
        <v>0</v>
      </c>
      <c r="DF120" s="8">
        <f>IF(ISNA(VLOOKUP($I120,disall!$A$2:$CY$349,COLUMN(disall!CY119),FALSE)),-9999,VLOOKUP($I120,disall!$A$2:$CY$349,COLUMN(disall!CY119),FALSE))</f>
        <v>0</v>
      </c>
    </row>
    <row r="121" spans="1:110" x14ac:dyDescent="0.25">
      <c r="A121">
        <v>355</v>
      </c>
      <c r="B121" t="s">
        <v>8</v>
      </c>
      <c r="C121" t="s">
        <v>472</v>
      </c>
      <c r="D121" t="s">
        <v>400</v>
      </c>
      <c r="E121" t="s">
        <v>473</v>
      </c>
      <c r="F121" t="s">
        <v>413</v>
      </c>
      <c r="G121" t="s">
        <v>655</v>
      </c>
      <c r="H121">
        <v>1902</v>
      </c>
      <c r="I121">
        <f>IF(ISNA(VLOOKUP(H121,disall!$D$2:$L$349,1,FALSE)),H121,VLOOKUP(H121,disall!$D$2:$L$349,1,FALSE))</f>
        <v>1902</v>
      </c>
      <c r="J121">
        <f>IF(ISNA(VLOOKUP(H121,disall!$D$2:$L$349,1,FALSE)),"NA",VLOOKUP(H121,disall!$D$2:$L$349,2,FALSE))</f>
        <v>1902</v>
      </c>
      <c r="K121" t="str">
        <f>IF(ISNA(VLOOKUP(I121,disall!$A$2:$L$349,3,FALSE)),F121,VLOOKUP(I121,disall!$A$2:$L$349,3,FALSE))</f>
        <v>Coimbatore</v>
      </c>
      <c r="L121" t="str">
        <f>IF(ISNA(VLOOKUP(I121,disall!$A$2:$L$349,12,FALSE)),"NA",VLOOKUP(I121,disall!$A$2:$L$349,12,FALSE))</f>
        <v>Coimbatore</v>
      </c>
      <c r="M121">
        <f>IF(ISNA(VLOOKUP(I121,disall!$A$2:$M$349,6,FALSE)),"NA",VLOOKUP(I121,disall!$A$2:$M$349,6,FALSE))</f>
        <v>19</v>
      </c>
      <c r="N121">
        <f>IF(ISNA(VLOOKUP(I121,disall!$A$2:$M$349,7,FALSE)),"NA",VLOOKUP(I121,disall!$A$2:$M$349,7,FALSE))</f>
        <v>0.59673100000000001</v>
      </c>
      <c r="O121">
        <f>IF(ISNA(VLOOKUP(I121,disall!$A$2:$M$349,8,FALSE)),"NA",VLOOKUP(I121,disall!$A$2:$M$349,8,FALSE))</f>
        <v>4.6681119999999998</v>
      </c>
      <c r="P121" t="str">
        <f>IF(ISNA(VLOOKUP(I121,disall!$A$2:$M$349,9,FALSE)),"NA",VLOOKUP(I121,disall!$A$2:$M$349,9,FALSE))</f>
        <v>POLY</v>
      </c>
      <c r="Q121">
        <f>IF(ISNA(VLOOKUP(I121,disall!$A$2:$M$349,10,FALSE)),"NA",VLOOKUP(I121,disall!$A$2:$M$349,10,FALSE))</f>
        <v>356220300</v>
      </c>
      <c r="R121" t="str">
        <f>IF(ISNA(VLOOKUP(I121,disall!$A$2:$M$349,11,FALSE)),"NA",VLOOKUP(I121,disall!$A$2:$M$349,11,FALSE))</f>
        <v>Tamil Nadu</v>
      </c>
      <c r="S121" t="str">
        <f>IF(ISNA(VLOOKUP(I121,disall!$A$2:$M$349,12,FALSE)),"NA",VLOOKUP(I121,disall!$A$2:$M$349,12,FALSE))</f>
        <v>Coimbatore</v>
      </c>
      <c r="T121">
        <f>IF(ISNA(VLOOKUP(I121,disall!$A$2:$M$349,13,FALSE)),"NA",VLOOKUP(I121,disall!$A$2:$M$349,13,FALSE))</f>
        <v>248</v>
      </c>
      <c r="U121" s="8">
        <f>IF(ISNA(VLOOKUP($I121,disall!$A$2:$CY$349,COLUMN(disall!N120),FALSE)),-9999,VLOOKUP($I121,disall!$A$2:$CY$349,COLUMN(disall!N120),FALSE))</f>
        <v>122</v>
      </c>
      <c r="V121" s="8">
        <f>IF(ISNA(VLOOKUP($I121,disall!$A$2:$CY$349,COLUMN(disall!O120),FALSE)),-9999,VLOOKUP($I121,disall!$A$2:$CY$349,COLUMN(disall!O120),FALSE))</f>
        <v>99</v>
      </c>
      <c r="W121" s="8">
        <f>IF(ISNA(VLOOKUP($I121,disall!$A$2:$CY$349,COLUMN(disall!P120),FALSE)),-9999,VLOOKUP($I121,disall!$A$2:$CY$349,COLUMN(disall!P120),FALSE))</f>
        <v>811.48</v>
      </c>
      <c r="X121" s="8">
        <f>IF(ISNA(VLOOKUP($I121,disall!$A$2:$CY$349,COLUMN(disall!Q120),FALSE)),-9999,VLOOKUP($I121,disall!$A$2:$CY$349,COLUMN(disall!Q120),FALSE))</f>
        <v>125</v>
      </c>
      <c r="Y121" s="8">
        <f>IF(ISNA(VLOOKUP($I121,disall!$A$2:$CY$349,COLUMN(disall!R120),FALSE)),-9999,VLOOKUP($I121,disall!$A$2:$CY$349,COLUMN(disall!R120),FALSE))</f>
        <v>112</v>
      </c>
      <c r="Z121" s="8">
        <f>IF(ISNA(VLOOKUP($I121,disall!$A$2:$CY$349,COLUMN(disall!S120),FALSE)),-9999,VLOOKUP($I121,disall!$A$2:$CY$349,COLUMN(disall!S120),FALSE))</f>
        <v>896</v>
      </c>
      <c r="AA121" s="8">
        <f>IF(ISNA(VLOOKUP($I121,disall!$A$2:$CY$349,COLUMN(disall!T120),FALSE)),-9999,VLOOKUP($I121,disall!$A$2:$CY$349,COLUMN(disall!T120),FALSE))</f>
        <v>119</v>
      </c>
      <c r="AB121" s="8">
        <f>IF(ISNA(VLOOKUP($I121,disall!$A$2:$CY$349,COLUMN(disall!U120),FALSE)),-9999,VLOOKUP($I121,disall!$A$2:$CY$349,COLUMN(disall!U120),FALSE))</f>
        <v>117</v>
      </c>
      <c r="AC121" s="8">
        <f>IF(ISNA(VLOOKUP($I121,disall!$A$2:$CY$349,COLUMN(disall!V120),FALSE)),-9999,VLOOKUP($I121,disall!$A$2:$CY$349,COLUMN(disall!V120),FALSE))</f>
        <v>983.19</v>
      </c>
      <c r="AD121" s="8">
        <f>IF(ISNA(VLOOKUP($I121,disall!$A$2:$CY$349,COLUMN(disall!W120),FALSE)),-9999,VLOOKUP($I121,disall!$A$2:$CY$349,COLUMN(disall!W120),FALSE))</f>
        <v>118.3</v>
      </c>
      <c r="AE121" s="8">
        <f>IF(ISNA(VLOOKUP($I121,disall!$A$2:$CY$349,COLUMN(disall!X120),FALSE)),-9999,VLOOKUP($I121,disall!$A$2:$CY$349,COLUMN(disall!X120),FALSE))</f>
        <v>139.30000000000001</v>
      </c>
      <c r="AF121" s="8">
        <f>IF(ISNA(VLOOKUP($I121,disall!$A$2:$CY$349,COLUMN(disall!Y120),FALSE)),-9999,VLOOKUP($I121,disall!$A$2:$CY$349,COLUMN(disall!Y120),FALSE))</f>
        <v>1177.51</v>
      </c>
      <c r="AG121" s="8">
        <f>IF(ISNA(VLOOKUP($I121,disall!$A$2:$CY$349,COLUMN(disall!Z120),FALSE)),-9999,VLOOKUP($I121,disall!$A$2:$CY$349,COLUMN(disall!Z120),FALSE))</f>
        <v>127.4</v>
      </c>
      <c r="AH121" s="8">
        <f>IF(ISNA(VLOOKUP($I121,disall!$A$2:$CY$349,COLUMN(disall!AA120),FALSE)),-9999,VLOOKUP($I121,disall!$A$2:$CY$349,COLUMN(disall!AA120),FALSE))</f>
        <v>124.2</v>
      </c>
      <c r="AI121" s="8">
        <f>IF(ISNA(VLOOKUP($I121,disall!$A$2:$CY$349,COLUMN(disall!AB120),FALSE)),-9999,VLOOKUP($I121,disall!$A$2:$CY$349,COLUMN(disall!AB120),FALSE))</f>
        <v>974.88</v>
      </c>
      <c r="AJ121" s="8">
        <f>IF(ISNA(VLOOKUP($I121,disall!$A$2:$CY$349,COLUMN(disall!AC120),FALSE)),-9999,VLOOKUP($I121,disall!$A$2:$CY$349,COLUMN(disall!AC120),FALSE))</f>
        <v>141.6</v>
      </c>
      <c r="AK121" s="8">
        <f>IF(ISNA(VLOOKUP($I121,disall!$A$2:$CY$349,COLUMN(disall!AD120),FALSE)),-9999,VLOOKUP($I121,disall!$A$2:$CY$349,COLUMN(disall!AD120),FALSE))</f>
        <v>158</v>
      </c>
      <c r="AL121" s="8">
        <f>IF(ISNA(VLOOKUP($I121,disall!$A$2:$CY$349,COLUMN(disall!AE120),FALSE)),-9999,VLOOKUP($I121,disall!$A$2:$CY$349,COLUMN(disall!AE120),FALSE))</f>
        <v>1115.82</v>
      </c>
      <c r="AM121" s="8">
        <f>IF(ISNA(VLOOKUP($I121,disall!$A$2:$CY$349,COLUMN(disall!AF120),FALSE)),-9999,VLOOKUP($I121,disall!$A$2:$CY$349,COLUMN(disall!AF120),FALSE))</f>
        <v>129.80000000000001</v>
      </c>
      <c r="AN121" s="8">
        <f>IF(ISNA(VLOOKUP($I121,disall!$A$2:$CY$349,COLUMN(disall!AG120),FALSE)),-9999,VLOOKUP($I121,disall!$A$2:$CY$349,COLUMN(disall!AG120),FALSE))</f>
        <v>120.4</v>
      </c>
      <c r="AO121" s="8">
        <f>IF(ISNA(VLOOKUP($I121,disall!$A$2:$CY$349,COLUMN(disall!AH120),FALSE)),-9999,VLOOKUP($I121,disall!$A$2:$CY$349,COLUMN(disall!AH120),FALSE))</f>
        <v>927.58</v>
      </c>
      <c r="AP121" s="8">
        <f>IF(ISNA(VLOOKUP($I121,disall!$A$2:$CY$349,COLUMN(disall!AI120),FALSE)),-9999,VLOOKUP($I121,disall!$A$2:$CY$349,COLUMN(disall!AI120),FALSE))</f>
        <v>140.19999999999999</v>
      </c>
      <c r="AQ121" s="8">
        <f>IF(ISNA(VLOOKUP($I121,disall!$A$2:$CY$349,COLUMN(disall!AJ120),FALSE)),-9999,VLOOKUP($I121,disall!$A$2:$CY$349,COLUMN(disall!AJ120),FALSE))</f>
        <v>157.80000000000001</v>
      </c>
      <c r="AR121" s="8">
        <f>IF(ISNA(VLOOKUP($I121,disall!$A$2:$CY$349,COLUMN(disall!AK120),FALSE)),-9999,VLOOKUP($I121,disall!$A$2:$CY$349,COLUMN(disall!AK120),FALSE))</f>
        <v>1125.54</v>
      </c>
      <c r="AS121" s="8">
        <f>IF(ISNA(VLOOKUP($I121,disall!$A$2:$CY$349,COLUMN(disall!AL120),FALSE)),-9999,VLOOKUP($I121,disall!$A$2:$CY$349,COLUMN(disall!AL120),FALSE))</f>
        <v>125</v>
      </c>
      <c r="AT121" s="8">
        <f>IF(ISNA(VLOOKUP($I121,disall!$A$2:$CY$349,COLUMN(disall!AM120),FALSE)),-9999,VLOOKUP($I121,disall!$A$2:$CY$349,COLUMN(disall!AM120),FALSE))</f>
        <v>95.2</v>
      </c>
      <c r="AU121" s="8">
        <f>IF(ISNA(VLOOKUP($I121,disall!$A$2:$CY$349,COLUMN(disall!AN120),FALSE)),-9999,VLOOKUP($I121,disall!$A$2:$CY$349,COLUMN(disall!AN120),FALSE))</f>
        <v>761.6</v>
      </c>
      <c r="AV121" s="8">
        <f>IF(ISNA(VLOOKUP($I121,disall!$A$2:$CY$349,COLUMN(disall!AO120),FALSE)),-9999,VLOOKUP($I121,disall!$A$2:$CY$349,COLUMN(disall!AO120),FALSE))</f>
        <v>108.6</v>
      </c>
      <c r="AW121" s="8">
        <f>IF(ISNA(VLOOKUP($I121,disall!$A$2:$CY$349,COLUMN(disall!AP120),FALSE)),-9999,VLOOKUP($I121,disall!$A$2:$CY$349,COLUMN(disall!AP120),FALSE))</f>
        <v>127</v>
      </c>
      <c r="AX121" s="8">
        <f>IF(ISNA(VLOOKUP($I121,disall!$A$2:$CY$349,COLUMN(disall!AQ120),FALSE)),-9999,VLOOKUP($I121,disall!$A$2:$CY$349,COLUMN(disall!AQ120),FALSE))</f>
        <v>1169.43</v>
      </c>
      <c r="AY121" s="8">
        <f>IF(ISNA(VLOOKUP($I121,disall!$A$2:$CY$349,COLUMN(disall!AR120),FALSE)),-9999,VLOOKUP($I121,disall!$A$2:$CY$349,COLUMN(disall!AR120),FALSE))</f>
        <v>105</v>
      </c>
      <c r="AZ121" s="8">
        <f>IF(ISNA(VLOOKUP($I121,disall!$A$2:$CY$349,COLUMN(disall!AS120),FALSE)),-9999,VLOOKUP($I121,disall!$A$2:$CY$349,COLUMN(disall!AS120),FALSE))</f>
        <v>96.1</v>
      </c>
      <c r="BA121" s="8">
        <f>IF(ISNA(VLOOKUP($I121,disall!$A$2:$CY$349,COLUMN(disall!AT120),FALSE)),-9999,VLOOKUP($I121,disall!$A$2:$CY$349,COLUMN(disall!AT120),FALSE))</f>
        <v>915.24</v>
      </c>
      <c r="BB121" s="8">
        <f>IF(ISNA(VLOOKUP($I121,disall!$A$2:$CY$349,COLUMN(disall!AU120),FALSE)),-9999,VLOOKUP($I121,disall!$A$2:$CY$349,COLUMN(disall!AU120),FALSE))</f>
        <v>104.2</v>
      </c>
      <c r="BC121" s="8">
        <f>IF(ISNA(VLOOKUP($I121,disall!$A$2:$CY$349,COLUMN(disall!AV120),FALSE)),-9999,VLOOKUP($I121,disall!$A$2:$CY$349,COLUMN(disall!AV120),FALSE))</f>
        <v>124.3</v>
      </c>
      <c r="BD121" s="8">
        <f>IF(ISNA(VLOOKUP($I121,disall!$A$2:$CY$349,COLUMN(disall!AW120),FALSE)),-9999,VLOOKUP($I121,disall!$A$2:$CY$349,COLUMN(disall!AW120),FALSE))</f>
        <v>1192.9000000000001</v>
      </c>
      <c r="BE121" s="8">
        <f>IF(ISNA(VLOOKUP($I121,disall!$A$2:$CY$349,COLUMN(disall!AX120),FALSE)),-9999,VLOOKUP($I121,disall!$A$2:$CY$349,COLUMN(disall!AX120),FALSE))</f>
        <v>127</v>
      </c>
      <c r="BF121" s="8">
        <f>IF(ISNA(VLOOKUP($I121,disall!$A$2:$CY$349,COLUMN(disall!AY120),FALSE)),-9999,VLOOKUP($I121,disall!$A$2:$CY$349,COLUMN(disall!AY120),FALSE))</f>
        <v>129.6</v>
      </c>
      <c r="BG121" s="8">
        <f>IF(ISNA(VLOOKUP($I121,disall!$A$2:$CY$349,COLUMN(disall!AZ120),FALSE)),-9999,VLOOKUP($I121,disall!$A$2:$CY$349,COLUMN(disall!AZ120),FALSE))</f>
        <v>1020.47</v>
      </c>
      <c r="BH121" s="8">
        <f>IF(ISNA(VLOOKUP($I121,disall!$A$2:$CY$349,COLUMN(disall!BA120),FALSE)),-9999,VLOOKUP($I121,disall!$A$2:$CY$349,COLUMN(disall!BA120),FALSE))</f>
        <v>131</v>
      </c>
      <c r="BI121" s="8">
        <f>IF(ISNA(VLOOKUP($I121,disall!$A$2:$CY$349,COLUMN(disall!BB120),FALSE)),-9999,VLOOKUP($I121,disall!$A$2:$CY$349,COLUMN(disall!BB120),FALSE))</f>
        <v>140.6</v>
      </c>
      <c r="BJ121" s="8">
        <f>IF(ISNA(VLOOKUP($I121,disall!$A$2:$CY$349,COLUMN(disall!BC120),FALSE)),-9999,VLOOKUP($I121,disall!$A$2:$CY$349,COLUMN(disall!BC120),FALSE))</f>
        <v>1073.28</v>
      </c>
      <c r="BK121" s="8">
        <f>IF(ISNA(VLOOKUP($I121,disall!$A$2:$CY$349,COLUMN(disall!BD120),FALSE)),-9999,VLOOKUP($I121,disall!$A$2:$CY$349,COLUMN(disall!BD120),FALSE))</f>
        <v>105</v>
      </c>
      <c r="BL121" s="8">
        <f>IF(ISNA(VLOOKUP($I121,disall!$A$2:$CY$349,COLUMN(disall!BE120),FALSE)),-9999,VLOOKUP($I121,disall!$A$2:$CY$349,COLUMN(disall!BE120),FALSE))</f>
        <v>112</v>
      </c>
      <c r="BM121" s="8">
        <f>IF(ISNA(VLOOKUP($I121,disall!$A$2:$CY$349,COLUMN(disall!BF120),FALSE)),-9999,VLOOKUP($I121,disall!$A$2:$CY$349,COLUMN(disall!BF120),FALSE))</f>
        <v>1066.67</v>
      </c>
      <c r="BN121" s="8">
        <f>IF(ISNA(VLOOKUP($I121,disall!$A$2:$CY$349,COLUMN(disall!BG120),FALSE)),-9999,VLOOKUP($I121,disall!$A$2:$CY$349,COLUMN(disall!BG120),FALSE))</f>
        <v>144</v>
      </c>
      <c r="BO121" s="8">
        <f>IF(ISNA(VLOOKUP($I121,disall!$A$2:$CY$349,COLUMN(disall!BH120),FALSE)),-9999,VLOOKUP($I121,disall!$A$2:$CY$349,COLUMN(disall!BH120),FALSE))</f>
        <v>187.8</v>
      </c>
      <c r="BP121" s="8">
        <f>IF(ISNA(VLOOKUP($I121,disall!$A$2:$CY$349,COLUMN(disall!BI120),FALSE)),-9999,VLOOKUP($I121,disall!$A$2:$CY$349,COLUMN(disall!BI120),FALSE))</f>
        <v>1304.17</v>
      </c>
      <c r="BQ121" s="8">
        <f>IF(ISNA(VLOOKUP($I121,disall!$A$2:$CY$349,COLUMN(disall!BJ120),FALSE)),-9999,VLOOKUP($I121,disall!$A$2:$CY$349,COLUMN(disall!BJ120),FALSE))</f>
        <v>117.7</v>
      </c>
      <c r="BR121" s="8">
        <f>IF(ISNA(VLOOKUP($I121,disall!$A$2:$CY$349,COLUMN(disall!BK120),FALSE)),-9999,VLOOKUP($I121,disall!$A$2:$CY$349,COLUMN(disall!BK120),FALSE))</f>
        <v>139.9</v>
      </c>
      <c r="BS121" s="8">
        <f>IF(ISNA(VLOOKUP($I121,disall!$A$2:$CY$349,COLUMN(disall!BL120),FALSE)),-9999,VLOOKUP($I121,disall!$A$2:$CY$349,COLUMN(disall!BL120),FALSE))</f>
        <v>1188.6199999999999</v>
      </c>
      <c r="BT121" s="8">
        <f>IF(ISNA(VLOOKUP($I121,disall!$A$2:$CY$349,COLUMN(disall!BM120),FALSE)),-9999,VLOOKUP($I121,disall!$A$2:$CY$349,COLUMN(disall!BM120),FALSE))</f>
        <v>137</v>
      </c>
      <c r="BU121" s="8">
        <f>IF(ISNA(VLOOKUP($I121,disall!$A$2:$CY$349,COLUMN(disall!BN120),FALSE)),-9999,VLOOKUP($I121,disall!$A$2:$CY$349,COLUMN(disall!BN120),FALSE))</f>
        <v>160</v>
      </c>
      <c r="BV121" s="8">
        <f>IF(ISNA(VLOOKUP($I121,disall!$A$2:$CY$349,COLUMN(disall!BO120),FALSE)),-9999,VLOOKUP($I121,disall!$A$2:$CY$349,COLUMN(disall!BO120),FALSE))</f>
        <v>1167.8800000000001</v>
      </c>
      <c r="BW121" s="8">
        <f>IF(ISNA(VLOOKUP($I121,disall!$A$2:$CY$349,COLUMN(disall!BP120),FALSE)),-9999,VLOOKUP($I121,disall!$A$2:$CY$349,COLUMN(disall!BP120),FALSE))</f>
        <v>137.80000000000001</v>
      </c>
      <c r="BX121" s="8">
        <f>IF(ISNA(VLOOKUP($I121,disall!$A$2:$CY$349,COLUMN(disall!BQ120),FALSE)),-9999,VLOOKUP($I121,disall!$A$2:$CY$349,COLUMN(disall!BQ120),FALSE))</f>
        <v>176.3</v>
      </c>
      <c r="BY121" s="8">
        <f>IF(ISNA(VLOOKUP($I121,disall!$A$2:$CY$349,COLUMN(disall!BR120),FALSE)),-9999,VLOOKUP($I121,disall!$A$2:$CY$349,COLUMN(disall!BR120),FALSE))</f>
        <v>1279.3900000000001</v>
      </c>
      <c r="BZ121" s="8">
        <f>IF(ISNA(VLOOKUP($I121,disall!$A$2:$CY$349,COLUMN(disall!BS120),FALSE)),-9999,VLOOKUP($I121,disall!$A$2:$CY$349,COLUMN(disall!BS120),FALSE))</f>
        <v>120.3</v>
      </c>
      <c r="CA121" s="8">
        <f>IF(ISNA(VLOOKUP($I121,disall!$A$2:$CY$349,COLUMN(disall!BT120),FALSE)),-9999,VLOOKUP($I121,disall!$A$2:$CY$349,COLUMN(disall!BT120),FALSE))</f>
        <v>104.3</v>
      </c>
      <c r="CB121" s="8">
        <f>IF(ISNA(VLOOKUP($I121,disall!$A$2:$CY$349,COLUMN(disall!BU120),FALSE)),-9999,VLOOKUP($I121,disall!$A$2:$CY$349,COLUMN(disall!BU120),FALSE))</f>
        <v>867</v>
      </c>
      <c r="CC121" s="8">
        <f>IF(ISNA(VLOOKUP($I121,disall!$A$2:$CY$349,COLUMN(disall!BV120),FALSE)),-9999,VLOOKUP($I121,disall!$A$2:$CY$349,COLUMN(disall!BV120),FALSE))</f>
        <v>98</v>
      </c>
      <c r="CD121" s="8">
        <f>IF(ISNA(VLOOKUP($I121,disall!$A$2:$CY$349,COLUMN(disall!BW120),FALSE)),-9999,VLOOKUP($I121,disall!$A$2:$CY$349,COLUMN(disall!BW120),FALSE))</f>
        <v>105</v>
      </c>
      <c r="CE121" s="8">
        <f>IF(ISNA(VLOOKUP($I121,disall!$A$2:$CY$349,COLUMN(disall!BX120),FALSE)),-9999,VLOOKUP($I121,disall!$A$2:$CY$349,COLUMN(disall!BX120),FALSE))</f>
        <v>1071.43</v>
      </c>
      <c r="CF121" s="8">
        <f>IF(ISNA(VLOOKUP($I121,disall!$A$2:$CY$349,COLUMN(disall!BY120),FALSE)),-9999,VLOOKUP($I121,disall!$A$2:$CY$349,COLUMN(disall!BY120),FALSE))</f>
        <v>121</v>
      </c>
      <c r="CG121" s="8">
        <f>IF(ISNA(VLOOKUP($I121,disall!$A$2:$CY$349,COLUMN(disall!BZ120),FALSE)),-9999,VLOOKUP($I121,disall!$A$2:$CY$349,COLUMN(disall!BZ120),FALSE))</f>
        <v>137</v>
      </c>
      <c r="CH121" s="8">
        <f>IF(ISNA(VLOOKUP($I121,disall!$A$2:$CY$349,COLUMN(disall!CA120),FALSE)),-9999,VLOOKUP($I121,disall!$A$2:$CY$349,COLUMN(disall!CA120),FALSE))</f>
        <v>1132.23</v>
      </c>
      <c r="CI121" s="8">
        <f>IF(ISNA(VLOOKUP($I121,disall!$A$2:$CY$349,COLUMN(disall!CB120),FALSE)),-9999,VLOOKUP($I121,disall!$A$2:$CY$349,COLUMN(disall!CB120),FALSE))</f>
        <v>121.6</v>
      </c>
      <c r="CJ121" s="8">
        <f>IF(ISNA(VLOOKUP($I121,disall!$A$2:$CY$349,COLUMN(disall!CC120),FALSE)),-9999,VLOOKUP($I121,disall!$A$2:$CY$349,COLUMN(disall!CC120),FALSE))</f>
        <v>123</v>
      </c>
      <c r="CK121" s="8">
        <f>IF(ISNA(VLOOKUP($I121,disall!$A$2:$CY$349,COLUMN(disall!CD120),FALSE)),-9999,VLOOKUP($I121,disall!$A$2:$CY$349,COLUMN(disall!CD120),FALSE))</f>
        <v>1011.51</v>
      </c>
      <c r="CL121" s="8">
        <f>IF(ISNA(VLOOKUP($I121,disall!$A$2:$CY$349,COLUMN(disall!CE120),FALSE)),-9999,VLOOKUP($I121,disall!$A$2:$CY$349,COLUMN(disall!CE120),FALSE))</f>
        <v>116.8</v>
      </c>
      <c r="CM121" s="8">
        <f>IF(ISNA(VLOOKUP($I121,disall!$A$2:$CY$349,COLUMN(disall!CF120),FALSE)),-9999,VLOOKUP($I121,disall!$A$2:$CY$349,COLUMN(disall!CF120),FALSE))</f>
        <v>162</v>
      </c>
      <c r="CN121" s="8">
        <f>IF(ISNA(VLOOKUP($I121,disall!$A$2:$CY$349,COLUMN(disall!CG120),FALSE)),-9999,VLOOKUP($I121,disall!$A$2:$CY$349,COLUMN(disall!CG120),FALSE))</f>
        <v>1386.99</v>
      </c>
      <c r="CO121" s="8">
        <f>IF(ISNA(VLOOKUP($I121,disall!$A$2:$CY$349,COLUMN(disall!CH120),FALSE)),-9999,VLOOKUP($I121,disall!$A$2:$CY$349,COLUMN(disall!CH120),FALSE))</f>
        <v>109.71</v>
      </c>
      <c r="CP121" s="8">
        <f>IF(ISNA(VLOOKUP($I121,disall!$A$2:$CY$349,COLUMN(disall!CI120),FALSE)),-9999,VLOOKUP($I121,disall!$A$2:$CY$349,COLUMN(disall!CI120),FALSE))</f>
        <v>133.78</v>
      </c>
      <c r="CQ121" s="8">
        <f>IF(ISNA(VLOOKUP($I121,disall!$A$2:$CY$349,COLUMN(disall!CJ120),FALSE)),-9999,VLOOKUP($I121,disall!$A$2:$CY$349,COLUMN(disall!CJ120),FALSE))</f>
        <v>1219.4000000000001</v>
      </c>
      <c r="CR121" s="8">
        <f>IF(ISNA(VLOOKUP($I121,disall!$A$2:$CY$349,COLUMN(disall!CK120),FALSE)),-9999,VLOOKUP($I121,disall!$A$2:$CY$349,COLUMN(disall!CK120),FALSE))</f>
        <v>56.93</v>
      </c>
      <c r="CS121" s="8">
        <f>IF(ISNA(VLOOKUP($I121,disall!$A$2:$CY$349,COLUMN(disall!CL120),FALSE)),-9999,VLOOKUP($I121,disall!$A$2:$CY$349,COLUMN(disall!CL120),FALSE))</f>
        <v>65.05</v>
      </c>
      <c r="CT121" s="8">
        <f>IF(ISNA(VLOOKUP($I121,disall!$A$2:$CY$349,COLUMN(disall!CM120),FALSE)),-9999,VLOOKUP($I121,disall!$A$2:$CY$349,COLUMN(disall!CM120),FALSE))</f>
        <v>1142.6300000000001</v>
      </c>
      <c r="CU121" s="8">
        <f>IF(ISNA(VLOOKUP($I121,disall!$A$2:$CY$349,COLUMN(disall!CN120),FALSE)),-9999,VLOOKUP($I121,disall!$A$2:$CY$349,COLUMN(disall!CN120),FALSE))</f>
        <v>59.4</v>
      </c>
      <c r="CV121" s="8">
        <f>IF(ISNA(VLOOKUP($I121,disall!$A$2:$CY$349,COLUMN(disall!CO120),FALSE)),-9999,VLOOKUP($I121,disall!$A$2:$CY$349,COLUMN(disall!CO120),FALSE))</f>
        <v>72.38</v>
      </c>
      <c r="CW121" s="8">
        <f>IF(ISNA(VLOOKUP($I121,disall!$A$2:$CY$349,COLUMN(disall!CP120),FALSE)),-9999,VLOOKUP($I121,disall!$A$2:$CY$349,COLUMN(disall!CP120),FALSE))</f>
        <v>1218.52</v>
      </c>
      <c r="CX121" s="8">
        <f>IF(ISNA(VLOOKUP($I121,disall!$A$2:$CY$349,COLUMN(disall!CQ120),FALSE)),-9999,VLOOKUP($I121,disall!$A$2:$CY$349,COLUMN(disall!CQ120),FALSE))</f>
        <v>67</v>
      </c>
      <c r="CY121" s="8">
        <f>IF(ISNA(VLOOKUP($I121,disall!$A$2:$CY$349,COLUMN(disall!CR120),FALSE)),-9999,VLOOKUP($I121,disall!$A$2:$CY$349,COLUMN(disall!CR120),FALSE))</f>
        <v>79</v>
      </c>
      <c r="CZ121" s="8">
        <f>IF(ISNA(VLOOKUP($I121,disall!$A$2:$CY$349,COLUMN(disall!CS120),FALSE)),-9999,VLOOKUP($I121,disall!$A$2:$CY$349,COLUMN(disall!CS120),FALSE))</f>
        <v>1179.0999999999999</v>
      </c>
      <c r="DA121" s="8">
        <f>IF(ISNA(VLOOKUP($I121,disall!$A$2:$CY$349,COLUMN(disall!CT120),FALSE)),-9999,VLOOKUP($I121,disall!$A$2:$CY$349,COLUMN(disall!CT120),FALSE))</f>
        <v>49.02</v>
      </c>
      <c r="DB121" s="8">
        <f>IF(ISNA(VLOOKUP($I121,disall!$A$2:$CY$349,COLUMN(disall!CU120),FALSE)),-9999,VLOOKUP($I121,disall!$A$2:$CY$349,COLUMN(disall!CU120),FALSE))</f>
        <v>68.34</v>
      </c>
      <c r="DC121" s="8">
        <f>IF(ISNA(VLOOKUP($I121,disall!$A$2:$CY$349,COLUMN(disall!CV120),FALSE)),-9999,VLOOKUP($I121,disall!$A$2:$CY$349,COLUMN(disall!CV120),FALSE))</f>
        <v>1394.12</v>
      </c>
      <c r="DD121" s="8">
        <f>IF(ISNA(VLOOKUP($I121,disall!$A$2:$CY$349,COLUMN(disall!CW120),FALSE)),-9999,VLOOKUP($I121,disall!$A$2:$CY$349,COLUMN(disall!CW120),FALSE))</f>
        <v>0</v>
      </c>
      <c r="DE121" s="8">
        <f>IF(ISNA(VLOOKUP($I121,disall!$A$2:$CY$349,COLUMN(disall!CX120),FALSE)),-9999,VLOOKUP($I121,disall!$A$2:$CY$349,COLUMN(disall!CX120),FALSE))</f>
        <v>0</v>
      </c>
      <c r="DF121" s="8">
        <f>IF(ISNA(VLOOKUP($I121,disall!$A$2:$CY$349,COLUMN(disall!CY120),FALSE)),-9999,VLOOKUP($I121,disall!$A$2:$CY$349,COLUMN(disall!CY120),FALSE))</f>
        <v>0</v>
      </c>
    </row>
    <row r="122" spans="1:110" x14ac:dyDescent="0.25">
      <c r="A122">
        <v>358</v>
      </c>
      <c r="B122" t="s">
        <v>8</v>
      </c>
      <c r="C122" t="s">
        <v>472</v>
      </c>
      <c r="D122" t="s">
        <v>400</v>
      </c>
      <c r="E122" t="s">
        <v>473</v>
      </c>
      <c r="F122" t="s">
        <v>424</v>
      </c>
      <c r="G122" t="s">
        <v>473</v>
      </c>
      <c r="H122">
        <v>1905</v>
      </c>
      <c r="I122">
        <f>IF(ISNA(VLOOKUP(H122,disall!$D$2:$L$349,1,FALSE)),H122,VLOOKUP(H122,disall!$D$2:$L$349,1,FALSE))</f>
        <v>1905</v>
      </c>
      <c r="J122">
        <f>IF(ISNA(VLOOKUP(H122,disall!$D$2:$L$349,1,FALSE)),"NA",VLOOKUP(H122,disall!$D$2:$L$349,2,FALSE))</f>
        <v>1905</v>
      </c>
      <c r="K122" t="str">
        <f>IF(ISNA(VLOOKUP(I122,disall!$A$2:$L$349,3,FALSE)),F122,VLOOKUP(I122,disall!$A$2:$L$349,3,FALSE))</f>
        <v>Kanniyakumari</v>
      </c>
      <c r="L122" t="str">
        <f>IF(ISNA(VLOOKUP(I122,disall!$A$2:$L$349,12,FALSE)),"NA",VLOOKUP(I122,disall!$A$2:$L$349,12,FALSE))</f>
        <v>Kanniyakumari</v>
      </c>
      <c r="M122">
        <f>IF(ISNA(VLOOKUP(I122,disall!$A$2:$M$349,6,FALSE)),"NA",VLOOKUP(I122,disall!$A$2:$M$349,6,FALSE))</f>
        <v>19</v>
      </c>
      <c r="N122">
        <f>IF(ISNA(VLOOKUP(I122,disall!$A$2:$M$349,7,FALSE)),"NA",VLOOKUP(I122,disall!$A$2:$M$349,7,FALSE))</f>
        <v>0.13386999999999999</v>
      </c>
      <c r="O122">
        <f>IF(ISNA(VLOOKUP(I122,disall!$A$2:$M$349,8,FALSE)),"NA",VLOOKUP(I122,disall!$A$2:$M$349,8,FALSE))</f>
        <v>1.683405</v>
      </c>
      <c r="P122" t="str">
        <f>IF(ISNA(VLOOKUP(I122,disall!$A$2:$M$349,9,FALSE)),"NA",VLOOKUP(I122,disall!$A$2:$M$349,9,FALSE))</f>
        <v>POLY</v>
      </c>
      <c r="Q122">
        <f>IF(ISNA(VLOOKUP(I122,disall!$A$2:$M$349,10,FALSE)),"NA",VLOOKUP(I122,disall!$A$2:$M$349,10,FALSE))</f>
        <v>356220600</v>
      </c>
      <c r="R122" t="str">
        <f>IF(ISNA(VLOOKUP(I122,disall!$A$2:$M$349,11,FALSE)),"NA",VLOOKUP(I122,disall!$A$2:$M$349,11,FALSE))</f>
        <v>Tamil Nadu</v>
      </c>
      <c r="S122" t="str">
        <f>IF(ISNA(VLOOKUP(I122,disall!$A$2:$M$349,12,FALSE)),"NA",VLOOKUP(I122,disall!$A$2:$M$349,12,FALSE))</f>
        <v>Kanniyakumari</v>
      </c>
      <c r="T122">
        <f>IF(ISNA(VLOOKUP(I122,disall!$A$2:$M$349,13,FALSE)),"NA",VLOOKUP(I122,disall!$A$2:$M$349,13,FALSE))</f>
        <v>251</v>
      </c>
      <c r="U122" s="8">
        <f>IF(ISNA(VLOOKUP($I122,disall!$A$2:$CY$349,COLUMN(disall!N121),FALSE)),-9999,VLOOKUP($I122,disall!$A$2:$CY$349,COLUMN(disall!N121),FALSE))</f>
        <v>2</v>
      </c>
      <c r="V122" s="8">
        <f>IF(ISNA(VLOOKUP($I122,disall!$A$2:$CY$349,COLUMN(disall!O121),FALSE)),-9999,VLOOKUP($I122,disall!$A$2:$CY$349,COLUMN(disall!O121),FALSE))</f>
        <v>2</v>
      </c>
      <c r="W122" s="8">
        <f>IF(ISNA(VLOOKUP($I122,disall!$A$2:$CY$349,COLUMN(disall!P121),FALSE)),-9999,VLOOKUP($I122,disall!$A$2:$CY$349,COLUMN(disall!P121),FALSE))</f>
        <v>1000</v>
      </c>
      <c r="X122" s="8">
        <f>IF(ISNA(VLOOKUP($I122,disall!$A$2:$CY$349,COLUMN(disall!Q121),FALSE)),-9999,VLOOKUP($I122,disall!$A$2:$CY$349,COLUMN(disall!Q121),FALSE))</f>
        <v>2</v>
      </c>
      <c r="Y122" s="8">
        <f>IF(ISNA(VLOOKUP($I122,disall!$A$2:$CY$349,COLUMN(disall!R121),FALSE)),-9999,VLOOKUP($I122,disall!$A$2:$CY$349,COLUMN(disall!R121),FALSE))</f>
        <v>2</v>
      </c>
      <c r="Z122" s="8">
        <f>IF(ISNA(VLOOKUP($I122,disall!$A$2:$CY$349,COLUMN(disall!S121),FALSE)),-9999,VLOOKUP($I122,disall!$A$2:$CY$349,COLUMN(disall!S121),FALSE))</f>
        <v>1000</v>
      </c>
      <c r="AA122" s="8">
        <f>IF(ISNA(VLOOKUP($I122,disall!$A$2:$CY$349,COLUMN(disall!T121),FALSE)),-9999,VLOOKUP($I122,disall!$A$2:$CY$349,COLUMN(disall!T121),FALSE))</f>
        <v>2.4</v>
      </c>
      <c r="AB122" s="8">
        <f>IF(ISNA(VLOOKUP($I122,disall!$A$2:$CY$349,COLUMN(disall!U121),FALSE)),-9999,VLOOKUP($I122,disall!$A$2:$CY$349,COLUMN(disall!U121),FALSE))</f>
        <v>2</v>
      </c>
      <c r="AC122" s="8">
        <f>IF(ISNA(VLOOKUP($I122,disall!$A$2:$CY$349,COLUMN(disall!V121),FALSE)),-9999,VLOOKUP($I122,disall!$A$2:$CY$349,COLUMN(disall!V121),FALSE))</f>
        <v>833.33</v>
      </c>
      <c r="AD122" s="8">
        <f>IF(ISNA(VLOOKUP($I122,disall!$A$2:$CY$349,COLUMN(disall!W121),FALSE)),-9999,VLOOKUP($I122,disall!$A$2:$CY$349,COLUMN(disall!W121),FALSE))</f>
        <v>2.2000000000000002</v>
      </c>
      <c r="AE122" s="8">
        <f>IF(ISNA(VLOOKUP($I122,disall!$A$2:$CY$349,COLUMN(disall!X121),FALSE)),-9999,VLOOKUP($I122,disall!$A$2:$CY$349,COLUMN(disall!X121),FALSE))</f>
        <v>2</v>
      </c>
      <c r="AF122" s="8">
        <f>IF(ISNA(VLOOKUP($I122,disall!$A$2:$CY$349,COLUMN(disall!Y121),FALSE)),-9999,VLOOKUP($I122,disall!$A$2:$CY$349,COLUMN(disall!Y121),FALSE))</f>
        <v>909.09</v>
      </c>
      <c r="AG122" s="8">
        <f>IF(ISNA(VLOOKUP($I122,disall!$A$2:$CY$349,COLUMN(disall!Z121),FALSE)),-9999,VLOOKUP($I122,disall!$A$2:$CY$349,COLUMN(disall!Z121),FALSE))</f>
        <v>2.2999999999999998</v>
      </c>
      <c r="AH122" s="8">
        <f>IF(ISNA(VLOOKUP($I122,disall!$A$2:$CY$349,COLUMN(disall!AA121),FALSE)),-9999,VLOOKUP($I122,disall!$A$2:$CY$349,COLUMN(disall!AA121),FALSE))</f>
        <v>2.1</v>
      </c>
      <c r="AI122" s="8">
        <f>IF(ISNA(VLOOKUP($I122,disall!$A$2:$CY$349,COLUMN(disall!AB121),FALSE)),-9999,VLOOKUP($I122,disall!$A$2:$CY$349,COLUMN(disall!AB121),FALSE))</f>
        <v>913.04</v>
      </c>
      <c r="AJ122" s="8">
        <f>IF(ISNA(VLOOKUP($I122,disall!$A$2:$CY$349,COLUMN(disall!AC121),FALSE)),-9999,VLOOKUP($I122,disall!$A$2:$CY$349,COLUMN(disall!AC121),FALSE))</f>
        <v>2.2999999999999998</v>
      </c>
      <c r="AK122" s="8">
        <f>IF(ISNA(VLOOKUP($I122,disall!$A$2:$CY$349,COLUMN(disall!AD121),FALSE)),-9999,VLOOKUP($I122,disall!$A$2:$CY$349,COLUMN(disall!AD121),FALSE))</f>
        <v>2.2999999999999998</v>
      </c>
      <c r="AL122" s="8">
        <f>IF(ISNA(VLOOKUP($I122,disall!$A$2:$CY$349,COLUMN(disall!AE121),FALSE)),-9999,VLOOKUP($I122,disall!$A$2:$CY$349,COLUMN(disall!AE121),FALSE))</f>
        <v>1000</v>
      </c>
      <c r="AM122" s="8">
        <f>IF(ISNA(VLOOKUP($I122,disall!$A$2:$CY$349,COLUMN(disall!AF121),FALSE)),-9999,VLOOKUP($I122,disall!$A$2:$CY$349,COLUMN(disall!AF121),FALSE))</f>
        <v>2.2999999999999998</v>
      </c>
      <c r="AN122" s="8">
        <f>IF(ISNA(VLOOKUP($I122,disall!$A$2:$CY$349,COLUMN(disall!AG121),FALSE)),-9999,VLOOKUP($I122,disall!$A$2:$CY$349,COLUMN(disall!AG121),FALSE))</f>
        <v>1.9</v>
      </c>
      <c r="AO122" s="8">
        <f>IF(ISNA(VLOOKUP($I122,disall!$A$2:$CY$349,COLUMN(disall!AH121),FALSE)),-9999,VLOOKUP($I122,disall!$A$2:$CY$349,COLUMN(disall!AH121),FALSE))</f>
        <v>826.09</v>
      </c>
      <c r="AP122" s="8">
        <f>IF(ISNA(VLOOKUP($I122,disall!$A$2:$CY$349,COLUMN(disall!AI121),FALSE)),-9999,VLOOKUP($I122,disall!$A$2:$CY$349,COLUMN(disall!AI121),FALSE))</f>
        <v>1.4</v>
      </c>
      <c r="AQ122" s="8">
        <f>IF(ISNA(VLOOKUP($I122,disall!$A$2:$CY$349,COLUMN(disall!AJ121),FALSE)),-9999,VLOOKUP($I122,disall!$A$2:$CY$349,COLUMN(disall!AJ121),FALSE))</f>
        <v>1.3</v>
      </c>
      <c r="AR122" s="8">
        <f>IF(ISNA(VLOOKUP($I122,disall!$A$2:$CY$349,COLUMN(disall!AK121),FALSE)),-9999,VLOOKUP($I122,disall!$A$2:$CY$349,COLUMN(disall!AK121),FALSE))</f>
        <v>928.57</v>
      </c>
      <c r="AS122" s="8">
        <f>IF(ISNA(VLOOKUP($I122,disall!$A$2:$CY$349,COLUMN(disall!AL121),FALSE)),-9999,VLOOKUP($I122,disall!$A$2:$CY$349,COLUMN(disall!AL121),FALSE))</f>
        <v>2.1</v>
      </c>
      <c r="AT122" s="8">
        <f>IF(ISNA(VLOOKUP($I122,disall!$A$2:$CY$349,COLUMN(disall!AM121),FALSE)),-9999,VLOOKUP($I122,disall!$A$2:$CY$349,COLUMN(disall!AM121),FALSE))</f>
        <v>1.6</v>
      </c>
      <c r="AU122" s="8">
        <f>IF(ISNA(VLOOKUP($I122,disall!$A$2:$CY$349,COLUMN(disall!AN121),FALSE)),-9999,VLOOKUP($I122,disall!$A$2:$CY$349,COLUMN(disall!AN121),FALSE))</f>
        <v>761.9</v>
      </c>
      <c r="AV122" s="8">
        <f>IF(ISNA(VLOOKUP($I122,disall!$A$2:$CY$349,COLUMN(disall!AO121),FALSE)),-9999,VLOOKUP($I122,disall!$A$2:$CY$349,COLUMN(disall!AO121),FALSE))</f>
        <v>2.5</v>
      </c>
      <c r="AW122" s="8">
        <f>IF(ISNA(VLOOKUP($I122,disall!$A$2:$CY$349,COLUMN(disall!AP121),FALSE)),-9999,VLOOKUP($I122,disall!$A$2:$CY$349,COLUMN(disall!AP121),FALSE))</f>
        <v>2.6</v>
      </c>
      <c r="AX122" s="8">
        <f>IF(ISNA(VLOOKUP($I122,disall!$A$2:$CY$349,COLUMN(disall!AQ121),FALSE)),-9999,VLOOKUP($I122,disall!$A$2:$CY$349,COLUMN(disall!AQ121),FALSE))</f>
        <v>1040</v>
      </c>
      <c r="AY122" s="8">
        <f>IF(ISNA(VLOOKUP($I122,disall!$A$2:$CY$349,COLUMN(disall!AR121),FALSE)),-9999,VLOOKUP($I122,disall!$A$2:$CY$349,COLUMN(disall!AR121),FALSE))</f>
        <v>1.8</v>
      </c>
      <c r="AZ122" s="8">
        <f>IF(ISNA(VLOOKUP($I122,disall!$A$2:$CY$349,COLUMN(disall!AS121),FALSE)),-9999,VLOOKUP($I122,disall!$A$2:$CY$349,COLUMN(disall!AS121),FALSE))</f>
        <v>1.3</v>
      </c>
      <c r="BA122" s="8">
        <f>IF(ISNA(VLOOKUP($I122,disall!$A$2:$CY$349,COLUMN(disall!AT121),FALSE)),-9999,VLOOKUP($I122,disall!$A$2:$CY$349,COLUMN(disall!AT121),FALSE))</f>
        <v>722.22</v>
      </c>
      <c r="BB122" s="8">
        <f>IF(ISNA(VLOOKUP($I122,disall!$A$2:$CY$349,COLUMN(disall!AU121),FALSE)),-9999,VLOOKUP($I122,disall!$A$2:$CY$349,COLUMN(disall!AU121),FALSE))</f>
        <v>1.8</v>
      </c>
      <c r="BC122" s="8">
        <f>IF(ISNA(VLOOKUP($I122,disall!$A$2:$CY$349,COLUMN(disall!AV121),FALSE)),-9999,VLOOKUP($I122,disall!$A$2:$CY$349,COLUMN(disall!AV121),FALSE))</f>
        <v>1.9</v>
      </c>
      <c r="BD122" s="8">
        <f>IF(ISNA(VLOOKUP($I122,disall!$A$2:$CY$349,COLUMN(disall!AW121),FALSE)),-9999,VLOOKUP($I122,disall!$A$2:$CY$349,COLUMN(disall!AW121),FALSE))</f>
        <v>1055.56</v>
      </c>
      <c r="BE122" s="8">
        <f>IF(ISNA(VLOOKUP($I122,disall!$A$2:$CY$349,COLUMN(disall!AX121),FALSE)),-9999,VLOOKUP($I122,disall!$A$2:$CY$349,COLUMN(disall!AX121),FALSE))</f>
        <v>1.9</v>
      </c>
      <c r="BF122" s="8">
        <f>IF(ISNA(VLOOKUP($I122,disall!$A$2:$CY$349,COLUMN(disall!AY121),FALSE)),-9999,VLOOKUP($I122,disall!$A$2:$CY$349,COLUMN(disall!AY121),FALSE))</f>
        <v>1.8</v>
      </c>
      <c r="BG122" s="8">
        <f>IF(ISNA(VLOOKUP($I122,disall!$A$2:$CY$349,COLUMN(disall!AZ121),FALSE)),-9999,VLOOKUP($I122,disall!$A$2:$CY$349,COLUMN(disall!AZ121),FALSE))</f>
        <v>947.37</v>
      </c>
      <c r="BH122" s="8">
        <f>IF(ISNA(VLOOKUP($I122,disall!$A$2:$CY$349,COLUMN(disall!BA121),FALSE)),-9999,VLOOKUP($I122,disall!$A$2:$CY$349,COLUMN(disall!BA121),FALSE))</f>
        <v>1.4</v>
      </c>
      <c r="BI122" s="8">
        <f>IF(ISNA(VLOOKUP($I122,disall!$A$2:$CY$349,COLUMN(disall!BB121),FALSE)),-9999,VLOOKUP($I122,disall!$A$2:$CY$349,COLUMN(disall!BB121),FALSE))</f>
        <v>1.6</v>
      </c>
      <c r="BJ122" s="8">
        <f>IF(ISNA(VLOOKUP($I122,disall!$A$2:$CY$349,COLUMN(disall!BC121),FALSE)),-9999,VLOOKUP($I122,disall!$A$2:$CY$349,COLUMN(disall!BC121),FALSE))</f>
        <v>1142.8599999999999</v>
      </c>
      <c r="BK122" s="8">
        <f>IF(ISNA(VLOOKUP($I122,disall!$A$2:$CY$349,COLUMN(disall!BD121),FALSE)),-9999,VLOOKUP($I122,disall!$A$2:$CY$349,COLUMN(disall!BD121),FALSE))</f>
        <v>1.1000000000000001</v>
      </c>
      <c r="BL122" s="8">
        <f>IF(ISNA(VLOOKUP($I122,disall!$A$2:$CY$349,COLUMN(disall!BE121),FALSE)),-9999,VLOOKUP($I122,disall!$A$2:$CY$349,COLUMN(disall!BE121),FALSE))</f>
        <v>1.5</v>
      </c>
      <c r="BM122" s="8">
        <f>IF(ISNA(VLOOKUP($I122,disall!$A$2:$CY$349,COLUMN(disall!BF121),FALSE)),-9999,VLOOKUP($I122,disall!$A$2:$CY$349,COLUMN(disall!BF121),FALSE))</f>
        <v>1363.64</v>
      </c>
      <c r="BN122" s="8">
        <f>IF(ISNA(VLOOKUP($I122,disall!$A$2:$CY$349,COLUMN(disall!BG121),FALSE)),-9999,VLOOKUP($I122,disall!$A$2:$CY$349,COLUMN(disall!BG121),FALSE))</f>
        <v>1.4</v>
      </c>
      <c r="BO122" s="8">
        <f>IF(ISNA(VLOOKUP($I122,disall!$A$2:$CY$349,COLUMN(disall!BH121),FALSE)),-9999,VLOOKUP($I122,disall!$A$2:$CY$349,COLUMN(disall!BH121),FALSE))</f>
        <v>1.1000000000000001</v>
      </c>
      <c r="BP122" s="8">
        <f>IF(ISNA(VLOOKUP($I122,disall!$A$2:$CY$349,COLUMN(disall!BI121),FALSE)),-9999,VLOOKUP($I122,disall!$A$2:$CY$349,COLUMN(disall!BI121),FALSE))</f>
        <v>785.71</v>
      </c>
      <c r="BQ122" s="8">
        <f>IF(ISNA(VLOOKUP($I122,disall!$A$2:$CY$349,COLUMN(disall!BJ121),FALSE)),-9999,VLOOKUP($I122,disall!$A$2:$CY$349,COLUMN(disall!BJ121),FALSE))</f>
        <v>1.8</v>
      </c>
      <c r="BR122" s="8">
        <f>IF(ISNA(VLOOKUP($I122,disall!$A$2:$CY$349,COLUMN(disall!BK121),FALSE)),-9999,VLOOKUP($I122,disall!$A$2:$CY$349,COLUMN(disall!BK121),FALSE))</f>
        <v>1.5</v>
      </c>
      <c r="BS122" s="8">
        <f>IF(ISNA(VLOOKUP($I122,disall!$A$2:$CY$349,COLUMN(disall!BL121),FALSE)),-9999,VLOOKUP($I122,disall!$A$2:$CY$349,COLUMN(disall!BL121),FALSE))</f>
        <v>833.33</v>
      </c>
      <c r="BT122" s="8">
        <f>IF(ISNA(VLOOKUP($I122,disall!$A$2:$CY$349,COLUMN(disall!BM121),FALSE)),-9999,VLOOKUP($I122,disall!$A$2:$CY$349,COLUMN(disall!BM121),FALSE))</f>
        <v>2</v>
      </c>
      <c r="BU122" s="8">
        <f>IF(ISNA(VLOOKUP($I122,disall!$A$2:$CY$349,COLUMN(disall!BN121),FALSE)),-9999,VLOOKUP($I122,disall!$A$2:$CY$349,COLUMN(disall!BN121),FALSE))</f>
        <v>1.9</v>
      </c>
      <c r="BV122" s="8">
        <f>IF(ISNA(VLOOKUP($I122,disall!$A$2:$CY$349,COLUMN(disall!BO121),FALSE)),-9999,VLOOKUP($I122,disall!$A$2:$CY$349,COLUMN(disall!BO121),FALSE))</f>
        <v>950</v>
      </c>
      <c r="BW122" s="8">
        <f>IF(ISNA(VLOOKUP($I122,disall!$A$2:$CY$349,COLUMN(disall!BP121),FALSE)),-9999,VLOOKUP($I122,disall!$A$2:$CY$349,COLUMN(disall!BP121),FALSE))</f>
        <v>1.2</v>
      </c>
      <c r="BX122" s="8">
        <f>IF(ISNA(VLOOKUP($I122,disall!$A$2:$CY$349,COLUMN(disall!BQ121),FALSE)),-9999,VLOOKUP($I122,disall!$A$2:$CY$349,COLUMN(disall!BQ121),FALSE))</f>
        <v>1.2</v>
      </c>
      <c r="BY122" s="8">
        <f>IF(ISNA(VLOOKUP($I122,disall!$A$2:$CY$349,COLUMN(disall!BR121),FALSE)),-9999,VLOOKUP($I122,disall!$A$2:$CY$349,COLUMN(disall!BR121),FALSE))</f>
        <v>1000</v>
      </c>
      <c r="BZ122" s="8">
        <f>IF(ISNA(VLOOKUP($I122,disall!$A$2:$CY$349,COLUMN(disall!BS121),FALSE)),-9999,VLOOKUP($I122,disall!$A$2:$CY$349,COLUMN(disall!BS121),FALSE))</f>
        <v>1.2</v>
      </c>
      <c r="CA122" s="8">
        <f>IF(ISNA(VLOOKUP($I122,disall!$A$2:$CY$349,COLUMN(disall!BT121),FALSE)),-9999,VLOOKUP($I122,disall!$A$2:$CY$349,COLUMN(disall!BT121),FALSE))</f>
        <v>1.2</v>
      </c>
      <c r="CB122" s="8">
        <f>IF(ISNA(VLOOKUP($I122,disall!$A$2:$CY$349,COLUMN(disall!BU121),FALSE)),-9999,VLOOKUP($I122,disall!$A$2:$CY$349,COLUMN(disall!BU121),FALSE))</f>
        <v>1000</v>
      </c>
      <c r="CC122" s="8">
        <f>IF(ISNA(VLOOKUP($I122,disall!$A$2:$CY$349,COLUMN(disall!BV121),FALSE)),-9999,VLOOKUP($I122,disall!$A$2:$CY$349,COLUMN(disall!BV121),FALSE))</f>
        <v>0</v>
      </c>
      <c r="CD122" s="8">
        <f>IF(ISNA(VLOOKUP($I122,disall!$A$2:$CY$349,COLUMN(disall!BW121),FALSE)),-9999,VLOOKUP($I122,disall!$A$2:$CY$349,COLUMN(disall!BW121),FALSE))</f>
        <v>0</v>
      </c>
      <c r="CE122" s="8">
        <f>IF(ISNA(VLOOKUP($I122,disall!$A$2:$CY$349,COLUMN(disall!BX121),FALSE)),-9999,VLOOKUP($I122,disall!$A$2:$CY$349,COLUMN(disall!BX121),FALSE))</f>
        <v>0</v>
      </c>
      <c r="CF122" s="8">
        <f>IF(ISNA(VLOOKUP($I122,disall!$A$2:$CY$349,COLUMN(disall!BY121),FALSE)),-9999,VLOOKUP($I122,disall!$A$2:$CY$349,COLUMN(disall!BY121),FALSE))</f>
        <v>0</v>
      </c>
      <c r="CG122" s="8">
        <f>IF(ISNA(VLOOKUP($I122,disall!$A$2:$CY$349,COLUMN(disall!BZ121),FALSE)),-9999,VLOOKUP($I122,disall!$A$2:$CY$349,COLUMN(disall!BZ121),FALSE))</f>
        <v>0</v>
      </c>
      <c r="CH122" s="8">
        <f>IF(ISNA(VLOOKUP($I122,disall!$A$2:$CY$349,COLUMN(disall!CA121),FALSE)),-9999,VLOOKUP($I122,disall!$A$2:$CY$349,COLUMN(disall!CA121),FALSE))</f>
        <v>0</v>
      </c>
      <c r="CI122" s="8">
        <f>IF(ISNA(VLOOKUP($I122,disall!$A$2:$CY$349,COLUMN(disall!CB121),FALSE)),-9999,VLOOKUP($I122,disall!$A$2:$CY$349,COLUMN(disall!CB121),FALSE))</f>
        <v>1.1000000000000001</v>
      </c>
      <c r="CJ122" s="8">
        <f>IF(ISNA(VLOOKUP($I122,disall!$A$2:$CY$349,COLUMN(disall!CC121),FALSE)),-9999,VLOOKUP($I122,disall!$A$2:$CY$349,COLUMN(disall!CC121),FALSE))</f>
        <v>0.9</v>
      </c>
      <c r="CK122" s="8">
        <f>IF(ISNA(VLOOKUP($I122,disall!$A$2:$CY$349,COLUMN(disall!CD121),FALSE)),-9999,VLOOKUP($I122,disall!$A$2:$CY$349,COLUMN(disall!CD121),FALSE))</f>
        <v>818.18</v>
      </c>
      <c r="CL122" s="8">
        <f>IF(ISNA(VLOOKUP($I122,disall!$A$2:$CY$349,COLUMN(disall!CE121),FALSE)),-9999,VLOOKUP($I122,disall!$A$2:$CY$349,COLUMN(disall!CE121),FALSE))</f>
        <v>0</v>
      </c>
      <c r="CM122" s="8">
        <f>IF(ISNA(VLOOKUP($I122,disall!$A$2:$CY$349,COLUMN(disall!CF121),FALSE)),-9999,VLOOKUP($I122,disall!$A$2:$CY$349,COLUMN(disall!CF121),FALSE))</f>
        <v>0</v>
      </c>
      <c r="CN122" s="8">
        <f>IF(ISNA(VLOOKUP($I122,disall!$A$2:$CY$349,COLUMN(disall!CG121),FALSE)),-9999,VLOOKUP($I122,disall!$A$2:$CY$349,COLUMN(disall!CG121),FALSE))</f>
        <v>0</v>
      </c>
      <c r="CO122" s="8">
        <f>IF(ISNA(VLOOKUP($I122,disall!$A$2:$CY$349,COLUMN(disall!CH121),FALSE)),-9999,VLOOKUP($I122,disall!$A$2:$CY$349,COLUMN(disall!CH121),FALSE))</f>
        <v>0</v>
      </c>
      <c r="CP122" s="8">
        <f>IF(ISNA(VLOOKUP($I122,disall!$A$2:$CY$349,COLUMN(disall!CI121),FALSE)),-9999,VLOOKUP($I122,disall!$A$2:$CY$349,COLUMN(disall!CI121),FALSE))</f>
        <v>0</v>
      </c>
      <c r="CQ122" s="8">
        <f>IF(ISNA(VLOOKUP($I122,disall!$A$2:$CY$349,COLUMN(disall!CJ121),FALSE)),-9999,VLOOKUP($I122,disall!$A$2:$CY$349,COLUMN(disall!CJ121),FALSE))</f>
        <v>0</v>
      </c>
      <c r="CR122" s="8">
        <f>IF(ISNA(VLOOKUP($I122,disall!$A$2:$CY$349,COLUMN(disall!CK121),FALSE)),-9999,VLOOKUP($I122,disall!$A$2:$CY$349,COLUMN(disall!CK121),FALSE))</f>
        <v>0</v>
      </c>
      <c r="CS122" s="8">
        <f>IF(ISNA(VLOOKUP($I122,disall!$A$2:$CY$349,COLUMN(disall!CL121),FALSE)),-9999,VLOOKUP($I122,disall!$A$2:$CY$349,COLUMN(disall!CL121),FALSE))</f>
        <v>0</v>
      </c>
      <c r="CT122" s="8">
        <f>IF(ISNA(VLOOKUP($I122,disall!$A$2:$CY$349,COLUMN(disall!CM121),FALSE)),-9999,VLOOKUP($I122,disall!$A$2:$CY$349,COLUMN(disall!CM121),FALSE))</f>
        <v>0</v>
      </c>
      <c r="CU122" s="8">
        <f>IF(ISNA(VLOOKUP($I122,disall!$A$2:$CY$349,COLUMN(disall!CN121),FALSE)),-9999,VLOOKUP($I122,disall!$A$2:$CY$349,COLUMN(disall!CN121),FALSE))</f>
        <v>0</v>
      </c>
      <c r="CV122" s="8">
        <f>IF(ISNA(VLOOKUP($I122,disall!$A$2:$CY$349,COLUMN(disall!CO121),FALSE)),-9999,VLOOKUP($I122,disall!$A$2:$CY$349,COLUMN(disall!CO121),FALSE))</f>
        <v>0</v>
      </c>
      <c r="CW122" s="8">
        <f>IF(ISNA(VLOOKUP($I122,disall!$A$2:$CY$349,COLUMN(disall!CP121),FALSE)),-9999,VLOOKUP($I122,disall!$A$2:$CY$349,COLUMN(disall!CP121),FALSE))</f>
        <v>0</v>
      </c>
      <c r="CX122" s="8">
        <f>IF(ISNA(VLOOKUP($I122,disall!$A$2:$CY$349,COLUMN(disall!CQ121),FALSE)),-9999,VLOOKUP($I122,disall!$A$2:$CY$349,COLUMN(disall!CQ121),FALSE))</f>
        <v>0</v>
      </c>
      <c r="CY122" s="8">
        <f>IF(ISNA(VLOOKUP($I122,disall!$A$2:$CY$349,COLUMN(disall!CR121),FALSE)),-9999,VLOOKUP($I122,disall!$A$2:$CY$349,COLUMN(disall!CR121),FALSE))</f>
        <v>0</v>
      </c>
      <c r="CZ122" s="8">
        <f>IF(ISNA(VLOOKUP($I122,disall!$A$2:$CY$349,COLUMN(disall!CS121),FALSE)),-9999,VLOOKUP($I122,disall!$A$2:$CY$349,COLUMN(disall!CS121),FALSE))</f>
        <v>0</v>
      </c>
      <c r="DA122" s="8">
        <f>IF(ISNA(VLOOKUP($I122,disall!$A$2:$CY$349,COLUMN(disall!CT121),FALSE)),-9999,VLOOKUP($I122,disall!$A$2:$CY$349,COLUMN(disall!CT121),FALSE))</f>
        <v>0</v>
      </c>
      <c r="DB122" s="8">
        <f>IF(ISNA(VLOOKUP($I122,disall!$A$2:$CY$349,COLUMN(disall!CU121),FALSE)),-9999,VLOOKUP($I122,disall!$A$2:$CY$349,COLUMN(disall!CU121),FALSE))</f>
        <v>0</v>
      </c>
      <c r="DC122" s="8">
        <f>IF(ISNA(VLOOKUP($I122,disall!$A$2:$CY$349,COLUMN(disall!CV121),FALSE)),-9999,VLOOKUP($I122,disall!$A$2:$CY$349,COLUMN(disall!CV121),FALSE))</f>
        <v>0</v>
      </c>
      <c r="DD122" s="8">
        <f>IF(ISNA(VLOOKUP($I122,disall!$A$2:$CY$349,COLUMN(disall!CW121),FALSE)),-9999,VLOOKUP($I122,disall!$A$2:$CY$349,COLUMN(disall!CW121),FALSE))</f>
        <v>0</v>
      </c>
      <c r="DE122" s="8">
        <f>IF(ISNA(VLOOKUP($I122,disall!$A$2:$CY$349,COLUMN(disall!CX121),FALSE)),-9999,VLOOKUP($I122,disall!$A$2:$CY$349,COLUMN(disall!CX121),FALSE))</f>
        <v>0</v>
      </c>
      <c r="DF122" s="8">
        <f>IF(ISNA(VLOOKUP($I122,disall!$A$2:$CY$349,COLUMN(disall!CY121),FALSE)),-9999,VLOOKUP($I122,disall!$A$2:$CY$349,COLUMN(disall!CY121),FALSE))</f>
        <v>0</v>
      </c>
    </row>
    <row r="123" spans="1:110" x14ac:dyDescent="0.25">
      <c r="A123">
        <v>360</v>
      </c>
      <c r="B123" t="s">
        <v>8</v>
      </c>
      <c r="C123" t="s">
        <v>472</v>
      </c>
      <c r="D123" t="s">
        <v>400</v>
      </c>
      <c r="E123" t="s">
        <v>657</v>
      </c>
      <c r="F123" t="s">
        <v>457</v>
      </c>
      <c r="G123" t="s">
        <v>658</v>
      </c>
      <c r="H123">
        <v>1907</v>
      </c>
      <c r="I123">
        <f>IF(ISNA(VLOOKUP(H123,disall!$D$2:$L$349,1,FALSE)),H123,VLOOKUP(H123,disall!$D$2:$L$349,1,FALSE))</f>
        <v>1907</v>
      </c>
      <c r="J123">
        <f>IF(ISNA(VLOOKUP(H123,disall!$D$2:$L$349,1,FALSE)),"NA",VLOOKUP(H123,disall!$D$2:$L$349,2,FALSE))</f>
        <v>1907</v>
      </c>
      <c r="K123" t="str">
        <f>IF(ISNA(VLOOKUP(I123,disall!$A$2:$L$349,3,FALSE)),F123,VLOOKUP(I123,disall!$A$2:$L$349,3,FALSE))</f>
        <v>Madurai</v>
      </c>
      <c r="L123" t="str">
        <f>IF(ISNA(VLOOKUP(I123,disall!$A$2:$L$349,12,FALSE)),"NA",VLOOKUP(I123,disall!$A$2:$L$349,12,FALSE))</f>
        <v>Madurai</v>
      </c>
      <c r="M123">
        <f>IF(ISNA(VLOOKUP(I123,disall!$A$2:$M$349,6,FALSE)),"NA",VLOOKUP(I123,disall!$A$2:$M$349,6,FALSE))</f>
        <v>19</v>
      </c>
      <c r="N123">
        <f>IF(ISNA(VLOOKUP(I123,disall!$A$2:$M$349,7,FALSE)),"NA",VLOOKUP(I123,disall!$A$2:$M$349,7,FALSE))</f>
        <v>0.51566000000000001</v>
      </c>
      <c r="O123">
        <f>IF(ISNA(VLOOKUP(I123,disall!$A$2:$M$349,8,FALSE)),"NA",VLOOKUP(I123,disall!$A$2:$M$349,8,FALSE))</f>
        <v>4.767061</v>
      </c>
      <c r="P123" t="str">
        <f>IF(ISNA(VLOOKUP(I123,disall!$A$2:$M$349,9,FALSE)),"NA",VLOOKUP(I123,disall!$A$2:$M$349,9,FALSE))</f>
        <v>POLY</v>
      </c>
      <c r="Q123">
        <f>IF(ISNA(VLOOKUP(I123,disall!$A$2:$M$349,10,FALSE)),"NA",VLOOKUP(I123,disall!$A$2:$M$349,10,FALSE))</f>
        <v>356220800</v>
      </c>
      <c r="R123" t="str">
        <f>IF(ISNA(VLOOKUP(I123,disall!$A$2:$M$349,11,FALSE)),"NA",VLOOKUP(I123,disall!$A$2:$M$349,11,FALSE))</f>
        <v>Tamil Nadu</v>
      </c>
      <c r="S123" t="str">
        <f>IF(ISNA(VLOOKUP(I123,disall!$A$2:$M$349,12,FALSE)),"NA",VLOOKUP(I123,disall!$A$2:$M$349,12,FALSE))</f>
        <v>Madurai</v>
      </c>
      <c r="T123">
        <f>IF(ISNA(VLOOKUP(I123,disall!$A$2:$M$349,13,FALSE)),"NA",VLOOKUP(I123,disall!$A$2:$M$349,13,FALSE))</f>
        <v>252</v>
      </c>
      <c r="U123" s="8">
        <f>IF(ISNA(VLOOKUP($I123,disall!$A$2:$CY$349,COLUMN(disall!N122),FALSE)),-9999,VLOOKUP($I123,disall!$A$2:$CY$349,COLUMN(disall!N122),FALSE))</f>
        <v>111</v>
      </c>
      <c r="V123" s="8">
        <f>IF(ISNA(VLOOKUP($I123,disall!$A$2:$CY$349,COLUMN(disall!O122),FALSE)),-9999,VLOOKUP($I123,disall!$A$2:$CY$349,COLUMN(disall!O122),FALSE))</f>
        <v>111</v>
      </c>
      <c r="W123" s="8">
        <f>IF(ISNA(VLOOKUP($I123,disall!$A$2:$CY$349,COLUMN(disall!P122),FALSE)),-9999,VLOOKUP($I123,disall!$A$2:$CY$349,COLUMN(disall!P122),FALSE))</f>
        <v>1000</v>
      </c>
      <c r="X123" s="8">
        <f>IF(ISNA(VLOOKUP($I123,disall!$A$2:$CY$349,COLUMN(disall!Q122),FALSE)),-9999,VLOOKUP($I123,disall!$A$2:$CY$349,COLUMN(disall!Q122),FALSE))</f>
        <v>115</v>
      </c>
      <c r="Y123" s="8">
        <f>IF(ISNA(VLOOKUP($I123,disall!$A$2:$CY$349,COLUMN(disall!R122),FALSE)),-9999,VLOOKUP($I123,disall!$A$2:$CY$349,COLUMN(disall!R122),FALSE))</f>
        <v>118</v>
      </c>
      <c r="Z123" s="8">
        <f>IF(ISNA(VLOOKUP($I123,disall!$A$2:$CY$349,COLUMN(disall!S122),FALSE)),-9999,VLOOKUP($I123,disall!$A$2:$CY$349,COLUMN(disall!S122),FALSE))</f>
        <v>1026.0899999999999</v>
      </c>
      <c r="AA123" s="8">
        <f>IF(ISNA(VLOOKUP($I123,disall!$A$2:$CY$349,COLUMN(disall!T122),FALSE)),-9999,VLOOKUP($I123,disall!$A$2:$CY$349,COLUMN(disall!T122),FALSE))</f>
        <v>85.5</v>
      </c>
      <c r="AB123" s="8">
        <f>IF(ISNA(VLOOKUP($I123,disall!$A$2:$CY$349,COLUMN(disall!U122),FALSE)),-9999,VLOOKUP($I123,disall!$A$2:$CY$349,COLUMN(disall!U122),FALSE))</f>
        <v>63</v>
      </c>
      <c r="AC123" s="8">
        <f>IF(ISNA(VLOOKUP($I123,disall!$A$2:$CY$349,COLUMN(disall!V122),FALSE)),-9999,VLOOKUP($I123,disall!$A$2:$CY$349,COLUMN(disall!V122),FALSE))</f>
        <v>736.84</v>
      </c>
      <c r="AD123" s="8">
        <f>IF(ISNA(VLOOKUP($I123,disall!$A$2:$CY$349,COLUMN(disall!W122),FALSE)),-9999,VLOOKUP($I123,disall!$A$2:$CY$349,COLUMN(disall!W122),FALSE))</f>
        <v>78.8</v>
      </c>
      <c r="AE123" s="8">
        <f>IF(ISNA(VLOOKUP($I123,disall!$A$2:$CY$349,COLUMN(disall!X122),FALSE)),-9999,VLOOKUP($I123,disall!$A$2:$CY$349,COLUMN(disall!X122),FALSE))</f>
        <v>69.400000000000006</v>
      </c>
      <c r="AF123" s="8">
        <f>IF(ISNA(VLOOKUP($I123,disall!$A$2:$CY$349,COLUMN(disall!Y122),FALSE)),-9999,VLOOKUP($I123,disall!$A$2:$CY$349,COLUMN(disall!Y122),FALSE))</f>
        <v>880.71</v>
      </c>
      <c r="AG123" s="8">
        <f>IF(ISNA(VLOOKUP($I123,disall!$A$2:$CY$349,COLUMN(disall!Z122),FALSE)),-9999,VLOOKUP($I123,disall!$A$2:$CY$349,COLUMN(disall!Z122),FALSE))</f>
        <v>93.9</v>
      </c>
      <c r="AH123" s="8">
        <f>IF(ISNA(VLOOKUP($I123,disall!$A$2:$CY$349,COLUMN(disall!AA122),FALSE)),-9999,VLOOKUP($I123,disall!$A$2:$CY$349,COLUMN(disall!AA122),FALSE))</f>
        <v>103.1</v>
      </c>
      <c r="AI123" s="8">
        <f>IF(ISNA(VLOOKUP($I123,disall!$A$2:$CY$349,COLUMN(disall!AB122),FALSE)),-9999,VLOOKUP($I123,disall!$A$2:$CY$349,COLUMN(disall!AB122),FALSE))</f>
        <v>1097.98</v>
      </c>
      <c r="AJ123" s="8">
        <f>IF(ISNA(VLOOKUP($I123,disall!$A$2:$CY$349,COLUMN(disall!AC122),FALSE)),-9999,VLOOKUP($I123,disall!$A$2:$CY$349,COLUMN(disall!AC122),FALSE))</f>
        <v>112.7</v>
      </c>
      <c r="AK123" s="8">
        <f>IF(ISNA(VLOOKUP($I123,disall!$A$2:$CY$349,COLUMN(disall!AD122),FALSE)),-9999,VLOOKUP($I123,disall!$A$2:$CY$349,COLUMN(disall!AD122),FALSE))</f>
        <v>158.30000000000001</v>
      </c>
      <c r="AL123" s="8">
        <f>IF(ISNA(VLOOKUP($I123,disall!$A$2:$CY$349,COLUMN(disall!AE122),FALSE)),-9999,VLOOKUP($I123,disall!$A$2:$CY$349,COLUMN(disall!AE122),FALSE))</f>
        <v>1404.61</v>
      </c>
      <c r="AM123" s="8">
        <f>IF(ISNA(VLOOKUP($I123,disall!$A$2:$CY$349,COLUMN(disall!AF122),FALSE)),-9999,VLOOKUP($I123,disall!$A$2:$CY$349,COLUMN(disall!AF122),FALSE))</f>
        <v>99.9</v>
      </c>
      <c r="AN123" s="8">
        <f>IF(ISNA(VLOOKUP($I123,disall!$A$2:$CY$349,COLUMN(disall!AG122),FALSE)),-9999,VLOOKUP($I123,disall!$A$2:$CY$349,COLUMN(disall!AG122),FALSE))</f>
        <v>80.2</v>
      </c>
      <c r="AO123" s="8">
        <f>IF(ISNA(VLOOKUP($I123,disall!$A$2:$CY$349,COLUMN(disall!AH122),FALSE)),-9999,VLOOKUP($I123,disall!$A$2:$CY$349,COLUMN(disall!AH122),FALSE))</f>
        <v>802.8</v>
      </c>
      <c r="AP123" s="8">
        <f>IF(ISNA(VLOOKUP($I123,disall!$A$2:$CY$349,COLUMN(disall!AI122),FALSE)),-9999,VLOOKUP($I123,disall!$A$2:$CY$349,COLUMN(disall!AI122),FALSE))</f>
        <v>100.6</v>
      </c>
      <c r="AQ123" s="8">
        <f>IF(ISNA(VLOOKUP($I123,disall!$A$2:$CY$349,COLUMN(disall!AJ122),FALSE)),-9999,VLOOKUP($I123,disall!$A$2:$CY$349,COLUMN(disall!AJ122),FALSE))</f>
        <v>80.2</v>
      </c>
      <c r="AR123" s="8">
        <f>IF(ISNA(VLOOKUP($I123,disall!$A$2:$CY$349,COLUMN(disall!AK122),FALSE)),-9999,VLOOKUP($I123,disall!$A$2:$CY$349,COLUMN(disall!AK122),FALSE))</f>
        <v>797.22</v>
      </c>
      <c r="AS123" s="8">
        <f>IF(ISNA(VLOOKUP($I123,disall!$A$2:$CY$349,COLUMN(disall!AL122),FALSE)),-9999,VLOOKUP($I123,disall!$A$2:$CY$349,COLUMN(disall!AL122),FALSE))</f>
        <v>79.7</v>
      </c>
      <c r="AT123" s="8">
        <f>IF(ISNA(VLOOKUP($I123,disall!$A$2:$CY$349,COLUMN(disall!AM122),FALSE)),-9999,VLOOKUP($I123,disall!$A$2:$CY$349,COLUMN(disall!AM122),FALSE))</f>
        <v>44.6</v>
      </c>
      <c r="AU123" s="8">
        <f>IF(ISNA(VLOOKUP($I123,disall!$A$2:$CY$349,COLUMN(disall!AN122),FALSE)),-9999,VLOOKUP($I123,disall!$A$2:$CY$349,COLUMN(disall!AN122),FALSE))</f>
        <v>559.6</v>
      </c>
      <c r="AV123" s="8">
        <f>IF(ISNA(VLOOKUP($I123,disall!$A$2:$CY$349,COLUMN(disall!AO122),FALSE)),-9999,VLOOKUP($I123,disall!$A$2:$CY$349,COLUMN(disall!AO122),FALSE))</f>
        <v>56.3</v>
      </c>
      <c r="AW123" s="8">
        <f>IF(ISNA(VLOOKUP($I123,disall!$A$2:$CY$349,COLUMN(disall!AP122),FALSE)),-9999,VLOOKUP($I123,disall!$A$2:$CY$349,COLUMN(disall!AP122),FALSE))</f>
        <v>56.5</v>
      </c>
      <c r="AX123" s="8">
        <f>IF(ISNA(VLOOKUP($I123,disall!$A$2:$CY$349,COLUMN(disall!AQ122),FALSE)),-9999,VLOOKUP($I123,disall!$A$2:$CY$349,COLUMN(disall!AQ122),FALSE))</f>
        <v>1003.55</v>
      </c>
      <c r="AY123" s="8">
        <f>IF(ISNA(VLOOKUP($I123,disall!$A$2:$CY$349,COLUMN(disall!AR122),FALSE)),-9999,VLOOKUP($I123,disall!$A$2:$CY$349,COLUMN(disall!AR122),FALSE))</f>
        <v>52.4</v>
      </c>
      <c r="AZ123" s="8">
        <f>IF(ISNA(VLOOKUP($I123,disall!$A$2:$CY$349,COLUMN(disall!AS122),FALSE)),-9999,VLOOKUP($I123,disall!$A$2:$CY$349,COLUMN(disall!AS122),FALSE))</f>
        <v>51.8</v>
      </c>
      <c r="BA123" s="8">
        <f>IF(ISNA(VLOOKUP($I123,disall!$A$2:$CY$349,COLUMN(disall!AT122),FALSE)),-9999,VLOOKUP($I123,disall!$A$2:$CY$349,COLUMN(disall!AT122),FALSE))</f>
        <v>988.55</v>
      </c>
      <c r="BB123" s="8">
        <f>IF(ISNA(VLOOKUP($I123,disall!$A$2:$CY$349,COLUMN(disall!AU122),FALSE)),-9999,VLOOKUP($I123,disall!$A$2:$CY$349,COLUMN(disall!AU122),FALSE))</f>
        <v>61.1</v>
      </c>
      <c r="BC123" s="8">
        <f>IF(ISNA(VLOOKUP($I123,disall!$A$2:$CY$349,COLUMN(disall!AV122),FALSE)),-9999,VLOOKUP($I123,disall!$A$2:$CY$349,COLUMN(disall!AV122),FALSE))</f>
        <v>52.4</v>
      </c>
      <c r="BD123" s="8">
        <f>IF(ISNA(VLOOKUP($I123,disall!$A$2:$CY$349,COLUMN(disall!AW122),FALSE)),-9999,VLOOKUP($I123,disall!$A$2:$CY$349,COLUMN(disall!AW122),FALSE))</f>
        <v>857.61</v>
      </c>
      <c r="BE123" s="8">
        <f>IF(ISNA(VLOOKUP($I123,disall!$A$2:$CY$349,COLUMN(disall!AX122),FALSE)),-9999,VLOOKUP($I123,disall!$A$2:$CY$349,COLUMN(disall!AX122),FALSE))</f>
        <v>62.5</v>
      </c>
      <c r="BF123" s="8">
        <f>IF(ISNA(VLOOKUP($I123,disall!$A$2:$CY$349,COLUMN(disall!AY122),FALSE)),-9999,VLOOKUP($I123,disall!$A$2:$CY$349,COLUMN(disall!AY122),FALSE))</f>
        <v>87.2</v>
      </c>
      <c r="BG123" s="8">
        <f>IF(ISNA(VLOOKUP($I123,disall!$A$2:$CY$349,COLUMN(disall!AZ122),FALSE)),-9999,VLOOKUP($I123,disall!$A$2:$CY$349,COLUMN(disall!AZ122),FALSE))</f>
        <v>1395.2</v>
      </c>
      <c r="BH123" s="8">
        <f>IF(ISNA(VLOOKUP($I123,disall!$A$2:$CY$349,COLUMN(disall!BA122),FALSE)),-9999,VLOOKUP($I123,disall!$A$2:$CY$349,COLUMN(disall!BA122),FALSE))</f>
        <v>46.6</v>
      </c>
      <c r="BI123" s="8">
        <f>IF(ISNA(VLOOKUP($I123,disall!$A$2:$CY$349,COLUMN(disall!BB122),FALSE)),-9999,VLOOKUP($I123,disall!$A$2:$CY$349,COLUMN(disall!BB122),FALSE))</f>
        <v>78</v>
      </c>
      <c r="BJ123" s="8">
        <f>IF(ISNA(VLOOKUP($I123,disall!$A$2:$CY$349,COLUMN(disall!BC122),FALSE)),-9999,VLOOKUP($I123,disall!$A$2:$CY$349,COLUMN(disall!BC122),FALSE))</f>
        <v>1673.82</v>
      </c>
      <c r="BK123" s="8">
        <f>IF(ISNA(VLOOKUP($I123,disall!$A$2:$CY$349,COLUMN(disall!BD122),FALSE)),-9999,VLOOKUP($I123,disall!$A$2:$CY$349,COLUMN(disall!BD122),FALSE))</f>
        <v>63</v>
      </c>
      <c r="BL123" s="8">
        <f>IF(ISNA(VLOOKUP($I123,disall!$A$2:$CY$349,COLUMN(disall!BE122),FALSE)),-9999,VLOOKUP($I123,disall!$A$2:$CY$349,COLUMN(disall!BE122),FALSE))</f>
        <v>75.099999999999994</v>
      </c>
      <c r="BM123" s="8">
        <f>IF(ISNA(VLOOKUP($I123,disall!$A$2:$CY$349,COLUMN(disall!BF122),FALSE)),-9999,VLOOKUP($I123,disall!$A$2:$CY$349,COLUMN(disall!BF122),FALSE))</f>
        <v>1192.06</v>
      </c>
      <c r="BN123" s="8">
        <f>IF(ISNA(VLOOKUP($I123,disall!$A$2:$CY$349,COLUMN(disall!BG122),FALSE)),-9999,VLOOKUP($I123,disall!$A$2:$CY$349,COLUMN(disall!BG122),FALSE))</f>
        <v>77</v>
      </c>
      <c r="BO123" s="8">
        <f>IF(ISNA(VLOOKUP($I123,disall!$A$2:$CY$349,COLUMN(disall!BH122),FALSE)),-9999,VLOOKUP($I123,disall!$A$2:$CY$349,COLUMN(disall!BH122),FALSE))</f>
        <v>101.5</v>
      </c>
      <c r="BP123" s="8">
        <f>IF(ISNA(VLOOKUP($I123,disall!$A$2:$CY$349,COLUMN(disall!BI122),FALSE)),-9999,VLOOKUP($I123,disall!$A$2:$CY$349,COLUMN(disall!BI122),FALSE))</f>
        <v>1318.18</v>
      </c>
      <c r="BQ123" s="8">
        <f>IF(ISNA(VLOOKUP($I123,disall!$A$2:$CY$349,COLUMN(disall!BJ122),FALSE)),-9999,VLOOKUP($I123,disall!$A$2:$CY$349,COLUMN(disall!BJ122),FALSE))</f>
        <v>76.900000000000006</v>
      </c>
      <c r="BR123" s="8">
        <f>IF(ISNA(VLOOKUP($I123,disall!$A$2:$CY$349,COLUMN(disall!BK122),FALSE)),-9999,VLOOKUP($I123,disall!$A$2:$CY$349,COLUMN(disall!BK122),FALSE))</f>
        <v>80.400000000000006</v>
      </c>
      <c r="BS123" s="8">
        <f>IF(ISNA(VLOOKUP($I123,disall!$A$2:$CY$349,COLUMN(disall!BL122),FALSE)),-9999,VLOOKUP($I123,disall!$A$2:$CY$349,COLUMN(disall!BL122),FALSE))</f>
        <v>1045.51</v>
      </c>
      <c r="BT123" s="8">
        <f>IF(ISNA(VLOOKUP($I123,disall!$A$2:$CY$349,COLUMN(disall!BM122),FALSE)),-9999,VLOOKUP($I123,disall!$A$2:$CY$349,COLUMN(disall!BM122),FALSE))</f>
        <v>81</v>
      </c>
      <c r="BU123" s="8">
        <f>IF(ISNA(VLOOKUP($I123,disall!$A$2:$CY$349,COLUMN(disall!BN122),FALSE)),-9999,VLOOKUP($I123,disall!$A$2:$CY$349,COLUMN(disall!BN122),FALSE))</f>
        <v>91</v>
      </c>
      <c r="BV123" s="8">
        <f>IF(ISNA(VLOOKUP($I123,disall!$A$2:$CY$349,COLUMN(disall!BO122),FALSE)),-9999,VLOOKUP($I123,disall!$A$2:$CY$349,COLUMN(disall!BO122),FALSE))</f>
        <v>1123.46</v>
      </c>
      <c r="BW123" s="8">
        <f>IF(ISNA(VLOOKUP($I123,disall!$A$2:$CY$349,COLUMN(disall!BP122),FALSE)),-9999,VLOOKUP($I123,disall!$A$2:$CY$349,COLUMN(disall!BP122),FALSE))</f>
        <v>90.7</v>
      </c>
      <c r="BX123" s="8">
        <f>IF(ISNA(VLOOKUP($I123,disall!$A$2:$CY$349,COLUMN(disall!BQ122),FALSE)),-9999,VLOOKUP($I123,disall!$A$2:$CY$349,COLUMN(disall!BQ122),FALSE))</f>
        <v>104.8</v>
      </c>
      <c r="BY123" s="8">
        <f>IF(ISNA(VLOOKUP($I123,disall!$A$2:$CY$349,COLUMN(disall!BR122),FALSE)),-9999,VLOOKUP($I123,disall!$A$2:$CY$349,COLUMN(disall!BR122),FALSE))</f>
        <v>1155.46</v>
      </c>
      <c r="BZ123" s="8">
        <f>IF(ISNA(VLOOKUP($I123,disall!$A$2:$CY$349,COLUMN(disall!BS122),FALSE)),-9999,VLOOKUP($I123,disall!$A$2:$CY$349,COLUMN(disall!BS122),FALSE))</f>
        <v>67.7</v>
      </c>
      <c r="CA123" s="8">
        <f>IF(ISNA(VLOOKUP($I123,disall!$A$2:$CY$349,COLUMN(disall!BT122),FALSE)),-9999,VLOOKUP($I123,disall!$A$2:$CY$349,COLUMN(disall!BT122),FALSE))</f>
        <v>69.5</v>
      </c>
      <c r="CB123" s="8">
        <f>IF(ISNA(VLOOKUP($I123,disall!$A$2:$CY$349,COLUMN(disall!BU122),FALSE)),-9999,VLOOKUP($I123,disall!$A$2:$CY$349,COLUMN(disall!BU122),FALSE))</f>
        <v>1026.5899999999999</v>
      </c>
      <c r="CC123" s="8">
        <f>IF(ISNA(VLOOKUP($I123,disall!$A$2:$CY$349,COLUMN(disall!BV122),FALSE)),-9999,VLOOKUP($I123,disall!$A$2:$CY$349,COLUMN(disall!BV122),FALSE))</f>
        <v>53</v>
      </c>
      <c r="CD123" s="8">
        <f>IF(ISNA(VLOOKUP($I123,disall!$A$2:$CY$349,COLUMN(disall!BW122),FALSE)),-9999,VLOOKUP($I123,disall!$A$2:$CY$349,COLUMN(disall!BW122),FALSE))</f>
        <v>48</v>
      </c>
      <c r="CE123" s="8">
        <f>IF(ISNA(VLOOKUP($I123,disall!$A$2:$CY$349,COLUMN(disall!BX122),FALSE)),-9999,VLOOKUP($I123,disall!$A$2:$CY$349,COLUMN(disall!BX122),FALSE))</f>
        <v>905.66</v>
      </c>
      <c r="CF123" s="8">
        <f>IF(ISNA(VLOOKUP($I123,disall!$A$2:$CY$349,COLUMN(disall!BY122),FALSE)),-9999,VLOOKUP($I123,disall!$A$2:$CY$349,COLUMN(disall!BY122),FALSE))</f>
        <v>70</v>
      </c>
      <c r="CG123" s="8">
        <f>IF(ISNA(VLOOKUP($I123,disall!$A$2:$CY$349,COLUMN(disall!BZ122),FALSE)),-9999,VLOOKUP($I123,disall!$A$2:$CY$349,COLUMN(disall!BZ122),FALSE))</f>
        <v>73</v>
      </c>
      <c r="CH123" s="8">
        <f>IF(ISNA(VLOOKUP($I123,disall!$A$2:$CY$349,COLUMN(disall!CA122),FALSE)),-9999,VLOOKUP($I123,disall!$A$2:$CY$349,COLUMN(disall!CA122),FALSE))</f>
        <v>1042.8599999999999</v>
      </c>
      <c r="CI123" s="8">
        <f>IF(ISNA(VLOOKUP($I123,disall!$A$2:$CY$349,COLUMN(disall!CB122),FALSE)),-9999,VLOOKUP($I123,disall!$A$2:$CY$349,COLUMN(disall!CB122),FALSE))</f>
        <v>72</v>
      </c>
      <c r="CJ123" s="8">
        <f>IF(ISNA(VLOOKUP($I123,disall!$A$2:$CY$349,COLUMN(disall!CC122),FALSE)),-9999,VLOOKUP($I123,disall!$A$2:$CY$349,COLUMN(disall!CC122),FALSE))</f>
        <v>69.400000000000006</v>
      </c>
      <c r="CK123" s="8">
        <f>IF(ISNA(VLOOKUP($I123,disall!$A$2:$CY$349,COLUMN(disall!CD122),FALSE)),-9999,VLOOKUP($I123,disall!$A$2:$CY$349,COLUMN(disall!CD122),FALSE))</f>
        <v>963.89</v>
      </c>
      <c r="CL123" s="8">
        <f>IF(ISNA(VLOOKUP($I123,disall!$A$2:$CY$349,COLUMN(disall!CE122),FALSE)),-9999,VLOOKUP($I123,disall!$A$2:$CY$349,COLUMN(disall!CE122),FALSE))</f>
        <v>83.5</v>
      </c>
      <c r="CM123" s="8">
        <f>IF(ISNA(VLOOKUP($I123,disall!$A$2:$CY$349,COLUMN(disall!CF122),FALSE)),-9999,VLOOKUP($I123,disall!$A$2:$CY$349,COLUMN(disall!CF122),FALSE))</f>
        <v>111.9</v>
      </c>
      <c r="CN123" s="8">
        <f>IF(ISNA(VLOOKUP($I123,disall!$A$2:$CY$349,COLUMN(disall!CG122),FALSE)),-9999,VLOOKUP($I123,disall!$A$2:$CY$349,COLUMN(disall!CG122),FALSE))</f>
        <v>1340.12</v>
      </c>
      <c r="CO123" s="8">
        <f>IF(ISNA(VLOOKUP($I123,disall!$A$2:$CY$349,COLUMN(disall!CH122),FALSE)),-9999,VLOOKUP($I123,disall!$A$2:$CY$349,COLUMN(disall!CH122),FALSE))</f>
        <v>62.54</v>
      </c>
      <c r="CP123" s="8">
        <f>IF(ISNA(VLOOKUP($I123,disall!$A$2:$CY$349,COLUMN(disall!CI122),FALSE)),-9999,VLOOKUP($I123,disall!$A$2:$CY$349,COLUMN(disall!CI122),FALSE))</f>
        <v>74.5</v>
      </c>
      <c r="CQ123" s="8">
        <f>IF(ISNA(VLOOKUP($I123,disall!$A$2:$CY$349,COLUMN(disall!CJ122),FALSE)),-9999,VLOOKUP($I123,disall!$A$2:$CY$349,COLUMN(disall!CJ122),FALSE))</f>
        <v>1191.24</v>
      </c>
      <c r="CR123" s="8">
        <f>IF(ISNA(VLOOKUP($I123,disall!$A$2:$CY$349,COLUMN(disall!CK122),FALSE)),-9999,VLOOKUP($I123,disall!$A$2:$CY$349,COLUMN(disall!CK122),FALSE))</f>
        <v>32.630000000000003</v>
      </c>
      <c r="CS123" s="8">
        <f>IF(ISNA(VLOOKUP($I123,disall!$A$2:$CY$349,COLUMN(disall!CL122),FALSE)),-9999,VLOOKUP($I123,disall!$A$2:$CY$349,COLUMN(disall!CL122),FALSE))</f>
        <v>45.05</v>
      </c>
      <c r="CT123" s="8">
        <f>IF(ISNA(VLOOKUP($I123,disall!$A$2:$CY$349,COLUMN(disall!CM122),FALSE)),-9999,VLOOKUP($I123,disall!$A$2:$CY$349,COLUMN(disall!CM122),FALSE))</f>
        <v>1380.63</v>
      </c>
      <c r="CU123" s="8">
        <f>IF(ISNA(VLOOKUP($I123,disall!$A$2:$CY$349,COLUMN(disall!CN122),FALSE)),-9999,VLOOKUP($I123,disall!$A$2:$CY$349,COLUMN(disall!CN122),FALSE))</f>
        <v>30.89</v>
      </c>
      <c r="CV123" s="8">
        <f>IF(ISNA(VLOOKUP($I123,disall!$A$2:$CY$349,COLUMN(disall!CO122),FALSE)),-9999,VLOOKUP($I123,disall!$A$2:$CY$349,COLUMN(disall!CO122),FALSE))</f>
        <v>47.81</v>
      </c>
      <c r="CW123" s="8">
        <f>IF(ISNA(VLOOKUP($I123,disall!$A$2:$CY$349,COLUMN(disall!CP122),FALSE)),-9999,VLOOKUP($I123,disall!$A$2:$CY$349,COLUMN(disall!CP122),FALSE))</f>
        <v>1547.75</v>
      </c>
      <c r="CX123" s="8">
        <f>IF(ISNA(VLOOKUP($I123,disall!$A$2:$CY$349,COLUMN(disall!CQ122),FALSE)),-9999,VLOOKUP($I123,disall!$A$2:$CY$349,COLUMN(disall!CQ122),FALSE))</f>
        <v>37</v>
      </c>
      <c r="CY123" s="8">
        <f>IF(ISNA(VLOOKUP($I123,disall!$A$2:$CY$349,COLUMN(disall!CR122),FALSE)),-9999,VLOOKUP($I123,disall!$A$2:$CY$349,COLUMN(disall!CR122),FALSE))</f>
        <v>60</v>
      </c>
      <c r="CZ123" s="8">
        <f>IF(ISNA(VLOOKUP($I123,disall!$A$2:$CY$349,COLUMN(disall!CS122),FALSE)),-9999,VLOOKUP($I123,disall!$A$2:$CY$349,COLUMN(disall!CS122),FALSE))</f>
        <v>1621.62</v>
      </c>
      <c r="DA123" s="8">
        <f>IF(ISNA(VLOOKUP($I123,disall!$A$2:$CY$349,COLUMN(disall!CT122),FALSE)),-9999,VLOOKUP($I123,disall!$A$2:$CY$349,COLUMN(disall!CT122),FALSE))</f>
        <v>25.11</v>
      </c>
      <c r="DB123" s="8">
        <f>IF(ISNA(VLOOKUP($I123,disall!$A$2:$CY$349,COLUMN(disall!CU122),FALSE)),-9999,VLOOKUP($I123,disall!$A$2:$CY$349,COLUMN(disall!CU122),FALSE))</f>
        <v>32.15</v>
      </c>
      <c r="DC123" s="8">
        <f>IF(ISNA(VLOOKUP($I123,disall!$A$2:$CY$349,COLUMN(disall!CV122),FALSE)),-9999,VLOOKUP($I123,disall!$A$2:$CY$349,COLUMN(disall!CV122),FALSE))</f>
        <v>1280.3699999999999</v>
      </c>
      <c r="DD123" s="8">
        <f>IF(ISNA(VLOOKUP($I123,disall!$A$2:$CY$349,COLUMN(disall!CW122),FALSE)),-9999,VLOOKUP($I123,disall!$A$2:$CY$349,COLUMN(disall!CW122),FALSE))</f>
        <v>25.11</v>
      </c>
      <c r="DE123" s="8">
        <f>IF(ISNA(VLOOKUP($I123,disall!$A$2:$CY$349,COLUMN(disall!CX122),FALSE)),-9999,VLOOKUP($I123,disall!$A$2:$CY$349,COLUMN(disall!CX122),FALSE))</f>
        <v>32.15</v>
      </c>
      <c r="DF123" s="8">
        <f>IF(ISNA(VLOOKUP($I123,disall!$A$2:$CY$349,COLUMN(disall!CY122),FALSE)),-9999,VLOOKUP($I123,disall!$A$2:$CY$349,COLUMN(disall!CY122),FALSE))</f>
        <v>1280.3699999999999</v>
      </c>
    </row>
    <row r="124" spans="1:110" x14ac:dyDescent="0.25">
      <c r="A124">
        <v>361</v>
      </c>
      <c r="B124" t="s">
        <v>8</v>
      </c>
      <c r="C124" t="s">
        <v>472</v>
      </c>
      <c r="D124" t="s">
        <v>400</v>
      </c>
      <c r="E124" t="s">
        <v>473</v>
      </c>
      <c r="F124" t="s">
        <v>660</v>
      </c>
      <c r="G124" t="s">
        <v>473</v>
      </c>
      <c r="H124">
        <v>1908</v>
      </c>
      <c r="I124">
        <f>IF(ISNA(VLOOKUP(H124,disall!$D$2:$L$349,1,FALSE)),H124,VLOOKUP(H124,disall!$D$2:$L$349,1,FALSE))</f>
        <v>1908</v>
      </c>
      <c r="J124">
        <f>IF(ISNA(VLOOKUP(H124,disall!$D$2:$L$349,1,FALSE)),"NA",VLOOKUP(H124,disall!$D$2:$L$349,2,FALSE))</f>
        <v>1908</v>
      </c>
      <c r="K124" t="str">
        <f>IF(ISNA(VLOOKUP(I124,disall!$A$2:$L$349,3,FALSE)),F124,VLOOKUP(I124,disall!$A$2:$L$349,3,FALSE))</f>
        <v>Nilgiri</v>
      </c>
      <c r="L124" t="str">
        <f>IF(ISNA(VLOOKUP(I124,disall!$A$2:$L$349,12,FALSE)),"NA",VLOOKUP(I124,disall!$A$2:$L$349,12,FALSE))</f>
        <v>Nilgiris</v>
      </c>
      <c r="M124">
        <f>IF(ISNA(VLOOKUP(I124,disall!$A$2:$M$349,6,FALSE)),"NA",VLOOKUP(I124,disall!$A$2:$M$349,6,FALSE))</f>
        <v>19</v>
      </c>
      <c r="N124">
        <f>IF(ISNA(VLOOKUP(I124,disall!$A$2:$M$349,7,FALSE)),"NA",VLOOKUP(I124,disall!$A$2:$M$349,7,FALSE))</f>
        <v>0.18488399999999999</v>
      </c>
      <c r="O124">
        <f>IF(ISNA(VLOOKUP(I124,disall!$A$2:$M$349,8,FALSE)),"NA",VLOOKUP(I124,disall!$A$2:$M$349,8,FALSE))</f>
        <v>2.6183230000000002</v>
      </c>
      <c r="P124" t="str">
        <f>IF(ISNA(VLOOKUP(I124,disall!$A$2:$M$349,9,FALSE)),"NA",VLOOKUP(I124,disall!$A$2:$M$349,9,FALSE))</f>
        <v>POLY</v>
      </c>
      <c r="Q124">
        <f>IF(ISNA(VLOOKUP(I124,disall!$A$2:$M$349,10,FALSE)),"NA",VLOOKUP(I124,disall!$A$2:$M$349,10,FALSE))</f>
        <v>356220900</v>
      </c>
      <c r="R124" t="str">
        <f>IF(ISNA(VLOOKUP(I124,disall!$A$2:$M$349,11,FALSE)),"NA",VLOOKUP(I124,disall!$A$2:$M$349,11,FALSE))</f>
        <v>Tamil Nadu</v>
      </c>
      <c r="S124" t="str">
        <f>IF(ISNA(VLOOKUP(I124,disall!$A$2:$M$349,12,FALSE)),"NA",VLOOKUP(I124,disall!$A$2:$M$349,12,FALSE))</f>
        <v>Nilgiris</v>
      </c>
      <c r="T124">
        <f>IF(ISNA(VLOOKUP(I124,disall!$A$2:$M$349,13,FALSE)),"NA",VLOOKUP(I124,disall!$A$2:$M$349,13,FALSE))</f>
        <v>260</v>
      </c>
      <c r="U124" s="8">
        <f>IF(ISNA(VLOOKUP($I124,disall!$A$2:$CY$349,COLUMN(disall!N123),FALSE)),-9999,VLOOKUP($I124,disall!$A$2:$CY$349,COLUMN(disall!N123),FALSE))</f>
        <v>0</v>
      </c>
      <c r="V124" s="8">
        <f>IF(ISNA(VLOOKUP($I124,disall!$A$2:$CY$349,COLUMN(disall!O123),FALSE)),-9999,VLOOKUP($I124,disall!$A$2:$CY$349,COLUMN(disall!O123),FALSE))</f>
        <v>0</v>
      </c>
      <c r="W124" s="8">
        <f>IF(ISNA(VLOOKUP($I124,disall!$A$2:$CY$349,COLUMN(disall!P123),FALSE)),-9999,VLOOKUP($I124,disall!$A$2:$CY$349,COLUMN(disall!P123),FALSE))</f>
        <v>0</v>
      </c>
      <c r="X124" s="8">
        <f>IF(ISNA(VLOOKUP($I124,disall!$A$2:$CY$349,COLUMN(disall!Q123),FALSE)),-9999,VLOOKUP($I124,disall!$A$2:$CY$349,COLUMN(disall!Q123),FALSE))</f>
        <v>0</v>
      </c>
      <c r="Y124" s="8">
        <f>IF(ISNA(VLOOKUP($I124,disall!$A$2:$CY$349,COLUMN(disall!R123),FALSE)),-9999,VLOOKUP($I124,disall!$A$2:$CY$349,COLUMN(disall!R123),FALSE))</f>
        <v>0</v>
      </c>
      <c r="Z124" s="8">
        <f>IF(ISNA(VLOOKUP($I124,disall!$A$2:$CY$349,COLUMN(disall!S123),FALSE)),-9999,VLOOKUP($I124,disall!$A$2:$CY$349,COLUMN(disall!S123),FALSE))</f>
        <v>0</v>
      </c>
      <c r="AA124" s="8">
        <f>IF(ISNA(VLOOKUP($I124,disall!$A$2:$CY$349,COLUMN(disall!T123),FALSE)),-9999,VLOOKUP($I124,disall!$A$2:$CY$349,COLUMN(disall!T123),FALSE))</f>
        <v>0</v>
      </c>
      <c r="AB124" s="8">
        <f>IF(ISNA(VLOOKUP($I124,disall!$A$2:$CY$349,COLUMN(disall!U123),FALSE)),-9999,VLOOKUP($I124,disall!$A$2:$CY$349,COLUMN(disall!U123),FALSE))</f>
        <v>0</v>
      </c>
      <c r="AC124" s="8">
        <f>IF(ISNA(VLOOKUP($I124,disall!$A$2:$CY$349,COLUMN(disall!V123),FALSE)),-9999,VLOOKUP($I124,disall!$A$2:$CY$349,COLUMN(disall!V123),FALSE))</f>
        <v>0</v>
      </c>
      <c r="AD124" s="8">
        <f>IF(ISNA(VLOOKUP($I124,disall!$A$2:$CY$349,COLUMN(disall!W123),FALSE)),-9999,VLOOKUP($I124,disall!$A$2:$CY$349,COLUMN(disall!W123),FALSE))</f>
        <v>0</v>
      </c>
      <c r="AE124" s="8">
        <f>IF(ISNA(VLOOKUP($I124,disall!$A$2:$CY$349,COLUMN(disall!X123),FALSE)),-9999,VLOOKUP($I124,disall!$A$2:$CY$349,COLUMN(disall!X123),FALSE))</f>
        <v>0</v>
      </c>
      <c r="AF124" s="8">
        <f>IF(ISNA(VLOOKUP($I124,disall!$A$2:$CY$349,COLUMN(disall!Y123),FALSE)),-9999,VLOOKUP($I124,disall!$A$2:$CY$349,COLUMN(disall!Y123),FALSE))</f>
        <v>0</v>
      </c>
      <c r="AG124" s="8">
        <f>IF(ISNA(VLOOKUP($I124,disall!$A$2:$CY$349,COLUMN(disall!Z123),FALSE)),-9999,VLOOKUP($I124,disall!$A$2:$CY$349,COLUMN(disall!Z123),FALSE))</f>
        <v>0</v>
      </c>
      <c r="AH124" s="8">
        <f>IF(ISNA(VLOOKUP($I124,disall!$A$2:$CY$349,COLUMN(disall!AA123),FALSE)),-9999,VLOOKUP($I124,disall!$A$2:$CY$349,COLUMN(disall!AA123),FALSE))</f>
        <v>0</v>
      </c>
      <c r="AI124" s="8">
        <f>IF(ISNA(VLOOKUP($I124,disall!$A$2:$CY$349,COLUMN(disall!AB123),FALSE)),-9999,VLOOKUP($I124,disall!$A$2:$CY$349,COLUMN(disall!AB123),FALSE))</f>
        <v>0</v>
      </c>
      <c r="AJ124" s="8">
        <f>IF(ISNA(VLOOKUP($I124,disall!$A$2:$CY$349,COLUMN(disall!AC123),FALSE)),-9999,VLOOKUP($I124,disall!$A$2:$CY$349,COLUMN(disall!AC123),FALSE))</f>
        <v>0</v>
      </c>
      <c r="AK124" s="8">
        <f>IF(ISNA(VLOOKUP($I124,disall!$A$2:$CY$349,COLUMN(disall!AD123),FALSE)),-9999,VLOOKUP($I124,disall!$A$2:$CY$349,COLUMN(disall!AD123),FALSE))</f>
        <v>0</v>
      </c>
      <c r="AL124" s="8">
        <f>IF(ISNA(VLOOKUP($I124,disall!$A$2:$CY$349,COLUMN(disall!AE123),FALSE)),-9999,VLOOKUP($I124,disall!$A$2:$CY$349,COLUMN(disall!AE123),FALSE))</f>
        <v>0</v>
      </c>
      <c r="AM124" s="8">
        <f>IF(ISNA(VLOOKUP($I124,disall!$A$2:$CY$349,COLUMN(disall!AF123),FALSE)),-9999,VLOOKUP($I124,disall!$A$2:$CY$349,COLUMN(disall!AF123),FALSE))</f>
        <v>0</v>
      </c>
      <c r="AN124" s="8">
        <f>IF(ISNA(VLOOKUP($I124,disall!$A$2:$CY$349,COLUMN(disall!AG123),FALSE)),-9999,VLOOKUP($I124,disall!$A$2:$CY$349,COLUMN(disall!AG123),FALSE))</f>
        <v>0</v>
      </c>
      <c r="AO124" s="8">
        <f>IF(ISNA(VLOOKUP($I124,disall!$A$2:$CY$349,COLUMN(disall!AH123),FALSE)),-9999,VLOOKUP($I124,disall!$A$2:$CY$349,COLUMN(disall!AH123),FALSE))</f>
        <v>0</v>
      </c>
      <c r="AP124" s="8">
        <f>IF(ISNA(VLOOKUP($I124,disall!$A$2:$CY$349,COLUMN(disall!AI123),FALSE)),-9999,VLOOKUP($I124,disall!$A$2:$CY$349,COLUMN(disall!AI123),FALSE))</f>
        <v>0</v>
      </c>
      <c r="AQ124" s="8">
        <f>IF(ISNA(VLOOKUP($I124,disall!$A$2:$CY$349,COLUMN(disall!AJ123),FALSE)),-9999,VLOOKUP($I124,disall!$A$2:$CY$349,COLUMN(disall!AJ123),FALSE))</f>
        <v>0</v>
      </c>
      <c r="AR124" s="8">
        <f>IF(ISNA(VLOOKUP($I124,disall!$A$2:$CY$349,COLUMN(disall!AK123),FALSE)),-9999,VLOOKUP($I124,disall!$A$2:$CY$349,COLUMN(disall!AK123),FALSE))</f>
        <v>0</v>
      </c>
      <c r="AS124" s="8">
        <f>IF(ISNA(VLOOKUP($I124,disall!$A$2:$CY$349,COLUMN(disall!AL123),FALSE)),-9999,VLOOKUP($I124,disall!$A$2:$CY$349,COLUMN(disall!AL123),FALSE))</f>
        <v>0</v>
      </c>
      <c r="AT124" s="8">
        <f>IF(ISNA(VLOOKUP($I124,disall!$A$2:$CY$349,COLUMN(disall!AM123),FALSE)),-9999,VLOOKUP($I124,disall!$A$2:$CY$349,COLUMN(disall!AM123),FALSE))</f>
        <v>0</v>
      </c>
      <c r="AU124" s="8">
        <f>IF(ISNA(VLOOKUP($I124,disall!$A$2:$CY$349,COLUMN(disall!AN123),FALSE)),-9999,VLOOKUP($I124,disall!$A$2:$CY$349,COLUMN(disall!AN123),FALSE))</f>
        <v>0</v>
      </c>
      <c r="AV124" s="8">
        <f>IF(ISNA(VLOOKUP($I124,disall!$A$2:$CY$349,COLUMN(disall!AO123),FALSE)),-9999,VLOOKUP($I124,disall!$A$2:$CY$349,COLUMN(disall!AO123),FALSE))</f>
        <v>0</v>
      </c>
      <c r="AW124" s="8">
        <f>IF(ISNA(VLOOKUP($I124,disall!$A$2:$CY$349,COLUMN(disall!AP123),FALSE)),-9999,VLOOKUP($I124,disall!$A$2:$CY$349,COLUMN(disall!AP123),FALSE))</f>
        <v>0</v>
      </c>
      <c r="AX124" s="8">
        <f>IF(ISNA(VLOOKUP($I124,disall!$A$2:$CY$349,COLUMN(disall!AQ123),FALSE)),-9999,VLOOKUP($I124,disall!$A$2:$CY$349,COLUMN(disall!AQ123),FALSE))</f>
        <v>0</v>
      </c>
      <c r="AY124" s="8">
        <f>IF(ISNA(VLOOKUP($I124,disall!$A$2:$CY$349,COLUMN(disall!AR123),FALSE)),-9999,VLOOKUP($I124,disall!$A$2:$CY$349,COLUMN(disall!AR123),FALSE))</f>
        <v>0</v>
      </c>
      <c r="AZ124" s="8">
        <f>IF(ISNA(VLOOKUP($I124,disall!$A$2:$CY$349,COLUMN(disall!AS123),FALSE)),-9999,VLOOKUP($I124,disall!$A$2:$CY$349,COLUMN(disall!AS123),FALSE))</f>
        <v>0</v>
      </c>
      <c r="BA124" s="8">
        <f>IF(ISNA(VLOOKUP($I124,disall!$A$2:$CY$349,COLUMN(disall!AT123),FALSE)),-9999,VLOOKUP($I124,disall!$A$2:$CY$349,COLUMN(disall!AT123),FALSE))</f>
        <v>0</v>
      </c>
      <c r="BB124" s="8">
        <f>IF(ISNA(VLOOKUP($I124,disall!$A$2:$CY$349,COLUMN(disall!AU123),FALSE)),-9999,VLOOKUP($I124,disall!$A$2:$CY$349,COLUMN(disall!AU123),FALSE))</f>
        <v>0</v>
      </c>
      <c r="BC124" s="8">
        <f>IF(ISNA(VLOOKUP($I124,disall!$A$2:$CY$349,COLUMN(disall!AV123),FALSE)),-9999,VLOOKUP($I124,disall!$A$2:$CY$349,COLUMN(disall!AV123),FALSE))</f>
        <v>0</v>
      </c>
      <c r="BD124" s="8">
        <f>IF(ISNA(VLOOKUP($I124,disall!$A$2:$CY$349,COLUMN(disall!AW123),FALSE)),-9999,VLOOKUP($I124,disall!$A$2:$CY$349,COLUMN(disall!AW123),FALSE))</f>
        <v>0</v>
      </c>
      <c r="BE124" s="8">
        <f>IF(ISNA(VLOOKUP($I124,disall!$A$2:$CY$349,COLUMN(disall!AX123),FALSE)),-9999,VLOOKUP($I124,disall!$A$2:$CY$349,COLUMN(disall!AX123),FALSE))</f>
        <v>0</v>
      </c>
      <c r="BF124" s="8">
        <f>IF(ISNA(VLOOKUP($I124,disall!$A$2:$CY$349,COLUMN(disall!AY123),FALSE)),-9999,VLOOKUP($I124,disall!$A$2:$CY$349,COLUMN(disall!AY123),FALSE))</f>
        <v>0</v>
      </c>
      <c r="BG124" s="8">
        <f>IF(ISNA(VLOOKUP($I124,disall!$A$2:$CY$349,COLUMN(disall!AZ123),FALSE)),-9999,VLOOKUP($I124,disall!$A$2:$CY$349,COLUMN(disall!AZ123),FALSE))</f>
        <v>0</v>
      </c>
      <c r="BH124" s="8">
        <f>IF(ISNA(VLOOKUP($I124,disall!$A$2:$CY$349,COLUMN(disall!BA123),FALSE)),-9999,VLOOKUP($I124,disall!$A$2:$CY$349,COLUMN(disall!BA123),FALSE))</f>
        <v>0</v>
      </c>
      <c r="BI124" s="8">
        <f>IF(ISNA(VLOOKUP($I124,disall!$A$2:$CY$349,COLUMN(disall!BB123),FALSE)),-9999,VLOOKUP($I124,disall!$A$2:$CY$349,COLUMN(disall!BB123),FALSE))</f>
        <v>0</v>
      </c>
      <c r="BJ124" s="8">
        <f>IF(ISNA(VLOOKUP($I124,disall!$A$2:$CY$349,COLUMN(disall!BC123),FALSE)),-9999,VLOOKUP($I124,disall!$A$2:$CY$349,COLUMN(disall!BC123),FALSE))</f>
        <v>0</v>
      </c>
      <c r="BK124" s="8">
        <f>IF(ISNA(VLOOKUP($I124,disall!$A$2:$CY$349,COLUMN(disall!BD123),FALSE)),-9999,VLOOKUP($I124,disall!$A$2:$CY$349,COLUMN(disall!BD123),FALSE))</f>
        <v>0</v>
      </c>
      <c r="BL124" s="8">
        <f>IF(ISNA(VLOOKUP($I124,disall!$A$2:$CY$349,COLUMN(disall!BE123),FALSE)),-9999,VLOOKUP($I124,disall!$A$2:$CY$349,COLUMN(disall!BE123),FALSE))</f>
        <v>0</v>
      </c>
      <c r="BM124" s="8">
        <f>IF(ISNA(VLOOKUP($I124,disall!$A$2:$CY$349,COLUMN(disall!BF123),FALSE)),-9999,VLOOKUP($I124,disall!$A$2:$CY$349,COLUMN(disall!BF123),FALSE))</f>
        <v>0</v>
      </c>
      <c r="BN124" s="8">
        <f>IF(ISNA(VLOOKUP($I124,disall!$A$2:$CY$349,COLUMN(disall!BG123),FALSE)),-9999,VLOOKUP($I124,disall!$A$2:$CY$349,COLUMN(disall!BG123),FALSE))</f>
        <v>0</v>
      </c>
      <c r="BO124" s="8">
        <f>IF(ISNA(VLOOKUP($I124,disall!$A$2:$CY$349,COLUMN(disall!BH123),FALSE)),-9999,VLOOKUP($I124,disall!$A$2:$CY$349,COLUMN(disall!BH123),FALSE))</f>
        <v>0</v>
      </c>
      <c r="BP124" s="8">
        <f>IF(ISNA(VLOOKUP($I124,disall!$A$2:$CY$349,COLUMN(disall!BI123),FALSE)),-9999,VLOOKUP($I124,disall!$A$2:$CY$349,COLUMN(disall!BI123),FALSE))</f>
        <v>0</v>
      </c>
      <c r="BQ124" s="8">
        <f>IF(ISNA(VLOOKUP($I124,disall!$A$2:$CY$349,COLUMN(disall!BJ123),FALSE)),-9999,VLOOKUP($I124,disall!$A$2:$CY$349,COLUMN(disall!BJ123),FALSE))</f>
        <v>0</v>
      </c>
      <c r="BR124" s="8">
        <f>IF(ISNA(VLOOKUP($I124,disall!$A$2:$CY$349,COLUMN(disall!BK123),FALSE)),-9999,VLOOKUP($I124,disall!$A$2:$CY$349,COLUMN(disall!BK123),FALSE))</f>
        <v>0</v>
      </c>
      <c r="BS124" s="8">
        <f>IF(ISNA(VLOOKUP($I124,disall!$A$2:$CY$349,COLUMN(disall!BL123),FALSE)),-9999,VLOOKUP($I124,disall!$A$2:$CY$349,COLUMN(disall!BL123),FALSE))</f>
        <v>0</v>
      </c>
      <c r="BT124" s="8">
        <f>IF(ISNA(VLOOKUP($I124,disall!$A$2:$CY$349,COLUMN(disall!BM123),FALSE)),-9999,VLOOKUP($I124,disall!$A$2:$CY$349,COLUMN(disall!BM123),FALSE))</f>
        <v>0</v>
      </c>
      <c r="BU124" s="8">
        <f>IF(ISNA(VLOOKUP($I124,disall!$A$2:$CY$349,COLUMN(disall!BN123),FALSE)),-9999,VLOOKUP($I124,disall!$A$2:$CY$349,COLUMN(disall!BN123),FALSE))</f>
        <v>0</v>
      </c>
      <c r="BV124" s="8">
        <f>IF(ISNA(VLOOKUP($I124,disall!$A$2:$CY$349,COLUMN(disall!BO123),FALSE)),-9999,VLOOKUP($I124,disall!$A$2:$CY$349,COLUMN(disall!BO123),FALSE))</f>
        <v>0</v>
      </c>
      <c r="BW124" s="8">
        <f>IF(ISNA(VLOOKUP($I124,disall!$A$2:$CY$349,COLUMN(disall!BP123),FALSE)),-9999,VLOOKUP($I124,disall!$A$2:$CY$349,COLUMN(disall!BP123),FALSE))</f>
        <v>0</v>
      </c>
      <c r="BX124" s="8">
        <f>IF(ISNA(VLOOKUP($I124,disall!$A$2:$CY$349,COLUMN(disall!BQ123),FALSE)),-9999,VLOOKUP($I124,disall!$A$2:$CY$349,COLUMN(disall!BQ123),FALSE))</f>
        <v>0</v>
      </c>
      <c r="BY124" s="8">
        <f>IF(ISNA(VLOOKUP($I124,disall!$A$2:$CY$349,COLUMN(disall!BR123),FALSE)),-9999,VLOOKUP($I124,disall!$A$2:$CY$349,COLUMN(disall!BR123),FALSE))</f>
        <v>0</v>
      </c>
      <c r="BZ124" s="8">
        <f>IF(ISNA(VLOOKUP($I124,disall!$A$2:$CY$349,COLUMN(disall!BS123),FALSE)),-9999,VLOOKUP($I124,disall!$A$2:$CY$349,COLUMN(disall!BS123),FALSE))</f>
        <v>0</v>
      </c>
      <c r="CA124" s="8">
        <f>IF(ISNA(VLOOKUP($I124,disall!$A$2:$CY$349,COLUMN(disall!BT123),FALSE)),-9999,VLOOKUP($I124,disall!$A$2:$CY$349,COLUMN(disall!BT123),FALSE))</f>
        <v>0</v>
      </c>
      <c r="CB124" s="8">
        <f>IF(ISNA(VLOOKUP($I124,disall!$A$2:$CY$349,COLUMN(disall!BU123),FALSE)),-9999,VLOOKUP($I124,disall!$A$2:$CY$349,COLUMN(disall!BU123),FALSE))</f>
        <v>0</v>
      </c>
      <c r="CC124" s="8">
        <f>IF(ISNA(VLOOKUP($I124,disall!$A$2:$CY$349,COLUMN(disall!BV123),FALSE)),-9999,VLOOKUP($I124,disall!$A$2:$CY$349,COLUMN(disall!BV123),FALSE))</f>
        <v>0</v>
      </c>
      <c r="CD124" s="8">
        <f>IF(ISNA(VLOOKUP($I124,disall!$A$2:$CY$349,COLUMN(disall!BW123),FALSE)),-9999,VLOOKUP($I124,disall!$A$2:$CY$349,COLUMN(disall!BW123),FALSE))</f>
        <v>0</v>
      </c>
      <c r="CE124" s="8">
        <f>IF(ISNA(VLOOKUP($I124,disall!$A$2:$CY$349,COLUMN(disall!BX123),FALSE)),-9999,VLOOKUP($I124,disall!$A$2:$CY$349,COLUMN(disall!BX123),FALSE))</f>
        <v>0</v>
      </c>
      <c r="CF124" s="8">
        <f>IF(ISNA(VLOOKUP($I124,disall!$A$2:$CY$349,COLUMN(disall!BY123),FALSE)),-9999,VLOOKUP($I124,disall!$A$2:$CY$349,COLUMN(disall!BY123),FALSE))</f>
        <v>0</v>
      </c>
      <c r="CG124" s="8">
        <f>IF(ISNA(VLOOKUP($I124,disall!$A$2:$CY$349,COLUMN(disall!BZ123),FALSE)),-9999,VLOOKUP($I124,disall!$A$2:$CY$349,COLUMN(disall!BZ123),FALSE))</f>
        <v>0</v>
      </c>
      <c r="CH124" s="8">
        <f>IF(ISNA(VLOOKUP($I124,disall!$A$2:$CY$349,COLUMN(disall!CA123),FALSE)),-9999,VLOOKUP($I124,disall!$A$2:$CY$349,COLUMN(disall!CA123),FALSE))</f>
        <v>0</v>
      </c>
      <c r="CI124" s="8">
        <f>IF(ISNA(VLOOKUP($I124,disall!$A$2:$CY$349,COLUMN(disall!CB123),FALSE)),-9999,VLOOKUP($I124,disall!$A$2:$CY$349,COLUMN(disall!CB123),FALSE))</f>
        <v>0</v>
      </c>
      <c r="CJ124" s="8">
        <f>IF(ISNA(VLOOKUP($I124,disall!$A$2:$CY$349,COLUMN(disall!CC123),FALSE)),-9999,VLOOKUP($I124,disall!$A$2:$CY$349,COLUMN(disall!CC123),FALSE))</f>
        <v>0</v>
      </c>
      <c r="CK124" s="8">
        <f>IF(ISNA(VLOOKUP($I124,disall!$A$2:$CY$349,COLUMN(disall!CD123),FALSE)),-9999,VLOOKUP($I124,disall!$A$2:$CY$349,COLUMN(disall!CD123),FALSE))</f>
        <v>0</v>
      </c>
      <c r="CL124" s="8">
        <f>IF(ISNA(VLOOKUP($I124,disall!$A$2:$CY$349,COLUMN(disall!CE123),FALSE)),-9999,VLOOKUP($I124,disall!$A$2:$CY$349,COLUMN(disall!CE123),FALSE))</f>
        <v>0</v>
      </c>
      <c r="CM124" s="8">
        <f>IF(ISNA(VLOOKUP($I124,disall!$A$2:$CY$349,COLUMN(disall!CF123),FALSE)),-9999,VLOOKUP($I124,disall!$A$2:$CY$349,COLUMN(disall!CF123),FALSE))</f>
        <v>0</v>
      </c>
      <c r="CN124" s="8">
        <f>IF(ISNA(VLOOKUP($I124,disall!$A$2:$CY$349,COLUMN(disall!CG123),FALSE)),-9999,VLOOKUP($I124,disall!$A$2:$CY$349,COLUMN(disall!CG123),FALSE))</f>
        <v>0</v>
      </c>
      <c r="CO124" s="8">
        <f>IF(ISNA(VLOOKUP($I124,disall!$A$2:$CY$349,COLUMN(disall!CH123),FALSE)),-9999,VLOOKUP($I124,disall!$A$2:$CY$349,COLUMN(disall!CH123),FALSE))</f>
        <v>0</v>
      </c>
      <c r="CP124" s="8">
        <f>IF(ISNA(VLOOKUP($I124,disall!$A$2:$CY$349,COLUMN(disall!CI123),FALSE)),-9999,VLOOKUP($I124,disall!$A$2:$CY$349,COLUMN(disall!CI123),FALSE))</f>
        <v>0</v>
      </c>
      <c r="CQ124" s="8">
        <f>IF(ISNA(VLOOKUP($I124,disall!$A$2:$CY$349,COLUMN(disall!CJ123),FALSE)),-9999,VLOOKUP($I124,disall!$A$2:$CY$349,COLUMN(disall!CJ123),FALSE))</f>
        <v>0</v>
      </c>
      <c r="CR124" s="8">
        <f>IF(ISNA(VLOOKUP($I124,disall!$A$2:$CY$349,COLUMN(disall!CK123),FALSE)),-9999,VLOOKUP($I124,disall!$A$2:$CY$349,COLUMN(disall!CK123),FALSE))</f>
        <v>0</v>
      </c>
      <c r="CS124" s="8">
        <f>IF(ISNA(VLOOKUP($I124,disall!$A$2:$CY$349,COLUMN(disall!CL123),FALSE)),-9999,VLOOKUP($I124,disall!$A$2:$CY$349,COLUMN(disall!CL123),FALSE))</f>
        <v>0</v>
      </c>
      <c r="CT124" s="8">
        <f>IF(ISNA(VLOOKUP($I124,disall!$A$2:$CY$349,COLUMN(disall!CM123),FALSE)),-9999,VLOOKUP($I124,disall!$A$2:$CY$349,COLUMN(disall!CM123),FALSE))</f>
        <v>0</v>
      </c>
      <c r="CU124" s="8">
        <f>IF(ISNA(VLOOKUP($I124,disall!$A$2:$CY$349,COLUMN(disall!CN123),FALSE)),-9999,VLOOKUP($I124,disall!$A$2:$CY$349,COLUMN(disall!CN123),FALSE))</f>
        <v>0</v>
      </c>
      <c r="CV124" s="8">
        <f>IF(ISNA(VLOOKUP($I124,disall!$A$2:$CY$349,COLUMN(disall!CO123),FALSE)),-9999,VLOOKUP($I124,disall!$A$2:$CY$349,COLUMN(disall!CO123),FALSE))</f>
        <v>0</v>
      </c>
      <c r="CW124" s="8">
        <f>IF(ISNA(VLOOKUP($I124,disall!$A$2:$CY$349,COLUMN(disall!CP123),FALSE)),-9999,VLOOKUP($I124,disall!$A$2:$CY$349,COLUMN(disall!CP123),FALSE))</f>
        <v>0</v>
      </c>
      <c r="CX124" s="8">
        <f>IF(ISNA(VLOOKUP($I124,disall!$A$2:$CY$349,COLUMN(disall!CQ123),FALSE)),-9999,VLOOKUP($I124,disall!$A$2:$CY$349,COLUMN(disall!CQ123),FALSE))</f>
        <v>0</v>
      </c>
      <c r="CY124" s="8">
        <f>IF(ISNA(VLOOKUP($I124,disall!$A$2:$CY$349,COLUMN(disall!CR123),FALSE)),-9999,VLOOKUP($I124,disall!$A$2:$CY$349,COLUMN(disall!CR123),FALSE))</f>
        <v>0</v>
      </c>
      <c r="CZ124" s="8">
        <f>IF(ISNA(VLOOKUP($I124,disall!$A$2:$CY$349,COLUMN(disall!CS123),FALSE)),-9999,VLOOKUP($I124,disall!$A$2:$CY$349,COLUMN(disall!CS123),FALSE))</f>
        <v>0</v>
      </c>
      <c r="DA124" s="8">
        <f>IF(ISNA(VLOOKUP($I124,disall!$A$2:$CY$349,COLUMN(disall!CT123),FALSE)),-9999,VLOOKUP($I124,disall!$A$2:$CY$349,COLUMN(disall!CT123),FALSE))</f>
        <v>0</v>
      </c>
      <c r="DB124" s="8">
        <f>IF(ISNA(VLOOKUP($I124,disall!$A$2:$CY$349,COLUMN(disall!CU123),FALSE)),-9999,VLOOKUP($I124,disall!$A$2:$CY$349,COLUMN(disall!CU123),FALSE))</f>
        <v>0</v>
      </c>
      <c r="DC124" s="8">
        <f>IF(ISNA(VLOOKUP($I124,disall!$A$2:$CY$349,COLUMN(disall!CV123),FALSE)),-9999,VLOOKUP($I124,disall!$A$2:$CY$349,COLUMN(disall!CV123),FALSE))</f>
        <v>0</v>
      </c>
      <c r="DD124" s="8">
        <f>IF(ISNA(VLOOKUP($I124,disall!$A$2:$CY$349,COLUMN(disall!CW123),FALSE)),-9999,VLOOKUP($I124,disall!$A$2:$CY$349,COLUMN(disall!CW123),FALSE))</f>
        <v>0</v>
      </c>
      <c r="DE124" s="8">
        <f>IF(ISNA(VLOOKUP($I124,disall!$A$2:$CY$349,COLUMN(disall!CX123),FALSE)),-9999,VLOOKUP($I124,disall!$A$2:$CY$349,COLUMN(disall!CX123),FALSE))</f>
        <v>0</v>
      </c>
      <c r="DF124" s="8">
        <f>IF(ISNA(VLOOKUP($I124,disall!$A$2:$CY$349,COLUMN(disall!CY123),FALSE)),-9999,VLOOKUP($I124,disall!$A$2:$CY$349,COLUMN(disall!CY123),FALSE))</f>
        <v>0</v>
      </c>
    </row>
    <row r="125" spans="1:110" x14ac:dyDescent="0.25">
      <c r="A125">
        <v>362</v>
      </c>
      <c r="B125" t="s">
        <v>8</v>
      </c>
      <c r="C125" t="s">
        <v>472</v>
      </c>
      <c r="D125" t="s">
        <v>400</v>
      </c>
      <c r="E125" t="s">
        <v>473</v>
      </c>
      <c r="F125" t="s">
        <v>662</v>
      </c>
      <c r="G125" t="s">
        <v>473</v>
      </c>
      <c r="H125">
        <v>1909</v>
      </c>
      <c r="I125">
        <f>IF(ISNA(VLOOKUP(H125,disall!$D$2:$L$349,1,FALSE)),H125,VLOOKUP(H125,disall!$D$2:$L$349,1,FALSE))</f>
        <v>1909</v>
      </c>
      <c r="J125">
        <f>IF(ISNA(VLOOKUP(H125,disall!$D$2:$L$349,1,FALSE)),"NA",VLOOKUP(H125,disall!$D$2:$L$349,2,FALSE))</f>
        <v>1909</v>
      </c>
      <c r="K125" t="str">
        <f>IF(ISNA(VLOOKUP(I125,disall!$A$2:$L$349,3,FALSE)),F125,VLOOKUP(I125,disall!$A$2:$L$349,3,FALSE))</f>
        <v>North Arcot</v>
      </c>
      <c r="L125" t="str">
        <f>IF(ISNA(VLOOKUP(I125,disall!$A$2:$L$349,12,FALSE)),"NA",VLOOKUP(I125,disall!$A$2:$L$349,12,FALSE))</f>
        <v>North Arcot and Tiruvanna</v>
      </c>
      <c r="M125">
        <f>IF(ISNA(VLOOKUP(I125,disall!$A$2:$M$349,6,FALSE)),"NA",VLOOKUP(I125,disall!$A$2:$M$349,6,FALSE))</f>
        <v>19</v>
      </c>
      <c r="N125">
        <f>IF(ISNA(VLOOKUP(I125,disall!$A$2:$M$349,7,FALSE)),"NA",VLOOKUP(I125,disall!$A$2:$M$349,7,FALSE))</f>
        <v>1.006891</v>
      </c>
      <c r="O125">
        <f>IF(ISNA(VLOOKUP(I125,disall!$A$2:$M$349,8,FALSE)),"NA",VLOOKUP(I125,disall!$A$2:$M$349,8,FALSE))</f>
        <v>6.4793830000000003</v>
      </c>
      <c r="P125" t="str">
        <f>IF(ISNA(VLOOKUP(I125,disall!$A$2:$M$349,9,FALSE)),"NA",VLOOKUP(I125,disall!$A$2:$M$349,9,FALSE))</f>
        <v>POLY</v>
      </c>
      <c r="Q125">
        <f>IF(ISNA(VLOOKUP(I125,disall!$A$2:$M$349,10,FALSE)),"NA",VLOOKUP(I125,disall!$A$2:$M$349,10,FALSE))</f>
        <v>356221000</v>
      </c>
      <c r="R125" t="str">
        <f>IF(ISNA(VLOOKUP(I125,disall!$A$2:$M$349,11,FALSE)),"NA",VLOOKUP(I125,disall!$A$2:$M$349,11,FALSE))</f>
        <v>Tamil Nadu</v>
      </c>
      <c r="S125" t="str">
        <f>IF(ISNA(VLOOKUP(I125,disall!$A$2:$M$349,12,FALSE)),"NA",VLOOKUP(I125,disall!$A$2:$M$349,12,FALSE))</f>
        <v>North Arcot and Tiruvanna</v>
      </c>
      <c r="T125">
        <f>IF(ISNA(VLOOKUP(I125,disall!$A$2:$M$349,13,FALSE)),"NA",VLOOKUP(I125,disall!$A$2:$M$349,13,FALSE))</f>
        <v>253</v>
      </c>
      <c r="U125" s="8">
        <f>IF(ISNA(VLOOKUP($I125,disall!$A$2:$CY$349,COLUMN(disall!N124),FALSE)),-9999,VLOOKUP($I125,disall!$A$2:$CY$349,COLUMN(disall!N124),FALSE))</f>
        <v>202</v>
      </c>
      <c r="V125" s="8">
        <f>IF(ISNA(VLOOKUP($I125,disall!$A$2:$CY$349,COLUMN(disall!O124),FALSE)),-9999,VLOOKUP($I125,disall!$A$2:$CY$349,COLUMN(disall!O124),FALSE))</f>
        <v>195</v>
      </c>
      <c r="W125" s="8">
        <f>IF(ISNA(VLOOKUP($I125,disall!$A$2:$CY$349,COLUMN(disall!P124),FALSE)),-9999,VLOOKUP($I125,disall!$A$2:$CY$349,COLUMN(disall!P124),FALSE))</f>
        <v>965.35</v>
      </c>
      <c r="X125" s="8">
        <f>IF(ISNA(VLOOKUP($I125,disall!$A$2:$CY$349,COLUMN(disall!Q124),FALSE)),-9999,VLOOKUP($I125,disall!$A$2:$CY$349,COLUMN(disall!Q124),FALSE))</f>
        <v>220</v>
      </c>
      <c r="Y125" s="8">
        <f>IF(ISNA(VLOOKUP($I125,disall!$A$2:$CY$349,COLUMN(disall!R124),FALSE)),-9999,VLOOKUP($I125,disall!$A$2:$CY$349,COLUMN(disall!R124),FALSE))</f>
        <v>177</v>
      </c>
      <c r="Z125" s="8">
        <f>IF(ISNA(VLOOKUP($I125,disall!$A$2:$CY$349,COLUMN(disall!S124),FALSE)),-9999,VLOOKUP($I125,disall!$A$2:$CY$349,COLUMN(disall!S124),FALSE))</f>
        <v>804.55</v>
      </c>
      <c r="AA125" s="8">
        <f>IF(ISNA(VLOOKUP($I125,disall!$A$2:$CY$349,COLUMN(disall!T124),FALSE)),-9999,VLOOKUP($I125,disall!$A$2:$CY$349,COLUMN(disall!T124),FALSE))</f>
        <v>201.3</v>
      </c>
      <c r="AB125" s="8">
        <f>IF(ISNA(VLOOKUP($I125,disall!$A$2:$CY$349,COLUMN(disall!U124),FALSE)),-9999,VLOOKUP($I125,disall!$A$2:$CY$349,COLUMN(disall!U124),FALSE))</f>
        <v>160</v>
      </c>
      <c r="AC125" s="8">
        <f>IF(ISNA(VLOOKUP($I125,disall!$A$2:$CY$349,COLUMN(disall!V124),FALSE)),-9999,VLOOKUP($I125,disall!$A$2:$CY$349,COLUMN(disall!V124),FALSE))</f>
        <v>794.83</v>
      </c>
      <c r="AD125" s="8">
        <f>IF(ISNA(VLOOKUP($I125,disall!$A$2:$CY$349,COLUMN(disall!W124),FALSE)),-9999,VLOOKUP($I125,disall!$A$2:$CY$349,COLUMN(disall!W124),FALSE))</f>
        <v>188.8</v>
      </c>
      <c r="AE125" s="8">
        <f>IF(ISNA(VLOOKUP($I125,disall!$A$2:$CY$349,COLUMN(disall!X124),FALSE)),-9999,VLOOKUP($I125,disall!$A$2:$CY$349,COLUMN(disall!X124),FALSE))</f>
        <v>156.4</v>
      </c>
      <c r="AF125" s="8">
        <f>IF(ISNA(VLOOKUP($I125,disall!$A$2:$CY$349,COLUMN(disall!Y124),FALSE)),-9999,VLOOKUP($I125,disall!$A$2:$CY$349,COLUMN(disall!Y124),FALSE))</f>
        <v>828.39</v>
      </c>
      <c r="AG125" s="8">
        <f>IF(ISNA(VLOOKUP($I125,disall!$A$2:$CY$349,COLUMN(disall!Z124),FALSE)),-9999,VLOOKUP($I125,disall!$A$2:$CY$349,COLUMN(disall!Z124),FALSE))</f>
        <v>188.9</v>
      </c>
      <c r="AH125" s="8">
        <f>IF(ISNA(VLOOKUP($I125,disall!$A$2:$CY$349,COLUMN(disall!AA124),FALSE)),-9999,VLOOKUP($I125,disall!$A$2:$CY$349,COLUMN(disall!AA124),FALSE))</f>
        <v>202.8</v>
      </c>
      <c r="AI125" s="8">
        <f>IF(ISNA(VLOOKUP($I125,disall!$A$2:$CY$349,COLUMN(disall!AB124),FALSE)),-9999,VLOOKUP($I125,disall!$A$2:$CY$349,COLUMN(disall!AB124),FALSE))</f>
        <v>1073.58</v>
      </c>
      <c r="AJ125" s="8">
        <f>IF(ISNA(VLOOKUP($I125,disall!$A$2:$CY$349,COLUMN(disall!AC124),FALSE)),-9999,VLOOKUP($I125,disall!$A$2:$CY$349,COLUMN(disall!AC124),FALSE))</f>
        <v>227.3</v>
      </c>
      <c r="AK125" s="8">
        <f>IF(ISNA(VLOOKUP($I125,disall!$A$2:$CY$349,COLUMN(disall!AD124),FALSE)),-9999,VLOOKUP($I125,disall!$A$2:$CY$349,COLUMN(disall!AD124),FALSE))</f>
        <v>237.1</v>
      </c>
      <c r="AL125" s="8">
        <f>IF(ISNA(VLOOKUP($I125,disall!$A$2:$CY$349,COLUMN(disall!AE124),FALSE)),-9999,VLOOKUP($I125,disall!$A$2:$CY$349,COLUMN(disall!AE124),FALSE))</f>
        <v>1043.1099999999999</v>
      </c>
      <c r="AM125" s="8">
        <f>IF(ISNA(VLOOKUP($I125,disall!$A$2:$CY$349,COLUMN(disall!AF124),FALSE)),-9999,VLOOKUP($I125,disall!$A$2:$CY$349,COLUMN(disall!AF124),FALSE))</f>
        <v>222.7</v>
      </c>
      <c r="AN125" s="8">
        <f>IF(ISNA(VLOOKUP($I125,disall!$A$2:$CY$349,COLUMN(disall!AG124),FALSE)),-9999,VLOOKUP($I125,disall!$A$2:$CY$349,COLUMN(disall!AG124),FALSE))</f>
        <v>181.3</v>
      </c>
      <c r="AO125" s="8">
        <f>IF(ISNA(VLOOKUP($I125,disall!$A$2:$CY$349,COLUMN(disall!AH124),FALSE)),-9999,VLOOKUP($I125,disall!$A$2:$CY$349,COLUMN(disall!AH124),FALSE))</f>
        <v>814.1</v>
      </c>
      <c r="AP125" s="8">
        <f>IF(ISNA(VLOOKUP($I125,disall!$A$2:$CY$349,COLUMN(disall!AI124),FALSE)),-9999,VLOOKUP($I125,disall!$A$2:$CY$349,COLUMN(disall!AI124),FALSE))</f>
        <v>225</v>
      </c>
      <c r="AQ125" s="8">
        <f>IF(ISNA(VLOOKUP($I125,disall!$A$2:$CY$349,COLUMN(disall!AJ124),FALSE)),-9999,VLOOKUP($I125,disall!$A$2:$CY$349,COLUMN(disall!AJ124),FALSE))</f>
        <v>232.6</v>
      </c>
      <c r="AR125" s="8">
        <f>IF(ISNA(VLOOKUP($I125,disall!$A$2:$CY$349,COLUMN(disall!AK124),FALSE)),-9999,VLOOKUP($I125,disall!$A$2:$CY$349,COLUMN(disall!AK124),FALSE))</f>
        <v>1033.78</v>
      </c>
      <c r="AS125" s="8">
        <f>IF(ISNA(VLOOKUP($I125,disall!$A$2:$CY$349,COLUMN(disall!AL124),FALSE)),-9999,VLOOKUP($I125,disall!$A$2:$CY$349,COLUMN(disall!AL124),FALSE))</f>
        <v>228.1</v>
      </c>
      <c r="AT125" s="8">
        <f>IF(ISNA(VLOOKUP($I125,disall!$A$2:$CY$349,COLUMN(disall!AM124),FALSE)),-9999,VLOOKUP($I125,disall!$A$2:$CY$349,COLUMN(disall!AM124),FALSE))</f>
        <v>206.6</v>
      </c>
      <c r="AU125" s="8">
        <f>IF(ISNA(VLOOKUP($I125,disall!$A$2:$CY$349,COLUMN(disall!AN124),FALSE)),-9999,VLOOKUP($I125,disall!$A$2:$CY$349,COLUMN(disall!AN124),FALSE))</f>
        <v>905.74</v>
      </c>
      <c r="AV125" s="8">
        <f>IF(ISNA(VLOOKUP($I125,disall!$A$2:$CY$349,COLUMN(disall!AO124),FALSE)),-9999,VLOOKUP($I125,disall!$A$2:$CY$349,COLUMN(disall!AO124),FALSE))</f>
        <v>229.4</v>
      </c>
      <c r="AW125" s="8">
        <f>IF(ISNA(VLOOKUP($I125,disall!$A$2:$CY$349,COLUMN(disall!AP124),FALSE)),-9999,VLOOKUP($I125,disall!$A$2:$CY$349,COLUMN(disall!AP124),FALSE))</f>
        <v>259</v>
      </c>
      <c r="AX125" s="8">
        <f>IF(ISNA(VLOOKUP($I125,disall!$A$2:$CY$349,COLUMN(disall!AQ124),FALSE)),-9999,VLOOKUP($I125,disall!$A$2:$CY$349,COLUMN(disall!AQ124),FALSE))</f>
        <v>1129.03</v>
      </c>
      <c r="AY125" s="8">
        <f>IF(ISNA(VLOOKUP($I125,disall!$A$2:$CY$349,COLUMN(disall!AR124),FALSE)),-9999,VLOOKUP($I125,disall!$A$2:$CY$349,COLUMN(disall!AR124),FALSE))</f>
        <v>225.8</v>
      </c>
      <c r="AZ125" s="8">
        <f>IF(ISNA(VLOOKUP($I125,disall!$A$2:$CY$349,COLUMN(disall!AS124),FALSE)),-9999,VLOOKUP($I125,disall!$A$2:$CY$349,COLUMN(disall!AS124),FALSE))</f>
        <v>185.6</v>
      </c>
      <c r="BA125" s="8">
        <f>IF(ISNA(VLOOKUP($I125,disall!$A$2:$CY$349,COLUMN(disall!AT124),FALSE)),-9999,VLOOKUP($I125,disall!$A$2:$CY$349,COLUMN(disall!AT124),FALSE))</f>
        <v>821.97</v>
      </c>
      <c r="BB125" s="8">
        <f>IF(ISNA(VLOOKUP($I125,disall!$A$2:$CY$349,COLUMN(disall!AU124),FALSE)),-9999,VLOOKUP($I125,disall!$A$2:$CY$349,COLUMN(disall!AU124),FALSE))</f>
        <v>222.3</v>
      </c>
      <c r="BC125" s="8">
        <f>IF(ISNA(VLOOKUP($I125,disall!$A$2:$CY$349,COLUMN(disall!AV124),FALSE)),-9999,VLOOKUP($I125,disall!$A$2:$CY$349,COLUMN(disall!AV124),FALSE))</f>
        <v>275.60000000000002</v>
      </c>
      <c r="BD125" s="8">
        <f>IF(ISNA(VLOOKUP($I125,disall!$A$2:$CY$349,COLUMN(disall!AW124),FALSE)),-9999,VLOOKUP($I125,disall!$A$2:$CY$349,COLUMN(disall!AW124),FALSE))</f>
        <v>1239.77</v>
      </c>
      <c r="BE125" s="8">
        <f>IF(ISNA(VLOOKUP($I125,disall!$A$2:$CY$349,COLUMN(disall!AX124),FALSE)),-9999,VLOOKUP($I125,disall!$A$2:$CY$349,COLUMN(disall!AX124),FALSE))</f>
        <v>230</v>
      </c>
      <c r="BF125" s="8">
        <f>IF(ISNA(VLOOKUP($I125,disall!$A$2:$CY$349,COLUMN(disall!AY124),FALSE)),-9999,VLOOKUP($I125,disall!$A$2:$CY$349,COLUMN(disall!AY124),FALSE))</f>
        <v>195.6</v>
      </c>
      <c r="BG125" s="8">
        <f>IF(ISNA(VLOOKUP($I125,disall!$A$2:$CY$349,COLUMN(disall!AZ124),FALSE)),-9999,VLOOKUP($I125,disall!$A$2:$CY$349,COLUMN(disall!AZ124),FALSE))</f>
        <v>850.43</v>
      </c>
      <c r="BH125" s="8">
        <f>IF(ISNA(VLOOKUP($I125,disall!$A$2:$CY$349,COLUMN(disall!BA124),FALSE)),-9999,VLOOKUP($I125,disall!$A$2:$CY$349,COLUMN(disall!BA124),FALSE))</f>
        <v>211</v>
      </c>
      <c r="BI125" s="8">
        <f>IF(ISNA(VLOOKUP($I125,disall!$A$2:$CY$349,COLUMN(disall!BB124),FALSE)),-9999,VLOOKUP($I125,disall!$A$2:$CY$349,COLUMN(disall!BB124),FALSE))</f>
        <v>194.8</v>
      </c>
      <c r="BJ125" s="8">
        <f>IF(ISNA(VLOOKUP($I125,disall!$A$2:$CY$349,COLUMN(disall!BC124),FALSE)),-9999,VLOOKUP($I125,disall!$A$2:$CY$349,COLUMN(disall!BC124),FALSE))</f>
        <v>923.22</v>
      </c>
      <c r="BK125" s="8">
        <f>IF(ISNA(VLOOKUP($I125,disall!$A$2:$CY$349,COLUMN(disall!BD124),FALSE)),-9999,VLOOKUP($I125,disall!$A$2:$CY$349,COLUMN(disall!BD124),FALSE))</f>
        <v>121</v>
      </c>
      <c r="BL125" s="8">
        <f>IF(ISNA(VLOOKUP($I125,disall!$A$2:$CY$349,COLUMN(disall!BE124),FALSE)),-9999,VLOOKUP($I125,disall!$A$2:$CY$349,COLUMN(disall!BE124),FALSE))</f>
        <v>147.4</v>
      </c>
      <c r="BM125" s="8">
        <f>IF(ISNA(VLOOKUP($I125,disall!$A$2:$CY$349,COLUMN(disall!BF124),FALSE)),-9999,VLOOKUP($I125,disall!$A$2:$CY$349,COLUMN(disall!BF124),FALSE))</f>
        <v>1218.18</v>
      </c>
      <c r="BN125" s="8">
        <f>IF(ISNA(VLOOKUP($I125,disall!$A$2:$CY$349,COLUMN(disall!BG124),FALSE)),-9999,VLOOKUP($I125,disall!$A$2:$CY$349,COLUMN(disall!BG124),FALSE))</f>
        <v>159.4</v>
      </c>
      <c r="BO125" s="8">
        <f>IF(ISNA(VLOOKUP($I125,disall!$A$2:$CY$349,COLUMN(disall!BH124),FALSE)),-9999,VLOOKUP($I125,disall!$A$2:$CY$349,COLUMN(disall!BH124),FALSE))</f>
        <v>102.5</v>
      </c>
      <c r="BP125" s="8">
        <f>IF(ISNA(VLOOKUP($I125,disall!$A$2:$CY$349,COLUMN(disall!BI124),FALSE)),-9999,VLOOKUP($I125,disall!$A$2:$CY$349,COLUMN(disall!BI124),FALSE))</f>
        <v>643.04</v>
      </c>
      <c r="BQ125" s="8">
        <f>IF(ISNA(VLOOKUP($I125,disall!$A$2:$CY$349,COLUMN(disall!BJ124),FALSE)),-9999,VLOOKUP($I125,disall!$A$2:$CY$349,COLUMN(disall!BJ124),FALSE))</f>
        <v>194.9</v>
      </c>
      <c r="BR125" s="8">
        <f>IF(ISNA(VLOOKUP($I125,disall!$A$2:$CY$349,COLUMN(disall!BK124),FALSE)),-9999,VLOOKUP($I125,disall!$A$2:$CY$349,COLUMN(disall!BK124),FALSE))</f>
        <v>142.19999999999999</v>
      </c>
      <c r="BS125" s="8">
        <f>IF(ISNA(VLOOKUP($I125,disall!$A$2:$CY$349,COLUMN(disall!BL124),FALSE)),-9999,VLOOKUP($I125,disall!$A$2:$CY$349,COLUMN(disall!BL124),FALSE))</f>
        <v>729.6</v>
      </c>
      <c r="BT125" s="8">
        <f>IF(ISNA(VLOOKUP($I125,disall!$A$2:$CY$349,COLUMN(disall!BM124),FALSE)),-9999,VLOOKUP($I125,disall!$A$2:$CY$349,COLUMN(disall!BM124),FALSE))</f>
        <v>226.9</v>
      </c>
      <c r="BU125" s="8">
        <f>IF(ISNA(VLOOKUP($I125,disall!$A$2:$CY$349,COLUMN(disall!BN124),FALSE)),-9999,VLOOKUP($I125,disall!$A$2:$CY$349,COLUMN(disall!BN124),FALSE))</f>
        <v>178.7</v>
      </c>
      <c r="BV125" s="8">
        <f>IF(ISNA(VLOOKUP($I125,disall!$A$2:$CY$349,COLUMN(disall!BO124),FALSE)),-9999,VLOOKUP($I125,disall!$A$2:$CY$349,COLUMN(disall!BO124),FALSE))</f>
        <v>787.57</v>
      </c>
      <c r="BW125" s="8">
        <f>IF(ISNA(VLOOKUP($I125,disall!$A$2:$CY$349,COLUMN(disall!BP124),FALSE)),-9999,VLOOKUP($I125,disall!$A$2:$CY$349,COLUMN(disall!BP124),FALSE))</f>
        <v>251.5</v>
      </c>
      <c r="BX125" s="8">
        <f>IF(ISNA(VLOOKUP($I125,disall!$A$2:$CY$349,COLUMN(disall!BQ124),FALSE)),-9999,VLOOKUP($I125,disall!$A$2:$CY$349,COLUMN(disall!BQ124),FALSE))</f>
        <v>187.8</v>
      </c>
      <c r="BY125" s="8">
        <f>IF(ISNA(VLOOKUP($I125,disall!$A$2:$CY$349,COLUMN(disall!BR124),FALSE)),-9999,VLOOKUP($I125,disall!$A$2:$CY$349,COLUMN(disall!BR124),FALSE))</f>
        <v>746.72</v>
      </c>
      <c r="BZ125" s="8">
        <f>IF(ISNA(VLOOKUP($I125,disall!$A$2:$CY$349,COLUMN(disall!BS124),FALSE)),-9999,VLOOKUP($I125,disall!$A$2:$CY$349,COLUMN(disall!BS124),FALSE))</f>
        <v>244</v>
      </c>
      <c r="CA125" s="8">
        <f>IF(ISNA(VLOOKUP($I125,disall!$A$2:$CY$349,COLUMN(disall!BT124),FALSE)),-9999,VLOOKUP($I125,disall!$A$2:$CY$349,COLUMN(disall!BT124),FALSE))</f>
        <v>214.8</v>
      </c>
      <c r="CB125" s="8">
        <f>IF(ISNA(VLOOKUP($I125,disall!$A$2:$CY$349,COLUMN(disall!BU124),FALSE)),-9999,VLOOKUP($I125,disall!$A$2:$CY$349,COLUMN(disall!BU124),FALSE))</f>
        <v>880.33</v>
      </c>
      <c r="CC125" s="8">
        <f>IF(ISNA(VLOOKUP($I125,disall!$A$2:$CY$349,COLUMN(disall!BV124),FALSE)),-9999,VLOOKUP($I125,disall!$A$2:$CY$349,COLUMN(disall!BV124),FALSE))</f>
        <v>204</v>
      </c>
      <c r="CD125" s="8">
        <f>IF(ISNA(VLOOKUP($I125,disall!$A$2:$CY$349,COLUMN(disall!BW124),FALSE)),-9999,VLOOKUP($I125,disall!$A$2:$CY$349,COLUMN(disall!BW124),FALSE))</f>
        <v>187</v>
      </c>
      <c r="CE125" s="8">
        <f>IF(ISNA(VLOOKUP($I125,disall!$A$2:$CY$349,COLUMN(disall!BX124),FALSE)),-9999,VLOOKUP($I125,disall!$A$2:$CY$349,COLUMN(disall!BX124),FALSE))</f>
        <v>916.67</v>
      </c>
      <c r="CF125" s="8">
        <f>IF(ISNA(VLOOKUP($I125,disall!$A$2:$CY$349,COLUMN(disall!BY124),FALSE)),-9999,VLOOKUP($I125,disall!$A$2:$CY$349,COLUMN(disall!BY124),FALSE))</f>
        <v>216</v>
      </c>
      <c r="CG125" s="8">
        <f>IF(ISNA(VLOOKUP($I125,disall!$A$2:$CY$349,COLUMN(disall!BZ124),FALSE)),-9999,VLOOKUP($I125,disall!$A$2:$CY$349,COLUMN(disall!BZ124),FALSE))</f>
        <v>244</v>
      </c>
      <c r="CH125" s="8">
        <f>IF(ISNA(VLOOKUP($I125,disall!$A$2:$CY$349,COLUMN(disall!CA124),FALSE)),-9999,VLOOKUP($I125,disall!$A$2:$CY$349,COLUMN(disall!CA124),FALSE))</f>
        <v>1129.6300000000001</v>
      </c>
      <c r="CI125" s="8">
        <f>IF(ISNA(VLOOKUP($I125,disall!$A$2:$CY$349,COLUMN(disall!CB124),FALSE)),-9999,VLOOKUP($I125,disall!$A$2:$CY$349,COLUMN(disall!CB124),FALSE))</f>
        <v>200.3</v>
      </c>
      <c r="CJ125" s="8">
        <f>IF(ISNA(VLOOKUP($I125,disall!$A$2:$CY$349,COLUMN(disall!CC124),FALSE)),-9999,VLOOKUP($I125,disall!$A$2:$CY$349,COLUMN(disall!CC124),FALSE))</f>
        <v>202.1</v>
      </c>
      <c r="CK125" s="8">
        <f>IF(ISNA(VLOOKUP($I125,disall!$A$2:$CY$349,COLUMN(disall!CD124),FALSE)),-9999,VLOOKUP($I125,disall!$A$2:$CY$349,COLUMN(disall!CD124),FALSE))</f>
        <v>1008.99</v>
      </c>
      <c r="CL125" s="8">
        <f>IF(ISNA(VLOOKUP($I125,disall!$A$2:$CY$349,COLUMN(disall!CE124),FALSE)),-9999,VLOOKUP($I125,disall!$A$2:$CY$349,COLUMN(disall!CE124),FALSE))</f>
        <v>194.1</v>
      </c>
      <c r="CM125" s="8">
        <f>IF(ISNA(VLOOKUP($I125,disall!$A$2:$CY$349,COLUMN(disall!CF124),FALSE)),-9999,VLOOKUP($I125,disall!$A$2:$CY$349,COLUMN(disall!CF124),FALSE))</f>
        <v>203.2</v>
      </c>
      <c r="CN125" s="8">
        <f>IF(ISNA(VLOOKUP($I125,disall!$A$2:$CY$349,COLUMN(disall!CG124),FALSE)),-9999,VLOOKUP($I125,disall!$A$2:$CY$349,COLUMN(disall!CG124),FALSE))</f>
        <v>1046.8800000000001</v>
      </c>
      <c r="CO125" s="8">
        <f>IF(ISNA(VLOOKUP($I125,disall!$A$2:$CY$349,COLUMN(disall!CH124),FALSE)),-9999,VLOOKUP($I125,disall!$A$2:$CY$349,COLUMN(disall!CH124),FALSE))</f>
        <v>198.72</v>
      </c>
      <c r="CP125" s="8">
        <f>IF(ISNA(VLOOKUP($I125,disall!$A$2:$CY$349,COLUMN(disall!CI124),FALSE)),-9999,VLOOKUP($I125,disall!$A$2:$CY$349,COLUMN(disall!CI124),FALSE))</f>
        <v>241</v>
      </c>
      <c r="CQ125" s="8">
        <f>IF(ISNA(VLOOKUP($I125,disall!$A$2:$CY$349,COLUMN(disall!CJ124),FALSE)),-9999,VLOOKUP($I125,disall!$A$2:$CY$349,COLUMN(disall!CJ124),FALSE))</f>
        <v>1212.76</v>
      </c>
      <c r="CR125" s="8">
        <f>IF(ISNA(VLOOKUP($I125,disall!$A$2:$CY$349,COLUMN(disall!CK124),FALSE)),-9999,VLOOKUP($I125,disall!$A$2:$CY$349,COLUMN(disall!CK124),FALSE))</f>
        <v>86.08</v>
      </c>
      <c r="CS125" s="8">
        <f>IF(ISNA(VLOOKUP($I125,disall!$A$2:$CY$349,COLUMN(disall!CL124),FALSE)),-9999,VLOOKUP($I125,disall!$A$2:$CY$349,COLUMN(disall!CL124),FALSE))</f>
        <v>151.41</v>
      </c>
      <c r="CT125" s="8">
        <f>IF(ISNA(VLOOKUP($I125,disall!$A$2:$CY$349,COLUMN(disall!CM124),FALSE)),-9999,VLOOKUP($I125,disall!$A$2:$CY$349,COLUMN(disall!CM124),FALSE))</f>
        <v>1758.95</v>
      </c>
      <c r="CU125" s="8">
        <f>IF(ISNA(VLOOKUP($I125,disall!$A$2:$CY$349,COLUMN(disall!CN124),FALSE)),-9999,VLOOKUP($I125,disall!$A$2:$CY$349,COLUMN(disall!CN124),FALSE))</f>
        <v>82.92</v>
      </c>
      <c r="CV125" s="8">
        <f>IF(ISNA(VLOOKUP($I125,disall!$A$2:$CY$349,COLUMN(disall!CO124),FALSE)),-9999,VLOOKUP($I125,disall!$A$2:$CY$349,COLUMN(disall!CO124),FALSE))</f>
        <v>135.27000000000001</v>
      </c>
      <c r="CW125" s="8">
        <f>IF(ISNA(VLOOKUP($I125,disall!$A$2:$CY$349,COLUMN(disall!CP124),FALSE)),-9999,VLOOKUP($I125,disall!$A$2:$CY$349,COLUMN(disall!CP124),FALSE))</f>
        <v>1631.33</v>
      </c>
      <c r="CX125" s="8">
        <f>IF(ISNA(VLOOKUP($I125,disall!$A$2:$CY$349,COLUMN(disall!CQ124),FALSE)),-9999,VLOOKUP($I125,disall!$A$2:$CY$349,COLUMN(disall!CQ124),FALSE))</f>
        <v>87</v>
      </c>
      <c r="CY125" s="8">
        <f>IF(ISNA(VLOOKUP($I125,disall!$A$2:$CY$349,COLUMN(disall!CR124),FALSE)),-9999,VLOOKUP($I125,disall!$A$2:$CY$349,COLUMN(disall!CR124),FALSE))</f>
        <v>182</v>
      </c>
      <c r="CZ125" s="8">
        <f>IF(ISNA(VLOOKUP($I125,disall!$A$2:$CY$349,COLUMN(disall!CS124),FALSE)),-9999,VLOOKUP($I125,disall!$A$2:$CY$349,COLUMN(disall!CS124),FALSE))</f>
        <v>2091.9499999999998</v>
      </c>
      <c r="DA125" s="8">
        <f>IF(ISNA(VLOOKUP($I125,disall!$A$2:$CY$349,COLUMN(disall!CT124),FALSE)),-9999,VLOOKUP($I125,disall!$A$2:$CY$349,COLUMN(disall!CT124),FALSE))</f>
        <v>86.06</v>
      </c>
      <c r="DB125" s="8">
        <f>IF(ISNA(VLOOKUP($I125,disall!$A$2:$CY$349,COLUMN(disall!CU124),FALSE)),-9999,VLOOKUP($I125,disall!$A$2:$CY$349,COLUMN(disall!CU124),FALSE))</f>
        <v>201.36</v>
      </c>
      <c r="DC125" s="8">
        <f>IF(ISNA(VLOOKUP($I125,disall!$A$2:$CY$349,COLUMN(disall!CV124),FALSE)),-9999,VLOOKUP($I125,disall!$A$2:$CY$349,COLUMN(disall!CV124),FALSE))</f>
        <v>2339.7600000000002</v>
      </c>
      <c r="DD125" s="8">
        <f>IF(ISNA(VLOOKUP($I125,disall!$A$2:$CY$349,COLUMN(disall!CW124),FALSE)),-9999,VLOOKUP($I125,disall!$A$2:$CY$349,COLUMN(disall!CW124),FALSE))</f>
        <v>86.06</v>
      </c>
      <c r="DE125" s="8">
        <f>IF(ISNA(VLOOKUP($I125,disall!$A$2:$CY$349,COLUMN(disall!CX124),FALSE)),-9999,VLOOKUP($I125,disall!$A$2:$CY$349,COLUMN(disall!CX124),FALSE))</f>
        <v>201.36</v>
      </c>
      <c r="DF125" s="8">
        <f>IF(ISNA(VLOOKUP($I125,disall!$A$2:$CY$349,COLUMN(disall!CY124),FALSE)),-9999,VLOOKUP($I125,disall!$A$2:$CY$349,COLUMN(disall!CY124),FALSE))</f>
        <v>2339.7600000000002</v>
      </c>
    </row>
    <row r="126" spans="1:110" x14ac:dyDescent="0.25">
      <c r="A126">
        <v>366</v>
      </c>
      <c r="B126" t="s">
        <v>8</v>
      </c>
      <c r="C126" t="s">
        <v>472</v>
      </c>
      <c r="D126" t="s">
        <v>400</v>
      </c>
      <c r="E126" t="s">
        <v>664</v>
      </c>
      <c r="F126" t="s">
        <v>665</v>
      </c>
      <c r="G126" t="s">
        <v>666</v>
      </c>
      <c r="H126">
        <v>1913</v>
      </c>
      <c r="I126">
        <f>IF(ISNA(VLOOKUP(H126,disall!$D$2:$L$349,1,FALSE)),H126,VLOOKUP(H126,disall!$D$2:$L$349,1,FALSE))</f>
        <v>1913</v>
      </c>
      <c r="J126">
        <f>IF(ISNA(VLOOKUP(H126,disall!$D$2:$L$349,1,FALSE)),"NA",VLOOKUP(H126,disall!$D$2:$L$349,2,FALSE))</f>
        <v>19</v>
      </c>
      <c r="K126" t="str">
        <f>IF(ISNA(VLOOKUP(I126,disall!$A$2:$L$349,3,FALSE)),F126,VLOOKUP(I126,disall!$A$2:$L$349,3,FALSE))</f>
        <v>Ramanathapuram</v>
      </c>
      <c r="L126" t="str">
        <f>IF(ISNA(VLOOKUP(I126,disall!$A$2:$L$349,12,FALSE)),"NA",VLOOKUP(I126,disall!$A$2:$L$349,12,FALSE))</f>
        <v>Ramanathapuram (+3)</v>
      </c>
      <c r="M126">
        <f>IF(ISNA(VLOOKUP(I126,disall!$A$2:$M$349,6,FALSE)),"NA",VLOOKUP(I126,disall!$A$2:$M$349,6,FALSE))</f>
        <v>19</v>
      </c>
      <c r="N126">
        <f>IF(ISNA(VLOOKUP(I126,disall!$A$2:$M$349,7,FALSE)),"NA",VLOOKUP(I126,disall!$A$2:$M$349,7,FALSE))</f>
        <v>1.400517</v>
      </c>
      <c r="O126">
        <f>IF(ISNA(VLOOKUP(I126,disall!$A$2:$M$349,8,FALSE)),"NA",VLOOKUP(I126,disall!$A$2:$M$349,8,FALSE))</f>
        <v>9.6656809999999993</v>
      </c>
      <c r="P126" t="str">
        <f>IF(ISNA(VLOOKUP(I126,disall!$A$2:$M$349,9,FALSE)),"NA",VLOOKUP(I126,disall!$A$2:$M$349,9,FALSE))</f>
        <v>POLY</v>
      </c>
      <c r="Q126">
        <f>IF(ISNA(VLOOKUP(I126,disall!$A$2:$M$349,10,FALSE)),"NA",VLOOKUP(I126,disall!$A$2:$M$349,10,FALSE))</f>
        <v>256221500</v>
      </c>
      <c r="R126" t="str">
        <f>IF(ISNA(VLOOKUP(I126,disall!$A$2:$M$349,11,FALSE)),"NA",VLOOKUP(I126,disall!$A$2:$M$349,11,FALSE))</f>
        <v>Tamil Nadu</v>
      </c>
      <c r="S126" t="str">
        <f>IF(ISNA(VLOOKUP(I126,disall!$A$2:$M$349,12,FALSE)),"NA",VLOOKUP(I126,disall!$A$2:$M$349,12,FALSE))</f>
        <v>Ramanathapuram (+3)</v>
      </c>
      <c r="T126">
        <f>IF(ISNA(VLOOKUP(I126,disall!$A$2:$M$349,13,FALSE)),"NA",VLOOKUP(I126,disall!$A$2:$M$349,13,FALSE))</f>
        <v>256</v>
      </c>
      <c r="U126" s="8">
        <f>IF(ISNA(VLOOKUP($I126,disall!$A$2:$CY$349,COLUMN(disall!N125),FALSE)),-9999,VLOOKUP($I126,disall!$A$2:$CY$349,COLUMN(disall!N125),FALSE))</f>
        <v>37</v>
      </c>
      <c r="V126" s="8">
        <f>IF(ISNA(VLOOKUP($I126,disall!$A$2:$CY$349,COLUMN(disall!O125),FALSE)),-9999,VLOOKUP($I126,disall!$A$2:$CY$349,COLUMN(disall!O125),FALSE))</f>
        <v>37</v>
      </c>
      <c r="W126" s="8">
        <f>IF(ISNA(VLOOKUP($I126,disall!$A$2:$CY$349,COLUMN(disall!P125),FALSE)),-9999,VLOOKUP($I126,disall!$A$2:$CY$349,COLUMN(disall!P125),FALSE))</f>
        <v>1000</v>
      </c>
      <c r="X126" s="8">
        <f>IF(ISNA(VLOOKUP($I126,disall!$A$2:$CY$349,COLUMN(disall!Q125),FALSE)),-9999,VLOOKUP($I126,disall!$A$2:$CY$349,COLUMN(disall!Q125),FALSE))</f>
        <v>41</v>
      </c>
      <c r="Y126" s="8">
        <f>IF(ISNA(VLOOKUP($I126,disall!$A$2:$CY$349,COLUMN(disall!R125),FALSE)),-9999,VLOOKUP($I126,disall!$A$2:$CY$349,COLUMN(disall!R125),FALSE))</f>
        <v>30</v>
      </c>
      <c r="Z126" s="8">
        <f>IF(ISNA(VLOOKUP($I126,disall!$A$2:$CY$349,COLUMN(disall!S125),FALSE)),-9999,VLOOKUP($I126,disall!$A$2:$CY$349,COLUMN(disall!S125),FALSE))</f>
        <v>731.71</v>
      </c>
      <c r="AA126" s="8">
        <f>IF(ISNA(VLOOKUP($I126,disall!$A$2:$CY$349,COLUMN(disall!T125),FALSE)),-9999,VLOOKUP($I126,disall!$A$2:$CY$349,COLUMN(disall!T125),FALSE))</f>
        <v>35.4</v>
      </c>
      <c r="AB126" s="8">
        <f>IF(ISNA(VLOOKUP($I126,disall!$A$2:$CY$349,COLUMN(disall!U125),FALSE)),-9999,VLOOKUP($I126,disall!$A$2:$CY$349,COLUMN(disall!U125),FALSE))</f>
        <v>25</v>
      </c>
      <c r="AC126" s="8">
        <f>IF(ISNA(VLOOKUP($I126,disall!$A$2:$CY$349,COLUMN(disall!V125),FALSE)),-9999,VLOOKUP($I126,disall!$A$2:$CY$349,COLUMN(disall!V125),FALSE))</f>
        <v>706.21</v>
      </c>
      <c r="AD126" s="8">
        <f>IF(ISNA(VLOOKUP($I126,disall!$A$2:$CY$349,COLUMN(disall!W125),FALSE)),-9999,VLOOKUP($I126,disall!$A$2:$CY$349,COLUMN(disall!W125),FALSE))</f>
        <v>34.9</v>
      </c>
      <c r="AE126" s="8">
        <f>IF(ISNA(VLOOKUP($I126,disall!$A$2:$CY$349,COLUMN(disall!X125),FALSE)),-9999,VLOOKUP($I126,disall!$A$2:$CY$349,COLUMN(disall!X125),FALSE))</f>
        <v>24.5</v>
      </c>
      <c r="AF126" s="8">
        <f>IF(ISNA(VLOOKUP($I126,disall!$A$2:$CY$349,COLUMN(disall!Y125),FALSE)),-9999,VLOOKUP($I126,disall!$A$2:$CY$349,COLUMN(disall!Y125),FALSE))</f>
        <v>702.01</v>
      </c>
      <c r="AG126" s="8">
        <f>IF(ISNA(VLOOKUP($I126,disall!$A$2:$CY$349,COLUMN(disall!Z125),FALSE)),-9999,VLOOKUP($I126,disall!$A$2:$CY$349,COLUMN(disall!Z125),FALSE))</f>
        <v>35.1</v>
      </c>
      <c r="AH126" s="8">
        <f>IF(ISNA(VLOOKUP($I126,disall!$A$2:$CY$349,COLUMN(disall!AA125),FALSE)),-9999,VLOOKUP($I126,disall!$A$2:$CY$349,COLUMN(disall!AA125),FALSE))</f>
        <v>32.6</v>
      </c>
      <c r="AI126" s="8">
        <f>IF(ISNA(VLOOKUP($I126,disall!$A$2:$CY$349,COLUMN(disall!AB125),FALSE)),-9999,VLOOKUP($I126,disall!$A$2:$CY$349,COLUMN(disall!AB125),FALSE))</f>
        <v>928.77</v>
      </c>
      <c r="AJ126" s="8">
        <f>IF(ISNA(VLOOKUP($I126,disall!$A$2:$CY$349,COLUMN(disall!AC125),FALSE)),-9999,VLOOKUP($I126,disall!$A$2:$CY$349,COLUMN(disall!AC125),FALSE))</f>
        <v>47.1</v>
      </c>
      <c r="AK126" s="8">
        <f>IF(ISNA(VLOOKUP($I126,disall!$A$2:$CY$349,COLUMN(disall!AD125),FALSE)),-9999,VLOOKUP($I126,disall!$A$2:$CY$349,COLUMN(disall!AD125),FALSE))</f>
        <v>49.2</v>
      </c>
      <c r="AL126" s="8">
        <f>IF(ISNA(VLOOKUP($I126,disall!$A$2:$CY$349,COLUMN(disall!AE125),FALSE)),-9999,VLOOKUP($I126,disall!$A$2:$CY$349,COLUMN(disall!AE125),FALSE))</f>
        <v>1044.5899999999999</v>
      </c>
      <c r="AM126" s="8">
        <f>IF(ISNA(VLOOKUP($I126,disall!$A$2:$CY$349,COLUMN(disall!AF125),FALSE)),-9999,VLOOKUP($I126,disall!$A$2:$CY$349,COLUMN(disall!AF125),FALSE))</f>
        <v>42.4</v>
      </c>
      <c r="AN126" s="8">
        <f>IF(ISNA(VLOOKUP($I126,disall!$A$2:$CY$349,COLUMN(disall!AG125),FALSE)),-9999,VLOOKUP($I126,disall!$A$2:$CY$349,COLUMN(disall!AG125),FALSE))</f>
        <v>26.4</v>
      </c>
      <c r="AO126" s="8">
        <f>IF(ISNA(VLOOKUP($I126,disall!$A$2:$CY$349,COLUMN(disall!AH125),FALSE)),-9999,VLOOKUP($I126,disall!$A$2:$CY$349,COLUMN(disall!AH125),FALSE))</f>
        <v>622.64</v>
      </c>
      <c r="AP126" s="8">
        <f>IF(ISNA(VLOOKUP($I126,disall!$A$2:$CY$349,COLUMN(disall!AI125),FALSE)),-9999,VLOOKUP($I126,disall!$A$2:$CY$349,COLUMN(disall!AI125),FALSE))</f>
        <v>38.6</v>
      </c>
      <c r="AQ126" s="8">
        <f>IF(ISNA(VLOOKUP($I126,disall!$A$2:$CY$349,COLUMN(disall!AJ125),FALSE)),-9999,VLOOKUP($I126,disall!$A$2:$CY$349,COLUMN(disall!AJ125),FALSE))</f>
        <v>28.7</v>
      </c>
      <c r="AR126" s="8">
        <f>IF(ISNA(VLOOKUP($I126,disall!$A$2:$CY$349,COLUMN(disall!AK125),FALSE)),-9999,VLOOKUP($I126,disall!$A$2:$CY$349,COLUMN(disall!AK125),FALSE))</f>
        <v>743.52</v>
      </c>
      <c r="AS126" s="8">
        <f>IF(ISNA(VLOOKUP($I126,disall!$A$2:$CY$349,COLUMN(disall!AL125),FALSE)),-9999,VLOOKUP($I126,disall!$A$2:$CY$349,COLUMN(disall!AL125),FALSE))</f>
        <v>31.4</v>
      </c>
      <c r="AT126" s="8">
        <f>IF(ISNA(VLOOKUP($I126,disall!$A$2:$CY$349,COLUMN(disall!AM125),FALSE)),-9999,VLOOKUP($I126,disall!$A$2:$CY$349,COLUMN(disall!AM125),FALSE))</f>
        <v>14.3</v>
      </c>
      <c r="AU126" s="8">
        <f>IF(ISNA(VLOOKUP($I126,disall!$A$2:$CY$349,COLUMN(disall!AN125),FALSE)),-9999,VLOOKUP($I126,disall!$A$2:$CY$349,COLUMN(disall!AN125),FALSE))</f>
        <v>455.41</v>
      </c>
      <c r="AV126" s="8">
        <f>IF(ISNA(VLOOKUP($I126,disall!$A$2:$CY$349,COLUMN(disall!AO125),FALSE)),-9999,VLOOKUP($I126,disall!$A$2:$CY$349,COLUMN(disall!AO125),FALSE))</f>
        <v>27.4</v>
      </c>
      <c r="AW126" s="8">
        <f>IF(ISNA(VLOOKUP($I126,disall!$A$2:$CY$349,COLUMN(disall!AP125),FALSE)),-9999,VLOOKUP($I126,disall!$A$2:$CY$349,COLUMN(disall!AP125),FALSE))</f>
        <v>25</v>
      </c>
      <c r="AX126" s="8">
        <f>IF(ISNA(VLOOKUP($I126,disall!$A$2:$CY$349,COLUMN(disall!AQ125),FALSE)),-9999,VLOOKUP($I126,disall!$A$2:$CY$349,COLUMN(disall!AQ125),FALSE))</f>
        <v>912.41</v>
      </c>
      <c r="AY126" s="8">
        <f>IF(ISNA(VLOOKUP($I126,disall!$A$2:$CY$349,COLUMN(disall!AR125),FALSE)),-9999,VLOOKUP($I126,disall!$A$2:$CY$349,COLUMN(disall!AR125),FALSE))</f>
        <v>22.6</v>
      </c>
      <c r="AZ126" s="8">
        <f>IF(ISNA(VLOOKUP($I126,disall!$A$2:$CY$349,COLUMN(disall!AS125),FALSE)),-9999,VLOOKUP($I126,disall!$A$2:$CY$349,COLUMN(disall!AS125),FALSE))</f>
        <v>19.2</v>
      </c>
      <c r="BA126" s="8">
        <f>IF(ISNA(VLOOKUP($I126,disall!$A$2:$CY$349,COLUMN(disall!AT125),FALSE)),-9999,VLOOKUP($I126,disall!$A$2:$CY$349,COLUMN(disall!AT125),FALSE))</f>
        <v>849.56</v>
      </c>
      <c r="BB126" s="8">
        <f>IF(ISNA(VLOOKUP($I126,disall!$A$2:$CY$349,COLUMN(disall!AU125),FALSE)),-9999,VLOOKUP($I126,disall!$A$2:$CY$349,COLUMN(disall!AU125),FALSE))</f>
        <v>25</v>
      </c>
      <c r="BC126" s="8">
        <f>IF(ISNA(VLOOKUP($I126,disall!$A$2:$CY$349,COLUMN(disall!AV125),FALSE)),-9999,VLOOKUP($I126,disall!$A$2:$CY$349,COLUMN(disall!AV125),FALSE))</f>
        <v>19.600000000000001</v>
      </c>
      <c r="BD126" s="8">
        <f>IF(ISNA(VLOOKUP($I126,disall!$A$2:$CY$349,COLUMN(disall!AW125),FALSE)),-9999,VLOOKUP($I126,disall!$A$2:$CY$349,COLUMN(disall!AW125),FALSE))</f>
        <v>784</v>
      </c>
      <c r="BE126" s="8">
        <f>IF(ISNA(VLOOKUP($I126,disall!$A$2:$CY$349,COLUMN(disall!AX125),FALSE)),-9999,VLOOKUP($I126,disall!$A$2:$CY$349,COLUMN(disall!AX125),FALSE))</f>
        <v>23.9</v>
      </c>
      <c r="BF126" s="8">
        <f>IF(ISNA(VLOOKUP($I126,disall!$A$2:$CY$349,COLUMN(disall!AY125),FALSE)),-9999,VLOOKUP($I126,disall!$A$2:$CY$349,COLUMN(disall!AY125),FALSE))</f>
        <v>22.9</v>
      </c>
      <c r="BG126" s="8">
        <f>IF(ISNA(VLOOKUP($I126,disall!$A$2:$CY$349,COLUMN(disall!AZ125),FALSE)),-9999,VLOOKUP($I126,disall!$A$2:$CY$349,COLUMN(disall!AZ125),FALSE))</f>
        <v>958.16</v>
      </c>
      <c r="BH126" s="8">
        <f>IF(ISNA(VLOOKUP($I126,disall!$A$2:$CY$349,COLUMN(disall!BA125),FALSE)),-9999,VLOOKUP($I126,disall!$A$2:$CY$349,COLUMN(disall!BA125),FALSE))</f>
        <v>17.8</v>
      </c>
      <c r="BI126" s="8">
        <f>IF(ISNA(VLOOKUP($I126,disall!$A$2:$CY$349,COLUMN(disall!BB125),FALSE)),-9999,VLOOKUP($I126,disall!$A$2:$CY$349,COLUMN(disall!BB125),FALSE))</f>
        <v>20.5</v>
      </c>
      <c r="BJ126" s="8">
        <f>IF(ISNA(VLOOKUP($I126,disall!$A$2:$CY$349,COLUMN(disall!BC125),FALSE)),-9999,VLOOKUP($I126,disall!$A$2:$CY$349,COLUMN(disall!BC125),FALSE))</f>
        <v>1151.69</v>
      </c>
      <c r="BK126" s="8">
        <f>IF(ISNA(VLOOKUP($I126,disall!$A$2:$CY$349,COLUMN(disall!BD125),FALSE)),-9999,VLOOKUP($I126,disall!$A$2:$CY$349,COLUMN(disall!BD125),FALSE))</f>
        <v>13.7</v>
      </c>
      <c r="BL126" s="8">
        <f>IF(ISNA(VLOOKUP($I126,disall!$A$2:$CY$349,COLUMN(disall!BE125),FALSE)),-9999,VLOOKUP($I126,disall!$A$2:$CY$349,COLUMN(disall!BE125),FALSE))</f>
        <v>19.7</v>
      </c>
      <c r="BM126" s="8">
        <f>IF(ISNA(VLOOKUP($I126,disall!$A$2:$CY$349,COLUMN(disall!BF125),FALSE)),-9999,VLOOKUP($I126,disall!$A$2:$CY$349,COLUMN(disall!BF125),FALSE))</f>
        <v>1437.96</v>
      </c>
      <c r="BN126" s="8">
        <f>IF(ISNA(VLOOKUP($I126,disall!$A$2:$CY$349,COLUMN(disall!BG125),FALSE)),-9999,VLOOKUP($I126,disall!$A$2:$CY$349,COLUMN(disall!BG125),FALSE))</f>
        <v>18.100000000000001</v>
      </c>
      <c r="BO126" s="8">
        <f>IF(ISNA(VLOOKUP($I126,disall!$A$2:$CY$349,COLUMN(disall!BH125),FALSE)),-9999,VLOOKUP($I126,disall!$A$2:$CY$349,COLUMN(disall!BH125),FALSE))</f>
        <v>13.7</v>
      </c>
      <c r="BP126" s="8">
        <f>IF(ISNA(VLOOKUP($I126,disall!$A$2:$CY$349,COLUMN(disall!BI125),FALSE)),-9999,VLOOKUP($I126,disall!$A$2:$CY$349,COLUMN(disall!BI125),FALSE))</f>
        <v>756.91</v>
      </c>
      <c r="BQ126" s="8">
        <f>IF(ISNA(VLOOKUP($I126,disall!$A$2:$CY$349,COLUMN(disall!BJ125),FALSE)),-9999,VLOOKUP($I126,disall!$A$2:$CY$349,COLUMN(disall!BJ125),FALSE))</f>
        <v>22.2</v>
      </c>
      <c r="BR126" s="8">
        <f>IF(ISNA(VLOOKUP($I126,disall!$A$2:$CY$349,COLUMN(disall!BK125),FALSE)),-9999,VLOOKUP($I126,disall!$A$2:$CY$349,COLUMN(disall!BK125),FALSE))</f>
        <v>19</v>
      </c>
      <c r="BS126" s="8">
        <f>IF(ISNA(VLOOKUP($I126,disall!$A$2:$CY$349,COLUMN(disall!BL125),FALSE)),-9999,VLOOKUP($I126,disall!$A$2:$CY$349,COLUMN(disall!BL125),FALSE))</f>
        <v>855.86</v>
      </c>
      <c r="BT126" s="8">
        <f>IF(ISNA(VLOOKUP($I126,disall!$A$2:$CY$349,COLUMN(disall!BM125),FALSE)),-9999,VLOOKUP($I126,disall!$A$2:$CY$349,COLUMN(disall!BM125),FALSE))</f>
        <v>25.8</v>
      </c>
      <c r="BU126" s="8">
        <f>IF(ISNA(VLOOKUP($I126,disall!$A$2:$CY$349,COLUMN(disall!BN125),FALSE)),-9999,VLOOKUP($I126,disall!$A$2:$CY$349,COLUMN(disall!BN125),FALSE))</f>
        <v>23.9</v>
      </c>
      <c r="BV126" s="8">
        <f>IF(ISNA(VLOOKUP($I126,disall!$A$2:$CY$349,COLUMN(disall!BO125),FALSE)),-9999,VLOOKUP($I126,disall!$A$2:$CY$349,COLUMN(disall!BO125),FALSE))</f>
        <v>926.36</v>
      </c>
      <c r="BW126" s="8">
        <f>IF(ISNA(VLOOKUP($I126,disall!$A$2:$CY$349,COLUMN(disall!BP125),FALSE)),-9999,VLOOKUP($I126,disall!$A$2:$CY$349,COLUMN(disall!BP125),FALSE))</f>
        <v>27.2</v>
      </c>
      <c r="BX126" s="8">
        <f>IF(ISNA(VLOOKUP($I126,disall!$A$2:$CY$349,COLUMN(disall!BQ125),FALSE)),-9999,VLOOKUP($I126,disall!$A$2:$CY$349,COLUMN(disall!BQ125),FALSE))</f>
        <v>28.1</v>
      </c>
      <c r="BY126" s="8">
        <f>IF(ISNA(VLOOKUP($I126,disall!$A$2:$CY$349,COLUMN(disall!BR125),FALSE)),-9999,VLOOKUP($I126,disall!$A$2:$CY$349,COLUMN(disall!BR125),FALSE))</f>
        <v>1033.0899999999999</v>
      </c>
      <c r="BZ126" s="8">
        <f>IF(ISNA(VLOOKUP($I126,disall!$A$2:$CY$349,COLUMN(disall!BS125),FALSE)),-9999,VLOOKUP($I126,disall!$A$2:$CY$349,COLUMN(disall!BS125),FALSE))</f>
        <v>35.299999999999997</v>
      </c>
      <c r="CA126" s="8">
        <f>IF(ISNA(VLOOKUP($I126,disall!$A$2:$CY$349,COLUMN(disall!BT125),FALSE)),-9999,VLOOKUP($I126,disall!$A$2:$CY$349,COLUMN(disall!BT125),FALSE))</f>
        <v>33.1</v>
      </c>
      <c r="CB126" s="8">
        <f>IF(ISNA(VLOOKUP($I126,disall!$A$2:$CY$349,COLUMN(disall!BU125),FALSE)),-9999,VLOOKUP($I126,disall!$A$2:$CY$349,COLUMN(disall!BU125),FALSE))</f>
        <v>937.68</v>
      </c>
      <c r="CC126" s="8">
        <f>IF(ISNA(VLOOKUP($I126,disall!$A$2:$CY$349,COLUMN(disall!BV125),FALSE)),-9999,VLOOKUP($I126,disall!$A$2:$CY$349,COLUMN(disall!BV125),FALSE))</f>
        <v>33.5</v>
      </c>
      <c r="CD126" s="8">
        <f>IF(ISNA(VLOOKUP($I126,disall!$A$2:$CY$349,COLUMN(disall!BW125),FALSE)),-9999,VLOOKUP($I126,disall!$A$2:$CY$349,COLUMN(disall!BW125),FALSE))</f>
        <v>24.3</v>
      </c>
      <c r="CE126" s="8">
        <f>IF(ISNA(VLOOKUP($I126,disall!$A$2:$CY$349,COLUMN(disall!BX125),FALSE)),-9999,VLOOKUP($I126,disall!$A$2:$CY$349,COLUMN(disall!BX125),FALSE))</f>
        <v>725.37</v>
      </c>
      <c r="CF126" s="8">
        <f>IF(ISNA(VLOOKUP($I126,disall!$A$2:$CY$349,COLUMN(disall!BY125),FALSE)),-9999,VLOOKUP($I126,disall!$A$2:$CY$349,COLUMN(disall!BY125),FALSE))</f>
        <v>43.9</v>
      </c>
      <c r="CG126" s="8">
        <f>IF(ISNA(VLOOKUP($I126,disall!$A$2:$CY$349,COLUMN(disall!BZ125),FALSE)),-9999,VLOOKUP($I126,disall!$A$2:$CY$349,COLUMN(disall!BZ125),FALSE))</f>
        <v>28.8</v>
      </c>
      <c r="CH126" s="8">
        <f>IF(ISNA(VLOOKUP($I126,disall!$A$2:$CY$349,COLUMN(disall!CA125),FALSE)),-9999,VLOOKUP($I126,disall!$A$2:$CY$349,COLUMN(disall!CA125),FALSE))</f>
        <v>656.04</v>
      </c>
      <c r="CI126" s="8">
        <f>IF(ISNA(VLOOKUP($I126,disall!$A$2:$CY$349,COLUMN(disall!CB125),FALSE)),-9999,VLOOKUP($I126,disall!$A$2:$CY$349,COLUMN(disall!CB125),FALSE))</f>
        <v>49.4</v>
      </c>
      <c r="CJ126" s="8">
        <f>IF(ISNA(VLOOKUP($I126,disall!$A$2:$CY$349,COLUMN(disall!CC125),FALSE)),-9999,VLOOKUP($I126,disall!$A$2:$CY$349,COLUMN(disall!CC125),FALSE))</f>
        <v>35.299999999999997</v>
      </c>
      <c r="CK126" s="8">
        <f>IF(ISNA(VLOOKUP($I126,disall!$A$2:$CY$349,COLUMN(disall!CD125),FALSE)),-9999,VLOOKUP($I126,disall!$A$2:$CY$349,COLUMN(disall!CD125),FALSE))</f>
        <v>714.57</v>
      </c>
      <c r="CL126" s="8">
        <f>IF(ISNA(VLOOKUP($I126,disall!$A$2:$CY$349,COLUMN(disall!CE125),FALSE)),-9999,VLOOKUP($I126,disall!$A$2:$CY$349,COLUMN(disall!CE125),FALSE))</f>
        <v>45.3</v>
      </c>
      <c r="CM126" s="8">
        <f>IF(ISNA(VLOOKUP($I126,disall!$A$2:$CY$349,COLUMN(disall!CF125),FALSE)),-9999,VLOOKUP($I126,disall!$A$2:$CY$349,COLUMN(disall!CF125),FALSE))</f>
        <v>38.299999999999997</v>
      </c>
      <c r="CN126" s="8">
        <f>IF(ISNA(VLOOKUP($I126,disall!$A$2:$CY$349,COLUMN(disall!CG125),FALSE)),-9999,VLOOKUP($I126,disall!$A$2:$CY$349,COLUMN(disall!CG125),FALSE))</f>
        <v>845.47</v>
      </c>
      <c r="CO126" s="8">
        <f>IF(ISNA(VLOOKUP($I126,disall!$A$2:$CY$349,COLUMN(disall!CH125),FALSE)),-9999,VLOOKUP($I126,disall!$A$2:$CY$349,COLUMN(disall!CH125),FALSE))</f>
        <v>36.409999999999997</v>
      </c>
      <c r="CP126" s="8">
        <f>IF(ISNA(VLOOKUP($I126,disall!$A$2:$CY$349,COLUMN(disall!CI125),FALSE)),-9999,VLOOKUP($I126,disall!$A$2:$CY$349,COLUMN(disall!CI125),FALSE))</f>
        <v>28.41</v>
      </c>
      <c r="CQ126" s="8">
        <f>IF(ISNA(VLOOKUP($I126,disall!$A$2:$CY$349,COLUMN(disall!CJ125),FALSE)),-9999,VLOOKUP($I126,disall!$A$2:$CY$349,COLUMN(disall!CJ125),FALSE))</f>
        <v>780.28</v>
      </c>
      <c r="CR126" s="8">
        <f>IF(ISNA(VLOOKUP($I126,disall!$A$2:$CY$349,COLUMN(disall!CK125),FALSE)),-9999,VLOOKUP($I126,disall!$A$2:$CY$349,COLUMN(disall!CK125),FALSE))</f>
        <v>7.03</v>
      </c>
      <c r="CS126" s="8">
        <f>IF(ISNA(VLOOKUP($I126,disall!$A$2:$CY$349,COLUMN(disall!CL125),FALSE)),-9999,VLOOKUP($I126,disall!$A$2:$CY$349,COLUMN(disall!CL125),FALSE))</f>
        <v>4.38</v>
      </c>
      <c r="CT126" s="8">
        <f>IF(ISNA(VLOOKUP($I126,disall!$A$2:$CY$349,COLUMN(disall!CM125),FALSE)),-9999,VLOOKUP($I126,disall!$A$2:$CY$349,COLUMN(disall!CM125),FALSE))</f>
        <v>623.04</v>
      </c>
      <c r="CU126" s="8">
        <f>IF(ISNA(VLOOKUP($I126,disall!$A$2:$CY$349,COLUMN(disall!CN125),FALSE)),-9999,VLOOKUP($I126,disall!$A$2:$CY$349,COLUMN(disall!CN125),FALSE))</f>
        <v>10.41</v>
      </c>
      <c r="CV126" s="8">
        <f>IF(ISNA(VLOOKUP($I126,disall!$A$2:$CY$349,COLUMN(disall!CO125),FALSE)),-9999,VLOOKUP($I126,disall!$A$2:$CY$349,COLUMN(disall!CO125),FALSE))</f>
        <v>12.92</v>
      </c>
      <c r="CW126" s="8">
        <f>IF(ISNA(VLOOKUP($I126,disall!$A$2:$CY$349,COLUMN(disall!CP125),FALSE)),-9999,VLOOKUP($I126,disall!$A$2:$CY$349,COLUMN(disall!CP125),FALSE))</f>
        <v>1241.1099999999999</v>
      </c>
      <c r="CX126" s="8">
        <f>IF(ISNA(VLOOKUP($I126,disall!$A$2:$CY$349,COLUMN(disall!CQ125),FALSE)),-9999,VLOOKUP($I126,disall!$A$2:$CY$349,COLUMN(disall!CQ125),FALSE))</f>
        <v>12</v>
      </c>
      <c r="CY126" s="8">
        <f>IF(ISNA(VLOOKUP($I126,disall!$A$2:$CY$349,COLUMN(disall!CR125),FALSE)),-9999,VLOOKUP($I126,disall!$A$2:$CY$349,COLUMN(disall!CR125),FALSE))</f>
        <v>12</v>
      </c>
      <c r="CZ126" s="8">
        <f>IF(ISNA(VLOOKUP($I126,disall!$A$2:$CY$349,COLUMN(disall!CS125),FALSE)),-9999,VLOOKUP($I126,disall!$A$2:$CY$349,COLUMN(disall!CS125),FALSE))</f>
        <v>1000</v>
      </c>
      <c r="DA126" s="8">
        <f>IF(ISNA(VLOOKUP($I126,disall!$A$2:$CY$349,COLUMN(disall!CT125),FALSE)),-9999,VLOOKUP($I126,disall!$A$2:$CY$349,COLUMN(disall!CT125),FALSE))</f>
        <v>7.4</v>
      </c>
      <c r="DB126" s="8">
        <f>IF(ISNA(VLOOKUP($I126,disall!$A$2:$CY$349,COLUMN(disall!CU125),FALSE)),-9999,VLOOKUP($I126,disall!$A$2:$CY$349,COLUMN(disall!CU125),FALSE))</f>
        <v>4.49</v>
      </c>
      <c r="DC126" s="8">
        <f>IF(ISNA(VLOOKUP($I126,disall!$A$2:$CY$349,COLUMN(disall!CV125),FALSE)),-9999,VLOOKUP($I126,disall!$A$2:$CY$349,COLUMN(disall!CV125),FALSE))</f>
        <v>606.76</v>
      </c>
      <c r="DD126" s="8">
        <f>IF(ISNA(VLOOKUP($I126,disall!$A$2:$CY$349,COLUMN(disall!CW125),FALSE)),-9999,VLOOKUP($I126,disall!$A$2:$CY$349,COLUMN(disall!CW125),FALSE))</f>
        <v>7.4</v>
      </c>
      <c r="DE126" s="8">
        <f>IF(ISNA(VLOOKUP($I126,disall!$A$2:$CY$349,COLUMN(disall!CX125),FALSE)),-9999,VLOOKUP($I126,disall!$A$2:$CY$349,COLUMN(disall!CX125),FALSE))</f>
        <v>4.49</v>
      </c>
      <c r="DF126" s="8">
        <f>IF(ISNA(VLOOKUP($I126,disall!$A$2:$CY$349,COLUMN(disall!CY125),FALSE)),-9999,VLOOKUP($I126,disall!$A$2:$CY$349,COLUMN(disall!CY125),FALSE))</f>
        <v>606.76</v>
      </c>
    </row>
    <row r="127" spans="1:110" x14ac:dyDescent="0.25">
      <c r="A127">
        <v>367</v>
      </c>
      <c r="B127" t="s">
        <v>8</v>
      </c>
      <c r="C127" t="s">
        <v>472</v>
      </c>
      <c r="D127" t="s">
        <v>400</v>
      </c>
      <c r="E127" t="s">
        <v>473</v>
      </c>
      <c r="F127" t="s">
        <v>406</v>
      </c>
      <c r="G127" t="s">
        <v>668</v>
      </c>
      <c r="H127">
        <v>1914</v>
      </c>
      <c r="I127">
        <f>IF(ISNA(VLOOKUP(H127,disall!$D$2:$L$349,1,FALSE)),H127,VLOOKUP(H127,disall!$D$2:$L$349,1,FALSE))</f>
        <v>1914</v>
      </c>
      <c r="J127">
        <f>IF(ISNA(VLOOKUP(H127,disall!$D$2:$L$349,1,FALSE)),"NA",VLOOKUP(H127,disall!$D$2:$L$349,2,FALSE))</f>
        <v>1914</v>
      </c>
      <c r="K127" t="str">
        <f>IF(ISNA(VLOOKUP(I127,disall!$A$2:$L$349,3,FALSE)),F127,VLOOKUP(I127,disall!$A$2:$L$349,3,FALSE))</f>
        <v>Salem</v>
      </c>
      <c r="L127" t="str">
        <f>IF(ISNA(VLOOKUP(I127,disall!$A$2:$L$349,12,FALSE)),"NA",VLOOKUP(I127,disall!$A$2:$L$349,12,FALSE))</f>
        <v>Salem</v>
      </c>
      <c r="M127">
        <f>IF(ISNA(VLOOKUP(I127,disall!$A$2:$M$349,6,FALSE)),"NA",VLOOKUP(I127,disall!$A$2:$M$349,6,FALSE))</f>
        <v>19</v>
      </c>
      <c r="N127">
        <f>IF(ISNA(VLOOKUP(I127,disall!$A$2:$M$349,7,FALSE)),"NA",VLOOKUP(I127,disall!$A$2:$M$349,7,FALSE))</f>
        <v>0.70540999999999998</v>
      </c>
      <c r="O127">
        <f>IF(ISNA(VLOOKUP(I127,disall!$A$2:$M$349,8,FALSE)),"NA",VLOOKUP(I127,disall!$A$2:$M$349,8,FALSE))</f>
        <v>5.2685490000000001</v>
      </c>
      <c r="P127" t="str">
        <f>IF(ISNA(VLOOKUP(I127,disall!$A$2:$M$349,9,FALSE)),"NA",VLOOKUP(I127,disall!$A$2:$M$349,9,FALSE))</f>
        <v>POLY</v>
      </c>
      <c r="Q127">
        <f>IF(ISNA(VLOOKUP(I127,disall!$A$2:$M$349,10,FALSE)),"NA",VLOOKUP(I127,disall!$A$2:$M$349,10,FALSE))</f>
        <v>356221600</v>
      </c>
      <c r="R127" t="str">
        <f>IF(ISNA(VLOOKUP(I127,disall!$A$2:$M$349,11,FALSE)),"NA",VLOOKUP(I127,disall!$A$2:$M$349,11,FALSE))</f>
        <v>Tamil Nadu</v>
      </c>
      <c r="S127" t="str">
        <f>IF(ISNA(VLOOKUP(I127,disall!$A$2:$M$349,12,FALSE)),"NA",VLOOKUP(I127,disall!$A$2:$M$349,12,FALSE))</f>
        <v>Salem</v>
      </c>
      <c r="T127">
        <f>IF(ISNA(VLOOKUP(I127,disall!$A$2:$M$349,13,FALSE)),"NA",VLOOKUP(I127,disall!$A$2:$M$349,13,FALSE))</f>
        <v>257</v>
      </c>
      <c r="U127" s="8">
        <f>IF(ISNA(VLOOKUP($I127,disall!$A$2:$CY$349,COLUMN(disall!N126),FALSE)),-9999,VLOOKUP($I127,disall!$A$2:$CY$349,COLUMN(disall!N126),FALSE))</f>
        <v>148</v>
      </c>
      <c r="V127" s="8">
        <f>IF(ISNA(VLOOKUP($I127,disall!$A$2:$CY$349,COLUMN(disall!O126),FALSE)),-9999,VLOOKUP($I127,disall!$A$2:$CY$349,COLUMN(disall!O126),FALSE))</f>
        <v>148</v>
      </c>
      <c r="W127" s="8">
        <f>IF(ISNA(VLOOKUP($I127,disall!$A$2:$CY$349,COLUMN(disall!P126),FALSE)),-9999,VLOOKUP($I127,disall!$A$2:$CY$349,COLUMN(disall!P126),FALSE))</f>
        <v>1000</v>
      </c>
      <c r="X127" s="8">
        <f>IF(ISNA(VLOOKUP($I127,disall!$A$2:$CY$349,COLUMN(disall!Q126),FALSE)),-9999,VLOOKUP($I127,disall!$A$2:$CY$349,COLUMN(disall!Q126),FALSE))</f>
        <v>159</v>
      </c>
      <c r="Y127" s="8">
        <f>IF(ISNA(VLOOKUP($I127,disall!$A$2:$CY$349,COLUMN(disall!R126),FALSE)),-9999,VLOOKUP($I127,disall!$A$2:$CY$349,COLUMN(disall!R126),FALSE))</f>
        <v>132</v>
      </c>
      <c r="Z127" s="8">
        <f>IF(ISNA(VLOOKUP($I127,disall!$A$2:$CY$349,COLUMN(disall!S126),FALSE)),-9999,VLOOKUP($I127,disall!$A$2:$CY$349,COLUMN(disall!S126),FALSE))</f>
        <v>830.19</v>
      </c>
      <c r="AA127" s="8">
        <f>IF(ISNA(VLOOKUP($I127,disall!$A$2:$CY$349,COLUMN(disall!T126),FALSE)),-9999,VLOOKUP($I127,disall!$A$2:$CY$349,COLUMN(disall!T126),FALSE))</f>
        <v>151.1</v>
      </c>
      <c r="AB127" s="8">
        <f>IF(ISNA(VLOOKUP($I127,disall!$A$2:$CY$349,COLUMN(disall!U126),FALSE)),-9999,VLOOKUP($I127,disall!$A$2:$CY$349,COLUMN(disall!U126),FALSE))</f>
        <v>123</v>
      </c>
      <c r="AC127" s="8">
        <f>IF(ISNA(VLOOKUP($I127,disall!$A$2:$CY$349,COLUMN(disall!V126),FALSE)),-9999,VLOOKUP($I127,disall!$A$2:$CY$349,COLUMN(disall!V126),FALSE))</f>
        <v>814.03</v>
      </c>
      <c r="AD127" s="8">
        <f>IF(ISNA(VLOOKUP($I127,disall!$A$2:$CY$349,COLUMN(disall!W126),FALSE)),-9999,VLOOKUP($I127,disall!$A$2:$CY$349,COLUMN(disall!W126),FALSE))</f>
        <v>120.4</v>
      </c>
      <c r="AE127" s="8">
        <f>IF(ISNA(VLOOKUP($I127,disall!$A$2:$CY$349,COLUMN(disall!X126),FALSE)),-9999,VLOOKUP($I127,disall!$A$2:$CY$349,COLUMN(disall!X126),FALSE))</f>
        <v>109.4</v>
      </c>
      <c r="AF127" s="8">
        <f>IF(ISNA(VLOOKUP($I127,disall!$A$2:$CY$349,COLUMN(disall!Y126),FALSE)),-9999,VLOOKUP($I127,disall!$A$2:$CY$349,COLUMN(disall!Y126),FALSE))</f>
        <v>908.64</v>
      </c>
      <c r="AG127" s="8">
        <f>IF(ISNA(VLOOKUP($I127,disall!$A$2:$CY$349,COLUMN(disall!Z126),FALSE)),-9999,VLOOKUP($I127,disall!$A$2:$CY$349,COLUMN(disall!Z126),FALSE))</f>
        <v>149.5</v>
      </c>
      <c r="AH127" s="8">
        <f>IF(ISNA(VLOOKUP($I127,disall!$A$2:$CY$349,COLUMN(disall!AA126),FALSE)),-9999,VLOOKUP($I127,disall!$A$2:$CY$349,COLUMN(disall!AA126),FALSE))</f>
        <v>137.1</v>
      </c>
      <c r="AI127" s="8">
        <f>IF(ISNA(VLOOKUP($I127,disall!$A$2:$CY$349,COLUMN(disall!AB126),FALSE)),-9999,VLOOKUP($I127,disall!$A$2:$CY$349,COLUMN(disall!AB126),FALSE))</f>
        <v>917.06</v>
      </c>
      <c r="AJ127" s="8">
        <f>IF(ISNA(VLOOKUP($I127,disall!$A$2:$CY$349,COLUMN(disall!AC126),FALSE)),-9999,VLOOKUP($I127,disall!$A$2:$CY$349,COLUMN(disall!AC126),FALSE))</f>
        <v>171.7</v>
      </c>
      <c r="AK127" s="8">
        <f>IF(ISNA(VLOOKUP($I127,disall!$A$2:$CY$349,COLUMN(disall!AD126),FALSE)),-9999,VLOOKUP($I127,disall!$A$2:$CY$349,COLUMN(disall!AD126),FALSE))</f>
        <v>222.8</v>
      </c>
      <c r="AL127" s="8">
        <f>IF(ISNA(VLOOKUP($I127,disall!$A$2:$CY$349,COLUMN(disall!AE126),FALSE)),-9999,VLOOKUP($I127,disall!$A$2:$CY$349,COLUMN(disall!AE126),FALSE))</f>
        <v>1297.6099999999999</v>
      </c>
      <c r="AM127" s="8">
        <f>IF(ISNA(VLOOKUP($I127,disall!$A$2:$CY$349,COLUMN(disall!AF126),FALSE)),-9999,VLOOKUP($I127,disall!$A$2:$CY$349,COLUMN(disall!AF126),FALSE))</f>
        <v>175.2</v>
      </c>
      <c r="AN127" s="8">
        <f>IF(ISNA(VLOOKUP($I127,disall!$A$2:$CY$349,COLUMN(disall!AG126),FALSE)),-9999,VLOOKUP($I127,disall!$A$2:$CY$349,COLUMN(disall!AG126),FALSE))</f>
        <v>183.8</v>
      </c>
      <c r="AO127" s="8">
        <f>IF(ISNA(VLOOKUP($I127,disall!$A$2:$CY$349,COLUMN(disall!AH126),FALSE)),-9999,VLOOKUP($I127,disall!$A$2:$CY$349,COLUMN(disall!AH126),FALSE))</f>
        <v>1049.0899999999999</v>
      </c>
      <c r="AP127" s="8">
        <f>IF(ISNA(VLOOKUP($I127,disall!$A$2:$CY$349,COLUMN(disall!AI126),FALSE)),-9999,VLOOKUP($I127,disall!$A$2:$CY$349,COLUMN(disall!AI126),FALSE))</f>
        <v>170.5</v>
      </c>
      <c r="AQ127" s="8">
        <f>IF(ISNA(VLOOKUP($I127,disall!$A$2:$CY$349,COLUMN(disall!AJ126),FALSE)),-9999,VLOOKUP($I127,disall!$A$2:$CY$349,COLUMN(disall!AJ126),FALSE))</f>
        <v>162.6</v>
      </c>
      <c r="AR127" s="8">
        <f>IF(ISNA(VLOOKUP($I127,disall!$A$2:$CY$349,COLUMN(disall!AK126),FALSE)),-9999,VLOOKUP($I127,disall!$A$2:$CY$349,COLUMN(disall!AK126),FALSE))</f>
        <v>953.67</v>
      </c>
      <c r="AS127" s="8">
        <f>IF(ISNA(VLOOKUP($I127,disall!$A$2:$CY$349,COLUMN(disall!AL126),FALSE)),-9999,VLOOKUP($I127,disall!$A$2:$CY$349,COLUMN(disall!AL126),FALSE))</f>
        <v>176.4</v>
      </c>
      <c r="AT127" s="8">
        <f>IF(ISNA(VLOOKUP($I127,disall!$A$2:$CY$349,COLUMN(disall!AM126),FALSE)),-9999,VLOOKUP($I127,disall!$A$2:$CY$349,COLUMN(disall!AM126),FALSE))</f>
        <v>149.69999999999999</v>
      </c>
      <c r="AU127" s="8">
        <f>IF(ISNA(VLOOKUP($I127,disall!$A$2:$CY$349,COLUMN(disall!AN126),FALSE)),-9999,VLOOKUP($I127,disall!$A$2:$CY$349,COLUMN(disall!AN126),FALSE))</f>
        <v>848.64</v>
      </c>
      <c r="AV127" s="8">
        <f>IF(ISNA(VLOOKUP($I127,disall!$A$2:$CY$349,COLUMN(disall!AO126),FALSE)),-9999,VLOOKUP($I127,disall!$A$2:$CY$349,COLUMN(disall!AO126),FALSE))</f>
        <v>158</v>
      </c>
      <c r="AW127" s="8">
        <f>IF(ISNA(VLOOKUP($I127,disall!$A$2:$CY$349,COLUMN(disall!AP126),FALSE)),-9999,VLOOKUP($I127,disall!$A$2:$CY$349,COLUMN(disall!AP126),FALSE))</f>
        <v>158.80000000000001</v>
      </c>
      <c r="AX127" s="8">
        <f>IF(ISNA(VLOOKUP($I127,disall!$A$2:$CY$349,COLUMN(disall!AQ126),FALSE)),-9999,VLOOKUP($I127,disall!$A$2:$CY$349,COLUMN(disall!AQ126),FALSE))</f>
        <v>1005.06</v>
      </c>
      <c r="AY127" s="8">
        <f>IF(ISNA(VLOOKUP($I127,disall!$A$2:$CY$349,COLUMN(disall!AR126),FALSE)),-9999,VLOOKUP($I127,disall!$A$2:$CY$349,COLUMN(disall!AR126),FALSE))</f>
        <v>157.1</v>
      </c>
      <c r="AZ127" s="8">
        <f>IF(ISNA(VLOOKUP($I127,disall!$A$2:$CY$349,COLUMN(disall!AS126),FALSE)),-9999,VLOOKUP($I127,disall!$A$2:$CY$349,COLUMN(disall!AS126),FALSE))</f>
        <v>100.1</v>
      </c>
      <c r="BA127" s="8">
        <f>IF(ISNA(VLOOKUP($I127,disall!$A$2:$CY$349,COLUMN(disall!AT126),FALSE)),-9999,VLOOKUP($I127,disall!$A$2:$CY$349,COLUMN(disall!AT126),FALSE))</f>
        <v>637.16999999999996</v>
      </c>
      <c r="BB127" s="8">
        <f>IF(ISNA(VLOOKUP($I127,disall!$A$2:$CY$349,COLUMN(disall!AU126),FALSE)),-9999,VLOOKUP($I127,disall!$A$2:$CY$349,COLUMN(disall!AU126),FALSE))</f>
        <v>143.80000000000001</v>
      </c>
      <c r="BC127" s="8">
        <f>IF(ISNA(VLOOKUP($I127,disall!$A$2:$CY$349,COLUMN(disall!AV126),FALSE)),-9999,VLOOKUP($I127,disall!$A$2:$CY$349,COLUMN(disall!AV126),FALSE))</f>
        <v>184.3</v>
      </c>
      <c r="BD127" s="8">
        <f>IF(ISNA(VLOOKUP($I127,disall!$A$2:$CY$349,COLUMN(disall!AW126),FALSE)),-9999,VLOOKUP($I127,disall!$A$2:$CY$349,COLUMN(disall!AW126),FALSE))</f>
        <v>1281.6400000000001</v>
      </c>
      <c r="BE127" s="8">
        <f>IF(ISNA(VLOOKUP($I127,disall!$A$2:$CY$349,COLUMN(disall!AX126),FALSE)),-9999,VLOOKUP($I127,disall!$A$2:$CY$349,COLUMN(disall!AX126),FALSE))</f>
        <v>164.4</v>
      </c>
      <c r="BF127" s="8">
        <f>IF(ISNA(VLOOKUP($I127,disall!$A$2:$CY$349,COLUMN(disall!AY126),FALSE)),-9999,VLOOKUP($I127,disall!$A$2:$CY$349,COLUMN(disall!AY126),FALSE))</f>
        <v>214.3</v>
      </c>
      <c r="BG127" s="8">
        <f>IF(ISNA(VLOOKUP($I127,disall!$A$2:$CY$349,COLUMN(disall!AZ126),FALSE)),-9999,VLOOKUP($I127,disall!$A$2:$CY$349,COLUMN(disall!AZ126),FALSE))</f>
        <v>1303.53</v>
      </c>
      <c r="BH127" s="8">
        <f>IF(ISNA(VLOOKUP($I127,disall!$A$2:$CY$349,COLUMN(disall!BA126),FALSE)),-9999,VLOOKUP($I127,disall!$A$2:$CY$349,COLUMN(disall!BA126),FALSE))</f>
        <v>122.7</v>
      </c>
      <c r="BI127" s="8">
        <f>IF(ISNA(VLOOKUP($I127,disall!$A$2:$CY$349,COLUMN(disall!BB126),FALSE)),-9999,VLOOKUP($I127,disall!$A$2:$CY$349,COLUMN(disall!BB126),FALSE))</f>
        <v>191.7</v>
      </c>
      <c r="BJ127" s="8">
        <f>IF(ISNA(VLOOKUP($I127,disall!$A$2:$CY$349,COLUMN(disall!BC126),FALSE)),-9999,VLOOKUP($I127,disall!$A$2:$CY$349,COLUMN(disall!BC126),FALSE))</f>
        <v>1562.35</v>
      </c>
      <c r="BK127" s="8">
        <f>IF(ISNA(VLOOKUP($I127,disall!$A$2:$CY$349,COLUMN(disall!BD126),FALSE)),-9999,VLOOKUP($I127,disall!$A$2:$CY$349,COLUMN(disall!BD126),FALSE))</f>
        <v>126.5</v>
      </c>
      <c r="BL127" s="8">
        <f>IF(ISNA(VLOOKUP($I127,disall!$A$2:$CY$349,COLUMN(disall!BE126),FALSE)),-9999,VLOOKUP($I127,disall!$A$2:$CY$349,COLUMN(disall!BE126),FALSE))</f>
        <v>128.6</v>
      </c>
      <c r="BM127" s="8">
        <f>IF(ISNA(VLOOKUP($I127,disall!$A$2:$CY$349,COLUMN(disall!BF126),FALSE)),-9999,VLOOKUP($I127,disall!$A$2:$CY$349,COLUMN(disall!BF126),FALSE))</f>
        <v>1016.6</v>
      </c>
      <c r="BN127" s="8">
        <f>IF(ISNA(VLOOKUP($I127,disall!$A$2:$CY$349,COLUMN(disall!BG126),FALSE)),-9999,VLOOKUP($I127,disall!$A$2:$CY$349,COLUMN(disall!BG126),FALSE))</f>
        <v>124.6</v>
      </c>
      <c r="BO127" s="8">
        <f>IF(ISNA(VLOOKUP($I127,disall!$A$2:$CY$349,COLUMN(disall!BH126),FALSE)),-9999,VLOOKUP($I127,disall!$A$2:$CY$349,COLUMN(disall!BH126),FALSE))</f>
        <v>128.19999999999999</v>
      </c>
      <c r="BP127" s="8">
        <f>IF(ISNA(VLOOKUP($I127,disall!$A$2:$CY$349,COLUMN(disall!BI126),FALSE)),-9999,VLOOKUP($I127,disall!$A$2:$CY$349,COLUMN(disall!BI126),FALSE))</f>
        <v>1028.8900000000001</v>
      </c>
      <c r="BQ127" s="8">
        <f>IF(ISNA(VLOOKUP($I127,disall!$A$2:$CY$349,COLUMN(disall!BJ126),FALSE)),-9999,VLOOKUP($I127,disall!$A$2:$CY$349,COLUMN(disall!BJ126),FALSE))</f>
        <v>152.4</v>
      </c>
      <c r="BR127" s="8">
        <f>IF(ISNA(VLOOKUP($I127,disall!$A$2:$CY$349,COLUMN(disall!BK126),FALSE)),-9999,VLOOKUP($I127,disall!$A$2:$CY$349,COLUMN(disall!BK126),FALSE))</f>
        <v>177.8</v>
      </c>
      <c r="BS127" s="8">
        <f>IF(ISNA(VLOOKUP($I127,disall!$A$2:$CY$349,COLUMN(disall!BL126),FALSE)),-9999,VLOOKUP($I127,disall!$A$2:$CY$349,COLUMN(disall!BL126),FALSE))</f>
        <v>1166.67</v>
      </c>
      <c r="BT127" s="8">
        <f>IF(ISNA(VLOOKUP($I127,disall!$A$2:$CY$349,COLUMN(disall!BM126),FALSE)),-9999,VLOOKUP($I127,disall!$A$2:$CY$349,COLUMN(disall!BM126),FALSE))</f>
        <v>177.4</v>
      </c>
      <c r="BU127" s="8">
        <f>IF(ISNA(VLOOKUP($I127,disall!$A$2:$CY$349,COLUMN(disall!BN126),FALSE)),-9999,VLOOKUP($I127,disall!$A$2:$CY$349,COLUMN(disall!BN126),FALSE))</f>
        <v>223.6</v>
      </c>
      <c r="BV127" s="8">
        <f>IF(ISNA(VLOOKUP($I127,disall!$A$2:$CY$349,COLUMN(disall!BO126),FALSE)),-9999,VLOOKUP($I127,disall!$A$2:$CY$349,COLUMN(disall!BO126),FALSE))</f>
        <v>1260.43</v>
      </c>
      <c r="BW127" s="8">
        <f>IF(ISNA(VLOOKUP($I127,disall!$A$2:$CY$349,COLUMN(disall!BP126),FALSE)),-9999,VLOOKUP($I127,disall!$A$2:$CY$349,COLUMN(disall!BP126),FALSE))</f>
        <v>186.4</v>
      </c>
      <c r="BX127" s="8">
        <f>IF(ISNA(VLOOKUP($I127,disall!$A$2:$CY$349,COLUMN(disall!BQ126),FALSE)),-9999,VLOOKUP($I127,disall!$A$2:$CY$349,COLUMN(disall!BQ126),FALSE))</f>
        <v>185.6</v>
      </c>
      <c r="BY127" s="8">
        <f>IF(ISNA(VLOOKUP($I127,disall!$A$2:$CY$349,COLUMN(disall!BR126),FALSE)),-9999,VLOOKUP($I127,disall!$A$2:$CY$349,COLUMN(disall!BR126),FALSE))</f>
        <v>995.71</v>
      </c>
      <c r="BZ127" s="8">
        <f>IF(ISNA(VLOOKUP($I127,disall!$A$2:$CY$349,COLUMN(disall!BS126),FALSE)),-9999,VLOOKUP($I127,disall!$A$2:$CY$349,COLUMN(disall!BS126),FALSE))</f>
        <v>196.6</v>
      </c>
      <c r="CA127" s="8">
        <f>IF(ISNA(VLOOKUP($I127,disall!$A$2:$CY$349,COLUMN(disall!BT126),FALSE)),-9999,VLOOKUP($I127,disall!$A$2:$CY$349,COLUMN(disall!BT126),FALSE))</f>
        <v>212.4</v>
      </c>
      <c r="CB127" s="8">
        <f>IF(ISNA(VLOOKUP($I127,disall!$A$2:$CY$349,COLUMN(disall!BU126),FALSE)),-9999,VLOOKUP($I127,disall!$A$2:$CY$349,COLUMN(disall!BU126),FALSE))</f>
        <v>1080.3699999999999</v>
      </c>
      <c r="CC127" s="8">
        <f>IF(ISNA(VLOOKUP($I127,disall!$A$2:$CY$349,COLUMN(disall!BV126),FALSE)),-9999,VLOOKUP($I127,disall!$A$2:$CY$349,COLUMN(disall!BV126),FALSE))</f>
        <v>187</v>
      </c>
      <c r="CD127" s="8">
        <f>IF(ISNA(VLOOKUP($I127,disall!$A$2:$CY$349,COLUMN(disall!BW126),FALSE)),-9999,VLOOKUP($I127,disall!$A$2:$CY$349,COLUMN(disall!BW126),FALSE))</f>
        <v>226</v>
      </c>
      <c r="CE127" s="8">
        <f>IF(ISNA(VLOOKUP($I127,disall!$A$2:$CY$349,COLUMN(disall!BX126),FALSE)),-9999,VLOOKUP($I127,disall!$A$2:$CY$349,COLUMN(disall!BX126),FALSE))</f>
        <v>1208.56</v>
      </c>
      <c r="CF127" s="8">
        <f>IF(ISNA(VLOOKUP($I127,disall!$A$2:$CY$349,COLUMN(disall!BY126),FALSE)),-9999,VLOOKUP($I127,disall!$A$2:$CY$349,COLUMN(disall!BY126),FALSE))</f>
        <v>192.1</v>
      </c>
      <c r="CG127" s="8">
        <f>IF(ISNA(VLOOKUP($I127,disall!$A$2:$CY$349,COLUMN(disall!BZ126),FALSE)),-9999,VLOOKUP($I127,disall!$A$2:$CY$349,COLUMN(disall!BZ126),FALSE))</f>
        <v>217.4</v>
      </c>
      <c r="CH127" s="8">
        <f>IF(ISNA(VLOOKUP($I127,disall!$A$2:$CY$349,COLUMN(disall!CA126),FALSE)),-9999,VLOOKUP($I127,disall!$A$2:$CY$349,COLUMN(disall!CA126),FALSE))</f>
        <v>1131.7</v>
      </c>
      <c r="CI127" s="8">
        <f>IF(ISNA(VLOOKUP($I127,disall!$A$2:$CY$349,COLUMN(disall!CB126),FALSE)),-9999,VLOOKUP($I127,disall!$A$2:$CY$349,COLUMN(disall!CB126),FALSE))</f>
        <v>193</v>
      </c>
      <c r="CJ127" s="8">
        <f>IF(ISNA(VLOOKUP($I127,disall!$A$2:$CY$349,COLUMN(disall!CC126),FALSE)),-9999,VLOOKUP($I127,disall!$A$2:$CY$349,COLUMN(disall!CC126),FALSE))</f>
        <v>217.3</v>
      </c>
      <c r="CK127" s="8">
        <f>IF(ISNA(VLOOKUP($I127,disall!$A$2:$CY$349,COLUMN(disall!CD126),FALSE)),-9999,VLOOKUP($I127,disall!$A$2:$CY$349,COLUMN(disall!CD126),FALSE))</f>
        <v>1125.9100000000001</v>
      </c>
      <c r="CL127" s="8">
        <f>IF(ISNA(VLOOKUP($I127,disall!$A$2:$CY$349,COLUMN(disall!CE126),FALSE)),-9999,VLOOKUP($I127,disall!$A$2:$CY$349,COLUMN(disall!CE126),FALSE))</f>
        <v>208.7</v>
      </c>
      <c r="CM127" s="8">
        <f>IF(ISNA(VLOOKUP($I127,disall!$A$2:$CY$349,COLUMN(disall!CF126),FALSE)),-9999,VLOOKUP($I127,disall!$A$2:$CY$349,COLUMN(disall!CF126),FALSE))</f>
        <v>218.1</v>
      </c>
      <c r="CN127" s="8">
        <f>IF(ISNA(VLOOKUP($I127,disall!$A$2:$CY$349,COLUMN(disall!CG126),FALSE)),-9999,VLOOKUP($I127,disall!$A$2:$CY$349,COLUMN(disall!CG126),FALSE))</f>
        <v>1045.04</v>
      </c>
      <c r="CO127" s="8">
        <f>IF(ISNA(VLOOKUP($I127,disall!$A$2:$CY$349,COLUMN(disall!CH126),FALSE)),-9999,VLOOKUP($I127,disall!$A$2:$CY$349,COLUMN(disall!CH126),FALSE))</f>
        <v>164.48</v>
      </c>
      <c r="CP127" s="8">
        <f>IF(ISNA(VLOOKUP($I127,disall!$A$2:$CY$349,COLUMN(disall!CI126),FALSE)),-9999,VLOOKUP($I127,disall!$A$2:$CY$349,COLUMN(disall!CI126),FALSE))</f>
        <v>206.22</v>
      </c>
      <c r="CQ127" s="8">
        <f>IF(ISNA(VLOOKUP($I127,disall!$A$2:$CY$349,COLUMN(disall!CJ126),FALSE)),-9999,VLOOKUP($I127,disall!$A$2:$CY$349,COLUMN(disall!CJ126),FALSE))</f>
        <v>1253.77</v>
      </c>
      <c r="CR127" s="8">
        <f>IF(ISNA(VLOOKUP($I127,disall!$A$2:$CY$349,COLUMN(disall!CK126),FALSE)),-9999,VLOOKUP($I127,disall!$A$2:$CY$349,COLUMN(disall!CK126),FALSE))</f>
        <v>134.75</v>
      </c>
      <c r="CS127" s="8">
        <f>IF(ISNA(VLOOKUP($I127,disall!$A$2:$CY$349,COLUMN(disall!CL126),FALSE)),-9999,VLOOKUP($I127,disall!$A$2:$CY$349,COLUMN(disall!CL126),FALSE))</f>
        <v>232.16</v>
      </c>
      <c r="CT127" s="8">
        <f>IF(ISNA(VLOOKUP($I127,disall!$A$2:$CY$349,COLUMN(disall!CM126),FALSE)),-9999,VLOOKUP($I127,disall!$A$2:$CY$349,COLUMN(disall!CM126),FALSE))</f>
        <v>1722.89</v>
      </c>
      <c r="CU127" s="8">
        <f>IF(ISNA(VLOOKUP($I127,disall!$A$2:$CY$349,COLUMN(disall!CN126),FALSE)),-9999,VLOOKUP($I127,disall!$A$2:$CY$349,COLUMN(disall!CN126),FALSE))</f>
        <v>146.79</v>
      </c>
      <c r="CV127" s="8">
        <f>IF(ISNA(VLOOKUP($I127,disall!$A$2:$CY$349,COLUMN(disall!CO126),FALSE)),-9999,VLOOKUP($I127,disall!$A$2:$CY$349,COLUMN(disall!CO126),FALSE))</f>
        <v>218.84</v>
      </c>
      <c r="CW127" s="8">
        <f>IF(ISNA(VLOOKUP($I127,disall!$A$2:$CY$349,COLUMN(disall!CP126),FALSE)),-9999,VLOOKUP($I127,disall!$A$2:$CY$349,COLUMN(disall!CP126),FALSE))</f>
        <v>1490.84</v>
      </c>
      <c r="CX127" s="8">
        <f>IF(ISNA(VLOOKUP($I127,disall!$A$2:$CY$349,COLUMN(disall!CQ126),FALSE)),-9999,VLOOKUP($I127,disall!$A$2:$CY$349,COLUMN(disall!CQ126),FALSE))</f>
        <v>149</v>
      </c>
      <c r="CY127" s="8">
        <f>IF(ISNA(VLOOKUP($I127,disall!$A$2:$CY$349,COLUMN(disall!CR126),FALSE)),-9999,VLOOKUP($I127,disall!$A$2:$CY$349,COLUMN(disall!CR126),FALSE))</f>
        <v>242</v>
      </c>
      <c r="CZ127" s="8">
        <f>IF(ISNA(VLOOKUP($I127,disall!$A$2:$CY$349,COLUMN(disall!CS126),FALSE)),-9999,VLOOKUP($I127,disall!$A$2:$CY$349,COLUMN(disall!CS126),FALSE))</f>
        <v>1624.16</v>
      </c>
      <c r="DA127" s="8">
        <f>IF(ISNA(VLOOKUP($I127,disall!$A$2:$CY$349,COLUMN(disall!CT126),FALSE)),-9999,VLOOKUP($I127,disall!$A$2:$CY$349,COLUMN(disall!CT126),FALSE))</f>
        <v>150.11000000000001</v>
      </c>
      <c r="DB127" s="8">
        <f>IF(ISNA(VLOOKUP($I127,disall!$A$2:$CY$349,COLUMN(disall!CU126),FALSE)),-9999,VLOOKUP($I127,disall!$A$2:$CY$349,COLUMN(disall!CU126),FALSE))</f>
        <v>197.66</v>
      </c>
      <c r="DC127" s="8">
        <f>IF(ISNA(VLOOKUP($I127,disall!$A$2:$CY$349,COLUMN(disall!CV126),FALSE)),-9999,VLOOKUP($I127,disall!$A$2:$CY$349,COLUMN(disall!CV126),FALSE))</f>
        <v>1316.77</v>
      </c>
      <c r="DD127" s="8">
        <f>IF(ISNA(VLOOKUP($I127,disall!$A$2:$CY$349,COLUMN(disall!CW126),FALSE)),-9999,VLOOKUP($I127,disall!$A$2:$CY$349,COLUMN(disall!CW126),FALSE))</f>
        <v>150.11000000000001</v>
      </c>
      <c r="DE127" s="8">
        <f>IF(ISNA(VLOOKUP($I127,disall!$A$2:$CY$349,COLUMN(disall!CX126),FALSE)),-9999,VLOOKUP($I127,disall!$A$2:$CY$349,COLUMN(disall!CX126),FALSE))</f>
        <v>197.66</v>
      </c>
      <c r="DF127" s="8">
        <f>IF(ISNA(VLOOKUP($I127,disall!$A$2:$CY$349,COLUMN(disall!CY126),FALSE)),-9999,VLOOKUP($I127,disall!$A$2:$CY$349,COLUMN(disall!CY126),FALSE))</f>
        <v>1316.77</v>
      </c>
    </row>
    <row r="128" spans="1:110" x14ac:dyDescent="0.25">
      <c r="A128">
        <v>368</v>
      </c>
      <c r="B128" t="s">
        <v>8</v>
      </c>
      <c r="C128" t="s">
        <v>472</v>
      </c>
      <c r="D128" t="s">
        <v>400</v>
      </c>
      <c r="E128" t="s">
        <v>473</v>
      </c>
      <c r="F128" t="s">
        <v>439</v>
      </c>
      <c r="G128" t="s">
        <v>652</v>
      </c>
      <c r="H128">
        <v>1915</v>
      </c>
      <c r="I128">
        <f>IF(ISNA(VLOOKUP(H128,disall!$D$2:$L$349,1,FALSE)),H128,VLOOKUP(H128,disall!$D$2:$L$349,1,FALSE))</f>
        <v>1915</v>
      </c>
      <c r="J128">
        <f>IF(ISNA(VLOOKUP(H128,disall!$D$2:$L$349,1,FALSE)),"NA",VLOOKUP(H128,disall!$D$2:$L$349,2,FALSE))</f>
        <v>1915</v>
      </c>
      <c r="K128" t="str">
        <f>IF(ISNA(VLOOKUP(I128,disall!$A$2:$L$349,3,FALSE)),F128,VLOOKUP(I128,disall!$A$2:$L$349,3,FALSE))</f>
        <v>South Arcot</v>
      </c>
      <c r="L128" t="str">
        <f>IF(ISNA(VLOOKUP(I128,disall!$A$2:$L$349,12,FALSE)),"NA",VLOOKUP(I128,disall!$A$2:$L$349,12,FALSE))</f>
        <v>South Arcot</v>
      </c>
      <c r="M128">
        <f>IF(ISNA(VLOOKUP(I128,disall!$A$2:$M$349,6,FALSE)),"NA",VLOOKUP(I128,disall!$A$2:$M$349,6,FALSE))</f>
        <v>19</v>
      </c>
      <c r="N128">
        <f>IF(ISNA(VLOOKUP(I128,disall!$A$2:$M$349,7,FALSE)),"NA",VLOOKUP(I128,disall!$A$2:$M$349,7,FALSE))</f>
        <v>0.93096999999999996</v>
      </c>
      <c r="O128">
        <f>IF(ISNA(VLOOKUP(I128,disall!$A$2:$M$349,8,FALSE)),"NA",VLOOKUP(I128,disall!$A$2:$M$349,8,FALSE))</f>
        <v>5.5856339999999998</v>
      </c>
      <c r="P128" t="str">
        <f>IF(ISNA(VLOOKUP(I128,disall!$A$2:$M$349,9,FALSE)),"NA",VLOOKUP(I128,disall!$A$2:$M$349,9,FALSE))</f>
        <v>POLY</v>
      </c>
      <c r="Q128">
        <f>IF(ISNA(VLOOKUP(I128,disall!$A$2:$M$349,10,FALSE)),"NA",VLOOKUP(I128,disall!$A$2:$M$349,10,FALSE))</f>
        <v>356221700</v>
      </c>
      <c r="R128" t="str">
        <f>IF(ISNA(VLOOKUP(I128,disall!$A$2:$M$349,11,FALSE)),"NA",VLOOKUP(I128,disall!$A$2:$M$349,11,FALSE))</f>
        <v>Tamil Nadu</v>
      </c>
      <c r="S128" t="str">
        <f>IF(ISNA(VLOOKUP(I128,disall!$A$2:$M$349,12,FALSE)),"NA",VLOOKUP(I128,disall!$A$2:$M$349,12,FALSE))</f>
        <v>South Arcot</v>
      </c>
      <c r="T128">
        <f>IF(ISNA(VLOOKUP(I128,disall!$A$2:$M$349,13,FALSE)),"NA",VLOOKUP(I128,disall!$A$2:$M$349,13,FALSE))</f>
        <v>258</v>
      </c>
      <c r="U128" s="8">
        <f>IF(ISNA(VLOOKUP($I128,disall!$A$2:$CY$349,COLUMN(disall!N127),FALSE)),-9999,VLOOKUP($I128,disall!$A$2:$CY$349,COLUMN(disall!N127),FALSE))</f>
        <v>153</v>
      </c>
      <c r="V128" s="8">
        <f>IF(ISNA(VLOOKUP($I128,disall!$A$2:$CY$349,COLUMN(disall!O127),FALSE)),-9999,VLOOKUP($I128,disall!$A$2:$CY$349,COLUMN(disall!O127),FALSE))</f>
        <v>131</v>
      </c>
      <c r="W128" s="8">
        <f>IF(ISNA(VLOOKUP($I128,disall!$A$2:$CY$349,COLUMN(disall!P127),FALSE)),-9999,VLOOKUP($I128,disall!$A$2:$CY$349,COLUMN(disall!P127),FALSE))</f>
        <v>856.21</v>
      </c>
      <c r="X128" s="8">
        <f>IF(ISNA(VLOOKUP($I128,disall!$A$2:$CY$349,COLUMN(disall!Q127),FALSE)),-9999,VLOOKUP($I128,disall!$A$2:$CY$349,COLUMN(disall!Q127),FALSE))</f>
        <v>164</v>
      </c>
      <c r="Y128" s="8">
        <f>IF(ISNA(VLOOKUP($I128,disall!$A$2:$CY$349,COLUMN(disall!R127),FALSE)),-9999,VLOOKUP($I128,disall!$A$2:$CY$349,COLUMN(disall!R127),FALSE))</f>
        <v>145</v>
      </c>
      <c r="Z128" s="8">
        <f>IF(ISNA(VLOOKUP($I128,disall!$A$2:$CY$349,COLUMN(disall!S127),FALSE)),-9999,VLOOKUP($I128,disall!$A$2:$CY$349,COLUMN(disall!S127),FALSE))</f>
        <v>884.15</v>
      </c>
      <c r="AA128" s="8">
        <f>IF(ISNA(VLOOKUP($I128,disall!$A$2:$CY$349,COLUMN(disall!T127),FALSE)),-9999,VLOOKUP($I128,disall!$A$2:$CY$349,COLUMN(disall!T127),FALSE))</f>
        <v>140.5</v>
      </c>
      <c r="AB128" s="8">
        <f>IF(ISNA(VLOOKUP($I128,disall!$A$2:$CY$349,COLUMN(disall!U127),FALSE)),-9999,VLOOKUP($I128,disall!$A$2:$CY$349,COLUMN(disall!U127),FALSE))</f>
        <v>137</v>
      </c>
      <c r="AC128" s="8">
        <f>IF(ISNA(VLOOKUP($I128,disall!$A$2:$CY$349,COLUMN(disall!V127),FALSE)),-9999,VLOOKUP($I128,disall!$A$2:$CY$349,COLUMN(disall!V127),FALSE))</f>
        <v>975.09</v>
      </c>
      <c r="AD128" s="8">
        <f>IF(ISNA(VLOOKUP($I128,disall!$A$2:$CY$349,COLUMN(disall!W127),FALSE)),-9999,VLOOKUP($I128,disall!$A$2:$CY$349,COLUMN(disall!W127),FALSE))</f>
        <v>147.30000000000001</v>
      </c>
      <c r="AE128" s="8">
        <f>IF(ISNA(VLOOKUP($I128,disall!$A$2:$CY$349,COLUMN(disall!X127),FALSE)),-9999,VLOOKUP($I128,disall!$A$2:$CY$349,COLUMN(disall!X127),FALSE))</f>
        <v>137.30000000000001</v>
      </c>
      <c r="AF128" s="8">
        <f>IF(ISNA(VLOOKUP($I128,disall!$A$2:$CY$349,COLUMN(disall!Y127),FALSE)),-9999,VLOOKUP($I128,disall!$A$2:$CY$349,COLUMN(disall!Y127),FALSE))</f>
        <v>932.11</v>
      </c>
      <c r="AG128" s="8">
        <f>IF(ISNA(VLOOKUP($I128,disall!$A$2:$CY$349,COLUMN(disall!Z127),FALSE)),-9999,VLOOKUP($I128,disall!$A$2:$CY$349,COLUMN(disall!Z127),FALSE))</f>
        <v>165.3</v>
      </c>
      <c r="AH128" s="8">
        <f>IF(ISNA(VLOOKUP($I128,disall!$A$2:$CY$349,COLUMN(disall!AA127),FALSE)),-9999,VLOOKUP($I128,disall!$A$2:$CY$349,COLUMN(disall!AA127),FALSE))</f>
        <v>163.9</v>
      </c>
      <c r="AI128" s="8">
        <f>IF(ISNA(VLOOKUP($I128,disall!$A$2:$CY$349,COLUMN(disall!AB127),FALSE)),-9999,VLOOKUP($I128,disall!$A$2:$CY$349,COLUMN(disall!AB127),FALSE))</f>
        <v>991.53</v>
      </c>
      <c r="AJ128" s="8">
        <f>IF(ISNA(VLOOKUP($I128,disall!$A$2:$CY$349,COLUMN(disall!AC127),FALSE)),-9999,VLOOKUP($I128,disall!$A$2:$CY$349,COLUMN(disall!AC127),FALSE))</f>
        <v>166.2</v>
      </c>
      <c r="AK128" s="8">
        <f>IF(ISNA(VLOOKUP($I128,disall!$A$2:$CY$349,COLUMN(disall!AD127),FALSE)),-9999,VLOOKUP($I128,disall!$A$2:$CY$349,COLUMN(disall!AD127),FALSE))</f>
        <v>188.4</v>
      </c>
      <c r="AL128" s="8">
        <f>IF(ISNA(VLOOKUP($I128,disall!$A$2:$CY$349,COLUMN(disall!AE127),FALSE)),-9999,VLOOKUP($I128,disall!$A$2:$CY$349,COLUMN(disall!AE127),FALSE))</f>
        <v>1133.57</v>
      </c>
      <c r="AM128" s="8">
        <f>IF(ISNA(VLOOKUP($I128,disall!$A$2:$CY$349,COLUMN(disall!AF127),FALSE)),-9999,VLOOKUP($I128,disall!$A$2:$CY$349,COLUMN(disall!AF127),FALSE))</f>
        <v>161.5</v>
      </c>
      <c r="AN128" s="8">
        <f>IF(ISNA(VLOOKUP($I128,disall!$A$2:$CY$349,COLUMN(disall!AG127),FALSE)),-9999,VLOOKUP($I128,disall!$A$2:$CY$349,COLUMN(disall!AG127),FALSE))</f>
        <v>208.9</v>
      </c>
      <c r="AO128" s="8">
        <f>IF(ISNA(VLOOKUP($I128,disall!$A$2:$CY$349,COLUMN(disall!AH127),FALSE)),-9999,VLOOKUP($I128,disall!$A$2:$CY$349,COLUMN(disall!AH127),FALSE))</f>
        <v>1293.5</v>
      </c>
      <c r="AP128" s="8">
        <f>IF(ISNA(VLOOKUP($I128,disall!$A$2:$CY$349,COLUMN(disall!AI127),FALSE)),-9999,VLOOKUP($I128,disall!$A$2:$CY$349,COLUMN(disall!AI127),FALSE))</f>
        <v>173.7</v>
      </c>
      <c r="AQ128" s="8">
        <f>IF(ISNA(VLOOKUP($I128,disall!$A$2:$CY$349,COLUMN(disall!AJ127),FALSE)),-9999,VLOOKUP($I128,disall!$A$2:$CY$349,COLUMN(disall!AJ127),FALSE))</f>
        <v>254.6</v>
      </c>
      <c r="AR128" s="8">
        <f>IF(ISNA(VLOOKUP($I128,disall!$A$2:$CY$349,COLUMN(disall!AK127),FALSE)),-9999,VLOOKUP($I128,disall!$A$2:$CY$349,COLUMN(disall!AK127),FALSE))</f>
        <v>1465.75</v>
      </c>
      <c r="AS128" s="8">
        <f>IF(ISNA(VLOOKUP($I128,disall!$A$2:$CY$349,COLUMN(disall!AL127),FALSE)),-9999,VLOOKUP($I128,disall!$A$2:$CY$349,COLUMN(disall!AL127),FALSE))</f>
        <v>146.30000000000001</v>
      </c>
      <c r="AT128" s="8">
        <f>IF(ISNA(VLOOKUP($I128,disall!$A$2:$CY$349,COLUMN(disall!AM127),FALSE)),-9999,VLOOKUP($I128,disall!$A$2:$CY$349,COLUMN(disall!AM127),FALSE))</f>
        <v>127.7</v>
      </c>
      <c r="AU128" s="8">
        <f>IF(ISNA(VLOOKUP($I128,disall!$A$2:$CY$349,COLUMN(disall!AN127),FALSE)),-9999,VLOOKUP($I128,disall!$A$2:$CY$349,COLUMN(disall!AN127),FALSE))</f>
        <v>872.86</v>
      </c>
      <c r="AV128" s="8">
        <f>IF(ISNA(VLOOKUP($I128,disall!$A$2:$CY$349,COLUMN(disall!AO127),FALSE)),-9999,VLOOKUP($I128,disall!$A$2:$CY$349,COLUMN(disall!AO127),FALSE))</f>
        <v>142.80000000000001</v>
      </c>
      <c r="AW128" s="8">
        <f>IF(ISNA(VLOOKUP($I128,disall!$A$2:$CY$349,COLUMN(disall!AP127),FALSE)),-9999,VLOOKUP($I128,disall!$A$2:$CY$349,COLUMN(disall!AP127),FALSE))</f>
        <v>172.6</v>
      </c>
      <c r="AX128" s="8">
        <f>IF(ISNA(VLOOKUP($I128,disall!$A$2:$CY$349,COLUMN(disall!AQ127),FALSE)),-9999,VLOOKUP($I128,disall!$A$2:$CY$349,COLUMN(disall!AQ127),FALSE))</f>
        <v>1208.68</v>
      </c>
      <c r="AY128" s="8">
        <f>IF(ISNA(VLOOKUP($I128,disall!$A$2:$CY$349,COLUMN(disall!AR127),FALSE)),-9999,VLOOKUP($I128,disall!$A$2:$CY$349,COLUMN(disall!AR127),FALSE))</f>
        <v>146.1</v>
      </c>
      <c r="AZ128" s="8">
        <f>IF(ISNA(VLOOKUP($I128,disall!$A$2:$CY$349,COLUMN(disall!AS127),FALSE)),-9999,VLOOKUP($I128,disall!$A$2:$CY$349,COLUMN(disall!AS127),FALSE))</f>
        <v>162.5</v>
      </c>
      <c r="BA128" s="8">
        <f>IF(ISNA(VLOOKUP($I128,disall!$A$2:$CY$349,COLUMN(disall!AT127),FALSE)),-9999,VLOOKUP($I128,disall!$A$2:$CY$349,COLUMN(disall!AT127),FALSE))</f>
        <v>1112.25</v>
      </c>
      <c r="BB128" s="8">
        <f>IF(ISNA(VLOOKUP($I128,disall!$A$2:$CY$349,COLUMN(disall!AU127),FALSE)),-9999,VLOOKUP($I128,disall!$A$2:$CY$349,COLUMN(disall!AU127),FALSE))</f>
        <v>143.19999999999999</v>
      </c>
      <c r="BC128" s="8">
        <f>IF(ISNA(VLOOKUP($I128,disall!$A$2:$CY$349,COLUMN(disall!AV127),FALSE)),-9999,VLOOKUP($I128,disall!$A$2:$CY$349,COLUMN(disall!AV127),FALSE))</f>
        <v>218.9</v>
      </c>
      <c r="BD128" s="8">
        <f>IF(ISNA(VLOOKUP($I128,disall!$A$2:$CY$349,COLUMN(disall!AW127),FALSE)),-9999,VLOOKUP($I128,disall!$A$2:$CY$349,COLUMN(disall!AW127),FALSE))</f>
        <v>1528.63</v>
      </c>
      <c r="BE128" s="8">
        <f>IF(ISNA(VLOOKUP($I128,disall!$A$2:$CY$349,COLUMN(disall!AX127),FALSE)),-9999,VLOOKUP($I128,disall!$A$2:$CY$349,COLUMN(disall!AX127),FALSE))</f>
        <v>153.30000000000001</v>
      </c>
      <c r="BF128" s="8">
        <f>IF(ISNA(VLOOKUP($I128,disall!$A$2:$CY$349,COLUMN(disall!AY127),FALSE)),-9999,VLOOKUP($I128,disall!$A$2:$CY$349,COLUMN(disall!AY127),FALSE))</f>
        <v>206.9</v>
      </c>
      <c r="BG128" s="8">
        <f>IF(ISNA(VLOOKUP($I128,disall!$A$2:$CY$349,COLUMN(disall!AZ127),FALSE)),-9999,VLOOKUP($I128,disall!$A$2:$CY$349,COLUMN(disall!AZ127),FALSE))</f>
        <v>1349.64</v>
      </c>
      <c r="BH128" s="8">
        <f>IF(ISNA(VLOOKUP($I128,disall!$A$2:$CY$349,COLUMN(disall!BA127),FALSE)),-9999,VLOOKUP($I128,disall!$A$2:$CY$349,COLUMN(disall!BA127),FALSE))</f>
        <v>152.9</v>
      </c>
      <c r="BI128" s="8">
        <f>IF(ISNA(VLOOKUP($I128,disall!$A$2:$CY$349,COLUMN(disall!BB127),FALSE)),-9999,VLOOKUP($I128,disall!$A$2:$CY$349,COLUMN(disall!BB127),FALSE))</f>
        <v>185.1</v>
      </c>
      <c r="BJ128" s="8">
        <f>IF(ISNA(VLOOKUP($I128,disall!$A$2:$CY$349,COLUMN(disall!BC127),FALSE)),-9999,VLOOKUP($I128,disall!$A$2:$CY$349,COLUMN(disall!BC127),FALSE))</f>
        <v>1210.5999999999999</v>
      </c>
      <c r="BK128" s="8">
        <f>IF(ISNA(VLOOKUP($I128,disall!$A$2:$CY$349,COLUMN(disall!BD127),FALSE)),-9999,VLOOKUP($I128,disall!$A$2:$CY$349,COLUMN(disall!BD127),FALSE))</f>
        <v>136.30000000000001</v>
      </c>
      <c r="BL128" s="8">
        <f>IF(ISNA(VLOOKUP($I128,disall!$A$2:$CY$349,COLUMN(disall!BE127),FALSE)),-9999,VLOOKUP($I128,disall!$A$2:$CY$349,COLUMN(disall!BE127),FALSE))</f>
        <v>178.1</v>
      </c>
      <c r="BM128" s="8">
        <f>IF(ISNA(VLOOKUP($I128,disall!$A$2:$CY$349,COLUMN(disall!BF127),FALSE)),-9999,VLOOKUP($I128,disall!$A$2:$CY$349,COLUMN(disall!BF127),FALSE))</f>
        <v>1306.68</v>
      </c>
      <c r="BN128" s="8">
        <f>IF(ISNA(VLOOKUP($I128,disall!$A$2:$CY$349,COLUMN(disall!BG127),FALSE)),-9999,VLOOKUP($I128,disall!$A$2:$CY$349,COLUMN(disall!BG127),FALSE))</f>
        <v>129</v>
      </c>
      <c r="BO128" s="8">
        <f>IF(ISNA(VLOOKUP($I128,disall!$A$2:$CY$349,COLUMN(disall!BH127),FALSE)),-9999,VLOOKUP($I128,disall!$A$2:$CY$349,COLUMN(disall!BH127),FALSE))</f>
        <v>123.8</v>
      </c>
      <c r="BP128" s="8">
        <f>IF(ISNA(VLOOKUP($I128,disall!$A$2:$CY$349,COLUMN(disall!BI127),FALSE)),-9999,VLOOKUP($I128,disall!$A$2:$CY$349,COLUMN(disall!BI127),FALSE))</f>
        <v>959.69</v>
      </c>
      <c r="BQ128" s="8">
        <f>IF(ISNA(VLOOKUP($I128,disall!$A$2:$CY$349,COLUMN(disall!BJ127),FALSE)),-9999,VLOOKUP($I128,disall!$A$2:$CY$349,COLUMN(disall!BJ127),FALSE))</f>
        <v>142.1</v>
      </c>
      <c r="BR128" s="8">
        <f>IF(ISNA(VLOOKUP($I128,disall!$A$2:$CY$349,COLUMN(disall!BK127),FALSE)),-9999,VLOOKUP($I128,disall!$A$2:$CY$349,COLUMN(disall!BK127),FALSE))</f>
        <v>171.7</v>
      </c>
      <c r="BS128" s="8">
        <f>IF(ISNA(VLOOKUP($I128,disall!$A$2:$CY$349,COLUMN(disall!BL127),FALSE)),-9999,VLOOKUP($I128,disall!$A$2:$CY$349,COLUMN(disall!BL127),FALSE))</f>
        <v>1208.3</v>
      </c>
      <c r="BT128" s="8">
        <f>IF(ISNA(VLOOKUP($I128,disall!$A$2:$CY$349,COLUMN(disall!BM127),FALSE)),-9999,VLOOKUP($I128,disall!$A$2:$CY$349,COLUMN(disall!BM127),FALSE))</f>
        <v>165.4</v>
      </c>
      <c r="BU128" s="8">
        <f>IF(ISNA(VLOOKUP($I128,disall!$A$2:$CY$349,COLUMN(disall!BN127),FALSE)),-9999,VLOOKUP($I128,disall!$A$2:$CY$349,COLUMN(disall!BN127),FALSE))</f>
        <v>215.9</v>
      </c>
      <c r="BV128" s="8">
        <f>IF(ISNA(VLOOKUP($I128,disall!$A$2:$CY$349,COLUMN(disall!BO127),FALSE)),-9999,VLOOKUP($I128,disall!$A$2:$CY$349,COLUMN(disall!BO127),FALSE))</f>
        <v>1305.32</v>
      </c>
      <c r="BW128" s="8">
        <f>IF(ISNA(VLOOKUP($I128,disall!$A$2:$CY$349,COLUMN(disall!BP127),FALSE)),-9999,VLOOKUP($I128,disall!$A$2:$CY$349,COLUMN(disall!BP127),FALSE))</f>
        <v>182.7</v>
      </c>
      <c r="BX128" s="8">
        <f>IF(ISNA(VLOOKUP($I128,disall!$A$2:$CY$349,COLUMN(disall!BQ127),FALSE)),-9999,VLOOKUP($I128,disall!$A$2:$CY$349,COLUMN(disall!BQ127),FALSE))</f>
        <v>197.8</v>
      </c>
      <c r="BY128" s="8">
        <f>IF(ISNA(VLOOKUP($I128,disall!$A$2:$CY$349,COLUMN(disall!BR127),FALSE)),-9999,VLOOKUP($I128,disall!$A$2:$CY$349,COLUMN(disall!BR127),FALSE))</f>
        <v>1082.6500000000001</v>
      </c>
      <c r="BZ128" s="8">
        <f>IF(ISNA(VLOOKUP($I128,disall!$A$2:$CY$349,COLUMN(disall!BS127),FALSE)),-9999,VLOOKUP($I128,disall!$A$2:$CY$349,COLUMN(disall!BS127),FALSE))</f>
        <v>200.1</v>
      </c>
      <c r="CA128" s="8">
        <f>IF(ISNA(VLOOKUP($I128,disall!$A$2:$CY$349,COLUMN(disall!BT127),FALSE)),-9999,VLOOKUP($I128,disall!$A$2:$CY$349,COLUMN(disall!BT127),FALSE))</f>
        <v>215.6</v>
      </c>
      <c r="CB128" s="8">
        <f>IF(ISNA(VLOOKUP($I128,disall!$A$2:$CY$349,COLUMN(disall!BU127),FALSE)),-9999,VLOOKUP($I128,disall!$A$2:$CY$349,COLUMN(disall!BU127),FALSE))</f>
        <v>1077.46</v>
      </c>
      <c r="CC128" s="8">
        <f>IF(ISNA(VLOOKUP($I128,disall!$A$2:$CY$349,COLUMN(disall!BV127),FALSE)),-9999,VLOOKUP($I128,disall!$A$2:$CY$349,COLUMN(disall!BV127),FALSE))</f>
        <v>198</v>
      </c>
      <c r="CD128" s="8">
        <f>IF(ISNA(VLOOKUP($I128,disall!$A$2:$CY$349,COLUMN(disall!BW127),FALSE)),-9999,VLOOKUP($I128,disall!$A$2:$CY$349,COLUMN(disall!BW127),FALSE))</f>
        <v>237</v>
      </c>
      <c r="CE128" s="8">
        <f>IF(ISNA(VLOOKUP($I128,disall!$A$2:$CY$349,COLUMN(disall!BX127),FALSE)),-9999,VLOOKUP($I128,disall!$A$2:$CY$349,COLUMN(disall!BX127),FALSE))</f>
        <v>1196.97</v>
      </c>
      <c r="CF128" s="8">
        <f>IF(ISNA(VLOOKUP($I128,disall!$A$2:$CY$349,COLUMN(disall!BY127),FALSE)),-9999,VLOOKUP($I128,disall!$A$2:$CY$349,COLUMN(disall!BY127),FALSE))</f>
        <v>197</v>
      </c>
      <c r="CG128" s="8">
        <f>IF(ISNA(VLOOKUP($I128,disall!$A$2:$CY$349,COLUMN(disall!BZ127),FALSE)),-9999,VLOOKUP($I128,disall!$A$2:$CY$349,COLUMN(disall!BZ127),FALSE))</f>
        <v>279</v>
      </c>
      <c r="CH128" s="8">
        <f>IF(ISNA(VLOOKUP($I128,disall!$A$2:$CY$349,COLUMN(disall!CA127),FALSE)),-9999,VLOOKUP($I128,disall!$A$2:$CY$349,COLUMN(disall!CA127),FALSE))</f>
        <v>1416.24</v>
      </c>
      <c r="CI128" s="8">
        <f>IF(ISNA(VLOOKUP($I128,disall!$A$2:$CY$349,COLUMN(disall!CB127),FALSE)),-9999,VLOOKUP($I128,disall!$A$2:$CY$349,COLUMN(disall!CB127),FALSE))</f>
        <v>171.5</v>
      </c>
      <c r="CJ128" s="8">
        <f>IF(ISNA(VLOOKUP($I128,disall!$A$2:$CY$349,COLUMN(disall!CC127),FALSE)),-9999,VLOOKUP($I128,disall!$A$2:$CY$349,COLUMN(disall!CC127),FALSE))</f>
        <v>188.5</v>
      </c>
      <c r="CK128" s="8">
        <f>IF(ISNA(VLOOKUP($I128,disall!$A$2:$CY$349,COLUMN(disall!CD127),FALSE)),-9999,VLOOKUP($I128,disall!$A$2:$CY$349,COLUMN(disall!CD127),FALSE))</f>
        <v>1099.1300000000001</v>
      </c>
      <c r="CL128" s="8">
        <f>IF(ISNA(VLOOKUP($I128,disall!$A$2:$CY$349,COLUMN(disall!CE127),FALSE)),-9999,VLOOKUP($I128,disall!$A$2:$CY$349,COLUMN(disall!CE127),FALSE))</f>
        <v>189.8</v>
      </c>
      <c r="CM128" s="8">
        <f>IF(ISNA(VLOOKUP($I128,disall!$A$2:$CY$349,COLUMN(disall!CF127),FALSE)),-9999,VLOOKUP($I128,disall!$A$2:$CY$349,COLUMN(disall!CF127),FALSE))</f>
        <v>238.2</v>
      </c>
      <c r="CN128" s="8">
        <f>IF(ISNA(VLOOKUP($I128,disall!$A$2:$CY$349,COLUMN(disall!CG127),FALSE)),-9999,VLOOKUP($I128,disall!$A$2:$CY$349,COLUMN(disall!CG127),FALSE))</f>
        <v>1255.01</v>
      </c>
      <c r="CO128" s="8">
        <f>IF(ISNA(VLOOKUP($I128,disall!$A$2:$CY$349,COLUMN(disall!CH127),FALSE)),-9999,VLOOKUP($I128,disall!$A$2:$CY$349,COLUMN(disall!CH127),FALSE))</f>
        <v>152.51</v>
      </c>
      <c r="CP128" s="8">
        <f>IF(ISNA(VLOOKUP($I128,disall!$A$2:$CY$349,COLUMN(disall!CI127),FALSE)),-9999,VLOOKUP($I128,disall!$A$2:$CY$349,COLUMN(disall!CI127),FALSE))</f>
        <v>199.98</v>
      </c>
      <c r="CQ128" s="8">
        <f>IF(ISNA(VLOOKUP($I128,disall!$A$2:$CY$349,COLUMN(disall!CJ127),FALSE)),-9999,VLOOKUP($I128,disall!$A$2:$CY$349,COLUMN(disall!CJ127),FALSE))</f>
        <v>1311.26</v>
      </c>
      <c r="CR128" s="8">
        <f>IF(ISNA(VLOOKUP($I128,disall!$A$2:$CY$349,COLUMN(disall!CK127),FALSE)),-9999,VLOOKUP($I128,disall!$A$2:$CY$349,COLUMN(disall!CK127),FALSE))</f>
        <v>172.22</v>
      </c>
      <c r="CS128" s="8">
        <f>IF(ISNA(VLOOKUP($I128,disall!$A$2:$CY$349,COLUMN(disall!CL127),FALSE)),-9999,VLOOKUP($I128,disall!$A$2:$CY$349,COLUMN(disall!CL127),FALSE))</f>
        <v>241.05</v>
      </c>
      <c r="CT128" s="8">
        <f>IF(ISNA(VLOOKUP($I128,disall!$A$2:$CY$349,COLUMN(disall!CM127),FALSE)),-9999,VLOOKUP($I128,disall!$A$2:$CY$349,COLUMN(disall!CM127),FALSE))</f>
        <v>1399.66</v>
      </c>
      <c r="CU128" s="8">
        <f>IF(ISNA(VLOOKUP($I128,disall!$A$2:$CY$349,COLUMN(disall!CN127),FALSE)),-9999,VLOOKUP($I128,disall!$A$2:$CY$349,COLUMN(disall!CN127),FALSE))</f>
        <v>171.57</v>
      </c>
      <c r="CV128" s="8">
        <f>IF(ISNA(VLOOKUP($I128,disall!$A$2:$CY$349,COLUMN(disall!CO127),FALSE)),-9999,VLOOKUP($I128,disall!$A$2:$CY$349,COLUMN(disall!CO127),FALSE))</f>
        <v>262.32</v>
      </c>
      <c r="CW128" s="8">
        <f>IF(ISNA(VLOOKUP($I128,disall!$A$2:$CY$349,COLUMN(disall!CP127),FALSE)),-9999,VLOOKUP($I128,disall!$A$2:$CY$349,COLUMN(disall!CP127),FALSE))</f>
        <v>1528.94</v>
      </c>
      <c r="CX128" s="8">
        <f>IF(ISNA(VLOOKUP($I128,disall!$A$2:$CY$349,COLUMN(disall!CQ127),FALSE)),-9999,VLOOKUP($I128,disall!$A$2:$CY$349,COLUMN(disall!CQ127),FALSE))</f>
        <v>182</v>
      </c>
      <c r="CY128" s="8">
        <f>IF(ISNA(VLOOKUP($I128,disall!$A$2:$CY$349,COLUMN(disall!CR127),FALSE)),-9999,VLOOKUP($I128,disall!$A$2:$CY$349,COLUMN(disall!CR127),FALSE))</f>
        <v>271</v>
      </c>
      <c r="CZ128" s="8">
        <f>IF(ISNA(VLOOKUP($I128,disall!$A$2:$CY$349,COLUMN(disall!CS127),FALSE)),-9999,VLOOKUP($I128,disall!$A$2:$CY$349,COLUMN(disall!CS127),FALSE))</f>
        <v>1489.01</v>
      </c>
      <c r="DA128" s="8">
        <f>IF(ISNA(VLOOKUP($I128,disall!$A$2:$CY$349,COLUMN(disall!CT127),FALSE)),-9999,VLOOKUP($I128,disall!$A$2:$CY$349,COLUMN(disall!CT127),FALSE))</f>
        <v>150.76</v>
      </c>
      <c r="DB128" s="8">
        <f>IF(ISNA(VLOOKUP($I128,disall!$A$2:$CY$349,COLUMN(disall!CU127),FALSE)),-9999,VLOOKUP($I128,disall!$A$2:$CY$349,COLUMN(disall!CU127),FALSE))</f>
        <v>245.92</v>
      </c>
      <c r="DC128" s="8">
        <f>IF(ISNA(VLOOKUP($I128,disall!$A$2:$CY$349,COLUMN(disall!CV127),FALSE)),-9999,VLOOKUP($I128,disall!$A$2:$CY$349,COLUMN(disall!CV127),FALSE))</f>
        <v>1631.2</v>
      </c>
      <c r="DD128" s="8">
        <f>IF(ISNA(VLOOKUP($I128,disall!$A$2:$CY$349,COLUMN(disall!CW127),FALSE)),-9999,VLOOKUP($I128,disall!$A$2:$CY$349,COLUMN(disall!CW127),FALSE))</f>
        <v>150.76</v>
      </c>
      <c r="DE128" s="8">
        <f>IF(ISNA(VLOOKUP($I128,disall!$A$2:$CY$349,COLUMN(disall!CX127),FALSE)),-9999,VLOOKUP($I128,disall!$A$2:$CY$349,COLUMN(disall!CX127),FALSE))</f>
        <v>245.92</v>
      </c>
      <c r="DF128" s="8">
        <f>IF(ISNA(VLOOKUP($I128,disall!$A$2:$CY$349,COLUMN(disall!CY127),FALSE)),-9999,VLOOKUP($I128,disall!$A$2:$CY$349,COLUMN(disall!CY127),FALSE))</f>
        <v>1631.2</v>
      </c>
    </row>
    <row r="129" spans="1:110" x14ac:dyDescent="0.25">
      <c r="A129">
        <v>369</v>
      </c>
      <c r="B129" t="s">
        <v>8</v>
      </c>
      <c r="C129" t="s">
        <v>472</v>
      </c>
      <c r="D129" t="s">
        <v>400</v>
      </c>
      <c r="E129" t="s">
        <v>671</v>
      </c>
      <c r="F129" t="s">
        <v>441</v>
      </c>
      <c r="G129" t="s">
        <v>672</v>
      </c>
      <c r="H129">
        <v>1916</v>
      </c>
      <c r="I129">
        <f>IF(ISNA(VLOOKUP(H129,disall!$D$2:$L$349,1,FALSE)),H129,VLOOKUP(H129,disall!$D$2:$L$349,1,FALSE))</f>
        <v>1916</v>
      </c>
      <c r="J129">
        <f>IF(ISNA(VLOOKUP(H129,disall!$D$2:$L$349,1,FALSE)),"NA",VLOOKUP(H129,disall!$D$2:$L$349,2,FALSE))</f>
        <v>1916</v>
      </c>
      <c r="K129" t="str">
        <f>IF(ISNA(VLOOKUP(I129,disall!$A$2:$L$349,3,FALSE)),F129,VLOOKUP(I129,disall!$A$2:$L$349,3,FALSE))</f>
        <v>Thanjavur</v>
      </c>
      <c r="L129" t="str">
        <f>IF(ISNA(VLOOKUP(I129,disall!$A$2:$L$349,12,FALSE)),"NA",VLOOKUP(I129,disall!$A$2:$L$349,12,FALSE))</f>
        <v>Thanjavur</v>
      </c>
      <c r="M129">
        <f>IF(ISNA(VLOOKUP(I129,disall!$A$2:$M$349,6,FALSE)),"NA",VLOOKUP(I129,disall!$A$2:$M$349,6,FALSE))</f>
        <v>19</v>
      </c>
      <c r="N129">
        <f>IF(ISNA(VLOOKUP(I129,disall!$A$2:$M$349,7,FALSE)),"NA",VLOOKUP(I129,disall!$A$2:$M$349,7,FALSE))</f>
        <v>0.70998700000000003</v>
      </c>
      <c r="O129">
        <f>IF(ISNA(VLOOKUP(I129,disall!$A$2:$M$349,8,FALSE)),"NA",VLOOKUP(I129,disall!$A$2:$M$349,8,FALSE))</f>
        <v>4.8460270000000003</v>
      </c>
      <c r="P129" t="str">
        <f>IF(ISNA(VLOOKUP(I129,disall!$A$2:$M$349,9,FALSE)),"NA",VLOOKUP(I129,disall!$A$2:$M$349,9,FALSE))</f>
        <v>POLY</v>
      </c>
      <c r="Q129">
        <f>IF(ISNA(VLOOKUP(I129,disall!$A$2:$M$349,10,FALSE)),"NA",VLOOKUP(I129,disall!$A$2:$M$349,10,FALSE))</f>
        <v>356221800</v>
      </c>
      <c r="R129" t="str">
        <f>IF(ISNA(VLOOKUP(I129,disall!$A$2:$M$349,11,FALSE)),"NA",VLOOKUP(I129,disall!$A$2:$M$349,11,FALSE))</f>
        <v>Tamil Nadu</v>
      </c>
      <c r="S129" t="str">
        <f>IF(ISNA(VLOOKUP(I129,disall!$A$2:$M$349,12,FALSE)),"NA",VLOOKUP(I129,disall!$A$2:$M$349,12,FALSE))</f>
        <v>Thanjavur</v>
      </c>
      <c r="T129">
        <f>IF(ISNA(VLOOKUP(I129,disall!$A$2:$M$349,13,FALSE)),"NA",VLOOKUP(I129,disall!$A$2:$M$349,13,FALSE))</f>
        <v>259</v>
      </c>
      <c r="U129" s="8">
        <f>IF(ISNA(VLOOKUP($I129,disall!$A$2:$CY$349,COLUMN(disall!N128),FALSE)),-9999,VLOOKUP($I129,disall!$A$2:$CY$349,COLUMN(disall!N128),FALSE))</f>
        <v>32</v>
      </c>
      <c r="V129" s="8">
        <f>IF(ISNA(VLOOKUP($I129,disall!$A$2:$CY$349,COLUMN(disall!O128),FALSE)),-9999,VLOOKUP($I129,disall!$A$2:$CY$349,COLUMN(disall!O128),FALSE))</f>
        <v>21</v>
      </c>
      <c r="W129" s="8">
        <f>IF(ISNA(VLOOKUP($I129,disall!$A$2:$CY$349,COLUMN(disall!P128),FALSE)),-9999,VLOOKUP($I129,disall!$A$2:$CY$349,COLUMN(disall!P128),FALSE))</f>
        <v>656.25</v>
      </c>
      <c r="X129" s="8">
        <f>IF(ISNA(VLOOKUP($I129,disall!$A$2:$CY$349,COLUMN(disall!Q128),FALSE)),-9999,VLOOKUP($I129,disall!$A$2:$CY$349,COLUMN(disall!Q128),FALSE))</f>
        <v>42</v>
      </c>
      <c r="Y129" s="8">
        <f>IF(ISNA(VLOOKUP($I129,disall!$A$2:$CY$349,COLUMN(disall!R128),FALSE)),-9999,VLOOKUP($I129,disall!$A$2:$CY$349,COLUMN(disall!R128),FALSE))</f>
        <v>29</v>
      </c>
      <c r="Z129" s="8">
        <f>IF(ISNA(VLOOKUP($I129,disall!$A$2:$CY$349,COLUMN(disall!S128),FALSE)),-9999,VLOOKUP($I129,disall!$A$2:$CY$349,COLUMN(disall!S128),FALSE))</f>
        <v>690.48</v>
      </c>
      <c r="AA129" s="8">
        <f>IF(ISNA(VLOOKUP($I129,disall!$A$2:$CY$349,COLUMN(disall!T128),FALSE)),-9999,VLOOKUP($I129,disall!$A$2:$CY$349,COLUMN(disall!T128),FALSE))</f>
        <v>36.200000000000003</v>
      </c>
      <c r="AB129" s="8">
        <f>IF(ISNA(VLOOKUP($I129,disall!$A$2:$CY$349,COLUMN(disall!U128),FALSE)),-9999,VLOOKUP($I129,disall!$A$2:$CY$349,COLUMN(disall!U128),FALSE))</f>
        <v>34</v>
      </c>
      <c r="AC129" s="8">
        <f>IF(ISNA(VLOOKUP($I129,disall!$A$2:$CY$349,COLUMN(disall!V128),FALSE)),-9999,VLOOKUP($I129,disall!$A$2:$CY$349,COLUMN(disall!V128),FALSE))</f>
        <v>939.23</v>
      </c>
      <c r="AD129" s="8">
        <f>IF(ISNA(VLOOKUP($I129,disall!$A$2:$CY$349,COLUMN(disall!W128),FALSE)),-9999,VLOOKUP($I129,disall!$A$2:$CY$349,COLUMN(disall!W128),FALSE))</f>
        <v>37.4</v>
      </c>
      <c r="AE129" s="8">
        <f>IF(ISNA(VLOOKUP($I129,disall!$A$2:$CY$349,COLUMN(disall!X128),FALSE)),-9999,VLOOKUP($I129,disall!$A$2:$CY$349,COLUMN(disall!X128),FALSE))</f>
        <v>29.4</v>
      </c>
      <c r="AF129" s="8">
        <f>IF(ISNA(VLOOKUP($I129,disall!$A$2:$CY$349,COLUMN(disall!Y128),FALSE)),-9999,VLOOKUP($I129,disall!$A$2:$CY$349,COLUMN(disall!Y128),FALSE))</f>
        <v>786.1</v>
      </c>
      <c r="AG129" s="8">
        <f>IF(ISNA(VLOOKUP($I129,disall!$A$2:$CY$349,COLUMN(disall!Z128),FALSE)),-9999,VLOOKUP($I129,disall!$A$2:$CY$349,COLUMN(disall!Z128),FALSE))</f>
        <v>43.2</v>
      </c>
      <c r="AH129" s="8">
        <f>IF(ISNA(VLOOKUP($I129,disall!$A$2:$CY$349,COLUMN(disall!AA128),FALSE)),-9999,VLOOKUP($I129,disall!$A$2:$CY$349,COLUMN(disall!AA128),FALSE))</f>
        <v>37.700000000000003</v>
      </c>
      <c r="AI129" s="8">
        <f>IF(ISNA(VLOOKUP($I129,disall!$A$2:$CY$349,COLUMN(disall!AB128),FALSE)),-9999,VLOOKUP($I129,disall!$A$2:$CY$349,COLUMN(disall!AB128),FALSE))</f>
        <v>872.69</v>
      </c>
      <c r="AJ129" s="8">
        <f>IF(ISNA(VLOOKUP($I129,disall!$A$2:$CY$349,COLUMN(disall!AC128),FALSE)),-9999,VLOOKUP($I129,disall!$A$2:$CY$349,COLUMN(disall!AC128),FALSE))</f>
        <v>46.5</v>
      </c>
      <c r="AK129" s="8">
        <f>IF(ISNA(VLOOKUP($I129,disall!$A$2:$CY$349,COLUMN(disall!AD128),FALSE)),-9999,VLOOKUP($I129,disall!$A$2:$CY$349,COLUMN(disall!AD128),FALSE))</f>
        <v>45.2</v>
      </c>
      <c r="AL129" s="8">
        <f>IF(ISNA(VLOOKUP($I129,disall!$A$2:$CY$349,COLUMN(disall!AE128),FALSE)),-9999,VLOOKUP($I129,disall!$A$2:$CY$349,COLUMN(disall!AE128),FALSE))</f>
        <v>972.04</v>
      </c>
      <c r="AM129" s="8">
        <f>IF(ISNA(VLOOKUP($I129,disall!$A$2:$CY$349,COLUMN(disall!AF128),FALSE)),-9999,VLOOKUP($I129,disall!$A$2:$CY$349,COLUMN(disall!AF128),FALSE))</f>
        <v>46</v>
      </c>
      <c r="AN129" s="8">
        <f>IF(ISNA(VLOOKUP($I129,disall!$A$2:$CY$349,COLUMN(disall!AG128),FALSE)),-9999,VLOOKUP($I129,disall!$A$2:$CY$349,COLUMN(disall!AG128),FALSE))</f>
        <v>42.2</v>
      </c>
      <c r="AO129" s="8">
        <f>IF(ISNA(VLOOKUP($I129,disall!$A$2:$CY$349,COLUMN(disall!AH128),FALSE)),-9999,VLOOKUP($I129,disall!$A$2:$CY$349,COLUMN(disall!AH128),FALSE))</f>
        <v>917.39</v>
      </c>
      <c r="AP129" s="8">
        <f>IF(ISNA(VLOOKUP($I129,disall!$A$2:$CY$349,COLUMN(disall!AI128),FALSE)),-9999,VLOOKUP($I129,disall!$A$2:$CY$349,COLUMN(disall!AI128),FALSE))</f>
        <v>51.8</v>
      </c>
      <c r="AQ129" s="8">
        <f>IF(ISNA(VLOOKUP($I129,disall!$A$2:$CY$349,COLUMN(disall!AJ128),FALSE)),-9999,VLOOKUP($I129,disall!$A$2:$CY$349,COLUMN(disall!AJ128),FALSE))</f>
        <v>46.6</v>
      </c>
      <c r="AR129" s="8">
        <f>IF(ISNA(VLOOKUP($I129,disall!$A$2:$CY$349,COLUMN(disall!AK128),FALSE)),-9999,VLOOKUP($I129,disall!$A$2:$CY$349,COLUMN(disall!AK128),FALSE))</f>
        <v>899.61</v>
      </c>
      <c r="AS129" s="8">
        <f>IF(ISNA(VLOOKUP($I129,disall!$A$2:$CY$349,COLUMN(disall!AL128),FALSE)),-9999,VLOOKUP($I129,disall!$A$2:$CY$349,COLUMN(disall!AL128),FALSE))</f>
        <v>52</v>
      </c>
      <c r="AT129" s="8">
        <f>IF(ISNA(VLOOKUP($I129,disall!$A$2:$CY$349,COLUMN(disall!AM128),FALSE)),-9999,VLOOKUP($I129,disall!$A$2:$CY$349,COLUMN(disall!AM128),FALSE))</f>
        <v>48.4</v>
      </c>
      <c r="AU129" s="8">
        <f>IF(ISNA(VLOOKUP($I129,disall!$A$2:$CY$349,COLUMN(disall!AN128),FALSE)),-9999,VLOOKUP($I129,disall!$A$2:$CY$349,COLUMN(disall!AN128),FALSE))</f>
        <v>930.77</v>
      </c>
      <c r="AV129" s="8">
        <f>IF(ISNA(VLOOKUP($I129,disall!$A$2:$CY$349,COLUMN(disall!AO128),FALSE)),-9999,VLOOKUP($I129,disall!$A$2:$CY$349,COLUMN(disall!AO128),FALSE))</f>
        <v>55.2</v>
      </c>
      <c r="AW129" s="8">
        <f>IF(ISNA(VLOOKUP($I129,disall!$A$2:$CY$349,COLUMN(disall!AP128),FALSE)),-9999,VLOOKUP($I129,disall!$A$2:$CY$349,COLUMN(disall!AP128),FALSE))</f>
        <v>50.4</v>
      </c>
      <c r="AX129" s="8">
        <f>IF(ISNA(VLOOKUP($I129,disall!$A$2:$CY$349,COLUMN(disall!AQ128),FALSE)),-9999,VLOOKUP($I129,disall!$A$2:$CY$349,COLUMN(disall!AQ128),FALSE))</f>
        <v>913.04</v>
      </c>
      <c r="AY129" s="8">
        <f>IF(ISNA(VLOOKUP($I129,disall!$A$2:$CY$349,COLUMN(disall!AR128),FALSE)),-9999,VLOOKUP($I129,disall!$A$2:$CY$349,COLUMN(disall!AR128),FALSE))</f>
        <v>43.8</v>
      </c>
      <c r="AZ129" s="8">
        <f>IF(ISNA(VLOOKUP($I129,disall!$A$2:$CY$349,COLUMN(disall!AS128),FALSE)),-9999,VLOOKUP($I129,disall!$A$2:$CY$349,COLUMN(disall!AS128),FALSE))</f>
        <v>48.7</v>
      </c>
      <c r="BA129" s="8">
        <f>IF(ISNA(VLOOKUP($I129,disall!$A$2:$CY$349,COLUMN(disall!AT128),FALSE)),-9999,VLOOKUP($I129,disall!$A$2:$CY$349,COLUMN(disall!AT128),FALSE))</f>
        <v>1111.8699999999999</v>
      </c>
      <c r="BB129" s="8">
        <f>IF(ISNA(VLOOKUP($I129,disall!$A$2:$CY$349,COLUMN(disall!AU128),FALSE)),-9999,VLOOKUP($I129,disall!$A$2:$CY$349,COLUMN(disall!AU128),FALSE))</f>
        <v>56</v>
      </c>
      <c r="BC129" s="8">
        <f>IF(ISNA(VLOOKUP($I129,disall!$A$2:$CY$349,COLUMN(disall!AV128),FALSE)),-9999,VLOOKUP($I129,disall!$A$2:$CY$349,COLUMN(disall!AV128),FALSE))</f>
        <v>64.2</v>
      </c>
      <c r="BD129" s="8">
        <f>IF(ISNA(VLOOKUP($I129,disall!$A$2:$CY$349,COLUMN(disall!AW128),FALSE)),-9999,VLOOKUP($I129,disall!$A$2:$CY$349,COLUMN(disall!AW128),FALSE))</f>
        <v>1146.43</v>
      </c>
      <c r="BE129" s="8">
        <f>IF(ISNA(VLOOKUP($I129,disall!$A$2:$CY$349,COLUMN(disall!AX128),FALSE)),-9999,VLOOKUP($I129,disall!$A$2:$CY$349,COLUMN(disall!AX128),FALSE))</f>
        <v>62.6</v>
      </c>
      <c r="BF129" s="8">
        <f>IF(ISNA(VLOOKUP($I129,disall!$A$2:$CY$349,COLUMN(disall!AY128),FALSE)),-9999,VLOOKUP($I129,disall!$A$2:$CY$349,COLUMN(disall!AY128),FALSE))</f>
        <v>66</v>
      </c>
      <c r="BG129" s="8">
        <f>IF(ISNA(VLOOKUP($I129,disall!$A$2:$CY$349,COLUMN(disall!AZ128),FALSE)),-9999,VLOOKUP($I129,disall!$A$2:$CY$349,COLUMN(disall!AZ128),FALSE))</f>
        <v>1054.31</v>
      </c>
      <c r="BH129" s="8">
        <f>IF(ISNA(VLOOKUP($I129,disall!$A$2:$CY$349,COLUMN(disall!BA128),FALSE)),-9999,VLOOKUP($I129,disall!$A$2:$CY$349,COLUMN(disall!BA128),FALSE))</f>
        <v>46.7</v>
      </c>
      <c r="BI129" s="8">
        <f>IF(ISNA(VLOOKUP($I129,disall!$A$2:$CY$349,COLUMN(disall!BB128),FALSE)),-9999,VLOOKUP($I129,disall!$A$2:$CY$349,COLUMN(disall!BB128),FALSE))</f>
        <v>59.1</v>
      </c>
      <c r="BJ129" s="8">
        <f>IF(ISNA(VLOOKUP($I129,disall!$A$2:$CY$349,COLUMN(disall!BC128),FALSE)),-9999,VLOOKUP($I129,disall!$A$2:$CY$349,COLUMN(disall!BC128),FALSE))</f>
        <v>1265.52</v>
      </c>
      <c r="BK129" s="8">
        <f>IF(ISNA(VLOOKUP($I129,disall!$A$2:$CY$349,COLUMN(disall!BD128),FALSE)),-9999,VLOOKUP($I129,disall!$A$2:$CY$349,COLUMN(disall!BD128),FALSE))</f>
        <v>36</v>
      </c>
      <c r="BL129" s="8">
        <f>IF(ISNA(VLOOKUP($I129,disall!$A$2:$CY$349,COLUMN(disall!BE128),FALSE)),-9999,VLOOKUP($I129,disall!$A$2:$CY$349,COLUMN(disall!BE128),FALSE))</f>
        <v>56.8</v>
      </c>
      <c r="BM129" s="8">
        <f>IF(ISNA(VLOOKUP($I129,disall!$A$2:$CY$349,COLUMN(disall!BF128),FALSE)),-9999,VLOOKUP($I129,disall!$A$2:$CY$349,COLUMN(disall!BF128),FALSE))</f>
        <v>1577.78</v>
      </c>
      <c r="BN129" s="8">
        <f>IF(ISNA(VLOOKUP($I129,disall!$A$2:$CY$349,COLUMN(disall!BG128),FALSE)),-9999,VLOOKUP($I129,disall!$A$2:$CY$349,COLUMN(disall!BG128),FALSE))</f>
        <v>47.5</v>
      </c>
      <c r="BO129" s="8">
        <f>IF(ISNA(VLOOKUP($I129,disall!$A$2:$CY$349,COLUMN(disall!BH128),FALSE)),-9999,VLOOKUP($I129,disall!$A$2:$CY$349,COLUMN(disall!BH128),FALSE))</f>
        <v>39.5</v>
      </c>
      <c r="BP129" s="8">
        <f>IF(ISNA(VLOOKUP($I129,disall!$A$2:$CY$349,COLUMN(disall!BI128),FALSE)),-9999,VLOOKUP($I129,disall!$A$2:$CY$349,COLUMN(disall!BI128),FALSE))</f>
        <v>831.58</v>
      </c>
      <c r="BQ129" s="8">
        <f>IF(ISNA(VLOOKUP($I129,disall!$A$2:$CY$349,COLUMN(disall!BJ128),FALSE)),-9999,VLOOKUP($I129,disall!$A$2:$CY$349,COLUMN(disall!BJ128),FALSE))</f>
        <v>58</v>
      </c>
      <c r="BR129" s="8">
        <f>IF(ISNA(VLOOKUP($I129,disall!$A$2:$CY$349,COLUMN(disall!BK128),FALSE)),-9999,VLOOKUP($I129,disall!$A$2:$CY$349,COLUMN(disall!BK128),FALSE))</f>
        <v>54.8</v>
      </c>
      <c r="BS129" s="8">
        <f>IF(ISNA(VLOOKUP($I129,disall!$A$2:$CY$349,COLUMN(disall!BL128),FALSE)),-9999,VLOOKUP($I129,disall!$A$2:$CY$349,COLUMN(disall!BL128),FALSE))</f>
        <v>944.83</v>
      </c>
      <c r="BT129" s="8">
        <f>IF(ISNA(VLOOKUP($I129,disall!$A$2:$CY$349,COLUMN(disall!BM128),FALSE)),-9999,VLOOKUP($I129,disall!$A$2:$CY$349,COLUMN(disall!BM128),FALSE))</f>
        <v>67.5</v>
      </c>
      <c r="BU129" s="8">
        <f>IF(ISNA(VLOOKUP($I129,disall!$A$2:$CY$349,COLUMN(disall!BN128),FALSE)),-9999,VLOOKUP($I129,disall!$A$2:$CY$349,COLUMN(disall!BN128),FALSE))</f>
        <v>68.900000000000006</v>
      </c>
      <c r="BV129" s="8">
        <f>IF(ISNA(VLOOKUP($I129,disall!$A$2:$CY$349,COLUMN(disall!BO128),FALSE)),-9999,VLOOKUP($I129,disall!$A$2:$CY$349,COLUMN(disall!BO128),FALSE))</f>
        <v>1020.74</v>
      </c>
      <c r="BW129" s="8">
        <f>IF(ISNA(VLOOKUP($I129,disall!$A$2:$CY$349,COLUMN(disall!BP128),FALSE)),-9999,VLOOKUP($I129,disall!$A$2:$CY$349,COLUMN(disall!BP128),FALSE))</f>
        <v>56.5</v>
      </c>
      <c r="BX129" s="8">
        <f>IF(ISNA(VLOOKUP($I129,disall!$A$2:$CY$349,COLUMN(disall!BQ128),FALSE)),-9999,VLOOKUP($I129,disall!$A$2:$CY$349,COLUMN(disall!BQ128),FALSE))</f>
        <v>62.4</v>
      </c>
      <c r="BY129" s="8">
        <f>IF(ISNA(VLOOKUP($I129,disall!$A$2:$CY$349,COLUMN(disall!BR128),FALSE)),-9999,VLOOKUP($I129,disall!$A$2:$CY$349,COLUMN(disall!BR128),FALSE))</f>
        <v>1104.42</v>
      </c>
      <c r="BZ129" s="8">
        <f>IF(ISNA(VLOOKUP($I129,disall!$A$2:$CY$349,COLUMN(disall!BS128),FALSE)),-9999,VLOOKUP($I129,disall!$A$2:$CY$349,COLUMN(disall!BS128),FALSE))</f>
        <v>60.8</v>
      </c>
      <c r="CA129" s="8">
        <f>IF(ISNA(VLOOKUP($I129,disall!$A$2:$CY$349,COLUMN(disall!BT128),FALSE)),-9999,VLOOKUP($I129,disall!$A$2:$CY$349,COLUMN(disall!BT128),FALSE))</f>
        <v>61.3</v>
      </c>
      <c r="CB129" s="8">
        <f>IF(ISNA(VLOOKUP($I129,disall!$A$2:$CY$349,COLUMN(disall!BU128),FALSE)),-9999,VLOOKUP($I129,disall!$A$2:$CY$349,COLUMN(disall!BU128),FALSE))</f>
        <v>1008.22</v>
      </c>
      <c r="CC129" s="8">
        <f>IF(ISNA(VLOOKUP($I129,disall!$A$2:$CY$349,COLUMN(disall!BV128),FALSE)),-9999,VLOOKUP($I129,disall!$A$2:$CY$349,COLUMN(disall!BV128),FALSE))</f>
        <v>58</v>
      </c>
      <c r="CD129" s="8">
        <f>IF(ISNA(VLOOKUP($I129,disall!$A$2:$CY$349,COLUMN(disall!BW128),FALSE)),-9999,VLOOKUP($I129,disall!$A$2:$CY$349,COLUMN(disall!BW128),FALSE))</f>
        <v>55</v>
      </c>
      <c r="CE129" s="8">
        <f>IF(ISNA(VLOOKUP($I129,disall!$A$2:$CY$349,COLUMN(disall!BX128),FALSE)),-9999,VLOOKUP($I129,disall!$A$2:$CY$349,COLUMN(disall!BX128),FALSE))</f>
        <v>948.28</v>
      </c>
      <c r="CF129" s="8">
        <f>IF(ISNA(VLOOKUP($I129,disall!$A$2:$CY$349,COLUMN(disall!BY128),FALSE)),-9999,VLOOKUP($I129,disall!$A$2:$CY$349,COLUMN(disall!BY128),FALSE))</f>
        <v>50</v>
      </c>
      <c r="CG129" s="8">
        <f>IF(ISNA(VLOOKUP($I129,disall!$A$2:$CY$349,COLUMN(disall!BZ128),FALSE)),-9999,VLOOKUP($I129,disall!$A$2:$CY$349,COLUMN(disall!BZ128),FALSE))</f>
        <v>58</v>
      </c>
      <c r="CH129" s="8">
        <f>IF(ISNA(VLOOKUP($I129,disall!$A$2:$CY$349,COLUMN(disall!CA128),FALSE)),-9999,VLOOKUP($I129,disall!$A$2:$CY$349,COLUMN(disall!CA128),FALSE))</f>
        <v>1160</v>
      </c>
      <c r="CI129" s="8">
        <f>IF(ISNA(VLOOKUP($I129,disall!$A$2:$CY$349,COLUMN(disall!CB128),FALSE)),-9999,VLOOKUP($I129,disall!$A$2:$CY$349,COLUMN(disall!CB128),FALSE))</f>
        <v>28.6</v>
      </c>
      <c r="CJ129" s="8">
        <f>IF(ISNA(VLOOKUP($I129,disall!$A$2:$CY$349,COLUMN(disall!CC128),FALSE)),-9999,VLOOKUP($I129,disall!$A$2:$CY$349,COLUMN(disall!CC128),FALSE))</f>
        <v>53.8</v>
      </c>
      <c r="CK129" s="8">
        <f>IF(ISNA(VLOOKUP($I129,disall!$A$2:$CY$349,COLUMN(disall!CD128),FALSE)),-9999,VLOOKUP($I129,disall!$A$2:$CY$349,COLUMN(disall!CD128),FALSE))</f>
        <v>1881.12</v>
      </c>
      <c r="CL129" s="8">
        <f>IF(ISNA(VLOOKUP($I129,disall!$A$2:$CY$349,COLUMN(disall!CE128),FALSE)),-9999,VLOOKUP($I129,disall!$A$2:$CY$349,COLUMN(disall!CE128),FALSE))</f>
        <v>49.1</v>
      </c>
      <c r="CM129" s="8">
        <f>IF(ISNA(VLOOKUP($I129,disall!$A$2:$CY$349,COLUMN(disall!CF128),FALSE)),-9999,VLOOKUP($I129,disall!$A$2:$CY$349,COLUMN(disall!CF128),FALSE))</f>
        <v>58.9</v>
      </c>
      <c r="CN129" s="8">
        <f>IF(ISNA(VLOOKUP($I129,disall!$A$2:$CY$349,COLUMN(disall!CG128),FALSE)),-9999,VLOOKUP($I129,disall!$A$2:$CY$349,COLUMN(disall!CG128),FALSE))</f>
        <v>1199.5899999999999</v>
      </c>
      <c r="CO129" s="8">
        <f>IF(ISNA(VLOOKUP($I129,disall!$A$2:$CY$349,COLUMN(disall!CH128),FALSE)),-9999,VLOOKUP($I129,disall!$A$2:$CY$349,COLUMN(disall!CH128),FALSE))</f>
        <v>41.95</v>
      </c>
      <c r="CP129" s="8">
        <f>IF(ISNA(VLOOKUP($I129,disall!$A$2:$CY$349,COLUMN(disall!CI128),FALSE)),-9999,VLOOKUP($I129,disall!$A$2:$CY$349,COLUMN(disall!CI128),FALSE))</f>
        <v>49.12</v>
      </c>
      <c r="CQ129" s="8">
        <f>IF(ISNA(VLOOKUP($I129,disall!$A$2:$CY$349,COLUMN(disall!CJ128),FALSE)),-9999,VLOOKUP($I129,disall!$A$2:$CY$349,COLUMN(disall!CJ128),FALSE))</f>
        <v>1170.92</v>
      </c>
      <c r="CR129" s="8">
        <f>IF(ISNA(VLOOKUP($I129,disall!$A$2:$CY$349,COLUMN(disall!CK128),FALSE)),-9999,VLOOKUP($I129,disall!$A$2:$CY$349,COLUMN(disall!CK128),FALSE))</f>
        <v>30.89</v>
      </c>
      <c r="CS129" s="8">
        <f>IF(ISNA(VLOOKUP($I129,disall!$A$2:$CY$349,COLUMN(disall!CL128),FALSE)),-9999,VLOOKUP($I129,disall!$A$2:$CY$349,COLUMN(disall!CL128),FALSE))</f>
        <v>54.45</v>
      </c>
      <c r="CT129" s="8">
        <f>IF(ISNA(VLOOKUP($I129,disall!$A$2:$CY$349,COLUMN(disall!CM128),FALSE)),-9999,VLOOKUP($I129,disall!$A$2:$CY$349,COLUMN(disall!CM128),FALSE))</f>
        <v>1762.71</v>
      </c>
      <c r="CU129" s="8">
        <f>IF(ISNA(VLOOKUP($I129,disall!$A$2:$CY$349,COLUMN(disall!CN128),FALSE)),-9999,VLOOKUP($I129,disall!$A$2:$CY$349,COLUMN(disall!CN128),FALSE))</f>
        <v>31.11</v>
      </c>
      <c r="CV129" s="8">
        <f>IF(ISNA(VLOOKUP($I129,disall!$A$2:$CY$349,COLUMN(disall!CO128),FALSE)),-9999,VLOOKUP($I129,disall!$A$2:$CY$349,COLUMN(disall!CO128),FALSE))</f>
        <v>48.36</v>
      </c>
      <c r="CW129" s="8">
        <f>IF(ISNA(VLOOKUP($I129,disall!$A$2:$CY$349,COLUMN(disall!CP128),FALSE)),-9999,VLOOKUP($I129,disall!$A$2:$CY$349,COLUMN(disall!CP128),FALSE))</f>
        <v>1554.48</v>
      </c>
      <c r="CX129" s="8">
        <f>IF(ISNA(VLOOKUP($I129,disall!$A$2:$CY$349,COLUMN(disall!CQ128),FALSE)),-9999,VLOOKUP($I129,disall!$A$2:$CY$349,COLUMN(disall!CQ128),FALSE))</f>
        <v>21</v>
      </c>
      <c r="CY129" s="8">
        <f>IF(ISNA(VLOOKUP($I129,disall!$A$2:$CY$349,COLUMN(disall!CR128),FALSE)),-9999,VLOOKUP($I129,disall!$A$2:$CY$349,COLUMN(disall!CR128),FALSE))</f>
        <v>48</v>
      </c>
      <c r="CZ129" s="8">
        <f>IF(ISNA(VLOOKUP($I129,disall!$A$2:$CY$349,COLUMN(disall!CS128),FALSE)),-9999,VLOOKUP($I129,disall!$A$2:$CY$349,COLUMN(disall!CS128),FALSE))</f>
        <v>2285.71</v>
      </c>
      <c r="DA129" s="8">
        <f>IF(ISNA(VLOOKUP($I129,disall!$A$2:$CY$349,COLUMN(disall!CT128),FALSE)),-9999,VLOOKUP($I129,disall!$A$2:$CY$349,COLUMN(disall!CT128),FALSE))</f>
        <v>20.5</v>
      </c>
      <c r="DB129" s="8">
        <f>IF(ISNA(VLOOKUP($I129,disall!$A$2:$CY$349,COLUMN(disall!CU128),FALSE)),-9999,VLOOKUP($I129,disall!$A$2:$CY$349,COLUMN(disall!CU128),FALSE))</f>
        <v>29.62</v>
      </c>
      <c r="DC129" s="8">
        <f>IF(ISNA(VLOOKUP($I129,disall!$A$2:$CY$349,COLUMN(disall!CV128),FALSE)),-9999,VLOOKUP($I129,disall!$A$2:$CY$349,COLUMN(disall!CV128),FALSE))</f>
        <v>1444.88</v>
      </c>
      <c r="DD129" s="8">
        <f>IF(ISNA(VLOOKUP($I129,disall!$A$2:$CY$349,COLUMN(disall!CW128),FALSE)),-9999,VLOOKUP($I129,disall!$A$2:$CY$349,COLUMN(disall!CW128),FALSE))</f>
        <v>20.5</v>
      </c>
      <c r="DE129" s="8">
        <f>IF(ISNA(VLOOKUP($I129,disall!$A$2:$CY$349,COLUMN(disall!CX128),FALSE)),-9999,VLOOKUP($I129,disall!$A$2:$CY$349,COLUMN(disall!CX128),FALSE))</f>
        <v>29.62</v>
      </c>
      <c r="DF129" s="8">
        <f>IF(ISNA(VLOOKUP($I129,disall!$A$2:$CY$349,COLUMN(disall!CY128),FALSE)),-9999,VLOOKUP($I129,disall!$A$2:$CY$349,COLUMN(disall!CY128),FALSE))</f>
        <v>1444.88</v>
      </c>
    </row>
    <row r="130" spans="1:110" x14ac:dyDescent="0.25">
      <c r="A130">
        <v>370</v>
      </c>
      <c r="B130" t="s">
        <v>8</v>
      </c>
      <c r="C130" t="s">
        <v>472</v>
      </c>
      <c r="D130" t="s">
        <v>400</v>
      </c>
      <c r="E130" t="s">
        <v>473</v>
      </c>
      <c r="F130" t="s">
        <v>412</v>
      </c>
      <c r="G130" t="s">
        <v>473</v>
      </c>
      <c r="H130">
        <v>1917</v>
      </c>
      <c r="I130">
        <f>IF(ISNA(VLOOKUP(H130,disall!$D$2:$L$349,1,FALSE)),H130,VLOOKUP(H130,disall!$D$2:$L$349,1,FALSE))</f>
        <v>1917</v>
      </c>
      <c r="J130">
        <f>IF(ISNA(VLOOKUP(H130,disall!$D$2:$L$349,1,FALSE)),"NA",VLOOKUP(H130,disall!$D$2:$L$349,2,FALSE))</f>
        <v>1917</v>
      </c>
      <c r="K130" t="str">
        <f>IF(ISNA(VLOOKUP(I130,disall!$A$2:$L$349,3,FALSE)),F130,VLOOKUP(I130,disall!$A$2:$L$349,3,FALSE))</f>
        <v>Tiruchchirappalli</v>
      </c>
      <c r="L130" t="str">
        <f>IF(ISNA(VLOOKUP(I130,disall!$A$2:$L$349,12,FALSE)),"NA",VLOOKUP(I130,disall!$A$2:$L$349,12,FALSE))</f>
        <v>Tiruchchirappalli</v>
      </c>
      <c r="M130">
        <f>IF(ISNA(VLOOKUP(I130,disall!$A$2:$M$349,6,FALSE)),"NA",VLOOKUP(I130,disall!$A$2:$M$349,6,FALSE))</f>
        <v>19</v>
      </c>
      <c r="N130">
        <f>IF(ISNA(VLOOKUP(I130,disall!$A$2:$M$349,7,FALSE)),"NA",VLOOKUP(I130,disall!$A$2:$M$349,7,FALSE))</f>
        <v>0.91341799999999995</v>
      </c>
      <c r="O130">
        <f>IF(ISNA(VLOOKUP(I130,disall!$A$2:$M$349,8,FALSE)),"NA",VLOOKUP(I130,disall!$A$2:$M$349,8,FALSE))</f>
        <v>7.4172289999999998</v>
      </c>
      <c r="P130" t="str">
        <f>IF(ISNA(VLOOKUP(I130,disall!$A$2:$M$349,9,FALSE)),"NA",VLOOKUP(I130,disall!$A$2:$M$349,9,FALSE))</f>
        <v>POLY</v>
      </c>
      <c r="Q130">
        <f>IF(ISNA(VLOOKUP(I130,disall!$A$2:$M$349,10,FALSE)),"NA",VLOOKUP(I130,disall!$A$2:$M$349,10,FALSE))</f>
        <v>356221900</v>
      </c>
      <c r="R130" t="str">
        <f>IF(ISNA(VLOOKUP(I130,disall!$A$2:$M$349,11,FALSE)),"NA",VLOOKUP(I130,disall!$A$2:$M$349,11,FALSE))</f>
        <v>Tamil Nadu</v>
      </c>
      <c r="S130" t="str">
        <f>IF(ISNA(VLOOKUP(I130,disall!$A$2:$M$349,12,FALSE)),"NA",VLOOKUP(I130,disall!$A$2:$M$349,12,FALSE))</f>
        <v>Tiruchchirappalli</v>
      </c>
      <c r="T130">
        <f>IF(ISNA(VLOOKUP(I130,disall!$A$2:$M$349,13,FALSE)),"NA",VLOOKUP(I130,disall!$A$2:$M$349,13,FALSE))</f>
        <v>261</v>
      </c>
      <c r="U130" s="8">
        <f>IF(ISNA(VLOOKUP($I130,disall!$A$2:$CY$349,COLUMN(disall!N129),FALSE)),-9999,VLOOKUP($I130,disall!$A$2:$CY$349,COLUMN(disall!N129),FALSE))</f>
        <v>110</v>
      </c>
      <c r="V130" s="8">
        <f>IF(ISNA(VLOOKUP($I130,disall!$A$2:$CY$349,COLUMN(disall!O129),FALSE)),-9999,VLOOKUP($I130,disall!$A$2:$CY$349,COLUMN(disall!O129),FALSE))</f>
        <v>71</v>
      </c>
      <c r="W130" s="8">
        <f>IF(ISNA(VLOOKUP($I130,disall!$A$2:$CY$349,COLUMN(disall!P129),FALSE)),-9999,VLOOKUP($I130,disall!$A$2:$CY$349,COLUMN(disall!P129),FALSE))</f>
        <v>645.45000000000005</v>
      </c>
      <c r="X130" s="8">
        <f>IF(ISNA(VLOOKUP($I130,disall!$A$2:$CY$349,COLUMN(disall!Q129),FALSE)),-9999,VLOOKUP($I130,disall!$A$2:$CY$349,COLUMN(disall!Q129),FALSE))</f>
        <v>117</v>
      </c>
      <c r="Y130" s="8">
        <f>IF(ISNA(VLOOKUP($I130,disall!$A$2:$CY$349,COLUMN(disall!R129),FALSE)),-9999,VLOOKUP($I130,disall!$A$2:$CY$349,COLUMN(disall!R129),FALSE))</f>
        <v>82</v>
      </c>
      <c r="Z130" s="8">
        <f>IF(ISNA(VLOOKUP($I130,disall!$A$2:$CY$349,COLUMN(disall!S129),FALSE)),-9999,VLOOKUP($I130,disall!$A$2:$CY$349,COLUMN(disall!S129),FALSE))</f>
        <v>700.85</v>
      </c>
      <c r="AA130" s="8">
        <f>IF(ISNA(VLOOKUP($I130,disall!$A$2:$CY$349,COLUMN(disall!T129),FALSE)),-9999,VLOOKUP($I130,disall!$A$2:$CY$349,COLUMN(disall!T129),FALSE))</f>
        <v>98.7</v>
      </c>
      <c r="AB130" s="8">
        <f>IF(ISNA(VLOOKUP($I130,disall!$A$2:$CY$349,COLUMN(disall!U129),FALSE)),-9999,VLOOKUP($I130,disall!$A$2:$CY$349,COLUMN(disall!U129),FALSE))</f>
        <v>78</v>
      </c>
      <c r="AC130" s="8">
        <f>IF(ISNA(VLOOKUP($I130,disall!$A$2:$CY$349,COLUMN(disall!V129),FALSE)),-9999,VLOOKUP($I130,disall!$A$2:$CY$349,COLUMN(disall!V129),FALSE))</f>
        <v>790.27</v>
      </c>
      <c r="AD130" s="8">
        <f>IF(ISNA(VLOOKUP($I130,disall!$A$2:$CY$349,COLUMN(disall!W129),FALSE)),-9999,VLOOKUP($I130,disall!$A$2:$CY$349,COLUMN(disall!W129),FALSE))</f>
        <v>93.9</v>
      </c>
      <c r="AE130" s="8">
        <f>IF(ISNA(VLOOKUP($I130,disall!$A$2:$CY$349,COLUMN(disall!X129),FALSE)),-9999,VLOOKUP($I130,disall!$A$2:$CY$349,COLUMN(disall!X129),FALSE))</f>
        <v>73.8</v>
      </c>
      <c r="AF130" s="8">
        <f>IF(ISNA(VLOOKUP($I130,disall!$A$2:$CY$349,COLUMN(disall!Y129),FALSE)),-9999,VLOOKUP($I130,disall!$A$2:$CY$349,COLUMN(disall!Y129),FALSE))</f>
        <v>785.94</v>
      </c>
      <c r="AG130" s="8">
        <f>IF(ISNA(VLOOKUP($I130,disall!$A$2:$CY$349,COLUMN(disall!Z129),FALSE)),-9999,VLOOKUP($I130,disall!$A$2:$CY$349,COLUMN(disall!Z129),FALSE))</f>
        <v>100.3</v>
      </c>
      <c r="AH130" s="8">
        <f>IF(ISNA(VLOOKUP($I130,disall!$A$2:$CY$349,COLUMN(disall!AA129),FALSE)),-9999,VLOOKUP($I130,disall!$A$2:$CY$349,COLUMN(disall!AA129),FALSE))</f>
        <v>96.3</v>
      </c>
      <c r="AI130" s="8">
        <f>IF(ISNA(VLOOKUP($I130,disall!$A$2:$CY$349,COLUMN(disall!AB129),FALSE)),-9999,VLOOKUP($I130,disall!$A$2:$CY$349,COLUMN(disall!AB129),FALSE))</f>
        <v>960.12</v>
      </c>
      <c r="AJ130" s="8">
        <f>IF(ISNA(VLOOKUP($I130,disall!$A$2:$CY$349,COLUMN(disall!AC129),FALSE)),-9999,VLOOKUP($I130,disall!$A$2:$CY$349,COLUMN(disall!AC129),FALSE))</f>
        <v>115.5</v>
      </c>
      <c r="AK130" s="8">
        <f>IF(ISNA(VLOOKUP($I130,disall!$A$2:$CY$349,COLUMN(disall!AD129),FALSE)),-9999,VLOOKUP($I130,disall!$A$2:$CY$349,COLUMN(disall!AD129),FALSE))</f>
        <v>101.8</v>
      </c>
      <c r="AL130" s="8">
        <f>IF(ISNA(VLOOKUP($I130,disall!$A$2:$CY$349,COLUMN(disall!AE129),FALSE)),-9999,VLOOKUP($I130,disall!$A$2:$CY$349,COLUMN(disall!AE129),FALSE))</f>
        <v>881.39</v>
      </c>
      <c r="AM130" s="8">
        <f>IF(ISNA(VLOOKUP($I130,disall!$A$2:$CY$349,COLUMN(disall!AF129),FALSE)),-9999,VLOOKUP($I130,disall!$A$2:$CY$349,COLUMN(disall!AF129),FALSE))</f>
        <v>112.7</v>
      </c>
      <c r="AN130" s="8">
        <f>IF(ISNA(VLOOKUP($I130,disall!$A$2:$CY$349,COLUMN(disall!AG129),FALSE)),-9999,VLOOKUP($I130,disall!$A$2:$CY$349,COLUMN(disall!AG129),FALSE))</f>
        <v>94.4</v>
      </c>
      <c r="AO130" s="8">
        <f>IF(ISNA(VLOOKUP($I130,disall!$A$2:$CY$349,COLUMN(disall!AH129),FALSE)),-9999,VLOOKUP($I130,disall!$A$2:$CY$349,COLUMN(disall!AH129),FALSE))</f>
        <v>837.62</v>
      </c>
      <c r="AP130" s="8">
        <f>IF(ISNA(VLOOKUP($I130,disall!$A$2:$CY$349,COLUMN(disall!AI129),FALSE)),-9999,VLOOKUP($I130,disall!$A$2:$CY$349,COLUMN(disall!AI129),FALSE))</f>
        <v>109.3</v>
      </c>
      <c r="AQ130" s="8">
        <f>IF(ISNA(VLOOKUP($I130,disall!$A$2:$CY$349,COLUMN(disall!AJ129),FALSE)),-9999,VLOOKUP($I130,disall!$A$2:$CY$349,COLUMN(disall!AJ129),FALSE))</f>
        <v>86.9</v>
      </c>
      <c r="AR130" s="8">
        <f>IF(ISNA(VLOOKUP($I130,disall!$A$2:$CY$349,COLUMN(disall!AK129),FALSE)),-9999,VLOOKUP($I130,disall!$A$2:$CY$349,COLUMN(disall!AK129),FALSE))</f>
        <v>795.06</v>
      </c>
      <c r="AS130" s="8">
        <f>IF(ISNA(VLOOKUP($I130,disall!$A$2:$CY$349,COLUMN(disall!AL129),FALSE)),-9999,VLOOKUP($I130,disall!$A$2:$CY$349,COLUMN(disall!AL129),FALSE))</f>
        <v>102.6</v>
      </c>
      <c r="AT130" s="8">
        <f>IF(ISNA(VLOOKUP($I130,disall!$A$2:$CY$349,COLUMN(disall!AM129),FALSE)),-9999,VLOOKUP($I130,disall!$A$2:$CY$349,COLUMN(disall!AM129),FALSE))</f>
        <v>64.400000000000006</v>
      </c>
      <c r="AU130" s="8">
        <f>IF(ISNA(VLOOKUP($I130,disall!$A$2:$CY$349,COLUMN(disall!AN129),FALSE)),-9999,VLOOKUP($I130,disall!$A$2:$CY$349,COLUMN(disall!AN129),FALSE))</f>
        <v>627.67999999999995</v>
      </c>
      <c r="AV130" s="8">
        <f>IF(ISNA(VLOOKUP($I130,disall!$A$2:$CY$349,COLUMN(disall!AO129),FALSE)),-9999,VLOOKUP($I130,disall!$A$2:$CY$349,COLUMN(disall!AO129),FALSE))</f>
        <v>86.1</v>
      </c>
      <c r="AW130" s="8">
        <f>IF(ISNA(VLOOKUP($I130,disall!$A$2:$CY$349,COLUMN(disall!AP129),FALSE)),-9999,VLOOKUP($I130,disall!$A$2:$CY$349,COLUMN(disall!AP129),FALSE))</f>
        <v>94</v>
      </c>
      <c r="AX130" s="8">
        <f>IF(ISNA(VLOOKUP($I130,disall!$A$2:$CY$349,COLUMN(disall!AQ129),FALSE)),-9999,VLOOKUP($I130,disall!$A$2:$CY$349,COLUMN(disall!AQ129),FALSE))</f>
        <v>1091.75</v>
      </c>
      <c r="AY130" s="8">
        <f>IF(ISNA(VLOOKUP($I130,disall!$A$2:$CY$349,COLUMN(disall!AR129),FALSE)),-9999,VLOOKUP($I130,disall!$A$2:$CY$349,COLUMN(disall!AR129),FALSE))</f>
        <v>84.3</v>
      </c>
      <c r="AZ130" s="8">
        <f>IF(ISNA(VLOOKUP($I130,disall!$A$2:$CY$349,COLUMN(disall!AS129),FALSE)),-9999,VLOOKUP($I130,disall!$A$2:$CY$349,COLUMN(disall!AS129),FALSE))</f>
        <v>82.3</v>
      </c>
      <c r="BA130" s="8">
        <f>IF(ISNA(VLOOKUP($I130,disall!$A$2:$CY$349,COLUMN(disall!AT129),FALSE)),-9999,VLOOKUP($I130,disall!$A$2:$CY$349,COLUMN(disall!AT129),FALSE))</f>
        <v>976.28</v>
      </c>
      <c r="BB130" s="8">
        <f>IF(ISNA(VLOOKUP($I130,disall!$A$2:$CY$349,COLUMN(disall!AU129),FALSE)),-9999,VLOOKUP($I130,disall!$A$2:$CY$349,COLUMN(disall!AU129),FALSE))</f>
        <v>93.5</v>
      </c>
      <c r="BC130" s="8">
        <f>IF(ISNA(VLOOKUP($I130,disall!$A$2:$CY$349,COLUMN(disall!AV129),FALSE)),-9999,VLOOKUP($I130,disall!$A$2:$CY$349,COLUMN(disall!AV129),FALSE))</f>
        <v>79.3</v>
      </c>
      <c r="BD130" s="8">
        <f>IF(ISNA(VLOOKUP($I130,disall!$A$2:$CY$349,COLUMN(disall!AW129),FALSE)),-9999,VLOOKUP($I130,disall!$A$2:$CY$349,COLUMN(disall!AW129),FALSE))</f>
        <v>848.13</v>
      </c>
      <c r="BE130" s="8">
        <f>IF(ISNA(VLOOKUP($I130,disall!$A$2:$CY$349,COLUMN(disall!AX129),FALSE)),-9999,VLOOKUP($I130,disall!$A$2:$CY$349,COLUMN(disall!AX129),FALSE))</f>
        <v>96.3</v>
      </c>
      <c r="BF130" s="8">
        <f>IF(ISNA(VLOOKUP($I130,disall!$A$2:$CY$349,COLUMN(disall!AY129),FALSE)),-9999,VLOOKUP($I130,disall!$A$2:$CY$349,COLUMN(disall!AY129),FALSE))</f>
        <v>112.5</v>
      </c>
      <c r="BG130" s="8">
        <f>IF(ISNA(VLOOKUP($I130,disall!$A$2:$CY$349,COLUMN(disall!AZ129),FALSE)),-9999,VLOOKUP($I130,disall!$A$2:$CY$349,COLUMN(disall!AZ129),FALSE))</f>
        <v>1168.22</v>
      </c>
      <c r="BH130" s="8">
        <f>IF(ISNA(VLOOKUP($I130,disall!$A$2:$CY$349,COLUMN(disall!BA129),FALSE)),-9999,VLOOKUP($I130,disall!$A$2:$CY$349,COLUMN(disall!BA129),FALSE))</f>
        <v>71.900000000000006</v>
      </c>
      <c r="BI130" s="8">
        <f>IF(ISNA(VLOOKUP($I130,disall!$A$2:$CY$349,COLUMN(disall!BB129),FALSE)),-9999,VLOOKUP($I130,disall!$A$2:$CY$349,COLUMN(disall!BB129),FALSE))</f>
        <v>100.7</v>
      </c>
      <c r="BJ130" s="8">
        <f>IF(ISNA(VLOOKUP($I130,disall!$A$2:$CY$349,COLUMN(disall!BC129),FALSE)),-9999,VLOOKUP($I130,disall!$A$2:$CY$349,COLUMN(disall!BC129),FALSE))</f>
        <v>1400.56</v>
      </c>
      <c r="BK130" s="8">
        <f>IF(ISNA(VLOOKUP($I130,disall!$A$2:$CY$349,COLUMN(disall!BD129),FALSE)),-9999,VLOOKUP($I130,disall!$A$2:$CY$349,COLUMN(disall!BD129),FALSE))</f>
        <v>55.4</v>
      </c>
      <c r="BL130" s="8">
        <f>IF(ISNA(VLOOKUP($I130,disall!$A$2:$CY$349,COLUMN(disall!BE129),FALSE)),-9999,VLOOKUP($I130,disall!$A$2:$CY$349,COLUMN(disall!BE129),FALSE))</f>
        <v>96.8</v>
      </c>
      <c r="BM130" s="8">
        <f>IF(ISNA(VLOOKUP($I130,disall!$A$2:$CY$349,COLUMN(disall!BF129),FALSE)),-9999,VLOOKUP($I130,disall!$A$2:$CY$349,COLUMN(disall!BF129),FALSE))</f>
        <v>1747.29</v>
      </c>
      <c r="BN130" s="8">
        <f>IF(ISNA(VLOOKUP($I130,disall!$A$2:$CY$349,COLUMN(disall!BG129),FALSE)),-9999,VLOOKUP($I130,disall!$A$2:$CY$349,COLUMN(disall!BG129),FALSE))</f>
        <v>99.7</v>
      </c>
      <c r="BO130" s="8">
        <f>IF(ISNA(VLOOKUP($I130,disall!$A$2:$CY$349,COLUMN(disall!BH129),FALSE)),-9999,VLOOKUP($I130,disall!$A$2:$CY$349,COLUMN(disall!BH129),FALSE))</f>
        <v>115</v>
      </c>
      <c r="BP130" s="8">
        <f>IF(ISNA(VLOOKUP($I130,disall!$A$2:$CY$349,COLUMN(disall!BI129),FALSE)),-9999,VLOOKUP($I130,disall!$A$2:$CY$349,COLUMN(disall!BI129),FALSE))</f>
        <v>1153.46</v>
      </c>
      <c r="BQ130" s="8">
        <f>IF(ISNA(VLOOKUP($I130,disall!$A$2:$CY$349,COLUMN(disall!BJ129),FALSE)),-9999,VLOOKUP($I130,disall!$A$2:$CY$349,COLUMN(disall!BJ129),FALSE))</f>
        <v>89.3</v>
      </c>
      <c r="BR130" s="8">
        <f>IF(ISNA(VLOOKUP($I130,disall!$A$2:$CY$349,COLUMN(disall!BK129),FALSE)),-9999,VLOOKUP($I130,disall!$A$2:$CY$349,COLUMN(disall!BK129),FALSE))</f>
        <v>93.4</v>
      </c>
      <c r="BS130" s="8">
        <f>IF(ISNA(VLOOKUP($I130,disall!$A$2:$CY$349,COLUMN(disall!BL129),FALSE)),-9999,VLOOKUP($I130,disall!$A$2:$CY$349,COLUMN(disall!BL129),FALSE))</f>
        <v>1045.9100000000001</v>
      </c>
      <c r="BT130" s="8">
        <f>IF(ISNA(VLOOKUP($I130,disall!$A$2:$CY$349,COLUMN(disall!BM129),FALSE)),-9999,VLOOKUP($I130,disall!$A$2:$CY$349,COLUMN(disall!BM129),FALSE))</f>
        <v>103.9</v>
      </c>
      <c r="BU130" s="8">
        <f>IF(ISNA(VLOOKUP($I130,disall!$A$2:$CY$349,COLUMN(disall!BN129),FALSE)),-9999,VLOOKUP($I130,disall!$A$2:$CY$349,COLUMN(disall!BN129),FALSE))</f>
        <v>117.4</v>
      </c>
      <c r="BV130" s="8">
        <f>IF(ISNA(VLOOKUP($I130,disall!$A$2:$CY$349,COLUMN(disall!BO129),FALSE)),-9999,VLOOKUP($I130,disall!$A$2:$CY$349,COLUMN(disall!BO129),FALSE))</f>
        <v>1129.93</v>
      </c>
      <c r="BW130" s="8">
        <f>IF(ISNA(VLOOKUP($I130,disall!$A$2:$CY$349,COLUMN(disall!BP129),FALSE)),-9999,VLOOKUP($I130,disall!$A$2:$CY$349,COLUMN(disall!BP129),FALSE))</f>
        <v>98.6</v>
      </c>
      <c r="BX130" s="8">
        <f>IF(ISNA(VLOOKUP($I130,disall!$A$2:$CY$349,COLUMN(disall!BQ129),FALSE)),-9999,VLOOKUP($I130,disall!$A$2:$CY$349,COLUMN(disall!BQ129),FALSE))</f>
        <v>126.1</v>
      </c>
      <c r="BY130" s="8">
        <f>IF(ISNA(VLOOKUP($I130,disall!$A$2:$CY$349,COLUMN(disall!BR129),FALSE)),-9999,VLOOKUP($I130,disall!$A$2:$CY$349,COLUMN(disall!BR129),FALSE))</f>
        <v>1278.9000000000001</v>
      </c>
      <c r="BZ130" s="8">
        <f>IF(ISNA(VLOOKUP($I130,disall!$A$2:$CY$349,COLUMN(disall!BS129),FALSE)),-9999,VLOOKUP($I130,disall!$A$2:$CY$349,COLUMN(disall!BS129),FALSE))</f>
        <v>102.6</v>
      </c>
      <c r="CA130" s="8">
        <f>IF(ISNA(VLOOKUP($I130,disall!$A$2:$CY$349,COLUMN(disall!BT129),FALSE)),-9999,VLOOKUP($I130,disall!$A$2:$CY$349,COLUMN(disall!BT129),FALSE))</f>
        <v>110.4</v>
      </c>
      <c r="CB130" s="8">
        <f>IF(ISNA(VLOOKUP($I130,disall!$A$2:$CY$349,COLUMN(disall!BU129),FALSE)),-9999,VLOOKUP($I130,disall!$A$2:$CY$349,COLUMN(disall!BU129),FALSE))</f>
        <v>1076.02</v>
      </c>
      <c r="CC130" s="8">
        <f>IF(ISNA(VLOOKUP($I130,disall!$A$2:$CY$349,COLUMN(disall!BV129),FALSE)),-9999,VLOOKUP($I130,disall!$A$2:$CY$349,COLUMN(disall!BV129),FALSE))</f>
        <v>84</v>
      </c>
      <c r="CD130" s="8">
        <f>IF(ISNA(VLOOKUP($I130,disall!$A$2:$CY$349,COLUMN(disall!BW129),FALSE)),-9999,VLOOKUP($I130,disall!$A$2:$CY$349,COLUMN(disall!BW129),FALSE))</f>
        <v>86</v>
      </c>
      <c r="CE130" s="8">
        <f>IF(ISNA(VLOOKUP($I130,disall!$A$2:$CY$349,COLUMN(disall!BX129),FALSE)),-9999,VLOOKUP($I130,disall!$A$2:$CY$349,COLUMN(disall!BX129),FALSE))</f>
        <v>1023.81</v>
      </c>
      <c r="CF130" s="8">
        <f>IF(ISNA(VLOOKUP($I130,disall!$A$2:$CY$349,COLUMN(disall!BY129),FALSE)),-9999,VLOOKUP($I130,disall!$A$2:$CY$349,COLUMN(disall!BY129),FALSE))</f>
        <v>95</v>
      </c>
      <c r="CG130" s="8">
        <f>IF(ISNA(VLOOKUP($I130,disall!$A$2:$CY$349,COLUMN(disall!BZ129),FALSE)),-9999,VLOOKUP($I130,disall!$A$2:$CY$349,COLUMN(disall!BZ129),FALSE))</f>
        <v>81</v>
      </c>
      <c r="CH130" s="8">
        <f>IF(ISNA(VLOOKUP($I130,disall!$A$2:$CY$349,COLUMN(disall!CA129),FALSE)),-9999,VLOOKUP($I130,disall!$A$2:$CY$349,COLUMN(disall!CA129),FALSE))</f>
        <v>852.63</v>
      </c>
      <c r="CI130" s="8">
        <f>IF(ISNA(VLOOKUP($I130,disall!$A$2:$CY$349,COLUMN(disall!CB129),FALSE)),-9999,VLOOKUP($I130,disall!$A$2:$CY$349,COLUMN(disall!CB129),FALSE))</f>
        <v>100.2</v>
      </c>
      <c r="CJ130" s="8">
        <f>IF(ISNA(VLOOKUP($I130,disall!$A$2:$CY$349,COLUMN(disall!CC129),FALSE)),-9999,VLOOKUP($I130,disall!$A$2:$CY$349,COLUMN(disall!CC129),FALSE))</f>
        <v>98</v>
      </c>
      <c r="CK130" s="8">
        <f>IF(ISNA(VLOOKUP($I130,disall!$A$2:$CY$349,COLUMN(disall!CD129),FALSE)),-9999,VLOOKUP($I130,disall!$A$2:$CY$349,COLUMN(disall!CD129),FALSE))</f>
        <v>978.04</v>
      </c>
      <c r="CL130" s="8">
        <f>IF(ISNA(VLOOKUP($I130,disall!$A$2:$CY$349,COLUMN(disall!CE129),FALSE)),-9999,VLOOKUP($I130,disall!$A$2:$CY$349,COLUMN(disall!CE129),FALSE))</f>
        <v>86.5</v>
      </c>
      <c r="CM130" s="8">
        <f>IF(ISNA(VLOOKUP($I130,disall!$A$2:$CY$349,COLUMN(disall!CF129),FALSE)),-9999,VLOOKUP($I130,disall!$A$2:$CY$349,COLUMN(disall!CF129),FALSE))</f>
        <v>66.2</v>
      </c>
      <c r="CN130" s="8">
        <f>IF(ISNA(VLOOKUP($I130,disall!$A$2:$CY$349,COLUMN(disall!CG129),FALSE)),-9999,VLOOKUP($I130,disall!$A$2:$CY$349,COLUMN(disall!CG129),FALSE))</f>
        <v>765.32</v>
      </c>
      <c r="CO130" s="8">
        <f>IF(ISNA(VLOOKUP($I130,disall!$A$2:$CY$349,COLUMN(disall!CH129),FALSE)),-9999,VLOOKUP($I130,disall!$A$2:$CY$349,COLUMN(disall!CH129),FALSE))</f>
        <v>102.98</v>
      </c>
      <c r="CP130" s="8">
        <f>IF(ISNA(VLOOKUP($I130,disall!$A$2:$CY$349,COLUMN(disall!CI129),FALSE)),-9999,VLOOKUP($I130,disall!$A$2:$CY$349,COLUMN(disall!CI129),FALSE))</f>
        <v>122.89</v>
      </c>
      <c r="CQ130" s="8">
        <f>IF(ISNA(VLOOKUP($I130,disall!$A$2:$CY$349,COLUMN(disall!CJ129),FALSE)),-9999,VLOOKUP($I130,disall!$A$2:$CY$349,COLUMN(disall!CJ129),FALSE))</f>
        <v>1193.3399999999999</v>
      </c>
      <c r="CR130" s="8">
        <f>IF(ISNA(VLOOKUP($I130,disall!$A$2:$CY$349,COLUMN(disall!CK129),FALSE)),-9999,VLOOKUP($I130,disall!$A$2:$CY$349,COLUMN(disall!CK129),FALSE))</f>
        <v>88.24</v>
      </c>
      <c r="CS130" s="8">
        <f>IF(ISNA(VLOOKUP($I130,disall!$A$2:$CY$349,COLUMN(disall!CL129),FALSE)),-9999,VLOOKUP($I130,disall!$A$2:$CY$349,COLUMN(disall!CL129),FALSE))</f>
        <v>91.52</v>
      </c>
      <c r="CT130" s="8">
        <f>IF(ISNA(VLOOKUP($I130,disall!$A$2:$CY$349,COLUMN(disall!CM129),FALSE)),-9999,VLOOKUP($I130,disall!$A$2:$CY$349,COLUMN(disall!CM129),FALSE))</f>
        <v>1037.17</v>
      </c>
      <c r="CU130" s="8">
        <f>IF(ISNA(VLOOKUP($I130,disall!$A$2:$CY$349,COLUMN(disall!CN129),FALSE)),-9999,VLOOKUP($I130,disall!$A$2:$CY$349,COLUMN(disall!CN129),FALSE))</f>
        <v>99.36</v>
      </c>
      <c r="CV130" s="8">
        <f>IF(ISNA(VLOOKUP($I130,disall!$A$2:$CY$349,COLUMN(disall!CO129),FALSE)),-9999,VLOOKUP($I130,disall!$A$2:$CY$349,COLUMN(disall!CO129),FALSE))</f>
        <v>166.98</v>
      </c>
      <c r="CW130" s="8">
        <f>IF(ISNA(VLOOKUP($I130,disall!$A$2:$CY$349,COLUMN(disall!CP129),FALSE)),-9999,VLOOKUP($I130,disall!$A$2:$CY$349,COLUMN(disall!CP129),FALSE))</f>
        <v>1680.56</v>
      </c>
      <c r="CX130" s="8">
        <f>IF(ISNA(VLOOKUP($I130,disall!$A$2:$CY$349,COLUMN(disall!CQ129),FALSE)),-9999,VLOOKUP($I130,disall!$A$2:$CY$349,COLUMN(disall!CQ129),FALSE))</f>
        <v>93</v>
      </c>
      <c r="CY130" s="8">
        <f>IF(ISNA(VLOOKUP($I130,disall!$A$2:$CY$349,COLUMN(disall!CR129),FALSE)),-9999,VLOOKUP($I130,disall!$A$2:$CY$349,COLUMN(disall!CR129),FALSE))</f>
        <v>136</v>
      </c>
      <c r="CZ130" s="8">
        <f>IF(ISNA(VLOOKUP($I130,disall!$A$2:$CY$349,COLUMN(disall!CS129),FALSE)),-9999,VLOOKUP($I130,disall!$A$2:$CY$349,COLUMN(disall!CS129),FALSE))</f>
        <v>1462.37</v>
      </c>
      <c r="DA130" s="8">
        <f>IF(ISNA(VLOOKUP($I130,disall!$A$2:$CY$349,COLUMN(disall!CT129),FALSE)),-9999,VLOOKUP($I130,disall!$A$2:$CY$349,COLUMN(disall!CT129),FALSE))</f>
        <v>77.66</v>
      </c>
      <c r="DB130" s="8">
        <f>IF(ISNA(VLOOKUP($I130,disall!$A$2:$CY$349,COLUMN(disall!CU129),FALSE)),-9999,VLOOKUP($I130,disall!$A$2:$CY$349,COLUMN(disall!CU129),FALSE))</f>
        <v>87.69</v>
      </c>
      <c r="DC130" s="8">
        <f>IF(ISNA(VLOOKUP($I130,disall!$A$2:$CY$349,COLUMN(disall!CV129),FALSE)),-9999,VLOOKUP($I130,disall!$A$2:$CY$349,COLUMN(disall!CV129),FALSE))</f>
        <v>1129.1500000000001</v>
      </c>
      <c r="DD130" s="8">
        <f>IF(ISNA(VLOOKUP($I130,disall!$A$2:$CY$349,COLUMN(disall!CW129),FALSE)),-9999,VLOOKUP($I130,disall!$A$2:$CY$349,COLUMN(disall!CW129),FALSE))</f>
        <v>77.66</v>
      </c>
      <c r="DE130" s="8">
        <f>IF(ISNA(VLOOKUP($I130,disall!$A$2:$CY$349,COLUMN(disall!CX129),FALSE)),-9999,VLOOKUP($I130,disall!$A$2:$CY$349,COLUMN(disall!CX129),FALSE))</f>
        <v>87.69</v>
      </c>
      <c r="DF130" s="8">
        <f>IF(ISNA(VLOOKUP($I130,disall!$A$2:$CY$349,COLUMN(disall!CY129),FALSE)),-9999,VLOOKUP($I130,disall!$A$2:$CY$349,COLUMN(disall!CY129),FALSE))</f>
        <v>1129.1500000000001</v>
      </c>
    </row>
    <row r="131" spans="1:110" x14ac:dyDescent="0.25">
      <c r="A131">
        <v>371</v>
      </c>
      <c r="B131" t="s">
        <v>8</v>
      </c>
      <c r="C131" t="s">
        <v>472</v>
      </c>
      <c r="D131" t="s">
        <v>400</v>
      </c>
      <c r="E131" t="s">
        <v>473</v>
      </c>
      <c r="F131" t="s">
        <v>676</v>
      </c>
      <c r="G131" t="s">
        <v>473</v>
      </c>
      <c r="H131">
        <v>1918</v>
      </c>
      <c r="I131">
        <f>IF(ISNA(VLOOKUP(H131,disall!$D$2:$L$349,1,FALSE)),H131,VLOOKUP(H131,disall!$D$2:$L$349,1,FALSE))</f>
        <v>1918</v>
      </c>
      <c r="J131">
        <f>IF(ISNA(VLOOKUP(H131,disall!$D$2:$L$349,1,FALSE)),"NA",VLOOKUP(H131,disall!$D$2:$L$349,2,FALSE))</f>
        <v>1918</v>
      </c>
      <c r="K131" t="str">
        <f>IF(ISNA(VLOOKUP(I131,disall!$A$2:$L$349,3,FALSE)),F131,VLOOKUP(I131,disall!$A$2:$L$349,3,FALSE))</f>
        <v>Tirunelveli Kattabo</v>
      </c>
      <c r="L131" t="str">
        <f>IF(ISNA(VLOOKUP(I131,disall!$A$2:$L$349,12,FALSE)),"NA",VLOOKUP(I131,disall!$A$2:$L$349,12,FALSE))</f>
        <v>Tirunelveli Kattabomman</v>
      </c>
      <c r="M131">
        <f>IF(ISNA(VLOOKUP(I131,disall!$A$2:$M$349,6,FALSE)),"NA",VLOOKUP(I131,disall!$A$2:$M$349,6,FALSE))</f>
        <v>19</v>
      </c>
      <c r="N131">
        <f>IF(ISNA(VLOOKUP(I131,disall!$A$2:$M$349,7,FALSE)),"NA",VLOOKUP(I131,disall!$A$2:$M$349,7,FALSE))</f>
        <v>0.547485</v>
      </c>
      <c r="O131">
        <f>IF(ISNA(VLOOKUP(I131,disall!$A$2:$M$349,8,FALSE)),"NA",VLOOKUP(I131,disall!$A$2:$M$349,8,FALSE))</f>
        <v>4.3709160000000002</v>
      </c>
      <c r="P131" t="str">
        <f>IF(ISNA(VLOOKUP(I131,disall!$A$2:$M$349,9,FALSE)),"NA",VLOOKUP(I131,disall!$A$2:$M$349,9,FALSE))</f>
        <v>POLY</v>
      </c>
      <c r="Q131">
        <f>IF(ISNA(VLOOKUP(I131,disall!$A$2:$M$349,10,FALSE)),"NA",VLOOKUP(I131,disall!$A$2:$M$349,10,FALSE))</f>
        <v>356222000</v>
      </c>
      <c r="R131" t="str">
        <f>IF(ISNA(VLOOKUP(I131,disall!$A$2:$M$349,11,FALSE)),"NA",VLOOKUP(I131,disall!$A$2:$M$349,11,FALSE))</f>
        <v>Tamil Nadu</v>
      </c>
      <c r="S131" t="str">
        <f>IF(ISNA(VLOOKUP(I131,disall!$A$2:$M$349,12,FALSE)),"NA",VLOOKUP(I131,disall!$A$2:$M$349,12,FALSE))</f>
        <v>Tirunelveli Kattabomman</v>
      </c>
      <c r="T131">
        <f>IF(ISNA(VLOOKUP(I131,disall!$A$2:$M$349,13,FALSE)),"NA",VLOOKUP(I131,disall!$A$2:$M$349,13,FALSE))</f>
        <v>262</v>
      </c>
      <c r="U131" s="8">
        <f>IF(ISNA(VLOOKUP($I131,disall!$A$2:$CY$349,COLUMN(disall!N130),FALSE)),-9999,VLOOKUP($I131,disall!$A$2:$CY$349,COLUMN(disall!N130),FALSE))</f>
        <v>13</v>
      </c>
      <c r="V131" s="8">
        <f>IF(ISNA(VLOOKUP($I131,disall!$A$2:$CY$349,COLUMN(disall!O130),FALSE)),-9999,VLOOKUP($I131,disall!$A$2:$CY$349,COLUMN(disall!O130),FALSE))</f>
        <v>13</v>
      </c>
      <c r="W131" s="8">
        <f>IF(ISNA(VLOOKUP($I131,disall!$A$2:$CY$349,COLUMN(disall!P130),FALSE)),-9999,VLOOKUP($I131,disall!$A$2:$CY$349,COLUMN(disall!P130),FALSE))</f>
        <v>1000</v>
      </c>
      <c r="X131" s="8">
        <f>IF(ISNA(VLOOKUP($I131,disall!$A$2:$CY$349,COLUMN(disall!Q130),FALSE)),-9999,VLOOKUP($I131,disall!$A$2:$CY$349,COLUMN(disall!Q130),FALSE))</f>
        <v>15</v>
      </c>
      <c r="Y131" s="8">
        <f>IF(ISNA(VLOOKUP($I131,disall!$A$2:$CY$349,COLUMN(disall!R130),FALSE)),-9999,VLOOKUP($I131,disall!$A$2:$CY$349,COLUMN(disall!R130),FALSE))</f>
        <v>11</v>
      </c>
      <c r="Z131" s="8">
        <f>IF(ISNA(VLOOKUP($I131,disall!$A$2:$CY$349,COLUMN(disall!S130),FALSE)),-9999,VLOOKUP($I131,disall!$A$2:$CY$349,COLUMN(disall!S130),FALSE))</f>
        <v>733.33</v>
      </c>
      <c r="AA131" s="8">
        <f>IF(ISNA(VLOOKUP($I131,disall!$A$2:$CY$349,COLUMN(disall!T130),FALSE)),-9999,VLOOKUP($I131,disall!$A$2:$CY$349,COLUMN(disall!T130),FALSE))</f>
        <v>12.4</v>
      </c>
      <c r="AB131" s="8">
        <f>IF(ISNA(VLOOKUP($I131,disall!$A$2:$CY$349,COLUMN(disall!U130),FALSE)),-9999,VLOOKUP($I131,disall!$A$2:$CY$349,COLUMN(disall!U130),FALSE))</f>
        <v>11</v>
      </c>
      <c r="AC131" s="8">
        <f>IF(ISNA(VLOOKUP($I131,disall!$A$2:$CY$349,COLUMN(disall!V130),FALSE)),-9999,VLOOKUP($I131,disall!$A$2:$CY$349,COLUMN(disall!V130),FALSE))</f>
        <v>887.1</v>
      </c>
      <c r="AD131" s="8">
        <f>IF(ISNA(VLOOKUP($I131,disall!$A$2:$CY$349,COLUMN(disall!W130),FALSE)),-9999,VLOOKUP($I131,disall!$A$2:$CY$349,COLUMN(disall!W130),FALSE))</f>
        <v>12.5</v>
      </c>
      <c r="AE131" s="8">
        <f>IF(ISNA(VLOOKUP($I131,disall!$A$2:$CY$349,COLUMN(disall!X130),FALSE)),-9999,VLOOKUP($I131,disall!$A$2:$CY$349,COLUMN(disall!X130),FALSE))</f>
        <v>8.8000000000000007</v>
      </c>
      <c r="AF131" s="8">
        <f>IF(ISNA(VLOOKUP($I131,disall!$A$2:$CY$349,COLUMN(disall!Y130),FALSE)),-9999,VLOOKUP($I131,disall!$A$2:$CY$349,COLUMN(disall!Y130),FALSE))</f>
        <v>704</v>
      </c>
      <c r="AG131" s="8">
        <f>IF(ISNA(VLOOKUP($I131,disall!$A$2:$CY$349,COLUMN(disall!Z130),FALSE)),-9999,VLOOKUP($I131,disall!$A$2:$CY$349,COLUMN(disall!Z130),FALSE))</f>
        <v>15.2</v>
      </c>
      <c r="AH131" s="8">
        <f>IF(ISNA(VLOOKUP($I131,disall!$A$2:$CY$349,COLUMN(disall!AA130),FALSE)),-9999,VLOOKUP($I131,disall!$A$2:$CY$349,COLUMN(disall!AA130),FALSE))</f>
        <v>13.9</v>
      </c>
      <c r="AI131" s="8">
        <f>IF(ISNA(VLOOKUP($I131,disall!$A$2:$CY$349,COLUMN(disall!AB130),FALSE)),-9999,VLOOKUP($I131,disall!$A$2:$CY$349,COLUMN(disall!AB130),FALSE))</f>
        <v>914.47</v>
      </c>
      <c r="AJ131" s="8">
        <f>IF(ISNA(VLOOKUP($I131,disall!$A$2:$CY$349,COLUMN(disall!AC130),FALSE)),-9999,VLOOKUP($I131,disall!$A$2:$CY$349,COLUMN(disall!AC130),FALSE))</f>
        <v>16.399999999999999</v>
      </c>
      <c r="AK131" s="8">
        <f>IF(ISNA(VLOOKUP($I131,disall!$A$2:$CY$349,COLUMN(disall!AD130),FALSE)),-9999,VLOOKUP($I131,disall!$A$2:$CY$349,COLUMN(disall!AD130),FALSE))</f>
        <v>15.8</v>
      </c>
      <c r="AL131" s="8">
        <f>IF(ISNA(VLOOKUP($I131,disall!$A$2:$CY$349,COLUMN(disall!AE130),FALSE)),-9999,VLOOKUP($I131,disall!$A$2:$CY$349,COLUMN(disall!AE130),FALSE))</f>
        <v>963.41</v>
      </c>
      <c r="AM131" s="8">
        <f>IF(ISNA(VLOOKUP($I131,disall!$A$2:$CY$349,COLUMN(disall!AF130),FALSE)),-9999,VLOOKUP($I131,disall!$A$2:$CY$349,COLUMN(disall!AF130),FALSE))</f>
        <v>15.4</v>
      </c>
      <c r="AN131" s="8">
        <f>IF(ISNA(VLOOKUP($I131,disall!$A$2:$CY$349,COLUMN(disall!AG130),FALSE)),-9999,VLOOKUP($I131,disall!$A$2:$CY$349,COLUMN(disall!AG130),FALSE))</f>
        <v>16.2</v>
      </c>
      <c r="AO131" s="8">
        <f>IF(ISNA(VLOOKUP($I131,disall!$A$2:$CY$349,COLUMN(disall!AH130),FALSE)),-9999,VLOOKUP($I131,disall!$A$2:$CY$349,COLUMN(disall!AH130),FALSE))</f>
        <v>1051.95</v>
      </c>
      <c r="AP131" s="8">
        <f>IF(ISNA(VLOOKUP($I131,disall!$A$2:$CY$349,COLUMN(disall!AI130),FALSE)),-9999,VLOOKUP($I131,disall!$A$2:$CY$349,COLUMN(disall!AI130),FALSE))</f>
        <v>18.8</v>
      </c>
      <c r="AQ131" s="8">
        <f>IF(ISNA(VLOOKUP($I131,disall!$A$2:$CY$349,COLUMN(disall!AJ130),FALSE)),-9999,VLOOKUP($I131,disall!$A$2:$CY$349,COLUMN(disall!AJ130),FALSE))</f>
        <v>29.2</v>
      </c>
      <c r="AR131" s="8">
        <f>IF(ISNA(VLOOKUP($I131,disall!$A$2:$CY$349,COLUMN(disall!AK130),FALSE)),-9999,VLOOKUP($I131,disall!$A$2:$CY$349,COLUMN(disall!AK130),FALSE))</f>
        <v>1553.19</v>
      </c>
      <c r="AS131" s="8">
        <f>IF(ISNA(VLOOKUP($I131,disall!$A$2:$CY$349,COLUMN(disall!AL130),FALSE)),-9999,VLOOKUP($I131,disall!$A$2:$CY$349,COLUMN(disall!AL130),FALSE))</f>
        <v>15.2</v>
      </c>
      <c r="AT131" s="8">
        <f>IF(ISNA(VLOOKUP($I131,disall!$A$2:$CY$349,COLUMN(disall!AM130),FALSE)),-9999,VLOOKUP($I131,disall!$A$2:$CY$349,COLUMN(disall!AM130),FALSE))</f>
        <v>14.6</v>
      </c>
      <c r="AU131" s="8">
        <f>IF(ISNA(VLOOKUP($I131,disall!$A$2:$CY$349,COLUMN(disall!AN130),FALSE)),-9999,VLOOKUP($I131,disall!$A$2:$CY$349,COLUMN(disall!AN130),FALSE))</f>
        <v>960.53</v>
      </c>
      <c r="AV131" s="8">
        <f>IF(ISNA(VLOOKUP($I131,disall!$A$2:$CY$349,COLUMN(disall!AO130),FALSE)),-9999,VLOOKUP($I131,disall!$A$2:$CY$349,COLUMN(disall!AO130),FALSE))</f>
        <v>9.6999999999999993</v>
      </c>
      <c r="AW131" s="8">
        <f>IF(ISNA(VLOOKUP($I131,disall!$A$2:$CY$349,COLUMN(disall!AP130),FALSE)),-9999,VLOOKUP($I131,disall!$A$2:$CY$349,COLUMN(disall!AP130),FALSE))</f>
        <v>11.4</v>
      </c>
      <c r="AX131" s="8">
        <f>IF(ISNA(VLOOKUP($I131,disall!$A$2:$CY$349,COLUMN(disall!AQ130),FALSE)),-9999,VLOOKUP($I131,disall!$A$2:$CY$349,COLUMN(disall!AQ130),FALSE))</f>
        <v>1175.26</v>
      </c>
      <c r="AY131" s="8">
        <f>IF(ISNA(VLOOKUP($I131,disall!$A$2:$CY$349,COLUMN(disall!AR130),FALSE)),-9999,VLOOKUP($I131,disall!$A$2:$CY$349,COLUMN(disall!AR130),FALSE))</f>
        <v>6.7</v>
      </c>
      <c r="AZ131" s="8">
        <f>IF(ISNA(VLOOKUP($I131,disall!$A$2:$CY$349,COLUMN(disall!AS130),FALSE)),-9999,VLOOKUP($I131,disall!$A$2:$CY$349,COLUMN(disall!AS130),FALSE))</f>
        <v>6</v>
      </c>
      <c r="BA131" s="8">
        <f>IF(ISNA(VLOOKUP($I131,disall!$A$2:$CY$349,COLUMN(disall!AT130),FALSE)),-9999,VLOOKUP($I131,disall!$A$2:$CY$349,COLUMN(disall!AT130),FALSE))</f>
        <v>895.52</v>
      </c>
      <c r="BB131" s="8">
        <f>IF(ISNA(VLOOKUP($I131,disall!$A$2:$CY$349,COLUMN(disall!AU130),FALSE)),-9999,VLOOKUP($I131,disall!$A$2:$CY$349,COLUMN(disall!AU130),FALSE))</f>
        <v>13.6</v>
      </c>
      <c r="BC131" s="8">
        <f>IF(ISNA(VLOOKUP($I131,disall!$A$2:$CY$349,COLUMN(disall!AV130),FALSE)),-9999,VLOOKUP($I131,disall!$A$2:$CY$349,COLUMN(disall!AV130),FALSE))</f>
        <v>17.600000000000001</v>
      </c>
      <c r="BD131" s="8">
        <f>IF(ISNA(VLOOKUP($I131,disall!$A$2:$CY$349,COLUMN(disall!AW130),FALSE)),-9999,VLOOKUP($I131,disall!$A$2:$CY$349,COLUMN(disall!AW130),FALSE))</f>
        <v>1294.1199999999999</v>
      </c>
      <c r="BE131" s="8">
        <f>IF(ISNA(VLOOKUP($I131,disall!$A$2:$CY$349,COLUMN(disall!AX130),FALSE)),-9999,VLOOKUP($I131,disall!$A$2:$CY$349,COLUMN(disall!AX130),FALSE))</f>
        <v>14.5</v>
      </c>
      <c r="BF131" s="8">
        <f>IF(ISNA(VLOOKUP($I131,disall!$A$2:$CY$349,COLUMN(disall!AY130),FALSE)),-9999,VLOOKUP($I131,disall!$A$2:$CY$349,COLUMN(disall!AY130),FALSE))</f>
        <v>18.8</v>
      </c>
      <c r="BG131" s="8">
        <f>IF(ISNA(VLOOKUP($I131,disall!$A$2:$CY$349,COLUMN(disall!AZ130),FALSE)),-9999,VLOOKUP($I131,disall!$A$2:$CY$349,COLUMN(disall!AZ130),FALSE))</f>
        <v>1296.55</v>
      </c>
      <c r="BH131" s="8">
        <f>IF(ISNA(VLOOKUP($I131,disall!$A$2:$CY$349,COLUMN(disall!BA130),FALSE)),-9999,VLOOKUP($I131,disall!$A$2:$CY$349,COLUMN(disall!BA130),FALSE))</f>
        <v>13.7</v>
      </c>
      <c r="BI131" s="8">
        <f>IF(ISNA(VLOOKUP($I131,disall!$A$2:$CY$349,COLUMN(disall!BB130),FALSE)),-9999,VLOOKUP($I131,disall!$A$2:$CY$349,COLUMN(disall!BB130),FALSE))</f>
        <v>16.8</v>
      </c>
      <c r="BJ131" s="8">
        <f>IF(ISNA(VLOOKUP($I131,disall!$A$2:$CY$349,COLUMN(disall!BC130),FALSE)),-9999,VLOOKUP($I131,disall!$A$2:$CY$349,COLUMN(disall!BC130),FALSE))</f>
        <v>1226.28</v>
      </c>
      <c r="BK131" s="8">
        <f>IF(ISNA(VLOOKUP($I131,disall!$A$2:$CY$349,COLUMN(disall!BD130),FALSE)),-9999,VLOOKUP($I131,disall!$A$2:$CY$349,COLUMN(disall!BD130),FALSE))</f>
        <v>11</v>
      </c>
      <c r="BL131" s="8">
        <f>IF(ISNA(VLOOKUP($I131,disall!$A$2:$CY$349,COLUMN(disall!BE130),FALSE)),-9999,VLOOKUP($I131,disall!$A$2:$CY$349,COLUMN(disall!BE130),FALSE))</f>
        <v>16.2</v>
      </c>
      <c r="BM131" s="8">
        <f>IF(ISNA(VLOOKUP($I131,disall!$A$2:$CY$349,COLUMN(disall!BF130),FALSE)),-9999,VLOOKUP($I131,disall!$A$2:$CY$349,COLUMN(disall!BF130),FALSE))</f>
        <v>1472.73</v>
      </c>
      <c r="BN131" s="8">
        <f>IF(ISNA(VLOOKUP($I131,disall!$A$2:$CY$349,COLUMN(disall!BG130),FALSE)),-9999,VLOOKUP($I131,disall!$A$2:$CY$349,COLUMN(disall!BG130),FALSE))</f>
        <v>9.6999999999999993</v>
      </c>
      <c r="BO131" s="8">
        <f>IF(ISNA(VLOOKUP($I131,disall!$A$2:$CY$349,COLUMN(disall!BH130),FALSE)),-9999,VLOOKUP($I131,disall!$A$2:$CY$349,COLUMN(disall!BH130),FALSE))</f>
        <v>11.2</v>
      </c>
      <c r="BP131" s="8">
        <f>IF(ISNA(VLOOKUP($I131,disall!$A$2:$CY$349,COLUMN(disall!BI130),FALSE)),-9999,VLOOKUP($I131,disall!$A$2:$CY$349,COLUMN(disall!BI130),FALSE))</f>
        <v>1154.6400000000001</v>
      </c>
      <c r="BQ131" s="8">
        <f>IF(ISNA(VLOOKUP($I131,disall!$A$2:$CY$349,COLUMN(disall!BJ130),FALSE)),-9999,VLOOKUP($I131,disall!$A$2:$CY$349,COLUMN(disall!BJ130),FALSE))</f>
        <v>13.4</v>
      </c>
      <c r="BR131" s="8">
        <f>IF(ISNA(VLOOKUP($I131,disall!$A$2:$CY$349,COLUMN(disall!BK130),FALSE)),-9999,VLOOKUP($I131,disall!$A$2:$CY$349,COLUMN(disall!BK130),FALSE))</f>
        <v>15.6</v>
      </c>
      <c r="BS131" s="8">
        <f>IF(ISNA(VLOOKUP($I131,disall!$A$2:$CY$349,COLUMN(disall!BL130),FALSE)),-9999,VLOOKUP($I131,disall!$A$2:$CY$349,COLUMN(disall!BL130),FALSE))</f>
        <v>1164.18</v>
      </c>
      <c r="BT131" s="8">
        <f>IF(ISNA(VLOOKUP($I131,disall!$A$2:$CY$349,COLUMN(disall!BM130),FALSE)),-9999,VLOOKUP($I131,disall!$A$2:$CY$349,COLUMN(disall!BM130),FALSE))</f>
        <v>15.6</v>
      </c>
      <c r="BU131" s="8">
        <f>IF(ISNA(VLOOKUP($I131,disall!$A$2:$CY$349,COLUMN(disall!BN130),FALSE)),-9999,VLOOKUP($I131,disall!$A$2:$CY$349,COLUMN(disall!BN130),FALSE))</f>
        <v>19.600000000000001</v>
      </c>
      <c r="BV131" s="8">
        <f>IF(ISNA(VLOOKUP($I131,disall!$A$2:$CY$349,COLUMN(disall!BO130),FALSE)),-9999,VLOOKUP($I131,disall!$A$2:$CY$349,COLUMN(disall!BO130),FALSE))</f>
        <v>1256.4100000000001</v>
      </c>
      <c r="BW131" s="8">
        <f>IF(ISNA(VLOOKUP($I131,disall!$A$2:$CY$349,COLUMN(disall!BP130),FALSE)),-9999,VLOOKUP($I131,disall!$A$2:$CY$349,COLUMN(disall!BP130),FALSE))</f>
        <v>22.6</v>
      </c>
      <c r="BX131" s="8">
        <f>IF(ISNA(VLOOKUP($I131,disall!$A$2:$CY$349,COLUMN(disall!BQ130),FALSE)),-9999,VLOOKUP($I131,disall!$A$2:$CY$349,COLUMN(disall!BQ130),FALSE))</f>
        <v>29.1</v>
      </c>
      <c r="BY131" s="8">
        <f>IF(ISNA(VLOOKUP($I131,disall!$A$2:$CY$349,COLUMN(disall!BR130),FALSE)),-9999,VLOOKUP($I131,disall!$A$2:$CY$349,COLUMN(disall!BR130),FALSE))</f>
        <v>1287.6099999999999</v>
      </c>
      <c r="BZ131" s="8">
        <f>IF(ISNA(VLOOKUP($I131,disall!$A$2:$CY$349,COLUMN(disall!BS130),FALSE)),-9999,VLOOKUP($I131,disall!$A$2:$CY$349,COLUMN(disall!BS130),FALSE))</f>
        <v>19.600000000000001</v>
      </c>
      <c r="CA131" s="8">
        <f>IF(ISNA(VLOOKUP($I131,disall!$A$2:$CY$349,COLUMN(disall!BT130),FALSE)),-9999,VLOOKUP($I131,disall!$A$2:$CY$349,COLUMN(disall!BT130),FALSE))</f>
        <v>22</v>
      </c>
      <c r="CB131" s="8">
        <f>IF(ISNA(VLOOKUP($I131,disall!$A$2:$CY$349,COLUMN(disall!BU130),FALSE)),-9999,VLOOKUP($I131,disall!$A$2:$CY$349,COLUMN(disall!BU130),FALSE))</f>
        <v>1122.45</v>
      </c>
      <c r="CC131" s="8">
        <f>IF(ISNA(VLOOKUP($I131,disall!$A$2:$CY$349,COLUMN(disall!BV130),FALSE)),-9999,VLOOKUP($I131,disall!$A$2:$CY$349,COLUMN(disall!BV130),FALSE))</f>
        <v>10.5</v>
      </c>
      <c r="CD131" s="8">
        <f>IF(ISNA(VLOOKUP($I131,disall!$A$2:$CY$349,COLUMN(disall!BW130),FALSE)),-9999,VLOOKUP($I131,disall!$A$2:$CY$349,COLUMN(disall!BW130),FALSE))</f>
        <v>11.7</v>
      </c>
      <c r="CE131" s="8">
        <f>IF(ISNA(VLOOKUP($I131,disall!$A$2:$CY$349,COLUMN(disall!BX130),FALSE)),-9999,VLOOKUP($I131,disall!$A$2:$CY$349,COLUMN(disall!BX130),FALSE))</f>
        <v>1114.29</v>
      </c>
      <c r="CF131" s="8">
        <f>IF(ISNA(VLOOKUP($I131,disall!$A$2:$CY$349,COLUMN(disall!BY130),FALSE)),-9999,VLOOKUP($I131,disall!$A$2:$CY$349,COLUMN(disall!BY130),FALSE))</f>
        <v>15.5</v>
      </c>
      <c r="CG131" s="8">
        <f>IF(ISNA(VLOOKUP($I131,disall!$A$2:$CY$349,COLUMN(disall!BZ130),FALSE)),-9999,VLOOKUP($I131,disall!$A$2:$CY$349,COLUMN(disall!BZ130),FALSE))</f>
        <v>18.899999999999999</v>
      </c>
      <c r="CH131" s="8">
        <f>IF(ISNA(VLOOKUP($I131,disall!$A$2:$CY$349,COLUMN(disall!CA130),FALSE)),-9999,VLOOKUP($I131,disall!$A$2:$CY$349,COLUMN(disall!CA130),FALSE))</f>
        <v>1219.3499999999999</v>
      </c>
      <c r="CI131" s="8">
        <f>IF(ISNA(VLOOKUP($I131,disall!$A$2:$CY$349,COLUMN(disall!CB130),FALSE)),-9999,VLOOKUP($I131,disall!$A$2:$CY$349,COLUMN(disall!CB130),FALSE))</f>
        <v>16.2</v>
      </c>
      <c r="CJ131" s="8">
        <f>IF(ISNA(VLOOKUP($I131,disall!$A$2:$CY$349,COLUMN(disall!CC130),FALSE)),-9999,VLOOKUP($I131,disall!$A$2:$CY$349,COLUMN(disall!CC130),FALSE))</f>
        <v>19.5</v>
      </c>
      <c r="CK131" s="8">
        <f>IF(ISNA(VLOOKUP($I131,disall!$A$2:$CY$349,COLUMN(disall!CD130),FALSE)),-9999,VLOOKUP($I131,disall!$A$2:$CY$349,COLUMN(disall!CD130),FALSE))</f>
        <v>1203.7</v>
      </c>
      <c r="CL131" s="8">
        <f>IF(ISNA(VLOOKUP($I131,disall!$A$2:$CY$349,COLUMN(disall!CE130),FALSE)),-9999,VLOOKUP($I131,disall!$A$2:$CY$349,COLUMN(disall!CE130),FALSE))</f>
        <v>16.7</v>
      </c>
      <c r="CM131" s="8">
        <f>IF(ISNA(VLOOKUP($I131,disall!$A$2:$CY$349,COLUMN(disall!CF130),FALSE)),-9999,VLOOKUP($I131,disall!$A$2:$CY$349,COLUMN(disall!CF130),FALSE))</f>
        <v>26.4</v>
      </c>
      <c r="CN131" s="8">
        <f>IF(ISNA(VLOOKUP($I131,disall!$A$2:$CY$349,COLUMN(disall!CG130),FALSE)),-9999,VLOOKUP($I131,disall!$A$2:$CY$349,COLUMN(disall!CG130),FALSE))</f>
        <v>1580.84</v>
      </c>
      <c r="CO131" s="8">
        <f>IF(ISNA(VLOOKUP($I131,disall!$A$2:$CY$349,COLUMN(disall!CH130),FALSE)),-9999,VLOOKUP($I131,disall!$A$2:$CY$349,COLUMN(disall!CH130),FALSE))</f>
        <v>17.23</v>
      </c>
      <c r="CP131" s="8">
        <f>IF(ISNA(VLOOKUP($I131,disall!$A$2:$CY$349,COLUMN(disall!CI130),FALSE)),-9999,VLOOKUP($I131,disall!$A$2:$CY$349,COLUMN(disall!CI130),FALSE))</f>
        <v>20.73</v>
      </c>
      <c r="CQ131" s="8">
        <f>IF(ISNA(VLOOKUP($I131,disall!$A$2:$CY$349,COLUMN(disall!CJ130),FALSE)),-9999,VLOOKUP($I131,disall!$A$2:$CY$349,COLUMN(disall!CJ130),FALSE))</f>
        <v>1203.1300000000001</v>
      </c>
      <c r="CR131" s="8">
        <f>IF(ISNA(VLOOKUP($I131,disall!$A$2:$CY$349,COLUMN(disall!CK130),FALSE)),-9999,VLOOKUP($I131,disall!$A$2:$CY$349,COLUMN(disall!CK130),FALSE))</f>
        <v>10.14</v>
      </c>
      <c r="CS131" s="8">
        <f>IF(ISNA(VLOOKUP($I131,disall!$A$2:$CY$349,COLUMN(disall!CL130),FALSE)),-9999,VLOOKUP($I131,disall!$A$2:$CY$349,COLUMN(disall!CL130),FALSE))</f>
        <v>16.37</v>
      </c>
      <c r="CT131" s="8">
        <f>IF(ISNA(VLOOKUP($I131,disall!$A$2:$CY$349,COLUMN(disall!CM130),FALSE)),-9999,VLOOKUP($I131,disall!$A$2:$CY$349,COLUMN(disall!CM130),FALSE))</f>
        <v>1614.4</v>
      </c>
      <c r="CU131" s="8">
        <f>IF(ISNA(VLOOKUP($I131,disall!$A$2:$CY$349,COLUMN(disall!CN130),FALSE)),-9999,VLOOKUP($I131,disall!$A$2:$CY$349,COLUMN(disall!CN130),FALSE))</f>
        <v>10.36</v>
      </c>
      <c r="CV131" s="8">
        <f>IF(ISNA(VLOOKUP($I131,disall!$A$2:$CY$349,COLUMN(disall!CO130),FALSE)),-9999,VLOOKUP($I131,disall!$A$2:$CY$349,COLUMN(disall!CO130),FALSE))</f>
        <v>20.22</v>
      </c>
      <c r="CW131" s="8">
        <f>IF(ISNA(VLOOKUP($I131,disall!$A$2:$CY$349,COLUMN(disall!CP130),FALSE)),-9999,VLOOKUP($I131,disall!$A$2:$CY$349,COLUMN(disall!CP130),FALSE))</f>
        <v>1951.74</v>
      </c>
      <c r="CX131" s="8">
        <f>IF(ISNA(VLOOKUP($I131,disall!$A$2:$CY$349,COLUMN(disall!CQ130),FALSE)),-9999,VLOOKUP($I131,disall!$A$2:$CY$349,COLUMN(disall!CQ130),FALSE))</f>
        <v>15</v>
      </c>
      <c r="CY131" s="8">
        <f>IF(ISNA(VLOOKUP($I131,disall!$A$2:$CY$349,COLUMN(disall!CR130),FALSE)),-9999,VLOOKUP($I131,disall!$A$2:$CY$349,COLUMN(disall!CR130),FALSE))</f>
        <v>34</v>
      </c>
      <c r="CZ131" s="8">
        <f>IF(ISNA(VLOOKUP($I131,disall!$A$2:$CY$349,COLUMN(disall!CS130),FALSE)),-9999,VLOOKUP($I131,disall!$A$2:$CY$349,COLUMN(disall!CS130),FALSE))</f>
        <v>2266.67</v>
      </c>
      <c r="DA131" s="8">
        <f>IF(ISNA(VLOOKUP($I131,disall!$A$2:$CY$349,COLUMN(disall!CT130),FALSE)),-9999,VLOOKUP($I131,disall!$A$2:$CY$349,COLUMN(disall!CT130),FALSE))</f>
        <v>10.39</v>
      </c>
      <c r="DB131" s="8">
        <f>IF(ISNA(VLOOKUP($I131,disall!$A$2:$CY$349,COLUMN(disall!CU130),FALSE)),-9999,VLOOKUP($I131,disall!$A$2:$CY$349,COLUMN(disall!CU130),FALSE))</f>
        <v>23.3</v>
      </c>
      <c r="DC131" s="8">
        <f>IF(ISNA(VLOOKUP($I131,disall!$A$2:$CY$349,COLUMN(disall!CV130),FALSE)),-9999,VLOOKUP($I131,disall!$A$2:$CY$349,COLUMN(disall!CV130),FALSE))</f>
        <v>2242.54</v>
      </c>
      <c r="DD131" s="8">
        <f>IF(ISNA(VLOOKUP($I131,disall!$A$2:$CY$349,COLUMN(disall!CW130),FALSE)),-9999,VLOOKUP($I131,disall!$A$2:$CY$349,COLUMN(disall!CW130),FALSE))</f>
        <v>10.39</v>
      </c>
      <c r="DE131" s="8">
        <f>IF(ISNA(VLOOKUP($I131,disall!$A$2:$CY$349,COLUMN(disall!CX130),FALSE)),-9999,VLOOKUP($I131,disall!$A$2:$CY$349,COLUMN(disall!CX130),FALSE))</f>
        <v>23.3</v>
      </c>
      <c r="DF131" s="8">
        <f>IF(ISNA(VLOOKUP($I131,disall!$A$2:$CY$349,COLUMN(disall!CY130),FALSE)),-9999,VLOOKUP($I131,disall!$A$2:$CY$349,COLUMN(disall!CY130),FALSE))</f>
        <v>2242.54</v>
      </c>
    </row>
    <row r="132" spans="1:110" x14ac:dyDescent="0.25">
      <c r="A132">
        <v>375</v>
      </c>
      <c r="B132" t="s">
        <v>8</v>
      </c>
      <c r="C132" t="s">
        <v>472</v>
      </c>
      <c r="D132" t="s">
        <v>106</v>
      </c>
      <c r="E132" t="s">
        <v>473</v>
      </c>
      <c r="F132" t="s">
        <v>169</v>
      </c>
      <c r="G132" t="s">
        <v>679</v>
      </c>
      <c r="H132">
        <v>2101</v>
      </c>
      <c r="I132">
        <f>IF(ISNA(VLOOKUP(H132,disall!$D$2:$L$349,1,FALSE)),H132,VLOOKUP(H132,disall!$D$2:$L$349,1,FALSE))</f>
        <v>2101</v>
      </c>
      <c r="J132">
        <f>IF(ISNA(VLOOKUP(H132,disall!$D$2:$L$349,1,FALSE)),"NA",VLOOKUP(H132,disall!$D$2:$L$349,2,FALSE))</f>
        <v>2101</v>
      </c>
      <c r="K132" t="str">
        <f>IF(ISNA(VLOOKUP(I132,disall!$A$2:$L$349,3,FALSE)),F132,VLOOKUP(I132,disall!$A$2:$L$349,3,FALSE))</f>
        <v>Agra</v>
      </c>
      <c r="L132" t="str">
        <f>IF(ISNA(VLOOKUP(I132,disall!$A$2:$L$349,12,FALSE)),"NA",VLOOKUP(I132,disall!$A$2:$L$349,12,FALSE))</f>
        <v>Agra</v>
      </c>
      <c r="M132">
        <f>IF(ISNA(VLOOKUP(I132,disall!$A$2:$M$349,6,FALSE)),"NA",VLOOKUP(I132,disall!$A$2:$M$349,6,FALSE))</f>
        <v>21</v>
      </c>
      <c r="N132">
        <f>IF(ISNA(VLOOKUP(I132,disall!$A$2:$M$349,7,FALSE)),"NA",VLOOKUP(I132,disall!$A$2:$M$349,7,FALSE))</f>
        <v>0.47067799999999999</v>
      </c>
      <c r="O132">
        <f>IF(ISNA(VLOOKUP(I132,disall!$A$2:$M$349,8,FALSE)),"NA",VLOOKUP(I132,disall!$A$2:$M$349,8,FALSE))</f>
        <v>4.8117260000000002</v>
      </c>
      <c r="P132" t="str">
        <f>IF(ISNA(VLOOKUP(I132,disall!$A$2:$M$349,9,FALSE)),"NA",VLOOKUP(I132,disall!$A$2:$M$349,9,FALSE))</f>
        <v>POLY</v>
      </c>
      <c r="Q132">
        <f>IF(ISNA(VLOOKUP(I132,disall!$A$2:$M$349,10,FALSE)),"NA",VLOOKUP(I132,disall!$A$2:$M$349,10,FALSE))</f>
        <v>356240100</v>
      </c>
      <c r="R132" t="str">
        <f>IF(ISNA(VLOOKUP(I132,disall!$A$2:$M$349,11,FALSE)),"NA",VLOOKUP(I132,disall!$A$2:$M$349,11,FALSE))</f>
        <v>Uttar Pradesh</v>
      </c>
      <c r="S132" t="str">
        <f>IF(ISNA(VLOOKUP(I132,disall!$A$2:$M$349,12,FALSE)),"NA",VLOOKUP(I132,disall!$A$2:$M$349,12,FALSE))</f>
        <v>Agra</v>
      </c>
      <c r="T132">
        <f>IF(ISNA(VLOOKUP(I132,disall!$A$2:$M$349,13,FALSE)),"NA",VLOOKUP(I132,disall!$A$2:$M$349,13,FALSE))</f>
        <v>263</v>
      </c>
      <c r="U132" s="8">
        <f>IF(ISNA(VLOOKUP($I132,disall!$A$2:$CY$349,COLUMN(disall!N131),FALSE)),-9999,VLOOKUP($I132,disall!$A$2:$CY$349,COLUMN(disall!N131),FALSE))</f>
        <v>0</v>
      </c>
      <c r="V132" s="8">
        <f>IF(ISNA(VLOOKUP($I132,disall!$A$2:$CY$349,COLUMN(disall!O131),FALSE)),-9999,VLOOKUP($I132,disall!$A$2:$CY$349,COLUMN(disall!O131),FALSE))</f>
        <v>0</v>
      </c>
      <c r="W132" s="8">
        <f>IF(ISNA(VLOOKUP($I132,disall!$A$2:$CY$349,COLUMN(disall!P131),FALSE)),-9999,VLOOKUP($I132,disall!$A$2:$CY$349,COLUMN(disall!P131),FALSE))</f>
        <v>0</v>
      </c>
      <c r="X132" s="8">
        <f>IF(ISNA(VLOOKUP($I132,disall!$A$2:$CY$349,COLUMN(disall!Q131),FALSE)),-9999,VLOOKUP($I132,disall!$A$2:$CY$349,COLUMN(disall!Q131),FALSE))</f>
        <v>0</v>
      </c>
      <c r="Y132" s="8">
        <f>IF(ISNA(VLOOKUP($I132,disall!$A$2:$CY$349,COLUMN(disall!R131),FALSE)),-9999,VLOOKUP($I132,disall!$A$2:$CY$349,COLUMN(disall!R131),FALSE))</f>
        <v>0</v>
      </c>
      <c r="Z132" s="8">
        <f>IF(ISNA(VLOOKUP($I132,disall!$A$2:$CY$349,COLUMN(disall!S131),FALSE)),-9999,VLOOKUP($I132,disall!$A$2:$CY$349,COLUMN(disall!S131),FALSE))</f>
        <v>0</v>
      </c>
      <c r="AA132" s="8">
        <f>IF(ISNA(VLOOKUP($I132,disall!$A$2:$CY$349,COLUMN(disall!T131),FALSE)),-9999,VLOOKUP($I132,disall!$A$2:$CY$349,COLUMN(disall!T131),FALSE))</f>
        <v>0</v>
      </c>
      <c r="AB132" s="8">
        <f>IF(ISNA(VLOOKUP($I132,disall!$A$2:$CY$349,COLUMN(disall!U131),FALSE)),-9999,VLOOKUP($I132,disall!$A$2:$CY$349,COLUMN(disall!U131),FALSE))</f>
        <v>0</v>
      </c>
      <c r="AC132" s="8">
        <f>IF(ISNA(VLOOKUP($I132,disall!$A$2:$CY$349,COLUMN(disall!V131),FALSE)),-9999,VLOOKUP($I132,disall!$A$2:$CY$349,COLUMN(disall!V131),FALSE))</f>
        <v>0</v>
      </c>
      <c r="AD132" s="8">
        <f>IF(ISNA(VLOOKUP($I132,disall!$A$2:$CY$349,COLUMN(disall!W131),FALSE)),-9999,VLOOKUP($I132,disall!$A$2:$CY$349,COLUMN(disall!W131),FALSE))</f>
        <v>0</v>
      </c>
      <c r="AE132" s="8">
        <f>IF(ISNA(VLOOKUP($I132,disall!$A$2:$CY$349,COLUMN(disall!X131),FALSE)),-9999,VLOOKUP($I132,disall!$A$2:$CY$349,COLUMN(disall!X131),FALSE))</f>
        <v>0</v>
      </c>
      <c r="AF132" s="8">
        <f>IF(ISNA(VLOOKUP($I132,disall!$A$2:$CY$349,COLUMN(disall!Y131),FALSE)),-9999,VLOOKUP($I132,disall!$A$2:$CY$349,COLUMN(disall!Y131),FALSE))</f>
        <v>0</v>
      </c>
      <c r="AG132" s="8">
        <f>IF(ISNA(VLOOKUP($I132,disall!$A$2:$CY$349,COLUMN(disall!Z131),FALSE)),-9999,VLOOKUP($I132,disall!$A$2:$CY$349,COLUMN(disall!Z131),FALSE))</f>
        <v>0</v>
      </c>
      <c r="AH132" s="8">
        <f>IF(ISNA(VLOOKUP($I132,disall!$A$2:$CY$349,COLUMN(disall!AA131),FALSE)),-9999,VLOOKUP($I132,disall!$A$2:$CY$349,COLUMN(disall!AA131),FALSE))</f>
        <v>0</v>
      </c>
      <c r="AI132" s="8">
        <f>IF(ISNA(VLOOKUP($I132,disall!$A$2:$CY$349,COLUMN(disall!AB131),FALSE)),-9999,VLOOKUP($I132,disall!$A$2:$CY$349,COLUMN(disall!AB131),FALSE))</f>
        <v>0</v>
      </c>
      <c r="AJ132" s="8">
        <f>IF(ISNA(VLOOKUP($I132,disall!$A$2:$CY$349,COLUMN(disall!AC131),FALSE)),-9999,VLOOKUP($I132,disall!$A$2:$CY$349,COLUMN(disall!AC131),FALSE))</f>
        <v>1.1000000000000001</v>
      </c>
      <c r="AK132" s="8">
        <f>IF(ISNA(VLOOKUP($I132,disall!$A$2:$CY$349,COLUMN(disall!AD131),FALSE)),-9999,VLOOKUP($I132,disall!$A$2:$CY$349,COLUMN(disall!AD131),FALSE))</f>
        <v>0.5</v>
      </c>
      <c r="AL132" s="8">
        <f>IF(ISNA(VLOOKUP($I132,disall!$A$2:$CY$349,COLUMN(disall!AE131),FALSE)),-9999,VLOOKUP($I132,disall!$A$2:$CY$349,COLUMN(disall!AE131),FALSE))</f>
        <v>454.55</v>
      </c>
      <c r="AM132" s="8">
        <f>IF(ISNA(VLOOKUP($I132,disall!$A$2:$CY$349,COLUMN(disall!AF131),FALSE)),-9999,VLOOKUP($I132,disall!$A$2:$CY$349,COLUMN(disall!AF131),FALSE))</f>
        <v>0</v>
      </c>
      <c r="AN132" s="8">
        <f>IF(ISNA(VLOOKUP($I132,disall!$A$2:$CY$349,COLUMN(disall!AG131),FALSE)),-9999,VLOOKUP($I132,disall!$A$2:$CY$349,COLUMN(disall!AG131),FALSE))</f>
        <v>0</v>
      </c>
      <c r="AO132" s="8">
        <f>IF(ISNA(VLOOKUP($I132,disall!$A$2:$CY$349,COLUMN(disall!AH131),FALSE)),-9999,VLOOKUP($I132,disall!$A$2:$CY$349,COLUMN(disall!AH131),FALSE))</f>
        <v>0</v>
      </c>
      <c r="AP132" s="8">
        <f>IF(ISNA(VLOOKUP($I132,disall!$A$2:$CY$349,COLUMN(disall!AI131),FALSE)),-9999,VLOOKUP($I132,disall!$A$2:$CY$349,COLUMN(disall!AI131),FALSE))</f>
        <v>1.2</v>
      </c>
      <c r="AQ132" s="8">
        <f>IF(ISNA(VLOOKUP($I132,disall!$A$2:$CY$349,COLUMN(disall!AJ131),FALSE)),-9999,VLOOKUP($I132,disall!$A$2:$CY$349,COLUMN(disall!AJ131),FALSE))</f>
        <v>1.1000000000000001</v>
      </c>
      <c r="AR132" s="8">
        <f>IF(ISNA(VLOOKUP($I132,disall!$A$2:$CY$349,COLUMN(disall!AK131),FALSE)),-9999,VLOOKUP($I132,disall!$A$2:$CY$349,COLUMN(disall!AK131),FALSE))</f>
        <v>916.67</v>
      </c>
      <c r="AS132" s="8">
        <f>IF(ISNA(VLOOKUP($I132,disall!$A$2:$CY$349,COLUMN(disall!AL131),FALSE)),-9999,VLOOKUP($I132,disall!$A$2:$CY$349,COLUMN(disall!AL131),FALSE))</f>
        <v>2.9</v>
      </c>
      <c r="AT132" s="8">
        <f>IF(ISNA(VLOOKUP($I132,disall!$A$2:$CY$349,COLUMN(disall!AM131),FALSE)),-9999,VLOOKUP($I132,disall!$A$2:$CY$349,COLUMN(disall!AM131),FALSE))</f>
        <v>2.5</v>
      </c>
      <c r="AU132" s="8">
        <f>IF(ISNA(VLOOKUP($I132,disall!$A$2:$CY$349,COLUMN(disall!AN131),FALSE)),-9999,VLOOKUP($I132,disall!$A$2:$CY$349,COLUMN(disall!AN131),FALSE))</f>
        <v>862.07</v>
      </c>
      <c r="AV132" s="8">
        <f>IF(ISNA(VLOOKUP($I132,disall!$A$2:$CY$349,COLUMN(disall!AO131),FALSE)),-9999,VLOOKUP($I132,disall!$A$2:$CY$349,COLUMN(disall!AO131),FALSE))</f>
        <v>2.9</v>
      </c>
      <c r="AW132" s="8">
        <f>IF(ISNA(VLOOKUP($I132,disall!$A$2:$CY$349,COLUMN(disall!AP131),FALSE)),-9999,VLOOKUP($I132,disall!$A$2:$CY$349,COLUMN(disall!AP131),FALSE))</f>
        <v>2.5</v>
      </c>
      <c r="AX132" s="8">
        <f>IF(ISNA(VLOOKUP($I132,disall!$A$2:$CY$349,COLUMN(disall!AQ131),FALSE)),-9999,VLOOKUP($I132,disall!$A$2:$CY$349,COLUMN(disall!AQ131),FALSE))</f>
        <v>862.07</v>
      </c>
      <c r="AY132" s="8">
        <f>IF(ISNA(VLOOKUP($I132,disall!$A$2:$CY$349,COLUMN(disall!AR131),FALSE)),-9999,VLOOKUP($I132,disall!$A$2:$CY$349,COLUMN(disall!AR131),FALSE))</f>
        <v>1.2</v>
      </c>
      <c r="AZ132" s="8">
        <f>IF(ISNA(VLOOKUP($I132,disall!$A$2:$CY$349,COLUMN(disall!AS131),FALSE)),-9999,VLOOKUP($I132,disall!$A$2:$CY$349,COLUMN(disall!AS131),FALSE))</f>
        <v>0.6</v>
      </c>
      <c r="BA132" s="8">
        <f>IF(ISNA(VLOOKUP($I132,disall!$A$2:$CY$349,COLUMN(disall!AT131),FALSE)),-9999,VLOOKUP($I132,disall!$A$2:$CY$349,COLUMN(disall!AT131),FALSE))</f>
        <v>500</v>
      </c>
      <c r="BB132" s="8">
        <f>IF(ISNA(VLOOKUP($I132,disall!$A$2:$CY$349,COLUMN(disall!AU131),FALSE)),-9999,VLOOKUP($I132,disall!$A$2:$CY$349,COLUMN(disall!AU131),FALSE))</f>
        <v>1.2</v>
      </c>
      <c r="BC132" s="8">
        <f>IF(ISNA(VLOOKUP($I132,disall!$A$2:$CY$349,COLUMN(disall!AV131),FALSE)),-9999,VLOOKUP($I132,disall!$A$2:$CY$349,COLUMN(disall!AV131),FALSE))</f>
        <v>0.7</v>
      </c>
      <c r="BD132" s="8">
        <f>IF(ISNA(VLOOKUP($I132,disall!$A$2:$CY$349,COLUMN(disall!AW131),FALSE)),-9999,VLOOKUP($I132,disall!$A$2:$CY$349,COLUMN(disall!AW131),FALSE))</f>
        <v>583.33000000000004</v>
      </c>
      <c r="BE132" s="8">
        <f>IF(ISNA(VLOOKUP($I132,disall!$A$2:$CY$349,COLUMN(disall!AX131),FALSE)),-9999,VLOOKUP($I132,disall!$A$2:$CY$349,COLUMN(disall!AX131),FALSE))</f>
        <v>1.7</v>
      </c>
      <c r="BF132" s="8">
        <f>IF(ISNA(VLOOKUP($I132,disall!$A$2:$CY$349,COLUMN(disall!AY131),FALSE)),-9999,VLOOKUP($I132,disall!$A$2:$CY$349,COLUMN(disall!AY131),FALSE))</f>
        <v>0.6</v>
      </c>
      <c r="BG132" s="8">
        <f>IF(ISNA(VLOOKUP($I132,disall!$A$2:$CY$349,COLUMN(disall!AZ131),FALSE)),-9999,VLOOKUP($I132,disall!$A$2:$CY$349,COLUMN(disall!AZ131),FALSE))</f>
        <v>352.94</v>
      </c>
      <c r="BH132" s="8">
        <f>IF(ISNA(VLOOKUP($I132,disall!$A$2:$CY$349,COLUMN(disall!BA131),FALSE)),-9999,VLOOKUP($I132,disall!$A$2:$CY$349,COLUMN(disall!BA131),FALSE))</f>
        <v>0</v>
      </c>
      <c r="BI132" s="8">
        <f>IF(ISNA(VLOOKUP($I132,disall!$A$2:$CY$349,COLUMN(disall!BB131),FALSE)),-9999,VLOOKUP($I132,disall!$A$2:$CY$349,COLUMN(disall!BB131),FALSE))</f>
        <v>0</v>
      </c>
      <c r="BJ132" s="8">
        <f>IF(ISNA(VLOOKUP($I132,disall!$A$2:$CY$349,COLUMN(disall!BC131),FALSE)),-9999,VLOOKUP($I132,disall!$A$2:$CY$349,COLUMN(disall!BC131),FALSE))</f>
        <v>0</v>
      </c>
      <c r="BK132" s="8">
        <f>IF(ISNA(VLOOKUP($I132,disall!$A$2:$CY$349,COLUMN(disall!BD131),FALSE)),-9999,VLOOKUP($I132,disall!$A$2:$CY$349,COLUMN(disall!BD131),FALSE))</f>
        <v>0</v>
      </c>
      <c r="BL132" s="8">
        <f>IF(ISNA(VLOOKUP($I132,disall!$A$2:$CY$349,COLUMN(disall!BE131),FALSE)),-9999,VLOOKUP($I132,disall!$A$2:$CY$349,COLUMN(disall!BE131),FALSE))</f>
        <v>0</v>
      </c>
      <c r="BM132" s="8">
        <f>IF(ISNA(VLOOKUP($I132,disall!$A$2:$CY$349,COLUMN(disall!BF131),FALSE)),-9999,VLOOKUP($I132,disall!$A$2:$CY$349,COLUMN(disall!BF131),FALSE))</f>
        <v>0</v>
      </c>
      <c r="BN132" s="8">
        <f>IF(ISNA(VLOOKUP($I132,disall!$A$2:$CY$349,COLUMN(disall!BG131),FALSE)),-9999,VLOOKUP($I132,disall!$A$2:$CY$349,COLUMN(disall!BG131),FALSE))</f>
        <v>0</v>
      </c>
      <c r="BO132" s="8">
        <f>IF(ISNA(VLOOKUP($I132,disall!$A$2:$CY$349,COLUMN(disall!BH131),FALSE)),-9999,VLOOKUP($I132,disall!$A$2:$CY$349,COLUMN(disall!BH131),FALSE))</f>
        <v>0</v>
      </c>
      <c r="BP132" s="8">
        <f>IF(ISNA(VLOOKUP($I132,disall!$A$2:$CY$349,COLUMN(disall!BI131),FALSE)),-9999,VLOOKUP($I132,disall!$A$2:$CY$349,COLUMN(disall!BI131),FALSE))</f>
        <v>0</v>
      </c>
      <c r="BQ132" s="8">
        <f>IF(ISNA(VLOOKUP($I132,disall!$A$2:$CY$349,COLUMN(disall!BJ131),FALSE)),-9999,VLOOKUP($I132,disall!$A$2:$CY$349,COLUMN(disall!BJ131),FALSE))</f>
        <v>0</v>
      </c>
      <c r="BR132" s="8">
        <f>IF(ISNA(VLOOKUP($I132,disall!$A$2:$CY$349,COLUMN(disall!BK131),FALSE)),-9999,VLOOKUP($I132,disall!$A$2:$CY$349,COLUMN(disall!BK131),FALSE))</f>
        <v>0</v>
      </c>
      <c r="BS132" s="8">
        <f>IF(ISNA(VLOOKUP($I132,disall!$A$2:$CY$349,COLUMN(disall!BL131),FALSE)),-9999,VLOOKUP($I132,disall!$A$2:$CY$349,COLUMN(disall!BL131),FALSE))</f>
        <v>0</v>
      </c>
      <c r="BT132" s="8">
        <f>IF(ISNA(VLOOKUP($I132,disall!$A$2:$CY$349,COLUMN(disall!BM131),FALSE)),-9999,VLOOKUP($I132,disall!$A$2:$CY$349,COLUMN(disall!BM131),FALSE))</f>
        <v>0</v>
      </c>
      <c r="BU132" s="8">
        <f>IF(ISNA(VLOOKUP($I132,disall!$A$2:$CY$349,COLUMN(disall!BN131),FALSE)),-9999,VLOOKUP($I132,disall!$A$2:$CY$349,COLUMN(disall!BN131),FALSE))</f>
        <v>0</v>
      </c>
      <c r="BV132" s="8">
        <f>IF(ISNA(VLOOKUP($I132,disall!$A$2:$CY$349,COLUMN(disall!BO131),FALSE)),-9999,VLOOKUP($I132,disall!$A$2:$CY$349,COLUMN(disall!BO131),FALSE))</f>
        <v>0</v>
      </c>
      <c r="BW132" s="8">
        <f>IF(ISNA(VLOOKUP($I132,disall!$A$2:$CY$349,COLUMN(disall!BP131),FALSE)),-9999,VLOOKUP($I132,disall!$A$2:$CY$349,COLUMN(disall!BP131),FALSE))</f>
        <v>0</v>
      </c>
      <c r="BX132" s="8">
        <f>IF(ISNA(VLOOKUP($I132,disall!$A$2:$CY$349,COLUMN(disall!BQ131),FALSE)),-9999,VLOOKUP($I132,disall!$A$2:$CY$349,COLUMN(disall!BQ131),FALSE))</f>
        <v>0</v>
      </c>
      <c r="BY132" s="8">
        <f>IF(ISNA(VLOOKUP($I132,disall!$A$2:$CY$349,COLUMN(disall!BR131),FALSE)),-9999,VLOOKUP($I132,disall!$A$2:$CY$349,COLUMN(disall!BR131),FALSE))</f>
        <v>0</v>
      </c>
      <c r="BZ132" s="8">
        <f>IF(ISNA(VLOOKUP($I132,disall!$A$2:$CY$349,COLUMN(disall!BS131),FALSE)),-9999,VLOOKUP($I132,disall!$A$2:$CY$349,COLUMN(disall!BS131),FALSE))</f>
        <v>0</v>
      </c>
      <c r="CA132" s="8">
        <f>IF(ISNA(VLOOKUP($I132,disall!$A$2:$CY$349,COLUMN(disall!BT131),FALSE)),-9999,VLOOKUP($I132,disall!$A$2:$CY$349,COLUMN(disall!BT131),FALSE))</f>
        <v>0</v>
      </c>
      <c r="CB132" s="8">
        <f>IF(ISNA(VLOOKUP($I132,disall!$A$2:$CY$349,COLUMN(disall!BU131),FALSE)),-9999,VLOOKUP($I132,disall!$A$2:$CY$349,COLUMN(disall!BU131),FALSE))</f>
        <v>0</v>
      </c>
      <c r="CC132" s="8">
        <f>IF(ISNA(VLOOKUP($I132,disall!$A$2:$CY$349,COLUMN(disall!BV131),FALSE)),-9999,VLOOKUP($I132,disall!$A$2:$CY$349,COLUMN(disall!BV131),FALSE))</f>
        <v>0</v>
      </c>
      <c r="CD132" s="8">
        <f>IF(ISNA(VLOOKUP($I132,disall!$A$2:$CY$349,COLUMN(disall!BW131),FALSE)),-9999,VLOOKUP($I132,disall!$A$2:$CY$349,COLUMN(disall!BW131),FALSE))</f>
        <v>0</v>
      </c>
      <c r="CE132" s="8">
        <f>IF(ISNA(VLOOKUP($I132,disall!$A$2:$CY$349,COLUMN(disall!BX131),FALSE)),-9999,VLOOKUP($I132,disall!$A$2:$CY$349,COLUMN(disall!BX131),FALSE))</f>
        <v>0</v>
      </c>
      <c r="CF132" s="8">
        <f>IF(ISNA(VLOOKUP($I132,disall!$A$2:$CY$349,COLUMN(disall!BY131),FALSE)),-9999,VLOOKUP($I132,disall!$A$2:$CY$349,COLUMN(disall!BY131),FALSE))</f>
        <v>0</v>
      </c>
      <c r="CG132" s="8">
        <f>IF(ISNA(VLOOKUP($I132,disall!$A$2:$CY$349,COLUMN(disall!BZ131),FALSE)),-9999,VLOOKUP($I132,disall!$A$2:$CY$349,COLUMN(disall!BZ131),FALSE))</f>
        <v>0</v>
      </c>
      <c r="CH132" s="8">
        <f>IF(ISNA(VLOOKUP($I132,disall!$A$2:$CY$349,COLUMN(disall!CA131),FALSE)),-9999,VLOOKUP($I132,disall!$A$2:$CY$349,COLUMN(disall!CA131),FALSE))</f>
        <v>0</v>
      </c>
      <c r="CI132" s="8">
        <f>IF(ISNA(VLOOKUP($I132,disall!$A$2:$CY$349,COLUMN(disall!CB131),FALSE)),-9999,VLOOKUP($I132,disall!$A$2:$CY$349,COLUMN(disall!CB131),FALSE))</f>
        <v>0</v>
      </c>
      <c r="CJ132" s="8">
        <f>IF(ISNA(VLOOKUP($I132,disall!$A$2:$CY$349,COLUMN(disall!CC131),FALSE)),-9999,VLOOKUP($I132,disall!$A$2:$CY$349,COLUMN(disall!CC131),FALSE))</f>
        <v>0</v>
      </c>
      <c r="CK132" s="8">
        <f>IF(ISNA(VLOOKUP($I132,disall!$A$2:$CY$349,COLUMN(disall!CD131),FALSE)),-9999,VLOOKUP($I132,disall!$A$2:$CY$349,COLUMN(disall!CD131),FALSE))</f>
        <v>0</v>
      </c>
      <c r="CL132" s="8">
        <f>IF(ISNA(VLOOKUP($I132,disall!$A$2:$CY$349,COLUMN(disall!CE131),FALSE)),-9999,VLOOKUP($I132,disall!$A$2:$CY$349,COLUMN(disall!CE131),FALSE))</f>
        <v>0</v>
      </c>
      <c r="CM132" s="8">
        <f>IF(ISNA(VLOOKUP($I132,disall!$A$2:$CY$349,COLUMN(disall!CF131),FALSE)),-9999,VLOOKUP($I132,disall!$A$2:$CY$349,COLUMN(disall!CF131),FALSE))</f>
        <v>0</v>
      </c>
      <c r="CN132" s="8">
        <f>IF(ISNA(VLOOKUP($I132,disall!$A$2:$CY$349,COLUMN(disall!CG131),FALSE)),-9999,VLOOKUP($I132,disall!$A$2:$CY$349,COLUMN(disall!CG131),FALSE))</f>
        <v>0</v>
      </c>
      <c r="CO132" s="8">
        <f>IF(ISNA(VLOOKUP($I132,disall!$A$2:$CY$349,COLUMN(disall!CH131),FALSE)),-9999,VLOOKUP($I132,disall!$A$2:$CY$349,COLUMN(disall!CH131),FALSE))</f>
        <v>0</v>
      </c>
      <c r="CP132" s="8">
        <f>IF(ISNA(VLOOKUP($I132,disall!$A$2:$CY$349,COLUMN(disall!CI131),FALSE)),-9999,VLOOKUP($I132,disall!$A$2:$CY$349,COLUMN(disall!CI131),FALSE))</f>
        <v>0</v>
      </c>
      <c r="CQ132" s="8">
        <f>IF(ISNA(VLOOKUP($I132,disall!$A$2:$CY$349,COLUMN(disall!CJ131),FALSE)),-9999,VLOOKUP($I132,disall!$A$2:$CY$349,COLUMN(disall!CJ131),FALSE))</f>
        <v>0</v>
      </c>
      <c r="CR132" s="8">
        <f>IF(ISNA(VLOOKUP($I132,disall!$A$2:$CY$349,COLUMN(disall!CK131),FALSE)),-9999,VLOOKUP($I132,disall!$A$2:$CY$349,COLUMN(disall!CK131),FALSE))</f>
        <v>0</v>
      </c>
      <c r="CS132" s="8">
        <f>IF(ISNA(VLOOKUP($I132,disall!$A$2:$CY$349,COLUMN(disall!CL131),FALSE)),-9999,VLOOKUP($I132,disall!$A$2:$CY$349,COLUMN(disall!CL131),FALSE))</f>
        <v>0</v>
      </c>
      <c r="CT132" s="8">
        <f>IF(ISNA(VLOOKUP($I132,disall!$A$2:$CY$349,COLUMN(disall!CM131),FALSE)),-9999,VLOOKUP($I132,disall!$A$2:$CY$349,COLUMN(disall!CM131),FALSE))</f>
        <v>0</v>
      </c>
      <c r="CU132" s="8">
        <f>IF(ISNA(VLOOKUP($I132,disall!$A$2:$CY$349,COLUMN(disall!CN131),FALSE)),-9999,VLOOKUP($I132,disall!$A$2:$CY$349,COLUMN(disall!CN131),FALSE))</f>
        <v>0</v>
      </c>
      <c r="CV132" s="8">
        <f>IF(ISNA(VLOOKUP($I132,disall!$A$2:$CY$349,COLUMN(disall!CO131),FALSE)),-9999,VLOOKUP($I132,disall!$A$2:$CY$349,COLUMN(disall!CO131),FALSE))</f>
        <v>0</v>
      </c>
      <c r="CW132" s="8">
        <f>IF(ISNA(VLOOKUP($I132,disall!$A$2:$CY$349,COLUMN(disall!CP131),FALSE)),-9999,VLOOKUP($I132,disall!$A$2:$CY$349,COLUMN(disall!CP131),FALSE))</f>
        <v>0</v>
      </c>
      <c r="CX132" s="8">
        <f>IF(ISNA(VLOOKUP($I132,disall!$A$2:$CY$349,COLUMN(disall!CQ131),FALSE)),-9999,VLOOKUP($I132,disall!$A$2:$CY$349,COLUMN(disall!CQ131),FALSE))</f>
        <v>0</v>
      </c>
      <c r="CY132" s="8">
        <f>IF(ISNA(VLOOKUP($I132,disall!$A$2:$CY$349,COLUMN(disall!CR131),FALSE)),-9999,VLOOKUP($I132,disall!$A$2:$CY$349,COLUMN(disall!CR131),FALSE))</f>
        <v>0</v>
      </c>
      <c r="CZ132" s="8">
        <f>IF(ISNA(VLOOKUP($I132,disall!$A$2:$CY$349,COLUMN(disall!CS131),FALSE)),-9999,VLOOKUP($I132,disall!$A$2:$CY$349,COLUMN(disall!CS131),FALSE))</f>
        <v>0</v>
      </c>
      <c r="DA132" s="8">
        <f>IF(ISNA(VLOOKUP($I132,disall!$A$2:$CY$349,COLUMN(disall!CT131),FALSE)),-9999,VLOOKUP($I132,disall!$A$2:$CY$349,COLUMN(disall!CT131),FALSE))</f>
        <v>0</v>
      </c>
      <c r="DB132" s="8">
        <f>IF(ISNA(VLOOKUP($I132,disall!$A$2:$CY$349,COLUMN(disall!CU131),FALSE)),-9999,VLOOKUP($I132,disall!$A$2:$CY$349,COLUMN(disall!CU131),FALSE))</f>
        <v>0</v>
      </c>
      <c r="DC132" s="8">
        <f>IF(ISNA(VLOOKUP($I132,disall!$A$2:$CY$349,COLUMN(disall!CV131),FALSE)),-9999,VLOOKUP($I132,disall!$A$2:$CY$349,COLUMN(disall!CV131),FALSE))</f>
        <v>0</v>
      </c>
      <c r="DD132" s="8">
        <f>IF(ISNA(VLOOKUP($I132,disall!$A$2:$CY$349,COLUMN(disall!CW131),FALSE)),-9999,VLOOKUP($I132,disall!$A$2:$CY$349,COLUMN(disall!CW131),FALSE))</f>
        <v>0</v>
      </c>
      <c r="DE132" s="8">
        <f>IF(ISNA(VLOOKUP($I132,disall!$A$2:$CY$349,COLUMN(disall!CX131),FALSE)),-9999,VLOOKUP($I132,disall!$A$2:$CY$349,COLUMN(disall!CX131),FALSE))</f>
        <v>0</v>
      </c>
      <c r="DF132" s="8">
        <f>IF(ISNA(VLOOKUP($I132,disall!$A$2:$CY$349,COLUMN(disall!CY131),FALSE)),-9999,VLOOKUP($I132,disall!$A$2:$CY$349,COLUMN(disall!CY131),FALSE))</f>
        <v>0</v>
      </c>
    </row>
    <row r="133" spans="1:110" x14ac:dyDescent="0.25">
      <c r="A133">
        <v>376</v>
      </c>
      <c r="B133" t="s">
        <v>8</v>
      </c>
      <c r="C133" t="s">
        <v>472</v>
      </c>
      <c r="D133" t="s">
        <v>106</v>
      </c>
      <c r="E133" t="s">
        <v>473</v>
      </c>
      <c r="F133" t="s">
        <v>152</v>
      </c>
      <c r="G133" t="s">
        <v>680</v>
      </c>
      <c r="H133">
        <v>2102</v>
      </c>
      <c r="I133">
        <f>IF(ISNA(VLOOKUP(H133,disall!$D$2:$L$349,1,FALSE)),H133,VLOOKUP(H133,disall!$D$2:$L$349,1,FALSE))</f>
        <v>2102</v>
      </c>
      <c r="J133">
        <f>IF(ISNA(VLOOKUP(H133,disall!$D$2:$L$349,1,FALSE)),"NA",VLOOKUP(H133,disall!$D$2:$L$349,2,FALSE))</f>
        <v>2102</v>
      </c>
      <c r="K133" t="str">
        <f>IF(ISNA(VLOOKUP(I133,disall!$A$2:$L$349,3,FALSE)),F133,VLOOKUP(I133,disall!$A$2:$L$349,3,FALSE))</f>
        <v>Aligarh</v>
      </c>
      <c r="L133" t="str">
        <f>IF(ISNA(VLOOKUP(I133,disall!$A$2:$L$349,12,FALSE)),"NA",VLOOKUP(I133,disall!$A$2:$L$349,12,FALSE))</f>
        <v>Aligarh</v>
      </c>
      <c r="M133">
        <f>IF(ISNA(VLOOKUP(I133,disall!$A$2:$M$349,6,FALSE)),"NA",VLOOKUP(I133,disall!$A$2:$M$349,6,FALSE))</f>
        <v>21</v>
      </c>
      <c r="N133">
        <f>IF(ISNA(VLOOKUP(I133,disall!$A$2:$M$349,7,FALSE)),"NA",VLOOKUP(I133,disall!$A$2:$M$349,7,FALSE))</f>
        <v>0.43849100000000002</v>
      </c>
      <c r="O133">
        <f>IF(ISNA(VLOOKUP(I133,disall!$A$2:$M$349,8,FALSE)),"NA",VLOOKUP(I133,disall!$A$2:$M$349,8,FALSE))</f>
        <v>3.3279730000000001</v>
      </c>
      <c r="P133" t="str">
        <f>IF(ISNA(VLOOKUP(I133,disall!$A$2:$M$349,9,FALSE)),"NA",VLOOKUP(I133,disall!$A$2:$M$349,9,FALSE))</f>
        <v>POLY</v>
      </c>
      <c r="Q133">
        <f>IF(ISNA(VLOOKUP(I133,disall!$A$2:$M$349,10,FALSE)),"NA",VLOOKUP(I133,disall!$A$2:$M$349,10,FALSE))</f>
        <v>356240200</v>
      </c>
      <c r="R133" t="str">
        <f>IF(ISNA(VLOOKUP(I133,disall!$A$2:$M$349,11,FALSE)),"NA",VLOOKUP(I133,disall!$A$2:$M$349,11,FALSE))</f>
        <v>Uttar Pradesh</v>
      </c>
      <c r="S133" t="str">
        <f>IF(ISNA(VLOOKUP(I133,disall!$A$2:$M$349,12,FALSE)),"NA",VLOOKUP(I133,disall!$A$2:$M$349,12,FALSE))</f>
        <v>Aligarh</v>
      </c>
      <c r="T133">
        <f>IF(ISNA(VLOOKUP(I133,disall!$A$2:$M$349,13,FALSE)),"NA",VLOOKUP(I133,disall!$A$2:$M$349,13,FALSE))</f>
        <v>264</v>
      </c>
      <c r="U133" s="8">
        <f>IF(ISNA(VLOOKUP($I133,disall!$A$2:$CY$349,COLUMN(disall!N132),FALSE)),-9999,VLOOKUP($I133,disall!$A$2:$CY$349,COLUMN(disall!N132),FALSE))</f>
        <v>2.4</v>
      </c>
      <c r="V133" s="8">
        <f>IF(ISNA(VLOOKUP($I133,disall!$A$2:$CY$349,COLUMN(disall!O132),FALSE)),-9999,VLOOKUP($I133,disall!$A$2:$CY$349,COLUMN(disall!O132),FALSE))</f>
        <v>1.5</v>
      </c>
      <c r="W133" s="8">
        <f>IF(ISNA(VLOOKUP($I133,disall!$A$2:$CY$349,COLUMN(disall!P132),FALSE)),-9999,VLOOKUP($I133,disall!$A$2:$CY$349,COLUMN(disall!P132),FALSE))</f>
        <v>625</v>
      </c>
      <c r="X133" s="8">
        <f>IF(ISNA(VLOOKUP($I133,disall!$A$2:$CY$349,COLUMN(disall!Q132),FALSE)),-9999,VLOOKUP($I133,disall!$A$2:$CY$349,COLUMN(disall!Q132),FALSE))</f>
        <v>3</v>
      </c>
      <c r="Y133" s="8">
        <f>IF(ISNA(VLOOKUP($I133,disall!$A$2:$CY$349,COLUMN(disall!R132),FALSE)),-9999,VLOOKUP($I133,disall!$A$2:$CY$349,COLUMN(disall!R132),FALSE))</f>
        <v>1.5</v>
      </c>
      <c r="Z133" s="8">
        <f>IF(ISNA(VLOOKUP($I133,disall!$A$2:$CY$349,COLUMN(disall!S132),FALSE)),-9999,VLOOKUP($I133,disall!$A$2:$CY$349,COLUMN(disall!S132),FALSE))</f>
        <v>500</v>
      </c>
      <c r="AA133" s="8">
        <f>IF(ISNA(VLOOKUP($I133,disall!$A$2:$CY$349,COLUMN(disall!T132),FALSE)),-9999,VLOOKUP($I133,disall!$A$2:$CY$349,COLUMN(disall!T132),FALSE))</f>
        <v>2.4</v>
      </c>
      <c r="AB133" s="8">
        <f>IF(ISNA(VLOOKUP($I133,disall!$A$2:$CY$349,COLUMN(disall!U132),FALSE)),-9999,VLOOKUP($I133,disall!$A$2:$CY$349,COLUMN(disall!U132),FALSE))</f>
        <v>1.8</v>
      </c>
      <c r="AC133" s="8">
        <f>IF(ISNA(VLOOKUP($I133,disall!$A$2:$CY$349,COLUMN(disall!V132),FALSE)),-9999,VLOOKUP($I133,disall!$A$2:$CY$349,COLUMN(disall!V132),FALSE))</f>
        <v>750</v>
      </c>
      <c r="AD133" s="8">
        <f>IF(ISNA(VLOOKUP($I133,disall!$A$2:$CY$349,COLUMN(disall!W132),FALSE)),-9999,VLOOKUP($I133,disall!$A$2:$CY$349,COLUMN(disall!W132),FALSE))</f>
        <v>1.8</v>
      </c>
      <c r="AE133" s="8">
        <f>IF(ISNA(VLOOKUP($I133,disall!$A$2:$CY$349,COLUMN(disall!X132),FALSE)),-9999,VLOOKUP($I133,disall!$A$2:$CY$349,COLUMN(disall!X132),FALSE))</f>
        <v>1.5</v>
      </c>
      <c r="AF133" s="8">
        <f>IF(ISNA(VLOOKUP($I133,disall!$A$2:$CY$349,COLUMN(disall!Y132),FALSE)),-9999,VLOOKUP($I133,disall!$A$2:$CY$349,COLUMN(disall!Y132),FALSE))</f>
        <v>833.33</v>
      </c>
      <c r="AG133" s="8">
        <f>IF(ISNA(VLOOKUP($I133,disall!$A$2:$CY$349,COLUMN(disall!Z132),FALSE)),-9999,VLOOKUP($I133,disall!$A$2:$CY$349,COLUMN(disall!Z132),FALSE))</f>
        <v>1.1000000000000001</v>
      </c>
      <c r="AH133" s="8">
        <f>IF(ISNA(VLOOKUP($I133,disall!$A$2:$CY$349,COLUMN(disall!AA132),FALSE)),-9999,VLOOKUP($I133,disall!$A$2:$CY$349,COLUMN(disall!AA132),FALSE))</f>
        <v>0.7</v>
      </c>
      <c r="AI133" s="8">
        <f>IF(ISNA(VLOOKUP($I133,disall!$A$2:$CY$349,COLUMN(disall!AB132),FALSE)),-9999,VLOOKUP($I133,disall!$A$2:$CY$349,COLUMN(disall!AB132),FALSE))</f>
        <v>636.36</v>
      </c>
      <c r="AJ133" s="8">
        <f>IF(ISNA(VLOOKUP($I133,disall!$A$2:$CY$349,COLUMN(disall!AC132),FALSE)),-9999,VLOOKUP($I133,disall!$A$2:$CY$349,COLUMN(disall!AC132),FALSE))</f>
        <v>0</v>
      </c>
      <c r="AK133" s="8">
        <f>IF(ISNA(VLOOKUP($I133,disall!$A$2:$CY$349,COLUMN(disall!AD132),FALSE)),-9999,VLOOKUP($I133,disall!$A$2:$CY$349,COLUMN(disall!AD132),FALSE))</f>
        <v>0</v>
      </c>
      <c r="AL133" s="8">
        <f>IF(ISNA(VLOOKUP($I133,disall!$A$2:$CY$349,COLUMN(disall!AE132),FALSE)),-9999,VLOOKUP($I133,disall!$A$2:$CY$349,COLUMN(disall!AE132),FALSE))</f>
        <v>0</v>
      </c>
      <c r="AM133" s="8">
        <f>IF(ISNA(VLOOKUP($I133,disall!$A$2:$CY$349,COLUMN(disall!AF132),FALSE)),-9999,VLOOKUP($I133,disall!$A$2:$CY$349,COLUMN(disall!AF132),FALSE))</f>
        <v>0</v>
      </c>
      <c r="AN133" s="8">
        <f>IF(ISNA(VLOOKUP($I133,disall!$A$2:$CY$349,COLUMN(disall!AG132),FALSE)),-9999,VLOOKUP($I133,disall!$A$2:$CY$349,COLUMN(disall!AG132),FALSE))</f>
        <v>0</v>
      </c>
      <c r="AO133" s="8">
        <f>IF(ISNA(VLOOKUP($I133,disall!$A$2:$CY$349,COLUMN(disall!AH132),FALSE)),-9999,VLOOKUP($I133,disall!$A$2:$CY$349,COLUMN(disall!AH132),FALSE))</f>
        <v>0</v>
      </c>
      <c r="AP133" s="8">
        <f>IF(ISNA(VLOOKUP($I133,disall!$A$2:$CY$349,COLUMN(disall!AI132),FALSE)),-9999,VLOOKUP($I133,disall!$A$2:$CY$349,COLUMN(disall!AI132),FALSE))</f>
        <v>1.2</v>
      </c>
      <c r="AQ133" s="8">
        <f>IF(ISNA(VLOOKUP($I133,disall!$A$2:$CY$349,COLUMN(disall!AJ132),FALSE)),-9999,VLOOKUP($I133,disall!$A$2:$CY$349,COLUMN(disall!AJ132),FALSE))</f>
        <v>1.1000000000000001</v>
      </c>
      <c r="AR133" s="8">
        <f>IF(ISNA(VLOOKUP($I133,disall!$A$2:$CY$349,COLUMN(disall!AK132),FALSE)),-9999,VLOOKUP($I133,disall!$A$2:$CY$349,COLUMN(disall!AK132),FALSE))</f>
        <v>916.67</v>
      </c>
      <c r="AS133" s="8">
        <f>IF(ISNA(VLOOKUP($I133,disall!$A$2:$CY$349,COLUMN(disall!AL132),FALSE)),-9999,VLOOKUP($I133,disall!$A$2:$CY$349,COLUMN(disall!AL132),FALSE))</f>
        <v>0</v>
      </c>
      <c r="AT133" s="8">
        <f>IF(ISNA(VLOOKUP($I133,disall!$A$2:$CY$349,COLUMN(disall!AM132),FALSE)),-9999,VLOOKUP($I133,disall!$A$2:$CY$349,COLUMN(disall!AM132),FALSE))</f>
        <v>0</v>
      </c>
      <c r="AU133" s="8">
        <f>IF(ISNA(VLOOKUP($I133,disall!$A$2:$CY$349,COLUMN(disall!AN132),FALSE)),-9999,VLOOKUP($I133,disall!$A$2:$CY$349,COLUMN(disall!AN132),FALSE))</f>
        <v>0</v>
      </c>
      <c r="AV133" s="8">
        <f>IF(ISNA(VLOOKUP($I133,disall!$A$2:$CY$349,COLUMN(disall!AO132),FALSE)),-9999,VLOOKUP($I133,disall!$A$2:$CY$349,COLUMN(disall!AO132),FALSE))</f>
        <v>0</v>
      </c>
      <c r="AW133" s="8">
        <f>IF(ISNA(VLOOKUP($I133,disall!$A$2:$CY$349,COLUMN(disall!AP132),FALSE)),-9999,VLOOKUP($I133,disall!$A$2:$CY$349,COLUMN(disall!AP132),FALSE))</f>
        <v>0</v>
      </c>
      <c r="AX133" s="8">
        <f>IF(ISNA(VLOOKUP($I133,disall!$A$2:$CY$349,COLUMN(disall!AQ132),FALSE)),-9999,VLOOKUP($I133,disall!$A$2:$CY$349,COLUMN(disall!AQ132),FALSE))</f>
        <v>0</v>
      </c>
      <c r="AY133" s="8">
        <f>IF(ISNA(VLOOKUP($I133,disall!$A$2:$CY$349,COLUMN(disall!AR132),FALSE)),-9999,VLOOKUP($I133,disall!$A$2:$CY$349,COLUMN(disall!AR132),FALSE))</f>
        <v>0</v>
      </c>
      <c r="AZ133" s="8">
        <f>IF(ISNA(VLOOKUP($I133,disall!$A$2:$CY$349,COLUMN(disall!AS132),FALSE)),-9999,VLOOKUP($I133,disall!$A$2:$CY$349,COLUMN(disall!AS132),FALSE))</f>
        <v>0</v>
      </c>
      <c r="BA133" s="8">
        <f>IF(ISNA(VLOOKUP($I133,disall!$A$2:$CY$349,COLUMN(disall!AT132),FALSE)),-9999,VLOOKUP($I133,disall!$A$2:$CY$349,COLUMN(disall!AT132),FALSE))</f>
        <v>0</v>
      </c>
      <c r="BB133" s="8">
        <f>IF(ISNA(VLOOKUP($I133,disall!$A$2:$CY$349,COLUMN(disall!AU132),FALSE)),-9999,VLOOKUP($I133,disall!$A$2:$CY$349,COLUMN(disall!AU132),FALSE))</f>
        <v>0</v>
      </c>
      <c r="BC133" s="8">
        <f>IF(ISNA(VLOOKUP($I133,disall!$A$2:$CY$349,COLUMN(disall!AV132),FALSE)),-9999,VLOOKUP($I133,disall!$A$2:$CY$349,COLUMN(disall!AV132),FALSE))</f>
        <v>0</v>
      </c>
      <c r="BD133" s="8">
        <f>IF(ISNA(VLOOKUP($I133,disall!$A$2:$CY$349,COLUMN(disall!AW132),FALSE)),-9999,VLOOKUP($I133,disall!$A$2:$CY$349,COLUMN(disall!AW132),FALSE))</f>
        <v>0</v>
      </c>
      <c r="BE133" s="8">
        <f>IF(ISNA(VLOOKUP($I133,disall!$A$2:$CY$349,COLUMN(disall!AX132),FALSE)),-9999,VLOOKUP($I133,disall!$A$2:$CY$349,COLUMN(disall!AX132),FALSE))</f>
        <v>0</v>
      </c>
      <c r="BF133" s="8">
        <f>IF(ISNA(VLOOKUP($I133,disall!$A$2:$CY$349,COLUMN(disall!AY132),FALSE)),-9999,VLOOKUP($I133,disall!$A$2:$CY$349,COLUMN(disall!AY132),FALSE))</f>
        <v>0</v>
      </c>
      <c r="BG133" s="8">
        <f>IF(ISNA(VLOOKUP($I133,disall!$A$2:$CY$349,COLUMN(disall!AZ132),FALSE)),-9999,VLOOKUP($I133,disall!$A$2:$CY$349,COLUMN(disall!AZ132),FALSE))</f>
        <v>0</v>
      </c>
      <c r="BH133" s="8">
        <f>IF(ISNA(VLOOKUP($I133,disall!$A$2:$CY$349,COLUMN(disall!BA132),FALSE)),-9999,VLOOKUP($I133,disall!$A$2:$CY$349,COLUMN(disall!BA132),FALSE))</f>
        <v>0</v>
      </c>
      <c r="BI133" s="8">
        <f>IF(ISNA(VLOOKUP($I133,disall!$A$2:$CY$349,COLUMN(disall!BB132),FALSE)),-9999,VLOOKUP($I133,disall!$A$2:$CY$349,COLUMN(disall!BB132),FALSE))</f>
        <v>0</v>
      </c>
      <c r="BJ133" s="8">
        <f>IF(ISNA(VLOOKUP($I133,disall!$A$2:$CY$349,COLUMN(disall!BC132),FALSE)),-9999,VLOOKUP($I133,disall!$A$2:$CY$349,COLUMN(disall!BC132),FALSE))</f>
        <v>0</v>
      </c>
      <c r="BK133" s="8">
        <f>IF(ISNA(VLOOKUP($I133,disall!$A$2:$CY$349,COLUMN(disall!BD132),FALSE)),-9999,VLOOKUP($I133,disall!$A$2:$CY$349,COLUMN(disall!BD132),FALSE))</f>
        <v>0</v>
      </c>
      <c r="BL133" s="8">
        <f>IF(ISNA(VLOOKUP($I133,disall!$A$2:$CY$349,COLUMN(disall!BE132),FALSE)),-9999,VLOOKUP($I133,disall!$A$2:$CY$349,COLUMN(disall!BE132),FALSE))</f>
        <v>0</v>
      </c>
      <c r="BM133" s="8">
        <f>IF(ISNA(VLOOKUP($I133,disall!$A$2:$CY$349,COLUMN(disall!BF132),FALSE)),-9999,VLOOKUP($I133,disall!$A$2:$CY$349,COLUMN(disall!BF132),FALSE))</f>
        <v>0</v>
      </c>
      <c r="BN133" s="8">
        <f>IF(ISNA(VLOOKUP($I133,disall!$A$2:$CY$349,COLUMN(disall!BG132),FALSE)),-9999,VLOOKUP($I133,disall!$A$2:$CY$349,COLUMN(disall!BG132),FALSE))</f>
        <v>0</v>
      </c>
      <c r="BO133" s="8">
        <f>IF(ISNA(VLOOKUP($I133,disall!$A$2:$CY$349,COLUMN(disall!BH132),FALSE)),-9999,VLOOKUP($I133,disall!$A$2:$CY$349,COLUMN(disall!BH132),FALSE))</f>
        <v>0</v>
      </c>
      <c r="BP133" s="8">
        <f>IF(ISNA(VLOOKUP($I133,disall!$A$2:$CY$349,COLUMN(disall!BI132),FALSE)),-9999,VLOOKUP($I133,disall!$A$2:$CY$349,COLUMN(disall!BI132),FALSE))</f>
        <v>0</v>
      </c>
      <c r="BQ133" s="8">
        <f>IF(ISNA(VLOOKUP($I133,disall!$A$2:$CY$349,COLUMN(disall!BJ132),FALSE)),-9999,VLOOKUP($I133,disall!$A$2:$CY$349,COLUMN(disall!BJ132),FALSE))</f>
        <v>0</v>
      </c>
      <c r="BR133" s="8">
        <f>IF(ISNA(VLOOKUP($I133,disall!$A$2:$CY$349,COLUMN(disall!BK132),FALSE)),-9999,VLOOKUP($I133,disall!$A$2:$CY$349,COLUMN(disall!BK132),FALSE))</f>
        <v>0</v>
      </c>
      <c r="BS133" s="8">
        <f>IF(ISNA(VLOOKUP($I133,disall!$A$2:$CY$349,COLUMN(disall!BL132),FALSE)),-9999,VLOOKUP($I133,disall!$A$2:$CY$349,COLUMN(disall!BL132),FALSE))</f>
        <v>0</v>
      </c>
      <c r="BT133" s="8">
        <f>IF(ISNA(VLOOKUP($I133,disall!$A$2:$CY$349,COLUMN(disall!BM132),FALSE)),-9999,VLOOKUP($I133,disall!$A$2:$CY$349,COLUMN(disall!BM132),FALSE))</f>
        <v>0</v>
      </c>
      <c r="BU133" s="8">
        <f>IF(ISNA(VLOOKUP($I133,disall!$A$2:$CY$349,COLUMN(disall!BN132),FALSE)),-9999,VLOOKUP($I133,disall!$A$2:$CY$349,COLUMN(disall!BN132),FALSE))</f>
        <v>0</v>
      </c>
      <c r="BV133" s="8">
        <f>IF(ISNA(VLOOKUP($I133,disall!$A$2:$CY$349,COLUMN(disall!BO132),FALSE)),-9999,VLOOKUP($I133,disall!$A$2:$CY$349,COLUMN(disall!BO132),FALSE))</f>
        <v>0</v>
      </c>
      <c r="BW133" s="8">
        <f>IF(ISNA(VLOOKUP($I133,disall!$A$2:$CY$349,COLUMN(disall!BP132),FALSE)),-9999,VLOOKUP($I133,disall!$A$2:$CY$349,COLUMN(disall!BP132),FALSE))</f>
        <v>0</v>
      </c>
      <c r="BX133" s="8">
        <f>IF(ISNA(VLOOKUP($I133,disall!$A$2:$CY$349,COLUMN(disall!BQ132),FALSE)),-9999,VLOOKUP($I133,disall!$A$2:$CY$349,COLUMN(disall!BQ132),FALSE))</f>
        <v>0</v>
      </c>
      <c r="BY133" s="8">
        <f>IF(ISNA(VLOOKUP($I133,disall!$A$2:$CY$349,COLUMN(disall!BR132),FALSE)),-9999,VLOOKUP($I133,disall!$A$2:$CY$349,COLUMN(disall!BR132),FALSE))</f>
        <v>0</v>
      </c>
      <c r="BZ133" s="8">
        <f>IF(ISNA(VLOOKUP($I133,disall!$A$2:$CY$349,COLUMN(disall!BS132),FALSE)),-9999,VLOOKUP($I133,disall!$A$2:$CY$349,COLUMN(disall!BS132),FALSE))</f>
        <v>0</v>
      </c>
      <c r="CA133" s="8">
        <f>IF(ISNA(VLOOKUP($I133,disall!$A$2:$CY$349,COLUMN(disall!BT132),FALSE)),-9999,VLOOKUP($I133,disall!$A$2:$CY$349,COLUMN(disall!BT132),FALSE))</f>
        <v>0</v>
      </c>
      <c r="CB133" s="8">
        <f>IF(ISNA(VLOOKUP($I133,disall!$A$2:$CY$349,COLUMN(disall!BU132),FALSE)),-9999,VLOOKUP($I133,disall!$A$2:$CY$349,COLUMN(disall!BU132),FALSE))</f>
        <v>0</v>
      </c>
      <c r="CC133" s="8">
        <f>IF(ISNA(VLOOKUP($I133,disall!$A$2:$CY$349,COLUMN(disall!BV132),FALSE)),-9999,VLOOKUP($I133,disall!$A$2:$CY$349,COLUMN(disall!BV132),FALSE))</f>
        <v>0</v>
      </c>
      <c r="CD133" s="8">
        <f>IF(ISNA(VLOOKUP($I133,disall!$A$2:$CY$349,COLUMN(disall!BW132),FALSE)),-9999,VLOOKUP($I133,disall!$A$2:$CY$349,COLUMN(disall!BW132),FALSE))</f>
        <v>0</v>
      </c>
      <c r="CE133" s="8">
        <f>IF(ISNA(VLOOKUP($I133,disall!$A$2:$CY$349,COLUMN(disall!BX132),FALSE)),-9999,VLOOKUP($I133,disall!$A$2:$CY$349,COLUMN(disall!BX132),FALSE))</f>
        <v>0</v>
      </c>
      <c r="CF133" s="8">
        <f>IF(ISNA(VLOOKUP($I133,disall!$A$2:$CY$349,COLUMN(disall!BY132),FALSE)),-9999,VLOOKUP($I133,disall!$A$2:$CY$349,COLUMN(disall!BY132),FALSE))</f>
        <v>0</v>
      </c>
      <c r="CG133" s="8">
        <f>IF(ISNA(VLOOKUP($I133,disall!$A$2:$CY$349,COLUMN(disall!BZ132),FALSE)),-9999,VLOOKUP($I133,disall!$A$2:$CY$349,COLUMN(disall!BZ132),FALSE))</f>
        <v>0</v>
      </c>
      <c r="CH133" s="8">
        <f>IF(ISNA(VLOOKUP($I133,disall!$A$2:$CY$349,COLUMN(disall!CA132),FALSE)),-9999,VLOOKUP($I133,disall!$A$2:$CY$349,COLUMN(disall!CA132),FALSE))</f>
        <v>0</v>
      </c>
      <c r="CI133" s="8">
        <f>IF(ISNA(VLOOKUP($I133,disall!$A$2:$CY$349,COLUMN(disall!CB132),FALSE)),-9999,VLOOKUP($I133,disall!$A$2:$CY$349,COLUMN(disall!CB132),FALSE))</f>
        <v>0</v>
      </c>
      <c r="CJ133" s="8">
        <f>IF(ISNA(VLOOKUP($I133,disall!$A$2:$CY$349,COLUMN(disall!CC132),FALSE)),-9999,VLOOKUP($I133,disall!$A$2:$CY$349,COLUMN(disall!CC132),FALSE))</f>
        <v>0</v>
      </c>
      <c r="CK133" s="8">
        <f>IF(ISNA(VLOOKUP($I133,disall!$A$2:$CY$349,COLUMN(disall!CD132),FALSE)),-9999,VLOOKUP($I133,disall!$A$2:$CY$349,COLUMN(disall!CD132),FALSE))</f>
        <v>0</v>
      </c>
      <c r="CL133" s="8">
        <f>IF(ISNA(VLOOKUP($I133,disall!$A$2:$CY$349,COLUMN(disall!CE132),FALSE)),-9999,VLOOKUP($I133,disall!$A$2:$CY$349,COLUMN(disall!CE132),FALSE))</f>
        <v>0</v>
      </c>
      <c r="CM133" s="8">
        <f>IF(ISNA(VLOOKUP($I133,disall!$A$2:$CY$349,COLUMN(disall!CF132),FALSE)),-9999,VLOOKUP($I133,disall!$A$2:$CY$349,COLUMN(disall!CF132),FALSE))</f>
        <v>0</v>
      </c>
      <c r="CN133" s="8">
        <f>IF(ISNA(VLOOKUP($I133,disall!$A$2:$CY$349,COLUMN(disall!CG132),FALSE)),-9999,VLOOKUP($I133,disall!$A$2:$CY$349,COLUMN(disall!CG132),FALSE))</f>
        <v>0</v>
      </c>
      <c r="CO133" s="8">
        <f>IF(ISNA(VLOOKUP($I133,disall!$A$2:$CY$349,COLUMN(disall!CH132),FALSE)),-9999,VLOOKUP($I133,disall!$A$2:$CY$349,COLUMN(disall!CH132),FALSE))</f>
        <v>0</v>
      </c>
      <c r="CP133" s="8">
        <f>IF(ISNA(VLOOKUP($I133,disall!$A$2:$CY$349,COLUMN(disall!CI132),FALSE)),-9999,VLOOKUP($I133,disall!$A$2:$CY$349,COLUMN(disall!CI132),FALSE))</f>
        <v>0</v>
      </c>
      <c r="CQ133" s="8">
        <f>IF(ISNA(VLOOKUP($I133,disall!$A$2:$CY$349,COLUMN(disall!CJ132),FALSE)),-9999,VLOOKUP($I133,disall!$A$2:$CY$349,COLUMN(disall!CJ132),FALSE))</f>
        <v>0</v>
      </c>
      <c r="CR133" s="8">
        <f>IF(ISNA(VLOOKUP($I133,disall!$A$2:$CY$349,COLUMN(disall!CK132),FALSE)),-9999,VLOOKUP($I133,disall!$A$2:$CY$349,COLUMN(disall!CK132),FALSE))</f>
        <v>0</v>
      </c>
      <c r="CS133" s="8">
        <f>IF(ISNA(VLOOKUP($I133,disall!$A$2:$CY$349,COLUMN(disall!CL132),FALSE)),-9999,VLOOKUP($I133,disall!$A$2:$CY$349,COLUMN(disall!CL132),FALSE))</f>
        <v>0</v>
      </c>
      <c r="CT133" s="8">
        <f>IF(ISNA(VLOOKUP($I133,disall!$A$2:$CY$349,COLUMN(disall!CM132),FALSE)),-9999,VLOOKUP($I133,disall!$A$2:$CY$349,COLUMN(disall!CM132),FALSE))</f>
        <v>0</v>
      </c>
      <c r="CU133" s="8">
        <f>IF(ISNA(VLOOKUP($I133,disall!$A$2:$CY$349,COLUMN(disall!CN132),FALSE)),-9999,VLOOKUP($I133,disall!$A$2:$CY$349,COLUMN(disall!CN132),FALSE))</f>
        <v>0</v>
      </c>
      <c r="CV133" s="8">
        <f>IF(ISNA(VLOOKUP($I133,disall!$A$2:$CY$349,COLUMN(disall!CO132),FALSE)),-9999,VLOOKUP($I133,disall!$A$2:$CY$349,COLUMN(disall!CO132),FALSE))</f>
        <v>0</v>
      </c>
      <c r="CW133" s="8">
        <f>IF(ISNA(VLOOKUP($I133,disall!$A$2:$CY$349,COLUMN(disall!CP132),FALSE)),-9999,VLOOKUP($I133,disall!$A$2:$CY$349,COLUMN(disall!CP132),FALSE))</f>
        <v>0</v>
      </c>
      <c r="CX133" s="8">
        <f>IF(ISNA(VLOOKUP($I133,disall!$A$2:$CY$349,COLUMN(disall!CQ132),FALSE)),-9999,VLOOKUP($I133,disall!$A$2:$CY$349,COLUMN(disall!CQ132),FALSE))</f>
        <v>0</v>
      </c>
      <c r="CY133" s="8">
        <f>IF(ISNA(VLOOKUP($I133,disall!$A$2:$CY$349,COLUMN(disall!CR132),FALSE)),-9999,VLOOKUP($I133,disall!$A$2:$CY$349,COLUMN(disall!CR132),FALSE))</f>
        <v>0</v>
      </c>
      <c r="CZ133" s="8">
        <f>IF(ISNA(VLOOKUP($I133,disall!$A$2:$CY$349,COLUMN(disall!CS132),FALSE)),-9999,VLOOKUP($I133,disall!$A$2:$CY$349,COLUMN(disall!CS132),FALSE))</f>
        <v>0</v>
      </c>
      <c r="DA133" s="8">
        <f>IF(ISNA(VLOOKUP($I133,disall!$A$2:$CY$349,COLUMN(disall!CT132),FALSE)),-9999,VLOOKUP($I133,disall!$A$2:$CY$349,COLUMN(disall!CT132),FALSE))</f>
        <v>0</v>
      </c>
      <c r="DB133" s="8">
        <f>IF(ISNA(VLOOKUP($I133,disall!$A$2:$CY$349,COLUMN(disall!CU132),FALSE)),-9999,VLOOKUP($I133,disall!$A$2:$CY$349,COLUMN(disall!CU132),FALSE))</f>
        <v>0</v>
      </c>
      <c r="DC133" s="8">
        <f>IF(ISNA(VLOOKUP($I133,disall!$A$2:$CY$349,COLUMN(disall!CV132),FALSE)),-9999,VLOOKUP($I133,disall!$A$2:$CY$349,COLUMN(disall!CV132),FALSE))</f>
        <v>0</v>
      </c>
      <c r="DD133" s="8">
        <f>IF(ISNA(VLOOKUP($I133,disall!$A$2:$CY$349,COLUMN(disall!CW132),FALSE)),-9999,VLOOKUP($I133,disall!$A$2:$CY$349,COLUMN(disall!CW132),FALSE))</f>
        <v>0</v>
      </c>
      <c r="DE133" s="8">
        <f>IF(ISNA(VLOOKUP($I133,disall!$A$2:$CY$349,COLUMN(disall!CX132),FALSE)),-9999,VLOOKUP($I133,disall!$A$2:$CY$349,COLUMN(disall!CX132),FALSE))</f>
        <v>0</v>
      </c>
      <c r="DF133" s="8">
        <f>IF(ISNA(VLOOKUP($I133,disall!$A$2:$CY$349,COLUMN(disall!CY132),FALSE)),-9999,VLOOKUP($I133,disall!$A$2:$CY$349,COLUMN(disall!CY132),FALSE))</f>
        <v>0</v>
      </c>
    </row>
    <row r="134" spans="1:110" x14ac:dyDescent="0.25">
      <c r="A134">
        <v>377</v>
      </c>
      <c r="B134" t="s">
        <v>8</v>
      </c>
      <c r="C134" t="s">
        <v>472</v>
      </c>
      <c r="D134" t="s">
        <v>106</v>
      </c>
      <c r="E134" t="s">
        <v>473</v>
      </c>
      <c r="F134" t="s">
        <v>222</v>
      </c>
      <c r="G134" t="s">
        <v>681</v>
      </c>
      <c r="H134">
        <v>2103</v>
      </c>
      <c r="I134">
        <f>IF(ISNA(VLOOKUP(H134,disall!$D$2:$L$349,1,FALSE)),H134,VLOOKUP(H134,disall!$D$2:$L$349,1,FALSE))</f>
        <v>2103</v>
      </c>
      <c r="J134">
        <f>IF(ISNA(VLOOKUP(H134,disall!$D$2:$L$349,1,FALSE)),"NA",VLOOKUP(H134,disall!$D$2:$L$349,2,FALSE))</f>
        <v>2103</v>
      </c>
      <c r="K134" t="str">
        <f>IF(ISNA(VLOOKUP(I134,disall!$A$2:$L$349,3,FALSE)),F134,VLOOKUP(I134,disall!$A$2:$L$349,3,FALSE))</f>
        <v>Allahabad</v>
      </c>
      <c r="L134" t="str">
        <f>IF(ISNA(VLOOKUP(I134,disall!$A$2:$L$349,12,FALSE)),"NA",VLOOKUP(I134,disall!$A$2:$L$349,12,FALSE))</f>
        <v>Allahabad</v>
      </c>
      <c r="M134">
        <f>IF(ISNA(VLOOKUP(I134,disall!$A$2:$M$349,6,FALSE)),"NA",VLOOKUP(I134,disall!$A$2:$M$349,6,FALSE))</f>
        <v>21</v>
      </c>
      <c r="N134">
        <f>IF(ISNA(VLOOKUP(I134,disall!$A$2:$M$349,7,FALSE)),"NA",VLOOKUP(I134,disall!$A$2:$M$349,7,FALSE))</f>
        <v>0.65833699999999995</v>
      </c>
      <c r="O134">
        <f>IF(ISNA(VLOOKUP(I134,disall!$A$2:$M$349,8,FALSE)),"NA",VLOOKUP(I134,disall!$A$2:$M$349,8,FALSE))</f>
        <v>4.356395</v>
      </c>
      <c r="P134" t="str">
        <f>IF(ISNA(VLOOKUP(I134,disall!$A$2:$M$349,9,FALSE)),"NA",VLOOKUP(I134,disall!$A$2:$M$349,9,FALSE))</f>
        <v>POLY</v>
      </c>
      <c r="Q134">
        <f>IF(ISNA(VLOOKUP(I134,disall!$A$2:$M$349,10,FALSE)),"NA",VLOOKUP(I134,disall!$A$2:$M$349,10,FALSE))</f>
        <v>356240300</v>
      </c>
      <c r="R134" t="str">
        <f>IF(ISNA(VLOOKUP(I134,disall!$A$2:$M$349,11,FALSE)),"NA",VLOOKUP(I134,disall!$A$2:$M$349,11,FALSE))</f>
        <v>Uttar Pradesh</v>
      </c>
      <c r="S134" t="str">
        <f>IF(ISNA(VLOOKUP(I134,disall!$A$2:$M$349,12,FALSE)),"NA",VLOOKUP(I134,disall!$A$2:$M$349,12,FALSE))</f>
        <v>Allahabad</v>
      </c>
      <c r="T134">
        <f>IF(ISNA(VLOOKUP(I134,disall!$A$2:$M$349,13,FALSE)),"NA",VLOOKUP(I134,disall!$A$2:$M$349,13,FALSE))</f>
        <v>265</v>
      </c>
      <c r="U134" s="8">
        <f>IF(ISNA(VLOOKUP($I134,disall!$A$2:$CY$349,COLUMN(disall!N133),FALSE)),-9999,VLOOKUP($I134,disall!$A$2:$CY$349,COLUMN(disall!N133),FALSE))</f>
        <v>0</v>
      </c>
      <c r="V134" s="8">
        <f>IF(ISNA(VLOOKUP($I134,disall!$A$2:$CY$349,COLUMN(disall!O133),FALSE)),-9999,VLOOKUP($I134,disall!$A$2:$CY$349,COLUMN(disall!O133),FALSE))</f>
        <v>0</v>
      </c>
      <c r="W134" s="8">
        <f>IF(ISNA(VLOOKUP($I134,disall!$A$2:$CY$349,COLUMN(disall!P133),FALSE)),-9999,VLOOKUP($I134,disall!$A$2:$CY$349,COLUMN(disall!P133),FALSE))</f>
        <v>0</v>
      </c>
      <c r="X134" s="8">
        <f>IF(ISNA(VLOOKUP($I134,disall!$A$2:$CY$349,COLUMN(disall!Q133),FALSE)),-9999,VLOOKUP($I134,disall!$A$2:$CY$349,COLUMN(disall!Q133),FALSE))</f>
        <v>0</v>
      </c>
      <c r="Y134" s="8">
        <f>IF(ISNA(VLOOKUP($I134,disall!$A$2:$CY$349,COLUMN(disall!R133),FALSE)),-9999,VLOOKUP($I134,disall!$A$2:$CY$349,COLUMN(disall!R133),FALSE))</f>
        <v>0</v>
      </c>
      <c r="Z134" s="8">
        <f>IF(ISNA(VLOOKUP($I134,disall!$A$2:$CY$349,COLUMN(disall!S133),FALSE)),-9999,VLOOKUP($I134,disall!$A$2:$CY$349,COLUMN(disall!S133),FALSE))</f>
        <v>0</v>
      </c>
      <c r="AA134" s="8">
        <f>IF(ISNA(VLOOKUP($I134,disall!$A$2:$CY$349,COLUMN(disall!T133),FALSE)),-9999,VLOOKUP($I134,disall!$A$2:$CY$349,COLUMN(disall!T133),FALSE))</f>
        <v>0</v>
      </c>
      <c r="AB134" s="8">
        <f>IF(ISNA(VLOOKUP($I134,disall!$A$2:$CY$349,COLUMN(disall!U133),FALSE)),-9999,VLOOKUP($I134,disall!$A$2:$CY$349,COLUMN(disall!U133),FALSE))</f>
        <v>0</v>
      </c>
      <c r="AC134" s="8">
        <f>IF(ISNA(VLOOKUP($I134,disall!$A$2:$CY$349,COLUMN(disall!V133),FALSE)),-9999,VLOOKUP($I134,disall!$A$2:$CY$349,COLUMN(disall!V133),FALSE))</f>
        <v>0</v>
      </c>
      <c r="AD134" s="8">
        <f>IF(ISNA(VLOOKUP($I134,disall!$A$2:$CY$349,COLUMN(disall!W133),FALSE)),-9999,VLOOKUP($I134,disall!$A$2:$CY$349,COLUMN(disall!W133),FALSE))</f>
        <v>0</v>
      </c>
      <c r="AE134" s="8">
        <f>IF(ISNA(VLOOKUP($I134,disall!$A$2:$CY$349,COLUMN(disall!X133),FALSE)),-9999,VLOOKUP($I134,disall!$A$2:$CY$349,COLUMN(disall!X133),FALSE))</f>
        <v>0</v>
      </c>
      <c r="AF134" s="8">
        <f>IF(ISNA(VLOOKUP($I134,disall!$A$2:$CY$349,COLUMN(disall!Y133),FALSE)),-9999,VLOOKUP($I134,disall!$A$2:$CY$349,COLUMN(disall!Y133),FALSE))</f>
        <v>0</v>
      </c>
      <c r="AG134" s="8">
        <f>IF(ISNA(VLOOKUP($I134,disall!$A$2:$CY$349,COLUMN(disall!Z133),FALSE)),-9999,VLOOKUP($I134,disall!$A$2:$CY$349,COLUMN(disall!Z133),FALSE))</f>
        <v>0</v>
      </c>
      <c r="AH134" s="8">
        <f>IF(ISNA(VLOOKUP($I134,disall!$A$2:$CY$349,COLUMN(disall!AA133),FALSE)),-9999,VLOOKUP($I134,disall!$A$2:$CY$349,COLUMN(disall!AA133),FALSE))</f>
        <v>0</v>
      </c>
      <c r="AI134" s="8">
        <f>IF(ISNA(VLOOKUP($I134,disall!$A$2:$CY$349,COLUMN(disall!AB133),FALSE)),-9999,VLOOKUP($I134,disall!$A$2:$CY$349,COLUMN(disall!AB133),FALSE))</f>
        <v>0</v>
      </c>
      <c r="AJ134" s="8">
        <f>IF(ISNA(VLOOKUP($I134,disall!$A$2:$CY$349,COLUMN(disall!AC133),FALSE)),-9999,VLOOKUP($I134,disall!$A$2:$CY$349,COLUMN(disall!AC133),FALSE))</f>
        <v>0</v>
      </c>
      <c r="AK134" s="8">
        <f>IF(ISNA(VLOOKUP($I134,disall!$A$2:$CY$349,COLUMN(disall!AD133),FALSE)),-9999,VLOOKUP($I134,disall!$A$2:$CY$349,COLUMN(disall!AD133),FALSE))</f>
        <v>0</v>
      </c>
      <c r="AL134" s="8">
        <f>IF(ISNA(VLOOKUP($I134,disall!$A$2:$CY$349,COLUMN(disall!AE133),FALSE)),-9999,VLOOKUP($I134,disall!$A$2:$CY$349,COLUMN(disall!AE133),FALSE))</f>
        <v>0</v>
      </c>
      <c r="AM134" s="8">
        <f>IF(ISNA(VLOOKUP($I134,disall!$A$2:$CY$349,COLUMN(disall!AF133),FALSE)),-9999,VLOOKUP($I134,disall!$A$2:$CY$349,COLUMN(disall!AF133),FALSE))</f>
        <v>0</v>
      </c>
      <c r="AN134" s="8">
        <f>IF(ISNA(VLOOKUP($I134,disall!$A$2:$CY$349,COLUMN(disall!AG133),FALSE)),-9999,VLOOKUP($I134,disall!$A$2:$CY$349,COLUMN(disall!AG133),FALSE))</f>
        <v>0</v>
      </c>
      <c r="AO134" s="8">
        <f>IF(ISNA(VLOOKUP($I134,disall!$A$2:$CY$349,COLUMN(disall!AH133),FALSE)),-9999,VLOOKUP($I134,disall!$A$2:$CY$349,COLUMN(disall!AH133),FALSE))</f>
        <v>0</v>
      </c>
      <c r="AP134" s="8">
        <f>IF(ISNA(VLOOKUP($I134,disall!$A$2:$CY$349,COLUMN(disall!AI133),FALSE)),-9999,VLOOKUP($I134,disall!$A$2:$CY$349,COLUMN(disall!AI133),FALSE))</f>
        <v>0</v>
      </c>
      <c r="AQ134" s="8">
        <f>IF(ISNA(VLOOKUP($I134,disall!$A$2:$CY$349,COLUMN(disall!AJ133),FALSE)),-9999,VLOOKUP($I134,disall!$A$2:$CY$349,COLUMN(disall!AJ133),FALSE))</f>
        <v>0</v>
      </c>
      <c r="AR134" s="8">
        <f>IF(ISNA(VLOOKUP($I134,disall!$A$2:$CY$349,COLUMN(disall!AK133),FALSE)),-9999,VLOOKUP($I134,disall!$A$2:$CY$349,COLUMN(disall!AK133),FALSE))</f>
        <v>0</v>
      </c>
      <c r="AS134" s="8">
        <f>IF(ISNA(VLOOKUP($I134,disall!$A$2:$CY$349,COLUMN(disall!AL133),FALSE)),-9999,VLOOKUP($I134,disall!$A$2:$CY$349,COLUMN(disall!AL133),FALSE))</f>
        <v>0</v>
      </c>
      <c r="AT134" s="8">
        <f>IF(ISNA(VLOOKUP($I134,disall!$A$2:$CY$349,COLUMN(disall!AM133),FALSE)),-9999,VLOOKUP($I134,disall!$A$2:$CY$349,COLUMN(disall!AM133),FALSE))</f>
        <v>0</v>
      </c>
      <c r="AU134" s="8">
        <f>IF(ISNA(VLOOKUP($I134,disall!$A$2:$CY$349,COLUMN(disall!AN133),FALSE)),-9999,VLOOKUP($I134,disall!$A$2:$CY$349,COLUMN(disall!AN133),FALSE))</f>
        <v>0</v>
      </c>
      <c r="AV134" s="8">
        <f>IF(ISNA(VLOOKUP($I134,disall!$A$2:$CY$349,COLUMN(disall!AO133),FALSE)),-9999,VLOOKUP($I134,disall!$A$2:$CY$349,COLUMN(disall!AO133),FALSE))</f>
        <v>0</v>
      </c>
      <c r="AW134" s="8">
        <f>IF(ISNA(VLOOKUP($I134,disall!$A$2:$CY$349,COLUMN(disall!AP133),FALSE)),-9999,VLOOKUP($I134,disall!$A$2:$CY$349,COLUMN(disall!AP133),FALSE))</f>
        <v>0</v>
      </c>
      <c r="AX134" s="8">
        <f>IF(ISNA(VLOOKUP($I134,disall!$A$2:$CY$349,COLUMN(disall!AQ133),FALSE)),-9999,VLOOKUP($I134,disall!$A$2:$CY$349,COLUMN(disall!AQ133),FALSE))</f>
        <v>0</v>
      </c>
      <c r="AY134" s="8">
        <f>IF(ISNA(VLOOKUP($I134,disall!$A$2:$CY$349,COLUMN(disall!AR133),FALSE)),-9999,VLOOKUP($I134,disall!$A$2:$CY$349,COLUMN(disall!AR133),FALSE))</f>
        <v>0</v>
      </c>
      <c r="AZ134" s="8">
        <f>IF(ISNA(VLOOKUP($I134,disall!$A$2:$CY$349,COLUMN(disall!AS133),FALSE)),-9999,VLOOKUP($I134,disall!$A$2:$CY$349,COLUMN(disall!AS133),FALSE))</f>
        <v>0</v>
      </c>
      <c r="BA134" s="8">
        <f>IF(ISNA(VLOOKUP($I134,disall!$A$2:$CY$349,COLUMN(disall!AT133),FALSE)),-9999,VLOOKUP($I134,disall!$A$2:$CY$349,COLUMN(disall!AT133),FALSE))</f>
        <v>0</v>
      </c>
      <c r="BB134" s="8">
        <f>IF(ISNA(VLOOKUP($I134,disall!$A$2:$CY$349,COLUMN(disall!AU133),FALSE)),-9999,VLOOKUP($I134,disall!$A$2:$CY$349,COLUMN(disall!AU133),FALSE))</f>
        <v>0</v>
      </c>
      <c r="BC134" s="8">
        <f>IF(ISNA(VLOOKUP($I134,disall!$A$2:$CY$349,COLUMN(disall!AV133),FALSE)),-9999,VLOOKUP($I134,disall!$A$2:$CY$349,COLUMN(disall!AV133),FALSE))</f>
        <v>0</v>
      </c>
      <c r="BD134" s="8">
        <f>IF(ISNA(VLOOKUP($I134,disall!$A$2:$CY$349,COLUMN(disall!AW133),FALSE)),-9999,VLOOKUP($I134,disall!$A$2:$CY$349,COLUMN(disall!AW133),FALSE))</f>
        <v>0</v>
      </c>
      <c r="BE134" s="8">
        <f>IF(ISNA(VLOOKUP($I134,disall!$A$2:$CY$349,COLUMN(disall!AX133),FALSE)),-9999,VLOOKUP($I134,disall!$A$2:$CY$349,COLUMN(disall!AX133),FALSE))</f>
        <v>0</v>
      </c>
      <c r="BF134" s="8">
        <f>IF(ISNA(VLOOKUP($I134,disall!$A$2:$CY$349,COLUMN(disall!AY133),FALSE)),-9999,VLOOKUP($I134,disall!$A$2:$CY$349,COLUMN(disall!AY133),FALSE))</f>
        <v>0</v>
      </c>
      <c r="BG134" s="8">
        <f>IF(ISNA(VLOOKUP($I134,disall!$A$2:$CY$349,COLUMN(disall!AZ133),FALSE)),-9999,VLOOKUP($I134,disall!$A$2:$CY$349,COLUMN(disall!AZ133),FALSE))</f>
        <v>0</v>
      </c>
      <c r="BH134" s="8">
        <f>IF(ISNA(VLOOKUP($I134,disall!$A$2:$CY$349,COLUMN(disall!BA133),FALSE)),-9999,VLOOKUP($I134,disall!$A$2:$CY$349,COLUMN(disall!BA133),FALSE))</f>
        <v>0</v>
      </c>
      <c r="BI134" s="8">
        <f>IF(ISNA(VLOOKUP($I134,disall!$A$2:$CY$349,COLUMN(disall!BB133),FALSE)),-9999,VLOOKUP($I134,disall!$A$2:$CY$349,COLUMN(disall!BB133),FALSE))</f>
        <v>0</v>
      </c>
      <c r="BJ134" s="8">
        <f>IF(ISNA(VLOOKUP($I134,disall!$A$2:$CY$349,COLUMN(disall!BC133),FALSE)),-9999,VLOOKUP($I134,disall!$A$2:$CY$349,COLUMN(disall!BC133),FALSE))</f>
        <v>0</v>
      </c>
      <c r="BK134" s="8">
        <f>IF(ISNA(VLOOKUP($I134,disall!$A$2:$CY$349,COLUMN(disall!BD133),FALSE)),-9999,VLOOKUP($I134,disall!$A$2:$CY$349,COLUMN(disall!BD133),FALSE))</f>
        <v>0</v>
      </c>
      <c r="BL134" s="8">
        <f>IF(ISNA(VLOOKUP($I134,disall!$A$2:$CY$349,COLUMN(disall!BE133),FALSE)),-9999,VLOOKUP($I134,disall!$A$2:$CY$349,COLUMN(disall!BE133),FALSE))</f>
        <v>0</v>
      </c>
      <c r="BM134" s="8">
        <f>IF(ISNA(VLOOKUP($I134,disall!$A$2:$CY$349,COLUMN(disall!BF133),FALSE)),-9999,VLOOKUP($I134,disall!$A$2:$CY$349,COLUMN(disall!BF133),FALSE))</f>
        <v>0</v>
      </c>
      <c r="BN134" s="8">
        <f>IF(ISNA(VLOOKUP($I134,disall!$A$2:$CY$349,COLUMN(disall!BG133),FALSE)),-9999,VLOOKUP($I134,disall!$A$2:$CY$349,COLUMN(disall!BG133),FALSE))</f>
        <v>0</v>
      </c>
      <c r="BO134" s="8">
        <f>IF(ISNA(VLOOKUP($I134,disall!$A$2:$CY$349,COLUMN(disall!BH133),FALSE)),-9999,VLOOKUP($I134,disall!$A$2:$CY$349,COLUMN(disall!BH133),FALSE))</f>
        <v>0</v>
      </c>
      <c r="BP134" s="8">
        <f>IF(ISNA(VLOOKUP($I134,disall!$A$2:$CY$349,COLUMN(disall!BI133),FALSE)),-9999,VLOOKUP($I134,disall!$A$2:$CY$349,COLUMN(disall!BI133),FALSE))</f>
        <v>0</v>
      </c>
      <c r="BQ134" s="8">
        <f>IF(ISNA(VLOOKUP($I134,disall!$A$2:$CY$349,COLUMN(disall!BJ133),FALSE)),-9999,VLOOKUP($I134,disall!$A$2:$CY$349,COLUMN(disall!BJ133),FALSE))</f>
        <v>0</v>
      </c>
      <c r="BR134" s="8">
        <f>IF(ISNA(VLOOKUP($I134,disall!$A$2:$CY$349,COLUMN(disall!BK133),FALSE)),-9999,VLOOKUP($I134,disall!$A$2:$CY$349,COLUMN(disall!BK133),FALSE))</f>
        <v>0</v>
      </c>
      <c r="BS134" s="8">
        <f>IF(ISNA(VLOOKUP($I134,disall!$A$2:$CY$349,COLUMN(disall!BL133),FALSE)),-9999,VLOOKUP($I134,disall!$A$2:$CY$349,COLUMN(disall!BL133),FALSE))</f>
        <v>0</v>
      </c>
      <c r="BT134" s="8">
        <f>IF(ISNA(VLOOKUP($I134,disall!$A$2:$CY$349,COLUMN(disall!BM133),FALSE)),-9999,VLOOKUP($I134,disall!$A$2:$CY$349,COLUMN(disall!BM133),FALSE))</f>
        <v>0</v>
      </c>
      <c r="BU134" s="8">
        <f>IF(ISNA(VLOOKUP($I134,disall!$A$2:$CY$349,COLUMN(disall!BN133),FALSE)),-9999,VLOOKUP($I134,disall!$A$2:$CY$349,COLUMN(disall!BN133),FALSE))</f>
        <v>0</v>
      </c>
      <c r="BV134" s="8">
        <f>IF(ISNA(VLOOKUP($I134,disall!$A$2:$CY$349,COLUMN(disall!BO133),FALSE)),-9999,VLOOKUP($I134,disall!$A$2:$CY$349,COLUMN(disall!BO133),FALSE))</f>
        <v>0</v>
      </c>
      <c r="BW134" s="8">
        <f>IF(ISNA(VLOOKUP($I134,disall!$A$2:$CY$349,COLUMN(disall!BP133),FALSE)),-9999,VLOOKUP($I134,disall!$A$2:$CY$349,COLUMN(disall!BP133),FALSE))</f>
        <v>0</v>
      </c>
      <c r="BX134" s="8">
        <f>IF(ISNA(VLOOKUP($I134,disall!$A$2:$CY$349,COLUMN(disall!BQ133),FALSE)),-9999,VLOOKUP($I134,disall!$A$2:$CY$349,COLUMN(disall!BQ133),FALSE))</f>
        <v>0</v>
      </c>
      <c r="BY134" s="8">
        <f>IF(ISNA(VLOOKUP($I134,disall!$A$2:$CY$349,COLUMN(disall!BR133),FALSE)),-9999,VLOOKUP($I134,disall!$A$2:$CY$349,COLUMN(disall!BR133),FALSE))</f>
        <v>0</v>
      </c>
      <c r="BZ134" s="8">
        <f>IF(ISNA(VLOOKUP($I134,disall!$A$2:$CY$349,COLUMN(disall!BS133),FALSE)),-9999,VLOOKUP($I134,disall!$A$2:$CY$349,COLUMN(disall!BS133),FALSE))</f>
        <v>0</v>
      </c>
      <c r="CA134" s="8">
        <f>IF(ISNA(VLOOKUP($I134,disall!$A$2:$CY$349,COLUMN(disall!BT133),FALSE)),-9999,VLOOKUP($I134,disall!$A$2:$CY$349,COLUMN(disall!BT133),FALSE))</f>
        <v>0</v>
      </c>
      <c r="CB134" s="8">
        <f>IF(ISNA(VLOOKUP($I134,disall!$A$2:$CY$349,COLUMN(disall!BU133),FALSE)),-9999,VLOOKUP($I134,disall!$A$2:$CY$349,COLUMN(disall!BU133),FALSE))</f>
        <v>0</v>
      </c>
      <c r="CC134" s="8">
        <f>IF(ISNA(VLOOKUP($I134,disall!$A$2:$CY$349,COLUMN(disall!BV133),FALSE)),-9999,VLOOKUP($I134,disall!$A$2:$CY$349,COLUMN(disall!BV133),FALSE))</f>
        <v>0</v>
      </c>
      <c r="CD134" s="8">
        <f>IF(ISNA(VLOOKUP($I134,disall!$A$2:$CY$349,COLUMN(disall!BW133),FALSE)),-9999,VLOOKUP($I134,disall!$A$2:$CY$349,COLUMN(disall!BW133),FALSE))</f>
        <v>0</v>
      </c>
      <c r="CE134" s="8">
        <f>IF(ISNA(VLOOKUP($I134,disall!$A$2:$CY$349,COLUMN(disall!BX133),FALSE)),-9999,VLOOKUP($I134,disall!$A$2:$CY$349,COLUMN(disall!BX133),FALSE))</f>
        <v>0</v>
      </c>
      <c r="CF134" s="8">
        <f>IF(ISNA(VLOOKUP($I134,disall!$A$2:$CY$349,COLUMN(disall!BY133),FALSE)),-9999,VLOOKUP($I134,disall!$A$2:$CY$349,COLUMN(disall!BY133),FALSE))</f>
        <v>0</v>
      </c>
      <c r="CG134" s="8">
        <f>IF(ISNA(VLOOKUP($I134,disall!$A$2:$CY$349,COLUMN(disall!BZ133),FALSE)),-9999,VLOOKUP($I134,disall!$A$2:$CY$349,COLUMN(disall!BZ133),FALSE))</f>
        <v>0</v>
      </c>
      <c r="CH134" s="8">
        <f>IF(ISNA(VLOOKUP($I134,disall!$A$2:$CY$349,COLUMN(disall!CA133),FALSE)),-9999,VLOOKUP($I134,disall!$A$2:$CY$349,COLUMN(disall!CA133),FALSE))</f>
        <v>0</v>
      </c>
      <c r="CI134" s="8">
        <f>IF(ISNA(VLOOKUP($I134,disall!$A$2:$CY$349,COLUMN(disall!CB133),FALSE)),-9999,VLOOKUP($I134,disall!$A$2:$CY$349,COLUMN(disall!CB133),FALSE))</f>
        <v>0</v>
      </c>
      <c r="CJ134" s="8">
        <f>IF(ISNA(VLOOKUP($I134,disall!$A$2:$CY$349,COLUMN(disall!CC133),FALSE)),-9999,VLOOKUP($I134,disall!$A$2:$CY$349,COLUMN(disall!CC133),FALSE))</f>
        <v>0</v>
      </c>
      <c r="CK134" s="8">
        <f>IF(ISNA(VLOOKUP($I134,disall!$A$2:$CY$349,COLUMN(disall!CD133),FALSE)),-9999,VLOOKUP($I134,disall!$A$2:$CY$349,COLUMN(disall!CD133),FALSE))</f>
        <v>0</v>
      </c>
      <c r="CL134" s="8">
        <f>IF(ISNA(VLOOKUP($I134,disall!$A$2:$CY$349,COLUMN(disall!CE133),FALSE)),-9999,VLOOKUP($I134,disall!$A$2:$CY$349,COLUMN(disall!CE133),FALSE))</f>
        <v>0</v>
      </c>
      <c r="CM134" s="8">
        <f>IF(ISNA(VLOOKUP($I134,disall!$A$2:$CY$349,COLUMN(disall!CF133),FALSE)),-9999,VLOOKUP($I134,disall!$A$2:$CY$349,COLUMN(disall!CF133),FALSE))</f>
        <v>0</v>
      </c>
      <c r="CN134" s="8">
        <f>IF(ISNA(VLOOKUP($I134,disall!$A$2:$CY$349,COLUMN(disall!CG133),FALSE)),-9999,VLOOKUP($I134,disall!$A$2:$CY$349,COLUMN(disall!CG133),FALSE))</f>
        <v>0</v>
      </c>
      <c r="CO134" s="8">
        <f>IF(ISNA(VLOOKUP($I134,disall!$A$2:$CY$349,COLUMN(disall!CH133),FALSE)),-9999,VLOOKUP($I134,disall!$A$2:$CY$349,COLUMN(disall!CH133),FALSE))</f>
        <v>0</v>
      </c>
      <c r="CP134" s="8">
        <f>IF(ISNA(VLOOKUP($I134,disall!$A$2:$CY$349,COLUMN(disall!CI133),FALSE)),-9999,VLOOKUP($I134,disall!$A$2:$CY$349,COLUMN(disall!CI133),FALSE))</f>
        <v>0</v>
      </c>
      <c r="CQ134" s="8">
        <f>IF(ISNA(VLOOKUP($I134,disall!$A$2:$CY$349,COLUMN(disall!CJ133),FALSE)),-9999,VLOOKUP($I134,disall!$A$2:$CY$349,COLUMN(disall!CJ133),FALSE))</f>
        <v>0</v>
      </c>
      <c r="CR134" s="8">
        <f>IF(ISNA(VLOOKUP($I134,disall!$A$2:$CY$349,COLUMN(disall!CK133),FALSE)),-9999,VLOOKUP($I134,disall!$A$2:$CY$349,COLUMN(disall!CK133),FALSE))</f>
        <v>0</v>
      </c>
      <c r="CS134" s="8">
        <f>IF(ISNA(VLOOKUP($I134,disall!$A$2:$CY$349,COLUMN(disall!CL133),FALSE)),-9999,VLOOKUP($I134,disall!$A$2:$CY$349,COLUMN(disall!CL133),FALSE))</f>
        <v>0</v>
      </c>
      <c r="CT134" s="8">
        <f>IF(ISNA(VLOOKUP($I134,disall!$A$2:$CY$349,COLUMN(disall!CM133),FALSE)),-9999,VLOOKUP($I134,disall!$A$2:$CY$349,COLUMN(disall!CM133),FALSE))</f>
        <v>0</v>
      </c>
      <c r="CU134" s="8">
        <f>IF(ISNA(VLOOKUP($I134,disall!$A$2:$CY$349,COLUMN(disall!CN133),FALSE)),-9999,VLOOKUP($I134,disall!$A$2:$CY$349,COLUMN(disall!CN133),FALSE))</f>
        <v>0</v>
      </c>
      <c r="CV134" s="8">
        <f>IF(ISNA(VLOOKUP($I134,disall!$A$2:$CY$349,COLUMN(disall!CO133),FALSE)),-9999,VLOOKUP($I134,disall!$A$2:$CY$349,COLUMN(disall!CO133),FALSE))</f>
        <v>0</v>
      </c>
      <c r="CW134" s="8">
        <f>IF(ISNA(VLOOKUP($I134,disall!$A$2:$CY$349,COLUMN(disall!CP133),FALSE)),-9999,VLOOKUP($I134,disall!$A$2:$CY$349,COLUMN(disall!CP133),FALSE))</f>
        <v>0</v>
      </c>
      <c r="CX134" s="8">
        <f>IF(ISNA(VLOOKUP($I134,disall!$A$2:$CY$349,COLUMN(disall!CQ133),FALSE)),-9999,VLOOKUP($I134,disall!$A$2:$CY$349,COLUMN(disall!CQ133),FALSE))</f>
        <v>0</v>
      </c>
      <c r="CY134" s="8">
        <f>IF(ISNA(VLOOKUP($I134,disall!$A$2:$CY$349,COLUMN(disall!CR133),FALSE)),-9999,VLOOKUP($I134,disall!$A$2:$CY$349,COLUMN(disall!CR133),FALSE))</f>
        <v>0</v>
      </c>
      <c r="CZ134" s="8">
        <f>IF(ISNA(VLOOKUP($I134,disall!$A$2:$CY$349,COLUMN(disall!CS133),FALSE)),-9999,VLOOKUP($I134,disall!$A$2:$CY$349,COLUMN(disall!CS133),FALSE))</f>
        <v>0</v>
      </c>
      <c r="DA134" s="8">
        <f>IF(ISNA(VLOOKUP($I134,disall!$A$2:$CY$349,COLUMN(disall!CT133),FALSE)),-9999,VLOOKUP($I134,disall!$A$2:$CY$349,COLUMN(disall!CT133),FALSE))</f>
        <v>0</v>
      </c>
      <c r="DB134" s="8">
        <f>IF(ISNA(VLOOKUP($I134,disall!$A$2:$CY$349,COLUMN(disall!CU133),FALSE)),-9999,VLOOKUP($I134,disall!$A$2:$CY$349,COLUMN(disall!CU133),FALSE))</f>
        <v>0</v>
      </c>
      <c r="DC134" s="8">
        <f>IF(ISNA(VLOOKUP($I134,disall!$A$2:$CY$349,COLUMN(disall!CV133),FALSE)),-9999,VLOOKUP($I134,disall!$A$2:$CY$349,COLUMN(disall!CV133),FALSE))</f>
        <v>0</v>
      </c>
      <c r="DD134" s="8">
        <f>IF(ISNA(VLOOKUP($I134,disall!$A$2:$CY$349,COLUMN(disall!CW133),FALSE)),-9999,VLOOKUP($I134,disall!$A$2:$CY$349,COLUMN(disall!CW133),FALSE))</f>
        <v>0</v>
      </c>
      <c r="DE134" s="8">
        <f>IF(ISNA(VLOOKUP($I134,disall!$A$2:$CY$349,COLUMN(disall!CX133),FALSE)),-9999,VLOOKUP($I134,disall!$A$2:$CY$349,COLUMN(disall!CX133),FALSE))</f>
        <v>0</v>
      </c>
      <c r="DF134" s="8">
        <f>IF(ISNA(VLOOKUP($I134,disall!$A$2:$CY$349,COLUMN(disall!CY133),FALSE)),-9999,VLOOKUP($I134,disall!$A$2:$CY$349,COLUMN(disall!CY133),FALSE))</f>
        <v>0</v>
      </c>
    </row>
    <row r="135" spans="1:110" x14ac:dyDescent="0.25">
      <c r="A135">
        <v>428</v>
      </c>
      <c r="B135" t="s">
        <v>8</v>
      </c>
      <c r="C135" t="s">
        <v>472</v>
      </c>
      <c r="D135" t="s">
        <v>682</v>
      </c>
      <c r="E135" t="s">
        <v>473</v>
      </c>
      <c r="F135" t="s">
        <v>118</v>
      </c>
      <c r="G135" t="s">
        <v>683</v>
      </c>
      <c r="H135">
        <v>2104</v>
      </c>
      <c r="I135">
        <f>IF(ISNA(VLOOKUP(H135,disall!$D$2:$L$349,1,FALSE)),H135,VLOOKUP(H135,disall!$D$2:$L$349,1,FALSE))</f>
        <v>2104</v>
      </c>
      <c r="J135">
        <f>IF(ISNA(VLOOKUP(H135,disall!$D$2:$L$349,1,FALSE)),"NA",VLOOKUP(H135,disall!$D$2:$L$349,2,FALSE))</f>
        <v>2104</v>
      </c>
      <c r="K135" t="str">
        <f>IF(ISNA(VLOOKUP(I135,disall!$A$2:$L$349,3,FALSE)),F135,VLOOKUP(I135,disall!$A$2:$L$349,3,FALSE))</f>
        <v>Almora</v>
      </c>
      <c r="L135" t="str">
        <f>IF(ISNA(VLOOKUP(I135,disall!$A$2:$L$349,12,FALSE)),"NA",VLOOKUP(I135,disall!$A$2:$L$349,12,FALSE))</f>
        <v>Almora</v>
      </c>
      <c r="M135">
        <f>IF(ISNA(VLOOKUP(I135,disall!$A$2:$M$349,6,FALSE)),"NA",VLOOKUP(I135,disall!$A$2:$M$349,6,FALSE))</f>
        <v>21</v>
      </c>
      <c r="N135">
        <f>IF(ISNA(VLOOKUP(I135,disall!$A$2:$M$349,7,FALSE)),"NA",VLOOKUP(I135,disall!$A$2:$M$349,7,FALSE))</f>
        <v>0.52358700000000002</v>
      </c>
      <c r="O135">
        <f>IF(ISNA(VLOOKUP(I135,disall!$A$2:$M$349,8,FALSE)),"NA",VLOOKUP(I135,disall!$A$2:$M$349,8,FALSE))</f>
        <v>4.3524609999999999</v>
      </c>
      <c r="P135" t="str">
        <f>IF(ISNA(VLOOKUP(I135,disall!$A$2:$M$349,9,FALSE)),"NA",VLOOKUP(I135,disall!$A$2:$M$349,9,FALSE))</f>
        <v>POLY</v>
      </c>
      <c r="Q135">
        <f>IF(ISNA(VLOOKUP(I135,disall!$A$2:$M$349,10,FALSE)),"NA",VLOOKUP(I135,disall!$A$2:$M$349,10,FALSE))</f>
        <v>356240400</v>
      </c>
      <c r="R135" t="str">
        <f>IF(ISNA(VLOOKUP(I135,disall!$A$2:$M$349,11,FALSE)),"NA",VLOOKUP(I135,disall!$A$2:$M$349,11,FALSE))</f>
        <v>Uttar Pradesh</v>
      </c>
      <c r="S135" t="str">
        <f>IF(ISNA(VLOOKUP(I135,disall!$A$2:$M$349,12,FALSE)),"NA",VLOOKUP(I135,disall!$A$2:$M$349,12,FALSE))</f>
        <v>Almora</v>
      </c>
      <c r="T135">
        <f>IF(ISNA(VLOOKUP(I135,disall!$A$2:$M$349,13,FALSE)),"NA",VLOOKUP(I135,disall!$A$2:$M$349,13,FALSE))</f>
        <v>266</v>
      </c>
      <c r="U135" s="8">
        <f>IF(ISNA(VLOOKUP($I135,disall!$A$2:$CY$349,COLUMN(disall!N134),FALSE)),-9999,VLOOKUP($I135,disall!$A$2:$CY$349,COLUMN(disall!N134),FALSE))</f>
        <v>0</v>
      </c>
      <c r="V135" s="8">
        <f>IF(ISNA(VLOOKUP($I135,disall!$A$2:$CY$349,COLUMN(disall!O134),FALSE)),-9999,VLOOKUP($I135,disall!$A$2:$CY$349,COLUMN(disall!O134),FALSE))</f>
        <v>0</v>
      </c>
      <c r="W135" s="8">
        <f>IF(ISNA(VLOOKUP($I135,disall!$A$2:$CY$349,COLUMN(disall!P134),FALSE)),-9999,VLOOKUP($I135,disall!$A$2:$CY$349,COLUMN(disall!P134),FALSE))</f>
        <v>0</v>
      </c>
      <c r="X135" s="8">
        <f>IF(ISNA(VLOOKUP($I135,disall!$A$2:$CY$349,COLUMN(disall!Q134),FALSE)),-9999,VLOOKUP($I135,disall!$A$2:$CY$349,COLUMN(disall!Q134),FALSE))</f>
        <v>0</v>
      </c>
      <c r="Y135" s="8">
        <f>IF(ISNA(VLOOKUP($I135,disall!$A$2:$CY$349,COLUMN(disall!R134),FALSE)),-9999,VLOOKUP($I135,disall!$A$2:$CY$349,COLUMN(disall!R134),FALSE))</f>
        <v>0</v>
      </c>
      <c r="Z135" s="8">
        <f>IF(ISNA(VLOOKUP($I135,disall!$A$2:$CY$349,COLUMN(disall!S134),FALSE)),-9999,VLOOKUP($I135,disall!$A$2:$CY$349,COLUMN(disall!S134),FALSE))</f>
        <v>0</v>
      </c>
      <c r="AA135" s="8">
        <f>IF(ISNA(VLOOKUP($I135,disall!$A$2:$CY$349,COLUMN(disall!T134),FALSE)),-9999,VLOOKUP($I135,disall!$A$2:$CY$349,COLUMN(disall!T134),FALSE))</f>
        <v>0</v>
      </c>
      <c r="AB135" s="8">
        <f>IF(ISNA(VLOOKUP($I135,disall!$A$2:$CY$349,COLUMN(disall!U134),FALSE)),-9999,VLOOKUP($I135,disall!$A$2:$CY$349,COLUMN(disall!U134),FALSE))</f>
        <v>0</v>
      </c>
      <c r="AC135" s="8">
        <f>IF(ISNA(VLOOKUP($I135,disall!$A$2:$CY$349,COLUMN(disall!V134),FALSE)),-9999,VLOOKUP($I135,disall!$A$2:$CY$349,COLUMN(disall!V134),FALSE))</f>
        <v>0</v>
      </c>
      <c r="AD135" s="8">
        <f>IF(ISNA(VLOOKUP($I135,disall!$A$2:$CY$349,COLUMN(disall!W134),FALSE)),-9999,VLOOKUP($I135,disall!$A$2:$CY$349,COLUMN(disall!W134),FALSE))</f>
        <v>0</v>
      </c>
      <c r="AE135" s="8">
        <f>IF(ISNA(VLOOKUP($I135,disall!$A$2:$CY$349,COLUMN(disall!X134),FALSE)),-9999,VLOOKUP($I135,disall!$A$2:$CY$349,COLUMN(disall!X134),FALSE))</f>
        <v>0</v>
      </c>
      <c r="AF135" s="8">
        <f>IF(ISNA(VLOOKUP($I135,disall!$A$2:$CY$349,COLUMN(disall!Y134),FALSE)),-9999,VLOOKUP($I135,disall!$A$2:$CY$349,COLUMN(disall!Y134),FALSE))</f>
        <v>0</v>
      </c>
      <c r="AG135" s="8">
        <f>IF(ISNA(VLOOKUP($I135,disall!$A$2:$CY$349,COLUMN(disall!Z134),FALSE)),-9999,VLOOKUP($I135,disall!$A$2:$CY$349,COLUMN(disall!Z134),FALSE))</f>
        <v>0</v>
      </c>
      <c r="AH135" s="8">
        <f>IF(ISNA(VLOOKUP($I135,disall!$A$2:$CY$349,COLUMN(disall!AA134),FALSE)),-9999,VLOOKUP($I135,disall!$A$2:$CY$349,COLUMN(disall!AA134),FALSE))</f>
        <v>0</v>
      </c>
      <c r="AI135" s="8">
        <f>IF(ISNA(VLOOKUP($I135,disall!$A$2:$CY$349,COLUMN(disall!AB134),FALSE)),-9999,VLOOKUP($I135,disall!$A$2:$CY$349,COLUMN(disall!AB134),FALSE))</f>
        <v>0</v>
      </c>
      <c r="AJ135" s="8">
        <f>IF(ISNA(VLOOKUP($I135,disall!$A$2:$CY$349,COLUMN(disall!AC134),FALSE)),-9999,VLOOKUP($I135,disall!$A$2:$CY$349,COLUMN(disall!AC134),FALSE))</f>
        <v>0</v>
      </c>
      <c r="AK135" s="8">
        <f>IF(ISNA(VLOOKUP($I135,disall!$A$2:$CY$349,COLUMN(disall!AD134),FALSE)),-9999,VLOOKUP($I135,disall!$A$2:$CY$349,COLUMN(disall!AD134),FALSE))</f>
        <v>0</v>
      </c>
      <c r="AL135" s="8">
        <f>IF(ISNA(VLOOKUP($I135,disall!$A$2:$CY$349,COLUMN(disall!AE134),FALSE)),-9999,VLOOKUP($I135,disall!$A$2:$CY$349,COLUMN(disall!AE134),FALSE))</f>
        <v>0</v>
      </c>
      <c r="AM135" s="8">
        <f>IF(ISNA(VLOOKUP($I135,disall!$A$2:$CY$349,COLUMN(disall!AF134),FALSE)),-9999,VLOOKUP($I135,disall!$A$2:$CY$349,COLUMN(disall!AF134),FALSE))</f>
        <v>0</v>
      </c>
      <c r="AN135" s="8">
        <f>IF(ISNA(VLOOKUP($I135,disall!$A$2:$CY$349,COLUMN(disall!AG134),FALSE)),-9999,VLOOKUP($I135,disall!$A$2:$CY$349,COLUMN(disall!AG134),FALSE))</f>
        <v>0</v>
      </c>
      <c r="AO135" s="8">
        <f>IF(ISNA(VLOOKUP($I135,disall!$A$2:$CY$349,COLUMN(disall!AH134),FALSE)),-9999,VLOOKUP($I135,disall!$A$2:$CY$349,COLUMN(disall!AH134),FALSE))</f>
        <v>0</v>
      </c>
      <c r="AP135" s="8">
        <f>IF(ISNA(VLOOKUP($I135,disall!$A$2:$CY$349,COLUMN(disall!AI134),FALSE)),-9999,VLOOKUP($I135,disall!$A$2:$CY$349,COLUMN(disall!AI134),FALSE))</f>
        <v>0</v>
      </c>
      <c r="AQ135" s="8">
        <f>IF(ISNA(VLOOKUP($I135,disall!$A$2:$CY$349,COLUMN(disall!AJ134),FALSE)),-9999,VLOOKUP($I135,disall!$A$2:$CY$349,COLUMN(disall!AJ134),FALSE))</f>
        <v>0</v>
      </c>
      <c r="AR135" s="8">
        <f>IF(ISNA(VLOOKUP($I135,disall!$A$2:$CY$349,COLUMN(disall!AK134),FALSE)),-9999,VLOOKUP($I135,disall!$A$2:$CY$349,COLUMN(disall!AK134),FALSE))</f>
        <v>0</v>
      </c>
      <c r="AS135" s="8">
        <f>IF(ISNA(VLOOKUP($I135,disall!$A$2:$CY$349,COLUMN(disall!AL134),FALSE)),-9999,VLOOKUP($I135,disall!$A$2:$CY$349,COLUMN(disall!AL134),FALSE))</f>
        <v>0</v>
      </c>
      <c r="AT135" s="8">
        <f>IF(ISNA(VLOOKUP($I135,disall!$A$2:$CY$349,COLUMN(disall!AM134),FALSE)),-9999,VLOOKUP($I135,disall!$A$2:$CY$349,COLUMN(disall!AM134),FALSE))</f>
        <v>0</v>
      </c>
      <c r="AU135" s="8">
        <f>IF(ISNA(VLOOKUP($I135,disall!$A$2:$CY$349,COLUMN(disall!AN134),FALSE)),-9999,VLOOKUP($I135,disall!$A$2:$CY$349,COLUMN(disall!AN134),FALSE))</f>
        <v>0</v>
      </c>
      <c r="AV135" s="8">
        <f>IF(ISNA(VLOOKUP($I135,disall!$A$2:$CY$349,COLUMN(disall!AO134),FALSE)),-9999,VLOOKUP($I135,disall!$A$2:$CY$349,COLUMN(disall!AO134),FALSE))</f>
        <v>0</v>
      </c>
      <c r="AW135" s="8">
        <f>IF(ISNA(VLOOKUP($I135,disall!$A$2:$CY$349,COLUMN(disall!AP134),FALSE)),-9999,VLOOKUP($I135,disall!$A$2:$CY$349,COLUMN(disall!AP134),FALSE))</f>
        <v>0</v>
      </c>
      <c r="AX135" s="8">
        <f>IF(ISNA(VLOOKUP($I135,disall!$A$2:$CY$349,COLUMN(disall!AQ134),FALSE)),-9999,VLOOKUP($I135,disall!$A$2:$CY$349,COLUMN(disall!AQ134),FALSE))</f>
        <v>0</v>
      </c>
      <c r="AY135" s="8">
        <f>IF(ISNA(VLOOKUP($I135,disall!$A$2:$CY$349,COLUMN(disall!AR134),FALSE)),-9999,VLOOKUP($I135,disall!$A$2:$CY$349,COLUMN(disall!AR134),FALSE))</f>
        <v>0</v>
      </c>
      <c r="AZ135" s="8">
        <f>IF(ISNA(VLOOKUP($I135,disall!$A$2:$CY$349,COLUMN(disall!AS134),FALSE)),-9999,VLOOKUP($I135,disall!$A$2:$CY$349,COLUMN(disall!AS134),FALSE))</f>
        <v>0</v>
      </c>
      <c r="BA135" s="8">
        <f>IF(ISNA(VLOOKUP($I135,disall!$A$2:$CY$349,COLUMN(disall!AT134),FALSE)),-9999,VLOOKUP($I135,disall!$A$2:$CY$349,COLUMN(disall!AT134),FALSE))</f>
        <v>0</v>
      </c>
      <c r="BB135" s="8">
        <f>IF(ISNA(VLOOKUP($I135,disall!$A$2:$CY$349,COLUMN(disall!AU134),FALSE)),-9999,VLOOKUP($I135,disall!$A$2:$CY$349,COLUMN(disall!AU134),FALSE))</f>
        <v>0</v>
      </c>
      <c r="BC135" s="8">
        <f>IF(ISNA(VLOOKUP($I135,disall!$A$2:$CY$349,COLUMN(disall!AV134),FALSE)),-9999,VLOOKUP($I135,disall!$A$2:$CY$349,COLUMN(disall!AV134),FALSE))</f>
        <v>0</v>
      </c>
      <c r="BD135" s="8">
        <f>IF(ISNA(VLOOKUP($I135,disall!$A$2:$CY$349,COLUMN(disall!AW134),FALSE)),-9999,VLOOKUP($I135,disall!$A$2:$CY$349,COLUMN(disall!AW134),FALSE))</f>
        <v>0</v>
      </c>
      <c r="BE135" s="8">
        <f>IF(ISNA(VLOOKUP($I135,disall!$A$2:$CY$349,COLUMN(disall!AX134),FALSE)),-9999,VLOOKUP($I135,disall!$A$2:$CY$349,COLUMN(disall!AX134),FALSE))</f>
        <v>0</v>
      </c>
      <c r="BF135" s="8">
        <f>IF(ISNA(VLOOKUP($I135,disall!$A$2:$CY$349,COLUMN(disall!AY134),FALSE)),-9999,VLOOKUP($I135,disall!$A$2:$CY$349,COLUMN(disall!AY134),FALSE))</f>
        <v>0</v>
      </c>
      <c r="BG135" s="8">
        <f>IF(ISNA(VLOOKUP($I135,disall!$A$2:$CY$349,COLUMN(disall!AZ134),FALSE)),-9999,VLOOKUP($I135,disall!$A$2:$CY$349,COLUMN(disall!AZ134),FALSE))</f>
        <v>0</v>
      </c>
      <c r="BH135" s="8">
        <f>IF(ISNA(VLOOKUP($I135,disall!$A$2:$CY$349,COLUMN(disall!BA134),FALSE)),-9999,VLOOKUP($I135,disall!$A$2:$CY$349,COLUMN(disall!BA134),FALSE))</f>
        <v>0</v>
      </c>
      <c r="BI135" s="8">
        <f>IF(ISNA(VLOOKUP($I135,disall!$A$2:$CY$349,COLUMN(disall!BB134),FALSE)),-9999,VLOOKUP($I135,disall!$A$2:$CY$349,COLUMN(disall!BB134),FALSE))</f>
        <v>0</v>
      </c>
      <c r="BJ135" s="8">
        <f>IF(ISNA(VLOOKUP($I135,disall!$A$2:$CY$349,COLUMN(disall!BC134),FALSE)),-9999,VLOOKUP($I135,disall!$A$2:$CY$349,COLUMN(disall!BC134),FALSE))</f>
        <v>0</v>
      </c>
      <c r="BK135" s="8">
        <f>IF(ISNA(VLOOKUP($I135,disall!$A$2:$CY$349,COLUMN(disall!BD134),FALSE)),-9999,VLOOKUP($I135,disall!$A$2:$CY$349,COLUMN(disall!BD134),FALSE))</f>
        <v>0</v>
      </c>
      <c r="BL135" s="8">
        <f>IF(ISNA(VLOOKUP($I135,disall!$A$2:$CY$349,COLUMN(disall!BE134),FALSE)),-9999,VLOOKUP($I135,disall!$A$2:$CY$349,COLUMN(disall!BE134),FALSE))</f>
        <v>0</v>
      </c>
      <c r="BM135" s="8">
        <f>IF(ISNA(VLOOKUP($I135,disall!$A$2:$CY$349,COLUMN(disall!BF134),FALSE)),-9999,VLOOKUP($I135,disall!$A$2:$CY$349,COLUMN(disall!BF134),FALSE))</f>
        <v>0</v>
      </c>
      <c r="BN135" s="8">
        <f>IF(ISNA(VLOOKUP($I135,disall!$A$2:$CY$349,COLUMN(disall!BG134),FALSE)),-9999,VLOOKUP($I135,disall!$A$2:$CY$349,COLUMN(disall!BG134),FALSE))</f>
        <v>0</v>
      </c>
      <c r="BO135" s="8">
        <f>IF(ISNA(VLOOKUP($I135,disall!$A$2:$CY$349,COLUMN(disall!BH134),FALSE)),-9999,VLOOKUP($I135,disall!$A$2:$CY$349,COLUMN(disall!BH134),FALSE))</f>
        <v>0</v>
      </c>
      <c r="BP135" s="8">
        <f>IF(ISNA(VLOOKUP($I135,disall!$A$2:$CY$349,COLUMN(disall!BI134),FALSE)),-9999,VLOOKUP($I135,disall!$A$2:$CY$349,COLUMN(disall!BI134),FALSE))</f>
        <v>0</v>
      </c>
      <c r="BQ135" s="8">
        <f>IF(ISNA(VLOOKUP($I135,disall!$A$2:$CY$349,COLUMN(disall!BJ134),FALSE)),-9999,VLOOKUP($I135,disall!$A$2:$CY$349,COLUMN(disall!BJ134),FALSE))</f>
        <v>0</v>
      </c>
      <c r="BR135" s="8">
        <f>IF(ISNA(VLOOKUP($I135,disall!$A$2:$CY$349,COLUMN(disall!BK134),FALSE)),-9999,VLOOKUP($I135,disall!$A$2:$CY$349,COLUMN(disall!BK134),FALSE))</f>
        <v>0</v>
      </c>
      <c r="BS135" s="8">
        <f>IF(ISNA(VLOOKUP($I135,disall!$A$2:$CY$349,COLUMN(disall!BL134),FALSE)),-9999,VLOOKUP($I135,disall!$A$2:$CY$349,COLUMN(disall!BL134),FALSE))</f>
        <v>0</v>
      </c>
      <c r="BT135" s="8">
        <f>IF(ISNA(VLOOKUP($I135,disall!$A$2:$CY$349,COLUMN(disall!BM134),FALSE)),-9999,VLOOKUP($I135,disall!$A$2:$CY$349,COLUMN(disall!BM134),FALSE))</f>
        <v>0</v>
      </c>
      <c r="BU135" s="8">
        <f>IF(ISNA(VLOOKUP($I135,disall!$A$2:$CY$349,COLUMN(disall!BN134),FALSE)),-9999,VLOOKUP($I135,disall!$A$2:$CY$349,COLUMN(disall!BN134),FALSE))</f>
        <v>0</v>
      </c>
      <c r="BV135" s="8">
        <f>IF(ISNA(VLOOKUP($I135,disall!$A$2:$CY$349,COLUMN(disall!BO134),FALSE)),-9999,VLOOKUP($I135,disall!$A$2:$CY$349,COLUMN(disall!BO134),FALSE))</f>
        <v>0</v>
      </c>
      <c r="BW135" s="8">
        <f>IF(ISNA(VLOOKUP($I135,disall!$A$2:$CY$349,COLUMN(disall!BP134),FALSE)),-9999,VLOOKUP($I135,disall!$A$2:$CY$349,COLUMN(disall!BP134),FALSE))</f>
        <v>0</v>
      </c>
      <c r="BX135" s="8">
        <f>IF(ISNA(VLOOKUP($I135,disall!$A$2:$CY$349,COLUMN(disall!BQ134),FALSE)),-9999,VLOOKUP($I135,disall!$A$2:$CY$349,COLUMN(disall!BQ134),FALSE))</f>
        <v>0</v>
      </c>
      <c r="BY135" s="8">
        <f>IF(ISNA(VLOOKUP($I135,disall!$A$2:$CY$349,COLUMN(disall!BR134),FALSE)),-9999,VLOOKUP($I135,disall!$A$2:$CY$349,COLUMN(disall!BR134),FALSE))</f>
        <v>0</v>
      </c>
      <c r="BZ135" s="8">
        <f>IF(ISNA(VLOOKUP($I135,disall!$A$2:$CY$349,COLUMN(disall!BS134),FALSE)),-9999,VLOOKUP($I135,disall!$A$2:$CY$349,COLUMN(disall!BS134),FALSE))</f>
        <v>0</v>
      </c>
      <c r="CA135" s="8">
        <f>IF(ISNA(VLOOKUP($I135,disall!$A$2:$CY$349,COLUMN(disall!BT134),FALSE)),-9999,VLOOKUP($I135,disall!$A$2:$CY$349,COLUMN(disall!BT134),FALSE))</f>
        <v>0</v>
      </c>
      <c r="CB135" s="8">
        <f>IF(ISNA(VLOOKUP($I135,disall!$A$2:$CY$349,COLUMN(disall!BU134),FALSE)),-9999,VLOOKUP($I135,disall!$A$2:$CY$349,COLUMN(disall!BU134),FALSE))</f>
        <v>0</v>
      </c>
      <c r="CC135" s="8">
        <f>IF(ISNA(VLOOKUP($I135,disall!$A$2:$CY$349,COLUMN(disall!BV134),FALSE)),-9999,VLOOKUP($I135,disall!$A$2:$CY$349,COLUMN(disall!BV134),FALSE))</f>
        <v>0</v>
      </c>
      <c r="CD135" s="8">
        <f>IF(ISNA(VLOOKUP($I135,disall!$A$2:$CY$349,COLUMN(disall!BW134),FALSE)),-9999,VLOOKUP($I135,disall!$A$2:$CY$349,COLUMN(disall!BW134),FALSE))</f>
        <v>0</v>
      </c>
      <c r="CE135" s="8">
        <f>IF(ISNA(VLOOKUP($I135,disall!$A$2:$CY$349,COLUMN(disall!BX134),FALSE)),-9999,VLOOKUP($I135,disall!$A$2:$CY$349,COLUMN(disall!BX134),FALSE))</f>
        <v>0</v>
      </c>
      <c r="CF135" s="8">
        <f>IF(ISNA(VLOOKUP($I135,disall!$A$2:$CY$349,COLUMN(disall!BY134),FALSE)),-9999,VLOOKUP($I135,disall!$A$2:$CY$349,COLUMN(disall!BY134),FALSE))</f>
        <v>0</v>
      </c>
      <c r="CG135" s="8">
        <f>IF(ISNA(VLOOKUP($I135,disall!$A$2:$CY$349,COLUMN(disall!BZ134),FALSE)),-9999,VLOOKUP($I135,disall!$A$2:$CY$349,COLUMN(disall!BZ134),FALSE))</f>
        <v>0</v>
      </c>
      <c r="CH135" s="8">
        <f>IF(ISNA(VLOOKUP($I135,disall!$A$2:$CY$349,COLUMN(disall!CA134),FALSE)),-9999,VLOOKUP($I135,disall!$A$2:$CY$349,COLUMN(disall!CA134),FALSE))</f>
        <v>0</v>
      </c>
      <c r="CI135" s="8">
        <f>IF(ISNA(VLOOKUP($I135,disall!$A$2:$CY$349,COLUMN(disall!CB134),FALSE)),-9999,VLOOKUP($I135,disall!$A$2:$CY$349,COLUMN(disall!CB134),FALSE))</f>
        <v>0</v>
      </c>
      <c r="CJ135" s="8">
        <f>IF(ISNA(VLOOKUP($I135,disall!$A$2:$CY$349,COLUMN(disall!CC134),FALSE)),-9999,VLOOKUP($I135,disall!$A$2:$CY$349,COLUMN(disall!CC134),FALSE))</f>
        <v>0</v>
      </c>
      <c r="CK135" s="8">
        <f>IF(ISNA(VLOOKUP($I135,disall!$A$2:$CY$349,COLUMN(disall!CD134),FALSE)),-9999,VLOOKUP($I135,disall!$A$2:$CY$349,COLUMN(disall!CD134),FALSE))</f>
        <v>0</v>
      </c>
      <c r="CL135" s="8">
        <f>IF(ISNA(VLOOKUP($I135,disall!$A$2:$CY$349,COLUMN(disall!CE134),FALSE)),-9999,VLOOKUP($I135,disall!$A$2:$CY$349,COLUMN(disall!CE134),FALSE))</f>
        <v>0</v>
      </c>
      <c r="CM135" s="8">
        <f>IF(ISNA(VLOOKUP($I135,disall!$A$2:$CY$349,COLUMN(disall!CF134),FALSE)),-9999,VLOOKUP($I135,disall!$A$2:$CY$349,COLUMN(disall!CF134),FALSE))</f>
        <v>0</v>
      </c>
      <c r="CN135" s="8">
        <f>IF(ISNA(VLOOKUP($I135,disall!$A$2:$CY$349,COLUMN(disall!CG134),FALSE)),-9999,VLOOKUP($I135,disall!$A$2:$CY$349,COLUMN(disall!CG134),FALSE))</f>
        <v>0</v>
      </c>
      <c r="CO135" s="8">
        <f>IF(ISNA(VLOOKUP($I135,disall!$A$2:$CY$349,COLUMN(disall!CH134),FALSE)),-9999,VLOOKUP($I135,disall!$A$2:$CY$349,COLUMN(disall!CH134),FALSE))</f>
        <v>0</v>
      </c>
      <c r="CP135" s="8">
        <f>IF(ISNA(VLOOKUP($I135,disall!$A$2:$CY$349,COLUMN(disall!CI134),FALSE)),-9999,VLOOKUP($I135,disall!$A$2:$CY$349,COLUMN(disall!CI134),FALSE))</f>
        <v>0</v>
      </c>
      <c r="CQ135" s="8">
        <f>IF(ISNA(VLOOKUP($I135,disall!$A$2:$CY$349,COLUMN(disall!CJ134),FALSE)),-9999,VLOOKUP($I135,disall!$A$2:$CY$349,COLUMN(disall!CJ134),FALSE))</f>
        <v>0</v>
      </c>
      <c r="CR135" s="8">
        <f>IF(ISNA(VLOOKUP($I135,disall!$A$2:$CY$349,COLUMN(disall!CK134),FALSE)),-9999,VLOOKUP($I135,disall!$A$2:$CY$349,COLUMN(disall!CK134),FALSE))</f>
        <v>0</v>
      </c>
      <c r="CS135" s="8">
        <f>IF(ISNA(VLOOKUP($I135,disall!$A$2:$CY$349,COLUMN(disall!CL134),FALSE)),-9999,VLOOKUP($I135,disall!$A$2:$CY$349,COLUMN(disall!CL134),FALSE))</f>
        <v>0</v>
      </c>
      <c r="CT135" s="8">
        <f>IF(ISNA(VLOOKUP($I135,disall!$A$2:$CY$349,COLUMN(disall!CM134),FALSE)),-9999,VLOOKUP($I135,disall!$A$2:$CY$349,COLUMN(disall!CM134),FALSE))</f>
        <v>0</v>
      </c>
      <c r="CU135" s="8">
        <f>IF(ISNA(VLOOKUP($I135,disall!$A$2:$CY$349,COLUMN(disall!CN134),FALSE)),-9999,VLOOKUP($I135,disall!$A$2:$CY$349,COLUMN(disall!CN134),FALSE))</f>
        <v>0</v>
      </c>
      <c r="CV135" s="8">
        <f>IF(ISNA(VLOOKUP($I135,disall!$A$2:$CY$349,COLUMN(disall!CO134),FALSE)),-9999,VLOOKUP($I135,disall!$A$2:$CY$349,COLUMN(disall!CO134),FALSE))</f>
        <v>0</v>
      </c>
      <c r="CW135" s="8">
        <f>IF(ISNA(VLOOKUP($I135,disall!$A$2:$CY$349,COLUMN(disall!CP134),FALSE)),-9999,VLOOKUP($I135,disall!$A$2:$CY$349,COLUMN(disall!CP134),FALSE))</f>
        <v>0</v>
      </c>
      <c r="CX135" s="8">
        <f>IF(ISNA(VLOOKUP($I135,disall!$A$2:$CY$349,COLUMN(disall!CQ134),FALSE)),-9999,VLOOKUP($I135,disall!$A$2:$CY$349,COLUMN(disall!CQ134),FALSE))</f>
        <v>0</v>
      </c>
      <c r="CY135" s="8">
        <f>IF(ISNA(VLOOKUP($I135,disall!$A$2:$CY$349,COLUMN(disall!CR134),FALSE)),-9999,VLOOKUP($I135,disall!$A$2:$CY$349,COLUMN(disall!CR134),FALSE))</f>
        <v>0</v>
      </c>
      <c r="CZ135" s="8">
        <f>IF(ISNA(VLOOKUP($I135,disall!$A$2:$CY$349,COLUMN(disall!CS134),FALSE)),-9999,VLOOKUP($I135,disall!$A$2:$CY$349,COLUMN(disall!CS134),FALSE))</f>
        <v>0</v>
      </c>
      <c r="DA135" s="8">
        <f>IF(ISNA(VLOOKUP($I135,disall!$A$2:$CY$349,COLUMN(disall!CT134),FALSE)),-9999,VLOOKUP($I135,disall!$A$2:$CY$349,COLUMN(disall!CT134),FALSE))</f>
        <v>0</v>
      </c>
      <c r="DB135" s="8">
        <f>IF(ISNA(VLOOKUP($I135,disall!$A$2:$CY$349,COLUMN(disall!CU134),FALSE)),-9999,VLOOKUP($I135,disall!$A$2:$CY$349,COLUMN(disall!CU134),FALSE))</f>
        <v>0</v>
      </c>
      <c r="DC135" s="8">
        <f>IF(ISNA(VLOOKUP($I135,disall!$A$2:$CY$349,COLUMN(disall!CV134),FALSE)),-9999,VLOOKUP($I135,disall!$A$2:$CY$349,COLUMN(disall!CV134),FALSE))</f>
        <v>0</v>
      </c>
      <c r="DD135" s="8">
        <f>IF(ISNA(VLOOKUP($I135,disall!$A$2:$CY$349,COLUMN(disall!CW134),FALSE)),-9999,VLOOKUP($I135,disall!$A$2:$CY$349,COLUMN(disall!CW134),FALSE))</f>
        <v>0</v>
      </c>
      <c r="DE135" s="8">
        <f>IF(ISNA(VLOOKUP($I135,disall!$A$2:$CY$349,COLUMN(disall!CX134),FALSE)),-9999,VLOOKUP($I135,disall!$A$2:$CY$349,COLUMN(disall!CX134),FALSE))</f>
        <v>0</v>
      </c>
      <c r="DF135" s="8">
        <f>IF(ISNA(VLOOKUP($I135,disall!$A$2:$CY$349,COLUMN(disall!CY134),FALSE)),-9999,VLOOKUP($I135,disall!$A$2:$CY$349,COLUMN(disall!CY134),FALSE))</f>
        <v>0</v>
      </c>
    </row>
    <row r="136" spans="1:110" x14ac:dyDescent="0.25">
      <c r="A136">
        <v>378</v>
      </c>
      <c r="B136" t="s">
        <v>8</v>
      </c>
      <c r="C136" t="s">
        <v>472</v>
      </c>
      <c r="D136" t="s">
        <v>106</v>
      </c>
      <c r="E136" t="s">
        <v>473</v>
      </c>
      <c r="F136" t="s">
        <v>685</v>
      </c>
      <c r="G136" t="s">
        <v>686</v>
      </c>
      <c r="H136">
        <v>2105</v>
      </c>
      <c r="I136">
        <f>IF(ISNA(VLOOKUP(H136,disall!$D$2:$L$349,1,FALSE)),H136,VLOOKUP(H136,disall!$D$2:$L$349,1,FALSE))</f>
        <v>2105</v>
      </c>
      <c r="J136">
        <f>IF(ISNA(VLOOKUP(H136,disall!$D$2:$L$349,1,FALSE)),"NA",VLOOKUP(H136,disall!$D$2:$L$349,2,FALSE))</f>
        <v>2105</v>
      </c>
      <c r="K136" t="str">
        <f>IF(ISNA(VLOOKUP(I136,disall!$A$2:$L$349,3,FALSE)),F136,VLOOKUP(I136,disall!$A$2:$L$349,3,FALSE))</f>
        <v>Azamgarh</v>
      </c>
      <c r="L136" t="str">
        <f>IF(ISNA(VLOOKUP(I136,disall!$A$2:$L$349,12,FALSE)),"NA",VLOOKUP(I136,disall!$A$2:$L$349,12,FALSE))</f>
        <v>Azamgarh and Maij</v>
      </c>
      <c r="M136">
        <f>IF(ISNA(VLOOKUP(I136,disall!$A$2:$M$349,6,FALSE)),"NA",VLOOKUP(I136,disall!$A$2:$M$349,6,FALSE))</f>
        <v>21</v>
      </c>
      <c r="N136">
        <f>IF(ISNA(VLOOKUP(I136,disall!$A$2:$M$349,7,FALSE)),"NA",VLOOKUP(I136,disall!$A$2:$M$349,7,FALSE))</f>
        <v>0.50910500000000003</v>
      </c>
      <c r="O136">
        <f>IF(ISNA(VLOOKUP(I136,disall!$A$2:$M$349,8,FALSE)),"NA",VLOOKUP(I136,disall!$A$2:$M$349,8,FALSE))</f>
        <v>3.7641589999999998</v>
      </c>
      <c r="P136" t="str">
        <f>IF(ISNA(VLOOKUP(I136,disall!$A$2:$M$349,9,FALSE)),"NA",VLOOKUP(I136,disall!$A$2:$M$349,9,FALSE))</f>
        <v>POLY</v>
      </c>
      <c r="Q136">
        <f>IF(ISNA(VLOOKUP(I136,disall!$A$2:$M$349,10,FALSE)),"NA",VLOOKUP(I136,disall!$A$2:$M$349,10,FALSE))</f>
        <v>356240500</v>
      </c>
      <c r="R136" t="str">
        <f>IF(ISNA(VLOOKUP(I136,disall!$A$2:$M$349,11,FALSE)),"NA",VLOOKUP(I136,disall!$A$2:$M$349,11,FALSE))</f>
        <v>Uttar Pradesh</v>
      </c>
      <c r="S136" t="str">
        <f>IF(ISNA(VLOOKUP(I136,disall!$A$2:$M$349,12,FALSE)),"NA",VLOOKUP(I136,disall!$A$2:$M$349,12,FALSE))</f>
        <v>Azamgarh and Maij</v>
      </c>
      <c r="T136">
        <f>IF(ISNA(VLOOKUP(I136,disall!$A$2:$M$349,13,FALSE)),"NA",VLOOKUP(I136,disall!$A$2:$M$349,13,FALSE))</f>
        <v>267</v>
      </c>
      <c r="U136" s="8">
        <f>IF(ISNA(VLOOKUP($I136,disall!$A$2:$CY$349,COLUMN(disall!N135),FALSE)),-9999,VLOOKUP($I136,disall!$A$2:$CY$349,COLUMN(disall!N135),FALSE))</f>
        <v>0</v>
      </c>
      <c r="V136" s="8">
        <f>IF(ISNA(VLOOKUP($I136,disall!$A$2:$CY$349,COLUMN(disall!O135),FALSE)),-9999,VLOOKUP($I136,disall!$A$2:$CY$349,COLUMN(disall!O135),FALSE))</f>
        <v>0</v>
      </c>
      <c r="W136" s="8">
        <f>IF(ISNA(VLOOKUP($I136,disall!$A$2:$CY$349,COLUMN(disall!P135),FALSE)),-9999,VLOOKUP($I136,disall!$A$2:$CY$349,COLUMN(disall!P135),FALSE))</f>
        <v>0</v>
      </c>
      <c r="X136" s="8">
        <f>IF(ISNA(VLOOKUP($I136,disall!$A$2:$CY$349,COLUMN(disall!Q135),FALSE)),-9999,VLOOKUP($I136,disall!$A$2:$CY$349,COLUMN(disall!Q135),FALSE))</f>
        <v>0</v>
      </c>
      <c r="Y136" s="8">
        <f>IF(ISNA(VLOOKUP($I136,disall!$A$2:$CY$349,COLUMN(disall!R135),FALSE)),-9999,VLOOKUP($I136,disall!$A$2:$CY$349,COLUMN(disall!R135),FALSE))</f>
        <v>0</v>
      </c>
      <c r="Z136" s="8">
        <f>IF(ISNA(VLOOKUP($I136,disall!$A$2:$CY$349,COLUMN(disall!S135),FALSE)),-9999,VLOOKUP($I136,disall!$A$2:$CY$349,COLUMN(disall!S135),FALSE))</f>
        <v>0</v>
      </c>
      <c r="AA136" s="8">
        <f>IF(ISNA(VLOOKUP($I136,disall!$A$2:$CY$349,COLUMN(disall!T135),FALSE)),-9999,VLOOKUP($I136,disall!$A$2:$CY$349,COLUMN(disall!T135),FALSE))</f>
        <v>0</v>
      </c>
      <c r="AB136" s="8">
        <f>IF(ISNA(VLOOKUP($I136,disall!$A$2:$CY$349,COLUMN(disall!U135),FALSE)),-9999,VLOOKUP($I136,disall!$A$2:$CY$349,COLUMN(disall!U135),FALSE))</f>
        <v>0</v>
      </c>
      <c r="AC136" s="8">
        <f>IF(ISNA(VLOOKUP($I136,disall!$A$2:$CY$349,COLUMN(disall!V135),FALSE)),-9999,VLOOKUP($I136,disall!$A$2:$CY$349,COLUMN(disall!V135),FALSE))</f>
        <v>0</v>
      </c>
      <c r="AD136" s="8">
        <f>IF(ISNA(VLOOKUP($I136,disall!$A$2:$CY$349,COLUMN(disall!W135),FALSE)),-9999,VLOOKUP($I136,disall!$A$2:$CY$349,COLUMN(disall!W135),FALSE))</f>
        <v>0</v>
      </c>
      <c r="AE136" s="8">
        <f>IF(ISNA(VLOOKUP($I136,disall!$A$2:$CY$349,COLUMN(disall!X135),FALSE)),-9999,VLOOKUP($I136,disall!$A$2:$CY$349,COLUMN(disall!X135),FALSE))</f>
        <v>0</v>
      </c>
      <c r="AF136" s="8">
        <f>IF(ISNA(VLOOKUP($I136,disall!$A$2:$CY$349,COLUMN(disall!Y135),FALSE)),-9999,VLOOKUP($I136,disall!$A$2:$CY$349,COLUMN(disall!Y135),FALSE))</f>
        <v>0</v>
      </c>
      <c r="AG136" s="8">
        <f>IF(ISNA(VLOOKUP($I136,disall!$A$2:$CY$349,COLUMN(disall!Z135),FALSE)),-9999,VLOOKUP($I136,disall!$A$2:$CY$349,COLUMN(disall!Z135),FALSE))</f>
        <v>0</v>
      </c>
      <c r="AH136" s="8">
        <f>IF(ISNA(VLOOKUP($I136,disall!$A$2:$CY$349,COLUMN(disall!AA135),FALSE)),-9999,VLOOKUP($I136,disall!$A$2:$CY$349,COLUMN(disall!AA135),FALSE))</f>
        <v>0</v>
      </c>
      <c r="AI136" s="8">
        <f>IF(ISNA(VLOOKUP($I136,disall!$A$2:$CY$349,COLUMN(disall!AB135),FALSE)),-9999,VLOOKUP($I136,disall!$A$2:$CY$349,COLUMN(disall!AB135),FALSE))</f>
        <v>0</v>
      </c>
      <c r="AJ136" s="8">
        <f>IF(ISNA(VLOOKUP($I136,disall!$A$2:$CY$349,COLUMN(disall!AC135),FALSE)),-9999,VLOOKUP($I136,disall!$A$2:$CY$349,COLUMN(disall!AC135),FALSE))</f>
        <v>0</v>
      </c>
      <c r="AK136" s="8">
        <f>IF(ISNA(VLOOKUP($I136,disall!$A$2:$CY$349,COLUMN(disall!AD135),FALSE)),-9999,VLOOKUP($I136,disall!$A$2:$CY$349,COLUMN(disall!AD135),FALSE))</f>
        <v>0</v>
      </c>
      <c r="AL136" s="8">
        <f>IF(ISNA(VLOOKUP($I136,disall!$A$2:$CY$349,COLUMN(disall!AE135),FALSE)),-9999,VLOOKUP($I136,disall!$A$2:$CY$349,COLUMN(disall!AE135),FALSE))</f>
        <v>0</v>
      </c>
      <c r="AM136" s="8">
        <f>IF(ISNA(VLOOKUP($I136,disall!$A$2:$CY$349,COLUMN(disall!AF135),FALSE)),-9999,VLOOKUP($I136,disall!$A$2:$CY$349,COLUMN(disall!AF135),FALSE))</f>
        <v>0</v>
      </c>
      <c r="AN136" s="8">
        <f>IF(ISNA(VLOOKUP($I136,disall!$A$2:$CY$349,COLUMN(disall!AG135),FALSE)),-9999,VLOOKUP($I136,disall!$A$2:$CY$349,COLUMN(disall!AG135),FALSE))</f>
        <v>0</v>
      </c>
      <c r="AO136" s="8">
        <f>IF(ISNA(VLOOKUP($I136,disall!$A$2:$CY$349,COLUMN(disall!AH135),FALSE)),-9999,VLOOKUP($I136,disall!$A$2:$CY$349,COLUMN(disall!AH135),FALSE))</f>
        <v>0</v>
      </c>
      <c r="AP136" s="8">
        <f>IF(ISNA(VLOOKUP($I136,disall!$A$2:$CY$349,COLUMN(disall!AI135),FALSE)),-9999,VLOOKUP($I136,disall!$A$2:$CY$349,COLUMN(disall!AI135),FALSE))</f>
        <v>0</v>
      </c>
      <c r="AQ136" s="8">
        <f>IF(ISNA(VLOOKUP($I136,disall!$A$2:$CY$349,COLUMN(disall!AJ135),FALSE)),-9999,VLOOKUP($I136,disall!$A$2:$CY$349,COLUMN(disall!AJ135),FALSE))</f>
        <v>0</v>
      </c>
      <c r="AR136" s="8">
        <f>IF(ISNA(VLOOKUP($I136,disall!$A$2:$CY$349,COLUMN(disall!AK135),FALSE)),-9999,VLOOKUP($I136,disall!$A$2:$CY$349,COLUMN(disall!AK135),FALSE))</f>
        <v>0</v>
      </c>
      <c r="AS136" s="8">
        <f>IF(ISNA(VLOOKUP($I136,disall!$A$2:$CY$349,COLUMN(disall!AL135),FALSE)),-9999,VLOOKUP($I136,disall!$A$2:$CY$349,COLUMN(disall!AL135),FALSE))</f>
        <v>0</v>
      </c>
      <c r="AT136" s="8">
        <f>IF(ISNA(VLOOKUP($I136,disall!$A$2:$CY$349,COLUMN(disall!AM135),FALSE)),-9999,VLOOKUP($I136,disall!$A$2:$CY$349,COLUMN(disall!AM135),FALSE))</f>
        <v>0</v>
      </c>
      <c r="AU136" s="8">
        <f>IF(ISNA(VLOOKUP($I136,disall!$A$2:$CY$349,COLUMN(disall!AN135),FALSE)),-9999,VLOOKUP($I136,disall!$A$2:$CY$349,COLUMN(disall!AN135),FALSE))</f>
        <v>0</v>
      </c>
      <c r="AV136" s="8">
        <f>IF(ISNA(VLOOKUP($I136,disall!$A$2:$CY$349,COLUMN(disall!AO135),FALSE)),-9999,VLOOKUP($I136,disall!$A$2:$CY$349,COLUMN(disall!AO135),FALSE))</f>
        <v>0</v>
      </c>
      <c r="AW136" s="8">
        <f>IF(ISNA(VLOOKUP($I136,disall!$A$2:$CY$349,COLUMN(disall!AP135),FALSE)),-9999,VLOOKUP($I136,disall!$A$2:$CY$349,COLUMN(disall!AP135),FALSE))</f>
        <v>0</v>
      </c>
      <c r="AX136" s="8">
        <f>IF(ISNA(VLOOKUP($I136,disall!$A$2:$CY$349,COLUMN(disall!AQ135),FALSE)),-9999,VLOOKUP($I136,disall!$A$2:$CY$349,COLUMN(disall!AQ135),FALSE))</f>
        <v>0</v>
      </c>
      <c r="AY136" s="8">
        <f>IF(ISNA(VLOOKUP($I136,disall!$A$2:$CY$349,COLUMN(disall!AR135),FALSE)),-9999,VLOOKUP($I136,disall!$A$2:$CY$349,COLUMN(disall!AR135),FALSE))</f>
        <v>0</v>
      </c>
      <c r="AZ136" s="8">
        <f>IF(ISNA(VLOOKUP($I136,disall!$A$2:$CY$349,COLUMN(disall!AS135),FALSE)),-9999,VLOOKUP($I136,disall!$A$2:$CY$349,COLUMN(disall!AS135),FALSE))</f>
        <v>0</v>
      </c>
      <c r="BA136" s="8">
        <f>IF(ISNA(VLOOKUP($I136,disall!$A$2:$CY$349,COLUMN(disall!AT135),FALSE)),-9999,VLOOKUP($I136,disall!$A$2:$CY$349,COLUMN(disall!AT135),FALSE))</f>
        <v>0</v>
      </c>
      <c r="BB136" s="8">
        <f>IF(ISNA(VLOOKUP($I136,disall!$A$2:$CY$349,COLUMN(disall!AU135),FALSE)),-9999,VLOOKUP($I136,disall!$A$2:$CY$349,COLUMN(disall!AU135),FALSE))</f>
        <v>0</v>
      </c>
      <c r="BC136" s="8">
        <f>IF(ISNA(VLOOKUP($I136,disall!$A$2:$CY$349,COLUMN(disall!AV135),FALSE)),-9999,VLOOKUP($I136,disall!$A$2:$CY$349,COLUMN(disall!AV135),FALSE))</f>
        <v>0</v>
      </c>
      <c r="BD136" s="8">
        <f>IF(ISNA(VLOOKUP($I136,disall!$A$2:$CY$349,COLUMN(disall!AW135),FALSE)),-9999,VLOOKUP($I136,disall!$A$2:$CY$349,COLUMN(disall!AW135),FALSE))</f>
        <v>0</v>
      </c>
      <c r="BE136" s="8">
        <f>IF(ISNA(VLOOKUP($I136,disall!$A$2:$CY$349,COLUMN(disall!AX135),FALSE)),-9999,VLOOKUP($I136,disall!$A$2:$CY$349,COLUMN(disall!AX135),FALSE))</f>
        <v>0</v>
      </c>
      <c r="BF136" s="8">
        <f>IF(ISNA(VLOOKUP($I136,disall!$A$2:$CY$349,COLUMN(disall!AY135),FALSE)),-9999,VLOOKUP($I136,disall!$A$2:$CY$349,COLUMN(disall!AY135),FALSE))</f>
        <v>0</v>
      </c>
      <c r="BG136" s="8">
        <f>IF(ISNA(VLOOKUP($I136,disall!$A$2:$CY$349,COLUMN(disall!AZ135),FALSE)),-9999,VLOOKUP($I136,disall!$A$2:$CY$349,COLUMN(disall!AZ135),FALSE))</f>
        <v>0</v>
      </c>
      <c r="BH136" s="8">
        <f>IF(ISNA(VLOOKUP($I136,disall!$A$2:$CY$349,COLUMN(disall!BA135),FALSE)),-9999,VLOOKUP($I136,disall!$A$2:$CY$349,COLUMN(disall!BA135),FALSE))</f>
        <v>0</v>
      </c>
      <c r="BI136" s="8">
        <f>IF(ISNA(VLOOKUP($I136,disall!$A$2:$CY$349,COLUMN(disall!BB135),FALSE)),-9999,VLOOKUP($I136,disall!$A$2:$CY$349,COLUMN(disall!BB135),FALSE))</f>
        <v>0</v>
      </c>
      <c r="BJ136" s="8">
        <f>IF(ISNA(VLOOKUP($I136,disall!$A$2:$CY$349,COLUMN(disall!BC135),FALSE)),-9999,VLOOKUP($I136,disall!$A$2:$CY$349,COLUMN(disall!BC135),FALSE))</f>
        <v>0</v>
      </c>
      <c r="BK136" s="8">
        <f>IF(ISNA(VLOOKUP($I136,disall!$A$2:$CY$349,COLUMN(disall!BD135),FALSE)),-9999,VLOOKUP($I136,disall!$A$2:$CY$349,COLUMN(disall!BD135),FALSE))</f>
        <v>0</v>
      </c>
      <c r="BL136" s="8">
        <f>IF(ISNA(VLOOKUP($I136,disall!$A$2:$CY$349,COLUMN(disall!BE135),FALSE)),-9999,VLOOKUP($I136,disall!$A$2:$CY$349,COLUMN(disall!BE135),FALSE))</f>
        <v>0</v>
      </c>
      <c r="BM136" s="8">
        <f>IF(ISNA(VLOOKUP($I136,disall!$A$2:$CY$349,COLUMN(disall!BF135),FALSE)),-9999,VLOOKUP($I136,disall!$A$2:$CY$349,COLUMN(disall!BF135),FALSE))</f>
        <v>0</v>
      </c>
      <c r="BN136" s="8">
        <f>IF(ISNA(VLOOKUP($I136,disall!$A$2:$CY$349,COLUMN(disall!BG135),FALSE)),-9999,VLOOKUP($I136,disall!$A$2:$CY$349,COLUMN(disall!BG135),FALSE))</f>
        <v>0</v>
      </c>
      <c r="BO136" s="8">
        <f>IF(ISNA(VLOOKUP($I136,disall!$A$2:$CY$349,COLUMN(disall!BH135),FALSE)),-9999,VLOOKUP($I136,disall!$A$2:$CY$349,COLUMN(disall!BH135),FALSE))</f>
        <v>0</v>
      </c>
      <c r="BP136" s="8">
        <f>IF(ISNA(VLOOKUP($I136,disall!$A$2:$CY$349,COLUMN(disall!BI135),FALSE)),-9999,VLOOKUP($I136,disall!$A$2:$CY$349,COLUMN(disall!BI135),FALSE))</f>
        <v>0</v>
      </c>
      <c r="BQ136" s="8">
        <f>IF(ISNA(VLOOKUP($I136,disall!$A$2:$CY$349,COLUMN(disall!BJ135),FALSE)),-9999,VLOOKUP($I136,disall!$A$2:$CY$349,COLUMN(disall!BJ135),FALSE))</f>
        <v>0</v>
      </c>
      <c r="BR136" s="8">
        <f>IF(ISNA(VLOOKUP($I136,disall!$A$2:$CY$349,COLUMN(disall!BK135),FALSE)),-9999,VLOOKUP($I136,disall!$A$2:$CY$349,COLUMN(disall!BK135),FALSE))</f>
        <v>0</v>
      </c>
      <c r="BS136" s="8">
        <f>IF(ISNA(VLOOKUP($I136,disall!$A$2:$CY$349,COLUMN(disall!BL135),FALSE)),-9999,VLOOKUP($I136,disall!$A$2:$CY$349,COLUMN(disall!BL135),FALSE))</f>
        <v>0</v>
      </c>
      <c r="BT136" s="8">
        <f>IF(ISNA(VLOOKUP($I136,disall!$A$2:$CY$349,COLUMN(disall!BM135),FALSE)),-9999,VLOOKUP($I136,disall!$A$2:$CY$349,COLUMN(disall!BM135),FALSE))</f>
        <v>0</v>
      </c>
      <c r="BU136" s="8">
        <f>IF(ISNA(VLOOKUP($I136,disall!$A$2:$CY$349,COLUMN(disall!BN135),FALSE)),-9999,VLOOKUP($I136,disall!$A$2:$CY$349,COLUMN(disall!BN135),FALSE))</f>
        <v>0</v>
      </c>
      <c r="BV136" s="8">
        <f>IF(ISNA(VLOOKUP($I136,disall!$A$2:$CY$349,COLUMN(disall!BO135),FALSE)),-9999,VLOOKUP($I136,disall!$A$2:$CY$349,COLUMN(disall!BO135),FALSE))</f>
        <v>0</v>
      </c>
      <c r="BW136" s="8">
        <f>IF(ISNA(VLOOKUP($I136,disall!$A$2:$CY$349,COLUMN(disall!BP135),FALSE)),-9999,VLOOKUP($I136,disall!$A$2:$CY$349,COLUMN(disall!BP135),FALSE))</f>
        <v>0</v>
      </c>
      <c r="BX136" s="8">
        <f>IF(ISNA(VLOOKUP($I136,disall!$A$2:$CY$349,COLUMN(disall!BQ135),FALSE)),-9999,VLOOKUP($I136,disall!$A$2:$CY$349,COLUMN(disall!BQ135),FALSE))</f>
        <v>0</v>
      </c>
      <c r="BY136" s="8">
        <f>IF(ISNA(VLOOKUP($I136,disall!$A$2:$CY$349,COLUMN(disall!BR135),FALSE)),-9999,VLOOKUP($I136,disall!$A$2:$CY$349,COLUMN(disall!BR135),FALSE))</f>
        <v>0</v>
      </c>
      <c r="BZ136" s="8">
        <f>IF(ISNA(VLOOKUP($I136,disall!$A$2:$CY$349,COLUMN(disall!BS135),FALSE)),-9999,VLOOKUP($I136,disall!$A$2:$CY$349,COLUMN(disall!BS135),FALSE))</f>
        <v>0</v>
      </c>
      <c r="CA136" s="8">
        <f>IF(ISNA(VLOOKUP($I136,disall!$A$2:$CY$349,COLUMN(disall!BT135),FALSE)),-9999,VLOOKUP($I136,disall!$A$2:$CY$349,COLUMN(disall!BT135),FALSE))</f>
        <v>0</v>
      </c>
      <c r="CB136" s="8">
        <f>IF(ISNA(VLOOKUP($I136,disall!$A$2:$CY$349,COLUMN(disall!BU135),FALSE)),-9999,VLOOKUP($I136,disall!$A$2:$CY$349,COLUMN(disall!BU135),FALSE))</f>
        <v>0</v>
      </c>
      <c r="CC136" s="8">
        <f>IF(ISNA(VLOOKUP($I136,disall!$A$2:$CY$349,COLUMN(disall!BV135),FALSE)),-9999,VLOOKUP($I136,disall!$A$2:$CY$349,COLUMN(disall!BV135),FALSE))</f>
        <v>0</v>
      </c>
      <c r="CD136" s="8">
        <f>IF(ISNA(VLOOKUP($I136,disall!$A$2:$CY$349,COLUMN(disall!BW135),FALSE)),-9999,VLOOKUP($I136,disall!$A$2:$CY$349,COLUMN(disall!BW135),FALSE))</f>
        <v>0</v>
      </c>
      <c r="CE136" s="8">
        <f>IF(ISNA(VLOOKUP($I136,disall!$A$2:$CY$349,COLUMN(disall!BX135),FALSE)),-9999,VLOOKUP($I136,disall!$A$2:$CY$349,COLUMN(disall!BX135),FALSE))</f>
        <v>0</v>
      </c>
      <c r="CF136" s="8">
        <f>IF(ISNA(VLOOKUP($I136,disall!$A$2:$CY$349,COLUMN(disall!BY135),FALSE)),-9999,VLOOKUP($I136,disall!$A$2:$CY$349,COLUMN(disall!BY135),FALSE))</f>
        <v>0</v>
      </c>
      <c r="CG136" s="8">
        <f>IF(ISNA(VLOOKUP($I136,disall!$A$2:$CY$349,COLUMN(disall!BZ135),FALSE)),-9999,VLOOKUP($I136,disall!$A$2:$CY$349,COLUMN(disall!BZ135),FALSE))</f>
        <v>0</v>
      </c>
      <c r="CH136" s="8">
        <f>IF(ISNA(VLOOKUP($I136,disall!$A$2:$CY$349,COLUMN(disall!CA135),FALSE)),-9999,VLOOKUP($I136,disall!$A$2:$CY$349,COLUMN(disall!CA135),FALSE))</f>
        <v>0</v>
      </c>
      <c r="CI136" s="8">
        <f>IF(ISNA(VLOOKUP($I136,disall!$A$2:$CY$349,COLUMN(disall!CB135),FALSE)),-9999,VLOOKUP($I136,disall!$A$2:$CY$349,COLUMN(disall!CB135),FALSE))</f>
        <v>0</v>
      </c>
      <c r="CJ136" s="8">
        <f>IF(ISNA(VLOOKUP($I136,disall!$A$2:$CY$349,COLUMN(disall!CC135),FALSE)),-9999,VLOOKUP($I136,disall!$A$2:$CY$349,COLUMN(disall!CC135),FALSE))</f>
        <v>0</v>
      </c>
      <c r="CK136" s="8">
        <f>IF(ISNA(VLOOKUP($I136,disall!$A$2:$CY$349,COLUMN(disall!CD135),FALSE)),-9999,VLOOKUP($I136,disall!$A$2:$CY$349,COLUMN(disall!CD135),FALSE))</f>
        <v>0</v>
      </c>
      <c r="CL136" s="8">
        <f>IF(ISNA(VLOOKUP($I136,disall!$A$2:$CY$349,COLUMN(disall!CE135),FALSE)),-9999,VLOOKUP($I136,disall!$A$2:$CY$349,COLUMN(disall!CE135),FALSE))</f>
        <v>0</v>
      </c>
      <c r="CM136" s="8">
        <f>IF(ISNA(VLOOKUP($I136,disall!$A$2:$CY$349,COLUMN(disall!CF135),FALSE)),-9999,VLOOKUP($I136,disall!$A$2:$CY$349,COLUMN(disall!CF135),FALSE))</f>
        <v>0</v>
      </c>
      <c r="CN136" s="8">
        <f>IF(ISNA(VLOOKUP($I136,disall!$A$2:$CY$349,COLUMN(disall!CG135),FALSE)),-9999,VLOOKUP($I136,disall!$A$2:$CY$349,COLUMN(disall!CG135),FALSE))</f>
        <v>0</v>
      </c>
      <c r="CO136" s="8">
        <f>IF(ISNA(VLOOKUP($I136,disall!$A$2:$CY$349,COLUMN(disall!CH135),FALSE)),-9999,VLOOKUP($I136,disall!$A$2:$CY$349,COLUMN(disall!CH135),FALSE))</f>
        <v>0</v>
      </c>
      <c r="CP136" s="8">
        <f>IF(ISNA(VLOOKUP($I136,disall!$A$2:$CY$349,COLUMN(disall!CI135),FALSE)),-9999,VLOOKUP($I136,disall!$A$2:$CY$349,COLUMN(disall!CI135),FALSE))</f>
        <v>0</v>
      </c>
      <c r="CQ136" s="8">
        <f>IF(ISNA(VLOOKUP($I136,disall!$A$2:$CY$349,COLUMN(disall!CJ135),FALSE)),-9999,VLOOKUP($I136,disall!$A$2:$CY$349,COLUMN(disall!CJ135),FALSE))</f>
        <v>0</v>
      </c>
      <c r="CR136" s="8">
        <f>IF(ISNA(VLOOKUP($I136,disall!$A$2:$CY$349,COLUMN(disall!CK135),FALSE)),-9999,VLOOKUP($I136,disall!$A$2:$CY$349,COLUMN(disall!CK135),FALSE))</f>
        <v>0</v>
      </c>
      <c r="CS136" s="8">
        <f>IF(ISNA(VLOOKUP($I136,disall!$A$2:$CY$349,COLUMN(disall!CL135),FALSE)),-9999,VLOOKUP($I136,disall!$A$2:$CY$349,COLUMN(disall!CL135),FALSE))</f>
        <v>0</v>
      </c>
      <c r="CT136" s="8">
        <f>IF(ISNA(VLOOKUP($I136,disall!$A$2:$CY$349,COLUMN(disall!CM135),FALSE)),-9999,VLOOKUP($I136,disall!$A$2:$CY$349,COLUMN(disall!CM135),FALSE))</f>
        <v>0</v>
      </c>
      <c r="CU136" s="8">
        <f>IF(ISNA(VLOOKUP($I136,disall!$A$2:$CY$349,COLUMN(disall!CN135),FALSE)),-9999,VLOOKUP($I136,disall!$A$2:$CY$349,COLUMN(disall!CN135),FALSE))</f>
        <v>0</v>
      </c>
      <c r="CV136" s="8">
        <f>IF(ISNA(VLOOKUP($I136,disall!$A$2:$CY$349,COLUMN(disall!CO135),FALSE)),-9999,VLOOKUP($I136,disall!$A$2:$CY$349,COLUMN(disall!CO135),FALSE))</f>
        <v>0</v>
      </c>
      <c r="CW136" s="8">
        <f>IF(ISNA(VLOOKUP($I136,disall!$A$2:$CY$349,COLUMN(disall!CP135),FALSE)),-9999,VLOOKUP($I136,disall!$A$2:$CY$349,COLUMN(disall!CP135),FALSE))</f>
        <v>0</v>
      </c>
      <c r="CX136" s="8">
        <f>IF(ISNA(VLOOKUP($I136,disall!$A$2:$CY$349,COLUMN(disall!CQ135),FALSE)),-9999,VLOOKUP($I136,disall!$A$2:$CY$349,COLUMN(disall!CQ135),FALSE))</f>
        <v>0</v>
      </c>
      <c r="CY136" s="8">
        <f>IF(ISNA(VLOOKUP($I136,disall!$A$2:$CY$349,COLUMN(disall!CR135),FALSE)),-9999,VLOOKUP($I136,disall!$A$2:$CY$349,COLUMN(disall!CR135),FALSE))</f>
        <v>0</v>
      </c>
      <c r="CZ136" s="8">
        <f>IF(ISNA(VLOOKUP($I136,disall!$A$2:$CY$349,COLUMN(disall!CS135),FALSE)),-9999,VLOOKUP($I136,disall!$A$2:$CY$349,COLUMN(disall!CS135),FALSE))</f>
        <v>0</v>
      </c>
      <c r="DA136" s="8">
        <f>IF(ISNA(VLOOKUP($I136,disall!$A$2:$CY$349,COLUMN(disall!CT135),FALSE)),-9999,VLOOKUP($I136,disall!$A$2:$CY$349,COLUMN(disall!CT135),FALSE))</f>
        <v>0</v>
      </c>
      <c r="DB136" s="8">
        <f>IF(ISNA(VLOOKUP($I136,disall!$A$2:$CY$349,COLUMN(disall!CU135),FALSE)),-9999,VLOOKUP($I136,disall!$A$2:$CY$349,COLUMN(disall!CU135),FALSE))</f>
        <v>0</v>
      </c>
      <c r="DC136" s="8">
        <f>IF(ISNA(VLOOKUP($I136,disall!$A$2:$CY$349,COLUMN(disall!CV135),FALSE)),-9999,VLOOKUP($I136,disall!$A$2:$CY$349,COLUMN(disall!CV135),FALSE))</f>
        <v>0</v>
      </c>
      <c r="DD136" s="8">
        <f>IF(ISNA(VLOOKUP($I136,disall!$A$2:$CY$349,COLUMN(disall!CW135),FALSE)),-9999,VLOOKUP($I136,disall!$A$2:$CY$349,COLUMN(disall!CW135),FALSE))</f>
        <v>0</v>
      </c>
      <c r="DE136" s="8">
        <f>IF(ISNA(VLOOKUP($I136,disall!$A$2:$CY$349,COLUMN(disall!CX135),FALSE)),-9999,VLOOKUP($I136,disall!$A$2:$CY$349,COLUMN(disall!CX135),FALSE))</f>
        <v>0</v>
      </c>
      <c r="DF136" s="8">
        <f>IF(ISNA(VLOOKUP($I136,disall!$A$2:$CY$349,COLUMN(disall!CY135),FALSE)),-9999,VLOOKUP($I136,disall!$A$2:$CY$349,COLUMN(disall!CY135),FALSE))</f>
        <v>0</v>
      </c>
    </row>
    <row r="137" spans="1:110" x14ac:dyDescent="0.25">
      <c r="A137">
        <v>380</v>
      </c>
      <c r="B137" t="s">
        <v>8</v>
      </c>
      <c r="C137" t="s">
        <v>472</v>
      </c>
      <c r="D137" t="s">
        <v>106</v>
      </c>
      <c r="E137" t="s">
        <v>473</v>
      </c>
      <c r="F137" t="s">
        <v>148</v>
      </c>
      <c r="G137" t="s">
        <v>687</v>
      </c>
      <c r="H137">
        <v>2106</v>
      </c>
      <c r="I137">
        <f>IF(ISNA(VLOOKUP(H137,disall!$D$2:$L$349,1,FALSE)),H137,VLOOKUP(H137,disall!$D$2:$L$349,1,FALSE))</f>
        <v>2106</v>
      </c>
      <c r="J137">
        <f>IF(ISNA(VLOOKUP(H137,disall!$D$2:$L$349,1,FALSE)),"NA",VLOOKUP(H137,disall!$D$2:$L$349,2,FALSE))</f>
        <v>2106</v>
      </c>
      <c r="K137" t="str">
        <f>IF(ISNA(VLOOKUP(I137,disall!$A$2:$L$349,3,FALSE)),F137,VLOOKUP(I137,disall!$A$2:$L$349,3,FALSE))</f>
        <v>Bahraich</v>
      </c>
      <c r="L137" t="str">
        <f>IF(ISNA(VLOOKUP(I137,disall!$A$2:$L$349,12,FALSE)),"NA",VLOOKUP(I137,disall!$A$2:$L$349,12,FALSE))</f>
        <v>Bahraich</v>
      </c>
      <c r="M137">
        <f>IF(ISNA(VLOOKUP(I137,disall!$A$2:$M$349,6,FALSE)),"NA",VLOOKUP(I137,disall!$A$2:$M$349,6,FALSE))</f>
        <v>21</v>
      </c>
      <c r="N137">
        <f>IF(ISNA(VLOOKUP(I137,disall!$A$2:$M$349,7,FALSE)),"NA",VLOOKUP(I137,disall!$A$2:$M$349,7,FALSE))</f>
        <v>0.62178699999999998</v>
      </c>
      <c r="O137">
        <f>IF(ISNA(VLOOKUP(I137,disall!$A$2:$M$349,8,FALSE)),"NA",VLOOKUP(I137,disall!$A$2:$M$349,8,FALSE))</f>
        <v>4.1555749999999998</v>
      </c>
      <c r="P137" t="str">
        <f>IF(ISNA(VLOOKUP(I137,disall!$A$2:$M$349,9,FALSE)),"NA",VLOOKUP(I137,disall!$A$2:$M$349,9,FALSE))</f>
        <v>POLY</v>
      </c>
      <c r="Q137">
        <f>IF(ISNA(VLOOKUP(I137,disall!$A$2:$M$349,10,FALSE)),"NA",VLOOKUP(I137,disall!$A$2:$M$349,10,FALSE))</f>
        <v>356240600</v>
      </c>
      <c r="R137" t="str">
        <f>IF(ISNA(VLOOKUP(I137,disall!$A$2:$M$349,11,FALSE)),"NA",VLOOKUP(I137,disall!$A$2:$M$349,11,FALSE))</f>
        <v>Uttar Pradesh</v>
      </c>
      <c r="S137" t="str">
        <f>IF(ISNA(VLOOKUP(I137,disall!$A$2:$M$349,12,FALSE)),"NA",VLOOKUP(I137,disall!$A$2:$M$349,12,FALSE))</f>
        <v>Bahraich</v>
      </c>
      <c r="T137">
        <f>IF(ISNA(VLOOKUP(I137,disall!$A$2:$M$349,13,FALSE)),"NA",VLOOKUP(I137,disall!$A$2:$M$349,13,FALSE))</f>
        <v>268</v>
      </c>
      <c r="U137" s="8">
        <f>IF(ISNA(VLOOKUP($I137,disall!$A$2:$CY$349,COLUMN(disall!N136),FALSE)),-9999,VLOOKUP($I137,disall!$A$2:$CY$349,COLUMN(disall!N136),FALSE))</f>
        <v>6.4</v>
      </c>
      <c r="V137" s="8">
        <f>IF(ISNA(VLOOKUP($I137,disall!$A$2:$CY$349,COLUMN(disall!O136),FALSE)),-9999,VLOOKUP($I137,disall!$A$2:$CY$349,COLUMN(disall!O136),FALSE))</f>
        <v>3.9</v>
      </c>
      <c r="W137" s="8">
        <f>IF(ISNA(VLOOKUP($I137,disall!$A$2:$CY$349,COLUMN(disall!P136),FALSE)),-9999,VLOOKUP($I137,disall!$A$2:$CY$349,COLUMN(disall!P136),FALSE))</f>
        <v>609.38</v>
      </c>
      <c r="X137" s="8">
        <f>IF(ISNA(VLOOKUP($I137,disall!$A$2:$CY$349,COLUMN(disall!Q136),FALSE)),-9999,VLOOKUP($I137,disall!$A$2:$CY$349,COLUMN(disall!Q136),FALSE))</f>
        <v>7.2</v>
      </c>
      <c r="Y137" s="8">
        <f>IF(ISNA(VLOOKUP($I137,disall!$A$2:$CY$349,COLUMN(disall!R136),FALSE)),-9999,VLOOKUP($I137,disall!$A$2:$CY$349,COLUMN(disall!R136),FALSE))</f>
        <v>4.8</v>
      </c>
      <c r="Z137" s="8">
        <f>IF(ISNA(VLOOKUP($I137,disall!$A$2:$CY$349,COLUMN(disall!S136),FALSE)),-9999,VLOOKUP($I137,disall!$A$2:$CY$349,COLUMN(disall!S136),FALSE))</f>
        <v>666.67</v>
      </c>
      <c r="AA137" s="8">
        <f>IF(ISNA(VLOOKUP($I137,disall!$A$2:$CY$349,COLUMN(disall!T136),FALSE)),-9999,VLOOKUP($I137,disall!$A$2:$CY$349,COLUMN(disall!T136),FALSE))</f>
        <v>7.6</v>
      </c>
      <c r="AB137" s="8">
        <f>IF(ISNA(VLOOKUP($I137,disall!$A$2:$CY$349,COLUMN(disall!U136),FALSE)),-9999,VLOOKUP($I137,disall!$A$2:$CY$349,COLUMN(disall!U136),FALSE))</f>
        <v>3.9</v>
      </c>
      <c r="AC137" s="8">
        <f>IF(ISNA(VLOOKUP($I137,disall!$A$2:$CY$349,COLUMN(disall!V136),FALSE)),-9999,VLOOKUP($I137,disall!$A$2:$CY$349,COLUMN(disall!V136),FALSE))</f>
        <v>513.16</v>
      </c>
      <c r="AD137" s="8">
        <f>IF(ISNA(VLOOKUP($I137,disall!$A$2:$CY$349,COLUMN(disall!W136),FALSE)),-9999,VLOOKUP($I137,disall!$A$2:$CY$349,COLUMN(disall!W136),FALSE))</f>
        <v>6.8</v>
      </c>
      <c r="AE137" s="8">
        <f>IF(ISNA(VLOOKUP($I137,disall!$A$2:$CY$349,COLUMN(disall!X136),FALSE)),-9999,VLOOKUP($I137,disall!$A$2:$CY$349,COLUMN(disall!X136),FALSE))</f>
        <v>3.5</v>
      </c>
      <c r="AF137" s="8">
        <f>IF(ISNA(VLOOKUP($I137,disall!$A$2:$CY$349,COLUMN(disall!Y136),FALSE)),-9999,VLOOKUP($I137,disall!$A$2:$CY$349,COLUMN(disall!Y136),FALSE))</f>
        <v>514.71</v>
      </c>
      <c r="AG137" s="8">
        <f>IF(ISNA(VLOOKUP($I137,disall!$A$2:$CY$349,COLUMN(disall!Z136),FALSE)),-9999,VLOOKUP($I137,disall!$A$2:$CY$349,COLUMN(disall!Z136),FALSE))</f>
        <v>5.3</v>
      </c>
      <c r="AH137" s="8">
        <f>IF(ISNA(VLOOKUP($I137,disall!$A$2:$CY$349,COLUMN(disall!AA136),FALSE)),-9999,VLOOKUP($I137,disall!$A$2:$CY$349,COLUMN(disall!AA136),FALSE))</f>
        <v>3</v>
      </c>
      <c r="AI137" s="8">
        <f>IF(ISNA(VLOOKUP($I137,disall!$A$2:$CY$349,COLUMN(disall!AB136),FALSE)),-9999,VLOOKUP($I137,disall!$A$2:$CY$349,COLUMN(disall!AB136),FALSE))</f>
        <v>566.04</v>
      </c>
      <c r="AJ137" s="8">
        <f>IF(ISNA(VLOOKUP($I137,disall!$A$2:$CY$349,COLUMN(disall!AC136),FALSE)),-9999,VLOOKUP($I137,disall!$A$2:$CY$349,COLUMN(disall!AC136),FALSE))</f>
        <v>4.9000000000000004</v>
      </c>
      <c r="AK137" s="8">
        <f>IF(ISNA(VLOOKUP($I137,disall!$A$2:$CY$349,COLUMN(disall!AD136),FALSE)),-9999,VLOOKUP($I137,disall!$A$2:$CY$349,COLUMN(disall!AD136),FALSE))</f>
        <v>2.1</v>
      </c>
      <c r="AL137" s="8">
        <f>IF(ISNA(VLOOKUP($I137,disall!$A$2:$CY$349,COLUMN(disall!AE136),FALSE)),-9999,VLOOKUP($I137,disall!$A$2:$CY$349,COLUMN(disall!AE136),FALSE))</f>
        <v>428.57</v>
      </c>
      <c r="AM137" s="8">
        <f>IF(ISNA(VLOOKUP($I137,disall!$A$2:$CY$349,COLUMN(disall!AF136),FALSE)),-9999,VLOOKUP($I137,disall!$A$2:$CY$349,COLUMN(disall!AF136),FALSE))</f>
        <v>5.6</v>
      </c>
      <c r="AN137" s="8">
        <f>IF(ISNA(VLOOKUP($I137,disall!$A$2:$CY$349,COLUMN(disall!AG136),FALSE)),-9999,VLOOKUP($I137,disall!$A$2:$CY$349,COLUMN(disall!AG136),FALSE))</f>
        <v>2.9</v>
      </c>
      <c r="AO137" s="8">
        <f>IF(ISNA(VLOOKUP($I137,disall!$A$2:$CY$349,COLUMN(disall!AH136),FALSE)),-9999,VLOOKUP($I137,disall!$A$2:$CY$349,COLUMN(disall!AH136),FALSE))</f>
        <v>517.86</v>
      </c>
      <c r="AP137" s="8">
        <f>IF(ISNA(VLOOKUP($I137,disall!$A$2:$CY$349,COLUMN(disall!AI136),FALSE)),-9999,VLOOKUP($I137,disall!$A$2:$CY$349,COLUMN(disall!AI136),FALSE))</f>
        <v>6.2</v>
      </c>
      <c r="AQ137" s="8">
        <f>IF(ISNA(VLOOKUP($I137,disall!$A$2:$CY$349,COLUMN(disall!AJ136),FALSE)),-9999,VLOOKUP($I137,disall!$A$2:$CY$349,COLUMN(disall!AJ136),FALSE))</f>
        <v>5</v>
      </c>
      <c r="AR137" s="8">
        <f>IF(ISNA(VLOOKUP($I137,disall!$A$2:$CY$349,COLUMN(disall!AK136),FALSE)),-9999,VLOOKUP($I137,disall!$A$2:$CY$349,COLUMN(disall!AK136),FALSE))</f>
        <v>806.45</v>
      </c>
      <c r="AS137" s="8">
        <f>IF(ISNA(VLOOKUP($I137,disall!$A$2:$CY$349,COLUMN(disall!AL136),FALSE)),-9999,VLOOKUP($I137,disall!$A$2:$CY$349,COLUMN(disall!AL136),FALSE))</f>
        <v>10.3</v>
      </c>
      <c r="AT137" s="8">
        <f>IF(ISNA(VLOOKUP($I137,disall!$A$2:$CY$349,COLUMN(disall!AM136),FALSE)),-9999,VLOOKUP($I137,disall!$A$2:$CY$349,COLUMN(disall!AM136),FALSE))</f>
        <v>8.6999999999999993</v>
      </c>
      <c r="AU137" s="8">
        <f>IF(ISNA(VLOOKUP($I137,disall!$A$2:$CY$349,COLUMN(disall!AN136),FALSE)),-9999,VLOOKUP($I137,disall!$A$2:$CY$349,COLUMN(disall!AN136),FALSE))</f>
        <v>844.66</v>
      </c>
      <c r="AV137" s="8">
        <f>IF(ISNA(VLOOKUP($I137,disall!$A$2:$CY$349,COLUMN(disall!AO136),FALSE)),-9999,VLOOKUP($I137,disall!$A$2:$CY$349,COLUMN(disall!AO136),FALSE))</f>
        <v>10.3</v>
      </c>
      <c r="AW137" s="8">
        <f>IF(ISNA(VLOOKUP($I137,disall!$A$2:$CY$349,COLUMN(disall!AP136),FALSE)),-9999,VLOOKUP($I137,disall!$A$2:$CY$349,COLUMN(disall!AP136),FALSE))</f>
        <v>8.6999999999999993</v>
      </c>
      <c r="AX137" s="8">
        <f>IF(ISNA(VLOOKUP($I137,disall!$A$2:$CY$349,COLUMN(disall!AQ136),FALSE)),-9999,VLOOKUP($I137,disall!$A$2:$CY$349,COLUMN(disall!AQ136),FALSE))</f>
        <v>844.66</v>
      </c>
      <c r="AY137" s="8">
        <f>IF(ISNA(VLOOKUP($I137,disall!$A$2:$CY$349,COLUMN(disall!AR136),FALSE)),-9999,VLOOKUP($I137,disall!$A$2:$CY$349,COLUMN(disall!AR136),FALSE))</f>
        <v>10</v>
      </c>
      <c r="AZ137" s="8">
        <f>IF(ISNA(VLOOKUP($I137,disall!$A$2:$CY$349,COLUMN(disall!AS136),FALSE)),-9999,VLOOKUP($I137,disall!$A$2:$CY$349,COLUMN(disall!AS136),FALSE))</f>
        <v>6</v>
      </c>
      <c r="BA137" s="8">
        <f>IF(ISNA(VLOOKUP($I137,disall!$A$2:$CY$349,COLUMN(disall!AT136),FALSE)),-9999,VLOOKUP($I137,disall!$A$2:$CY$349,COLUMN(disall!AT136),FALSE))</f>
        <v>600</v>
      </c>
      <c r="BB137" s="8">
        <f>IF(ISNA(VLOOKUP($I137,disall!$A$2:$CY$349,COLUMN(disall!AU136),FALSE)),-9999,VLOOKUP($I137,disall!$A$2:$CY$349,COLUMN(disall!AU136),FALSE))</f>
        <v>9.8000000000000007</v>
      </c>
      <c r="BC137" s="8">
        <f>IF(ISNA(VLOOKUP($I137,disall!$A$2:$CY$349,COLUMN(disall!AV136),FALSE)),-9999,VLOOKUP($I137,disall!$A$2:$CY$349,COLUMN(disall!AV136),FALSE))</f>
        <v>7.3</v>
      </c>
      <c r="BD137" s="8">
        <f>IF(ISNA(VLOOKUP($I137,disall!$A$2:$CY$349,COLUMN(disall!AW136),FALSE)),-9999,VLOOKUP($I137,disall!$A$2:$CY$349,COLUMN(disall!AW136),FALSE))</f>
        <v>744.9</v>
      </c>
      <c r="BE137" s="8">
        <f>IF(ISNA(VLOOKUP($I137,disall!$A$2:$CY$349,COLUMN(disall!AX136),FALSE)),-9999,VLOOKUP($I137,disall!$A$2:$CY$349,COLUMN(disall!AX136),FALSE))</f>
        <v>11.1</v>
      </c>
      <c r="BF137" s="8">
        <f>IF(ISNA(VLOOKUP($I137,disall!$A$2:$CY$349,COLUMN(disall!AY136),FALSE)),-9999,VLOOKUP($I137,disall!$A$2:$CY$349,COLUMN(disall!AY136),FALSE))</f>
        <v>6.2</v>
      </c>
      <c r="BG137" s="8">
        <f>IF(ISNA(VLOOKUP($I137,disall!$A$2:$CY$349,COLUMN(disall!AZ136),FALSE)),-9999,VLOOKUP($I137,disall!$A$2:$CY$349,COLUMN(disall!AZ136),FALSE))</f>
        <v>558.55999999999995</v>
      </c>
      <c r="BH137" s="8">
        <f>IF(ISNA(VLOOKUP($I137,disall!$A$2:$CY$349,COLUMN(disall!BA136),FALSE)),-9999,VLOOKUP($I137,disall!$A$2:$CY$349,COLUMN(disall!BA136),FALSE))</f>
        <v>9.9</v>
      </c>
      <c r="BI137" s="8">
        <f>IF(ISNA(VLOOKUP($I137,disall!$A$2:$CY$349,COLUMN(disall!BB136),FALSE)),-9999,VLOOKUP($I137,disall!$A$2:$CY$349,COLUMN(disall!BB136),FALSE))</f>
        <v>3.8</v>
      </c>
      <c r="BJ137" s="8">
        <f>IF(ISNA(VLOOKUP($I137,disall!$A$2:$CY$349,COLUMN(disall!BC136),FALSE)),-9999,VLOOKUP($I137,disall!$A$2:$CY$349,COLUMN(disall!BC136),FALSE))</f>
        <v>383.84</v>
      </c>
      <c r="BK137" s="8">
        <f>IF(ISNA(VLOOKUP($I137,disall!$A$2:$CY$349,COLUMN(disall!BD136),FALSE)),-9999,VLOOKUP($I137,disall!$A$2:$CY$349,COLUMN(disall!BD136),FALSE))</f>
        <v>8.5</v>
      </c>
      <c r="BL137" s="8">
        <f>IF(ISNA(VLOOKUP($I137,disall!$A$2:$CY$349,COLUMN(disall!BE136),FALSE)),-9999,VLOOKUP($I137,disall!$A$2:$CY$349,COLUMN(disall!BE136),FALSE))</f>
        <v>5.8</v>
      </c>
      <c r="BM137" s="8">
        <f>IF(ISNA(VLOOKUP($I137,disall!$A$2:$CY$349,COLUMN(disall!BF136),FALSE)),-9999,VLOOKUP($I137,disall!$A$2:$CY$349,COLUMN(disall!BF136),FALSE))</f>
        <v>682.35</v>
      </c>
      <c r="BN137" s="8">
        <f>IF(ISNA(VLOOKUP($I137,disall!$A$2:$CY$349,COLUMN(disall!BG136),FALSE)),-9999,VLOOKUP($I137,disall!$A$2:$CY$349,COLUMN(disall!BG136),FALSE))</f>
        <v>9.1</v>
      </c>
      <c r="BO137" s="8">
        <f>IF(ISNA(VLOOKUP($I137,disall!$A$2:$CY$349,COLUMN(disall!BH136),FALSE)),-9999,VLOOKUP($I137,disall!$A$2:$CY$349,COLUMN(disall!BH136),FALSE))</f>
        <v>5.8</v>
      </c>
      <c r="BP137" s="8">
        <f>IF(ISNA(VLOOKUP($I137,disall!$A$2:$CY$349,COLUMN(disall!BI136),FALSE)),-9999,VLOOKUP($I137,disall!$A$2:$CY$349,COLUMN(disall!BI136),FALSE))</f>
        <v>637.36</v>
      </c>
      <c r="BQ137" s="8">
        <f>IF(ISNA(VLOOKUP($I137,disall!$A$2:$CY$349,COLUMN(disall!BJ136),FALSE)),-9999,VLOOKUP($I137,disall!$A$2:$CY$349,COLUMN(disall!BJ136),FALSE))</f>
        <v>9.6</v>
      </c>
      <c r="BR137" s="8">
        <f>IF(ISNA(VLOOKUP($I137,disall!$A$2:$CY$349,COLUMN(disall!BK136),FALSE)),-9999,VLOOKUP($I137,disall!$A$2:$CY$349,COLUMN(disall!BK136),FALSE))</f>
        <v>5.9</v>
      </c>
      <c r="BS137" s="8">
        <f>IF(ISNA(VLOOKUP($I137,disall!$A$2:$CY$349,COLUMN(disall!BL136),FALSE)),-9999,VLOOKUP($I137,disall!$A$2:$CY$349,COLUMN(disall!BL136),FALSE))</f>
        <v>614.58000000000004</v>
      </c>
      <c r="BT137" s="8">
        <f>IF(ISNA(VLOOKUP($I137,disall!$A$2:$CY$349,COLUMN(disall!BM136),FALSE)),-9999,VLOOKUP($I137,disall!$A$2:$CY$349,COLUMN(disall!BM136),FALSE))</f>
        <v>9</v>
      </c>
      <c r="BU137" s="8">
        <f>IF(ISNA(VLOOKUP($I137,disall!$A$2:$CY$349,COLUMN(disall!BN136),FALSE)),-9999,VLOOKUP($I137,disall!$A$2:$CY$349,COLUMN(disall!BN136),FALSE))</f>
        <v>5.8</v>
      </c>
      <c r="BV137" s="8">
        <f>IF(ISNA(VLOOKUP($I137,disall!$A$2:$CY$349,COLUMN(disall!BO136),FALSE)),-9999,VLOOKUP($I137,disall!$A$2:$CY$349,COLUMN(disall!BO136),FALSE))</f>
        <v>644.44000000000005</v>
      </c>
      <c r="BW137" s="8">
        <f>IF(ISNA(VLOOKUP($I137,disall!$A$2:$CY$349,COLUMN(disall!BP136),FALSE)),-9999,VLOOKUP($I137,disall!$A$2:$CY$349,COLUMN(disall!BP136),FALSE))</f>
        <v>8</v>
      </c>
      <c r="BX137" s="8">
        <f>IF(ISNA(VLOOKUP($I137,disall!$A$2:$CY$349,COLUMN(disall!BQ136),FALSE)),-9999,VLOOKUP($I137,disall!$A$2:$CY$349,COLUMN(disall!BQ136),FALSE))</f>
        <v>4.4000000000000004</v>
      </c>
      <c r="BY137" s="8">
        <f>IF(ISNA(VLOOKUP($I137,disall!$A$2:$CY$349,COLUMN(disall!BR136),FALSE)),-9999,VLOOKUP($I137,disall!$A$2:$CY$349,COLUMN(disall!BR136),FALSE))</f>
        <v>550</v>
      </c>
      <c r="BZ137" s="8">
        <f>IF(ISNA(VLOOKUP($I137,disall!$A$2:$CY$349,COLUMN(disall!BS136),FALSE)),-9999,VLOOKUP($I137,disall!$A$2:$CY$349,COLUMN(disall!BS136),FALSE))</f>
        <v>7.1</v>
      </c>
      <c r="CA137" s="8">
        <f>IF(ISNA(VLOOKUP($I137,disall!$A$2:$CY$349,COLUMN(disall!BT136),FALSE)),-9999,VLOOKUP($I137,disall!$A$2:$CY$349,COLUMN(disall!BT136),FALSE))</f>
        <v>5.6</v>
      </c>
      <c r="CB137" s="8">
        <f>IF(ISNA(VLOOKUP($I137,disall!$A$2:$CY$349,COLUMN(disall!BU136),FALSE)),-9999,VLOOKUP($I137,disall!$A$2:$CY$349,COLUMN(disall!BU136),FALSE))</f>
        <v>788.73</v>
      </c>
      <c r="CC137" s="8">
        <f>IF(ISNA(VLOOKUP($I137,disall!$A$2:$CY$349,COLUMN(disall!BV136),FALSE)),-9999,VLOOKUP($I137,disall!$A$2:$CY$349,COLUMN(disall!BV136),FALSE))</f>
        <v>6.6</v>
      </c>
      <c r="CD137" s="8">
        <f>IF(ISNA(VLOOKUP($I137,disall!$A$2:$CY$349,COLUMN(disall!BW136),FALSE)),-9999,VLOOKUP($I137,disall!$A$2:$CY$349,COLUMN(disall!BW136),FALSE))</f>
        <v>5.3</v>
      </c>
      <c r="CE137" s="8">
        <f>IF(ISNA(VLOOKUP($I137,disall!$A$2:$CY$349,COLUMN(disall!BX136),FALSE)),-9999,VLOOKUP($I137,disall!$A$2:$CY$349,COLUMN(disall!BX136),FALSE))</f>
        <v>803.03</v>
      </c>
      <c r="CF137" s="8">
        <f>IF(ISNA(VLOOKUP($I137,disall!$A$2:$CY$349,COLUMN(disall!BY136),FALSE)),-9999,VLOOKUP($I137,disall!$A$2:$CY$349,COLUMN(disall!BY136),FALSE))</f>
        <v>4.9000000000000004</v>
      </c>
      <c r="CG137" s="8">
        <f>IF(ISNA(VLOOKUP($I137,disall!$A$2:$CY$349,COLUMN(disall!BZ136),FALSE)),-9999,VLOOKUP($I137,disall!$A$2:$CY$349,COLUMN(disall!BZ136),FALSE))</f>
        <v>2.8</v>
      </c>
      <c r="CH137" s="8">
        <f>IF(ISNA(VLOOKUP($I137,disall!$A$2:$CY$349,COLUMN(disall!CA136),FALSE)),-9999,VLOOKUP($I137,disall!$A$2:$CY$349,COLUMN(disall!CA136),FALSE))</f>
        <v>571.42999999999995</v>
      </c>
      <c r="CI137" s="8">
        <f>IF(ISNA(VLOOKUP($I137,disall!$A$2:$CY$349,COLUMN(disall!CB136),FALSE)),-9999,VLOOKUP($I137,disall!$A$2:$CY$349,COLUMN(disall!CB136),FALSE))</f>
        <v>4</v>
      </c>
      <c r="CJ137" s="8">
        <f>IF(ISNA(VLOOKUP($I137,disall!$A$2:$CY$349,COLUMN(disall!CC136),FALSE)),-9999,VLOOKUP($I137,disall!$A$2:$CY$349,COLUMN(disall!CC136),FALSE))</f>
        <v>2.6</v>
      </c>
      <c r="CK137" s="8">
        <f>IF(ISNA(VLOOKUP($I137,disall!$A$2:$CY$349,COLUMN(disall!CD136),FALSE)),-9999,VLOOKUP($I137,disall!$A$2:$CY$349,COLUMN(disall!CD136),FALSE))</f>
        <v>650</v>
      </c>
      <c r="CL137" s="8">
        <f>IF(ISNA(VLOOKUP($I137,disall!$A$2:$CY$349,COLUMN(disall!CE136),FALSE)),-9999,VLOOKUP($I137,disall!$A$2:$CY$349,COLUMN(disall!CE136),FALSE))</f>
        <v>4.4000000000000004</v>
      </c>
      <c r="CM137" s="8">
        <f>IF(ISNA(VLOOKUP($I137,disall!$A$2:$CY$349,COLUMN(disall!CF136),FALSE)),-9999,VLOOKUP($I137,disall!$A$2:$CY$349,COLUMN(disall!CF136),FALSE))</f>
        <v>3.9</v>
      </c>
      <c r="CN137" s="8">
        <f>IF(ISNA(VLOOKUP($I137,disall!$A$2:$CY$349,COLUMN(disall!CG136),FALSE)),-9999,VLOOKUP($I137,disall!$A$2:$CY$349,COLUMN(disall!CG136),FALSE))</f>
        <v>886.36</v>
      </c>
      <c r="CO137" s="8">
        <f>IF(ISNA(VLOOKUP($I137,disall!$A$2:$CY$349,COLUMN(disall!CH136),FALSE)),-9999,VLOOKUP($I137,disall!$A$2:$CY$349,COLUMN(disall!CH136),FALSE))</f>
        <v>4.25</v>
      </c>
      <c r="CP137" s="8">
        <f>IF(ISNA(VLOOKUP($I137,disall!$A$2:$CY$349,COLUMN(disall!CI136),FALSE)),-9999,VLOOKUP($I137,disall!$A$2:$CY$349,COLUMN(disall!CI136),FALSE))</f>
        <v>2.91</v>
      </c>
      <c r="CQ137" s="8">
        <f>IF(ISNA(VLOOKUP($I137,disall!$A$2:$CY$349,COLUMN(disall!CJ136),FALSE)),-9999,VLOOKUP($I137,disall!$A$2:$CY$349,COLUMN(disall!CJ136),FALSE))</f>
        <v>684.71</v>
      </c>
      <c r="CR137" s="8">
        <f>IF(ISNA(VLOOKUP($I137,disall!$A$2:$CY$349,COLUMN(disall!CK136),FALSE)),-9999,VLOOKUP($I137,disall!$A$2:$CY$349,COLUMN(disall!CK136),FALSE))</f>
        <v>3.15</v>
      </c>
      <c r="CS137" s="8">
        <f>IF(ISNA(VLOOKUP($I137,disall!$A$2:$CY$349,COLUMN(disall!CL136),FALSE)),-9999,VLOOKUP($I137,disall!$A$2:$CY$349,COLUMN(disall!CL136),FALSE))</f>
        <v>1.74</v>
      </c>
      <c r="CT137" s="8">
        <f>IF(ISNA(VLOOKUP($I137,disall!$A$2:$CY$349,COLUMN(disall!CM136),FALSE)),-9999,VLOOKUP($I137,disall!$A$2:$CY$349,COLUMN(disall!CM136),FALSE))</f>
        <v>552.38</v>
      </c>
      <c r="CU137" s="8">
        <f>IF(ISNA(VLOOKUP($I137,disall!$A$2:$CY$349,COLUMN(disall!CN136),FALSE)),-9999,VLOOKUP($I137,disall!$A$2:$CY$349,COLUMN(disall!CN136),FALSE))</f>
        <v>3.19</v>
      </c>
      <c r="CV137" s="8">
        <f>IF(ISNA(VLOOKUP($I137,disall!$A$2:$CY$349,COLUMN(disall!CO136),FALSE)),-9999,VLOOKUP($I137,disall!$A$2:$CY$349,COLUMN(disall!CO136),FALSE))</f>
        <v>4.0599999999999996</v>
      </c>
      <c r="CW137" s="8">
        <f>IF(ISNA(VLOOKUP($I137,disall!$A$2:$CY$349,COLUMN(disall!CP136),FALSE)),-9999,VLOOKUP($I137,disall!$A$2:$CY$349,COLUMN(disall!CP136),FALSE))</f>
        <v>1272.73</v>
      </c>
      <c r="CX137" s="8">
        <f>IF(ISNA(VLOOKUP($I137,disall!$A$2:$CY$349,COLUMN(disall!CQ136),FALSE)),-9999,VLOOKUP($I137,disall!$A$2:$CY$349,COLUMN(disall!CQ136),FALSE))</f>
        <v>0</v>
      </c>
      <c r="CY137" s="8">
        <f>IF(ISNA(VLOOKUP($I137,disall!$A$2:$CY$349,COLUMN(disall!CR136),FALSE)),-9999,VLOOKUP($I137,disall!$A$2:$CY$349,COLUMN(disall!CR136),FALSE))</f>
        <v>0</v>
      </c>
      <c r="CZ137" s="8">
        <f>IF(ISNA(VLOOKUP($I137,disall!$A$2:$CY$349,COLUMN(disall!CS136),FALSE)),-9999,VLOOKUP($I137,disall!$A$2:$CY$349,COLUMN(disall!CS136),FALSE))</f>
        <v>0</v>
      </c>
      <c r="DA137" s="8">
        <f>IF(ISNA(VLOOKUP($I137,disall!$A$2:$CY$349,COLUMN(disall!CT136),FALSE)),-9999,VLOOKUP($I137,disall!$A$2:$CY$349,COLUMN(disall!CT136),FALSE))</f>
        <v>3.25</v>
      </c>
      <c r="DB137" s="8">
        <f>IF(ISNA(VLOOKUP($I137,disall!$A$2:$CY$349,COLUMN(disall!CU136),FALSE)),-9999,VLOOKUP($I137,disall!$A$2:$CY$349,COLUMN(disall!CU136),FALSE))</f>
        <v>2.69</v>
      </c>
      <c r="DC137" s="8">
        <f>IF(ISNA(VLOOKUP($I137,disall!$A$2:$CY$349,COLUMN(disall!CV136),FALSE)),-9999,VLOOKUP($I137,disall!$A$2:$CY$349,COLUMN(disall!CV136),FALSE))</f>
        <v>827.69</v>
      </c>
      <c r="DD137" s="8">
        <f>IF(ISNA(VLOOKUP($I137,disall!$A$2:$CY$349,COLUMN(disall!CW136),FALSE)),-9999,VLOOKUP($I137,disall!$A$2:$CY$349,COLUMN(disall!CW136),FALSE))</f>
        <v>4.16</v>
      </c>
      <c r="DE137" s="8">
        <f>IF(ISNA(VLOOKUP($I137,disall!$A$2:$CY$349,COLUMN(disall!CX136),FALSE)),-9999,VLOOKUP($I137,disall!$A$2:$CY$349,COLUMN(disall!CX136),FALSE))</f>
        <v>3.41</v>
      </c>
      <c r="DF137" s="8">
        <f>IF(ISNA(VLOOKUP($I137,disall!$A$2:$CY$349,COLUMN(disall!CY136),FALSE)),-9999,VLOOKUP($I137,disall!$A$2:$CY$349,COLUMN(disall!CY136),FALSE))</f>
        <v>819.71</v>
      </c>
    </row>
    <row r="138" spans="1:110" x14ac:dyDescent="0.25">
      <c r="A138">
        <v>381</v>
      </c>
      <c r="B138" t="s">
        <v>8</v>
      </c>
      <c r="C138" t="s">
        <v>472</v>
      </c>
      <c r="D138" t="s">
        <v>106</v>
      </c>
      <c r="E138" t="s">
        <v>688</v>
      </c>
      <c r="F138" t="s">
        <v>201</v>
      </c>
      <c r="G138" t="s">
        <v>689</v>
      </c>
      <c r="H138">
        <v>2107</v>
      </c>
      <c r="I138">
        <f>IF(ISNA(VLOOKUP(H138,disall!$D$2:$L$349,1,FALSE)),H138,VLOOKUP(H138,disall!$D$2:$L$349,1,FALSE))</f>
        <v>2107</v>
      </c>
      <c r="J138">
        <f>IF(ISNA(VLOOKUP(H138,disall!$D$2:$L$349,1,FALSE)),"NA",VLOOKUP(H138,disall!$D$2:$L$349,2,FALSE))</f>
        <v>2107</v>
      </c>
      <c r="K138" t="str">
        <f>IF(ISNA(VLOOKUP(I138,disall!$A$2:$L$349,3,FALSE)),F138,VLOOKUP(I138,disall!$A$2:$L$349,3,FALSE))</f>
        <v>Ballia</v>
      </c>
      <c r="L138" t="str">
        <f>IF(ISNA(VLOOKUP(I138,disall!$A$2:$L$349,12,FALSE)),"NA",VLOOKUP(I138,disall!$A$2:$L$349,12,FALSE))</f>
        <v>Ballia</v>
      </c>
      <c r="M138">
        <f>IF(ISNA(VLOOKUP(I138,disall!$A$2:$M$349,6,FALSE)),"NA",VLOOKUP(I138,disall!$A$2:$M$349,6,FALSE))</f>
        <v>21</v>
      </c>
      <c r="N138">
        <f>IF(ISNA(VLOOKUP(I138,disall!$A$2:$M$349,7,FALSE)),"NA",VLOOKUP(I138,disall!$A$2:$M$349,7,FALSE))</f>
        <v>0.26476699999999997</v>
      </c>
      <c r="O138">
        <f>IF(ISNA(VLOOKUP(I138,disall!$A$2:$M$349,8,FALSE)),"NA",VLOOKUP(I138,disall!$A$2:$M$349,8,FALSE))</f>
        <v>2.7994680000000001</v>
      </c>
      <c r="P138" t="str">
        <f>IF(ISNA(VLOOKUP(I138,disall!$A$2:$M$349,9,FALSE)),"NA",VLOOKUP(I138,disall!$A$2:$M$349,9,FALSE))</f>
        <v>POLY</v>
      </c>
      <c r="Q138">
        <f>IF(ISNA(VLOOKUP(I138,disall!$A$2:$M$349,10,FALSE)),"NA",VLOOKUP(I138,disall!$A$2:$M$349,10,FALSE))</f>
        <v>356240700</v>
      </c>
      <c r="R138" t="str">
        <f>IF(ISNA(VLOOKUP(I138,disall!$A$2:$M$349,11,FALSE)),"NA",VLOOKUP(I138,disall!$A$2:$M$349,11,FALSE))</f>
        <v>Uttar Pradesh</v>
      </c>
      <c r="S138" t="str">
        <f>IF(ISNA(VLOOKUP(I138,disall!$A$2:$M$349,12,FALSE)),"NA",VLOOKUP(I138,disall!$A$2:$M$349,12,FALSE))</f>
        <v>Ballia</v>
      </c>
      <c r="T138">
        <f>IF(ISNA(VLOOKUP(I138,disall!$A$2:$M$349,13,FALSE)),"NA",VLOOKUP(I138,disall!$A$2:$M$349,13,FALSE))</f>
        <v>269</v>
      </c>
      <c r="U138" s="8">
        <f>IF(ISNA(VLOOKUP($I138,disall!$A$2:$CY$349,COLUMN(disall!N137),FALSE)),-9999,VLOOKUP($I138,disall!$A$2:$CY$349,COLUMN(disall!N137),FALSE))</f>
        <v>0</v>
      </c>
      <c r="V138" s="8">
        <f>IF(ISNA(VLOOKUP($I138,disall!$A$2:$CY$349,COLUMN(disall!O137),FALSE)),-9999,VLOOKUP($I138,disall!$A$2:$CY$349,COLUMN(disall!O137),FALSE))</f>
        <v>0</v>
      </c>
      <c r="W138" s="8">
        <f>IF(ISNA(VLOOKUP($I138,disall!$A$2:$CY$349,COLUMN(disall!P137),FALSE)),-9999,VLOOKUP($I138,disall!$A$2:$CY$349,COLUMN(disall!P137),FALSE))</f>
        <v>0</v>
      </c>
      <c r="X138" s="8">
        <f>IF(ISNA(VLOOKUP($I138,disall!$A$2:$CY$349,COLUMN(disall!Q137),FALSE)),-9999,VLOOKUP($I138,disall!$A$2:$CY$349,COLUMN(disall!Q137),FALSE))</f>
        <v>0</v>
      </c>
      <c r="Y138" s="8">
        <f>IF(ISNA(VLOOKUP($I138,disall!$A$2:$CY$349,COLUMN(disall!R137),FALSE)),-9999,VLOOKUP($I138,disall!$A$2:$CY$349,COLUMN(disall!R137),FALSE))</f>
        <v>0</v>
      </c>
      <c r="Z138" s="8">
        <f>IF(ISNA(VLOOKUP($I138,disall!$A$2:$CY$349,COLUMN(disall!S137),FALSE)),-9999,VLOOKUP($I138,disall!$A$2:$CY$349,COLUMN(disall!S137),FALSE))</f>
        <v>0</v>
      </c>
      <c r="AA138" s="8">
        <f>IF(ISNA(VLOOKUP($I138,disall!$A$2:$CY$349,COLUMN(disall!T137),FALSE)),-9999,VLOOKUP($I138,disall!$A$2:$CY$349,COLUMN(disall!T137),FALSE))</f>
        <v>0</v>
      </c>
      <c r="AB138" s="8">
        <f>IF(ISNA(VLOOKUP($I138,disall!$A$2:$CY$349,COLUMN(disall!U137),FALSE)),-9999,VLOOKUP($I138,disall!$A$2:$CY$349,COLUMN(disall!U137),FALSE))</f>
        <v>0</v>
      </c>
      <c r="AC138" s="8">
        <f>IF(ISNA(VLOOKUP($I138,disall!$A$2:$CY$349,COLUMN(disall!V137),FALSE)),-9999,VLOOKUP($I138,disall!$A$2:$CY$349,COLUMN(disall!V137),FALSE))</f>
        <v>0</v>
      </c>
      <c r="AD138" s="8">
        <f>IF(ISNA(VLOOKUP($I138,disall!$A$2:$CY$349,COLUMN(disall!W137),FALSE)),-9999,VLOOKUP($I138,disall!$A$2:$CY$349,COLUMN(disall!W137),FALSE))</f>
        <v>0</v>
      </c>
      <c r="AE138" s="8">
        <f>IF(ISNA(VLOOKUP($I138,disall!$A$2:$CY$349,COLUMN(disall!X137),FALSE)),-9999,VLOOKUP($I138,disall!$A$2:$CY$349,COLUMN(disall!X137),FALSE))</f>
        <v>0</v>
      </c>
      <c r="AF138" s="8">
        <f>IF(ISNA(VLOOKUP($I138,disall!$A$2:$CY$349,COLUMN(disall!Y137),FALSE)),-9999,VLOOKUP($I138,disall!$A$2:$CY$349,COLUMN(disall!Y137),FALSE))</f>
        <v>0</v>
      </c>
      <c r="AG138" s="8">
        <f>IF(ISNA(VLOOKUP($I138,disall!$A$2:$CY$349,COLUMN(disall!Z137),FALSE)),-9999,VLOOKUP($I138,disall!$A$2:$CY$349,COLUMN(disall!Z137),FALSE))</f>
        <v>0</v>
      </c>
      <c r="AH138" s="8">
        <f>IF(ISNA(VLOOKUP($I138,disall!$A$2:$CY$349,COLUMN(disall!AA137),FALSE)),-9999,VLOOKUP($I138,disall!$A$2:$CY$349,COLUMN(disall!AA137),FALSE))</f>
        <v>0</v>
      </c>
      <c r="AI138" s="8">
        <f>IF(ISNA(VLOOKUP($I138,disall!$A$2:$CY$349,COLUMN(disall!AB137),FALSE)),-9999,VLOOKUP($I138,disall!$A$2:$CY$349,COLUMN(disall!AB137),FALSE))</f>
        <v>0</v>
      </c>
      <c r="AJ138" s="8">
        <f>IF(ISNA(VLOOKUP($I138,disall!$A$2:$CY$349,COLUMN(disall!AC137),FALSE)),-9999,VLOOKUP($I138,disall!$A$2:$CY$349,COLUMN(disall!AC137),FALSE))</f>
        <v>0</v>
      </c>
      <c r="AK138" s="8">
        <f>IF(ISNA(VLOOKUP($I138,disall!$A$2:$CY$349,COLUMN(disall!AD137),FALSE)),-9999,VLOOKUP($I138,disall!$A$2:$CY$349,COLUMN(disall!AD137),FALSE))</f>
        <v>0</v>
      </c>
      <c r="AL138" s="8">
        <f>IF(ISNA(VLOOKUP($I138,disall!$A$2:$CY$349,COLUMN(disall!AE137),FALSE)),-9999,VLOOKUP($I138,disall!$A$2:$CY$349,COLUMN(disall!AE137),FALSE))</f>
        <v>0</v>
      </c>
      <c r="AM138" s="8">
        <f>IF(ISNA(VLOOKUP($I138,disall!$A$2:$CY$349,COLUMN(disall!AF137),FALSE)),-9999,VLOOKUP($I138,disall!$A$2:$CY$349,COLUMN(disall!AF137),FALSE))</f>
        <v>0</v>
      </c>
      <c r="AN138" s="8">
        <f>IF(ISNA(VLOOKUP($I138,disall!$A$2:$CY$349,COLUMN(disall!AG137),FALSE)),-9999,VLOOKUP($I138,disall!$A$2:$CY$349,COLUMN(disall!AG137),FALSE))</f>
        <v>0</v>
      </c>
      <c r="AO138" s="8">
        <f>IF(ISNA(VLOOKUP($I138,disall!$A$2:$CY$349,COLUMN(disall!AH137),FALSE)),-9999,VLOOKUP($I138,disall!$A$2:$CY$349,COLUMN(disall!AH137),FALSE))</f>
        <v>0</v>
      </c>
      <c r="AP138" s="8">
        <f>IF(ISNA(VLOOKUP($I138,disall!$A$2:$CY$349,COLUMN(disall!AI137),FALSE)),-9999,VLOOKUP($I138,disall!$A$2:$CY$349,COLUMN(disall!AI137),FALSE))</f>
        <v>0</v>
      </c>
      <c r="AQ138" s="8">
        <f>IF(ISNA(VLOOKUP($I138,disall!$A$2:$CY$349,COLUMN(disall!AJ137),FALSE)),-9999,VLOOKUP($I138,disall!$A$2:$CY$349,COLUMN(disall!AJ137),FALSE))</f>
        <v>0</v>
      </c>
      <c r="AR138" s="8">
        <f>IF(ISNA(VLOOKUP($I138,disall!$A$2:$CY$349,COLUMN(disall!AK137),FALSE)),-9999,VLOOKUP($I138,disall!$A$2:$CY$349,COLUMN(disall!AK137),FALSE))</f>
        <v>0</v>
      </c>
      <c r="AS138" s="8">
        <f>IF(ISNA(VLOOKUP($I138,disall!$A$2:$CY$349,COLUMN(disall!AL137),FALSE)),-9999,VLOOKUP($I138,disall!$A$2:$CY$349,COLUMN(disall!AL137),FALSE))</f>
        <v>0</v>
      </c>
      <c r="AT138" s="8">
        <f>IF(ISNA(VLOOKUP($I138,disall!$A$2:$CY$349,COLUMN(disall!AM137),FALSE)),-9999,VLOOKUP($I138,disall!$A$2:$CY$349,COLUMN(disall!AM137),FALSE))</f>
        <v>0</v>
      </c>
      <c r="AU138" s="8">
        <f>IF(ISNA(VLOOKUP($I138,disall!$A$2:$CY$349,COLUMN(disall!AN137),FALSE)),-9999,VLOOKUP($I138,disall!$A$2:$CY$349,COLUMN(disall!AN137),FALSE))</f>
        <v>0</v>
      </c>
      <c r="AV138" s="8">
        <f>IF(ISNA(VLOOKUP($I138,disall!$A$2:$CY$349,COLUMN(disall!AO137),FALSE)),-9999,VLOOKUP($I138,disall!$A$2:$CY$349,COLUMN(disall!AO137),FALSE))</f>
        <v>0</v>
      </c>
      <c r="AW138" s="8">
        <f>IF(ISNA(VLOOKUP($I138,disall!$A$2:$CY$349,COLUMN(disall!AP137),FALSE)),-9999,VLOOKUP($I138,disall!$A$2:$CY$349,COLUMN(disall!AP137),FALSE))</f>
        <v>0</v>
      </c>
      <c r="AX138" s="8">
        <f>IF(ISNA(VLOOKUP($I138,disall!$A$2:$CY$349,COLUMN(disall!AQ137),FALSE)),-9999,VLOOKUP($I138,disall!$A$2:$CY$349,COLUMN(disall!AQ137),FALSE))</f>
        <v>0</v>
      </c>
      <c r="AY138" s="8">
        <f>IF(ISNA(VLOOKUP($I138,disall!$A$2:$CY$349,COLUMN(disall!AR137),FALSE)),-9999,VLOOKUP($I138,disall!$A$2:$CY$349,COLUMN(disall!AR137),FALSE))</f>
        <v>0</v>
      </c>
      <c r="AZ138" s="8">
        <f>IF(ISNA(VLOOKUP($I138,disall!$A$2:$CY$349,COLUMN(disall!AS137),FALSE)),-9999,VLOOKUP($I138,disall!$A$2:$CY$349,COLUMN(disall!AS137),FALSE))</f>
        <v>0</v>
      </c>
      <c r="BA138" s="8">
        <f>IF(ISNA(VLOOKUP($I138,disall!$A$2:$CY$349,COLUMN(disall!AT137),FALSE)),-9999,VLOOKUP($I138,disall!$A$2:$CY$349,COLUMN(disall!AT137),FALSE))</f>
        <v>0</v>
      </c>
      <c r="BB138" s="8">
        <f>IF(ISNA(VLOOKUP($I138,disall!$A$2:$CY$349,COLUMN(disall!AU137),FALSE)),-9999,VLOOKUP($I138,disall!$A$2:$CY$349,COLUMN(disall!AU137),FALSE))</f>
        <v>0</v>
      </c>
      <c r="BC138" s="8">
        <f>IF(ISNA(VLOOKUP($I138,disall!$A$2:$CY$349,COLUMN(disall!AV137),FALSE)),-9999,VLOOKUP($I138,disall!$A$2:$CY$349,COLUMN(disall!AV137),FALSE))</f>
        <v>0</v>
      </c>
      <c r="BD138" s="8">
        <f>IF(ISNA(VLOOKUP($I138,disall!$A$2:$CY$349,COLUMN(disall!AW137),FALSE)),-9999,VLOOKUP($I138,disall!$A$2:$CY$349,COLUMN(disall!AW137),FALSE))</f>
        <v>0</v>
      </c>
      <c r="BE138" s="8">
        <f>IF(ISNA(VLOOKUP($I138,disall!$A$2:$CY$349,COLUMN(disall!AX137),FALSE)),-9999,VLOOKUP($I138,disall!$A$2:$CY$349,COLUMN(disall!AX137),FALSE))</f>
        <v>0</v>
      </c>
      <c r="BF138" s="8">
        <f>IF(ISNA(VLOOKUP($I138,disall!$A$2:$CY$349,COLUMN(disall!AY137),FALSE)),-9999,VLOOKUP($I138,disall!$A$2:$CY$349,COLUMN(disall!AY137),FALSE))</f>
        <v>0</v>
      </c>
      <c r="BG138" s="8">
        <f>IF(ISNA(VLOOKUP($I138,disall!$A$2:$CY$349,COLUMN(disall!AZ137),FALSE)),-9999,VLOOKUP($I138,disall!$A$2:$CY$349,COLUMN(disall!AZ137),FALSE))</f>
        <v>0</v>
      </c>
      <c r="BH138" s="8">
        <f>IF(ISNA(VLOOKUP($I138,disall!$A$2:$CY$349,COLUMN(disall!BA137),FALSE)),-9999,VLOOKUP($I138,disall!$A$2:$CY$349,COLUMN(disall!BA137),FALSE))</f>
        <v>0</v>
      </c>
      <c r="BI138" s="8">
        <f>IF(ISNA(VLOOKUP($I138,disall!$A$2:$CY$349,COLUMN(disall!BB137),FALSE)),-9999,VLOOKUP($I138,disall!$A$2:$CY$349,COLUMN(disall!BB137),FALSE))</f>
        <v>0</v>
      </c>
      <c r="BJ138" s="8">
        <f>IF(ISNA(VLOOKUP($I138,disall!$A$2:$CY$349,COLUMN(disall!BC137),FALSE)),-9999,VLOOKUP($I138,disall!$A$2:$CY$349,COLUMN(disall!BC137),FALSE))</f>
        <v>0</v>
      </c>
      <c r="BK138" s="8">
        <f>IF(ISNA(VLOOKUP($I138,disall!$A$2:$CY$349,COLUMN(disall!BD137),FALSE)),-9999,VLOOKUP($I138,disall!$A$2:$CY$349,COLUMN(disall!BD137),FALSE))</f>
        <v>0</v>
      </c>
      <c r="BL138" s="8">
        <f>IF(ISNA(VLOOKUP($I138,disall!$A$2:$CY$349,COLUMN(disall!BE137),FALSE)),-9999,VLOOKUP($I138,disall!$A$2:$CY$349,COLUMN(disall!BE137),FALSE))</f>
        <v>0</v>
      </c>
      <c r="BM138" s="8">
        <f>IF(ISNA(VLOOKUP($I138,disall!$A$2:$CY$349,COLUMN(disall!BF137),FALSE)),-9999,VLOOKUP($I138,disall!$A$2:$CY$349,COLUMN(disall!BF137),FALSE))</f>
        <v>0</v>
      </c>
      <c r="BN138" s="8">
        <f>IF(ISNA(VLOOKUP($I138,disall!$A$2:$CY$349,COLUMN(disall!BG137),FALSE)),-9999,VLOOKUP($I138,disall!$A$2:$CY$349,COLUMN(disall!BG137),FALSE))</f>
        <v>0</v>
      </c>
      <c r="BO138" s="8">
        <f>IF(ISNA(VLOOKUP($I138,disall!$A$2:$CY$349,COLUMN(disall!BH137),FALSE)),-9999,VLOOKUP($I138,disall!$A$2:$CY$349,COLUMN(disall!BH137),FALSE))</f>
        <v>0</v>
      </c>
      <c r="BP138" s="8">
        <f>IF(ISNA(VLOOKUP($I138,disall!$A$2:$CY$349,COLUMN(disall!BI137),FALSE)),-9999,VLOOKUP($I138,disall!$A$2:$CY$349,COLUMN(disall!BI137),FALSE))</f>
        <v>0</v>
      </c>
      <c r="BQ138" s="8">
        <f>IF(ISNA(VLOOKUP($I138,disall!$A$2:$CY$349,COLUMN(disall!BJ137),FALSE)),-9999,VLOOKUP($I138,disall!$A$2:$CY$349,COLUMN(disall!BJ137),FALSE))</f>
        <v>0</v>
      </c>
      <c r="BR138" s="8">
        <f>IF(ISNA(VLOOKUP($I138,disall!$A$2:$CY$349,COLUMN(disall!BK137),FALSE)),-9999,VLOOKUP($I138,disall!$A$2:$CY$349,COLUMN(disall!BK137),FALSE))</f>
        <v>0</v>
      </c>
      <c r="BS138" s="8">
        <f>IF(ISNA(VLOOKUP($I138,disall!$A$2:$CY$349,COLUMN(disall!BL137),FALSE)),-9999,VLOOKUP($I138,disall!$A$2:$CY$349,COLUMN(disall!BL137),FALSE))</f>
        <v>0</v>
      </c>
      <c r="BT138" s="8">
        <f>IF(ISNA(VLOOKUP($I138,disall!$A$2:$CY$349,COLUMN(disall!BM137),FALSE)),-9999,VLOOKUP($I138,disall!$A$2:$CY$349,COLUMN(disall!BM137),FALSE))</f>
        <v>0</v>
      </c>
      <c r="BU138" s="8">
        <f>IF(ISNA(VLOOKUP($I138,disall!$A$2:$CY$349,COLUMN(disall!BN137),FALSE)),-9999,VLOOKUP($I138,disall!$A$2:$CY$349,COLUMN(disall!BN137),FALSE))</f>
        <v>0</v>
      </c>
      <c r="BV138" s="8">
        <f>IF(ISNA(VLOOKUP($I138,disall!$A$2:$CY$349,COLUMN(disall!BO137),FALSE)),-9999,VLOOKUP($I138,disall!$A$2:$CY$349,COLUMN(disall!BO137),FALSE))</f>
        <v>0</v>
      </c>
      <c r="BW138" s="8">
        <f>IF(ISNA(VLOOKUP($I138,disall!$A$2:$CY$349,COLUMN(disall!BP137),FALSE)),-9999,VLOOKUP($I138,disall!$A$2:$CY$349,COLUMN(disall!BP137),FALSE))</f>
        <v>0</v>
      </c>
      <c r="BX138" s="8">
        <f>IF(ISNA(VLOOKUP($I138,disall!$A$2:$CY$349,COLUMN(disall!BQ137),FALSE)),-9999,VLOOKUP($I138,disall!$A$2:$CY$349,COLUMN(disall!BQ137),FALSE))</f>
        <v>0</v>
      </c>
      <c r="BY138" s="8">
        <f>IF(ISNA(VLOOKUP($I138,disall!$A$2:$CY$349,COLUMN(disall!BR137),FALSE)),-9999,VLOOKUP($I138,disall!$A$2:$CY$349,COLUMN(disall!BR137),FALSE))</f>
        <v>0</v>
      </c>
      <c r="BZ138" s="8">
        <f>IF(ISNA(VLOOKUP($I138,disall!$A$2:$CY$349,COLUMN(disall!BS137),FALSE)),-9999,VLOOKUP($I138,disall!$A$2:$CY$349,COLUMN(disall!BS137),FALSE))</f>
        <v>0</v>
      </c>
      <c r="CA138" s="8">
        <f>IF(ISNA(VLOOKUP($I138,disall!$A$2:$CY$349,COLUMN(disall!BT137),FALSE)),-9999,VLOOKUP($I138,disall!$A$2:$CY$349,COLUMN(disall!BT137),FALSE))</f>
        <v>0</v>
      </c>
      <c r="CB138" s="8">
        <f>IF(ISNA(VLOOKUP($I138,disall!$A$2:$CY$349,COLUMN(disall!BU137),FALSE)),-9999,VLOOKUP($I138,disall!$A$2:$CY$349,COLUMN(disall!BU137),FALSE))</f>
        <v>0</v>
      </c>
      <c r="CC138" s="8">
        <f>IF(ISNA(VLOOKUP($I138,disall!$A$2:$CY$349,COLUMN(disall!BV137),FALSE)),-9999,VLOOKUP($I138,disall!$A$2:$CY$349,COLUMN(disall!BV137),FALSE))</f>
        <v>0</v>
      </c>
      <c r="CD138" s="8">
        <f>IF(ISNA(VLOOKUP($I138,disall!$A$2:$CY$349,COLUMN(disall!BW137),FALSE)),-9999,VLOOKUP($I138,disall!$A$2:$CY$349,COLUMN(disall!BW137),FALSE))</f>
        <v>0</v>
      </c>
      <c r="CE138" s="8">
        <f>IF(ISNA(VLOOKUP($I138,disall!$A$2:$CY$349,COLUMN(disall!BX137),FALSE)),-9999,VLOOKUP($I138,disall!$A$2:$CY$349,COLUMN(disall!BX137),FALSE))</f>
        <v>0</v>
      </c>
      <c r="CF138" s="8">
        <f>IF(ISNA(VLOOKUP($I138,disall!$A$2:$CY$349,COLUMN(disall!BY137),FALSE)),-9999,VLOOKUP($I138,disall!$A$2:$CY$349,COLUMN(disall!BY137),FALSE))</f>
        <v>0</v>
      </c>
      <c r="CG138" s="8">
        <f>IF(ISNA(VLOOKUP($I138,disall!$A$2:$CY$349,COLUMN(disall!BZ137),FALSE)),-9999,VLOOKUP($I138,disall!$A$2:$CY$349,COLUMN(disall!BZ137),FALSE))</f>
        <v>0</v>
      </c>
      <c r="CH138" s="8">
        <f>IF(ISNA(VLOOKUP($I138,disall!$A$2:$CY$349,COLUMN(disall!CA137),FALSE)),-9999,VLOOKUP($I138,disall!$A$2:$CY$349,COLUMN(disall!CA137),FALSE))</f>
        <v>0</v>
      </c>
      <c r="CI138" s="8">
        <f>IF(ISNA(VLOOKUP($I138,disall!$A$2:$CY$349,COLUMN(disall!CB137),FALSE)),-9999,VLOOKUP($I138,disall!$A$2:$CY$349,COLUMN(disall!CB137),FALSE))</f>
        <v>0</v>
      </c>
      <c r="CJ138" s="8">
        <f>IF(ISNA(VLOOKUP($I138,disall!$A$2:$CY$349,COLUMN(disall!CC137),FALSE)),-9999,VLOOKUP($I138,disall!$A$2:$CY$349,COLUMN(disall!CC137),FALSE))</f>
        <v>0</v>
      </c>
      <c r="CK138" s="8">
        <f>IF(ISNA(VLOOKUP($I138,disall!$A$2:$CY$349,COLUMN(disall!CD137),FALSE)),-9999,VLOOKUP($I138,disall!$A$2:$CY$349,COLUMN(disall!CD137),FALSE))</f>
        <v>0</v>
      </c>
      <c r="CL138" s="8">
        <f>IF(ISNA(VLOOKUP($I138,disall!$A$2:$CY$349,COLUMN(disall!CE137),FALSE)),-9999,VLOOKUP($I138,disall!$A$2:$CY$349,COLUMN(disall!CE137),FALSE))</f>
        <v>0</v>
      </c>
      <c r="CM138" s="8">
        <f>IF(ISNA(VLOOKUP($I138,disall!$A$2:$CY$349,COLUMN(disall!CF137),FALSE)),-9999,VLOOKUP($I138,disall!$A$2:$CY$349,COLUMN(disall!CF137),FALSE))</f>
        <v>0</v>
      </c>
      <c r="CN138" s="8">
        <f>IF(ISNA(VLOOKUP($I138,disall!$A$2:$CY$349,COLUMN(disall!CG137),FALSE)),-9999,VLOOKUP($I138,disall!$A$2:$CY$349,COLUMN(disall!CG137),FALSE))</f>
        <v>0</v>
      </c>
      <c r="CO138" s="8">
        <f>IF(ISNA(VLOOKUP($I138,disall!$A$2:$CY$349,COLUMN(disall!CH137),FALSE)),-9999,VLOOKUP($I138,disall!$A$2:$CY$349,COLUMN(disall!CH137),FALSE))</f>
        <v>0</v>
      </c>
      <c r="CP138" s="8">
        <f>IF(ISNA(VLOOKUP($I138,disall!$A$2:$CY$349,COLUMN(disall!CI137),FALSE)),-9999,VLOOKUP($I138,disall!$A$2:$CY$349,COLUMN(disall!CI137),FALSE))</f>
        <v>0</v>
      </c>
      <c r="CQ138" s="8">
        <f>IF(ISNA(VLOOKUP($I138,disall!$A$2:$CY$349,COLUMN(disall!CJ137),FALSE)),-9999,VLOOKUP($I138,disall!$A$2:$CY$349,COLUMN(disall!CJ137),FALSE))</f>
        <v>0</v>
      </c>
      <c r="CR138" s="8">
        <f>IF(ISNA(VLOOKUP($I138,disall!$A$2:$CY$349,COLUMN(disall!CK137),FALSE)),-9999,VLOOKUP($I138,disall!$A$2:$CY$349,COLUMN(disall!CK137),FALSE))</f>
        <v>0</v>
      </c>
      <c r="CS138" s="8">
        <f>IF(ISNA(VLOOKUP($I138,disall!$A$2:$CY$349,COLUMN(disall!CL137),FALSE)),-9999,VLOOKUP($I138,disall!$A$2:$CY$349,COLUMN(disall!CL137),FALSE))</f>
        <v>0</v>
      </c>
      <c r="CT138" s="8">
        <f>IF(ISNA(VLOOKUP($I138,disall!$A$2:$CY$349,COLUMN(disall!CM137),FALSE)),-9999,VLOOKUP($I138,disall!$A$2:$CY$349,COLUMN(disall!CM137),FALSE))</f>
        <v>0</v>
      </c>
      <c r="CU138" s="8">
        <f>IF(ISNA(VLOOKUP($I138,disall!$A$2:$CY$349,COLUMN(disall!CN137),FALSE)),-9999,VLOOKUP($I138,disall!$A$2:$CY$349,COLUMN(disall!CN137),FALSE))</f>
        <v>0</v>
      </c>
      <c r="CV138" s="8">
        <f>IF(ISNA(VLOOKUP($I138,disall!$A$2:$CY$349,COLUMN(disall!CO137),FALSE)),-9999,VLOOKUP($I138,disall!$A$2:$CY$349,COLUMN(disall!CO137),FALSE))</f>
        <v>0</v>
      </c>
      <c r="CW138" s="8">
        <f>IF(ISNA(VLOOKUP($I138,disall!$A$2:$CY$349,COLUMN(disall!CP137),FALSE)),-9999,VLOOKUP($I138,disall!$A$2:$CY$349,COLUMN(disall!CP137),FALSE))</f>
        <v>0</v>
      </c>
      <c r="CX138" s="8">
        <f>IF(ISNA(VLOOKUP($I138,disall!$A$2:$CY$349,COLUMN(disall!CQ137),FALSE)),-9999,VLOOKUP($I138,disall!$A$2:$CY$349,COLUMN(disall!CQ137),FALSE))</f>
        <v>2.57</v>
      </c>
      <c r="CY138" s="8">
        <f>IF(ISNA(VLOOKUP($I138,disall!$A$2:$CY$349,COLUMN(disall!CR137),FALSE)),-9999,VLOOKUP($I138,disall!$A$2:$CY$349,COLUMN(disall!CR137),FALSE))</f>
        <v>2.73</v>
      </c>
      <c r="CZ138" s="8">
        <f>IF(ISNA(VLOOKUP($I138,disall!$A$2:$CY$349,COLUMN(disall!CS137),FALSE)),-9999,VLOOKUP($I138,disall!$A$2:$CY$349,COLUMN(disall!CS137),FALSE))</f>
        <v>1062.26</v>
      </c>
      <c r="DA138" s="8">
        <f>IF(ISNA(VLOOKUP($I138,disall!$A$2:$CY$349,COLUMN(disall!CT137),FALSE)),-9999,VLOOKUP($I138,disall!$A$2:$CY$349,COLUMN(disall!CT137),FALSE))</f>
        <v>0</v>
      </c>
      <c r="DB138" s="8">
        <f>IF(ISNA(VLOOKUP($I138,disall!$A$2:$CY$349,COLUMN(disall!CU137),FALSE)),-9999,VLOOKUP($I138,disall!$A$2:$CY$349,COLUMN(disall!CU137),FALSE))</f>
        <v>0</v>
      </c>
      <c r="DC138" s="8">
        <f>IF(ISNA(VLOOKUP($I138,disall!$A$2:$CY$349,COLUMN(disall!CV137),FALSE)),-9999,VLOOKUP($I138,disall!$A$2:$CY$349,COLUMN(disall!CV137),FALSE))</f>
        <v>0</v>
      </c>
      <c r="DD138" s="8">
        <f>IF(ISNA(VLOOKUP($I138,disall!$A$2:$CY$349,COLUMN(disall!CW137),FALSE)),-9999,VLOOKUP($I138,disall!$A$2:$CY$349,COLUMN(disall!CW137),FALSE))</f>
        <v>0</v>
      </c>
      <c r="DE138" s="8">
        <f>IF(ISNA(VLOOKUP($I138,disall!$A$2:$CY$349,COLUMN(disall!CX137),FALSE)),-9999,VLOOKUP($I138,disall!$A$2:$CY$349,COLUMN(disall!CX137),FALSE))</f>
        <v>0</v>
      </c>
      <c r="DF138" s="8">
        <f>IF(ISNA(VLOOKUP($I138,disall!$A$2:$CY$349,COLUMN(disall!CY137),FALSE)),-9999,VLOOKUP($I138,disall!$A$2:$CY$349,COLUMN(disall!CY137),FALSE))</f>
        <v>0</v>
      </c>
    </row>
    <row r="139" spans="1:110" x14ac:dyDescent="0.25">
      <c r="A139">
        <v>382</v>
      </c>
      <c r="B139" t="s">
        <v>8</v>
      </c>
      <c r="C139" t="s">
        <v>472</v>
      </c>
      <c r="D139" t="s">
        <v>106</v>
      </c>
      <c r="E139" t="s">
        <v>473</v>
      </c>
      <c r="F139" t="s">
        <v>220</v>
      </c>
      <c r="G139" t="s">
        <v>690</v>
      </c>
      <c r="H139">
        <v>2108</v>
      </c>
      <c r="I139">
        <f>IF(ISNA(VLOOKUP(H139,disall!$D$2:$L$349,1,FALSE)),H139,VLOOKUP(H139,disall!$D$2:$L$349,1,FALSE))</f>
        <v>2108</v>
      </c>
      <c r="J139">
        <f>IF(ISNA(VLOOKUP(H139,disall!$D$2:$L$349,1,FALSE)),"NA",VLOOKUP(H139,disall!$D$2:$L$349,2,FALSE))</f>
        <v>2108</v>
      </c>
      <c r="K139" t="str">
        <f>IF(ISNA(VLOOKUP(I139,disall!$A$2:$L$349,3,FALSE)),F139,VLOOKUP(I139,disall!$A$2:$L$349,3,FALSE))</f>
        <v>Banda</v>
      </c>
      <c r="L139" t="str">
        <f>IF(ISNA(VLOOKUP(I139,disall!$A$2:$L$349,12,FALSE)),"NA",VLOOKUP(I139,disall!$A$2:$L$349,12,FALSE))</f>
        <v>Banda</v>
      </c>
      <c r="M139">
        <f>IF(ISNA(VLOOKUP(I139,disall!$A$2:$M$349,6,FALSE)),"NA",VLOOKUP(I139,disall!$A$2:$M$349,6,FALSE))</f>
        <v>21</v>
      </c>
      <c r="N139">
        <f>IF(ISNA(VLOOKUP(I139,disall!$A$2:$M$349,7,FALSE)),"NA",VLOOKUP(I139,disall!$A$2:$M$349,7,FALSE))</f>
        <v>0.68605700000000003</v>
      </c>
      <c r="O139">
        <f>IF(ISNA(VLOOKUP(I139,disall!$A$2:$M$349,8,FALSE)),"NA",VLOOKUP(I139,disall!$A$2:$M$349,8,FALSE))</f>
        <v>6.1335949999999997</v>
      </c>
      <c r="P139" t="str">
        <f>IF(ISNA(VLOOKUP(I139,disall!$A$2:$M$349,9,FALSE)),"NA",VLOOKUP(I139,disall!$A$2:$M$349,9,FALSE))</f>
        <v>POLY</v>
      </c>
      <c r="Q139">
        <f>IF(ISNA(VLOOKUP(I139,disall!$A$2:$M$349,10,FALSE)),"NA",VLOOKUP(I139,disall!$A$2:$M$349,10,FALSE))</f>
        <v>356240800</v>
      </c>
      <c r="R139" t="str">
        <f>IF(ISNA(VLOOKUP(I139,disall!$A$2:$M$349,11,FALSE)),"NA",VLOOKUP(I139,disall!$A$2:$M$349,11,FALSE))</f>
        <v>Uttar Pradesh</v>
      </c>
      <c r="S139" t="str">
        <f>IF(ISNA(VLOOKUP(I139,disall!$A$2:$M$349,12,FALSE)),"NA",VLOOKUP(I139,disall!$A$2:$M$349,12,FALSE))</f>
        <v>Banda</v>
      </c>
      <c r="T139">
        <f>IF(ISNA(VLOOKUP(I139,disall!$A$2:$M$349,13,FALSE)),"NA",VLOOKUP(I139,disall!$A$2:$M$349,13,FALSE))</f>
        <v>270</v>
      </c>
      <c r="U139" s="8">
        <f>IF(ISNA(VLOOKUP($I139,disall!$A$2:$CY$349,COLUMN(disall!N138),FALSE)),-9999,VLOOKUP($I139,disall!$A$2:$CY$349,COLUMN(disall!N138),FALSE))</f>
        <v>0</v>
      </c>
      <c r="V139" s="8">
        <f>IF(ISNA(VLOOKUP($I139,disall!$A$2:$CY$349,COLUMN(disall!O138),FALSE)),-9999,VLOOKUP($I139,disall!$A$2:$CY$349,COLUMN(disall!O138),FALSE))</f>
        <v>0</v>
      </c>
      <c r="W139" s="8">
        <f>IF(ISNA(VLOOKUP($I139,disall!$A$2:$CY$349,COLUMN(disall!P138),FALSE)),-9999,VLOOKUP($I139,disall!$A$2:$CY$349,COLUMN(disall!P138),FALSE))</f>
        <v>0</v>
      </c>
      <c r="X139" s="8">
        <f>IF(ISNA(VLOOKUP($I139,disall!$A$2:$CY$349,COLUMN(disall!Q138),FALSE)),-9999,VLOOKUP($I139,disall!$A$2:$CY$349,COLUMN(disall!Q138),FALSE))</f>
        <v>0</v>
      </c>
      <c r="Y139" s="8">
        <f>IF(ISNA(VLOOKUP($I139,disall!$A$2:$CY$349,COLUMN(disall!R138),FALSE)),-9999,VLOOKUP($I139,disall!$A$2:$CY$349,COLUMN(disall!R138),FALSE))</f>
        <v>0</v>
      </c>
      <c r="Z139" s="8">
        <f>IF(ISNA(VLOOKUP($I139,disall!$A$2:$CY$349,COLUMN(disall!S138),FALSE)),-9999,VLOOKUP($I139,disall!$A$2:$CY$349,COLUMN(disall!S138),FALSE))</f>
        <v>0</v>
      </c>
      <c r="AA139" s="8">
        <f>IF(ISNA(VLOOKUP($I139,disall!$A$2:$CY$349,COLUMN(disall!T138),FALSE)),-9999,VLOOKUP($I139,disall!$A$2:$CY$349,COLUMN(disall!T138),FALSE))</f>
        <v>0</v>
      </c>
      <c r="AB139" s="8">
        <f>IF(ISNA(VLOOKUP($I139,disall!$A$2:$CY$349,COLUMN(disall!U138),FALSE)),-9999,VLOOKUP($I139,disall!$A$2:$CY$349,COLUMN(disall!U138),FALSE))</f>
        <v>0</v>
      </c>
      <c r="AC139" s="8">
        <f>IF(ISNA(VLOOKUP($I139,disall!$A$2:$CY$349,COLUMN(disall!V138),FALSE)),-9999,VLOOKUP($I139,disall!$A$2:$CY$349,COLUMN(disall!V138),FALSE))</f>
        <v>0</v>
      </c>
      <c r="AD139" s="8">
        <f>IF(ISNA(VLOOKUP($I139,disall!$A$2:$CY$349,COLUMN(disall!W138),FALSE)),-9999,VLOOKUP($I139,disall!$A$2:$CY$349,COLUMN(disall!W138),FALSE))</f>
        <v>0</v>
      </c>
      <c r="AE139" s="8">
        <f>IF(ISNA(VLOOKUP($I139,disall!$A$2:$CY$349,COLUMN(disall!X138),FALSE)),-9999,VLOOKUP($I139,disall!$A$2:$CY$349,COLUMN(disall!X138),FALSE))</f>
        <v>0</v>
      </c>
      <c r="AF139" s="8">
        <f>IF(ISNA(VLOOKUP($I139,disall!$A$2:$CY$349,COLUMN(disall!Y138),FALSE)),-9999,VLOOKUP($I139,disall!$A$2:$CY$349,COLUMN(disall!Y138),FALSE))</f>
        <v>0</v>
      </c>
      <c r="AG139" s="8">
        <f>IF(ISNA(VLOOKUP($I139,disall!$A$2:$CY$349,COLUMN(disall!Z138),FALSE)),-9999,VLOOKUP($I139,disall!$A$2:$CY$349,COLUMN(disall!Z138),FALSE))</f>
        <v>0</v>
      </c>
      <c r="AH139" s="8">
        <f>IF(ISNA(VLOOKUP($I139,disall!$A$2:$CY$349,COLUMN(disall!AA138),FALSE)),-9999,VLOOKUP($I139,disall!$A$2:$CY$349,COLUMN(disall!AA138),FALSE))</f>
        <v>0</v>
      </c>
      <c r="AI139" s="8">
        <f>IF(ISNA(VLOOKUP($I139,disall!$A$2:$CY$349,COLUMN(disall!AB138),FALSE)),-9999,VLOOKUP($I139,disall!$A$2:$CY$349,COLUMN(disall!AB138),FALSE))</f>
        <v>0</v>
      </c>
      <c r="AJ139" s="8">
        <f>IF(ISNA(VLOOKUP($I139,disall!$A$2:$CY$349,COLUMN(disall!AC138),FALSE)),-9999,VLOOKUP($I139,disall!$A$2:$CY$349,COLUMN(disall!AC138),FALSE))</f>
        <v>0</v>
      </c>
      <c r="AK139" s="8">
        <f>IF(ISNA(VLOOKUP($I139,disall!$A$2:$CY$349,COLUMN(disall!AD138),FALSE)),-9999,VLOOKUP($I139,disall!$A$2:$CY$349,COLUMN(disall!AD138),FALSE))</f>
        <v>0</v>
      </c>
      <c r="AL139" s="8">
        <f>IF(ISNA(VLOOKUP($I139,disall!$A$2:$CY$349,COLUMN(disall!AE138),FALSE)),-9999,VLOOKUP($I139,disall!$A$2:$CY$349,COLUMN(disall!AE138),FALSE))</f>
        <v>0</v>
      </c>
      <c r="AM139" s="8">
        <f>IF(ISNA(VLOOKUP($I139,disall!$A$2:$CY$349,COLUMN(disall!AF138),FALSE)),-9999,VLOOKUP($I139,disall!$A$2:$CY$349,COLUMN(disall!AF138),FALSE))</f>
        <v>0</v>
      </c>
      <c r="AN139" s="8">
        <f>IF(ISNA(VLOOKUP($I139,disall!$A$2:$CY$349,COLUMN(disall!AG138),FALSE)),-9999,VLOOKUP($I139,disall!$A$2:$CY$349,COLUMN(disall!AG138),FALSE))</f>
        <v>0</v>
      </c>
      <c r="AO139" s="8">
        <f>IF(ISNA(VLOOKUP($I139,disall!$A$2:$CY$349,COLUMN(disall!AH138),FALSE)),-9999,VLOOKUP($I139,disall!$A$2:$CY$349,COLUMN(disall!AH138),FALSE))</f>
        <v>0</v>
      </c>
      <c r="AP139" s="8">
        <f>IF(ISNA(VLOOKUP($I139,disall!$A$2:$CY$349,COLUMN(disall!AI138),FALSE)),-9999,VLOOKUP($I139,disall!$A$2:$CY$349,COLUMN(disall!AI138),FALSE))</f>
        <v>0</v>
      </c>
      <c r="AQ139" s="8">
        <f>IF(ISNA(VLOOKUP($I139,disall!$A$2:$CY$349,COLUMN(disall!AJ138),FALSE)),-9999,VLOOKUP($I139,disall!$A$2:$CY$349,COLUMN(disall!AJ138),FALSE))</f>
        <v>0</v>
      </c>
      <c r="AR139" s="8">
        <f>IF(ISNA(VLOOKUP($I139,disall!$A$2:$CY$349,COLUMN(disall!AK138),FALSE)),-9999,VLOOKUP($I139,disall!$A$2:$CY$349,COLUMN(disall!AK138),FALSE))</f>
        <v>0</v>
      </c>
      <c r="AS139" s="8">
        <f>IF(ISNA(VLOOKUP($I139,disall!$A$2:$CY$349,COLUMN(disall!AL138),FALSE)),-9999,VLOOKUP($I139,disall!$A$2:$CY$349,COLUMN(disall!AL138),FALSE))</f>
        <v>0</v>
      </c>
      <c r="AT139" s="8">
        <f>IF(ISNA(VLOOKUP($I139,disall!$A$2:$CY$349,COLUMN(disall!AM138),FALSE)),-9999,VLOOKUP($I139,disall!$A$2:$CY$349,COLUMN(disall!AM138),FALSE))</f>
        <v>0</v>
      </c>
      <c r="AU139" s="8">
        <f>IF(ISNA(VLOOKUP($I139,disall!$A$2:$CY$349,COLUMN(disall!AN138),FALSE)),-9999,VLOOKUP($I139,disall!$A$2:$CY$349,COLUMN(disall!AN138),FALSE))</f>
        <v>0</v>
      </c>
      <c r="AV139" s="8">
        <f>IF(ISNA(VLOOKUP($I139,disall!$A$2:$CY$349,COLUMN(disall!AO138),FALSE)),-9999,VLOOKUP($I139,disall!$A$2:$CY$349,COLUMN(disall!AO138),FALSE))</f>
        <v>0</v>
      </c>
      <c r="AW139" s="8">
        <f>IF(ISNA(VLOOKUP($I139,disall!$A$2:$CY$349,COLUMN(disall!AP138),FALSE)),-9999,VLOOKUP($I139,disall!$A$2:$CY$349,COLUMN(disall!AP138),FALSE))</f>
        <v>0</v>
      </c>
      <c r="AX139" s="8">
        <f>IF(ISNA(VLOOKUP($I139,disall!$A$2:$CY$349,COLUMN(disall!AQ138),FALSE)),-9999,VLOOKUP($I139,disall!$A$2:$CY$349,COLUMN(disall!AQ138),FALSE))</f>
        <v>0</v>
      </c>
      <c r="AY139" s="8">
        <f>IF(ISNA(VLOOKUP($I139,disall!$A$2:$CY$349,COLUMN(disall!AR138),FALSE)),-9999,VLOOKUP($I139,disall!$A$2:$CY$349,COLUMN(disall!AR138),FALSE))</f>
        <v>0</v>
      </c>
      <c r="AZ139" s="8">
        <f>IF(ISNA(VLOOKUP($I139,disall!$A$2:$CY$349,COLUMN(disall!AS138),FALSE)),-9999,VLOOKUP($I139,disall!$A$2:$CY$349,COLUMN(disall!AS138),FALSE))</f>
        <v>0</v>
      </c>
      <c r="BA139" s="8">
        <f>IF(ISNA(VLOOKUP($I139,disall!$A$2:$CY$349,COLUMN(disall!AT138),FALSE)),-9999,VLOOKUP($I139,disall!$A$2:$CY$349,COLUMN(disall!AT138),FALSE))</f>
        <v>0</v>
      </c>
      <c r="BB139" s="8">
        <f>IF(ISNA(VLOOKUP($I139,disall!$A$2:$CY$349,COLUMN(disall!AU138),FALSE)),-9999,VLOOKUP($I139,disall!$A$2:$CY$349,COLUMN(disall!AU138),FALSE))</f>
        <v>0</v>
      </c>
      <c r="BC139" s="8">
        <f>IF(ISNA(VLOOKUP($I139,disall!$A$2:$CY$349,COLUMN(disall!AV138),FALSE)),-9999,VLOOKUP($I139,disall!$A$2:$CY$349,COLUMN(disall!AV138),FALSE))</f>
        <v>0</v>
      </c>
      <c r="BD139" s="8">
        <f>IF(ISNA(VLOOKUP($I139,disall!$A$2:$CY$349,COLUMN(disall!AW138),FALSE)),-9999,VLOOKUP($I139,disall!$A$2:$CY$349,COLUMN(disall!AW138),FALSE))</f>
        <v>0</v>
      </c>
      <c r="BE139" s="8">
        <f>IF(ISNA(VLOOKUP($I139,disall!$A$2:$CY$349,COLUMN(disall!AX138),FALSE)),-9999,VLOOKUP($I139,disall!$A$2:$CY$349,COLUMN(disall!AX138),FALSE))</f>
        <v>0</v>
      </c>
      <c r="BF139" s="8">
        <f>IF(ISNA(VLOOKUP($I139,disall!$A$2:$CY$349,COLUMN(disall!AY138),FALSE)),-9999,VLOOKUP($I139,disall!$A$2:$CY$349,COLUMN(disall!AY138),FALSE))</f>
        <v>0</v>
      </c>
      <c r="BG139" s="8">
        <f>IF(ISNA(VLOOKUP($I139,disall!$A$2:$CY$349,COLUMN(disall!AZ138),FALSE)),-9999,VLOOKUP($I139,disall!$A$2:$CY$349,COLUMN(disall!AZ138),FALSE))</f>
        <v>0</v>
      </c>
      <c r="BH139" s="8">
        <f>IF(ISNA(VLOOKUP($I139,disall!$A$2:$CY$349,COLUMN(disall!BA138),FALSE)),-9999,VLOOKUP($I139,disall!$A$2:$CY$349,COLUMN(disall!BA138),FALSE))</f>
        <v>0</v>
      </c>
      <c r="BI139" s="8">
        <f>IF(ISNA(VLOOKUP($I139,disall!$A$2:$CY$349,COLUMN(disall!BB138),FALSE)),-9999,VLOOKUP($I139,disall!$A$2:$CY$349,COLUMN(disall!BB138),FALSE))</f>
        <v>0</v>
      </c>
      <c r="BJ139" s="8">
        <f>IF(ISNA(VLOOKUP($I139,disall!$A$2:$CY$349,COLUMN(disall!BC138),FALSE)),-9999,VLOOKUP($I139,disall!$A$2:$CY$349,COLUMN(disall!BC138),FALSE))</f>
        <v>0</v>
      </c>
      <c r="BK139" s="8">
        <f>IF(ISNA(VLOOKUP($I139,disall!$A$2:$CY$349,COLUMN(disall!BD138),FALSE)),-9999,VLOOKUP($I139,disall!$A$2:$CY$349,COLUMN(disall!BD138),FALSE))</f>
        <v>0</v>
      </c>
      <c r="BL139" s="8">
        <f>IF(ISNA(VLOOKUP($I139,disall!$A$2:$CY$349,COLUMN(disall!BE138),FALSE)),-9999,VLOOKUP($I139,disall!$A$2:$CY$349,COLUMN(disall!BE138),FALSE))</f>
        <v>0</v>
      </c>
      <c r="BM139" s="8">
        <f>IF(ISNA(VLOOKUP($I139,disall!$A$2:$CY$349,COLUMN(disall!BF138),FALSE)),-9999,VLOOKUP($I139,disall!$A$2:$CY$349,COLUMN(disall!BF138),FALSE))</f>
        <v>0</v>
      </c>
      <c r="BN139" s="8">
        <f>IF(ISNA(VLOOKUP($I139,disall!$A$2:$CY$349,COLUMN(disall!BG138),FALSE)),-9999,VLOOKUP($I139,disall!$A$2:$CY$349,COLUMN(disall!BG138),FALSE))</f>
        <v>0</v>
      </c>
      <c r="BO139" s="8">
        <f>IF(ISNA(VLOOKUP($I139,disall!$A$2:$CY$349,COLUMN(disall!BH138),FALSE)),-9999,VLOOKUP($I139,disall!$A$2:$CY$349,COLUMN(disall!BH138),FALSE))</f>
        <v>0</v>
      </c>
      <c r="BP139" s="8">
        <f>IF(ISNA(VLOOKUP($I139,disall!$A$2:$CY$349,COLUMN(disall!BI138),FALSE)),-9999,VLOOKUP($I139,disall!$A$2:$CY$349,COLUMN(disall!BI138),FALSE))</f>
        <v>0</v>
      </c>
      <c r="BQ139" s="8">
        <f>IF(ISNA(VLOOKUP($I139,disall!$A$2:$CY$349,COLUMN(disall!BJ138),FALSE)),-9999,VLOOKUP($I139,disall!$A$2:$CY$349,COLUMN(disall!BJ138),FALSE))</f>
        <v>0</v>
      </c>
      <c r="BR139" s="8">
        <f>IF(ISNA(VLOOKUP($I139,disall!$A$2:$CY$349,COLUMN(disall!BK138),FALSE)),-9999,VLOOKUP($I139,disall!$A$2:$CY$349,COLUMN(disall!BK138),FALSE))</f>
        <v>0</v>
      </c>
      <c r="BS139" s="8">
        <f>IF(ISNA(VLOOKUP($I139,disall!$A$2:$CY$349,COLUMN(disall!BL138),FALSE)),-9999,VLOOKUP($I139,disall!$A$2:$CY$349,COLUMN(disall!BL138),FALSE))</f>
        <v>0</v>
      </c>
      <c r="BT139" s="8">
        <f>IF(ISNA(VLOOKUP($I139,disall!$A$2:$CY$349,COLUMN(disall!BM138),FALSE)),-9999,VLOOKUP($I139,disall!$A$2:$CY$349,COLUMN(disall!BM138),FALSE))</f>
        <v>0</v>
      </c>
      <c r="BU139" s="8">
        <f>IF(ISNA(VLOOKUP($I139,disall!$A$2:$CY$349,COLUMN(disall!BN138),FALSE)),-9999,VLOOKUP($I139,disall!$A$2:$CY$349,COLUMN(disall!BN138),FALSE))</f>
        <v>0</v>
      </c>
      <c r="BV139" s="8">
        <f>IF(ISNA(VLOOKUP($I139,disall!$A$2:$CY$349,COLUMN(disall!BO138),FALSE)),-9999,VLOOKUP($I139,disall!$A$2:$CY$349,COLUMN(disall!BO138),FALSE))</f>
        <v>0</v>
      </c>
      <c r="BW139" s="8">
        <f>IF(ISNA(VLOOKUP($I139,disall!$A$2:$CY$349,COLUMN(disall!BP138),FALSE)),-9999,VLOOKUP($I139,disall!$A$2:$CY$349,COLUMN(disall!BP138),FALSE))</f>
        <v>0</v>
      </c>
      <c r="BX139" s="8">
        <f>IF(ISNA(VLOOKUP($I139,disall!$A$2:$CY$349,COLUMN(disall!BQ138),FALSE)),-9999,VLOOKUP($I139,disall!$A$2:$CY$349,COLUMN(disall!BQ138),FALSE))</f>
        <v>0</v>
      </c>
      <c r="BY139" s="8">
        <f>IF(ISNA(VLOOKUP($I139,disall!$A$2:$CY$349,COLUMN(disall!BR138),FALSE)),-9999,VLOOKUP($I139,disall!$A$2:$CY$349,COLUMN(disall!BR138),FALSE))</f>
        <v>0</v>
      </c>
      <c r="BZ139" s="8">
        <f>IF(ISNA(VLOOKUP($I139,disall!$A$2:$CY$349,COLUMN(disall!BS138),FALSE)),-9999,VLOOKUP($I139,disall!$A$2:$CY$349,COLUMN(disall!BS138),FALSE))</f>
        <v>0</v>
      </c>
      <c r="CA139" s="8">
        <f>IF(ISNA(VLOOKUP($I139,disall!$A$2:$CY$349,COLUMN(disall!BT138),FALSE)),-9999,VLOOKUP($I139,disall!$A$2:$CY$349,COLUMN(disall!BT138),FALSE))</f>
        <v>0</v>
      </c>
      <c r="CB139" s="8">
        <f>IF(ISNA(VLOOKUP($I139,disall!$A$2:$CY$349,COLUMN(disall!BU138),FALSE)),-9999,VLOOKUP($I139,disall!$A$2:$CY$349,COLUMN(disall!BU138),FALSE))</f>
        <v>0</v>
      </c>
      <c r="CC139" s="8">
        <f>IF(ISNA(VLOOKUP($I139,disall!$A$2:$CY$349,COLUMN(disall!BV138),FALSE)),-9999,VLOOKUP($I139,disall!$A$2:$CY$349,COLUMN(disall!BV138),FALSE))</f>
        <v>0</v>
      </c>
      <c r="CD139" s="8">
        <f>IF(ISNA(VLOOKUP($I139,disall!$A$2:$CY$349,COLUMN(disall!BW138),FALSE)),-9999,VLOOKUP($I139,disall!$A$2:$CY$349,COLUMN(disall!BW138),FALSE))</f>
        <v>0</v>
      </c>
      <c r="CE139" s="8">
        <f>IF(ISNA(VLOOKUP($I139,disall!$A$2:$CY$349,COLUMN(disall!BX138),FALSE)),-9999,VLOOKUP($I139,disall!$A$2:$CY$349,COLUMN(disall!BX138),FALSE))</f>
        <v>0</v>
      </c>
      <c r="CF139" s="8">
        <f>IF(ISNA(VLOOKUP($I139,disall!$A$2:$CY$349,COLUMN(disall!BY138),FALSE)),-9999,VLOOKUP($I139,disall!$A$2:$CY$349,COLUMN(disall!BY138),FALSE))</f>
        <v>0</v>
      </c>
      <c r="CG139" s="8">
        <f>IF(ISNA(VLOOKUP($I139,disall!$A$2:$CY$349,COLUMN(disall!BZ138),FALSE)),-9999,VLOOKUP($I139,disall!$A$2:$CY$349,COLUMN(disall!BZ138),FALSE))</f>
        <v>0</v>
      </c>
      <c r="CH139" s="8">
        <f>IF(ISNA(VLOOKUP($I139,disall!$A$2:$CY$349,COLUMN(disall!CA138),FALSE)),-9999,VLOOKUP($I139,disall!$A$2:$CY$349,COLUMN(disall!CA138),FALSE))</f>
        <v>0</v>
      </c>
      <c r="CI139" s="8">
        <f>IF(ISNA(VLOOKUP($I139,disall!$A$2:$CY$349,COLUMN(disall!CB138),FALSE)),-9999,VLOOKUP($I139,disall!$A$2:$CY$349,COLUMN(disall!CB138),FALSE))</f>
        <v>0</v>
      </c>
      <c r="CJ139" s="8">
        <f>IF(ISNA(VLOOKUP($I139,disall!$A$2:$CY$349,COLUMN(disall!CC138),FALSE)),-9999,VLOOKUP($I139,disall!$A$2:$CY$349,COLUMN(disall!CC138),FALSE))</f>
        <v>0</v>
      </c>
      <c r="CK139" s="8">
        <f>IF(ISNA(VLOOKUP($I139,disall!$A$2:$CY$349,COLUMN(disall!CD138),FALSE)),-9999,VLOOKUP($I139,disall!$A$2:$CY$349,COLUMN(disall!CD138),FALSE))</f>
        <v>0</v>
      </c>
      <c r="CL139" s="8">
        <f>IF(ISNA(VLOOKUP($I139,disall!$A$2:$CY$349,COLUMN(disall!CE138),FALSE)),-9999,VLOOKUP($I139,disall!$A$2:$CY$349,COLUMN(disall!CE138),FALSE))</f>
        <v>0</v>
      </c>
      <c r="CM139" s="8">
        <f>IF(ISNA(VLOOKUP($I139,disall!$A$2:$CY$349,COLUMN(disall!CF138),FALSE)),-9999,VLOOKUP($I139,disall!$A$2:$CY$349,COLUMN(disall!CF138),FALSE))</f>
        <v>0</v>
      </c>
      <c r="CN139" s="8">
        <f>IF(ISNA(VLOOKUP($I139,disall!$A$2:$CY$349,COLUMN(disall!CG138),FALSE)),-9999,VLOOKUP($I139,disall!$A$2:$CY$349,COLUMN(disall!CG138),FALSE))</f>
        <v>0</v>
      </c>
      <c r="CO139" s="8">
        <f>IF(ISNA(VLOOKUP($I139,disall!$A$2:$CY$349,COLUMN(disall!CH138),FALSE)),-9999,VLOOKUP($I139,disall!$A$2:$CY$349,COLUMN(disall!CH138),FALSE))</f>
        <v>0</v>
      </c>
      <c r="CP139" s="8">
        <f>IF(ISNA(VLOOKUP($I139,disall!$A$2:$CY$349,COLUMN(disall!CI138),FALSE)),-9999,VLOOKUP($I139,disall!$A$2:$CY$349,COLUMN(disall!CI138),FALSE))</f>
        <v>0</v>
      </c>
      <c r="CQ139" s="8">
        <f>IF(ISNA(VLOOKUP($I139,disall!$A$2:$CY$349,COLUMN(disall!CJ138),FALSE)),-9999,VLOOKUP($I139,disall!$A$2:$CY$349,COLUMN(disall!CJ138),FALSE))</f>
        <v>0</v>
      </c>
      <c r="CR139" s="8">
        <f>IF(ISNA(VLOOKUP($I139,disall!$A$2:$CY$349,COLUMN(disall!CK138),FALSE)),-9999,VLOOKUP($I139,disall!$A$2:$CY$349,COLUMN(disall!CK138),FALSE))</f>
        <v>0</v>
      </c>
      <c r="CS139" s="8">
        <f>IF(ISNA(VLOOKUP($I139,disall!$A$2:$CY$349,COLUMN(disall!CL138),FALSE)),-9999,VLOOKUP($I139,disall!$A$2:$CY$349,COLUMN(disall!CL138),FALSE))</f>
        <v>0</v>
      </c>
      <c r="CT139" s="8">
        <f>IF(ISNA(VLOOKUP($I139,disall!$A$2:$CY$349,COLUMN(disall!CM138),FALSE)),-9999,VLOOKUP($I139,disall!$A$2:$CY$349,COLUMN(disall!CM138),FALSE))</f>
        <v>0</v>
      </c>
      <c r="CU139" s="8">
        <f>IF(ISNA(VLOOKUP($I139,disall!$A$2:$CY$349,COLUMN(disall!CN138),FALSE)),-9999,VLOOKUP($I139,disall!$A$2:$CY$349,COLUMN(disall!CN138),FALSE))</f>
        <v>0</v>
      </c>
      <c r="CV139" s="8">
        <f>IF(ISNA(VLOOKUP($I139,disall!$A$2:$CY$349,COLUMN(disall!CO138),FALSE)),-9999,VLOOKUP($I139,disall!$A$2:$CY$349,COLUMN(disall!CO138),FALSE))</f>
        <v>0</v>
      </c>
      <c r="CW139" s="8">
        <f>IF(ISNA(VLOOKUP($I139,disall!$A$2:$CY$349,COLUMN(disall!CP138),FALSE)),-9999,VLOOKUP($I139,disall!$A$2:$CY$349,COLUMN(disall!CP138),FALSE))</f>
        <v>0</v>
      </c>
      <c r="CX139" s="8">
        <f>IF(ISNA(VLOOKUP($I139,disall!$A$2:$CY$349,COLUMN(disall!CQ138),FALSE)),-9999,VLOOKUP($I139,disall!$A$2:$CY$349,COLUMN(disall!CQ138),FALSE))</f>
        <v>0</v>
      </c>
      <c r="CY139" s="8">
        <f>IF(ISNA(VLOOKUP($I139,disall!$A$2:$CY$349,COLUMN(disall!CR138),FALSE)),-9999,VLOOKUP($I139,disall!$A$2:$CY$349,COLUMN(disall!CR138),FALSE))</f>
        <v>0</v>
      </c>
      <c r="CZ139" s="8">
        <f>IF(ISNA(VLOOKUP($I139,disall!$A$2:$CY$349,COLUMN(disall!CS138),FALSE)),-9999,VLOOKUP($I139,disall!$A$2:$CY$349,COLUMN(disall!CS138),FALSE))</f>
        <v>0</v>
      </c>
      <c r="DA139" s="8">
        <f>IF(ISNA(VLOOKUP($I139,disall!$A$2:$CY$349,COLUMN(disall!CT138),FALSE)),-9999,VLOOKUP($I139,disall!$A$2:$CY$349,COLUMN(disall!CT138),FALSE))</f>
        <v>0</v>
      </c>
      <c r="DB139" s="8">
        <f>IF(ISNA(VLOOKUP($I139,disall!$A$2:$CY$349,COLUMN(disall!CU138),FALSE)),-9999,VLOOKUP($I139,disall!$A$2:$CY$349,COLUMN(disall!CU138),FALSE))</f>
        <v>0</v>
      </c>
      <c r="DC139" s="8">
        <f>IF(ISNA(VLOOKUP($I139,disall!$A$2:$CY$349,COLUMN(disall!CV138),FALSE)),-9999,VLOOKUP($I139,disall!$A$2:$CY$349,COLUMN(disall!CV138),FALSE))</f>
        <v>0</v>
      </c>
      <c r="DD139" s="8">
        <f>IF(ISNA(VLOOKUP($I139,disall!$A$2:$CY$349,COLUMN(disall!CW138),FALSE)),-9999,VLOOKUP($I139,disall!$A$2:$CY$349,COLUMN(disall!CW138),FALSE))</f>
        <v>0</v>
      </c>
      <c r="DE139" s="8">
        <f>IF(ISNA(VLOOKUP($I139,disall!$A$2:$CY$349,COLUMN(disall!CX138),FALSE)),-9999,VLOOKUP($I139,disall!$A$2:$CY$349,COLUMN(disall!CX138),FALSE))</f>
        <v>0</v>
      </c>
      <c r="DF139" s="8">
        <f>IF(ISNA(VLOOKUP($I139,disall!$A$2:$CY$349,COLUMN(disall!CY138),FALSE)),-9999,VLOOKUP($I139,disall!$A$2:$CY$349,COLUMN(disall!CY138),FALSE))</f>
        <v>0</v>
      </c>
    </row>
    <row r="140" spans="1:110" x14ac:dyDescent="0.25">
      <c r="A140">
        <v>383</v>
      </c>
      <c r="B140" t="s">
        <v>8</v>
      </c>
      <c r="C140" t="s">
        <v>472</v>
      </c>
      <c r="D140" t="s">
        <v>106</v>
      </c>
      <c r="E140" t="s">
        <v>473</v>
      </c>
      <c r="F140" t="s">
        <v>691</v>
      </c>
      <c r="G140" t="s">
        <v>473</v>
      </c>
      <c r="H140">
        <v>2109</v>
      </c>
      <c r="I140">
        <f>IF(ISNA(VLOOKUP(H140,disall!$D$2:$L$349,1,FALSE)),H140,VLOOKUP(H140,disall!$D$2:$L$349,1,FALSE))</f>
        <v>2109</v>
      </c>
      <c r="J140">
        <f>IF(ISNA(VLOOKUP(H140,disall!$D$2:$L$349,1,FALSE)),"NA",VLOOKUP(H140,disall!$D$2:$L$349,2,FALSE))</f>
        <v>2109</v>
      </c>
      <c r="K140" t="str">
        <f>IF(ISNA(VLOOKUP(I140,disall!$A$2:$L$349,3,FALSE)),F140,VLOOKUP(I140,disall!$A$2:$L$349,3,FALSE))</f>
        <v>Bara Banki</v>
      </c>
      <c r="L140" t="str">
        <f>IF(ISNA(VLOOKUP(I140,disall!$A$2:$L$349,12,FALSE)),"NA",VLOOKUP(I140,disall!$A$2:$L$349,12,FALSE))</f>
        <v>Barabanki</v>
      </c>
      <c r="M140">
        <f>IF(ISNA(VLOOKUP(I140,disall!$A$2:$M$349,6,FALSE)),"NA",VLOOKUP(I140,disall!$A$2:$M$349,6,FALSE))</f>
        <v>21</v>
      </c>
      <c r="N140">
        <f>IF(ISNA(VLOOKUP(I140,disall!$A$2:$M$349,7,FALSE)),"NA",VLOOKUP(I140,disall!$A$2:$M$349,7,FALSE))</f>
        <v>0.36051499999999997</v>
      </c>
      <c r="O140">
        <f>IF(ISNA(VLOOKUP(I140,disall!$A$2:$M$349,8,FALSE)),"NA",VLOOKUP(I140,disall!$A$2:$M$349,8,FALSE))</f>
        <v>3.0612539999999999</v>
      </c>
      <c r="P140" t="str">
        <f>IF(ISNA(VLOOKUP(I140,disall!$A$2:$M$349,9,FALSE)),"NA",VLOOKUP(I140,disall!$A$2:$M$349,9,FALSE))</f>
        <v>POLY</v>
      </c>
      <c r="Q140">
        <f>IF(ISNA(VLOOKUP(I140,disall!$A$2:$M$349,10,FALSE)),"NA",VLOOKUP(I140,disall!$A$2:$M$349,10,FALSE))</f>
        <v>356240900</v>
      </c>
      <c r="R140" t="str">
        <f>IF(ISNA(VLOOKUP(I140,disall!$A$2:$M$349,11,FALSE)),"NA",VLOOKUP(I140,disall!$A$2:$M$349,11,FALSE))</f>
        <v>Uttar Pradesh</v>
      </c>
      <c r="S140" t="str">
        <f>IF(ISNA(VLOOKUP(I140,disall!$A$2:$M$349,12,FALSE)),"NA",VLOOKUP(I140,disall!$A$2:$M$349,12,FALSE))</f>
        <v>Barabanki</v>
      </c>
      <c r="T140">
        <f>IF(ISNA(VLOOKUP(I140,disall!$A$2:$M$349,13,FALSE)),"NA",VLOOKUP(I140,disall!$A$2:$M$349,13,FALSE))</f>
        <v>271</v>
      </c>
      <c r="U140" s="8">
        <f>IF(ISNA(VLOOKUP($I140,disall!$A$2:$CY$349,COLUMN(disall!N139),FALSE)),-9999,VLOOKUP($I140,disall!$A$2:$CY$349,COLUMN(disall!N139),FALSE))</f>
        <v>5</v>
      </c>
      <c r="V140" s="8">
        <f>IF(ISNA(VLOOKUP($I140,disall!$A$2:$CY$349,COLUMN(disall!O139),FALSE)),-9999,VLOOKUP($I140,disall!$A$2:$CY$349,COLUMN(disall!O139),FALSE))</f>
        <v>3.1</v>
      </c>
      <c r="W140" s="8">
        <f>IF(ISNA(VLOOKUP($I140,disall!$A$2:$CY$349,COLUMN(disall!P139),FALSE)),-9999,VLOOKUP($I140,disall!$A$2:$CY$349,COLUMN(disall!P139),FALSE))</f>
        <v>620</v>
      </c>
      <c r="X140" s="8">
        <f>IF(ISNA(VLOOKUP($I140,disall!$A$2:$CY$349,COLUMN(disall!Q139),FALSE)),-9999,VLOOKUP($I140,disall!$A$2:$CY$349,COLUMN(disall!Q139),FALSE))</f>
        <v>4.3</v>
      </c>
      <c r="Y140" s="8">
        <f>IF(ISNA(VLOOKUP($I140,disall!$A$2:$CY$349,COLUMN(disall!R139),FALSE)),-9999,VLOOKUP($I140,disall!$A$2:$CY$349,COLUMN(disall!R139),FALSE))</f>
        <v>2.9</v>
      </c>
      <c r="Z140" s="8">
        <f>IF(ISNA(VLOOKUP($I140,disall!$A$2:$CY$349,COLUMN(disall!S139),FALSE)),-9999,VLOOKUP($I140,disall!$A$2:$CY$349,COLUMN(disall!S139),FALSE))</f>
        <v>674.42</v>
      </c>
      <c r="AA140" s="8">
        <f>IF(ISNA(VLOOKUP($I140,disall!$A$2:$CY$349,COLUMN(disall!T139),FALSE)),-9999,VLOOKUP($I140,disall!$A$2:$CY$349,COLUMN(disall!T139),FALSE))</f>
        <v>4</v>
      </c>
      <c r="AB140" s="8">
        <f>IF(ISNA(VLOOKUP($I140,disall!$A$2:$CY$349,COLUMN(disall!U139),FALSE)),-9999,VLOOKUP($I140,disall!$A$2:$CY$349,COLUMN(disall!U139),FALSE))</f>
        <v>2</v>
      </c>
      <c r="AC140" s="8">
        <f>IF(ISNA(VLOOKUP($I140,disall!$A$2:$CY$349,COLUMN(disall!V139),FALSE)),-9999,VLOOKUP($I140,disall!$A$2:$CY$349,COLUMN(disall!V139),FALSE))</f>
        <v>500</v>
      </c>
      <c r="AD140" s="8">
        <f>IF(ISNA(VLOOKUP($I140,disall!$A$2:$CY$349,COLUMN(disall!W139),FALSE)),-9999,VLOOKUP($I140,disall!$A$2:$CY$349,COLUMN(disall!W139),FALSE))</f>
        <v>3.6</v>
      </c>
      <c r="AE140" s="8">
        <f>IF(ISNA(VLOOKUP($I140,disall!$A$2:$CY$349,COLUMN(disall!X139),FALSE)),-9999,VLOOKUP($I140,disall!$A$2:$CY$349,COLUMN(disall!X139),FALSE))</f>
        <v>1.8</v>
      </c>
      <c r="AF140" s="8">
        <f>IF(ISNA(VLOOKUP($I140,disall!$A$2:$CY$349,COLUMN(disall!Y139),FALSE)),-9999,VLOOKUP($I140,disall!$A$2:$CY$349,COLUMN(disall!Y139),FALSE))</f>
        <v>500</v>
      </c>
      <c r="AG140" s="8">
        <f>IF(ISNA(VLOOKUP($I140,disall!$A$2:$CY$349,COLUMN(disall!Z139),FALSE)),-9999,VLOOKUP($I140,disall!$A$2:$CY$349,COLUMN(disall!Z139),FALSE))</f>
        <v>3.6</v>
      </c>
      <c r="AH140" s="8">
        <f>IF(ISNA(VLOOKUP($I140,disall!$A$2:$CY$349,COLUMN(disall!AA139),FALSE)),-9999,VLOOKUP($I140,disall!$A$2:$CY$349,COLUMN(disall!AA139),FALSE))</f>
        <v>2.1</v>
      </c>
      <c r="AI140" s="8">
        <f>IF(ISNA(VLOOKUP($I140,disall!$A$2:$CY$349,COLUMN(disall!AB139),FALSE)),-9999,VLOOKUP($I140,disall!$A$2:$CY$349,COLUMN(disall!AB139),FALSE))</f>
        <v>583.33000000000004</v>
      </c>
      <c r="AJ140" s="8">
        <f>IF(ISNA(VLOOKUP($I140,disall!$A$2:$CY$349,COLUMN(disall!AC139),FALSE)),-9999,VLOOKUP($I140,disall!$A$2:$CY$349,COLUMN(disall!AC139),FALSE))</f>
        <v>3.2</v>
      </c>
      <c r="AK140" s="8">
        <f>IF(ISNA(VLOOKUP($I140,disall!$A$2:$CY$349,COLUMN(disall!AD139),FALSE)),-9999,VLOOKUP($I140,disall!$A$2:$CY$349,COLUMN(disall!AD139),FALSE))</f>
        <v>1.4</v>
      </c>
      <c r="AL140" s="8">
        <f>IF(ISNA(VLOOKUP($I140,disall!$A$2:$CY$349,COLUMN(disall!AE139),FALSE)),-9999,VLOOKUP($I140,disall!$A$2:$CY$349,COLUMN(disall!AE139),FALSE))</f>
        <v>437.5</v>
      </c>
      <c r="AM140" s="8">
        <f>IF(ISNA(VLOOKUP($I140,disall!$A$2:$CY$349,COLUMN(disall!AF139),FALSE)),-9999,VLOOKUP($I140,disall!$A$2:$CY$349,COLUMN(disall!AF139),FALSE))</f>
        <v>3.8</v>
      </c>
      <c r="AN140" s="8">
        <f>IF(ISNA(VLOOKUP($I140,disall!$A$2:$CY$349,COLUMN(disall!AG139),FALSE)),-9999,VLOOKUP($I140,disall!$A$2:$CY$349,COLUMN(disall!AG139),FALSE))</f>
        <v>2</v>
      </c>
      <c r="AO140" s="8">
        <f>IF(ISNA(VLOOKUP($I140,disall!$A$2:$CY$349,COLUMN(disall!AH139),FALSE)),-9999,VLOOKUP($I140,disall!$A$2:$CY$349,COLUMN(disall!AH139),FALSE))</f>
        <v>526.32000000000005</v>
      </c>
      <c r="AP140" s="8">
        <f>IF(ISNA(VLOOKUP($I140,disall!$A$2:$CY$349,COLUMN(disall!AI139),FALSE)),-9999,VLOOKUP($I140,disall!$A$2:$CY$349,COLUMN(disall!AI139),FALSE))</f>
        <v>3.9</v>
      </c>
      <c r="AQ140" s="8">
        <f>IF(ISNA(VLOOKUP($I140,disall!$A$2:$CY$349,COLUMN(disall!AJ139),FALSE)),-9999,VLOOKUP($I140,disall!$A$2:$CY$349,COLUMN(disall!AJ139),FALSE))</f>
        <v>3.2</v>
      </c>
      <c r="AR140" s="8">
        <f>IF(ISNA(VLOOKUP($I140,disall!$A$2:$CY$349,COLUMN(disall!AK139),FALSE)),-9999,VLOOKUP($I140,disall!$A$2:$CY$349,COLUMN(disall!AK139),FALSE))</f>
        <v>820.51</v>
      </c>
      <c r="AS140" s="8">
        <f>IF(ISNA(VLOOKUP($I140,disall!$A$2:$CY$349,COLUMN(disall!AL139),FALSE)),-9999,VLOOKUP($I140,disall!$A$2:$CY$349,COLUMN(disall!AL139),FALSE))</f>
        <v>3.8</v>
      </c>
      <c r="AT140" s="8">
        <f>IF(ISNA(VLOOKUP($I140,disall!$A$2:$CY$349,COLUMN(disall!AM139),FALSE)),-9999,VLOOKUP($I140,disall!$A$2:$CY$349,COLUMN(disall!AM139),FALSE))</f>
        <v>3.7</v>
      </c>
      <c r="AU140" s="8">
        <f>IF(ISNA(VLOOKUP($I140,disall!$A$2:$CY$349,COLUMN(disall!AN139),FALSE)),-9999,VLOOKUP($I140,disall!$A$2:$CY$349,COLUMN(disall!AN139),FALSE))</f>
        <v>973.68</v>
      </c>
      <c r="AV140" s="8">
        <f>IF(ISNA(VLOOKUP($I140,disall!$A$2:$CY$349,COLUMN(disall!AO139),FALSE)),-9999,VLOOKUP($I140,disall!$A$2:$CY$349,COLUMN(disall!AO139),FALSE))</f>
        <v>3.8</v>
      </c>
      <c r="AW140" s="8">
        <f>IF(ISNA(VLOOKUP($I140,disall!$A$2:$CY$349,COLUMN(disall!AP139),FALSE)),-9999,VLOOKUP($I140,disall!$A$2:$CY$349,COLUMN(disall!AP139),FALSE))</f>
        <v>2.7</v>
      </c>
      <c r="AX140" s="8">
        <f>IF(ISNA(VLOOKUP($I140,disall!$A$2:$CY$349,COLUMN(disall!AQ139),FALSE)),-9999,VLOOKUP($I140,disall!$A$2:$CY$349,COLUMN(disall!AQ139),FALSE))</f>
        <v>710.53</v>
      </c>
      <c r="AY140" s="8">
        <f>IF(ISNA(VLOOKUP($I140,disall!$A$2:$CY$349,COLUMN(disall!AR139),FALSE)),-9999,VLOOKUP($I140,disall!$A$2:$CY$349,COLUMN(disall!AR139),FALSE))</f>
        <v>4.2</v>
      </c>
      <c r="AZ140" s="8">
        <f>IF(ISNA(VLOOKUP($I140,disall!$A$2:$CY$349,COLUMN(disall!AS139),FALSE)),-9999,VLOOKUP($I140,disall!$A$2:$CY$349,COLUMN(disall!AS139),FALSE))</f>
        <v>2.6</v>
      </c>
      <c r="BA140" s="8">
        <f>IF(ISNA(VLOOKUP($I140,disall!$A$2:$CY$349,COLUMN(disall!AT139),FALSE)),-9999,VLOOKUP($I140,disall!$A$2:$CY$349,COLUMN(disall!AT139),FALSE))</f>
        <v>619.04999999999995</v>
      </c>
      <c r="BB140" s="8">
        <f>IF(ISNA(VLOOKUP($I140,disall!$A$2:$CY$349,COLUMN(disall!AU139),FALSE)),-9999,VLOOKUP($I140,disall!$A$2:$CY$349,COLUMN(disall!AU139),FALSE))</f>
        <v>3.8</v>
      </c>
      <c r="BC140" s="8">
        <f>IF(ISNA(VLOOKUP($I140,disall!$A$2:$CY$349,COLUMN(disall!AV139),FALSE)),-9999,VLOOKUP($I140,disall!$A$2:$CY$349,COLUMN(disall!AV139),FALSE))</f>
        <v>3.1</v>
      </c>
      <c r="BD140" s="8">
        <f>IF(ISNA(VLOOKUP($I140,disall!$A$2:$CY$349,COLUMN(disall!AW139),FALSE)),-9999,VLOOKUP($I140,disall!$A$2:$CY$349,COLUMN(disall!AW139),FALSE))</f>
        <v>815.79</v>
      </c>
      <c r="BE140" s="8">
        <f>IF(ISNA(VLOOKUP($I140,disall!$A$2:$CY$349,COLUMN(disall!AX139),FALSE)),-9999,VLOOKUP($I140,disall!$A$2:$CY$349,COLUMN(disall!AX139),FALSE))</f>
        <v>3.9</v>
      </c>
      <c r="BF140" s="8">
        <f>IF(ISNA(VLOOKUP($I140,disall!$A$2:$CY$349,COLUMN(disall!AY139),FALSE)),-9999,VLOOKUP($I140,disall!$A$2:$CY$349,COLUMN(disall!AY139),FALSE))</f>
        <v>2.2000000000000002</v>
      </c>
      <c r="BG140" s="8">
        <f>IF(ISNA(VLOOKUP($I140,disall!$A$2:$CY$349,COLUMN(disall!AZ139),FALSE)),-9999,VLOOKUP($I140,disall!$A$2:$CY$349,COLUMN(disall!AZ139),FALSE))</f>
        <v>564.1</v>
      </c>
      <c r="BH140" s="8">
        <f>IF(ISNA(VLOOKUP($I140,disall!$A$2:$CY$349,COLUMN(disall!BA139),FALSE)),-9999,VLOOKUP($I140,disall!$A$2:$CY$349,COLUMN(disall!BA139),FALSE))</f>
        <v>3.5</v>
      </c>
      <c r="BI140" s="8">
        <f>IF(ISNA(VLOOKUP($I140,disall!$A$2:$CY$349,COLUMN(disall!BB139),FALSE)),-9999,VLOOKUP($I140,disall!$A$2:$CY$349,COLUMN(disall!BB139),FALSE))</f>
        <v>1.3</v>
      </c>
      <c r="BJ140" s="8">
        <f>IF(ISNA(VLOOKUP($I140,disall!$A$2:$CY$349,COLUMN(disall!BC139),FALSE)),-9999,VLOOKUP($I140,disall!$A$2:$CY$349,COLUMN(disall!BC139),FALSE))</f>
        <v>371.43</v>
      </c>
      <c r="BK140" s="8">
        <f>IF(ISNA(VLOOKUP($I140,disall!$A$2:$CY$349,COLUMN(disall!BD139),FALSE)),-9999,VLOOKUP($I140,disall!$A$2:$CY$349,COLUMN(disall!BD139),FALSE))</f>
        <v>2.5</v>
      </c>
      <c r="BL140" s="8">
        <f>IF(ISNA(VLOOKUP($I140,disall!$A$2:$CY$349,COLUMN(disall!BE139),FALSE)),-9999,VLOOKUP($I140,disall!$A$2:$CY$349,COLUMN(disall!BE139),FALSE))</f>
        <v>1.7</v>
      </c>
      <c r="BM140" s="8">
        <f>IF(ISNA(VLOOKUP($I140,disall!$A$2:$CY$349,COLUMN(disall!BF139),FALSE)),-9999,VLOOKUP($I140,disall!$A$2:$CY$349,COLUMN(disall!BF139),FALSE))</f>
        <v>680</v>
      </c>
      <c r="BN140" s="8">
        <f>IF(ISNA(VLOOKUP($I140,disall!$A$2:$CY$349,COLUMN(disall!BG139),FALSE)),-9999,VLOOKUP($I140,disall!$A$2:$CY$349,COLUMN(disall!BG139),FALSE))</f>
        <v>3.3</v>
      </c>
      <c r="BO140" s="8">
        <f>IF(ISNA(VLOOKUP($I140,disall!$A$2:$CY$349,COLUMN(disall!BH139),FALSE)),-9999,VLOOKUP($I140,disall!$A$2:$CY$349,COLUMN(disall!BH139),FALSE))</f>
        <v>2.1</v>
      </c>
      <c r="BP140" s="8">
        <f>IF(ISNA(VLOOKUP($I140,disall!$A$2:$CY$349,COLUMN(disall!BI139),FALSE)),-9999,VLOOKUP($I140,disall!$A$2:$CY$349,COLUMN(disall!BI139),FALSE))</f>
        <v>636.36</v>
      </c>
      <c r="BQ140" s="8">
        <f>IF(ISNA(VLOOKUP($I140,disall!$A$2:$CY$349,COLUMN(disall!BJ139),FALSE)),-9999,VLOOKUP($I140,disall!$A$2:$CY$349,COLUMN(disall!BJ139),FALSE))</f>
        <v>4.0999999999999996</v>
      </c>
      <c r="BR140" s="8">
        <f>IF(ISNA(VLOOKUP($I140,disall!$A$2:$CY$349,COLUMN(disall!BK139),FALSE)),-9999,VLOOKUP($I140,disall!$A$2:$CY$349,COLUMN(disall!BK139),FALSE))</f>
        <v>2.5</v>
      </c>
      <c r="BS140" s="8">
        <f>IF(ISNA(VLOOKUP($I140,disall!$A$2:$CY$349,COLUMN(disall!BL139),FALSE)),-9999,VLOOKUP($I140,disall!$A$2:$CY$349,COLUMN(disall!BL139),FALSE))</f>
        <v>609.76</v>
      </c>
      <c r="BT140" s="8">
        <f>IF(ISNA(VLOOKUP($I140,disall!$A$2:$CY$349,COLUMN(disall!BM139),FALSE)),-9999,VLOOKUP($I140,disall!$A$2:$CY$349,COLUMN(disall!BM139),FALSE))</f>
        <v>3.3</v>
      </c>
      <c r="BU140" s="8">
        <f>IF(ISNA(VLOOKUP($I140,disall!$A$2:$CY$349,COLUMN(disall!BN139),FALSE)),-9999,VLOOKUP($I140,disall!$A$2:$CY$349,COLUMN(disall!BN139),FALSE))</f>
        <v>2.1</v>
      </c>
      <c r="BV140" s="8">
        <f>IF(ISNA(VLOOKUP($I140,disall!$A$2:$CY$349,COLUMN(disall!BO139),FALSE)),-9999,VLOOKUP($I140,disall!$A$2:$CY$349,COLUMN(disall!BO139),FALSE))</f>
        <v>636.36</v>
      </c>
      <c r="BW140" s="8">
        <f>IF(ISNA(VLOOKUP($I140,disall!$A$2:$CY$349,COLUMN(disall!BP139),FALSE)),-9999,VLOOKUP($I140,disall!$A$2:$CY$349,COLUMN(disall!BP139),FALSE))</f>
        <v>2.2000000000000002</v>
      </c>
      <c r="BX140" s="8">
        <f>IF(ISNA(VLOOKUP($I140,disall!$A$2:$CY$349,COLUMN(disall!BQ139),FALSE)),-9999,VLOOKUP($I140,disall!$A$2:$CY$349,COLUMN(disall!BQ139),FALSE))</f>
        <v>1.2</v>
      </c>
      <c r="BY140" s="8">
        <f>IF(ISNA(VLOOKUP($I140,disall!$A$2:$CY$349,COLUMN(disall!BR139),FALSE)),-9999,VLOOKUP($I140,disall!$A$2:$CY$349,COLUMN(disall!BR139),FALSE))</f>
        <v>545.45000000000005</v>
      </c>
      <c r="BZ140" s="8">
        <f>IF(ISNA(VLOOKUP($I140,disall!$A$2:$CY$349,COLUMN(disall!BS139),FALSE)),-9999,VLOOKUP($I140,disall!$A$2:$CY$349,COLUMN(disall!BS139),FALSE))</f>
        <v>1.6</v>
      </c>
      <c r="CA140" s="8">
        <f>IF(ISNA(VLOOKUP($I140,disall!$A$2:$CY$349,COLUMN(disall!BT139),FALSE)),-9999,VLOOKUP($I140,disall!$A$2:$CY$349,COLUMN(disall!BT139),FALSE))</f>
        <v>1.3</v>
      </c>
      <c r="CB140" s="8">
        <f>IF(ISNA(VLOOKUP($I140,disall!$A$2:$CY$349,COLUMN(disall!BU139),FALSE)),-9999,VLOOKUP($I140,disall!$A$2:$CY$349,COLUMN(disall!BU139),FALSE))</f>
        <v>812.5</v>
      </c>
      <c r="CC140" s="8">
        <f>IF(ISNA(VLOOKUP($I140,disall!$A$2:$CY$349,COLUMN(disall!BV139),FALSE)),-9999,VLOOKUP($I140,disall!$A$2:$CY$349,COLUMN(disall!BV139),FALSE))</f>
        <v>1.6</v>
      </c>
      <c r="CD140" s="8">
        <f>IF(ISNA(VLOOKUP($I140,disall!$A$2:$CY$349,COLUMN(disall!BW139),FALSE)),-9999,VLOOKUP($I140,disall!$A$2:$CY$349,COLUMN(disall!BW139),FALSE))</f>
        <v>1.3</v>
      </c>
      <c r="CE140" s="8">
        <f>IF(ISNA(VLOOKUP($I140,disall!$A$2:$CY$349,COLUMN(disall!BX139),FALSE)),-9999,VLOOKUP($I140,disall!$A$2:$CY$349,COLUMN(disall!BX139),FALSE))</f>
        <v>812.5</v>
      </c>
      <c r="CF140" s="8">
        <f>IF(ISNA(VLOOKUP($I140,disall!$A$2:$CY$349,COLUMN(disall!BY139),FALSE)),-9999,VLOOKUP($I140,disall!$A$2:$CY$349,COLUMN(disall!BY139),FALSE))</f>
        <v>1.5</v>
      </c>
      <c r="CG140" s="8">
        <f>IF(ISNA(VLOOKUP($I140,disall!$A$2:$CY$349,COLUMN(disall!BZ139),FALSE)),-9999,VLOOKUP($I140,disall!$A$2:$CY$349,COLUMN(disall!BZ139),FALSE))</f>
        <v>0.9</v>
      </c>
      <c r="CH140" s="8">
        <f>IF(ISNA(VLOOKUP($I140,disall!$A$2:$CY$349,COLUMN(disall!CA139),FALSE)),-9999,VLOOKUP($I140,disall!$A$2:$CY$349,COLUMN(disall!CA139),FALSE))</f>
        <v>600</v>
      </c>
      <c r="CI140" s="8">
        <f>IF(ISNA(VLOOKUP($I140,disall!$A$2:$CY$349,COLUMN(disall!CB139),FALSE)),-9999,VLOOKUP($I140,disall!$A$2:$CY$349,COLUMN(disall!CB139),FALSE))</f>
        <v>1.9</v>
      </c>
      <c r="CJ140" s="8">
        <f>IF(ISNA(VLOOKUP($I140,disall!$A$2:$CY$349,COLUMN(disall!CC139),FALSE)),-9999,VLOOKUP($I140,disall!$A$2:$CY$349,COLUMN(disall!CC139),FALSE))</f>
        <v>1.6</v>
      </c>
      <c r="CK140" s="8">
        <f>IF(ISNA(VLOOKUP($I140,disall!$A$2:$CY$349,COLUMN(disall!CD139),FALSE)),-9999,VLOOKUP($I140,disall!$A$2:$CY$349,COLUMN(disall!CD139),FALSE))</f>
        <v>842.11</v>
      </c>
      <c r="CL140" s="8">
        <f>IF(ISNA(VLOOKUP($I140,disall!$A$2:$CY$349,COLUMN(disall!CE139),FALSE)),-9999,VLOOKUP($I140,disall!$A$2:$CY$349,COLUMN(disall!CE139),FALSE))</f>
        <v>2.1</v>
      </c>
      <c r="CM140" s="8">
        <f>IF(ISNA(VLOOKUP($I140,disall!$A$2:$CY$349,COLUMN(disall!CF139),FALSE)),-9999,VLOOKUP($I140,disall!$A$2:$CY$349,COLUMN(disall!CF139),FALSE))</f>
        <v>1.8</v>
      </c>
      <c r="CN140" s="8">
        <f>IF(ISNA(VLOOKUP($I140,disall!$A$2:$CY$349,COLUMN(disall!CG139),FALSE)),-9999,VLOOKUP($I140,disall!$A$2:$CY$349,COLUMN(disall!CG139),FALSE))</f>
        <v>857.14</v>
      </c>
      <c r="CO140" s="8">
        <f>IF(ISNA(VLOOKUP($I140,disall!$A$2:$CY$349,COLUMN(disall!CH139),FALSE)),-9999,VLOOKUP($I140,disall!$A$2:$CY$349,COLUMN(disall!CH139),FALSE))</f>
        <v>1.31</v>
      </c>
      <c r="CP140" s="8">
        <f>IF(ISNA(VLOOKUP($I140,disall!$A$2:$CY$349,COLUMN(disall!CI139),FALSE)),-9999,VLOOKUP($I140,disall!$A$2:$CY$349,COLUMN(disall!CI139),FALSE))</f>
        <v>0.9</v>
      </c>
      <c r="CQ140" s="8">
        <f>IF(ISNA(VLOOKUP($I140,disall!$A$2:$CY$349,COLUMN(disall!CJ139),FALSE)),-9999,VLOOKUP($I140,disall!$A$2:$CY$349,COLUMN(disall!CJ139),FALSE))</f>
        <v>687.02</v>
      </c>
      <c r="CR140" s="8">
        <f>IF(ISNA(VLOOKUP($I140,disall!$A$2:$CY$349,COLUMN(disall!CK139),FALSE)),-9999,VLOOKUP($I140,disall!$A$2:$CY$349,COLUMN(disall!CK139),FALSE))</f>
        <v>1.21</v>
      </c>
      <c r="CS140" s="8">
        <f>IF(ISNA(VLOOKUP($I140,disall!$A$2:$CY$349,COLUMN(disall!CL139),FALSE)),-9999,VLOOKUP($I140,disall!$A$2:$CY$349,COLUMN(disall!CL139),FALSE))</f>
        <v>0.67</v>
      </c>
      <c r="CT140" s="8">
        <f>IF(ISNA(VLOOKUP($I140,disall!$A$2:$CY$349,COLUMN(disall!CM139),FALSE)),-9999,VLOOKUP($I140,disall!$A$2:$CY$349,COLUMN(disall!CM139),FALSE))</f>
        <v>553.72</v>
      </c>
      <c r="CU140" s="8">
        <f>IF(ISNA(VLOOKUP($I140,disall!$A$2:$CY$349,COLUMN(disall!CN139),FALSE)),-9999,VLOOKUP($I140,disall!$A$2:$CY$349,COLUMN(disall!CN139),FALSE))</f>
        <v>1.23</v>
      </c>
      <c r="CV140" s="8">
        <f>IF(ISNA(VLOOKUP($I140,disall!$A$2:$CY$349,COLUMN(disall!CO139),FALSE)),-9999,VLOOKUP($I140,disall!$A$2:$CY$349,COLUMN(disall!CO139),FALSE))</f>
        <v>1.56</v>
      </c>
      <c r="CW140" s="8">
        <f>IF(ISNA(VLOOKUP($I140,disall!$A$2:$CY$349,COLUMN(disall!CP139),FALSE)),-9999,VLOOKUP($I140,disall!$A$2:$CY$349,COLUMN(disall!CP139),FALSE))</f>
        <v>1268.29</v>
      </c>
      <c r="CX140" s="8">
        <f>IF(ISNA(VLOOKUP($I140,disall!$A$2:$CY$349,COLUMN(disall!CQ139),FALSE)),-9999,VLOOKUP($I140,disall!$A$2:$CY$349,COLUMN(disall!CQ139),FALSE))</f>
        <v>4.8899999999999997</v>
      </c>
      <c r="CY140" s="8">
        <f>IF(ISNA(VLOOKUP($I140,disall!$A$2:$CY$349,COLUMN(disall!CR139),FALSE)),-9999,VLOOKUP($I140,disall!$A$2:$CY$349,COLUMN(disall!CR139),FALSE))</f>
        <v>3.29</v>
      </c>
      <c r="CZ140" s="8">
        <f>IF(ISNA(VLOOKUP($I140,disall!$A$2:$CY$349,COLUMN(disall!CS139),FALSE)),-9999,VLOOKUP($I140,disall!$A$2:$CY$349,COLUMN(disall!CS139),FALSE))</f>
        <v>672.8</v>
      </c>
      <c r="DA140" s="8">
        <f>IF(ISNA(VLOOKUP($I140,disall!$A$2:$CY$349,COLUMN(disall!CT139),FALSE)),-9999,VLOOKUP($I140,disall!$A$2:$CY$349,COLUMN(disall!CT139),FALSE))</f>
        <v>1.35</v>
      </c>
      <c r="DB140" s="8">
        <f>IF(ISNA(VLOOKUP($I140,disall!$A$2:$CY$349,COLUMN(disall!CU139),FALSE)),-9999,VLOOKUP($I140,disall!$A$2:$CY$349,COLUMN(disall!CU139),FALSE))</f>
        <v>1.1200000000000001</v>
      </c>
      <c r="DC140" s="8">
        <f>IF(ISNA(VLOOKUP($I140,disall!$A$2:$CY$349,COLUMN(disall!CV139),FALSE)),-9999,VLOOKUP($I140,disall!$A$2:$CY$349,COLUMN(disall!CV139),FALSE))</f>
        <v>829.63</v>
      </c>
      <c r="DD140" s="8">
        <f>IF(ISNA(VLOOKUP($I140,disall!$A$2:$CY$349,COLUMN(disall!CW139),FALSE)),-9999,VLOOKUP($I140,disall!$A$2:$CY$349,COLUMN(disall!CW139),FALSE))</f>
        <v>1.35</v>
      </c>
      <c r="DE140" s="8">
        <f>IF(ISNA(VLOOKUP($I140,disall!$A$2:$CY$349,COLUMN(disall!CX139),FALSE)),-9999,VLOOKUP($I140,disall!$A$2:$CY$349,COLUMN(disall!CX139),FALSE))</f>
        <v>1.1200000000000001</v>
      </c>
      <c r="DF140" s="8">
        <f>IF(ISNA(VLOOKUP($I140,disall!$A$2:$CY$349,COLUMN(disall!CY139),FALSE)),-9999,VLOOKUP($I140,disall!$A$2:$CY$349,COLUMN(disall!CY139),FALSE))</f>
        <v>829.63</v>
      </c>
    </row>
    <row r="141" spans="1:110" x14ac:dyDescent="0.25">
      <c r="A141">
        <v>384</v>
      </c>
      <c r="B141" t="s">
        <v>8</v>
      </c>
      <c r="C141" t="s">
        <v>472</v>
      </c>
      <c r="D141" t="s">
        <v>106</v>
      </c>
      <c r="E141" t="s">
        <v>692</v>
      </c>
      <c r="F141" t="s">
        <v>138</v>
      </c>
      <c r="G141" t="s">
        <v>693</v>
      </c>
      <c r="H141">
        <v>2110</v>
      </c>
      <c r="I141">
        <f>IF(ISNA(VLOOKUP(H141,disall!$D$2:$L$349,1,FALSE)),H141,VLOOKUP(H141,disall!$D$2:$L$349,1,FALSE))</f>
        <v>2110</v>
      </c>
      <c r="J141">
        <f>IF(ISNA(VLOOKUP(H141,disall!$D$2:$L$349,1,FALSE)),"NA",VLOOKUP(H141,disall!$D$2:$L$349,2,FALSE))</f>
        <v>2110</v>
      </c>
      <c r="K141" t="str">
        <f>IF(ISNA(VLOOKUP(I141,disall!$A$2:$L$349,3,FALSE)),F141,VLOOKUP(I141,disall!$A$2:$L$349,3,FALSE))</f>
        <v>Bareilly</v>
      </c>
      <c r="L141" t="str">
        <f>IF(ISNA(VLOOKUP(I141,disall!$A$2:$L$349,12,FALSE)),"NA",VLOOKUP(I141,disall!$A$2:$L$349,12,FALSE))</f>
        <v>Bareilly</v>
      </c>
      <c r="M141">
        <f>IF(ISNA(VLOOKUP(I141,disall!$A$2:$M$349,6,FALSE)),"NA",VLOOKUP(I141,disall!$A$2:$M$349,6,FALSE))</f>
        <v>21</v>
      </c>
      <c r="N141">
        <f>IF(ISNA(VLOOKUP(I141,disall!$A$2:$M$349,7,FALSE)),"NA",VLOOKUP(I141,disall!$A$2:$M$349,7,FALSE))</f>
        <v>0.361904</v>
      </c>
      <c r="O141">
        <f>IF(ISNA(VLOOKUP(I141,disall!$A$2:$M$349,8,FALSE)),"NA",VLOOKUP(I141,disall!$A$2:$M$349,8,FALSE))</f>
        <v>2.783042</v>
      </c>
      <c r="P141" t="str">
        <f>IF(ISNA(VLOOKUP(I141,disall!$A$2:$M$349,9,FALSE)),"NA",VLOOKUP(I141,disall!$A$2:$M$349,9,FALSE))</f>
        <v>POLY</v>
      </c>
      <c r="Q141">
        <f>IF(ISNA(VLOOKUP(I141,disall!$A$2:$M$349,10,FALSE)),"NA",VLOOKUP(I141,disall!$A$2:$M$349,10,FALSE))</f>
        <v>356241000</v>
      </c>
      <c r="R141" t="str">
        <f>IF(ISNA(VLOOKUP(I141,disall!$A$2:$M$349,11,FALSE)),"NA",VLOOKUP(I141,disall!$A$2:$M$349,11,FALSE))</f>
        <v>Uttar Pradesh</v>
      </c>
      <c r="S141" t="str">
        <f>IF(ISNA(VLOOKUP(I141,disall!$A$2:$M$349,12,FALSE)),"NA",VLOOKUP(I141,disall!$A$2:$M$349,12,FALSE))</f>
        <v>Bareilly</v>
      </c>
      <c r="T141">
        <f>IF(ISNA(VLOOKUP(I141,disall!$A$2:$M$349,13,FALSE)),"NA",VLOOKUP(I141,disall!$A$2:$M$349,13,FALSE))</f>
        <v>272</v>
      </c>
      <c r="U141" s="8">
        <f>IF(ISNA(VLOOKUP($I141,disall!$A$2:$CY$349,COLUMN(disall!N140),FALSE)),-9999,VLOOKUP($I141,disall!$A$2:$CY$349,COLUMN(disall!N140),FALSE))</f>
        <v>28.6</v>
      </c>
      <c r="V141" s="8">
        <f>IF(ISNA(VLOOKUP($I141,disall!$A$2:$CY$349,COLUMN(disall!O140),FALSE)),-9999,VLOOKUP($I141,disall!$A$2:$CY$349,COLUMN(disall!O140),FALSE))</f>
        <v>20.7</v>
      </c>
      <c r="W141" s="8">
        <f>IF(ISNA(VLOOKUP($I141,disall!$A$2:$CY$349,COLUMN(disall!P140),FALSE)),-9999,VLOOKUP($I141,disall!$A$2:$CY$349,COLUMN(disall!P140),FALSE))</f>
        <v>723.78</v>
      </c>
      <c r="X141" s="8">
        <f>IF(ISNA(VLOOKUP($I141,disall!$A$2:$CY$349,COLUMN(disall!Q140),FALSE)),-9999,VLOOKUP($I141,disall!$A$2:$CY$349,COLUMN(disall!Q140),FALSE))</f>
        <v>30.5</v>
      </c>
      <c r="Y141" s="8">
        <f>IF(ISNA(VLOOKUP($I141,disall!$A$2:$CY$349,COLUMN(disall!R140),FALSE)),-9999,VLOOKUP($I141,disall!$A$2:$CY$349,COLUMN(disall!R140),FALSE))</f>
        <v>28.4</v>
      </c>
      <c r="Z141" s="8">
        <f>IF(ISNA(VLOOKUP($I141,disall!$A$2:$CY$349,COLUMN(disall!S140),FALSE)),-9999,VLOOKUP($I141,disall!$A$2:$CY$349,COLUMN(disall!S140),FALSE))</f>
        <v>931.15</v>
      </c>
      <c r="AA141" s="8">
        <f>IF(ISNA(VLOOKUP($I141,disall!$A$2:$CY$349,COLUMN(disall!T140),FALSE)),-9999,VLOOKUP($I141,disall!$A$2:$CY$349,COLUMN(disall!T140),FALSE))</f>
        <v>24.6</v>
      </c>
      <c r="AB141" s="8">
        <f>IF(ISNA(VLOOKUP($I141,disall!$A$2:$CY$349,COLUMN(disall!U140),FALSE)),-9999,VLOOKUP($I141,disall!$A$2:$CY$349,COLUMN(disall!U140),FALSE))</f>
        <v>16.7</v>
      </c>
      <c r="AC141" s="8">
        <f>IF(ISNA(VLOOKUP($I141,disall!$A$2:$CY$349,COLUMN(disall!V140),FALSE)),-9999,VLOOKUP($I141,disall!$A$2:$CY$349,COLUMN(disall!V140),FALSE))</f>
        <v>678.86</v>
      </c>
      <c r="AD141" s="8">
        <f>IF(ISNA(VLOOKUP($I141,disall!$A$2:$CY$349,COLUMN(disall!W140),FALSE)),-9999,VLOOKUP($I141,disall!$A$2:$CY$349,COLUMN(disall!W140),FALSE))</f>
        <v>24</v>
      </c>
      <c r="AE141" s="8">
        <f>IF(ISNA(VLOOKUP($I141,disall!$A$2:$CY$349,COLUMN(disall!X140),FALSE)),-9999,VLOOKUP($I141,disall!$A$2:$CY$349,COLUMN(disall!X140),FALSE))</f>
        <v>15.9</v>
      </c>
      <c r="AF141" s="8">
        <f>IF(ISNA(VLOOKUP($I141,disall!$A$2:$CY$349,COLUMN(disall!Y140),FALSE)),-9999,VLOOKUP($I141,disall!$A$2:$CY$349,COLUMN(disall!Y140),FALSE))</f>
        <v>662.5</v>
      </c>
      <c r="AG141" s="8">
        <f>IF(ISNA(VLOOKUP($I141,disall!$A$2:$CY$349,COLUMN(disall!Z140),FALSE)),-9999,VLOOKUP($I141,disall!$A$2:$CY$349,COLUMN(disall!Z140),FALSE))</f>
        <v>23.9</v>
      </c>
      <c r="AH141" s="8">
        <f>IF(ISNA(VLOOKUP($I141,disall!$A$2:$CY$349,COLUMN(disall!AA140),FALSE)),-9999,VLOOKUP($I141,disall!$A$2:$CY$349,COLUMN(disall!AA140),FALSE))</f>
        <v>13.9</v>
      </c>
      <c r="AI141" s="8">
        <f>IF(ISNA(VLOOKUP($I141,disall!$A$2:$CY$349,COLUMN(disall!AB140),FALSE)),-9999,VLOOKUP($I141,disall!$A$2:$CY$349,COLUMN(disall!AB140),FALSE))</f>
        <v>581.59</v>
      </c>
      <c r="AJ141" s="8">
        <f>IF(ISNA(VLOOKUP($I141,disall!$A$2:$CY$349,COLUMN(disall!AC140),FALSE)),-9999,VLOOKUP($I141,disall!$A$2:$CY$349,COLUMN(disall!AC140),FALSE))</f>
        <v>23.8</v>
      </c>
      <c r="AK141" s="8">
        <f>IF(ISNA(VLOOKUP($I141,disall!$A$2:$CY$349,COLUMN(disall!AD140),FALSE)),-9999,VLOOKUP($I141,disall!$A$2:$CY$349,COLUMN(disall!AD140),FALSE))</f>
        <v>15.5</v>
      </c>
      <c r="AL141" s="8">
        <f>IF(ISNA(VLOOKUP($I141,disall!$A$2:$CY$349,COLUMN(disall!AE140),FALSE)),-9999,VLOOKUP($I141,disall!$A$2:$CY$349,COLUMN(disall!AE140),FALSE))</f>
        <v>651.26</v>
      </c>
      <c r="AM141" s="8">
        <f>IF(ISNA(VLOOKUP($I141,disall!$A$2:$CY$349,COLUMN(disall!AF140),FALSE)),-9999,VLOOKUP($I141,disall!$A$2:$CY$349,COLUMN(disall!AF140),FALSE))</f>
        <v>20.100000000000001</v>
      </c>
      <c r="AN141" s="8">
        <f>IF(ISNA(VLOOKUP($I141,disall!$A$2:$CY$349,COLUMN(disall!AG140),FALSE)),-9999,VLOOKUP($I141,disall!$A$2:$CY$349,COLUMN(disall!AG140),FALSE))</f>
        <v>17.7</v>
      </c>
      <c r="AO141" s="8">
        <f>IF(ISNA(VLOOKUP($I141,disall!$A$2:$CY$349,COLUMN(disall!AH140),FALSE)),-9999,VLOOKUP($I141,disall!$A$2:$CY$349,COLUMN(disall!AH140),FALSE))</f>
        <v>880.6</v>
      </c>
      <c r="AP141" s="8">
        <f>IF(ISNA(VLOOKUP($I141,disall!$A$2:$CY$349,COLUMN(disall!AI140),FALSE)),-9999,VLOOKUP($I141,disall!$A$2:$CY$349,COLUMN(disall!AI140),FALSE))</f>
        <v>23.3</v>
      </c>
      <c r="AQ141" s="8">
        <f>IF(ISNA(VLOOKUP($I141,disall!$A$2:$CY$349,COLUMN(disall!AJ140),FALSE)),-9999,VLOOKUP($I141,disall!$A$2:$CY$349,COLUMN(disall!AJ140),FALSE))</f>
        <v>16.8</v>
      </c>
      <c r="AR141" s="8">
        <f>IF(ISNA(VLOOKUP($I141,disall!$A$2:$CY$349,COLUMN(disall!AK140),FALSE)),-9999,VLOOKUP($I141,disall!$A$2:$CY$349,COLUMN(disall!AK140),FALSE))</f>
        <v>721.03</v>
      </c>
      <c r="AS141" s="8">
        <f>IF(ISNA(VLOOKUP($I141,disall!$A$2:$CY$349,COLUMN(disall!AL140),FALSE)),-9999,VLOOKUP($I141,disall!$A$2:$CY$349,COLUMN(disall!AL140),FALSE))</f>
        <v>26.2</v>
      </c>
      <c r="AT141" s="8">
        <f>IF(ISNA(VLOOKUP($I141,disall!$A$2:$CY$349,COLUMN(disall!AM140),FALSE)),-9999,VLOOKUP($I141,disall!$A$2:$CY$349,COLUMN(disall!AM140),FALSE))</f>
        <v>29.9</v>
      </c>
      <c r="AU141" s="8">
        <f>IF(ISNA(VLOOKUP($I141,disall!$A$2:$CY$349,COLUMN(disall!AN140),FALSE)),-9999,VLOOKUP($I141,disall!$A$2:$CY$349,COLUMN(disall!AN140),FALSE))</f>
        <v>1141.22</v>
      </c>
      <c r="AV141" s="8">
        <f>IF(ISNA(VLOOKUP($I141,disall!$A$2:$CY$349,COLUMN(disall!AO140),FALSE)),-9999,VLOOKUP($I141,disall!$A$2:$CY$349,COLUMN(disall!AO140),FALSE))</f>
        <v>26.2</v>
      </c>
      <c r="AW141" s="8">
        <f>IF(ISNA(VLOOKUP($I141,disall!$A$2:$CY$349,COLUMN(disall!AP140),FALSE)),-9999,VLOOKUP($I141,disall!$A$2:$CY$349,COLUMN(disall!AP140),FALSE))</f>
        <v>29.9</v>
      </c>
      <c r="AX141" s="8">
        <f>IF(ISNA(VLOOKUP($I141,disall!$A$2:$CY$349,COLUMN(disall!AQ140),FALSE)),-9999,VLOOKUP($I141,disall!$A$2:$CY$349,COLUMN(disall!AQ140),FALSE))</f>
        <v>1141.22</v>
      </c>
      <c r="AY141" s="8">
        <f>IF(ISNA(VLOOKUP($I141,disall!$A$2:$CY$349,COLUMN(disall!AR140),FALSE)),-9999,VLOOKUP($I141,disall!$A$2:$CY$349,COLUMN(disall!AR140),FALSE))</f>
        <v>24.8</v>
      </c>
      <c r="AZ141" s="8">
        <f>IF(ISNA(VLOOKUP($I141,disall!$A$2:$CY$349,COLUMN(disall!AS140),FALSE)),-9999,VLOOKUP($I141,disall!$A$2:$CY$349,COLUMN(disall!AS140),FALSE))</f>
        <v>12.5</v>
      </c>
      <c r="BA141" s="8">
        <f>IF(ISNA(VLOOKUP($I141,disall!$A$2:$CY$349,COLUMN(disall!AT140),FALSE)),-9999,VLOOKUP($I141,disall!$A$2:$CY$349,COLUMN(disall!AT140),FALSE))</f>
        <v>504.03</v>
      </c>
      <c r="BB141" s="8">
        <f>IF(ISNA(VLOOKUP($I141,disall!$A$2:$CY$349,COLUMN(disall!AU140),FALSE)),-9999,VLOOKUP($I141,disall!$A$2:$CY$349,COLUMN(disall!AU140),FALSE))</f>
        <v>17.7</v>
      </c>
      <c r="BC141" s="8">
        <f>IF(ISNA(VLOOKUP($I141,disall!$A$2:$CY$349,COLUMN(disall!AV140),FALSE)),-9999,VLOOKUP($I141,disall!$A$2:$CY$349,COLUMN(disall!AV140),FALSE))</f>
        <v>18.899999999999999</v>
      </c>
      <c r="BD141" s="8">
        <f>IF(ISNA(VLOOKUP($I141,disall!$A$2:$CY$349,COLUMN(disall!AW140),FALSE)),-9999,VLOOKUP($I141,disall!$A$2:$CY$349,COLUMN(disall!AW140),FALSE))</f>
        <v>1067.8</v>
      </c>
      <c r="BE141" s="8">
        <f>IF(ISNA(VLOOKUP($I141,disall!$A$2:$CY$349,COLUMN(disall!AX140),FALSE)),-9999,VLOOKUP($I141,disall!$A$2:$CY$349,COLUMN(disall!AX140),FALSE))</f>
        <v>17.8</v>
      </c>
      <c r="BF141" s="8">
        <f>IF(ISNA(VLOOKUP($I141,disall!$A$2:$CY$349,COLUMN(disall!AY140),FALSE)),-9999,VLOOKUP($I141,disall!$A$2:$CY$349,COLUMN(disall!AY140),FALSE))</f>
        <v>13</v>
      </c>
      <c r="BG141" s="8">
        <f>IF(ISNA(VLOOKUP($I141,disall!$A$2:$CY$349,COLUMN(disall!AZ140),FALSE)),-9999,VLOOKUP($I141,disall!$A$2:$CY$349,COLUMN(disall!AZ140),FALSE))</f>
        <v>730.34</v>
      </c>
      <c r="BH141" s="8">
        <f>IF(ISNA(VLOOKUP($I141,disall!$A$2:$CY$349,COLUMN(disall!BA140),FALSE)),-9999,VLOOKUP($I141,disall!$A$2:$CY$349,COLUMN(disall!BA140),FALSE))</f>
        <v>15.1</v>
      </c>
      <c r="BI141" s="8">
        <f>IF(ISNA(VLOOKUP($I141,disall!$A$2:$CY$349,COLUMN(disall!BB140),FALSE)),-9999,VLOOKUP($I141,disall!$A$2:$CY$349,COLUMN(disall!BB140),FALSE))</f>
        <v>6</v>
      </c>
      <c r="BJ141" s="8">
        <f>IF(ISNA(VLOOKUP($I141,disall!$A$2:$CY$349,COLUMN(disall!BC140),FALSE)),-9999,VLOOKUP($I141,disall!$A$2:$CY$349,COLUMN(disall!BC140),FALSE))</f>
        <v>397.35</v>
      </c>
      <c r="BK141" s="8">
        <f>IF(ISNA(VLOOKUP($I141,disall!$A$2:$CY$349,COLUMN(disall!BD140),FALSE)),-9999,VLOOKUP($I141,disall!$A$2:$CY$349,COLUMN(disall!BD140),FALSE))</f>
        <v>13.2</v>
      </c>
      <c r="BL141" s="8">
        <f>IF(ISNA(VLOOKUP($I141,disall!$A$2:$CY$349,COLUMN(disall!BE140),FALSE)),-9999,VLOOKUP($I141,disall!$A$2:$CY$349,COLUMN(disall!BE140),FALSE))</f>
        <v>12.7</v>
      </c>
      <c r="BM141" s="8">
        <f>IF(ISNA(VLOOKUP($I141,disall!$A$2:$CY$349,COLUMN(disall!BF140),FALSE)),-9999,VLOOKUP($I141,disall!$A$2:$CY$349,COLUMN(disall!BF140),FALSE))</f>
        <v>962.12</v>
      </c>
      <c r="BN141" s="8">
        <f>IF(ISNA(VLOOKUP($I141,disall!$A$2:$CY$349,COLUMN(disall!BG140),FALSE)),-9999,VLOOKUP($I141,disall!$A$2:$CY$349,COLUMN(disall!BG140),FALSE))</f>
        <v>19</v>
      </c>
      <c r="BO141" s="8">
        <f>IF(ISNA(VLOOKUP($I141,disall!$A$2:$CY$349,COLUMN(disall!BH140),FALSE)),-9999,VLOOKUP($I141,disall!$A$2:$CY$349,COLUMN(disall!BH140),FALSE))</f>
        <v>13.2</v>
      </c>
      <c r="BP141" s="8">
        <f>IF(ISNA(VLOOKUP($I141,disall!$A$2:$CY$349,COLUMN(disall!BI140),FALSE)),-9999,VLOOKUP($I141,disall!$A$2:$CY$349,COLUMN(disall!BI140),FALSE))</f>
        <v>694.74</v>
      </c>
      <c r="BQ141" s="8">
        <f>IF(ISNA(VLOOKUP($I141,disall!$A$2:$CY$349,COLUMN(disall!BJ140),FALSE)),-9999,VLOOKUP($I141,disall!$A$2:$CY$349,COLUMN(disall!BJ140),FALSE))</f>
        <v>24.7</v>
      </c>
      <c r="BR141" s="8">
        <f>IF(ISNA(VLOOKUP($I141,disall!$A$2:$CY$349,COLUMN(disall!BK140),FALSE)),-9999,VLOOKUP($I141,disall!$A$2:$CY$349,COLUMN(disall!BK140),FALSE))</f>
        <v>13.8</v>
      </c>
      <c r="BS141" s="8">
        <f>IF(ISNA(VLOOKUP($I141,disall!$A$2:$CY$349,COLUMN(disall!BL140),FALSE)),-9999,VLOOKUP($I141,disall!$A$2:$CY$349,COLUMN(disall!BL140),FALSE))</f>
        <v>558.70000000000005</v>
      </c>
      <c r="BT141" s="8">
        <f>IF(ISNA(VLOOKUP($I141,disall!$A$2:$CY$349,COLUMN(disall!BM140),FALSE)),-9999,VLOOKUP($I141,disall!$A$2:$CY$349,COLUMN(disall!BM140),FALSE))</f>
        <v>19.899999999999999</v>
      </c>
      <c r="BU141" s="8">
        <f>IF(ISNA(VLOOKUP($I141,disall!$A$2:$CY$349,COLUMN(disall!BN140),FALSE)),-9999,VLOOKUP($I141,disall!$A$2:$CY$349,COLUMN(disall!BN140),FALSE))</f>
        <v>19.399999999999999</v>
      </c>
      <c r="BV141" s="8">
        <f>IF(ISNA(VLOOKUP($I141,disall!$A$2:$CY$349,COLUMN(disall!BO140),FALSE)),-9999,VLOOKUP($I141,disall!$A$2:$CY$349,COLUMN(disall!BO140),FALSE))</f>
        <v>974.87</v>
      </c>
      <c r="BW141" s="8">
        <f>IF(ISNA(VLOOKUP($I141,disall!$A$2:$CY$349,COLUMN(disall!BP140),FALSE)),-9999,VLOOKUP($I141,disall!$A$2:$CY$349,COLUMN(disall!BP140),FALSE))</f>
        <v>15.1</v>
      </c>
      <c r="BX141" s="8">
        <f>IF(ISNA(VLOOKUP($I141,disall!$A$2:$CY$349,COLUMN(disall!BQ140),FALSE)),-9999,VLOOKUP($I141,disall!$A$2:$CY$349,COLUMN(disall!BQ140),FALSE))</f>
        <v>8.1999999999999993</v>
      </c>
      <c r="BY141" s="8">
        <f>IF(ISNA(VLOOKUP($I141,disall!$A$2:$CY$349,COLUMN(disall!BR140),FALSE)),-9999,VLOOKUP($I141,disall!$A$2:$CY$349,COLUMN(disall!BR140),FALSE))</f>
        <v>543.04999999999995</v>
      </c>
      <c r="BZ141" s="8">
        <f>IF(ISNA(VLOOKUP($I141,disall!$A$2:$CY$349,COLUMN(disall!BS140),FALSE)),-9999,VLOOKUP($I141,disall!$A$2:$CY$349,COLUMN(disall!BS140),FALSE))</f>
        <v>9.6</v>
      </c>
      <c r="CA141" s="8">
        <f>IF(ISNA(VLOOKUP($I141,disall!$A$2:$CY$349,COLUMN(disall!BT140),FALSE)),-9999,VLOOKUP($I141,disall!$A$2:$CY$349,COLUMN(disall!BT140),FALSE))</f>
        <v>9.6999999999999993</v>
      </c>
      <c r="CB141" s="8">
        <f>IF(ISNA(VLOOKUP($I141,disall!$A$2:$CY$349,COLUMN(disall!BU140),FALSE)),-9999,VLOOKUP($I141,disall!$A$2:$CY$349,COLUMN(disall!BU140),FALSE))</f>
        <v>1010.42</v>
      </c>
      <c r="CC141" s="8">
        <f>IF(ISNA(VLOOKUP($I141,disall!$A$2:$CY$349,COLUMN(disall!BV140),FALSE)),-9999,VLOOKUP($I141,disall!$A$2:$CY$349,COLUMN(disall!BV140),FALSE))</f>
        <v>10.199999999999999</v>
      </c>
      <c r="CD141" s="8">
        <f>IF(ISNA(VLOOKUP($I141,disall!$A$2:$CY$349,COLUMN(disall!BW140),FALSE)),-9999,VLOOKUP($I141,disall!$A$2:$CY$349,COLUMN(disall!BW140),FALSE))</f>
        <v>14.5</v>
      </c>
      <c r="CE141" s="8">
        <f>IF(ISNA(VLOOKUP($I141,disall!$A$2:$CY$349,COLUMN(disall!BX140),FALSE)),-9999,VLOOKUP($I141,disall!$A$2:$CY$349,COLUMN(disall!BX140),FALSE))</f>
        <v>1421.57</v>
      </c>
      <c r="CF141" s="8">
        <f>IF(ISNA(VLOOKUP($I141,disall!$A$2:$CY$349,COLUMN(disall!BY140),FALSE)),-9999,VLOOKUP($I141,disall!$A$2:$CY$349,COLUMN(disall!BY140),FALSE))</f>
        <v>10.8</v>
      </c>
      <c r="CG141" s="8">
        <f>IF(ISNA(VLOOKUP($I141,disall!$A$2:$CY$349,COLUMN(disall!BZ140),FALSE)),-9999,VLOOKUP($I141,disall!$A$2:$CY$349,COLUMN(disall!BZ140),FALSE))</f>
        <v>5.7</v>
      </c>
      <c r="CH141" s="8">
        <f>IF(ISNA(VLOOKUP($I141,disall!$A$2:$CY$349,COLUMN(disall!CA140),FALSE)),-9999,VLOOKUP($I141,disall!$A$2:$CY$349,COLUMN(disall!CA140),FALSE))</f>
        <v>527.78</v>
      </c>
      <c r="CI141" s="8">
        <f>IF(ISNA(VLOOKUP($I141,disall!$A$2:$CY$349,COLUMN(disall!CB140),FALSE)),-9999,VLOOKUP($I141,disall!$A$2:$CY$349,COLUMN(disall!CB140),FALSE))</f>
        <v>9.5</v>
      </c>
      <c r="CJ141" s="8">
        <f>IF(ISNA(VLOOKUP($I141,disall!$A$2:$CY$349,COLUMN(disall!CC140),FALSE)),-9999,VLOOKUP($I141,disall!$A$2:$CY$349,COLUMN(disall!CC140),FALSE))</f>
        <v>10.6</v>
      </c>
      <c r="CK141" s="8">
        <f>IF(ISNA(VLOOKUP($I141,disall!$A$2:$CY$349,COLUMN(disall!CD140),FALSE)),-9999,VLOOKUP($I141,disall!$A$2:$CY$349,COLUMN(disall!CD140),FALSE))</f>
        <v>1115.79</v>
      </c>
      <c r="CL141" s="8">
        <f>IF(ISNA(VLOOKUP($I141,disall!$A$2:$CY$349,COLUMN(disall!CE140),FALSE)),-9999,VLOOKUP($I141,disall!$A$2:$CY$349,COLUMN(disall!CE140),FALSE))</f>
        <v>10.5</v>
      </c>
      <c r="CM141" s="8">
        <f>IF(ISNA(VLOOKUP($I141,disall!$A$2:$CY$349,COLUMN(disall!CF140),FALSE)),-9999,VLOOKUP($I141,disall!$A$2:$CY$349,COLUMN(disall!CF140),FALSE))</f>
        <v>8.9</v>
      </c>
      <c r="CN141" s="8">
        <f>IF(ISNA(VLOOKUP($I141,disall!$A$2:$CY$349,COLUMN(disall!CG140),FALSE)),-9999,VLOOKUP($I141,disall!$A$2:$CY$349,COLUMN(disall!CG140),FALSE))</f>
        <v>847.62</v>
      </c>
      <c r="CO141" s="8">
        <f>IF(ISNA(VLOOKUP($I141,disall!$A$2:$CY$349,COLUMN(disall!CH140),FALSE)),-9999,VLOOKUP($I141,disall!$A$2:$CY$349,COLUMN(disall!CH140),FALSE))</f>
        <v>8.0500000000000007</v>
      </c>
      <c r="CP141" s="8">
        <f>IF(ISNA(VLOOKUP($I141,disall!$A$2:$CY$349,COLUMN(disall!CI140),FALSE)),-9999,VLOOKUP($I141,disall!$A$2:$CY$349,COLUMN(disall!CI140),FALSE))</f>
        <v>3.64</v>
      </c>
      <c r="CQ141" s="8">
        <f>IF(ISNA(VLOOKUP($I141,disall!$A$2:$CY$349,COLUMN(disall!CJ140),FALSE)),-9999,VLOOKUP($I141,disall!$A$2:$CY$349,COLUMN(disall!CJ140),FALSE))</f>
        <v>452.17</v>
      </c>
      <c r="CR141" s="8">
        <f>IF(ISNA(VLOOKUP($I141,disall!$A$2:$CY$349,COLUMN(disall!CK140),FALSE)),-9999,VLOOKUP($I141,disall!$A$2:$CY$349,COLUMN(disall!CK140),FALSE))</f>
        <v>3.79</v>
      </c>
      <c r="CS141" s="8">
        <f>IF(ISNA(VLOOKUP($I141,disall!$A$2:$CY$349,COLUMN(disall!CL140),FALSE)),-9999,VLOOKUP($I141,disall!$A$2:$CY$349,COLUMN(disall!CL140),FALSE))</f>
        <v>2.27</v>
      </c>
      <c r="CT141" s="8">
        <f>IF(ISNA(VLOOKUP($I141,disall!$A$2:$CY$349,COLUMN(disall!CM140),FALSE)),-9999,VLOOKUP($I141,disall!$A$2:$CY$349,COLUMN(disall!CM140),FALSE))</f>
        <v>598.94000000000005</v>
      </c>
      <c r="CU141" s="8">
        <f>IF(ISNA(VLOOKUP($I141,disall!$A$2:$CY$349,COLUMN(disall!CN140),FALSE)),-9999,VLOOKUP($I141,disall!$A$2:$CY$349,COLUMN(disall!CN140),FALSE))</f>
        <v>2.31</v>
      </c>
      <c r="CV141" s="8">
        <f>IF(ISNA(VLOOKUP($I141,disall!$A$2:$CY$349,COLUMN(disall!CO140),FALSE)),-9999,VLOOKUP($I141,disall!$A$2:$CY$349,COLUMN(disall!CO140),FALSE))</f>
        <v>2.1</v>
      </c>
      <c r="CW141" s="8">
        <f>IF(ISNA(VLOOKUP($I141,disall!$A$2:$CY$349,COLUMN(disall!CP140),FALSE)),-9999,VLOOKUP($I141,disall!$A$2:$CY$349,COLUMN(disall!CP140),FALSE))</f>
        <v>909.09</v>
      </c>
      <c r="CX141" s="8">
        <f>IF(ISNA(VLOOKUP($I141,disall!$A$2:$CY$349,COLUMN(disall!CQ140),FALSE)),-9999,VLOOKUP($I141,disall!$A$2:$CY$349,COLUMN(disall!CQ140),FALSE))</f>
        <v>1.99</v>
      </c>
      <c r="CY141" s="8">
        <f>IF(ISNA(VLOOKUP($I141,disall!$A$2:$CY$349,COLUMN(disall!CR140),FALSE)),-9999,VLOOKUP($I141,disall!$A$2:$CY$349,COLUMN(disall!CR140),FALSE))</f>
        <v>1.4</v>
      </c>
      <c r="CZ141" s="8">
        <f>IF(ISNA(VLOOKUP($I141,disall!$A$2:$CY$349,COLUMN(disall!CS140),FALSE)),-9999,VLOOKUP($I141,disall!$A$2:$CY$349,COLUMN(disall!CS140),FALSE))</f>
        <v>703.52</v>
      </c>
      <c r="DA141" s="8">
        <f>IF(ISNA(VLOOKUP($I141,disall!$A$2:$CY$349,COLUMN(disall!CT140),FALSE)),-9999,VLOOKUP($I141,disall!$A$2:$CY$349,COLUMN(disall!CT140),FALSE))</f>
        <v>2.1800000000000002</v>
      </c>
      <c r="DB141" s="8">
        <f>IF(ISNA(VLOOKUP($I141,disall!$A$2:$CY$349,COLUMN(disall!CU140),FALSE)),-9999,VLOOKUP($I141,disall!$A$2:$CY$349,COLUMN(disall!CU140),FALSE))</f>
        <v>1.78</v>
      </c>
      <c r="DC141" s="8">
        <f>IF(ISNA(VLOOKUP($I141,disall!$A$2:$CY$349,COLUMN(disall!CV140),FALSE)),-9999,VLOOKUP($I141,disall!$A$2:$CY$349,COLUMN(disall!CV140),FALSE))</f>
        <v>816.51</v>
      </c>
      <c r="DD141" s="8">
        <f>IF(ISNA(VLOOKUP($I141,disall!$A$2:$CY$349,COLUMN(disall!CW140),FALSE)),-9999,VLOOKUP($I141,disall!$A$2:$CY$349,COLUMN(disall!CW140),FALSE))</f>
        <v>2.1800000000000002</v>
      </c>
      <c r="DE141" s="8">
        <f>IF(ISNA(VLOOKUP($I141,disall!$A$2:$CY$349,COLUMN(disall!CX140),FALSE)),-9999,VLOOKUP($I141,disall!$A$2:$CY$349,COLUMN(disall!CX140),FALSE))</f>
        <v>1.78</v>
      </c>
      <c r="DF141" s="8">
        <f>IF(ISNA(VLOOKUP($I141,disall!$A$2:$CY$349,COLUMN(disall!CY140),FALSE)),-9999,VLOOKUP($I141,disall!$A$2:$CY$349,COLUMN(disall!CY140),FALSE))</f>
        <v>816.51</v>
      </c>
    </row>
    <row r="142" spans="1:110" x14ac:dyDescent="0.25">
      <c r="A142">
        <v>385</v>
      </c>
      <c r="B142" t="s">
        <v>8</v>
      </c>
      <c r="C142" t="s">
        <v>472</v>
      </c>
      <c r="D142" t="s">
        <v>106</v>
      </c>
      <c r="E142" t="s">
        <v>473</v>
      </c>
      <c r="F142" t="s">
        <v>178</v>
      </c>
      <c r="G142" t="s">
        <v>694</v>
      </c>
      <c r="H142">
        <v>2111</v>
      </c>
      <c r="I142">
        <f>IF(ISNA(VLOOKUP(H142,disall!$D$2:$L$349,1,FALSE)),H142,VLOOKUP(H142,disall!$D$2:$L$349,1,FALSE))</f>
        <v>2111</v>
      </c>
      <c r="J142">
        <f>IF(ISNA(VLOOKUP(H142,disall!$D$2:$L$349,1,FALSE)),"NA",VLOOKUP(H142,disall!$D$2:$L$349,2,FALSE))</f>
        <v>2111</v>
      </c>
      <c r="K142" t="str">
        <f>IF(ISNA(VLOOKUP(I142,disall!$A$2:$L$349,3,FALSE)),F142,VLOOKUP(I142,disall!$A$2:$L$349,3,FALSE))</f>
        <v>Basti</v>
      </c>
      <c r="L142" t="str">
        <f>IF(ISNA(VLOOKUP(I142,disall!$A$2:$L$349,12,FALSE)),"NA",VLOOKUP(I142,disall!$A$2:$L$349,12,FALSE))</f>
        <v>Basti</v>
      </c>
      <c r="M142">
        <f>IF(ISNA(VLOOKUP(I142,disall!$A$2:$M$349,6,FALSE)),"NA",VLOOKUP(I142,disall!$A$2:$M$349,6,FALSE))</f>
        <v>21</v>
      </c>
      <c r="N142">
        <f>IF(ISNA(VLOOKUP(I142,disall!$A$2:$M$349,7,FALSE)),"NA",VLOOKUP(I142,disall!$A$2:$M$349,7,FALSE))</f>
        <v>0.237952</v>
      </c>
      <c r="O142">
        <f>IF(ISNA(VLOOKUP(I142,disall!$A$2:$M$349,8,FALSE)),"NA",VLOOKUP(I142,disall!$A$2:$M$349,8,FALSE))</f>
        <v>2.3062779999999998</v>
      </c>
      <c r="P142" t="str">
        <f>IF(ISNA(VLOOKUP(I142,disall!$A$2:$M$349,9,FALSE)),"NA",VLOOKUP(I142,disall!$A$2:$M$349,9,FALSE))</f>
        <v>POLY</v>
      </c>
      <c r="Q142">
        <f>IF(ISNA(VLOOKUP(I142,disall!$A$2:$M$349,10,FALSE)),"NA",VLOOKUP(I142,disall!$A$2:$M$349,10,FALSE))</f>
        <v>356241100</v>
      </c>
      <c r="R142" t="str">
        <f>IF(ISNA(VLOOKUP(I142,disall!$A$2:$M$349,11,FALSE)),"NA",VLOOKUP(I142,disall!$A$2:$M$349,11,FALSE))</f>
        <v>Uttar Pradesh</v>
      </c>
      <c r="S142" t="str">
        <f>IF(ISNA(VLOOKUP(I142,disall!$A$2:$M$349,12,FALSE)),"NA",VLOOKUP(I142,disall!$A$2:$M$349,12,FALSE))</f>
        <v>Basti</v>
      </c>
      <c r="T142">
        <f>IF(ISNA(VLOOKUP(I142,disall!$A$2:$M$349,13,FALSE)),"NA",VLOOKUP(I142,disall!$A$2:$M$349,13,FALSE))</f>
        <v>273</v>
      </c>
      <c r="U142" s="8">
        <f>IF(ISNA(VLOOKUP($I142,disall!$A$2:$CY$349,COLUMN(disall!N141),FALSE)),-9999,VLOOKUP($I142,disall!$A$2:$CY$349,COLUMN(disall!N141),FALSE))</f>
        <v>0</v>
      </c>
      <c r="V142" s="8">
        <f>IF(ISNA(VLOOKUP($I142,disall!$A$2:$CY$349,COLUMN(disall!O141),FALSE)),-9999,VLOOKUP($I142,disall!$A$2:$CY$349,COLUMN(disall!O141),FALSE))</f>
        <v>0</v>
      </c>
      <c r="W142" s="8">
        <f>IF(ISNA(VLOOKUP($I142,disall!$A$2:$CY$349,COLUMN(disall!P141),FALSE)),-9999,VLOOKUP($I142,disall!$A$2:$CY$349,COLUMN(disall!P141),FALSE))</f>
        <v>0</v>
      </c>
      <c r="X142" s="8">
        <f>IF(ISNA(VLOOKUP($I142,disall!$A$2:$CY$349,COLUMN(disall!Q141),FALSE)),-9999,VLOOKUP($I142,disall!$A$2:$CY$349,COLUMN(disall!Q141),FALSE))</f>
        <v>0</v>
      </c>
      <c r="Y142" s="8">
        <f>IF(ISNA(VLOOKUP($I142,disall!$A$2:$CY$349,COLUMN(disall!R141),FALSE)),-9999,VLOOKUP($I142,disall!$A$2:$CY$349,COLUMN(disall!R141),FALSE))</f>
        <v>0</v>
      </c>
      <c r="Z142" s="8">
        <f>IF(ISNA(VLOOKUP($I142,disall!$A$2:$CY$349,COLUMN(disall!S141),FALSE)),-9999,VLOOKUP($I142,disall!$A$2:$CY$349,COLUMN(disall!S141),FALSE))</f>
        <v>0</v>
      </c>
      <c r="AA142" s="8">
        <f>IF(ISNA(VLOOKUP($I142,disall!$A$2:$CY$349,COLUMN(disall!T141),FALSE)),-9999,VLOOKUP($I142,disall!$A$2:$CY$349,COLUMN(disall!T141),FALSE))</f>
        <v>0</v>
      </c>
      <c r="AB142" s="8">
        <f>IF(ISNA(VLOOKUP($I142,disall!$A$2:$CY$349,COLUMN(disall!U141),FALSE)),-9999,VLOOKUP($I142,disall!$A$2:$CY$349,COLUMN(disall!U141),FALSE))</f>
        <v>0</v>
      </c>
      <c r="AC142" s="8">
        <f>IF(ISNA(VLOOKUP($I142,disall!$A$2:$CY$349,COLUMN(disall!V141),FALSE)),-9999,VLOOKUP($I142,disall!$A$2:$CY$349,COLUMN(disall!V141),FALSE))</f>
        <v>0</v>
      </c>
      <c r="AD142" s="8">
        <f>IF(ISNA(VLOOKUP($I142,disall!$A$2:$CY$349,COLUMN(disall!W141),FALSE)),-9999,VLOOKUP($I142,disall!$A$2:$CY$349,COLUMN(disall!W141),FALSE))</f>
        <v>0</v>
      </c>
      <c r="AE142" s="8">
        <f>IF(ISNA(VLOOKUP($I142,disall!$A$2:$CY$349,COLUMN(disall!X141),FALSE)),-9999,VLOOKUP($I142,disall!$A$2:$CY$349,COLUMN(disall!X141),FALSE))</f>
        <v>0</v>
      </c>
      <c r="AF142" s="8">
        <f>IF(ISNA(VLOOKUP($I142,disall!$A$2:$CY$349,COLUMN(disall!Y141),FALSE)),-9999,VLOOKUP($I142,disall!$A$2:$CY$349,COLUMN(disall!Y141),FALSE))</f>
        <v>0</v>
      </c>
      <c r="AG142" s="8">
        <f>IF(ISNA(VLOOKUP($I142,disall!$A$2:$CY$349,COLUMN(disall!Z141),FALSE)),-9999,VLOOKUP($I142,disall!$A$2:$CY$349,COLUMN(disall!Z141),FALSE))</f>
        <v>0</v>
      </c>
      <c r="AH142" s="8">
        <f>IF(ISNA(VLOOKUP($I142,disall!$A$2:$CY$349,COLUMN(disall!AA141),FALSE)),-9999,VLOOKUP($I142,disall!$A$2:$CY$349,COLUMN(disall!AA141),FALSE))</f>
        <v>0</v>
      </c>
      <c r="AI142" s="8">
        <f>IF(ISNA(VLOOKUP($I142,disall!$A$2:$CY$349,COLUMN(disall!AB141),FALSE)),-9999,VLOOKUP($I142,disall!$A$2:$CY$349,COLUMN(disall!AB141),FALSE))</f>
        <v>0</v>
      </c>
      <c r="AJ142" s="8">
        <f>IF(ISNA(VLOOKUP($I142,disall!$A$2:$CY$349,COLUMN(disall!AC141),FALSE)),-9999,VLOOKUP($I142,disall!$A$2:$CY$349,COLUMN(disall!AC141),FALSE))</f>
        <v>0</v>
      </c>
      <c r="AK142" s="8">
        <f>IF(ISNA(VLOOKUP($I142,disall!$A$2:$CY$349,COLUMN(disall!AD141),FALSE)),-9999,VLOOKUP($I142,disall!$A$2:$CY$349,COLUMN(disall!AD141),FALSE))</f>
        <v>0</v>
      </c>
      <c r="AL142" s="8">
        <f>IF(ISNA(VLOOKUP($I142,disall!$A$2:$CY$349,COLUMN(disall!AE141),FALSE)),-9999,VLOOKUP($I142,disall!$A$2:$CY$349,COLUMN(disall!AE141),FALSE))</f>
        <v>0</v>
      </c>
      <c r="AM142" s="8">
        <f>IF(ISNA(VLOOKUP($I142,disall!$A$2:$CY$349,COLUMN(disall!AF141),FALSE)),-9999,VLOOKUP($I142,disall!$A$2:$CY$349,COLUMN(disall!AF141),FALSE))</f>
        <v>1.1000000000000001</v>
      </c>
      <c r="AN142" s="8">
        <f>IF(ISNA(VLOOKUP($I142,disall!$A$2:$CY$349,COLUMN(disall!AG141),FALSE)),-9999,VLOOKUP($I142,disall!$A$2:$CY$349,COLUMN(disall!AG141),FALSE))</f>
        <v>1</v>
      </c>
      <c r="AO142" s="8">
        <f>IF(ISNA(VLOOKUP($I142,disall!$A$2:$CY$349,COLUMN(disall!AH141),FALSE)),-9999,VLOOKUP($I142,disall!$A$2:$CY$349,COLUMN(disall!AH141),FALSE))</f>
        <v>909.09</v>
      </c>
      <c r="AP142" s="8">
        <f>IF(ISNA(VLOOKUP($I142,disall!$A$2:$CY$349,COLUMN(disall!AI141),FALSE)),-9999,VLOOKUP($I142,disall!$A$2:$CY$349,COLUMN(disall!AI141),FALSE))</f>
        <v>1.3</v>
      </c>
      <c r="AQ142" s="8">
        <f>IF(ISNA(VLOOKUP($I142,disall!$A$2:$CY$349,COLUMN(disall!AJ141),FALSE)),-9999,VLOOKUP($I142,disall!$A$2:$CY$349,COLUMN(disall!AJ141),FALSE))</f>
        <v>1.1000000000000001</v>
      </c>
      <c r="AR142" s="8">
        <f>IF(ISNA(VLOOKUP($I142,disall!$A$2:$CY$349,COLUMN(disall!AK141),FALSE)),-9999,VLOOKUP($I142,disall!$A$2:$CY$349,COLUMN(disall!AK141),FALSE))</f>
        <v>846.15</v>
      </c>
      <c r="AS142" s="8">
        <f>IF(ISNA(VLOOKUP($I142,disall!$A$2:$CY$349,COLUMN(disall!AL141),FALSE)),-9999,VLOOKUP($I142,disall!$A$2:$CY$349,COLUMN(disall!AL141),FALSE))</f>
        <v>1.1000000000000001</v>
      </c>
      <c r="AT142" s="8">
        <f>IF(ISNA(VLOOKUP($I142,disall!$A$2:$CY$349,COLUMN(disall!AM141),FALSE)),-9999,VLOOKUP($I142,disall!$A$2:$CY$349,COLUMN(disall!AM141),FALSE))</f>
        <v>0.9</v>
      </c>
      <c r="AU142" s="8">
        <f>IF(ISNA(VLOOKUP($I142,disall!$A$2:$CY$349,COLUMN(disall!AN141),FALSE)),-9999,VLOOKUP($I142,disall!$A$2:$CY$349,COLUMN(disall!AN141),FALSE))</f>
        <v>818.18</v>
      </c>
      <c r="AV142" s="8">
        <f>IF(ISNA(VLOOKUP($I142,disall!$A$2:$CY$349,COLUMN(disall!AO141),FALSE)),-9999,VLOOKUP($I142,disall!$A$2:$CY$349,COLUMN(disall!AO141),FALSE))</f>
        <v>1.1000000000000001</v>
      </c>
      <c r="AW142" s="8">
        <f>IF(ISNA(VLOOKUP($I142,disall!$A$2:$CY$349,COLUMN(disall!AP141),FALSE)),-9999,VLOOKUP($I142,disall!$A$2:$CY$349,COLUMN(disall!AP141),FALSE))</f>
        <v>0.9</v>
      </c>
      <c r="AX142" s="8">
        <f>IF(ISNA(VLOOKUP($I142,disall!$A$2:$CY$349,COLUMN(disall!AQ141),FALSE)),-9999,VLOOKUP($I142,disall!$A$2:$CY$349,COLUMN(disall!AQ141),FALSE))</f>
        <v>818.18</v>
      </c>
      <c r="AY142" s="8">
        <f>IF(ISNA(VLOOKUP($I142,disall!$A$2:$CY$349,COLUMN(disall!AR141),FALSE)),-9999,VLOOKUP($I142,disall!$A$2:$CY$349,COLUMN(disall!AR141),FALSE))</f>
        <v>1.3</v>
      </c>
      <c r="AZ142" s="8">
        <f>IF(ISNA(VLOOKUP($I142,disall!$A$2:$CY$349,COLUMN(disall!AS141),FALSE)),-9999,VLOOKUP($I142,disall!$A$2:$CY$349,COLUMN(disall!AS141),FALSE))</f>
        <v>0.8</v>
      </c>
      <c r="BA142" s="8">
        <f>IF(ISNA(VLOOKUP($I142,disall!$A$2:$CY$349,COLUMN(disall!AT141),FALSE)),-9999,VLOOKUP($I142,disall!$A$2:$CY$349,COLUMN(disall!AT141),FALSE))</f>
        <v>615.38</v>
      </c>
      <c r="BB142" s="8">
        <f>IF(ISNA(VLOOKUP($I142,disall!$A$2:$CY$349,COLUMN(disall!AU141),FALSE)),-9999,VLOOKUP($I142,disall!$A$2:$CY$349,COLUMN(disall!AU141),FALSE))</f>
        <v>1.5</v>
      </c>
      <c r="BC142" s="8">
        <f>IF(ISNA(VLOOKUP($I142,disall!$A$2:$CY$349,COLUMN(disall!AV141),FALSE)),-9999,VLOOKUP($I142,disall!$A$2:$CY$349,COLUMN(disall!AV141),FALSE))</f>
        <v>1.1000000000000001</v>
      </c>
      <c r="BD142" s="8">
        <f>IF(ISNA(VLOOKUP($I142,disall!$A$2:$CY$349,COLUMN(disall!AW141),FALSE)),-9999,VLOOKUP($I142,disall!$A$2:$CY$349,COLUMN(disall!AW141),FALSE))</f>
        <v>733.33</v>
      </c>
      <c r="BE142" s="8">
        <f>IF(ISNA(VLOOKUP($I142,disall!$A$2:$CY$349,COLUMN(disall!AX141),FALSE)),-9999,VLOOKUP($I142,disall!$A$2:$CY$349,COLUMN(disall!AX141),FALSE))</f>
        <v>1.2</v>
      </c>
      <c r="BF142" s="8">
        <f>IF(ISNA(VLOOKUP($I142,disall!$A$2:$CY$349,COLUMN(disall!AY141),FALSE)),-9999,VLOOKUP($I142,disall!$A$2:$CY$349,COLUMN(disall!AY141),FALSE))</f>
        <v>0.7</v>
      </c>
      <c r="BG142" s="8">
        <f>IF(ISNA(VLOOKUP($I142,disall!$A$2:$CY$349,COLUMN(disall!AZ141),FALSE)),-9999,VLOOKUP($I142,disall!$A$2:$CY$349,COLUMN(disall!AZ141),FALSE))</f>
        <v>583.33000000000004</v>
      </c>
      <c r="BH142" s="8">
        <f>IF(ISNA(VLOOKUP($I142,disall!$A$2:$CY$349,COLUMN(disall!BA141),FALSE)),-9999,VLOOKUP($I142,disall!$A$2:$CY$349,COLUMN(disall!BA141),FALSE))</f>
        <v>1.5</v>
      </c>
      <c r="BI142" s="8">
        <f>IF(ISNA(VLOOKUP($I142,disall!$A$2:$CY$349,COLUMN(disall!BB141),FALSE)),-9999,VLOOKUP($I142,disall!$A$2:$CY$349,COLUMN(disall!BB141),FALSE))</f>
        <v>0.6</v>
      </c>
      <c r="BJ142" s="8">
        <f>IF(ISNA(VLOOKUP($I142,disall!$A$2:$CY$349,COLUMN(disall!BC141),FALSE)),-9999,VLOOKUP($I142,disall!$A$2:$CY$349,COLUMN(disall!BC141),FALSE))</f>
        <v>400</v>
      </c>
      <c r="BK142" s="8">
        <f>IF(ISNA(VLOOKUP($I142,disall!$A$2:$CY$349,COLUMN(disall!BD141),FALSE)),-9999,VLOOKUP($I142,disall!$A$2:$CY$349,COLUMN(disall!BD141),FALSE))</f>
        <v>1.5</v>
      </c>
      <c r="BL142" s="8">
        <f>IF(ISNA(VLOOKUP($I142,disall!$A$2:$CY$349,COLUMN(disall!BE141),FALSE)),-9999,VLOOKUP($I142,disall!$A$2:$CY$349,COLUMN(disall!BE141),FALSE))</f>
        <v>1</v>
      </c>
      <c r="BM142" s="8">
        <f>IF(ISNA(VLOOKUP($I142,disall!$A$2:$CY$349,COLUMN(disall!BF141),FALSE)),-9999,VLOOKUP($I142,disall!$A$2:$CY$349,COLUMN(disall!BF141),FALSE))</f>
        <v>666.67</v>
      </c>
      <c r="BN142" s="8">
        <f>IF(ISNA(VLOOKUP($I142,disall!$A$2:$CY$349,COLUMN(disall!BG141),FALSE)),-9999,VLOOKUP($I142,disall!$A$2:$CY$349,COLUMN(disall!BG141),FALSE))</f>
        <v>1.5</v>
      </c>
      <c r="BO142" s="8">
        <f>IF(ISNA(VLOOKUP($I142,disall!$A$2:$CY$349,COLUMN(disall!BH141),FALSE)),-9999,VLOOKUP($I142,disall!$A$2:$CY$349,COLUMN(disall!BH141),FALSE))</f>
        <v>1</v>
      </c>
      <c r="BP142" s="8">
        <f>IF(ISNA(VLOOKUP($I142,disall!$A$2:$CY$349,COLUMN(disall!BI141),FALSE)),-9999,VLOOKUP($I142,disall!$A$2:$CY$349,COLUMN(disall!BI141),FALSE))</f>
        <v>666.67</v>
      </c>
      <c r="BQ142" s="8">
        <f>IF(ISNA(VLOOKUP($I142,disall!$A$2:$CY$349,COLUMN(disall!BJ141),FALSE)),-9999,VLOOKUP($I142,disall!$A$2:$CY$349,COLUMN(disall!BJ141),FALSE))</f>
        <v>1.5</v>
      </c>
      <c r="BR142" s="8">
        <f>IF(ISNA(VLOOKUP($I142,disall!$A$2:$CY$349,COLUMN(disall!BK141),FALSE)),-9999,VLOOKUP($I142,disall!$A$2:$CY$349,COLUMN(disall!BK141),FALSE))</f>
        <v>0.9</v>
      </c>
      <c r="BS142" s="8">
        <f>IF(ISNA(VLOOKUP($I142,disall!$A$2:$CY$349,COLUMN(disall!BL141),FALSE)),-9999,VLOOKUP($I142,disall!$A$2:$CY$349,COLUMN(disall!BL141),FALSE))</f>
        <v>600</v>
      </c>
      <c r="BT142" s="8">
        <f>IF(ISNA(VLOOKUP($I142,disall!$A$2:$CY$349,COLUMN(disall!BM141),FALSE)),-9999,VLOOKUP($I142,disall!$A$2:$CY$349,COLUMN(disall!BM141),FALSE))</f>
        <v>1.8</v>
      </c>
      <c r="BU142" s="8">
        <f>IF(ISNA(VLOOKUP($I142,disall!$A$2:$CY$349,COLUMN(disall!BN141),FALSE)),-9999,VLOOKUP($I142,disall!$A$2:$CY$349,COLUMN(disall!BN141),FALSE))</f>
        <v>1.1000000000000001</v>
      </c>
      <c r="BV142" s="8">
        <f>IF(ISNA(VLOOKUP($I142,disall!$A$2:$CY$349,COLUMN(disall!BO141),FALSE)),-9999,VLOOKUP($I142,disall!$A$2:$CY$349,COLUMN(disall!BO141),FALSE))</f>
        <v>611.11</v>
      </c>
      <c r="BW142" s="8">
        <f>IF(ISNA(VLOOKUP($I142,disall!$A$2:$CY$349,COLUMN(disall!BP141),FALSE)),-9999,VLOOKUP($I142,disall!$A$2:$CY$349,COLUMN(disall!BP141),FALSE))</f>
        <v>1.3</v>
      </c>
      <c r="BX142" s="8">
        <f>IF(ISNA(VLOOKUP($I142,disall!$A$2:$CY$349,COLUMN(disall!BQ141),FALSE)),-9999,VLOOKUP($I142,disall!$A$2:$CY$349,COLUMN(disall!BQ141),FALSE))</f>
        <v>0.7</v>
      </c>
      <c r="BY142" s="8">
        <f>IF(ISNA(VLOOKUP($I142,disall!$A$2:$CY$349,COLUMN(disall!BR141),FALSE)),-9999,VLOOKUP($I142,disall!$A$2:$CY$349,COLUMN(disall!BR141),FALSE))</f>
        <v>538.46</v>
      </c>
      <c r="BZ142" s="8">
        <f>IF(ISNA(VLOOKUP($I142,disall!$A$2:$CY$349,COLUMN(disall!BS141),FALSE)),-9999,VLOOKUP($I142,disall!$A$2:$CY$349,COLUMN(disall!BS141),FALSE))</f>
        <v>1.5</v>
      </c>
      <c r="CA142" s="8">
        <f>IF(ISNA(VLOOKUP($I142,disall!$A$2:$CY$349,COLUMN(disall!BT141),FALSE)),-9999,VLOOKUP($I142,disall!$A$2:$CY$349,COLUMN(disall!BT141),FALSE))</f>
        <v>1.5</v>
      </c>
      <c r="CB142" s="8">
        <f>IF(ISNA(VLOOKUP($I142,disall!$A$2:$CY$349,COLUMN(disall!BU141),FALSE)),-9999,VLOOKUP($I142,disall!$A$2:$CY$349,COLUMN(disall!BU141),FALSE))</f>
        <v>1000</v>
      </c>
      <c r="CC142" s="8">
        <f>IF(ISNA(VLOOKUP($I142,disall!$A$2:$CY$349,COLUMN(disall!BV141),FALSE)),-9999,VLOOKUP($I142,disall!$A$2:$CY$349,COLUMN(disall!BV141),FALSE))</f>
        <v>1.5</v>
      </c>
      <c r="CD142" s="8">
        <f>IF(ISNA(VLOOKUP($I142,disall!$A$2:$CY$349,COLUMN(disall!BW141),FALSE)),-9999,VLOOKUP($I142,disall!$A$2:$CY$349,COLUMN(disall!BW141),FALSE))</f>
        <v>1.2</v>
      </c>
      <c r="CE142" s="8">
        <f>IF(ISNA(VLOOKUP($I142,disall!$A$2:$CY$349,COLUMN(disall!BX141),FALSE)),-9999,VLOOKUP($I142,disall!$A$2:$CY$349,COLUMN(disall!BX141),FALSE))</f>
        <v>800</v>
      </c>
      <c r="CF142" s="8">
        <f>IF(ISNA(VLOOKUP($I142,disall!$A$2:$CY$349,COLUMN(disall!BY141),FALSE)),-9999,VLOOKUP($I142,disall!$A$2:$CY$349,COLUMN(disall!BY141),FALSE))</f>
        <v>1.3</v>
      </c>
      <c r="CG142" s="8">
        <f>IF(ISNA(VLOOKUP($I142,disall!$A$2:$CY$349,COLUMN(disall!BZ141),FALSE)),-9999,VLOOKUP($I142,disall!$A$2:$CY$349,COLUMN(disall!BZ141),FALSE))</f>
        <v>1.3</v>
      </c>
      <c r="CH142" s="8">
        <f>IF(ISNA(VLOOKUP($I142,disall!$A$2:$CY$349,COLUMN(disall!CA141),FALSE)),-9999,VLOOKUP($I142,disall!$A$2:$CY$349,COLUMN(disall!CA141),FALSE))</f>
        <v>1000</v>
      </c>
      <c r="CI142" s="8">
        <f>IF(ISNA(VLOOKUP($I142,disall!$A$2:$CY$349,COLUMN(disall!CB141),FALSE)),-9999,VLOOKUP($I142,disall!$A$2:$CY$349,COLUMN(disall!CB141),FALSE))</f>
        <v>1.3</v>
      </c>
      <c r="CJ142" s="8">
        <f>IF(ISNA(VLOOKUP($I142,disall!$A$2:$CY$349,COLUMN(disall!CC141),FALSE)),-9999,VLOOKUP($I142,disall!$A$2:$CY$349,COLUMN(disall!CC141),FALSE))</f>
        <v>1.2</v>
      </c>
      <c r="CK142" s="8">
        <f>IF(ISNA(VLOOKUP($I142,disall!$A$2:$CY$349,COLUMN(disall!CD141),FALSE)),-9999,VLOOKUP($I142,disall!$A$2:$CY$349,COLUMN(disall!CD141),FALSE))</f>
        <v>923.08</v>
      </c>
      <c r="CL142" s="8">
        <f>IF(ISNA(VLOOKUP($I142,disall!$A$2:$CY$349,COLUMN(disall!CE141),FALSE)),-9999,VLOOKUP($I142,disall!$A$2:$CY$349,COLUMN(disall!CE141),FALSE))</f>
        <v>0</v>
      </c>
      <c r="CM142" s="8">
        <f>IF(ISNA(VLOOKUP($I142,disall!$A$2:$CY$349,COLUMN(disall!CF141),FALSE)),-9999,VLOOKUP($I142,disall!$A$2:$CY$349,COLUMN(disall!CF141),FALSE))</f>
        <v>0</v>
      </c>
      <c r="CN142" s="8">
        <f>IF(ISNA(VLOOKUP($I142,disall!$A$2:$CY$349,COLUMN(disall!CG141),FALSE)),-9999,VLOOKUP($I142,disall!$A$2:$CY$349,COLUMN(disall!CG141),FALSE))</f>
        <v>0</v>
      </c>
      <c r="CO142" s="8">
        <f>IF(ISNA(VLOOKUP($I142,disall!$A$2:$CY$349,COLUMN(disall!CH141),FALSE)),-9999,VLOOKUP($I142,disall!$A$2:$CY$349,COLUMN(disall!CH141),FALSE))</f>
        <v>1.23</v>
      </c>
      <c r="CP142" s="8">
        <f>IF(ISNA(VLOOKUP($I142,disall!$A$2:$CY$349,COLUMN(disall!CI141),FALSE)),-9999,VLOOKUP($I142,disall!$A$2:$CY$349,COLUMN(disall!CI141),FALSE))</f>
        <v>1.4</v>
      </c>
      <c r="CQ142" s="8">
        <f>IF(ISNA(VLOOKUP($I142,disall!$A$2:$CY$349,COLUMN(disall!CJ141),FALSE)),-9999,VLOOKUP($I142,disall!$A$2:$CY$349,COLUMN(disall!CJ141),FALSE))</f>
        <v>1138.21</v>
      </c>
      <c r="CR142" s="8">
        <f>IF(ISNA(VLOOKUP($I142,disall!$A$2:$CY$349,COLUMN(disall!CK141),FALSE)),-9999,VLOOKUP($I142,disall!$A$2:$CY$349,COLUMN(disall!CK141),FALSE))</f>
        <v>0</v>
      </c>
      <c r="CS142" s="8">
        <f>IF(ISNA(VLOOKUP($I142,disall!$A$2:$CY$349,COLUMN(disall!CL141),FALSE)),-9999,VLOOKUP($I142,disall!$A$2:$CY$349,COLUMN(disall!CL141),FALSE))</f>
        <v>0</v>
      </c>
      <c r="CT142" s="8">
        <f>IF(ISNA(VLOOKUP($I142,disall!$A$2:$CY$349,COLUMN(disall!CM141),FALSE)),-9999,VLOOKUP($I142,disall!$A$2:$CY$349,COLUMN(disall!CM141),FALSE))</f>
        <v>0</v>
      </c>
      <c r="CU142" s="8">
        <f>IF(ISNA(VLOOKUP($I142,disall!$A$2:$CY$349,COLUMN(disall!CN141),FALSE)),-9999,VLOOKUP($I142,disall!$A$2:$CY$349,COLUMN(disall!CN141),FALSE))</f>
        <v>1.04</v>
      </c>
      <c r="CV142" s="8">
        <f>IF(ISNA(VLOOKUP($I142,disall!$A$2:$CY$349,COLUMN(disall!CO141),FALSE)),-9999,VLOOKUP($I142,disall!$A$2:$CY$349,COLUMN(disall!CO141),FALSE))</f>
        <v>1.32</v>
      </c>
      <c r="CW142" s="8">
        <f>IF(ISNA(VLOOKUP($I142,disall!$A$2:$CY$349,COLUMN(disall!CP141),FALSE)),-9999,VLOOKUP($I142,disall!$A$2:$CY$349,COLUMN(disall!CP141),FALSE))</f>
        <v>1269.23</v>
      </c>
      <c r="CX142" s="8">
        <f>IF(ISNA(VLOOKUP($I142,disall!$A$2:$CY$349,COLUMN(disall!CQ141),FALSE)),-9999,VLOOKUP($I142,disall!$A$2:$CY$349,COLUMN(disall!CQ141),FALSE))</f>
        <v>0</v>
      </c>
      <c r="CY142" s="8">
        <f>IF(ISNA(VLOOKUP($I142,disall!$A$2:$CY$349,COLUMN(disall!CR141),FALSE)),-9999,VLOOKUP($I142,disall!$A$2:$CY$349,COLUMN(disall!CR141),FALSE))</f>
        <v>0</v>
      </c>
      <c r="CZ142" s="8">
        <f>IF(ISNA(VLOOKUP($I142,disall!$A$2:$CY$349,COLUMN(disall!CS141),FALSE)),-9999,VLOOKUP($I142,disall!$A$2:$CY$349,COLUMN(disall!CS141),FALSE))</f>
        <v>0</v>
      </c>
      <c r="DA142" s="8">
        <f>IF(ISNA(VLOOKUP($I142,disall!$A$2:$CY$349,COLUMN(disall!CT141),FALSE)),-9999,VLOOKUP($I142,disall!$A$2:$CY$349,COLUMN(disall!CT141),FALSE))</f>
        <v>0</v>
      </c>
      <c r="DB142" s="8">
        <f>IF(ISNA(VLOOKUP($I142,disall!$A$2:$CY$349,COLUMN(disall!CU141),FALSE)),-9999,VLOOKUP($I142,disall!$A$2:$CY$349,COLUMN(disall!CU141),FALSE))</f>
        <v>0</v>
      </c>
      <c r="DC142" s="8">
        <f>IF(ISNA(VLOOKUP($I142,disall!$A$2:$CY$349,COLUMN(disall!CV141),FALSE)),-9999,VLOOKUP($I142,disall!$A$2:$CY$349,COLUMN(disall!CV141),FALSE))</f>
        <v>0</v>
      </c>
      <c r="DD142" s="8">
        <f>IF(ISNA(VLOOKUP($I142,disall!$A$2:$CY$349,COLUMN(disall!CW141),FALSE)),-9999,VLOOKUP($I142,disall!$A$2:$CY$349,COLUMN(disall!CW141),FALSE))</f>
        <v>1.26</v>
      </c>
      <c r="DE142" s="8">
        <f>IF(ISNA(VLOOKUP($I142,disall!$A$2:$CY$349,COLUMN(disall!CX141),FALSE)),-9999,VLOOKUP($I142,disall!$A$2:$CY$349,COLUMN(disall!CX141),FALSE))</f>
        <v>1.04</v>
      </c>
      <c r="DF142" s="8">
        <f>IF(ISNA(VLOOKUP($I142,disall!$A$2:$CY$349,COLUMN(disall!CY141),FALSE)),-9999,VLOOKUP($I142,disall!$A$2:$CY$349,COLUMN(disall!CY141),FALSE))</f>
        <v>825.4</v>
      </c>
    </row>
    <row r="143" spans="1:110" x14ac:dyDescent="0.25">
      <c r="A143">
        <v>386</v>
      </c>
      <c r="B143" t="s">
        <v>8</v>
      </c>
      <c r="C143" t="s">
        <v>472</v>
      </c>
      <c r="D143" t="s">
        <v>106</v>
      </c>
      <c r="E143" t="s">
        <v>695</v>
      </c>
      <c r="F143" t="s">
        <v>129</v>
      </c>
      <c r="G143" t="s">
        <v>696</v>
      </c>
      <c r="H143">
        <v>2112</v>
      </c>
      <c r="I143">
        <f>IF(ISNA(VLOOKUP(H143,disall!$D$2:$L$349,1,FALSE)),H143,VLOOKUP(H143,disall!$D$2:$L$349,1,FALSE))</f>
        <v>2112</v>
      </c>
      <c r="J143">
        <f>IF(ISNA(VLOOKUP(H143,disall!$D$2:$L$349,1,FALSE)),"NA",VLOOKUP(H143,disall!$D$2:$L$349,2,FALSE))</f>
        <v>2112</v>
      </c>
      <c r="K143" t="str">
        <f>IF(ISNA(VLOOKUP(I143,disall!$A$2:$L$349,3,FALSE)),F143,VLOOKUP(I143,disall!$A$2:$L$349,3,FALSE))</f>
        <v>Bijnor</v>
      </c>
      <c r="L143" t="str">
        <f>IF(ISNA(VLOOKUP(I143,disall!$A$2:$L$349,12,FALSE)),"NA",VLOOKUP(I143,disall!$A$2:$L$349,12,FALSE))</f>
        <v>Bijnor</v>
      </c>
      <c r="M143">
        <f>IF(ISNA(VLOOKUP(I143,disall!$A$2:$M$349,6,FALSE)),"NA",VLOOKUP(I143,disall!$A$2:$M$349,6,FALSE))</f>
        <v>21</v>
      </c>
      <c r="N143">
        <f>IF(ISNA(VLOOKUP(I143,disall!$A$2:$M$349,7,FALSE)),"NA",VLOOKUP(I143,disall!$A$2:$M$349,7,FALSE))</f>
        <v>0.435303</v>
      </c>
      <c r="O143">
        <f>IF(ISNA(VLOOKUP(I143,disall!$A$2:$M$349,8,FALSE)),"NA",VLOOKUP(I143,disall!$A$2:$M$349,8,FALSE))</f>
        <v>2.7832699999999999</v>
      </c>
      <c r="P143" t="str">
        <f>IF(ISNA(VLOOKUP(I143,disall!$A$2:$M$349,9,FALSE)),"NA",VLOOKUP(I143,disall!$A$2:$M$349,9,FALSE))</f>
        <v>POLY</v>
      </c>
      <c r="Q143">
        <f>IF(ISNA(VLOOKUP(I143,disall!$A$2:$M$349,10,FALSE)),"NA",VLOOKUP(I143,disall!$A$2:$M$349,10,FALSE))</f>
        <v>356241200</v>
      </c>
      <c r="R143" t="str">
        <f>IF(ISNA(VLOOKUP(I143,disall!$A$2:$M$349,11,FALSE)),"NA",VLOOKUP(I143,disall!$A$2:$M$349,11,FALSE))</f>
        <v>Uttar Pradesh</v>
      </c>
      <c r="S143" t="str">
        <f>IF(ISNA(VLOOKUP(I143,disall!$A$2:$M$349,12,FALSE)),"NA",VLOOKUP(I143,disall!$A$2:$M$349,12,FALSE))</f>
        <v>Bijnor</v>
      </c>
      <c r="T143">
        <f>IF(ISNA(VLOOKUP(I143,disall!$A$2:$M$349,13,FALSE)),"NA",VLOOKUP(I143,disall!$A$2:$M$349,13,FALSE))</f>
        <v>275</v>
      </c>
      <c r="U143" s="8">
        <f>IF(ISNA(VLOOKUP($I143,disall!$A$2:$CY$349,COLUMN(disall!N142),FALSE)),-9999,VLOOKUP($I143,disall!$A$2:$CY$349,COLUMN(disall!N142),FALSE))</f>
        <v>18</v>
      </c>
      <c r="V143" s="8">
        <f>IF(ISNA(VLOOKUP($I143,disall!$A$2:$CY$349,COLUMN(disall!O142),FALSE)),-9999,VLOOKUP($I143,disall!$A$2:$CY$349,COLUMN(disall!O142),FALSE))</f>
        <v>12.1</v>
      </c>
      <c r="W143" s="8">
        <f>IF(ISNA(VLOOKUP($I143,disall!$A$2:$CY$349,COLUMN(disall!P142),FALSE)),-9999,VLOOKUP($I143,disall!$A$2:$CY$349,COLUMN(disall!P142),FALSE))</f>
        <v>672.22</v>
      </c>
      <c r="X143" s="8">
        <f>IF(ISNA(VLOOKUP($I143,disall!$A$2:$CY$349,COLUMN(disall!Q142),FALSE)),-9999,VLOOKUP($I143,disall!$A$2:$CY$349,COLUMN(disall!Q142),FALSE))</f>
        <v>27.2</v>
      </c>
      <c r="Y143" s="8">
        <f>IF(ISNA(VLOOKUP($I143,disall!$A$2:$CY$349,COLUMN(disall!R142),FALSE)),-9999,VLOOKUP($I143,disall!$A$2:$CY$349,COLUMN(disall!R142),FALSE))</f>
        <v>15.7</v>
      </c>
      <c r="Z143" s="8">
        <f>IF(ISNA(VLOOKUP($I143,disall!$A$2:$CY$349,COLUMN(disall!S142),FALSE)),-9999,VLOOKUP($I143,disall!$A$2:$CY$349,COLUMN(disall!S142),FALSE))</f>
        <v>577.21</v>
      </c>
      <c r="AA143" s="8">
        <f>IF(ISNA(VLOOKUP($I143,disall!$A$2:$CY$349,COLUMN(disall!T142),FALSE)),-9999,VLOOKUP($I143,disall!$A$2:$CY$349,COLUMN(disall!T142),FALSE))</f>
        <v>16</v>
      </c>
      <c r="AB143" s="8">
        <f>IF(ISNA(VLOOKUP($I143,disall!$A$2:$CY$349,COLUMN(disall!U142),FALSE)),-9999,VLOOKUP($I143,disall!$A$2:$CY$349,COLUMN(disall!U142),FALSE))</f>
        <v>10.9</v>
      </c>
      <c r="AC143" s="8">
        <f>IF(ISNA(VLOOKUP($I143,disall!$A$2:$CY$349,COLUMN(disall!V142),FALSE)),-9999,VLOOKUP($I143,disall!$A$2:$CY$349,COLUMN(disall!V142),FALSE))</f>
        <v>681.25</v>
      </c>
      <c r="AD143" s="8">
        <f>IF(ISNA(VLOOKUP($I143,disall!$A$2:$CY$349,COLUMN(disall!W142),FALSE)),-9999,VLOOKUP($I143,disall!$A$2:$CY$349,COLUMN(disall!W142),FALSE))</f>
        <v>12.6</v>
      </c>
      <c r="AE143" s="8">
        <f>IF(ISNA(VLOOKUP($I143,disall!$A$2:$CY$349,COLUMN(disall!X142),FALSE)),-9999,VLOOKUP($I143,disall!$A$2:$CY$349,COLUMN(disall!X142),FALSE))</f>
        <v>8.4</v>
      </c>
      <c r="AF143" s="8">
        <f>IF(ISNA(VLOOKUP($I143,disall!$A$2:$CY$349,COLUMN(disall!Y142),FALSE)),-9999,VLOOKUP($I143,disall!$A$2:$CY$349,COLUMN(disall!Y142),FALSE))</f>
        <v>666.67</v>
      </c>
      <c r="AG143" s="8">
        <f>IF(ISNA(VLOOKUP($I143,disall!$A$2:$CY$349,COLUMN(disall!Z142),FALSE)),-9999,VLOOKUP($I143,disall!$A$2:$CY$349,COLUMN(disall!Z142),FALSE))</f>
        <v>10.7</v>
      </c>
      <c r="AH143" s="8">
        <f>IF(ISNA(VLOOKUP($I143,disall!$A$2:$CY$349,COLUMN(disall!AA142),FALSE)),-9999,VLOOKUP($I143,disall!$A$2:$CY$349,COLUMN(disall!AA142),FALSE))</f>
        <v>6.2</v>
      </c>
      <c r="AI143" s="8">
        <f>IF(ISNA(VLOOKUP($I143,disall!$A$2:$CY$349,COLUMN(disall!AB142),FALSE)),-9999,VLOOKUP($I143,disall!$A$2:$CY$349,COLUMN(disall!AB142),FALSE))</f>
        <v>579.44000000000005</v>
      </c>
      <c r="AJ143" s="8">
        <f>IF(ISNA(VLOOKUP($I143,disall!$A$2:$CY$349,COLUMN(disall!AC142),FALSE)),-9999,VLOOKUP($I143,disall!$A$2:$CY$349,COLUMN(disall!AC142),FALSE))</f>
        <v>12.5</v>
      </c>
      <c r="AK143" s="8">
        <f>IF(ISNA(VLOOKUP($I143,disall!$A$2:$CY$349,COLUMN(disall!AD142),FALSE)),-9999,VLOOKUP($I143,disall!$A$2:$CY$349,COLUMN(disall!AD142),FALSE))</f>
        <v>8.1999999999999993</v>
      </c>
      <c r="AL143" s="8">
        <f>IF(ISNA(VLOOKUP($I143,disall!$A$2:$CY$349,COLUMN(disall!AE142),FALSE)),-9999,VLOOKUP($I143,disall!$A$2:$CY$349,COLUMN(disall!AE142),FALSE))</f>
        <v>656</v>
      </c>
      <c r="AM143" s="8">
        <f>IF(ISNA(VLOOKUP($I143,disall!$A$2:$CY$349,COLUMN(disall!AF142),FALSE)),-9999,VLOOKUP($I143,disall!$A$2:$CY$349,COLUMN(disall!AF142),FALSE))</f>
        <v>12.2</v>
      </c>
      <c r="AN143" s="8">
        <f>IF(ISNA(VLOOKUP($I143,disall!$A$2:$CY$349,COLUMN(disall!AG142),FALSE)),-9999,VLOOKUP($I143,disall!$A$2:$CY$349,COLUMN(disall!AG142),FALSE))</f>
        <v>10.8</v>
      </c>
      <c r="AO143" s="8">
        <f>IF(ISNA(VLOOKUP($I143,disall!$A$2:$CY$349,COLUMN(disall!AH142),FALSE)),-9999,VLOOKUP($I143,disall!$A$2:$CY$349,COLUMN(disall!AH142),FALSE))</f>
        <v>885.25</v>
      </c>
      <c r="AP143" s="8">
        <f>IF(ISNA(VLOOKUP($I143,disall!$A$2:$CY$349,COLUMN(disall!AI142),FALSE)),-9999,VLOOKUP($I143,disall!$A$2:$CY$349,COLUMN(disall!AI142),FALSE))</f>
        <v>14.2</v>
      </c>
      <c r="AQ143" s="8">
        <f>IF(ISNA(VLOOKUP($I143,disall!$A$2:$CY$349,COLUMN(disall!AJ142),FALSE)),-9999,VLOOKUP($I143,disall!$A$2:$CY$349,COLUMN(disall!AJ142),FALSE))</f>
        <v>10.3</v>
      </c>
      <c r="AR143" s="8">
        <f>IF(ISNA(VLOOKUP($I143,disall!$A$2:$CY$349,COLUMN(disall!AK142),FALSE)),-9999,VLOOKUP($I143,disall!$A$2:$CY$349,COLUMN(disall!AK142),FALSE))</f>
        <v>725.35</v>
      </c>
      <c r="AS143" s="8">
        <f>IF(ISNA(VLOOKUP($I143,disall!$A$2:$CY$349,COLUMN(disall!AL142),FALSE)),-9999,VLOOKUP($I143,disall!$A$2:$CY$349,COLUMN(disall!AL142),FALSE))</f>
        <v>15.5</v>
      </c>
      <c r="AT143" s="8">
        <f>IF(ISNA(VLOOKUP($I143,disall!$A$2:$CY$349,COLUMN(disall!AM142),FALSE)),-9999,VLOOKUP($I143,disall!$A$2:$CY$349,COLUMN(disall!AM142),FALSE))</f>
        <v>9.6999999999999993</v>
      </c>
      <c r="AU143" s="8">
        <f>IF(ISNA(VLOOKUP($I143,disall!$A$2:$CY$349,COLUMN(disall!AN142),FALSE)),-9999,VLOOKUP($I143,disall!$A$2:$CY$349,COLUMN(disall!AN142),FALSE))</f>
        <v>625.80999999999995</v>
      </c>
      <c r="AV143" s="8">
        <f>IF(ISNA(VLOOKUP($I143,disall!$A$2:$CY$349,COLUMN(disall!AO142),FALSE)),-9999,VLOOKUP($I143,disall!$A$2:$CY$349,COLUMN(disall!AO142),FALSE))</f>
        <v>15.5</v>
      </c>
      <c r="AW143" s="8">
        <f>IF(ISNA(VLOOKUP($I143,disall!$A$2:$CY$349,COLUMN(disall!AP142),FALSE)),-9999,VLOOKUP($I143,disall!$A$2:$CY$349,COLUMN(disall!AP142),FALSE))</f>
        <v>9.6999999999999993</v>
      </c>
      <c r="AX143" s="8">
        <f>IF(ISNA(VLOOKUP($I143,disall!$A$2:$CY$349,COLUMN(disall!AQ142),FALSE)),-9999,VLOOKUP($I143,disall!$A$2:$CY$349,COLUMN(disall!AQ142),FALSE))</f>
        <v>625.80999999999995</v>
      </c>
      <c r="AY143" s="8">
        <f>IF(ISNA(VLOOKUP($I143,disall!$A$2:$CY$349,COLUMN(disall!AR142),FALSE)),-9999,VLOOKUP($I143,disall!$A$2:$CY$349,COLUMN(disall!AR142),FALSE))</f>
        <v>14.7</v>
      </c>
      <c r="AZ143" s="8">
        <f>IF(ISNA(VLOOKUP($I143,disall!$A$2:$CY$349,COLUMN(disall!AS142),FALSE)),-9999,VLOOKUP($I143,disall!$A$2:$CY$349,COLUMN(disall!AS142),FALSE))</f>
        <v>12.3</v>
      </c>
      <c r="BA143" s="8">
        <f>IF(ISNA(VLOOKUP($I143,disall!$A$2:$CY$349,COLUMN(disall!AT142),FALSE)),-9999,VLOOKUP($I143,disall!$A$2:$CY$349,COLUMN(disall!AT142),FALSE))</f>
        <v>836.73</v>
      </c>
      <c r="BB143" s="8">
        <f>IF(ISNA(VLOOKUP($I143,disall!$A$2:$CY$349,COLUMN(disall!AU142),FALSE)),-9999,VLOOKUP($I143,disall!$A$2:$CY$349,COLUMN(disall!AU142),FALSE))</f>
        <v>9.8000000000000007</v>
      </c>
      <c r="BC143" s="8">
        <f>IF(ISNA(VLOOKUP($I143,disall!$A$2:$CY$349,COLUMN(disall!AV142),FALSE)),-9999,VLOOKUP($I143,disall!$A$2:$CY$349,COLUMN(disall!AV142),FALSE))</f>
        <v>8.3000000000000007</v>
      </c>
      <c r="BD143" s="8">
        <f>IF(ISNA(VLOOKUP($I143,disall!$A$2:$CY$349,COLUMN(disall!AW142),FALSE)),-9999,VLOOKUP($I143,disall!$A$2:$CY$349,COLUMN(disall!AW142),FALSE))</f>
        <v>846.94</v>
      </c>
      <c r="BE143" s="8">
        <f>IF(ISNA(VLOOKUP($I143,disall!$A$2:$CY$349,COLUMN(disall!AX142),FALSE)),-9999,VLOOKUP($I143,disall!$A$2:$CY$349,COLUMN(disall!AX142),FALSE))</f>
        <v>13.3</v>
      </c>
      <c r="BF143" s="8">
        <f>IF(ISNA(VLOOKUP($I143,disall!$A$2:$CY$349,COLUMN(disall!AY142),FALSE)),-9999,VLOOKUP($I143,disall!$A$2:$CY$349,COLUMN(disall!AY142),FALSE))</f>
        <v>5.9</v>
      </c>
      <c r="BG143" s="8">
        <f>IF(ISNA(VLOOKUP($I143,disall!$A$2:$CY$349,COLUMN(disall!AZ142),FALSE)),-9999,VLOOKUP($I143,disall!$A$2:$CY$349,COLUMN(disall!AZ142),FALSE))</f>
        <v>443.61</v>
      </c>
      <c r="BH143" s="8">
        <f>IF(ISNA(VLOOKUP($I143,disall!$A$2:$CY$349,COLUMN(disall!BA142),FALSE)),-9999,VLOOKUP($I143,disall!$A$2:$CY$349,COLUMN(disall!BA142),FALSE))</f>
        <v>10</v>
      </c>
      <c r="BI143" s="8">
        <f>IF(ISNA(VLOOKUP($I143,disall!$A$2:$CY$349,COLUMN(disall!BB142),FALSE)),-9999,VLOOKUP($I143,disall!$A$2:$CY$349,COLUMN(disall!BB142),FALSE))</f>
        <v>5.5</v>
      </c>
      <c r="BJ143" s="8">
        <f>IF(ISNA(VLOOKUP($I143,disall!$A$2:$CY$349,COLUMN(disall!BC142),FALSE)),-9999,VLOOKUP($I143,disall!$A$2:$CY$349,COLUMN(disall!BC142),FALSE))</f>
        <v>550</v>
      </c>
      <c r="BK143" s="8">
        <f>IF(ISNA(VLOOKUP($I143,disall!$A$2:$CY$349,COLUMN(disall!BD142),FALSE)),-9999,VLOOKUP($I143,disall!$A$2:$CY$349,COLUMN(disall!BD142),FALSE))</f>
        <v>10.199999999999999</v>
      </c>
      <c r="BL143" s="8">
        <f>IF(ISNA(VLOOKUP($I143,disall!$A$2:$CY$349,COLUMN(disall!BE142),FALSE)),-9999,VLOOKUP($I143,disall!$A$2:$CY$349,COLUMN(disall!BE142),FALSE))</f>
        <v>5.5</v>
      </c>
      <c r="BM143" s="8">
        <f>IF(ISNA(VLOOKUP($I143,disall!$A$2:$CY$349,COLUMN(disall!BF142),FALSE)),-9999,VLOOKUP($I143,disall!$A$2:$CY$349,COLUMN(disall!BF142),FALSE))</f>
        <v>539.22</v>
      </c>
      <c r="BN143" s="8">
        <f>IF(ISNA(VLOOKUP($I143,disall!$A$2:$CY$349,COLUMN(disall!BG142),FALSE)),-9999,VLOOKUP($I143,disall!$A$2:$CY$349,COLUMN(disall!BG142),FALSE))</f>
        <v>9.1</v>
      </c>
      <c r="BO143" s="8">
        <f>IF(ISNA(VLOOKUP($I143,disall!$A$2:$CY$349,COLUMN(disall!BH142),FALSE)),-9999,VLOOKUP($I143,disall!$A$2:$CY$349,COLUMN(disall!BH142),FALSE))</f>
        <v>5.0999999999999996</v>
      </c>
      <c r="BP143" s="8">
        <f>IF(ISNA(VLOOKUP($I143,disall!$A$2:$CY$349,COLUMN(disall!BI142),FALSE)),-9999,VLOOKUP($I143,disall!$A$2:$CY$349,COLUMN(disall!BI142),FALSE))</f>
        <v>560.44000000000005</v>
      </c>
      <c r="BQ143" s="8">
        <f>IF(ISNA(VLOOKUP($I143,disall!$A$2:$CY$349,COLUMN(disall!BJ142),FALSE)),-9999,VLOOKUP($I143,disall!$A$2:$CY$349,COLUMN(disall!BJ142),FALSE))</f>
        <v>8</v>
      </c>
      <c r="BR143" s="8">
        <f>IF(ISNA(VLOOKUP($I143,disall!$A$2:$CY$349,COLUMN(disall!BK142),FALSE)),-9999,VLOOKUP($I143,disall!$A$2:$CY$349,COLUMN(disall!BK142),FALSE))</f>
        <v>4.7</v>
      </c>
      <c r="BS143" s="8">
        <f>IF(ISNA(VLOOKUP($I143,disall!$A$2:$CY$349,COLUMN(disall!BL142),FALSE)),-9999,VLOOKUP($I143,disall!$A$2:$CY$349,COLUMN(disall!BL142),FALSE))</f>
        <v>587.5</v>
      </c>
      <c r="BT143" s="8">
        <f>IF(ISNA(VLOOKUP($I143,disall!$A$2:$CY$349,COLUMN(disall!BM142),FALSE)),-9999,VLOOKUP($I143,disall!$A$2:$CY$349,COLUMN(disall!BM142),FALSE))</f>
        <v>6.7</v>
      </c>
      <c r="BU143" s="8">
        <f>IF(ISNA(VLOOKUP($I143,disall!$A$2:$CY$349,COLUMN(disall!BN142),FALSE)),-9999,VLOOKUP($I143,disall!$A$2:$CY$349,COLUMN(disall!BN142),FALSE))</f>
        <v>5.3</v>
      </c>
      <c r="BV143" s="8">
        <f>IF(ISNA(VLOOKUP($I143,disall!$A$2:$CY$349,COLUMN(disall!BO142),FALSE)),-9999,VLOOKUP($I143,disall!$A$2:$CY$349,COLUMN(disall!BO142),FALSE))</f>
        <v>791.04</v>
      </c>
      <c r="BW143" s="8">
        <f>IF(ISNA(VLOOKUP($I143,disall!$A$2:$CY$349,COLUMN(disall!BP142),FALSE)),-9999,VLOOKUP($I143,disall!$A$2:$CY$349,COLUMN(disall!BP142),FALSE))</f>
        <v>7.1</v>
      </c>
      <c r="BX143" s="8">
        <f>IF(ISNA(VLOOKUP($I143,disall!$A$2:$CY$349,COLUMN(disall!BQ142),FALSE)),-9999,VLOOKUP($I143,disall!$A$2:$CY$349,COLUMN(disall!BQ142),FALSE))</f>
        <v>2.5</v>
      </c>
      <c r="BY143" s="8">
        <f>IF(ISNA(VLOOKUP($I143,disall!$A$2:$CY$349,COLUMN(disall!BR142),FALSE)),-9999,VLOOKUP($I143,disall!$A$2:$CY$349,COLUMN(disall!BR142),FALSE))</f>
        <v>352.11</v>
      </c>
      <c r="BZ143" s="8">
        <f>IF(ISNA(VLOOKUP($I143,disall!$A$2:$CY$349,COLUMN(disall!BS142),FALSE)),-9999,VLOOKUP($I143,disall!$A$2:$CY$349,COLUMN(disall!BS142),FALSE))</f>
        <v>6.9</v>
      </c>
      <c r="CA143" s="8">
        <f>IF(ISNA(VLOOKUP($I143,disall!$A$2:$CY$349,COLUMN(disall!BT142),FALSE)),-9999,VLOOKUP($I143,disall!$A$2:$CY$349,COLUMN(disall!BT142),FALSE))</f>
        <v>7.6</v>
      </c>
      <c r="CB143" s="8">
        <f>IF(ISNA(VLOOKUP($I143,disall!$A$2:$CY$349,COLUMN(disall!BU142),FALSE)),-9999,VLOOKUP($I143,disall!$A$2:$CY$349,COLUMN(disall!BU142),FALSE))</f>
        <v>1101.45</v>
      </c>
      <c r="CC143" s="8">
        <f>IF(ISNA(VLOOKUP($I143,disall!$A$2:$CY$349,COLUMN(disall!BV142),FALSE)),-9999,VLOOKUP($I143,disall!$A$2:$CY$349,COLUMN(disall!BV142),FALSE))</f>
        <v>6</v>
      </c>
      <c r="CD143" s="8">
        <f>IF(ISNA(VLOOKUP($I143,disall!$A$2:$CY$349,COLUMN(disall!BW142),FALSE)),-9999,VLOOKUP($I143,disall!$A$2:$CY$349,COLUMN(disall!BW142),FALSE))</f>
        <v>7</v>
      </c>
      <c r="CE143" s="8">
        <f>IF(ISNA(VLOOKUP($I143,disall!$A$2:$CY$349,COLUMN(disall!BX142),FALSE)),-9999,VLOOKUP($I143,disall!$A$2:$CY$349,COLUMN(disall!BX142),FALSE))</f>
        <v>1166.67</v>
      </c>
      <c r="CF143" s="8">
        <f>IF(ISNA(VLOOKUP($I143,disall!$A$2:$CY$349,COLUMN(disall!BY142),FALSE)),-9999,VLOOKUP($I143,disall!$A$2:$CY$349,COLUMN(disall!BY142),FALSE))</f>
        <v>6.8</v>
      </c>
      <c r="CG143" s="8">
        <f>IF(ISNA(VLOOKUP($I143,disall!$A$2:$CY$349,COLUMN(disall!BZ142),FALSE)),-9999,VLOOKUP($I143,disall!$A$2:$CY$349,COLUMN(disall!BZ142),FALSE))</f>
        <v>2.5</v>
      </c>
      <c r="CH143" s="8">
        <f>IF(ISNA(VLOOKUP($I143,disall!$A$2:$CY$349,COLUMN(disall!CA142),FALSE)),-9999,VLOOKUP($I143,disall!$A$2:$CY$349,COLUMN(disall!CA142),FALSE))</f>
        <v>367.65</v>
      </c>
      <c r="CI143" s="8">
        <f>IF(ISNA(VLOOKUP($I143,disall!$A$2:$CY$349,COLUMN(disall!CB142),FALSE)),-9999,VLOOKUP($I143,disall!$A$2:$CY$349,COLUMN(disall!CB142),FALSE))</f>
        <v>6.3</v>
      </c>
      <c r="CJ143" s="8">
        <f>IF(ISNA(VLOOKUP($I143,disall!$A$2:$CY$349,COLUMN(disall!CC142),FALSE)),-9999,VLOOKUP($I143,disall!$A$2:$CY$349,COLUMN(disall!CC142),FALSE))</f>
        <v>8.6999999999999993</v>
      </c>
      <c r="CK143" s="8">
        <f>IF(ISNA(VLOOKUP($I143,disall!$A$2:$CY$349,COLUMN(disall!CD142),FALSE)),-9999,VLOOKUP($I143,disall!$A$2:$CY$349,COLUMN(disall!CD142),FALSE))</f>
        <v>1380.95</v>
      </c>
      <c r="CL143" s="8">
        <f>IF(ISNA(VLOOKUP($I143,disall!$A$2:$CY$349,COLUMN(disall!CE142),FALSE)),-9999,VLOOKUP($I143,disall!$A$2:$CY$349,COLUMN(disall!CE142),FALSE))</f>
        <v>5.7</v>
      </c>
      <c r="CM143" s="8">
        <f>IF(ISNA(VLOOKUP($I143,disall!$A$2:$CY$349,COLUMN(disall!CF142),FALSE)),-9999,VLOOKUP($I143,disall!$A$2:$CY$349,COLUMN(disall!CF142),FALSE))</f>
        <v>6.1</v>
      </c>
      <c r="CN143" s="8">
        <f>IF(ISNA(VLOOKUP($I143,disall!$A$2:$CY$349,COLUMN(disall!CG142),FALSE)),-9999,VLOOKUP($I143,disall!$A$2:$CY$349,COLUMN(disall!CG142),FALSE))</f>
        <v>1070.18</v>
      </c>
      <c r="CO143" s="8">
        <f>IF(ISNA(VLOOKUP($I143,disall!$A$2:$CY$349,COLUMN(disall!CH142),FALSE)),-9999,VLOOKUP($I143,disall!$A$2:$CY$349,COLUMN(disall!CH142),FALSE))</f>
        <v>5.0999999999999996</v>
      </c>
      <c r="CP143" s="8">
        <f>IF(ISNA(VLOOKUP($I143,disall!$A$2:$CY$349,COLUMN(disall!CI142),FALSE)),-9999,VLOOKUP($I143,disall!$A$2:$CY$349,COLUMN(disall!CI142),FALSE))</f>
        <v>3.97</v>
      </c>
      <c r="CQ143" s="8">
        <f>IF(ISNA(VLOOKUP($I143,disall!$A$2:$CY$349,COLUMN(disall!CJ142),FALSE)),-9999,VLOOKUP($I143,disall!$A$2:$CY$349,COLUMN(disall!CJ142),FALSE))</f>
        <v>778.43</v>
      </c>
      <c r="CR143" s="8">
        <f>IF(ISNA(VLOOKUP($I143,disall!$A$2:$CY$349,COLUMN(disall!CK142),FALSE)),-9999,VLOOKUP($I143,disall!$A$2:$CY$349,COLUMN(disall!CK142),FALSE))</f>
        <v>4.6100000000000003</v>
      </c>
      <c r="CS143" s="8">
        <f>IF(ISNA(VLOOKUP($I143,disall!$A$2:$CY$349,COLUMN(disall!CL142),FALSE)),-9999,VLOOKUP($I143,disall!$A$2:$CY$349,COLUMN(disall!CL142),FALSE))</f>
        <v>4.6100000000000003</v>
      </c>
      <c r="CT143" s="8">
        <f>IF(ISNA(VLOOKUP($I143,disall!$A$2:$CY$349,COLUMN(disall!CM142),FALSE)),-9999,VLOOKUP($I143,disall!$A$2:$CY$349,COLUMN(disall!CM142),FALSE))</f>
        <v>1000</v>
      </c>
      <c r="CU143" s="8">
        <f>IF(ISNA(VLOOKUP($I143,disall!$A$2:$CY$349,COLUMN(disall!CN142),FALSE)),-9999,VLOOKUP($I143,disall!$A$2:$CY$349,COLUMN(disall!CN142),FALSE))</f>
        <v>4.92</v>
      </c>
      <c r="CV143" s="8">
        <f>IF(ISNA(VLOOKUP($I143,disall!$A$2:$CY$349,COLUMN(disall!CO142),FALSE)),-9999,VLOOKUP($I143,disall!$A$2:$CY$349,COLUMN(disall!CO142),FALSE))</f>
        <v>5.9</v>
      </c>
      <c r="CW143" s="8">
        <f>IF(ISNA(VLOOKUP($I143,disall!$A$2:$CY$349,COLUMN(disall!CP142),FALSE)),-9999,VLOOKUP($I143,disall!$A$2:$CY$349,COLUMN(disall!CP142),FALSE))</f>
        <v>1199.19</v>
      </c>
      <c r="CX143" s="8">
        <f>IF(ISNA(VLOOKUP($I143,disall!$A$2:$CY$349,COLUMN(disall!CQ142),FALSE)),-9999,VLOOKUP($I143,disall!$A$2:$CY$349,COLUMN(disall!CQ142),FALSE))</f>
        <v>5.52</v>
      </c>
      <c r="CY143" s="8">
        <f>IF(ISNA(VLOOKUP($I143,disall!$A$2:$CY$349,COLUMN(disall!CR142),FALSE)),-9999,VLOOKUP($I143,disall!$A$2:$CY$349,COLUMN(disall!CR142),FALSE))</f>
        <v>5.75</v>
      </c>
      <c r="CZ143" s="8">
        <f>IF(ISNA(VLOOKUP($I143,disall!$A$2:$CY$349,COLUMN(disall!CS142),FALSE)),-9999,VLOOKUP($I143,disall!$A$2:$CY$349,COLUMN(disall!CS142),FALSE))</f>
        <v>1041.67</v>
      </c>
      <c r="DA143" s="8">
        <f>IF(ISNA(VLOOKUP($I143,disall!$A$2:$CY$349,COLUMN(disall!CT142),FALSE)),-9999,VLOOKUP($I143,disall!$A$2:$CY$349,COLUMN(disall!CT142),FALSE))</f>
        <v>4.84</v>
      </c>
      <c r="DB143" s="8">
        <f>IF(ISNA(VLOOKUP($I143,disall!$A$2:$CY$349,COLUMN(disall!CU142),FALSE)),-9999,VLOOKUP($I143,disall!$A$2:$CY$349,COLUMN(disall!CU142),FALSE))</f>
        <v>3.5</v>
      </c>
      <c r="DC143" s="8">
        <f>IF(ISNA(VLOOKUP($I143,disall!$A$2:$CY$349,COLUMN(disall!CV142),FALSE)),-9999,VLOOKUP($I143,disall!$A$2:$CY$349,COLUMN(disall!CV142),FALSE))</f>
        <v>723.14</v>
      </c>
      <c r="DD143" s="8">
        <f>IF(ISNA(VLOOKUP($I143,disall!$A$2:$CY$349,COLUMN(disall!CW142),FALSE)),-9999,VLOOKUP($I143,disall!$A$2:$CY$349,COLUMN(disall!CW142),FALSE))</f>
        <v>5.52</v>
      </c>
      <c r="DE143" s="8">
        <f>IF(ISNA(VLOOKUP($I143,disall!$A$2:$CY$349,COLUMN(disall!CX142),FALSE)),-9999,VLOOKUP($I143,disall!$A$2:$CY$349,COLUMN(disall!CX142),FALSE))</f>
        <v>4.5199999999999996</v>
      </c>
      <c r="DF143" s="8">
        <f>IF(ISNA(VLOOKUP($I143,disall!$A$2:$CY$349,COLUMN(disall!CY142),FALSE)),-9999,VLOOKUP($I143,disall!$A$2:$CY$349,COLUMN(disall!CY142),FALSE))</f>
        <v>818.84</v>
      </c>
    </row>
    <row r="144" spans="1:110" x14ac:dyDescent="0.25">
      <c r="A144">
        <v>379</v>
      </c>
      <c r="B144" t="s">
        <v>8</v>
      </c>
      <c r="C144" t="s">
        <v>472</v>
      </c>
      <c r="D144" t="s">
        <v>106</v>
      </c>
      <c r="E144" t="s">
        <v>473</v>
      </c>
      <c r="F144" t="s">
        <v>697</v>
      </c>
      <c r="G144" t="s">
        <v>698</v>
      </c>
      <c r="H144">
        <v>2113</v>
      </c>
      <c r="I144">
        <f>IF(ISNA(VLOOKUP(H144,disall!$D$2:$L$349,1,FALSE)),H144,VLOOKUP(H144,disall!$D$2:$L$349,1,FALSE))</f>
        <v>2113</v>
      </c>
      <c r="J144">
        <f>IF(ISNA(VLOOKUP(H144,disall!$D$2:$L$349,1,FALSE)),"NA",VLOOKUP(H144,disall!$D$2:$L$349,2,FALSE))</f>
        <v>2113</v>
      </c>
      <c r="K144" t="str">
        <f>IF(ISNA(VLOOKUP(I144,disall!$A$2:$L$349,3,FALSE)),F144,VLOOKUP(I144,disall!$A$2:$L$349,3,FALSE))</f>
        <v>Badaun</v>
      </c>
      <c r="L144" t="str">
        <f>IF(ISNA(VLOOKUP(I144,disall!$A$2:$L$349,12,FALSE)),"NA",VLOOKUP(I144,disall!$A$2:$L$349,12,FALSE))</f>
        <v>Budaun</v>
      </c>
      <c r="M144">
        <f>IF(ISNA(VLOOKUP(I144,disall!$A$2:$M$349,6,FALSE)),"NA",VLOOKUP(I144,disall!$A$2:$M$349,6,FALSE))</f>
        <v>21</v>
      </c>
      <c r="N144">
        <f>IF(ISNA(VLOOKUP(I144,disall!$A$2:$M$349,7,FALSE)),"NA",VLOOKUP(I144,disall!$A$2:$M$349,7,FALSE))</f>
        <v>0.46809200000000001</v>
      </c>
      <c r="O144">
        <f>IF(ISNA(VLOOKUP(I144,disall!$A$2:$M$349,8,FALSE)),"NA",VLOOKUP(I144,disall!$A$2:$M$349,8,FALSE))</f>
        <v>3.577283</v>
      </c>
      <c r="P144" t="str">
        <f>IF(ISNA(VLOOKUP(I144,disall!$A$2:$M$349,9,FALSE)),"NA",VLOOKUP(I144,disall!$A$2:$M$349,9,FALSE))</f>
        <v>POLY</v>
      </c>
      <c r="Q144">
        <f>IF(ISNA(VLOOKUP(I144,disall!$A$2:$M$349,10,FALSE)),"NA",VLOOKUP(I144,disall!$A$2:$M$349,10,FALSE))</f>
        <v>356241300</v>
      </c>
      <c r="R144" t="str">
        <f>IF(ISNA(VLOOKUP(I144,disall!$A$2:$M$349,11,FALSE)),"NA",VLOOKUP(I144,disall!$A$2:$M$349,11,FALSE))</f>
        <v>Uttar Pradesh</v>
      </c>
      <c r="S144" t="str">
        <f>IF(ISNA(VLOOKUP(I144,disall!$A$2:$M$349,12,FALSE)),"NA",VLOOKUP(I144,disall!$A$2:$M$349,12,FALSE))</f>
        <v>Budaun</v>
      </c>
      <c r="T144">
        <f>IF(ISNA(VLOOKUP(I144,disall!$A$2:$M$349,13,FALSE)),"NA",VLOOKUP(I144,disall!$A$2:$M$349,13,FALSE))</f>
        <v>276</v>
      </c>
      <c r="U144" s="8">
        <f>IF(ISNA(VLOOKUP($I144,disall!$A$2:$CY$349,COLUMN(disall!N143),FALSE)),-9999,VLOOKUP($I144,disall!$A$2:$CY$349,COLUMN(disall!N143),FALSE))</f>
        <v>62.4</v>
      </c>
      <c r="V144" s="8">
        <f>IF(ISNA(VLOOKUP($I144,disall!$A$2:$CY$349,COLUMN(disall!O143),FALSE)),-9999,VLOOKUP($I144,disall!$A$2:$CY$349,COLUMN(disall!O143),FALSE))</f>
        <v>38.299999999999997</v>
      </c>
      <c r="W144" s="8">
        <f>IF(ISNA(VLOOKUP($I144,disall!$A$2:$CY$349,COLUMN(disall!P143),FALSE)),-9999,VLOOKUP($I144,disall!$A$2:$CY$349,COLUMN(disall!P143),FALSE))</f>
        <v>613.78</v>
      </c>
      <c r="X144" s="8">
        <f>IF(ISNA(VLOOKUP($I144,disall!$A$2:$CY$349,COLUMN(disall!Q143),FALSE)),-9999,VLOOKUP($I144,disall!$A$2:$CY$349,COLUMN(disall!Q143),FALSE))</f>
        <v>53.4</v>
      </c>
      <c r="Y144" s="8">
        <f>IF(ISNA(VLOOKUP($I144,disall!$A$2:$CY$349,COLUMN(disall!R143),FALSE)),-9999,VLOOKUP($I144,disall!$A$2:$CY$349,COLUMN(disall!R143),FALSE))</f>
        <v>38.200000000000003</v>
      </c>
      <c r="Z144" s="8">
        <f>IF(ISNA(VLOOKUP($I144,disall!$A$2:$CY$349,COLUMN(disall!S143),FALSE)),-9999,VLOOKUP($I144,disall!$A$2:$CY$349,COLUMN(disall!S143),FALSE))</f>
        <v>715.36</v>
      </c>
      <c r="AA144" s="8">
        <f>IF(ISNA(VLOOKUP($I144,disall!$A$2:$CY$349,COLUMN(disall!T143),FALSE)),-9999,VLOOKUP($I144,disall!$A$2:$CY$349,COLUMN(disall!T143),FALSE))</f>
        <v>41.2</v>
      </c>
      <c r="AB144" s="8">
        <f>IF(ISNA(VLOOKUP($I144,disall!$A$2:$CY$349,COLUMN(disall!U143),FALSE)),-9999,VLOOKUP($I144,disall!$A$2:$CY$349,COLUMN(disall!U143),FALSE))</f>
        <v>23.2</v>
      </c>
      <c r="AC144" s="8">
        <f>IF(ISNA(VLOOKUP($I144,disall!$A$2:$CY$349,COLUMN(disall!V143),FALSE)),-9999,VLOOKUP($I144,disall!$A$2:$CY$349,COLUMN(disall!V143),FALSE))</f>
        <v>563.11</v>
      </c>
      <c r="AD144" s="8">
        <f>IF(ISNA(VLOOKUP($I144,disall!$A$2:$CY$349,COLUMN(disall!W143),FALSE)),-9999,VLOOKUP($I144,disall!$A$2:$CY$349,COLUMN(disall!W143),FALSE))</f>
        <v>43.6</v>
      </c>
      <c r="AE144" s="8">
        <f>IF(ISNA(VLOOKUP($I144,disall!$A$2:$CY$349,COLUMN(disall!X143),FALSE)),-9999,VLOOKUP($I144,disall!$A$2:$CY$349,COLUMN(disall!X143),FALSE))</f>
        <v>34.6</v>
      </c>
      <c r="AF144" s="8">
        <f>IF(ISNA(VLOOKUP($I144,disall!$A$2:$CY$349,COLUMN(disall!Y143),FALSE)),-9999,VLOOKUP($I144,disall!$A$2:$CY$349,COLUMN(disall!Y143),FALSE))</f>
        <v>793.58</v>
      </c>
      <c r="AG144" s="8">
        <f>IF(ISNA(VLOOKUP($I144,disall!$A$2:$CY$349,COLUMN(disall!Z143),FALSE)),-9999,VLOOKUP($I144,disall!$A$2:$CY$349,COLUMN(disall!Z143),FALSE))</f>
        <v>47</v>
      </c>
      <c r="AH144" s="8">
        <f>IF(ISNA(VLOOKUP($I144,disall!$A$2:$CY$349,COLUMN(disall!AA143),FALSE)),-9999,VLOOKUP($I144,disall!$A$2:$CY$349,COLUMN(disall!AA143),FALSE))</f>
        <v>23.5</v>
      </c>
      <c r="AI144" s="8">
        <f>IF(ISNA(VLOOKUP($I144,disall!$A$2:$CY$349,COLUMN(disall!AB143),FALSE)),-9999,VLOOKUP($I144,disall!$A$2:$CY$349,COLUMN(disall!AB143),FALSE))</f>
        <v>500</v>
      </c>
      <c r="AJ144" s="8">
        <f>IF(ISNA(VLOOKUP($I144,disall!$A$2:$CY$349,COLUMN(disall!AC143),FALSE)),-9999,VLOOKUP($I144,disall!$A$2:$CY$349,COLUMN(disall!AC143),FALSE))</f>
        <v>47.9</v>
      </c>
      <c r="AK144" s="8">
        <f>IF(ISNA(VLOOKUP($I144,disall!$A$2:$CY$349,COLUMN(disall!AD143),FALSE)),-9999,VLOOKUP($I144,disall!$A$2:$CY$349,COLUMN(disall!AD143),FALSE))</f>
        <v>25.5</v>
      </c>
      <c r="AL144" s="8">
        <f>IF(ISNA(VLOOKUP($I144,disall!$A$2:$CY$349,COLUMN(disall!AE143),FALSE)),-9999,VLOOKUP($I144,disall!$A$2:$CY$349,COLUMN(disall!AE143),FALSE))</f>
        <v>532.36</v>
      </c>
      <c r="AM144" s="8">
        <f>IF(ISNA(VLOOKUP($I144,disall!$A$2:$CY$349,COLUMN(disall!AF143),FALSE)),-9999,VLOOKUP($I144,disall!$A$2:$CY$349,COLUMN(disall!AF143),FALSE))</f>
        <v>39.200000000000003</v>
      </c>
      <c r="AN144" s="8">
        <f>IF(ISNA(VLOOKUP($I144,disall!$A$2:$CY$349,COLUMN(disall!AG143),FALSE)),-9999,VLOOKUP($I144,disall!$A$2:$CY$349,COLUMN(disall!AG143),FALSE))</f>
        <v>34.6</v>
      </c>
      <c r="AO144" s="8">
        <f>IF(ISNA(VLOOKUP($I144,disall!$A$2:$CY$349,COLUMN(disall!AH143),FALSE)),-9999,VLOOKUP($I144,disall!$A$2:$CY$349,COLUMN(disall!AH143),FALSE))</f>
        <v>882.65</v>
      </c>
      <c r="AP144" s="8">
        <f>IF(ISNA(VLOOKUP($I144,disall!$A$2:$CY$349,COLUMN(disall!AI143),FALSE)),-9999,VLOOKUP($I144,disall!$A$2:$CY$349,COLUMN(disall!AI143),FALSE))</f>
        <v>46.3</v>
      </c>
      <c r="AQ144" s="8">
        <f>IF(ISNA(VLOOKUP($I144,disall!$A$2:$CY$349,COLUMN(disall!AJ143),FALSE)),-9999,VLOOKUP($I144,disall!$A$2:$CY$349,COLUMN(disall!AJ143),FALSE))</f>
        <v>34.700000000000003</v>
      </c>
      <c r="AR144" s="8">
        <f>IF(ISNA(VLOOKUP($I144,disall!$A$2:$CY$349,COLUMN(disall!AK143),FALSE)),-9999,VLOOKUP($I144,disall!$A$2:$CY$349,COLUMN(disall!AK143),FALSE))</f>
        <v>749.46</v>
      </c>
      <c r="AS144" s="8">
        <f>IF(ISNA(VLOOKUP($I144,disall!$A$2:$CY$349,COLUMN(disall!AL143),FALSE)),-9999,VLOOKUP($I144,disall!$A$2:$CY$349,COLUMN(disall!AL143),FALSE))</f>
        <v>64.599999999999994</v>
      </c>
      <c r="AT144" s="8">
        <f>IF(ISNA(VLOOKUP($I144,disall!$A$2:$CY$349,COLUMN(disall!AM143),FALSE)),-9999,VLOOKUP($I144,disall!$A$2:$CY$349,COLUMN(disall!AM143),FALSE))</f>
        <v>50</v>
      </c>
      <c r="AU144" s="8">
        <f>IF(ISNA(VLOOKUP($I144,disall!$A$2:$CY$349,COLUMN(disall!AN143),FALSE)),-9999,VLOOKUP($I144,disall!$A$2:$CY$349,COLUMN(disall!AN143),FALSE))</f>
        <v>773.99</v>
      </c>
      <c r="AV144" s="8">
        <f>IF(ISNA(VLOOKUP($I144,disall!$A$2:$CY$349,COLUMN(disall!AO143),FALSE)),-9999,VLOOKUP($I144,disall!$A$2:$CY$349,COLUMN(disall!AO143),FALSE))</f>
        <v>64.599999999999994</v>
      </c>
      <c r="AW144" s="8">
        <f>IF(ISNA(VLOOKUP($I144,disall!$A$2:$CY$349,COLUMN(disall!AP143),FALSE)),-9999,VLOOKUP($I144,disall!$A$2:$CY$349,COLUMN(disall!AP143),FALSE))</f>
        <v>50</v>
      </c>
      <c r="AX144" s="8">
        <f>IF(ISNA(VLOOKUP($I144,disall!$A$2:$CY$349,COLUMN(disall!AQ143),FALSE)),-9999,VLOOKUP($I144,disall!$A$2:$CY$349,COLUMN(disall!AQ143),FALSE))</f>
        <v>773.99</v>
      </c>
      <c r="AY144" s="8">
        <f>IF(ISNA(VLOOKUP($I144,disall!$A$2:$CY$349,COLUMN(disall!AR143),FALSE)),-9999,VLOOKUP($I144,disall!$A$2:$CY$349,COLUMN(disall!AR143),FALSE))</f>
        <v>55.3</v>
      </c>
      <c r="AZ144" s="8">
        <f>IF(ISNA(VLOOKUP($I144,disall!$A$2:$CY$349,COLUMN(disall!AS143),FALSE)),-9999,VLOOKUP($I144,disall!$A$2:$CY$349,COLUMN(disall!AS143),FALSE))</f>
        <v>30.1</v>
      </c>
      <c r="BA144" s="8">
        <f>IF(ISNA(VLOOKUP($I144,disall!$A$2:$CY$349,COLUMN(disall!AT143),FALSE)),-9999,VLOOKUP($I144,disall!$A$2:$CY$349,COLUMN(disall!AT143),FALSE))</f>
        <v>544.29999999999995</v>
      </c>
      <c r="BB144" s="8">
        <f>IF(ISNA(VLOOKUP($I144,disall!$A$2:$CY$349,COLUMN(disall!AU143),FALSE)),-9999,VLOOKUP($I144,disall!$A$2:$CY$349,COLUMN(disall!AU143),FALSE))</f>
        <v>50.2</v>
      </c>
      <c r="BC144" s="8">
        <f>IF(ISNA(VLOOKUP($I144,disall!$A$2:$CY$349,COLUMN(disall!AV143),FALSE)),-9999,VLOOKUP($I144,disall!$A$2:$CY$349,COLUMN(disall!AV143),FALSE))</f>
        <v>27.1</v>
      </c>
      <c r="BD144" s="8">
        <f>IF(ISNA(VLOOKUP($I144,disall!$A$2:$CY$349,COLUMN(disall!AW143),FALSE)),-9999,VLOOKUP($I144,disall!$A$2:$CY$349,COLUMN(disall!AW143),FALSE))</f>
        <v>539.84</v>
      </c>
      <c r="BE144" s="8">
        <f>IF(ISNA(VLOOKUP($I144,disall!$A$2:$CY$349,COLUMN(disall!AX143),FALSE)),-9999,VLOOKUP($I144,disall!$A$2:$CY$349,COLUMN(disall!AX143),FALSE))</f>
        <v>52.7</v>
      </c>
      <c r="BF144" s="8">
        <f>IF(ISNA(VLOOKUP($I144,disall!$A$2:$CY$349,COLUMN(disall!AY143),FALSE)),-9999,VLOOKUP($I144,disall!$A$2:$CY$349,COLUMN(disall!AY143),FALSE))</f>
        <v>25.2</v>
      </c>
      <c r="BG144" s="8">
        <f>IF(ISNA(VLOOKUP($I144,disall!$A$2:$CY$349,COLUMN(disall!AZ143),FALSE)),-9999,VLOOKUP($I144,disall!$A$2:$CY$349,COLUMN(disall!AZ143),FALSE))</f>
        <v>478.18</v>
      </c>
      <c r="BH144" s="8">
        <f>IF(ISNA(VLOOKUP($I144,disall!$A$2:$CY$349,COLUMN(disall!BA143),FALSE)),-9999,VLOOKUP($I144,disall!$A$2:$CY$349,COLUMN(disall!BA143),FALSE))</f>
        <v>42.2</v>
      </c>
      <c r="BI144" s="8">
        <f>IF(ISNA(VLOOKUP($I144,disall!$A$2:$CY$349,COLUMN(disall!BB143),FALSE)),-9999,VLOOKUP($I144,disall!$A$2:$CY$349,COLUMN(disall!BB143),FALSE))</f>
        <v>22.5</v>
      </c>
      <c r="BJ144" s="8">
        <f>IF(ISNA(VLOOKUP($I144,disall!$A$2:$CY$349,COLUMN(disall!BC143),FALSE)),-9999,VLOOKUP($I144,disall!$A$2:$CY$349,COLUMN(disall!BC143),FALSE))</f>
        <v>533.17999999999995</v>
      </c>
      <c r="BK144" s="8">
        <f>IF(ISNA(VLOOKUP($I144,disall!$A$2:$CY$349,COLUMN(disall!BD143),FALSE)),-9999,VLOOKUP($I144,disall!$A$2:$CY$349,COLUMN(disall!BD143),FALSE))</f>
        <v>42.1</v>
      </c>
      <c r="BL144" s="8">
        <f>IF(ISNA(VLOOKUP($I144,disall!$A$2:$CY$349,COLUMN(disall!BE143),FALSE)),-9999,VLOOKUP($I144,disall!$A$2:$CY$349,COLUMN(disall!BE143),FALSE))</f>
        <v>32.4</v>
      </c>
      <c r="BM144" s="8">
        <f>IF(ISNA(VLOOKUP($I144,disall!$A$2:$CY$349,COLUMN(disall!BF143),FALSE)),-9999,VLOOKUP($I144,disall!$A$2:$CY$349,COLUMN(disall!BF143),FALSE))</f>
        <v>769.6</v>
      </c>
      <c r="BN144" s="8">
        <f>IF(ISNA(VLOOKUP($I144,disall!$A$2:$CY$349,COLUMN(disall!BG143),FALSE)),-9999,VLOOKUP($I144,disall!$A$2:$CY$349,COLUMN(disall!BG143),FALSE))</f>
        <v>52.1</v>
      </c>
      <c r="BO144" s="8">
        <f>IF(ISNA(VLOOKUP($I144,disall!$A$2:$CY$349,COLUMN(disall!BH143),FALSE)),-9999,VLOOKUP($I144,disall!$A$2:$CY$349,COLUMN(disall!BH143),FALSE))</f>
        <v>41</v>
      </c>
      <c r="BP144" s="8">
        <f>IF(ISNA(VLOOKUP($I144,disall!$A$2:$CY$349,COLUMN(disall!BI143),FALSE)),-9999,VLOOKUP($I144,disall!$A$2:$CY$349,COLUMN(disall!BI143),FALSE))</f>
        <v>786.95</v>
      </c>
      <c r="BQ144" s="8">
        <f>IF(ISNA(VLOOKUP($I144,disall!$A$2:$CY$349,COLUMN(disall!BJ143),FALSE)),-9999,VLOOKUP($I144,disall!$A$2:$CY$349,COLUMN(disall!BJ143),FALSE))</f>
        <v>62.2</v>
      </c>
      <c r="BR144" s="8">
        <f>IF(ISNA(VLOOKUP($I144,disall!$A$2:$CY$349,COLUMN(disall!BK143),FALSE)),-9999,VLOOKUP($I144,disall!$A$2:$CY$349,COLUMN(disall!BK143),FALSE))</f>
        <v>49.6</v>
      </c>
      <c r="BS144" s="8">
        <f>IF(ISNA(VLOOKUP($I144,disall!$A$2:$CY$349,COLUMN(disall!BL143),FALSE)),-9999,VLOOKUP($I144,disall!$A$2:$CY$349,COLUMN(disall!BL143),FALSE))</f>
        <v>797.43</v>
      </c>
      <c r="BT144" s="8">
        <f>IF(ISNA(VLOOKUP($I144,disall!$A$2:$CY$349,COLUMN(disall!BM143),FALSE)),-9999,VLOOKUP($I144,disall!$A$2:$CY$349,COLUMN(disall!BM143),FALSE))</f>
        <v>39.9</v>
      </c>
      <c r="BU144" s="8">
        <f>IF(ISNA(VLOOKUP($I144,disall!$A$2:$CY$349,COLUMN(disall!BN143),FALSE)),-9999,VLOOKUP($I144,disall!$A$2:$CY$349,COLUMN(disall!BN143),FALSE))</f>
        <v>28.6</v>
      </c>
      <c r="BV144" s="8">
        <f>IF(ISNA(VLOOKUP($I144,disall!$A$2:$CY$349,COLUMN(disall!BO143),FALSE)),-9999,VLOOKUP($I144,disall!$A$2:$CY$349,COLUMN(disall!BO143),FALSE))</f>
        <v>716.79</v>
      </c>
      <c r="BW144" s="8">
        <f>IF(ISNA(VLOOKUP($I144,disall!$A$2:$CY$349,COLUMN(disall!BP143),FALSE)),-9999,VLOOKUP($I144,disall!$A$2:$CY$349,COLUMN(disall!BP143),FALSE))</f>
        <v>24.3</v>
      </c>
      <c r="BX144" s="8">
        <f>IF(ISNA(VLOOKUP($I144,disall!$A$2:$CY$349,COLUMN(disall!BQ143),FALSE)),-9999,VLOOKUP($I144,disall!$A$2:$CY$349,COLUMN(disall!BQ143),FALSE))</f>
        <v>11.2</v>
      </c>
      <c r="BY144" s="8">
        <f>IF(ISNA(VLOOKUP($I144,disall!$A$2:$CY$349,COLUMN(disall!BR143),FALSE)),-9999,VLOOKUP($I144,disall!$A$2:$CY$349,COLUMN(disall!BR143),FALSE))</f>
        <v>460.91</v>
      </c>
      <c r="BZ144" s="8">
        <f>IF(ISNA(VLOOKUP($I144,disall!$A$2:$CY$349,COLUMN(disall!BS143),FALSE)),-9999,VLOOKUP($I144,disall!$A$2:$CY$349,COLUMN(disall!BS143),FALSE))</f>
        <v>7.2</v>
      </c>
      <c r="CA144" s="8">
        <f>IF(ISNA(VLOOKUP($I144,disall!$A$2:$CY$349,COLUMN(disall!BT143),FALSE)),-9999,VLOOKUP($I144,disall!$A$2:$CY$349,COLUMN(disall!BT143),FALSE))</f>
        <v>6</v>
      </c>
      <c r="CB144" s="8">
        <f>IF(ISNA(VLOOKUP($I144,disall!$A$2:$CY$349,COLUMN(disall!BU143),FALSE)),-9999,VLOOKUP($I144,disall!$A$2:$CY$349,COLUMN(disall!BU143),FALSE))</f>
        <v>833.33</v>
      </c>
      <c r="CC144" s="8">
        <f>IF(ISNA(VLOOKUP($I144,disall!$A$2:$CY$349,COLUMN(disall!BV143),FALSE)),-9999,VLOOKUP($I144,disall!$A$2:$CY$349,COLUMN(disall!BV143),FALSE))</f>
        <v>8.3000000000000007</v>
      </c>
      <c r="CD144" s="8">
        <f>IF(ISNA(VLOOKUP($I144,disall!$A$2:$CY$349,COLUMN(disall!BW143),FALSE)),-9999,VLOOKUP($I144,disall!$A$2:$CY$349,COLUMN(disall!BW143),FALSE))</f>
        <v>9.6</v>
      </c>
      <c r="CE144" s="8">
        <f>IF(ISNA(VLOOKUP($I144,disall!$A$2:$CY$349,COLUMN(disall!BX143),FALSE)),-9999,VLOOKUP($I144,disall!$A$2:$CY$349,COLUMN(disall!BX143),FALSE))</f>
        <v>1156.6300000000001</v>
      </c>
      <c r="CF144" s="8">
        <f>IF(ISNA(VLOOKUP($I144,disall!$A$2:$CY$349,COLUMN(disall!BY143),FALSE)),-9999,VLOOKUP($I144,disall!$A$2:$CY$349,COLUMN(disall!BY143),FALSE))</f>
        <v>12</v>
      </c>
      <c r="CG144" s="8">
        <f>IF(ISNA(VLOOKUP($I144,disall!$A$2:$CY$349,COLUMN(disall!BZ143),FALSE)),-9999,VLOOKUP($I144,disall!$A$2:$CY$349,COLUMN(disall!BZ143),FALSE))</f>
        <v>6.8</v>
      </c>
      <c r="CH144" s="8">
        <f>IF(ISNA(VLOOKUP($I144,disall!$A$2:$CY$349,COLUMN(disall!CA143),FALSE)),-9999,VLOOKUP($I144,disall!$A$2:$CY$349,COLUMN(disall!CA143),FALSE))</f>
        <v>566.66999999999996</v>
      </c>
      <c r="CI144" s="8">
        <f>IF(ISNA(VLOOKUP($I144,disall!$A$2:$CY$349,COLUMN(disall!CB143),FALSE)),-9999,VLOOKUP($I144,disall!$A$2:$CY$349,COLUMN(disall!CB143),FALSE))</f>
        <v>14.9</v>
      </c>
      <c r="CJ144" s="8">
        <f>IF(ISNA(VLOOKUP($I144,disall!$A$2:$CY$349,COLUMN(disall!CC143),FALSE)),-9999,VLOOKUP($I144,disall!$A$2:$CY$349,COLUMN(disall!CC143),FALSE))</f>
        <v>14.6</v>
      </c>
      <c r="CK144" s="8">
        <f>IF(ISNA(VLOOKUP($I144,disall!$A$2:$CY$349,COLUMN(disall!CD143),FALSE)),-9999,VLOOKUP($I144,disall!$A$2:$CY$349,COLUMN(disall!CD143),FALSE))</f>
        <v>979.87</v>
      </c>
      <c r="CL144" s="8">
        <f>IF(ISNA(VLOOKUP($I144,disall!$A$2:$CY$349,COLUMN(disall!CE143),FALSE)),-9999,VLOOKUP($I144,disall!$A$2:$CY$349,COLUMN(disall!CE143),FALSE))</f>
        <v>24.2</v>
      </c>
      <c r="CM144" s="8">
        <f>IF(ISNA(VLOOKUP($I144,disall!$A$2:$CY$349,COLUMN(disall!CF143),FALSE)),-9999,VLOOKUP($I144,disall!$A$2:$CY$349,COLUMN(disall!CF143),FALSE))</f>
        <v>23.5</v>
      </c>
      <c r="CN144" s="8">
        <f>IF(ISNA(VLOOKUP($I144,disall!$A$2:$CY$349,COLUMN(disall!CG143),FALSE)),-9999,VLOOKUP($I144,disall!$A$2:$CY$349,COLUMN(disall!CG143),FALSE))</f>
        <v>971.07</v>
      </c>
      <c r="CO144" s="8">
        <f>IF(ISNA(VLOOKUP($I144,disall!$A$2:$CY$349,COLUMN(disall!CH143),FALSE)),-9999,VLOOKUP($I144,disall!$A$2:$CY$349,COLUMN(disall!CH143),FALSE))</f>
        <v>26.03</v>
      </c>
      <c r="CP144" s="8">
        <f>IF(ISNA(VLOOKUP($I144,disall!$A$2:$CY$349,COLUMN(disall!CI143),FALSE)),-9999,VLOOKUP($I144,disall!$A$2:$CY$349,COLUMN(disall!CI143),FALSE))</f>
        <v>16.97</v>
      </c>
      <c r="CQ144" s="8">
        <f>IF(ISNA(VLOOKUP($I144,disall!$A$2:$CY$349,COLUMN(disall!CJ143),FALSE)),-9999,VLOOKUP($I144,disall!$A$2:$CY$349,COLUMN(disall!CJ143),FALSE))</f>
        <v>651.94000000000005</v>
      </c>
      <c r="CR144" s="8">
        <f>IF(ISNA(VLOOKUP($I144,disall!$A$2:$CY$349,COLUMN(disall!CK143),FALSE)),-9999,VLOOKUP($I144,disall!$A$2:$CY$349,COLUMN(disall!CK143),FALSE))</f>
        <v>13.96</v>
      </c>
      <c r="CS144" s="8">
        <f>IF(ISNA(VLOOKUP($I144,disall!$A$2:$CY$349,COLUMN(disall!CL143),FALSE)),-9999,VLOOKUP($I144,disall!$A$2:$CY$349,COLUMN(disall!CL143),FALSE))</f>
        <v>8.35</v>
      </c>
      <c r="CT144" s="8">
        <f>IF(ISNA(VLOOKUP($I144,disall!$A$2:$CY$349,COLUMN(disall!CM143),FALSE)),-9999,VLOOKUP($I144,disall!$A$2:$CY$349,COLUMN(disall!CM143),FALSE))</f>
        <v>598.14</v>
      </c>
      <c r="CU144" s="8">
        <f>IF(ISNA(VLOOKUP($I144,disall!$A$2:$CY$349,COLUMN(disall!CN143),FALSE)),-9999,VLOOKUP($I144,disall!$A$2:$CY$349,COLUMN(disall!CN143),FALSE))</f>
        <v>5.93</v>
      </c>
      <c r="CV144" s="8">
        <f>IF(ISNA(VLOOKUP($I144,disall!$A$2:$CY$349,COLUMN(disall!CO143),FALSE)),-9999,VLOOKUP($I144,disall!$A$2:$CY$349,COLUMN(disall!CO143),FALSE))</f>
        <v>5.03</v>
      </c>
      <c r="CW144" s="8">
        <f>IF(ISNA(VLOOKUP($I144,disall!$A$2:$CY$349,COLUMN(disall!CP143),FALSE)),-9999,VLOOKUP($I144,disall!$A$2:$CY$349,COLUMN(disall!CP143),FALSE))</f>
        <v>848.23</v>
      </c>
      <c r="CX144" s="8">
        <f>IF(ISNA(VLOOKUP($I144,disall!$A$2:$CY$349,COLUMN(disall!CQ143),FALSE)),-9999,VLOOKUP($I144,disall!$A$2:$CY$349,COLUMN(disall!CQ143),FALSE))</f>
        <v>5.46</v>
      </c>
      <c r="CY144" s="8">
        <f>IF(ISNA(VLOOKUP($I144,disall!$A$2:$CY$349,COLUMN(disall!CR143),FALSE)),-9999,VLOOKUP($I144,disall!$A$2:$CY$349,COLUMN(disall!CR143),FALSE))</f>
        <v>2.5</v>
      </c>
      <c r="CZ144" s="8">
        <f>IF(ISNA(VLOOKUP($I144,disall!$A$2:$CY$349,COLUMN(disall!CS143),FALSE)),-9999,VLOOKUP($I144,disall!$A$2:$CY$349,COLUMN(disall!CS143),FALSE))</f>
        <v>457.88</v>
      </c>
      <c r="DA144" s="8">
        <f>IF(ISNA(VLOOKUP($I144,disall!$A$2:$CY$349,COLUMN(disall!CT143),FALSE)),-9999,VLOOKUP($I144,disall!$A$2:$CY$349,COLUMN(disall!CT143),FALSE))</f>
        <v>3.05</v>
      </c>
      <c r="DB144" s="8">
        <f>IF(ISNA(VLOOKUP($I144,disall!$A$2:$CY$349,COLUMN(disall!CU143),FALSE)),-9999,VLOOKUP($I144,disall!$A$2:$CY$349,COLUMN(disall!CU143),FALSE))</f>
        <v>3.16</v>
      </c>
      <c r="DC144" s="8">
        <f>IF(ISNA(VLOOKUP($I144,disall!$A$2:$CY$349,COLUMN(disall!CV143),FALSE)),-9999,VLOOKUP($I144,disall!$A$2:$CY$349,COLUMN(disall!CV143),FALSE))</f>
        <v>1036.07</v>
      </c>
      <c r="DD144" s="8">
        <f>IF(ISNA(VLOOKUP($I144,disall!$A$2:$CY$349,COLUMN(disall!CW143),FALSE)),-9999,VLOOKUP($I144,disall!$A$2:$CY$349,COLUMN(disall!CW143),FALSE))</f>
        <v>1.77</v>
      </c>
      <c r="DE144" s="8">
        <f>IF(ISNA(VLOOKUP($I144,disall!$A$2:$CY$349,COLUMN(disall!CX143),FALSE)),-9999,VLOOKUP($I144,disall!$A$2:$CY$349,COLUMN(disall!CX143),FALSE))</f>
        <v>1.27</v>
      </c>
      <c r="DF144" s="8">
        <f>IF(ISNA(VLOOKUP($I144,disall!$A$2:$CY$349,COLUMN(disall!CY143),FALSE)),-9999,VLOOKUP($I144,disall!$A$2:$CY$349,COLUMN(disall!CY143),FALSE))</f>
        <v>717.51</v>
      </c>
    </row>
    <row r="145" spans="1:110" x14ac:dyDescent="0.25">
      <c r="A145">
        <v>387</v>
      </c>
      <c r="B145" t="s">
        <v>8</v>
      </c>
      <c r="C145" t="s">
        <v>472</v>
      </c>
      <c r="D145" t="s">
        <v>106</v>
      </c>
      <c r="E145" t="s">
        <v>700</v>
      </c>
      <c r="F145" t="s">
        <v>142</v>
      </c>
      <c r="G145" t="s">
        <v>701</v>
      </c>
      <c r="H145">
        <v>2114</v>
      </c>
      <c r="I145">
        <f>IF(ISNA(VLOOKUP(H145,disall!$D$2:$L$349,1,FALSE)),H145,VLOOKUP(H145,disall!$D$2:$L$349,1,FALSE))</f>
        <v>2114</v>
      </c>
      <c r="J145">
        <f>IF(ISNA(VLOOKUP(H145,disall!$D$2:$L$349,1,FALSE)),"NA",VLOOKUP(H145,disall!$D$2:$L$349,2,FALSE))</f>
        <v>2114</v>
      </c>
      <c r="K145" t="str">
        <f>IF(ISNA(VLOOKUP(I145,disall!$A$2:$L$349,3,FALSE)),F145,VLOOKUP(I145,disall!$A$2:$L$349,3,FALSE))</f>
        <v>Bulandshahr</v>
      </c>
      <c r="L145" t="str">
        <f>IF(ISNA(VLOOKUP(I145,disall!$A$2:$L$349,12,FALSE)),"NA",VLOOKUP(I145,disall!$A$2:$L$349,12,FALSE))</f>
        <v>Bulandshahr</v>
      </c>
      <c r="M145">
        <f>IF(ISNA(VLOOKUP(I145,disall!$A$2:$M$349,6,FALSE)),"NA",VLOOKUP(I145,disall!$A$2:$M$349,6,FALSE))</f>
        <v>21</v>
      </c>
      <c r="N145">
        <f>IF(ISNA(VLOOKUP(I145,disall!$A$2:$M$349,7,FALSE)),"NA",VLOOKUP(I145,disall!$A$2:$M$349,7,FALSE))</f>
        <v>0.41289300000000001</v>
      </c>
      <c r="O145">
        <f>IF(ISNA(VLOOKUP(I145,disall!$A$2:$M$349,8,FALSE)),"NA",VLOOKUP(I145,disall!$A$2:$M$349,8,FALSE))</f>
        <v>3.3952930000000001</v>
      </c>
      <c r="P145" t="str">
        <f>IF(ISNA(VLOOKUP(I145,disall!$A$2:$M$349,9,FALSE)),"NA",VLOOKUP(I145,disall!$A$2:$M$349,9,FALSE))</f>
        <v>POLY</v>
      </c>
      <c r="Q145">
        <f>IF(ISNA(VLOOKUP(I145,disall!$A$2:$M$349,10,FALSE)),"NA",VLOOKUP(I145,disall!$A$2:$M$349,10,FALSE))</f>
        <v>356241400</v>
      </c>
      <c r="R145" t="str">
        <f>IF(ISNA(VLOOKUP(I145,disall!$A$2:$M$349,11,FALSE)),"NA",VLOOKUP(I145,disall!$A$2:$M$349,11,FALSE))</f>
        <v>Uttar Pradesh</v>
      </c>
      <c r="S145" t="str">
        <f>IF(ISNA(VLOOKUP(I145,disall!$A$2:$M$349,12,FALSE)),"NA",VLOOKUP(I145,disall!$A$2:$M$349,12,FALSE))</f>
        <v>Bulandshahr</v>
      </c>
      <c r="T145">
        <f>IF(ISNA(VLOOKUP(I145,disall!$A$2:$M$349,13,FALSE)),"NA",VLOOKUP(I145,disall!$A$2:$M$349,13,FALSE))</f>
        <v>277</v>
      </c>
      <c r="U145" s="8">
        <f>IF(ISNA(VLOOKUP($I145,disall!$A$2:$CY$349,COLUMN(disall!N144),FALSE)),-9999,VLOOKUP($I145,disall!$A$2:$CY$349,COLUMN(disall!N144),FALSE))</f>
        <v>0</v>
      </c>
      <c r="V145" s="8">
        <f>IF(ISNA(VLOOKUP($I145,disall!$A$2:$CY$349,COLUMN(disall!O144),FALSE)),-9999,VLOOKUP($I145,disall!$A$2:$CY$349,COLUMN(disall!O144),FALSE))</f>
        <v>0</v>
      </c>
      <c r="W145" s="8">
        <f>IF(ISNA(VLOOKUP($I145,disall!$A$2:$CY$349,COLUMN(disall!P144),FALSE)),-9999,VLOOKUP($I145,disall!$A$2:$CY$349,COLUMN(disall!P144),FALSE))</f>
        <v>0</v>
      </c>
      <c r="X145" s="8">
        <f>IF(ISNA(VLOOKUP($I145,disall!$A$2:$CY$349,COLUMN(disall!Q144),FALSE)),-9999,VLOOKUP($I145,disall!$A$2:$CY$349,COLUMN(disall!Q144),FALSE))</f>
        <v>0</v>
      </c>
      <c r="Y145" s="8">
        <f>IF(ISNA(VLOOKUP($I145,disall!$A$2:$CY$349,COLUMN(disall!R144),FALSE)),-9999,VLOOKUP($I145,disall!$A$2:$CY$349,COLUMN(disall!R144),FALSE))</f>
        <v>0</v>
      </c>
      <c r="Z145" s="8">
        <f>IF(ISNA(VLOOKUP($I145,disall!$A$2:$CY$349,COLUMN(disall!S144),FALSE)),-9999,VLOOKUP($I145,disall!$A$2:$CY$349,COLUMN(disall!S144),FALSE))</f>
        <v>0</v>
      </c>
      <c r="AA145" s="8">
        <f>IF(ISNA(VLOOKUP($I145,disall!$A$2:$CY$349,COLUMN(disall!T144),FALSE)),-9999,VLOOKUP($I145,disall!$A$2:$CY$349,COLUMN(disall!T144),FALSE))</f>
        <v>0</v>
      </c>
      <c r="AB145" s="8">
        <f>IF(ISNA(VLOOKUP($I145,disall!$A$2:$CY$349,COLUMN(disall!U144),FALSE)),-9999,VLOOKUP($I145,disall!$A$2:$CY$349,COLUMN(disall!U144),FALSE))</f>
        <v>0</v>
      </c>
      <c r="AC145" s="8">
        <f>IF(ISNA(VLOOKUP($I145,disall!$A$2:$CY$349,COLUMN(disall!V144),FALSE)),-9999,VLOOKUP($I145,disall!$A$2:$CY$349,COLUMN(disall!V144),FALSE))</f>
        <v>0</v>
      </c>
      <c r="AD145" s="8">
        <f>IF(ISNA(VLOOKUP($I145,disall!$A$2:$CY$349,COLUMN(disall!W144),FALSE)),-9999,VLOOKUP($I145,disall!$A$2:$CY$349,COLUMN(disall!W144),FALSE))</f>
        <v>0</v>
      </c>
      <c r="AE145" s="8">
        <f>IF(ISNA(VLOOKUP($I145,disall!$A$2:$CY$349,COLUMN(disall!X144),FALSE)),-9999,VLOOKUP($I145,disall!$A$2:$CY$349,COLUMN(disall!X144),FALSE))</f>
        <v>0</v>
      </c>
      <c r="AF145" s="8">
        <f>IF(ISNA(VLOOKUP($I145,disall!$A$2:$CY$349,COLUMN(disall!Y144),FALSE)),-9999,VLOOKUP($I145,disall!$A$2:$CY$349,COLUMN(disall!Y144),FALSE))</f>
        <v>0</v>
      </c>
      <c r="AG145" s="8">
        <f>IF(ISNA(VLOOKUP($I145,disall!$A$2:$CY$349,COLUMN(disall!Z144),FALSE)),-9999,VLOOKUP($I145,disall!$A$2:$CY$349,COLUMN(disall!Z144),FALSE))</f>
        <v>0</v>
      </c>
      <c r="AH145" s="8">
        <f>IF(ISNA(VLOOKUP($I145,disall!$A$2:$CY$349,COLUMN(disall!AA144),FALSE)),-9999,VLOOKUP($I145,disall!$A$2:$CY$349,COLUMN(disall!AA144),FALSE))</f>
        <v>0</v>
      </c>
      <c r="AI145" s="8">
        <f>IF(ISNA(VLOOKUP($I145,disall!$A$2:$CY$349,COLUMN(disall!AB144),FALSE)),-9999,VLOOKUP($I145,disall!$A$2:$CY$349,COLUMN(disall!AB144),FALSE))</f>
        <v>0</v>
      </c>
      <c r="AJ145" s="8">
        <f>IF(ISNA(VLOOKUP($I145,disall!$A$2:$CY$349,COLUMN(disall!AC144),FALSE)),-9999,VLOOKUP($I145,disall!$A$2:$CY$349,COLUMN(disall!AC144),FALSE))</f>
        <v>0</v>
      </c>
      <c r="AK145" s="8">
        <f>IF(ISNA(VLOOKUP($I145,disall!$A$2:$CY$349,COLUMN(disall!AD144),FALSE)),-9999,VLOOKUP($I145,disall!$A$2:$CY$349,COLUMN(disall!AD144),FALSE))</f>
        <v>0</v>
      </c>
      <c r="AL145" s="8">
        <f>IF(ISNA(VLOOKUP($I145,disall!$A$2:$CY$349,COLUMN(disall!AE144),FALSE)),-9999,VLOOKUP($I145,disall!$A$2:$CY$349,COLUMN(disall!AE144),FALSE))</f>
        <v>0</v>
      </c>
      <c r="AM145" s="8">
        <f>IF(ISNA(VLOOKUP($I145,disall!$A$2:$CY$349,COLUMN(disall!AF144),FALSE)),-9999,VLOOKUP($I145,disall!$A$2:$CY$349,COLUMN(disall!AF144),FALSE))</f>
        <v>0</v>
      </c>
      <c r="AN145" s="8">
        <f>IF(ISNA(VLOOKUP($I145,disall!$A$2:$CY$349,COLUMN(disall!AG144),FALSE)),-9999,VLOOKUP($I145,disall!$A$2:$CY$349,COLUMN(disall!AG144),FALSE))</f>
        <v>0</v>
      </c>
      <c r="AO145" s="8">
        <f>IF(ISNA(VLOOKUP($I145,disall!$A$2:$CY$349,COLUMN(disall!AH144),FALSE)),-9999,VLOOKUP($I145,disall!$A$2:$CY$349,COLUMN(disall!AH144),FALSE))</f>
        <v>0</v>
      </c>
      <c r="AP145" s="8">
        <f>IF(ISNA(VLOOKUP($I145,disall!$A$2:$CY$349,COLUMN(disall!AI144),FALSE)),-9999,VLOOKUP($I145,disall!$A$2:$CY$349,COLUMN(disall!AI144),FALSE))</f>
        <v>0</v>
      </c>
      <c r="AQ145" s="8">
        <f>IF(ISNA(VLOOKUP($I145,disall!$A$2:$CY$349,COLUMN(disall!AJ144),FALSE)),-9999,VLOOKUP($I145,disall!$A$2:$CY$349,COLUMN(disall!AJ144),FALSE))</f>
        <v>0</v>
      </c>
      <c r="AR145" s="8">
        <f>IF(ISNA(VLOOKUP($I145,disall!$A$2:$CY$349,COLUMN(disall!AK144),FALSE)),-9999,VLOOKUP($I145,disall!$A$2:$CY$349,COLUMN(disall!AK144),FALSE))</f>
        <v>0</v>
      </c>
      <c r="AS145" s="8">
        <f>IF(ISNA(VLOOKUP($I145,disall!$A$2:$CY$349,COLUMN(disall!AL144),FALSE)),-9999,VLOOKUP($I145,disall!$A$2:$CY$349,COLUMN(disall!AL144),FALSE))</f>
        <v>0</v>
      </c>
      <c r="AT145" s="8">
        <f>IF(ISNA(VLOOKUP($I145,disall!$A$2:$CY$349,COLUMN(disall!AM144),FALSE)),-9999,VLOOKUP($I145,disall!$A$2:$CY$349,COLUMN(disall!AM144),FALSE))</f>
        <v>0</v>
      </c>
      <c r="AU145" s="8">
        <f>IF(ISNA(VLOOKUP($I145,disall!$A$2:$CY$349,COLUMN(disall!AN144),FALSE)),-9999,VLOOKUP($I145,disall!$A$2:$CY$349,COLUMN(disall!AN144),FALSE))</f>
        <v>0</v>
      </c>
      <c r="AV145" s="8">
        <f>IF(ISNA(VLOOKUP($I145,disall!$A$2:$CY$349,COLUMN(disall!AO144),FALSE)),-9999,VLOOKUP($I145,disall!$A$2:$CY$349,COLUMN(disall!AO144),FALSE))</f>
        <v>0</v>
      </c>
      <c r="AW145" s="8">
        <f>IF(ISNA(VLOOKUP($I145,disall!$A$2:$CY$349,COLUMN(disall!AP144),FALSE)),-9999,VLOOKUP($I145,disall!$A$2:$CY$349,COLUMN(disall!AP144),FALSE))</f>
        <v>0</v>
      </c>
      <c r="AX145" s="8">
        <f>IF(ISNA(VLOOKUP($I145,disall!$A$2:$CY$349,COLUMN(disall!AQ144),FALSE)),-9999,VLOOKUP($I145,disall!$A$2:$CY$349,COLUMN(disall!AQ144),FALSE))</f>
        <v>0</v>
      </c>
      <c r="AY145" s="8">
        <f>IF(ISNA(VLOOKUP($I145,disall!$A$2:$CY$349,COLUMN(disall!AR144),FALSE)),-9999,VLOOKUP($I145,disall!$A$2:$CY$349,COLUMN(disall!AR144),FALSE))</f>
        <v>0</v>
      </c>
      <c r="AZ145" s="8">
        <f>IF(ISNA(VLOOKUP($I145,disall!$A$2:$CY$349,COLUMN(disall!AS144),FALSE)),-9999,VLOOKUP($I145,disall!$A$2:$CY$349,COLUMN(disall!AS144),FALSE))</f>
        <v>0</v>
      </c>
      <c r="BA145" s="8">
        <f>IF(ISNA(VLOOKUP($I145,disall!$A$2:$CY$349,COLUMN(disall!AT144),FALSE)),-9999,VLOOKUP($I145,disall!$A$2:$CY$349,COLUMN(disall!AT144),FALSE))</f>
        <v>0</v>
      </c>
      <c r="BB145" s="8">
        <f>IF(ISNA(VLOOKUP($I145,disall!$A$2:$CY$349,COLUMN(disall!AU144),FALSE)),-9999,VLOOKUP($I145,disall!$A$2:$CY$349,COLUMN(disall!AU144),FALSE))</f>
        <v>0</v>
      </c>
      <c r="BC145" s="8">
        <f>IF(ISNA(VLOOKUP($I145,disall!$A$2:$CY$349,COLUMN(disall!AV144),FALSE)),-9999,VLOOKUP($I145,disall!$A$2:$CY$349,COLUMN(disall!AV144),FALSE))</f>
        <v>0</v>
      </c>
      <c r="BD145" s="8">
        <f>IF(ISNA(VLOOKUP($I145,disall!$A$2:$CY$349,COLUMN(disall!AW144),FALSE)),-9999,VLOOKUP($I145,disall!$A$2:$CY$349,COLUMN(disall!AW144),FALSE))</f>
        <v>0</v>
      </c>
      <c r="BE145" s="8">
        <f>IF(ISNA(VLOOKUP($I145,disall!$A$2:$CY$349,COLUMN(disall!AX144),FALSE)),-9999,VLOOKUP($I145,disall!$A$2:$CY$349,COLUMN(disall!AX144),FALSE))</f>
        <v>0</v>
      </c>
      <c r="BF145" s="8">
        <f>IF(ISNA(VLOOKUP($I145,disall!$A$2:$CY$349,COLUMN(disall!AY144),FALSE)),-9999,VLOOKUP($I145,disall!$A$2:$CY$349,COLUMN(disall!AY144),FALSE))</f>
        <v>0</v>
      </c>
      <c r="BG145" s="8">
        <f>IF(ISNA(VLOOKUP($I145,disall!$A$2:$CY$349,COLUMN(disall!AZ144),FALSE)),-9999,VLOOKUP($I145,disall!$A$2:$CY$349,COLUMN(disall!AZ144),FALSE))</f>
        <v>0</v>
      </c>
      <c r="BH145" s="8">
        <f>IF(ISNA(VLOOKUP($I145,disall!$A$2:$CY$349,COLUMN(disall!BA144),FALSE)),-9999,VLOOKUP($I145,disall!$A$2:$CY$349,COLUMN(disall!BA144),FALSE))</f>
        <v>0</v>
      </c>
      <c r="BI145" s="8">
        <f>IF(ISNA(VLOOKUP($I145,disall!$A$2:$CY$349,COLUMN(disall!BB144),FALSE)),-9999,VLOOKUP($I145,disall!$A$2:$CY$349,COLUMN(disall!BB144),FALSE))</f>
        <v>0</v>
      </c>
      <c r="BJ145" s="8">
        <f>IF(ISNA(VLOOKUP($I145,disall!$A$2:$CY$349,COLUMN(disall!BC144),FALSE)),-9999,VLOOKUP($I145,disall!$A$2:$CY$349,COLUMN(disall!BC144),FALSE))</f>
        <v>0</v>
      </c>
      <c r="BK145" s="8">
        <f>IF(ISNA(VLOOKUP($I145,disall!$A$2:$CY$349,COLUMN(disall!BD144),FALSE)),-9999,VLOOKUP($I145,disall!$A$2:$CY$349,COLUMN(disall!BD144),FALSE))</f>
        <v>0</v>
      </c>
      <c r="BL145" s="8">
        <f>IF(ISNA(VLOOKUP($I145,disall!$A$2:$CY$349,COLUMN(disall!BE144),FALSE)),-9999,VLOOKUP($I145,disall!$A$2:$CY$349,COLUMN(disall!BE144),FALSE))</f>
        <v>0</v>
      </c>
      <c r="BM145" s="8">
        <f>IF(ISNA(VLOOKUP($I145,disall!$A$2:$CY$349,COLUMN(disall!BF144),FALSE)),-9999,VLOOKUP($I145,disall!$A$2:$CY$349,COLUMN(disall!BF144),FALSE))</f>
        <v>0</v>
      </c>
      <c r="BN145" s="8">
        <f>IF(ISNA(VLOOKUP($I145,disall!$A$2:$CY$349,COLUMN(disall!BG144),FALSE)),-9999,VLOOKUP($I145,disall!$A$2:$CY$349,COLUMN(disall!BG144),FALSE))</f>
        <v>0</v>
      </c>
      <c r="BO145" s="8">
        <f>IF(ISNA(VLOOKUP($I145,disall!$A$2:$CY$349,COLUMN(disall!BH144),FALSE)),-9999,VLOOKUP($I145,disall!$A$2:$CY$349,COLUMN(disall!BH144),FALSE))</f>
        <v>0</v>
      </c>
      <c r="BP145" s="8">
        <f>IF(ISNA(VLOOKUP($I145,disall!$A$2:$CY$349,COLUMN(disall!BI144),FALSE)),-9999,VLOOKUP($I145,disall!$A$2:$CY$349,COLUMN(disall!BI144),FALSE))</f>
        <v>0</v>
      </c>
      <c r="BQ145" s="8">
        <f>IF(ISNA(VLOOKUP($I145,disall!$A$2:$CY$349,COLUMN(disall!BJ144),FALSE)),-9999,VLOOKUP($I145,disall!$A$2:$CY$349,COLUMN(disall!BJ144),FALSE))</f>
        <v>0</v>
      </c>
      <c r="BR145" s="8">
        <f>IF(ISNA(VLOOKUP($I145,disall!$A$2:$CY$349,COLUMN(disall!BK144),FALSE)),-9999,VLOOKUP($I145,disall!$A$2:$CY$349,COLUMN(disall!BK144),FALSE))</f>
        <v>0</v>
      </c>
      <c r="BS145" s="8">
        <f>IF(ISNA(VLOOKUP($I145,disall!$A$2:$CY$349,COLUMN(disall!BL144),FALSE)),-9999,VLOOKUP($I145,disall!$A$2:$CY$349,COLUMN(disall!BL144),FALSE))</f>
        <v>0</v>
      </c>
      <c r="BT145" s="8">
        <f>IF(ISNA(VLOOKUP($I145,disall!$A$2:$CY$349,COLUMN(disall!BM144),FALSE)),-9999,VLOOKUP($I145,disall!$A$2:$CY$349,COLUMN(disall!BM144),FALSE))</f>
        <v>0</v>
      </c>
      <c r="BU145" s="8">
        <f>IF(ISNA(VLOOKUP($I145,disall!$A$2:$CY$349,COLUMN(disall!BN144),FALSE)),-9999,VLOOKUP($I145,disall!$A$2:$CY$349,COLUMN(disall!BN144),FALSE))</f>
        <v>0</v>
      </c>
      <c r="BV145" s="8">
        <f>IF(ISNA(VLOOKUP($I145,disall!$A$2:$CY$349,COLUMN(disall!BO144),FALSE)),-9999,VLOOKUP($I145,disall!$A$2:$CY$349,COLUMN(disall!BO144),FALSE))</f>
        <v>0</v>
      </c>
      <c r="BW145" s="8">
        <f>IF(ISNA(VLOOKUP($I145,disall!$A$2:$CY$349,COLUMN(disall!BP144),FALSE)),-9999,VLOOKUP($I145,disall!$A$2:$CY$349,COLUMN(disall!BP144),FALSE))</f>
        <v>0</v>
      </c>
      <c r="BX145" s="8">
        <f>IF(ISNA(VLOOKUP($I145,disall!$A$2:$CY$349,COLUMN(disall!BQ144),FALSE)),-9999,VLOOKUP($I145,disall!$A$2:$CY$349,COLUMN(disall!BQ144),FALSE))</f>
        <v>0</v>
      </c>
      <c r="BY145" s="8">
        <f>IF(ISNA(VLOOKUP($I145,disall!$A$2:$CY$349,COLUMN(disall!BR144),FALSE)),-9999,VLOOKUP($I145,disall!$A$2:$CY$349,COLUMN(disall!BR144),FALSE))</f>
        <v>0</v>
      </c>
      <c r="BZ145" s="8">
        <f>IF(ISNA(VLOOKUP($I145,disall!$A$2:$CY$349,COLUMN(disall!BS144),FALSE)),-9999,VLOOKUP($I145,disall!$A$2:$CY$349,COLUMN(disall!BS144),FALSE))</f>
        <v>0</v>
      </c>
      <c r="CA145" s="8">
        <f>IF(ISNA(VLOOKUP($I145,disall!$A$2:$CY$349,COLUMN(disall!BT144),FALSE)),-9999,VLOOKUP($I145,disall!$A$2:$CY$349,COLUMN(disall!BT144),FALSE))</f>
        <v>0</v>
      </c>
      <c r="CB145" s="8">
        <f>IF(ISNA(VLOOKUP($I145,disall!$A$2:$CY$349,COLUMN(disall!BU144),FALSE)),-9999,VLOOKUP($I145,disall!$A$2:$CY$349,COLUMN(disall!BU144),FALSE))</f>
        <v>0</v>
      </c>
      <c r="CC145" s="8">
        <f>IF(ISNA(VLOOKUP($I145,disall!$A$2:$CY$349,COLUMN(disall!BV144),FALSE)),-9999,VLOOKUP($I145,disall!$A$2:$CY$349,COLUMN(disall!BV144),FALSE))</f>
        <v>0</v>
      </c>
      <c r="CD145" s="8">
        <f>IF(ISNA(VLOOKUP($I145,disall!$A$2:$CY$349,COLUMN(disall!BW144),FALSE)),-9999,VLOOKUP($I145,disall!$A$2:$CY$349,COLUMN(disall!BW144),FALSE))</f>
        <v>0</v>
      </c>
      <c r="CE145" s="8">
        <f>IF(ISNA(VLOOKUP($I145,disall!$A$2:$CY$349,COLUMN(disall!BX144),FALSE)),-9999,VLOOKUP($I145,disall!$A$2:$CY$349,COLUMN(disall!BX144),FALSE))</f>
        <v>0</v>
      </c>
      <c r="CF145" s="8">
        <f>IF(ISNA(VLOOKUP($I145,disall!$A$2:$CY$349,COLUMN(disall!BY144),FALSE)),-9999,VLOOKUP($I145,disall!$A$2:$CY$349,COLUMN(disall!BY144),FALSE))</f>
        <v>0</v>
      </c>
      <c r="CG145" s="8">
        <f>IF(ISNA(VLOOKUP($I145,disall!$A$2:$CY$349,COLUMN(disall!BZ144),FALSE)),-9999,VLOOKUP($I145,disall!$A$2:$CY$349,COLUMN(disall!BZ144),FALSE))</f>
        <v>0</v>
      </c>
      <c r="CH145" s="8">
        <f>IF(ISNA(VLOOKUP($I145,disall!$A$2:$CY$349,COLUMN(disall!CA144),FALSE)),-9999,VLOOKUP($I145,disall!$A$2:$CY$349,COLUMN(disall!CA144),FALSE))</f>
        <v>0</v>
      </c>
      <c r="CI145" s="8">
        <f>IF(ISNA(VLOOKUP($I145,disall!$A$2:$CY$349,COLUMN(disall!CB144),FALSE)),-9999,VLOOKUP($I145,disall!$A$2:$CY$349,COLUMN(disall!CB144),FALSE))</f>
        <v>0</v>
      </c>
      <c r="CJ145" s="8">
        <f>IF(ISNA(VLOOKUP($I145,disall!$A$2:$CY$349,COLUMN(disall!CC144),FALSE)),-9999,VLOOKUP($I145,disall!$A$2:$CY$349,COLUMN(disall!CC144),FALSE))</f>
        <v>0</v>
      </c>
      <c r="CK145" s="8">
        <f>IF(ISNA(VLOOKUP($I145,disall!$A$2:$CY$349,COLUMN(disall!CD144),FALSE)),-9999,VLOOKUP($I145,disall!$A$2:$CY$349,COLUMN(disall!CD144),FALSE))</f>
        <v>0</v>
      </c>
      <c r="CL145" s="8">
        <f>IF(ISNA(VLOOKUP($I145,disall!$A$2:$CY$349,COLUMN(disall!CE144),FALSE)),-9999,VLOOKUP($I145,disall!$A$2:$CY$349,COLUMN(disall!CE144),FALSE))</f>
        <v>0</v>
      </c>
      <c r="CM145" s="8">
        <f>IF(ISNA(VLOOKUP($I145,disall!$A$2:$CY$349,COLUMN(disall!CF144),FALSE)),-9999,VLOOKUP($I145,disall!$A$2:$CY$349,COLUMN(disall!CF144),FALSE))</f>
        <v>0</v>
      </c>
      <c r="CN145" s="8">
        <f>IF(ISNA(VLOOKUP($I145,disall!$A$2:$CY$349,COLUMN(disall!CG144),FALSE)),-9999,VLOOKUP($I145,disall!$A$2:$CY$349,COLUMN(disall!CG144),FALSE))</f>
        <v>0</v>
      </c>
      <c r="CO145" s="8">
        <f>IF(ISNA(VLOOKUP($I145,disall!$A$2:$CY$349,COLUMN(disall!CH144),FALSE)),-9999,VLOOKUP($I145,disall!$A$2:$CY$349,COLUMN(disall!CH144),FALSE))</f>
        <v>0</v>
      </c>
      <c r="CP145" s="8">
        <f>IF(ISNA(VLOOKUP($I145,disall!$A$2:$CY$349,COLUMN(disall!CI144),FALSE)),-9999,VLOOKUP($I145,disall!$A$2:$CY$349,COLUMN(disall!CI144),FALSE))</f>
        <v>0</v>
      </c>
      <c r="CQ145" s="8">
        <f>IF(ISNA(VLOOKUP($I145,disall!$A$2:$CY$349,COLUMN(disall!CJ144),FALSE)),-9999,VLOOKUP($I145,disall!$A$2:$CY$349,COLUMN(disall!CJ144),FALSE))</f>
        <v>0</v>
      </c>
      <c r="CR145" s="8">
        <f>IF(ISNA(VLOOKUP($I145,disall!$A$2:$CY$349,COLUMN(disall!CK144),FALSE)),-9999,VLOOKUP($I145,disall!$A$2:$CY$349,COLUMN(disall!CK144),FALSE))</f>
        <v>0</v>
      </c>
      <c r="CS145" s="8">
        <f>IF(ISNA(VLOOKUP($I145,disall!$A$2:$CY$349,COLUMN(disall!CL144),FALSE)),-9999,VLOOKUP($I145,disall!$A$2:$CY$349,COLUMN(disall!CL144),FALSE))</f>
        <v>0</v>
      </c>
      <c r="CT145" s="8">
        <f>IF(ISNA(VLOOKUP($I145,disall!$A$2:$CY$349,COLUMN(disall!CM144),FALSE)),-9999,VLOOKUP($I145,disall!$A$2:$CY$349,COLUMN(disall!CM144),FALSE))</f>
        <v>0</v>
      </c>
      <c r="CU145" s="8">
        <f>IF(ISNA(VLOOKUP($I145,disall!$A$2:$CY$349,COLUMN(disall!CN144),FALSE)),-9999,VLOOKUP($I145,disall!$A$2:$CY$349,COLUMN(disall!CN144),FALSE))</f>
        <v>0</v>
      </c>
      <c r="CV145" s="8">
        <f>IF(ISNA(VLOOKUP($I145,disall!$A$2:$CY$349,COLUMN(disall!CO144),FALSE)),-9999,VLOOKUP($I145,disall!$A$2:$CY$349,COLUMN(disall!CO144),FALSE))</f>
        <v>0</v>
      </c>
      <c r="CW145" s="8">
        <f>IF(ISNA(VLOOKUP($I145,disall!$A$2:$CY$349,COLUMN(disall!CP144),FALSE)),-9999,VLOOKUP($I145,disall!$A$2:$CY$349,COLUMN(disall!CP144),FALSE))</f>
        <v>0</v>
      </c>
      <c r="CX145" s="8">
        <f>IF(ISNA(VLOOKUP($I145,disall!$A$2:$CY$349,COLUMN(disall!CQ144),FALSE)),-9999,VLOOKUP($I145,disall!$A$2:$CY$349,COLUMN(disall!CQ144),FALSE))</f>
        <v>0</v>
      </c>
      <c r="CY145" s="8">
        <f>IF(ISNA(VLOOKUP($I145,disall!$A$2:$CY$349,COLUMN(disall!CR144),FALSE)),-9999,VLOOKUP($I145,disall!$A$2:$CY$349,COLUMN(disall!CR144),FALSE))</f>
        <v>0</v>
      </c>
      <c r="CZ145" s="8">
        <f>IF(ISNA(VLOOKUP($I145,disall!$A$2:$CY$349,COLUMN(disall!CS144),FALSE)),-9999,VLOOKUP($I145,disall!$A$2:$CY$349,COLUMN(disall!CS144),FALSE))</f>
        <v>0</v>
      </c>
      <c r="DA145" s="8">
        <f>IF(ISNA(VLOOKUP($I145,disall!$A$2:$CY$349,COLUMN(disall!CT144),FALSE)),-9999,VLOOKUP($I145,disall!$A$2:$CY$349,COLUMN(disall!CT144),FALSE))</f>
        <v>0</v>
      </c>
      <c r="DB145" s="8">
        <f>IF(ISNA(VLOOKUP($I145,disall!$A$2:$CY$349,COLUMN(disall!CU144),FALSE)),-9999,VLOOKUP($I145,disall!$A$2:$CY$349,COLUMN(disall!CU144),FALSE))</f>
        <v>0</v>
      </c>
      <c r="DC145" s="8">
        <f>IF(ISNA(VLOOKUP($I145,disall!$A$2:$CY$349,COLUMN(disall!CV144),FALSE)),-9999,VLOOKUP($I145,disall!$A$2:$CY$349,COLUMN(disall!CV144),FALSE))</f>
        <v>0</v>
      </c>
      <c r="DD145" s="8">
        <f>IF(ISNA(VLOOKUP($I145,disall!$A$2:$CY$349,COLUMN(disall!CW144),FALSE)),-9999,VLOOKUP($I145,disall!$A$2:$CY$349,COLUMN(disall!CW144),FALSE))</f>
        <v>0</v>
      </c>
      <c r="DE145" s="8">
        <f>IF(ISNA(VLOOKUP($I145,disall!$A$2:$CY$349,COLUMN(disall!CX144),FALSE)),-9999,VLOOKUP($I145,disall!$A$2:$CY$349,COLUMN(disall!CX144),FALSE))</f>
        <v>0</v>
      </c>
      <c r="DF145" s="8">
        <f>IF(ISNA(VLOOKUP($I145,disall!$A$2:$CY$349,COLUMN(disall!CY144),FALSE)),-9999,VLOOKUP($I145,disall!$A$2:$CY$349,COLUMN(disall!CY144),FALSE))</f>
        <v>0</v>
      </c>
    </row>
    <row r="146" spans="1:110" x14ac:dyDescent="0.25">
      <c r="A146">
        <v>429</v>
      </c>
      <c r="B146" t="s">
        <v>8</v>
      </c>
      <c r="C146" t="s">
        <v>472</v>
      </c>
      <c r="D146" t="s">
        <v>682</v>
      </c>
      <c r="E146" t="s">
        <v>703</v>
      </c>
      <c r="F146" t="s">
        <v>107</v>
      </c>
      <c r="G146" t="s">
        <v>704</v>
      </c>
      <c r="H146">
        <v>2115</v>
      </c>
      <c r="I146">
        <f>IF(ISNA(VLOOKUP(H146,disall!$D$2:$L$349,1,FALSE)),H146,VLOOKUP(H146,disall!$D$2:$L$349,1,FALSE))</f>
        <v>2115</v>
      </c>
      <c r="J146">
        <f>IF(ISNA(VLOOKUP(H146,disall!$D$2:$L$349,1,FALSE)),"NA",VLOOKUP(H146,disall!$D$2:$L$349,2,FALSE))</f>
        <v>2115</v>
      </c>
      <c r="K146" t="str">
        <f>IF(ISNA(VLOOKUP(I146,disall!$A$2:$L$349,3,FALSE)),F146,VLOOKUP(I146,disall!$A$2:$L$349,3,FALSE))</f>
        <v>Chamoli</v>
      </c>
      <c r="L146" t="str">
        <f>IF(ISNA(VLOOKUP(I146,disall!$A$2:$L$349,12,FALSE)),"NA",VLOOKUP(I146,disall!$A$2:$L$349,12,FALSE))</f>
        <v>Chamoli</v>
      </c>
      <c r="M146">
        <f>IF(ISNA(VLOOKUP(I146,disall!$A$2:$M$349,6,FALSE)),"NA",VLOOKUP(I146,disall!$A$2:$M$349,6,FALSE))</f>
        <v>21</v>
      </c>
      <c r="N146">
        <f>IF(ISNA(VLOOKUP(I146,disall!$A$2:$M$349,7,FALSE)),"NA",VLOOKUP(I146,disall!$A$2:$M$349,7,FALSE))</f>
        <v>0.825909</v>
      </c>
      <c r="O146">
        <f>IF(ISNA(VLOOKUP(I146,disall!$A$2:$M$349,8,FALSE)),"NA",VLOOKUP(I146,disall!$A$2:$M$349,8,FALSE))</f>
        <v>4.4460199999999999</v>
      </c>
      <c r="P146" t="str">
        <f>IF(ISNA(VLOOKUP(I146,disall!$A$2:$M$349,9,FALSE)),"NA",VLOOKUP(I146,disall!$A$2:$M$349,9,FALSE))</f>
        <v>POLY</v>
      </c>
      <c r="Q146">
        <f>IF(ISNA(VLOOKUP(I146,disall!$A$2:$M$349,10,FALSE)),"NA",VLOOKUP(I146,disall!$A$2:$M$349,10,FALSE))</f>
        <v>356241500</v>
      </c>
      <c r="R146" t="str">
        <f>IF(ISNA(VLOOKUP(I146,disall!$A$2:$M$349,11,FALSE)),"NA",VLOOKUP(I146,disall!$A$2:$M$349,11,FALSE))</f>
        <v>Uttar Pradesh</v>
      </c>
      <c r="S146" t="str">
        <f>IF(ISNA(VLOOKUP(I146,disall!$A$2:$M$349,12,FALSE)),"NA",VLOOKUP(I146,disall!$A$2:$M$349,12,FALSE))</f>
        <v>Chamoli</v>
      </c>
      <c r="T146">
        <f>IF(ISNA(VLOOKUP(I146,disall!$A$2:$M$349,13,FALSE)),"NA",VLOOKUP(I146,disall!$A$2:$M$349,13,FALSE))</f>
        <v>278</v>
      </c>
      <c r="U146" s="8">
        <f>IF(ISNA(VLOOKUP($I146,disall!$A$2:$CY$349,COLUMN(disall!N145),FALSE)),-9999,VLOOKUP($I146,disall!$A$2:$CY$349,COLUMN(disall!N145),FALSE))</f>
        <v>0</v>
      </c>
      <c r="V146" s="8">
        <f>IF(ISNA(VLOOKUP($I146,disall!$A$2:$CY$349,COLUMN(disall!O145),FALSE)),-9999,VLOOKUP($I146,disall!$A$2:$CY$349,COLUMN(disall!O145),FALSE))</f>
        <v>0</v>
      </c>
      <c r="W146" s="8">
        <f>IF(ISNA(VLOOKUP($I146,disall!$A$2:$CY$349,COLUMN(disall!P145),FALSE)),-9999,VLOOKUP($I146,disall!$A$2:$CY$349,COLUMN(disall!P145),FALSE))</f>
        <v>0</v>
      </c>
      <c r="X146" s="8">
        <f>IF(ISNA(VLOOKUP($I146,disall!$A$2:$CY$349,COLUMN(disall!Q145),FALSE)),-9999,VLOOKUP($I146,disall!$A$2:$CY$349,COLUMN(disall!Q145),FALSE))</f>
        <v>0</v>
      </c>
      <c r="Y146" s="8">
        <f>IF(ISNA(VLOOKUP($I146,disall!$A$2:$CY$349,COLUMN(disall!R145),FALSE)),-9999,VLOOKUP($I146,disall!$A$2:$CY$349,COLUMN(disall!R145),FALSE))</f>
        <v>0</v>
      </c>
      <c r="Z146" s="8">
        <f>IF(ISNA(VLOOKUP($I146,disall!$A$2:$CY$349,COLUMN(disall!S145),FALSE)),-9999,VLOOKUP($I146,disall!$A$2:$CY$349,COLUMN(disall!S145),FALSE))</f>
        <v>0</v>
      </c>
      <c r="AA146" s="8">
        <f>IF(ISNA(VLOOKUP($I146,disall!$A$2:$CY$349,COLUMN(disall!T145),FALSE)),-9999,VLOOKUP($I146,disall!$A$2:$CY$349,COLUMN(disall!T145),FALSE))</f>
        <v>0</v>
      </c>
      <c r="AB146" s="8">
        <f>IF(ISNA(VLOOKUP($I146,disall!$A$2:$CY$349,COLUMN(disall!U145),FALSE)),-9999,VLOOKUP($I146,disall!$A$2:$CY$349,COLUMN(disall!U145),FALSE))</f>
        <v>0</v>
      </c>
      <c r="AC146" s="8">
        <f>IF(ISNA(VLOOKUP($I146,disall!$A$2:$CY$349,COLUMN(disall!V145),FALSE)),-9999,VLOOKUP($I146,disall!$A$2:$CY$349,COLUMN(disall!V145),FALSE))</f>
        <v>0</v>
      </c>
      <c r="AD146" s="8">
        <f>IF(ISNA(VLOOKUP($I146,disall!$A$2:$CY$349,COLUMN(disall!W145),FALSE)),-9999,VLOOKUP($I146,disall!$A$2:$CY$349,COLUMN(disall!W145),FALSE))</f>
        <v>0</v>
      </c>
      <c r="AE146" s="8">
        <f>IF(ISNA(VLOOKUP($I146,disall!$A$2:$CY$349,COLUMN(disall!X145),FALSE)),-9999,VLOOKUP($I146,disall!$A$2:$CY$349,COLUMN(disall!X145),FALSE))</f>
        <v>0</v>
      </c>
      <c r="AF146" s="8">
        <f>IF(ISNA(VLOOKUP($I146,disall!$A$2:$CY$349,COLUMN(disall!Y145),FALSE)),-9999,VLOOKUP($I146,disall!$A$2:$CY$349,COLUMN(disall!Y145),FALSE))</f>
        <v>0</v>
      </c>
      <c r="AG146" s="8">
        <f>IF(ISNA(VLOOKUP($I146,disall!$A$2:$CY$349,COLUMN(disall!Z145),FALSE)),-9999,VLOOKUP($I146,disall!$A$2:$CY$349,COLUMN(disall!Z145),FALSE))</f>
        <v>0</v>
      </c>
      <c r="AH146" s="8">
        <f>IF(ISNA(VLOOKUP($I146,disall!$A$2:$CY$349,COLUMN(disall!AA145),FALSE)),-9999,VLOOKUP($I146,disall!$A$2:$CY$349,COLUMN(disall!AA145),FALSE))</f>
        <v>0</v>
      </c>
      <c r="AI146" s="8">
        <f>IF(ISNA(VLOOKUP($I146,disall!$A$2:$CY$349,COLUMN(disall!AB145),FALSE)),-9999,VLOOKUP($I146,disall!$A$2:$CY$349,COLUMN(disall!AB145),FALSE))</f>
        <v>0</v>
      </c>
      <c r="AJ146" s="8">
        <f>IF(ISNA(VLOOKUP($I146,disall!$A$2:$CY$349,COLUMN(disall!AC145),FALSE)),-9999,VLOOKUP($I146,disall!$A$2:$CY$349,COLUMN(disall!AC145),FALSE))</f>
        <v>0</v>
      </c>
      <c r="AK146" s="8">
        <f>IF(ISNA(VLOOKUP($I146,disall!$A$2:$CY$349,COLUMN(disall!AD145),FALSE)),-9999,VLOOKUP($I146,disall!$A$2:$CY$349,COLUMN(disall!AD145),FALSE))</f>
        <v>0</v>
      </c>
      <c r="AL146" s="8">
        <f>IF(ISNA(VLOOKUP($I146,disall!$A$2:$CY$349,COLUMN(disall!AE145),FALSE)),-9999,VLOOKUP($I146,disall!$A$2:$CY$349,COLUMN(disall!AE145),FALSE))</f>
        <v>0</v>
      </c>
      <c r="AM146" s="8">
        <f>IF(ISNA(VLOOKUP($I146,disall!$A$2:$CY$349,COLUMN(disall!AF145),FALSE)),-9999,VLOOKUP($I146,disall!$A$2:$CY$349,COLUMN(disall!AF145),FALSE))</f>
        <v>0</v>
      </c>
      <c r="AN146" s="8">
        <f>IF(ISNA(VLOOKUP($I146,disall!$A$2:$CY$349,COLUMN(disall!AG145),FALSE)),-9999,VLOOKUP($I146,disall!$A$2:$CY$349,COLUMN(disall!AG145),FALSE))</f>
        <v>0</v>
      </c>
      <c r="AO146" s="8">
        <f>IF(ISNA(VLOOKUP($I146,disall!$A$2:$CY$349,COLUMN(disall!AH145),FALSE)),-9999,VLOOKUP($I146,disall!$A$2:$CY$349,COLUMN(disall!AH145),FALSE))</f>
        <v>0</v>
      </c>
      <c r="AP146" s="8">
        <f>IF(ISNA(VLOOKUP($I146,disall!$A$2:$CY$349,COLUMN(disall!AI145),FALSE)),-9999,VLOOKUP($I146,disall!$A$2:$CY$349,COLUMN(disall!AI145),FALSE))</f>
        <v>0</v>
      </c>
      <c r="AQ146" s="8">
        <f>IF(ISNA(VLOOKUP($I146,disall!$A$2:$CY$349,COLUMN(disall!AJ145),FALSE)),-9999,VLOOKUP($I146,disall!$A$2:$CY$349,COLUMN(disall!AJ145),FALSE))</f>
        <v>0</v>
      </c>
      <c r="AR146" s="8">
        <f>IF(ISNA(VLOOKUP($I146,disall!$A$2:$CY$349,COLUMN(disall!AK145),FALSE)),-9999,VLOOKUP($I146,disall!$A$2:$CY$349,COLUMN(disall!AK145),FALSE))</f>
        <v>0</v>
      </c>
      <c r="AS146" s="8">
        <f>IF(ISNA(VLOOKUP($I146,disall!$A$2:$CY$349,COLUMN(disall!AL145),FALSE)),-9999,VLOOKUP($I146,disall!$A$2:$CY$349,COLUMN(disall!AL145),FALSE))</f>
        <v>0</v>
      </c>
      <c r="AT146" s="8">
        <f>IF(ISNA(VLOOKUP($I146,disall!$A$2:$CY$349,COLUMN(disall!AM145),FALSE)),-9999,VLOOKUP($I146,disall!$A$2:$CY$349,COLUMN(disall!AM145),FALSE))</f>
        <v>0</v>
      </c>
      <c r="AU146" s="8">
        <f>IF(ISNA(VLOOKUP($I146,disall!$A$2:$CY$349,COLUMN(disall!AN145),FALSE)),-9999,VLOOKUP($I146,disall!$A$2:$CY$349,COLUMN(disall!AN145),FALSE))</f>
        <v>0</v>
      </c>
      <c r="AV146" s="8">
        <f>IF(ISNA(VLOOKUP($I146,disall!$A$2:$CY$349,COLUMN(disall!AO145),FALSE)),-9999,VLOOKUP($I146,disall!$A$2:$CY$349,COLUMN(disall!AO145),FALSE))</f>
        <v>0</v>
      </c>
      <c r="AW146" s="8">
        <f>IF(ISNA(VLOOKUP($I146,disall!$A$2:$CY$349,COLUMN(disall!AP145),FALSE)),-9999,VLOOKUP($I146,disall!$A$2:$CY$349,COLUMN(disall!AP145),FALSE))</f>
        <v>0</v>
      </c>
      <c r="AX146" s="8">
        <f>IF(ISNA(VLOOKUP($I146,disall!$A$2:$CY$349,COLUMN(disall!AQ145),FALSE)),-9999,VLOOKUP($I146,disall!$A$2:$CY$349,COLUMN(disall!AQ145),FALSE))</f>
        <v>0</v>
      </c>
      <c r="AY146" s="8">
        <f>IF(ISNA(VLOOKUP($I146,disall!$A$2:$CY$349,COLUMN(disall!AR145),FALSE)),-9999,VLOOKUP($I146,disall!$A$2:$CY$349,COLUMN(disall!AR145),FALSE))</f>
        <v>0</v>
      </c>
      <c r="AZ146" s="8">
        <f>IF(ISNA(VLOOKUP($I146,disall!$A$2:$CY$349,COLUMN(disall!AS145),FALSE)),-9999,VLOOKUP($I146,disall!$A$2:$CY$349,COLUMN(disall!AS145),FALSE))</f>
        <v>0</v>
      </c>
      <c r="BA146" s="8">
        <f>IF(ISNA(VLOOKUP($I146,disall!$A$2:$CY$349,COLUMN(disall!AT145),FALSE)),-9999,VLOOKUP($I146,disall!$A$2:$CY$349,COLUMN(disall!AT145),FALSE))</f>
        <v>0</v>
      </c>
      <c r="BB146" s="8">
        <f>IF(ISNA(VLOOKUP($I146,disall!$A$2:$CY$349,COLUMN(disall!AU145),FALSE)),-9999,VLOOKUP($I146,disall!$A$2:$CY$349,COLUMN(disall!AU145),FALSE))</f>
        <v>0</v>
      </c>
      <c r="BC146" s="8">
        <f>IF(ISNA(VLOOKUP($I146,disall!$A$2:$CY$349,COLUMN(disall!AV145),FALSE)),-9999,VLOOKUP($I146,disall!$A$2:$CY$349,COLUMN(disall!AV145),FALSE))</f>
        <v>0</v>
      </c>
      <c r="BD146" s="8">
        <f>IF(ISNA(VLOOKUP($I146,disall!$A$2:$CY$349,COLUMN(disall!AW145),FALSE)),-9999,VLOOKUP($I146,disall!$A$2:$CY$349,COLUMN(disall!AW145),FALSE))</f>
        <v>0</v>
      </c>
      <c r="BE146" s="8">
        <f>IF(ISNA(VLOOKUP($I146,disall!$A$2:$CY$349,COLUMN(disall!AX145),FALSE)),-9999,VLOOKUP($I146,disall!$A$2:$CY$349,COLUMN(disall!AX145),FALSE))</f>
        <v>0</v>
      </c>
      <c r="BF146" s="8">
        <f>IF(ISNA(VLOOKUP($I146,disall!$A$2:$CY$349,COLUMN(disall!AY145),FALSE)),-9999,VLOOKUP($I146,disall!$A$2:$CY$349,COLUMN(disall!AY145),FALSE))</f>
        <v>0</v>
      </c>
      <c r="BG146" s="8">
        <f>IF(ISNA(VLOOKUP($I146,disall!$A$2:$CY$349,COLUMN(disall!AZ145),FALSE)),-9999,VLOOKUP($I146,disall!$A$2:$CY$349,COLUMN(disall!AZ145),FALSE))</f>
        <v>0</v>
      </c>
      <c r="BH146" s="8">
        <f>IF(ISNA(VLOOKUP($I146,disall!$A$2:$CY$349,COLUMN(disall!BA145),FALSE)),-9999,VLOOKUP($I146,disall!$A$2:$CY$349,COLUMN(disall!BA145),FALSE))</f>
        <v>0</v>
      </c>
      <c r="BI146" s="8">
        <f>IF(ISNA(VLOOKUP($I146,disall!$A$2:$CY$349,COLUMN(disall!BB145),FALSE)),-9999,VLOOKUP($I146,disall!$A$2:$CY$349,COLUMN(disall!BB145),FALSE))</f>
        <v>0</v>
      </c>
      <c r="BJ146" s="8">
        <f>IF(ISNA(VLOOKUP($I146,disall!$A$2:$CY$349,COLUMN(disall!BC145),FALSE)),-9999,VLOOKUP($I146,disall!$A$2:$CY$349,COLUMN(disall!BC145),FALSE))</f>
        <v>0</v>
      </c>
      <c r="BK146" s="8">
        <f>IF(ISNA(VLOOKUP($I146,disall!$A$2:$CY$349,COLUMN(disall!BD145),FALSE)),-9999,VLOOKUP($I146,disall!$A$2:$CY$349,COLUMN(disall!BD145),FALSE))</f>
        <v>0</v>
      </c>
      <c r="BL146" s="8">
        <f>IF(ISNA(VLOOKUP($I146,disall!$A$2:$CY$349,COLUMN(disall!BE145),FALSE)),-9999,VLOOKUP($I146,disall!$A$2:$CY$349,COLUMN(disall!BE145),FALSE))</f>
        <v>0</v>
      </c>
      <c r="BM146" s="8">
        <f>IF(ISNA(VLOOKUP($I146,disall!$A$2:$CY$349,COLUMN(disall!BF145),FALSE)),-9999,VLOOKUP($I146,disall!$A$2:$CY$349,COLUMN(disall!BF145),FALSE))</f>
        <v>0</v>
      </c>
      <c r="BN146" s="8">
        <f>IF(ISNA(VLOOKUP($I146,disall!$A$2:$CY$349,COLUMN(disall!BG145),FALSE)),-9999,VLOOKUP($I146,disall!$A$2:$CY$349,COLUMN(disall!BG145),FALSE))</f>
        <v>0</v>
      </c>
      <c r="BO146" s="8">
        <f>IF(ISNA(VLOOKUP($I146,disall!$A$2:$CY$349,COLUMN(disall!BH145),FALSE)),-9999,VLOOKUP($I146,disall!$A$2:$CY$349,COLUMN(disall!BH145),FALSE))</f>
        <v>0</v>
      </c>
      <c r="BP146" s="8">
        <f>IF(ISNA(VLOOKUP($I146,disall!$A$2:$CY$349,COLUMN(disall!BI145),FALSE)),-9999,VLOOKUP($I146,disall!$A$2:$CY$349,COLUMN(disall!BI145),FALSE))</f>
        <v>0</v>
      </c>
      <c r="BQ146" s="8">
        <f>IF(ISNA(VLOOKUP($I146,disall!$A$2:$CY$349,COLUMN(disall!BJ145),FALSE)),-9999,VLOOKUP($I146,disall!$A$2:$CY$349,COLUMN(disall!BJ145),FALSE))</f>
        <v>0</v>
      </c>
      <c r="BR146" s="8">
        <f>IF(ISNA(VLOOKUP($I146,disall!$A$2:$CY$349,COLUMN(disall!BK145),FALSE)),-9999,VLOOKUP($I146,disall!$A$2:$CY$349,COLUMN(disall!BK145),FALSE))</f>
        <v>0</v>
      </c>
      <c r="BS146" s="8">
        <f>IF(ISNA(VLOOKUP($I146,disall!$A$2:$CY$349,COLUMN(disall!BL145),FALSE)),-9999,VLOOKUP($I146,disall!$A$2:$CY$349,COLUMN(disall!BL145),FALSE))</f>
        <v>0</v>
      </c>
      <c r="BT146" s="8">
        <f>IF(ISNA(VLOOKUP($I146,disall!$A$2:$CY$349,COLUMN(disall!BM145),FALSE)),-9999,VLOOKUP($I146,disall!$A$2:$CY$349,COLUMN(disall!BM145),FALSE))</f>
        <v>0</v>
      </c>
      <c r="BU146" s="8">
        <f>IF(ISNA(VLOOKUP($I146,disall!$A$2:$CY$349,COLUMN(disall!BN145),FALSE)),-9999,VLOOKUP($I146,disall!$A$2:$CY$349,COLUMN(disall!BN145),FALSE))</f>
        <v>0</v>
      </c>
      <c r="BV146" s="8">
        <f>IF(ISNA(VLOOKUP($I146,disall!$A$2:$CY$349,COLUMN(disall!BO145),FALSE)),-9999,VLOOKUP($I146,disall!$A$2:$CY$349,COLUMN(disall!BO145),FALSE))</f>
        <v>0</v>
      </c>
      <c r="BW146" s="8">
        <f>IF(ISNA(VLOOKUP($I146,disall!$A$2:$CY$349,COLUMN(disall!BP145),FALSE)),-9999,VLOOKUP($I146,disall!$A$2:$CY$349,COLUMN(disall!BP145),FALSE))</f>
        <v>0</v>
      </c>
      <c r="BX146" s="8">
        <f>IF(ISNA(VLOOKUP($I146,disall!$A$2:$CY$349,COLUMN(disall!BQ145),FALSE)),-9999,VLOOKUP($I146,disall!$A$2:$CY$349,COLUMN(disall!BQ145),FALSE))</f>
        <v>0</v>
      </c>
      <c r="BY146" s="8">
        <f>IF(ISNA(VLOOKUP($I146,disall!$A$2:$CY$349,COLUMN(disall!BR145),FALSE)),-9999,VLOOKUP($I146,disall!$A$2:$CY$349,COLUMN(disall!BR145),FALSE))</f>
        <v>0</v>
      </c>
      <c r="BZ146" s="8">
        <f>IF(ISNA(VLOOKUP($I146,disall!$A$2:$CY$349,COLUMN(disall!BS145),FALSE)),-9999,VLOOKUP($I146,disall!$A$2:$CY$349,COLUMN(disall!BS145),FALSE))</f>
        <v>0</v>
      </c>
      <c r="CA146" s="8">
        <f>IF(ISNA(VLOOKUP($I146,disall!$A$2:$CY$349,COLUMN(disall!BT145),FALSE)),-9999,VLOOKUP($I146,disall!$A$2:$CY$349,COLUMN(disall!BT145),FALSE))</f>
        <v>0</v>
      </c>
      <c r="CB146" s="8">
        <f>IF(ISNA(VLOOKUP($I146,disall!$A$2:$CY$349,COLUMN(disall!BU145),FALSE)),-9999,VLOOKUP($I146,disall!$A$2:$CY$349,COLUMN(disall!BU145),FALSE))</f>
        <v>0</v>
      </c>
      <c r="CC146" s="8">
        <f>IF(ISNA(VLOOKUP($I146,disall!$A$2:$CY$349,COLUMN(disall!BV145),FALSE)),-9999,VLOOKUP($I146,disall!$A$2:$CY$349,COLUMN(disall!BV145),FALSE))</f>
        <v>0</v>
      </c>
      <c r="CD146" s="8">
        <f>IF(ISNA(VLOOKUP($I146,disall!$A$2:$CY$349,COLUMN(disall!BW145),FALSE)),-9999,VLOOKUP($I146,disall!$A$2:$CY$349,COLUMN(disall!BW145),FALSE))</f>
        <v>0</v>
      </c>
      <c r="CE146" s="8">
        <f>IF(ISNA(VLOOKUP($I146,disall!$A$2:$CY$349,COLUMN(disall!BX145),FALSE)),-9999,VLOOKUP($I146,disall!$A$2:$CY$349,COLUMN(disall!BX145),FALSE))</f>
        <v>0</v>
      </c>
      <c r="CF146" s="8">
        <f>IF(ISNA(VLOOKUP($I146,disall!$A$2:$CY$349,COLUMN(disall!BY145),FALSE)),-9999,VLOOKUP($I146,disall!$A$2:$CY$349,COLUMN(disall!BY145),FALSE))</f>
        <v>0</v>
      </c>
      <c r="CG146" s="8">
        <f>IF(ISNA(VLOOKUP($I146,disall!$A$2:$CY$349,COLUMN(disall!BZ145),FALSE)),-9999,VLOOKUP($I146,disall!$A$2:$CY$349,COLUMN(disall!BZ145),FALSE))</f>
        <v>0</v>
      </c>
      <c r="CH146" s="8">
        <f>IF(ISNA(VLOOKUP($I146,disall!$A$2:$CY$349,COLUMN(disall!CA145),FALSE)),-9999,VLOOKUP($I146,disall!$A$2:$CY$349,COLUMN(disall!CA145),FALSE))</f>
        <v>0</v>
      </c>
      <c r="CI146" s="8">
        <f>IF(ISNA(VLOOKUP($I146,disall!$A$2:$CY$349,COLUMN(disall!CB145),FALSE)),-9999,VLOOKUP($I146,disall!$A$2:$CY$349,COLUMN(disall!CB145),FALSE))</f>
        <v>0</v>
      </c>
      <c r="CJ146" s="8">
        <f>IF(ISNA(VLOOKUP($I146,disall!$A$2:$CY$349,COLUMN(disall!CC145),FALSE)),-9999,VLOOKUP($I146,disall!$A$2:$CY$349,COLUMN(disall!CC145),FALSE))</f>
        <v>0</v>
      </c>
      <c r="CK146" s="8">
        <f>IF(ISNA(VLOOKUP($I146,disall!$A$2:$CY$349,COLUMN(disall!CD145),FALSE)),-9999,VLOOKUP($I146,disall!$A$2:$CY$349,COLUMN(disall!CD145),FALSE))</f>
        <v>0</v>
      </c>
      <c r="CL146" s="8">
        <f>IF(ISNA(VLOOKUP($I146,disall!$A$2:$CY$349,COLUMN(disall!CE145),FALSE)),-9999,VLOOKUP($I146,disall!$A$2:$CY$349,COLUMN(disall!CE145),FALSE))</f>
        <v>0</v>
      </c>
      <c r="CM146" s="8">
        <f>IF(ISNA(VLOOKUP($I146,disall!$A$2:$CY$349,COLUMN(disall!CF145),FALSE)),-9999,VLOOKUP($I146,disall!$A$2:$CY$349,COLUMN(disall!CF145),FALSE))</f>
        <v>0</v>
      </c>
      <c r="CN146" s="8">
        <f>IF(ISNA(VLOOKUP($I146,disall!$A$2:$CY$349,COLUMN(disall!CG145),FALSE)),-9999,VLOOKUP($I146,disall!$A$2:$CY$349,COLUMN(disall!CG145),FALSE))</f>
        <v>0</v>
      </c>
      <c r="CO146" s="8">
        <f>IF(ISNA(VLOOKUP($I146,disall!$A$2:$CY$349,COLUMN(disall!CH145),FALSE)),-9999,VLOOKUP($I146,disall!$A$2:$CY$349,COLUMN(disall!CH145),FALSE))</f>
        <v>0</v>
      </c>
      <c r="CP146" s="8">
        <f>IF(ISNA(VLOOKUP($I146,disall!$A$2:$CY$349,COLUMN(disall!CI145),FALSE)),-9999,VLOOKUP($I146,disall!$A$2:$CY$349,COLUMN(disall!CI145),FALSE))</f>
        <v>0</v>
      </c>
      <c r="CQ146" s="8">
        <f>IF(ISNA(VLOOKUP($I146,disall!$A$2:$CY$349,COLUMN(disall!CJ145),FALSE)),-9999,VLOOKUP($I146,disall!$A$2:$CY$349,COLUMN(disall!CJ145),FALSE))</f>
        <v>0</v>
      </c>
      <c r="CR146" s="8">
        <f>IF(ISNA(VLOOKUP($I146,disall!$A$2:$CY$349,COLUMN(disall!CK145),FALSE)),-9999,VLOOKUP($I146,disall!$A$2:$CY$349,COLUMN(disall!CK145),FALSE))</f>
        <v>0</v>
      </c>
      <c r="CS146" s="8">
        <f>IF(ISNA(VLOOKUP($I146,disall!$A$2:$CY$349,COLUMN(disall!CL145),FALSE)),-9999,VLOOKUP($I146,disall!$A$2:$CY$349,COLUMN(disall!CL145),FALSE))</f>
        <v>0</v>
      </c>
      <c r="CT146" s="8">
        <f>IF(ISNA(VLOOKUP($I146,disall!$A$2:$CY$349,COLUMN(disall!CM145),FALSE)),-9999,VLOOKUP($I146,disall!$A$2:$CY$349,COLUMN(disall!CM145),FALSE))</f>
        <v>0</v>
      </c>
      <c r="CU146" s="8">
        <f>IF(ISNA(VLOOKUP($I146,disall!$A$2:$CY$349,COLUMN(disall!CN145),FALSE)),-9999,VLOOKUP($I146,disall!$A$2:$CY$349,COLUMN(disall!CN145),FALSE))</f>
        <v>0</v>
      </c>
      <c r="CV146" s="8">
        <f>IF(ISNA(VLOOKUP($I146,disall!$A$2:$CY$349,COLUMN(disall!CO145),FALSE)),-9999,VLOOKUP($I146,disall!$A$2:$CY$349,COLUMN(disall!CO145),FALSE))</f>
        <v>0</v>
      </c>
      <c r="CW146" s="8">
        <f>IF(ISNA(VLOOKUP($I146,disall!$A$2:$CY$349,COLUMN(disall!CP145),FALSE)),-9999,VLOOKUP($I146,disall!$A$2:$CY$349,COLUMN(disall!CP145),FALSE))</f>
        <v>0</v>
      </c>
      <c r="CX146" s="8">
        <f>IF(ISNA(VLOOKUP($I146,disall!$A$2:$CY$349,COLUMN(disall!CQ145),FALSE)),-9999,VLOOKUP($I146,disall!$A$2:$CY$349,COLUMN(disall!CQ145),FALSE))</f>
        <v>0</v>
      </c>
      <c r="CY146" s="8">
        <f>IF(ISNA(VLOOKUP($I146,disall!$A$2:$CY$349,COLUMN(disall!CR145),FALSE)),-9999,VLOOKUP($I146,disall!$A$2:$CY$349,COLUMN(disall!CR145),FALSE))</f>
        <v>0</v>
      </c>
      <c r="CZ146" s="8">
        <f>IF(ISNA(VLOOKUP($I146,disall!$A$2:$CY$349,COLUMN(disall!CS145),FALSE)),-9999,VLOOKUP($I146,disall!$A$2:$CY$349,COLUMN(disall!CS145),FALSE))</f>
        <v>0</v>
      </c>
      <c r="DA146" s="8">
        <f>IF(ISNA(VLOOKUP($I146,disall!$A$2:$CY$349,COLUMN(disall!CT145),FALSE)),-9999,VLOOKUP($I146,disall!$A$2:$CY$349,COLUMN(disall!CT145),FALSE))</f>
        <v>0</v>
      </c>
      <c r="DB146" s="8">
        <f>IF(ISNA(VLOOKUP($I146,disall!$A$2:$CY$349,COLUMN(disall!CU145),FALSE)),-9999,VLOOKUP($I146,disall!$A$2:$CY$349,COLUMN(disall!CU145),FALSE))</f>
        <v>0</v>
      </c>
      <c r="DC146" s="8">
        <f>IF(ISNA(VLOOKUP($I146,disall!$A$2:$CY$349,COLUMN(disall!CV145),FALSE)),-9999,VLOOKUP($I146,disall!$A$2:$CY$349,COLUMN(disall!CV145),FALSE))</f>
        <v>0</v>
      </c>
      <c r="DD146" s="8">
        <f>IF(ISNA(VLOOKUP($I146,disall!$A$2:$CY$349,COLUMN(disall!CW145),FALSE)),-9999,VLOOKUP($I146,disall!$A$2:$CY$349,COLUMN(disall!CW145),FALSE))</f>
        <v>0</v>
      </c>
      <c r="DE146" s="8">
        <f>IF(ISNA(VLOOKUP($I146,disall!$A$2:$CY$349,COLUMN(disall!CX145),FALSE)),-9999,VLOOKUP($I146,disall!$A$2:$CY$349,COLUMN(disall!CX145),FALSE))</f>
        <v>0</v>
      </c>
      <c r="DF146" s="8">
        <f>IF(ISNA(VLOOKUP($I146,disall!$A$2:$CY$349,COLUMN(disall!CY145),FALSE)),-9999,VLOOKUP($I146,disall!$A$2:$CY$349,COLUMN(disall!CY145),FALSE))</f>
        <v>0</v>
      </c>
    </row>
    <row r="147" spans="1:110" x14ac:dyDescent="0.25">
      <c r="A147">
        <v>430</v>
      </c>
      <c r="B147" t="s">
        <v>8</v>
      </c>
      <c r="C147" t="s">
        <v>472</v>
      </c>
      <c r="D147" t="s">
        <v>682</v>
      </c>
      <c r="E147" t="s">
        <v>473</v>
      </c>
      <c r="F147" t="s">
        <v>109</v>
      </c>
      <c r="G147" t="s">
        <v>473</v>
      </c>
      <c r="H147">
        <v>2116</v>
      </c>
      <c r="I147">
        <f>IF(ISNA(VLOOKUP(H147,disall!$D$2:$L$349,1,FALSE)),H147,VLOOKUP(H147,disall!$D$2:$L$349,1,FALSE))</f>
        <v>2116</v>
      </c>
      <c r="J147">
        <f>IF(ISNA(VLOOKUP(H147,disall!$D$2:$L$349,1,FALSE)),"NA",VLOOKUP(H147,disall!$D$2:$L$349,2,FALSE))</f>
        <v>2116</v>
      </c>
      <c r="K147" t="str">
        <f>IF(ISNA(VLOOKUP(I147,disall!$A$2:$L$349,3,FALSE)),F147,VLOOKUP(I147,disall!$A$2:$L$349,3,FALSE))</f>
        <v>Dehra Dun</v>
      </c>
      <c r="L147" t="str">
        <f>IF(ISNA(VLOOKUP(I147,disall!$A$2:$L$349,12,FALSE)),"NA",VLOOKUP(I147,disall!$A$2:$L$349,12,FALSE))</f>
        <v>Dehra Dun</v>
      </c>
      <c r="M147">
        <f>IF(ISNA(VLOOKUP(I147,disall!$A$2:$M$349,6,FALSE)),"NA",VLOOKUP(I147,disall!$A$2:$M$349,6,FALSE))</f>
        <v>21</v>
      </c>
      <c r="N147">
        <f>IF(ISNA(VLOOKUP(I147,disall!$A$2:$M$349,7,FALSE)),"NA",VLOOKUP(I147,disall!$A$2:$M$349,7,FALSE))</f>
        <v>0.27033699999999999</v>
      </c>
      <c r="O147">
        <f>IF(ISNA(VLOOKUP(I147,disall!$A$2:$M$349,8,FALSE)),"NA",VLOOKUP(I147,disall!$A$2:$M$349,8,FALSE))</f>
        <v>3.4686520000000001</v>
      </c>
      <c r="P147" t="str">
        <f>IF(ISNA(VLOOKUP(I147,disall!$A$2:$M$349,9,FALSE)),"NA",VLOOKUP(I147,disall!$A$2:$M$349,9,FALSE))</f>
        <v>POLY</v>
      </c>
      <c r="Q147">
        <f>IF(ISNA(VLOOKUP(I147,disall!$A$2:$M$349,10,FALSE)),"NA",VLOOKUP(I147,disall!$A$2:$M$349,10,FALSE))</f>
        <v>356241600</v>
      </c>
      <c r="R147" t="str">
        <f>IF(ISNA(VLOOKUP(I147,disall!$A$2:$M$349,11,FALSE)),"NA",VLOOKUP(I147,disall!$A$2:$M$349,11,FALSE))</f>
        <v>Uttar Pradesh</v>
      </c>
      <c r="S147" t="str">
        <f>IF(ISNA(VLOOKUP(I147,disall!$A$2:$M$349,12,FALSE)),"NA",VLOOKUP(I147,disall!$A$2:$M$349,12,FALSE))</f>
        <v>Dehra Dun</v>
      </c>
      <c r="T147">
        <f>IF(ISNA(VLOOKUP(I147,disall!$A$2:$M$349,13,FALSE)),"NA",VLOOKUP(I147,disall!$A$2:$M$349,13,FALSE))</f>
        <v>279</v>
      </c>
      <c r="U147" s="8">
        <f>IF(ISNA(VLOOKUP($I147,disall!$A$2:$CY$349,COLUMN(disall!N146),FALSE)),-9999,VLOOKUP($I147,disall!$A$2:$CY$349,COLUMN(disall!N146),FALSE))</f>
        <v>0</v>
      </c>
      <c r="V147" s="8">
        <f>IF(ISNA(VLOOKUP($I147,disall!$A$2:$CY$349,COLUMN(disall!O146),FALSE)),-9999,VLOOKUP($I147,disall!$A$2:$CY$349,COLUMN(disall!O146),FALSE))</f>
        <v>0</v>
      </c>
      <c r="W147" s="8">
        <f>IF(ISNA(VLOOKUP($I147,disall!$A$2:$CY$349,COLUMN(disall!P146),FALSE)),-9999,VLOOKUP($I147,disall!$A$2:$CY$349,COLUMN(disall!P146),FALSE))</f>
        <v>0</v>
      </c>
      <c r="X147" s="8">
        <f>IF(ISNA(VLOOKUP($I147,disall!$A$2:$CY$349,COLUMN(disall!Q146),FALSE)),-9999,VLOOKUP($I147,disall!$A$2:$CY$349,COLUMN(disall!Q146),FALSE))</f>
        <v>0</v>
      </c>
      <c r="Y147" s="8">
        <f>IF(ISNA(VLOOKUP($I147,disall!$A$2:$CY$349,COLUMN(disall!R146),FALSE)),-9999,VLOOKUP($I147,disall!$A$2:$CY$349,COLUMN(disall!R146),FALSE))</f>
        <v>0</v>
      </c>
      <c r="Z147" s="8">
        <f>IF(ISNA(VLOOKUP($I147,disall!$A$2:$CY$349,COLUMN(disall!S146),FALSE)),-9999,VLOOKUP($I147,disall!$A$2:$CY$349,COLUMN(disall!S146),FALSE))</f>
        <v>0</v>
      </c>
      <c r="AA147" s="8">
        <f>IF(ISNA(VLOOKUP($I147,disall!$A$2:$CY$349,COLUMN(disall!T146),FALSE)),-9999,VLOOKUP($I147,disall!$A$2:$CY$349,COLUMN(disall!T146),FALSE))</f>
        <v>0</v>
      </c>
      <c r="AB147" s="8">
        <f>IF(ISNA(VLOOKUP($I147,disall!$A$2:$CY$349,COLUMN(disall!U146),FALSE)),-9999,VLOOKUP($I147,disall!$A$2:$CY$349,COLUMN(disall!U146),FALSE))</f>
        <v>0</v>
      </c>
      <c r="AC147" s="8">
        <f>IF(ISNA(VLOOKUP($I147,disall!$A$2:$CY$349,COLUMN(disall!V146),FALSE)),-9999,VLOOKUP($I147,disall!$A$2:$CY$349,COLUMN(disall!V146),FALSE))</f>
        <v>0</v>
      </c>
      <c r="AD147" s="8">
        <f>IF(ISNA(VLOOKUP($I147,disall!$A$2:$CY$349,COLUMN(disall!W146),FALSE)),-9999,VLOOKUP($I147,disall!$A$2:$CY$349,COLUMN(disall!W146),FALSE))</f>
        <v>0</v>
      </c>
      <c r="AE147" s="8">
        <f>IF(ISNA(VLOOKUP($I147,disall!$A$2:$CY$349,COLUMN(disall!X146),FALSE)),-9999,VLOOKUP($I147,disall!$A$2:$CY$349,COLUMN(disall!X146),FALSE))</f>
        <v>0</v>
      </c>
      <c r="AF147" s="8">
        <f>IF(ISNA(VLOOKUP($I147,disall!$A$2:$CY$349,COLUMN(disall!Y146),FALSE)),-9999,VLOOKUP($I147,disall!$A$2:$CY$349,COLUMN(disall!Y146),FALSE))</f>
        <v>0</v>
      </c>
      <c r="AG147" s="8">
        <f>IF(ISNA(VLOOKUP($I147,disall!$A$2:$CY$349,COLUMN(disall!Z146),FALSE)),-9999,VLOOKUP($I147,disall!$A$2:$CY$349,COLUMN(disall!Z146),FALSE))</f>
        <v>0</v>
      </c>
      <c r="AH147" s="8">
        <f>IF(ISNA(VLOOKUP($I147,disall!$A$2:$CY$349,COLUMN(disall!AA146),FALSE)),-9999,VLOOKUP($I147,disall!$A$2:$CY$349,COLUMN(disall!AA146),FALSE))</f>
        <v>0</v>
      </c>
      <c r="AI147" s="8">
        <f>IF(ISNA(VLOOKUP($I147,disall!$A$2:$CY$349,COLUMN(disall!AB146),FALSE)),-9999,VLOOKUP($I147,disall!$A$2:$CY$349,COLUMN(disall!AB146),FALSE))</f>
        <v>0</v>
      </c>
      <c r="AJ147" s="8">
        <f>IF(ISNA(VLOOKUP($I147,disall!$A$2:$CY$349,COLUMN(disall!AC146),FALSE)),-9999,VLOOKUP($I147,disall!$A$2:$CY$349,COLUMN(disall!AC146),FALSE))</f>
        <v>0</v>
      </c>
      <c r="AK147" s="8">
        <f>IF(ISNA(VLOOKUP($I147,disall!$A$2:$CY$349,COLUMN(disall!AD146),FALSE)),-9999,VLOOKUP($I147,disall!$A$2:$CY$349,COLUMN(disall!AD146),FALSE))</f>
        <v>0</v>
      </c>
      <c r="AL147" s="8">
        <f>IF(ISNA(VLOOKUP($I147,disall!$A$2:$CY$349,COLUMN(disall!AE146),FALSE)),-9999,VLOOKUP($I147,disall!$A$2:$CY$349,COLUMN(disall!AE146),FALSE))</f>
        <v>0</v>
      </c>
      <c r="AM147" s="8">
        <f>IF(ISNA(VLOOKUP($I147,disall!$A$2:$CY$349,COLUMN(disall!AF146),FALSE)),-9999,VLOOKUP($I147,disall!$A$2:$CY$349,COLUMN(disall!AF146),FALSE))</f>
        <v>0</v>
      </c>
      <c r="AN147" s="8">
        <f>IF(ISNA(VLOOKUP($I147,disall!$A$2:$CY$349,COLUMN(disall!AG146),FALSE)),-9999,VLOOKUP($I147,disall!$A$2:$CY$349,COLUMN(disall!AG146),FALSE))</f>
        <v>0</v>
      </c>
      <c r="AO147" s="8">
        <f>IF(ISNA(VLOOKUP($I147,disall!$A$2:$CY$349,COLUMN(disall!AH146),FALSE)),-9999,VLOOKUP($I147,disall!$A$2:$CY$349,COLUMN(disall!AH146),FALSE))</f>
        <v>0</v>
      </c>
      <c r="AP147" s="8">
        <f>IF(ISNA(VLOOKUP($I147,disall!$A$2:$CY$349,COLUMN(disall!AI146),FALSE)),-9999,VLOOKUP($I147,disall!$A$2:$CY$349,COLUMN(disall!AI146),FALSE))</f>
        <v>0</v>
      </c>
      <c r="AQ147" s="8">
        <f>IF(ISNA(VLOOKUP($I147,disall!$A$2:$CY$349,COLUMN(disall!AJ146),FALSE)),-9999,VLOOKUP($I147,disall!$A$2:$CY$349,COLUMN(disall!AJ146),FALSE))</f>
        <v>0</v>
      </c>
      <c r="AR147" s="8">
        <f>IF(ISNA(VLOOKUP($I147,disall!$A$2:$CY$349,COLUMN(disall!AK146),FALSE)),-9999,VLOOKUP($I147,disall!$A$2:$CY$349,COLUMN(disall!AK146),FALSE))</f>
        <v>0</v>
      </c>
      <c r="AS147" s="8">
        <f>IF(ISNA(VLOOKUP($I147,disall!$A$2:$CY$349,COLUMN(disall!AL146),FALSE)),-9999,VLOOKUP($I147,disall!$A$2:$CY$349,COLUMN(disall!AL146),FALSE))</f>
        <v>0</v>
      </c>
      <c r="AT147" s="8">
        <f>IF(ISNA(VLOOKUP($I147,disall!$A$2:$CY$349,COLUMN(disall!AM146),FALSE)),-9999,VLOOKUP($I147,disall!$A$2:$CY$349,COLUMN(disall!AM146),FALSE))</f>
        <v>0</v>
      </c>
      <c r="AU147" s="8">
        <f>IF(ISNA(VLOOKUP($I147,disall!$A$2:$CY$349,COLUMN(disall!AN146),FALSE)),-9999,VLOOKUP($I147,disall!$A$2:$CY$349,COLUMN(disall!AN146),FALSE))</f>
        <v>0</v>
      </c>
      <c r="AV147" s="8">
        <f>IF(ISNA(VLOOKUP($I147,disall!$A$2:$CY$349,COLUMN(disall!AO146),FALSE)),-9999,VLOOKUP($I147,disall!$A$2:$CY$349,COLUMN(disall!AO146),FALSE))</f>
        <v>0</v>
      </c>
      <c r="AW147" s="8">
        <f>IF(ISNA(VLOOKUP($I147,disall!$A$2:$CY$349,COLUMN(disall!AP146),FALSE)),-9999,VLOOKUP($I147,disall!$A$2:$CY$349,COLUMN(disall!AP146),FALSE))</f>
        <v>0</v>
      </c>
      <c r="AX147" s="8">
        <f>IF(ISNA(VLOOKUP($I147,disall!$A$2:$CY$349,COLUMN(disall!AQ146),FALSE)),-9999,VLOOKUP($I147,disall!$A$2:$CY$349,COLUMN(disall!AQ146),FALSE))</f>
        <v>0</v>
      </c>
      <c r="AY147" s="8">
        <f>IF(ISNA(VLOOKUP($I147,disall!$A$2:$CY$349,COLUMN(disall!AR146),FALSE)),-9999,VLOOKUP($I147,disall!$A$2:$CY$349,COLUMN(disall!AR146),FALSE))</f>
        <v>0</v>
      </c>
      <c r="AZ147" s="8">
        <f>IF(ISNA(VLOOKUP($I147,disall!$A$2:$CY$349,COLUMN(disall!AS146),FALSE)),-9999,VLOOKUP($I147,disall!$A$2:$CY$349,COLUMN(disall!AS146),FALSE))</f>
        <v>0</v>
      </c>
      <c r="BA147" s="8">
        <f>IF(ISNA(VLOOKUP($I147,disall!$A$2:$CY$349,COLUMN(disall!AT146),FALSE)),-9999,VLOOKUP($I147,disall!$A$2:$CY$349,COLUMN(disall!AT146),FALSE))</f>
        <v>0</v>
      </c>
      <c r="BB147" s="8">
        <f>IF(ISNA(VLOOKUP($I147,disall!$A$2:$CY$349,COLUMN(disall!AU146),FALSE)),-9999,VLOOKUP($I147,disall!$A$2:$CY$349,COLUMN(disall!AU146),FALSE))</f>
        <v>0</v>
      </c>
      <c r="BC147" s="8">
        <f>IF(ISNA(VLOOKUP($I147,disall!$A$2:$CY$349,COLUMN(disall!AV146),FALSE)),-9999,VLOOKUP($I147,disall!$A$2:$CY$349,COLUMN(disall!AV146),FALSE))</f>
        <v>0</v>
      </c>
      <c r="BD147" s="8">
        <f>IF(ISNA(VLOOKUP($I147,disall!$A$2:$CY$349,COLUMN(disall!AW146),FALSE)),-9999,VLOOKUP($I147,disall!$A$2:$CY$349,COLUMN(disall!AW146),FALSE))</f>
        <v>0</v>
      </c>
      <c r="BE147" s="8">
        <f>IF(ISNA(VLOOKUP($I147,disall!$A$2:$CY$349,COLUMN(disall!AX146),FALSE)),-9999,VLOOKUP($I147,disall!$A$2:$CY$349,COLUMN(disall!AX146),FALSE))</f>
        <v>0</v>
      </c>
      <c r="BF147" s="8">
        <f>IF(ISNA(VLOOKUP($I147,disall!$A$2:$CY$349,COLUMN(disall!AY146),FALSE)),-9999,VLOOKUP($I147,disall!$A$2:$CY$349,COLUMN(disall!AY146),FALSE))</f>
        <v>0</v>
      </c>
      <c r="BG147" s="8">
        <f>IF(ISNA(VLOOKUP($I147,disall!$A$2:$CY$349,COLUMN(disall!AZ146),FALSE)),-9999,VLOOKUP($I147,disall!$A$2:$CY$349,COLUMN(disall!AZ146),FALSE))</f>
        <v>0</v>
      </c>
      <c r="BH147" s="8">
        <f>IF(ISNA(VLOOKUP($I147,disall!$A$2:$CY$349,COLUMN(disall!BA146),FALSE)),-9999,VLOOKUP($I147,disall!$A$2:$CY$349,COLUMN(disall!BA146),FALSE))</f>
        <v>0</v>
      </c>
      <c r="BI147" s="8">
        <f>IF(ISNA(VLOOKUP($I147,disall!$A$2:$CY$349,COLUMN(disall!BB146),FALSE)),-9999,VLOOKUP($I147,disall!$A$2:$CY$349,COLUMN(disall!BB146),FALSE))</f>
        <v>0</v>
      </c>
      <c r="BJ147" s="8">
        <f>IF(ISNA(VLOOKUP($I147,disall!$A$2:$CY$349,COLUMN(disall!BC146),FALSE)),-9999,VLOOKUP($I147,disall!$A$2:$CY$349,COLUMN(disall!BC146),FALSE))</f>
        <v>0</v>
      </c>
      <c r="BK147" s="8">
        <f>IF(ISNA(VLOOKUP($I147,disall!$A$2:$CY$349,COLUMN(disall!BD146),FALSE)),-9999,VLOOKUP($I147,disall!$A$2:$CY$349,COLUMN(disall!BD146),FALSE))</f>
        <v>0</v>
      </c>
      <c r="BL147" s="8">
        <f>IF(ISNA(VLOOKUP($I147,disall!$A$2:$CY$349,COLUMN(disall!BE146),FALSE)),-9999,VLOOKUP($I147,disall!$A$2:$CY$349,COLUMN(disall!BE146),FALSE))</f>
        <v>0</v>
      </c>
      <c r="BM147" s="8">
        <f>IF(ISNA(VLOOKUP($I147,disall!$A$2:$CY$349,COLUMN(disall!BF146),FALSE)),-9999,VLOOKUP($I147,disall!$A$2:$CY$349,COLUMN(disall!BF146),FALSE))</f>
        <v>0</v>
      </c>
      <c r="BN147" s="8">
        <f>IF(ISNA(VLOOKUP($I147,disall!$A$2:$CY$349,COLUMN(disall!BG146),FALSE)),-9999,VLOOKUP($I147,disall!$A$2:$CY$349,COLUMN(disall!BG146),FALSE))</f>
        <v>0</v>
      </c>
      <c r="BO147" s="8">
        <f>IF(ISNA(VLOOKUP($I147,disall!$A$2:$CY$349,COLUMN(disall!BH146),FALSE)),-9999,VLOOKUP($I147,disall!$A$2:$CY$349,COLUMN(disall!BH146),FALSE))</f>
        <v>0</v>
      </c>
      <c r="BP147" s="8">
        <f>IF(ISNA(VLOOKUP($I147,disall!$A$2:$CY$349,COLUMN(disall!BI146),FALSE)),-9999,VLOOKUP($I147,disall!$A$2:$CY$349,COLUMN(disall!BI146),FALSE))</f>
        <v>0</v>
      </c>
      <c r="BQ147" s="8">
        <f>IF(ISNA(VLOOKUP($I147,disall!$A$2:$CY$349,COLUMN(disall!BJ146),FALSE)),-9999,VLOOKUP($I147,disall!$A$2:$CY$349,COLUMN(disall!BJ146),FALSE))</f>
        <v>0</v>
      </c>
      <c r="BR147" s="8">
        <f>IF(ISNA(VLOOKUP($I147,disall!$A$2:$CY$349,COLUMN(disall!BK146),FALSE)),-9999,VLOOKUP($I147,disall!$A$2:$CY$349,COLUMN(disall!BK146),FALSE))</f>
        <v>0</v>
      </c>
      <c r="BS147" s="8">
        <f>IF(ISNA(VLOOKUP($I147,disall!$A$2:$CY$349,COLUMN(disall!BL146),FALSE)),-9999,VLOOKUP($I147,disall!$A$2:$CY$349,COLUMN(disall!BL146),FALSE))</f>
        <v>0</v>
      </c>
      <c r="BT147" s="8">
        <f>IF(ISNA(VLOOKUP($I147,disall!$A$2:$CY$349,COLUMN(disall!BM146),FALSE)),-9999,VLOOKUP($I147,disall!$A$2:$CY$349,COLUMN(disall!BM146),FALSE))</f>
        <v>0</v>
      </c>
      <c r="BU147" s="8">
        <f>IF(ISNA(VLOOKUP($I147,disall!$A$2:$CY$349,COLUMN(disall!BN146),FALSE)),-9999,VLOOKUP($I147,disall!$A$2:$CY$349,COLUMN(disall!BN146),FALSE))</f>
        <v>0</v>
      </c>
      <c r="BV147" s="8">
        <f>IF(ISNA(VLOOKUP($I147,disall!$A$2:$CY$349,COLUMN(disall!BO146),FALSE)),-9999,VLOOKUP($I147,disall!$A$2:$CY$349,COLUMN(disall!BO146),FALSE))</f>
        <v>0</v>
      </c>
      <c r="BW147" s="8">
        <f>IF(ISNA(VLOOKUP($I147,disall!$A$2:$CY$349,COLUMN(disall!BP146),FALSE)),-9999,VLOOKUP($I147,disall!$A$2:$CY$349,COLUMN(disall!BP146),FALSE))</f>
        <v>0</v>
      </c>
      <c r="BX147" s="8">
        <f>IF(ISNA(VLOOKUP($I147,disall!$A$2:$CY$349,COLUMN(disall!BQ146),FALSE)),-9999,VLOOKUP($I147,disall!$A$2:$CY$349,COLUMN(disall!BQ146),FALSE))</f>
        <v>0</v>
      </c>
      <c r="BY147" s="8">
        <f>IF(ISNA(VLOOKUP($I147,disall!$A$2:$CY$349,COLUMN(disall!BR146),FALSE)),-9999,VLOOKUP($I147,disall!$A$2:$CY$349,COLUMN(disall!BR146),FALSE))</f>
        <v>0</v>
      </c>
      <c r="BZ147" s="8">
        <f>IF(ISNA(VLOOKUP($I147,disall!$A$2:$CY$349,COLUMN(disall!BS146),FALSE)),-9999,VLOOKUP($I147,disall!$A$2:$CY$349,COLUMN(disall!BS146),FALSE))</f>
        <v>0</v>
      </c>
      <c r="CA147" s="8">
        <f>IF(ISNA(VLOOKUP($I147,disall!$A$2:$CY$349,COLUMN(disall!BT146),FALSE)),-9999,VLOOKUP($I147,disall!$A$2:$CY$349,COLUMN(disall!BT146),FALSE))</f>
        <v>0</v>
      </c>
      <c r="CB147" s="8">
        <f>IF(ISNA(VLOOKUP($I147,disall!$A$2:$CY$349,COLUMN(disall!BU146),FALSE)),-9999,VLOOKUP($I147,disall!$A$2:$CY$349,COLUMN(disall!BU146),FALSE))</f>
        <v>0</v>
      </c>
      <c r="CC147" s="8">
        <f>IF(ISNA(VLOOKUP($I147,disall!$A$2:$CY$349,COLUMN(disall!BV146),FALSE)),-9999,VLOOKUP($I147,disall!$A$2:$CY$349,COLUMN(disall!BV146),FALSE))</f>
        <v>0</v>
      </c>
      <c r="CD147" s="8">
        <f>IF(ISNA(VLOOKUP($I147,disall!$A$2:$CY$349,COLUMN(disall!BW146),FALSE)),-9999,VLOOKUP($I147,disall!$A$2:$CY$349,COLUMN(disall!BW146),FALSE))</f>
        <v>0</v>
      </c>
      <c r="CE147" s="8">
        <f>IF(ISNA(VLOOKUP($I147,disall!$A$2:$CY$349,COLUMN(disall!BX146),FALSE)),-9999,VLOOKUP($I147,disall!$A$2:$CY$349,COLUMN(disall!BX146),FALSE))</f>
        <v>0</v>
      </c>
      <c r="CF147" s="8">
        <f>IF(ISNA(VLOOKUP($I147,disall!$A$2:$CY$349,COLUMN(disall!BY146),FALSE)),-9999,VLOOKUP($I147,disall!$A$2:$CY$349,COLUMN(disall!BY146),FALSE))</f>
        <v>0</v>
      </c>
      <c r="CG147" s="8">
        <f>IF(ISNA(VLOOKUP($I147,disall!$A$2:$CY$349,COLUMN(disall!BZ146),FALSE)),-9999,VLOOKUP($I147,disall!$A$2:$CY$349,COLUMN(disall!BZ146),FALSE))</f>
        <v>0</v>
      </c>
      <c r="CH147" s="8">
        <f>IF(ISNA(VLOOKUP($I147,disall!$A$2:$CY$349,COLUMN(disall!CA146),FALSE)),-9999,VLOOKUP($I147,disall!$A$2:$CY$349,COLUMN(disall!CA146),FALSE))</f>
        <v>0</v>
      </c>
      <c r="CI147" s="8">
        <f>IF(ISNA(VLOOKUP($I147,disall!$A$2:$CY$349,COLUMN(disall!CB146),FALSE)),-9999,VLOOKUP($I147,disall!$A$2:$CY$349,COLUMN(disall!CB146),FALSE))</f>
        <v>0</v>
      </c>
      <c r="CJ147" s="8">
        <f>IF(ISNA(VLOOKUP($I147,disall!$A$2:$CY$349,COLUMN(disall!CC146),FALSE)),-9999,VLOOKUP($I147,disall!$A$2:$CY$349,COLUMN(disall!CC146),FALSE))</f>
        <v>0</v>
      </c>
      <c r="CK147" s="8">
        <f>IF(ISNA(VLOOKUP($I147,disall!$A$2:$CY$349,COLUMN(disall!CD146),FALSE)),-9999,VLOOKUP($I147,disall!$A$2:$CY$349,COLUMN(disall!CD146),FALSE))</f>
        <v>0</v>
      </c>
      <c r="CL147" s="8">
        <f>IF(ISNA(VLOOKUP($I147,disall!$A$2:$CY$349,COLUMN(disall!CE146),FALSE)),-9999,VLOOKUP($I147,disall!$A$2:$CY$349,COLUMN(disall!CE146),FALSE))</f>
        <v>0</v>
      </c>
      <c r="CM147" s="8">
        <f>IF(ISNA(VLOOKUP($I147,disall!$A$2:$CY$349,COLUMN(disall!CF146),FALSE)),-9999,VLOOKUP($I147,disall!$A$2:$CY$349,COLUMN(disall!CF146),FALSE))</f>
        <v>0</v>
      </c>
      <c r="CN147" s="8">
        <f>IF(ISNA(VLOOKUP($I147,disall!$A$2:$CY$349,COLUMN(disall!CG146),FALSE)),-9999,VLOOKUP($I147,disall!$A$2:$CY$349,COLUMN(disall!CG146),FALSE))</f>
        <v>0</v>
      </c>
      <c r="CO147" s="8">
        <f>IF(ISNA(VLOOKUP($I147,disall!$A$2:$CY$349,COLUMN(disall!CH146),FALSE)),-9999,VLOOKUP($I147,disall!$A$2:$CY$349,COLUMN(disall!CH146),FALSE))</f>
        <v>0</v>
      </c>
      <c r="CP147" s="8">
        <f>IF(ISNA(VLOOKUP($I147,disall!$A$2:$CY$349,COLUMN(disall!CI146),FALSE)),-9999,VLOOKUP($I147,disall!$A$2:$CY$349,COLUMN(disall!CI146),FALSE))</f>
        <v>0</v>
      </c>
      <c r="CQ147" s="8">
        <f>IF(ISNA(VLOOKUP($I147,disall!$A$2:$CY$349,COLUMN(disall!CJ146),FALSE)),-9999,VLOOKUP($I147,disall!$A$2:$CY$349,COLUMN(disall!CJ146),FALSE))</f>
        <v>0</v>
      </c>
      <c r="CR147" s="8">
        <f>IF(ISNA(VLOOKUP($I147,disall!$A$2:$CY$349,COLUMN(disall!CK146),FALSE)),-9999,VLOOKUP($I147,disall!$A$2:$CY$349,COLUMN(disall!CK146),FALSE))</f>
        <v>0</v>
      </c>
      <c r="CS147" s="8">
        <f>IF(ISNA(VLOOKUP($I147,disall!$A$2:$CY$349,COLUMN(disall!CL146),FALSE)),-9999,VLOOKUP($I147,disall!$A$2:$CY$349,COLUMN(disall!CL146),FALSE))</f>
        <v>0</v>
      </c>
      <c r="CT147" s="8">
        <f>IF(ISNA(VLOOKUP($I147,disall!$A$2:$CY$349,COLUMN(disall!CM146),FALSE)),-9999,VLOOKUP($I147,disall!$A$2:$CY$349,COLUMN(disall!CM146),FALSE))</f>
        <v>0</v>
      </c>
      <c r="CU147" s="8">
        <f>IF(ISNA(VLOOKUP($I147,disall!$A$2:$CY$349,COLUMN(disall!CN146),FALSE)),-9999,VLOOKUP($I147,disall!$A$2:$CY$349,COLUMN(disall!CN146),FALSE))</f>
        <v>0</v>
      </c>
      <c r="CV147" s="8">
        <f>IF(ISNA(VLOOKUP($I147,disall!$A$2:$CY$349,COLUMN(disall!CO146),FALSE)),-9999,VLOOKUP($I147,disall!$A$2:$CY$349,COLUMN(disall!CO146),FALSE))</f>
        <v>0</v>
      </c>
      <c r="CW147" s="8">
        <f>IF(ISNA(VLOOKUP($I147,disall!$A$2:$CY$349,COLUMN(disall!CP146),FALSE)),-9999,VLOOKUP($I147,disall!$A$2:$CY$349,COLUMN(disall!CP146),FALSE))</f>
        <v>0</v>
      </c>
      <c r="CX147" s="8">
        <f>IF(ISNA(VLOOKUP($I147,disall!$A$2:$CY$349,COLUMN(disall!CQ146),FALSE)),-9999,VLOOKUP($I147,disall!$A$2:$CY$349,COLUMN(disall!CQ146),FALSE))</f>
        <v>0</v>
      </c>
      <c r="CY147" s="8">
        <f>IF(ISNA(VLOOKUP($I147,disall!$A$2:$CY$349,COLUMN(disall!CR146),FALSE)),-9999,VLOOKUP($I147,disall!$A$2:$CY$349,COLUMN(disall!CR146),FALSE))</f>
        <v>0</v>
      </c>
      <c r="CZ147" s="8">
        <f>IF(ISNA(VLOOKUP($I147,disall!$A$2:$CY$349,COLUMN(disall!CS146),FALSE)),-9999,VLOOKUP($I147,disall!$A$2:$CY$349,COLUMN(disall!CS146),FALSE))</f>
        <v>0</v>
      </c>
      <c r="DA147" s="8">
        <f>IF(ISNA(VLOOKUP($I147,disall!$A$2:$CY$349,COLUMN(disall!CT146),FALSE)),-9999,VLOOKUP($I147,disall!$A$2:$CY$349,COLUMN(disall!CT146),FALSE))</f>
        <v>0</v>
      </c>
      <c r="DB147" s="8">
        <f>IF(ISNA(VLOOKUP($I147,disall!$A$2:$CY$349,COLUMN(disall!CU146),FALSE)),-9999,VLOOKUP($I147,disall!$A$2:$CY$349,COLUMN(disall!CU146),FALSE))</f>
        <v>0</v>
      </c>
      <c r="DC147" s="8">
        <f>IF(ISNA(VLOOKUP($I147,disall!$A$2:$CY$349,COLUMN(disall!CV146),FALSE)),-9999,VLOOKUP($I147,disall!$A$2:$CY$349,COLUMN(disall!CV146),FALSE))</f>
        <v>0</v>
      </c>
      <c r="DD147" s="8">
        <f>IF(ISNA(VLOOKUP($I147,disall!$A$2:$CY$349,COLUMN(disall!CW146),FALSE)),-9999,VLOOKUP($I147,disall!$A$2:$CY$349,COLUMN(disall!CW146),FALSE))</f>
        <v>0</v>
      </c>
      <c r="DE147" s="8">
        <f>IF(ISNA(VLOOKUP($I147,disall!$A$2:$CY$349,COLUMN(disall!CX146),FALSE)),-9999,VLOOKUP($I147,disall!$A$2:$CY$349,COLUMN(disall!CX146),FALSE))</f>
        <v>0</v>
      </c>
      <c r="DF147" s="8">
        <f>IF(ISNA(VLOOKUP($I147,disall!$A$2:$CY$349,COLUMN(disall!CY146),FALSE)),-9999,VLOOKUP($I147,disall!$A$2:$CY$349,COLUMN(disall!CY146),FALSE))</f>
        <v>0</v>
      </c>
    </row>
    <row r="148" spans="1:110" x14ac:dyDescent="0.25">
      <c r="A148">
        <v>388</v>
      </c>
      <c r="B148" t="s">
        <v>8</v>
      </c>
      <c r="C148" t="s">
        <v>472</v>
      </c>
      <c r="D148" t="s">
        <v>106</v>
      </c>
      <c r="E148" t="s">
        <v>473</v>
      </c>
      <c r="F148" t="s">
        <v>171</v>
      </c>
      <c r="G148" t="s">
        <v>707</v>
      </c>
      <c r="H148">
        <v>2117</v>
      </c>
      <c r="I148">
        <f>IF(ISNA(VLOOKUP(H148,disall!$D$2:$L$349,1,FALSE)),H148,VLOOKUP(H148,disall!$D$2:$L$349,1,FALSE))</f>
        <v>2117</v>
      </c>
      <c r="J148">
        <f>IF(ISNA(VLOOKUP(H148,disall!$D$2:$L$349,1,FALSE)),"NA",VLOOKUP(H148,disall!$D$2:$L$349,2,FALSE))</f>
        <v>2117</v>
      </c>
      <c r="K148" t="str">
        <f>IF(ISNA(VLOOKUP(I148,disall!$A$2:$L$349,3,FALSE)),F148,VLOOKUP(I148,disall!$A$2:$L$349,3,FALSE))</f>
        <v>Deoria</v>
      </c>
      <c r="L148" t="str">
        <f>IF(ISNA(VLOOKUP(I148,disall!$A$2:$L$349,12,FALSE)),"NA",VLOOKUP(I148,disall!$A$2:$L$349,12,FALSE))</f>
        <v>Deoria</v>
      </c>
      <c r="M148">
        <f>IF(ISNA(VLOOKUP(I148,disall!$A$2:$M$349,6,FALSE)),"NA",VLOOKUP(I148,disall!$A$2:$M$349,6,FALSE))</f>
        <v>21</v>
      </c>
      <c r="N148">
        <f>IF(ISNA(VLOOKUP(I148,disall!$A$2:$M$349,7,FALSE)),"NA",VLOOKUP(I148,disall!$A$2:$M$349,7,FALSE))</f>
        <v>0.50358499999999995</v>
      </c>
      <c r="O148">
        <f>IF(ISNA(VLOOKUP(I148,disall!$A$2:$M$349,8,FALSE)),"NA",VLOOKUP(I148,disall!$A$2:$M$349,8,FALSE))</f>
        <v>4.6941620000000004</v>
      </c>
      <c r="P148" t="str">
        <f>IF(ISNA(VLOOKUP(I148,disall!$A$2:$M$349,9,FALSE)),"NA",VLOOKUP(I148,disall!$A$2:$M$349,9,FALSE))</f>
        <v>POLY</v>
      </c>
      <c r="Q148">
        <f>IF(ISNA(VLOOKUP(I148,disall!$A$2:$M$349,10,FALSE)),"NA",VLOOKUP(I148,disall!$A$2:$M$349,10,FALSE))</f>
        <v>356241700</v>
      </c>
      <c r="R148" t="str">
        <f>IF(ISNA(VLOOKUP(I148,disall!$A$2:$M$349,11,FALSE)),"NA",VLOOKUP(I148,disall!$A$2:$M$349,11,FALSE))</f>
        <v>Uttar Pradesh</v>
      </c>
      <c r="S148" t="str">
        <f>IF(ISNA(VLOOKUP(I148,disall!$A$2:$M$349,12,FALSE)),"NA",VLOOKUP(I148,disall!$A$2:$M$349,12,FALSE))</f>
        <v>Deoria</v>
      </c>
      <c r="T148">
        <f>IF(ISNA(VLOOKUP(I148,disall!$A$2:$M$349,13,FALSE)),"NA",VLOOKUP(I148,disall!$A$2:$M$349,13,FALSE))</f>
        <v>280</v>
      </c>
      <c r="U148" s="8">
        <f>IF(ISNA(VLOOKUP($I148,disall!$A$2:$CY$349,COLUMN(disall!N147),FALSE)),-9999,VLOOKUP($I148,disall!$A$2:$CY$349,COLUMN(disall!N147),FALSE))</f>
        <v>0</v>
      </c>
      <c r="V148" s="8">
        <f>IF(ISNA(VLOOKUP($I148,disall!$A$2:$CY$349,COLUMN(disall!O147),FALSE)),-9999,VLOOKUP($I148,disall!$A$2:$CY$349,COLUMN(disall!O147),FALSE))</f>
        <v>0</v>
      </c>
      <c r="W148" s="8">
        <f>IF(ISNA(VLOOKUP($I148,disall!$A$2:$CY$349,COLUMN(disall!P147),FALSE)),-9999,VLOOKUP($I148,disall!$A$2:$CY$349,COLUMN(disall!P147),FALSE))</f>
        <v>0</v>
      </c>
      <c r="X148" s="8">
        <f>IF(ISNA(VLOOKUP($I148,disall!$A$2:$CY$349,COLUMN(disall!Q147),FALSE)),-9999,VLOOKUP($I148,disall!$A$2:$CY$349,COLUMN(disall!Q147),FALSE))</f>
        <v>0</v>
      </c>
      <c r="Y148" s="8">
        <f>IF(ISNA(VLOOKUP($I148,disall!$A$2:$CY$349,COLUMN(disall!R147),FALSE)),-9999,VLOOKUP($I148,disall!$A$2:$CY$349,COLUMN(disall!R147),FALSE))</f>
        <v>0</v>
      </c>
      <c r="Z148" s="8">
        <f>IF(ISNA(VLOOKUP($I148,disall!$A$2:$CY$349,COLUMN(disall!S147),FALSE)),-9999,VLOOKUP($I148,disall!$A$2:$CY$349,COLUMN(disall!S147),FALSE))</f>
        <v>0</v>
      </c>
      <c r="AA148" s="8">
        <f>IF(ISNA(VLOOKUP($I148,disall!$A$2:$CY$349,COLUMN(disall!T147),FALSE)),-9999,VLOOKUP($I148,disall!$A$2:$CY$349,COLUMN(disall!T147),FALSE))</f>
        <v>0</v>
      </c>
      <c r="AB148" s="8">
        <f>IF(ISNA(VLOOKUP($I148,disall!$A$2:$CY$349,COLUMN(disall!U147),FALSE)),-9999,VLOOKUP($I148,disall!$A$2:$CY$349,COLUMN(disall!U147),FALSE))</f>
        <v>0</v>
      </c>
      <c r="AC148" s="8">
        <f>IF(ISNA(VLOOKUP($I148,disall!$A$2:$CY$349,COLUMN(disall!V147),FALSE)),-9999,VLOOKUP($I148,disall!$A$2:$CY$349,COLUMN(disall!V147),FALSE))</f>
        <v>0</v>
      </c>
      <c r="AD148" s="8">
        <f>IF(ISNA(VLOOKUP($I148,disall!$A$2:$CY$349,COLUMN(disall!W147),FALSE)),-9999,VLOOKUP($I148,disall!$A$2:$CY$349,COLUMN(disall!W147),FALSE))</f>
        <v>0</v>
      </c>
      <c r="AE148" s="8">
        <f>IF(ISNA(VLOOKUP($I148,disall!$A$2:$CY$349,COLUMN(disall!X147),FALSE)),-9999,VLOOKUP($I148,disall!$A$2:$CY$349,COLUMN(disall!X147),FALSE))</f>
        <v>0</v>
      </c>
      <c r="AF148" s="8">
        <f>IF(ISNA(VLOOKUP($I148,disall!$A$2:$CY$349,COLUMN(disall!Y147),FALSE)),-9999,VLOOKUP($I148,disall!$A$2:$CY$349,COLUMN(disall!Y147),FALSE))</f>
        <v>0</v>
      </c>
      <c r="AG148" s="8">
        <f>IF(ISNA(VLOOKUP($I148,disall!$A$2:$CY$349,COLUMN(disall!Z147),FALSE)),-9999,VLOOKUP($I148,disall!$A$2:$CY$349,COLUMN(disall!Z147),FALSE))</f>
        <v>0</v>
      </c>
      <c r="AH148" s="8">
        <f>IF(ISNA(VLOOKUP($I148,disall!$A$2:$CY$349,COLUMN(disall!AA147),FALSE)),-9999,VLOOKUP($I148,disall!$A$2:$CY$349,COLUMN(disall!AA147),FALSE))</f>
        <v>0</v>
      </c>
      <c r="AI148" s="8">
        <f>IF(ISNA(VLOOKUP($I148,disall!$A$2:$CY$349,COLUMN(disall!AB147),FALSE)),-9999,VLOOKUP($I148,disall!$A$2:$CY$349,COLUMN(disall!AB147),FALSE))</f>
        <v>0</v>
      </c>
      <c r="AJ148" s="8">
        <f>IF(ISNA(VLOOKUP($I148,disall!$A$2:$CY$349,COLUMN(disall!AC147),FALSE)),-9999,VLOOKUP($I148,disall!$A$2:$CY$349,COLUMN(disall!AC147),FALSE))</f>
        <v>0</v>
      </c>
      <c r="AK148" s="8">
        <f>IF(ISNA(VLOOKUP($I148,disall!$A$2:$CY$349,COLUMN(disall!AD147),FALSE)),-9999,VLOOKUP($I148,disall!$A$2:$CY$349,COLUMN(disall!AD147),FALSE))</f>
        <v>0</v>
      </c>
      <c r="AL148" s="8">
        <f>IF(ISNA(VLOOKUP($I148,disall!$A$2:$CY$349,COLUMN(disall!AE147),FALSE)),-9999,VLOOKUP($I148,disall!$A$2:$CY$349,COLUMN(disall!AE147),FALSE))</f>
        <v>0</v>
      </c>
      <c r="AM148" s="8">
        <f>IF(ISNA(VLOOKUP($I148,disall!$A$2:$CY$349,COLUMN(disall!AF147),FALSE)),-9999,VLOOKUP($I148,disall!$A$2:$CY$349,COLUMN(disall!AF147),FALSE))</f>
        <v>0</v>
      </c>
      <c r="AN148" s="8">
        <f>IF(ISNA(VLOOKUP($I148,disall!$A$2:$CY$349,COLUMN(disall!AG147),FALSE)),-9999,VLOOKUP($I148,disall!$A$2:$CY$349,COLUMN(disall!AG147),FALSE))</f>
        <v>0</v>
      </c>
      <c r="AO148" s="8">
        <f>IF(ISNA(VLOOKUP($I148,disall!$A$2:$CY$349,COLUMN(disall!AH147),FALSE)),-9999,VLOOKUP($I148,disall!$A$2:$CY$349,COLUMN(disall!AH147),FALSE))</f>
        <v>0</v>
      </c>
      <c r="AP148" s="8">
        <f>IF(ISNA(VLOOKUP($I148,disall!$A$2:$CY$349,COLUMN(disall!AI147),FALSE)),-9999,VLOOKUP($I148,disall!$A$2:$CY$349,COLUMN(disall!AI147),FALSE))</f>
        <v>0</v>
      </c>
      <c r="AQ148" s="8">
        <f>IF(ISNA(VLOOKUP($I148,disall!$A$2:$CY$349,COLUMN(disall!AJ147),FALSE)),-9999,VLOOKUP($I148,disall!$A$2:$CY$349,COLUMN(disall!AJ147),FALSE))</f>
        <v>0</v>
      </c>
      <c r="AR148" s="8">
        <f>IF(ISNA(VLOOKUP($I148,disall!$A$2:$CY$349,COLUMN(disall!AK147),FALSE)),-9999,VLOOKUP($I148,disall!$A$2:$CY$349,COLUMN(disall!AK147),FALSE))</f>
        <v>0</v>
      </c>
      <c r="AS148" s="8">
        <f>IF(ISNA(VLOOKUP($I148,disall!$A$2:$CY$349,COLUMN(disall!AL147),FALSE)),-9999,VLOOKUP($I148,disall!$A$2:$CY$349,COLUMN(disall!AL147),FALSE))</f>
        <v>0</v>
      </c>
      <c r="AT148" s="8">
        <f>IF(ISNA(VLOOKUP($I148,disall!$A$2:$CY$349,COLUMN(disall!AM147),FALSE)),-9999,VLOOKUP($I148,disall!$A$2:$CY$349,COLUMN(disall!AM147),FALSE))</f>
        <v>0</v>
      </c>
      <c r="AU148" s="8">
        <f>IF(ISNA(VLOOKUP($I148,disall!$A$2:$CY$349,COLUMN(disall!AN147),FALSE)),-9999,VLOOKUP($I148,disall!$A$2:$CY$349,COLUMN(disall!AN147),FALSE))</f>
        <v>0</v>
      </c>
      <c r="AV148" s="8">
        <f>IF(ISNA(VLOOKUP($I148,disall!$A$2:$CY$349,COLUMN(disall!AO147),FALSE)),-9999,VLOOKUP($I148,disall!$A$2:$CY$349,COLUMN(disall!AO147),FALSE))</f>
        <v>0</v>
      </c>
      <c r="AW148" s="8">
        <f>IF(ISNA(VLOOKUP($I148,disall!$A$2:$CY$349,COLUMN(disall!AP147),FALSE)),-9999,VLOOKUP($I148,disall!$A$2:$CY$349,COLUMN(disall!AP147),FALSE))</f>
        <v>0</v>
      </c>
      <c r="AX148" s="8">
        <f>IF(ISNA(VLOOKUP($I148,disall!$A$2:$CY$349,COLUMN(disall!AQ147),FALSE)),-9999,VLOOKUP($I148,disall!$A$2:$CY$349,COLUMN(disall!AQ147),FALSE))</f>
        <v>0</v>
      </c>
      <c r="AY148" s="8">
        <f>IF(ISNA(VLOOKUP($I148,disall!$A$2:$CY$349,COLUMN(disall!AR147),FALSE)),-9999,VLOOKUP($I148,disall!$A$2:$CY$349,COLUMN(disall!AR147),FALSE))</f>
        <v>0</v>
      </c>
      <c r="AZ148" s="8">
        <f>IF(ISNA(VLOOKUP($I148,disall!$A$2:$CY$349,COLUMN(disall!AS147),FALSE)),-9999,VLOOKUP($I148,disall!$A$2:$CY$349,COLUMN(disall!AS147),FALSE))</f>
        <v>0</v>
      </c>
      <c r="BA148" s="8">
        <f>IF(ISNA(VLOOKUP($I148,disall!$A$2:$CY$349,COLUMN(disall!AT147),FALSE)),-9999,VLOOKUP($I148,disall!$A$2:$CY$349,COLUMN(disall!AT147),FALSE))</f>
        <v>0</v>
      </c>
      <c r="BB148" s="8">
        <f>IF(ISNA(VLOOKUP($I148,disall!$A$2:$CY$349,COLUMN(disall!AU147),FALSE)),-9999,VLOOKUP($I148,disall!$A$2:$CY$349,COLUMN(disall!AU147),FALSE))</f>
        <v>0</v>
      </c>
      <c r="BC148" s="8">
        <f>IF(ISNA(VLOOKUP($I148,disall!$A$2:$CY$349,COLUMN(disall!AV147),FALSE)),-9999,VLOOKUP($I148,disall!$A$2:$CY$349,COLUMN(disall!AV147),FALSE))</f>
        <v>0</v>
      </c>
      <c r="BD148" s="8">
        <f>IF(ISNA(VLOOKUP($I148,disall!$A$2:$CY$349,COLUMN(disall!AW147),FALSE)),-9999,VLOOKUP($I148,disall!$A$2:$CY$349,COLUMN(disall!AW147),FALSE))</f>
        <v>0</v>
      </c>
      <c r="BE148" s="8">
        <f>IF(ISNA(VLOOKUP($I148,disall!$A$2:$CY$349,COLUMN(disall!AX147),FALSE)),-9999,VLOOKUP($I148,disall!$A$2:$CY$349,COLUMN(disall!AX147),FALSE))</f>
        <v>0</v>
      </c>
      <c r="BF148" s="8">
        <f>IF(ISNA(VLOOKUP($I148,disall!$A$2:$CY$349,COLUMN(disall!AY147),FALSE)),-9999,VLOOKUP($I148,disall!$A$2:$CY$349,COLUMN(disall!AY147),FALSE))</f>
        <v>0</v>
      </c>
      <c r="BG148" s="8">
        <f>IF(ISNA(VLOOKUP($I148,disall!$A$2:$CY$349,COLUMN(disall!AZ147),FALSE)),-9999,VLOOKUP($I148,disall!$A$2:$CY$349,COLUMN(disall!AZ147),FALSE))</f>
        <v>0</v>
      </c>
      <c r="BH148" s="8">
        <f>IF(ISNA(VLOOKUP($I148,disall!$A$2:$CY$349,COLUMN(disall!BA147),FALSE)),-9999,VLOOKUP($I148,disall!$A$2:$CY$349,COLUMN(disall!BA147),FALSE))</f>
        <v>0</v>
      </c>
      <c r="BI148" s="8">
        <f>IF(ISNA(VLOOKUP($I148,disall!$A$2:$CY$349,COLUMN(disall!BB147),FALSE)),-9999,VLOOKUP($I148,disall!$A$2:$CY$349,COLUMN(disall!BB147),FALSE))</f>
        <v>0</v>
      </c>
      <c r="BJ148" s="8">
        <f>IF(ISNA(VLOOKUP($I148,disall!$A$2:$CY$349,COLUMN(disall!BC147),FALSE)),-9999,VLOOKUP($I148,disall!$A$2:$CY$349,COLUMN(disall!BC147),FALSE))</f>
        <v>0</v>
      </c>
      <c r="BK148" s="8">
        <f>IF(ISNA(VLOOKUP($I148,disall!$A$2:$CY$349,COLUMN(disall!BD147),FALSE)),-9999,VLOOKUP($I148,disall!$A$2:$CY$349,COLUMN(disall!BD147),FALSE))</f>
        <v>0</v>
      </c>
      <c r="BL148" s="8">
        <f>IF(ISNA(VLOOKUP($I148,disall!$A$2:$CY$349,COLUMN(disall!BE147),FALSE)),-9999,VLOOKUP($I148,disall!$A$2:$CY$349,COLUMN(disall!BE147),FALSE))</f>
        <v>0</v>
      </c>
      <c r="BM148" s="8">
        <f>IF(ISNA(VLOOKUP($I148,disall!$A$2:$CY$349,COLUMN(disall!BF147),FALSE)),-9999,VLOOKUP($I148,disall!$A$2:$CY$349,COLUMN(disall!BF147),FALSE))</f>
        <v>0</v>
      </c>
      <c r="BN148" s="8">
        <f>IF(ISNA(VLOOKUP($I148,disall!$A$2:$CY$349,COLUMN(disall!BG147),FALSE)),-9999,VLOOKUP($I148,disall!$A$2:$CY$349,COLUMN(disall!BG147),FALSE))</f>
        <v>0</v>
      </c>
      <c r="BO148" s="8">
        <f>IF(ISNA(VLOOKUP($I148,disall!$A$2:$CY$349,COLUMN(disall!BH147),FALSE)),-9999,VLOOKUP($I148,disall!$A$2:$CY$349,COLUMN(disall!BH147),FALSE))</f>
        <v>0</v>
      </c>
      <c r="BP148" s="8">
        <f>IF(ISNA(VLOOKUP($I148,disall!$A$2:$CY$349,COLUMN(disall!BI147),FALSE)),-9999,VLOOKUP($I148,disall!$A$2:$CY$349,COLUMN(disall!BI147),FALSE))</f>
        <v>0</v>
      </c>
      <c r="BQ148" s="8">
        <f>IF(ISNA(VLOOKUP($I148,disall!$A$2:$CY$349,COLUMN(disall!BJ147),FALSE)),-9999,VLOOKUP($I148,disall!$A$2:$CY$349,COLUMN(disall!BJ147),FALSE))</f>
        <v>0</v>
      </c>
      <c r="BR148" s="8">
        <f>IF(ISNA(VLOOKUP($I148,disall!$A$2:$CY$349,COLUMN(disall!BK147),FALSE)),-9999,VLOOKUP($I148,disall!$A$2:$CY$349,COLUMN(disall!BK147),FALSE))</f>
        <v>0</v>
      </c>
      <c r="BS148" s="8">
        <f>IF(ISNA(VLOOKUP($I148,disall!$A$2:$CY$349,COLUMN(disall!BL147),FALSE)),-9999,VLOOKUP($I148,disall!$A$2:$CY$349,COLUMN(disall!BL147),FALSE))</f>
        <v>0</v>
      </c>
      <c r="BT148" s="8">
        <f>IF(ISNA(VLOOKUP($I148,disall!$A$2:$CY$349,COLUMN(disall!BM147),FALSE)),-9999,VLOOKUP($I148,disall!$A$2:$CY$349,COLUMN(disall!BM147),FALSE))</f>
        <v>0</v>
      </c>
      <c r="BU148" s="8">
        <f>IF(ISNA(VLOOKUP($I148,disall!$A$2:$CY$349,COLUMN(disall!BN147),FALSE)),-9999,VLOOKUP($I148,disall!$A$2:$CY$349,COLUMN(disall!BN147),FALSE))</f>
        <v>0</v>
      </c>
      <c r="BV148" s="8">
        <f>IF(ISNA(VLOOKUP($I148,disall!$A$2:$CY$349,COLUMN(disall!BO147),FALSE)),-9999,VLOOKUP($I148,disall!$A$2:$CY$349,COLUMN(disall!BO147),FALSE))</f>
        <v>0</v>
      </c>
      <c r="BW148" s="8">
        <f>IF(ISNA(VLOOKUP($I148,disall!$A$2:$CY$349,COLUMN(disall!BP147),FALSE)),-9999,VLOOKUP($I148,disall!$A$2:$CY$349,COLUMN(disall!BP147),FALSE))</f>
        <v>0</v>
      </c>
      <c r="BX148" s="8">
        <f>IF(ISNA(VLOOKUP($I148,disall!$A$2:$CY$349,COLUMN(disall!BQ147),FALSE)),-9999,VLOOKUP($I148,disall!$A$2:$CY$349,COLUMN(disall!BQ147),FALSE))</f>
        <v>0</v>
      </c>
      <c r="BY148" s="8">
        <f>IF(ISNA(VLOOKUP($I148,disall!$A$2:$CY$349,COLUMN(disall!BR147),FALSE)),-9999,VLOOKUP($I148,disall!$A$2:$CY$349,COLUMN(disall!BR147),FALSE))</f>
        <v>0</v>
      </c>
      <c r="BZ148" s="8">
        <f>IF(ISNA(VLOOKUP($I148,disall!$A$2:$CY$349,COLUMN(disall!BS147),FALSE)),-9999,VLOOKUP($I148,disall!$A$2:$CY$349,COLUMN(disall!BS147),FALSE))</f>
        <v>0</v>
      </c>
      <c r="CA148" s="8">
        <f>IF(ISNA(VLOOKUP($I148,disall!$A$2:$CY$349,COLUMN(disall!BT147),FALSE)),-9999,VLOOKUP($I148,disall!$A$2:$CY$349,COLUMN(disall!BT147),FALSE))</f>
        <v>0</v>
      </c>
      <c r="CB148" s="8">
        <f>IF(ISNA(VLOOKUP($I148,disall!$A$2:$CY$349,COLUMN(disall!BU147),FALSE)),-9999,VLOOKUP($I148,disall!$A$2:$CY$349,COLUMN(disall!BU147),FALSE))</f>
        <v>0</v>
      </c>
      <c r="CC148" s="8">
        <f>IF(ISNA(VLOOKUP($I148,disall!$A$2:$CY$349,COLUMN(disall!BV147),FALSE)),-9999,VLOOKUP($I148,disall!$A$2:$CY$349,COLUMN(disall!BV147),FALSE))</f>
        <v>0</v>
      </c>
      <c r="CD148" s="8">
        <f>IF(ISNA(VLOOKUP($I148,disall!$A$2:$CY$349,COLUMN(disall!BW147),FALSE)),-9999,VLOOKUP($I148,disall!$A$2:$CY$349,COLUMN(disall!BW147),FALSE))</f>
        <v>0</v>
      </c>
      <c r="CE148" s="8">
        <f>IF(ISNA(VLOOKUP($I148,disall!$A$2:$CY$349,COLUMN(disall!BX147),FALSE)),-9999,VLOOKUP($I148,disall!$A$2:$CY$349,COLUMN(disall!BX147),FALSE))</f>
        <v>0</v>
      </c>
      <c r="CF148" s="8">
        <f>IF(ISNA(VLOOKUP($I148,disall!$A$2:$CY$349,COLUMN(disall!BY147),FALSE)),-9999,VLOOKUP($I148,disall!$A$2:$CY$349,COLUMN(disall!BY147),FALSE))</f>
        <v>0</v>
      </c>
      <c r="CG148" s="8">
        <f>IF(ISNA(VLOOKUP($I148,disall!$A$2:$CY$349,COLUMN(disall!BZ147),FALSE)),-9999,VLOOKUP($I148,disall!$A$2:$CY$349,COLUMN(disall!BZ147),FALSE))</f>
        <v>0</v>
      </c>
      <c r="CH148" s="8">
        <f>IF(ISNA(VLOOKUP($I148,disall!$A$2:$CY$349,COLUMN(disall!CA147),FALSE)),-9999,VLOOKUP($I148,disall!$A$2:$CY$349,COLUMN(disall!CA147),FALSE))</f>
        <v>0</v>
      </c>
      <c r="CI148" s="8">
        <f>IF(ISNA(VLOOKUP($I148,disall!$A$2:$CY$349,COLUMN(disall!CB147),FALSE)),-9999,VLOOKUP($I148,disall!$A$2:$CY$349,COLUMN(disall!CB147),FALSE))</f>
        <v>0</v>
      </c>
      <c r="CJ148" s="8">
        <f>IF(ISNA(VLOOKUP($I148,disall!$A$2:$CY$349,COLUMN(disall!CC147),FALSE)),-9999,VLOOKUP($I148,disall!$A$2:$CY$349,COLUMN(disall!CC147),FALSE))</f>
        <v>0</v>
      </c>
      <c r="CK148" s="8">
        <f>IF(ISNA(VLOOKUP($I148,disall!$A$2:$CY$349,COLUMN(disall!CD147),FALSE)),-9999,VLOOKUP($I148,disall!$A$2:$CY$349,COLUMN(disall!CD147),FALSE))</f>
        <v>0</v>
      </c>
      <c r="CL148" s="8">
        <f>IF(ISNA(VLOOKUP($I148,disall!$A$2:$CY$349,COLUMN(disall!CE147),FALSE)),-9999,VLOOKUP($I148,disall!$A$2:$CY$349,COLUMN(disall!CE147),FALSE))</f>
        <v>0</v>
      </c>
      <c r="CM148" s="8">
        <f>IF(ISNA(VLOOKUP($I148,disall!$A$2:$CY$349,COLUMN(disall!CF147),FALSE)),-9999,VLOOKUP($I148,disall!$A$2:$CY$349,COLUMN(disall!CF147),FALSE))</f>
        <v>0</v>
      </c>
      <c r="CN148" s="8">
        <f>IF(ISNA(VLOOKUP($I148,disall!$A$2:$CY$349,COLUMN(disall!CG147),FALSE)),-9999,VLOOKUP($I148,disall!$A$2:$CY$349,COLUMN(disall!CG147),FALSE))</f>
        <v>0</v>
      </c>
      <c r="CO148" s="8">
        <f>IF(ISNA(VLOOKUP($I148,disall!$A$2:$CY$349,COLUMN(disall!CH147),FALSE)),-9999,VLOOKUP($I148,disall!$A$2:$CY$349,COLUMN(disall!CH147),FALSE))</f>
        <v>0</v>
      </c>
      <c r="CP148" s="8">
        <f>IF(ISNA(VLOOKUP($I148,disall!$A$2:$CY$349,COLUMN(disall!CI147),FALSE)),-9999,VLOOKUP($I148,disall!$A$2:$CY$349,COLUMN(disall!CI147),FALSE))</f>
        <v>0</v>
      </c>
      <c r="CQ148" s="8">
        <f>IF(ISNA(VLOOKUP($I148,disall!$A$2:$CY$349,COLUMN(disall!CJ147),FALSE)),-9999,VLOOKUP($I148,disall!$A$2:$CY$349,COLUMN(disall!CJ147),FALSE))</f>
        <v>0</v>
      </c>
      <c r="CR148" s="8">
        <f>IF(ISNA(VLOOKUP($I148,disall!$A$2:$CY$349,COLUMN(disall!CK147),FALSE)),-9999,VLOOKUP($I148,disall!$A$2:$CY$349,COLUMN(disall!CK147),FALSE))</f>
        <v>0</v>
      </c>
      <c r="CS148" s="8">
        <f>IF(ISNA(VLOOKUP($I148,disall!$A$2:$CY$349,COLUMN(disall!CL147),FALSE)),-9999,VLOOKUP($I148,disall!$A$2:$CY$349,COLUMN(disall!CL147),FALSE))</f>
        <v>0</v>
      </c>
      <c r="CT148" s="8">
        <f>IF(ISNA(VLOOKUP($I148,disall!$A$2:$CY$349,COLUMN(disall!CM147),FALSE)),-9999,VLOOKUP($I148,disall!$A$2:$CY$349,COLUMN(disall!CM147),FALSE))</f>
        <v>0</v>
      </c>
      <c r="CU148" s="8">
        <f>IF(ISNA(VLOOKUP($I148,disall!$A$2:$CY$349,COLUMN(disall!CN147),FALSE)),-9999,VLOOKUP($I148,disall!$A$2:$CY$349,COLUMN(disall!CN147),FALSE))</f>
        <v>0</v>
      </c>
      <c r="CV148" s="8">
        <f>IF(ISNA(VLOOKUP($I148,disall!$A$2:$CY$349,COLUMN(disall!CO147),FALSE)),-9999,VLOOKUP($I148,disall!$A$2:$CY$349,COLUMN(disall!CO147),FALSE))</f>
        <v>0</v>
      </c>
      <c r="CW148" s="8">
        <f>IF(ISNA(VLOOKUP($I148,disall!$A$2:$CY$349,COLUMN(disall!CP147),FALSE)),-9999,VLOOKUP($I148,disall!$A$2:$CY$349,COLUMN(disall!CP147),FALSE))</f>
        <v>0</v>
      </c>
      <c r="CX148" s="8">
        <f>IF(ISNA(VLOOKUP($I148,disall!$A$2:$CY$349,COLUMN(disall!CQ147),FALSE)),-9999,VLOOKUP($I148,disall!$A$2:$CY$349,COLUMN(disall!CQ147),FALSE))</f>
        <v>1.1499999999999999</v>
      </c>
      <c r="CY148" s="8">
        <f>IF(ISNA(VLOOKUP($I148,disall!$A$2:$CY$349,COLUMN(disall!CR147),FALSE)),-9999,VLOOKUP($I148,disall!$A$2:$CY$349,COLUMN(disall!CR147),FALSE))</f>
        <v>1.22</v>
      </c>
      <c r="CZ148" s="8">
        <f>IF(ISNA(VLOOKUP($I148,disall!$A$2:$CY$349,COLUMN(disall!CS147),FALSE)),-9999,VLOOKUP($I148,disall!$A$2:$CY$349,COLUMN(disall!CS147),FALSE))</f>
        <v>1060.8699999999999</v>
      </c>
      <c r="DA148" s="8">
        <f>IF(ISNA(VLOOKUP($I148,disall!$A$2:$CY$349,COLUMN(disall!CT147),FALSE)),-9999,VLOOKUP($I148,disall!$A$2:$CY$349,COLUMN(disall!CT147),FALSE))</f>
        <v>0</v>
      </c>
      <c r="DB148" s="8">
        <f>IF(ISNA(VLOOKUP($I148,disall!$A$2:$CY$349,COLUMN(disall!CU147),FALSE)),-9999,VLOOKUP($I148,disall!$A$2:$CY$349,COLUMN(disall!CU147),FALSE))</f>
        <v>0</v>
      </c>
      <c r="DC148" s="8">
        <f>IF(ISNA(VLOOKUP($I148,disall!$A$2:$CY$349,COLUMN(disall!CV147),FALSE)),-9999,VLOOKUP($I148,disall!$A$2:$CY$349,COLUMN(disall!CV147),FALSE))</f>
        <v>0</v>
      </c>
      <c r="DD148" s="8">
        <f>IF(ISNA(VLOOKUP($I148,disall!$A$2:$CY$349,COLUMN(disall!CW147),FALSE)),-9999,VLOOKUP($I148,disall!$A$2:$CY$349,COLUMN(disall!CW147),FALSE))</f>
        <v>0</v>
      </c>
      <c r="DE148" s="8">
        <f>IF(ISNA(VLOOKUP($I148,disall!$A$2:$CY$349,COLUMN(disall!CX147),FALSE)),-9999,VLOOKUP($I148,disall!$A$2:$CY$349,COLUMN(disall!CX147),FALSE))</f>
        <v>0</v>
      </c>
      <c r="DF148" s="8">
        <f>IF(ISNA(VLOOKUP($I148,disall!$A$2:$CY$349,COLUMN(disall!CY147),FALSE)),-9999,VLOOKUP($I148,disall!$A$2:$CY$349,COLUMN(disall!CY147),FALSE))</f>
        <v>0</v>
      </c>
    </row>
    <row r="149" spans="1:110" x14ac:dyDescent="0.25">
      <c r="A149">
        <v>389</v>
      </c>
      <c r="B149" t="s">
        <v>8</v>
      </c>
      <c r="C149" t="s">
        <v>472</v>
      </c>
      <c r="D149" t="s">
        <v>106</v>
      </c>
      <c r="E149" t="s">
        <v>473</v>
      </c>
      <c r="F149" t="s">
        <v>155</v>
      </c>
      <c r="G149" t="s">
        <v>708</v>
      </c>
      <c r="H149">
        <v>2118</v>
      </c>
      <c r="I149">
        <f>IF(ISNA(VLOOKUP(H149,disall!$D$2:$L$349,1,FALSE)),H149,VLOOKUP(H149,disall!$D$2:$L$349,1,FALSE))</f>
        <v>2118</v>
      </c>
      <c r="J149">
        <f>IF(ISNA(VLOOKUP(H149,disall!$D$2:$L$349,1,FALSE)),"NA",VLOOKUP(H149,disall!$D$2:$L$349,2,FALSE))</f>
        <v>2118</v>
      </c>
      <c r="K149" t="str">
        <f>IF(ISNA(VLOOKUP(I149,disall!$A$2:$L$349,3,FALSE)),F149,VLOOKUP(I149,disall!$A$2:$L$349,3,FALSE))</f>
        <v>Etah</v>
      </c>
      <c r="L149" t="str">
        <f>IF(ISNA(VLOOKUP(I149,disall!$A$2:$L$349,12,FALSE)),"NA",VLOOKUP(I149,disall!$A$2:$L$349,12,FALSE))</f>
        <v>Etah</v>
      </c>
      <c r="M149">
        <f>IF(ISNA(VLOOKUP(I149,disall!$A$2:$M$349,6,FALSE)),"NA",VLOOKUP(I149,disall!$A$2:$M$349,6,FALSE))</f>
        <v>21</v>
      </c>
      <c r="N149">
        <f>IF(ISNA(VLOOKUP(I149,disall!$A$2:$M$349,7,FALSE)),"NA",VLOOKUP(I149,disall!$A$2:$M$349,7,FALSE))</f>
        <v>0.36077599999999999</v>
      </c>
      <c r="O149">
        <f>IF(ISNA(VLOOKUP(I149,disall!$A$2:$M$349,8,FALSE)),"NA",VLOOKUP(I149,disall!$A$2:$M$349,8,FALSE))</f>
        <v>3.3470460000000002</v>
      </c>
      <c r="P149" t="str">
        <f>IF(ISNA(VLOOKUP(I149,disall!$A$2:$M$349,9,FALSE)),"NA",VLOOKUP(I149,disall!$A$2:$M$349,9,FALSE))</f>
        <v>POLY</v>
      </c>
      <c r="Q149">
        <f>IF(ISNA(VLOOKUP(I149,disall!$A$2:$M$349,10,FALSE)),"NA",VLOOKUP(I149,disall!$A$2:$M$349,10,FALSE))</f>
        <v>356241800</v>
      </c>
      <c r="R149" t="str">
        <f>IF(ISNA(VLOOKUP(I149,disall!$A$2:$M$349,11,FALSE)),"NA",VLOOKUP(I149,disall!$A$2:$M$349,11,FALSE))</f>
        <v>Uttar Pradesh</v>
      </c>
      <c r="S149" t="str">
        <f>IF(ISNA(VLOOKUP(I149,disall!$A$2:$M$349,12,FALSE)),"NA",VLOOKUP(I149,disall!$A$2:$M$349,12,FALSE))</f>
        <v>Etah</v>
      </c>
      <c r="T149">
        <f>IF(ISNA(VLOOKUP(I149,disall!$A$2:$M$349,13,FALSE)),"NA",VLOOKUP(I149,disall!$A$2:$M$349,13,FALSE))</f>
        <v>281</v>
      </c>
      <c r="U149" s="8">
        <f>IF(ISNA(VLOOKUP($I149,disall!$A$2:$CY$349,COLUMN(disall!N148),FALSE)),-9999,VLOOKUP($I149,disall!$A$2:$CY$349,COLUMN(disall!N148),FALSE))</f>
        <v>22.7</v>
      </c>
      <c r="V149" s="8">
        <f>IF(ISNA(VLOOKUP($I149,disall!$A$2:$CY$349,COLUMN(disall!O148),FALSE)),-9999,VLOOKUP($I149,disall!$A$2:$CY$349,COLUMN(disall!O148),FALSE))</f>
        <v>13.8</v>
      </c>
      <c r="W149" s="8">
        <f>IF(ISNA(VLOOKUP($I149,disall!$A$2:$CY$349,COLUMN(disall!P148),FALSE)),-9999,VLOOKUP($I149,disall!$A$2:$CY$349,COLUMN(disall!P148),FALSE))</f>
        <v>607.92999999999995</v>
      </c>
      <c r="X149" s="8">
        <f>IF(ISNA(VLOOKUP($I149,disall!$A$2:$CY$349,COLUMN(disall!Q148),FALSE)),-9999,VLOOKUP($I149,disall!$A$2:$CY$349,COLUMN(disall!Q148),FALSE))</f>
        <v>20.3</v>
      </c>
      <c r="Y149" s="8">
        <f>IF(ISNA(VLOOKUP($I149,disall!$A$2:$CY$349,COLUMN(disall!R148),FALSE)),-9999,VLOOKUP($I149,disall!$A$2:$CY$349,COLUMN(disall!R148),FALSE))</f>
        <v>10.5</v>
      </c>
      <c r="Z149" s="8">
        <f>IF(ISNA(VLOOKUP($I149,disall!$A$2:$CY$349,COLUMN(disall!S148),FALSE)),-9999,VLOOKUP($I149,disall!$A$2:$CY$349,COLUMN(disall!S148),FALSE))</f>
        <v>517.24</v>
      </c>
      <c r="AA149" s="8">
        <f>IF(ISNA(VLOOKUP($I149,disall!$A$2:$CY$349,COLUMN(disall!T148),FALSE)),-9999,VLOOKUP($I149,disall!$A$2:$CY$349,COLUMN(disall!T148),FALSE))</f>
        <v>19.3</v>
      </c>
      <c r="AB149" s="8">
        <f>IF(ISNA(VLOOKUP($I149,disall!$A$2:$CY$349,COLUMN(disall!U148),FALSE)),-9999,VLOOKUP($I149,disall!$A$2:$CY$349,COLUMN(disall!U148),FALSE))</f>
        <v>9.8000000000000007</v>
      </c>
      <c r="AC149" s="8">
        <f>IF(ISNA(VLOOKUP($I149,disall!$A$2:$CY$349,COLUMN(disall!V148),FALSE)),-9999,VLOOKUP($I149,disall!$A$2:$CY$349,COLUMN(disall!V148),FALSE))</f>
        <v>507.77</v>
      </c>
      <c r="AD149" s="8">
        <f>IF(ISNA(VLOOKUP($I149,disall!$A$2:$CY$349,COLUMN(disall!W148),FALSE)),-9999,VLOOKUP($I149,disall!$A$2:$CY$349,COLUMN(disall!W148),FALSE))</f>
        <v>18.5</v>
      </c>
      <c r="AE149" s="8">
        <f>IF(ISNA(VLOOKUP($I149,disall!$A$2:$CY$349,COLUMN(disall!X148),FALSE)),-9999,VLOOKUP($I149,disall!$A$2:$CY$349,COLUMN(disall!X148),FALSE))</f>
        <v>15.5</v>
      </c>
      <c r="AF149" s="8">
        <f>IF(ISNA(VLOOKUP($I149,disall!$A$2:$CY$349,COLUMN(disall!Y148),FALSE)),-9999,VLOOKUP($I149,disall!$A$2:$CY$349,COLUMN(disall!Y148),FALSE))</f>
        <v>837.84</v>
      </c>
      <c r="AG149" s="8">
        <f>IF(ISNA(VLOOKUP($I149,disall!$A$2:$CY$349,COLUMN(disall!Z148),FALSE)),-9999,VLOOKUP($I149,disall!$A$2:$CY$349,COLUMN(disall!Z148),FALSE))</f>
        <v>18</v>
      </c>
      <c r="AH149" s="8">
        <f>IF(ISNA(VLOOKUP($I149,disall!$A$2:$CY$349,COLUMN(disall!AA148),FALSE)),-9999,VLOOKUP($I149,disall!$A$2:$CY$349,COLUMN(disall!AA148),FALSE))</f>
        <v>11</v>
      </c>
      <c r="AI149" s="8">
        <f>IF(ISNA(VLOOKUP($I149,disall!$A$2:$CY$349,COLUMN(disall!AB148),FALSE)),-9999,VLOOKUP($I149,disall!$A$2:$CY$349,COLUMN(disall!AB148),FALSE))</f>
        <v>611.11</v>
      </c>
      <c r="AJ149" s="8">
        <f>IF(ISNA(VLOOKUP($I149,disall!$A$2:$CY$349,COLUMN(disall!AC148),FALSE)),-9999,VLOOKUP($I149,disall!$A$2:$CY$349,COLUMN(disall!AC148),FALSE))</f>
        <v>18.2</v>
      </c>
      <c r="AK149" s="8">
        <f>IF(ISNA(VLOOKUP($I149,disall!$A$2:$CY$349,COLUMN(disall!AD148),FALSE)),-9999,VLOOKUP($I149,disall!$A$2:$CY$349,COLUMN(disall!AD148),FALSE))</f>
        <v>8.1999999999999993</v>
      </c>
      <c r="AL149" s="8">
        <f>IF(ISNA(VLOOKUP($I149,disall!$A$2:$CY$349,COLUMN(disall!AE148),FALSE)),-9999,VLOOKUP($I149,disall!$A$2:$CY$349,COLUMN(disall!AE148),FALSE))</f>
        <v>450.55</v>
      </c>
      <c r="AM149" s="8">
        <f>IF(ISNA(VLOOKUP($I149,disall!$A$2:$CY$349,COLUMN(disall!AF148),FALSE)),-9999,VLOOKUP($I149,disall!$A$2:$CY$349,COLUMN(disall!AF148),FALSE))</f>
        <v>15.9</v>
      </c>
      <c r="AN149" s="8">
        <f>IF(ISNA(VLOOKUP($I149,disall!$A$2:$CY$349,COLUMN(disall!AG148),FALSE)),-9999,VLOOKUP($I149,disall!$A$2:$CY$349,COLUMN(disall!AG148),FALSE))</f>
        <v>20</v>
      </c>
      <c r="AO149" s="8">
        <f>IF(ISNA(VLOOKUP($I149,disall!$A$2:$CY$349,COLUMN(disall!AH148),FALSE)),-9999,VLOOKUP($I149,disall!$A$2:$CY$349,COLUMN(disall!AH148),FALSE))</f>
        <v>1257.8599999999999</v>
      </c>
      <c r="AP149" s="8">
        <f>IF(ISNA(VLOOKUP($I149,disall!$A$2:$CY$349,COLUMN(disall!AI148),FALSE)),-9999,VLOOKUP($I149,disall!$A$2:$CY$349,COLUMN(disall!AI148),FALSE))</f>
        <v>15.7</v>
      </c>
      <c r="AQ149" s="8">
        <f>IF(ISNA(VLOOKUP($I149,disall!$A$2:$CY$349,COLUMN(disall!AJ148),FALSE)),-9999,VLOOKUP($I149,disall!$A$2:$CY$349,COLUMN(disall!AJ148),FALSE))</f>
        <v>14.6</v>
      </c>
      <c r="AR149" s="8">
        <f>IF(ISNA(VLOOKUP($I149,disall!$A$2:$CY$349,COLUMN(disall!AK148),FALSE)),-9999,VLOOKUP($I149,disall!$A$2:$CY$349,COLUMN(disall!AK148),FALSE))</f>
        <v>929.94</v>
      </c>
      <c r="AS149" s="8">
        <f>IF(ISNA(VLOOKUP($I149,disall!$A$2:$CY$349,COLUMN(disall!AL148),FALSE)),-9999,VLOOKUP($I149,disall!$A$2:$CY$349,COLUMN(disall!AL148),FALSE))</f>
        <v>15.6</v>
      </c>
      <c r="AT149" s="8">
        <f>IF(ISNA(VLOOKUP($I149,disall!$A$2:$CY$349,COLUMN(disall!AM148),FALSE)),-9999,VLOOKUP($I149,disall!$A$2:$CY$349,COLUMN(disall!AM148),FALSE))</f>
        <v>13.2</v>
      </c>
      <c r="AU149" s="8">
        <f>IF(ISNA(VLOOKUP($I149,disall!$A$2:$CY$349,COLUMN(disall!AN148),FALSE)),-9999,VLOOKUP($I149,disall!$A$2:$CY$349,COLUMN(disall!AN148),FALSE))</f>
        <v>846.15</v>
      </c>
      <c r="AV149" s="8">
        <f>IF(ISNA(VLOOKUP($I149,disall!$A$2:$CY$349,COLUMN(disall!AO148),FALSE)),-9999,VLOOKUP($I149,disall!$A$2:$CY$349,COLUMN(disall!AO148),FALSE))</f>
        <v>15.6</v>
      </c>
      <c r="AW149" s="8">
        <f>IF(ISNA(VLOOKUP($I149,disall!$A$2:$CY$349,COLUMN(disall!AP148),FALSE)),-9999,VLOOKUP($I149,disall!$A$2:$CY$349,COLUMN(disall!AP148),FALSE))</f>
        <v>13.2</v>
      </c>
      <c r="AX149" s="8">
        <f>IF(ISNA(VLOOKUP($I149,disall!$A$2:$CY$349,COLUMN(disall!AQ148),FALSE)),-9999,VLOOKUP($I149,disall!$A$2:$CY$349,COLUMN(disall!AQ148),FALSE))</f>
        <v>846.15</v>
      </c>
      <c r="AY149" s="8">
        <f>IF(ISNA(VLOOKUP($I149,disall!$A$2:$CY$349,COLUMN(disall!AR148),FALSE)),-9999,VLOOKUP($I149,disall!$A$2:$CY$349,COLUMN(disall!AR148),FALSE))</f>
        <v>14.7</v>
      </c>
      <c r="AZ149" s="8">
        <f>IF(ISNA(VLOOKUP($I149,disall!$A$2:$CY$349,COLUMN(disall!AS148),FALSE)),-9999,VLOOKUP($I149,disall!$A$2:$CY$349,COLUMN(disall!AS148),FALSE))</f>
        <v>7.2</v>
      </c>
      <c r="BA149" s="8">
        <f>IF(ISNA(VLOOKUP($I149,disall!$A$2:$CY$349,COLUMN(disall!AT148),FALSE)),-9999,VLOOKUP($I149,disall!$A$2:$CY$349,COLUMN(disall!AT148),FALSE))</f>
        <v>489.8</v>
      </c>
      <c r="BB149" s="8">
        <f>IF(ISNA(VLOOKUP($I149,disall!$A$2:$CY$349,COLUMN(disall!AU148),FALSE)),-9999,VLOOKUP($I149,disall!$A$2:$CY$349,COLUMN(disall!AU148),FALSE))</f>
        <v>11.3</v>
      </c>
      <c r="BC149" s="8">
        <f>IF(ISNA(VLOOKUP($I149,disall!$A$2:$CY$349,COLUMN(disall!AV148),FALSE)),-9999,VLOOKUP($I149,disall!$A$2:$CY$349,COLUMN(disall!AV148),FALSE))</f>
        <v>6.2</v>
      </c>
      <c r="BD149" s="8">
        <f>IF(ISNA(VLOOKUP($I149,disall!$A$2:$CY$349,COLUMN(disall!AW148),FALSE)),-9999,VLOOKUP($I149,disall!$A$2:$CY$349,COLUMN(disall!AW148),FALSE))</f>
        <v>548.66999999999996</v>
      </c>
      <c r="BE149" s="8">
        <f>IF(ISNA(VLOOKUP($I149,disall!$A$2:$CY$349,COLUMN(disall!AX148),FALSE)),-9999,VLOOKUP($I149,disall!$A$2:$CY$349,COLUMN(disall!AX148),FALSE))</f>
        <v>10.8</v>
      </c>
      <c r="BF149" s="8">
        <f>IF(ISNA(VLOOKUP($I149,disall!$A$2:$CY$349,COLUMN(disall!AY148),FALSE)),-9999,VLOOKUP($I149,disall!$A$2:$CY$349,COLUMN(disall!AY148),FALSE))</f>
        <v>4.0999999999999996</v>
      </c>
      <c r="BG149" s="8">
        <f>IF(ISNA(VLOOKUP($I149,disall!$A$2:$CY$349,COLUMN(disall!AZ148),FALSE)),-9999,VLOOKUP($I149,disall!$A$2:$CY$349,COLUMN(disall!AZ148),FALSE))</f>
        <v>379.63</v>
      </c>
      <c r="BH149" s="8">
        <f>IF(ISNA(VLOOKUP($I149,disall!$A$2:$CY$349,COLUMN(disall!BA148),FALSE)),-9999,VLOOKUP($I149,disall!$A$2:$CY$349,COLUMN(disall!BA148),FALSE))</f>
        <v>8.3000000000000007</v>
      </c>
      <c r="BI149" s="8">
        <f>IF(ISNA(VLOOKUP($I149,disall!$A$2:$CY$349,COLUMN(disall!BB148),FALSE)),-9999,VLOOKUP($I149,disall!$A$2:$CY$349,COLUMN(disall!BB148),FALSE))</f>
        <v>2.5</v>
      </c>
      <c r="BJ149" s="8">
        <f>IF(ISNA(VLOOKUP($I149,disall!$A$2:$CY$349,COLUMN(disall!BC148),FALSE)),-9999,VLOOKUP($I149,disall!$A$2:$CY$349,COLUMN(disall!BC148),FALSE))</f>
        <v>301.2</v>
      </c>
      <c r="BK149" s="8">
        <f>IF(ISNA(VLOOKUP($I149,disall!$A$2:$CY$349,COLUMN(disall!BD148),FALSE)),-9999,VLOOKUP($I149,disall!$A$2:$CY$349,COLUMN(disall!BD148),FALSE))</f>
        <v>5.3</v>
      </c>
      <c r="BL149" s="8">
        <f>IF(ISNA(VLOOKUP($I149,disall!$A$2:$CY$349,COLUMN(disall!BE148),FALSE)),-9999,VLOOKUP($I149,disall!$A$2:$CY$349,COLUMN(disall!BE148),FALSE))</f>
        <v>2.8</v>
      </c>
      <c r="BM149" s="8">
        <f>IF(ISNA(VLOOKUP($I149,disall!$A$2:$CY$349,COLUMN(disall!BF148),FALSE)),-9999,VLOOKUP($I149,disall!$A$2:$CY$349,COLUMN(disall!BF148),FALSE))</f>
        <v>528.29999999999995</v>
      </c>
      <c r="BN149" s="8">
        <f>IF(ISNA(VLOOKUP($I149,disall!$A$2:$CY$349,COLUMN(disall!BG148),FALSE)),-9999,VLOOKUP($I149,disall!$A$2:$CY$349,COLUMN(disall!BG148),FALSE))</f>
        <v>5.6</v>
      </c>
      <c r="BO149" s="8">
        <f>IF(ISNA(VLOOKUP($I149,disall!$A$2:$CY$349,COLUMN(disall!BH148),FALSE)),-9999,VLOOKUP($I149,disall!$A$2:$CY$349,COLUMN(disall!BH148),FALSE))</f>
        <v>2.8</v>
      </c>
      <c r="BP149" s="8">
        <f>IF(ISNA(VLOOKUP($I149,disall!$A$2:$CY$349,COLUMN(disall!BI148),FALSE)),-9999,VLOOKUP($I149,disall!$A$2:$CY$349,COLUMN(disall!BI148),FALSE))</f>
        <v>500</v>
      </c>
      <c r="BQ149" s="8">
        <f>IF(ISNA(VLOOKUP($I149,disall!$A$2:$CY$349,COLUMN(disall!BJ148),FALSE)),-9999,VLOOKUP($I149,disall!$A$2:$CY$349,COLUMN(disall!BJ148),FALSE))</f>
        <v>6</v>
      </c>
      <c r="BR149" s="8">
        <f>IF(ISNA(VLOOKUP($I149,disall!$A$2:$CY$349,COLUMN(disall!BK148),FALSE)),-9999,VLOOKUP($I149,disall!$A$2:$CY$349,COLUMN(disall!BK148),FALSE))</f>
        <v>2.8</v>
      </c>
      <c r="BS149" s="8">
        <f>IF(ISNA(VLOOKUP($I149,disall!$A$2:$CY$349,COLUMN(disall!BL148),FALSE)),-9999,VLOOKUP($I149,disall!$A$2:$CY$349,COLUMN(disall!BL148),FALSE))</f>
        <v>466.67</v>
      </c>
      <c r="BT149" s="8">
        <f>IF(ISNA(VLOOKUP($I149,disall!$A$2:$CY$349,COLUMN(disall!BM148),FALSE)),-9999,VLOOKUP($I149,disall!$A$2:$CY$349,COLUMN(disall!BM148),FALSE))</f>
        <v>5</v>
      </c>
      <c r="BU149" s="8">
        <f>IF(ISNA(VLOOKUP($I149,disall!$A$2:$CY$349,COLUMN(disall!BN148),FALSE)),-9999,VLOOKUP($I149,disall!$A$2:$CY$349,COLUMN(disall!BN148),FALSE))</f>
        <v>3.2</v>
      </c>
      <c r="BV149" s="8">
        <f>IF(ISNA(VLOOKUP($I149,disall!$A$2:$CY$349,COLUMN(disall!BO148),FALSE)),-9999,VLOOKUP($I149,disall!$A$2:$CY$349,COLUMN(disall!BO148),FALSE))</f>
        <v>640</v>
      </c>
      <c r="BW149" s="8">
        <f>IF(ISNA(VLOOKUP($I149,disall!$A$2:$CY$349,COLUMN(disall!BP148),FALSE)),-9999,VLOOKUP($I149,disall!$A$2:$CY$349,COLUMN(disall!BP148),FALSE))</f>
        <v>2</v>
      </c>
      <c r="BX149" s="8">
        <f>IF(ISNA(VLOOKUP($I149,disall!$A$2:$CY$349,COLUMN(disall!BQ148),FALSE)),-9999,VLOOKUP($I149,disall!$A$2:$CY$349,COLUMN(disall!BQ148),FALSE))</f>
        <v>1</v>
      </c>
      <c r="BY149" s="8">
        <f>IF(ISNA(VLOOKUP($I149,disall!$A$2:$CY$349,COLUMN(disall!BR148),FALSE)),-9999,VLOOKUP($I149,disall!$A$2:$CY$349,COLUMN(disall!BR148),FALSE))</f>
        <v>500</v>
      </c>
      <c r="BZ149" s="8">
        <f>IF(ISNA(VLOOKUP($I149,disall!$A$2:$CY$349,COLUMN(disall!BS148),FALSE)),-9999,VLOOKUP($I149,disall!$A$2:$CY$349,COLUMN(disall!BS148),FALSE))</f>
        <v>0</v>
      </c>
      <c r="CA149" s="8">
        <f>IF(ISNA(VLOOKUP($I149,disall!$A$2:$CY$349,COLUMN(disall!BT148),FALSE)),-9999,VLOOKUP($I149,disall!$A$2:$CY$349,COLUMN(disall!BT148),FALSE))</f>
        <v>0</v>
      </c>
      <c r="CB149" s="8">
        <f>IF(ISNA(VLOOKUP($I149,disall!$A$2:$CY$349,COLUMN(disall!BU148),FALSE)),-9999,VLOOKUP($I149,disall!$A$2:$CY$349,COLUMN(disall!BU148),FALSE))</f>
        <v>0</v>
      </c>
      <c r="CC149" s="8">
        <f>IF(ISNA(VLOOKUP($I149,disall!$A$2:$CY$349,COLUMN(disall!BV148),FALSE)),-9999,VLOOKUP($I149,disall!$A$2:$CY$349,COLUMN(disall!BV148),FALSE))</f>
        <v>0</v>
      </c>
      <c r="CD149" s="8">
        <f>IF(ISNA(VLOOKUP($I149,disall!$A$2:$CY$349,COLUMN(disall!BW148),FALSE)),-9999,VLOOKUP($I149,disall!$A$2:$CY$349,COLUMN(disall!BW148),FALSE))</f>
        <v>0</v>
      </c>
      <c r="CE149" s="8">
        <f>IF(ISNA(VLOOKUP($I149,disall!$A$2:$CY$349,COLUMN(disall!BX148),FALSE)),-9999,VLOOKUP($I149,disall!$A$2:$CY$349,COLUMN(disall!BX148),FALSE))</f>
        <v>0</v>
      </c>
      <c r="CF149" s="8">
        <f>IF(ISNA(VLOOKUP($I149,disall!$A$2:$CY$349,COLUMN(disall!BY148),FALSE)),-9999,VLOOKUP($I149,disall!$A$2:$CY$349,COLUMN(disall!BY148),FALSE))</f>
        <v>0</v>
      </c>
      <c r="CG149" s="8">
        <f>IF(ISNA(VLOOKUP($I149,disall!$A$2:$CY$349,COLUMN(disall!BZ148),FALSE)),-9999,VLOOKUP($I149,disall!$A$2:$CY$349,COLUMN(disall!BZ148),FALSE))</f>
        <v>0</v>
      </c>
      <c r="CH149" s="8">
        <f>IF(ISNA(VLOOKUP($I149,disall!$A$2:$CY$349,COLUMN(disall!CA148),FALSE)),-9999,VLOOKUP($I149,disall!$A$2:$CY$349,COLUMN(disall!CA148),FALSE))</f>
        <v>0</v>
      </c>
      <c r="CI149" s="8">
        <f>IF(ISNA(VLOOKUP($I149,disall!$A$2:$CY$349,COLUMN(disall!CB148),FALSE)),-9999,VLOOKUP($I149,disall!$A$2:$CY$349,COLUMN(disall!CB148),FALSE))</f>
        <v>0</v>
      </c>
      <c r="CJ149" s="8">
        <f>IF(ISNA(VLOOKUP($I149,disall!$A$2:$CY$349,COLUMN(disall!CC148),FALSE)),-9999,VLOOKUP($I149,disall!$A$2:$CY$349,COLUMN(disall!CC148),FALSE))</f>
        <v>0</v>
      </c>
      <c r="CK149" s="8">
        <f>IF(ISNA(VLOOKUP($I149,disall!$A$2:$CY$349,COLUMN(disall!CD148),FALSE)),-9999,VLOOKUP($I149,disall!$A$2:$CY$349,COLUMN(disall!CD148),FALSE))</f>
        <v>0</v>
      </c>
      <c r="CL149" s="8">
        <f>IF(ISNA(VLOOKUP($I149,disall!$A$2:$CY$349,COLUMN(disall!CE148),FALSE)),-9999,VLOOKUP($I149,disall!$A$2:$CY$349,COLUMN(disall!CE148),FALSE))</f>
        <v>0</v>
      </c>
      <c r="CM149" s="8">
        <f>IF(ISNA(VLOOKUP($I149,disall!$A$2:$CY$349,COLUMN(disall!CF148),FALSE)),-9999,VLOOKUP($I149,disall!$A$2:$CY$349,COLUMN(disall!CF148),FALSE))</f>
        <v>0</v>
      </c>
      <c r="CN149" s="8">
        <f>IF(ISNA(VLOOKUP($I149,disall!$A$2:$CY$349,COLUMN(disall!CG148),FALSE)),-9999,VLOOKUP($I149,disall!$A$2:$CY$349,COLUMN(disall!CG148),FALSE))</f>
        <v>0</v>
      </c>
      <c r="CO149" s="8">
        <f>IF(ISNA(VLOOKUP($I149,disall!$A$2:$CY$349,COLUMN(disall!CH148),FALSE)),-9999,VLOOKUP($I149,disall!$A$2:$CY$349,COLUMN(disall!CH148),FALSE))</f>
        <v>0</v>
      </c>
      <c r="CP149" s="8">
        <f>IF(ISNA(VLOOKUP($I149,disall!$A$2:$CY$349,COLUMN(disall!CI148),FALSE)),-9999,VLOOKUP($I149,disall!$A$2:$CY$349,COLUMN(disall!CI148),FALSE))</f>
        <v>0</v>
      </c>
      <c r="CQ149" s="8">
        <f>IF(ISNA(VLOOKUP($I149,disall!$A$2:$CY$349,COLUMN(disall!CJ148),FALSE)),-9999,VLOOKUP($I149,disall!$A$2:$CY$349,COLUMN(disall!CJ148),FALSE))</f>
        <v>0</v>
      </c>
      <c r="CR149" s="8">
        <f>IF(ISNA(VLOOKUP($I149,disall!$A$2:$CY$349,COLUMN(disall!CK148),FALSE)),-9999,VLOOKUP($I149,disall!$A$2:$CY$349,COLUMN(disall!CK148),FALSE))</f>
        <v>0</v>
      </c>
      <c r="CS149" s="8">
        <f>IF(ISNA(VLOOKUP($I149,disall!$A$2:$CY$349,COLUMN(disall!CL148),FALSE)),-9999,VLOOKUP($I149,disall!$A$2:$CY$349,COLUMN(disall!CL148),FALSE))</f>
        <v>0</v>
      </c>
      <c r="CT149" s="8">
        <f>IF(ISNA(VLOOKUP($I149,disall!$A$2:$CY$349,COLUMN(disall!CM148),FALSE)),-9999,VLOOKUP($I149,disall!$A$2:$CY$349,COLUMN(disall!CM148),FALSE))</f>
        <v>0</v>
      </c>
      <c r="CU149" s="8">
        <f>IF(ISNA(VLOOKUP($I149,disall!$A$2:$CY$349,COLUMN(disall!CN148),FALSE)),-9999,VLOOKUP($I149,disall!$A$2:$CY$349,COLUMN(disall!CN148),FALSE))</f>
        <v>0</v>
      </c>
      <c r="CV149" s="8">
        <f>IF(ISNA(VLOOKUP($I149,disall!$A$2:$CY$349,COLUMN(disall!CO148),FALSE)),-9999,VLOOKUP($I149,disall!$A$2:$CY$349,COLUMN(disall!CO148),FALSE))</f>
        <v>0</v>
      </c>
      <c r="CW149" s="8">
        <f>IF(ISNA(VLOOKUP($I149,disall!$A$2:$CY$349,COLUMN(disall!CP148),FALSE)),-9999,VLOOKUP($I149,disall!$A$2:$CY$349,COLUMN(disall!CP148),FALSE))</f>
        <v>0</v>
      </c>
      <c r="CX149" s="8">
        <f>IF(ISNA(VLOOKUP($I149,disall!$A$2:$CY$349,COLUMN(disall!CQ148),FALSE)),-9999,VLOOKUP($I149,disall!$A$2:$CY$349,COLUMN(disall!CQ148),FALSE))</f>
        <v>0</v>
      </c>
      <c r="CY149" s="8">
        <f>IF(ISNA(VLOOKUP($I149,disall!$A$2:$CY$349,COLUMN(disall!CR148),FALSE)),-9999,VLOOKUP($I149,disall!$A$2:$CY$349,COLUMN(disall!CR148),FALSE))</f>
        <v>0</v>
      </c>
      <c r="CZ149" s="8">
        <f>IF(ISNA(VLOOKUP($I149,disall!$A$2:$CY$349,COLUMN(disall!CS148),FALSE)),-9999,VLOOKUP($I149,disall!$A$2:$CY$349,COLUMN(disall!CS148),FALSE))</f>
        <v>0</v>
      </c>
      <c r="DA149" s="8">
        <f>IF(ISNA(VLOOKUP($I149,disall!$A$2:$CY$349,COLUMN(disall!CT148),FALSE)),-9999,VLOOKUP($I149,disall!$A$2:$CY$349,COLUMN(disall!CT148),FALSE))</f>
        <v>0</v>
      </c>
      <c r="DB149" s="8">
        <f>IF(ISNA(VLOOKUP($I149,disall!$A$2:$CY$349,COLUMN(disall!CU148),FALSE)),-9999,VLOOKUP($I149,disall!$A$2:$CY$349,COLUMN(disall!CU148),FALSE))</f>
        <v>0</v>
      </c>
      <c r="DC149" s="8">
        <f>IF(ISNA(VLOOKUP($I149,disall!$A$2:$CY$349,COLUMN(disall!CV148),FALSE)),-9999,VLOOKUP($I149,disall!$A$2:$CY$349,COLUMN(disall!CV148),FALSE))</f>
        <v>0</v>
      </c>
      <c r="DD149" s="8">
        <f>IF(ISNA(VLOOKUP($I149,disall!$A$2:$CY$349,COLUMN(disall!CW148),FALSE)),-9999,VLOOKUP($I149,disall!$A$2:$CY$349,COLUMN(disall!CW148),FALSE))</f>
        <v>0</v>
      </c>
      <c r="DE149" s="8">
        <f>IF(ISNA(VLOOKUP($I149,disall!$A$2:$CY$349,COLUMN(disall!CX148),FALSE)),-9999,VLOOKUP($I149,disall!$A$2:$CY$349,COLUMN(disall!CX148),FALSE))</f>
        <v>0</v>
      </c>
      <c r="DF149" s="8">
        <f>IF(ISNA(VLOOKUP($I149,disall!$A$2:$CY$349,COLUMN(disall!CY148),FALSE)),-9999,VLOOKUP($I149,disall!$A$2:$CY$349,COLUMN(disall!CY148),FALSE))</f>
        <v>0</v>
      </c>
    </row>
    <row r="150" spans="1:110" x14ac:dyDescent="0.25">
      <c r="A150">
        <v>390</v>
      </c>
      <c r="B150" t="s">
        <v>8</v>
      </c>
      <c r="C150" t="s">
        <v>472</v>
      </c>
      <c r="D150" t="s">
        <v>106</v>
      </c>
      <c r="E150" t="s">
        <v>473</v>
      </c>
      <c r="F150" t="s">
        <v>181</v>
      </c>
      <c r="G150" t="s">
        <v>709</v>
      </c>
      <c r="H150">
        <v>2119</v>
      </c>
      <c r="I150">
        <f>IF(ISNA(VLOOKUP(H150,disall!$D$2:$L$349,1,FALSE)),H150,VLOOKUP(H150,disall!$D$2:$L$349,1,FALSE))</f>
        <v>2119</v>
      </c>
      <c r="J150">
        <f>IF(ISNA(VLOOKUP(H150,disall!$D$2:$L$349,1,FALSE)),"NA",VLOOKUP(H150,disall!$D$2:$L$349,2,FALSE))</f>
        <v>2119</v>
      </c>
      <c r="K150" t="str">
        <f>IF(ISNA(VLOOKUP(I150,disall!$A$2:$L$349,3,FALSE)),F150,VLOOKUP(I150,disall!$A$2:$L$349,3,FALSE))</f>
        <v>Etawah</v>
      </c>
      <c r="L150" t="str">
        <f>IF(ISNA(VLOOKUP(I150,disall!$A$2:$L$349,12,FALSE)),"NA",VLOOKUP(I150,disall!$A$2:$L$349,12,FALSE))</f>
        <v>Etawah</v>
      </c>
      <c r="M150">
        <f>IF(ISNA(VLOOKUP(I150,disall!$A$2:$M$349,6,FALSE)),"NA",VLOOKUP(I150,disall!$A$2:$M$349,6,FALSE))</f>
        <v>21</v>
      </c>
      <c r="N150">
        <f>IF(ISNA(VLOOKUP(I150,disall!$A$2:$M$349,7,FALSE)),"NA",VLOOKUP(I150,disall!$A$2:$M$349,7,FALSE))</f>
        <v>0.417682</v>
      </c>
      <c r="O150">
        <f>IF(ISNA(VLOOKUP(I150,disall!$A$2:$M$349,8,FALSE)),"NA",VLOOKUP(I150,disall!$A$2:$M$349,8,FALSE))</f>
        <v>2.954847</v>
      </c>
      <c r="P150" t="str">
        <f>IF(ISNA(VLOOKUP(I150,disall!$A$2:$M$349,9,FALSE)),"NA",VLOOKUP(I150,disall!$A$2:$M$349,9,FALSE))</f>
        <v>POLY</v>
      </c>
      <c r="Q150">
        <f>IF(ISNA(VLOOKUP(I150,disall!$A$2:$M$349,10,FALSE)),"NA",VLOOKUP(I150,disall!$A$2:$M$349,10,FALSE))</f>
        <v>356241900</v>
      </c>
      <c r="R150" t="str">
        <f>IF(ISNA(VLOOKUP(I150,disall!$A$2:$M$349,11,FALSE)),"NA",VLOOKUP(I150,disall!$A$2:$M$349,11,FALSE))</f>
        <v>Uttar Pradesh</v>
      </c>
      <c r="S150" t="str">
        <f>IF(ISNA(VLOOKUP(I150,disall!$A$2:$M$349,12,FALSE)),"NA",VLOOKUP(I150,disall!$A$2:$M$349,12,FALSE))</f>
        <v>Etawah</v>
      </c>
      <c r="T150">
        <f>IF(ISNA(VLOOKUP(I150,disall!$A$2:$M$349,13,FALSE)),"NA",VLOOKUP(I150,disall!$A$2:$M$349,13,FALSE))</f>
        <v>282</v>
      </c>
      <c r="U150" s="8">
        <f>IF(ISNA(VLOOKUP($I150,disall!$A$2:$CY$349,COLUMN(disall!N149),FALSE)),-9999,VLOOKUP($I150,disall!$A$2:$CY$349,COLUMN(disall!N149),FALSE))</f>
        <v>0</v>
      </c>
      <c r="V150" s="8">
        <f>IF(ISNA(VLOOKUP($I150,disall!$A$2:$CY$349,COLUMN(disall!O149),FALSE)),-9999,VLOOKUP($I150,disall!$A$2:$CY$349,COLUMN(disall!O149),FALSE))</f>
        <v>0</v>
      </c>
      <c r="W150" s="8">
        <f>IF(ISNA(VLOOKUP($I150,disall!$A$2:$CY$349,COLUMN(disall!P149),FALSE)),-9999,VLOOKUP($I150,disall!$A$2:$CY$349,COLUMN(disall!P149),FALSE))</f>
        <v>0</v>
      </c>
      <c r="X150" s="8">
        <f>IF(ISNA(VLOOKUP($I150,disall!$A$2:$CY$349,COLUMN(disall!Q149),FALSE)),-9999,VLOOKUP($I150,disall!$A$2:$CY$349,COLUMN(disall!Q149),FALSE))</f>
        <v>0</v>
      </c>
      <c r="Y150" s="8">
        <f>IF(ISNA(VLOOKUP($I150,disall!$A$2:$CY$349,COLUMN(disall!R149),FALSE)),-9999,VLOOKUP($I150,disall!$A$2:$CY$349,COLUMN(disall!R149),FALSE))</f>
        <v>0</v>
      </c>
      <c r="Z150" s="8">
        <f>IF(ISNA(VLOOKUP($I150,disall!$A$2:$CY$349,COLUMN(disall!S149),FALSE)),-9999,VLOOKUP($I150,disall!$A$2:$CY$349,COLUMN(disall!S149),FALSE))</f>
        <v>0</v>
      </c>
      <c r="AA150" s="8">
        <f>IF(ISNA(VLOOKUP($I150,disall!$A$2:$CY$349,COLUMN(disall!T149),FALSE)),-9999,VLOOKUP($I150,disall!$A$2:$CY$349,COLUMN(disall!T149),FALSE))</f>
        <v>0</v>
      </c>
      <c r="AB150" s="8">
        <f>IF(ISNA(VLOOKUP($I150,disall!$A$2:$CY$349,COLUMN(disall!U149),FALSE)),-9999,VLOOKUP($I150,disall!$A$2:$CY$349,COLUMN(disall!U149),FALSE))</f>
        <v>0</v>
      </c>
      <c r="AC150" s="8">
        <f>IF(ISNA(VLOOKUP($I150,disall!$A$2:$CY$349,COLUMN(disall!V149),FALSE)),-9999,VLOOKUP($I150,disall!$A$2:$CY$349,COLUMN(disall!V149),FALSE))</f>
        <v>0</v>
      </c>
      <c r="AD150" s="8">
        <f>IF(ISNA(VLOOKUP($I150,disall!$A$2:$CY$349,COLUMN(disall!W149),FALSE)),-9999,VLOOKUP($I150,disall!$A$2:$CY$349,COLUMN(disall!W149),FALSE))</f>
        <v>0</v>
      </c>
      <c r="AE150" s="8">
        <f>IF(ISNA(VLOOKUP($I150,disall!$A$2:$CY$349,COLUMN(disall!X149),FALSE)),-9999,VLOOKUP($I150,disall!$A$2:$CY$349,COLUMN(disall!X149),FALSE))</f>
        <v>0</v>
      </c>
      <c r="AF150" s="8">
        <f>IF(ISNA(VLOOKUP($I150,disall!$A$2:$CY$349,COLUMN(disall!Y149),FALSE)),-9999,VLOOKUP($I150,disall!$A$2:$CY$349,COLUMN(disall!Y149),FALSE))</f>
        <v>0</v>
      </c>
      <c r="AG150" s="8">
        <f>IF(ISNA(VLOOKUP($I150,disall!$A$2:$CY$349,COLUMN(disall!Z149),FALSE)),-9999,VLOOKUP($I150,disall!$A$2:$CY$349,COLUMN(disall!Z149),FALSE))</f>
        <v>0</v>
      </c>
      <c r="AH150" s="8">
        <f>IF(ISNA(VLOOKUP($I150,disall!$A$2:$CY$349,COLUMN(disall!AA149),FALSE)),-9999,VLOOKUP($I150,disall!$A$2:$CY$349,COLUMN(disall!AA149),FALSE))</f>
        <v>0</v>
      </c>
      <c r="AI150" s="8">
        <f>IF(ISNA(VLOOKUP($I150,disall!$A$2:$CY$349,COLUMN(disall!AB149),FALSE)),-9999,VLOOKUP($I150,disall!$A$2:$CY$349,COLUMN(disall!AB149),FALSE))</f>
        <v>0</v>
      </c>
      <c r="AJ150" s="8">
        <f>IF(ISNA(VLOOKUP($I150,disall!$A$2:$CY$349,COLUMN(disall!AC149),FALSE)),-9999,VLOOKUP($I150,disall!$A$2:$CY$349,COLUMN(disall!AC149),FALSE))</f>
        <v>0</v>
      </c>
      <c r="AK150" s="8">
        <f>IF(ISNA(VLOOKUP($I150,disall!$A$2:$CY$349,COLUMN(disall!AD149),FALSE)),-9999,VLOOKUP($I150,disall!$A$2:$CY$349,COLUMN(disall!AD149),FALSE))</f>
        <v>0</v>
      </c>
      <c r="AL150" s="8">
        <f>IF(ISNA(VLOOKUP($I150,disall!$A$2:$CY$349,COLUMN(disall!AE149),FALSE)),-9999,VLOOKUP($I150,disall!$A$2:$CY$349,COLUMN(disall!AE149),FALSE))</f>
        <v>0</v>
      </c>
      <c r="AM150" s="8">
        <f>IF(ISNA(VLOOKUP($I150,disall!$A$2:$CY$349,COLUMN(disall!AF149),FALSE)),-9999,VLOOKUP($I150,disall!$A$2:$CY$349,COLUMN(disall!AF149),FALSE))</f>
        <v>0</v>
      </c>
      <c r="AN150" s="8">
        <f>IF(ISNA(VLOOKUP($I150,disall!$A$2:$CY$349,COLUMN(disall!AG149),FALSE)),-9999,VLOOKUP($I150,disall!$A$2:$CY$349,COLUMN(disall!AG149),FALSE))</f>
        <v>0</v>
      </c>
      <c r="AO150" s="8">
        <f>IF(ISNA(VLOOKUP($I150,disall!$A$2:$CY$349,COLUMN(disall!AH149),FALSE)),-9999,VLOOKUP($I150,disall!$A$2:$CY$349,COLUMN(disall!AH149),FALSE))</f>
        <v>0</v>
      </c>
      <c r="AP150" s="8">
        <f>IF(ISNA(VLOOKUP($I150,disall!$A$2:$CY$349,COLUMN(disall!AI149),FALSE)),-9999,VLOOKUP($I150,disall!$A$2:$CY$349,COLUMN(disall!AI149),FALSE))</f>
        <v>0</v>
      </c>
      <c r="AQ150" s="8">
        <f>IF(ISNA(VLOOKUP($I150,disall!$A$2:$CY$349,COLUMN(disall!AJ149),FALSE)),-9999,VLOOKUP($I150,disall!$A$2:$CY$349,COLUMN(disall!AJ149),FALSE))</f>
        <v>0</v>
      </c>
      <c r="AR150" s="8">
        <f>IF(ISNA(VLOOKUP($I150,disall!$A$2:$CY$349,COLUMN(disall!AK149),FALSE)),-9999,VLOOKUP($I150,disall!$A$2:$CY$349,COLUMN(disall!AK149),FALSE))</f>
        <v>0</v>
      </c>
      <c r="AS150" s="8">
        <f>IF(ISNA(VLOOKUP($I150,disall!$A$2:$CY$349,COLUMN(disall!AL149),FALSE)),-9999,VLOOKUP($I150,disall!$A$2:$CY$349,COLUMN(disall!AL149),FALSE))</f>
        <v>0</v>
      </c>
      <c r="AT150" s="8">
        <f>IF(ISNA(VLOOKUP($I150,disall!$A$2:$CY$349,COLUMN(disall!AM149),FALSE)),-9999,VLOOKUP($I150,disall!$A$2:$CY$349,COLUMN(disall!AM149),FALSE))</f>
        <v>0</v>
      </c>
      <c r="AU150" s="8">
        <f>IF(ISNA(VLOOKUP($I150,disall!$A$2:$CY$349,COLUMN(disall!AN149),FALSE)),-9999,VLOOKUP($I150,disall!$A$2:$CY$349,COLUMN(disall!AN149),FALSE))</f>
        <v>0</v>
      </c>
      <c r="AV150" s="8">
        <f>IF(ISNA(VLOOKUP($I150,disall!$A$2:$CY$349,COLUMN(disall!AO149),FALSE)),-9999,VLOOKUP($I150,disall!$A$2:$CY$349,COLUMN(disall!AO149),FALSE))</f>
        <v>0</v>
      </c>
      <c r="AW150" s="8">
        <f>IF(ISNA(VLOOKUP($I150,disall!$A$2:$CY$349,COLUMN(disall!AP149),FALSE)),-9999,VLOOKUP($I150,disall!$A$2:$CY$349,COLUMN(disall!AP149),FALSE))</f>
        <v>0</v>
      </c>
      <c r="AX150" s="8">
        <f>IF(ISNA(VLOOKUP($I150,disall!$A$2:$CY$349,COLUMN(disall!AQ149),FALSE)),-9999,VLOOKUP($I150,disall!$A$2:$CY$349,COLUMN(disall!AQ149),FALSE))</f>
        <v>0</v>
      </c>
      <c r="AY150" s="8">
        <f>IF(ISNA(VLOOKUP($I150,disall!$A$2:$CY$349,COLUMN(disall!AR149),FALSE)),-9999,VLOOKUP($I150,disall!$A$2:$CY$349,COLUMN(disall!AR149),FALSE))</f>
        <v>0</v>
      </c>
      <c r="AZ150" s="8">
        <f>IF(ISNA(VLOOKUP($I150,disall!$A$2:$CY$349,COLUMN(disall!AS149),FALSE)),-9999,VLOOKUP($I150,disall!$A$2:$CY$349,COLUMN(disall!AS149),FALSE))</f>
        <v>0</v>
      </c>
      <c r="BA150" s="8">
        <f>IF(ISNA(VLOOKUP($I150,disall!$A$2:$CY$349,COLUMN(disall!AT149),FALSE)),-9999,VLOOKUP($I150,disall!$A$2:$CY$349,COLUMN(disall!AT149),FALSE))</f>
        <v>0</v>
      </c>
      <c r="BB150" s="8">
        <f>IF(ISNA(VLOOKUP($I150,disall!$A$2:$CY$349,COLUMN(disall!AU149),FALSE)),-9999,VLOOKUP($I150,disall!$A$2:$CY$349,COLUMN(disall!AU149),FALSE))</f>
        <v>0</v>
      </c>
      <c r="BC150" s="8">
        <f>IF(ISNA(VLOOKUP($I150,disall!$A$2:$CY$349,COLUMN(disall!AV149),FALSE)),-9999,VLOOKUP($I150,disall!$A$2:$CY$349,COLUMN(disall!AV149),FALSE))</f>
        <v>0</v>
      </c>
      <c r="BD150" s="8">
        <f>IF(ISNA(VLOOKUP($I150,disall!$A$2:$CY$349,COLUMN(disall!AW149),FALSE)),-9999,VLOOKUP($I150,disall!$A$2:$CY$349,COLUMN(disall!AW149),FALSE))</f>
        <v>0</v>
      </c>
      <c r="BE150" s="8">
        <f>IF(ISNA(VLOOKUP($I150,disall!$A$2:$CY$349,COLUMN(disall!AX149),FALSE)),-9999,VLOOKUP($I150,disall!$A$2:$CY$349,COLUMN(disall!AX149),FALSE))</f>
        <v>0</v>
      </c>
      <c r="BF150" s="8">
        <f>IF(ISNA(VLOOKUP($I150,disall!$A$2:$CY$349,COLUMN(disall!AY149),FALSE)),-9999,VLOOKUP($I150,disall!$A$2:$CY$349,COLUMN(disall!AY149),FALSE))</f>
        <v>0</v>
      </c>
      <c r="BG150" s="8">
        <f>IF(ISNA(VLOOKUP($I150,disall!$A$2:$CY$349,COLUMN(disall!AZ149),FALSE)),-9999,VLOOKUP($I150,disall!$A$2:$CY$349,COLUMN(disall!AZ149),FALSE))</f>
        <v>0</v>
      </c>
      <c r="BH150" s="8">
        <f>IF(ISNA(VLOOKUP($I150,disall!$A$2:$CY$349,COLUMN(disall!BA149),FALSE)),-9999,VLOOKUP($I150,disall!$A$2:$CY$349,COLUMN(disall!BA149),FALSE))</f>
        <v>0</v>
      </c>
      <c r="BI150" s="8">
        <f>IF(ISNA(VLOOKUP($I150,disall!$A$2:$CY$349,COLUMN(disall!BB149),FALSE)),-9999,VLOOKUP($I150,disall!$A$2:$CY$349,COLUMN(disall!BB149),FALSE))</f>
        <v>0</v>
      </c>
      <c r="BJ150" s="8">
        <f>IF(ISNA(VLOOKUP($I150,disall!$A$2:$CY$349,COLUMN(disall!BC149),FALSE)),-9999,VLOOKUP($I150,disall!$A$2:$CY$349,COLUMN(disall!BC149),FALSE))</f>
        <v>0</v>
      </c>
      <c r="BK150" s="8">
        <f>IF(ISNA(VLOOKUP($I150,disall!$A$2:$CY$349,COLUMN(disall!BD149),FALSE)),-9999,VLOOKUP($I150,disall!$A$2:$CY$349,COLUMN(disall!BD149),FALSE))</f>
        <v>0</v>
      </c>
      <c r="BL150" s="8">
        <f>IF(ISNA(VLOOKUP($I150,disall!$A$2:$CY$349,COLUMN(disall!BE149),FALSE)),-9999,VLOOKUP($I150,disall!$A$2:$CY$349,COLUMN(disall!BE149),FALSE))</f>
        <v>0</v>
      </c>
      <c r="BM150" s="8">
        <f>IF(ISNA(VLOOKUP($I150,disall!$A$2:$CY$349,COLUMN(disall!BF149),FALSE)),-9999,VLOOKUP($I150,disall!$A$2:$CY$349,COLUMN(disall!BF149),FALSE))</f>
        <v>0</v>
      </c>
      <c r="BN150" s="8">
        <f>IF(ISNA(VLOOKUP($I150,disall!$A$2:$CY$349,COLUMN(disall!BG149),FALSE)),-9999,VLOOKUP($I150,disall!$A$2:$CY$349,COLUMN(disall!BG149),FALSE))</f>
        <v>0</v>
      </c>
      <c r="BO150" s="8">
        <f>IF(ISNA(VLOOKUP($I150,disall!$A$2:$CY$349,COLUMN(disall!BH149),FALSE)),-9999,VLOOKUP($I150,disall!$A$2:$CY$349,COLUMN(disall!BH149),FALSE))</f>
        <v>0</v>
      </c>
      <c r="BP150" s="8">
        <f>IF(ISNA(VLOOKUP($I150,disall!$A$2:$CY$349,COLUMN(disall!BI149),FALSE)),-9999,VLOOKUP($I150,disall!$A$2:$CY$349,COLUMN(disall!BI149),FALSE))</f>
        <v>0</v>
      </c>
      <c r="BQ150" s="8">
        <f>IF(ISNA(VLOOKUP($I150,disall!$A$2:$CY$349,COLUMN(disall!BJ149),FALSE)),-9999,VLOOKUP($I150,disall!$A$2:$CY$349,COLUMN(disall!BJ149),FALSE))</f>
        <v>0</v>
      </c>
      <c r="BR150" s="8">
        <f>IF(ISNA(VLOOKUP($I150,disall!$A$2:$CY$349,COLUMN(disall!BK149),FALSE)),-9999,VLOOKUP($I150,disall!$A$2:$CY$349,COLUMN(disall!BK149),FALSE))</f>
        <v>0</v>
      </c>
      <c r="BS150" s="8">
        <f>IF(ISNA(VLOOKUP($I150,disall!$A$2:$CY$349,COLUMN(disall!BL149),FALSE)),-9999,VLOOKUP($I150,disall!$A$2:$CY$349,COLUMN(disall!BL149),FALSE))</f>
        <v>0</v>
      </c>
      <c r="BT150" s="8">
        <f>IF(ISNA(VLOOKUP($I150,disall!$A$2:$CY$349,COLUMN(disall!BM149),FALSE)),-9999,VLOOKUP($I150,disall!$A$2:$CY$349,COLUMN(disall!BM149),FALSE))</f>
        <v>0</v>
      </c>
      <c r="BU150" s="8">
        <f>IF(ISNA(VLOOKUP($I150,disall!$A$2:$CY$349,COLUMN(disall!BN149),FALSE)),-9999,VLOOKUP($I150,disall!$A$2:$CY$349,COLUMN(disall!BN149),FALSE))</f>
        <v>0</v>
      </c>
      <c r="BV150" s="8">
        <f>IF(ISNA(VLOOKUP($I150,disall!$A$2:$CY$349,COLUMN(disall!BO149),FALSE)),-9999,VLOOKUP($I150,disall!$A$2:$CY$349,COLUMN(disall!BO149),FALSE))</f>
        <v>0</v>
      </c>
      <c r="BW150" s="8">
        <f>IF(ISNA(VLOOKUP($I150,disall!$A$2:$CY$349,COLUMN(disall!BP149),FALSE)),-9999,VLOOKUP($I150,disall!$A$2:$CY$349,COLUMN(disall!BP149),FALSE))</f>
        <v>0</v>
      </c>
      <c r="BX150" s="8">
        <f>IF(ISNA(VLOOKUP($I150,disall!$A$2:$CY$349,COLUMN(disall!BQ149),FALSE)),-9999,VLOOKUP($I150,disall!$A$2:$CY$349,COLUMN(disall!BQ149),FALSE))</f>
        <v>0</v>
      </c>
      <c r="BY150" s="8">
        <f>IF(ISNA(VLOOKUP($I150,disall!$A$2:$CY$349,COLUMN(disall!BR149),FALSE)),-9999,VLOOKUP($I150,disall!$A$2:$CY$349,COLUMN(disall!BR149),FALSE))</f>
        <v>0</v>
      </c>
      <c r="BZ150" s="8">
        <f>IF(ISNA(VLOOKUP($I150,disall!$A$2:$CY$349,COLUMN(disall!BS149),FALSE)),-9999,VLOOKUP($I150,disall!$A$2:$CY$349,COLUMN(disall!BS149),FALSE))</f>
        <v>0</v>
      </c>
      <c r="CA150" s="8">
        <f>IF(ISNA(VLOOKUP($I150,disall!$A$2:$CY$349,COLUMN(disall!BT149),FALSE)),-9999,VLOOKUP($I150,disall!$A$2:$CY$349,COLUMN(disall!BT149),FALSE))</f>
        <v>0</v>
      </c>
      <c r="CB150" s="8">
        <f>IF(ISNA(VLOOKUP($I150,disall!$A$2:$CY$349,COLUMN(disall!BU149),FALSE)),-9999,VLOOKUP($I150,disall!$A$2:$CY$349,COLUMN(disall!BU149),FALSE))</f>
        <v>0</v>
      </c>
      <c r="CC150" s="8">
        <f>IF(ISNA(VLOOKUP($I150,disall!$A$2:$CY$349,COLUMN(disall!BV149),FALSE)),-9999,VLOOKUP($I150,disall!$A$2:$CY$349,COLUMN(disall!BV149),FALSE))</f>
        <v>0</v>
      </c>
      <c r="CD150" s="8">
        <f>IF(ISNA(VLOOKUP($I150,disall!$A$2:$CY$349,COLUMN(disall!BW149),FALSE)),-9999,VLOOKUP($I150,disall!$A$2:$CY$349,COLUMN(disall!BW149),FALSE))</f>
        <v>0</v>
      </c>
      <c r="CE150" s="8">
        <f>IF(ISNA(VLOOKUP($I150,disall!$A$2:$CY$349,COLUMN(disall!BX149),FALSE)),-9999,VLOOKUP($I150,disall!$A$2:$CY$349,COLUMN(disall!BX149),FALSE))</f>
        <v>0</v>
      </c>
      <c r="CF150" s="8">
        <f>IF(ISNA(VLOOKUP($I150,disall!$A$2:$CY$349,COLUMN(disall!BY149),FALSE)),-9999,VLOOKUP($I150,disall!$A$2:$CY$349,COLUMN(disall!BY149),FALSE))</f>
        <v>0</v>
      </c>
      <c r="CG150" s="8">
        <f>IF(ISNA(VLOOKUP($I150,disall!$A$2:$CY$349,COLUMN(disall!BZ149),FALSE)),-9999,VLOOKUP($I150,disall!$A$2:$CY$349,COLUMN(disall!BZ149),FALSE))</f>
        <v>0</v>
      </c>
      <c r="CH150" s="8">
        <f>IF(ISNA(VLOOKUP($I150,disall!$A$2:$CY$349,COLUMN(disall!CA149),FALSE)),-9999,VLOOKUP($I150,disall!$A$2:$CY$349,COLUMN(disall!CA149),FALSE))</f>
        <v>0</v>
      </c>
      <c r="CI150" s="8">
        <f>IF(ISNA(VLOOKUP($I150,disall!$A$2:$CY$349,COLUMN(disall!CB149),FALSE)),-9999,VLOOKUP($I150,disall!$A$2:$CY$349,COLUMN(disall!CB149),FALSE))</f>
        <v>0</v>
      </c>
      <c r="CJ150" s="8">
        <f>IF(ISNA(VLOOKUP($I150,disall!$A$2:$CY$349,COLUMN(disall!CC149),FALSE)),-9999,VLOOKUP($I150,disall!$A$2:$CY$349,COLUMN(disall!CC149),FALSE))</f>
        <v>0</v>
      </c>
      <c r="CK150" s="8">
        <f>IF(ISNA(VLOOKUP($I150,disall!$A$2:$CY$349,COLUMN(disall!CD149),FALSE)),-9999,VLOOKUP($I150,disall!$A$2:$CY$349,COLUMN(disall!CD149),FALSE))</f>
        <v>0</v>
      </c>
      <c r="CL150" s="8">
        <f>IF(ISNA(VLOOKUP($I150,disall!$A$2:$CY$349,COLUMN(disall!CE149),FALSE)),-9999,VLOOKUP($I150,disall!$A$2:$CY$349,COLUMN(disall!CE149),FALSE))</f>
        <v>0</v>
      </c>
      <c r="CM150" s="8">
        <f>IF(ISNA(VLOOKUP($I150,disall!$A$2:$CY$349,COLUMN(disall!CF149),FALSE)),-9999,VLOOKUP($I150,disall!$A$2:$CY$349,COLUMN(disall!CF149),FALSE))</f>
        <v>0</v>
      </c>
      <c r="CN150" s="8">
        <f>IF(ISNA(VLOOKUP($I150,disall!$A$2:$CY$349,COLUMN(disall!CG149),FALSE)),-9999,VLOOKUP($I150,disall!$A$2:$CY$349,COLUMN(disall!CG149),FALSE))</f>
        <v>0</v>
      </c>
      <c r="CO150" s="8">
        <f>IF(ISNA(VLOOKUP($I150,disall!$A$2:$CY$349,COLUMN(disall!CH149),FALSE)),-9999,VLOOKUP($I150,disall!$A$2:$CY$349,COLUMN(disall!CH149),FALSE))</f>
        <v>0</v>
      </c>
      <c r="CP150" s="8">
        <f>IF(ISNA(VLOOKUP($I150,disall!$A$2:$CY$349,COLUMN(disall!CI149),FALSE)),-9999,VLOOKUP($I150,disall!$A$2:$CY$349,COLUMN(disall!CI149),FALSE))</f>
        <v>0</v>
      </c>
      <c r="CQ150" s="8">
        <f>IF(ISNA(VLOOKUP($I150,disall!$A$2:$CY$349,COLUMN(disall!CJ149),FALSE)),-9999,VLOOKUP($I150,disall!$A$2:$CY$349,COLUMN(disall!CJ149),FALSE))</f>
        <v>0</v>
      </c>
      <c r="CR150" s="8">
        <f>IF(ISNA(VLOOKUP($I150,disall!$A$2:$CY$349,COLUMN(disall!CK149),FALSE)),-9999,VLOOKUP($I150,disall!$A$2:$CY$349,COLUMN(disall!CK149),FALSE))</f>
        <v>0</v>
      </c>
      <c r="CS150" s="8">
        <f>IF(ISNA(VLOOKUP($I150,disall!$A$2:$CY$349,COLUMN(disall!CL149),FALSE)),-9999,VLOOKUP($I150,disall!$A$2:$CY$349,COLUMN(disall!CL149),FALSE))</f>
        <v>0</v>
      </c>
      <c r="CT150" s="8">
        <f>IF(ISNA(VLOOKUP($I150,disall!$A$2:$CY$349,COLUMN(disall!CM149),FALSE)),-9999,VLOOKUP($I150,disall!$A$2:$CY$349,COLUMN(disall!CM149),FALSE))</f>
        <v>0</v>
      </c>
      <c r="CU150" s="8">
        <f>IF(ISNA(VLOOKUP($I150,disall!$A$2:$CY$349,COLUMN(disall!CN149),FALSE)),-9999,VLOOKUP($I150,disall!$A$2:$CY$349,COLUMN(disall!CN149),FALSE))</f>
        <v>0</v>
      </c>
      <c r="CV150" s="8">
        <f>IF(ISNA(VLOOKUP($I150,disall!$A$2:$CY$349,COLUMN(disall!CO149),FALSE)),-9999,VLOOKUP($I150,disall!$A$2:$CY$349,COLUMN(disall!CO149),FALSE))</f>
        <v>0</v>
      </c>
      <c r="CW150" s="8">
        <f>IF(ISNA(VLOOKUP($I150,disall!$A$2:$CY$349,COLUMN(disall!CP149),FALSE)),-9999,VLOOKUP($I150,disall!$A$2:$CY$349,COLUMN(disall!CP149),FALSE))</f>
        <v>0</v>
      </c>
      <c r="CX150" s="8">
        <f>IF(ISNA(VLOOKUP($I150,disall!$A$2:$CY$349,COLUMN(disall!CQ149),FALSE)),-9999,VLOOKUP($I150,disall!$A$2:$CY$349,COLUMN(disall!CQ149),FALSE))</f>
        <v>0</v>
      </c>
      <c r="CY150" s="8">
        <f>IF(ISNA(VLOOKUP($I150,disall!$A$2:$CY$349,COLUMN(disall!CR149),FALSE)),-9999,VLOOKUP($I150,disall!$A$2:$CY$349,COLUMN(disall!CR149),FALSE))</f>
        <v>0</v>
      </c>
      <c r="CZ150" s="8">
        <f>IF(ISNA(VLOOKUP($I150,disall!$A$2:$CY$349,COLUMN(disall!CS149),FALSE)),-9999,VLOOKUP($I150,disall!$A$2:$CY$349,COLUMN(disall!CS149),FALSE))</f>
        <v>0</v>
      </c>
      <c r="DA150" s="8">
        <f>IF(ISNA(VLOOKUP($I150,disall!$A$2:$CY$349,COLUMN(disall!CT149),FALSE)),-9999,VLOOKUP($I150,disall!$A$2:$CY$349,COLUMN(disall!CT149),FALSE))</f>
        <v>0</v>
      </c>
      <c r="DB150" s="8">
        <f>IF(ISNA(VLOOKUP($I150,disall!$A$2:$CY$349,COLUMN(disall!CU149),FALSE)),-9999,VLOOKUP($I150,disall!$A$2:$CY$349,COLUMN(disall!CU149),FALSE))</f>
        <v>0</v>
      </c>
      <c r="DC150" s="8">
        <f>IF(ISNA(VLOOKUP($I150,disall!$A$2:$CY$349,COLUMN(disall!CV149),FALSE)),-9999,VLOOKUP($I150,disall!$A$2:$CY$349,COLUMN(disall!CV149),FALSE))</f>
        <v>0</v>
      </c>
      <c r="DD150" s="8">
        <f>IF(ISNA(VLOOKUP($I150,disall!$A$2:$CY$349,COLUMN(disall!CW149),FALSE)),-9999,VLOOKUP($I150,disall!$A$2:$CY$349,COLUMN(disall!CW149),FALSE))</f>
        <v>0</v>
      </c>
      <c r="DE150" s="8">
        <f>IF(ISNA(VLOOKUP($I150,disall!$A$2:$CY$349,COLUMN(disall!CX149),FALSE)),-9999,VLOOKUP($I150,disall!$A$2:$CY$349,COLUMN(disall!CX149),FALSE))</f>
        <v>0</v>
      </c>
      <c r="DF150" s="8">
        <f>IF(ISNA(VLOOKUP($I150,disall!$A$2:$CY$349,COLUMN(disall!CY149),FALSE)),-9999,VLOOKUP($I150,disall!$A$2:$CY$349,COLUMN(disall!CY149),FALSE))</f>
        <v>0</v>
      </c>
    </row>
    <row r="151" spans="1:110" x14ac:dyDescent="0.25">
      <c r="A151">
        <v>391</v>
      </c>
      <c r="B151" t="s">
        <v>8</v>
      </c>
      <c r="C151" t="s">
        <v>472</v>
      </c>
      <c r="D151" t="s">
        <v>106</v>
      </c>
      <c r="E151" t="s">
        <v>710</v>
      </c>
      <c r="F151" t="s">
        <v>184</v>
      </c>
      <c r="G151" t="s">
        <v>711</v>
      </c>
      <c r="H151">
        <v>2120</v>
      </c>
      <c r="I151">
        <f>IF(ISNA(VLOOKUP(H151,disall!$D$2:$L$349,1,FALSE)),H151,VLOOKUP(H151,disall!$D$2:$L$349,1,FALSE))</f>
        <v>2120</v>
      </c>
      <c r="J151">
        <f>IF(ISNA(VLOOKUP(H151,disall!$D$2:$L$349,1,FALSE)),"NA",VLOOKUP(H151,disall!$D$2:$L$349,2,FALSE))</f>
        <v>2120</v>
      </c>
      <c r="K151" t="str">
        <f>IF(ISNA(VLOOKUP(I151,disall!$A$2:$L$349,3,FALSE)),F151,VLOOKUP(I151,disall!$A$2:$L$349,3,FALSE))</f>
        <v>Faizabad</v>
      </c>
      <c r="L151" t="str">
        <f>IF(ISNA(VLOOKUP(I151,disall!$A$2:$L$349,12,FALSE)),"NA",VLOOKUP(I151,disall!$A$2:$L$349,12,FALSE))</f>
        <v>Faizabad</v>
      </c>
      <c r="M151">
        <f>IF(ISNA(VLOOKUP(I151,disall!$A$2:$M$349,6,FALSE)),"NA",VLOOKUP(I151,disall!$A$2:$M$349,6,FALSE))</f>
        <v>21</v>
      </c>
      <c r="N151">
        <f>IF(ISNA(VLOOKUP(I151,disall!$A$2:$M$349,7,FALSE)),"NA",VLOOKUP(I151,disall!$A$2:$M$349,7,FALSE))</f>
        <v>0.375556</v>
      </c>
      <c r="O151">
        <f>IF(ISNA(VLOOKUP(I151,disall!$A$2:$M$349,8,FALSE)),"NA",VLOOKUP(I151,disall!$A$2:$M$349,8,FALSE))</f>
        <v>3.9655619999999998</v>
      </c>
      <c r="P151" t="str">
        <f>IF(ISNA(VLOOKUP(I151,disall!$A$2:$M$349,9,FALSE)),"NA",VLOOKUP(I151,disall!$A$2:$M$349,9,FALSE))</f>
        <v>POLY</v>
      </c>
      <c r="Q151">
        <f>IF(ISNA(VLOOKUP(I151,disall!$A$2:$M$349,10,FALSE)),"NA",VLOOKUP(I151,disall!$A$2:$M$349,10,FALSE))</f>
        <v>356242000</v>
      </c>
      <c r="R151" t="str">
        <f>IF(ISNA(VLOOKUP(I151,disall!$A$2:$M$349,11,FALSE)),"NA",VLOOKUP(I151,disall!$A$2:$M$349,11,FALSE))</f>
        <v>Uttar Pradesh</v>
      </c>
      <c r="S151" t="str">
        <f>IF(ISNA(VLOOKUP(I151,disall!$A$2:$M$349,12,FALSE)),"NA",VLOOKUP(I151,disall!$A$2:$M$349,12,FALSE))</f>
        <v>Faizabad</v>
      </c>
      <c r="T151">
        <f>IF(ISNA(VLOOKUP(I151,disall!$A$2:$M$349,13,FALSE)),"NA",VLOOKUP(I151,disall!$A$2:$M$349,13,FALSE))</f>
        <v>283</v>
      </c>
      <c r="U151" s="8">
        <f>IF(ISNA(VLOOKUP($I151,disall!$A$2:$CY$349,COLUMN(disall!N150),FALSE)),-9999,VLOOKUP($I151,disall!$A$2:$CY$349,COLUMN(disall!N150),FALSE))</f>
        <v>0</v>
      </c>
      <c r="V151" s="8">
        <f>IF(ISNA(VLOOKUP($I151,disall!$A$2:$CY$349,COLUMN(disall!O150),FALSE)),-9999,VLOOKUP($I151,disall!$A$2:$CY$349,COLUMN(disall!O150),FALSE))</f>
        <v>0</v>
      </c>
      <c r="W151" s="8">
        <f>IF(ISNA(VLOOKUP($I151,disall!$A$2:$CY$349,COLUMN(disall!P150),FALSE)),-9999,VLOOKUP($I151,disall!$A$2:$CY$349,COLUMN(disall!P150),FALSE))</f>
        <v>0</v>
      </c>
      <c r="X151" s="8">
        <f>IF(ISNA(VLOOKUP($I151,disall!$A$2:$CY$349,COLUMN(disall!Q150),FALSE)),-9999,VLOOKUP($I151,disall!$A$2:$CY$349,COLUMN(disall!Q150),FALSE))</f>
        <v>0</v>
      </c>
      <c r="Y151" s="8">
        <f>IF(ISNA(VLOOKUP($I151,disall!$A$2:$CY$349,COLUMN(disall!R150),FALSE)),-9999,VLOOKUP($I151,disall!$A$2:$CY$349,COLUMN(disall!R150),FALSE))</f>
        <v>0</v>
      </c>
      <c r="Z151" s="8">
        <f>IF(ISNA(VLOOKUP($I151,disall!$A$2:$CY$349,COLUMN(disall!S150),FALSE)),-9999,VLOOKUP($I151,disall!$A$2:$CY$349,COLUMN(disall!S150),FALSE))</f>
        <v>0</v>
      </c>
      <c r="AA151" s="8">
        <f>IF(ISNA(VLOOKUP($I151,disall!$A$2:$CY$349,COLUMN(disall!T150),FALSE)),-9999,VLOOKUP($I151,disall!$A$2:$CY$349,COLUMN(disall!T150),FALSE))</f>
        <v>0</v>
      </c>
      <c r="AB151" s="8">
        <f>IF(ISNA(VLOOKUP($I151,disall!$A$2:$CY$349,COLUMN(disall!U150),FALSE)),-9999,VLOOKUP($I151,disall!$A$2:$CY$349,COLUMN(disall!U150),FALSE))</f>
        <v>0</v>
      </c>
      <c r="AC151" s="8">
        <f>IF(ISNA(VLOOKUP($I151,disall!$A$2:$CY$349,COLUMN(disall!V150),FALSE)),-9999,VLOOKUP($I151,disall!$A$2:$CY$349,COLUMN(disall!V150),FALSE))</f>
        <v>0</v>
      </c>
      <c r="AD151" s="8">
        <f>IF(ISNA(VLOOKUP($I151,disall!$A$2:$CY$349,COLUMN(disall!W150),FALSE)),-9999,VLOOKUP($I151,disall!$A$2:$CY$349,COLUMN(disall!W150),FALSE))</f>
        <v>0</v>
      </c>
      <c r="AE151" s="8">
        <f>IF(ISNA(VLOOKUP($I151,disall!$A$2:$CY$349,COLUMN(disall!X150),FALSE)),-9999,VLOOKUP($I151,disall!$A$2:$CY$349,COLUMN(disall!X150),FALSE))</f>
        <v>0</v>
      </c>
      <c r="AF151" s="8">
        <f>IF(ISNA(VLOOKUP($I151,disall!$A$2:$CY$349,COLUMN(disall!Y150),FALSE)),-9999,VLOOKUP($I151,disall!$A$2:$CY$349,COLUMN(disall!Y150),FALSE))</f>
        <v>0</v>
      </c>
      <c r="AG151" s="8">
        <f>IF(ISNA(VLOOKUP($I151,disall!$A$2:$CY$349,COLUMN(disall!Z150),FALSE)),-9999,VLOOKUP($I151,disall!$A$2:$CY$349,COLUMN(disall!Z150),FALSE))</f>
        <v>0</v>
      </c>
      <c r="AH151" s="8">
        <f>IF(ISNA(VLOOKUP($I151,disall!$A$2:$CY$349,COLUMN(disall!AA150),FALSE)),-9999,VLOOKUP($I151,disall!$A$2:$CY$349,COLUMN(disall!AA150),FALSE))</f>
        <v>0</v>
      </c>
      <c r="AI151" s="8">
        <f>IF(ISNA(VLOOKUP($I151,disall!$A$2:$CY$349,COLUMN(disall!AB150),FALSE)),-9999,VLOOKUP($I151,disall!$A$2:$CY$349,COLUMN(disall!AB150),FALSE))</f>
        <v>0</v>
      </c>
      <c r="AJ151" s="8">
        <f>IF(ISNA(VLOOKUP($I151,disall!$A$2:$CY$349,COLUMN(disall!AC150),FALSE)),-9999,VLOOKUP($I151,disall!$A$2:$CY$349,COLUMN(disall!AC150),FALSE))</f>
        <v>0</v>
      </c>
      <c r="AK151" s="8">
        <f>IF(ISNA(VLOOKUP($I151,disall!$A$2:$CY$349,COLUMN(disall!AD150),FALSE)),-9999,VLOOKUP($I151,disall!$A$2:$CY$349,COLUMN(disall!AD150),FALSE))</f>
        <v>0</v>
      </c>
      <c r="AL151" s="8">
        <f>IF(ISNA(VLOOKUP($I151,disall!$A$2:$CY$349,COLUMN(disall!AE150),FALSE)),-9999,VLOOKUP($I151,disall!$A$2:$CY$349,COLUMN(disall!AE150),FALSE))</f>
        <v>0</v>
      </c>
      <c r="AM151" s="8">
        <f>IF(ISNA(VLOOKUP($I151,disall!$A$2:$CY$349,COLUMN(disall!AF150),FALSE)),-9999,VLOOKUP($I151,disall!$A$2:$CY$349,COLUMN(disall!AF150),FALSE))</f>
        <v>0</v>
      </c>
      <c r="AN151" s="8">
        <f>IF(ISNA(VLOOKUP($I151,disall!$A$2:$CY$349,COLUMN(disall!AG150),FALSE)),-9999,VLOOKUP($I151,disall!$A$2:$CY$349,COLUMN(disall!AG150),FALSE))</f>
        <v>0</v>
      </c>
      <c r="AO151" s="8">
        <f>IF(ISNA(VLOOKUP($I151,disall!$A$2:$CY$349,COLUMN(disall!AH150),FALSE)),-9999,VLOOKUP($I151,disall!$A$2:$CY$349,COLUMN(disall!AH150),FALSE))</f>
        <v>0</v>
      </c>
      <c r="AP151" s="8">
        <f>IF(ISNA(VLOOKUP($I151,disall!$A$2:$CY$349,COLUMN(disall!AI150),FALSE)),-9999,VLOOKUP($I151,disall!$A$2:$CY$349,COLUMN(disall!AI150),FALSE))</f>
        <v>0</v>
      </c>
      <c r="AQ151" s="8">
        <f>IF(ISNA(VLOOKUP($I151,disall!$A$2:$CY$349,COLUMN(disall!AJ150),FALSE)),-9999,VLOOKUP($I151,disall!$A$2:$CY$349,COLUMN(disall!AJ150),FALSE))</f>
        <v>0</v>
      </c>
      <c r="AR151" s="8">
        <f>IF(ISNA(VLOOKUP($I151,disall!$A$2:$CY$349,COLUMN(disall!AK150),FALSE)),-9999,VLOOKUP($I151,disall!$A$2:$CY$349,COLUMN(disall!AK150),FALSE))</f>
        <v>0</v>
      </c>
      <c r="AS151" s="8">
        <f>IF(ISNA(VLOOKUP($I151,disall!$A$2:$CY$349,COLUMN(disall!AL150),FALSE)),-9999,VLOOKUP($I151,disall!$A$2:$CY$349,COLUMN(disall!AL150),FALSE))</f>
        <v>0</v>
      </c>
      <c r="AT151" s="8">
        <f>IF(ISNA(VLOOKUP($I151,disall!$A$2:$CY$349,COLUMN(disall!AM150),FALSE)),-9999,VLOOKUP($I151,disall!$A$2:$CY$349,COLUMN(disall!AM150),FALSE))</f>
        <v>0</v>
      </c>
      <c r="AU151" s="8">
        <f>IF(ISNA(VLOOKUP($I151,disall!$A$2:$CY$349,COLUMN(disall!AN150),FALSE)),-9999,VLOOKUP($I151,disall!$A$2:$CY$349,COLUMN(disall!AN150),FALSE))</f>
        <v>0</v>
      </c>
      <c r="AV151" s="8">
        <f>IF(ISNA(VLOOKUP($I151,disall!$A$2:$CY$349,COLUMN(disall!AO150),FALSE)),-9999,VLOOKUP($I151,disall!$A$2:$CY$349,COLUMN(disall!AO150),FALSE))</f>
        <v>0</v>
      </c>
      <c r="AW151" s="8">
        <f>IF(ISNA(VLOOKUP($I151,disall!$A$2:$CY$349,COLUMN(disall!AP150),FALSE)),-9999,VLOOKUP($I151,disall!$A$2:$CY$349,COLUMN(disall!AP150),FALSE))</f>
        <v>0</v>
      </c>
      <c r="AX151" s="8">
        <f>IF(ISNA(VLOOKUP($I151,disall!$A$2:$CY$349,COLUMN(disall!AQ150),FALSE)),-9999,VLOOKUP($I151,disall!$A$2:$CY$349,COLUMN(disall!AQ150),FALSE))</f>
        <v>0</v>
      </c>
      <c r="AY151" s="8">
        <f>IF(ISNA(VLOOKUP($I151,disall!$A$2:$CY$349,COLUMN(disall!AR150),FALSE)),-9999,VLOOKUP($I151,disall!$A$2:$CY$349,COLUMN(disall!AR150),FALSE))</f>
        <v>0</v>
      </c>
      <c r="AZ151" s="8">
        <f>IF(ISNA(VLOOKUP($I151,disall!$A$2:$CY$349,COLUMN(disall!AS150),FALSE)),-9999,VLOOKUP($I151,disall!$A$2:$CY$349,COLUMN(disall!AS150),FALSE))</f>
        <v>0</v>
      </c>
      <c r="BA151" s="8">
        <f>IF(ISNA(VLOOKUP($I151,disall!$A$2:$CY$349,COLUMN(disall!AT150),FALSE)),-9999,VLOOKUP($I151,disall!$A$2:$CY$349,COLUMN(disall!AT150),FALSE))</f>
        <v>0</v>
      </c>
      <c r="BB151" s="8">
        <f>IF(ISNA(VLOOKUP($I151,disall!$A$2:$CY$349,COLUMN(disall!AU150),FALSE)),-9999,VLOOKUP($I151,disall!$A$2:$CY$349,COLUMN(disall!AU150),FALSE))</f>
        <v>0</v>
      </c>
      <c r="BC151" s="8">
        <f>IF(ISNA(VLOOKUP($I151,disall!$A$2:$CY$349,COLUMN(disall!AV150),FALSE)),-9999,VLOOKUP($I151,disall!$A$2:$CY$349,COLUMN(disall!AV150),FALSE))</f>
        <v>0</v>
      </c>
      <c r="BD151" s="8">
        <f>IF(ISNA(VLOOKUP($I151,disall!$A$2:$CY$349,COLUMN(disall!AW150),FALSE)),-9999,VLOOKUP($I151,disall!$A$2:$CY$349,COLUMN(disall!AW150),FALSE))</f>
        <v>0</v>
      </c>
      <c r="BE151" s="8">
        <f>IF(ISNA(VLOOKUP($I151,disall!$A$2:$CY$349,COLUMN(disall!AX150),FALSE)),-9999,VLOOKUP($I151,disall!$A$2:$CY$349,COLUMN(disall!AX150),FALSE))</f>
        <v>0</v>
      </c>
      <c r="BF151" s="8">
        <f>IF(ISNA(VLOOKUP($I151,disall!$A$2:$CY$349,COLUMN(disall!AY150),FALSE)),-9999,VLOOKUP($I151,disall!$A$2:$CY$349,COLUMN(disall!AY150),FALSE))</f>
        <v>0</v>
      </c>
      <c r="BG151" s="8">
        <f>IF(ISNA(VLOOKUP($I151,disall!$A$2:$CY$349,COLUMN(disall!AZ150),FALSE)),-9999,VLOOKUP($I151,disall!$A$2:$CY$349,COLUMN(disall!AZ150),FALSE))</f>
        <v>0</v>
      </c>
      <c r="BH151" s="8">
        <f>IF(ISNA(VLOOKUP($I151,disall!$A$2:$CY$349,COLUMN(disall!BA150),FALSE)),-9999,VLOOKUP($I151,disall!$A$2:$CY$349,COLUMN(disall!BA150),FALSE))</f>
        <v>0</v>
      </c>
      <c r="BI151" s="8">
        <f>IF(ISNA(VLOOKUP($I151,disall!$A$2:$CY$349,COLUMN(disall!BB150),FALSE)),-9999,VLOOKUP($I151,disall!$A$2:$CY$349,COLUMN(disall!BB150),FALSE))</f>
        <v>0</v>
      </c>
      <c r="BJ151" s="8">
        <f>IF(ISNA(VLOOKUP($I151,disall!$A$2:$CY$349,COLUMN(disall!BC150),FALSE)),-9999,VLOOKUP($I151,disall!$A$2:$CY$349,COLUMN(disall!BC150),FALSE))</f>
        <v>0</v>
      </c>
      <c r="BK151" s="8">
        <f>IF(ISNA(VLOOKUP($I151,disall!$A$2:$CY$349,COLUMN(disall!BD150),FALSE)),-9999,VLOOKUP($I151,disall!$A$2:$CY$349,COLUMN(disall!BD150),FALSE))</f>
        <v>0</v>
      </c>
      <c r="BL151" s="8">
        <f>IF(ISNA(VLOOKUP($I151,disall!$A$2:$CY$349,COLUMN(disall!BE150),FALSE)),-9999,VLOOKUP($I151,disall!$A$2:$CY$349,COLUMN(disall!BE150),FALSE))</f>
        <v>0</v>
      </c>
      <c r="BM151" s="8">
        <f>IF(ISNA(VLOOKUP($I151,disall!$A$2:$CY$349,COLUMN(disall!BF150),FALSE)),-9999,VLOOKUP($I151,disall!$A$2:$CY$349,COLUMN(disall!BF150),FALSE))</f>
        <v>0</v>
      </c>
      <c r="BN151" s="8">
        <f>IF(ISNA(VLOOKUP($I151,disall!$A$2:$CY$349,COLUMN(disall!BG150),FALSE)),-9999,VLOOKUP($I151,disall!$A$2:$CY$349,COLUMN(disall!BG150),FALSE))</f>
        <v>0</v>
      </c>
      <c r="BO151" s="8">
        <f>IF(ISNA(VLOOKUP($I151,disall!$A$2:$CY$349,COLUMN(disall!BH150),FALSE)),-9999,VLOOKUP($I151,disall!$A$2:$CY$349,COLUMN(disall!BH150),FALSE))</f>
        <v>0</v>
      </c>
      <c r="BP151" s="8">
        <f>IF(ISNA(VLOOKUP($I151,disall!$A$2:$CY$349,COLUMN(disall!BI150),FALSE)),-9999,VLOOKUP($I151,disall!$A$2:$CY$349,COLUMN(disall!BI150),FALSE))</f>
        <v>0</v>
      </c>
      <c r="BQ151" s="8">
        <f>IF(ISNA(VLOOKUP($I151,disall!$A$2:$CY$349,COLUMN(disall!BJ150),FALSE)),-9999,VLOOKUP($I151,disall!$A$2:$CY$349,COLUMN(disall!BJ150),FALSE))</f>
        <v>0</v>
      </c>
      <c r="BR151" s="8">
        <f>IF(ISNA(VLOOKUP($I151,disall!$A$2:$CY$349,COLUMN(disall!BK150),FALSE)),-9999,VLOOKUP($I151,disall!$A$2:$CY$349,COLUMN(disall!BK150),FALSE))</f>
        <v>0</v>
      </c>
      <c r="BS151" s="8">
        <f>IF(ISNA(VLOOKUP($I151,disall!$A$2:$CY$349,COLUMN(disall!BL150),FALSE)),-9999,VLOOKUP($I151,disall!$A$2:$CY$349,COLUMN(disall!BL150),FALSE))</f>
        <v>0</v>
      </c>
      <c r="BT151" s="8">
        <f>IF(ISNA(VLOOKUP($I151,disall!$A$2:$CY$349,COLUMN(disall!BM150),FALSE)),-9999,VLOOKUP($I151,disall!$A$2:$CY$349,COLUMN(disall!BM150),FALSE))</f>
        <v>0</v>
      </c>
      <c r="BU151" s="8">
        <f>IF(ISNA(VLOOKUP($I151,disall!$A$2:$CY$349,COLUMN(disall!BN150),FALSE)),-9999,VLOOKUP($I151,disall!$A$2:$CY$349,COLUMN(disall!BN150),FALSE))</f>
        <v>0</v>
      </c>
      <c r="BV151" s="8">
        <f>IF(ISNA(VLOOKUP($I151,disall!$A$2:$CY$349,COLUMN(disall!BO150),FALSE)),-9999,VLOOKUP($I151,disall!$A$2:$CY$349,COLUMN(disall!BO150),FALSE))</f>
        <v>0</v>
      </c>
      <c r="BW151" s="8">
        <f>IF(ISNA(VLOOKUP($I151,disall!$A$2:$CY$349,COLUMN(disall!BP150),FALSE)),-9999,VLOOKUP($I151,disall!$A$2:$CY$349,COLUMN(disall!BP150),FALSE))</f>
        <v>0</v>
      </c>
      <c r="BX151" s="8">
        <f>IF(ISNA(VLOOKUP($I151,disall!$A$2:$CY$349,COLUMN(disall!BQ150),FALSE)),-9999,VLOOKUP($I151,disall!$A$2:$CY$349,COLUMN(disall!BQ150),FALSE))</f>
        <v>0</v>
      </c>
      <c r="BY151" s="8">
        <f>IF(ISNA(VLOOKUP($I151,disall!$A$2:$CY$349,COLUMN(disall!BR150),FALSE)),-9999,VLOOKUP($I151,disall!$A$2:$CY$349,COLUMN(disall!BR150),FALSE))</f>
        <v>0</v>
      </c>
      <c r="BZ151" s="8">
        <f>IF(ISNA(VLOOKUP($I151,disall!$A$2:$CY$349,COLUMN(disall!BS150),FALSE)),-9999,VLOOKUP($I151,disall!$A$2:$CY$349,COLUMN(disall!BS150),FALSE))</f>
        <v>0</v>
      </c>
      <c r="CA151" s="8">
        <f>IF(ISNA(VLOOKUP($I151,disall!$A$2:$CY$349,COLUMN(disall!BT150),FALSE)),-9999,VLOOKUP($I151,disall!$A$2:$CY$349,COLUMN(disall!BT150),FALSE))</f>
        <v>0</v>
      </c>
      <c r="CB151" s="8">
        <f>IF(ISNA(VLOOKUP($I151,disall!$A$2:$CY$349,COLUMN(disall!BU150),FALSE)),-9999,VLOOKUP($I151,disall!$A$2:$CY$349,COLUMN(disall!BU150),FALSE))</f>
        <v>0</v>
      </c>
      <c r="CC151" s="8">
        <f>IF(ISNA(VLOOKUP($I151,disall!$A$2:$CY$349,COLUMN(disall!BV150),FALSE)),-9999,VLOOKUP($I151,disall!$A$2:$CY$349,COLUMN(disall!BV150),FALSE))</f>
        <v>0</v>
      </c>
      <c r="CD151" s="8">
        <f>IF(ISNA(VLOOKUP($I151,disall!$A$2:$CY$349,COLUMN(disall!BW150),FALSE)),-9999,VLOOKUP($I151,disall!$A$2:$CY$349,COLUMN(disall!BW150),FALSE))</f>
        <v>0</v>
      </c>
      <c r="CE151" s="8">
        <f>IF(ISNA(VLOOKUP($I151,disall!$A$2:$CY$349,COLUMN(disall!BX150),FALSE)),-9999,VLOOKUP($I151,disall!$A$2:$CY$349,COLUMN(disall!BX150),FALSE))</f>
        <v>0</v>
      </c>
      <c r="CF151" s="8">
        <f>IF(ISNA(VLOOKUP($I151,disall!$A$2:$CY$349,COLUMN(disall!BY150),FALSE)),-9999,VLOOKUP($I151,disall!$A$2:$CY$349,COLUMN(disall!BY150),FALSE))</f>
        <v>0</v>
      </c>
      <c r="CG151" s="8">
        <f>IF(ISNA(VLOOKUP($I151,disall!$A$2:$CY$349,COLUMN(disall!BZ150),FALSE)),-9999,VLOOKUP($I151,disall!$A$2:$CY$349,COLUMN(disall!BZ150),FALSE))</f>
        <v>0</v>
      </c>
      <c r="CH151" s="8">
        <f>IF(ISNA(VLOOKUP($I151,disall!$A$2:$CY$349,COLUMN(disall!CA150),FALSE)),-9999,VLOOKUP($I151,disall!$A$2:$CY$349,COLUMN(disall!CA150),FALSE))</f>
        <v>0</v>
      </c>
      <c r="CI151" s="8">
        <f>IF(ISNA(VLOOKUP($I151,disall!$A$2:$CY$349,COLUMN(disall!CB150),FALSE)),-9999,VLOOKUP($I151,disall!$A$2:$CY$349,COLUMN(disall!CB150),FALSE))</f>
        <v>0</v>
      </c>
      <c r="CJ151" s="8">
        <f>IF(ISNA(VLOOKUP($I151,disall!$A$2:$CY$349,COLUMN(disall!CC150),FALSE)),-9999,VLOOKUP($I151,disall!$A$2:$CY$349,COLUMN(disall!CC150),FALSE))</f>
        <v>0</v>
      </c>
      <c r="CK151" s="8">
        <f>IF(ISNA(VLOOKUP($I151,disall!$A$2:$CY$349,COLUMN(disall!CD150),FALSE)),-9999,VLOOKUP($I151,disall!$A$2:$CY$349,COLUMN(disall!CD150),FALSE))</f>
        <v>0</v>
      </c>
      <c r="CL151" s="8">
        <f>IF(ISNA(VLOOKUP($I151,disall!$A$2:$CY$349,COLUMN(disall!CE150),FALSE)),-9999,VLOOKUP($I151,disall!$A$2:$CY$349,COLUMN(disall!CE150),FALSE))</f>
        <v>0</v>
      </c>
      <c r="CM151" s="8">
        <f>IF(ISNA(VLOOKUP($I151,disall!$A$2:$CY$349,COLUMN(disall!CF150),FALSE)),-9999,VLOOKUP($I151,disall!$A$2:$CY$349,COLUMN(disall!CF150),FALSE))</f>
        <v>0</v>
      </c>
      <c r="CN151" s="8">
        <f>IF(ISNA(VLOOKUP($I151,disall!$A$2:$CY$349,COLUMN(disall!CG150),FALSE)),-9999,VLOOKUP($I151,disall!$A$2:$CY$349,COLUMN(disall!CG150),FALSE))</f>
        <v>0</v>
      </c>
      <c r="CO151" s="8">
        <f>IF(ISNA(VLOOKUP($I151,disall!$A$2:$CY$349,COLUMN(disall!CH150),FALSE)),-9999,VLOOKUP($I151,disall!$A$2:$CY$349,COLUMN(disall!CH150),FALSE))</f>
        <v>0</v>
      </c>
      <c r="CP151" s="8">
        <f>IF(ISNA(VLOOKUP($I151,disall!$A$2:$CY$349,COLUMN(disall!CI150),FALSE)),-9999,VLOOKUP($I151,disall!$A$2:$CY$349,COLUMN(disall!CI150),FALSE))</f>
        <v>0</v>
      </c>
      <c r="CQ151" s="8">
        <f>IF(ISNA(VLOOKUP($I151,disall!$A$2:$CY$349,COLUMN(disall!CJ150),FALSE)),-9999,VLOOKUP($I151,disall!$A$2:$CY$349,COLUMN(disall!CJ150),FALSE))</f>
        <v>0</v>
      </c>
      <c r="CR151" s="8">
        <f>IF(ISNA(VLOOKUP($I151,disall!$A$2:$CY$349,COLUMN(disall!CK150),FALSE)),-9999,VLOOKUP($I151,disall!$A$2:$CY$349,COLUMN(disall!CK150),FALSE))</f>
        <v>0</v>
      </c>
      <c r="CS151" s="8">
        <f>IF(ISNA(VLOOKUP($I151,disall!$A$2:$CY$349,COLUMN(disall!CL150),FALSE)),-9999,VLOOKUP($I151,disall!$A$2:$CY$349,COLUMN(disall!CL150),FALSE))</f>
        <v>0</v>
      </c>
      <c r="CT151" s="8">
        <f>IF(ISNA(VLOOKUP($I151,disall!$A$2:$CY$349,COLUMN(disall!CM150),FALSE)),-9999,VLOOKUP($I151,disall!$A$2:$CY$349,COLUMN(disall!CM150),FALSE))</f>
        <v>0</v>
      </c>
      <c r="CU151" s="8">
        <f>IF(ISNA(VLOOKUP($I151,disall!$A$2:$CY$349,COLUMN(disall!CN150),FALSE)),-9999,VLOOKUP($I151,disall!$A$2:$CY$349,COLUMN(disall!CN150),FALSE))</f>
        <v>0</v>
      </c>
      <c r="CV151" s="8">
        <f>IF(ISNA(VLOOKUP($I151,disall!$A$2:$CY$349,COLUMN(disall!CO150),FALSE)),-9999,VLOOKUP($I151,disall!$A$2:$CY$349,COLUMN(disall!CO150),FALSE))</f>
        <v>0</v>
      </c>
      <c r="CW151" s="8">
        <f>IF(ISNA(VLOOKUP($I151,disall!$A$2:$CY$349,COLUMN(disall!CP150),FALSE)),-9999,VLOOKUP($I151,disall!$A$2:$CY$349,COLUMN(disall!CP150),FALSE))</f>
        <v>0</v>
      </c>
      <c r="CX151" s="8">
        <f>IF(ISNA(VLOOKUP($I151,disall!$A$2:$CY$349,COLUMN(disall!CQ150),FALSE)),-9999,VLOOKUP($I151,disall!$A$2:$CY$349,COLUMN(disall!CQ150),FALSE))</f>
        <v>0</v>
      </c>
      <c r="CY151" s="8">
        <f>IF(ISNA(VLOOKUP($I151,disall!$A$2:$CY$349,COLUMN(disall!CR150),FALSE)),-9999,VLOOKUP($I151,disall!$A$2:$CY$349,COLUMN(disall!CR150),FALSE))</f>
        <v>0</v>
      </c>
      <c r="CZ151" s="8">
        <f>IF(ISNA(VLOOKUP($I151,disall!$A$2:$CY$349,COLUMN(disall!CS150),FALSE)),-9999,VLOOKUP($I151,disall!$A$2:$CY$349,COLUMN(disall!CS150),FALSE))</f>
        <v>0</v>
      </c>
      <c r="DA151" s="8">
        <f>IF(ISNA(VLOOKUP($I151,disall!$A$2:$CY$349,COLUMN(disall!CT150),FALSE)),-9999,VLOOKUP($I151,disall!$A$2:$CY$349,COLUMN(disall!CT150),FALSE))</f>
        <v>0</v>
      </c>
      <c r="DB151" s="8">
        <f>IF(ISNA(VLOOKUP($I151,disall!$A$2:$CY$349,COLUMN(disall!CU150),FALSE)),-9999,VLOOKUP($I151,disall!$A$2:$CY$349,COLUMN(disall!CU150),FALSE))</f>
        <v>0</v>
      </c>
      <c r="DC151" s="8">
        <f>IF(ISNA(VLOOKUP($I151,disall!$A$2:$CY$349,COLUMN(disall!CV150),FALSE)),-9999,VLOOKUP($I151,disall!$A$2:$CY$349,COLUMN(disall!CV150),FALSE))</f>
        <v>0</v>
      </c>
      <c r="DD151" s="8">
        <f>IF(ISNA(VLOOKUP($I151,disall!$A$2:$CY$349,COLUMN(disall!CW150),FALSE)),-9999,VLOOKUP($I151,disall!$A$2:$CY$349,COLUMN(disall!CW150),FALSE))</f>
        <v>0</v>
      </c>
      <c r="DE151" s="8">
        <f>IF(ISNA(VLOOKUP($I151,disall!$A$2:$CY$349,COLUMN(disall!CX150),FALSE)),-9999,VLOOKUP($I151,disall!$A$2:$CY$349,COLUMN(disall!CX150),FALSE))</f>
        <v>0</v>
      </c>
      <c r="DF151" s="8">
        <f>IF(ISNA(VLOOKUP($I151,disall!$A$2:$CY$349,COLUMN(disall!CY150),FALSE)),-9999,VLOOKUP($I151,disall!$A$2:$CY$349,COLUMN(disall!CY150),FALSE))</f>
        <v>0</v>
      </c>
    </row>
    <row r="152" spans="1:110" x14ac:dyDescent="0.25">
      <c r="A152">
        <v>392</v>
      </c>
      <c r="B152" t="s">
        <v>8</v>
      </c>
      <c r="C152" t="s">
        <v>472</v>
      </c>
      <c r="D152" t="s">
        <v>106</v>
      </c>
      <c r="E152" t="s">
        <v>712</v>
      </c>
      <c r="F152" t="s">
        <v>161</v>
      </c>
      <c r="G152" t="s">
        <v>713</v>
      </c>
      <c r="H152">
        <v>2121</v>
      </c>
      <c r="I152">
        <f>IF(ISNA(VLOOKUP(H152,disall!$D$2:$L$349,1,FALSE)),H152,VLOOKUP(H152,disall!$D$2:$L$349,1,FALSE))</f>
        <v>2121</v>
      </c>
      <c r="J152">
        <f>IF(ISNA(VLOOKUP(H152,disall!$D$2:$L$349,1,FALSE)),"NA",VLOOKUP(H152,disall!$D$2:$L$349,2,FALSE))</f>
        <v>2121</v>
      </c>
      <c r="K152" t="str">
        <f>IF(ISNA(VLOOKUP(I152,disall!$A$2:$L$349,3,FALSE)),F152,VLOOKUP(I152,disall!$A$2:$L$349,3,FALSE))</f>
        <v>Farrukhabad</v>
      </c>
      <c r="L152" t="str">
        <f>IF(ISNA(VLOOKUP(I152,disall!$A$2:$L$349,12,FALSE)),"NA",VLOOKUP(I152,disall!$A$2:$L$349,12,FALSE))</f>
        <v>Farrukhabad</v>
      </c>
      <c r="M152">
        <f>IF(ISNA(VLOOKUP(I152,disall!$A$2:$M$349,6,FALSE)),"NA",VLOOKUP(I152,disall!$A$2:$M$349,6,FALSE))</f>
        <v>21</v>
      </c>
      <c r="N152">
        <f>IF(ISNA(VLOOKUP(I152,disall!$A$2:$M$349,7,FALSE)),"NA",VLOOKUP(I152,disall!$A$2:$M$349,7,FALSE))</f>
        <v>0.34923500000000002</v>
      </c>
      <c r="O152">
        <f>IF(ISNA(VLOOKUP(I152,disall!$A$2:$M$349,8,FALSE)),"NA",VLOOKUP(I152,disall!$A$2:$M$349,8,FALSE))</f>
        <v>3.1343960000000002</v>
      </c>
      <c r="P152" t="str">
        <f>IF(ISNA(VLOOKUP(I152,disall!$A$2:$M$349,9,FALSE)),"NA",VLOOKUP(I152,disall!$A$2:$M$349,9,FALSE))</f>
        <v>POLY</v>
      </c>
      <c r="Q152">
        <f>IF(ISNA(VLOOKUP(I152,disall!$A$2:$M$349,10,FALSE)),"NA",VLOOKUP(I152,disall!$A$2:$M$349,10,FALSE))</f>
        <v>356242100</v>
      </c>
      <c r="R152" t="str">
        <f>IF(ISNA(VLOOKUP(I152,disall!$A$2:$M$349,11,FALSE)),"NA",VLOOKUP(I152,disall!$A$2:$M$349,11,FALSE))</f>
        <v>Uttar Pradesh</v>
      </c>
      <c r="S152" t="str">
        <f>IF(ISNA(VLOOKUP(I152,disall!$A$2:$M$349,12,FALSE)),"NA",VLOOKUP(I152,disall!$A$2:$M$349,12,FALSE))</f>
        <v>Farrukhabad</v>
      </c>
      <c r="T152">
        <f>IF(ISNA(VLOOKUP(I152,disall!$A$2:$M$349,13,FALSE)),"NA",VLOOKUP(I152,disall!$A$2:$M$349,13,FALSE))</f>
        <v>284</v>
      </c>
      <c r="U152" s="8">
        <f>IF(ISNA(VLOOKUP($I152,disall!$A$2:$CY$349,COLUMN(disall!N151),FALSE)),-9999,VLOOKUP($I152,disall!$A$2:$CY$349,COLUMN(disall!N151),FALSE))</f>
        <v>26.5</v>
      </c>
      <c r="V152" s="8">
        <f>IF(ISNA(VLOOKUP($I152,disall!$A$2:$CY$349,COLUMN(disall!O151),FALSE)),-9999,VLOOKUP($I152,disall!$A$2:$CY$349,COLUMN(disall!O151),FALSE))</f>
        <v>25.4</v>
      </c>
      <c r="W152" s="8">
        <f>IF(ISNA(VLOOKUP($I152,disall!$A$2:$CY$349,COLUMN(disall!P151),FALSE)),-9999,VLOOKUP($I152,disall!$A$2:$CY$349,COLUMN(disall!P151),FALSE))</f>
        <v>958.49</v>
      </c>
      <c r="X152" s="8">
        <f>IF(ISNA(VLOOKUP($I152,disall!$A$2:$CY$349,COLUMN(disall!Q151),FALSE)),-9999,VLOOKUP($I152,disall!$A$2:$CY$349,COLUMN(disall!Q151),FALSE))</f>
        <v>24.3</v>
      </c>
      <c r="Y152" s="8">
        <f>IF(ISNA(VLOOKUP($I152,disall!$A$2:$CY$349,COLUMN(disall!R151),FALSE)),-9999,VLOOKUP($I152,disall!$A$2:$CY$349,COLUMN(disall!R151),FALSE))</f>
        <v>17.399999999999999</v>
      </c>
      <c r="Z152" s="8">
        <f>IF(ISNA(VLOOKUP($I152,disall!$A$2:$CY$349,COLUMN(disall!S151),FALSE)),-9999,VLOOKUP($I152,disall!$A$2:$CY$349,COLUMN(disall!S151),FALSE))</f>
        <v>716.05</v>
      </c>
      <c r="AA152" s="8">
        <f>IF(ISNA(VLOOKUP($I152,disall!$A$2:$CY$349,COLUMN(disall!T151),FALSE)),-9999,VLOOKUP($I152,disall!$A$2:$CY$349,COLUMN(disall!T151),FALSE))</f>
        <v>19.399999999999999</v>
      </c>
      <c r="AB152" s="8">
        <f>IF(ISNA(VLOOKUP($I152,disall!$A$2:$CY$349,COLUMN(disall!U151),FALSE)),-9999,VLOOKUP($I152,disall!$A$2:$CY$349,COLUMN(disall!U151),FALSE))</f>
        <v>14.6</v>
      </c>
      <c r="AC152" s="8">
        <f>IF(ISNA(VLOOKUP($I152,disall!$A$2:$CY$349,COLUMN(disall!V151),FALSE)),-9999,VLOOKUP($I152,disall!$A$2:$CY$349,COLUMN(disall!V151),FALSE))</f>
        <v>752.58</v>
      </c>
      <c r="AD152" s="8">
        <f>IF(ISNA(VLOOKUP($I152,disall!$A$2:$CY$349,COLUMN(disall!W151),FALSE)),-9999,VLOOKUP($I152,disall!$A$2:$CY$349,COLUMN(disall!W151),FALSE))</f>
        <v>15.4</v>
      </c>
      <c r="AE152" s="8">
        <f>IF(ISNA(VLOOKUP($I152,disall!$A$2:$CY$349,COLUMN(disall!X151),FALSE)),-9999,VLOOKUP($I152,disall!$A$2:$CY$349,COLUMN(disall!X151),FALSE))</f>
        <v>9.4</v>
      </c>
      <c r="AF152" s="8">
        <f>IF(ISNA(VLOOKUP($I152,disall!$A$2:$CY$349,COLUMN(disall!Y151),FALSE)),-9999,VLOOKUP($I152,disall!$A$2:$CY$349,COLUMN(disall!Y151),FALSE))</f>
        <v>610.39</v>
      </c>
      <c r="AG152" s="8">
        <f>IF(ISNA(VLOOKUP($I152,disall!$A$2:$CY$349,COLUMN(disall!Z151),FALSE)),-9999,VLOOKUP($I152,disall!$A$2:$CY$349,COLUMN(disall!Z151),FALSE))</f>
        <v>21.2</v>
      </c>
      <c r="AH152" s="8">
        <f>IF(ISNA(VLOOKUP($I152,disall!$A$2:$CY$349,COLUMN(disall!AA151),FALSE)),-9999,VLOOKUP($I152,disall!$A$2:$CY$349,COLUMN(disall!AA151),FALSE))</f>
        <v>17.3</v>
      </c>
      <c r="AI152" s="8">
        <f>IF(ISNA(VLOOKUP($I152,disall!$A$2:$CY$349,COLUMN(disall!AB151),FALSE)),-9999,VLOOKUP($I152,disall!$A$2:$CY$349,COLUMN(disall!AB151),FALSE))</f>
        <v>816.04</v>
      </c>
      <c r="AJ152" s="8">
        <f>IF(ISNA(VLOOKUP($I152,disall!$A$2:$CY$349,COLUMN(disall!AC151),FALSE)),-9999,VLOOKUP($I152,disall!$A$2:$CY$349,COLUMN(disall!AC151),FALSE))</f>
        <v>19.3</v>
      </c>
      <c r="AK152" s="8">
        <f>IF(ISNA(VLOOKUP($I152,disall!$A$2:$CY$349,COLUMN(disall!AD151),FALSE)),-9999,VLOOKUP($I152,disall!$A$2:$CY$349,COLUMN(disall!AD151),FALSE))</f>
        <v>16.5</v>
      </c>
      <c r="AL152" s="8">
        <f>IF(ISNA(VLOOKUP($I152,disall!$A$2:$CY$349,COLUMN(disall!AE151),FALSE)),-9999,VLOOKUP($I152,disall!$A$2:$CY$349,COLUMN(disall!AE151),FALSE))</f>
        <v>854.92</v>
      </c>
      <c r="AM152" s="8">
        <f>IF(ISNA(VLOOKUP($I152,disall!$A$2:$CY$349,COLUMN(disall!AF151),FALSE)),-9999,VLOOKUP($I152,disall!$A$2:$CY$349,COLUMN(disall!AF151),FALSE))</f>
        <v>19.600000000000001</v>
      </c>
      <c r="AN152" s="8">
        <f>IF(ISNA(VLOOKUP($I152,disall!$A$2:$CY$349,COLUMN(disall!AG151),FALSE)),-9999,VLOOKUP($I152,disall!$A$2:$CY$349,COLUMN(disall!AG151),FALSE))</f>
        <v>18.100000000000001</v>
      </c>
      <c r="AO152" s="8">
        <f>IF(ISNA(VLOOKUP($I152,disall!$A$2:$CY$349,COLUMN(disall!AH151),FALSE)),-9999,VLOOKUP($I152,disall!$A$2:$CY$349,COLUMN(disall!AH151),FALSE))</f>
        <v>923.47</v>
      </c>
      <c r="AP152" s="8">
        <f>IF(ISNA(VLOOKUP($I152,disall!$A$2:$CY$349,COLUMN(disall!AI151),FALSE)),-9999,VLOOKUP($I152,disall!$A$2:$CY$349,COLUMN(disall!AI151),FALSE))</f>
        <v>19.899999999999999</v>
      </c>
      <c r="AQ152" s="8">
        <f>IF(ISNA(VLOOKUP($I152,disall!$A$2:$CY$349,COLUMN(disall!AJ151),FALSE)),-9999,VLOOKUP($I152,disall!$A$2:$CY$349,COLUMN(disall!AJ151),FALSE))</f>
        <v>15.8</v>
      </c>
      <c r="AR152" s="8">
        <f>IF(ISNA(VLOOKUP($I152,disall!$A$2:$CY$349,COLUMN(disall!AK151),FALSE)),-9999,VLOOKUP($I152,disall!$A$2:$CY$349,COLUMN(disall!AK151),FALSE))</f>
        <v>793.97</v>
      </c>
      <c r="AS152" s="8">
        <f>IF(ISNA(VLOOKUP($I152,disall!$A$2:$CY$349,COLUMN(disall!AL151),FALSE)),-9999,VLOOKUP($I152,disall!$A$2:$CY$349,COLUMN(disall!AL151),FALSE))</f>
        <v>26.7</v>
      </c>
      <c r="AT152" s="8">
        <f>IF(ISNA(VLOOKUP($I152,disall!$A$2:$CY$349,COLUMN(disall!AM151),FALSE)),-9999,VLOOKUP($I152,disall!$A$2:$CY$349,COLUMN(disall!AM151),FALSE))</f>
        <v>12.9</v>
      </c>
      <c r="AU152" s="8">
        <f>IF(ISNA(VLOOKUP($I152,disall!$A$2:$CY$349,COLUMN(disall!AN151),FALSE)),-9999,VLOOKUP($I152,disall!$A$2:$CY$349,COLUMN(disall!AN151),FALSE))</f>
        <v>483.15</v>
      </c>
      <c r="AV152" s="8">
        <f>IF(ISNA(VLOOKUP($I152,disall!$A$2:$CY$349,COLUMN(disall!AO151),FALSE)),-9999,VLOOKUP($I152,disall!$A$2:$CY$349,COLUMN(disall!AO151),FALSE))</f>
        <v>26.7</v>
      </c>
      <c r="AW152" s="8">
        <f>IF(ISNA(VLOOKUP($I152,disall!$A$2:$CY$349,COLUMN(disall!AP151),FALSE)),-9999,VLOOKUP($I152,disall!$A$2:$CY$349,COLUMN(disall!AP151),FALSE))</f>
        <v>12.9</v>
      </c>
      <c r="AX152" s="8">
        <f>IF(ISNA(VLOOKUP($I152,disall!$A$2:$CY$349,COLUMN(disall!AQ151),FALSE)),-9999,VLOOKUP($I152,disall!$A$2:$CY$349,COLUMN(disall!AQ151),FALSE))</f>
        <v>483.15</v>
      </c>
      <c r="AY152" s="8">
        <f>IF(ISNA(VLOOKUP($I152,disall!$A$2:$CY$349,COLUMN(disall!AR151),FALSE)),-9999,VLOOKUP($I152,disall!$A$2:$CY$349,COLUMN(disall!AR151),FALSE))</f>
        <v>16.8</v>
      </c>
      <c r="AZ152" s="8">
        <f>IF(ISNA(VLOOKUP($I152,disall!$A$2:$CY$349,COLUMN(disall!AS151),FALSE)),-9999,VLOOKUP($I152,disall!$A$2:$CY$349,COLUMN(disall!AS151),FALSE))</f>
        <v>9.6999999999999993</v>
      </c>
      <c r="BA152" s="8">
        <f>IF(ISNA(VLOOKUP($I152,disall!$A$2:$CY$349,COLUMN(disall!AT151),FALSE)),-9999,VLOOKUP($I152,disall!$A$2:$CY$349,COLUMN(disall!AT151),FALSE))</f>
        <v>577.38</v>
      </c>
      <c r="BB152" s="8">
        <f>IF(ISNA(VLOOKUP($I152,disall!$A$2:$CY$349,COLUMN(disall!AU151),FALSE)),-9999,VLOOKUP($I152,disall!$A$2:$CY$349,COLUMN(disall!AU151),FALSE))</f>
        <v>16.5</v>
      </c>
      <c r="BC152" s="8">
        <f>IF(ISNA(VLOOKUP($I152,disall!$A$2:$CY$349,COLUMN(disall!AV151),FALSE)),-9999,VLOOKUP($I152,disall!$A$2:$CY$349,COLUMN(disall!AV151),FALSE))</f>
        <v>12.9</v>
      </c>
      <c r="BD152" s="8">
        <f>IF(ISNA(VLOOKUP($I152,disall!$A$2:$CY$349,COLUMN(disall!AW151),FALSE)),-9999,VLOOKUP($I152,disall!$A$2:$CY$349,COLUMN(disall!AW151),FALSE))</f>
        <v>781.82</v>
      </c>
      <c r="BE152" s="8">
        <f>IF(ISNA(VLOOKUP($I152,disall!$A$2:$CY$349,COLUMN(disall!AX151),FALSE)),-9999,VLOOKUP($I152,disall!$A$2:$CY$349,COLUMN(disall!AX151),FALSE))</f>
        <v>13.6</v>
      </c>
      <c r="BF152" s="8">
        <f>IF(ISNA(VLOOKUP($I152,disall!$A$2:$CY$349,COLUMN(disall!AY151),FALSE)),-9999,VLOOKUP($I152,disall!$A$2:$CY$349,COLUMN(disall!AY151),FALSE))</f>
        <v>8.1999999999999993</v>
      </c>
      <c r="BG152" s="8">
        <f>IF(ISNA(VLOOKUP($I152,disall!$A$2:$CY$349,COLUMN(disall!AZ151),FALSE)),-9999,VLOOKUP($I152,disall!$A$2:$CY$349,COLUMN(disall!AZ151),FALSE))</f>
        <v>602.94000000000005</v>
      </c>
      <c r="BH152" s="8">
        <f>IF(ISNA(VLOOKUP($I152,disall!$A$2:$CY$349,COLUMN(disall!BA151),FALSE)),-9999,VLOOKUP($I152,disall!$A$2:$CY$349,COLUMN(disall!BA151),FALSE))</f>
        <v>6.8</v>
      </c>
      <c r="BI152" s="8">
        <f>IF(ISNA(VLOOKUP($I152,disall!$A$2:$CY$349,COLUMN(disall!BB151),FALSE)),-9999,VLOOKUP($I152,disall!$A$2:$CY$349,COLUMN(disall!BB151),FALSE))</f>
        <v>1.2</v>
      </c>
      <c r="BJ152" s="8">
        <f>IF(ISNA(VLOOKUP($I152,disall!$A$2:$CY$349,COLUMN(disall!BC151),FALSE)),-9999,VLOOKUP($I152,disall!$A$2:$CY$349,COLUMN(disall!BC151),FALSE))</f>
        <v>176.47</v>
      </c>
      <c r="BK152" s="8">
        <f>IF(ISNA(VLOOKUP($I152,disall!$A$2:$CY$349,COLUMN(disall!BD151),FALSE)),-9999,VLOOKUP($I152,disall!$A$2:$CY$349,COLUMN(disall!BD151),FALSE))</f>
        <v>3.4</v>
      </c>
      <c r="BL152" s="8">
        <f>IF(ISNA(VLOOKUP($I152,disall!$A$2:$CY$349,COLUMN(disall!BE151),FALSE)),-9999,VLOOKUP($I152,disall!$A$2:$CY$349,COLUMN(disall!BE151),FALSE))</f>
        <v>2.7</v>
      </c>
      <c r="BM152" s="8">
        <f>IF(ISNA(VLOOKUP($I152,disall!$A$2:$CY$349,COLUMN(disall!BF151),FALSE)),-9999,VLOOKUP($I152,disall!$A$2:$CY$349,COLUMN(disall!BF151),FALSE))</f>
        <v>794.12</v>
      </c>
      <c r="BN152" s="8">
        <f>IF(ISNA(VLOOKUP($I152,disall!$A$2:$CY$349,COLUMN(disall!BG151),FALSE)),-9999,VLOOKUP($I152,disall!$A$2:$CY$349,COLUMN(disall!BG151),FALSE))</f>
        <v>7.5</v>
      </c>
      <c r="BO152" s="8">
        <f>IF(ISNA(VLOOKUP($I152,disall!$A$2:$CY$349,COLUMN(disall!BH151),FALSE)),-9999,VLOOKUP($I152,disall!$A$2:$CY$349,COLUMN(disall!BH151),FALSE))</f>
        <v>6.1</v>
      </c>
      <c r="BP152" s="8">
        <f>IF(ISNA(VLOOKUP($I152,disall!$A$2:$CY$349,COLUMN(disall!BI151),FALSE)),-9999,VLOOKUP($I152,disall!$A$2:$CY$349,COLUMN(disall!BI151),FALSE))</f>
        <v>813.33</v>
      </c>
      <c r="BQ152" s="8">
        <f>IF(ISNA(VLOOKUP($I152,disall!$A$2:$CY$349,COLUMN(disall!BJ151),FALSE)),-9999,VLOOKUP($I152,disall!$A$2:$CY$349,COLUMN(disall!BJ151),FALSE))</f>
        <v>11.5</v>
      </c>
      <c r="BR152" s="8">
        <f>IF(ISNA(VLOOKUP($I152,disall!$A$2:$CY$349,COLUMN(disall!BK151),FALSE)),-9999,VLOOKUP($I152,disall!$A$2:$CY$349,COLUMN(disall!BK151),FALSE))</f>
        <v>9.4</v>
      </c>
      <c r="BS152" s="8">
        <f>IF(ISNA(VLOOKUP($I152,disall!$A$2:$CY$349,COLUMN(disall!BL151),FALSE)),-9999,VLOOKUP($I152,disall!$A$2:$CY$349,COLUMN(disall!BL151),FALSE))</f>
        <v>817.39</v>
      </c>
      <c r="BT152" s="8">
        <f>IF(ISNA(VLOOKUP($I152,disall!$A$2:$CY$349,COLUMN(disall!BM151),FALSE)),-9999,VLOOKUP($I152,disall!$A$2:$CY$349,COLUMN(disall!BM151),FALSE))</f>
        <v>6.8</v>
      </c>
      <c r="BU152" s="8">
        <f>IF(ISNA(VLOOKUP($I152,disall!$A$2:$CY$349,COLUMN(disall!BN151),FALSE)),-9999,VLOOKUP($I152,disall!$A$2:$CY$349,COLUMN(disall!BN151),FALSE))</f>
        <v>3.9</v>
      </c>
      <c r="BV152" s="8">
        <f>IF(ISNA(VLOOKUP($I152,disall!$A$2:$CY$349,COLUMN(disall!BO151),FALSE)),-9999,VLOOKUP($I152,disall!$A$2:$CY$349,COLUMN(disall!BO151),FALSE))</f>
        <v>573.53</v>
      </c>
      <c r="BW152" s="8">
        <f>IF(ISNA(VLOOKUP($I152,disall!$A$2:$CY$349,COLUMN(disall!BP151),FALSE)),-9999,VLOOKUP($I152,disall!$A$2:$CY$349,COLUMN(disall!BP151),FALSE))</f>
        <v>3.9</v>
      </c>
      <c r="BX152" s="8">
        <f>IF(ISNA(VLOOKUP($I152,disall!$A$2:$CY$349,COLUMN(disall!BQ151),FALSE)),-9999,VLOOKUP($I152,disall!$A$2:$CY$349,COLUMN(disall!BQ151),FALSE))</f>
        <v>1.3</v>
      </c>
      <c r="BY152" s="8">
        <f>IF(ISNA(VLOOKUP($I152,disall!$A$2:$CY$349,COLUMN(disall!BR151),FALSE)),-9999,VLOOKUP($I152,disall!$A$2:$CY$349,COLUMN(disall!BR151),FALSE))</f>
        <v>333.33</v>
      </c>
      <c r="BZ152" s="8">
        <f>IF(ISNA(VLOOKUP($I152,disall!$A$2:$CY$349,COLUMN(disall!BS151),FALSE)),-9999,VLOOKUP($I152,disall!$A$2:$CY$349,COLUMN(disall!BS151),FALSE))</f>
        <v>2.2999999999999998</v>
      </c>
      <c r="CA152" s="8">
        <f>IF(ISNA(VLOOKUP($I152,disall!$A$2:$CY$349,COLUMN(disall!BT151),FALSE)),-9999,VLOOKUP($I152,disall!$A$2:$CY$349,COLUMN(disall!BT151),FALSE))</f>
        <v>2.4</v>
      </c>
      <c r="CB152" s="8">
        <f>IF(ISNA(VLOOKUP($I152,disall!$A$2:$CY$349,COLUMN(disall!BU151),FALSE)),-9999,VLOOKUP($I152,disall!$A$2:$CY$349,COLUMN(disall!BU151),FALSE))</f>
        <v>1043.48</v>
      </c>
      <c r="CC152" s="8">
        <f>IF(ISNA(VLOOKUP($I152,disall!$A$2:$CY$349,COLUMN(disall!BV151),FALSE)),-9999,VLOOKUP($I152,disall!$A$2:$CY$349,COLUMN(disall!BV151),FALSE))</f>
        <v>1.5</v>
      </c>
      <c r="CD152" s="8">
        <f>IF(ISNA(VLOOKUP($I152,disall!$A$2:$CY$349,COLUMN(disall!BW151),FALSE)),-9999,VLOOKUP($I152,disall!$A$2:$CY$349,COLUMN(disall!BW151),FALSE))</f>
        <v>1.2</v>
      </c>
      <c r="CE152" s="8">
        <f>IF(ISNA(VLOOKUP($I152,disall!$A$2:$CY$349,COLUMN(disall!BX151),FALSE)),-9999,VLOOKUP($I152,disall!$A$2:$CY$349,COLUMN(disall!BX151),FALSE))</f>
        <v>800</v>
      </c>
      <c r="CF152" s="8">
        <f>IF(ISNA(VLOOKUP($I152,disall!$A$2:$CY$349,COLUMN(disall!BY151),FALSE)),-9999,VLOOKUP($I152,disall!$A$2:$CY$349,COLUMN(disall!BY151),FALSE))</f>
        <v>1.2</v>
      </c>
      <c r="CG152" s="8">
        <f>IF(ISNA(VLOOKUP($I152,disall!$A$2:$CY$349,COLUMN(disall!BZ151),FALSE)),-9999,VLOOKUP($I152,disall!$A$2:$CY$349,COLUMN(disall!BZ151),FALSE))</f>
        <v>1.2</v>
      </c>
      <c r="CH152" s="8">
        <f>IF(ISNA(VLOOKUP($I152,disall!$A$2:$CY$349,COLUMN(disall!CA151),FALSE)),-9999,VLOOKUP($I152,disall!$A$2:$CY$349,COLUMN(disall!CA151),FALSE))</f>
        <v>1000</v>
      </c>
      <c r="CI152" s="8">
        <f>IF(ISNA(VLOOKUP($I152,disall!$A$2:$CY$349,COLUMN(disall!CB151),FALSE)),-9999,VLOOKUP($I152,disall!$A$2:$CY$349,COLUMN(disall!CB151),FALSE))</f>
        <v>1.1000000000000001</v>
      </c>
      <c r="CJ152" s="8">
        <f>IF(ISNA(VLOOKUP($I152,disall!$A$2:$CY$349,COLUMN(disall!CC151),FALSE)),-9999,VLOOKUP($I152,disall!$A$2:$CY$349,COLUMN(disall!CC151),FALSE))</f>
        <v>1.5</v>
      </c>
      <c r="CK152" s="8">
        <f>IF(ISNA(VLOOKUP($I152,disall!$A$2:$CY$349,COLUMN(disall!CD151),FALSE)),-9999,VLOOKUP($I152,disall!$A$2:$CY$349,COLUMN(disall!CD151),FALSE))</f>
        <v>1363.64</v>
      </c>
      <c r="CL152" s="8">
        <f>IF(ISNA(VLOOKUP($I152,disall!$A$2:$CY$349,COLUMN(disall!CE151),FALSE)),-9999,VLOOKUP($I152,disall!$A$2:$CY$349,COLUMN(disall!CE151),FALSE))</f>
        <v>1.7</v>
      </c>
      <c r="CM152" s="8">
        <f>IF(ISNA(VLOOKUP($I152,disall!$A$2:$CY$349,COLUMN(disall!CF151),FALSE)),-9999,VLOOKUP($I152,disall!$A$2:$CY$349,COLUMN(disall!CF151),FALSE))</f>
        <v>1.1000000000000001</v>
      </c>
      <c r="CN152" s="8">
        <f>IF(ISNA(VLOOKUP($I152,disall!$A$2:$CY$349,COLUMN(disall!CG151),FALSE)),-9999,VLOOKUP($I152,disall!$A$2:$CY$349,COLUMN(disall!CG151),FALSE))</f>
        <v>647.05999999999995</v>
      </c>
      <c r="CO152" s="8">
        <f>IF(ISNA(VLOOKUP($I152,disall!$A$2:$CY$349,COLUMN(disall!CH151),FALSE)),-9999,VLOOKUP($I152,disall!$A$2:$CY$349,COLUMN(disall!CH151),FALSE))</f>
        <v>1.51</v>
      </c>
      <c r="CP152" s="8">
        <f>IF(ISNA(VLOOKUP($I152,disall!$A$2:$CY$349,COLUMN(disall!CI151),FALSE)),-9999,VLOOKUP($I152,disall!$A$2:$CY$349,COLUMN(disall!CI151),FALSE))</f>
        <v>1.71</v>
      </c>
      <c r="CQ152" s="8">
        <f>IF(ISNA(VLOOKUP($I152,disall!$A$2:$CY$349,COLUMN(disall!CJ151),FALSE)),-9999,VLOOKUP($I152,disall!$A$2:$CY$349,COLUMN(disall!CJ151),FALSE))</f>
        <v>1132.45</v>
      </c>
      <c r="CR152" s="8">
        <f>IF(ISNA(VLOOKUP($I152,disall!$A$2:$CY$349,COLUMN(disall!CK151),FALSE)),-9999,VLOOKUP($I152,disall!$A$2:$CY$349,COLUMN(disall!CK151),FALSE))</f>
        <v>1.04</v>
      </c>
      <c r="CS152" s="8">
        <f>IF(ISNA(VLOOKUP($I152,disall!$A$2:$CY$349,COLUMN(disall!CL151),FALSE)),-9999,VLOOKUP($I152,disall!$A$2:$CY$349,COLUMN(disall!CL151),FALSE))</f>
        <v>1.19</v>
      </c>
      <c r="CT152" s="8">
        <f>IF(ISNA(VLOOKUP($I152,disall!$A$2:$CY$349,COLUMN(disall!CM151),FALSE)),-9999,VLOOKUP($I152,disall!$A$2:$CY$349,COLUMN(disall!CM151),FALSE))</f>
        <v>1144.23</v>
      </c>
      <c r="CU152" s="8">
        <f>IF(ISNA(VLOOKUP($I152,disall!$A$2:$CY$349,COLUMN(disall!CN151),FALSE)),-9999,VLOOKUP($I152,disall!$A$2:$CY$349,COLUMN(disall!CN151),FALSE))</f>
        <v>1.49</v>
      </c>
      <c r="CV152" s="8">
        <f>IF(ISNA(VLOOKUP($I152,disall!$A$2:$CY$349,COLUMN(disall!CO151),FALSE)),-9999,VLOOKUP($I152,disall!$A$2:$CY$349,COLUMN(disall!CO151),FALSE))</f>
        <v>2.39</v>
      </c>
      <c r="CW152" s="8">
        <f>IF(ISNA(VLOOKUP($I152,disall!$A$2:$CY$349,COLUMN(disall!CP151),FALSE)),-9999,VLOOKUP($I152,disall!$A$2:$CY$349,COLUMN(disall!CP151),FALSE))</f>
        <v>1604.03</v>
      </c>
      <c r="CX152" s="8">
        <f>IF(ISNA(VLOOKUP($I152,disall!$A$2:$CY$349,COLUMN(disall!CQ151),FALSE)),-9999,VLOOKUP($I152,disall!$A$2:$CY$349,COLUMN(disall!CQ151),FALSE))</f>
        <v>2.88</v>
      </c>
      <c r="CY152" s="8">
        <f>IF(ISNA(VLOOKUP($I152,disall!$A$2:$CY$349,COLUMN(disall!CR151),FALSE)),-9999,VLOOKUP($I152,disall!$A$2:$CY$349,COLUMN(disall!CR151),FALSE))</f>
        <v>3.42</v>
      </c>
      <c r="CZ152" s="8">
        <f>IF(ISNA(VLOOKUP($I152,disall!$A$2:$CY$349,COLUMN(disall!CS151),FALSE)),-9999,VLOOKUP($I152,disall!$A$2:$CY$349,COLUMN(disall!CS151),FALSE))</f>
        <v>1187.5</v>
      </c>
      <c r="DA152" s="8">
        <f>IF(ISNA(VLOOKUP($I152,disall!$A$2:$CY$349,COLUMN(disall!CT151),FALSE)),-9999,VLOOKUP($I152,disall!$A$2:$CY$349,COLUMN(disall!CT151),FALSE))</f>
        <v>2.88</v>
      </c>
      <c r="DB152" s="8">
        <f>IF(ISNA(VLOOKUP($I152,disall!$A$2:$CY$349,COLUMN(disall!CU151),FALSE)),-9999,VLOOKUP($I152,disall!$A$2:$CY$349,COLUMN(disall!CU151),FALSE))</f>
        <v>3.42</v>
      </c>
      <c r="DC152" s="8">
        <f>IF(ISNA(VLOOKUP($I152,disall!$A$2:$CY$349,COLUMN(disall!CV151),FALSE)),-9999,VLOOKUP($I152,disall!$A$2:$CY$349,COLUMN(disall!CV151),FALSE))</f>
        <v>1187.5</v>
      </c>
      <c r="DD152" s="8">
        <f>IF(ISNA(VLOOKUP($I152,disall!$A$2:$CY$349,COLUMN(disall!CW151),FALSE)),-9999,VLOOKUP($I152,disall!$A$2:$CY$349,COLUMN(disall!CW151),FALSE))</f>
        <v>2.91</v>
      </c>
      <c r="DE152" s="8">
        <f>IF(ISNA(VLOOKUP($I152,disall!$A$2:$CY$349,COLUMN(disall!CX151),FALSE)),-9999,VLOOKUP($I152,disall!$A$2:$CY$349,COLUMN(disall!CX151),FALSE))</f>
        <v>2.41</v>
      </c>
      <c r="DF152" s="8">
        <f>IF(ISNA(VLOOKUP($I152,disall!$A$2:$CY$349,COLUMN(disall!CY151),FALSE)),-9999,VLOOKUP($I152,disall!$A$2:$CY$349,COLUMN(disall!CY151),FALSE))</f>
        <v>828.18</v>
      </c>
    </row>
    <row r="153" spans="1:110" x14ac:dyDescent="0.25">
      <c r="A153">
        <v>393</v>
      </c>
      <c r="B153" t="s">
        <v>8</v>
      </c>
      <c r="C153" t="s">
        <v>472</v>
      </c>
      <c r="D153" t="s">
        <v>106</v>
      </c>
      <c r="E153" t="s">
        <v>473</v>
      </c>
      <c r="F153" t="s">
        <v>208</v>
      </c>
      <c r="G153" t="s">
        <v>715</v>
      </c>
      <c r="H153">
        <v>2122</v>
      </c>
      <c r="I153">
        <f>IF(ISNA(VLOOKUP(H153,disall!$D$2:$L$349,1,FALSE)),H153,VLOOKUP(H153,disall!$D$2:$L$349,1,FALSE))</f>
        <v>2122</v>
      </c>
      <c r="J153">
        <f>IF(ISNA(VLOOKUP(H153,disall!$D$2:$L$349,1,FALSE)),"NA",VLOOKUP(H153,disall!$D$2:$L$349,2,FALSE))</f>
        <v>2122</v>
      </c>
      <c r="K153" t="str">
        <f>IF(ISNA(VLOOKUP(I153,disall!$A$2:$L$349,3,FALSE)),F153,VLOOKUP(I153,disall!$A$2:$L$349,3,FALSE))</f>
        <v>Fatehpur</v>
      </c>
      <c r="L153" t="str">
        <f>IF(ISNA(VLOOKUP(I153,disall!$A$2:$L$349,12,FALSE)),"NA",VLOOKUP(I153,disall!$A$2:$L$349,12,FALSE))</f>
        <v>Fatehpur</v>
      </c>
      <c r="M153">
        <f>IF(ISNA(VLOOKUP(I153,disall!$A$2:$M$349,6,FALSE)),"NA",VLOOKUP(I153,disall!$A$2:$M$349,6,FALSE))</f>
        <v>21</v>
      </c>
      <c r="N153">
        <f>IF(ISNA(VLOOKUP(I153,disall!$A$2:$M$349,7,FALSE)),"NA",VLOOKUP(I153,disall!$A$2:$M$349,7,FALSE))</f>
        <v>0.37483899999999998</v>
      </c>
      <c r="O153">
        <f>IF(ISNA(VLOOKUP(I153,disall!$A$2:$M$349,8,FALSE)),"NA",VLOOKUP(I153,disall!$A$2:$M$349,8,FALSE))</f>
        <v>3.1492490000000002</v>
      </c>
      <c r="P153" t="str">
        <f>IF(ISNA(VLOOKUP(I153,disall!$A$2:$M$349,9,FALSE)),"NA",VLOOKUP(I153,disall!$A$2:$M$349,9,FALSE))</f>
        <v>POLY</v>
      </c>
      <c r="Q153">
        <f>IF(ISNA(VLOOKUP(I153,disall!$A$2:$M$349,10,FALSE)),"NA",VLOOKUP(I153,disall!$A$2:$M$349,10,FALSE))</f>
        <v>356242200</v>
      </c>
      <c r="R153" t="str">
        <f>IF(ISNA(VLOOKUP(I153,disall!$A$2:$M$349,11,FALSE)),"NA",VLOOKUP(I153,disall!$A$2:$M$349,11,FALSE))</f>
        <v>Uttar Pradesh</v>
      </c>
      <c r="S153" t="str">
        <f>IF(ISNA(VLOOKUP(I153,disall!$A$2:$M$349,12,FALSE)),"NA",VLOOKUP(I153,disall!$A$2:$M$349,12,FALSE))</f>
        <v>Fatehpur</v>
      </c>
      <c r="T153">
        <f>IF(ISNA(VLOOKUP(I153,disall!$A$2:$M$349,13,FALSE)),"NA",VLOOKUP(I153,disall!$A$2:$M$349,13,FALSE))</f>
        <v>285</v>
      </c>
      <c r="U153" s="8">
        <f>IF(ISNA(VLOOKUP($I153,disall!$A$2:$CY$349,COLUMN(disall!N152),FALSE)),-9999,VLOOKUP($I153,disall!$A$2:$CY$349,COLUMN(disall!N152),FALSE))</f>
        <v>0</v>
      </c>
      <c r="V153" s="8">
        <f>IF(ISNA(VLOOKUP($I153,disall!$A$2:$CY$349,COLUMN(disall!O152),FALSE)),-9999,VLOOKUP($I153,disall!$A$2:$CY$349,COLUMN(disall!O152),FALSE))</f>
        <v>0</v>
      </c>
      <c r="W153" s="8">
        <f>IF(ISNA(VLOOKUP($I153,disall!$A$2:$CY$349,COLUMN(disall!P152),FALSE)),-9999,VLOOKUP($I153,disall!$A$2:$CY$349,COLUMN(disall!P152),FALSE))</f>
        <v>0</v>
      </c>
      <c r="X153" s="8">
        <f>IF(ISNA(VLOOKUP($I153,disall!$A$2:$CY$349,COLUMN(disall!Q152),FALSE)),-9999,VLOOKUP($I153,disall!$A$2:$CY$349,COLUMN(disall!Q152),FALSE))</f>
        <v>0</v>
      </c>
      <c r="Y153" s="8">
        <f>IF(ISNA(VLOOKUP($I153,disall!$A$2:$CY$349,COLUMN(disall!R152),FALSE)),-9999,VLOOKUP($I153,disall!$A$2:$CY$349,COLUMN(disall!R152),FALSE))</f>
        <v>0</v>
      </c>
      <c r="Z153" s="8">
        <f>IF(ISNA(VLOOKUP($I153,disall!$A$2:$CY$349,COLUMN(disall!S152),FALSE)),-9999,VLOOKUP($I153,disall!$A$2:$CY$349,COLUMN(disall!S152),FALSE))</f>
        <v>0</v>
      </c>
      <c r="AA153" s="8">
        <f>IF(ISNA(VLOOKUP($I153,disall!$A$2:$CY$349,COLUMN(disall!T152),FALSE)),-9999,VLOOKUP($I153,disall!$A$2:$CY$349,COLUMN(disall!T152),FALSE))</f>
        <v>0</v>
      </c>
      <c r="AB153" s="8">
        <f>IF(ISNA(VLOOKUP($I153,disall!$A$2:$CY$349,COLUMN(disall!U152),FALSE)),-9999,VLOOKUP($I153,disall!$A$2:$CY$349,COLUMN(disall!U152),FALSE))</f>
        <v>0</v>
      </c>
      <c r="AC153" s="8">
        <f>IF(ISNA(VLOOKUP($I153,disall!$A$2:$CY$349,COLUMN(disall!V152),FALSE)),-9999,VLOOKUP($I153,disall!$A$2:$CY$349,COLUMN(disall!V152),FALSE))</f>
        <v>0</v>
      </c>
      <c r="AD153" s="8">
        <f>IF(ISNA(VLOOKUP($I153,disall!$A$2:$CY$349,COLUMN(disall!W152),FALSE)),-9999,VLOOKUP($I153,disall!$A$2:$CY$349,COLUMN(disall!W152),FALSE))</f>
        <v>0</v>
      </c>
      <c r="AE153" s="8">
        <f>IF(ISNA(VLOOKUP($I153,disall!$A$2:$CY$349,COLUMN(disall!X152),FALSE)),-9999,VLOOKUP($I153,disall!$A$2:$CY$349,COLUMN(disall!X152),FALSE))</f>
        <v>0</v>
      </c>
      <c r="AF153" s="8">
        <f>IF(ISNA(VLOOKUP($I153,disall!$A$2:$CY$349,COLUMN(disall!Y152),FALSE)),-9999,VLOOKUP($I153,disall!$A$2:$CY$349,COLUMN(disall!Y152),FALSE))</f>
        <v>0</v>
      </c>
      <c r="AG153" s="8">
        <f>IF(ISNA(VLOOKUP($I153,disall!$A$2:$CY$349,COLUMN(disall!Z152),FALSE)),-9999,VLOOKUP($I153,disall!$A$2:$CY$349,COLUMN(disall!Z152),FALSE))</f>
        <v>0</v>
      </c>
      <c r="AH153" s="8">
        <f>IF(ISNA(VLOOKUP($I153,disall!$A$2:$CY$349,COLUMN(disall!AA152),FALSE)),-9999,VLOOKUP($I153,disall!$A$2:$CY$349,COLUMN(disall!AA152),FALSE))</f>
        <v>0</v>
      </c>
      <c r="AI153" s="8">
        <f>IF(ISNA(VLOOKUP($I153,disall!$A$2:$CY$349,COLUMN(disall!AB152),FALSE)),-9999,VLOOKUP($I153,disall!$A$2:$CY$349,COLUMN(disall!AB152),FALSE))</f>
        <v>0</v>
      </c>
      <c r="AJ153" s="8">
        <f>IF(ISNA(VLOOKUP($I153,disall!$A$2:$CY$349,COLUMN(disall!AC152),FALSE)),-9999,VLOOKUP($I153,disall!$A$2:$CY$349,COLUMN(disall!AC152),FALSE))</f>
        <v>0</v>
      </c>
      <c r="AK153" s="8">
        <f>IF(ISNA(VLOOKUP($I153,disall!$A$2:$CY$349,COLUMN(disall!AD152),FALSE)),-9999,VLOOKUP($I153,disall!$A$2:$CY$349,COLUMN(disall!AD152),FALSE))</f>
        <v>0</v>
      </c>
      <c r="AL153" s="8">
        <f>IF(ISNA(VLOOKUP($I153,disall!$A$2:$CY$349,COLUMN(disall!AE152),FALSE)),-9999,VLOOKUP($I153,disall!$A$2:$CY$349,COLUMN(disall!AE152),FALSE))</f>
        <v>0</v>
      </c>
      <c r="AM153" s="8">
        <f>IF(ISNA(VLOOKUP($I153,disall!$A$2:$CY$349,COLUMN(disall!AF152),FALSE)),-9999,VLOOKUP($I153,disall!$A$2:$CY$349,COLUMN(disall!AF152),FALSE))</f>
        <v>0</v>
      </c>
      <c r="AN153" s="8">
        <f>IF(ISNA(VLOOKUP($I153,disall!$A$2:$CY$349,COLUMN(disall!AG152),FALSE)),-9999,VLOOKUP($I153,disall!$A$2:$CY$349,COLUMN(disall!AG152),FALSE))</f>
        <v>0</v>
      </c>
      <c r="AO153" s="8">
        <f>IF(ISNA(VLOOKUP($I153,disall!$A$2:$CY$349,COLUMN(disall!AH152),FALSE)),-9999,VLOOKUP($I153,disall!$A$2:$CY$349,COLUMN(disall!AH152),FALSE))</f>
        <v>0</v>
      </c>
      <c r="AP153" s="8">
        <f>IF(ISNA(VLOOKUP($I153,disall!$A$2:$CY$349,COLUMN(disall!AI152),FALSE)),-9999,VLOOKUP($I153,disall!$A$2:$CY$349,COLUMN(disall!AI152),FALSE))</f>
        <v>0</v>
      </c>
      <c r="AQ153" s="8">
        <f>IF(ISNA(VLOOKUP($I153,disall!$A$2:$CY$349,COLUMN(disall!AJ152),FALSE)),-9999,VLOOKUP($I153,disall!$A$2:$CY$349,COLUMN(disall!AJ152),FALSE))</f>
        <v>0</v>
      </c>
      <c r="AR153" s="8">
        <f>IF(ISNA(VLOOKUP($I153,disall!$A$2:$CY$349,COLUMN(disall!AK152),FALSE)),-9999,VLOOKUP($I153,disall!$A$2:$CY$349,COLUMN(disall!AK152),FALSE))</f>
        <v>0</v>
      </c>
      <c r="AS153" s="8">
        <f>IF(ISNA(VLOOKUP($I153,disall!$A$2:$CY$349,COLUMN(disall!AL152),FALSE)),-9999,VLOOKUP($I153,disall!$A$2:$CY$349,COLUMN(disall!AL152),FALSE))</f>
        <v>0</v>
      </c>
      <c r="AT153" s="8">
        <f>IF(ISNA(VLOOKUP($I153,disall!$A$2:$CY$349,COLUMN(disall!AM152),FALSE)),-9999,VLOOKUP($I153,disall!$A$2:$CY$349,COLUMN(disall!AM152),FALSE))</f>
        <v>0</v>
      </c>
      <c r="AU153" s="8">
        <f>IF(ISNA(VLOOKUP($I153,disall!$A$2:$CY$349,COLUMN(disall!AN152),FALSE)),-9999,VLOOKUP($I153,disall!$A$2:$CY$349,COLUMN(disall!AN152),FALSE))</f>
        <v>0</v>
      </c>
      <c r="AV153" s="8">
        <f>IF(ISNA(VLOOKUP($I153,disall!$A$2:$CY$349,COLUMN(disall!AO152),FALSE)),-9999,VLOOKUP($I153,disall!$A$2:$CY$349,COLUMN(disall!AO152),FALSE))</f>
        <v>0</v>
      </c>
      <c r="AW153" s="8">
        <f>IF(ISNA(VLOOKUP($I153,disall!$A$2:$CY$349,COLUMN(disall!AP152),FALSE)),-9999,VLOOKUP($I153,disall!$A$2:$CY$349,COLUMN(disall!AP152),FALSE))</f>
        <v>0</v>
      </c>
      <c r="AX153" s="8">
        <f>IF(ISNA(VLOOKUP($I153,disall!$A$2:$CY$349,COLUMN(disall!AQ152),FALSE)),-9999,VLOOKUP($I153,disall!$A$2:$CY$349,COLUMN(disall!AQ152),FALSE))</f>
        <v>0</v>
      </c>
      <c r="AY153" s="8">
        <f>IF(ISNA(VLOOKUP($I153,disall!$A$2:$CY$349,COLUMN(disall!AR152),FALSE)),-9999,VLOOKUP($I153,disall!$A$2:$CY$349,COLUMN(disall!AR152),FALSE))</f>
        <v>0</v>
      </c>
      <c r="AZ153" s="8">
        <f>IF(ISNA(VLOOKUP($I153,disall!$A$2:$CY$349,COLUMN(disall!AS152),FALSE)),-9999,VLOOKUP($I153,disall!$A$2:$CY$349,COLUMN(disall!AS152),FALSE))</f>
        <v>0</v>
      </c>
      <c r="BA153" s="8">
        <f>IF(ISNA(VLOOKUP($I153,disall!$A$2:$CY$349,COLUMN(disall!AT152),FALSE)),-9999,VLOOKUP($I153,disall!$A$2:$CY$349,COLUMN(disall!AT152),FALSE))</f>
        <v>0</v>
      </c>
      <c r="BB153" s="8">
        <f>IF(ISNA(VLOOKUP($I153,disall!$A$2:$CY$349,COLUMN(disall!AU152),FALSE)),-9999,VLOOKUP($I153,disall!$A$2:$CY$349,COLUMN(disall!AU152),FALSE))</f>
        <v>0</v>
      </c>
      <c r="BC153" s="8">
        <f>IF(ISNA(VLOOKUP($I153,disall!$A$2:$CY$349,COLUMN(disall!AV152),FALSE)),-9999,VLOOKUP($I153,disall!$A$2:$CY$349,COLUMN(disall!AV152),FALSE))</f>
        <v>0</v>
      </c>
      <c r="BD153" s="8">
        <f>IF(ISNA(VLOOKUP($I153,disall!$A$2:$CY$349,COLUMN(disall!AW152),FALSE)),-9999,VLOOKUP($I153,disall!$A$2:$CY$349,COLUMN(disall!AW152),FALSE))</f>
        <v>0</v>
      </c>
      <c r="BE153" s="8">
        <f>IF(ISNA(VLOOKUP($I153,disall!$A$2:$CY$349,COLUMN(disall!AX152),FALSE)),-9999,VLOOKUP($I153,disall!$A$2:$CY$349,COLUMN(disall!AX152),FALSE))</f>
        <v>0</v>
      </c>
      <c r="BF153" s="8">
        <f>IF(ISNA(VLOOKUP($I153,disall!$A$2:$CY$349,COLUMN(disall!AY152),FALSE)),-9999,VLOOKUP($I153,disall!$A$2:$CY$349,COLUMN(disall!AY152),FALSE))</f>
        <v>0</v>
      </c>
      <c r="BG153" s="8">
        <f>IF(ISNA(VLOOKUP($I153,disall!$A$2:$CY$349,COLUMN(disall!AZ152),FALSE)),-9999,VLOOKUP($I153,disall!$A$2:$CY$349,COLUMN(disall!AZ152),FALSE))</f>
        <v>0</v>
      </c>
      <c r="BH153" s="8">
        <f>IF(ISNA(VLOOKUP($I153,disall!$A$2:$CY$349,COLUMN(disall!BA152),FALSE)),-9999,VLOOKUP($I153,disall!$A$2:$CY$349,COLUMN(disall!BA152),FALSE))</f>
        <v>0</v>
      </c>
      <c r="BI153" s="8">
        <f>IF(ISNA(VLOOKUP($I153,disall!$A$2:$CY$349,COLUMN(disall!BB152),FALSE)),-9999,VLOOKUP($I153,disall!$A$2:$CY$349,COLUMN(disall!BB152),FALSE))</f>
        <v>0</v>
      </c>
      <c r="BJ153" s="8">
        <f>IF(ISNA(VLOOKUP($I153,disall!$A$2:$CY$349,COLUMN(disall!BC152),FALSE)),-9999,VLOOKUP($I153,disall!$A$2:$CY$349,COLUMN(disall!BC152),FALSE))</f>
        <v>0</v>
      </c>
      <c r="BK153" s="8">
        <f>IF(ISNA(VLOOKUP($I153,disall!$A$2:$CY$349,COLUMN(disall!BD152),FALSE)),-9999,VLOOKUP($I153,disall!$A$2:$CY$349,COLUMN(disall!BD152),FALSE))</f>
        <v>0</v>
      </c>
      <c r="BL153" s="8">
        <f>IF(ISNA(VLOOKUP($I153,disall!$A$2:$CY$349,COLUMN(disall!BE152),FALSE)),-9999,VLOOKUP($I153,disall!$A$2:$CY$349,COLUMN(disall!BE152),FALSE))</f>
        <v>0</v>
      </c>
      <c r="BM153" s="8">
        <f>IF(ISNA(VLOOKUP($I153,disall!$A$2:$CY$349,COLUMN(disall!BF152),FALSE)),-9999,VLOOKUP($I153,disall!$A$2:$CY$349,COLUMN(disall!BF152),FALSE))</f>
        <v>0</v>
      </c>
      <c r="BN153" s="8">
        <f>IF(ISNA(VLOOKUP($I153,disall!$A$2:$CY$349,COLUMN(disall!BG152),FALSE)),-9999,VLOOKUP($I153,disall!$A$2:$CY$349,COLUMN(disall!BG152),FALSE))</f>
        <v>0</v>
      </c>
      <c r="BO153" s="8">
        <f>IF(ISNA(VLOOKUP($I153,disall!$A$2:$CY$349,COLUMN(disall!BH152),FALSE)),-9999,VLOOKUP($I153,disall!$A$2:$CY$349,COLUMN(disall!BH152),FALSE))</f>
        <v>0</v>
      </c>
      <c r="BP153" s="8">
        <f>IF(ISNA(VLOOKUP($I153,disall!$A$2:$CY$349,COLUMN(disall!BI152),FALSE)),-9999,VLOOKUP($I153,disall!$A$2:$CY$349,COLUMN(disall!BI152),FALSE))</f>
        <v>0</v>
      </c>
      <c r="BQ153" s="8">
        <f>IF(ISNA(VLOOKUP($I153,disall!$A$2:$CY$349,COLUMN(disall!BJ152),FALSE)),-9999,VLOOKUP($I153,disall!$A$2:$CY$349,COLUMN(disall!BJ152),FALSE))</f>
        <v>0</v>
      </c>
      <c r="BR153" s="8">
        <f>IF(ISNA(VLOOKUP($I153,disall!$A$2:$CY$349,COLUMN(disall!BK152),FALSE)),-9999,VLOOKUP($I153,disall!$A$2:$CY$349,COLUMN(disall!BK152),FALSE))</f>
        <v>0</v>
      </c>
      <c r="BS153" s="8">
        <f>IF(ISNA(VLOOKUP($I153,disall!$A$2:$CY$349,COLUMN(disall!BL152),FALSE)),-9999,VLOOKUP($I153,disall!$A$2:$CY$349,COLUMN(disall!BL152),FALSE))</f>
        <v>0</v>
      </c>
      <c r="BT153" s="8">
        <f>IF(ISNA(VLOOKUP($I153,disall!$A$2:$CY$349,COLUMN(disall!BM152),FALSE)),-9999,VLOOKUP($I153,disall!$A$2:$CY$349,COLUMN(disall!BM152),FALSE))</f>
        <v>0</v>
      </c>
      <c r="BU153" s="8">
        <f>IF(ISNA(VLOOKUP($I153,disall!$A$2:$CY$349,COLUMN(disall!BN152),FALSE)),-9999,VLOOKUP($I153,disall!$A$2:$CY$349,COLUMN(disall!BN152),FALSE))</f>
        <v>0</v>
      </c>
      <c r="BV153" s="8">
        <f>IF(ISNA(VLOOKUP($I153,disall!$A$2:$CY$349,COLUMN(disall!BO152),FALSE)),-9999,VLOOKUP($I153,disall!$A$2:$CY$349,COLUMN(disall!BO152),FALSE))</f>
        <v>0</v>
      </c>
      <c r="BW153" s="8">
        <f>IF(ISNA(VLOOKUP($I153,disall!$A$2:$CY$349,COLUMN(disall!BP152),FALSE)),-9999,VLOOKUP($I153,disall!$A$2:$CY$349,COLUMN(disall!BP152),FALSE))</f>
        <v>0</v>
      </c>
      <c r="BX153" s="8">
        <f>IF(ISNA(VLOOKUP($I153,disall!$A$2:$CY$349,COLUMN(disall!BQ152),FALSE)),-9999,VLOOKUP($I153,disall!$A$2:$CY$349,COLUMN(disall!BQ152),FALSE))</f>
        <v>0</v>
      </c>
      <c r="BY153" s="8">
        <f>IF(ISNA(VLOOKUP($I153,disall!$A$2:$CY$349,COLUMN(disall!BR152),FALSE)),-9999,VLOOKUP($I153,disall!$A$2:$CY$349,COLUMN(disall!BR152),FALSE))</f>
        <v>0</v>
      </c>
      <c r="BZ153" s="8">
        <f>IF(ISNA(VLOOKUP($I153,disall!$A$2:$CY$349,COLUMN(disall!BS152),FALSE)),-9999,VLOOKUP($I153,disall!$A$2:$CY$349,COLUMN(disall!BS152),FALSE))</f>
        <v>0</v>
      </c>
      <c r="CA153" s="8">
        <f>IF(ISNA(VLOOKUP($I153,disall!$A$2:$CY$349,COLUMN(disall!BT152),FALSE)),-9999,VLOOKUP($I153,disall!$A$2:$CY$349,COLUMN(disall!BT152),FALSE))</f>
        <v>0</v>
      </c>
      <c r="CB153" s="8">
        <f>IF(ISNA(VLOOKUP($I153,disall!$A$2:$CY$349,COLUMN(disall!BU152),FALSE)),-9999,VLOOKUP($I153,disall!$A$2:$CY$349,COLUMN(disall!BU152),FALSE))</f>
        <v>0</v>
      </c>
      <c r="CC153" s="8">
        <f>IF(ISNA(VLOOKUP($I153,disall!$A$2:$CY$349,COLUMN(disall!BV152),FALSE)),-9999,VLOOKUP($I153,disall!$A$2:$CY$349,COLUMN(disall!BV152),FALSE))</f>
        <v>0</v>
      </c>
      <c r="CD153" s="8">
        <f>IF(ISNA(VLOOKUP($I153,disall!$A$2:$CY$349,COLUMN(disall!BW152),FALSE)),-9999,VLOOKUP($I153,disall!$A$2:$CY$349,COLUMN(disall!BW152),FALSE))</f>
        <v>0</v>
      </c>
      <c r="CE153" s="8">
        <f>IF(ISNA(VLOOKUP($I153,disall!$A$2:$CY$349,COLUMN(disall!BX152),FALSE)),-9999,VLOOKUP($I153,disall!$A$2:$CY$349,COLUMN(disall!BX152),FALSE))</f>
        <v>0</v>
      </c>
      <c r="CF153" s="8">
        <f>IF(ISNA(VLOOKUP($I153,disall!$A$2:$CY$349,COLUMN(disall!BY152),FALSE)),-9999,VLOOKUP($I153,disall!$A$2:$CY$349,COLUMN(disall!BY152),FALSE))</f>
        <v>0</v>
      </c>
      <c r="CG153" s="8">
        <f>IF(ISNA(VLOOKUP($I153,disall!$A$2:$CY$349,COLUMN(disall!BZ152),FALSE)),-9999,VLOOKUP($I153,disall!$A$2:$CY$349,COLUMN(disall!BZ152),FALSE))</f>
        <v>0</v>
      </c>
      <c r="CH153" s="8">
        <f>IF(ISNA(VLOOKUP($I153,disall!$A$2:$CY$349,COLUMN(disall!CA152),FALSE)),-9999,VLOOKUP($I153,disall!$A$2:$CY$349,COLUMN(disall!CA152),FALSE))</f>
        <v>0</v>
      </c>
      <c r="CI153" s="8">
        <f>IF(ISNA(VLOOKUP($I153,disall!$A$2:$CY$349,COLUMN(disall!CB152),FALSE)),-9999,VLOOKUP($I153,disall!$A$2:$CY$349,COLUMN(disall!CB152),FALSE))</f>
        <v>0</v>
      </c>
      <c r="CJ153" s="8">
        <f>IF(ISNA(VLOOKUP($I153,disall!$A$2:$CY$349,COLUMN(disall!CC152),FALSE)),-9999,VLOOKUP($I153,disall!$A$2:$CY$349,COLUMN(disall!CC152),FALSE))</f>
        <v>0</v>
      </c>
      <c r="CK153" s="8">
        <f>IF(ISNA(VLOOKUP($I153,disall!$A$2:$CY$349,COLUMN(disall!CD152),FALSE)),-9999,VLOOKUP($I153,disall!$A$2:$CY$349,COLUMN(disall!CD152),FALSE))</f>
        <v>0</v>
      </c>
      <c r="CL153" s="8">
        <f>IF(ISNA(VLOOKUP($I153,disall!$A$2:$CY$349,COLUMN(disall!CE152),FALSE)),-9999,VLOOKUP($I153,disall!$A$2:$CY$349,COLUMN(disall!CE152),FALSE))</f>
        <v>0</v>
      </c>
      <c r="CM153" s="8">
        <f>IF(ISNA(VLOOKUP($I153,disall!$A$2:$CY$349,COLUMN(disall!CF152),FALSE)),-9999,VLOOKUP($I153,disall!$A$2:$CY$349,COLUMN(disall!CF152),FALSE))</f>
        <v>0</v>
      </c>
      <c r="CN153" s="8">
        <f>IF(ISNA(VLOOKUP($I153,disall!$A$2:$CY$349,COLUMN(disall!CG152),FALSE)),-9999,VLOOKUP($I153,disall!$A$2:$CY$349,COLUMN(disall!CG152),FALSE))</f>
        <v>0</v>
      </c>
      <c r="CO153" s="8">
        <f>IF(ISNA(VLOOKUP($I153,disall!$A$2:$CY$349,COLUMN(disall!CH152),FALSE)),-9999,VLOOKUP($I153,disall!$A$2:$CY$349,COLUMN(disall!CH152),FALSE))</f>
        <v>0</v>
      </c>
      <c r="CP153" s="8">
        <f>IF(ISNA(VLOOKUP($I153,disall!$A$2:$CY$349,COLUMN(disall!CI152),FALSE)),-9999,VLOOKUP($I153,disall!$A$2:$CY$349,COLUMN(disall!CI152),FALSE))</f>
        <v>0</v>
      </c>
      <c r="CQ153" s="8">
        <f>IF(ISNA(VLOOKUP($I153,disall!$A$2:$CY$349,COLUMN(disall!CJ152),FALSE)),-9999,VLOOKUP($I153,disall!$A$2:$CY$349,COLUMN(disall!CJ152),FALSE))</f>
        <v>0</v>
      </c>
      <c r="CR153" s="8">
        <f>IF(ISNA(VLOOKUP($I153,disall!$A$2:$CY$349,COLUMN(disall!CK152),FALSE)),-9999,VLOOKUP($I153,disall!$A$2:$CY$349,COLUMN(disall!CK152),FALSE))</f>
        <v>0</v>
      </c>
      <c r="CS153" s="8">
        <f>IF(ISNA(VLOOKUP($I153,disall!$A$2:$CY$349,COLUMN(disall!CL152),FALSE)),-9999,VLOOKUP($I153,disall!$A$2:$CY$349,COLUMN(disall!CL152),FALSE))</f>
        <v>0</v>
      </c>
      <c r="CT153" s="8">
        <f>IF(ISNA(VLOOKUP($I153,disall!$A$2:$CY$349,COLUMN(disall!CM152),FALSE)),-9999,VLOOKUP($I153,disall!$A$2:$CY$349,COLUMN(disall!CM152),FALSE))</f>
        <v>0</v>
      </c>
      <c r="CU153" s="8">
        <f>IF(ISNA(VLOOKUP($I153,disall!$A$2:$CY$349,COLUMN(disall!CN152),FALSE)),-9999,VLOOKUP($I153,disall!$A$2:$CY$349,COLUMN(disall!CN152),FALSE))</f>
        <v>0</v>
      </c>
      <c r="CV153" s="8">
        <f>IF(ISNA(VLOOKUP($I153,disall!$A$2:$CY$349,COLUMN(disall!CO152),FALSE)),-9999,VLOOKUP($I153,disall!$A$2:$CY$349,COLUMN(disall!CO152),FALSE))</f>
        <v>0</v>
      </c>
      <c r="CW153" s="8">
        <f>IF(ISNA(VLOOKUP($I153,disall!$A$2:$CY$349,COLUMN(disall!CP152),FALSE)),-9999,VLOOKUP($I153,disall!$A$2:$CY$349,COLUMN(disall!CP152),FALSE))</f>
        <v>0</v>
      </c>
      <c r="CX153" s="8">
        <f>IF(ISNA(VLOOKUP($I153,disall!$A$2:$CY$349,COLUMN(disall!CQ152),FALSE)),-9999,VLOOKUP($I153,disall!$A$2:$CY$349,COLUMN(disall!CQ152),FALSE))</f>
        <v>0</v>
      </c>
      <c r="CY153" s="8">
        <f>IF(ISNA(VLOOKUP($I153,disall!$A$2:$CY$349,COLUMN(disall!CR152),FALSE)),-9999,VLOOKUP($I153,disall!$A$2:$CY$349,COLUMN(disall!CR152),FALSE))</f>
        <v>0</v>
      </c>
      <c r="CZ153" s="8">
        <f>IF(ISNA(VLOOKUP($I153,disall!$A$2:$CY$349,COLUMN(disall!CS152),FALSE)),-9999,VLOOKUP($I153,disall!$A$2:$CY$349,COLUMN(disall!CS152),FALSE))</f>
        <v>0</v>
      </c>
      <c r="DA153" s="8">
        <f>IF(ISNA(VLOOKUP($I153,disall!$A$2:$CY$349,COLUMN(disall!CT152),FALSE)),-9999,VLOOKUP($I153,disall!$A$2:$CY$349,COLUMN(disall!CT152),FALSE))</f>
        <v>0</v>
      </c>
      <c r="DB153" s="8">
        <f>IF(ISNA(VLOOKUP($I153,disall!$A$2:$CY$349,COLUMN(disall!CU152),FALSE)),-9999,VLOOKUP($I153,disall!$A$2:$CY$349,COLUMN(disall!CU152),FALSE))</f>
        <v>0</v>
      </c>
      <c r="DC153" s="8">
        <f>IF(ISNA(VLOOKUP($I153,disall!$A$2:$CY$349,COLUMN(disall!CV152),FALSE)),-9999,VLOOKUP($I153,disall!$A$2:$CY$349,COLUMN(disall!CV152),FALSE))</f>
        <v>0</v>
      </c>
      <c r="DD153" s="8">
        <f>IF(ISNA(VLOOKUP($I153,disall!$A$2:$CY$349,COLUMN(disall!CW152),FALSE)),-9999,VLOOKUP($I153,disall!$A$2:$CY$349,COLUMN(disall!CW152),FALSE))</f>
        <v>0</v>
      </c>
      <c r="DE153" s="8">
        <f>IF(ISNA(VLOOKUP($I153,disall!$A$2:$CY$349,COLUMN(disall!CX152),FALSE)),-9999,VLOOKUP($I153,disall!$A$2:$CY$349,COLUMN(disall!CX152),FALSE))</f>
        <v>0</v>
      </c>
      <c r="DF153" s="8">
        <f>IF(ISNA(VLOOKUP($I153,disall!$A$2:$CY$349,COLUMN(disall!CY152),FALSE)),-9999,VLOOKUP($I153,disall!$A$2:$CY$349,COLUMN(disall!CY152),FALSE))</f>
        <v>0</v>
      </c>
    </row>
    <row r="154" spans="1:110" x14ac:dyDescent="0.25">
      <c r="A154">
        <v>431</v>
      </c>
      <c r="B154" t="s">
        <v>8</v>
      </c>
      <c r="C154" t="s">
        <v>472</v>
      </c>
      <c r="D154" t="s">
        <v>682</v>
      </c>
      <c r="E154" t="s">
        <v>473</v>
      </c>
      <c r="F154" t="s">
        <v>119</v>
      </c>
      <c r="G154" t="s">
        <v>473</v>
      </c>
      <c r="H154">
        <v>2123</v>
      </c>
      <c r="I154">
        <f>IF(ISNA(VLOOKUP(H154,disall!$D$2:$L$349,1,FALSE)),H154,VLOOKUP(H154,disall!$D$2:$L$349,1,FALSE))</f>
        <v>2123</v>
      </c>
      <c r="J154">
        <f>IF(ISNA(VLOOKUP(H154,disall!$D$2:$L$349,1,FALSE)),"NA",VLOOKUP(H154,disall!$D$2:$L$349,2,FALSE))</f>
        <v>2123</v>
      </c>
      <c r="K154" t="str">
        <f>IF(ISNA(VLOOKUP(I154,disall!$A$2:$L$349,3,FALSE)),F154,VLOOKUP(I154,disall!$A$2:$L$349,3,FALSE))</f>
        <v>Garhwal</v>
      </c>
      <c r="L154" t="str">
        <f>IF(ISNA(VLOOKUP(I154,disall!$A$2:$L$349,12,FALSE)),"NA",VLOOKUP(I154,disall!$A$2:$L$349,12,FALSE))</f>
        <v>Garhwal</v>
      </c>
      <c r="M154">
        <f>IF(ISNA(VLOOKUP(I154,disall!$A$2:$M$349,6,FALSE)),"NA",VLOOKUP(I154,disall!$A$2:$M$349,6,FALSE))</f>
        <v>21</v>
      </c>
      <c r="N154">
        <f>IF(ISNA(VLOOKUP(I154,disall!$A$2:$M$349,7,FALSE)),"NA",VLOOKUP(I154,disall!$A$2:$M$349,7,FALSE))</f>
        <v>0.48927999999999999</v>
      </c>
      <c r="O154">
        <f>IF(ISNA(VLOOKUP(I154,disall!$A$2:$M$349,8,FALSE)),"NA",VLOOKUP(I154,disall!$A$2:$M$349,8,FALSE))</f>
        <v>3.1536529999999998</v>
      </c>
      <c r="P154" t="str">
        <f>IF(ISNA(VLOOKUP(I154,disall!$A$2:$M$349,9,FALSE)),"NA",VLOOKUP(I154,disall!$A$2:$M$349,9,FALSE))</f>
        <v>POLY</v>
      </c>
      <c r="Q154">
        <f>IF(ISNA(VLOOKUP(I154,disall!$A$2:$M$349,10,FALSE)),"NA",VLOOKUP(I154,disall!$A$2:$M$349,10,FALSE))</f>
        <v>356242400</v>
      </c>
      <c r="R154" t="str">
        <f>IF(ISNA(VLOOKUP(I154,disall!$A$2:$M$349,11,FALSE)),"NA",VLOOKUP(I154,disall!$A$2:$M$349,11,FALSE))</f>
        <v>Uttar Pradesh</v>
      </c>
      <c r="S154" t="str">
        <f>IF(ISNA(VLOOKUP(I154,disall!$A$2:$M$349,12,FALSE)),"NA",VLOOKUP(I154,disall!$A$2:$M$349,12,FALSE))</f>
        <v>Garhwal</v>
      </c>
      <c r="T154">
        <f>IF(ISNA(VLOOKUP(I154,disall!$A$2:$M$349,13,FALSE)),"NA",VLOOKUP(I154,disall!$A$2:$M$349,13,FALSE))</f>
        <v>287</v>
      </c>
      <c r="U154" s="8">
        <f>IF(ISNA(VLOOKUP($I154,disall!$A$2:$CY$349,COLUMN(disall!N153),FALSE)),-9999,VLOOKUP($I154,disall!$A$2:$CY$349,COLUMN(disall!N153),FALSE))</f>
        <v>0</v>
      </c>
      <c r="V154" s="8">
        <f>IF(ISNA(VLOOKUP($I154,disall!$A$2:$CY$349,COLUMN(disall!O153),FALSE)),-9999,VLOOKUP($I154,disall!$A$2:$CY$349,COLUMN(disall!O153),FALSE))</f>
        <v>0</v>
      </c>
      <c r="W154" s="8">
        <f>IF(ISNA(VLOOKUP($I154,disall!$A$2:$CY$349,COLUMN(disall!P153),FALSE)),-9999,VLOOKUP($I154,disall!$A$2:$CY$349,COLUMN(disall!P153),FALSE))</f>
        <v>0</v>
      </c>
      <c r="X154" s="8">
        <f>IF(ISNA(VLOOKUP($I154,disall!$A$2:$CY$349,COLUMN(disall!Q153),FALSE)),-9999,VLOOKUP($I154,disall!$A$2:$CY$349,COLUMN(disall!Q153),FALSE))</f>
        <v>0</v>
      </c>
      <c r="Y154" s="8">
        <f>IF(ISNA(VLOOKUP($I154,disall!$A$2:$CY$349,COLUMN(disall!R153),FALSE)),-9999,VLOOKUP($I154,disall!$A$2:$CY$349,COLUMN(disall!R153),FALSE))</f>
        <v>0</v>
      </c>
      <c r="Z154" s="8">
        <f>IF(ISNA(VLOOKUP($I154,disall!$A$2:$CY$349,COLUMN(disall!S153),FALSE)),-9999,VLOOKUP($I154,disall!$A$2:$CY$349,COLUMN(disall!S153),FALSE))</f>
        <v>0</v>
      </c>
      <c r="AA154" s="8">
        <f>IF(ISNA(VLOOKUP($I154,disall!$A$2:$CY$349,COLUMN(disall!T153),FALSE)),-9999,VLOOKUP($I154,disall!$A$2:$CY$349,COLUMN(disall!T153),FALSE))</f>
        <v>0</v>
      </c>
      <c r="AB154" s="8">
        <f>IF(ISNA(VLOOKUP($I154,disall!$A$2:$CY$349,COLUMN(disall!U153),FALSE)),-9999,VLOOKUP($I154,disall!$A$2:$CY$349,COLUMN(disall!U153),FALSE))</f>
        <v>0</v>
      </c>
      <c r="AC154" s="8">
        <f>IF(ISNA(VLOOKUP($I154,disall!$A$2:$CY$349,COLUMN(disall!V153),FALSE)),-9999,VLOOKUP($I154,disall!$A$2:$CY$349,COLUMN(disall!V153),FALSE))</f>
        <v>0</v>
      </c>
      <c r="AD154" s="8">
        <f>IF(ISNA(VLOOKUP($I154,disall!$A$2:$CY$349,COLUMN(disall!W153),FALSE)),-9999,VLOOKUP($I154,disall!$A$2:$CY$349,COLUMN(disall!W153),FALSE))</f>
        <v>0</v>
      </c>
      <c r="AE154" s="8">
        <f>IF(ISNA(VLOOKUP($I154,disall!$A$2:$CY$349,COLUMN(disall!X153),FALSE)),-9999,VLOOKUP($I154,disall!$A$2:$CY$349,COLUMN(disall!X153),FALSE))</f>
        <v>0</v>
      </c>
      <c r="AF154" s="8">
        <f>IF(ISNA(VLOOKUP($I154,disall!$A$2:$CY$349,COLUMN(disall!Y153),FALSE)),-9999,VLOOKUP($I154,disall!$A$2:$CY$349,COLUMN(disall!Y153),FALSE))</f>
        <v>0</v>
      </c>
      <c r="AG154" s="8">
        <f>IF(ISNA(VLOOKUP($I154,disall!$A$2:$CY$349,COLUMN(disall!Z153),FALSE)),-9999,VLOOKUP($I154,disall!$A$2:$CY$349,COLUMN(disall!Z153),FALSE))</f>
        <v>0</v>
      </c>
      <c r="AH154" s="8">
        <f>IF(ISNA(VLOOKUP($I154,disall!$A$2:$CY$349,COLUMN(disall!AA153),FALSE)),-9999,VLOOKUP($I154,disall!$A$2:$CY$349,COLUMN(disall!AA153),FALSE))</f>
        <v>0</v>
      </c>
      <c r="AI154" s="8">
        <f>IF(ISNA(VLOOKUP($I154,disall!$A$2:$CY$349,COLUMN(disall!AB153),FALSE)),-9999,VLOOKUP($I154,disall!$A$2:$CY$349,COLUMN(disall!AB153),FALSE))</f>
        <v>0</v>
      </c>
      <c r="AJ154" s="8">
        <f>IF(ISNA(VLOOKUP($I154,disall!$A$2:$CY$349,COLUMN(disall!AC153),FALSE)),-9999,VLOOKUP($I154,disall!$A$2:$CY$349,COLUMN(disall!AC153),FALSE))</f>
        <v>0</v>
      </c>
      <c r="AK154" s="8">
        <f>IF(ISNA(VLOOKUP($I154,disall!$A$2:$CY$349,COLUMN(disall!AD153),FALSE)),-9999,VLOOKUP($I154,disall!$A$2:$CY$349,COLUMN(disall!AD153),FALSE))</f>
        <v>0</v>
      </c>
      <c r="AL154" s="8">
        <f>IF(ISNA(VLOOKUP($I154,disall!$A$2:$CY$349,COLUMN(disall!AE153),FALSE)),-9999,VLOOKUP($I154,disall!$A$2:$CY$349,COLUMN(disall!AE153),FALSE))</f>
        <v>0</v>
      </c>
      <c r="AM154" s="8">
        <f>IF(ISNA(VLOOKUP($I154,disall!$A$2:$CY$349,COLUMN(disall!AF153),FALSE)),-9999,VLOOKUP($I154,disall!$A$2:$CY$349,COLUMN(disall!AF153),FALSE))</f>
        <v>0</v>
      </c>
      <c r="AN154" s="8">
        <f>IF(ISNA(VLOOKUP($I154,disall!$A$2:$CY$349,COLUMN(disall!AG153),FALSE)),-9999,VLOOKUP($I154,disall!$A$2:$CY$349,COLUMN(disall!AG153),FALSE))</f>
        <v>0</v>
      </c>
      <c r="AO154" s="8">
        <f>IF(ISNA(VLOOKUP($I154,disall!$A$2:$CY$349,COLUMN(disall!AH153),FALSE)),-9999,VLOOKUP($I154,disall!$A$2:$CY$349,COLUMN(disall!AH153),FALSE))</f>
        <v>0</v>
      </c>
      <c r="AP154" s="8">
        <f>IF(ISNA(VLOOKUP($I154,disall!$A$2:$CY$349,COLUMN(disall!AI153),FALSE)),-9999,VLOOKUP($I154,disall!$A$2:$CY$349,COLUMN(disall!AI153),FALSE))</f>
        <v>0</v>
      </c>
      <c r="AQ154" s="8">
        <f>IF(ISNA(VLOOKUP($I154,disall!$A$2:$CY$349,COLUMN(disall!AJ153),FALSE)),-9999,VLOOKUP($I154,disall!$A$2:$CY$349,COLUMN(disall!AJ153),FALSE))</f>
        <v>0</v>
      </c>
      <c r="AR154" s="8">
        <f>IF(ISNA(VLOOKUP($I154,disall!$A$2:$CY$349,COLUMN(disall!AK153),FALSE)),-9999,VLOOKUP($I154,disall!$A$2:$CY$349,COLUMN(disall!AK153),FALSE))</f>
        <v>0</v>
      </c>
      <c r="AS154" s="8">
        <f>IF(ISNA(VLOOKUP($I154,disall!$A$2:$CY$349,COLUMN(disall!AL153),FALSE)),-9999,VLOOKUP($I154,disall!$A$2:$CY$349,COLUMN(disall!AL153),FALSE))</f>
        <v>0</v>
      </c>
      <c r="AT154" s="8">
        <f>IF(ISNA(VLOOKUP($I154,disall!$A$2:$CY$349,COLUMN(disall!AM153),FALSE)),-9999,VLOOKUP($I154,disall!$A$2:$CY$349,COLUMN(disall!AM153),FALSE))</f>
        <v>0</v>
      </c>
      <c r="AU154" s="8">
        <f>IF(ISNA(VLOOKUP($I154,disall!$A$2:$CY$349,COLUMN(disall!AN153),FALSE)),-9999,VLOOKUP($I154,disall!$A$2:$CY$349,COLUMN(disall!AN153),FALSE))</f>
        <v>0</v>
      </c>
      <c r="AV154" s="8">
        <f>IF(ISNA(VLOOKUP($I154,disall!$A$2:$CY$349,COLUMN(disall!AO153),FALSE)),-9999,VLOOKUP($I154,disall!$A$2:$CY$349,COLUMN(disall!AO153),FALSE))</f>
        <v>0</v>
      </c>
      <c r="AW154" s="8">
        <f>IF(ISNA(VLOOKUP($I154,disall!$A$2:$CY$349,COLUMN(disall!AP153),FALSE)),-9999,VLOOKUP($I154,disall!$A$2:$CY$349,COLUMN(disall!AP153),FALSE))</f>
        <v>0</v>
      </c>
      <c r="AX154" s="8">
        <f>IF(ISNA(VLOOKUP($I154,disall!$A$2:$CY$349,COLUMN(disall!AQ153),FALSE)),-9999,VLOOKUP($I154,disall!$A$2:$CY$349,COLUMN(disall!AQ153),FALSE))</f>
        <v>0</v>
      </c>
      <c r="AY154" s="8">
        <f>IF(ISNA(VLOOKUP($I154,disall!$A$2:$CY$349,COLUMN(disall!AR153),FALSE)),-9999,VLOOKUP($I154,disall!$A$2:$CY$349,COLUMN(disall!AR153),FALSE))</f>
        <v>0</v>
      </c>
      <c r="AZ154" s="8">
        <f>IF(ISNA(VLOOKUP($I154,disall!$A$2:$CY$349,COLUMN(disall!AS153),FALSE)),-9999,VLOOKUP($I154,disall!$A$2:$CY$349,COLUMN(disall!AS153),FALSE))</f>
        <v>0</v>
      </c>
      <c r="BA154" s="8">
        <f>IF(ISNA(VLOOKUP($I154,disall!$A$2:$CY$349,COLUMN(disall!AT153),FALSE)),-9999,VLOOKUP($I154,disall!$A$2:$CY$349,COLUMN(disall!AT153),FALSE))</f>
        <v>0</v>
      </c>
      <c r="BB154" s="8">
        <f>IF(ISNA(VLOOKUP($I154,disall!$A$2:$CY$349,COLUMN(disall!AU153),FALSE)),-9999,VLOOKUP($I154,disall!$A$2:$CY$349,COLUMN(disall!AU153),FALSE))</f>
        <v>0</v>
      </c>
      <c r="BC154" s="8">
        <f>IF(ISNA(VLOOKUP($I154,disall!$A$2:$CY$349,COLUMN(disall!AV153),FALSE)),-9999,VLOOKUP($I154,disall!$A$2:$CY$349,COLUMN(disall!AV153),FALSE))</f>
        <v>0</v>
      </c>
      <c r="BD154" s="8">
        <f>IF(ISNA(VLOOKUP($I154,disall!$A$2:$CY$349,COLUMN(disall!AW153),FALSE)),-9999,VLOOKUP($I154,disall!$A$2:$CY$349,COLUMN(disall!AW153),FALSE))</f>
        <v>0</v>
      </c>
      <c r="BE154" s="8">
        <f>IF(ISNA(VLOOKUP($I154,disall!$A$2:$CY$349,COLUMN(disall!AX153),FALSE)),-9999,VLOOKUP($I154,disall!$A$2:$CY$349,COLUMN(disall!AX153),FALSE))</f>
        <v>0</v>
      </c>
      <c r="BF154" s="8">
        <f>IF(ISNA(VLOOKUP($I154,disall!$A$2:$CY$349,COLUMN(disall!AY153),FALSE)),-9999,VLOOKUP($I154,disall!$A$2:$CY$349,COLUMN(disall!AY153),FALSE))</f>
        <v>0</v>
      </c>
      <c r="BG154" s="8">
        <f>IF(ISNA(VLOOKUP($I154,disall!$A$2:$CY$349,COLUMN(disall!AZ153),FALSE)),-9999,VLOOKUP($I154,disall!$A$2:$CY$349,COLUMN(disall!AZ153),FALSE))</f>
        <v>0</v>
      </c>
      <c r="BH154" s="8">
        <f>IF(ISNA(VLOOKUP($I154,disall!$A$2:$CY$349,COLUMN(disall!BA153),FALSE)),-9999,VLOOKUP($I154,disall!$A$2:$CY$349,COLUMN(disall!BA153),FALSE))</f>
        <v>0</v>
      </c>
      <c r="BI154" s="8">
        <f>IF(ISNA(VLOOKUP($I154,disall!$A$2:$CY$349,COLUMN(disall!BB153),FALSE)),-9999,VLOOKUP($I154,disall!$A$2:$CY$349,COLUMN(disall!BB153),FALSE))</f>
        <v>0</v>
      </c>
      <c r="BJ154" s="8">
        <f>IF(ISNA(VLOOKUP($I154,disall!$A$2:$CY$349,COLUMN(disall!BC153),FALSE)),-9999,VLOOKUP($I154,disall!$A$2:$CY$349,COLUMN(disall!BC153),FALSE))</f>
        <v>0</v>
      </c>
      <c r="BK154" s="8">
        <f>IF(ISNA(VLOOKUP($I154,disall!$A$2:$CY$349,COLUMN(disall!BD153),FALSE)),-9999,VLOOKUP($I154,disall!$A$2:$CY$349,COLUMN(disall!BD153),FALSE))</f>
        <v>0</v>
      </c>
      <c r="BL154" s="8">
        <f>IF(ISNA(VLOOKUP($I154,disall!$A$2:$CY$349,COLUMN(disall!BE153),FALSE)),-9999,VLOOKUP($I154,disall!$A$2:$CY$349,COLUMN(disall!BE153),FALSE))</f>
        <v>0</v>
      </c>
      <c r="BM154" s="8">
        <f>IF(ISNA(VLOOKUP($I154,disall!$A$2:$CY$349,COLUMN(disall!BF153),FALSE)),-9999,VLOOKUP($I154,disall!$A$2:$CY$349,COLUMN(disall!BF153),FALSE))</f>
        <v>0</v>
      </c>
      <c r="BN154" s="8">
        <f>IF(ISNA(VLOOKUP($I154,disall!$A$2:$CY$349,COLUMN(disall!BG153),FALSE)),-9999,VLOOKUP($I154,disall!$A$2:$CY$349,COLUMN(disall!BG153),FALSE))</f>
        <v>0</v>
      </c>
      <c r="BO154" s="8">
        <f>IF(ISNA(VLOOKUP($I154,disall!$A$2:$CY$349,COLUMN(disall!BH153),FALSE)),-9999,VLOOKUP($I154,disall!$A$2:$CY$349,COLUMN(disall!BH153),FALSE))</f>
        <v>0</v>
      </c>
      <c r="BP154" s="8">
        <f>IF(ISNA(VLOOKUP($I154,disall!$A$2:$CY$349,COLUMN(disall!BI153),FALSE)),-9999,VLOOKUP($I154,disall!$A$2:$CY$349,COLUMN(disall!BI153),FALSE))</f>
        <v>0</v>
      </c>
      <c r="BQ154" s="8">
        <f>IF(ISNA(VLOOKUP($I154,disall!$A$2:$CY$349,COLUMN(disall!BJ153),FALSE)),-9999,VLOOKUP($I154,disall!$A$2:$CY$349,COLUMN(disall!BJ153),FALSE))</f>
        <v>0</v>
      </c>
      <c r="BR154" s="8">
        <f>IF(ISNA(VLOOKUP($I154,disall!$A$2:$CY$349,COLUMN(disall!BK153),FALSE)),-9999,VLOOKUP($I154,disall!$A$2:$CY$349,COLUMN(disall!BK153),FALSE))</f>
        <v>0</v>
      </c>
      <c r="BS154" s="8">
        <f>IF(ISNA(VLOOKUP($I154,disall!$A$2:$CY$349,COLUMN(disall!BL153),FALSE)),-9999,VLOOKUP($I154,disall!$A$2:$CY$349,COLUMN(disall!BL153),FALSE))</f>
        <v>0</v>
      </c>
      <c r="BT154" s="8">
        <f>IF(ISNA(VLOOKUP($I154,disall!$A$2:$CY$349,COLUMN(disall!BM153),FALSE)),-9999,VLOOKUP($I154,disall!$A$2:$CY$349,COLUMN(disall!BM153),FALSE))</f>
        <v>0</v>
      </c>
      <c r="BU154" s="8">
        <f>IF(ISNA(VLOOKUP($I154,disall!$A$2:$CY$349,COLUMN(disall!BN153),FALSE)),-9999,VLOOKUP($I154,disall!$A$2:$CY$349,COLUMN(disall!BN153),FALSE))</f>
        <v>0</v>
      </c>
      <c r="BV154" s="8">
        <f>IF(ISNA(VLOOKUP($I154,disall!$A$2:$CY$349,COLUMN(disall!BO153),FALSE)),-9999,VLOOKUP($I154,disall!$A$2:$CY$349,COLUMN(disall!BO153),FALSE))</f>
        <v>0</v>
      </c>
      <c r="BW154" s="8">
        <f>IF(ISNA(VLOOKUP($I154,disall!$A$2:$CY$349,COLUMN(disall!BP153),FALSE)),-9999,VLOOKUP($I154,disall!$A$2:$CY$349,COLUMN(disall!BP153),FALSE))</f>
        <v>0</v>
      </c>
      <c r="BX154" s="8">
        <f>IF(ISNA(VLOOKUP($I154,disall!$A$2:$CY$349,COLUMN(disall!BQ153),FALSE)),-9999,VLOOKUP($I154,disall!$A$2:$CY$349,COLUMN(disall!BQ153),FALSE))</f>
        <v>0</v>
      </c>
      <c r="BY154" s="8">
        <f>IF(ISNA(VLOOKUP($I154,disall!$A$2:$CY$349,COLUMN(disall!BR153),FALSE)),-9999,VLOOKUP($I154,disall!$A$2:$CY$349,COLUMN(disall!BR153),FALSE))</f>
        <v>0</v>
      </c>
      <c r="BZ154" s="8">
        <f>IF(ISNA(VLOOKUP($I154,disall!$A$2:$CY$349,COLUMN(disall!BS153),FALSE)),-9999,VLOOKUP($I154,disall!$A$2:$CY$349,COLUMN(disall!BS153),FALSE))</f>
        <v>0</v>
      </c>
      <c r="CA154" s="8">
        <f>IF(ISNA(VLOOKUP($I154,disall!$A$2:$CY$349,COLUMN(disall!BT153),FALSE)),-9999,VLOOKUP($I154,disall!$A$2:$CY$349,COLUMN(disall!BT153),FALSE))</f>
        <v>0</v>
      </c>
      <c r="CB154" s="8">
        <f>IF(ISNA(VLOOKUP($I154,disall!$A$2:$CY$349,COLUMN(disall!BU153),FALSE)),-9999,VLOOKUP($I154,disall!$A$2:$CY$349,COLUMN(disall!BU153),FALSE))</f>
        <v>0</v>
      </c>
      <c r="CC154" s="8">
        <f>IF(ISNA(VLOOKUP($I154,disall!$A$2:$CY$349,COLUMN(disall!BV153),FALSE)),-9999,VLOOKUP($I154,disall!$A$2:$CY$349,COLUMN(disall!BV153),FALSE))</f>
        <v>0</v>
      </c>
      <c r="CD154" s="8">
        <f>IF(ISNA(VLOOKUP($I154,disall!$A$2:$CY$349,COLUMN(disall!BW153),FALSE)),-9999,VLOOKUP($I154,disall!$A$2:$CY$349,COLUMN(disall!BW153),FALSE))</f>
        <v>0</v>
      </c>
      <c r="CE154" s="8">
        <f>IF(ISNA(VLOOKUP($I154,disall!$A$2:$CY$349,COLUMN(disall!BX153),FALSE)),-9999,VLOOKUP($I154,disall!$A$2:$CY$349,COLUMN(disall!BX153),FALSE))</f>
        <v>0</v>
      </c>
      <c r="CF154" s="8">
        <f>IF(ISNA(VLOOKUP($I154,disall!$A$2:$CY$349,COLUMN(disall!BY153),FALSE)),-9999,VLOOKUP($I154,disall!$A$2:$CY$349,COLUMN(disall!BY153),FALSE))</f>
        <v>0</v>
      </c>
      <c r="CG154" s="8">
        <f>IF(ISNA(VLOOKUP($I154,disall!$A$2:$CY$349,COLUMN(disall!BZ153),FALSE)),-9999,VLOOKUP($I154,disall!$A$2:$CY$349,COLUMN(disall!BZ153),FALSE))</f>
        <v>0</v>
      </c>
      <c r="CH154" s="8">
        <f>IF(ISNA(VLOOKUP($I154,disall!$A$2:$CY$349,COLUMN(disall!CA153),FALSE)),-9999,VLOOKUP($I154,disall!$A$2:$CY$349,COLUMN(disall!CA153),FALSE))</f>
        <v>0</v>
      </c>
      <c r="CI154" s="8">
        <f>IF(ISNA(VLOOKUP($I154,disall!$A$2:$CY$349,COLUMN(disall!CB153),FALSE)),-9999,VLOOKUP($I154,disall!$A$2:$CY$349,COLUMN(disall!CB153),FALSE))</f>
        <v>0</v>
      </c>
      <c r="CJ154" s="8">
        <f>IF(ISNA(VLOOKUP($I154,disall!$A$2:$CY$349,COLUMN(disall!CC153),FALSE)),-9999,VLOOKUP($I154,disall!$A$2:$CY$349,COLUMN(disall!CC153),FALSE))</f>
        <v>0</v>
      </c>
      <c r="CK154" s="8">
        <f>IF(ISNA(VLOOKUP($I154,disall!$A$2:$CY$349,COLUMN(disall!CD153),FALSE)),-9999,VLOOKUP($I154,disall!$A$2:$CY$349,COLUMN(disall!CD153),FALSE))</f>
        <v>0</v>
      </c>
      <c r="CL154" s="8">
        <f>IF(ISNA(VLOOKUP($I154,disall!$A$2:$CY$349,COLUMN(disall!CE153),FALSE)),-9999,VLOOKUP($I154,disall!$A$2:$CY$349,COLUMN(disall!CE153),FALSE))</f>
        <v>0</v>
      </c>
      <c r="CM154" s="8">
        <f>IF(ISNA(VLOOKUP($I154,disall!$A$2:$CY$349,COLUMN(disall!CF153),FALSE)),-9999,VLOOKUP($I154,disall!$A$2:$CY$349,COLUMN(disall!CF153),FALSE))</f>
        <v>0</v>
      </c>
      <c r="CN154" s="8">
        <f>IF(ISNA(VLOOKUP($I154,disall!$A$2:$CY$349,COLUMN(disall!CG153),FALSE)),-9999,VLOOKUP($I154,disall!$A$2:$CY$349,COLUMN(disall!CG153),FALSE))</f>
        <v>0</v>
      </c>
      <c r="CO154" s="8">
        <f>IF(ISNA(VLOOKUP($I154,disall!$A$2:$CY$349,COLUMN(disall!CH153),FALSE)),-9999,VLOOKUP($I154,disall!$A$2:$CY$349,COLUMN(disall!CH153),FALSE))</f>
        <v>0</v>
      </c>
      <c r="CP154" s="8">
        <f>IF(ISNA(VLOOKUP($I154,disall!$A$2:$CY$349,COLUMN(disall!CI153),FALSE)),-9999,VLOOKUP($I154,disall!$A$2:$CY$349,COLUMN(disall!CI153),FALSE))</f>
        <v>0</v>
      </c>
      <c r="CQ154" s="8">
        <f>IF(ISNA(VLOOKUP($I154,disall!$A$2:$CY$349,COLUMN(disall!CJ153),FALSE)),-9999,VLOOKUP($I154,disall!$A$2:$CY$349,COLUMN(disall!CJ153),FALSE))</f>
        <v>0</v>
      </c>
      <c r="CR154" s="8">
        <f>IF(ISNA(VLOOKUP($I154,disall!$A$2:$CY$349,COLUMN(disall!CK153),FALSE)),-9999,VLOOKUP($I154,disall!$A$2:$CY$349,COLUMN(disall!CK153),FALSE))</f>
        <v>0</v>
      </c>
      <c r="CS154" s="8">
        <f>IF(ISNA(VLOOKUP($I154,disall!$A$2:$CY$349,COLUMN(disall!CL153),FALSE)),-9999,VLOOKUP($I154,disall!$A$2:$CY$349,COLUMN(disall!CL153),FALSE))</f>
        <v>0</v>
      </c>
      <c r="CT154" s="8">
        <f>IF(ISNA(VLOOKUP($I154,disall!$A$2:$CY$349,COLUMN(disall!CM153),FALSE)),-9999,VLOOKUP($I154,disall!$A$2:$CY$349,COLUMN(disall!CM153),FALSE))</f>
        <v>0</v>
      </c>
      <c r="CU154" s="8">
        <f>IF(ISNA(VLOOKUP($I154,disall!$A$2:$CY$349,COLUMN(disall!CN153),FALSE)),-9999,VLOOKUP($I154,disall!$A$2:$CY$349,COLUMN(disall!CN153),FALSE))</f>
        <v>0</v>
      </c>
      <c r="CV154" s="8">
        <f>IF(ISNA(VLOOKUP($I154,disall!$A$2:$CY$349,COLUMN(disall!CO153),FALSE)),-9999,VLOOKUP($I154,disall!$A$2:$CY$349,COLUMN(disall!CO153),FALSE))</f>
        <v>0</v>
      </c>
      <c r="CW154" s="8">
        <f>IF(ISNA(VLOOKUP($I154,disall!$A$2:$CY$349,COLUMN(disall!CP153),FALSE)),-9999,VLOOKUP($I154,disall!$A$2:$CY$349,COLUMN(disall!CP153),FALSE))</f>
        <v>0</v>
      </c>
      <c r="CX154" s="8">
        <f>IF(ISNA(VLOOKUP($I154,disall!$A$2:$CY$349,COLUMN(disall!CQ153),FALSE)),-9999,VLOOKUP($I154,disall!$A$2:$CY$349,COLUMN(disall!CQ153),FALSE))</f>
        <v>0</v>
      </c>
      <c r="CY154" s="8">
        <f>IF(ISNA(VLOOKUP($I154,disall!$A$2:$CY$349,COLUMN(disall!CR153),FALSE)),-9999,VLOOKUP($I154,disall!$A$2:$CY$349,COLUMN(disall!CR153),FALSE))</f>
        <v>0</v>
      </c>
      <c r="CZ154" s="8">
        <f>IF(ISNA(VLOOKUP($I154,disall!$A$2:$CY$349,COLUMN(disall!CS153),FALSE)),-9999,VLOOKUP($I154,disall!$A$2:$CY$349,COLUMN(disall!CS153),FALSE))</f>
        <v>0</v>
      </c>
      <c r="DA154" s="8">
        <f>IF(ISNA(VLOOKUP($I154,disall!$A$2:$CY$349,COLUMN(disall!CT153),FALSE)),-9999,VLOOKUP($I154,disall!$A$2:$CY$349,COLUMN(disall!CT153),FALSE))</f>
        <v>0</v>
      </c>
      <c r="DB154" s="8">
        <f>IF(ISNA(VLOOKUP($I154,disall!$A$2:$CY$349,COLUMN(disall!CU153),FALSE)),-9999,VLOOKUP($I154,disall!$A$2:$CY$349,COLUMN(disall!CU153),FALSE))</f>
        <v>0</v>
      </c>
      <c r="DC154" s="8">
        <f>IF(ISNA(VLOOKUP($I154,disall!$A$2:$CY$349,COLUMN(disall!CV153),FALSE)),-9999,VLOOKUP($I154,disall!$A$2:$CY$349,COLUMN(disall!CV153),FALSE))</f>
        <v>0</v>
      </c>
      <c r="DD154" s="8">
        <f>IF(ISNA(VLOOKUP($I154,disall!$A$2:$CY$349,COLUMN(disall!CW153),FALSE)),-9999,VLOOKUP($I154,disall!$A$2:$CY$349,COLUMN(disall!CW153),FALSE))</f>
        <v>0</v>
      </c>
      <c r="DE154" s="8">
        <f>IF(ISNA(VLOOKUP($I154,disall!$A$2:$CY$349,COLUMN(disall!CX153),FALSE)),-9999,VLOOKUP($I154,disall!$A$2:$CY$349,COLUMN(disall!CX153),FALSE))</f>
        <v>0</v>
      </c>
      <c r="DF154" s="8">
        <f>IF(ISNA(VLOOKUP($I154,disall!$A$2:$CY$349,COLUMN(disall!CY153),FALSE)),-9999,VLOOKUP($I154,disall!$A$2:$CY$349,COLUMN(disall!CY153),FALSE))</f>
        <v>0</v>
      </c>
    </row>
    <row r="155" spans="1:110" x14ac:dyDescent="0.25">
      <c r="A155">
        <v>396</v>
      </c>
      <c r="B155" t="s">
        <v>8</v>
      </c>
      <c r="C155" t="s">
        <v>472</v>
      </c>
      <c r="D155" t="s">
        <v>106</v>
      </c>
      <c r="E155" t="s">
        <v>716</v>
      </c>
      <c r="F155" t="s">
        <v>717</v>
      </c>
      <c r="G155" t="s">
        <v>718</v>
      </c>
      <c r="H155">
        <v>2125</v>
      </c>
      <c r="I155">
        <f>IF(ISNA(VLOOKUP(H155,disall!$D$2:$L$349,1,FALSE)),H155,VLOOKUP(H155,disall!$D$2:$L$349,1,FALSE))</f>
        <v>2125</v>
      </c>
      <c r="J155">
        <f>IF(ISNA(VLOOKUP(H155,disall!$D$2:$L$349,1,FALSE)),"NA",VLOOKUP(H155,disall!$D$2:$L$349,2,FALSE))</f>
        <v>2125</v>
      </c>
      <c r="K155" t="str">
        <f>IF(ISNA(VLOOKUP(I155,disall!$A$2:$L$349,3,FALSE)),F155,VLOOKUP(I155,disall!$A$2:$L$349,3,FALSE))</f>
        <v>Ghazipur</v>
      </c>
      <c r="L155" t="str">
        <f>IF(ISNA(VLOOKUP(I155,disall!$A$2:$L$349,12,FALSE)),"NA",VLOOKUP(I155,disall!$A$2:$L$349,12,FALSE))</f>
        <v>Gazipur</v>
      </c>
      <c r="M155">
        <f>IF(ISNA(VLOOKUP(I155,disall!$A$2:$M$349,6,FALSE)),"NA",VLOOKUP(I155,disall!$A$2:$M$349,6,FALSE))</f>
        <v>21</v>
      </c>
      <c r="N155">
        <f>IF(ISNA(VLOOKUP(I155,disall!$A$2:$M$349,7,FALSE)),"NA",VLOOKUP(I155,disall!$A$2:$M$349,7,FALSE))</f>
        <v>0.31869500000000001</v>
      </c>
      <c r="O155">
        <f>IF(ISNA(VLOOKUP(I155,disall!$A$2:$M$349,8,FALSE)),"NA",VLOOKUP(I155,disall!$A$2:$M$349,8,FALSE))</f>
        <v>2.7098580000000001</v>
      </c>
      <c r="P155" t="str">
        <f>IF(ISNA(VLOOKUP(I155,disall!$A$2:$M$349,9,FALSE)),"NA",VLOOKUP(I155,disall!$A$2:$M$349,9,FALSE))</f>
        <v>POLY</v>
      </c>
      <c r="Q155">
        <f>IF(ISNA(VLOOKUP(I155,disall!$A$2:$M$349,10,FALSE)),"NA",VLOOKUP(I155,disall!$A$2:$M$349,10,FALSE))</f>
        <v>356242500</v>
      </c>
      <c r="R155" t="str">
        <f>IF(ISNA(VLOOKUP(I155,disall!$A$2:$M$349,11,FALSE)),"NA",VLOOKUP(I155,disall!$A$2:$M$349,11,FALSE))</f>
        <v>Uttar Pradesh</v>
      </c>
      <c r="S155" t="str">
        <f>IF(ISNA(VLOOKUP(I155,disall!$A$2:$M$349,12,FALSE)),"NA",VLOOKUP(I155,disall!$A$2:$M$349,12,FALSE))</f>
        <v>Gazipur</v>
      </c>
      <c r="T155">
        <f>IF(ISNA(VLOOKUP(I155,disall!$A$2:$M$349,13,FALSE)),"NA",VLOOKUP(I155,disall!$A$2:$M$349,13,FALSE))</f>
        <v>288</v>
      </c>
      <c r="U155" s="8">
        <f>IF(ISNA(VLOOKUP($I155,disall!$A$2:$CY$349,COLUMN(disall!N154),FALSE)),-9999,VLOOKUP($I155,disall!$A$2:$CY$349,COLUMN(disall!N154),FALSE))</f>
        <v>0</v>
      </c>
      <c r="V155" s="8">
        <f>IF(ISNA(VLOOKUP($I155,disall!$A$2:$CY$349,COLUMN(disall!O154),FALSE)),-9999,VLOOKUP($I155,disall!$A$2:$CY$349,COLUMN(disall!O154),FALSE))</f>
        <v>0</v>
      </c>
      <c r="W155" s="8">
        <f>IF(ISNA(VLOOKUP($I155,disall!$A$2:$CY$349,COLUMN(disall!P154),FALSE)),-9999,VLOOKUP($I155,disall!$A$2:$CY$349,COLUMN(disall!P154),FALSE))</f>
        <v>0</v>
      </c>
      <c r="X155" s="8">
        <f>IF(ISNA(VLOOKUP($I155,disall!$A$2:$CY$349,COLUMN(disall!Q154),FALSE)),-9999,VLOOKUP($I155,disall!$A$2:$CY$349,COLUMN(disall!Q154),FALSE))</f>
        <v>0</v>
      </c>
      <c r="Y155" s="8">
        <f>IF(ISNA(VLOOKUP($I155,disall!$A$2:$CY$349,COLUMN(disall!R154),FALSE)),-9999,VLOOKUP($I155,disall!$A$2:$CY$349,COLUMN(disall!R154),FALSE))</f>
        <v>0</v>
      </c>
      <c r="Z155" s="8">
        <f>IF(ISNA(VLOOKUP($I155,disall!$A$2:$CY$349,COLUMN(disall!S154),FALSE)),-9999,VLOOKUP($I155,disall!$A$2:$CY$349,COLUMN(disall!S154),FALSE))</f>
        <v>0</v>
      </c>
      <c r="AA155" s="8">
        <f>IF(ISNA(VLOOKUP($I155,disall!$A$2:$CY$349,COLUMN(disall!T154),FALSE)),-9999,VLOOKUP($I155,disall!$A$2:$CY$349,COLUMN(disall!T154),FALSE))</f>
        <v>0</v>
      </c>
      <c r="AB155" s="8">
        <f>IF(ISNA(VLOOKUP($I155,disall!$A$2:$CY$349,COLUMN(disall!U154),FALSE)),-9999,VLOOKUP($I155,disall!$A$2:$CY$349,COLUMN(disall!U154),FALSE))</f>
        <v>0</v>
      </c>
      <c r="AC155" s="8">
        <f>IF(ISNA(VLOOKUP($I155,disall!$A$2:$CY$349,COLUMN(disall!V154),FALSE)),-9999,VLOOKUP($I155,disall!$A$2:$CY$349,COLUMN(disall!V154),FALSE))</f>
        <v>0</v>
      </c>
      <c r="AD155" s="8">
        <f>IF(ISNA(VLOOKUP($I155,disall!$A$2:$CY$349,COLUMN(disall!W154),FALSE)),-9999,VLOOKUP($I155,disall!$A$2:$CY$349,COLUMN(disall!W154),FALSE))</f>
        <v>0</v>
      </c>
      <c r="AE155" s="8">
        <f>IF(ISNA(VLOOKUP($I155,disall!$A$2:$CY$349,COLUMN(disall!X154),FALSE)),-9999,VLOOKUP($I155,disall!$A$2:$CY$349,COLUMN(disall!X154),FALSE))</f>
        <v>0</v>
      </c>
      <c r="AF155" s="8">
        <f>IF(ISNA(VLOOKUP($I155,disall!$A$2:$CY$349,COLUMN(disall!Y154),FALSE)),-9999,VLOOKUP($I155,disall!$A$2:$CY$349,COLUMN(disall!Y154),FALSE))</f>
        <v>0</v>
      </c>
      <c r="AG155" s="8">
        <f>IF(ISNA(VLOOKUP($I155,disall!$A$2:$CY$349,COLUMN(disall!Z154),FALSE)),-9999,VLOOKUP($I155,disall!$A$2:$CY$349,COLUMN(disall!Z154),FALSE))</f>
        <v>0</v>
      </c>
      <c r="AH155" s="8">
        <f>IF(ISNA(VLOOKUP($I155,disall!$A$2:$CY$349,COLUMN(disall!AA154),FALSE)),-9999,VLOOKUP($I155,disall!$A$2:$CY$349,COLUMN(disall!AA154),FALSE))</f>
        <v>0</v>
      </c>
      <c r="AI155" s="8">
        <f>IF(ISNA(VLOOKUP($I155,disall!$A$2:$CY$349,COLUMN(disall!AB154),FALSE)),-9999,VLOOKUP($I155,disall!$A$2:$CY$349,COLUMN(disall!AB154),FALSE))</f>
        <v>0</v>
      </c>
      <c r="AJ155" s="8">
        <f>IF(ISNA(VLOOKUP($I155,disall!$A$2:$CY$349,COLUMN(disall!AC154),FALSE)),-9999,VLOOKUP($I155,disall!$A$2:$CY$349,COLUMN(disall!AC154),FALSE))</f>
        <v>0</v>
      </c>
      <c r="AK155" s="8">
        <f>IF(ISNA(VLOOKUP($I155,disall!$A$2:$CY$349,COLUMN(disall!AD154),FALSE)),-9999,VLOOKUP($I155,disall!$A$2:$CY$349,COLUMN(disall!AD154),FALSE))</f>
        <v>0</v>
      </c>
      <c r="AL155" s="8">
        <f>IF(ISNA(VLOOKUP($I155,disall!$A$2:$CY$349,COLUMN(disall!AE154),FALSE)),-9999,VLOOKUP($I155,disall!$A$2:$CY$349,COLUMN(disall!AE154),FALSE))</f>
        <v>0</v>
      </c>
      <c r="AM155" s="8">
        <f>IF(ISNA(VLOOKUP($I155,disall!$A$2:$CY$349,COLUMN(disall!AF154),FALSE)),-9999,VLOOKUP($I155,disall!$A$2:$CY$349,COLUMN(disall!AF154),FALSE))</f>
        <v>0</v>
      </c>
      <c r="AN155" s="8">
        <f>IF(ISNA(VLOOKUP($I155,disall!$A$2:$CY$349,COLUMN(disall!AG154),FALSE)),-9999,VLOOKUP($I155,disall!$A$2:$CY$349,COLUMN(disall!AG154),FALSE))</f>
        <v>0</v>
      </c>
      <c r="AO155" s="8">
        <f>IF(ISNA(VLOOKUP($I155,disall!$A$2:$CY$349,COLUMN(disall!AH154),FALSE)),-9999,VLOOKUP($I155,disall!$A$2:$CY$349,COLUMN(disall!AH154),FALSE))</f>
        <v>0</v>
      </c>
      <c r="AP155" s="8">
        <f>IF(ISNA(VLOOKUP($I155,disall!$A$2:$CY$349,COLUMN(disall!AI154),FALSE)),-9999,VLOOKUP($I155,disall!$A$2:$CY$349,COLUMN(disall!AI154),FALSE))</f>
        <v>0</v>
      </c>
      <c r="AQ155" s="8">
        <f>IF(ISNA(VLOOKUP($I155,disall!$A$2:$CY$349,COLUMN(disall!AJ154),FALSE)),-9999,VLOOKUP($I155,disall!$A$2:$CY$349,COLUMN(disall!AJ154),FALSE))</f>
        <v>0</v>
      </c>
      <c r="AR155" s="8">
        <f>IF(ISNA(VLOOKUP($I155,disall!$A$2:$CY$349,COLUMN(disall!AK154),FALSE)),-9999,VLOOKUP($I155,disall!$A$2:$CY$349,COLUMN(disall!AK154),FALSE))</f>
        <v>0</v>
      </c>
      <c r="AS155" s="8">
        <f>IF(ISNA(VLOOKUP($I155,disall!$A$2:$CY$349,COLUMN(disall!AL154),FALSE)),-9999,VLOOKUP($I155,disall!$A$2:$CY$349,COLUMN(disall!AL154),FALSE))</f>
        <v>0</v>
      </c>
      <c r="AT155" s="8">
        <f>IF(ISNA(VLOOKUP($I155,disall!$A$2:$CY$349,COLUMN(disall!AM154),FALSE)),-9999,VLOOKUP($I155,disall!$A$2:$CY$349,COLUMN(disall!AM154),FALSE))</f>
        <v>0</v>
      </c>
      <c r="AU155" s="8">
        <f>IF(ISNA(VLOOKUP($I155,disall!$A$2:$CY$349,COLUMN(disall!AN154),FALSE)),-9999,VLOOKUP($I155,disall!$A$2:$CY$349,COLUMN(disall!AN154),FALSE))</f>
        <v>0</v>
      </c>
      <c r="AV155" s="8">
        <f>IF(ISNA(VLOOKUP($I155,disall!$A$2:$CY$349,COLUMN(disall!AO154),FALSE)),-9999,VLOOKUP($I155,disall!$A$2:$CY$349,COLUMN(disall!AO154),FALSE))</f>
        <v>0</v>
      </c>
      <c r="AW155" s="8">
        <f>IF(ISNA(VLOOKUP($I155,disall!$A$2:$CY$349,COLUMN(disall!AP154),FALSE)),-9999,VLOOKUP($I155,disall!$A$2:$CY$349,COLUMN(disall!AP154),FALSE))</f>
        <v>0</v>
      </c>
      <c r="AX155" s="8">
        <f>IF(ISNA(VLOOKUP($I155,disall!$A$2:$CY$349,COLUMN(disall!AQ154),FALSE)),-9999,VLOOKUP($I155,disall!$A$2:$CY$349,COLUMN(disall!AQ154),FALSE))</f>
        <v>0</v>
      </c>
      <c r="AY155" s="8">
        <f>IF(ISNA(VLOOKUP($I155,disall!$A$2:$CY$349,COLUMN(disall!AR154),FALSE)),-9999,VLOOKUP($I155,disall!$A$2:$CY$349,COLUMN(disall!AR154),FALSE))</f>
        <v>0</v>
      </c>
      <c r="AZ155" s="8">
        <f>IF(ISNA(VLOOKUP($I155,disall!$A$2:$CY$349,COLUMN(disall!AS154),FALSE)),-9999,VLOOKUP($I155,disall!$A$2:$CY$349,COLUMN(disall!AS154),FALSE))</f>
        <v>0</v>
      </c>
      <c r="BA155" s="8">
        <f>IF(ISNA(VLOOKUP($I155,disall!$A$2:$CY$349,COLUMN(disall!AT154),FALSE)),-9999,VLOOKUP($I155,disall!$A$2:$CY$349,COLUMN(disall!AT154),FALSE))</f>
        <v>0</v>
      </c>
      <c r="BB155" s="8">
        <f>IF(ISNA(VLOOKUP($I155,disall!$A$2:$CY$349,COLUMN(disall!AU154),FALSE)),-9999,VLOOKUP($I155,disall!$A$2:$CY$349,COLUMN(disall!AU154),FALSE))</f>
        <v>0</v>
      </c>
      <c r="BC155" s="8">
        <f>IF(ISNA(VLOOKUP($I155,disall!$A$2:$CY$349,COLUMN(disall!AV154),FALSE)),-9999,VLOOKUP($I155,disall!$A$2:$CY$349,COLUMN(disall!AV154),FALSE))</f>
        <v>0</v>
      </c>
      <c r="BD155" s="8">
        <f>IF(ISNA(VLOOKUP($I155,disall!$A$2:$CY$349,COLUMN(disall!AW154),FALSE)),-9999,VLOOKUP($I155,disall!$A$2:$CY$349,COLUMN(disall!AW154),FALSE))</f>
        <v>0</v>
      </c>
      <c r="BE155" s="8">
        <f>IF(ISNA(VLOOKUP($I155,disall!$A$2:$CY$349,COLUMN(disall!AX154),FALSE)),-9999,VLOOKUP($I155,disall!$A$2:$CY$349,COLUMN(disall!AX154),FALSE))</f>
        <v>0</v>
      </c>
      <c r="BF155" s="8">
        <f>IF(ISNA(VLOOKUP($I155,disall!$A$2:$CY$349,COLUMN(disall!AY154),FALSE)),-9999,VLOOKUP($I155,disall!$A$2:$CY$349,COLUMN(disall!AY154),FALSE))</f>
        <v>0</v>
      </c>
      <c r="BG155" s="8">
        <f>IF(ISNA(VLOOKUP($I155,disall!$A$2:$CY$349,COLUMN(disall!AZ154),FALSE)),-9999,VLOOKUP($I155,disall!$A$2:$CY$349,COLUMN(disall!AZ154),FALSE))</f>
        <v>0</v>
      </c>
      <c r="BH155" s="8">
        <f>IF(ISNA(VLOOKUP($I155,disall!$A$2:$CY$349,COLUMN(disall!BA154),FALSE)),-9999,VLOOKUP($I155,disall!$A$2:$CY$349,COLUMN(disall!BA154),FALSE))</f>
        <v>0</v>
      </c>
      <c r="BI155" s="8">
        <f>IF(ISNA(VLOOKUP($I155,disall!$A$2:$CY$349,COLUMN(disall!BB154),FALSE)),-9999,VLOOKUP($I155,disall!$A$2:$CY$349,COLUMN(disall!BB154),FALSE))</f>
        <v>0</v>
      </c>
      <c r="BJ155" s="8">
        <f>IF(ISNA(VLOOKUP($I155,disall!$A$2:$CY$349,COLUMN(disall!BC154),FALSE)),-9999,VLOOKUP($I155,disall!$A$2:$CY$349,COLUMN(disall!BC154),FALSE))</f>
        <v>0</v>
      </c>
      <c r="BK155" s="8">
        <f>IF(ISNA(VLOOKUP($I155,disall!$A$2:$CY$349,COLUMN(disall!BD154),FALSE)),-9999,VLOOKUP($I155,disall!$A$2:$CY$349,COLUMN(disall!BD154),FALSE))</f>
        <v>0</v>
      </c>
      <c r="BL155" s="8">
        <f>IF(ISNA(VLOOKUP($I155,disall!$A$2:$CY$349,COLUMN(disall!BE154),FALSE)),-9999,VLOOKUP($I155,disall!$A$2:$CY$349,COLUMN(disall!BE154),FALSE))</f>
        <v>0</v>
      </c>
      <c r="BM155" s="8">
        <f>IF(ISNA(VLOOKUP($I155,disall!$A$2:$CY$349,COLUMN(disall!BF154),FALSE)),-9999,VLOOKUP($I155,disall!$A$2:$CY$349,COLUMN(disall!BF154),FALSE))</f>
        <v>0</v>
      </c>
      <c r="BN155" s="8">
        <f>IF(ISNA(VLOOKUP($I155,disall!$A$2:$CY$349,COLUMN(disall!BG154),FALSE)),-9999,VLOOKUP($I155,disall!$A$2:$CY$349,COLUMN(disall!BG154),FALSE))</f>
        <v>0</v>
      </c>
      <c r="BO155" s="8">
        <f>IF(ISNA(VLOOKUP($I155,disall!$A$2:$CY$349,COLUMN(disall!BH154),FALSE)),-9999,VLOOKUP($I155,disall!$A$2:$CY$349,COLUMN(disall!BH154),FALSE))</f>
        <v>0</v>
      </c>
      <c r="BP155" s="8">
        <f>IF(ISNA(VLOOKUP($I155,disall!$A$2:$CY$349,COLUMN(disall!BI154),FALSE)),-9999,VLOOKUP($I155,disall!$A$2:$CY$349,COLUMN(disall!BI154),FALSE))</f>
        <v>0</v>
      </c>
      <c r="BQ155" s="8">
        <f>IF(ISNA(VLOOKUP($I155,disall!$A$2:$CY$349,COLUMN(disall!BJ154),FALSE)),-9999,VLOOKUP($I155,disall!$A$2:$CY$349,COLUMN(disall!BJ154),FALSE))</f>
        <v>0</v>
      </c>
      <c r="BR155" s="8">
        <f>IF(ISNA(VLOOKUP($I155,disall!$A$2:$CY$349,COLUMN(disall!BK154),FALSE)),-9999,VLOOKUP($I155,disall!$A$2:$CY$349,COLUMN(disall!BK154),FALSE))</f>
        <v>0</v>
      </c>
      <c r="BS155" s="8">
        <f>IF(ISNA(VLOOKUP($I155,disall!$A$2:$CY$349,COLUMN(disall!BL154),FALSE)),-9999,VLOOKUP($I155,disall!$A$2:$CY$349,COLUMN(disall!BL154),FALSE))</f>
        <v>0</v>
      </c>
      <c r="BT155" s="8">
        <f>IF(ISNA(VLOOKUP($I155,disall!$A$2:$CY$349,COLUMN(disall!BM154),FALSE)),-9999,VLOOKUP($I155,disall!$A$2:$CY$349,COLUMN(disall!BM154),FALSE))</f>
        <v>0</v>
      </c>
      <c r="BU155" s="8">
        <f>IF(ISNA(VLOOKUP($I155,disall!$A$2:$CY$349,COLUMN(disall!BN154),FALSE)),-9999,VLOOKUP($I155,disall!$A$2:$CY$349,COLUMN(disall!BN154),FALSE))</f>
        <v>0</v>
      </c>
      <c r="BV155" s="8">
        <f>IF(ISNA(VLOOKUP($I155,disall!$A$2:$CY$349,COLUMN(disall!BO154),FALSE)),-9999,VLOOKUP($I155,disall!$A$2:$CY$349,COLUMN(disall!BO154),FALSE))</f>
        <v>0</v>
      </c>
      <c r="BW155" s="8">
        <f>IF(ISNA(VLOOKUP($I155,disall!$A$2:$CY$349,COLUMN(disall!BP154),FALSE)),-9999,VLOOKUP($I155,disall!$A$2:$CY$349,COLUMN(disall!BP154),FALSE))</f>
        <v>0</v>
      </c>
      <c r="BX155" s="8">
        <f>IF(ISNA(VLOOKUP($I155,disall!$A$2:$CY$349,COLUMN(disall!BQ154),FALSE)),-9999,VLOOKUP($I155,disall!$A$2:$CY$349,COLUMN(disall!BQ154),FALSE))</f>
        <v>0</v>
      </c>
      <c r="BY155" s="8">
        <f>IF(ISNA(VLOOKUP($I155,disall!$A$2:$CY$349,COLUMN(disall!BR154),FALSE)),-9999,VLOOKUP($I155,disall!$A$2:$CY$349,COLUMN(disall!BR154),FALSE))</f>
        <v>0</v>
      </c>
      <c r="BZ155" s="8">
        <f>IF(ISNA(VLOOKUP($I155,disall!$A$2:$CY$349,COLUMN(disall!BS154),FALSE)),-9999,VLOOKUP($I155,disall!$A$2:$CY$349,COLUMN(disall!BS154),FALSE))</f>
        <v>0</v>
      </c>
      <c r="CA155" s="8">
        <f>IF(ISNA(VLOOKUP($I155,disall!$A$2:$CY$349,COLUMN(disall!BT154),FALSE)),-9999,VLOOKUP($I155,disall!$A$2:$CY$349,COLUMN(disall!BT154),FALSE))</f>
        <v>0</v>
      </c>
      <c r="CB155" s="8">
        <f>IF(ISNA(VLOOKUP($I155,disall!$A$2:$CY$349,COLUMN(disall!BU154),FALSE)),-9999,VLOOKUP($I155,disall!$A$2:$CY$349,COLUMN(disall!BU154),FALSE))</f>
        <v>0</v>
      </c>
      <c r="CC155" s="8">
        <f>IF(ISNA(VLOOKUP($I155,disall!$A$2:$CY$349,COLUMN(disall!BV154),FALSE)),-9999,VLOOKUP($I155,disall!$A$2:$CY$349,COLUMN(disall!BV154),FALSE))</f>
        <v>0</v>
      </c>
      <c r="CD155" s="8">
        <f>IF(ISNA(VLOOKUP($I155,disall!$A$2:$CY$349,COLUMN(disall!BW154),FALSE)),-9999,VLOOKUP($I155,disall!$A$2:$CY$349,COLUMN(disall!BW154),FALSE))</f>
        <v>0</v>
      </c>
      <c r="CE155" s="8">
        <f>IF(ISNA(VLOOKUP($I155,disall!$A$2:$CY$349,COLUMN(disall!BX154),FALSE)),-9999,VLOOKUP($I155,disall!$A$2:$CY$349,COLUMN(disall!BX154),FALSE))</f>
        <v>0</v>
      </c>
      <c r="CF155" s="8">
        <f>IF(ISNA(VLOOKUP($I155,disall!$A$2:$CY$349,COLUMN(disall!BY154),FALSE)),-9999,VLOOKUP($I155,disall!$A$2:$CY$349,COLUMN(disall!BY154),FALSE))</f>
        <v>0</v>
      </c>
      <c r="CG155" s="8">
        <f>IF(ISNA(VLOOKUP($I155,disall!$A$2:$CY$349,COLUMN(disall!BZ154),FALSE)),-9999,VLOOKUP($I155,disall!$A$2:$CY$349,COLUMN(disall!BZ154),FALSE))</f>
        <v>0</v>
      </c>
      <c r="CH155" s="8">
        <f>IF(ISNA(VLOOKUP($I155,disall!$A$2:$CY$349,COLUMN(disall!CA154),FALSE)),-9999,VLOOKUP($I155,disall!$A$2:$CY$349,COLUMN(disall!CA154),FALSE))</f>
        <v>0</v>
      </c>
      <c r="CI155" s="8">
        <f>IF(ISNA(VLOOKUP($I155,disall!$A$2:$CY$349,COLUMN(disall!CB154),FALSE)),-9999,VLOOKUP($I155,disall!$A$2:$CY$349,COLUMN(disall!CB154),FALSE))</f>
        <v>0</v>
      </c>
      <c r="CJ155" s="8">
        <f>IF(ISNA(VLOOKUP($I155,disall!$A$2:$CY$349,COLUMN(disall!CC154),FALSE)),-9999,VLOOKUP($I155,disall!$A$2:$CY$349,COLUMN(disall!CC154),FALSE))</f>
        <v>0</v>
      </c>
      <c r="CK155" s="8">
        <f>IF(ISNA(VLOOKUP($I155,disall!$A$2:$CY$349,COLUMN(disall!CD154),FALSE)),-9999,VLOOKUP($I155,disall!$A$2:$CY$349,COLUMN(disall!CD154),FALSE))</f>
        <v>0</v>
      </c>
      <c r="CL155" s="8">
        <f>IF(ISNA(VLOOKUP($I155,disall!$A$2:$CY$349,COLUMN(disall!CE154),FALSE)),-9999,VLOOKUP($I155,disall!$A$2:$CY$349,COLUMN(disall!CE154),FALSE))</f>
        <v>0</v>
      </c>
      <c r="CM155" s="8">
        <f>IF(ISNA(VLOOKUP($I155,disall!$A$2:$CY$349,COLUMN(disall!CF154),FALSE)),-9999,VLOOKUP($I155,disall!$A$2:$CY$349,COLUMN(disall!CF154),FALSE))</f>
        <v>0</v>
      </c>
      <c r="CN155" s="8">
        <f>IF(ISNA(VLOOKUP($I155,disall!$A$2:$CY$349,COLUMN(disall!CG154),FALSE)),-9999,VLOOKUP($I155,disall!$A$2:$CY$349,COLUMN(disall!CG154),FALSE))</f>
        <v>0</v>
      </c>
      <c r="CO155" s="8">
        <f>IF(ISNA(VLOOKUP($I155,disall!$A$2:$CY$349,COLUMN(disall!CH154),FALSE)),-9999,VLOOKUP($I155,disall!$A$2:$CY$349,COLUMN(disall!CH154),FALSE))</f>
        <v>0</v>
      </c>
      <c r="CP155" s="8">
        <f>IF(ISNA(VLOOKUP($I155,disall!$A$2:$CY$349,COLUMN(disall!CI154),FALSE)),-9999,VLOOKUP($I155,disall!$A$2:$CY$349,COLUMN(disall!CI154),FALSE))</f>
        <v>0</v>
      </c>
      <c r="CQ155" s="8">
        <f>IF(ISNA(VLOOKUP($I155,disall!$A$2:$CY$349,COLUMN(disall!CJ154),FALSE)),-9999,VLOOKUP($I155,disall!$A$2:$CY$349,COLUMN(disall!CJ154),FALSE))</f>
        <v>0</v>
      </c>
      <c r="CR155" s="8">
        <f>IF(ISNA(VLOOKUP($I155,disall!$A$2:$CY$349,COLUMN(disall!CK154),FALSE)),-9999,VLOOKUP($I155,disall!$A$2:$CY$349,COLUMN(disall!CK154),FALSE))</f>
        <v>0</v>
      </c>
      <c r="CS155" s="8">
        <f>IF(ISNA(VLOOKUP($I155,disall!$A$2:$CY$349,COLUMN(disall!CL154),FALSE)),-9999,VLOOKUP($I155,disall!$A$2:$CY$349,COLUMN(disall!CL154),FALSE))</f>
        <v>0</v>
      </c>
      <c r="CT155" s="8">
        <f>IF(ISNA(VLOOKUP($I155,disall!$A$2:$CY$349,COLUMN(disall!CM154),FALSE)),-9999,VLOOKUP($I155,disall!$A$2:$CY$349,COLUMN(disall!CM154),FALSE))</f>
        <v>0</v>
      </c>
      <c r="CU155" s="8">
        <f>IF(ISNA(VLOOKUP($I155,disall!$A$2:$CY$349,COLUMN(disall!CN154),FALSE)),-9999,VLOOKUP($I155,disall!$A$2:$CY$349,COLUMN(disall!CN154),FALSE))</f>
        <v>0</v>
      </c>
      <c r="CV155" s="8">
        <f>IF(ISNA(VLOOKUP($I155,disall!$A$2:$CY$349,COLUMN(disall!CO154),FALSE)),-9999,VLOOKUP($I155,disall!$A$2:$CY$349,COLUMN(disall!CO154),FALSE))</f>
        <v>0</v>
      </c>
      <c r="CW155" s="8">
        <f>IF(ISNA(VLOOKUP($I155,disall!$A$2:$CY$349,COLUMN(disall!CP154),FALSE)),-9999,VLOOKUP($I155,disall!$A$2:$CY$349,COLUMN(disall!CP154),FALSE))</f>
        <v>0</v>
      </c>
      <c r="CX155" s="8">
        <f>IF(ISNA(VLOOKUP($I155,disall!$A$2:$CY$349,COLUMN(disall!CQ154),FALSE)),-9999,VLOOKUP($I155,disall!$A$2:$CY$349,COLUMN(disall!CQ154),FALSE))</f>
        <v>0</v>
      </c>
      <c r="CY155" s="8">
        <f>IF(ISNA(VLOOKUP($I155,disall!$A$2:$CY$349,COLUMN(disall!CR154),FALSE)),-9999,VLOOKUP($I155,disall!$A$2:$CY$349,COLUMN(disall!CR154),FALSE))</f>
        <v>0</v>
      </c>
      <c r="CZ155" s="8">
        <f>IF(ISNA(VLOOKUP($I155,disall!$A$2:$CY$349,COLUMN(disall!CS154),FALSE)),-9999,VLOOKUP($I155,disall!$A$2:$CY$349,COLUMN(disall!CS154),FALSE))</f>
        <v>0</v>
      </c>
      <c r="DA155" s="8">
        <f>IF(ISNA(VLOOKUP($I155,disall!$A$2:$CY$349,COLUMN(disall!CT154),FALSE)),-9999,VLOOKUP($I155,disall!$A$2:$CY$349,COLUMN(disall!CT154),FALSE))</f>
        <v>0</v>
      </c>
      <c r="DB155" s="8">
        <f>IF(ISNA(VLOOKUP($I155,disall!$A$2:$CY$349,COLUMN(disall!CU154),FALSE)),-9999,VLOOKUP($I155,disall!$A$2:$CY$349,COLUMN(disall!CU154),FALSE))</f>
        <v>0</v>
      </c>
      <c r="DC155" s="8">
        <f>IF(ISNA(VLOOKUP($I155,disall!$A$2:$CY$349,COLUMN(disall!CV154),FALSE)),-9999,VLOOKUP($I155,disall!$A$2:$CY$349,COLUMN(disall!CV154),FALSE))</f>
        <v>0</v>
      </c>
      <c r="DD155" s="8">
        <f>IF(ISNA(VLOOKUP($I155,disall!$A$2:$CY$349,COLUMN(disall!CW154),FALSE)),-9999,VLOOKUP($I155,disall!$A$2:$CY$349,COLUMN(disall!CW154),FALSE))</f>
        <v>0</v>
      </c>
      <c r="DE155" s="8">
        <f>IF(ISNA(VLOOKUP($I155,disall!$A$2:$CY$349,COLUMN(disall!CX154),FALSE)),-9999,VLOOKUP($I155,disall!$A$2:$CY$349,COLUMN(disall!CX154),FALSE))</f>
        <v>0</v>
      </c>
      <c r="DF155" s="8">
        <f>IF(ISNA(VLOOKUP($I155,disall!$A$2:$CY$349,COLUMN(disall!CY154),FALSE)),-9999,VLOOKUP($I155,disall!$A$2:$CY$349,COLUMN(disall!CY154),FALSE))</f>
        <v>0</v>
      </c>
    </row>
    <row r="156" spans="1:110" x14ac:dyDescent="0.25">
      <c r="A156">
        <v>397</v>
      </c>
      <c r="B156" t="s">
        <v>8</v>
      </c>
      <c r="C156" t="s">
        <v>472</v>
      </c>
      <c r="D156" t="s">
        <v>106</v>
      </c>
      <c r="E156" t="s">
        <v>473</v>
      </c>
      <c r="F156" t="s">
        <v>719</v>
      </c>
      <c r="G156" t="s">
        <v>720</v>
      </c>
      <c r="H156">
        <v>2126</v>
      </c>
      <c r="I156">
        <f>IF(ISNA(VLOOKUP(H156,disall!$D$2:$L$349,1,FALSE)),H156,VLOOKUP(H156,disall!$D$2:$L$349,1,FALSE))</f>
        <v>2126</v>
      </c>
      <c r="J156">
        <f>IF(ISNA(VLOOKUP(H156,disall!$D$2:$L$349,1,FALSE)),"NA",VLOOKUP(H156,disall!$D$2:$L$349,2,FALSE))</f>
        <v>2126</v>
      </c>
      <c r="K156" t="str">
        <f>IF(ISNA(VLOOKUP(I156,disall!$A$2:$L$349,3,FALSE)),F156,VLOOKUP(I156,disall!$A$2:$L$349,3,FALSE))</f>
        <v>Gonda</v>
      </c>
      <c r="L156" t="str">
        <f>IF(ISNA(VLOOKUP(I156,disall!$A$2:$L$349,12,FALSE)),"NA",VLOOKUP(I156,disall!$A$2:$L$349,12,FALSE))</f>
        <v>Gonda and Siddhart..</v>
      </c>
      <c r="M156">
        <f>IF(ISNA(VLOOKUP(I156,disall!$A$2:$M$349,6,FALSE)),"NA",VLOOKUP(I156,disall!$A$2:$M$349,6,FALSE))</f>
        <v>21</v>
      </c>
      <c r="N156">
        <f>IF(ISNA(VLOOKUP(I156,disall!$A$2:$M$349,7,FALSE)),"NA",VLOOKUP(I156,disall!$A$2:$M$349,7,FALSE))</f>
        <v>0.95374800000000004</v>
      </c>
      <c r="O156">
        <f>IF(ISNA(VLOOKUP(I156,disall!$A$2:$M$349,8,FALSE)),"NA",VLOOKUP(I156,disall!$A$2:$M$349,8,FALSE))</f>
        <v>5.4049420000000001</v>
      </c>
      <c r="P156" t="str">
        <f>IF(ISNA(VLOOKUP(I156,disall!$A$2:$M$349,9,FALSE)),"NA",VLOOKUP(I156,disall!$A$2:$M$349,9,FALSE))</f>
        <v>POLY</v>
      </c>
      <c r="Q156">
        <f>IF(ISNA(VLOOKUP(I156,disall!$A$2:$M$349,10,FALSE)),"NA",VLOOKUP(I156,disall!$A$2:$M$349,10,FALSE))</f>
        <v>356242700</v>
      </c>
      <c r="R156" t="str">
        <f>IF(ISNA(VLOOKUP(I156,disall!$A$2:$M$349,11,FALSE)),"NA",VLOOKUP(I156,disall!$A$2:$M$349,11,FALSE))</f>
        <v>Uttar Pradesh</v>
      </c>
      <c r="S156" t="str">
        <f>IF(ISNA(VLOOKUP(I156,disall!$A$2:$M$349,12,FALSE)),"NA",VLOOKUP(I156,disall!$A$2:$M$349,12,FALSE))</f>
        <v>Gonda and Siddhart..</v>
      </c>
      <c r="T156">
        <f>IF(ISNA(VLOOKUP(I156,disall!$A$2:$M$349,13,FALSE)),"NA",VLOOKUP(I156,disall!$A$2:$M$349,13,FALSE))</f>
        <v>290</v>
      </c>
      <c r="U156" s="8">
        <f>IF(ISNA(VLOOKUP($I156,disall!$A$2:$CY$349,COLUMN(disall!N155),FALSE)),-9999,VLOOKUP($I156,disall!$A$2:$CY$349,COLUMN(disall!N155),FALSE))</f>
        <v>0</v>
      </c>
      <c r="V156" s="8">
        <f>IF(ISNA(VLOOKUP($I156,disall!$A$2:$CY$349,COLUMN(disall!O155),FALSE)),-9999,VLOOKUP($I156,disall!$A$2:$CY$349,COLUMN(disall!O155),FALSE))</f>
        <v>0</v>
      </c>
      <c r="W156" s="8">
        <f>IF(ISNA(VLOOKUP($I156,disall!$A$2:$CY$349,COLUMN(disall!P155),FALSE)),-9999,VLOOKUP($I156,disall!$A$2:$CY$349,COLUMN(disall!P155),FALSE))</f>
        <v>0</v>
      </c>
      <c r="X156" s="8">
        <f>IF(ISNA(VLOOKUP($I156,disall!$A$2:$CY$349,COLUMN(disall!Q155),FALSE)),-9999,VLOOKUP($I156,disall!$A$2:$CY$349,COLUMN(disall!Q155),FALSE))</f>
        <v>0</v>
      </c>
      <c r="Y156" s="8">
        <f>IF(ISNA(VLOOKUP($I156,disall!$A$2:$CY$349,COLUMN(disall!R155),FALSE)),-9999,VLOOKUP($I156,disall!$A$2:$CY$349,COLUMN(disall!R155),FALSE))</f>
        <v>0</v>
      </c>
      <c r="Z156" s="8">
        <f>IF(ISNA(VLOOKUP($I156,disall!$A$2:$CY$349,COLUMN(disall!S155),FALSE)),-9999,VLOOKUP($I156,disall!$A$2:$CY$349,COLUMN(disall!S155),FALSE))</f>
        <v>0</v>
      </c>
      <c r="AA156" s="8">
        <f>IF(ISNA(VLOOKUP($I156,disall!$A$2:$CY$349,COLUMN(disall!T155),FALSE)),-9999,VLOOKUP($I156,disall!$A$2:$CY$349,COLUMN(disall!T155),FALSE))</f>
        <v>0</v>
      </c>
      <c r="AB156" s="8">
        <f>IF(ISNA(VLOOKUP($I156,disall!$A$2:$CY$349,COLUMN(disall!U155),FALSE)),-9999,VLOOKUP($I156,disall!$A$2:$CY$349,COLUMN(disall!U155),FALSE))</f>
        <v>0</v>
      </c>
      <c r="AC156" s="8">
        <f>IF(ISNA(VLOOKUP($I156,disall!$A$2:$CY$349,COLUMN(disall!V155),FALSE)),-9999,VLOOKUP($I156,disall!$A$2:$CY$349,COLUMN(disall!V155),FALSE))</f>
        <v>0</v>
      </c>
      <c r="AD156" s="8">
        <f>IF(ISNA(VLOOKUP($I156,disall!$A$2:$CY$349,COLUMN(disall!W155),FALSE)),-9999,VLOOKUP($I156,disall!$A$2:$CY$349,COLUMN(disall!W155),FALSE))</f>
        <v>0</v>
      </c>
      <c r="AE156" s="8">
        <f>IF(ISNA(VLOOKUP($I156,disall!$A$2:$CY$349,COLUMN(disall!X155),FALSE)),-9999,VLOOKUP($I156,disall!$A$2:$CY$349,COLUMN(disall!X155),FALSE))</f>
        <v>0</v>
      </c>
      <c r="AF156" s="8">
        <f>IF(ISNA(VLOOKUP($I156,disall!$A$2:$CY$349,COLUMN(disall!Y155),FALSE)),-9999,VLOOKUP($I156,disall!$A$2:$CY$349,COLUMN(disall!Y155),FALSE))</f>
        <v>0</v>
      </c>
      <c r="AG156" s="8">
        <f>IF(ISNA(VLOOKUP($I156,disall!$A$2:$CY$349,COLUMN(disall!Z155),FALSE)),-9999,VLOOKUP($I156,disall!$A$2:$CY$349,COLUMN(disall!Z155),FALSE))</f>
        <v>0</v>
      </c>
      <c r="AH156" s="8">
        <f>IF(ISNA(VLOOKUP($I156,disall!$A$2:$CY$349,COLUMN(disall!AA155),FALSE)),-9999,VLOOKUP($I156,disall!$A$2:$CY$349,COLUMN(disall!AA155),FALSE))</f>
        <v>0</v>
      </c>
      <c r="AI156" s="8">
        <f>IF(ISNA(VLOOKUP($I156,disall!$A$2:$CY$349,COLUMN(disall!AB155),FALSE)),-9999,VLOOKUP($I156,disall!$A$2:$CY$349,COLUMN(disall!AB155),FALSE))</f>
        <v>0</v>
      </c>
      <c r="AJ156" s="8">
        <f>IF(ISNA(VLOOKUP($I156,disall!$A$2:$CY$349,COLUMN(disall!AC155),FALSE)),-9999,VLOOKUP($I156,disall!$A$2:$CY$349,COLUMN(disall!AC155),FALSE))</f>
        <v>0</v>
      </c>
      <c r="AK156" s="8">
        <f>IF(ISNA(VLOOKUP($I156,disall!$A$2:$CY$349,COLUMN(disall!AD155),FALSE)),-9999,VLOOKUP($I156,disall!$A$2:$CY$349,COLUMN(disall!AD155),FALSE))</f>
        <v>0</v>
      </c>
      <c r="AL156" s="8">
        <f>IF(ISNA(VLOOKUP($I156,disall!$A$2:$CY$349,COLUMN(disall!AE155),FALSE)),-9999,VLOOKUP($I156,disall!$A$2:$CY$349,COLUMN(disall!AE155),FALSE))</f>
        <v>0</v>
      </c>
      <c r="AM156" s="8">
        <f>IF(ISNA(VLOOKUP($I156,disall!$A$2:$CY$349,COLUMN(disall!AF155),FALSE)),-9999,VLOOKUP($I156,disall!$A$2:$CY$349,COLUMN(disall!AF155),FALSE))</f>
        <v>0</v>
      </c>
      <c r="AN156" s="8">
        <f>IF(ISNA(VLOOKUP($I156,disall!$A$2:$CY$349,COLUMN(disall!AG155),FALSE)),-9999,VLOOKUP($I156,disall!$A$2:$CY$349,COLUMN(disall!AG155),FALSE))</f>
        <v>0</v>
      </c>
      <c r="AO156" s="8">
        <f>IF(ISNA(VLOOKUP($I156,disall!$A$2:$CY$349,COLUMN(disall!AH155),FALSE)),-9999,VLOOKUP($I156,disall!$A$2:$CY$349,COLUMN(disall!AH155),FALSE))</f>
        <v>0</v>
      </c>
      <c r="AP156" s="8">
        <f>IF(ISNA(VLOOKUP($I156,disall!$A$2:$CY$349,COLUMN(disall!AI155),FALSE)),-9999,VLOOKUP($I156,disall!$A$2:$CY$349,COLUMN(disall!AI155),FALSE))</f>
        <v>0</v>
      </c>
      <c r="AQ156" s="8">
        <f>IF(ISNA(VLOOKUP($I156,disall!$A$2:$CY$349,COLUMN(disall!AJ155),FALSE)),-9999,VLOOKUP($I156,disall!$A$2:$CY$349,COLUMN(disall!AJ155),FALSE))</f>
        <v>0</v>
      </c>
      <c r="AR156" s="8">
        <f>IF(ISNA(VLOOKUP($I156,disall!$A$2:$CY$349,COLUMN(disall!AK155),FALSE)),-9999,VLOOKUP($I156,disall!$A$2:$CY$349,COLUMN(disall!AK155),FALSE))</f>
        <v>0</v>
      </c>
      <c r="AS156" s="8">
        <f>IF(ISNA(VLOOKUP($I156,disall!$A$2:$CY$349,COLUMN(disall!AL155),FALSE)),-9999,VLOOKUP($I156,disall!$A$2:$CY$349,COLUMN(disall!AL155),FALSE))</f>
        <v>0</v>
      </c>
      <c r="AT156" s="8">
        <f>IF(ISNA(VLOOKUP($I156,disall!$A$2:$CY$349,COLUMN(disall!AM155),FALSE)),-9999,VLOOKUP($I156,disall!$A$2:$CY$349,COLUMN(disall!AM155),FALSE))</f>
        <v>0</v>
      </c>
      <c r="AU156" s="8">
        <f>IF(ISNA(VLOOKUP($I156,disall!$A$2:$CY$349,COLUMN(disall!AN155),FALSE)),-9999,VLOOKUP($I156,disall!$A$2:$CY$349,COLUMN(disall!AN155),FALSE))</f>
        <v>0</v>
      </c>
      <c r="AV156" s="8">
        <f>IF(ISNA(VLOOKUP($I156,disall!$A$2:$CY$349,COLUMN(disall!AO155),FALSE)),-9999,VLOOKUP($I156,disall!$A$2:$CY$349,COLUMN(disall!AO155),FALSE))</f>
        <v>0</v>
      </c>
      <c r="AW156" s="8">
        <f>IF(ISNA(VLOOKUP($I156,disall!$A$2:$CY$349,COLUMN(disall!AP155),FALSE)),-9999,VLOOKUP($I156,disall!$A$2:$CY$349,COLUMN(disall!AP155),FALSE))</f>
        <v>0</v>
      </c>
      <c r="AX156" s="8">
        <f>IF(ISNA(VLOOKUP($I156,disall!$A$2:$CY$349,COLUMN(disall!AQ155),FALSE)),-9999,VLOOKUP($I156,disall!$A$2:$CY$349,COLUMN(disall!AQ155),FALSE))</f>
        <v>0</v>
      </c>
      <c r="AY156" s="8">
        <f>IF(ISNA(VLOOKUP($I156,disall!$A$2:$CY$349,COLUMN(disall!AR155),FALSE)),-9999,VLOOKUP($I156,disall!$A$2:$CY$349,COLUMN(disall!AR155),FALSE))</f>
        <v>0</v>
      </c>
      <c r="AZ156" s="8">
        <f>IF(ISNA(VLOOKUP($I156,disall!$A$2:$CY$349,COLUMN(disall!AS155),FALSE)),-9999,VLOOKUP($I156,disall!$A$2:$CY$349,COLUMN(disall!AS155),FALSE))</f>
        <v>0</v>
      </c>
      <c r="BA156" s="8">
        <f>IF(ISNA(VLOOKUP($I156,disall!$A$2:$CY$349,COLUMN(disall!AT155),FALSE)),-9999,VLOOKUP($I156,disall!$A$2:$CY$349,COLUMN(disall!AT155),FALSE))</f>
        <v>0</v>
      </c>
      <c r="BB156" s="8">
        <f>IF(ISNA(VLOOKUP($I156,disall!$A$2:$CY$349,COLUMN(disall!AU155),FALSE)),-9999,VLOOKUP($I156,disall!$A$2:$CY$349,COLUMN(disall!AU155),FALSE))</f>
        <v>0</v>
      </c>
      <c r="BC156" s="8">
        <f>IF(ISNA(VLOOKUP($I156,disall!$A$2:$CY$349,COLUMN(disall!AV155),FALSE)),-9999,VLOOKUP($I156,disall!$A$2:$CY$349,COLUMN(disall!AV155),FALSE))</f>
        <v>0</v>
      </c>
      <c r="BD156" s="8">
        <f>IF(ISNA(VLOOKUP($I156,disall!$A$2:$CY$349,COLUMN(disall!AW155),FALSE)),-9999,VLOOKUP($I156,disall!$A$2:$CY$349,COLUMN(disall!AW155),FALSE))</f>
        <v>0</v>
      </c>
      <c r="BE156" s="8">
        <f>IF(ISNA(VLOOKUP($I156,disall!$A$2:$CY$349,COLUMN(disall!AX155),FALSE)),-9999,VLOOKUP($I156,disall!$A$2:$CY$349,COLUMN(disall!AX155),FALSE))</f>
        <v>0</v>
      </c>
      <c r="BF156" s="8">
        <f>IF(ISNA(VLOOKUP($I156,disall!$A$2:$CY$349,COLUMN(disall!AY155),FALSE)),-9999,VLOOKUP($I156,disall!$A$2:$CY$349,COLUMN(disall!AY155),FALSE))</f>
        <v>0</v>
      </c>
      <c r="BG156" s="8">
        <f>IF(ISNA(VLOOKUP($I156,disall!$A$2:$CY$349,COLUMN(disall!AZ155),FALSE)),-9999,VLOOKUP($I156,disall!$A$2:$CY$349,COLUMN(disall!AZ155),FALSE))</f>
        <v>0</v>
      </c>
      <c r="BH156" s="8">
        <f>IF(ISNA(VLOOKUP($I156,disall!$A$2:$CY$349,COLUMN(disall!BA155),FALSE)),-9999,VLOOKUP($I156,disall!$A$2:$CY$349,COLUMN(disall!BA155),FALSE))</f>
        <v>0</v>
      </c>
      <c r="BI156" s="8">
        <f>IF(ISNA(VLOOKUP($I156,disall!$A$2:$CY$349,COLUMN(disall!BB155),FALSE)),-9999,VLOOKUP($I156,disall!$A$2:$CY$349,COLUMN(disall!BB155),FALSE))</f>
        <v>0</v>
      </c>
      <c r="BJ156" s="8">
        <f>IF(ISNA(VLOOKUP($I156,disall!$A$2:$CY$349,COLUMN(disall!BC155),FALSE)),-9999,VLOOKUP($I156,disall!$A$2:$CY$349,COLUMN(disall!BC155),FALSE))</f>
        <v>0</v>
      </c>
      <c r="BK156" s="8">
        <f>IF(ISNA(VLOOKUP($I156,disall!$A$2:$CY$349,COLUMN(disall!BD155),FALSE)),-9999,VLOOKUP($I156,disall!$A$2:$CY$349,COLUMN(disall!BD155),FALSE))</f>
        <v>0</v>
      </c>
      <c r="BL156" s="8">
        <f>IF(ISNA(VLOOKUP($I156,disall!$A$2:$CY$349,COLUMN(disall!BE155),FALSE)),-9999,VLOOKUP($I156,disall!$A$2:$CY$349,COLUMN(disall!BE155),FALSE))</f>
        <v>0</v>
      </c>
      <c r="BM156" s="8">
        <f>IF(ISNA(VLOOKUP($I156,disall!$A$2:$CY$349,COLUMN(disall!BF155),FALSE)),-9999,VLOOKUP($I156,disall!$A$2:$CY$349,COLUMN(disall!BF155),FALSE))</f>
        <v>0</v>
      </c>
      <c r="BN156" s="8">
        <f>IF(ISNA(VLOOKUP($I156,disall!$A$2:$CY$349,COLUMN(disall!BG155),FALSE)),-9999,VLOOKUP($I156,disall!$A$2:$CY$349,COLUMN(disall!BG155),FALSE))</f>
        <v>0</v>
      </c>
      <c r="BO156" s="8">
        <f>IF(ISNA(VLOOKUP($I156,disall!$A$2:$CY$349,COLUMN(disall!BH155),FALSE)),-9999,VLOOKUP($I156,disall!$A$2:$CY$349,COLUMN(disall!BH155),FALSE))</f>
        <v>0</v>
      </c>
      <c r="BP156" s="8">
        <f>IF(ISNA(VLOOKUP($I156,disall!$A$2:$CY$349,COLUMN(disall!BI155),FALSE)),-9999,VLOOKUP($I156,disall!$A$2:$CY$349,COLUMN(disall!BI155),FALSE))</f>
        <v>0</v>
      </c>
      <c r="BQ156" s="8">
        <f>IF(ISNA(VLOOKUP($I156,disall!$A$2:$CY$349,COLUMN(disall!BJ155),FALSE)),-9999,VLOOKUP($I156,disall!$A$2:$CY$349,COLUMN(disall!BJ155),FALSE))</f>
        <v>0</v>
      </c>
      <c r="BR156" s="8">
        <f>IF(ISNA(VLOOKUP($I156,disall!$A$2:$CY$349,COLUMN(disall!BK155),FALSE)),-9999,VLOOKUP($I156,disall!$A$2:$CY$349,COLUMN(disall!BK155),FALSE))</f>
        <v>0</v>
      </c>
      <c r="BS156" s="8">
        <f>IF(ISNA(VLOOKUP($I156,disall!$A$2:$CY$349,COLUMN(disall!BL155),FALSE)),-9999,VLOOKUP($I156,disall!$A$2:$CY$349,COLUMN(disall!BL155),FALSE))</f>
        <v>0</v>
      </c>
      <c r="BT156" s="8">
        <f>IF(ISNA(VLOOKUP($I156,disall!$A$2:$CY$349,COLUMN(disall!BM155),FALSE)),-9999,VLOOKUP($I156,disall!$A$2:$CY$349,COLUMN(disall!BM155),FALSE))</f>
        <v>0</v>
      </c>
      <c r="BU156" s="8">
        <f>IF(ISNA(VLOOKUP($I156,disall!$A$2:$CY$349,COLUMN(disall!BN155),FALSE)),-9999,VLOOKUP($I156,disall!$A$2:$CY$349,COLUMN(disall!BN155),FALSE))</f>
        <v>0</v>
      </c>
      <c r="BV156" s="8">
        <f>IF(ISNA(VLOOKUP($I156,disall!$A$2:$CY$349,COLUMN(disall!BO155),FALSE)),-9999,VLOOKUP($I156,disall!$A$2:$CY$349,COLUMN(disall!BO155),FALSE))</f>
        <v>0</v>
      </c>
      <c r="BW156" s="8">
        <f>IF(ISNA(VLOOKUP($I156,disall!$A$2:$CY$349,COLUMN(disall!BP155),FALSE)),-9999,VLOOKUP($I156,disall!$A$2:$CY$349,COLUMN(disall!BP155),FALSE))</f>
        <v>0</v>
      </c>
      <c r="BX156" s="8">
        <f>IF(ISNA(VLOOKUP($I156,disall!$A$2:$CY$349,COLUMN(disall!BQ155),FALSE)),-9999,VLOOKUP($I156,disall!$A$2:$CY$349,COLUMN(disall!BQ155),FALSE))</f>
        <v>0</v>
      </c>
      <c r="BY156" s="8">
        <f>IF(ISNA(VLOOKUP($I156,disall!$A$2:$CY$349,COLUMN(disall!BR155),FALSE)),-9999,VLOOKUP($I156,disall!$A$2:$CY$349,COLUMN(disall!BR155),FALSE))</f>
        <v>0</v>
      </c>
      <c r="BZ156" s="8">
        <f>IF(ISNA(VLOOKUP($I156,disall!$A$2:$CY$349,COLUMN(disall!BS155),FALSE)),-9999,VLOOKUP($I156,disall!$A$2:$CY$349,COLUMN(disall!BS155),FALSE))</f>
        <v>0</v>
      </c>
      <c r="CA156" s="8">
        <f>IF(ISNA(VLOOKUP($I156,disall!$A$2:$CY$349,COLUMN(disall!BT155),FALSE)),-9999,VLOOKUP($I156,disall!$A$2:$CY$349,COLUMN(disall!BT155),FALSE))</f>
        <v>0</v>
      </c>
      <c r="CB156" s="8">
        <f>IF(ISNA(VLOOKUP($I156,disall!$A$2:$CY$349,COLUMN(disall!BU155),FALSE)),-9999,VLOOKUP($I156,disall!$A$2:$CY$349,COLUMN(disall!BU155),FALSE))</f>
        <v>0</v>
      </c>
      <c r="CC156" s="8">
        <f>IF(ISNA(VLOOKUP($I156,disall!$A$2:$CY$349,COLUMN(disall!BV155),FALSE)),-9999,VLOOKUP($I156,disall!$A$2:$CY$349,COLUMN(disall!BV155),FALSE))</f>
        <v>0</v>
      </c>
      <c r="CD156" s="8">
        <f>IF(ISNA(VLOOKUP($I156,disall!$A$2:$CY$349,COLUMN(disall!BW155),FALSE)),-9999,VLOOKUP($I156,disall!$A$2:$CY$349,COLUMN(disall!BW155),FALSE))</f>
        <v>0</v>
      </c>
      <c r="CE156" s="8">
        <f>IF(ISNA(VLOOKUP($I156,disall!$A$2:$CY$349,COLUMN(disall!BX155),FALSE)),-9999,VLOOKUP($I156,disall!$A$2:$CY$349,COLUMN(disall!BX155),FALSE))</f>
        <v>0</v>
      </c>
      <c r="CF156" s="8">
        <f>IF(ISNA(VLOOKUP($I156,disall!$A$2:$CY$349,COLUMN(disall!BY155),FALSE)),-9999,VLOOKUP($I156,disall!$A$2:$CY$349,COLUMN(disall!BY155),FALSE))</f>
        <v>0</v>
      </c>
      <c r="CG156" s="8">
        <f>IF(ISNA(VLOOKUP($I156,disall!$A$2:$CY$349,COLUMN(disall!BZ155),FALSE)),-9999,VLOOKUP($I156,disall!$A$2:$CY$349,COLUMN(disall!BZ155),FALSE))</f>
        <v>0</v>
      </c>
      <c r="CH156" s="8">
        <f>IF(ISNA(VLOOKUP($I156,disall!$A$2:$CY$349,COLUMN(disall!CA155),FALSE)),-9999,VLOOKUP($I156,disall!$A$2:$CY$349,COLUMN(disall!CA155),FALSE))</f>
        <v>0</v>
      </c>
      <c r="CI156" s="8">
        <f>IF(ISNA(VLOOKUP($I156,disall!$A$2:$CY$349,COLUMN(disall!CB155),FALSE)),-9999,VLOOKUP($I156,disall!$A$2:$CY$349,COLUMN(disall!CB155),FALSE))</f>
        <v>0</v>
      </c>
      <c r="CJ156" s="8">
        <f>IF(ISNA(VLOOKUP($I156,disall!$A$2:$CY$349,COLUMN(disall!CC155),FALSE)),-9999,VLOOKUP($I156,disall!$A$2:$CY$349,COLUMN(disall!CC155),FALSE))</f>
        <v>0</v>
      </c>
      <c r="CK156" s="8">
        <f>IF(ISNA(VLOOKUP($I156,disall!$A$2:$CY$349,COLUMN(disall!CD155),FALSE)),-9999,VLOOKUP($I156,disall!$A$2:$CY$349,COLUMN(disall!CD155),FALSE))</f>
        <v>0</v>
      </c>
      <c r="CL156" s="8">
        <f>IF(ISNA(VLOOKUP($I156,disall!$A$2:$CY$349,COLUMN(disall!CE155),FALSE)),-9999,VLOOKUP($I156,disall!$A$2:$CY$349,COLUMN(disall!CE155),FALSE))</f>
        <v>0</v>
      </c>
      <c r="CM156" s="8">
        <f>IF(ISNA(VLOOKUP($I156,disall!$A$2:$CY$349,COLUMN(disall!CF155),FALSE)),-9999,VLOOKUP($I156,disall!$A$2:$CY$349,COLUMN(disall!CF155),FALSE))</f>
        <v>0</v>
      </c>
      <c r="CN156" s="8">
        <f>IF(ISNA(VLOOKUP($I156,disall!$A$2:$CY$349,COLUMN(disall!CG155),FALSE)),-9999,VLOOKUP($I156,disall!$A$2:$CY$349,COLUMN(disall!CG155),FALSE))</f>
        <v>0</v>
      </c>
      <c r="CO156" s="8">
        <f>IF(ISNA(VLOOKUP($I156,disall!$A$2:$CY$349,COLUMN(disall!CH155),FALSE)),-9999,VLOOKUP($I156,disall!$A$2:$CY$349,COLUMN(disall!CH155),FALSE))</f>
        <v>0</v>
      </c>
      <c r="CP156" s="8">
        <f>IF(ISNA(VLOOKUP($I156,disall!$A$2:$CY$349,COLUMN(disall!CI155),FALSE)),-9999,VLOOKUP($I156,disall!$A$2:$CY$349,COLUMN(disall!CI155),FALSE))</f>
        <v>0</v>
      </c>
      <c r="CQ156" s="8">
        <f>IF(ISNA(VLOOKUP($I156,disall!$A$2:$CY$349,COLUMN(disall!CJ155),FALSE)),-9999,VLOOKUP($I156,disall!$A$2:$CY$349,COLUMN(disall!CJ155),FALSE))</f>
        <v>0</v>
      </c>
      <c r="CR156" s="8">
        <f>IF(ISNA(VLOOKUP($I156,disall!$A$2:$CY$349,COLUMN(disall!CK155),FALSE)),-9999,VLOOKUP($I156,disall!$A$2:$CY$349,COLUMN(disall!CK155),FALSE))</f>
        <v>0</v>
      </c>
      <c r="CS156" s="8">
        <f>IF(ISNA(VLOOKUP($I156,disall!$A$2:$CY$349,COLUMN(disall!CL155),FALSE)),-9999,VLOOKUP($I156,disall!$A$2:$CY$349,COLUMN(disall!CL155),FALSE))</f>
        <v>0</v>
      </c>
      <c r="CT156" s="8">
        <f>IF(ISNA(VLOOKUP($I156,disall!$A$2:$CY$349,COLUMN(disall!CM155),FALSE)),-9999,VLOOKUP($I156,disall!$A$2:$CY$349,COLUMN(disall!CM155),FALSE))</f>
        <v>0</v>
      </c>
      <c r="CU156" s="8">
        <f>IF(ISNA(VLOOKUP($I156,disall!$A$2:$CY$349,COLUMN(disall!CN155),FALSE)),-9999,VLOOKUP($I156,disall!$A$2:$CY$349,COLUMN(disall!CN155),FALSE))</f>
        <v>0</v>
      </c>
      <c r="CV156" s="8">
        <f>IF(ISNA(VLOOKUP($I156,disall!$A$2:$CY$349,COLUMN(disall!CO155),FALSE)),-9999,VLOOKUP($I156,disall!$A$2:$CY$349,COLUMN(disall!CO155),FALSE))</f>
        <v>0</v>
      </c>
      <c r="CW156" s="8">
        <f>IF(ISNA(VLOOKUP($I156,disall!$A$2:$CY$349,COLUMN(disall!CP155),FALSE)),-9999,VLOOKUP($I156,disall!$A$2:$CY$349,COLUMN(disall!CP155),FALSE))</f>
        <v>0</v>
      </c>
      <c r="CX156" s="8">
        <f>IF(ISNA(VLOOKUP($I156,disall!$A$2:$CY$349,COLUMN(disall!CQ155),FALSE)),-9999,VLOOKUP($I156,disall!$A$2:$CY$349,COLUMN(disall!CQ155),FALSE))</f>
        <v>3.26</v>
      </c>
      <c r="CY156" s="8">
        <f>IF(ISNA(VLOOKUP($I156,disall!$A$2:$CY$349,COLUMN(disall!CR155),FALSE)),-9999,VLOOKUP($I156,disall!$A$2:$CY$349,COLUMN(disall!CR155),FALSE))</f>
        <v>2.19</v>
      </c>
      <c r="CZ156" s="8">
        <f>IF(ISNA(VLOOKUP($I156,disall!$A$2:$CY$349,COLUMN(disall!CS155),FALSE)),-9999,VLOOKUP($I156,disall!$A$2:$CY$349,COLUMN(disall!CS155),FALSE))</f>
        <v>671.78</v>
      </c>
      <c r="DA156" s="8">
        <f>IF(ISNA(VLOOKUP($I156,disall!$A$2:$CY$349,COLUMN(disall!CT155),FALSE)),-9999,VLOOKUP($I156,disall!$A$2:$CY$349,COLUMN(disall!CT155),FALSE))</f>
        <v>3.26</v>
      </c>
      <c r="DB156" s="8">
        <f>IF(ISNA(VLOOKUP($I156,disall!$A$2:$CY$349,COLUMN(disall!CU155),FALSE)),-9999,VLOOKUP($I156,disall!$A$2:$CY$349,COLUMN(disall!CU155),FALSE))</f>
        <v>2.19</v>
      </c>
      <c r="DC156" s="8">
        <f>IF(ISNA(VLOOKUP($I156,disall!$A$2:$CY$349,COLUMN(disall!CV155),FALSE)),-9999,VLOOKUP($I156,disall!$A$2:$CY$349,COLUMN(disall!CV155),FALSE))</f>
        <v>671.78</v>
      </c>
      <c r="DD156" s="8">
        <f>IF(ISNA(VLOOKUP($I156,disall!$A$2:$CY$349,COLUMN(disall!CW155),FALSE)),-9999,VLOOKUP($I156,disall!$A$2:$CY$349,COLUMN(disall!CW155),FALSE))</f>
        <v>0</v>
      </c>
      <c r="DE156" s="8">
        <f>IF(ISNA(VLOOKUP($I156,disall!$A$2:$CY$349,COLUMN(disall!CX155),FALSE)),-9999,VLOOKUP($I156,disall!$A$2:$CY$349,COLUMN(disall!CX155),FALSE))</f>
        <v>0</v>
      </c>
      <c r="DF156" s="8">
        <f>IF(ISNA(VLOOKUP($I156,disall!$A$2:$CY$349,COLUMN(disall!CY155),FALSE)),-9999,VLOOKUP($I156,disall!$A$2:$CY$349,COLUMN(disall!CY155),FALSE))</f>
        <v>0</v>
      </c>
    </row>
    <row r="157" spans="1:110" x14ac:dyDescent="0.25">
      <c r="A157">
        <v>398</v>
      </c>
      <c r="B157" t="s">
        <v>8</v>
      </c>
      <c r="C157" t="s">
        <v>472</v>
      </c>
      <c r="D157" t="s">
        <v>106</v>
      </c>
      <c r="E157" t="s">
        <v>721</v>
      </c>
      <c r="F157" t="s">
        <v>175</v>
      </c>
      <c r="G157" t="s">
        <v>722</v>
      </c>
      <c r="H157">
        <v>2127</v>
      </c>
      <c r="I157">
        <f>IF(ISNA(VLOOKUP(H157,disall!$D$2:$L$349,1,FALSE)),H157,VLOOKUP(H157,disall!$D$2:$L$349,1,FALSE))</f>
        <v>2127</v>
      </c>
      <c r="J157">
        <f>IF(ISNA(VLOOKUP(H157,disall!$D$2:$L$349,1,FALSE)),"NA",VLOOKUP(H157,disall!$D$2:$L$349,2,FALSE))</f>
        <v>2127</v>
      </c>
      <c r="K157" t="str">
        <f>IF(ISNA(VLOOKUP(I157,disall!$A$2:$L$349,3,FALSE)),F157,VLOOKUP(I157,disall!$A$2:$L$349,3,FALSE))</f>
        <v>Gorakhpur</v>
      </c>
      <c r="L157" t="str">
        <f>IF(ISNA(VLOOKUP(I157,disall!$A$2:$L$349,12,FALSE)),"NA",VLOOKUP(I157,disall!$A$2:$L$349,12,FALSE))</f>
        <v>Gorakhpur</v>
      </c>
      <c r="M157">
        <f>IF(ISNA(VLOOKUP(I157,disall!$A$2:$M$349,6,FALSE)),"NA",VLOOKUP(I157,disall!$A$2:$M$349,6,FALSE))</f>
        <v>21</v>
      </c>
      <c r="N157">
        <f>IF(ISNA(VLOOKUP(I157,disall!$A$2:$M$349,7,FALSE)),"NA",VLOOKUP(I157,disall!$A$2:$M$349,7,FALSE))</f>
        <v>0.293707</v>
      </c>
      <c r="O157">
        <f>IF(ISNA(VLOOKUP(I157,disall!$A$2:$M$349,8,FALSE)),"NA",VLOOKUP(I157,disall!$A$2:$M$349,8,FALSE))</f>
        <v>3.28491</v>
      </c>
      <c r="P157" t="str">
        <f>IF(ISNA(VLOOKUP(I157,disall!$A$2:$M$349,9,FALSE)),"NA",VLOOKUP(I157,disall!$A$2:$M$349,9,FALSE))</f>
        <v>POLY</v>
      </c>
      <c r="Q157">
        <f>IF(ISNA(VLOOKUP(I157,disall!$A$2:$M$349,10,FALSE)),"NA",VLOOKUP(I157,disall!$A$2:$M$349,10,FALSE))</f>
        <v>356242800</v>
      </c>
      <c r="R157" t="str">
        <f>IF(ISNA(VLOOKUP(I157,disall!$A$2:$M$349,11,FALSE)),"NA",VLOOKUP(I157,disall!$A$2:$M$349,11,FALSE))</f>
        <v>Uttar Pradesh</v>
      </c>
      <c r="S157" t="str">
        <f>IF(ISNA(VLOOKUP(I157,disall!$A$2:$M$349,12,FALSE)),"NA",VLOOKUP(I157,disall!$A$2:$M$349,12,FALSE))</f>
        <v>Gorakhpur</v>
      </c>
      <c r="T157">
        <f>IF(ISNA(VLOOKUP(I157,disall!$A$2:$M$349,13,FALSE)),"NA",VLOOKUP(I157,disall!$A$2:$M$349,13,FALSE))</f>
        <v>291</v>
      </c>
      <c r="U157" s="8">
        <f>IF(ISNA(VLOOKUP($I157,disall!$A$2:$CY$349,COLUMN(disall!N156),FALSE)),-9999,VLOOKUP($I157,disall!$A$2:$CY$349,COLUMN(disall!N156),FALSE))</f>
        <v>3.7</v>
      </c>
      <c r="V157" s="8">
        <f>IF(ISNA(VLOOKUP($I157,disall!$A$2:$CY$349,COLUMN(disall!O156),FALSE)),-9999,VLOOKUP($I157,disall!$A$2:$CY$349,COLUMN(disall!O156),FALSE))</f>
        <v>2.8</v>
      </c>
      <c r="W157" s="8">
        <f>IF(ISNA(VLOOKUP($I157,disall!$A$2:$CY$349,COLUMN(disall!P156),FALSE)),-9999,VLOOKUP($I157,disall!$A$2:$CY$349,COLUMN(disall!P156),FALSE))</f>
        <v>756.76</v>
      </c>
      <c r="X157" s="8">
        <f>IF(ISNA(VLOOKUP($I157,disall!$A$2:$CY$349,COLUMN(disall!Q156),FALSE)),-9999,VLOOKUP($I157,disall!$A$2:$CY$349,COLUMN(disall!Q156),FALSE))</f>
        <v>4.2</v>
      </c>
      <c r="Y157" s="8">
        <f>IF(ISNA(VLOOKUP($I157,disall!$A$2:$CY$349,COLUMN(disall!R156),FALSE)),-9999,VLOOKUP($I157,disall!$A$2:$CY$349,COLUMN(disall!R156),FALSE))</f>
        <v>3</v>
      </c>
      <c r="Z157" s="8">
        <f>IF(ISNA(VLOOKUP($I157,disall!$A$2:$CY$349,COLUMN(disall!S156),FALSE)),-9999,VLOOKUP($I157,disall!$A$2:$CY$349,COLUMN(disall!S156),FALSE))</f>
        <v>714.29</v>
      </c>
      <c r="AA157" s="8">
        <f>IF(ISNA(VLOOKUP($I157,disall!$A$2:$CY$349,COLUMN(disall!T156),FALSE)),-9999,VLOOKUP($I157,disall!$A$2:$CY$349,COLUMN(disall!T156),FALSE))</f>
        <v>4.4000000000000004</v>
      </c>
      <c r="AB157" s="8">
        <f>IF(ISNA(VLOOKUP($I157,disall!$A$2:$CY$349,COLUMN(disall!U156),FALSE)),-9999,VLOOKUP($I157,disall!$A$2:$CY$349,COLUMN(disall!U156),FALSE))</f>
        <v>3.1</v>
      </c>
      <c r="AC157" s="8">
        <f>IF(ISNA(VLOOKUP($I157,disall!$A$2:$CY$349,COLUMN(disall!V156),FALSE)),-9999,VLOOKUP($I157,disall!$A$2:$CY$349,COLUMN(disall!V156),FALSE))</f>
        <v>704.55</v>
      </c>
      <c r="AD157" s="8">
        <f>IF(ISNA(VLOOKUP($I157,disall!$A$2:$CY$349,COLUMN(disall!W156),FALSE)),-9999,VLOOKUP($I157,disall!$A$2:$CY$349,COLUMN(disall!W156),FALSE))</f>
        <v>5.4</v>
      </c>
      <c r="AE157" s="8">
        <f>IF(ISNA(VLOOKUP($I157,disall!$A$2:$CY$349,COLUMN(disall!X156),FALSE)),-9999,VLOOKUP($I157,disall!$A$2:$CY$349,COLUMN(disall!X156),FALSE))</f>
        <v>4.0999999999999996</v>
      </c>
      <c r="AF157" s="8">
        <f>IF(ISNA(VLOOKUP($I157,disall!$A$2:$CY$349,COLUMN(disall!Y156),FALSE)),-9999,VLOOKUP($I157,disall!$A$2:$CY$349,COLUMN(disall!Y156),FALSE))</f>
        <v>759.26</v>
      </c>
      <c r="AG157" s="8">
        <f>IF(ISNA(VLOOKUP($I157,disall!$A$2:$CY$349,COLUMN(disall!Z156),FALSE)),-9999,VLOOKUP($I157,disall!$A$2:$CY$349,COLUMN(disall!Z156),FALSE))</f>
        <v>5.8</v>
      </c>
      <c r="AH157" s="8">
        <f>IF(ISNA(VLOOKUP($I157,disall!$A$2:$CY$349,COLUMN(disall!AA156),FALSE)),-9999,VLOOKUP($I157,disall!$A$2:$CY$349,COLUMN(disall!AA156),FALSE))</f>
        <v>3.8</v>
      </c>
      <c r="AI157" s="8">
        <f>IF(ISNA(VLOOKUP($I157,disall!$A$2:$CY$349,COLUMN(disall!AB156),FALSE)),-9999,VLOOKUP($I157,disall!$A$2:$CY$349,COLUMN(disall!AB156),FALSE))</f>
        <v>655.16999999999996</v>
      </c>
      <c r="AJ157" s="8">
        <f>IF(ISNA(VLOOKUP($I157,disall!$A$2:$CY$349,COLUMN(disall!AC156),FALSE)),-9999,VLOOKUP($I157,disall!$A$2:$CY$349,COLUMN(disall!AC156),FALSE))</f>
        <v>6.3</v>
      </c>
      <c r="AK157" s="8">
        <f>IF(ISNA(VLOOKUP($I157,disall!$A$2:$CY$349,COLUMN(disall!AD156),FALSE)),-9999,VLOOKUP($I157,disall!$A$2:$CY$349,COLUMN(disall!AD156),FALSE))</f>
        <v>3.5</v>
      </c>
      <c r="AL157" s="8">
        <f>IF(ISNA(VLOOKUP($I157,disall!$A$2:$CY$349,COLUMN(disall!AE156),FALSE)),-9999,VLOOKUP($I157,disall!$A$2:$CY$349,COLUMN(disall!AE156),FALSE))</f>
        <v>555.55999999999995</v>
      </c>
      <c r="AM157" s="8">
        <f>IF(ISNA(VLOOKUP($I157,disall!$A$2:$CY$349,COLUMN(disall!AF156),FALSE)),-9999,VLOOKUP($I157,disall!$A$2:$CY$349,COLUMN(disall!AF156),FALSE))</f>
        <v>6.3</v>
      </c>
      <c r="AN157" s="8">
        <f>IF(ISNA(VLOOKUP($I157,disall!$A$2:$CY$349,COLUMN(disall!AG156),FALSE)),-9999,VLOOKUP($I157,disall!$A$2:$CY$349,COLUMN(disall!AG156),FALSE))</f>
        <v>5.7</v>
      </c>
      <c r="AO157" s="8">
        <f>IF(ISNA(VLOOKUP($I157,disall!$A$2:$CY$349,COLUMN(disall!AH156),FALSE)),-9999,VLOOKUP($I157,disall!$A$2:$CY$349,COLUMN(disall!AH156),FALSE))</f>
        <v>904.76</v>
      </c>
      <c r="AP157" s="8">
        <f>IF(ISNA(VLOOKUP($I157,disall!$A$2:$CY$349,COLUMN(disall!AI156),FALSE)),-9999,VLOOKUP($I157,disall!$A$2:$CY$349,COLUMN(disall!AI156),FALSE))</f>
        <v>8</v>
      </c>
      <c r="AQ157" s="8">
        <f>IF(ISNA(VLOOKUP($I157,disall!$A$2:$CY$349,COLUMN(disall!AJ156),FALSE)),-9999,VLOOKUP($I157,disall!$A$2:$CY$349,COLUMN(disall!AJ156),FALSE))</f>
        <v>6.5</v>
      </c>
      <c r="AR157" s="8">
        <f>IF(ISNA(VLOOKUP($I157,disall!$A$2:$CY$349,COLUMN(disall!AK156),FALSE)),-9999,VLOOKUP($I157,disall!$A$2:$CY$349,COLUMN(disall!AK156),FALSE))</f>
        <v>812.5</v>
      </c>
      <c r="AS157" s="8">
        <f>IF(ISNA(VLOOKUP($I157,disall!$A$2:$CY$349,COLUMN(disall!AL156),FALSE)),-9999,VLOOKUP($I157,disall!$A$2:$CY$349,COLUMN(disall!AL156),FALSE))</f>
        <v>7.5</v>
      </c>
      <c r="AT157" s="8">
        <f>IF(ISNA(VLOOKUP($I157,disall!$A$2:$CY$349,COLUMN(disall!AM156),FALSE)),-9999,VLOOKUP($I157,disall!$A$2:$CY$349,COLUMN(disall!AM156),FALSE))</f>
        <v>6.3</v>
      </c>
      <c r="AU157" s="8">
        <f>IF(ISNA(VLOOKUP($I157,disall!$A$2:$CY$349,COLUMN(disall!AN156),FALSE)),-9999,VLOOKUP($I157,disall!$A$2:$CY$349,COLUMN(disall!AN156),FALSE))</f>
        <v>840</v>
      </c>
      <c r="AV157" s="8">
        <f>IF(ISNA(VLOOKUP($I157,disall!$A$2:$CY$349,COLUMN(disall!AO156),FALSE)),-9999,VLOOKUP($I157,disall!$A$2:$CY$349,COLUMN(disall!AO156),FALSE))</f>
        <v>7.5</v>
      </c>
      <c r="AW157" s="8">
        <f>IF(ISNA(VLOOKUP($I157,disall!$A$2:$CY$349,COLUMN(disall!AP156),FALSE)),-9999,VLOOKUP($I157,disall!$A$2:$CY$349,COLUMN(disall!AP156),FALSE))</f>
        <v>6.3</v>
      </c>
      <c r="AX157" s="8">
        <f>IF(ISNA(VLOOKUP($I157,disall!$A$2:$CY$349,COLUMN(disall!AQ156),FALSE)),-9999,VLOOKUP($I157,disall!$A$2:$CY$349,COLUMN(disall!AQ156),FALSE))</f>
        <v>840</v>
      </c>
      <c r="AY157" s="8">
        <f>IF(ISNA(VLOOKUP($I157,disall!$A$2:$CY$349,COLUMN(disall!AR156),FALSE)),-9999,VLOOKUP($I157,disall!$A$2:$CY$349,COLUMN(disall!AR156),FALSE))</f>
        <v>6.7</v>
      </c>
      <c r="AZ157" s="8">
        <f>IF(ISNA(VLOOKUP($I157,disall!$A$2:$CY$349,COLUMN(disall!AS156),FALSE)),-9999,VLOOKUP($I157,disall!$A$2:$CY$349,COLUMN(disall!AS156),FALSE))</f>
        <v>4</v>
      </c>
      <c r="BA157" s="8">
        <f>IF(ISNA(VLOOKUP($I157,disall!$A$2:$CY$349,COLUMN(disall!AT156),FALSE)),-9999,VLOOKUP($I157,disall!$A$2:$CY$349,COLUMN(disall!AT156),FALSE))</f>
        <v>597.01</v>
      </c>
      <c r="BB157" s="8">
        <f>IF(ISNA(VLOOKUP($I157,disall!$A$2:$CY$349,COLUMN(disall!AU156),FALSE)),-9999,VLOOKUP($I157,disall!$A$2:$CY$349,COLUMN(disall!AU156),FALSE))</f>
        <v>6.4</v>
      </c>
      <c r="BC157" s="8">
        <f>IF(ISNA(VLOOKUP($I157,disall!$A$2:$CY$349,COLUMN(disall!AV156),FALSE)),-9999,VLOOKUP($I157,disall!$A$2:$CY$349,COLUMN(disall!AV156),FALSE))</f>
        <v>4.8</v>
      </c>
      <c r="BD157" s="8">
        <f>IF(ISNA(VLOOKUP($I157,disall!$A$2:$CY$349,COLUMN(disall!AW156),FALSE)),-9999,VLOOKUP($I157,disall!$A$2:$CY$349,COLUMN(disall!AW156),FALSE))</f>
        <v>750</v>
      </c>
      <c r="BE157" s="8">
        <f>IF(ISNA(VLOOKUP($I157,disall!$A$2:$CY$349,COLUMN(disall!AX156),FALSE)),-9999,VLOOKUP($I157,disall!$A$2:$CY$349,COLUMN(disall!AX156),FALSE))</f>
        <v>6.2</v>
      </c>
      <c r="BF157" s="8">
        <f>IF(ISNA(VLOOKUP($I157,disall!$A$2:$CY$349,COLUMN(disall!AY156),FALSE)),-9999,VLOOKUP($I157,disall!$A$2:$CY$349,COLUMN(disall!AY156),FALSE))</f>
        <v>3.5</v>
      </c>
      <c r="BG157" s="8">
        <f>IF(ISNA(VLOOKUP($I157,disall!$A$2:$CY$349,COLUMN(disall!AZ156),FALSE)),-9999,VLOOKUP($I157,disall!$A$2:$CY$349,COLUMN(disall!AZ156),FALSE))</f>
        <v>564.52</v>
      </c>
      <c r="BH157" s="8">
        <f>IF(ISNA(VLOOKUP($I157,disall!$A$2:$CY$349,COLUMN(disall!BA156),FALSE)),-9999,VLOOKUP($I157,disall!$A$2:$CY$349,COLUMN(disall!BA156),FALSE))</f>
        <v>6.7</v>
      </c>
      <c r="BI157" s="8">
        <f>IF(ISNA(VLOOKUP($I157,disall!$A$2:$CY$349,COLUMN(disall!BB156),FALSE)),-9999,VLOOKUP($I157,disall!$A$2:$CY$349,COLUMN(disall!BB156),FALSE))</f>
        <v>2.6</v>
      </c>
      <c r="BJ157" s="8">
        <f>IF(ISNA(VLOOKUP($I157,disall!$A$2:$CY$349,COLUMN(disall!BC156),FALSE)),-9999,VLOOKUP($I157,disall!$A$2:$CY$349,COLUMN(disall!BC156),FALSE))</f>
        <v>388.06</v>
      </c>
      <c r="BK157" s="8">
        <f>IF(ISNA(VLOOKUP($I157,disall!$A$2:$CY$349,COLUMN(disall!BD156),FALSE)),-9999,VLOOKUP($I157,disall!$A$2:$CY$349,COLUMN(disall!BD156),FALSE))</f>
        <v>7.2</v>
      </c>
      <c r="BL157" s="8">
        <f>IF(ISNA(VLOOKUP($I157,disall!$A$2:$CY$349,COLUMN(disall!BE156),FALSE)),-9999,VLOOKUP($I157,disall!$A$2:$CY$349,COLUMN(disall!BE156),FALSE))</f>
        <v>4.9000000000000004</v>
      </c>
      <c r="BM157" s="8">
        <f>IF(ISNA(VLOOKUP($I157,disall!$A$2:$CY$349,COLUMN(disall!BF156),FALSE)),-9999,VLOOKUP($I157,disall!$A$2:$CY$349,COLUMN(disall!BF156),FALSE))</f>
        <v>680.56</v>
      </c>
      <c r="BN157" s="8">
        <f>IF(ISNA(VLOOKUP($I157,disall!$A$2:$CY$349,COLUMN(disall!BG156),FALSE)),-9999,VLOOKUP($I157,disall!$A$2:$CY$349,COLUMN(disall!BG156),FALSE))</f>
        <v>7.3</v>
      </c>
      <c r="BO157" s="8">
        <f>IF(ISNA(VLOOKUP($I157,disall!$A$2:$CY$349,COLUMN(disall!BH156),FALSE)),-9999,VLOOKUP($I157,disall!$A$2:$CY$349,COLUMN(disall!BH156),FALSE))</f>
        <v>4.7</v>
      </c>
      <c r="BP157" s="8">
        <f>IF(ISNA(VLOOKUP($I157,disall!$A$2:$CY$349,COLUMN(disall!BI156),FALSE)),-9999,VLOOKUP($I157,disall!$A$2:$CY$349,COLUMN(disall!BI156),FALSE))</f>
        <v>643.84</v>
      </c>
      <c r="BQ157" s="8">
        <f>IF(ISNA(VLOOKUP($I157,disall!$A$2:$CY$349,COLUMN(disall!BJ156),FALSE)),-9999,VLOOKUP($I157,disall!$A$2:$CY$349,COLUMN(disall!BJ156),FALSE))</f>
        <v>7.4</v>
      </c>
      <c r="BR157" s="8">
        <f>IF(ISNA(VLOOKUP($I157,disall!$A$2:$CY$349,COLUMN(disall!BK156),FALSE)),-9999,VLOOKUP($I157,disall!$A$2:$CY$349,COLUMN(disall!BK156),FALSE))</f>
        <v>4.5</v>
      </c>
      <c r="BS157" s="8">
        <f>IF(ISNA(VLOOKUP($I157,disall!$A$2:$CY$349,COLUMN(disall!BL156),FALSE)),-9999,VLOOKUP($I157,disall!$A$2:$CY$349,COLUMN(disall!BL156),FALSE))</f>
        <v>608.11</v>
      </c>
      <c r="BT157" s="8">
        <f>IF(ISNA(VLOOKUP($I157,disall!$A$2:$CY$349,COLUMN(disall!BM156),FALSE)),-9999,VLOOKUP($I157,disall!$A$2:$CY$349,COLUMN(disall!BM156),FALSE))</f>
        <v>7</v>
      </c>
      <c r="BU157" s="8">
        <f>IF(ISNA(VLOOKUP($I157,disall!$A$2:$CY$349,COLUMN(disall!BN156),FALSE)),-9999,VLOOKUP($I157,disall!$A$2:$CY$349,COLUMN(disall!BN156),FALSE))</f>
        <v>4.5</v>
      </c>
      <c r="BV157" s="8">
        <f>IF(ISNA(VLOOKUP($I157,disall!$A$2:$CY$349,COLUMN(disall!BO156),FALSE)),-9999,VLOOKUP($I157,disall!$A$2:$CY$349,COLUMN(disall!BO156),FALSE))</f>
        <v>642.86</v>
      </c>
      <c r="BW157" s="8">
        <f>IF(ISNA(VLOOKUP($I157,disall!$A$2:$CY$349,COLUMN(disall!BP156),FALSE)),-9999,VLOOKUP($I157,disall!$A$2:$CY$349,COLUMN(disall!BP156),FALSE))</f>
        <v>2.6</v>
      </c>
      <c r="BX157" s="8">
        <f>IF(ISNA(VLOOKUP($I157,disall!$A$2:$CY$349,COLUMN(disall!BQ156),FALSE)),-9999,VLOOKUP($I157,disall!$A$2:$CY$349,COLUMN(disall!BQ156),FALSE))</f>
        <v>1.4</v>
      </c>
      <c r="BY157" s="8">
        <f>IF(ISNA(VLOOKUP($I157,disall!$A$2:$CY$349,COLUMN(disall!BR156),FALSE)),-9999,VLOOKUP($I157,disall!$A$2:$CY$349,COLUMN(disall!BR156),FALSE))</f>
        <v>538.46</v>
      </c>
      <c r="BZ157" s="8">
        <f>IF(ISNA(VLOOKUP($I157,disall!$A$2:$CY$349,COLUMN(disall!BS156),FALSE)),-9999,VLOOKUP($I157,disall!$A$2:$CY$349,COLUMN(disall!BS156),FALSE))</f>
        <v>6.1</v>
      </c>
      <c r="CA157" s="8">
        <f>IF(ISNA(VLOOKUP($I157,disall!$A$2:$CY$349,COLUMN(disall!BT156),FALSE)),-9999,VLOOKUP($I157,disall!$A$2:$CY$349,COLUMN(disall!BT156),FALSE))</f>
        <v>6.2</v>
      </c>
      <c r="CB157" s="8">
        <f>IF(ISNA(VLOOKUP($I157,disall!$A$2:$CY$349,COLUMN(disall!BU156),FALSE)),-9999,VLOOKUP($I157,disall!$A$2:$CY$349,COLUMN(disall!BU156),FALSE))</f>
        <v>1016.39</v>
      </c>
      <c r="CC157" s="8">
        <f>IF(ISNA(VLOOKUP($I157,disall!$A$2:$CY$349,COLUMN(disall!BV156),FALSE)),-9999,VLOOKUP($I157,disall!$A$2:$CY$349,COLUMN(disall!BV156),FALSE))</f>
        <v>8.3000000000000007</v>
      </c>
      <c r="CD157" s="8">
        <f>IF(ISNA(VLOOKUP($I157,disall!$A$2:$CY$349,COLUMN(disall!BW156),FALSE)),-9999,VLOOKUP($I157,disall!$A$2:$CY$349,COLUMN(disall!BW156),FALSE))</f>
        <v>6.6</v>
      </c>
      <c r="CE157" s="8">
        <f>IF(ISNA(VLOOKUP($I157,disall!$A$2:$CY$349,COLUMN(disall!BX156),FALSE)),-9999,VLOOKUP($I157,disall!$A$2:$CY$349,COLUMN(disall!BX156),FALSE))</f>
        <v>795.18</v>
      </c>
      <c r="CF157" s="8">
        <f>IF(ISNA(VLOOKUP($I157,disall!$A$2:$CY$349,COLUMN(disall!BY156),FALSE)),-9999,VLOOKUP($I157,disall!$A$2:$CY$349,COLUMN(disall!BY156),FALSE))</f>
        <v>6.1</v>
      </c>
      <c r="CG157" s="8">
        <f>IF(ISNA(VLOOKUP($I157,disall!$A$2:$CY$349,COLUMN(disall!BZ156),FALSE)),-9999,VLOOKUP($I157,disall!$A$2:$CY$349,COLUMN(disall!BZ156),FALSE))</f>
        <v>6.1</v>
      </c>
      <c r="CH157" s="8">
        <f>IF(ISNA(VLOOKUP($I157,disall!$A$2:$CY$349,COLUMN(disall!CA156),FALSE)),-9999,VLOOKUP($I157,disall!$A$2:$CY$349,COLUMN(disall!CA156),FALSE))</f>
        <v>1000</v>
      </c>
      <c r="CI157" s="8">
        <f>IF(ISNA(VLOOKUP($I157,disall!$A$2:$CY$349,COLUMN(disall!CB156),FALSE)),-9999,VLOOKUP($I157,disall!$A$2:$CY$349,COLUMN(disall!CB156),FALSE))</f>
        <v>6.3</v>
      </c>
      <c r="CJ157" s="8">
        <f>IF(ISNA(VLOOKUP($I157,disall!$A$2:$CY$349,COLUMN(disall!CC156),FALSE)),-9999,VLOOKUP($I157,disall!$A$2:$CY$349,COLUMN(disall!CC156),FALSE))</f>
        <v>5.7</v>
      </c>
      <c r="CK157" s="8">
        <f>IF(ISNA(VLOOKUP($I157,disall!$A$2:$CY$349,COLUMN(disall!CD156),FALSE)),-9999,VLOOKUP($I157,disall!$A$2:$CY$349,COLUMN(disall!CD156),FALSE))</f>
        <v>904.76</v>
      </c>
      <c r="CL157" s="8">
        <f>IF(ISNA(VLOOKUP($I157,disall!$A$2:$CY$349,COLUMN(disall!CE156),FALSE)),-9999,VLOOKUP($I157,disall!$A$2:$CY$349,COLUMN(disall!CE156),FALSE))</f>
        <v>5.3</v>
      </c>
      <c r="CM157" s="8">
        <f>IF(ISNA(VLOOKUP($I157,disall!$A$2:$CY$349,COLUMN(disall!CF156),FALSE)),-9999,VLOOKUP($I157,disall!$A$2:$CY$349,COLUMN(disall!CF156),FALSE))</f>
        <v>5.9</v>
      </c>
      <c r="CN157" s="8">
        <f>IF(ISNA(VLOOKUP($I157,disall!$A$2:$CY$349,COLUMN(disall!CG156),FALSE)),-9999,VLOOKUP($I157,disall!$A$2:$CY$349,COLUMN(disall!CG156),FALSE))</f>
        <v>1113.21</v>
      </c>
      <c r="CO157" s="8">
        <f>IF(ISNA(VLOOKUP($I157,disall!$A$2:$CY$349,COLUMN(disall!CH156),FALSE)),-9999,VLOOKUP($I157,disall!$A$2:$CY$349,COLUMN(disall!CH156),FALSE))</f>
        <v>4.24</v>
      </c>
      <c r="CP157" s="8">
        <f>IF(ISNA(VLOOKUP($I157,disall!$A$2:$CY$349,COLUMN(disall!CI156),FALSE)),-9999,VLOOKUP($I157,disall!$A$2:$CY$349,COLUMN(disall!CI156),FALSE))</f>
        <v>4.79</v>
      </c>
      <c r="CQ157" s="8">
        <f>IF(ISNA(VLOOKUP($I157,disall!$A$2:$CY$349,COLUMN(disall!CJ156),FALSE)),-9999,VLOOKUP($I157,disall!$A$2:$CY$349,COLUMN(disall!CJ156),FALSE))</f>
        <v>1129.72</v>
      </c>
      <c r="CR157" s="8">
        <f>IF(ISNA(VLOOKUP($I157,disall!$A$2:$CY$349,COLUMN(disall!CK156),FALSE)),-9999,VLOOKUP($I157,disall!$A$2:$CY$349,COLUMN(disall!CK156),FALSE))</f>
        <v>2.88</v>
      </c>
      <c r="CS157" s="8">
        <f>IF(ISNA(VLOOKUP($I157,disall!$A$2:$CY$349,COLUMN(disall!CL156),FALSE)),-9999,VLOOKUP($I157,disall!$A$2:$CY$349,COLUMN(disall!CL156),FALSE))</f>
        <v>3.68</v>
      </c>
      <c r="CT157" s="8">
        <f>IF(ISNA(VLOOKUP($I157,disall!$A$2:$CY$349,COLUMN(disall!CM156),FALSE)),-9999,VLOOKUP($I157,disall!$A$2:$CY$349,COLUMN(disall!CM156),FALSE))</f>
        <v>1277.78</v>
      </c>
      <c r="CU157" s="8">
        <f>IF(ISNA(VLOOKUP($I157,disall!$A$2:$CY$349,COLUMN(disall!CN156),FALSE)),-9999,VLOOKUP($I157,disall!$A$2:$CY$349,COLUMN(disall!CN156),FALSE))</f>
        <v>3.17</v>
      </c>
      <c r="CV157" s="8">
        <f>IF(ISNA(VLOOKUP($I157,disall!$A$2:$CY$349,COLUMN(disall!CO156),FALSE)),-9999,VLOOKUP($I157,disall!$A$2:$CY$349,COLUMN(disall!CO156),FALSE))</f>
        <v>4.03</v>
      </c>
      <c r="CW157" s="8">
        <f>IF(ISNA(VLOOKUP($I157,disall!$A$2:$CY$349,COLUMN(disall!CP156),FALSE)),-9999,VLOOKUP($I157,disall!$A$2:$CY$349,COLUMN(disall!CP156),FALSE))</f>
        <v>1271.29</v>
      </c>
      <c r="CX157" s="8">
        <f>IF(ISNA(VLOOKUP($I157,disall!$A$2:$CY$349,COLUMN(disall!CQ156),FALSE)),-9999,VLOOKUP($I157,disall!$A$2:$CY$349,COLUMN(disall!CQ156),FALSE))</f>
        <v>0</v>
      </c>
      <c r="CY157" s="8">
        <f>IF(ISNA(VLOOKUP($I157,disall!$A$2:$CY$349,COLUMN(disall!CR156),FALSE)),-9999,VLOOKUP($I157,disall!$A$2:$CY$349,COLUMN(disall!CR156),FALSE))</f>
        <v>0</v>
      </c>
      <c r="CZ157" s="8">
        <f>IF(ISNA(VLOOKUP($I157,disall!$A$2:$CY$349,COLUMN(disall!CS156),FALSE)),-9999,VLOOKUP($I157,disall!$A$2:$CY$349,COLUMN(disall!CS156),FALSE))</f>
        <v>0</v>
      </c>
      <c r="DA157" s="8">
        <f>IF(ISNA(VLOOKUP($I157,disall!$A$2:$CY$349,COLUMN(disall!CT156),FALSE)),-9999,VLOOKUP($I157,disall!$A$2:$CY$349,COLUMN(disall!CT156),FALSE))</f>
        <v>2.33</v>
      </c>
      <c r="DB157" s="8">
        <f>IF(ISNA(VLOOKUP($I157,disall!$A$2:$CY$349,COLUMN(disall!CU156),FALSE)),-9999,VLOOKUP($I157,disall!$A$2:$CY$349,COLUMN(disall!CU156),FALSE))</f>
        <v>1.92</v>
      </c>
      <c r="DC157" s="8">
        <f>IF(ISNA(VLOOKUP($I157,disall!$A$2:$CY$349,COLUMN(disall!CV156),FALSE)),-9999,VLOOKUP($I157,disall!$A$2:$CY$349,COLUMN(disall!CV156),FALSE))</f>
        <v>824.03</v>
      </c>
      <c r="DD157" s="8">
        <f>IF(ISNA(VLOOKUP($I157,disall!$A$2:$CY$349,COLUMN(disall!CW156),FALSE)),-9999,VLOOKUP($I157,disall!$A$2:$CY$349,COLUMN(disall!CW156),FALSE))</f>
        <v>0</v>
      </c>
      <c r="DE157" s="8">
        <f>IF(ISNA(VLOOKUP($I157,disall!$A$2:$CY$349,COLUMN(disall!CX156),FALSE)),-9999,VLOOKUP($I157,disall!$A$2:$CY$349,COLUMN(disall!CX156),FALSE))</f>
        <v>0</v>
      </c>
      <c r="DF157" s="8">
        <f>IF(ISNA(VLOOKUP($I157,disall!$A$2:$CY$349,COLUMN(disall!CY156),FALSE)),-9999,VLOOKUP($I157,disall!$A$2:$CY$349,COLUMN(disall!CY156),FALSE))</f>
        <v>0</v>
      </c>
    </row>
    <row r="158" spans="1:110" x14ac:dyDescent="0.25">
      <c r="A158">
        <v>399</v>
      </c>
      <c r="B158" t="s">
        <v>8</v>
      </c>
      <c r="C158" t="s">
        <v>472</v>
      </c>
      <c r="D158" t="s">
        <v>106</v>
      </c>
      <c r="E158" t="s">
        <v>473</v>
      </c>
      <c r="F158" t="s">
        <v>211</v>
      </c>
      <c r="G158" t="s">
        <v>473</v>
      </c>
      <c r="H158">
        <v>2128</v>
      </c>
      <c r="I158">
        <f>IF(ISNA(VLOOKUP(H158,disall!$D$2:$L$349,1,FALSE)),H158,VLOOKUP(H158,disall!$D$2:$L$349,1,FALSE))</f>
        <v>2128</v>
      </c>
      <c r="J158">
        <f>IF(ISNA(VLOOKUP(H158,disall!$D$2:$L$349,1,FALSE)),"NA",VLOOKUP(H158,disall!$D$2:$L$349,2,FALSE))</f>
        <v>2128</v>
      </c>
      <c r="K158" t="str">
        <f>IF(ISNA(VLOOKUP(I158,disall!$A$2:$L$349,3,FALSE)),F158,VLOOKUP(I158,disall!$A$2:$L$349,3,FALSE))</f>
        <v>Hamirpur</v>
      </c>
      <c r="L158" t="str">
        <f>IF(ISNA(VLOOKUP(I158,disall!$A$2:$L$349,12,FALSE)),"NA",VLOOKUP(I158,disall!$A$2:$L$349,12,FALSE))</f>
        <v>Hamirpur</v>
      </c>
      <c r="M158">
        <f>IF(ISNA(VLOOKUP(I158,disall!$A$2:$M$349,6,FALSE)),"NA",VLOOKUP(I158,disall!$A$2:$M$349,6,FALSE))</f>
        <v>21</v>
      </c>
      <c r="N158">
        <f>IF(ISNA(VLOOKUP(I158,disall!$A$2:$M$349,7,FALSE)),"NA",VLOOKUP(I158,disall!$A$2:$M$349,7,FALSE))</f>
        <v>0.64450799999999997</v>
      </c>
      <c r="O158">
        <f>IF(ISNA(VLOOKUP(I158,disall!$A$2:$M$349,8,FALSE)),"NA",VLOOKUP(I158,disall!$A$2:$M$349,8,FALSE))</f>
        <v>3.9117190000000002</v>
      </c>
      <c r="P158" t="str">
        <f>IF(ISNA(VLOOKUP(I158,disall!$A$2:$M$349,9,FALSE)),"NA",VLOOKUP(I158,disall!$A$2:$M$349,9,FALSE))</f>
        <v>POLY</v>
      </c>
      <c r="Q158">
        <f>IF(ISNA(VLOOKUP(I158,disall!$A$2:$M$349,10,FALSE)),"NA",VLOOKUP(I158,disall!$A$2:$M$349,10,FALSE))</f>
        <v>356242900</v>
      </c>
      <c r="R158" t="str">
        <f>IF(ISNA(VLOOKUP(I158,disall!$A$2:$M$349,11,FALSE)),"NA",VLOOKUP(I158,disall!$A$2:$M$349,11,FALSE))</f>
        <v>Uttar Pradesh</v>
      </c>
      <c r="S158" t="str">
        <f>IF(ISNA(VLOOKUP(I158,disall!$A$2:$M$349,12,FALSE)),"NA",VLOOKUP(I158,disall!$A$2:$M$349,12,FALSE))</f>
        <v>Hamirpur</v>
      </c>
      <c r="T158">
        <f>IF(ISNA(VLOOKUP(I158,disall!$A$2:$M$349,13,FALSE)),"NA",VLOOKUP(I158,disall!$A$2:$M$349,13,FALSE))</f>
        <v>292</v>
      </c>
      <c r="U158" s="8">
        <f>IF(ISNA(VLOOKUP($I158,disall!$A$2:$CY$349,COLUMN(disall!N157),FALSE)),-9999,VLOOKUP($I158,disall!$A$2:$CY$349,COLUMN(disall!N157),FALSE))</f>
        <v>0</v>
      </c>
      <c r="V158" s="8">
        <f>IF(ISNA(VLOOKUP($I158,disall!$A$2:$CY$349,COLUMN(disall!O157),FALSE)),-9999,VLOOKUP($I158,disall!$A$2:$CY$349,COLUMN(disall!O157),FALSE))</f>
        <v>0</v>
      </c>
      <c r="W158" s="8">
        <f>IF(ISNA(VLOOKUP($I158,disall!$A$2:$CY$349,COLUMN(disall!P157),FALSE)),-9999,VLOOKUP($I158,disall!$A$2:$CY$349,COLUMN(disall!P157),FALSE))</f>
        <v>0</v>
      </c>
      <c r="X158" s="8">
        <f>IF(ISNA(VLOOKUP($I158,disall!$A$2:$CY$349,COLUMN(disall!Q157),FALSE)),-9999,VLOOKUP($I158,disall!$A$2:$CY$349,COLUMN(disall!Q157),FALSE))</f>
        <v>0</v>
      </c>
      <c r="Y158" s="8">
        <f>IF(ISNA(VLOOKUP($I158,disall!$A$2:$CY$349,COLUMN(disall!R157),FALSE)),-9999,VLOOKUP($I158,disall!$A$2:$CY$349,COLUMN(disall!R157),FALSE))</f>
        <v>0</v>
      </c>
      <c r="Z158" s="8">
        <f>IF(ISNA(VLOOKUP($I158,disall!$A$2:$CY$349,COLUMN(disall!S157),FALSE)),-9999,VLOOKUP($I158,disall!$A$2:$CY$349,COLUMN(disall!S157),FALSE))</f>
        <v>0</v>
      </c>
      <c r="AA158" s="8">
        <f>IF(ISNA(VLOOKUP($I158,disall!$A$2:$CY$349,COLUMN(disall!T157),FALSE)),-9999,VLOOKUP($I158,disall!$A$2:$CY$349,COLUMN(disall!T157),FALSE))</f>
        <v>0</v>
      </c>
      <c r="AB158" s="8">
        <f>IF(ISNA(VLOOKUP($I158,disall!$A$2:$CY$349,COLUMN(disall!U157),FALSE)),-9999,VLOOKUP($I158,disall!$A$2:$CY$349,COLUMN(disall!U157),FALSE))</f>
        <v>0</v>
      </c>
      <c r="AC158" s="8">
        <f>IF(ISNA(VLOOKUP($I158,disall!$A$2:$CY$349,COLUMN(disall!V157),FALSE)),-9999,VLOOKUP($I158,disall!$A$2:$CY$349,COLUMN(disall!V157),FALSE))</f>
        <v>0</v>
      </c>
      <c r="AD158" s="8">
        <f>IF(ISNA(VLOOKUP($I158,disall!$A$2:$CY$349,COLUMN(disall!W157),FALSE)),-9999,VLOOKUP($I158,disall!$A$2:$CY$349,COLUMN(disall!W157),FALSE))</f>
        <v>0</v>
      </c>
      <c r="AE158" s="8">
        <f>IF(ISNA(VLOOKUP($I158,disall!$A$2:$CY$349,COLUMN(disall!X157),FALSE)),-9999,VLOOKUP($I158,disall!$A$2:$CY$349,COLUMN(disall!X157),FALSE))</f>
        <v>0</v>
      </c>
      <c r="AF158" s="8">
        <f>IF(ISNA(VLOOKUP($I158,disall!$A$2:$CY$349,COLUMN(disall!Y157),FALSE)),-9999,VLOOKUP($I158,disall!$A$2:$CY$349,COLUMN(disall!Y157),FALSE))</f>
        <v>0</v>
      </c>
      <c r="AG158" s="8">
        <f>IF(ISNA(VLOOKUP($I158,disall!$A$2:$CY$349,COLUMN(disall!Z157),FALSE)),-9999,VLOOKUP($I158,disall!$A$2:$CY$349,COLUMN(disall!Z157),FALSE))</f>
        <v>0</v>
      </c>
      <c r="AH158" s="8">
        <f>IF(ISNA(VLOOKUP($I158,disall!$A$2:$CY$349,COLUMN(disall!AA157),FALSE)),-9999,VLOOKUP($I158,disall!$A$2:$CY$349,COLUMN(disall!AA157),FALSE))</f>
        <v>0</v>
      </c>
      <c r="AI158" s="8">
        <f>IF(ISNA(VLOOKUP($I158,disall!$A$2:$CY$349,COLUMN(disall!AB157),FALSE)),-9999,VLOOKUP($I158,disall!$A$2:$CY$349,COLUMN(disall!AB157),FALSE))</f>
        <v>0</v>
      </c>
      <c r="AJ158" s="8">
        <f>IF(ISNA(VLOOKUP($I158,disall!$A$2:$CY$349,COLUMN(disall!AC157),FALSE)),-9999,VLOOKUP($I158,disall!$A$2:$CY$349,COLUMN(disall!AC157),FALSE))</f>
        <v>0</v>
      </c>
      <c r="AK158" s="8">
        <f>IF(ISNA(VLOOKUP($I158,disall!$A$2:$CY$349,COLUMN(disall!AD157),FALSE)),-9999,VLOOKUP($I158,disall!$A$2:$CY$349,COLUMN(disall!AD157),FALSE))</f>
        <v>0</v>
      </c>
      <c r="AL158" s="8">
        <f>IF(ISNA(VLOOKUP($I158,disall!$A$2:$CY$349,COLUMN(disall!AE157),FALSE)),-9999,VLOOKUP($I158,disall!$A$2:$CY$349,COLUMN(disall!AE157),FALSE))</f>
        <v>0</v>
      </c>
      <c r="AM158" s="8">
        <f>IF(ISNA(VLOOKUP($I158,disall!$A$2:$CY$349,COLUMN(disall!AF157),FALSE)),-9999,VLOOKUP($I158,disall!$A$2:$CY$349,COLUMN(disall!AF157),FALSE))</f>
        <v>0</v>
      </c>
      <c r="AN158" s="8">
        <f>IF(ISNA(VLOOKUP($I158,disall!$A$2:$CY$349,COLUMN(disall!AG157),FALSE)),-9999,VLOOKUP($I158,disall!$A$2:$CY$349,COLUMN(disall!AG157),FALSE))</f>
        <v>0</v>
      </c>
      <c r="AO158" s="8">
        <f>IF(ISNA(VLOOKUP($I158,disall!$A$2:$CY$349,COLUMN(disall!AH157),FALSE)),-9999,VLOOKUP($I158,disall!$A$2:$CY$349,COLUMN(disall!AH157),FALSE))</f>
        <v>0</v>
      </c>
      <c r="AP158" s="8">
        <f>IF(ISNA(VLOOKUP($I158,disall!$A$2:$CY$349,COLUMN(disall!AI157),FALSE)),-9999,VLOOKUP($I158,disall!$A$2:$CY$349,COLUMN(disall!AI157),FALSE))</f>
        <v>0</v>
      </c>
      <c r="AQ158" s="8">
        <f>IF(ISNA(VLOOKUP($I158,disall!$A$2:$CY$349,COLUMN(disall!AJ157),FALSE)),-9999,VLOOKUP($I158,disall!$A$2:$CY$349,COLUMN(disall!AJ157),FALSE))</f>
        <v>0</v>
      </c>
      <c r="AR158" s="8">
        <f>IF(ISNA(VLOOKUP($I158,disall!$A$2:$CY$349,COLUMN(disall!AK157),FALSE)),-9999,VLOOKUP($I158,disall!$A$2:$CY$349,COLUMN(disall!AK157),FALSE))</f>
        <v>0</v>
      </c>
      <c r="AS158" s="8">
        <f>IF(ISNA(VLOOKUP($I158,disall!$A$2:$CY$349,COLUMN(disall!AL157),FALSE)),-9999,VLOOKUP($I158,disall!$A$2:$CY$349,COLUMN(disall!AL157),FALSE))</f>
        <v>0</v>
      </c>
      <c r="AT158" s="8">
        <f>IF(ISNA(VLOOKUP($I158,disall!$A$2:$CY$349,COLUMN(disall!AM157),FALSE)),-9999,VLOOKUP($I158,disall!$A$2:$CY$349,COLUMN(disall!AM157),FALSE))</f>
        <v>0</v>
      </c>
      <c r="AU158" s="8">
        <f>IF(ISNA(VLOOKUP($I158,disall!$A$2:$CY$349,COLUMN(disall!AN157),FALSE)),-9999,VLOOKUP($I158,disall!$A$2:$CY$349,COLUMN(disall!AN157),FALSE))</f>
        <v>0</v>
      </c>
      <c r="AV158" s="8">
        <f>IF(ISNA(VLOOKUP($I158,disall!$A$2:$CY$349,COLUMN(disall!AO157),FALSE)),-9999,VLOOKUP($I158,disall!$A$2:$CY$349,COLUMN(disall!AO157),FALSE))</f>
        <v>0</v>
      </c>
      <c r="AW158" s="8">
        <f>IF(ISNA(VLOOKUP($I158,disall!$A$2:$CY$349,COLUMN(disall!AP157),FALSE)),-9999,VLOOKUP($I158,disall!$A$2:$CY$349,COLUMN(disall!AP157),FALSE))</f>
        <v>0</v>
      </c>
      <c r="AX158" s="8">
        <f>IF(ISNA(VLOOKUP($I158,disall!$A$2:$CY$349,COLUMN(disall!AQ157),FALSE)),-9999,VLOOKUP($I158,disall!$A$2:$CY$349,COLUMN(disall!AQ157),FALSE))</f>
        <v>0</v>
      </c>
      <c r="AY158" s="8">
        <f>IF(ISNA(VLOOKUP($I158,disall!$A$2:$CY$349,COLUMN(disall!AR157),FALSE)),-9999,VLOOKUP($I158,disall!$A$2:$CY$349,COLUMN(disall!AR157),FALSE))</f>
        <v>0</v>
      </c>
      <c r="AZ158" s="8">
        <f>IF(ISNA(VLOOKUP($I158,disall!$A$2:$CY$349,COLUMN(disall!AS157),FALSE)),-9999,VLOOKUP($I158,disall!$A$2:$CY$349,COLUMN(disall!AS157),FALSE))</f>
        <v>0</v>
      </c>
      <c r="BA158" s="8">
        <f>IF(ISNA(VLOOKUP($I158,disall!$A$2:$CY$349,COLUMN(disall!AT157),FALSE)),-9999,VLOOKUP($I158,disall!$A$2:$CY$349,COLUMN(disall!AT157),FALSE))</f>
        <v>0</v>
      </c>
      <c r="BB158" s="8">
        <f>IF(ISNA(VLOOKUP($I158,disall!$A$2:$CY$349,COLUMN(disall!AU157),FALSE)),-9999,VLOOKUP($I158,disall!$A$2:$CY$349,COLUMN(disall!AU157),FALSE))</f>
        <v>0</v>
      </c>
      <c r="BC158" s="8">
        <f>IF(ISNA(VLOOKUP($I158,disall!$A$2:$CY$349,COLUMN(disall!AV157),FALSE)),-9999,VLOOKUP($I158,disall!$A$2:$CY$349,COLUMN(disall!AV157),FALSE))</f>
        <v>0</v>
      </c>
      <c r="BD158" s="8">
        <f>IF(ISNA(VLOOKUP($I158,disall!$A$2:$CY$349,COLUMN(disall!AW157),FALSE)),-9999,VLOOKUP($I158,disall!$A$2:$CY$349,COLUMN(disall!AW157),FALSE))</f>
        <v>0</v>
      </c>
      <c r="BE158" s="8">
        <f>IF(ISNA(VLOOKUP($I158,disall!$A$2:$CY$349,COLUMN(disall!AX157),FALSE)),-9999,VLOOKUP($I158,disall!$A$2:$CY$349,COLUMN(disall!AX157),FALSE))</f>
        <v>0</v>
      </c>
      <c r="BF158" s="8">
        <f>IF(ISNA(VLOOKUP($I158,disall!$A$2:$CY$349,COLUMN(disall!AY157),FALSE)),-9999,VLOOKUP($I158,disall!$A$2:$CY$349,COLUMN(disall!AY157),FALSE))</f>
        <v>0</v>
      </c>
      <c r="BG158" s="8">
        <f>IF(ISNA(VLOOKUP($I158,disall!$A$2:$CY$349,COLUMN(disall!AZ157),FALSE)),-9999,VLOOKUP($I158,disall!$A$2:$CY$349,COLUMN(disall!AZ157),FALSE))</f>
        <v>0</v>
      </c>
      <c r="BH158" s="8">
        <f>IF(ISNA(VLOOKUP($I158,disall!$A$2:$CY$349,COLUMN(disall!BA157),FALSE)),-9999,VLOOKUP($I158,disall!$A$2:$CY$349,COLUMN(disall!BA157),FALSE))</f>
        <v>0</v>
      </c>
      <c r="BI158" s="8">
        <f>IF(ISNA(VLOOKUP($I158,disall!$A$2:$CY$349,COLUMN(disall!BB157),FALSE)),-9999,VLOOKUP($I158,disall!$A$2:$CY$349,COLUMN(disall!BB157),FALSE))</f>
        <v>0</v>
      </c>
      <c r="BJ158" s="8">
        <f>IF(ISNA(VLOOKUP($I158,disall!$A$2:$CY$349,COLUMN(disall!BC157),FALSE)),-9999,VLOOKUP($I158,disall!$A$2:$CY$349,COLUMN(disall!BC157),FALSE))</f>
        <v>0</v>
      </c>
      <c r="BK158" s="8">
        <f>IF(ISNA(VLOOKUP($I158,disall!$A$2:$CY$349,COLUMN(disall!BD157),FALSE)),-9999,VLOOKUP($I158,disall!$A$2:$CY$349,COLUMN(disall!BD157),FALSE))</f>
        <v>0</v>
      </c>
      <c r="BL158" s="8">
        <f>IF(ISNA(VLOOKUP($I158,disall!$A$2:$CY$349,COLUMN(disall!BE157),FALSE)),-9999,VLOOKUP($I158,disall!$A$2:$CY$349,COLUMN(disall!BE157),FALSE))</f>
        <v>0</v>
      </c>
      <c r="BM158" s="8">
        <f>IF(ISNA(VLOOKUP($I158,disall!$A$2:$CY$349,COLUMN(disall!BF157),FALSE)),-9999,VLOOKUP($I158,disall!$A$2:$CY$349,COLUMN(disall!BF157),FALSE))</f>
        <v>0</v>
      </c>
      <c r="BN158" s="8">
        <f>IF(ISNA(VLOOKUP($I158,disall!$A$2:$CY$349,COLUMN(disall!BG157),FALSE)),-9999,VLOOKUP($I158,disall!$A$2:$CY$349,COLUMN(disall!BG157),FALSE))</f>
        <v>0</v>
      </c>
      <c r="BO158" s="8">
        <f>IF(ISNA(VLOOKUP($I158,disall!$A$2:$CY$349,COLUMN(disall!BH157),FALSE)),-9999,VLOOKUP($I158,disall!$A$2:$CY$349,COLUMN(disall!BH157),FALSE))</f>
        <v>0</v>
      </c>
      <c r="BP158" s="8">
        <f>IF(ISNA(VLOOKUP($I158,disall!$A$2:$CY$349,COLUMN(disall!BI157),FALSE)),-9999,VLOOKUP($I158,disall!$A$2:$CY$349,COLUMN(disall!BI157),FALSE))</f>
        <v>0</v>
      </c>
      <c r="BQ158" s="8">
        <f>IF(ISNA(VLOOKUP($I158,disall!$A$2:$CY$349,COLUMN(disall!BJ157),FALSE)),-9999,VLOOKUP($I158,disall!$A$2:$CY$349,COLUMN(disall!BJ157),FALSE))</f>
        <v>0</v>
      </c>
      <c r="BR158" s="8">
        <f>IF(ISNA(VLOOKUP($I158,disall!$A$2:$CY$349,COLUMN(disall!BK157),FALSE)),-9999,VLOOKUP($I158,disall!$A$2:$CY$349,COLUMN(disall!BK157),FALSE))</f>
        <v>0</v>
      </c>
      <c r="BS158" s="8">
        <f>IF(ISNA(VLOOKUP($I158,disall!$A$2:$CY$349,COLUMN(disall!BL157),FALSE)),-9999,VLOOKUP($I158,disall!$A$2:$CY$349,COLUMN(disall!BL157),FALSE))</f>
        <v>0</v>
      </c>
      <c r="BT158" s="8">
        <f>IF(ISNA(VLOOKUP($I158,disall!$A$2:$CY$349,COLUMN(disall!BM157),FALSE)),-9999,VLOOKUP($I158,disall!$A$2:$CY$349,COLUMN(disall!BM157),FALSE))</f>
        <v>0</v>
      </c>
      <c r="BU158" s="8">
        <f>IF(ISNA(VLOOKUP($I158,disall!$A$2:$CY$349,COLUMN(disall!BN157),FALSE)),-9999,VLOOKUP($I158,disall!$A$2:$CY$349,COLUMN(disall!BN157),FALSE))</f>
        <v>0</v>
      </c>
      <c r="BV158" s="8">
        <f>IF(ISNA(VLOOKUP($I158,disall!$A$2:$CY$349,COLUMN(disall!BO157),FALSE)),-9999,VLOOKUP($I158,disall!$A$2:$CY$349,COLUMN(disall!BO157),FALSE))</f>
        <v>0</v>
      </c>
      <c r="BW158" s="8">
        <f>IF(ISNA(VLOOKUP($I158,disall!$A$2:$CY$349,COLUMN(disall!BP157),FALSE)),-9999,VLOOKUP($I158,disall!$A$2:$CY$349,COLUMN(disall!BP157),FALSE))</f>
        <v>1.5</v>
      </c>
      <c r="BX158" s="8">
        <f>IF(ISNA(VLOOKUP($I158,disall!$A$2:$CY$349,COLUMN(disall!BQ157),FALSE)),-9999,VLOOKUP($I158,disall!$A$2:$CY$349,COLUMN(disall!BQ157),FALSE))</f>
        <v>0.7</v>
      </c>
      <c r="BY158" s="8">
        <f>IF(ISNA(VLOOKUP($I158,disall!$A$2:$CY$349,COLUMN(disall!BR157),FALSE)),-9999,VLOOKUP($I158,disall!$A$2:$CY$349,COLUMN(disall!BR157),FALSE))</f>
        <v>466.67</v>
      </c>
      <c r="BZ158" s="8">
        <f>IF(ISNA(VLOOKUP($I158,disall!$A$2:$CY$349,COLUMN(disall!BS157),FALSE)),-9999,VLOOKUP($I158,disall!$A$2:$CY$349,COLUMN(disall!BS157),FALSE))</f>
        <v>0</v>
      </c>
      <c r="CA158" s="8">
        <f>IF(ISNA(VLOOKUP($I158,disall!$A$2:$CY$349,COLUMN(disall!BT157),FALSE)),-9999,VLOOKUP($I158,disall!$A$2:$CY$349,COLUMN(disall!BT157),FALSE))</f>
        <v>0</v>
      </c>
      <c r="CB158" s="8">
        <f>IF(ISNA(VLOOKUP($I158,disall!$A$2:$CY$349,COLUMN(disall!BU157),FALSE)),-9999,VLOOKUP($I158,disall!$A$2:$CY$349,COLUMN(disall!BU157),FALSE))</f>
        <v>0</v>
      </c>
      <c r="CC158" s="8">
        <f>IF(ISNA(VLOOKUP($I158,disall!$A$2:$CY$349,COLUMN(disall!BV157),FALSE)),-9999,VLOOKUP($I158,disall!$A$2:$CY$349,COLUMN(disall!BV157),FALSE))</f>
        <v>1.5</v>
      </c>
      <c r="CD158" s="8">
        <f>IF(ISNA(VLOOKUP($I158,disall!$A$2:$CY$349,COLUMN(disall!BW157),FALSE)),-9999,VLOOKUP($I158,disall!$A$2:$CY$349,COLUMN(disall!BW157),FALSE))</f>
        <v>1.3</v>
      </c>
      <c r="CE158" s="8">
        <f>IF(ISNA(VLOOKUP($I158,disall!$A$2:$CY$349,COLUMN(disall!BX157),FALSE)),-9999,VLOOKUP($I158,disall!$A$2:$CY$349,COLUMN(disall!BX157),FALSE))</f>
        <v>866.67</v>
      </c>
      <c r="CF158" s="8">
        <f>IF(ISNA(VLOOKUP($I158,disall!$A$2:$CY$349,COLUMN(disall!BY157),FALSE)),-9999,VLOOKUP($I158,disall!$A$2:$CY$349,COLUMN(disall!BY157),FALSE))</f>
        <v>1.2</v>
      </c>
      <c r="CG158" s="8">
        <f>IF(ISNA(VLOOKUP($I158,disall!$A$2:$CY$349,COLUMN(disall!BZ157),FALSE)),-9999,VLOOKUP($I158,disall!$A$2:$CY$349,COLUMN(disall!BZ157),FALSE))</f>
        <v>0.8</v>
      </c>
      <c r="CH158" s="8">
        <f>IF(ISNA(VLOOKUP($I158,disall!$A$2:$CY$349,COLUMN(disall!CA157),FALSE)),-9999,VLOOKUP($I158,disall!$A$2:$CY$349,COLUMN(disall!CA157),FALSE))</f>
        <v>666.67</v>
      </c>
      <c r="CI158" s="8">
        <f>IF(ISNA(VLOOKUP($I158,disall!$A$2:$CY$349,COLUMN(disall!CB157),FALSE)),-9999,VLOOKUP($I158,disall!$A$2:$CY$349,COLUMN(disall!CB157),FALSE))</f>
        <v>3</v>
      </c>
      <c r="CJ158" s="8">
        <f>IF(ISNA(VLOOKUP($I158,disall!$A$2:$CY$349,COLUMN(disall!CC157),FALSE)),-9999,VLOOKUP($I158,disall!$A$2:$CY$349,COLUMN(disall!CC157),FALSE))</f>
        <v>2.9</v>
      </c>
      <c r="CK158" s="8">
        <f>IF(ISNA(VLOOKUP($I158,disall!$A$2:$CY$349,COLUMN(disall!CD157),FALSE)),-9999,VLOOKUP($I158,disall!$A$2:$CY$349,COLUMN(disall!CD157),FALSE))</f>
        <v>966.67</v>
      </c>
      <c r="CL158" s="8">
        <f>IF(ISNA(VLOOKUP($I158,disall!$A$2:$CY$349,COLUMN(disall!CE157),FALSE)),-9999,VLOOKUP($I158,disall!$A$2:$CY$349,COLUMN(disall!CE157),FALSE))</f>
        <v>2.1</v>
      </c>
      <c r="CM158" s="8">
        <f>IF(ISNA(VLOOKUP($I158,disall!$A$2:$CY$349,COLUMN(disall!CF157),FALSE)),-9999,VLOOKUP($I158,disall!$A$2:$CY$349,COLUMN(disall!CF157),FALSE))</f>
        <v>2</v>
      </c>
      <c r="CN158" s="8">
        <f>IF(ISNA(VLOOKUP($I158,disall!$A$2:$CY$349,COLUMN(disall!CG157),FALSE)),-9999,VLOOKUP($I158,disall!$A$2:$CY$349,COLUMN(disall!CG157),FALSE))</f>
        <v>952.38</v>
      </c>
      <c r="CO158" s="8">
        <f>IF(ISNA(VLOOKUP($I158,disall!$A$2:$CY$349,COLUMN(disall!CH157),FALSE)),-9999,VLOOKUP($I158,disall!$A$2:$CY$349,COLUMN(disall!CH157),FALSE))</f>
        <v>1.79</v>
      </c>
      <c r="CP158" s="8">
        <f>IF(ISNA(VLOOKUP($I158,disall!$A$2:$CY$349,COLUMN(disall!CI157),FALSE)),-9999,VLOOKUP($I158,disall!$A$2:$CY$349,COLUMN(disall!CI157),FALSE))</f>
        <v>1.25</v>
      </c>
      <c r="CQ158" s="8">
        <f>IF(ISNA(VLOOKUP($I158,disall!$A$2:$CY$349,COLUMN(disall!CJ157),FALSE)),-9999,VLOOKUP($I158,disall!$A$2:$CY$349,COLUMN(disall!CJ157),FALSE))</f>
        <v>698.32</v>
      </c>
      <c r="CR158" s="8">
        <f>IF(ISNA(VLOOKUP($I158,disall!$A$2:$CY$349,COLUMN(disall!CK157),FALSE)),-9999,VLOOKUP($I158,disall!$A$2:$CY$349,COLUMN(disall!CK157),FALSE))</f>
        <v>1.67</v>
      </c>
      <c r="CS158" s="8">
        <f>IF(ISNA(VLOOKUP($I158,disall!$A$2:$CY$349,COLUMN(disall!CL157),FALSE)),-9999,VLOOKUP($I158,disall!$A$2:$CY$349,COLUMN(disall!CL157),FALSE))</f>
        <v>1.29</v>
      </c>
      <c r="CT158" s="8">
        <f>IF(ISNA(VLOOKUP($I158,disall!$A$2:$CY$349,COLUMN(disall!CM157),FALSE)),-9999,VLOOKUP($I158,disall!$A$2:$CY$349,COLUMN(disall!CM157),FALSE))</f>
        <v>772.46</v>
      </c>
      <c r="CU158" s="8">
        <f>IF(ISNA(VLOOKUP($I158,disall!$A$2:$CY$349,COLUMN(disall!CN157),FALSE)),-9999,VLOOKUP($I158,disall!$A$2:$CY$349,COLUMN(disall!CN157),FALSE))</f>
        <v>1.98</v>
      </c>
      <c r="CV158" s="8">
        <f>IF(ISNA(VLOOKUP($I158,disall!$A$2:$CY$349,COLUMN(disall!CO157),FALSE)),-9999,VLOOKUP($I158,disall!$A$2:$CY$349,COLUMN(disall!CO157),FALSE))</f>
        <v>1.92</v>
      </c>
      <c r="CW158" s="8">
        <f>IF(ISNA(VLOOKUP($I158,disall!$A$2:$CY$349,COLUMN(disall!CP157),FALSE)),-9999,VLOOKUP($I158,disall!$A$2:$CY$349,COLUMN(disall!CP157),FALSE))</f>
        <v>969.7</v>
      </c>
      <c r="CX158" s="8">
        <f>IF(ISNA(VLOOKUP($I158,disall!$A$2:$CY$349,COLUMN(disall!CQ157),FALSE)),-9999,VLOOKUP($I158,disall!$A$2:$CY$349,COLUMN(disall!CQ157),FALSE))</f>
        <v>3.68</v>
      </c>
      <c r="CY158" s="8">
        <f>IF(ISNA(VLOOKUP($I158,disall!$A$2:$CY$349,COLUMN(disall!CR157),FALSE)),-9999,VLOOKUP($I158,disall!$A$2:$CY$349,COLUMN(disall!CR157),FALSE))</f>
        <v>3.43</v>
      </c>
      <c r="CZ158" s="8">
        <f>IF(ISNA(VLOOKUP($I158,disall!$A$2:$CY$349,COLUMN(disall!CS157),FALSE)),-9999,VLOOKUP($I158,disall!$A$2:$CY$349,COLUMN(disall!CS157),FALSE))</f>
        <v>932.07</v>
      </c>
      <c r="DA158" s="8">
        <f>IF(ISNA(VLOOKUP($I158,disall!$A$2:$CY$349,COLUMN(disall!CT157),FALSE)),-9999,VLOOKUP($I158,disall!$A$2:$CY$349,COLUMN(disall!CT157),FALSE))</f>
        <v>5.67</v>
      </c>
      <c r="DB158" s="8">
        <f>IF(ISNA(VLOOKUP($I158,disall!$A$2:$CY$349,COLUMN(disall!CU157),FALSE)),-9999,VLOOKUP($I158,disall!$A$2:$CY$349,COLUMN(disall!CU157),FALSE))</f>
        <v>4.17</v>
      </c>
      <c r="DC158" s="8">
        <f>IF(ISNA(VLOOKUP($I158,disall!$A$2:$CY$349,COLUMN(disall!CV157),FALSE)),-9999,VLOOKUP($I158,disall!$A$2:$CY$349,COLUMN(disall!CV157),FALSE))</f>
        <v>735.45</v>
      </c>
      <c r="DD158" s="8">
        <f>IF(ISNA(VLOOKUP($I158,disall!$A$2:$CY$349,COLUMN(disall!CW157),FALSE)),-9999,VLOOKUP($I158,disall!$A$2:$CY$349,COLUMN(disall!CW157),FALSE))</f>
        <v>5.67</v>
      </c>
      <c r="DE158" s="8">
        <f>IF(ISNA(VLOOKUP($I158,disall!$A$2:$CY$349,COLUMN(disall!CX157),FALSE)),-9999,VLOOKUP($I158,disall!$A$2:$CY$349,COLUMN(disall!CX157),FALSE))</f>
        <v>4.17</v>
      </c>
      <c r="DF158" s="8">
        <f>IF(ISNA(VLOOKUP($I158,disall!$A$2:$CY$349,COLUMN(disall!CY157),FALSE)),-9999,VLOOKUP($I158,disall!$A$2:$CY$349,COLUMN(disall!CY157),FALSE))</f>
        <v>735.45</v>
      </c>
    </row>
    <row r="159" spans="1:110" x14ac:dyDescent="0.25">
      <c r="A159">
        <v>400</v>
      </c>
      <c r="B159" t="s">
        <v>8</v>
      </c>
      <c r="C159" t="s">
        <v>472</v>
      </c>
      <c r="D159" t="s">
        <v>106</v>
      </c>
      <c r="E159" t="s">
        <v>473</v>
      </c>
      <c r="F159" t="s">
        <v>159</v>
      </c>
      <c r="G159" t="s">
        <v>723</v>
      </c>
      <c r="H159">
        <v>2129</v>
      </c>
      <c r="I159">
        <f>IF(ISNA(VLOOKUP(H159,disall!$D$2:$L$349,1,FALSE)),H159,VLOOKUP(H159,disall!$D$2:$L$349,1,FALSE))</f>
        <v>2129</v>
      </c>
      <c r="J159">
        <f>IF(ISNA(VLOOKUP(H159,disall!$D$2:$L$349,1,FALSE)),"NA",VLOOKUP(H159,disall!$D$2:$L$349,2,FALSE))</f>
        <v>2129</v>
      </c>
      <c r="K159" t="str">
        <f>IF(ISNA(VLOOKUP(I159,disall!$A$2:$L$349,3,FALSE)),F159,VLOOKUP(I159,disall!$A$2:$L$349,3,FALSE))</f>
        <v>Hardoi</v>
      </c>
      <c r="L159" t="str">
        <f>IF(ISNA(VLOOKUP(I159,disall!$A$2:$L$349,12,FALSE)),"NA",VLOOKUP(I159,disall!$A$2:$L$349,12,FALSE))</f>
        <v>Hardoi</v>
      </c>
      <c r="M159">
        <f>IF(ISNA(VLOOKUP(I159,disall!$A$2:$M$349,6,FALSE)),"NA",VLOOKUP(I159,disall!$A$2:$M$349,6,FALSE))</f>
        <v>21</v>
      </c>
      <c r="N159">
        <f>IF(ISNA(VLOOKUP(I159,disall!$A$2:$M$349,7,FALSE)),"NA",VLOOKUP(I159,disall!$A$2:$M$349,7,FALSE))</f>
        <v>0.52115500000000003</v>
      </c>
      <c r="O159">
        <f>IF(ISNA(VLOOKUP(I159,disall!$A$2:$M$349,8,FALSE)),"NA",VLOOKUP(I159,disall!$A$2:$M$349,8,FALSE))</f>
        <v>3.440331</v>
      </c>
      <c r="P159" t="str">
        <f>IF(ISNA(VLOOKUP(I159,disall!$A$2:$M$349,9,FALSE)),"NA",VLOOKUP(I159,disall!$A$2:$M$349,9,FALSE))</f>
        <v>POLY</v>
      </c>
      <c r="Q159">
        <f>IF(ISNA(VLOOKUP(I159,disall!$A$2:$M$349,10,FALSE)),"NA",VLOOKUP(I159,disall!$A$2:$M$349,10,FALSE))</f>
        <v>356243000</v>
      </c>
      <c r="R159" t="str">
        <f>IF(ISNA(VLOOKUP(I159,disall!$A$2:$M$349,11,FALSE)),"NA",VLOOKUP(I159,disall!$A$2:$M$349,11,FALSE))</f>
        <v>Uttar Pradesh</v>
      </c>
      <c r="S159" t="str">
        <f>IF(ISNA(VLOOKUP(I159,disall!$A$2:$M$349,12,FALSE)),"NA",VLOOKUP(I159,disall!$A$2:$M$349,12,FALSE))</f>
        <v>Hardoi</v>
      </c>
      <c r="T159">
        <f>IF(ISNA(VLOOKUP(I159,disall!$A$2:$M$349,13,FALSE)),"NA",VLOOKUP(I159,disall!$A$2:$M$349,13,FALSE))</f>
        <v>293</v>
      </c>
      <c r="U159" s="8">
        <f>IF(ISNA(VLOOKUP($I159,disall!$A$2:$CY$349,COLUMN(disall!N158),FALSE)),-9999,VLOOKUP($I159,disall!$A$2:$CY$349,COLUMN(disall!N158),FALSE))</f>
        <v>63.2</v>
      </c>
      <c r="V159" s="8">
        <f>IF(ISNA(VLOOKUP($I159,disall!$A$2:$CY$349,COLUMN(disall!O158),FALSE)),-9999,VLOOKUP($I159,disall!$A$2:$CY$349,COLUMN(disall!O158),FALSE))</f>
        <v>62.5</v>
      </c>
      <c r="W159" s="8">
        <f>IF(ISNA(VLOOKUP($I159,disall!$A$2:$CY$349,COLUMN(disall!P158),FALSE)),-9999,VLOOKUP($I159,disall!$A$2:$CY$349,COLUMN(disall!P158),FALSE))</f>
        <v>988.92</v>
      </c>
      <c r="X159" s="8">
        <f>IF(ISNA(VLOOKUP($I159,disall!$A$2:$CY$349,COLUMN(disall!Q158),FALSE)),-9999,VLOOKUP($I159,disall!$A$2:$CY$349,COLUMN(disall!Q158),FALSE))</f>
        <v>59.7</v>
      </c>
      <c r="Y159" s="8">
        <f>IF(ISNA(VLOOKUP($I159,disall!$A$2:$CY$349,COLUMN(disall!R158),FALSE)),-9999,VLOOKUP($I159,disall!$A$2:$CY$349,COLUMN(disall!R158),FALSE))</f>
        <v>55.8</v>
      </c>
      <c r="Z159" s="8">
        <f>IF(ISNA(VLOOKUP($I159,disall!$A$2:$CY$349,COLUMN(disall!S158),FALSE)),-9999,VLOOKUP($I159,disall!$A$2:$CY$349,COLUMN(disall!S158),FALSE))</f>
        <v>934.67</v>
      </c>
      <c r="AA159" s="8">
        <f>IF(ISNA(VLOOKUP($I159,disall!$A$2:$CY$349,COLUMN(disall!T158),FALSE)),-9999,VLOOKUP($I159,disall!$A$2:$CY$349,COLUMN(disall!T158),FALSE))</f>
        <v>55.7</v>
      </c>
      <c r="AB159" s="8">
        <f>IF(ISNA(VLOOKUP($I159,disall!$A$2:$CY$349,COLUMN(disall!U158),FALSE)),-9999,VLOOKUP($I159,disall!$A$2:$CY$349,COLUMN(disall!U158),FALSE))</f>
        <v>55.6</v>
      </c>
      <c r="AC159" s="8">
        <f>IF(ISNA(VLOOKUP($I159,disall!$A$2:$CY$349,COLUMN(disall!V158),FALSE)),-9999,VLOOKUP($I159,disall!$A$2:$CY$349,COLUMN(disall!V158),FALSE))</f>
        <v>998.2</v>
      </c>
      <c r="AD159" s="8">
        <f>IF(ISNA(VLOOKUP($I159,disall!$A$2:$CY$349,COLUMN(disall!W158),FALSE)),-9999,VLOOKUP($I159,disall!$A$2:$CY$349,COLUMN(disall!W158),FALSE))</f>
        <v>53.4</v>
      </c>
      <c r="AE159" s="8">
        <f>IF(ISNA(VLOOKUP($I159,disall!$A$2:$CY$349,COLUMN(disall!X158),FALSE)),-9999,VLOOKUP($I159,disall!$A$2:$CY$349,COLUMN(disall!X158),FALSE))</f>
        <v>48.5</v>
      </c>
      <c r="AF159" s="8">
        <f>IF(ISNA(VLOOKUP($I159,disall!$A$2:$CY$349,COLUMN(disall!Y158),FALSE)),-9999,VLOOKUP($I159,disall!$A$2:$CY$349,COLUMN(disall!Y158),FALSE))</f>
        <v>908.24</v>
      </c>
      <c r="AG159" s="8">
        <f>IF(ISNA(VLOOKUP($I159,disall!$A$2:$CY$349,COLUMN(disall!Z158),FALSE)),-9999,VLOOKUP($I159,disall!$A$2:$CY$349,COLUMN(disall!Z158),FALSE))</f>
        <v>60.2</v>
      </c>
      <c r="AH159" s="8">
        <f>IF(ISNA(VLOOKUP($I159,disall!$A$2:$CY$349,COLUMN(disall!AA158),FALSE)),-9999,VLOOKUP($I159,disall!$A$2:$CY$349,COLUMN(disall!AA158),FALSE))</f>
        <v>41</v>
      </c>
      <c r="AI159" s="8">
        <f>IF(ISNA(VLOOKUP($I159,disall!$A$2:$CY$349,COLUMN(disall!AB158),FALSE)),-9999,VLOOKUP($I159,disall!$A$2:$CY$349,COLUMN(disall!AB158),FALSE))</f>
        <v>681.06</v>
      </c>
      <c r="AJ159" s="8">
        <f>IF(ISNA(VLOOKUP($I159,disall!$A$2:$CY$349,COLUMN(disall!AC158),FALSE)),-9999,VLOOKUP($I159,disall!$A$2:$CY$349,COLUMN(disall!AC158),FALSE))</f>
        <v>53.9</v>
      </c>
      <c r="AK159" s="8">
        <f>IF(ISNA(VLOOKUP($I159,disall!$A$2:$CY$349,COLUMN(disall!AD158),FALSE)),-9999,VLOOKUP($I159,disall!$A$2:$CY$349,COLUMN(disall!AD158),FALSE))</f>
        <v>30.6</v>
      </c>
      <c r="AL159" s="8">
        <f>IF(ISNA(VLOOKUP($I159,disall!$A$2:$CY$349,COLUMN(disall!AE158),FALSE)),-9999,VLOOKUP($I159,disall!$A$2:$CY$349,COLUMN(disall!AE158),FALSE))</f>
        <v>567.72</v>
      </c>
      <c r="AM159" s="8">
        <f>IF(ISNA(VLOOKUP($I159,disall!$A$2:$CY$349,COLUMN(disall!AF158),FALSE)),-9999,VLOOKUP($I159,disall!$A$2:$CY$349,COLUMN(disall!AF158),FALSE))</f>
        <v>59.9</v>
      </c>
      <c r="AN159" s="8">
        <f>IF(ISNA(VLOOKUP($I159,disall!$A$2:$CY$349,COLUMN(disall!AG158),FALSE)),-9999,VLOOKUP($I159,disall!$A$2:$CY$349,COLUMN(disall!AG158),FALSE))</f>
        <v>61.3</v>
      </c>
      <c r="AO159" s="8">
        <f>IF(ISNA(VLOOKUP($I159,disall!$A$2:$CY$349,COLUMN(disall!AH158),FALSE)),-9999,VLOOKUP($I159,disall!$A$2:$CY$349,COLUMN(disall!AH158),FALSE))</f>
        <v>1023.37</v>
      </c>
      <c r="AP159" s="8">
        <f>IF(ISNA(VLOOKUP($I159,disall!$A$2:$CY$349,COLUMN(disall!AI158),FALSE)),-9999,VLOOKUP($I159,disall!$A$2:$CY$349,COLUMN(disall!AI158),FALSE))</f>
        <v>64.3</v>
      </c>
      <c r="AQ159" s="8">
        <f>IF(ISNA(VLOOKUP($I159,disall!$A$2:$CY$349,COLUMN(disall!AJ158),FALSE)),-9999,VLOOKUP($I159,disall!$A$2:$CY$349,COLUMN(disall!AJ158),FALSE))</f>
        <v>53.3</v>
      </c>
      <c r="AR159" s="8">
        <f>IF(ISNA(VLOOKUP($I159,disall!$A$2:$CY$349,COLUMN(disall!AK158),FALSE)),-9999,VLOOKUP($I159,disall!$A$2:$CY$349,COLUMN(disall!AK158),FALSE))</f>
        <v>828.93</v>
      </c>
      <c r="AS159" s="8">
        <f>IF(ISNA(VLOOKUP($I159,disall!$A$2:$CY$349,COLUMN(disall!AL158),FALSE)),-9999,VLOOKUP($I159,disall!$A$2:$CY$349,COLUMN(disall!AL158),FALSE))</f>
        <v>73.099999999999994</v>
      </c>
      <c r="AT159" s="8">
        <f>IF(ISNA(VLOOKUP($I159,disall!$A$2:$CY$349,COLUMN(disall!AM158),FALSE)),-9999,VLOOKUP($I159,disall!$A$2:$CY$349,COLUMN(disall!AM158),FALSE))</f>
        <v>95.3</v>
      </c>
      <c r="AU159" s="8">
        <f>IF(ISNA(VLOOKUP($I159,disall!$A$2:$CY$349,COLUMN(disall!AN158),FALSE)),-9999,VLOOKUP($I159,disall!$A$2:$CY$349,COLUMN(disall!AN158),FALSE))</f>
        <v>1303.69</v>
      </c>
      <c r="AV159" s="8">
        <f>IF(ISNA(VLOOKUP($I159,disall!$A$2:$CY$349,COLUMN(disall!AO158),FALSE)),-9999,VLOOKUP($I159,disall!$A$2:$CY$349,COLUMN(disall!AO158),FALSE))</f>
        <v>77.900000000000006</v>
      </c>
      <c r="AW159" s="8">
        <f>IF(ISNA(VLOOKUP($I159,disall!$A$2:$CY$349,COLUMN(disall!AP158),FALSE)),-9999,VLOOKUP($I159,disall!$A$2:$CY$349,COLUMN(disall!AP158),FALSE))</f>
        <v>64.900000000000006</v>
      </c>
      <c r="AX159" s="8">
        <f>IF(ISNA(VLOOKUP($I159,disall!$A$2:$CY$349,COLUMN(disall!AQ158),FALSE)),-9999,VLOOKUP($I159,disall!$A$2:$CY$349,COLUMN(disall!AQ158),FALSE))</f>
        <v>833.12</v>
      </c>
      <c r="AY159" s="8">
        <f>IF(ISNA(VLOOKUP($I159,disall!$A$2:$CY$349,COLUMN(disall!AR158),FALSE)),-9999,VLOOKUP($I159,disall!$A$2:$CY$349,COLUMN(disall!AR158),FALSE))</f>
        <v>76.5</v>
      </c>
      <c r="AZ159" s="8">
        <f>IF(ISNA(VLOOKUP($I159,disall!$A$2:$CY$349,COLUMN(disall!AS158),FALSE)),-9999,VLOOKUP($I159,disall!$A$2:$CY$349,COLUMN(disall!AS158),FALSE))</f>
        <v>47.9</v>
      </c>
      <c r="BA159" s="8">
        <f>IF(ISNA(VLOOKUP($I159,disall!$A$2:$CY$349,COLUMN(disall!AT158),FALSE)),-9999,VLOOKUP($I159,disall!$A$2:$CY$349,COLUMN(disall!AT158),FALSE))</f>
        <v>626.14</v>
      </c>
      <c r="BB159" s="8">
        <f>IF(ISNA(VLOOKUP($I159,disall!$A$2:$CY$349,COLUMN(disall!AU158),FALSE)),-9999,VLOOKUP($I159,disall!$A$2:$CY$349,COLUMN(disall!AU158),FALSE))</f>
        <v>56.4</v>
      </c>
      <c r="BC159" s="8">
        <f>IF(ISNA(VLOOKUP($I159,disall!$A$2:$CY$349,COLUMN(disall!AV158),FALSE)),-9999,VLOOKUP($I159,disall!$A$2:$CY$349,COLUMN(disall!AV158),FALSE))</f>
        <v>46.8</v>
      </c>
      <c r="BD159" s="8">
        <f>IF(ISNA(VLOOKUP($I159,disall!$A$2:$CY$349,COLUMN(disall!AW158),FALSE)),-9999,VLOOKUP($I159,disall!$A$2:$CY$349,COLUMN(disall!AW158),FALSE))</f>
        <v>829.79</v>
      </c>
      <c r="BE159" s="8">
        <f>IF(ISNA(VLOOKUP($I159,disall!$A$2:$CY$349,COLUMN(disall!AX158),FALSE)),-9999,VLOOKUP($I159,disall!$A$2:$CY$349,COLUMN(disall!AX158),FALSE))</f>
        <v>53.4</v>
      </c>
      <c r="BF159" s="8">
        <f>IF(ISNA(VLOOKUP($I159,disall!$A$2:$CY$349,COLUMN(disall!AY158),FALSE)),-9999,VLOOKUP($I159,disall!$A$2:$CY$349,COLUMN(disall!AY158),FALSE))</f>
        <v>37.9</v>
      </c>
      <c r="BG159" s="8">
        <f>IF(ISNA(VLOOKUP($I159,disall!$A$2:$CY$349,COLUMN(disall!AZ158),FALSE)),-9999,VLOOKUP($I159,disall!$A$2:$CY$349,COLUMN(disall!AZ158),FALSE))</f>
        <v>709.74</v>
      </c>
      <c r="BH159" s="8">
        <f>IF(ISNA(VLOOKUP($I159,disall!$A$2:$CY$349,COLUMN(disall!BA158),FALSE)),-9999,VLOOKUP($I159,disall!$A$2:$CY$349,COLUMN(disall!BA158),FALSE))</f>
        <v>33</v>
      </c>
      <c r="BI159" s="8">
        <f>IF(ISNA(VLOOKUP($I159,disall!$A$2:$CY$349,COLUMN(disall!BB158),FALSE)),-9999,VLOOKUP($I159,disall!$A$2:$CY$349,COLUMN(disall!BB158),FALSE))</f>
        <v>12.1</v>
      </c>
      <c r="BJ159" s="8">
        <f>IF(ISNA(VLOOKUP($I159,disall!$A$2:$CY$349,COLUMN(disall!BC158),FALSE)),-9999,VLOOKUP($I159,disall!$A$2:$CY$349,COLUMN(disall!BC158),FALSE))</f>
        <v>366.67</v>
      </c>
      <c r="BK159" s="8">
        <f>IF(ISNA(VLOOKUP($I159,disall!$A$2:$CY$349,COLUMN(disall!BD158),FALSE)),-9999,VLOOKUP($I159,disall!$A$2:$CY$349,COLUMN(disall!BD158),FALSE))</f>
        <v>16.3</v>
      </c>
      <c r="BL159" s="8">
        <f>IF(ISNA(VLOOKUP($I159,disall!$A$2:$CY$349,COLUMN(disall!BE158),FALSE)),-9999,VLOOKUP($I159,disall!$A$2:$CY$349,COLUMN(disall!BE158),FALSE))</f>
        <v>11.2</v>
      </c>
      <c r="BM159" s="8">
        <f>IF(ISNA(VLOOKUP($I159,disall!$A$2:$CY$349,COLUMN(disall!BF158),FALSE)),-9999,VLOOKUP($I159,disall!$A$2:$CY$349,COLUMN(disall!BF158),FALSE))</f>
        <v>687.12</v>
      </c>
      <c r="BN159" s="8">
        <f>IF(ISNA(VLOOKUP($I159,disall!$A$2:$CY$349,COLUMN(disall!BG158),FALSE)),-9999,VLOOKUP($I159,disall!$A$2:$CY$349,COLUMN(disall!BG158),FALSE))</f>
        <v>32.1</v>
      </c>
      <c r="BO159" s="8">
        <f>IF(ISNA(VLOOKUP($I159,disall!$A$2:$CY$349,COLUMN(disall!BH158),FALSE)),-9999,VLOOKUP($I159,disall!$A$2:$CY$349,COLUMN(disall!BH158),FALSE))</f>
        <v>16.399999999999999</v>
      </c>
      <c r="BP159" s="8">
        <f>IF(ISNA(VLOOKUP($I159,disall!$A$2:$CY$349,COLUMN(disall!BI158),FALSE)),-9999,VLOOKUP($I159,disall!$A$2:$CY$349,COLUMN(disall!BI158),FALSE))</f>
        <v>510.9</v>
      </c>
      <c r="BQ159" s="8">
        <f>IF(ISNA(VLOOKUP($I159,disall!$A$2:$CY$349,COLUMN(disall!BJ158),FALSE)),-9999,VLOOKUP($I159,disall!$A$2:$CY$349,COLUMN(disall!BJ158),FALSE))</f>
        <v>47.9</v>
      </c>
      <c r="BR159" s="8">
        <f>IF(ISNA(VLOOKUP($I159,disall!$A$2:$CY$349,COLUMN(disall!BK158),FALSE)),-9999,VLOOKUP($I159,disall!$A$2:$CY$349,COLUMN(disall!BK158),FALSE))</f>
        <v>21.6</v>
      </c>
      <c r="BS159" s="8">
        <f>IF(ISNA(VLOOKUP($I159,disall!$A$2:$CY$349,COLUMN(disall!BL158),FALSE)),-9999,VLOOKUP($I159,disall!$A$2:$CY$349,COLUMN(disall!BL158),FALSE))</f>
        <v>450.94</v>
      </c>
      <c r="BT159" s="8">
        <f>IF(ISNA(VLOOKUP($I159,disall!$A$2:$CY$349,COLUMN(disall!BM158),FALSE)),-9999,VLOOKUP($I159,disall!$A$2:$CY$349,COLUMN(disall!BM158),FALSE))</f>
        <v>43.1</v>
      </c>
      <c r="BU159" s="8">
        <f>IF(ISNA(VLOOKUP($I159,disall!$A$2:$CY$349,COLUMN(disall!BN158),FALSE)),-9999,VLOOKUP($I159,disall!$A$2:$CY$349,COLUMN(disall!BN158),FALSE))</f>
        <v>21.2</v>
      </c>
      <c r="BV159" s="8">
        <f>IF(ISNA(VLOOKUP($I159,disall!$A$2:$CY$349,COLUMN(disall!BO158),FALSE)),-9999,VLOOKUP($I159,disall!$A$2:$CY$349,COLUMN(disall!BO158),FALSE))</f>
        <v>491.88</v>
      </c>
      <c r="BW159" s="8">
        <f>IF(ISNA(VLOOKUP($I159,disall!$A$2:$CY$349,COLUMN(disall!BP158),FALSE)),-9999,VLOOKUP($I159,disall!$A$2:$CY$349,COLUMN(disall!BP158),FALSE))</f>
        <v>27.6</v>
      </c>
      <c r="BX159" s="8">
        <f>IF(ISNA(VLOOKUP($I159,disall!$A$2:$CY$349,COLUMN(disall!BQ158),FALSE)),-9999,VLOOKUP($I159,disall!$A$2:$CY$349,COLUMN(disall!BQ158),FALSE))</f>
        <v>11.7</v>
      </c>
      <c r="BY159" s="8">
        <f>IF(ISNA(VLOOKUP($I159,disall!$A$2:$CY$349,COLUMN(disall!BR158),FALSE)),-9999,VLOOKUP($I159,disall!$A$2:$CY$349,COLUMN(disall!BR158),FALSE))</f>
        <v>423.91</v>
      </c>
      <c r="BZ159" s="8">
        <f>IF(ISNA(VLOOKUP($I159,disall!$A$2:$CY$349,COLUMN(disall!BS158),FALSE)),-9999,VLOOKUP($I159,disall!$A$2:$CY$349,COLUMN(disall!BS158),FALSE))</f>
        <v>15.7</v>
      </c>
      <c r="CA159" s="8">
        <f>IF(ISNA(VLOOKUP($I159,disall!$A$2:$CY$349,COLUMN(disall!BT158),FALSE)),-9999,VLOOKUP($I159,disall!$A$2:$CY$349,COLUMN(disall!BT158),FALSE))</f>
        <v>10.3</v>
      </c>
      <c r="CB159" s="8">
        <f>IF(ISNA(VLOOKUP($I159,disall!$A$2:$CY$349,COLUMN(disall!BU158),FALSE)),-9999,VLOOKUP($I159,disall!$A$2:$CY$349,COLUMN(disall!BU158),FALSE))</f>
        <v>656.05</v>
      </c>
      <c r="CC159" s="8">
        <f>IF(ISNA(VLOOKUP($I159,disall!$A$2:$CY$349,COLUMN(disall!BV158),FALSE)),-9999,VLOOKUP($I159,disall!$A$2:$CY$349,COLUMN(disall!BV158),FALSE))</f>
        <v>14.5</v>
      </c>
      <c r="CD159" s="8">
        <f>IF(ISNA(VLOOKUP($I159,disall!$A$2:$CY$349,COLUMN(disall!BW158),FALSE)),-9999,VLOOKUP($I159,disall!$A$2:$CY$349,COLUMN(disall!BW158),FALSE))</f>
        <v>12.8</v>
      </c>
      <c r="CE159" s="8">
        <f>IF(ISNA(VLOOKUP($I159,disall!$A$2:$CY$349,COLUMN(disall!BX158),FALSE)),-9999,VLOOKUP($I159,disall!$A$2:$CY$349,COLUMN(disall!BX158),FALSE))</f>
        <v>882.76</v>
      </c>
      <c r="CF159" s="8">
        <f>IF(ISNA(VLOOKUP($I159,disall!$A$2:$CY$349,COLUMN(disall!BY158),FALSE)),-9999,VLOOKUP($I159,disall!$A$2:$CY$349,COLUMN(disall!BY158),FALSE))</f>
        <v>10</v>
      </c>
      <c r="CG159" s="8">
        <f>IF(ISNA(VLOOKUP($I159,disall!$A$2:$CY$349,COLUMN(disall!BZ158),FALSE)),-9999,VLOOKUP($I159,disall!$A$2:$CY$349,COLUMN(disall!BZ158),FALSE))</f>
        <v>8.6999999999999993</v>
      </c>
      <c r="CH159" s="8">
        <f>IF(ISNA(VLOOKUP($I159,disall!$A$2:$CY$349,COLUMN(disall!CA158),FALSE)),-9999,VLOOKUP($I159,disall!$A$2:$CY$349,COLUMN(disall!CA158),FALSE))</f>
        <v>870</v>
      </c>
      <c r="CI159" s="8">
        <f>IF(ISNA(VLOOKUP($I159,disall!$A$2:$CY$349,COLUMN(disall!CB158),FALSE)),-9999,VLOOKUP($I159,disall!$A$2:$CY$349,COLUMN(disall!CB158),FALSE))</f>
        <v>10.6</v>
      </c>
      <c r="CJ159" s="8">
        <f>IF(ISNA(VLOOKUP($I159,disall!$A$2:$CY$349,COLUMN(disall!CC158),FALSE)),-9999,VLOOKUP($I159,disall!$A$2:$CY$349,COLUMN(disall!CC158),FALSE))</f>
        <v>9.6999999999999993</v>
      </c>
      <c r="CK159" s="8">
        <f>IF(ISNA(VLOOKUP($I159,disall!$A$2:$CY$349,COLUMN(disall!CD158),FALSE)),-9999,VLOOKUP($I159,disall!$A$2:$CY$349,COLUMN(disall!CD158),FALSE))</f>
        <v>915.09</v>
      </c>
      <c r="CL159" s="8">
        <f>IF(ISNA(VLOOKUP($I159,disall!$A$2:$CY$349,COLUMN(disall!CE158),FALSE)),-9999,VLOOKUP($I159,disall!$A$2:$CY$349,COLUMN(disall!CE158),FALSE))</f>
        <v>21.7</v>
      </c>
      <c r="CM159" s="8">
        <f>IF(ISNA(VLOOKUP($I159,disall!$A$2:$CY$349,COLUMN(disall!CF158),FALSE)),-9999,VLOOKUP($I159,disall!$A$2:$CY$349,COLUMN(disall!CF158),FALSE))</f>
        <v>14.5</v>
      </c>
      <c r="CN159" s="8">
        <f>IF(ISNA(VLOOKUP($I159,disall!$A$2:$CY$349,COLUMN(disall!CG158),FALSE)),-9999,VLOOKUP($I159,disall!$A$2:$CY$349,COLUMN(disall!CG158),FALSE))</f>
        <v>668.2</v>
      </c>
      <c r="CO159" s="8">
        <f>IF(ISNA(VLOOKUP($I159,disall!$A$2:$CY$349,COLUMN(disall!CH158),FALSE)),-9999,VLOOKUP($I159,disall!$A$2:$CY$349,COLUMN(disall!CH158),FALSE))</f>
        <v>19.38</v>
      </c>
      <c r="CP159" s="8">
        <f>IF(ISNA(VLOOKUP($I159,disall!$A$2:$CY$349,COLUMN(disall!CI158),FALSE)),-9999,VLOOKUP($I159,disall!$A$2:$CY$349,COLUMN(disall!CI158),FALSE))</f>
        <v>12.19</v>
      </c>
      <c r="CQ159" s="8">
        <f>IF(ISNA(VLOOKUP($I159,disall!$A$2:$CY$349,COLUMN(disall!CJ158),FALSE)),-9999,VLOOKUP($I159,disall!$A$2:$CY$349,COLUMN(disall!CJ158),FALSE))</f>
        <v>629</v>
      </c>
      <c r="CR159" s="8">
        <f>IF(ISNA(VLOOKUP($I159,disall!$A$2:$CY$349,COLUMN(disall!CK158),FALSE)),-9999,VLOOKUP($I159,disall!$A$2:$CY$349,COLUMN(disall!CK158),FALSE))</f>
        <v>18.559999999999999</v>
      </c>
      <c r="CS159" s="8">
        <f>IF(ISNA(VLOOKUP($I159,disall!$A$2:$CY$349,COLUMN(disall!CL158),FALSE)),-9999,VLOOKUP($I159,disall!$A$2:$CY$349,COLUMN(disall!CL158),FALSE))</f>
        <v>15.51</v>
      </c>
      <c r="CT159" s="8">
        <f>IF(ISNA(VLOOKUP($I159,disall!$A$2:$CY$349,COLUMN(disall!CM158),FALSE)),-9999,VLOOKUP($I159,disall!$A$2:$CY$349,COLUMN(disall!CM158),FALSE))</f>
        <v>835.67</v>
      </c>
      <c r="CU159" s="8">
        <f>IF(ISNA(VLOOKUP($I159,disall!$A$2:$CY$349,COLUMN(disall!CN158),FALSE)),-9999,VLOOKUP($I159,disall!$A$2:$CY$349,COLUMN(disall!CN158),FALSE))</f>
        <v>19.22</v>
      </c>
      <c r="CV159" s="8">
        <f>IF(ISNA(VLOOKUP($I159,disall!$A$2:$CY$349,COLUMN(disall!CO158),FALSE)),-9999,VLOOKUP($I159,disall!$A$2:$CY$349,COLUMN(disall!CO158),FALSE))</f>
        <v>25.98</v>
      </c>
      <c r="CW159" s="8">
        <f>IF(ISNA(VLOOKUP($I159,disall!$A$2:$CY$349,COLUMN(disall!CP158),FALSE)),-9999,VLOOKUP($I159,disall!$A$2:$CY$349,COLUMN(disall!CP158),FALSE))</f>
        <v>1351.72</v>
      </c>
      <c r="CX159" s="8">
        <f>IF(ISNA(VLOOKUP($I159,disall!$A$2:$CY$349,COLUMN(disall!CQ158),FALSE)),-9999,VLOOKUP($I159,disall!$A$2:$CY$349,COLUMN(disall!CQ158),FALSE))</f>
        <v>6.96</v>
      </c>
      <c r="CY159" s="8">
        <f>IF(ISNA(VLOOKUP($I159,disall!$A$2:$CY$349,COLUMN(disall!CR158),FALSE)),-9999,VLOOKUP($I159,disall!$A$2:$CY$349,COLUMN(disall!CR158),FALSE))</f>
        <v>5.84</v>
      </c>
      <c r="CZ159" s="8">
        <f>IF(ISNA(VLOOKUP($I159,disall!$A$2:$CY$349,COLUMN(disall!CS158),FALSE)),-9999,VLOOKUP($I159,disall!$A$2:$CY$349,COLUMN(disall!CS158),FALSE))</f>
        <v>839.08</v>
      </c>
      <c r="DA159" s="8">
        <f>IF(ISNA(VLOOKUP($I159,disall!$A$2:$CY$349,COLUMN(disall!CT158),FALSE)),-9999,VLOOKUP($I159,disall!$A$2:$CY$349,COLUMN(disall!CT158),FALSE))</f>
        <v>6.96</v>
      </c>
      <c r="DB159" s="8">
        <f>IF(ISNA(VLOOKUP($I159,disall!$A$2:$CY$349,COLUMN(disall!CU158),FALSE)),-9999,VLOOKUP($I159,disall!$A$2:$CY$349,COLUMN(disall!CU158),FALSE))</f>
        <v>5.84</v>
      </c>
      <c r="DC159" s="8">
        <f>IF(ISNA(VLOOKUP($I159,disall!$A$2:$CY$349,COLUMN(disall!CV158),FALSE)),-9999,VLOOKUP($I159,disall!$A$2:$CY$349,COLUMN(disall!CV158),FALSE))</f>
        <v>839.08</v>
      </c>
      <c r="DD159" s="8">
        <f>IF(ISNA(VLOOKUP($I159,disall!$A$2:$CY$349,COLUMN(disall!CW158),FALSE)),-9999,VLOOKUP($I159,disall!$A$2:$CY$349,COLUMN(disall!CW158),FALSE))</f>
        <v>19.75</v>
      </c>
      <c r="DE159" s="8">
        <f>IF(ISNA(VLOOKUP($I159,disall!$A$2:$CY$349,COLUMN(disall!CX158),FALSE)),-9999,VLOOKUP($I159,disall!$A$2:$CY$349,COLUMN(disall!CX158),FALSE))</f>
        <v>15.49</v>
      </c>
      <c r="DF159" s="8">
        <f>IF(ISNA(VLOOKUP($I159,disall!$A$2:$CY$349,COLUMN(disall!CY158),FALSE)),-9999,VLOOKUP($I159,disall!$A$2:$CY$349,COLUMN(disall!CY158),FALSE))</f>
        <v>784.3</v>
      </c>
    </row>
    <row r="160" spans="1:110" x14ac:dyDescent="0.25">
      <c r="A160">
        <v>401</v>
      </c>
      <c r="B160" t="s">
        <v>8</v>
      </c>
      <c r="C160" t="s">
        <v>472</v>
      </c>
      <c r="D160" t="s">
        <v>106</v>
      </c>
      <c r="E160" t="s">
        <v>473</v>
      </c>
      <c r="F160" t="s">
        <v>203</v>
      </c>
      <c r="G160" t="s">
        <v>724</v>
      </c>
      <c r="H160">
        <v>2130</v>
      </c>
      <c r="I160">
        <f>IF(ISNA(VLOOKUP(H160,disall!$D$2:$L$349,1,FALSE)),H160,VLOOKUP(H160,disall!$D$2:$L$349,1,FALSE))</f>
        <v>2130</v>
      </c>
      <c r="J160">
        <f>IF(ISNA(VLOOKUP(H160,disall!$D$2:$L$349,1,FALSE)),"NA",VLOOKUP(H160,disall!$D$2:$L$349,2,FALSE))</f>
        <v>2130</v>
      </c>
      <c r="K160" t="str">
        <f>IF(ISNA(VLOOKUP(I160,disall!$A$2:$L$349,3,FALSE)),F160,VLOOKUP(I160,disall!$A$2:$L$349,3,FALSE))</f>
        <v>Jalaun</v>
      </c>
      <c r="L160" t="str">
        <f>IF(ISNA(VLOOKUP(I160,disall!$A$2:$L$349,12,FALSE)),"NA",VLOOKUP(I160,disall!$A$2:$L$349,12,FALSE))</f>
        <v>Jalaun</v>
      </c>
      <c r="M160">
        <f>IF(ISNA(VLOOKUP(I160,disall!$A$2:$M$349,6,FALSE)),"NA",VLOOKUP(I160,disall!$A$2:$M$349,6,FALSE))</f>
        <v>21</v>
      </c>
      <c r="N160">
        <f>IF(ISNA(VLOOKUP(I160,disall!$A$2:$M$349,7,FALSE)),"NA",VLOOKUP(I160,disall!$A$2:$M$349,7,FALSE))</f>
        <v>0.41416900000000001</v>
      </c>
      <c r="O160">
        <f>IF(ISNA(VLOOKUP(I160,disall!$A$2:$M$349,8,FALSE)),"NA",VLOOKUP(I160,disall!$A$2:$M$349,8,FALSE))</f>
        <v>3.135062</v>
      </c>
      <c r="P160" t="str">
        <f>IF(ISNA(VLOOKUP(I160,disall!$A$2:$M$349,9,FALSE)),"NA",VLOOKUP(I160,disall!$A$2:$M$349,9,FALSE))</f>
        <v>POLY</v>
      </c>
      <c r="Q160">
        <f>IF(ISNA(VLOOKUP(I160,disall!$A$2:$M$349,10,FALSE)),"NA",VLOOKUP(I160,disall!$A$2:$M$349,10,FALSE))</f>
        <v>356243200</v>
      </c>
      <c r="R160" t="str">
        <f>IF(ISNA(VLOOKUP(I160,disall!$A$2:$M$349,11,FALSE)),"NA",VLOOKUP(I160,disall!$A$2:$M$349,11,FALSE))</f>
        <v>Uttar Pradesh</v>
      </c>
      <c r="S160" t="str">
        <f>IF(ISNA(VLOOKUP(I160,disall!$A$2:$M$349,12,FALSE)),"NA",VLOOKUP(I160,disall!$A$2:$M$349,12,FALSE))</f>
        <v>Jalaun</v>
      </c>
      <c r="T160">
        <f>IF(ISNA(VLOOKUP(I160,disall!$A$2:$M$349,13,FALSE)),"NA",VLOOKUP(I160,disall!$A$2:$M$349,13,FALSE))</f>
        <v>295</v>
      </c>
      <c r="U160" s="8">
        <f>IF(ISNA(VLOOKUP($I160,disall!$A$2:$CY$349,COLUMN(disall!N159),FALSE)),-9999,VLOOKUP($I160,disall!$A$2:$CY$349,COLUMN(disall!N159),FALSE))</f>
        <v>0</v>
      </c>
      <c r="V160" s="8">
        <f>IF(ISNA(VLOOKUP($I160,disall!$A$2:$CY$349,COLUMN(disall!O159),FALSE)),-9999,VLOOKUP($I160,disall!$A$2:$CY$349,COLUMN(disall!O159),FALSE))</f>
        <v>0</v>
      </c>
      <c r="W160" s="8">
        <f>IF(ISNA(VLOOKUP($I160,disall!$A$2:$CY$349,COLUMN(disall!P159),FALSE)),-9999,VLOOKUP($I160,disall!$A$2:$CY$349,COLUMN(disall!P159),FALSE))</f>
        <v>0</v>
      </c>
      <c r="X160" s="8">
        <f>IF(ISNA(VLOOKUP($I160,disall!$A$2:$CY$349,COLUMN(disall!Q159),FALSE)),-9999,VLOOKUP($I160,disall!$A$2:$CY$349,COLUMN(disall!Q159),FALSE))</f>
        <v>0</v>
      </c>
      <c r="Y160" s="8">
        <f>IF(ISNA(VLOOKUP($I160,disall!$A$2:$CY$349,COLUMN(disall!R159),FALSE)),-9999,VLOOKUP($I160,disall!$A$2:$CY$349,COLUMN(disall!R159),FALSE))</f>
        <v>0</v>
      </c>
      <c r="Z160" s="8">
        <f>IF(ISNA(VLOOKUP($I160,disall!$A$2:$CY$349,COLUMN(disall!S159),FALSE)),-9999,VLOOKUP($I160,disall!$A$2:$CY$349,COLUMN(disall!S159),FALSE))</f>
        <v>0</v>
      </c>
      <c r="AA160" s="8">
        <f>IF(ISNA(VLOOKUP($I160,disall!$A$2:$CY$349,COLUMN(disall!T159),FALSE)),-9999,VLOOKUP($I160,disall!$A$2:$CY$349,COLUMN(disall!T159),FALSE))</f>
        <v>0</v>
      </c>
      <c r="AB160" s="8">
        <f>IF(ISNA(VLOOKUP($I160,disall!$A$2:$CY$349,COLUMN(disall!U159),FALSE)),-9999,VLOOKUP($I160,disall!$A$2:$CY$349,COLUMN(disall!U159),FALSE))</f>
        <v>0</v>
      </c>
      <c r="AC160" s="8">
        <f>IF(ISNA(VLOOKUP($I160,disall!$A$2:$CY$349,COLUMN(disall!V159),FALSE)),-9999,VLOOKUP($I160,disall!$A$2:$CY$349,COLUMN(disall!V159),FALSE))</f>
        <v>0</v>
      </c>
      <c r="AD160" s="8">
        <f>IF(ISNA(VLOOKUP($I160,disall!$A$2:$CY$349,COLUMN(disall!W159),FALSE)),-9999,VLOOKUP($I160,disall!$A$2:$CY$349,COLUMN(disall!W159),FALSE))</f>
        <v>0</v>
      </c>
      <c r="AE160" s="8">
        <f>IF(ISNA(VLOOKUP($I160,disall!$A$2:$CY$349,COLUMN(disall!X159),FALSE)),-9999,VLOOKUP($I160,disall!$A$2:$CY$349,COLUMN(disall!X159),FALSE))</f>
        <v>0</v>
      </c>
      <c r="AF160" s="8">
        <f>IF(ISNA(VLOOKUP($I160,disall!$A$2:$CY$349,COLUMN(disall!Y159),FALSE)),-9999,VLOOKUP($I160,disall!$A$2:$CY$349,COLUMN(disall!Y159),FALSE))</f>
        <v>0</v>
      </c>
      <c r="AG160" s="8">
        <f>IF(ISNA(VLOOKUP($I160,disall!$A$2:$CY$349,COLUMN(disall!Z159),FALSE)),-9999,VLOOKUP($I160,disall!$A$2:$CY$349,COLUMN(disall!Z159),FALSE))</f>
        <v>0</v>
      </c>
      <c r="AH160" s="8">
        <f>IF(ISNA(VLOOKUP($I160,disall!$A$2:$CY$349,COLUMN(disall!AA159),FALSE)),-9999,VLOOKUP($I160,disall!$A$2:$CY$349,COLUMN(disall!AA159),FALSE))</f>
        <v>0</v>
      </c>
      <c r="AI160" s="8">
        <f>IF(ISNA(VLOOKUP($I160,disall!$A$2:$CY$349,COLUMN(disall!AB159),FALSE)),-9999,VLOOKUP($I160,disall!$A$2:$CY$349,COLUMN(disall!AB159),FALSE))</f>
        <v>0</v>
      </c>
      <c r="AJ160" s="8">
        <f>IF(ISNA(VLOOKUP($I160,disall!$A$2:$CY$349,COLUMN(disall!AC159),FALSE)),-9999,VLOOKUP($I160,disall!$A$2:$CY$349,COLUMN(disall!AC159),FALSE))</f>
        <v>0</v>
      </c>
      <c r="AK160" s="8">
        <f>IF(ISNA(VLOOKUP($I160,disall!$A$2:$CY$349,COLUMN(disall!AD159),FALSE)),-9999,VLOOKUP($I160,disall!$A$2:$CY$349,COLUMN(disall!AD159),FALSE))</f>
        <v>0</v>
      </c>
      <c r="AL160" s="8">
        <f>IF(ISNA(VLOOKUP($I160,disall!$A$2:$CY$349,COLUMN(disall!AE159),FALSE)),-9999,VLOOKUP($I160,disall!$A$2:$CY$349,COLUMN(disall!AE159),FALSE))</f>
        <v>0</v>
      </c>
      <c r="AM160" s="8">
        <f>IF(ISNA(VLOOKUP($I160,disall!$A$2:$CY$349,COLUMN(disall!AF159),FALSE)),-9999,VLOOKUP($I160,disall!$A$2:$CY$349,COLUMN(disall!AF159),FALSE))</f>
        <v>0</v>
      </c>
      <c r="AN160" s="8">
        <f>IF(ISNA(VLOOKUP($I160,disall!$A$2:$CY$349,COLUMN(disall!AG159),FALSE)),-9999,VLOOKUP($I160,disall!$A$2:$CY$349,COLUMN(disall!AG159),FALSE))</f>
        <v>0</v>
      </c>
      <c r="AO160" s="8">
        <f>IF(ISNA(VLOOKUP($I160,disall!$A$2:$CY$349,COLUMN(disall!AH159),FALSE)),-9999,VLOOKUP($I160,disall!$A$2:$CY$349,COLUMN(disall!AH159),FALSE))</f>
        <v>0</v>
      </c>
      <c r="AP160" s="8">
        <f>IF(ISNA(VLOOKUP($I160,disall!$A$2:$CY$349,COLUMN(disall!AI159),FALSE)),-9999,VLOOKUP($I160,disall!$A$2:$CY$349,COLUMN(disall!AI159),FALSE))</f>
        <v>0</v>
      </c>
      <c r="AQ160" s="8">
        <f>IF(ISNA(VLOOKUP($I160,disall!$A$2:$CY$349,COLUMN(disall!AJ159),FALSE)),-9999,VLOOKUP($I160,disall!$A$2:$CY$349,COLUMN(disall!AJ159),FALSE))</f>
        <v>0</v>
      </c>
      <c r="AR160" s="8">
        <f>IF(ISNA(VLOOKUP($I160,disall!$A$2:$CY$349,COLUMN(disall!AK159),FALSE)),-9999,VLOOKUP($I160,disall!$A$2:$CY$349,COLUMN(disall!AK159),FALSE))</f>
        <v>0</v>
      </c>
      <c r="AS160" s="8">
        <f>IF(ISNA(VLOOKUP($I160,disall!$A$2:$CY$349,COLUMN(disall!AL159),FALSE)),-9999,VLOOKUP($I160,disall!$A$2:$CY$349,COLUMN(disall!AL159),FALSE))</f>
        <v>0</v>
      </c>
      <c r="AT160" s="8">
        <f>IF(ISNA(VLOOKUP($I160,disall!$A$2:$CY$349,COLUMN(disall!AM159),FALSE)),-9999,VLOOKUP($I160,disall!$A$2:$CY$349,COLUMN(disall!AM159),FALSE))</f>
        <v>0</v>
      </c>
      <c r="AU160" s="8">
        <f>IF(ISNA(VLOOKUP($I160,disall!$A$2:$CY$349,COLUMN(disall!AN159),FALSE)),-9999,VLOOKUP($I160,disall!$A$2:$CY$349,COLUMN(disall!AN159),FALSE))</f>
        <v>0</v>
      </c>
      <c r="AV160" s="8">
        <f>IF(ISNA(VLOOKUP($I160,disall!$A$2:$CY$349,COLUMN(disall!AO159),FALSE)),-9999,VLOOKUP($I160,disall!$A$2:$CY$349,COLUMN(disall!AO159),FALSE))</f>
        <v>0</v>
      </c>
      <c r="AW160" s="8">
        <f>IF(ISNA(VLOOKUP($I160,disall!$A$2:$CY$349,COLUMN(disall!AP159),FALSE)),-9999,VLOOKUP($I160,disall!$A$2:$CY$349,COLUMN(disall!AP159),FALSE))</f>
        <v>0</v>
      </c>
      <c r="AX160" s="8">
        <f>IF(ISNA(VLOOKUP($I160,disall!$A$2:$CY$349,COLUMN(disall!AQ159),FALSE)),-9999,VLOOKUP($I160,disall!$A$2:$CY$349,COLUMN(disall!AQ159),FALSE))</f>
        <v>0</v>
      </c>
      <c r="AY160" s="8">
        <f>IF(ISNA(VLOOKUP($I160,disall!$A$2:$CY$349,COLUMN(disall!AR159),FALSE)),-9999,VLOOKUP($I160,disall!$A$2:$CY$349,COLUMN(disall!AR159),FALSE))</f>
        <v>0</v>
      </c>
      <c r="AZ160" s="8">
        <f>IF(ISNA(VLOOKUP($I160,disall!$A$2:$CY$349,COLUMN(disall!AS159),FALSE)),-9999,VLOOKUP($I160,disall!$A$2:$CY$349,COLUMN(disall!AS159),FALSE))</f>
        <v>0</v>
      </c>
      <c r="BA160" s="8">
        <f>IF(ISNA(VLOOKUP($I160,disall!$A$2:$CY$349,COLUMN(disall!AT159),FALSE)),-9999,VLOOKUP($I160,disall!$A$2:$CY$349,COLUMN(disall!AT159),FALSE))</f>
        <v>0</v>
      </c>
      <c r="BB160" s="8">
        <f>IF(ISNA(VLOOKUP($I160,disall!$A$2:$CY$349,COLUMN(disall!AU159),FALSE)),-9999,VLOOKUP($I160,disall!$A$2:$CY$349,COLUMN(disall!AU159),FALSE))</f>
        <v>0</v>
      </c>
      <c r="BC160" s="8">
        <f>IF(ISNA(VLOOKUP($I160,disall!$A$2:$CY$349,COLUMN(disall!AV159),FALSE)),-9999,VLOOKUP($I160,disall!$A$2:$CY$349,COLUMN(disall!AV159),FALSE))</f>
        <v>0</v>
      </c>
      <c r="BD160" s="8">
        <f>IF(ISNA(VLOOKUP($I160,disall!$A$2:$CY$349,COLUMN(disall!AW159),FALSE)),-9999,VLOOKUP($I160,disall!$A$2:$CY$349,COLUMN(disall!AW159),FALSE))</f>
        <v>0</v>
      </c>
      <c r="BE160" s="8">
        <f>IF(ISNA(VLOOKUP($I160,disall!$A$2:$CY$349,COLUMN(disall!AX159),FALSE)),-9999,VLOOKUP($I160,disall!$A$2:$CY$349,COLUMN(disall!AX159),FALSE))</f>
        <v>0</v>
      </c>
      <c r="BF160" s="8">
        <f>IF(ISNA(VLOOKUP($I160,disall!$A$2:$CY$349,COLUMN(disall!AY159),FALSE)),-9999,VLOOKUP($I160,disall!$A$2:$CY$349,COLUMN(disall!AY159),FALSE))</f>
        <v>0</v>
      </c>
      <c r="BG160" s="8">
        <f>IF(ISNA(VLOOKUP($I160,disall!$A$2:$CY$349,COLUMN(disall!AZ159),FALSE)),-9999,VLOOKUP($I160,disall!$A$2:$CY$349,COLUMN(disall!AZ159),FALSE))</f>
        <v>0</v>
      </c>
      <c r="BH160" s="8">
        <f>IF(ISNA(VLOOKUP($I160,disall!$A$2:$CY$349,COLUMN(disall!BA159),FALSE)),-9999,VLOOKUP($I160,disall!$A$2:$CY$349,COLUMN(disall!BA159),FALSE))</f>
        <v>0</v>
      </c>
      <c r="BI160" s="8">
        <f>IF(ISNA(VLOOKUP($I160,disall!$A$2:$CY$349,COLUMN(disall!BB159),FALSE)),-9999,VLOOKUP($I160,disall!$A$2:$CY$349,COLUMN(disall!BB159),FALSE))</f>
        <v>0</v>
      </c>
      <c r="BJ160" s="8">
        <f>IF(ISNA(VLOOKUP($I160,disall!$A$2:$CY$349,COLUMN(disall!BC159),FALSE)),-9999,VLOOKUP($I160,disall!$A$2:$CY$349,COLUMN(disall!BC159),FALSE))</f>
        <v>0</v>
      </c>
      <c r="BK160" s="8">
        <f>IF(ISNA(VLOOKUP($I160,disall!$A$2:$CY$349,COLUMN(disall!BD159),FALSE)),-9999,VLOOKUP($I160,disall!$A$2:$CY$349,COLUMN(disall!BD159),FALSE))</f>
        <v>0</v>
      </c>
      <c r="BL160" s="8">
        <f>IF(ISNA(VLOOKUP($I160,disall!$A$2:$CY$349,COLUMN(disall!BE159),FALSE)),-9999,VLOOKUP($I160,disall!$A$2:$CY$349,COLUMN(disall!BE159),FALSE))</f>
        <v>0</v>
      </c>
      <c r="BM160" s="8">
        <f>IF(ISNA(VLOOKUP($I160,disall!$A$2:$CY$349,COLUMN(disall!BF159),FALSE)),-9999,VLOOKUP($I160,disall!$A$2:$CY$349,COLUMN(disall!BF159),FALSE))</f>
        <v>0</v>
      </c>
      <c r="BN160" s="8">
        <f>IF(ISNA(VLOOKUP($I160,disall!$A$2:$CY$349,COLUMN(disall!BG159),FALSE)),-9999,VLOOKUP($I160,disall!$A$2:$CY$349,COLUMN(disall!BG159),FALSE))</f>
        <v>0</v>
      </c>
      <c r="BO160" s="8">
        <f>IF(ISNA(VLOOKUP($I160,disall!$A$2:$CY$349,COLUMN(disall!BH159),FALSE)),-9999,VLOOKUP($I160,disall!$A$2:$CY$349,COLUMN(disall!BH159),FALSE))</f>
        <v>0</v>
      </c>
      <c r="BP160" s="8">
        <f>IF(ISNA(VLOOKUP($I160,disall!$A$2:$CY$349,COLUMN(disall!BI159),FALSE)),-9999,VLOOKUP($I160,disall!$A$2:$CY$349,COLUMN(disall!BI159),FALSE))</f>
        <v>0</v>
      </c>
      <c r="BQ160" s="8">
        <f>IF(ISNA(VLOOKUP($I160,disall!$A$2:$CY$349,COLUMN(disall!BJ159),FALSE)),-9999,VLOOKUP($I160,disall!$A$2:$CY$349,COLUMN(disall!BJ159),FALSE))</f>
        <v>0</v>
      </c>
      <c r="BR160" s="8">
        <f>IF(ISNA(VLOOKUP($I160,disall!$A$2:$CY$349,COLUMN(disall!BK159),FALSE)),-9999,VLOOKUP($I160,disall!$A$2:$CY$349,COLUMN(disall!BK159),FALSE))</f>
        <v>0</v>
      </c>
      <c r="BS160" s="8">
        <f>IF(ISNA(VLOOKUP($I160,disall!$A$2:$CY$349,COLUMN(disall!BL159),FALSE)),-9999,VLOOKUP($I160,disall!$A$2:$CY$349,COLUMN(disall!BL159),FALSE))</f>
        <v>0</v>
      </c>
      <c r="BT160" s="8">
        <f>IF(ISNA(VLOOKUP($I160,disall!$A$2:$CY$349,COLUMN(disall!BM159),FALSE)),-9999,VLOOKUP($I160,disall!$A$2:$CY$349,COLUMN(disall!BM159),FALSE))</f>
        <v>0</v>
      </c>
      <c r="BU160" s="8">
        <f>IF(ISNA(VLOOKUP($I160,disall!$A$2:$CY$349,COLUMN(disall!BN159),FALSE)),-9999,VLOOKUP($I160,disall!$A$2:$CY$349,COLUMN(disall!BN159),FALSE))</f>
        <v>0</v>
      </c>
      <c r="BV160" s="8">
        <f>IF(ISNA(VLOOKUP($I160,disall!$A$2:$CY$349,COLUMN(disall!BO159),FALSE)),-9999,VLOOKUP($I160,disall!$A$2:$CY$349,COLUMN(disall!BO159),FALSE))</f>
        <v>0</v>
      </c>
      <c r="BW160" s="8">
        <f>IF(ISNA(VLOOKUP($I160,disall!$A$2:$CY$349,COLUMN(disall!BP159),FALSE)),-9999,VLOOKUP($I160,disall!$A$2:$CY$349,COLUMN(disall!BP159),FALSE))</f>
        <v>0</v>
      </c>
      <c r="BX160" s="8">
        <f>IF(ISNA(VLOOKUP($I160,disall!$A$2:$CY$349,COLUMN(disall!BQ159),FALSE)),-9999,VLOOKUP($I160,disall!$A$2:$CY$349,COLUMN(disall!BQ159),FALSE))</f>
        <v>0</v>
      </c>
      <c r="BY160" s="8">
        <f>IF(ISNA(VLOOKUP($I160,disall!$A$2:$CY$349,COLUMN(disall!BR159),FALSE)),-9999,VLOOKUP($I160,disall!$A$2:$CY$349,COLUMN(disall!BR159),FALSE))</f>
        <v>0</v>
      </c>
      <c r="BZ160" s="8">
        <f>IF(ISNA(VLOOKUP($I160,disall!$A$2:$CY$349,COLUMN(disall!BS159),FALSE)),-9999,VLOOKUP($I160,disall!$A$2:$CY$349,COLUMN(disall!BS159),FALSE))</f>
        <v>0</v>
      </c>
      <c r="CA160" s="8">
        <f>IF(ISNA(VLOOKUP($I160,disall!$A$2:$CY$349,COLUMN(disall!BT159),FALSE)),-9999,VLOOKUP($I160,disall!$A$2:$CY$349,COLUMN(disall!BT159),FALSE))</f>
        <v>0</v>
      </c>
      <c r="CB160" s="8">
        <f>IF(ISNA(VLOOKUP($I160,disall!$A$2:$CY$349,COLUMN(disall!BU159),FALSE)),-9999,VLOOKUP($I160,disall!$A$2:$CY$349,COLUMN(disall!BU159),FALSE))</f>
        <v>0</v>
      </c>
      <c r="CC160" s="8">
        <f>IF(ISNA(VLOOKUP($I160,disall!$A$2:$CY$349,COLUMN(disall!BV159),FALSE)),-9999,VLOOKUP($I160,disall!$A$2:$CY$349,COLUMN(disall!BV159),FALSE))</f>
        <v>0</v>
      </c>
      <c r="CD160" s="8">
        <f>IF(ISNA(VLOOKUP($I160,disall!$A$2:$CY$349,COLUMN(disall!BW159),FALSE)),-9999,VLOOKUP($I160,disall!$A$2:$CY$349,COLUMN(disall!BW159),FALSE))</f>
        <v>0</v>
      </c>
      <c r="CE160" s="8">
        <f>IF(ISNA(VLOOKUP($I160,disall!$A$2:$CY$349,COLUMN(disall!BX159),FALSE)),-9999,VLOOKUP($I160,disall!$A$2:$CY$349,COLUMN(disall!BX159),FALSE))</f>
        <v>0</v>
      </c>
      <c r="CF160" s="8">
        <f>IF(ISNA(VLOOKUP($I160,disall!$A$2:$CY$349,COLUMN(disall!BY159),FALSE)),-9999,VLOOKUP($I160,disall!$A$2:$CY$349,COLUMN(disall!BY159),FALSE))</f>
        <v>0</v>
      </c>
      <c r="CG160" s="8">
        <f>IF(ISNA(VLOOKUP($I160,disall!$A$2:$CY$349,COLUMN(disall!BZ159),FALSE)),-9999,VLOOKUP($I160,disall!$A$2:$CY$349,COLUMN(disall!BZ159),FALSE))</f>
        <v>0</v>
      </c>
      <c r="CH160" s="8">
        <f>IF(ISNA(VLOOKUP($I160,disall!$A$2:$CY$349,COLUMN(disall!CA159),FALSE)),-9999,VLOOKUP($I160,disall!$A$2:$CY$349,COLUMN(disall!CA159),FALSE))</f>
        <v>0</v>
      </c>
      <c r="CI160" s="8">
        <f>IF(ISNA(VLOOKUP($I160,disall!$A$2:$CY$349,COLUMN(disall!CB159),FALSE)),-9999,VLOOKUP($I160,disall!$A$2:$CY$349,COLUMN(disall!CB159),FALSE))</f>
        <v>0</v>
      </c>
      <c r="CJ160" s="8">
        <f>IF(ISNA(VLOOKUP($I160,disall!$A$2:$CY$349,COLUMN(disall!CC159),FALSE)),-9999,VLOOKUP($I160,disall!$A$2:$CY$349,COLUMN(disall!CC159),FALSE))</f>
        <v>0</v>
      </c>
      <c r="CK160" s="8">
        <f>IF(ISNA(VLOOKUP($I160,disall!$A$2:$CY$349,COLUMN(disall!CD159),FALSE)),-9999,VLOOKUP($I160,disall!$A$2:$CY$349,COLUMN(disall!CD159),FALSE))</f>
        <v>0</v>
      </c>
      <c r="CL160" s="8">
        <f>IF(ISNA(VLOOKUP($I160,disall!$A$2:$CY$349,COLUMN(disall!CE159),FALSE)),-9999,VLOOKUP($I160,disall!$A$2:$CY$349,COLUMN(disall!CE159),FALSE))</f>
        <v>0</v>
      </c>
      <c r="CM160" s="8">
        <f>IF(ISNA(VLOOKUP($I160,disall!$A$2:$CY$349,COLUMN(disall!CF159),FALSE)),-9999,VLOOKUP($I160,disall!$A$2:$CY$349,COLUMN(disall!CF159),FALSE))</f>
        <v>0</v>
      </c>
      <c r="CN160" s="8">
        <f>IF(ISNA(VLOOKUP($I160,disall!$A$2:$CY$349,COLUMN(disall!CG159),FALSE)),-9999,VLOOKUP($I160,disall!$A$2:$CY$349,COLUMN(disall!CG159),FALSE))</f>
        <v>0</v>
      </c>
      <c r="CO160" s="8">
        <f>IF(ISNA(VLOOKUP($I160,disall!$A$2:$CY$349,COLUMN(disall!CH159),FALSE)),-9999,VLOOKUP($I160,disall!$A$2:$CY$349,COLUMN(disall!CH159),FALSE))</f>
        <v>0</v>
      </c>
      <c r="CP160" s="8">
        <f>IF(ISNA(VLOOKUP($I160,disall!$A$2:$CY$349,COLUMN(disall!CI159),FALSE)),-9999,VLOOKUP($I160,disall!$A$2:$CY$349,COLUMN(disall!CI159),FALSE))</f>
        <v>0</v>
      </c>
      <c r="CQ160" s="8">
        <f>IF(ISNA(VLOOKUP($I160,disall!$A$2:$CY$349,COLUMN(disall!CJ159),FALSE)),-9999,VLOOKUP($I160,disall!$A$2:$CY$349,COLUMN(disall!CJ159),FALSE))</f>
        <v>0</v>
      </c>
      <c r="CR160" s="8">
        <f>IF(ISNA(VLOOKUP($I160,disall!$A$2:$CY$349,COLUMN(disall!CK159),FALSE)),-9999,VLOOKUP($I160,disall!$A$2:$CY$349,COLUMN(disall!CK159),FALSE))</f>
        <v>0</v>
      </c>
      <c r="CS160" s="8">
        <f>IF(ISNA(VLOOKUP($I160,disall!$A$2:$CY$349,COLUMN(disall!CL159),FALSE)),-9999,VLOOKUP($I160,disall!$A$2:$CY$349,COLUMN(disall!CL159),FALSE))</f>
        <v>0</v>
      </c>
      <c r="CT160" s="8">
        <f>IF(ISNA(VLOOKUP($I160,disall!$A$2:$CY$349,COLUMN(disall!CM159),FALSE)),-9999,VLOOKUP($I160,disall!$A$2:$CY$349,COLUMN(disall!CM159),FALSE))</f>
        <v>0</v>
      </c>
      <c r="CU160" s="8">
        <f>IF(ISNA(VLOOKUP($I160,disall!$A$2:$CY$349,COLUMN(disall!CN159),FALSE)),-9999,VLOOKUP($I160,disall!$A$2:$CY$349,COLUMN(disall!CN159),FALSE))</f>
        <v>0</v>
      </c>
      <c r="CV160" s="8">
        <f>IF(ISNA(VLOOKUP($I160,disall!$A$2:$CY$349,COLUMN(disall!CO159),FALSE)),-9999,VLOOKUP($I160,disall!$A$2:$CY$349,COLUMN(disall!CO159),FALSE))</f>
        <v>0</v>
      </c>
      <c r="CW160" s="8">
        <f>IF(ISNA(VLOOKUP($I160,disall!$A$2:$CY$349,COLUMN(disall!CP159),FALSE)),-9999,VLOOKUP($I160,disall!$A$2:$CY$349,COLUMN(disall!CP159),FALSE))</f>
        <v>0</v>
      </c>
      <c r="CX160" s="8">
        <f>IF(ISNA(VLOOKUP($I160,disall!$A$2:$CY$349,COLUMN(disall!CQ159),FALSE)),-9999,VLOOKUP($I160,disall!$A$2:$CY$349,COLUMN(disall!CQ159),FALSE))</f>
        <v>0</v>
      </c>
      <c r="CY160" s="8">
        <f>IF(ISNA(VLOOKUP($I160,disall!$A$2:$CY$349,COLUMN(disall!CR159),FALSE)),-9999,VLOOKUP($I160,disall!$A$2:$CY$349,COLUMN(disall!CR159),FALSE))</f>
        <v>0</v>
      </c>
      <c r="CZ160" s="8">
        <f>IF(ISNA(VLOOKUP($I160,disall!$A$2:$CY$349,COLUMN(disall!CS159),FALSE)),-9999,VLOOKUP($I160,disall!$A$2:$CY$349,COLUMN(disall!CS159),FALSE))</f>
        <v>0</v>
      </c>
      <c r="DA160" s="8">
        <f>IF(ISNA(VLOOKUP($I160,disall!$A$2:$CY$349,COLUMN(disall!CT159),FALSE)),-9999,VLOOKUP($I160,disall!$A$2:$CY$349,COLUMN(disall!CT159),FALSE))</f>
        <v>0</v>
      </c>
      <c r="DB160" s="8">
        <f>IF(ISNA(VLOOKUP($I160,disall!$A$2:$CY$349,COLUMN(disall!CU159),FALSE)),-9999,VLOOKUP($I160,disall!$A$2:$CY$349,COLUMN(disall!CU159),FALSE))</f>
        <v>0</v>
      </c>
      <c r="DC160" s="8">
        <f>IF(ISNA(VLOOKUP($I160,disall!$A$2:$CY$349,COLUMN(disall!CV159),FALSE)),-9999,VLOOKUP($I160,disall!$A$2:$CY$349,COLUMN(disall!CV159),FALSE))</f>
        <v>0</v>
      </c>
      <c r="DD160" s="8">
        <f>IF(ISNA(VLOOKUP($I160,disall!$A$2:$CY$349,COLUMN(disall!CW159),FALSE)),-9999,VLOOKUP($I160,disall!$A$2:$CY$349,COLUMN(disall!CW159),FALSE))</f>
        <v>0</v>
      </c>
      <c r="DE160" s="8">
        <f>IF(ISNA(VLOOKUP($I160,disall!$A$2:$CY$349,COLUMN(disall!CX159),FALSE)),-9999,VLOOKUP($I160,disall!$A$2:$CY$349,COLUMN(disall!CX159),FALSE))</f>
        <v>0</v>
      </c>
      <c r="DF160" s="8">
        <f>IF(ISNA(VLOOKUP($I160,disall!$A$2:$CY$349,COLUMN(disall!CY159),FALSE)),-9999,VLOOKUP($I160,disall!$A$2:$CY$349,COLUMN(disall!CY159),FALSE))</f>
        <v>0</v>
      </c>
    </row>
    <row r="161" spans="1:110" x14ac:dyDescent="0.25">
      <c r="A161">
        <v>402</v>
      </c>
      <c r="B161" t="s">
        <v>8</v>
      </c>
      <c r="C161" t="s">
        <v>472</v>
      </c>
      <c r="D161" t="s">
        <v>106</v>
      </c>
      <c r="E161" t="s">
        <v>725</v>
      </c>
      <c r="F161" t="s">
        <v>207</v>
      </c>
      <c r="G161" t="s">
        <v>726</v>
      </c>
      <c r="H161">
        <v>2131</v>
      </c>
      <c r="I161">
        <f>IF(ISNA(VLOOKUP(H161,disall!$D$2:$L$349,1,FALSE)),H161,VLOOKUP(H161,disall!$D$2:$L$349,1,FALSE))</f>
        <v>2131</v>
      </c>
      <c r="J161">
        <f>IF(ISNA(VLOOKUP(H161,disall!$D$2:$L$349,1,FALSE)),"NA",VLOOKUP(H161,disall!$D$2:$L$349,2,FALSE))</f>
        <v>2131</v>
      </c>
      <c r="K161" t="str">
        <f>IF(ISNA(VLOOKUP(I161,disall!$A$2:$L$349,3,FALSE)),F161,VLOOKUP(I161,disall!$A$2:$L$349,3,FALSE))</f>
        <v>Jaunpur</v>
      </c>
      <c r="L161" t="str">
        <f>IF(ISNA(VLOOKUP(I161,disall!$A$2:$L$349,12,FALSE)),"NA",VLOOKUP(I161,disall!$A$2:$L$349,12,FALSE))</f>
        <v>Jaunpur</v>
      </c>
      <c r="M161">
        <f>IF(ISNA(VLOOKUP(I161,disall!$A$2:$M$349,6,FALSE)),"NA",VLOOKUP(I161,disall!$A$2:$M$349,6,FALSE))</f>
        <v>21</v>
      </c>
      <c r="N161">
        <f>IF(ISNA(VLOOKUP(I161,disall!$A$2:$M$349,7,FALSE)),"NA",VLOOKUP(I161,disall!$A$2:$M$349,7,FALSE))</f>
        <v>0.36322300000000002</v>
      </c>
      <c r="O161">
        <f>IF(ISNA(VLOOKUP(I161,disall!$A$2:$M$349,8,FALSE)),"NA",VLOOKUP(I161,disall!$A$2:$M$349,8,FALSE))</f>
        <v>3.0426790000000001</v>
      </c>
      <c r="P161" t="str">
        <f>IF(ISNA(VLOOKUP(I161,disall!$A$2:$M$349,9,FALSE)),"NA",VLOOKUP(I161,disall!$A$2:$M$349,9,FALSE))</f>
        <v>POLY</v>
      </c>
      <c r="Q161">
        <f>IF(ISNA(VLOOKUP(I161,disall!$A$2:$M$349,10,FALSE)),"NA",VLOOKUP(I161,disall!$A$2:$M$349,10,FALSE))</f>
        <v>356243300</v>
      </c>
      <c r="R161" t="str">
        <f>IF(ISNA(VLOOKUP(I161,disall!$A$2:$M$349,11,FALSE)),"NA",VLOOKUP(I161,disall!$A$2:$M$349,11,FALSE))</f>
        <v>Uttar Pradesh</v>
      </c>
      <c r="S161" t="str">
        <f>IF(ISNA(VLOOKUP(I161,disall!$A$2:$M$349,12,FALSE)),"NA",VLOOKUP(I161,disall!$A$2:$M$349,12,FALSE))</f>
        <v>Jaunpur</v>
      </c>
      <c r="T161">
        <f>IF(ISNA(VLOOKUP(I161,disall!$A$2:$M$349,13,FALSE)),"NA",VLOOKUP(I161,disall!$A$2:$M$349,13,FALSE))</f>
        <v>296</v>
      </c>
      <c r="U161" s="8">
        <f>IF(ISNA(VLOOKUP($I161,disall!$A$2:$CY$349,COLUMN(disall!N160),FALSE)),-9999,VLOOKUP($I161,disall!$A$2:$CY$349,COLUMN(disall!N160),FALSE))</f>
        <v>0</v>
      </c>
      <c r="V161" s="8">
        <f>IF(ISNA(VLOOKUP($I161,disall!$A$2:$CY$349,COLUMN(disall!O160),FALSE)),-9999,VLOOKUP($I161,disall!$A$2:$CY$349,COLUMN(disall!O160),FALSE))</f>
        <v>0</v>
      </c>
      <c r="W161" s="8">
        <f>IF(ISNA(VLOOKUP($I161,disall!$A$2:$CY$349,COLUMN(disall!P160),FALSE)),-9999,VLOOKUP($I161,disall!$A$2:$CY$349,COLUMN(disall!P160),FALSE))</f>
        <v>0</v>
      </c>
      <c r="X161" s="8">
        <f>IF(ISNA(VLOOKUP($I161,disall!$A$2:$CY$349,COLUMN(disall!Q160),FALSE)),-9999,VLOOKUP($I161,disall!$A$2:$CY$349,COLUMN(disall!Q160),FALSE))</f>
        <v>0</v>
      </c>
      <c r="Y161" s="8">
        <f>IF(ISNA(VLOOKUP($I161,disall!$A$2:$CY$349,COLUMN(disall!R160),FALSE)),-9999,VLOOKUP($I161,disall!$A$2:$CY$349,COLUMN(disall!R160),FALSE))</f>
        <v>0</v>
      </c>
      <c r="Z161" s="8">
        <f>IF(ISNA(VLOOKUP($I161,disall!$A$2:$CY$349,COLUMN(disall!S160),FALSE)),-9999,VLOOKUP($I161,disall!$A$2:$CY$349,COLUMN(disall!S160),FALSE))</f>
        <v>0</v>
      </c>
      <c r="AA161" s="8">
        <f>IF(ISNA(VLOOKUP($I161,disall!$A$2:$CY$349,COLUMN(disall!T160),FALSE)),-9999,VLOOKUP($I161,disall!$A$2:$CY$349,COLUMN(disall!T160),FALSE))</f>
        <v>0</v>
      </c>
      <c r="AB161" s="8">
        <f>IF(ISNA(VLOOKUP($I161,disall!$A$2:$CY$349,COLUMN(disall!U160),FALSE)),-9999,VLOOKUP($I161,disall!$A$2:$CY$349,COLUMN(disall!U160),FALSE))</f>
        <v>0</v>
      </c>
      <c r="AC161" s="8">
        <f>IF(ISNA(VLOOKUP($I161,disall!$A$2:$CY$349,COLUMN(disall!V160),FALSE)),-9999,VLOOKUP($I161,disall!$A$2:$CY$349,COLUMN(disall!V160),FALSE))</f>
        <v>0</v>
      </c>
      <c r="AD161" s="8">
        <f>IF(ISNA(VLOOKUP($I161,disall!$A$2:$CY$349,COLUMN(disall!W160),FALSE)),-9999,VLOOKUP($I161,disall!$A$2:$CY$349,COLUMN(disall!W160),FALSE))</f>
        <v>0</v>
      </c>
      <c r="AE161" s="8">
        <f>IF(ISNA(VLOOKUP($I161,disall!$A$2:$CY$349,COLUMN(disall!X160),FALSE)),-9999,VLOOKUP($I161,disall!$A$2:$CY$349,COLUMN(disall!X160),FALSE))</f>
        <v>0</v>
      </c>
      <c r="AF161" s="8">
        <f>IF(ISNA(VLOOKUP($I161,disall!$A$2:$CY$349,COLUMN(disall!Y160),FALSE)),-9999,VLOOKUP($I161,disall!$A$2:$CY$349,COLUMN(disall!Y160),FALSE))</f>
        <v>0</v>
      </c>
      <c r="AG161" s="8">
        <f>IF(ISNA(VLOOKUP($I161,disall!$A$2:$CY$349,COLUMN(disall!Z160),FALSE)),-9999,VLOOKUP($I161,disall!$A$2:$CY$349,COLUMN(disall!Z160),FALSE))</f>
        <v>0</v>
      </c>
      <c r="AH161" s="8">
        <f>IF(ISNA(VLOOKUP($I161,disall!$A$2:$CY$349,COLUMN(disall!AA160),FALSE)),-9999,VLOOKUP($I161,disall!$A$2:$CY$349,COLUMN(disall!AA160),FALSE))</f>
        <v>0</v>
      </c>
      <c r="AI161" s="8">
        <f>IF(ISNA(VLOOKUP($I161,disall!$A$2:$CY$349,COLUMN(disall!AB160),FALSE)),-9999,VLOOKUP($I161,disall!$A$2:$CY$349,COLUMN(disall!AB160),FALSE))</f>
        <v>0</v>
      </c>
      <c r="AJ161" s="8">
        <f>IF(ISNA(VLOOKUP($I161,disall!$A$2:$CY$349,COLUMN(disall!AC160),FALSE)),-9999,VLOOKUP($I161,disall!$A$2:$CY$349,COLUMN(disall!AC160),FALSE))</f>
        <v>0</v>
      </c>
      <c r="AK161" s="8">
        <f>IF(ISNA(VLOOKUP($I161,disall!$A$2:$CY$349,COLUMN(disall!AD160),FALSE)),-9999,VLOOKUP($I161,disall!$A$2:$CY$349,COLUMN(disall!AD160),FALSE))</f>
        <v>0</v>
      </c>
      <c r="AL161" s="8">
        <f>IF(ISNA(VLOOKUP($I161,disall!$A$2:$CY$349,COLUMN(disall!AE160),FALSE)),-9999,VLOOKUP($I161,disall!$A$2:$CY$349,COLUMN(disall!AE160),FALSE))</f>
        <v>0</v>
      </c>
      <c r="AM161" s="8">
        <f>IF(ISNA(VLOOKUP($I161,disall!$A$2:$CY$349,COLUMN(disall!AF160),FALSE)),-9999,VLOOKUP($I161,disall!$A$2:$CY$349,COLUMN(disall!AF160),FALSE))</f>
        <v>0</v>
      </c>
      <c r="AN161" s="8">
        <f>IF(ISNA(VLOOKUP($I161,disall!$A$2:$CY$349,COLUMN(disall!AG160),FALSE)),-9999,VLOOKUP($I161,disall!$A$2:$CY$349,COLUMN(disall!AG160),FALSE))</f>
        <v>0</v>
      </c>
      <c r="AO161" s="8">
        <f>IF(ISNA(VLOOKUP($I161,disall!$A$2:$CY$349,COLUMN(disall!AH160),FALSE)),-9999,VLOOKUP($I161,disall!$A$2:$CY$349,COLUMN(disall!AH160),FALSE))</f>
        <v>0</v>
      </c>
      <c r="AP161" s="8">
        <f>IF(ISNA(VLOOKUP($I161,disall!$A$2:$CY$349,COLUMN(disall!AI160),FALSE)),-9999,VLOOKUP($I161,disall!$A$2:$CY$349,COLUMN(disall!AI160),FALSE))</f>
        <v>0</v>
      </c>
      <c r="AQ161" s="8">
        <f>IF(ISNA(VLOOKUP($I161,disall!$A$2:$CY$349,COLUMN(disall!AJ160),FALSE)),-9999,VLOOKUP($I161,disall!$A$2:$CY$349,COLUMN(disall!AJ160),FALSE))</f>
        <v>0</v>
      </c>
      <c r="AR161" s="8">
        <f>IF(ISNA(VLOOKUP($I161,disall!$A$2:$CY$349,COLUMN(disall!AK160),FALSE)),-9999,VLOOKUP($I161,disall!$A$2:$CY$349,COLUMN(disall!AK160),FALSE))</f>
        <v>0</v>
      </c>
      <c r="AS161" s="8">
        <f>IF(ISNA(VLOOKUP($I161,disall!$A$2:$CY$349,COLUMN(disall!AL160),FALSE)),-9999,VLOOKUP($I161,disall!$A$2:$CY$349,COLUMN(disall!AL160),FALSE))</f>
        <v>0</v>
      </c>
      <c r="AT161" s="8">
        <f>IF(ISNA(VLOOKUP($I161,disall!$A$2:$CY$349,COLUMN(disall!AM160),FALSE)),-9999,VLOOKUP($I161,disall!$A$2:$CY$349,COLUMN(disall!AM160),FALSE))</f>
        <v>0</v>
      </c>
      <c r="AU161" s="8">
        <f>IF(ISNA(VLOOKUP($I161,disall!$A$2:$CY$349,COLUMN(disall!AN160),FALSE)),-9999,VLOOKUP($I161,disall!$A$2:$CY$349,COLUMN(disall!AN160),FALSE))</f>
        <v>0</v>
      </c>
      <c r="AV161" s="8">
        <f>IF(ISNA(VLOOKUP($I161,disall!$A$2:$CY$349,COLUMN(disall!AO160),FALSE)),-9999,VLOOKUP($I161,disall!$A$2:$CY$349,COLUMN(disall!AO160),FALSE))</f>
        <v>0</v>
      </c>
      <c r="AW161" s="8">
        <f>IF(ISNA(VLOOKUP($I161,disall!$A$2:$CY$349,COLUMN(disall!AP160),FALSE)),-9999,VLOOKUP($I161,disall!$A$2:$CY$349,COLUMN(disall!AP160),FALSE))</f>
        <v>0</v>
      </c>
      <c r="AX161" s="8">
        <f>IF(ISNA(VLOOKUP($I161,disall!$A$2:$CY$349,COLUMN(disall!AQ160),FALSE)),-9999,VLOOKUP($I161,disall!$A$2:$CY$349,COLUMN(disall!AQ160),FALSE))</f>
        <v>0</v>
      </c>
      <c r="AY161" s="8">
        <f>IF(ISNA(VLOOKUP($I161,disall!$A$2:$CY$349,COLUMN(disall!AR160),FALSE)),-9999,VLOOKUP($I161,disall!$A$2:$CY$349,COLUMN(disall!AR160),FALSE))</f>
        <v>0</v>
      </c>
      <c r="AZ161" s="8">
        <f>IF(ISNA(VLOOKUP($I161,disall!$A$2:$CY$349,COLUMN(disall!AS160),FALSE)),-9999,VLOOKUP($I161,disall!$A$2:$CY$349,COLUMN(disall!AS160),FALSE))</f>
        <v>0</v>
      </c>
      <c r="BA161" s="8">
        <f>IF(ISNA(VLOOKUP($I161,disall!$A$2:$CY$349,COLUMN(disall!AT160),FALSE)),-9999,VLOOKUP($I161,disall!$A$2:$CY$349,COLUMN(disall!AT160),FALSE))</f>
        <v>0</v>
      </c>
      <c r="BB161" s="8">
        <f>IF(ISNA(VLOOKUP($I161,disall!$A$2:$CY$349,COLUMN(disall!AU160),FALSE)),-9999,VLOOKUP($I161,disall!$A$2:$CY$349,COLUMN(disall!AU160),FALSE))</f>
        <v>0</v>
      </c>
      <c r="BC161" s="8">
        <f>IF(ISNA(VLOOKUP($I161,disall!$A$2:$CY$349,COLUMN(disall!AV160),FALSE)),-9999,VLOOKUP($I161,disall!$A$2:$CY$349,COLUMN(disall!AV160),FALSE))</f>
        <v>0</v>
      </c>
      <c r="BD161" s="8">
        <f>IF(ISNA(VLOOKUP($I161,disall!$A$2:$CY$349,COLUMN(disall!AW160),FALSE)),-9999,VLOOKUP($I161,disall!$A$2:$CY$349,COLUMN(disall!AW160),FALSE))</f>
        <v>0</v>
      </c>
      <c r="BE161" s="8">
        <f>IF(ISNA(VLOOKUP($I161,disall!$A$2:$CY$349,COLUMN(disall!AX160),FALSE)),-9999,VLOOKUP($I161,disall!$A$2:$CY$349,COLUMN(disall!AX160),FALSE))</f>
        <v>0</v>
      </c>
      <c r="BF161" s="8">
        <f>IF(ISNA(VLOOKUP($I161,disall!$A$2:$CY$349,COLUMN(disall!AY160),FALSE)),-9999,VLOOKUP($I161,disall!$A$2:$CY$349,COLUMN(disall!AY160),FALSE))</f>
        <v>0</v>
      </c>
      <c r="BG161" s="8">
        <f>IF(ISNA(VLOOKUP($I161,disall!$A$2:$CY$349,COLUMN(disall!AZ160),FALSE)),-9999,VLOOKUP($I161,disall!$A$2:$CY$349,COLUMN(disall!AZ160),FALSE))</f>
        <v>0</v>
      </c>
      <c r="BH161" s="8">
        <f>IF(ISNA(VLOOKUP($I161,disall!$A$2:$CY$349,COLUMN(disall!BA160),FALSE)),-9999,VLOOKUP($I161,disall!$A$2:$CY$349,COLUMN(disall!BA160),FALSE))</f>
        <v>0</v>
      </c>
      <c r="BI161" s="8">
        <f>IF(ISNA(VLOOKUP($I161,disall!$A$2:$CY$349,COLUMN(disall!BB160),FALSE)),-9999,VLOOKUP($I161,disall!$A$2:$CY$349,COLUMN(disall!BB160),FALSE))</f>
        <v>0</v>
      </c>
      <c r="BJ161" s="8">
        <f>IF(ISNA(VLOOKUP($I161,disall!$A$2:$CY$349,COLUMN(disall!BC160),FALSE)),-9999,VLOOKUP($I161,disall!$A$2:$CY$349,COLUMN(disall!BC160),FALSE))</f>
        <v>0</v>
      </c>
      <c r="BK161" s="8">
        <f>IF(ISNA(VLOOKUP($I161,disall!$A$2:$CY$349,COLUMN(disall!BD160),FALSE)),-9999,VLOOKUP($I161,disall!$A$2:$CY$349,COLUMN(disall!BD160),FALSE))</f>
        <v>0</v>
      </c>
      <c r="BL161" s="8">
        <f>IF(ISNA(VLOOKUP($I161,disall!$A$2:$CY$349,COLUMN(disall!BE160),FALSE)),-9999,VLOOKUP($I161,disall!$A$2:$CY$349,COLUMN(disall!BE160),FALSE))</f>
        <v>0</v>
      </c>
      <c r="BM161" s="8">
        <f>IF(ISNA(VLOOKUP($I161,disall!$A$2:$CY$349,COLUMN(disall!BF160),FALSE)),-9999,VLOOKUP($I161,disall!$A$2:$CY$349,COLUMN(disall!BF160),FALSE))</f>
        <v>0</v>
      </c>
      <c r="BN161" s="8">
        <f>IF(ISNA(VLOOKUP($I161,disall!$A$2:$CY$349,COLUMN(disall!BG160),FALSE)),-9999,VLOOKUP($I161,disall!$A$2:$CY$349,COLUMN(disall!BG160),FALSE))</f>
        <v>0</v>
      </c>
      <c r="BO161" s="8">
        <f>IF(ISNA(VLOOKUP($I161,disall!$A$2:$CY$349,COLUMN(disall!BH160),FALSE)),-9999,VLOOKUP($I161,disall!$A$2:$CY$349,COLUMN(disall!BH160),FALSE))</f>
        <v>0</v>
      </c>
      <c r="BP161" s="8">
        <f>IF(ISNA(VLOOKUP($I161,disall!$A$2:$CY$349,COLUMN(disall!BI160),FALSE)),-9999,VLOOKUP($I161,disall!$A$2:$CY$349,COLUMN(disall!BI160),FALSE))</f>
        <v>0</v>
      </c>
      <c r="BQ161" s="8">
        <f>IF(ISNA(VLOOKUP($I161,disall!$A$2:$CY$349,COLUMN(disall!BJ160),FALSE)),-9999,VLOOKUP($I161,disall!$A$2:$CY$349,COLUMN(disall!BJ160),FALSE))</f>
        <v>0</v>
      </c>
      <c r="BR161" s="8">
        <f>IF(ISNA(VLOOKUP($I161,disall!$A$2:$CY$349,COLUMN(disall!BK160),FALSE)),-9999,VLOOKUP($I161,disall!$A$2:$CY$349,COLUMN(disall!BK160),FALSE))</f>
        <v>0</v>
      </c>
      <c r="BS161" s="8">
        <f>IF(ISNA(VLOOKUP($I161,disall!$A$2:$CY$349,COLUMN(disall!BL160),FALSE)),-9999,VLOOKUP($I161,disall!$A$2:$CY$349,COLUMN(disall!BL160),FALSE))</f>
        <v>0</v>
      </c>
      <c r="BT161" s="8">
        <f>IF(ISNA(VLOOKUP($I161,disall!$A$2:$CY$349,COLUMN(disall!BM160),FALSE)),-9999,VLOOKUP($I161,disall!$A$2:$CY$349,COLUMN(disall!BM160),FALSE))</f>
        <v>0</v>
      </c>
      <c r="BU161" s="8">
        <f>IF(ISNA(VLOOKUP($I161,disall!$A$2:$CY$349,COLUMN(disall!BN160),FALSE)),-9999,VLOOKUP($I161,disall!$A$2:$CY$349,COLUMN(disall!BN160),FALSE))</f>
        <v>0</v>
      </c>
      <c r="BV161" s="8">
        <f>IF(ISNA(VLOOKUP($I161,disall!$A$2:$CY$349,COLUMN(disall!BO160),FALSE)),-9999,VLOOKUP($I161,disall!$A$2:$CY$349,COLUMN(disall!BO160),FALSE))</f>
        <v>0</v>
      </c>
      <c r="BW161" s="8">
        <f>IF(ISNA(VLOOKUP($I161,disall!$A$2:$CY$349,COLUMN(disall!BP160),FALSE)),-9999,VLOOKUP($I161,disall!$A$2:$CY$349,COLUMN(disall!BP160),FALSE))</f>
        <v>0</v>
      </c>
      <c r="BX161" s="8">
        <f>IF(ISNA(VLOOKUP($I161,disall!$A$2:$CY$349,COLUMN(disall!BQ160),FALSE)),-9999,VLOOKUP($I161,disall!$A$2:$CY$349,COLUMN(disall!BQ160),FALSE))</f>
        <v>0</v>
      </c>
      <c r="BY161" s="8">
        <f>IF(ISNA(VLOOKUP($I161,disall!$A$2:$CY$349,COLUMN(disall!BR160),FALSE)),-9999,VLOOKUP($I161,disall!$A$2:$CY$349,COLUMN(disall!BR160),FALSE))</f>
        <v>0</v>
      </c>
      <c r="BZ161" s="8">
        <f>IF(ISNA(VLOOKUP($I161,disall!$A$2:$CY$349,COLUMN(disall!BS160),FALSE)),-9999,VLOOKUP($I161,disall!$A$2:$CY$349,COLUMN(disall!BS160),FALSE))</f>
        <v>0</v>
      </c>
      <c r="CA161" s="8">
        <f>IF(ISNA(VLOOKUP($I161,disall!$A$2:$CY$349,COLUMN(disall!BT160),FALSE)),-9999,VLOOKUP($I161,disall!$A$2:$CY$349,COLUMN(disall!BT160),FALSE))</f>
        <v>0</v>
      </c>
      <c r="CB161" s="8">
        <f>IF(ISNA(VLOOKUP($I161,disall!$A$2:$CY$349,COLUMN(disall!BU160),FALSE)),-9999,VLOOKUP($I161,disall!$A$2:$CY$349,COLUMN(disall!BU160),FALSE))</f>
        <v>0</v>
      </c>
      <c r="CC161" s="8">
        <f>IF(ISNA(VLOOKUP($I161,disall!$A$2:$CY$349,COLUMN(disall!BV160),FALSE)),-9999,VLOOKUP($I161,disall!$A$2:$CY$349,COLUMN(disall!BV160),FALSE))</f>
        <v>0</v>
      </c>
      <c r="CD161" s="8">
        <f>IF(ISNA(VLOOKUP($I161,disall!$A$2:$CY$349,COLUMN(disall!BW160),FALSE)),-9999,VLOOKUP($I161,disall!$A$2:$CY$349,COLUMN(disall!BW160),FALSE))</f>
        <v>0</v>
      </c>
      <c r="CE161" s="8">
        <f>IF(ISNA(VLOOKUP($I161,disall!$A$2:$CY$349,COLUMN(disall!BX160),FALSE)),-9999,VLOOKUP($I161,disall!$A$2:$CY$349,COLUMN(disall!BX160),FALSE))</f>
        <v>0</v>
      </c>
      <c r="CF161" s="8">
        <f>IF(ISNA(VLOOKUP($I161,disall!$A$2:$CY$349,COLUMN(disall!BY160),FALSE)),-9999,VLOOKUP($I161,disall!$A$2:$CY$349,COLUMN(disall!BY160),FALSE))</f>
        <v>0</v>
      </c>
      <c r="CG161" s="8">
        <f>IF(ISNA(VLOOKUP($I161,disall!$A$2:$CY$349,COLUMN(disall!BZ160),FALSE)),-9999,VLOOKUP($I161,disall!$A$2:$CY$349,COLUMN(disall!BZ160),FALSE))</f>
        <v>0</v>
      </c>
      <c r="CH161" s="8">
        <f>IF(ISNA(VLOOKUP($I161,disall!$A$2:$CY$349,COLUMN(disall!CA160),FALSE)),-9999,VLOOKUP($I161,disall!$A$2:$CY$349,COLUMN(disall!CA160),FALSE))</f>
        <v>0</v>
      </c>
      <c r="CI161" s="8">
        <f>IF(ISNA(VLOOKUP($I161,disall!$A$2:$CY$349,COLUMN(disall!CB160),FALSE)),-9999,VLOOKUP($I161,disall!$A$2:$CY$349,COLUMN(disall!CB160),FALSE))</f>
        <v>0</v>
      </c>
      <c r="CJ161" s="8">
        <f>IF(ISNA(VLOOKUP($I161,disall!$A$2:$CY$349,COLUMN(disall!CC160),FALSE)),-9999,VLOOKUP($I161,disall!$A$2:$CY$349,COLUMN(disall!CC160),FALSE))</f>
        <v>0</v>
      </c>
      <c r="CK161" s="8">
        <f>IF(ISNA(VLOOKUP($I161,disall!$A$2:$CY$349,COLUMN(disall!CD160),FALSE)),-9999,VLOOKUP($I161,disall!$A$2:$CY$349,COLUMN(disall!CD160),FALSE))</f>
        <v>0</v>
      </c>
      <c r="CL161" s="8">
        <f>IF(ISNA(VLOOKUP($I161,disall!$A$2:$CY$349,COLUMN(disall!CE160),FALSE)),-9999,VLOOKUP($I161,disall!$A$2:$CY$349,COLUMN(disall!CE160),FALSE))</f>
        <v>0</v>
      </c>
      <c r="CM161" s="8">
        <f>IF(ISNA(VLOOKUP($I161,disall!$A$2:$CY$349,COLUMN(disall!CF160),FALSE)),-9999,VLOOKUP($I161,disall!$A$2:$CY$349,COLUMN(disall!CF160),FALSE))</f>
        <v>0</v>
      </c>
      <c r="CN161" s="8">
        <f>IF(ISNA(VLOOKUP($I161,disall!$A$2:$CY$349,COLUMN(disall!CG160),FALSE)),-9999,VLOOKUP($I161,disall!$A$2:$CY$349,COLUMN(disall!CG160),FALSE))</f>
        <v>0</v>
      </c>
      <c r="CO161" s="8">
        <f>IF(ISNA(VLOOKUP($I161,disall!$A$2:$CY$349,COLUMN(disall!CH160),FALSE)),-9999,VLOOKUP($I161,disall!$A$2:$CY$349,COLUMN(disall!CH160),FALSE))</f>
        <v>0</v>
      </c>
      <c r="CP161" s="8">
        <f>IF(ISNA(VLOOKUP($I161,disall!$A$2:$CY$349,COLUMN(disall!CI160),FALSE)),-9999,VLOOKUP($I161,disall!$A$2:$CY$349,COLUMN(disall!CI160),FALSE))</f>
        <v>0</v>
      </c>
      <c r="CQ161" s="8">
        <f>IF(ISNA(VLOOKUP($I161,disall!$A$2:$CY$349,COLUMN(disall!CJ160),FALSE)),-9999,VLOOKUP($I161,disall!$A$2:$CY$349,COLUMN(disall!CJ160),FALSE))</f>
        <v>0</v>
      </c>
      <c r="CR161" s="8">
        <f>IF(ISNA(VLOOKUP($I161,disall!$A$2:$CY$349,COLUMN(disall!CK160),FALSE)),-9999,VLOOKUP($I161,disall!$A$2:$CY$349,COLUMN(disall!CK160),FALSE))</f>
        <v>0</v>
      </c>
      <c r="CS161" s="8">
        <f>IF(ISNA(VLOOKUP($I161,disall!$A$2:$CY$349,COLUMN(disall!CL160),FALSE)),-9999,VLOOKUP($I161,disall!$A$2:$CY$349,COLUMN(disall!CL160),FALSE))</f>
        <v>0</v>
      </c>
      <c r="CT161" s="8">
        <f>IF(ISNA(VLOOKUP($I161,disall!$A$2:$CY$349,COLUMN(disall!CM160),FALSE)),-9999,VLOOKUP($I161,disall!$A$2:$CY$349,COLUMN(disall!CM160),FALSE))</f>
        <v>0</v>
      </c>
      <c r="CU161" s="8">
        <f>IF(ISNA(VLOOKUP($I161,disall!$A$2:$CY$349,COLUMN(disall!CN160),FALSE)),-9999,VLOOKUP($I161,disall!$A$2:$CY$349,COLUMN(disall!CN160),FALSE))</f>
        <v>0</v>
      </c>
      <c r="CV161" s="8">
        <f>IF(ISNA(VLOOKUP($I161,disall!$A$2:$CY$349,COLUMN(disall!CO160),FALSE)),-9999,VLOOKUP($I161,disall!$A$2:$CY$349,COLUMN(disall!CO160),FALSE))</f>
        <v>0</v>
      </c>
      <c r="CW161" s="8">
        <f>IF(ISNA(VLOOKUP($I161,disall!$A$2:$CY$349,COLUMN(disall!CP160),FALSE)),-9999,VLOOKUP($I161,disall!$A$2:$CY$349,COLUMN(disall!CP160),FALSE))</f>
        <v>0</v>
      </c>
      <c r="CX161" s="8">
        <f>IF(ISNA(VLOOKUP($I161,disall!$A$2:$CY$349,COLUMN(disall!CQ160),FALSE)),-9999,VLOOKUP($I161,disall!$A$2:$CY$349,COLUMN(disall!CQ160),FALSE))</f>
        <v>0</v>
      </c>
      <c r="CY161" s="8">
        <f>IF(ISNA(VLOOKUP($I161,disall!$A$2:$CY$349,COLUMN(disall!CR160),FALSE)),-9999,VLOOKUP($I161,disall!$A$2:$CY$349,COLUMN(disall!CR160),FALSE))</f>
        <v>0</v>
      </c>
      <c r="CZ161" s="8">
        <f>IF(ISNA(VLOOKUP($I161,disall!$A$2:$CY$349,COLUMN(disall!CS160),FALSE)),-9999,VLOOKUP($I161,disall!$A$2:$CY$349,COLUMN(disall!CS160),FALSE))</f>
        <v>0</v>
      </c>
      <c r="DA161" s="8">
        <f>IF(ISNA(VLOOKUP($I161,disall!$A$2:$CY$349,COLUMN(disall!CT160),FALSE)),-9999,VLOOKUP($I161,disall!$A$2:$CY$349,COLUMN(disall!CT160),FALSE))</f>
        <v>0</v>
      </c>
      <c r="DB161" s="8">
        <f>IF(ISNA(VLOOKUP($I161,disall!$A$2:$CY$349,COLUMN(disall!CU160),FALSE)),-9999,VLOOKUP($I161,disall!$A$2:$CY$349,COLUMN(disall!CU160),FALSE))</f>
        <v>0</v>
      </c>
      <c r="DC161" s="8">
        <f>IF(ISNA(VLOOKUP($I161,disall!$A$2:$CY$349,COLUMN(disall!CV160),FALSE)),-9999,VLOOKUP($I161,disall!$A$2:$CY$349,COLUMN(disall!CV160),FALSE))</f>
        <v>0</v>
      </c>
      <c r="DD161" s="8">
        <f>IF(ISNA(VLOOKUP($I161,disall!$A$2:$CY$349,COLUMN(disall!CW160),FALSE)),-9999,VLOOKUP($I161,disall!$A$2:$CY$349,COLUMN(disall!CW160),FALSE))</f>
        <v>0</v>
      </c>
      <c r="DE161" s="8">
        <f>IF(ISNA(VLOOKUP($I161,disall!$A$2:$CY$349,COLUMN(disall!CX160),FALSE)),-9999,VLOOKUP($I161,disall!$A$2:$CY$349,COLUMN(disall!CX160),FALSE))</f>
        <v>0</v>
      </c>
      <c r="DF161" s="8">
        <f>IF(ISNA(VLOOKUP($I161,disall!$A$2:$CY$349,COLUMN(disall!CY160),FALSE)),-9999,VLOOKUP($I161,disall!$A$2:$CY$349,COLUMN(disall!CY160),FALSE))</f>
        <v>0</v>
      </c>
    </row>
    <row r="162" spans="1:110" x14ac:dyDescent="0.25">
      <c r="A162">
        <v>403</v>
      </c>
      <c r="B162" t="s">
        <v>8</v>
      </c>
      <c r="C162" t="s">
        <v>472</v>
      </c>
      <c r="D162" t="s">
        <v>106</v>
      </c>
      <c r="E162" t="s">
        <v>473</v>
      </c>
      <c r="F162" t="s">
        <v>217</v>
      </c>
      <c r="G162" t="s">
        <v>727</v>
      </c>
      <c r="H162">
        <v>2132</v>
      </c>
      <c r="I162">
        <f>IF(ISNA(VLOOKUP(H162,disall!$D$2:$L$349,1,FALSE)),H162,VLOOKUP(H162,disall!$D$2:$L$349,1,FALSE))</f>
        <v>2132</v>
      </c>
      <c r="J162">
        <f>IF(ISNA(VLOOKUP(H162,disall!$D$2:$L$349,1,FALSE)),"NA",VLOOKUP(H162,disall!$D$2:$L$349,2,FALSE))</f>
        <v>2132</v>
      </c>
      <c r="K162" t="str">
        <f>IF(ISNA(VLOOKUP(I162,disall!$A$2:$L$349,3,FALSE)),F162,VLOOKUP(I162,disall!$A$2:$L$349,3,FALSE))</f>
        <v>Jhansi</v>
      </c>
      <c r="L162" t="str">
        <f>IF(ISNA(VLOOKUP(I162,disall!$A$2:$L$349,12,FALSE)),"NA",VLOOKUP(I162,disall!$A$2:$L$349,12,FALSE))</f>
        <v>Jhansi</v>
      </c>
      <c r="M162">
        <f>IF(ISNA(VLOOKUP(I162,disall!$A$2:$M$349,6,FALSE)),"NA",VLOOKUP(I162,disall!$A$2:$M$349,6,FALSE))</f>
        <v>21</v>
      </c>
      <c r="N162">
        <f>IF(ISNA(VLOOKUP(I162,disall!$A$2:$M$349,7,FALSE)),"NA",VLOOKUP(I162,disall!$A$2:$M$349,7,FALSE))</f>
        <v>0.45466600000000001</v>
      </c>
      <c r="O162">
        <f>IF(ISNA(VLOOKUP(I162,disall!$A$2:$M$349,8,FALSE)),"NA",VLOOKUP(I162,disall!$A$2:$M$349,8,FALSE))</f>
        <v>5.47987</v>
      </c>
      <c r="P162" t="str">
        <f>IF(ISNA(VLOOKUP(I162,disall!$A$2:$M$349,9,FALSE)),"NA",VLOOKUP(I162,disall!$A$2:$M$349,9,FALSE))</f>
        <v>POLY</v>
      </c>
      <c r="Q162">
        <f>IF(ISNA(VLOOKUP(I162,disall!$A$2:$M$349,10,FALSE)),"NA",VLOOKUP(I162,disall!$A$2:$M$349,10,FALSE))</f>
        <v>356243400</v>
      </c>
      <c r="R162" t="str">
        <f>IF(ISNA(VLOOKUP(I162,disall!$A$2:$M$349,11,FALSE)),"NA",VLOOKUP(I162,disall!$A$2:$M$349,11,FALSE))</f>
        <v>Uttar Pradesh</v>
      </c>
      <c r="S162" t="str">
        <f>IF(ISNA(VLOOKUP(I162,disall!$A$2:$M$349,12,FALSE)),"NA",VLOOKUP(I162,disall!$A$2:$M$349,12,FALSE))</f>
        <v>Jhansi</v>
      </c>
      <c r="T162">
        <f>IF(ISNA(VLOOKUP(I162,disall!$A$2:$M$349,13,FALSE)),"NA",VLOOKUP(I162,disall!$A$2:$M$349,13,FALSE))</f>
        <v>297</v>
      </c>
      <c r="U162" s="8">
        <f>IF(ISNA(VLOOKUP($I162,disall!$A$2:$CY$349,COLUMN(disall!N161),FALSE)),-9999,VLOOKUP($I162,disall!$A$2:$CY$349,COLUMN(disall!N161),FALSE))</f>
        <v>0</v>
      </c>
      <c r="V162" s="8">
        <f>IF(ISNA(VLOOKUP($I162,disall!$A$2:$CY$349,COLUMN(disall!O161),FALSE)),-9999,VLOOKUP($I162,disall!$A$2:$CY$349,COLUMN(disall!O161),FALSE))</f>
        <v>0</v>
      </c>
      <c r="W162" s="8">
        <f>IF(ISNA(VLOOKUP($I162,disall!$A$2:$CY$349,COLUMN(disall!P161),FALSE)),-9999,VLOOKUP($I162,disall!$A$2:$CY$349,COLUMN(disall!P161),FALSE))</f>
        <v>0</v>
      </c>
      <c r="X162" s="8">
        <f>IF(ISNA(VLOOKUP($I162,disall!$A$2:$CY$349,COLUMN(disall!Q161),FALSE)),-9999,VLOOKUP($I162,disall!$A$2:$CY$349,COLUMN(disall!Q161),FALSE))</f>
        <v>0</v>
      </c>
      <c r="Y162" s="8">
        <f>IF(ISNA(VLOOKUP($I162,disall!$A$2:$CY$349,COLUMN(disall!R161),FALSE)),-9999,VLOOKUP($I162,disall!$A$2:$CY$349,COLUMN(disall!R161),FALSE))</f>
        <v>0</v>
      </c>
      <c r="Z162" s="8">
        <f>IF(ISNA(VLOOKUP($I162,disall!$A$2:$CY$349,COLUMN(disall!S161),FALSE)),-9999,VLOOKUP($I162,disall!$A$2:$CY$349,COLUMN(disall!S161),FALSE))</f>
        <v>0</v>
      </c>
      <c r="AA162" s="8">
        <f>IF(ISNA(VLOOKUP($I162,disall!$A$2:$CY$349,COLUMN(disall!T161),FALSE)),-9999,VLOOKUP($I162,disall!$A$2:$CY$349,COLUMN(disall!T161),FALSE))</f>
        <v>0</v>
      </c>
      <c r="AB162" s="8">
        <f>IF(ISNA(VLOOKUP($I162,disall!$A$2:$CY$349,COLUMN(disall!U161),FALSE)),-9999,VLOOKUP($I162,disall!$A$2:$CY$349,COLUMN(disall!U161),FALSE))</f>
        <v>0</v>
      </c>
      <c r="AC162" s="8">
        <f>IF(ISNA(VLOOKUP($I162,disall!$A$2:$CY$349,COLUMN(disall!V161),FALSE)),-9999,VLOOKUP($I162,disall!$A$2:$CY$349,COLUMN(disall!V161),FALSE))</f>
        <v>0</v>
      </c>
      <c r="AD162" s="8">
        <f>IF(ISNA(VLOOKUP($I162,disall!$A$2:$CY$349,COLUMN(disall!W161),FALSE)),-9999,VLOOKUP($I162,disall!$A$2:$CY$349,COLUMN(disall!W161),FALSE))</f>
        <v>0</v>
      </c>
      <c r="AE162" s="8">
        <f>IF(ISNA(VLOOKUP($I162,disall!$A$2:$CY$349,COLUMN(disall!X161),FALSE)),-9999,VLOOKUP($I162,disall!$A$2:$CY$349,COLUMN(disall!X161),FALSE))</f>
        <v>0</v>
      </c>
      <c r="AF162" s="8">
        <f>IF(ISNA(VLOOKUP($I162,disall!$A$2:$CY$349,COLUMN(disall!Y161),FALSE)),-9999,VLOOKUP($I162,disall!$A$2:$CY$349,COLUMN(disall!Y161),FALSE))</f>
        <v>0</v>
      </c>
      <c r="AG162" s="8">
        <f>IF(ISNA(VLOOKUP($I162,disall!$A$2:$CY$349,COLUMN(disall!Z161),FALSE)),-9999,VLOOKUP($I162,disall!$A$2:$CY$349,COLUMN(disall!Z161),FALSE))</f>
        <v>0</v>
      </c>
      <c r="AH162" s="8">
        <f>IF(ISNA(VLOOKUP($I162,disall!$A$2:$CY$349,COLUMN(disall!AA161),FALSE)),-9999,VLOOKUP($I162,disall!$A$2:$CY$349,COLUMN(disall!AA161),FALSE))</f>
        <v>0</v>
      </c>
      <c r="AI162" s="8">
        <f>IF(ISNA(VLOOKUP($I162,disall!$A$2:$CY$349,COLUMN(disall!AB161),FALSE)),-9999,VLOOKUP($I162,disall!$A$2:$CY$349,COLUMN(disall!AB161),FALSE))</f>
        <v>0</v>
      </c>
      <c r="AJ162" s="8">
        <f>IF(ISNA(VLOOKUP($I162,disall!$A$2:$CY$349,COLUMN(disall!AC161),FALSE)),-9999,VLOOKUP($I162,disall!$A$2:$CY$349,COLUMN(disall!AC161),FALSE))</f>
        <v>0</v>
      </c>
      <c r="AK162" s="8">
        <f>IF(ISNA(VLOOKUP($I162,disall!$A$2:$CY$349,COLUMN(disall!AD161),FALSE)),-9999,VLOOKUP($I162,disall!$A$2:$CY$349,COLUMN(disall!AD161),FALSE))</f>
        <v>0</v>
      </c>
      <c r="AL162" s="8">
        <f>IF(ISNA(VLOOKUP($I162,disall!$A$2:$CY$349,COLUMN(disall!AE161),FALSE)),-9999,VLOOKUP($I162,disall!$A$2:$CY$349,COLUMN(disall!AE161),FALSE))</f>
        <v>0</v>
      </c>
      <c r="AM162" s="8">
        <f>IF(ISNA(VLOOKUP($I162,disall!$A$2:$CY$349,COLUMN(disall!AF161),FALSE)),-9999,VLOOKUP($I162,disall!$A$2:$CY$349,COLUMN(disall!AF161),FALSE))</f>
        <v>0</v>
      </c>
      <c r="AN162" s="8">
        <f>IF(ISNA(VLOOKUP($I162,disall!$A$2:$CY$349,COLUMN(disall!AG161),FALSE)),-9999,VLOOKUP($I162,disall!$A$2:$CY$349,COLUMN(disall!AG161),FALSE))</f>
        <v>0</v>
      </c>
      <c r="AO162" s="8">
        <f>IF(ISNA(VLOOKUP($I162,disall!$A$2:$CY$349,COLUMN(disall!AH161),FALSE)),-9999,VLOOKUP($I162,disall!$A$2:$CY$349,COLUMN(disall!AH161),FALSE))</f>
        <v>0</v>
      </c>
      <c r="AP162" s="8">
        <f>IF(ISNA(VLOOKUP($I162,disall!$A$2:$CY$349,COLUMN(disall!AI161),FALSE)),-9999,VLOOKUP($I162,disall!$A$2:$CY$349,COLUMN(disall!AI161),FALSE))</f>
        <v>0</v>
      </c>
      <c r="AQ162" s="8">
        <f>IF(ISNA(VLOOKUP($I162,disall!$A$2:$CY$349,COLUMN(disall!AJ161),FALSE)),-9999,VLOOKUP($I162,disall!$A$2:$CY$349,COLUMN(disall!AJ161),FALSE))</f>
        <v>0</v>
      </c>
      <c r="AR162" s="8">
        <f>IF(ISNA(VLOOKUP($I162,disall!$A$2:$CY$349,COLUMN(disall!AK161),FALSE)),-9999,VLOOKUP($I162,disall!$A$2:$CY$349,COLUMN(disall!AK161),FALSE))</f>
        <v>0</v>
      </c>
      <c r="AS162" s="8">
        <f>IF(ISNA(VLOOKUP($I162,disall!$A$2:$CY$349,COLUMN(disall!AL161),FALSE)),-9999,VLOOKUP($I162,disall!$A$2:$CY$349,COLUMN(disall!AL161),FALSE))</f>
        <v>0</v>
      </c>
      <c r="AT162" s="8">
        <f>IF(ISNA(VLOOKUP($I162,disall!$A$2:$CY$349,COLUMN(disall!AM161),FALSE)),-9999,VLOOKUP($I162,disall!$A$2:$CY$349,COLUMN(disall!AM161),FALSE))</f>
        <v>0</v>
      </c>
      <c r="AU162" s="8">
        <f>IF(ISNA(VLOOKUP($I162,disall!$A$2:$CY$349,COLUMN(disall!AN161),FALSE)),-9999,VLOOKUP($I162,disall!$A$2:$CY$349,COLUMN(disall!AN161),FALSE))</f>
        <v>0</v>
      </c>
      <c r="AV162" s="8">
        <f>IF(ISNA(VLOOKUP($I162,disall!$A$2:$CY$349,COLUMN(disall!AO161),FALSE)),-9999,VLOOKUP($I162,disall!$A$2:$CY$349,COLUMN(disall!AO161),FALSE))</f>
        <v>1.4</v>
      </c>
      <c r="AW162" s="8">
        <f>IF(ISNA(VLOOKUP($I162,disall!$A$2:$CY$349,COLUMN(disall!AP161),FALSE)),-9999,VLOOKUP($I162,disall!$A$2:$CY$349,COLUMN(disall!AP161),FALSE))</f>
        <v>1</v>
      </c>
      <c r="AX162" s="8">
        <f>IF(ISNA(VLOOKUP($I162,disall!$A$2:$CY$349,COLUMN(disall!AQ161),FALSE)),-9999,VLOOKUP($I162,disall!$A$2:$CY$349,COLUMN(disall!AQ161),FALSE))</f>
        <v>714.29</v>
      </c>
      <c r="AY162" s="8">
        <f>IF(ISNA(VLOOKUP($I162,disall!$A$2:$CY$349,COLUMN(disall!AR161),FALSE)),-9999,VLOOKUP($I162,disall!$A$2:$CY$349,COLUMN(disall!AR161),FALSE))</f>
        <v>0</v>
      </c>
      <c r="AZ162" s="8">
        <f>IF(ISNA(VLOOKUP($I162,disall!$A$2:$CY$349,COLUMN(disall!AS161),FALSE)),-9999,VLOOKUP($I162,disall!$A$2:$CY$349,COLUMN(disall!AS161),FALSE))</f>
        <v>0</v>
      </c>
      <c r="BA162" s="8">
        <f>IF(ISNA(VLOOKUP($I162,disall!$A$2:$CY$349,COLUMN(disall!AT161),FALSE)),-9999,VLOOKUP($I162,disall!$A$2:$CY$349,COLUMN(disall!AT161),FALSE))</f>
        <v>0</v>
      </c>
      <c r="BB162" s="8">
        <f>IF(ISNA(VLOOKUP($I162,disall!$A$2:$CY$349,COLUMN(disall!AU161),FALSE)),-9999,VLOOKUP($I162,disall!$A$2:$CY$349,COLUMN(disall!AU161),FALSE))</f>
        <v>0</v>
      </c>
      <c r="BC162" s="8">
        <f>IF(ISNA(VLOOKUP($I162,disall!$A$2:$CY$349,COLUMN(disall!AV161),FALSE)),-9999,VLOOKUP($I162,disall!$A$2:$CY$349,COLUMN(disall!AV161),FALSE))</f>
        <v>0</v>
      </c>
      <c r="BD162" s="8">
        <f>IF(ISNA(VLOOKUP($I162,disall!$A$2:$CY$349,COLUMN(disall!AW161),FALSE)),-9999,VLOOKUP($I162,disall!$A$2:$CY$349,COLUMN(disall!AW161),FALSE))</f>
        <v>0</v>
      </c>
      <c r="BE162" s="8">
        <f>IF(ISNA(VLOOKUP($I162,disall!$A$2:$CY$349,COLUMN(disall!AX161),FALSE)),-9999,VLOOKUP($I162,disall!$A$2:$CY$349,COLUMN(disall!AX161),FALSE))</f>
        <v>1.6</v>
      </c>
      <c r="BF162" s="8">
        <f>IF(ISNA(VLOOKUP($I162,disall!$A$2:$CY$349,COLUMN(disall!AY161),FALSE)),-9999,VLOOKUP($I162,disall!$A$2:$CY$349,COLUMN(disall!AY161),FALSE))</f>
        <v>0.9</v>
      </c>
      <c r="BG162" s="8">
        <f>IF(ISNA(VLOOKUP($I162,disall!$A$2:$CY$349,COLUMN(disall!AZ161),FALSE)),-9999,VLOOKUP($I162,disall!$A$2:$CY$349,COLUMN(disall!AZ161),FALSE))</f>
        <v>562.5</v>
      </c>
      <c r="BH162" s="8">
        <f>IF(ISNA(VLOOKUP($I162,disall!$A$2:$CY$349,COLUMN(disall!BA161),FALSE)),-9999,VLOOKUP($I162,disall!$A$2:$CY$349,COLUMN(disall!BA161),FALSE))</f>
        <v>2.4</v>
      </c>
      <c r="BI162" s="8">
        <f>IF(ISNA(VLOOKUP($I162,disall!$A$2:$CY$349,COLUMN(disall!BB161),FALSE)),-9999,VLOOKUP($I162,disall!$A$2:$CY$349,COLUMN(disall!BB161),FALSE))</f>
        <v>0.9</v>
      </c>
      <c r="BJ162" s="8">
        <f>IF(ISNA(VLOOKUP($I162,disall!$A$2:$CY$349,COLUMN(disall!BC161),FALSE)),-9999,VLOOKUP($I162,disall!$A$2:$CY$349,COLUMN(disall!BC161),FALSE))</f>
        <v>375</v>
      </c>
      <c r="BK162" s="8">
        <f>IF(ISNA(VLOOKUP($I162,disall!$A$2:$CY$349,COLUMN(disall!BD161),FALSE)),-9999,VLOOKUP($I162,disall!$A$2:$CY$349,COLUMN(disall!BD161),FALSE))</f>
        <v>1.5</v>
      </c>
      <c r="BL162" s="8">
        <f>IF(ISNA(VLOOKUP($I162,disall!$A$2:$CY$349,COLUMN(disall!BE161),FALSE)),-9999,VLOOKUP($I162,disall!$A$2:$CY$349,COLUMN(disall!BE161),FALSE))</f>
        <v>1.1000000000000001</v>
      </c>
      <c r="BM162" s="8">
        <f>IF(ISNA(VLOOKUP($I162,disall!$A$2:$CY$349,COLUMN(disall!BF161),FALSE)),-9999,VLOOKUP($I162,disall!$A$2:$CY$349,COLUMN(disall!BF161),FALSE))</f>
        <v>733.33</v>
      </c>
      <c r="BN162" s="8">
        <f>IF(ISNA(VLOOKUP($I162,disall!$A$2:$CY$349,COLUMN(disall!BG161),FALSE)),-9999,VLOOKUP($I162,disall!$A$2:$CY$349,COLUMN(disall!BG161),FALSE))</f>
        <v>3</v>
      </c>
      <c r="BO162" s="8">
        <f>IF(ISNA(VLOOKUP($I162,disall!$A$2:$CY$349,COLUMN(disall!BH161),FALSE)),-9999,VLOOKUP($I162,disall!$A$2:$CY$349,COLUMN(disall!BH161),FALSE))</f>
        <v>1.9</v>
      </c>
      <c r="BP162" s="8">
        <f>IF(ISNA(VLOOKUP($I162,disall!$A$2:$CY$349,COLUMN(disall!BI161),FALSE)),-9999,VLOOKUP($I162,disall!$A$2:$CY$349,COLUMN(disall!BI161),FALSE))</f>
        <v>633.33000000000004</v>
      </c>
      <c r="BQ162" s="8">
        <f>IF(ISNA(VLOOKUP($I162,disall!$A$2:$CY$349,COLUMN(disall!BJ161),FALSE)),-9999,VLOOKUP($I162,disall!$A$2:$CY$349,COLUMN(disall!BJ161),FALSE))</f>
        <v>4.7</v>
      </c>
      <c r="BR162" s="8">
        <f>IF(ISNA(VLOOKUP($I162,disall!$A$2:$CY$349,COLUMN(disall!BK161),FALSE)),-9999,VLOOKUP($I162,disall!$A$2:$CY$349,COLUMN(disall!BK161),FALSE))</f>
        <v>2.9</v>
      </c>
      <c r="BS162" s="8">
        <f>IF(ISNA(VLOOKUP($I162,disall!$A$2:$CY$349,COLUMN(disall!BL161),FALSE)),-9999,VLOOKUP($I162,disall!$A$2:$CY$349,COLUMN(disall!BL161),FALSE))</f>
        <v>617.02</v>
      </c>
      <c r="BT162" s="8">
        <f>IF(ISNA(VLOOKUP($I162,disall!$A$2:$CY$349,COLUMN(disall!BM161),FALSE)),-9999,VLOOKUP($I162,disall!$A$2:$CY$349,COLUMN(disall!BM161),FALSE))</f>
        <v>5.7</v>
      </c>
      <c r="BU162" s="8">
        <f>IF(ISNA(VLOOKUP($I162,disall!$A$2:$CY$349,COLUMN(disall!BN161),FALSE)),-9999,VLOOKUP($I162,disall!$A$2:$CY$349,COLUMN(disall!BN161),FALSE))</f>
        <v>3.7</v>
      </c>
      <c r="BV162" s="8">
        <f>IF(ISNA(VLOOKUP($I162,disall!$A$2:$CY$349,COLUMN(disall!BO161),FALSE)),-9999,VLOOKUP($I162,disall!$A$2:$CY$349,COLUMN(disall!BO161),FALSE))</f>
        <v>649.12</v>
      </c>
      <c r="BW162" s="8">
        <f>IF(ISNA(VLOOKUP($I162,disall!$A$2:$CY$349,COLUMN(disall!BP161),FALSE)),-9999,VLOOKUP($I162,disall!$A$2:$CY$349,COLUMN(disall!BP161),FALSE))</f>
        <v>11.8</v>
      </c>
      <c r="BX162" s="8">
        <f>IF(ISNA(VLOOKUP($I162,disall!$A$2:$CY$349,COLUMN(disall!BQ161),FALSE)),-9999,VLOOKUP($I162,disall!$A$2:$CY$349,COLUMN(disall!BQ161),FALSE))</f>
        <v>5.7</v>
      </c>
      <c r="BY162" s="8">
        <f>IF(ISNA(VLOOKUP($I162,disall!$A$2:$CY$349,COLUMN(disall!BR161),FALSE)),-9999,VLOOKUP($I162,disall!$A$2:$CY$349,COLUMN(disall!BR161),FALSE))</f>
        <v>483.05</v>
      </c>
      <c r="BZ162" s="8">
        <f>IF(ISNA(VLOOKUP($I162,disall!$A$2:$CY$349,COLUMN(disall!BS161),FALSE)),-9999,VLOOKUP($I162,disall!$A$2:$CY$349,COLUMN(disall!BS161),FALSE))</f>
        <v>9.4</v>
      </c>
      <c r="CA162" s="8">
        <f>IF(ISNA(VLOOKUP($I162,disall!$A$2:$CY$349,COLUMN(disall!BT161),FALSE)),-9999,VLOOKUP($I162,disall!$A$2:$CY$349,COLUMN(disall!BT161),FALSE))</f>
        <v>8</v>
      </c>
      <c r="CB162" s="8">
        <f>IF(ISNA(VLOOKUP($I162,disall!$A$2:$CY$349,COLUMN(disall!BU161),FALSE)),-9999,VLOOKUP($I162,disall!$A$2:$CY$349,COLUMN(disall!BU161),FALSE))</f>
        <v>851.06</v>
      </c>
      <c r="CC162" s="8">
        <f>IF(ISNA(VLOOKUP($I162,disall!$A$2:$CY$349,COLUMN(disall!BV161),FALSE)),-9999,VLOOKUP($I162,disall!$A$2:$CY$349,COLUMN(disall!BV161),FALSE))</f>
        <v>10.4</v>
      </c>
      <c r="CD162" s="8">
        <f>IF(ISNA(VLOOKUP($I162,disall!$A$2:$CY$349,COLUMN(disall!BW161),FALSE)),-9999,VLOOKUP($I162,disall!$A$2:$CY$349,COLUMN(disall!BW161),FALSE))</f>
        <v>9.3000000000000007</v>
      </c>
      <c r="CE162" s="8">
        <f>IF(ISNA(VLOOKUP($I162,disall!$A$2:$CY$349,COLUMN(disall!BX161),FALSE)),-9999,VLOOKUP($I162,disall!$A$2:$CY$349,COLUMN(disall!BX161),FALSE))</f>
        <v>894.23</v>
      </c>
      <c r="CF162" s="8">
        <f>IF(ISNA(VLOOKUP($I162,disall!$A$2:$CY$349,COLUMN(disall!BY161),FALSE)),-9999,VLOOKUP($I162,disall!$A$2:$CY$349,COLUMN(disall!BY161),FALSE))</f>
        <v>9.8000000000000007</v>
      </c>
      <c r="CG162" s="8">
        <f>IF(ISNA(VLOOKUP($I162,disall!$A$2:$CY$349,COLUMN(disall!BZ161),FALSE)),-9999,VLOOKUP($I162,disall!$A$2:$CY$349,COLUMN(disall!BZ161),FALSE))</f>
        <v>6.3</v>
      </c>
      <c r="CH162" s="8">
        <f>IF(ISNA(VLOOKUP($I162,disall!$A$2:$CY$349,COLUMN(disall!CA161),FALSE)),-9999,VLOOKUP($I162,disall!$A$2:$CY$349,COLUMN(disall!CA161),FALSE))</f>
        <v>642.86</v>
      </c>
      <c r="CI162" s="8">
        <f>IF(ISNA(VLOOKUP($I162,disall!$A$2:$CY$349,COLUMN(disall!CB161),FALSE)),-9999,VLOOKUP($I162,disall!$A$2:$CY$349,COLUMN(disall!CB161),FALSE))</f>
        <v>14.8</v>
      </c>
      <c r="CJ162" s="8">
        <f>IF(ISNA(VLOOKUP($I162,disall!$A$2:$CY$349,COLUMN(disall!CC161),FALSE)),-9999,VLOOKUP($I162,disall!$A$2:$CY$349,COLUMN(disall!CC161),FALSE))</f>
        <v>14.2</v>
      </c>
      <c r="CK162" s="8">
        <f>IF(ISNA(VLOOKUP($I162,disall!$A$2:$CY$349,COLUMN(disall!CD161),FALSE)),-9999,VLOOKUP($I162,disall!$A$2:$CY$349,COLUMN(disall!CD161),FALSE))</f>
        <v>959.46</v>
      </c>
      <c r="CL162" s="8">
        <f>IF(ISNA(VLOOKUP($I162,disall!$A$2:$CY$349,COLUMN(disall!CE161),FALSE)),-9999,VLOOKUP($I162,disall!$A$2:$CY$349,COLUMN(disall!CE161),FALSE))</f>
        <v>14.9</v>
      </c>
      <c r="CM162" s="8">
        <f>IF(ISNA(VLOOKUP($I162,disall!$A$2:$CY$349,COLUMN(disall!CF161),FALSE)),-9999,VLOOKUP($I162,disall!$A$2:$CY$349,COLUMN(disall!CF161),FALSE))</f>
        <v>14.1</v>
      </c>
      <c r="CN162" s="8">
        <f>IF(ISNA(VLOOKUP($I162,disall!$A$2:$CY$349,COLUMN(disall!CG161),FALSE)),-9999,VLOOKUP($I162,disall!$A$2:$CY$349,COLUMN(disall!CG161),FALSE))</f>
        <v>946.31</v>
      </c>
      <c r="CO162" s="8">
        <f>IF(ISNA(VLOOKUP($I162,disall!$A$2:$CY$349,COLUMN(disall!CH161),FALSE)),-9999,VLOOKUP($I162,disall!$A$2:$CY$349,COLUMN(disall!CH161),FALSE))</f>
        <v>16.39</v>
      </c>
      <c r="CP162" s="8">
        <f>IF(ISNA(VLOOKUP($I162,disall!$A$2:$CY$349,COLUMN(disall!CI161),FALSE)),-9999,VLOOKUP($I162,disall!$A$2:$CY$349,COLUMN(disall!CI161),FALSE))</f>
        <v>11.47</v>
      </c>
      <c r="CQ162" s="8">
        <f>IF(ISNA(VLOOKUP($I162,disall!$A$2:$CY$349,COLUMN(disall!CJ161),FALSE)),-9999,VLOOKUP($I162,disall!$A$2:$CY$349,COLUMN(disall!CJ161),FALSE))</f>
        <v>699.82</v>
      </c>
      <c r="CR162" s="8">
        <f>IF(ISNA(VLOOKUP($I162,disall!$A$2:$CY$349,COLUMN(disall!CK161),FALSE)),-9999,VLOOKUP($I162,disall!$A$2:$CY$349,COLUMN(disall!CK161),FALSE))</f>
        <v>15.42</v>
      </c>
      <c r="CS162" s="8">
        <f>IF(ISNA(VLOOKUP($I162,disall!$A$2:$CY$349,COLUMN(disall!CL161),FALSE)),-9999,VLOOKUP($I162,disall!$A$2:$CY$349,COLUMN(disall!CL161),FALSE))</f>
        <v>11.89</v>
      </c>
      <c r="CT162" s="8">
        <f>IF(ISNA(VLOOKUP($I162,disall!$A$2:$CY$349,COLUMN(disall!CM161),FALSE)),-9999,VLOOKUP($I162,disall!$A$2:$CY$349,COLUMN(disall!CM161),FALSE))</f>
        <v>771.08</v>
      </c>
      <c r="CU162" s="8">
        <f>IF(ISNA(VLOOKUP($I162,disall!$A$2:$CY$349,COLUMN(disall!CN161),FALSE)),-9999,VLOOKUP($I162,disall!$A$2:$CY$349,COLUMN(disall!CN161),FALSE))</f>
        <v>17.16</v>
      </c>
      <c r="CV162" s="8">
        <f>IF(ISNA(VLOOKUP($I162,disall!$A$2:$CY$349,COLUMN(disall!CO161),FALSE)),-9999,VLOOKUP($I162,disall!$A$2:$CY$349,COLUMN(disall!CO161),FALSE))</f>
        <v>16.71</v>
      </c>
      <c r="CW162" s="8">
        <f>IF(ISNA(VLOOKUP($I162,disall!$A$2:$CY$349,COLUMN(disall!CP161),FALSE)),-9999,VLOOKUP($I162,disall!$A$2:$CY$349,COLUMN(disall!CP161),FALSE))</f>
        <v>973.78</v>
      </c>
      <c r="CX162" s="8">
        <f>IF(ISNA(VLOOKUP($I162,disall!$A$2:$CY$349,COLUMN(disall!CQ161),FALSE)),-9999,VLOOKUP($I162,disall!$A$2:$CY$349,COLUMN(disall!CQ161),FALSE))</f>
        <v>21.42</v>
      </c>
      <c r="CY162" s="8">
        <f>IF(ISNA(VLOOKUP($I162,disall!$A$2:$CY$349,COLUMN(disall!CR161),FALSE)),-9999,VLOOKUP($I162,disall!$A$2:$CY$349,COLUMN(disall!CR161),FALSE))</f>
        <v>23.45</v>
      </c>
      <c r="CZ162" s="8">
        <f>IF(ISNA(VLOOKUP($I162,disall!$A$2:$CY$349,COLUMN(disall!CS161),FALSE)),-9999,VLOOKUP($I162,disall!$A$2:$CY$349,COLUMN(disall!CS161),FALSE))</f>
        <v>1094.77</v>
      </c>
      <c r="DA162" s="8">
        <f>IF(ISNA(VLOOKUP($I162,disall!$A$2:$CY$349,COLUMN(disall!CT161),FALSE)),-9999,VLOOKUP($I162,disall!$A$2:$CY$349,COLUMN(disall!CT161),FALSE))</f>
        <v>24.45</v>
      </c>
      <c r="DB162" s="8">
        <f>IF(ISNA(VLOOKUP($I162,disall!$A$2:$CY$349,COLUMN(disall!CU161),FALSE)),-9999,VLOOKUP($I162,disall!$A$2:$CY$349,COLUMN(disall!CU161),FALSE))</f>
        <v>17.07</v>
      </c>
      <c r="DC162" s="8">
        <f>IF(ISNA(VLOOKUP($I162,disall!$A$2:$CY$349,COLUMN(disall!CV161),FALSE)),-9999,VLOOKUP($I162,disall!$A$2:$CY$349,COLUMN(disall!CV161),FALSE))</f>
        <v>698.16</v>
      </c>
      <c r="DD162" s="8">
        <f>IF(ISNA(VLOOKUP($I162,disall!$A$2:$CY$349,COLUMN(disall!CW161),FALSE)),-9999,VLOOKUP($I162,disall!$A$2:$CY$349,COLUMN(disall!CW161),FALSE))</f>
        <v>21.42</v>
      </c>
      <c r="DE162" s="8">
        <f>IF(ISNA(VLOOKUP($I162,disall!$A$2:$CY$349,COLUMN(disall!CX161),FALSE)),-9999,VLOOKUP($I162,disall!$A$2:$CY$349,COLUMN(disall!CX161),FALSE))</f>
        <v>23.45</v>
      </c>
      <c r="DF162" s="8">
        <f>IF(ISNA(VLOOKUP($I162,disall!$A$2:$CY$349,COLUMN(disall!CY161),FALSE)),-9999,VLOOKUP($I162,disall!$A$2:$CY$349,COLUMN(disall!CY161),FALSE))</f>
        <v>1094.77</v>
      </c>
    </row>
    <row r="163" spans="1:110" x14ac:dyDescent="0.25">
      <c r="A163">
        <v>404</v>
      </c>
      <c r="B163" t="s">
        <v>8</v>
      </c>
      <c r="C163" t="s">
        <v>472</v>
      </c>
      <c r="D163" t="s">
        <v>106</v>
      </c>
      <c r="E163" t="s">
        <v>728</v>
      </c>
      <c r="F163" t="s">
        <v>729</v>
      </c>
      <c r="G163" t="s">
        <v>730</v>
      </c>
      <c r="H163">
        <v>2133</v>
      </c>
      <c r="I163">
        <f>IF(ISNA(VLOOKUP(H163,disall!$D$2:$L$349,1,FALSE)),H163,VLOOKUP(H163,disall!$D$2:$L$349,1,FALSE))</f>
        <v>2133</v>
      </c>
      <c r="J163">
        <f>IF(ISNA(VLOOKUP(H163,disall!$D$2:$L$349,1,FALSE)),"NA",VLOOKUP(H163,disall!$D$2:$L$349,2,FALSE))</f>
        <v>2133</v>
      </c>
      <c r="K163" t="str">
        <f>IF(ISNA(VLOOKUP(I163,disall!$A$2:$L$349,3,FALSE)),F163,VLOOKUP(I163,disall!$A$2:$L$349,3,FALSE))</f>
        <v>Kanpur Dehat</v>
      </c>
      <c r="L163" t="str">
        <f>IF(ISNA(VLOOKUP(I163,disall!$A$2:$L$349,12,FALSE)),"NA",VLOOKUP(I163,disall!$A$2:$L$349,12,FALSE))</f>
        <v>Kanpur Dehat and Kandur N</v>
      </c>
      <c r="M163">
        <f>IF(ISNA(VLOOKUP(I163,disall!$A$2:$M$349,6,FALSE)),"NA",VLOOKUP(I163,disall!$A$2:$M$349,6,FALSE))</f>
        <v>21</v>
      </c>
      <c r="N163">
        <f>IF(ISNA(VLOOKUP(I163,disall!$A$2:$M$349,7,FALSE)),"NA",VLOOKUP(I163,disall!$A$2:$M$349,7,FALSE))</f>
        <v>0.54727599999999998</v>
      </c>
      <c r="O163">
        <f>IF(ISNA(VLOOKUP(I163,disall!$A$2:$M$349,8,FALSE)),"NA",VLOOKUP(I163,disall!$A$2:$M$349,8,FALSE))</f>
        <v>3.4170950000000002</v>
      </c>
      <c r="P163" t="str">
        <f>IF(ISNA(VLOOKUP(I163,disall!$A$2:$M$349,9,FALSE)),"NA",VLOOKUP(I163,disall!$A$2:$M$349,9,FALSE))</f>
        <v>POLY</v>
      </c>
      <c r="Q163">
        <f>IF(ISNA(VLOOKUP(I163,disall!$A$2:$M$349,10,FALSE)),"NA",VLOOKUP(I163,disall!$A$2:$M$349,10,FALSE))</f>
        <v>356243600</v>
      </c>
      <c r="R163" t="str">
        <f>IF(ISNA(VLOOKUP(I163,disall!$A$2:$M$349,11,FALSE)),"NA",VLOOKUP(I163,disall!$A$2:$M$349,11,FALSE))</f>
        <v>Uttar Pradesh</v>
      </c>
      <c r="S163" t="str">
        <f>IF(ISNA(VLOOKUP(I163,disall!$A$2:$M$349,12,FALSE)),"NA",VLOOKUP(I163,disall!$A$2:$M$349,12,FALSE))</f>
        <v>Kanpur Dehat and Kandur N</v>
      </c>
      <c r="T163">
        <f>IF(ISNA(VLOOKUP(I163,disall!$A$2:$M$349,13,FALSE)),"NA",VLOOKUP(I163,disall!$A$2:$M$349,13,FALSE))</f>
        <v>298</v>
      </c>
      <c r="U163" s="8">
        <f>IF(ISNA(VLOOKUP($I163,disall!$A$2:$CY$349,COLUMN(disall!N162),FALSE)),-9999,VLOOKUP($I163,disall!$A$2:$CY$349,COLUMN(disall!N162),FALSE))</f>
        <v>3.6</v>
      </c>
      <c r="V163" s="8">
        <f>IF(ISNA(VLOOKUP($I163,disall!$A$2:$CY$349,COLUMN(disall!O162),FALSE)),-9999,VLOOKUP($I163,disall!$A$2:$CY$349,COLUMN(disall!O162),FALSE))</f>
        <v>2</v>
      </c>
      <c r="W163" s="8">
        <f>IF(ISNA(VLOOKUP($I163,disall!$A$2:$CY$349,COLUMN(disall!P162),FALSE)),-9999,VLOOKUP($I163,disall!$A$2:$CY$349,COLUMN(disall!P162),FALSE))</f>
        <v>555.55999999999995</v>
      </c>
      <c r="X163" s="8">
        <f>IF(ISNA(VLOOKUP($I163,disall!$A$2:$CY$349,COLUMN(disall!Q162),FALSE)),-9999,VLOOKUP($I163,disall!$A$2:$CY$349,COLUMN(disall!Q162),FALSE))</f>
        <v>3.9</v>
      </c>
      <c r="Y163" s="8">
        <f>IF(ISNA(VLOOKUP($I163,disall!$A$2:$CY$349,COLUMN(disall!R162),FALSE)),-9999,VLOOKUP($I163,disall!$A$2:$CY$349,COLUMN(disall!R162),FALSE))</f>
        <v>1.8</v>
      </c>
      <c r="Z163" s="8">
        <f>IF(ISNA(VLOOKUP($I163,disall!$A$2:$CY$349,COLUMN(disall!S162),FALSE)),-9999,VLOOKUP($I163,disall!$A$2:$CY$349,COLUMN(disall!S162),FALSE))</f>
        <v>461.54</v>
      </c>
      <c r="AA163" s="8">
        <f>IF(ISNA(VLOOKUP($I163,disall!$A$2:$CY$349,COLUMN(disall!T162),FALSE)),-9999,VLOOKUP($I163,disall!$A$2:$CY$349,COLUMN(disall!T162),FALSE))</f>
        <v>4.3</v>
      </c>
      <c r="AB163" s="8">
        <f>IF(ISNA(VLOOKUP($I163,disall!$A$2:$CY$349,COLUMN(disall!U162),FALSE)),-9999,VLOOKUP($I163,disall!$A$2:$CY$349,COLUMN(disall!U162),FALSE))</f>
        <v>3.2</v>
      </c>
      <c r="AC163" s="8">
        <f>IF(ISNA(VLOOKUP($I163,disall!$A$2:$CY$349,COLUMN(disall!V162),FALSE)),-9999,VLOOKUP($I163,disall!$A$2:$CY$349,COLUMN(disall!V162),FALSE))</f>
        <v>744.19</v>
      </c>
      <c r="AD163" s="8">
        <f>IF(ISNA(VLOOKUP($I163,disall!$A$2:$CY$349,COLUMN(disall!W162),FALSE)),-9999,VLOOKUP($I163,disall!$A$2:$CY$349,COLUMN(disall!W162),FALSE))</f>
        <v>4.0999999999999996</v>
      </c>
      <c r="AE163" s="8">
        <f>IF(ISNA(VLOOKUP($I163,disall!$A$2:$CY$349,COLUMN(disall!X162),FALSE)),-9999,VLOOKUP($I163,disall!$A$2:$CY$349,COLUMN(disall!X162),FALSE))</f>
        <v>2.1</v>
      </c>
      <c r="AF163" s="8">
        <f>IF(ISNA(VLOOKUP($I163,disall!$A$2:$CY$349,COLUMN(disall!Y162),FALSE)),-9999,VLOOKUP($I163,disall!$A$2:$CY$349,COLUMN(disall!Y162),FALSE))</f>
        <v>512.20000000000005</v>
      </c>
      <c r="AG163" s="8">
        <f>IF(ISNA(VLOOKUP($I163,disall!$A$2:$CY$349,COLUMN(disall!Z162),FALSE)),-9999,VLOOKUP($I163,disall!$A$2:$CY$349,COLUMN(disall!Z162),FALSE))</f>
        <v>3.5</v>
      </c>
      <c r="AH163" s="8">
        <f>IF(ISNA(VLOOKUP($I163,disall!$A$2:$CY$349,COLUMN(disall!AA162),FALSE)),-9999,VLOOKUP($I163,disall!$A$2:$CY$349,COLUMN(disall!AA162),FALSE))</f>
        <v>2.1</v>
      </c>
      <c r="AI163" s="8">
        <f>IF(ISNA(VLOOKUP($I163,disall!$A$2:$CY$349,COLUMN(disall!AB162),FALSE)),-9999,VLOOKUP($I163,disall!$A$2:$CY$349,COLUMN(disall!AB162),FALSE))</f>
        <v>600</v>
      </c>
      <c r="AJ163" s="8">
        <f>IF(ISNA(VLOOKUP($I163,disall!$A$2:$CY$349,COLUMN(disall!AC162),FALSE)),-9999,VLOOKUP($I163,disall!$A$2:$CY$349,COLUMN(disall!AC162),FALSE))</f>
        <v>3</v>
      </c>
      <c r="AK163" s="8">
        <f>IF(ISNA(VLOOKUP($I163,disall!$A$2:$CY$349,COLUMN(disall!AD162),FALSE)),-9999,VLOOKUP($I163,disall!$A$2:$CY$349,COLUMN(disall!AD162),FALSE))</f>
        <v>2.6</v>
      </c>
      <c r="AL163" s="8">
        <f>IF(ISNA(VLOOKUP($I163,disall!$A$2:$CY$349,COLUMN(disall!AE162),FALSE)),-9999,VLOOKUP($I163,disall!$A$2:$CY$349,COLUMN(disall!AE162),FALSE))</f>
        <v>866.67</v>
      </c>
      <c r="AM163" s="8">
        <f>IF(ISNA(VLOOKUP($I163,disall!$A$2:$CY$349,COLUMN(disall!AF162),FALSE)),-9999,VLOOKUP($I163,disall!$A$2:$CY$349,COLUMN(disall!AF162),FALSE))</f>
        <v>3.8</v>
      </c>
      <c r="AN163" s="8">
        <f>IF(ISNA(VLOOKUP($I163,disall!$A$2:$CY$349,COLUMN(disall!AG162),FALSE)),-9999,VLOOKUP($I163,disall!$A$2:$CY$349,COLUMN(disall!AG162),FALSE))</f>
        <v>4.4000000000000004</v>
      </c>
      <c r="AO163" s="8">
        <f>IF(ISNA(VLOOKUP($I163,disall!$A$2:$CY$349,COLUMN(disall!AH162),FALSE)),-9999,VLOOKUP($I163,disall!$A$2:$CY$349,COLUMN(disall!AH162),FALSE))</f>
        <v>1157.8900000000001</v>
      </c>
      <c r="AP163" s="8">
        <f>IF(ISNA(VLOOKUP($I163,disall!$A$2:$CY$349,COLUMN(disall!AI162),FALSE)),-9999,VLOOKUP($I163,disall!$A$2:$CY$349,COLUMN(disall!AI162),FALSE))</f>
        <v>6.8</v>
      </c>
      <c r="AQ163" s="8">
        <f>IF(ISNA(VLOOKUP($I163,disall!$A$2:$CY$349,COLUMN(disall!AJ162),FALSE)),-9999,VLOOKUP($I163,disall!$A$2:$CY$349,COLUMN(disall!AJ162),FALSE))</f>
        <v>5.4</v>
      </c>
      <c r="AR163" s="8">
        <f>IF(ISNA(VLOOKUP($I163,disall!$A$2:$CY$349,COLUMN(disall!AK162),FALSE)),-9999,VLOOKUP($I163,disall!$A$2:$CY$349,COLUMN(disall!AK162),FALSE))</f>
        <v>794.12</v>
      </c>
      <c r="AS163" s="8">
        <f>IF(ISNA(VLOOKUP($I163,disall!$A$2:$CY$349,COLUMN(disall!AL162),FALSE)),-9999,VLOOKUP($I163,disall!$A$2:$CY$349,COLUMN(disall!AL162),FALSE))</f>
        <v>3.5</v>
      </c>
      <c r="AT163" s="8">
        <f>IF(ISNA(VLOOKUP($I163,disall!$A$2:$CY$349,COLUMN(disall!AM162),FALSE)),-9999,VLOOKUP($I163,disall!$A$2:$CY$349,COLUMN(disall!AM162),FALSE))</f>
        <v>1.7</v>
      </c>
      <c r="AU163" s="8">
        <f>IF(ISNA(VLOOKUP($I163,disall!$A$2:$CY$349,COLUMN(disall!AN162),FALSE)),-9999,VLOOKUP($I163,disall!$A$2:$CY$349,COLUMN(disall!AN162),FALSE))</f>
        <v>485.71</v>
      </c>
      <c r="AV163" s="8">
        <f>IF(ISNA(VLOOKUP($I163,disall!$A$2:$CY$349,COLUMN(disall!AO162),FALSE)),-9999,VLOOKUP($I163,disall!$A$2:$CY$349,COLUMN(disall!AO162),FALSE))</f>
        <v>3.5</v>
      </c>
      <c r="AW163" s="8">
        <f>IF(ISNA(VLOOKUP($I163,disall!$A$2:$CY$349,COLUMN(disall!AP162),FALSE)),-9999,VLOOKUP($I163,disall!$A$2:$CY$349,COLUMN(disall!AP162),FALSE))</f>
        <v>1.7</v>
      </c>
      <c r="AX163" s="8">
        <f>IF(ISNA(VLOOKUP($I163,disall!$A$2:$CY$349,COLUMN(disall!AQ162),FALSE)),-9999,VLOOKUP($I163,disall!$A$2:$CY$349,COLUMN(disall!AQ162),FALSE))</f>
        <v>485.71</v>
      </c>
      <c r="AY163" s="8">
        <f>IF(ISNA(VLOOKUP($I163,disall!$A$2:$CY$349,COLUMN(disall!AR162),FALSE)),-9999,VLOOKUP($I163,disall!$A$2:$CY$349,COLUMN(disall!AR162),FALSE))</f>
        <v>3.3</v>
      </c>
      <c r="AZ163" s="8">
        <f>IF(ISNA(VLOOKUP($I163,disall!$A$2:$CY$349,COLUMN(disall!AS162),FALSE)),-9999,VLOOKUP($I163,disall!$A$2:$CY$349,COLUMN(disall!AS162),FALSE))</f>
        <v>1.9</v>
      </c>
      <c r="BA163" s="8">
        <f>IF(ISNA(VLOOKUP($I163,disall!$A$2:$CY$349,COLUMN(disall!AT162),FALSE)),-9999,VLOOKUP($I163,disall!$A$2:$CY$349,COLUMN(disall!AT162),FALSE))</f>
        <v>575.76</v>
      </c>
      <c r="BB163" s="8">
        <f>IF(ISNA(VLOOKUP($I163,disall!$A$2:$CY$349,COLUMN(disall!AU162),FALSE)),-9999,VLOOKUP($I163,disall!$A$2:$CY$349,COLUMN(disall!AU162),FALSE))</f>
        <v>2</v>
      </c>
      <c r="BC163" s="8">
        <f>IF(ISNA(VLOOKUP($I163,disall!$A$2:$CY$349,COLUMN(disall!AV162),FALSE)),-9999,VLOOKUP($I163,disall!$A$2:$CY$349,COLUMN(disall!AV162),FALSE))</f>
        <v>1.5</v>
      </c>
      <c r="BD163" s="8">
        <f>IF(ISNA(VLOOKUP($I163,disall!$A$2:$CY$349,COLUMN(disall!AW162),FALSE)),-9999,VLOOKUP($I163,disall!$A$2:$CY$349,COLUMN(disall!AW162),FALSE))</f>
        <v>750</v>
      </c>
      <c r="BE163" s="8">
        <f>IF(ISNA(VLOOKUP($I163,disall!$A$2:$CY$349,COLUMN(disall!AX162),FALSE)),-9999,VLOOKUP($I163,disall!$A$2:$CY$349,COLUMN(disall!AX162),FALSE))</f>
        <v>1.9</v>
      </c>
      <c r="BF163" s="8">
        <f>IF(ISNA(VLOOKUP($I163,disall!$A$2:$CY$349,COLUMN(disall!AY162),FALSE)),-9999,VLOOKUP($I163,disall!$A$2:$CY$349,COLUMN(disall!AY162),FALSE))</f>
        <v>1.2</v>
      </c>
      <c r="BG163" s="8">
        <f>IF(ISNA(VLOOKUP($I163,disall!$A$2:$CY$349,COLUMN(disall!AZ162),FALSE)),-9999,VLOOKUP($I163,disall!$A$2:$CY$349,COLUMN(disall!AZ162),FALSE))</f>
        <v>631.58000000000004</v>
      </c>
      <c r="BH163" s="8">
        <f>IF(ISNA(VLOOKUP($I163,disall!$A$2:$CY$349,COLUMN(disall!BA162),FALSE)),-9999,VLOOKUP($I163,disall!$A$2:$CY$349,COLUMN(disall!BA162),FALSE))</f>
        <v>1.6</v>
      </c>
      <c r="BI163" s="8">
        <f>IF(ISNA(VLOOKUP($I163,disall!$A$2:$CY$349,COLUMN(disall!BB162),FALSE)),-9999,VLOOKUP($I163,disall!$A$2:$CY$349,COLUMN(disall!BB162),FALSE))</f>
        <v>0.3</v>
      </c>
      <c r="BJ163" s="8">
        <f>IF(ISNA(VLOOKUP($I163,disall!$A$2:$CY$349,COLUMN(disall!BC162),FALSE)),-9999,VLOOKUP($I163,disall!$A$2:$CY$349,COLUMN(disall!BC162),FALSE))</f>
        <v>187.5</v>
      </c>
      <c r="BK163" s="8">
        <f>IF(ISNA(VLOOKUP($I163,disall!$A$2:$CY$349,COLUMN(disall!BD162),FALSE)),-9999,VLOOKUP($I163,disall!$A$2:$CY$349,COLUMN(disall!BD162),FALSE))</f>
        <v>0</v>
      </c>
      <c r="BL163" s="8">
        <f>IF(ISNA(VLOOKUP($I163,disall!$A$2:$CY$349,COLUMN(disall!BE162),FALSE)),-9999,VLOOKUP($I163,disall!$A$2:$CY$349,COLUMN(disall!BE162),FALSE))</f>
        <v>0</v>
      </c>
      <c r="BM163" s="8">
        <f>IF(ISNA(VLOOKUP($I163,disall!$A$2:$CY$349,COLUMN(disall!BF162),FALSE)),-9999,VLOOKUP($I163,disall!$A$2:$CY$349,COLUMN(disall!BF162),FALSE))</f>
        <v>0</v>
      </c>
      <c r="BN163" s="8">
        <f>IF(ISNA(VLOOKUP($I163,disall!$A$2:$CY$349,COLUMN(disall!BG162),FALSE)),-9999,VLOOKUP($I163,disall!$A$2:$CY$349,COLUMN(disall!BG162),FALSE))</f>
        <v>1.5</v>
      </c>
      <c r="BO163" s="8">
        <f>IF(ISNA(VLOOKUP($I163,disall!$A$2:$CY$349,COLUMN(disall!BH162),FALSE)),-9999,VLOOKUP($I163,disall!$A$2:$CY$349,COLUMN(disall!BH162),FALSE))</f>
        <v>1.2</v>
      </c>
      <c r="BP163" s="8">
        <f>IF(ISNA(VLOOKUP($I163,disall!$A$2:$CY$349,COLUMN(disall!BI162),FALSE)),-9999,VLOOKUP($I163,disall!$A$2:$CY$349,COLUMN(disall!BI162),FALSE))</f>
        <v>800</v>
      </c>
      <c r="BQ163" s="8">
        <f>IF(ISNA(VLOOKUP($I163,disall!$A$2:$CY$349,COLUMN(disall!BJ162),FALSE)),-9999,VLOOKUP($I163,disall!$A$2:$CY$349,COLUMN(disall!BJ162),FALSE))</f>
        <v>2.2999999999999998</v>
      </c>
      <c r="BR163" s="8">
        <f>IF(ISNA(VLOOKUP($I163,disall!$A$2:$CY$349,COLUMN(disall!BK162),FALSE)),-9999,VLOOKUP($I163,disall!$A$2:$CY$349,COLUMN(disall!BK162),FALSE))</f>
        <v>1.9</v>
      </c>
      <c r="BS163" s="8">
        <f>IF(ISNA(VLOOKUP($I163,disall!$A$2:$CY$349,COLUMN(disall!BL162),FALSE)),-9999,VLOOKUP($I163,disall!$A$2:$CY$349,COLUMN(disall!BL162),FALSE))</f>
        <v>826.09</v>
      </c>
      <c r="BT163" s="8">
        <f>IF(ISNA(VLOOKUP($I163,disall!$A$2:$CY$349,COLUMN(disall!BM162),FALSE)),-9999,VLOOKUP($I163,disall!$A$2:$CY$349,COLUMN(disall!BM162),FALSE))</f>
        <v>1.4</v>
      </c>
      <c r="BU163" s="8">
        <f>IF(ISNA(VLOOKUP($I163,disall!$A$2:$CY$349,COLUMN(disall!BN162),FALSE)),-9999,VLOOKUP($I163,disall!$A$2:$CY$349,COLUMN(disall!BN162),FALSE))</f>
        <v>0.8</v>
      </c>
      <c r="BV163" s="8">
        <f>IF(ISNA(VLOOKUP($I163,disall!$A$2:$CY$349,COLUMN(disall!BO162),FALSE)),-9999,VLOOKUP($I163,disall!$A$2:$CY$349,COLUMN(disall!BO162),FALSE))</f>
        <v>571.42999999999995</v>
      </c>
      <c r="BW163" s="8">
        <f>IF(ISNA(VLOOKUP($I163,disall!$A$2:$CY$349,COLUMN(disall!BP162),FALSE)),-9999,VLOOKUP($I163,disall!$A$2:$CY$349,COLUMN(disall!BP162),FALSE))</f>
        <v>0</v>
      </c>
      <c r="BX163" s="8">
        <f>IF(ISNA(VLOOKUP($I163,disall!$A$2:$CY$349,COLUMN(disall!BQ162),FALSE)),-9999,VLOOKUP($I163,disall!$A$2:$CY$349,COLUMN(disall!BQ162),FALSE))</f>
        <v>0</v>
      </c>
      <c r="BY163" s="8">
        <f>IF(ISNA(VLOOKUP($I163,disall!$A$2:$CY$349,COLUMN(disall!BR162),FALSE)),-9999,VLOOKUP($I163,disall!$A$2:$CY$349,COLUMN(disall!BR162),FALSE))</f>
        <v>0</v>
      </c>
      <c r="BZ163" s="8">
        <f>IF(ISNA(VLOOKUP($I163,disall!$A$2:$CY$349,COLUMN(disall!BS162),FALSE)),-9999,VLOOKUP($I163,disall!$A$2:$CY$349,COLUMN(disall!BS162),FALSE))</f>
        <v>0</v>
      </c>
      <c r="CA163" s="8">
        <f>IF(ISNA(VLOOKUP($I163,disall!$A$2:$CY$349,COLUMN(disall!BT162),FALSE)),-9999,VLOOKUP($I163,disall!$A$2:$CY$349,COLUMN(disall!BT162),FALSE))</f>
        <v>0</v>
      </c>
      <c r="CB163" s="8">
        <f>IF(ISNA(VLOOKUP($I163,disall!$A$2:$CY$349,COLUMN(disall!BU162),FALSE)),-9999,VLOOKUP($I163,disall!$A$2:$CY$349,COLUMN(disall!BU162),FALSE))</f>
        <v>0</v>
      </c>
      <c r="CC163" s="8">
        <f>IF(ISNA(VLOOKUP($I163,disall!$A$2:$CY$349,COLUMN(disall!BV162),FALSE)),-9999,VLOOKUP($I163,disall!$A$2:$CY$349,COLUMN(disall!BV162),FALSE))</f>
        <v>0</v>
      </c>
      <c r="CD163" s="8">
        <f>IF(ISNA(VLOOKUP($I163,disall!$A$2:$CY$349,COLUMN(disall!BW162),FALSE)),-9999,VLOOKUP($I163,disall!$A$2:$CY$349,COLUMN(disall!BW162),FALSE))</f>
        <v>0</v>
      </c>
      <c r="CE163" s="8">
        <f>IF(ISNA(VLOOKUP($I163,disall!$A$2:$CY$349,COLUMN(disall!BX162),FALSE)),-9999,VLOOKUP($I163,disall!$A$2:$CY$349,COLUMN(disall!BX162),FALSE))</f>
        <v>0</v>
      </c>
      <c r="CF163" s="8">
        <f>IF(ISNA(VLOOKUP($I163,disall!$A$2:$CY$349,COLUMN(disall!BY162),FALSE)),-9999,VLOOKUP($I163,disall!$A$2:$CY$349,COLUMN(disall!BY162),FALSE))</f>
        <v>0</v>
      </c>
      <c r="CG163" s="8">
        <f>IF(ISNA(VLOOKUP($I163,disall!$A$2:$CY$349,COLUMN(disall!BZ162),FALSE)),-9999,VLOOKUP($I163,disall!$A$2:$CY$349,COLUMN(disall!BZ162),FALSE))</f>
        <v>0</v>
      </c>
      <c r="CH163" s="8">
        <f>IF(ISNA(VLOOKUP($I163,disall!$A$2:$CY$349,COLUMN(disall!CA162),FALSE)),-9999,VLOOKUP($I163,disall!$A$2:$CY$349,COLUMN(disall!CA162),FALSE))</f>
        <v>0</v>
      </c>
      <c r="CI163" s="8">
        <f>IF(ISNA(VLOOKUP($I163,disall!$A$2:$CY$349,COLUMN(disall!CB162),FALSE)),-9999,VLOOKUP($I163,disall!$A$2:$CY$349,COLUMN(disall!CB162),FALSE))</f>
        <v>0</v>
      </c>
      <c r="CJ163" s="8">
        <f>IF(ISNA(VLOOKUP($I163,disall!$A$2:$CY$349,COLUMN(disall!CC162),FALSE)),-9999,VLOOKUP($I163,disall!$A$2:$CY$349,COLUMN(disall!CC162),FALSE))</f>
        <v>0</v>
      </c>
      <c r="CK163" s="8">
        <f>IF(ISNA(VLOOKUP($I163,disall!$A$2:$CY$349,COLUMN(disall!CD162),FALSE)),-9999,VLOOKUP($I163,disall!$A$2:$CY$349,COLUMN(disall!CD162),FALSE))</f>
        <v>0</v>
      </c>
      <c r="CL163" s="8">
        <f>IF(ISNA(VLOOKUP($I163,disall!$A$2:$CY$349,COLUMN(disall!CE162),FALSE)),-9999,VLOOKUP($I163,disall!$A$2:$CY$349,COLUMN(disall!CE162),FALSE))</f>
        <v>0</v>
      </c>
      <c r="CM163" s="8">
        <f>IF(ISNA(VLOOKUP($I163,disall!$A$2:$CY$349,COLUMN(disall!CF162),FALSE)),-9999,VLOOKUP($I163,disall!$A$2:$CY$349,COLUMN(disall!CF162),FALSE))</f>
        <v>0</v>
      </c>
      <c r="CN163" s="8">
        <f>IF(ISNA(VLOOKUP($I163,disall!$A$2:$CY$349,COLUMN(disall!CG162),FALSE)),-9999,VLOOKUP($I163,disall!$A$2:$CY$349,COLUMN(disall!CG162),FALSE))</f>
        <v>0</v>
      </c>
      <c r="CO163" s="8">
        <f>IF(ISNA(VLOOKUP($I163,disall!$A$2:$CY$349,COLUMN(disall!CH162),FALSE)),-9999,VLOOKUP($I163,disall!$A$2:$CY$349,COLUMN(disall!CH162),FALSE))</f>
        <v>0</v>
      </c>
      <c r="CP163" s="8">
        <f>IF(ISNA(VLOOKUP($I163,disall!$A$2:$CY$349,COLUMN(disall!CI162),FALSE)),-9999,VLOOKUP($I163,disall!$A$2:$CY$349,COLUMN(disall!CI162),FALSE))</f>
        <v>0</v>
      </c>
      <c r="CQ163" s="8">
        <f>IF(ISNA(VLOOKUP($I163,disall!$A$2:$CY$349,COLUMN(disall!CJ162),FALSE)),-9999,VLOOKUP($I163,disall!$A$2:$CY$349,COLUMN(disall!CJ162),FALSE))</f>
        <v>0</v>
      </c>
      <c r="CR163" s="8">
        <f>IF(ISNA(VLOOKUP($I163,disall!$A$2:$CY$349,COLUMN(disall!CK162),FALSE)),-9999,VLOOKUP($I163,disall!$A$2:$CY$349,COLUMN(disall!CK162),FALSE))</f>
        <v>0</v>
      </c>
      <c r="CS163" s="8">
        <f>IF(ISNA(VLOOKUP($I163,disall!$A$2:$CY$349,COLUMN(disall!CL162),FALSE)),-9999,VLOOKUP($I163,disall!$A$2:$CY$349,COLUMN(disall!CL162),FALSE))</f>
        <v>0</v>
      </c>
      <c r="CT163" s="8">
        <f>IF(ISNA(VLOOKUP($I163,disall!$A$2:$CY$349,COLUMN(disall!CM162),FALSE)),-9999,VLOOKUP($I163,disall!$A$2:$CY$349,COLUMN(disall!CM162),FALSE))</f>
        <v>0</v>
      </c>
      <c r="CU163" s="8">
        <f>IF(ISNA(VLOOKUP($I163,disall!$A$2:$CY$349,COLUMN(disall!CN162),FALSE)),-9999,VLOOKUP($I163,disall!$A$2:$CY$349,COLUMN(disall!CN162),FALSE))</f>
        <v>0</v>
      </c>
      <c r="CV163" s="8">
        <f>IF(ISNA(VLOOKUP($I163,disall!$A$2:$CY$349,COLUMN(disall!CO162),FALSE)),-9999,VLOOKUP($I163,disall!$A$2:$CY$349,COLUMN(disall!CO162),FALSE))</f>
        <v>0</v>
      </c>
      <c r="CW163" s="8">
        <f>IF(ISNA(VLOOKUP($I163,disall!$A$2:$CY$349,COLUMN(disall!CP162),FALSE)),-9999,VLOOKUP($I163,disall!$A$2:$CY$349,COLUMN(disall!CP162),FALSE))</f>
        <v>0</v>
      </c>
      <c r="CX163" s="8">
        <f>IF(ISNA(VLOOKUP($I163,disall!$A$2:$CY$349,COLUMN(disall!CQ162),FALSE)),-9999,VLOOKUP($I163,disall!$A$2:$CY$349,COLUMN(disall!CQ162),FALSE))</f>
        <v>0</v>
      </c>
      <c r="CY163" s="8">
        <f>IF(ISNA(VLOOKUP($I163,disall!$A$2:$CY$349,COLUMN(disall!CR162),FALSE)),-9999,VLOOKUP($I163,disall!$A$2:$CY$349,COLUMN(disall!CR162),FALSE))</f>
        <v>0</v>
      </c>
      <c r="CZ163" s="8">
        <f>IF(ISNA(VLOOKUP($I163,disall!$A$2:$CY$349,COLUMN(disall!CS162),FALSE)),-9999,VLOOKUP($I163,disall!$A$2:$CY$349,COLUMN(disall!CS162),FALSE))</f>
        <v>0</v>
      </c>
      <c r="DA163" s="8">
        <f>IF(ISNA(VLOOKUP($I163,disall!$A$2:$CY$349,COLUMN(disall!CT162),FALSE)),-9999,VLOOKUP($I163,disall!$A$2:$CY$349,COLUMN(disall!CT162),FALSE))</f>
        <v>0</v>
      </c>
      <c r="DB163" s="8">
        <f>IF(ISNA(VLOOKUP($I163,disall!$A$2:$CY$349,COLUMN(disall!CU162),FALSE)),-9999,VLOOKUP($I163,disall!$A$2:$CY$349,COLUMN(disall!CU162),FALSE))</f>
        <v>0</v>
      </c>
      <c r="DC163" s="8">
        <f>IF(ISNA(VLOOKUP($I163,disall!$A$2:$CY$349,COLUMN(disall!CV162),FALSE)),-9999,VLOOKUP($I163,disall!$A$2:$CY$349,COLUMN(disall!CV162),FALSE))</f>
        <v>0</v>
      </c>
      <c r="DD163" s="8">
        <f>IF(ISNA(VLOOKUP($I163,disall!$A$2:$CY$349,COLUMN(disall!CW162),FALSE)),-9999,VLOOKUP($I163,disall!$A$2:$CY$349,COLUMN(disall!CW162),FALSE))</f>
        <v>0</v>
      </c>
      <c r="DE163" s="8">
        <f>IF(ISNA(VLOOKUP($I163,disall!$A$2:$CY$349,COLUMN(disall!CX162),FALSE)),-9999,VLOOKUP($I163,disall!$A$2:$CY$349,COLUMN(disall!CX162),FALSE))</f>
        <v>0</v>
      </c>
      <c r="DF163" s="8">
        <f>IF(ISNA(VLOOKUP($I163,disall!$A$2:$CY$349,COLUMN(disall!CY162),FALSE)),-9999,VLOOKUP($I163,disall!$A$2:$CY$349,COLUMN(disall!CY162),FALSE))</f>
        <v>0</v>
      </c>
    </row>
    <row r="164" spans="1:110" x14ac:dyDescent="0.25">
      <c r="A164">
        <v>405</v>
      </c>
      <c r="B164" t="s">
        <v>8</v>
      </c>
      <c r="C164" t="s">
        <v>472</v>
      </c>
      <c r="D164" t="s">
        <v>106</v>
      </c>
      <c r="E164" t="s">
        <v>473</v>
      </c>
      <c r="F164" t="s">
        <v>732</v>
      </c>
      <c r="G164" t="s">
        <v>473</v>
      </c>
      <c r="H164">
        <v>2133</v>
      </c>
      <c r="I164">
        <f>IF(ISNA(VLOOKUP(H164,disall!$D$2:$L$349,1,FALSE)),H164,VLOOKUP(H164,disall!$D$2:$L$349,1,FALSE))</f>
        <v>2133</v>
      </c>
      <c r="J164">
        <f>IF(ISNA(VLOOKUP(H164,disall!$D$2:$L$349,1,FALSE)),"NA",VLOOKUP(H164,disall!$D$2:$L$349,2,FALSE))</f>
        <v>2133</v>
      </c>
      <c r="K164" t="str">
        <f>IF(ISNA(VLOOKUP(I164,disall!$A$2:$L$349,3,FALSE)),F164,VLOOKUP(I164,disall!$A$2:$L$349,3,FALSE))</f>
        <v>Kanpur Dehat</v>
      </c>
      <c r="L164" t="str">
        <f>IF(ISNA(VLOOKUP(I164,disall!$A$2:$L$349,12,FALSE)),"NA",VLOOKUP(I164,disall!$A$2:$L$349,12,FALSE))</f>
        <v>Kanpur Dehat and Kandur N</v>
      </c>
      <c r="M164">
        <f>IF(ISNA(VLOOKUP(I164,disall!$A$2:$M$349,6,FALSE)),"NA",VLOOKUP(I164,disall!$A$2:$M$349,6,FALSE))</f>
        <v>21</v>
      </c>
      <c r="N164">
        <f>IF(ISNA(VLOOKUP(I164,disall!$A$2:$M$349,7,FALSE)),"NA",VLOOKUP(I164,disall!$A$2:$M$349,7,FALSE))</f>
        <v>0.54727599999999998</v>
      </c>
      <c r="O164">
        <f>IF(ISNA(VLOOKUP(I164,disall!$A$2:$M$349,8,FALSE)),"NA",VLOOKUP(I164,disall!$A$2:$M$349,8,FALSE))</f>
        <v>3.4170950000000002</v>
      </c>
      <c r="P164" t="str">
        <f>IF(ISNA(VLOOKUP(I164,disall!$A$2:$M$349,9,FALSE)),"NA",VLOOKUP(I164,disall!$A$2:$M$349,9,FALSE))</f>
        <v>POLY</v>
      </c>
      <c r="Q164">
        <f>IF(ISNA(VLOOKUP(I164,disall!$A$2:$M$349,10,FALSE)),"NA",VLOOKUP(I164,disall!$A$2:$M$349,10,FALSE))</f>
        <v>356243600</v>
      </c>
      <c r="R164" t="str">
        <f>IF(ISNA(VLOOKUP(I164,disall!$A$2:$M$349,11,FALSE)),"NA",VLOOKUP(I164,disall!$A$2:$M$349,11,FALSE))</f>
        <v>Uttar Pradesh</v>
      </c>
      <c r="S164" t="str">
        <f>IF(ISNA(VLOOKUP(I164,disall!$A$2:$M$349,12,FALSE)),"NA",VLOOKUP(I164,disall!$A$2:$M$349,12,FALSE))</f>
        <v>Kanpur Dehat and Kandur N</v>
      </c>
      <c r="T164">
        <f>IF(ISNA(VLOOKUP(I164,disall!$A$2:$M$349,13,FALSE)),"NA",VLOOKUP(I164,disall!$A$2:$M$349,13,FALSE))</f>
        <v>298</v>
      </c>
      <c r="U164" s="8">
        <f>IF(ISNA(VLOOKUP($I164,disall!$A$2:$CY$349,COLUMN(disall!N163),FALSE)),-9999,VLOOKUP($I164,disall!$A$2:$CY$349,COLUMN(disall!N163),FALSE))</f>
        <v>3.6</v>
      </c>
      <c r="V164" s="8">
        <f>IF(ISNA(VLOOKUP($I164,disall!$A$2:$CY$349,COLUMN(disall!O163),FALSE)),-9999,VLOOKUP($I164,disall!$A$2:$CY$349,COLUMN(disall!O163),FALSE))</f>
        <v>2</v>
      </c>
      <c r="W164" s="8">
        <f>IF(ISNA(VLOOKUP($I164,disall!$A$2:$CY$349,COLUMN(disall!P163),FALSE)),-9999,VLOOKUP($I164,disall!$A$2:$CY$349,COLUMN(disall!P163),FALSE))</f>
        <v>555.55999999999995</v>
      </c>
      <c r="X164" s="8">
        <f>IF(ISNA(VLOOKUP($I164,disall!$A$2:$CY$349,COLUMN(disall!Q163),FALSE)),-9999,VLOOKUP($I164,disall!$A$2:$CY$349,COLUMN(disall!Q163),FALSE))</f>
        <v>3.9</v>
      </c>
      <c r="Y164" s="8">
        <f>IF(ISNA(VLOOKUP($I164,disall!$A$2:$CY$349,COLUMN(disall!R163),FALSE)),-9999,VLOOKUP($I164,disall!$A$2:$CY$349,COLUMN(disall!R163),FALSE))</f>
        <v>1.8</v>
      </c>
      <c r="Z164" s="8">
        <f>IF(ISNA(VLOOKUP($I164,disall!$A$2:$CY$349,COLUMN(disall!S163),FALSE)),-9999,VLOOKUP($I164,disall!$A$2:$CY$349,COLUMN(disall!S163),FALSE))</f>
        <v>461.54</v>
      </c>
      <c r="AA164" s="8">
        <f>IF(ISNA(VLOOKUP($I164,disall!$A$2:$CY$349,COLUMN(disall!T163),FALSE)),-9999,VLOOKUP($I164,disall!$A$2:$CY$349,COLUMN(disall!T163),FALSE))</f>
        <v>4.3</v>
      </c>
      <c r="AB164" s="8">
        <f>IF(ISNA(VLOOKUP($I164,disall!$A$2:$CY$349,COLUMN(disall!U163),FALSE)),-9999,VLOOKUP($I164,disall!$A$2:$CY$349,COLUMN(disall!U163),FALSE))</f>
        <v>3.2</v>
      </c>
      <c r="AC164" s="8">
        <f>IF(ISNA(VLOOKUP($I164,disall!$A$2:$CY$349,COLUMN(disall!V163),FALSE)),-9999,VLOOKUP($I164,disall!$A$2:$CY$349,COLUMN(disall!V163),FALSE))</f>
        <v>744.19</v>
      </c>
      <c r="AD164" s="8">
        <f>IF(ISNA(VLOOKUP($I164,disall!$A$2:$CY$349,COLUMN(disall!W163),FALSE)),-9999,VLOOKUP($I164,disall!$A$2:$CY$349,COLUMN(disall!W163),FALSE))</f>
        <v>4.0999999999999996</v>
      </c>
      <c r="AE164" s="8">
        <f>IF(ISNA(VLOOKUP($I164,disall!$A$2:$CY$349,COLUMN(disall!X163),FALSE)),-9999,VLOOKUP($I164,disall!$A$2:$CY$349,COLUMN(disall!X163),FALSE))</f>
        <v>2.1</v>
      </c>
      <c r="AF164" s="8">
        <f>IF(ISNA(VLOOKUP($I164,disall!$A$2:$CY$349,COLUMN(disall!Y163),FALSE)),-9999,VLOOKUP($I164,disall!$A$2:$CY$349,COLUMN(disall!Y163),FALSE))</f>
        <v>512.20000000000005</v>
      </c>
      <c r="AG164" s="8">
        <f>IF(ISNA(VLOOKUP($I164,disall!$A$2:$CY$349,COLUMN(disall!Z163),FALSE)),-9999,VLOOKUP($I164,disall!$A$2:$CY$349,COLUMN(disall!Z163),FALSE))</f>
        <v>3.5</v>
      </c>
      <c r="AH164" s="8">
        <f>IF(ISNA(VLOOKUP($I164,disall!$A$2:$CY$349,COLUMN(disall!AA163),FALSE)),-9999,VLOOKUP($I164,disall!$A$2:$CY$349,COLUMN(disall!AA163),FALSE))</f>
        <v>2.1</v>
      </c>
      <c r="AI164" s="8">
        <f>IF(ISNA(VLOOKUP($I164,disall!$A$2:$CY$349,COLUMN(disall!AB163),FALSE)),-9999,VLOOKUP($I164,disall!$A$2:$CY$349,COLUMN(disall!AB163),FALSE))</f>
        <v>600</v>
      </c>
      <c r="AJ164" s="8">
        <f>IF(ISNA(VLOOKUP($I164,disall!$A$2:$CY$349,COLUMN(disall!AC163),FALSE)),-9999,VLOOKUP($I164,disall!$A$2:$CY$349,COLUMN(disall!AC163),FALSE))</f>
        <v>3</v>
      </c>
      <c r="AK164" s="8">
        <f>IF(ISNA(VLOOKUP($I164,disall!$A$2:$CY$349,COLUMN(disall!AD163),FALSE)),-9999,VLOOKUP($I164,disall!$A$2:$CY$349,COLUMN(disall!AD163),FALSE))</f>
        <v>2.6</v>
      </c>
      <c r="AL164" s="8">
        <f>IF(ISNA(VLOOKUP($I164,disall!$A$2:$CY$349,COLUMN(disall!AE163),FALSE)),-9999,VLOOKUP($I164,disall!$A$2:$CY$349,COLUMN(disall!AE163),FALSE))</f>
        <v>866.67</v>
      </c>
      <c r="AM164" s="8">
        <f>IF(ISNA(VLOOKUP($I164,disall!$A$2:$CY$349,COLUMN(disall!AF163),FALSE)),-9999,VLOOKUP($I164,disall!$A$2:$CY$349,COLUMN(disall!AF163),FALSE))</f>
        <v>3.8</v>
      </c>
      <c r="AN164" s="8">
        <f>IF(ISNA(VLOOKUP($I164,disall!$A$2:$CY$349,COLUMN(disall!AG163),FALSE)),-9999,VLOOKUP($I164,disall!$A$2:$CY$349,COLUMN(disall!AG163),FALSE))</f>
        <v>4.4000000000000004</v>
      </c>
      <c r="AO164" s="8">
        <f>IF(ISNA(VLOOKUP($I164,disall!$A$2:$CY$349,COLUMN(disall!AH163),FALSE)),-9999,VLOOKUP($I164,disall!$A$2:$CY$349,COLUMN(disall!AH163),FALSE))</f>
        <v>1157.8900000000001</v>
      </c>
      <c r="AP164" s="8">
        <f>IF(ISNA(VLOOKUP($I164,disall!$A$2:$CY$349,COLUMN(disall!AI163),FALSE)),-9999,VLOOKUP($I164,disall!$A$2:$CY$349,COLUMN(disall!AI163),FALSE))</f>
        <v>6.8</v>
      </c>
      <c r="AQ164" s="8">
        <f>IF(ISNA(VLOOKUP($I164,disall!$A$2:$CY$349,COLUMN(disall!AJ163),FALSE)),-9999,VLOOKUP($I164,disall!$A$2:$CY$349,COLUMN(disall!AJ163),FALSE))</f>
        <v>5.4</v>
      </c>
      <c r="AR164" s="8">
        <f>IF(ISNA(VLOOKUP($I164,disall!$A$2:$CY$349,COLUMN(disall!AK163),FALSE)),-9999,VLOOKUP($I164,disall!$A$2:$CY$349,COLUMN(disall!AK163),FALSE))</f>
        <v>794.12</v>
      </c>
      <c r="AS164" s="8">
        <f>IF(ISNA(VLOOKUP($I164,disall!$A$2:$CY$349,COLUMN(disall!AL163),FALSE)),-9999,VLOOKUP($I164,disall!$A$2:$CY$349,COLUMN(disall!AL163),FALSE))</f>
        <v>3.5</v>
      </c>
      <c r="AT164" s="8">
        <f>IF(ISNA(VLOOKUP($I164,disall!$A$2:$CY$349,COLUMN(disall!AM163),FALSE)),-9999,VLOOKUP($I164,disall!$A$2:$CY$349,COLUMN(disall!AM163),FALSE))</f>
        <v>1.7</v>
      </c>
      <c r="AU164" s="8">
        <f>IF(ISNA(VLOOKUP($I164,disall!$A$2:$CY$349,COLUMN(disall!AN163),FALSE)),-9999,VLOOKUP($I164,disall!$A$2:$CY$349,COLUMN(disall!AN163),FALSE))</f>
        <v>485.71</v>
      </c>
      <c r="AV164" s="8">
        <f>IF(ISNA(VLOOKUP($I164,disall!$A$2:$CY$349,COLUMN(disall!AO163),FALSE)),-9999,VLOOKUP($I164,disall!$A$2:$CY$349,COLUMN(disall!AO163),FALSE))</f>
        <v>3.5</v>
      </c>
      <c r="AW164" s="8">
        <f>IF(ISNA(VLOOKUP($I164,disall!$A$2:$CY$349,COLUMN(disall!AP163),FALSE)),-9999,VLOOKUP($I164,disall!$A$2:$CY$349,COLUMN(disall!AP163),FALSE))</f>
        <v>1.7</v>
      </c>
      <c r="AX164" s="8">
        <f>IF(ISNA(VLOOKUP($I164,disall!$A$2:$CY$349,COLUMN(disall!AQ163),FALSE)),-9999,VLOOKUP($I164,disall!$A$2:$CY$349,COLUMN(disall!AQ163),FALSE))</f>
        <v>485.71</v>
      </c>
      <c r="AY164" s="8">
        <f>IF(ISNA(VLOOKUP($I164,disall!$A$2:$CY$349,COLUMN(disall!AR163),FALSE)),-9999,VLOOKUP($I164,disall!$A$2:$CY$349,COLUMN(disall!AR163),FALSE))</f>
        <v>3.3</v>
      </c>
      <c r="AZ164" s="8">
        <f>IF(ISNA(VLOOKUP($I164,disall!$A$2:$CY$349,COLUMN(disall!AS163),FALSE)),-9999,VLOOKUP($I164,disall!$A$2:$CY$349,COLUMN(disall!AS163),FALSE))</f>
        <v>1.9</v>
      </c>
      <c r="BA164" s="8">
        <f>IF(ISNA(VLOOKUP($I164,disall!$A$2:$CY$349,COLUMN(disall!AT163),FALSE)),-9999,VLOOKUP($I164,disall!$A$2:$CY$349,COLUMN(disall!AT163),FALSE))</f>
        <v>575.76</v>
      </c>
      <c r="BB164" s="8">
        <f>IF(ISNA(VLOOKUP($I164,disall!$A$2:$CY$349,COLUMN(disall!AU163),FALSE)),-9999,VLOOKUP($I164,disall!$A$2:$CY$349,COLUMN(disall!AU163),FALSE))</f>
        <v>2</v>
      </c>
      <c r="BC164" s="8">
        <f>IF(ISNA(VLOOKUP($I164,disall!$A$2:$CY$349,COLUMN(disall!AV163),FALSE)),-9999,VLOOKUP($I164,disall!$A$2:$CY$349,COLUMN(disall!AV163),FALSE))</f>
        <v>1.5</v>
      </c>
      <c r="BD164" s="8">
        <f>IF(ISNA(VLOOKUP($I164,disall!$A$2:$CY$349,COLUMN(disall!AW163),FALSE)),-9999,VLOOKUP($I164,disall!$A$2:$CY$349,COLUMN(disall!AW163),FALSE))</f>
        <v>750</v>
      </c>
      <c r="BE164" s="8">
        <f>IF(ISNA(VLOOKUP($I164,disall!$A$2:$CY$349,COLUMN(disall!AX163),FALSE)),-9999,VLOOKUP($I164,disall!$A$2:$CY$349,COLUMN(disall!AX163),FALSE))</f>
        <v>1.9</v>
      </c>
      <c r="BF164" s="8">
        <f>IF(ISNA(VLOOKUP($I164,disall!$A$2:$CY$349,COLUMN(disall!AY163),FALSE)),-9999,VLOOKUP($I164,disall!$A$2:$CY$349,COLUMN(disall!AY163),FALSE))</f>
        <v>1.2</v>
      </c>
      <c r="BG164" s="8">
        <f>IF(ISNA(VLOOKUP($I164,disall!$A$2:$CY$349,COLUMN(disall!AZ163),FALSE)),-9999,VLOOKUP($I164,disall!$A$2:$CY$349,COLUMN(disall!AZ163),FALSE))</f>
        <v>631.58000000000004</v>
      </c>
      <c r="BH164" s="8">
        <f>IF(ISNA(VLOOKUP($I164,disall!$A$2:$CY$349,COLUMN(disall!BA163),FALSE)),-9999,VLOOKUP($I164,disall!$A$2:$CY$349,COLUMN(disall!BA163),FALSE))</f>
        <v>1.6</v>
      </c>
      <c r="BI164" s="8">
        <f>IF(ISNA(VLOOKUP($I164,disall!$A$2:$CY$349,COLUMN(disall!BB163),FALSE)),-9999,VLOOKUP($I164,disall!$A$2:$CY$349,COLUMN(disall!BB163),FALSE))</f>
        <v>0.3</v>
      </c>
      <c r="BJ164" s="8">
        <f>IF(ISNA(VLOOKUP($I164,disall!$A$2:$CY$349,COLUMN(disall!BC163),FALSE)),-9999,VLOOKUP($I164,disall!$A$2:$CY$349,COLUMN(disall!BC163),FALSE))</f>
        <v>187.5</v>
      </c>
      <c r="BK164" s="8">
        <f>IF(ISNA(VLOOKUP($I164,disall!$A$2:$CY$349,COLUMN(disall!BD163),FALSE)),-9999,VLOOKUP($I164,disall!$A$2:$CY$349,COLUMN(disall!BD163),FALSE))</f>
        <v>0</v>
      </c>
      <c r="BL164" s="8">
        <f>IF(ISNA(VLOOKUP($I164,disall!$A$2:$CY$349,COLUMN(disall!BE163),FALSE)),-9999,VLOOKUP($I164,disall!$A$2:$CY$349,COLUMN(disall!BE163),FALSE))</f>
        <v>0</v>
      </c>
      <c r="BM164" s="8">
        <f>IF(ISNA(VLOOKUP($I164,disall!$A$2:$CY$349,COLUMN(disall!BF163),FALSE)),-9999,VLOOKUP($I164,disall!$A$2:$CY$349,COLUMN(disall!BF163),FALSE))</f>
        <v>0</v>
      </c>
      <c r="BN164" s="8">
        <f>IF(ISNA(VLOOKUP($I164,disall!$A$2:$CY$349,COLUMN(disall!BG163),FALSE)),-9999,VLOOKUP($I164,disall!$A$2:$CY$349,COLUMN(disall!BG163),FALSE))</f>
        <v>1.5</v>
      </c>
      <c r="BO164" s="8">
        <f>IF(ISNA(VLOOKUP($I164,disall!$A$2:$CY$349,COLUMN(disall!BH163),FALSE)),-9999,VLOOKUP($I164,disall!$A$2:$CY$349,COLUMN(disall!BH163),FALSE))</f>
        <v>1.2</v>
      </c>
      <c r="BP164" s="8">
        <f>IF(ISNA(VLOOKUP($I164,disall!$A$2:$CY$349,COLUMN(disall!BI163),FALSE)),-9999,VLOOKUP($I164,disall!$A$2:$CY$349,COLUMN(disall!BI163),FALSE))</f>
        <v>800</v>
      </c>
      <c r="BQ164" s="8">
        <f>IF(ISNA(VLOOKUP($I164,disall!$A$2:$CY$349,COLUMN(disall!BJ163),FALSE)),-9999,VLOOKUP($I164,disall!$A$2:$CY$349,COLUMN(disall!BJ163),FALSE))</f>
        <v>2.2999999999999998</v>
      </c>
      <c r="BR164" s="8">
        <f>IF(ISNA(VLOOKUP($I164,disall!$A$2:$CY$349,COLUMN(disall!BK163),FALSE)),-9999,VLOOKUP($I164,disall!$A$2:$CY$349,COLUMN(disall!BK163),FALSE))</f>
        <v>1.9</v>
      </c>
      <c r="BS164" s="8">
        <f>IF(ISNA(VLOOKUP($I164,disall!$A$2:$CY$349,COLUMN(disall!BL163),FALSE)),-9999,VLOOKUP($I164,disall!$A$2:$CY$349,COLUMN(disall!BL163),FALSE))</f>
        <v>826.09</v>
      </c>
      <c r="BT164" s="8">
        <f>IF(ISNA(VLOOKUP($I164,disall!$A$2:$CY$349,COLUMN(disall!BM163),FALSE)),-9999,VLOOKUP($I164,disall!$A$2:$CY$349,COLUMN(disall!BM163),FALSE))</f>
        <v>1.4</v>
      </c>
      <c r="BU164" s="8">
        <f>IF(ISNA(VLOOKUP($I164,disall!$A$2:$CY$349,COLUMN(disall!BN163),FALSE)),-9999,VLOOKUP($I164,disall!$A$2:$CY$349,COLUMN(disall!BN163),FALSE))</f>
        <v>0.8</v>
      </c>
      <c r="BV164" s="8">
        <f>IF(ISNA(VLOOKUP($I164,disall!$A$2:$CY$349,COLUMN(disall!BO163),FALSE)),-9999,VLOOKUP($I164,disall!$A$2:$CY$349,COLUMN(disall!BO163),FALSE))</f>
        <v>571.42999999999995</v>
      </c>
      <c r="BW164" s="8">
        <f>IF(ISNA(VLOOKUP($I164,disall!$A$2:$CY$349,COLUMN(disall!BP163),FALSE)),-9999,VLOOKUP($I164,disall!$A$2:$CY$349,COLUMN(disall!BP163),FALSE))</f>
        <v>0</v>
      </c>
      <c r="BX164" s="8">
        <f>IF(ISNA(VLOOKUP($I164,disall!$A$2:$CY$349,COLUMN(disall!BQ163),FALSE)),-9999,VLOOKUP($I164,disall!$A$2:$CY$349,COLUMN(disall!BQ163),FALSE))</f>
        <v>0</v>
      </c>
      <c r="BY164" s="8">
        <f>IF(ISNA(VLOOKUP($I164,disall!$A$2:$CY$349,COLUMN(disall!BR163),FALSE)),-9999,VLOOKUP($I164,disall!$A$2:$CY$349,COLUMN(disall!BR163),FALSE))</f>
        <v>0</v>
      </c>
      <c r="BZ164" s="8">
        <f>IF(ISNA(VLOOKUP($I164,disall!$A$2:$CY$349,COLUMN(disall!BS163),FALSE)),-9999,VLOOKUP($I164,disall!$A$2:$CY$349,COLUMN(disall!BS163),FALSE))</f>
        <v>0</v>
      </c>
      <c r="CA164" s="8">
        <f>IF(ISNA(VLOOKUP($I164,disall!$A$2:$CY$349,COLUMN(disall!BT163),FALSE)),-9999,VLOOKUP($I164,disall!$A$2:$CY$349,COLUMN(disall!BT163),FALSE))</f>
        <v>0</v>
      </c>
      <c r="CB164" s="8">
        <f>IF(ISNA(VLOOKUP($I164,disall!$A$2:$CY$349,COLUMN(disall!BU163),FALSE)),-9999,VLOOKUP($I164,disall!$A$2:$CY$349,COLUMN(disall!BU163),FALSE))</f>
        <v>0</v>
      </c>
      <c r="CC164" s="8">
        <f>IF(ISNA(VLOOKUP($I164,disall!$A$2:$CY$349,COLUMN(disall!BV163),FALSE)),-9999,VLOOKUP($I164,disall!$A$2:$CY$349,COLUMN(disall!BV163),FALSE))</f>
        <v>0</v>
      </c>
      <c r="CD164" s="8">
        <f>IF(ISNA(VLOOKUP($I164,disall!$A$2:$CY$349,COLUMN(disall!BW163),FALSE)),-9999,VLOOKUP($I164,disall!$A$2:$CY$349,COLUMN(disall!BW163),FALSE))</f>
        <v>0</v>
      </c>
      <c r="CE164" s="8">
        <f>IF(ISNA(VLOOKUP($I164,disall!$A$2:$CY$349,COLUMN(disall!BX163),FALSE)),-9999,VLOOKUP($I164,disall!$A$2:$CY$349,COLUMN(disall!BX163),FALSE))</f>
        <v>0</v>
      </c>
      <c r="CF164" s="8">
        <f>IF(ISNA(VLOOKUP($I164,disall!$A$2:$CY$349,COLUMN(disall!BY163),FALSE)),-9999,VLOOKUP($I164,disall!$A$2:$CY$349,COLUMN(disall!BY163),FALSE))</f>
        <v>0</v>
      </c>
      <c r="CG164" s="8">
        <f>IF(ISNA(VLOOKUP($I164,disall!$A$2:$CY$349,COLUMN(disall!BZ163),FALSE)),-9999,VLOOKUP($I164,disall!$A$2:$CY$349,COLUMN(disall!BZ163),FALSE))</f>
        <v>0</v>
      </c>
      <c r="CH164" s="8">
        <f>IF(ISNA(VLOOKUP($I164,disall!$A$2:$CY$349,COLUMN(disall!CA163),FALSE)),-9999,VLOOKUP($I164,disall!$A$2:$CY$349,COLUMN(disall!CA163),FALSE))</f>
        <v>0</v>
      </c>
      <c r="CI164" s="8">
        <f>IF(ISNA(VLOOKUP($I164,disall!$A$2:$CY$349,COLUMN(disall!CB163),FALSE)),-9999,VLOOKUP($I164,disall!$A$2:$CY$349,COLUMN(disall!CB163),FALSE))</f>
        <v>0</v>
      </c>
      <c r="CJ164" s="8">
        <f>IF(ISNA(VLOOKUP($I164,disall!$A$2:$CY$349,COLUMN(disall!CC163),FALSE)),-9999,VLOOKUP($I164,disall!$A$2:$CY$349,COLUMN(disall!CC163),FALSE))</f>
        <v>0</v>
      </c>
      <c r="CK164" s="8">
        <f>IF(ISNA(VLOOKUP($I164,disall!$A$2:$CY$349,COLUMN(disall!CD163),FALSE)),-9999,VLOOKUP($I164,disall!$A$2:$CY$349,COLUMN(disall!CD163),FALSE))</f>
        <v>0</v>
      </c>
      <c r="CL164" s="8">
        <f>IF(ISNA(VLOOKUP($I164,disall!$A$2:$CY$349,COLUMN(disall!CE163),FALSE)),-9999,VLOOKUP($I164,disall!$A$2:$CY$349,COLUMN(disall!CE163),FALSE))</f>
        <v>0</v>
      </c>
      <c r="CM164" s="8">
        <f>IF(ISNA(VLOOKUP($I164,disall!$A$2:$CY$349,COLUMN(disall!CF163),FALSE)),-9999,VLOOKUP($I164,disall!$A$2:$CY$349,COLUMN(disall!CF163),FALSE))</f>
        <v>0</v>
      </c>
      <c r="CN164" s="8">
        <f>IF(ISNA(VLOOKUP($I164,disall!$A$2:$CY$349,COLUMN(disall!CG163),FALSE)),-9999,VLOOKUP($I164,disall!$A$2:$CY$349,COLUMN(disall!CG163),FALSE))</f>
        <v>0</v>
      </c>
      <c r="CO164" s="8">
        <f>IF(ISNA(VLOOKUP($I164,disall!$A$2:$CY$349,COLUMN(disall!CH163),FALSE)),-9999,VLOOKUP($I164,disall!$A$2:$CY$349,COLUMN(disall!CH163),FALSE))</f>
        <v>0</v>
      </c>
      <c r="CP164" s="8">
        <f>IF(ISNA(VLOOKUP($I164,disall!$A$2:$CY$349,COLUMN(disall!CI163),FALSE)),-9999,VLOOKUP($I164,disall!$A$2:$CY$349,COLUMN(disall!CI163),FALSE))</f>
        <v>0</v>
      </c>
      <c r="CQ164" s="8">
        <f>IF(ISNA(VLOOKUP($I164,disall!$A$2:$CY$349,COLUMN(disall!CJ163),FALSE)),-9999,VLOOKUP($I164,disall!$A$2:$CY$349,COLUMN(disall!CJ163),FALSE))</f>
        <v>0</v>
      </c>
      <c r="CR164" s="8">
        <f>IF(ISNA(VLOOKUP($I164,disall!$A$2:$CY$349,COLUMN(disall!CK163),FALSE)),-9999,VLOOKUP($I164,disall!$A$2:$CY$349,COLUMN(disall!CK163),FALSE))</f>
        <v>0</v>
      </c>
      <c r="CS164" s="8">
        <f>IF(ISNA(VLOOKUP($I164,disall!$A$2:$CY$349,COLUMN(disall!CL163),FALSE)),-9999,VLOOKUP($I164,disall!$A$2:$CY$349,COLUMN(disall!CL163),FALSE))</f>
        <v>0</v>
      </c>
      <c r="CT164" s="8">
        <f>IF(ISNA(VLOOKUP($I164,disall!$A$2:$CY$349,COLUMN(disall!CM163),FALSE)),-9999,VLOOKUP($I164,disall!$A$2:$CY$349,COLUMN(disall!CM163),FALSE))</f>
        <v>0</v>
      </c>
      <c r="CU164" s="8">
        <f>IF(ISNA(VLOOKUP($I164,disall!$A$2:$CY$349,COLUMN(disall!CN163),FALSE)),-9999,VLOOKUP($I164,disall!$A$2:$CY$349,COLUMN(disall!CN163),FALSE))</f>
        <v>0</v>
      </c>
      <c r="CV164" s="8">
        <f>IF(ISNA(VLOOKUP($I164,disall!$A$2:$CY$349,COLUMN(disall!CO163),FALSE)),-9999,VLOOKUP($I164,disall!$A$2:$CY$349,COLUMN(disall!CO163),FALSE))</f>
        <v>0</v>
      </c>
      <c r="CW164" s="8">
        <f>IF(ISNA(VLOOKUP($I164,disall!$A$2:$CY$349,COLUMN(disall!CP163),FALSE)),-9999,VLOOKUP($I164,disall!$A$2:$CY$349,COLUMN(disall!CP163),FALSE))</f>
        <v>0</v>
      </c>
      <c r="CX164" s="8">
        <f>IF(ISNA(VLOOKUP($I164,disall!$A$2:$CY$349,COLUMN(disall!CQ163),FALSE)),-9999,VLOOKUP($I164,disall!$A$2:$CY$349,COLUMN(disall!CQ163),FALSE))</f>
        <v>0</v>
      </c>
      <c r="CY164" s="8">
        <f>IF(ISNA(VLOOKUP($I164,disall!$A$2:$CY$349,COLUMN(disall!CR163),FALSE)),-9999,VLOOKUP($I164,disall!$A$2:$CY$349,COLUMN(disall!CR163),FALSE))</f>
        <v>0</v>
      </c>
      <c r="CZ164" s="8">
        <f>IF(ISNA(VLOOKUP($I164,disall!$A$2:$CY$349,COLUMN(disall!CS163),FALSE)),-9999,VLOOKUP($I164,disall!$A$2:$CY$349,COLUMN(disall!CS163),FALSE))</f>
        <v>0</v>
      </c>
      <c r="DA164" s="8">
        <f>IF(ISNA(VLOOKUP($I164,disall!$A$2:$CY$349,COLUMN(disall!CT163),FALSE)),-9999,VLOOKUP($I164,disall!$A$2:$CY$349,COLUMN(disall!CT163),FALSE))</f>
        <v>0</v>
      </c>
      <c r="DB164" s="8">
        <f>IF(ISNA(VLOOKUP($I164,disall!$A$2:$CY$349,COLUMN(disall!CU163),FALSE)),-9999,VLOOKUP($I164,disall!$A$2:$CY$349,COLUMN(disall!CU163),FALSE))</f>
        <v>0</v>
      </c>
      <c r="DC164" s="8">
        <f>IF(ISNA(VLOOKUP($I164,disall!$A$2:$CY$349,COLUMN(disall!CV163),FALSE)),-9999,VLOOKUP($I164,disall!$A$2:$CY$349,COLUMN(disall!CV163),FALSE))</f>
        <v>0</v>
      </c>
      <c r="DD164" s="8">
        <f>IF(ISNA(VLOOKUP($I164,disall!$A$2:$CY$349,COLUMN(disall!CW163),FALSE)),-9999,VLOOKUP($I164,disall!$A$2:$CY$349,COLUMN(disall!CW163),FALSE))</f>
        <v>0</v>
      </c>
      <c r="DE164" s="8">
        <f>IF(ISNA(VLOOKUP($I164,disall!$A$2:$CY$349,COLUMN(disall!CX163),FALSE)),-9999,VLOOKUP($I164,disall!$A$2:$CY$349,COLUMN(disall!CX163),FALSE))</f>
        <v>0</v>
      </c>
      <c r="DF164" s="8">
        <f>IF(ISNA(VLOOKUP($I164,disall!$A$2:$CY$349,COLUMN(disall!CY163),FALSE)),-9999,VLOOKUP($I164,disall!$A$2:$CY$349,COLUMN(disall!CY163),FALSE))</f>
        <v>0</v>
      </c>
    </row>
    <row r="165" spans="1:110" x14ac:dyDescent="0.25">
      <c r="A165">
        <v>406</v>
      </c>
      <c r="B165" t="s">
        <v>8</v>
      </c>
      <c r="C165" t="s">
        <v>472</v>
      </c>
      <c r="D165" t="s">
        <v>106</v>
      </c>
      <c r="E165" t="s">
        <v>473</v>
      </c>
      <c r="F165" t="s">
        <v>141</v>
      </c>
      <c r="G165" t="s">
        <v>473</v>
      </c>
      <c r="H165">
        <v>2135</v>
      </c>
      <c r="I165">
        <f>IF(ISNA(VLOOKUP(H165,disall!$D$2:$L$349,1,FALSE)),H165,VLOOKUP(H165,disall!$D$2:$L$349,1,FALSE))</f>
        <v>2135</v>
      </c>
      <c r="J165">
        <f>IF(ISNA(VLOOKUP(H165,disall!$D$2:$L$349,1,FALSE)),"NA",VLOOKUP(H165,disall!$D$2:$L$349,2,FALSE))</f>
        <v>2135</v>
      </c>
      <c r="K165" t="str">
        <f>IF(ISNA(VLOOKUP(I165,disall!$A$2:$L$349,3,FALSE)),F165,VLOOKUP(I165,disall!$A$2:$L$349,3,FALSE))</f>
        <v>Kheri</v>
      </c>
      <c r="L165" t="str">
        <f>IF(ISNA(VLOOKUP(I165,disall!$A$2:$L$349,12,FALSE)),"NA",VLOOKUP(I165,disall!$A$2:$L$349,12,FALSE))</f>
        <v>Kheri</v>
      </c>
      <c r="M165">
        <f>IF(ISNA(VLOOKUP(I165,disall!$A$2:$M$349,6,FALSE)),"NA",VLOOKUP(I165,disall!$A$2:$M$349,6,FALSE))</f>
        <v>21</v>
      </c>
      <c r="N165">
        <f>IF(ISNA(VLOOKUP(I165,disall!$A$2:$M$349,7,FALSE)),"NA",VLOOKUP(I165,disall!$A$2:$M$349,7,FALSE))</f>
        <v>0.66371999999999998</v>
      </c>
      <c r="O165">
        <f>IF(ISNA(VLOOKUP(I165,disall!$A$2:$M$349,8,FALSE)),"NA",VLOOKUP(I165,disall!$A$2:$M$349,8,FALSE))</f>
        <v>4.9870549999999998</v>
      </c>
      <c r="P165" t="str">
        <f>IF(ISNA(VLOOKUP(I165,disall!$A$2:$M$349,9,FALSE)),"NA",VLOOKUP(I165,disall!$A$2:$M$349,9,FALSE))</f>
        <v>POLY</v>
      </c>
      <c r="Q165">
        <f>IF(ISNA(VLOOKUP(I165,disall!$A$2:$M$349,10,FALSE)),"NA",VLOOKUP(I165,disall!$A$2:$M$349,10,FALSE))</f>
        <v>356243700</v>
      </c>
      <c r="R165" t="str">
        <f>IF(ISNA(VLOOKUP(I165,disall!$A$2:$M$349,11,FALSE)),"NA",VLOOKUP(I165,disall!$A$2:$M$349,11,FALSE))</f>
        <v>Uttar Pradesh</v>
      </c>
      <c r="S165" t="str">
        <f>IF(ISNA(VLOOKUP(I165,disall!$A$2:$M$349,12,FALSE)),"NA",VLOOKUP(I165,disall!$A$2:$M$349,12,FALSE))</f>
        <v>Kheri</v>
      </c>
      <c r="T165">
        <f>IF(ISNA(VLOOKUP(I165,disall!$A$2:$M$349,13,FALSE)),"NA",VLOOKUP(I165,disall!$A$2:$M$349,13,FALSE))</f>
        <v>299</v>
      </c>
      <c r="U165" s="8">
        <f>IF(ISNA(VLOOKUP($I165,disall!$A$2:$CY$349,COLUMN(disall!N164),FALSE)),-9999,VLOOKUP($I165,disall!$A$2:$CY$349,COLUMN(disall!N164),FALSE))</f>
        <v>19.899999999999999</v>
      </c>
      <c r="V165" s="8">
        <f>IF(ISNA(VLOOKUP($I165,disall!$A$2:$CY$349,COLUMN(disall!O164),FALSE)),-9999,VLOOKUP($I165,disall!$A$2:$CY$349,COLUMN(disall!O164),FALSE))</f>
        <v>15.1</v>
      </c>
      <c r="W165" s="8">
        <f>IF(ISNA(VLOOKUP($I165,disall!$A$2:$CY$349,COLUMN(disall!P164),FALSE)),-9999,VLOOKUP($I165,disall!$A$2:$CY$349,COLUMN(disall!P164),FALSE))</f>
        <v>758.79</v>
      </c>
      <c r="X165" s="8">
        <f>IF(ISNA(VLOOKUP($I165,disall!$A$2:$CY$349,COLUMN(disall!Q164),FALSE)),-9999,VLOOKUP($I165,disall!$A$2:$CY$349,COLUMN(disall!Q164),FALSE))</f>
        <v>23.5</v>
      </c>
      <c r="Y165" s="8">
        <f>IF(ISNA(VLOOKUP($I165,disall!$A$2:$CY$349,COLUMN(disall!R164),FALSE)),-9999,VLOOKUP($I165,disall!$A$2:$CY$349,COLUMN(disall!R164),FALSE))</f>
        <v>16.899999999999999</v>
      </c>
      <c r="Z165" s="8">
        <f>IF(ISNA(VLOOKUP($I165,disall!$A$2:$CY$349,COLUMN(disall!S164),FALSE)),-9999,VLOOKUP($I165,disall!$A$2:$CY$349,COLUMN(disall!S164),FALSE))</f>
        <v>719.15</v>
      </c>
      <c r="AA165" s="8">
        <f>IF(ISNA(VLOOKUP($I165,disall!$A$2:$CY$349,COLUMN(disall!T164),FALSE)),-9999,VLOOKUP($I165,disall!$A$2:$CY$349,COLUMN(disall!T164),FALSE))</f>
        <v>21.3</v>
      </c>
      <c r="AB165" s="8">
        <f>IF(ISNA(VLOOKUP($I165,disall!$A$2:$CY$349,COLUMN(disall!U164),FALSE)),-9999,VLOOKUP($I165,disall!$A$2:$CY$349,COLUMN(disall!U164),FALSE))</f>
        <v>13.7</v>
      </c>
      <c r="AC165" s="8">
        <f>IF(ISNA(VLOOKUP($I165,disall!$A$2:$CY$349,COLUMN(disall!V164),FALSE)),-9999,VLOOKUP($I165,disall!$A$2:$CY$349,COLUMN(disall!V164),FALSE))</f>
        <v>643.19000000000005</v>
      </c>
      <c r="AD165" s="8">
        <f>IF(ISNA(VLOOKUP($I165,disall!$A$2:$CY$349,COLUMN(disall!W164),FALSE)),-9999,VLOOKUP($I165,disall!$A$2:$CY$349,COLUMN(disall!W164),FALSE))</f>
        <v>19.2</v>
      </c>
      <c r="AE165" s="8">
        <f>IF(ISNA(VLOOKUP($I165,disall!$A$2:$CY$349,COLUMN(disall!X164),FALSE)),-9999,VLOOKUP($I165,disall!$A$2:$CY$349,COLUMN(disall!X164),FALSE))</f>
        <v>19.3</v>
      </c>
      <c r="AF165" s="8">
        <f>IF(ISNA(VLOOKUP($I165,disall!$A$2:$CY$349,COLUMN(disall!Y164),FALSE)),-9999,VLOOKUP($I165,disall!$A$2:$CY$349,COLUMN(disall!Y164),FALSE))</f>
        <v>1005.21</v>
      </c>
      <c r="AG165" s="8">
        <f>IF(ISNA(VLOOKUP($I165,disall!$A$2:$CY$349,COLUMN(disall!Z164),FALSE)),-9999,VLOOKUP($I165,disall!$A$2:$CY$349,COLUMN(disall!Z164),FALSE))</f>
        <v>18</v>
      </c>
      <c r="AH165" s="8">
        <f>IF(ISNA(VLOOKUP($I165,disall!$A$2:$CY$349,COLUMN(disall!AA164),FALSE)),-9999,VLOOKUP($I165,disall!$A$2:$CY$349,COLUMN(disall!AA164),FALSE))</f>
        <v>14.3</v>
      </c>
      <c r="AI165" s="8">
        <f>IF(ISNA(VLOOKUP($I165,disall!$A$2:$CY$349,COLUMN(disall!AB164),FALSE)),-9999,VLOOKUP($I165,disall!$A$2:$CY$349,COLUMN(disall!AB164),FALSE))</f>
        <v>794.44</v>
      </c>
      <c r="AJ165" s="8">
        <f>IF(ISNA(VLOOKUP($I165,disall!$A$2:$CY$349,COLUMN(disall!AC164),FALSE)),-9999,VLOOKUP($I165,disall!$A$2:$CY$349,COLUMN(disall!AC164),FALSE))</f>
        <v>13.8</v>
      </c>
      <c r="AK165" s="8">
        <f>IF(ISNA(VLOOKUP($I165,disall!$A$2:$CY$349,COLUMN(disall!AD164),FALSE)),-9999,VLOOKUP($I165,disall!$A$2:$CY$349,COLUMN(disall!AD164),FALSE))</f>
        <v>6</v>
      </c>
      <c r="AL165" s="8">
        <f>IF(ISNA(VLOOKUP($I165,disall!$A$2:$CY$349,COLUMN(disall!AE164),FALSE)),-9999,VLOOKUP($I165,disall!$A$2:$CY$349,COLUMN(disall!AE164),FALSE))</f>
        <v>434.78</v>
      </c>
      <c r="AM165" s="8">
        <f>IF(ISNA(VLOOKUP($I165,disall!$A$2:$CY$349,COLUMN(disall!AF164),FALSE)),-9999,VLOOKUP($I165,disall!$A$2:$CY$349,COLUMN(disall!AF164),FALSE))</f>
        <v>16.3</v>
      </c>
      <c r="AN165" s="8">
        <f>IF(ISNA(VLOOKUP($I165,disall!$A$2:$CY$349,COLUMN(disall!AG164),FALSE)),-9999,VLOOKUP($I165,disall!$A$2:$CY$349,COLUMN(disall!AG164),FALSE))</f>
        <v>12.2</v>
      </c>
      <c r="AO165" s="8">
        <f>IF(ISNA(VLOOKUP($I165,disall!$A$2:$CY$349,COLUMN(disall!AH164),FALSE)),-9999,VLOOKUP($I165,disall!$A$2:$CY$349,COLUMN(disall!AH164),FALSE))</f>
        <v>748.47</v>
      </c>
      <c r="AP165" s="8">
        <f>IF(ISNA(VLOOKUP($I165,disall!$A$2:$CY$349,COLUMN(disall!AI164),FALSE)),-9999,VLOOKUP($I165,disall!$A$2:$CY$349,COLUMN(disall!AI164),FALSE))</f>
        <v>17.100000000000001</v>
      </c>
      <c r="AQ165" s="8">
        <f>IF(ISNA(VLOOKUP($I165,disall!$A$2:$CY$349,COLUMN(disall!AJ164),FALSE)),-9999,VLOOKUP($I165,disall!$A$2:$CY$349,COLUMN(disall!AJ164),FALSE))</f>
        <v>14.9</v>
      </c>
      <c r="AR165" s="8">
        <f>IF(ISNA(VLOOKUP($I165,disall!$A$2:$CY$349,COLUMN(disall!AK164),FALSE)),-9999,VLOOKUP($I165,disall!$A$2:$CY$349,COLUMN(disall!AK164),FALSE))</f>
        <v>871.35</v>
      </c>
      <c r="AS165" s="8">
        <f>IF(ISNA(VLOOKUP($I165,disall!$A$2:$CY$349,COLUMN(disall!AL164),FALSE)),-9999,VLOOKUP($I165,disall!$A$2:$CY$349,COLUMN(disall!AL164),FALSE))</f>
        <v>16.3</v>
      </c>
      <c r="AT165" s="8">
        <f>IF(ISNA(VLOOKUP($I165,disall!$A$2:$CY$349,COLUMN(disall!AM164),FALSE)),-9999,VLOOKUP($I165,disall!$A$2:$CY$349,COLUMN(disall!AM164),FALSE))</f>
        <v>11.8</v>
      </c>
      <c r="AU165" s="8">
        <f>IF(ISNA(VLOOKUP($I165,disall!$A$2:$CY$349,COLUMN(disall!AN164),FALSE)),-9999,VLOOKUP($I165,disall!$A$2:$CY$349,COLUMN(disall!AN164),FALSE))</f>
        <v>723.93</v>
      </c>
      <c r="AV165" s="8">
        <f>IF(ISNA(VLOOKUP($I165,disall!$A$2:$CY$349,COLUMN(disall!AO164),FALSE)),-9999,VLOOKUP($I165,disall!$A$2:$CY$349,COLUMN(disall!AO164),FALSE))</f>
        <v>16.3</v>
      </c>
      <c r="AW165" s="8">
        <f>IF(ISNA(VLOOKUP($I165,disall!$A$2:$CY$349,COLUMN(disall!AP164),FALSE)),-9999,VLOOKUP($I165,disall!$A$2:$CY$349,COLUMN(disall!AP164),FALSE))</f>
        <v>11.8</v>
      </c>
      <c r="AX165" s="8">
        <f>IF(ISNA(VLOOKUP($I165,disall!$A$2:$CY$349,COLUMN(disall!AQ164),FALSE)),-9999,VLOOKUP($I165,disall!$A$2:$CY$349,COLUMN(disall!AQ164),FALSE))</f>
        <v>723.93</v>
      </c>
      <c r="AY165" s="8">
        <f>IF(ISNA(VLOOKUP($I165,disall!$A$2:$CY$349,COLUMN(disall!AR164),FALSE)),-9999,VLOOKUP($I165,disall!$A$2:$CY$349,COLUMN(disall!AR164),FALSE))</f>
        <v>16.399999999999999</v>
      </c>
      <c r="AZ165" s="8">
        <f>IF(ISNA(VLOOKUP($I165,disall!$A$2:$CY$349,COLUMN(disall!AS164),FALSE)),-9999,VLOOKUP($I165,disall!$A$2:$CY$349,COLUMN(disall!AS164),FALSE))</f>
        <v>12.8</v>
      </c>
      <c r="BA165" s="8">
        <f>IF(ISNA(VLOOKUP($I165,disall!$A$2:$CY$349,COLUMN(disall!AT164),FALSE)),-9999,VLOOKUP($I165,disall!$A$2:$CY$349,COLUMN(disall!AT164),FALSE))</f>
        <v>780.49</v>
      </c>
      <c r="BB165" s="8">
        <f>IF(ISNA(VLOOKUP($I165,disall!$A$2:$CY$349,COLUMN(disall!AU164),FALSE)),-9999,VLOOKUP($I165,disall!$A$2:$CY$349,COLUMN(disall!AU164),FALSE))</f>
        <v>18.899999999999999</v>
      </c>
      <c r="BC165" s="8">
        <f>IF(ISNA(VLOOKUP($I165,disall!$A$2:$CY$349,COLUMN(disall!AV164),FALSE)),-9999,VLOOKUP($I165,disall!$A$2:$CY$349,COLUMN(disall!AV164),FALSE))</f>
        <v>15.9</v>
      </c>
      <c r="BD165" s="8">
        <f>IF(ISNA(VLOOKUP($I165,disall!$A$2:$CY$349,COLUMN(disall!AW164),FALSE)),-9999,VLOOKUP($I165,disall!$A$2:$CY$349,COLUMN(disall!AW164),FALSE))</f>
        <v>841.27</v>
      </c>
      <c r="BE165" s="8">
        <f>IF(ISNA(VLOOKUP($I165,disall!$A$2:$CY$349,COLUMN(disall!AX164),FALSE)),-9999,VLOOKUP($I165,disall!$A$2:$CY$349,COLUMN(disall!AX164),FALSE))</f>
        <v>15.1</v>
      </c>
      <c r="BF165" s="8">
        <f>IF(ISNA(VLOOKUP($I165,disall!$A$2:$CY$349,COLUMN(disall!AY164),FALSE)),-9999,VLOOKUP($I165,disall!$A$2:$CY$349,COLUMN(disall!AY164),FALSE))</f>
        <v>9.4</v>
      </c>
      <c r="BG165" s="8">
        <f>IF(ISNA(VLOOKUP($I165,disall!$A$2:$CY$349,COLUMN(disall!AZ164),FALSE)),-9999,VLOOKUP($I165,disall!$A$2:$CY$349,COLUMN(disall!AZ164),FALSE))</f>
        <v>622.52</v>
      </c>
      <c r="BH165" s="8">
        <f>IF(ISNA(VLOOKUP($I165,disall!$A$2:$CY$349,COLUMN(disall!BA164),FALSE)),-9999,VLOOKUP($I165,disall!$A$2:$CY$349,COLUMN(disall!BA164),FALSE))</f>
        <v>14</v>
      </c>
      <c r="BI165" s="8">
        <f>IF(ISNA(VLOOKUP($I165,disall!$A$2:$CY$349,COLUMN(disall!BB164),FALSE)),-9999,VLOOKUP($I165,disall!$A$2:$CY$349,COLUMN(disall!BB164),FALSE))</f>
        <v>5.2</v>
      </c>
      <c r="BJ165" s="8">
        <f>IF(ISNA(VLOOKUP($I165,disall!$A$2:$CY$349,COLUMN(disall!BC164),FALSE)),-9999,VLOOKUP($I165,disall!$A$2:$CY$349,COLUMN(disall!BC164),FALSE))</f>
        <v>371.43</v>
      </c>
      <c r="BK165" s="8">
        <f>IF(ISNA(VLOOKUP($I165,disall!$A$2:$CY$349,COLUMN(disall!BD164),FALSE)),-9999,VLOOKUP($I165,disall!$A$2:$CY$349,COLUMN(disall!BD164),FALSE))</f>
        <v>8.6</v>
      </c>
      <c r="BL165" s="8">
        <f>IF(ISNA(VLOOKUP($I165,disall!$A$2:$CY$349,COLUMN(disall!BE164),FALSE)),-9999,VLOOKUP($I165,disall!$A$2:$CY$349,COLUMN(disall!BE164),FALSE))</f>
        <v>5.4</v>
      </c>
      <c r="BM165" s="8">
        <f>IF(ISNA(VLOOKUP($I165,disall!$A$2:$CY$349,COLUMN(disall!BF164),FALSE)),-9999,VLOOKUP($I165,disall!$A$2:$CY$349,COLUMN(disall!BF164),FALSE))</f>
        <v>627.91</v>
      </c>
      <c r="BN165" s="8">
        <f>IF(ISNA(VLOOKUP($I165,disall!$A$2:$CY$349,COLUMN(disall!BG164),FALSE)),-9999,VLOOKUP($I165,disall!$A$2:$CY$349,COLUMN(disall!BG164),FALSE))</f>
        <v>12.1</v>
      </c>
      <c r="BO165" s="8">
        <f>IF(ISNA(VLOOKUP($I165,disall!$A$2:$CY$349,COLUMN(disall!BH164),FALSE)),-9999,VLOOKUP($I165,disall!$A$2:$CY$349,COLUMN(disall!BH164),FALSE))</f>
        <v>8.1999999999999993</v>
      </c>
      <c r="BP165" s="8">
        <f>IF(ISNA(VLOOKUP($I165,disall!$A$2:$CY$349,COLUMN(disall!BI164),FALSE)),-9999,VLOOKUP($I165,disall!$A$2:$CY$349,COLUMN(disall!BI164),FALSE))</f>
        <v>677.69</v>
      </c>
      <c r="BQ165" s="8">
        <f>IF(ISNA(VLOOKUP($I165,disall!$A$2:$CY$349,COLUMN(disall!BJ164),FALSE)),-9999,VLOOKUP($I165,disall!$A$2:$CY$349,COLUMN(disall!BJ164),FALSE))</f>
        <v>15.6</v>
      </c>
      <c r="BR165" s="8">
        <f>IF(ISNA(VLOOKUP($I165,disall!$A$2:$CY$349,COLUMN(disall!BK164),FALSE)),-9999,VLOOKUP($I165,disall!$A$2:$CY$349,COLUMN(disall!BK164),FALSE))</f>
        <v>11.1</v>
      </c>
      <c r="BS165" s="8">
        <f>IF(ISNA(VLOOKUP($I165,disall!$A$2:$CY$349,COLUMN(disall!BL164),FALSE)),-9999,VLOOKUP($I165,disall!$A$2:$CY$349,COLUMN(disall!BL164),FALSE))</f>
        <v>711.54</v>
      </c>
      <c r="BT165" s="8">
        <f>IF(ISNA(VLOOKUP($I165,disall!$A$2:$CY$349,COLUMN(disall!BM164),FALSE)),-9999,VLOOKUP($I165,disall!$A$2:$CY$349,COLUMN(disall!BM164),FALSE))</f>
        <v>16.8</v>
      </c>
      <c r="BU165" s="8">
        <f>IF(ISNA(VLOOKUP($I165,disall!$A$2:$CY$349,COLUMN(disall!BN164),FALSE)),-9999,VLOOKUP($I165,disall!$A$2:$CY$349,COLUMN(disall!BN164),FALSE))</f>
        <v>11.9</v>
      </c>
      <c r="BV165" s="8">
        <f>IF(ISNA(VLOOKUP($I165,disall!$A$2:$CY$349,COLUMN(disall!BO164),FALSE)),-9999,VLOOKUP($I165,disall!$A$2:$CY$349,COLUMN(disall!BO164),FALSE))</f>
        <v>708.33</v>
      </c>
      <c r="BW165" s="8">
        <f>IF(ISNA(VLOOKUP($I165,disall!$A$2:$CY$349,COLUMN(disall!BP164),FALSE)),-9999,VLOOKUP($I165,disall!$A$2:$CY$349,COLUMN(disall!BP164),FALSE))</f>
        <v>13.1</v>
      </c>
      <c r="BX165" s="8">
        <f>IF(ISNA(VLOOKUP($I165,disall!$A$2:$CY$349,COLUMN(disall!BQ164),FALSE)),-9999,VLOOKUP($I165,disall!$A$2:$CY$349,COLUMN(disall!BQ164),FALSE))</f>
        <v>6.9</v>
      </c>
      <c r="BY165" s="8">
        <f>IF(ISNA(VLOOKUP($I165,disall!$A$2:$CY$349,COLUMN(disall!BR164),FALSE)),-9999,VLOOKUP($I165,disall!$A$2:$CY$349,COLUMN(disall!BR164),FALSE))</f>
        <v>526.72</v>
      </c>
      <c r="BZ165" s="8">
        <f>IF(ISNA(VLOOKUP($I165,disall!$A$2:$CY$349,COLUMN(disall!BS164),FALSE)),-9999,VLOOKUP($I165,disall!$A$2:$CY$349,COLUMN(disall!BS164),FALSE))</f>
        <v>9.1999999999999993</v>
      </c>
      <c r="CA165" s="8">
        <f>IF(ISNA(VLOOKUP($I165,disall!$A$2:$CY$349,COLUMN(disall!BT164),FALSE)),-9999,VLOOKUP($I165,disall!$A$2:$CY$349,COLUMN(disall!BT164),FALSE))</f>
        <v>6</v>
      </c>
      <c r="CB165" s="8">
        <f>IF(ISNA(VLOOKUP($I165,disall!$A$2:$CY$349,COLUMN(disall!BU164),FALSE)),-9999,VLOOKUP($I165,disall!$A$2:$CY$349,COLUMN(disall!BU164),FALSE))</f>
        <v>652.16999999999996</v>
      </c>
      <c r="CC165" s="8">
        <f>IF(ISNA(VLOOKUP($I165,disall!$A$2:$CY$349,COLUMN(disall!BV164),FALSE)),-9999,VLOOKUP($I165,disall!$A$2:$CY$349,COLUMN(disall!BV164),FALSE))</f>
        <v>7.9</v>
      </c>
      <c r="CD165" s="8">
        <f>IF(ISNA(VLOOKUP($I165,disall!$A$2:$CY$349,COLUMN(disall!BW164),FALSE)),-9999,VLOOKUP($I165,disall!$A$2:$CY$349,COLUMN(disall!BW164),FALSE))</f>
        <v>5.9</v>
      </c>
      <c r="CE165" s="8">
        <f>IF(ISNA(VLOOKUP($I165,disall!$A$2:$CY$349,COLUMN(disall!BX164),FALSE)),-9999,VLOOKUP($I165,disall!$A$2:$CY$349,COLUMN(disall!BX164),FALSE))</f>
        <v>746.84</v>
      </c>
      <c r="CF165" s="8">
        <f>IF(ISNA(VLOOKUP($I165,disall!$A$2:$CY$349,COLUMN(disall!BY164),FALSE)),-9999,VLOOKUP($I165,disall!$A$2:$CY$349,COLUMN(disall!BY164),FALSE))</f>
        <v>7.8</v>
      </c>
      <c r="CG165" s="8">
        <f>IF(ISNA(VLOOKUP($I165,disall!$A$2:$CY$349,COLUMN(disall!BZ164),FALSE)),-9999,VLOOKUP($I165,disall!$A$2:$CY$349,COLUMN(disall!BZ164),FALSE))</f>
        <v>4</v>
      </c>
      <c r="CH165" s="8">
        <f>IF(ISNA(VLOOKUP($I165,disall!$A$2:$CY$349,COLUMN(disall!CA164),FALSE)),-9999,VLOOKUP($I165,disall!$A$2:$CY$349,COLUMN(disall!CA164),FALSE))</f>
        <v>512.82000000000005</v>
      </c>
      <c r="CI165" s="8">
        <f>IF(ISNA(VLOOKUP($I165,disall!$A$2:$CY$349,COLUMN(disall!CB164),FALSE)),-9999,VLOOKUP($I165,disall!$A$2:$CY$349,COLUMN(disall!CB164),FALSE))</f>
        <v>9.9</v>
      </c>
      <c r="CJ165" s="8">
        <f>IF(ISNA(VLOOKUP($I165,disall!$A$2:$CY$349,COLUMN(disall!CC164),FALSE)),-9999,VLOOKUP($I165,disall!$A$2:$CY$349,COLUMN(disall!CC164),FALSE))</f>
        <v>7.2</v>
      </c>
      <c r="CK165" s="8">
        <f>IF(ISNA(VLOOKUP($I165,disall!$A$2:$CY$349,COLUMN(disall!CD164),FALSE)),-9999,VLOOKUP($I165,disall!$A$2:$CY$349,COLUMN(disall!CD164),FALSE))</f>
        <v>727.27</v>
      </c>
      <c r="CL165" s="8">
        <f>IF(ISNA(VLOOKUP($I165,disall!$A$2:$CY$349,COLUMN(disall!CE164),FALSE)),-9999,VLOOKUP($I165,disall!$A$2:$CY$349,COLUMN(disall!CE164),FALSE))</f>
        <v>8.5</v>
      </c>
      <c r="CM165" s="8">
        <f>IF(ISNA(VLOOKUP($I165,disall!$A$2:$CY$349,COLUMN(disall!CF164),FALSE)),-9999,VLOOKUP($I165,disall!$A$2:$CY$349,COLUMN(disall!CF164),FALSE))</f>
        <v>8.5</v>
      </c>
      <c r="CN165" s="8">
        <f>IF(ISNA(VLOOKUP($I165,disall!$A$2:$CY$349,COLUMN(disall!CG164),FALSE)),-9999,VLOOKUP($I165,disall!$A$2:$CY$349,COLUMN(disall!CG164),FALSE))</f>
        <v>1000</v>
      </c>
      <c r="CO165" s="8">
        <f>IF(ISNA(VLOOKUP($I165,disall!$A$2:$CY$349,COLUMN(disall!CH164),FALSE)),-9999,VLOOKUP($I165,disall!$A$2:$CY$349,COLUMN(disall!CH164),FALSE))</f>
        <v>8.61</v>
      </c>
      <c r="CP165" s="8">
        <f>IF(ISNA(VLOOKUP($I165,disall!$A$2:$CY$349,COLUMN(disall!CI164),FALSE)),-9999,VLOOKUP($I165,disall!$A$2:$CY$349,COLUMN(disall!CI164),FALSE))</f>
        <v>7.5</v>
      </c>
      <c r="CQ165" s="8">
        <f>IF(ISNA(VLOOKUP($I165,disall!$A$2:$CY$349,COLUMN(disall!CJ164),FALSE)),-9999,VLOOKUP($I165,disall!$A$2:$CY$349,COLUMN(disall!CJ164),FALSE))</f>
        <v>871.08</v>
      </c>
      <c r="CR165" s="8">
        <f>IF(ISNA(VLOOKUP($I165,disall!$A$2:$CY$349,COLUMN(disall!CK164),FALSE)),-9999,VLOOKUP($I165,disall!$A$2:$CY$349,COLUMN(disall!CK164),FALSE))</f>
        <v>7.82</v>
      </c>
      <c r="CS165" s="8">
        <f>IF(ISNA(VLOOKUP($I165,disall!$A$2:$CY$349,COLUMN(disall!CL164),FALSE)),-9999,VLOOKUP($I165,disall!$A$2:$CY$349,COLUMN(disall!CL164),FALSE))</f>
        <v>6.06</v>
      </c>
      <c r="CT165" s="8">
        <f>IF(ISNA(VLOOKUP($I165,disall!$A$2:$CY$349,COLUMN(disall!CM164),FALSE)),-9999,VLOOKUP($I165,disall!$A$2:$CY$349,COLUMN(disall!CM164),FALSE))</f>
        <v>774.94</v>
      </c>
      <c r="CU165" s="8">
        <f>IF(ISNA(VLOOKUP($I165,disall!$A$2:$CY$349,COLUMN(disall!CN164),FALSE)),-9999,VLOOKUP($I165,disall!$A$2:$CY$349,COLUMN(disall!CN164),FALSE))</f>
        <v>6.87</v>
      </c>
      <c r="CV165" s="8">
        <f>IF(ISNA(VLOOKUP($I165,disall!$A$2:$CY$349,COLUMN(disall!CO164),FALSE)),-9999,VLOOKUP($I165,disall!$A$2:$CY$349,COLUMN(disall!CO164),FALSE))</f>
        <v>8.36</v>
      </c>
      <c r="CW165" s="8">
        <f>IF(ISNA(VLOOKUP($I165,disall!$A$2:$CY$349,COLUMN(disall!CP164),FALSE)),-9999,VLOOKUP($I165,disall!$A$2:$CY$349,COLUMN(disall!CP164),FALSE))</f>
        <v>1216.8900000000001</v>
      </c>
      <c r="CX165" s="8">
        <f>IF(ISNA(VLOOKUP($I165,disall!$A$2:$CY$349,COLUMN(disall!CQ164),FALSE)),-9999,VLOOKUP($I165,disall!$A$2:$CY$349,COLUMN(disall!CQ164),FALSE))</f>
        <v>52.5</v>
      </c>
      <c r="CY165" s="8">
        <f>IF(ISNA(VLOOKUP($I165,disall!$A$2:$CY$349,COLUMN(disall!CR164),FALSE)),-9999,VLOOKUP($I165,disall!$A$2:$CY$349,COLUMN(disall!CR164),FALSE))</f>
        <v>38.68</v>
      </c>
      <c r="CZ165" s="8">
        <f>IF(ISNA(VLOOKUP($I165,disall!$A$2:$CY$349,COLUMN(disall!CS164),FALSE)),-9999,VLOOKUP($I165,disall!$A$2:$CY$349,COLUMN(disall!CS164),FALSE))</f>
        <v>736.76</v>
      </c>
      <c r="DA165" s="8">
        <f>IF(ISNA(VLOOKUP($I165,disall!$A$2:$CY$349,COLUMN(disall!CT164),FALSE)),-9999,VLOOKUP($I165,disall!$A$2:$CY$349,COLUMN(disall!CT164),FALSE))</f>
        <v>52.5</v>
      </c>
      <c r="DB165" s="8">
        <f>IF(ISNA(VLOOKUP($I165,disall!$A$2:$CY$349,COLUMN(disall!CU164),FALSE)),-9999,VLOOKUP($I165,disall!$A$2:$CY$349,COLUMN(disall!CU164),FALSE))</f>
        <v>38.68</v>
      </c>
      <c r="DC165" s="8">
        <f>IF(ISNA(VLOOKUP($I165,disall!$A$2:$CY$349,COLUMN(disall!CV164),FALSE)),-9999,VLOOKUP($I165,disall!$A$2:$CY$349,COLUMN(disall!CV164),FALSE))</f>
        <v>736.76</v>
      </c>
      <c r="DD165" s="8">
        <f>IF(ISNA(VLOOKUP($I165,disall!$A$2:$CY$349,COLUMN(disall!CW164),FALSE)),-9999,VLOOKUP($I165,disall!$A$2:$CY$349,COLUMN(disall!CW164),FALSE))</f>
        <v>7.53</v>
      </c>
      <c r="DE165" s="8">
        <f>IF(ISNA(VLOOKUP($I165,disall!$A$2:$CY$349,COLUMN(disall!CX164),FALSE)),-9999,VLOOKUP($I165,disall!$A$2:$CY$349,COLUMN(disall!CX164),FALSE))</f>
        <v>5.07</v>
      </c>
      <c r="DF165" s="8">
        <f>IF(ISNA(VLOOKUP($I165,disall!$A$2:$CY$349,COLUMN(disall!CY164),FALSE)),-9999,VLOOKUP($I165,disall!$A$2:$CY$349,COLUMN(disall!CY164),FALSE))</f>
        <v>673.31</v>
      </c>
    </row>
    <row r="166" spans="1:110" x14ac:dyDescent="0.25">
      <c r="A166">
        <v>408</v>
      </c>
      <c r="B166" t="s">
        <v>8</v>
      </c>
      <c r="C166" t="s">
        <v>472</v>
      </c>
      <c r="D166" t="s">
        <v>106</v>
      </c>
      <c r="E166" t="s">
        <v>473</v>
      </c>
      <c r="F166" t="s">
        <v>176</v>
      </c>
      <c r="G166" t="s">
        <v>733</v>
      </c>
      <c r="H166">
        <v>2137</v>
      </c>
      <c r="I166">
        <f>IF(ISNA(VLOOKUP(H166,disall!$D$2:$L$349,1,FALSE)),H166,VLOOKUP(H166,disall!$D$2:$L$349,1,FALSE))</f>
        <v>2137</v>
      </c>
      <c r="J166">
        <f>IF(ISNA(VLOOKUP(H166,disall!$D$2:$L$349,1,FALSE)),"NA",VLOOKUP(H166,disall!$D$2:$L$349,2,FALSE))</f>
        <v>2137</v>
      </c>
      <c r="K166" t="str">
        <f>IF(ISNA(VLOOKUP(I166,disall!$A$2:$L$349,3,FALSE)),F166,VLOOKUP(I166,disall!$A$2:$L$349,3,FALSE))</f>
        <v>Lucknow</v>
      </c>
      <c r="L166" t="str">
        <f>IF(ISNA(VLOOKUP(I166,disall!$A$2:$L$349,12,FALSE)),"NA",VLOOKUP(I166,disall!$A$2:$L$349,12,FALSE))</f>
        <v>Lucknow</v>
      </c>
      <c r="M166">
        <f>IF(ISNA(VLOOKUP(I166,disall!$A$2:$M$349,6,FALSE)),"NA",VLOOKUP(I166,disall!$A$2:$M$349,6,FALSE))</f>
        <v>21</v>
      </c>
      <c r="N166">
        <f>IF(ISNA(VLOOKUP(I166,disall!$A$2:$M$349,7,FALSE)),"NA",VLOOKUP(I166,disall!$A$2:$M$349,7,FALSE))</f>
        <v>0.21760199999999999</v>
      </c>
      <c r="O166">
        <f>IF(ISNA(VLOOKUP(I166,disall!$A$2:$M$349,8,FALSE)),"NA",VLOOKUP(I166,disall!$A$2:$M$349,8,FALSE))</f>
        <v>2.1509870000000002</v>
      </c>
      <c r="P166" t="str">
        <f>IF(ISNA(VLOOKUP(I166,disall!$A$2:$M$349,9,FALSE)),"NA",VLOOKUP(I166,disall!$A$2:$M$349,9,FALSE))</f>
        <v>POLY</v>
      </c>
      <c r="Q166">
        <f>IF(ISNA(VLOOKUP(I166,disall!$A$2:$M$349,10,FALSE)),"NA",VLOOKUP(I166,disall!$A$2:$M$349,10,FALSE))</f>
        <v>356243900</v>
      </c>
      <c r="R166" t="str">
        <f>IF(ISNA(VLOOKUP(I166,disall!$A$2:$M$349,11,FALSE)),"NA",VLOOKUP(I166,disall!$A$2:$M$349,11,FALSE))</f>
        <v>Uttar Pradesh</v>
      </c>
      <c r="S166" t="str">
        <f>IF(ISNA(VLOOKUP(I166,disall!$A$2:$M$349,12,FALSE)),"NA",VLOOKUP(I166,disall!$A$2:$M$349,12,FALSE))</f>
        <v>Lucknow</v>
      </c>
      <c r="T166">
        <f>IF(ISNA(VLOOKUP(I166,disall!$A$2:$M$349,13,FALSE)),"NA",VLOOKUP(I166,disall!$A$2:$M$349,13,FALSE))</f>
        <v>301</v>
      </c>
      <c r="U166" s="8">
        <f>IF(ISNA(VLOOKUP($I166,disall!$A$2:$CY$349,COLUMN(disall!N165),FALSE)),-9999,VLOOKUP($I166,disall!$A$2:$CY$349,COLUMN(disall!N165),FALSE))</f>
        <v>9.3000000000000007</v>
      </c>
      <c r="V166" s="8">
        <f>IF(ISNA(VLOOKUP($I166,disall!$A$2:$CY$349,COLUMN(disall!O165),FALSE)),-9999,VLOOKUP($I166,disall!$A$2:$CY$349,COLUMN(disall!O165),FALSE))</f>
        <v>7.1</v>
      </c>
      <c r="W166" s="8">
        <f>IF(ISNA(VLOOKUP($I166,disall!$A$2:$CY$349,COLUMN(disall!P165),FALSE)),-9999,VLOOKUP($I166,disall!$A$2:$CY$349,COLUMN(disall!P165),FALSE))</f>
        <v>763.44</v>
      </c>
      <c r="X166" s="8">
        <f>IF(ISNA(VLOOKUP($I166,disall!$A$2:$CY$349,COLUMN(disall!Q165),FALSE)),-9999,VLOOKUP($I166,disall!$A$2:$CY$349,COLUMN(disall!Q165),FALSE))</f>
        <v>9.1</v>
      </c>
      <c r="Y166" s="8">
        <f>IF(ISNA(VLOOKUP($I166,disall!$A$2:$CY$349,COLUMN(disall!R165),FALSE)),-9999,VLOOKUP($I166,disall!$A$2:$CY$349,COLUMN(disall!R165),FALSE))</f>
        <v>6.6</v>
      </c>
      <c r="Z166" s="8">
        <f>IF(ISNA(VLOOKUP($I166,disall!$A$2:$CY$349,COLUMN(disall!S165),FALSE)),-9999,VLOOKUP($I166,disall!$A$2:$CY$349,COLUMN(disall!S165),FALSE))</f>
        <v>725.27</v>
      </c>
      <c r="AA166" s="8">
        <f>IF(ISNA(VLOOKUP($I166,disall!$A$2:$CY$349,COLUMN(disall!T165),FALSE)),-9999,VLOOKUP($I166,disall!$A$2:$CY$349,COLUMN(disall!T165),FALSE))</f>
        <v>7.8</v>
      </c>
      <c r="AB166" s="8">
        <f>IF(ISNA(VLOOKUP($I166,disall!$A$2:$CY$349,COLUMN(disall!U165),FALSE)),-9999,VLOOKUP($I166,disall!$A$2:$CY$349,COLUMN(disall!U165),FALSE))</f>
        <v>5</v>
      </c>
      <c r="AC166" s="8">
        <f>IF(ISNA(VLOOKUP($I166,disall!$A$2:$CY$349,COLUMN(disall!V165),FALSE)),-9999,VLOOKUP($I166,disall!$A$2:$CY$349,COLUMN(disall!V165),FALSE))</f>
        <v>641.03</v>
      </c>
      <c r="AD166" s="8">
        <f>IF(ISNA(VLOOKUP($I166,disall!$A$2:$CY$349,COLUMN(disall!W165),FALSE)),-9999,VLOOKUP($I166,disall!$A$2:$CY$349,COLUMN(disall!W165),FALSE))</f>
        <v>8.1</v>
      </c>
      <c r="AE166" s="8">
        <f>IF(ISNA(VLOOKUP($I166,disall!$A$2:$CY$349,COLUMN(disall!X165),FALSE)),-9999,VLOOKUP($I166,disall!$A$2:$CY$349,COLUMN(disall!X165),FALSE))</f>
        <v>8.5</v>
      </c>
      <c r="AF166" s="8">
        <f>IF(ISNA(VLOOKUP($I166,disall!$A$2:$CY$349,COLUMN(disall!Y165),FALSE)),-9999,VLOOKUP($I166,disall!$A$2:$CY$349,COLUMN(disall!Y165),FALSE))</f>
        <v>1049.3800000000001</v>
      </c>
      <c r="AG166" s="8">
        <f>IF(ISNA(VLOOKUP($I166,disall!$A$2:$CY$349,COLUMN(disall!Z165),FALSE)),-9999,VLOOKUP($I166,disall!$A$2:$CY$349,COLUMN(disall!Z165),FALSE))</f>
        <v>7.1</v>
      </c>
      <c r="AH166" s="8">
        <f>IF(ISNA(VLOOKUP($I166,disall!$A$2:$CY$349,COLUMN(disall!AA165),FALSE)),-9999,VLOOKUP($I166,disall!$A$2:$CY$349,COLUMN(disall!AA165),FALSE))</f>
        <v>5.6</v>
      </c>
      <c r="AI166" s="8">
        <f>IF(ISNA(VLOOKUP($I166,disall!$A$2:$CY$349,COLUMN(disall!AB165),FALSE)),-9999,VLOOKUP($I166,disall!$A$2:$CY$349,COLUMN(disall!AB165),FALSE))</f>
        <v>788.73</v>
      </c>
      <c r="AJ166" s="8">
        <f>IF(ISNA(VLOOKUP($I166,disall!$A$2:$CY$349,COLUMN(disall!AC165),FALSE)),-9999,VLOOKUP($I166,disall!$A$2:$CY$349,COLUMN(disall!AC165),FALSE))</f>
        <v>4.3</v>
      </c>
      <c r="AK166" s="8">
        <f>IF(ISNA(VLOOKUP($I166,disall!$A$2:$CY$349,COLUMN(disall!AD165),FALSE)),-9999,VLOOKUP($I166,disall!$A$2:$CY$349,COLUMN(disall!AD165),FALSE))</f>
        <v>1.8</v>
      </c>
      <c r="AL166" s="8">
        <f>IF(ISNA(VLOOKUP($I166,disall!$A$2:$CY$349,COLUMN(disall!AE165),FALSE)),-9999,VLOOKUP($I166,disall!$A$2:$CY$349,COLUMN(disall!AE165),FALSE))</f>
        <v>418.6</v>
      </c>
      <c r="AM166" s="8">
        <f>IF(ISNA(VLOOKUP($I166,disall!$A$2:$CY$349,COLUMN(disall!AF165),FALSE)),-9999,VLOOKUP($I166,disall!$A$2:$CY$349,COLUMN(disall!AF165),FALSE))</f>
        <v>6.7</v>
      </c>
      <c r="AN166" s="8">
        <f>IF(ISNA(VLOOKUP($I166,disall!$A$2:$CY$349,COLUMN(disall!AG165),FALSE)),-9999,VLOOKUP($I166,disall!$A$2:$CY$349,COLUMN(disall!AG165),FALSE))</f>
        <v>5</v>
      </c>
      <c r="AO166" s="8">
        <f>IF(ISNA(VLOOKUP($I166,disall!$A$2:$CY$349,COLUMN(disall!AH165),FALSE)),-9999,VLOOKUP($I166,disall!$A$2:$CY$349,COLUMN(disall!AH165),FALSE))</f>
        <v>746.27</v>
      </c>
      <c r="AP166" s="8">
        <f>IF(ISNA(VLOOKUP($I166,disall!$A$2:$CY$349,COLUMN(disall!AI165),FALSE)),-9999,VLOOKUP($I166,disall!$A$2:$CY$349,COLUMN(disall!AI165),FALSE))</f>
        <v>8.1999999999999993</v>
      </c>
      <c r="AQ166" s="8">
        <f>IF(ISNA(VLOOKUP($I166,disall!$A$2:$CY$349,COLUMN(disall!AJ165),FALSE)),-9999,VLOOKUP($I166,disall!$A$2:$CY$349,COLUMN(disall!AJ165),FALSE))</f>
        <v>7.1</v>
      </c>
      <c r="AR166" s="8">
        <f>IF(ISNA(VLOOKUP($I166,disall!$A$2:$CY$349,COLUMN(disall!AK165),FALSE)),-9999,VLOOKUP($I166,disall!$A$2:$CY$349,COLUMN(disall!AK165),FALSE))</f>
        <v>865.85</v>
      </c>
      <c r="AS166" s="8">
        <f>IF(ISNA(VLOOKUP($I166,disall!$A$2:$CY$349,COLUMN(disall!AL165),FALSE)),-9999,VLOOKUP($I166,disall!$A$2:$CY$349,COLUMN(disall!AL165),FALSE))</f>
        <v>6.7</v>
      </c>
      <c r="AT166" s="8">
        <f>IF(ISNA(VLOOKUP($I166,disall!$A$2:$CY$349,COLUMN(disall!AM165),FALSE)),-9999,VLOOKUP($I166,disall!$A$2:$CY$349,COLUMN(disall!AM165),FALSE))</f>
        <v>4.9000000000000004</v>
      </c>
      <c r="AU166" s="8">
        <f>IF(ISNA(VLOOKUP($I166,disall!$A$2:$CY$349,COLUMN(disall!AN165),FALSE)),-9999,VLOOKUP($I166,disall!$A$2:$CY$349,COLUMN(disall!AN165),FALSE))</f>
        <v>731.34</v>
      </c>
      <c r="AV166" s="8">
        <f>IF(ISNA(VLOOKUP($I166,disall!$A$2:$CY$349,COLUMN(disall!AO165),FALSE)),-9999,VLOOKUP($I166,disall!$A$2:$CY$349,COLUMN(disall!AO165),FALSE))</f>
        <v>6.7</v>
      </c>
      <c r="AW166" s="8">
        <f>IF(ISNA(VLOOKUP($I166,disall!$A$2:$CY$349,COLUMN(disall!AP165),FALSE)),-9999,VLOOKUP($I166,disall!$A$2:$CY$349,COLUMN(disall!AP165),FALSE))</f>
        <v>4.9000000000000004</v>
      </c>
      <c r="AX166" s="8">
        <f>IF(ISNA(VLOOKUP($I166,disall!$A$2:$CY$349,COLUMN(disall!AQ165),FALSE)),-9999,VLOOKUP($I166,disall!$A$2:$CY$349,COLUMN(disall!AQ165),FALSE))</f>
        <v>731.34</v>
      </c>
      <c r="AY166" s="8">
        <f>IF(ISNA(VLOOKUP($I166,disall!$A$2:$CY$349,COLUMN(disall!AR165),FALSE)),-9999,VLOOKUP($I166,disall!$A$2:$CY$349,COLUMN(disall!AR165),FALSE))</f>
        <v>6.5</v>
      </c>
      <c r="AZ166" s="8">
        <f>IF(ISNA(VLOOKUP($I166,disall!$A$2:$CY$349,COLUMN(disall!AS165),FALSE)),-9999,VLOOKUP($I166,disall!$A$2:$CY$349,COLUMN(disall!AS165),FALSE))</f>
        <v>3.5</v>
      </c>
      <c r="BA166" s="8">
        <f>IF(ISNA(VLOOKUP($I166,disall!$A$2:$CY$349,COLUMN(disall!AT165),FALSE)),-9999,VLOOKUP($I166,disall!$A$2:$CY$349,COLUMN(disall!AT165),FALSE))</f>
        <v>538.46</v>
      </c>
      <c r="BB166" s="8">
        <f>IF(ISNA(VLOOKUP($I166,disall!$A$2:$CY$349,COLUMN(disall!AU165),FALSE)),-9999,VLOOKUP($I166,disall!$A$2:$CY$349,COLUMN(disall!AU165),FALSE))</f>
        <v>5.6</v>
      </c>
      <c r="BC166" s="8">
        <f>IF(ISNA(VLOOKUP($I166,disall!$A$2:$CY$349,COLUMN(disall!AV165),FALSE)),-9999,VLOOKUP($I166,disall!$A$2:$CY$349,COLUMN(disall!AV165),FALSE))</f>
        <v>3.6</v>
      </c>
      <c r="BD166" s="8">
        <f>IF(ISNA(VLOOKUP($I166,disall!$A$2:$CY$349,COLUMN(disall!AW165),FALSE)),-9999,VLOOKUP($I166,disall!$A$2:$CY$349,COLUMN(disall!AW165),FALSE))</f>
        <v>642.86</v>
      </c>
      <c r="BE166" s="8">
        <f>IF(ISNA(VLOOKUP($I166,disall!$A$2:$CY$349,COLUMN(disall!AX165),FALSE)),-9999,VLOOKUP($I166,disall!$A$2:$CY$349,COLUMN(disall!AX165),FALSE))</f>
        <v>5</v>
      </c>
      <c r="BF166" s="8">
        <f>IF(ISNA(VLOOKUP($I166,disall!$A$2:$CY$349,COLUMN(disall!AY165),FALSE)),-9999,VLOOKUP($I166,disall!$A$2:$CY$349,COLUMN(disall!AY165),FALSE))</f>
        <v>3.3</v>
      </c>
      <c r="BG166" s="8">
        <f>IF(ISNA(VLOOKUP($I166,disall!$A$2:$CY$349,COLUMN(disall!AZ165),FALSE)),-9999,VLOOKUP($I166,disall!$A$2:$CY$349,COLUMN(disall!AZ165),FALSE))</f>
        <v>660</v>
      </c>
      <c r="BH166" s="8">
        <f>IF(ISNA(VLOOKUP($I166,disall!$A$2:$CY$349,COLUMN(disall!BA165),FALSE)),-9999,VLOOKUP($I166,disall!$A$2:$CY$349,COLUMN(disall!BA165),FALSE))</f>
        <v>3</v>
      </c>
      <c r="BI166" s="8">
        <f>IF(ISNA(VLOOKUP($I166,disall!$A$2:$CY$349,COLUMN(disall!BB165),FALSE)),-9999,VLOOKUP($I166,disall!$A$2:$CY$349,COLUMN(disall!BB165),FALSE))</f>
        <v>1.2</v>
      </c>
      <c r="BJ166" s="8">
        <f>IF(ISNA(VLOOKUP($I166,disall!$A$2:$CY$349,COLUMN(disall!BC165),FALSE)),-9999,VLOOKUP($I166,disall!$A$2:$CY$349,COLUMN(disall!BC165),FALSE))</f>
        <v>400</v>
      </c>
      <c r="BK166" s="8">
        <f>IF(ISNA(VLOOKUP($I166,disall!$A$2:$CY$349,COLUMN(disall!BD165),FALSE)),-9999,VLOOKUP($I166,disall!$A$2:$CY$349,COLUMN(disall!BD165),FALSE))</f>
        <v>1.5</v>
      </c>
      <c r="BL166" s="8">
        <f>IF(ISNA(VLOOKUP($I166,disall!$A$2:$CY$349,COLUMN(disall!BE165),FALSE)),-9999,VLOOKUP($I166,disall!$A$2:$CY$349,COLUMN(disall!BE165),FALSE))</f>
        <v>0.9</v>
      </c>
      <c r="BM166" s="8">
        <f>IF(ISNA(VLOOKUP($I166,disall!$A$2:$CY$349,COLUMN(disall!BF165),FALSE)),-9999,VLOOKUP($I166,disall!$A$2:$CY$349,COLUMN(disall!BF165),FALSE))</f>
        <v>600</v>
      </c>
      <c r="BN166" s="8">
        <f>IF(ISNA(VLOOKUP($I166,disall!$A$2:$CY$349,COLUMN(disall!BG165),FALSE)),-9999,VLOOKUP($I166,disall!$A$2:$CY$349,COLUMN(disall!BG165),FALSE))</f>
        <v>2.7</v>
      </c>
      <c r="BO166" s="8">
        <f>IF(ISNA(VLOOKUP($I166,disall!$A$2:$CY$349,COLUMN(disall!BH165),FALSE)),-9999,VLOOKUP($I166,disall!$A$2:$CY$349,COLUMN(disall!BH165),FALSE))</f>
        <v>1.8</v>
      </c>
      <c r="BP166" s="8">
        <f>IF(ISNA(VLOOKUP($I166,disall!$A$2:$CY$349,COLUMN(disall!BI165),FALSE)),-9999,VLOOKUP($I166,disall!$A$2:$CY$349,COLUMN(disall!BI165),FALSE))</f>
        <v>666.67</v>
      </c>
      <c r="BQ166" s="8">
        <f>IF(ISNA(VLOOKUP($I166,disall!$A$2:$CY$349,COLUMN(disall!BJ165),FALSE)),-9999,VLOOKUP($I166,disall!$A$2:$CY$349,COLUMN(disall!BJ165),FALSE))</f>
        <v>3.9</v>
      </c>
      <c r="BR166" s="8">
        <f>IF(ISNA(VLOOKUP($I166,disall!$A$2:$CY$349,COLUMN(disall!BK165),FALSE)),-9999,VLOOKUP($I166,disall!$A$2:$CY$349,COLUMN(disall!BK165),FALSE))</f>
        <v>2.6</v>
      </c>
      <c r="BS166" s="8">
        <f>IF(ISNA(VLOOKUP($I166,disall!$A$2:$CY$349,COLUMN(disall!BL165),FALSE)),-9999,VLOOKUP($I166,disall!$A$2:$CY$349,COLUMN(disall!BL165),FALSE))</f>
        <v>666.67</v>
      </c>
      <c r="BT166" s="8">
        <f>IF(ISNA(VLOOKUP($I166,disall!$A$2:$CY$349,COLUMN(disall!BM165),FALSE)),-9999,VLOOKUP($I166,disall!$A$2:$CY$349,COLUMN(disall!BM165),FALSE))</f>
        <v>2</v>
      </c>
      <c r="BU166" s="8">
        <f>IF(ISNA(VLOOKUP($I166,disall!$A$2:$CY$349,COLUMN(disall!BN165),FALSE)),-9999,VLOOKUP($I166,disall!$A$2:$CY$349,COLUMN(disall!BN165),FALSE))</f>
        <v>1.1000000000000001</v>
      </c>
      <c r="BV166" s="8">
        <f>IF(ISNA(VLOOKUP($I166,disall!$A$2:$CY$349,COLUMN(disall!BO165),FALSE)),-9999,VLOOKUP($I166,disall!$A$2:$CY$349,COLUMN(disall!BO165),FALSE))</f>
        <v>550</v>
      </c>
      <c r="BW166" s="8">
        <f>IF(ISNA(VLOOKUP($I166,disall!$A$2:$CY$349,COLUMN(disall!BP165),FALSE)),-9999,VLOOKUP($I166,disall!$A$2:$CY$349,COLUMN(disall!BP165),FALSE))</f>
        <v>1.9</v>
      </c>
      <c r="BX166" s="8">
        <f>IF(ISNA(VLOOKUP($I166,disall!$A$2:$CY$349,COLUMN(disall!BQ165),FALSE)),-9999,VLOOKUP($I166,disall!$A$2:$CY$349,COLUMN(disall!BQ165),FALSE))</f>
        <v>1.4</v>
      </c>
      <c r="BY166" s="8">
        <f>IF(ISNA(VLOOKUP($I166,disall!$A$2:$CY$349,COLUMN(disall!BR165),FALSE)),-9999,VLOOKUP($I166,disall!$A$2:$CY$349,COLUMN(disall!BR165),FALSE))</f>
        <v>736.84</v>
      </c>
      <c r="BZ166" s="8">
        <f>IF(ISNA(VLOOKUP($I166,disall!$A$2:$CY$349,COLUMN(disall!BS165),FALSE)),-9999,VLOOKUP($I166,disall!$A$2:$CY$349,COLUMN(disall!BS165),FALSE))</f>
        <v>0</v>
      </c>
      <c r="CA166" s="8">
        <f>IF(ISNA(VLOOKUP($I166,disall!$A$2:$CY$349,COLUMN(disall!BT165),FALSE)),-9999,VLOOKUP($I166,disall!$A$2:$CY$349,COLUMN(disall!BT165),FALSE))</f>
        <v>0</v>
      </c>
      <c r="CB166" s="8">
        <f>IF(ISNA(VLOOKUP($I166,disall!$A$2:$CY$349,COLUMN(disall!BU165),FALSE)),-9999,VLOOKUP($I166,disall!$A$2:$CY$349,COLUMN(disall!BU165),FALSE))</f>
        <v>0</v>
      </c>
      <c r="CC166" s="8">
        <f>IF(ISNA(VLOOKUP($I166,disall!$A$2:$CY$349,COLUMN(disall!BV165),FALSE)),-9999,VLOOKUP($I166,disall!$A$2:$CY$349,COLUMN(disall!BV165),FALSE))</f>
        <v>1.5</v>
      </c>
      <c r="CD166" s="8">
        <f>IF(ISNA(VLOOKUP($I166,disall!$A$2:$CY$349,COLUMN(disall!BW165),FALSE)),-9999,VLOOKUP($I166,disall!$A$2:$CY$349,COLUMN(disall!BW165),FALSE))</f>
        <v>1.1000000000000001</v>
      </c>
      <c r="CE166" s="8">
        <f>IF(ISNA(VLOOKUP($I166,disall!$A$2:$CY$349,COLUMN(disall!BX165),FALSE)),-9999,VLOOKUP($I166,disall!$A$2:$CY$349,COLUMN(disall!BX165),FALSE))</f>
        <v>733.33</v>
      </c>
      <c r="CF166" s="8">
        <f>IF(ISNA(VLOOKUP($I166,disall!$A$2:$CY$349,COLUMN(disall!BY165),FALSE)),-9999,VLOOKUP($I166,disall!$A$2:$CY$349,COLUMN(disall!BY165),FALSE))</f>
        <v>0</v>
      </c>
      <c r="CG166" s="8">
        <f>IF(ISNA(VLOOKUP($I166,disall!$A$2:$CY$349,COLUMN(disall!BZ165),FALSE)),-9999,VLOOKUP($I166,disall!$A$2:$CY$349,COLUMN(disall!BZ165),FALSE))</f>
        <v>0</v>
      </c>
      <c r="CH166" s="8">
        <f>IF(ISNA(VLOOKUP($I166,disall!$A$2:$CY$349,COLUMN(disall!CA165),FALSE)),-9999,VLOOKUP($I166,disall!$A$2:$CY$349,COLUMN(disall!CA165),FALSE))</f>
        <v>0</v>
      </c>
      <c r="CI166" s="8">
        <f>IF(ISNA(VLOOKUP($I166,disall!$A$2:$CY$349,COLUMN(disall!CB165),FALSE)),-9999,VLOOKUP($I166,disall!$A$2:$CY$349,COLUMN(disall!CB165),FALSE))</f>
        <v>0</v>
      </c>
      <c r="CJ166" s="8">
        <f>IF(ISNA(VLOOKUP($I166,disall!$A$2:$CY$349,COLUMN(disall!CC165),FALSE)),-9999,VLOOKUP($I166,disall!$A$2:$CY$349,COLUMN(disall!CC165),FALSE))</f>
        <v>0</v>
      </c>
      <c r="CK166" s="8">
        <f>IF(ISNA(VLOOKUP($I166,disall!$A$2:$CY$349,COLUMN(disall!CD165),FALSE)),-9999,VLOOKUP($I166,disall!$A$2:$CY$349,COLUMN(disall!CD165),FALSE))</f>
        <v>0</v>
      </c>
      <c r="CL166" s="8">
        <f>IF(ISNA(VLOOKUP($I166,disall!$A$2:$CY$349,COLUMN(disall!CE165),FALSE)),-9999,VLOOKUP($I166,disall!$A$2:$CY$349,COLUMN(disall!CE165),FALSE))</f>
        <v>0</v>
      </c>
      <c r="CM166" s="8">
        <f>IF(ISNA(VLOOKUP($I166,disall!$A$2:$CY$349,COLUMN(disall!CF165),FALSE)),-9999,VLOOKUP($I166,disall!$A$2:$CY$349,COLUMN(disall!CF165),FALSE))</f>
        <v>0</v>
      </c>
      <c r="CN166" s="8">
        <f>IF(ISNA(VLOOKUP($I166,disall!$A$2:$CY$349,COLUMN(disall!CG165),FALSE)),-9999,VLOOKUP($I166,disall!$A$2:$CY$349,COLUMN(disall!CG165),FALSE))</f>
        <v>0</v>
      </c>
      <c r="CO166" s="8">
        <f>IF(ISNA(VLOOKUP($I166,disall!$A$2:$CY$349,COLUMN(disall!CH165),FALSE)),-9999,VLOOKUP($I166,disall!$A$2:$CY$349,COLUMN(disall!CH165),FALSE))</f>
        <v>0</v>
      </c>
      <c r="CP166" s="8">
        <f>IF(ISNA(VLOOKUP($I166,disall!$A$2:$CY$349,COLUMN(disall!CI165),FALSE)),-9999,VLOOKUP($I166,disall!$A$2:$CY$349,COLUMN(disall!CI165),FALSE))</f>
        <v>0</v>
      </c>
      <c r="CQ166" s="8">
        <f>IF(ISNA(VLOOKUP($I166,disall!$A$2:$CY$349,COLUMN(disall!CJ165),FALSE)),-9999,VLOOKUP($I166,disall!$A$2:$CY$349,COLUMN(disall!CJ165),FALSE))</f>
        <v>0</v>
      </c>
      <c r="CR166" s="8">
        <f>IF(ISNA(VLOOKUP($I166,disall!$A$2:$CY$349,COLUMN(disall!CK165),FALSE)),-9999,VLOOKUP($I166,disall!$A$2:$CY$349,COLUMN(disall!CK165),FALSE))</f>
        <v>0</v>
      </c>
      <c r="CS166" s="8">
        <f>IF(ISNA(VLOOKUP($I166,disall!$A$2:$CY$349,COLUMN(disall!CL165),FALSE)),-9999,VLOOKUP($I166,disall!$A$2:$CY$349,COLUMN(disall!CL165),FALSE))</f>
        <v>0</v>
      </c>
      <c r="CT166" s="8">
        <f>IF(ISNA(VLOOKUP($I166,disall!$A$2:$CY$349,COLUMN(disall!CM165),FALSE)),-9999,VLOOKUP($I166,disall!$A$2:$CY$349,COLUMN(disall!CM165),FALSE))</f>
        <v>0</v>
      </c>
      <c r="CU166" s="8">
        <f>IF(ISNA(VLOOKUP($I166,disall!$A$2:$CY$349,COLUMN(disall!CN165),FALSE)),-9999,VLOOKUP($I166,disall!$A$2:$CY$349,COLUMN(disall!CN165),FALSE))</f>
        <v>0</v>
      </c>
      <c r="CV166" s="8">
        <f>IF(ISNA(VLOOKUP($I166,disall!$A$2:$CY$349,COLUMN(disall!CO165),FALSE)),-9999,VLOOKUP($I166,disall!$A$2:$CY$349,COLUMN(disall!CO165),FALSE))</f>
        <v>0</v>
      </c>
      <c r="CW166" s="8">
        <f>IF(ISNA(VLOOKUP($I166,disall!$A$2:$CY$349,COLUMN(disall!CP165),FALSE)),-9999,VLOOKUP($I166,disall!$A$2:$CY$349,COLUMN(disall!CP165),FALSE))</f>
        <v>0</v>
      </c>
      <c r="CX166" s="8">
        <f>IF(ISNA(VLOOKUP($I166,disall!$A$2:$CY$349,COLUMN(disall!CQ165),FALSE)),-9999,VLOOKUP($I166,disall!$A$2:$CY$349,COLUMN(disall!CQ165),FALSE))</f>
        <v>11.69</v>
      </c>
      <c r="CY166" s="8">
        <f>IF(ISNA(VLOOKUP($I166,disall!$A$2:$CY$349,COLUMN(disall!CR165),FALSE)),-9999,VLOOKUP($I166,disall!$A$2:$CY$349,COLUMN(disall!CR165),FALSE))</f>
        <v>5.41</v>
      </c>
      <c r="CZ166" s="8">
        <f>IF(ISNA(VLOOKUP($I166,disall!$A$2:$CY$349,COLUMN(disall!CS165),FALSE)),-9999,VLOOKUP($I166,disall!$A$2:$CY$349,COLUMN(disall!CS165),FALSE))</f>
        <v>462.79</v>
      </c>
      <c r="DA166" s="8">
        <f>IF(ISNA(VLOOKUP($I166,disall!$A$2:$CY$349,COLUMN(disall!CT165),FALSE)),-9999,VLOOKUP($I166,disall!$A$2:$CY$349,COLUMN(disall!CT165),FALSE))</f>
        <v>0</v>
      </c>
      <c r="DB166" s="8">
        <f>IF(ISNA(VLOOKUP($I166,disall!$A$2:$CY$349,COLUMN(disall!CU165),FALSE)),-9999,VLOOKUP($I166,disall!$A$2:$CY$349,COLUMN(disall!CU165),FALSE))</f>
        <v>0</v>
      </c>
      <c r="DC166" s="8">
        <f>IF(ISNA(VLOOKUP($I166,disall!$A$2:$CY$349,COLUMN(disall!CV165),FALSE)),-9999,VLOOKUP($I166,disall!$A$2:$CY$349,COLUMN(disall!CV165),FALSE))</f>
        <v>0</v>
      </c>
      <c r="DD166" s="8">
        <f>IF(ISNA(VLOOKUP($I166,disall!$A$2:$CY$349,COLUMN(disall!CW165),FALSE)),-9999,VLOOKUP($I166,disall!$A$2:$CY$349,COLUMN(disall!CW165),FALSE))</f>
        <v>0</v>
      </c>
      <c r="DE166" s="8">
        <f>IF(ISNA(VLOOKUP($I166,disall!$A$2:$CY$349,COLUMN(disall!CX165),FALSE)),-9999,VLOOKUP($I166,disall!$A$2:$CY$349,COLUMN(disall!CX165),FALSE))</f>
        <v>0</v>
      </c>
      <c r="DF166" s="8">
        <f>IF(ISNA(VLOOKUP($I166,disall!$A$2:$CY$349,COLUMN(disall!CY165),FALSE)),-9999,VLOOKUP($I166,disall!$A$2:$CY$349,COLUMN(disall!CY165),FALSE))</f>
        <v>0</v>
      </c>
    </row>
    <row r="167" spans="1:110" x14ac:dyDescent="0.25">
      <c r="A167">
        <v>409</v>
      </c>
      <c r="B167" t="s">
        <v>8</v>
      </c>
      <c r="C167" t="s">
        <v>472</v>
      </c>
      <c r="D167" t="s">
        <v>106</v>
      </c>
      <c r="E167" t="s">
        <v>473</v>
      </c>
      <c r="F167" t="s">
        <v>168</v>
      </c>
      <c r="G167" t="s">
        <v>734</v>
      </c>
      <c r="H167">
        <v>2138</v>
      </c>
      <c r="I167">
        <f>IF(ISNA(VLOOKUP(H167,disall!$D$2:$L$349,1,FALSE)),H167,VLOOKUP(H167,disall!$D$2:$L$349,1,FALSE))</f>
        <v>2138</v>
      </c>
      <c r="J167">
        <f>IF(ISNA(VLOOKUP(H167,disall!$D$2:$L$349,1,FALSE)),"NA",VLOOKUP(H167,disall!$D$2:$L$349,2,FALSE))</f>
        <v>2138</v>
      </c>
      <c r="K167" t="str">
        <f>IF(ISNA(VLOOKUP(I167,disall!$A$2:$L$349,3,FALSE)),F167,VLOOKUP(I167,disall!$A$2:$L$349,3,FALSE))</f>
        <v>Mainpuri</v>
      </c>
      <c r="L167" t="str">
        <f>IF(ISNA(VLOOKUP(I167,disall!$A$2:$L$349,12,FALSE)),"NA",VLOOKUP(I167,disall!$A$2:$L$349,12,FALSE))</f>
        <v>Mainpuri</v>
      </c>
      <c r="M167">
        <f>IF(ISNA(VLOOKUP(I167,disall!$A$2:$M$349,6,FALSE)),"NA",VLOOKUP(I167,disall!$A$2:$M$349,6,FALSE))</f>
        <v>21</v>
      </c>
      <c r="N167">
        <f>IF(ISNA(VLOOKUP(I167,disall!$A$2:$M$349,7,FALSE)),"NA",VLOOKUP(I167,disall!$A$2:$M$349,7,FALSE))</f>
        <v>0.24399199999999999</v>
      </c>
      <c r="O167">
        <f>IF(ISNA(VLOOKUP(I167,disall!$A$2:$M$349,8,FALSE)),"NA",VLOOKUP(I167,disall!$A$2:$M$349,8,FALSE))</f>
        <v>2.1075719999999998</v>
      </c>
      <c r="P167" t="str">
        <f>IF(ISNA(VLOOKUP(I167,disall!$A$2:$M$349,9,FALSE)),"NA",VLOOKUP(I167,disall!$A$2:$M$349,9,FALSE))</f>
        <v>POLY</v>
      </c>
      <c r="Q167">
        <f>IF(ISNA(VLOOKUP(I167,disall!$A$2:$M$349,10,FALSE)),"NA",VLOOKUP(I167,disall!$A$2:$M$349,10,FALSE))</f>
        <v>356244200</v>
      </c>
      <c r="R167" t="str">
        <f>IF(ISNA(VLOOKUP(I167,disall!$A$2:$M$349,11,FALSE)),"NA",VLOOKUP(I167,disall!$A$2:$M$349,11,FALSE))</f>
        <v>Uttar Pradesh</v>
      </c>
      <c r="S167" t="str">
        <f>IF(ISNA(VLOOKUP(I167,disall!$A$2:$M$349,12,FALSE)),"NA",VLOOKUP(I167,disall!$A$2:$M$349,12,FALSE))</f>
        <v>Mainpuri</v>
      </c>
      <c r="T167">
        <f>IF(ISNA(VLOOKUP(I167,disall!$A$2:$M$349,13,FALSE)),"NA",VLOOKUP(I167,disall!$A$2:$M$349,13,FALSE))</f>
        <v>304</v>
      </c>
      <c r="U167" s="8">
        <f>IF(ISNA(VLOOKUP($I167,disall!$A$2:$CY$349,COLUMN(disall!N166),FALSE)),-9999,VLOOKUP($I167,disall!$A$2:$CY$349,COLUMN(disall!N166),FALSE))</f>
        <v>12.7</v>
      </c>
      <c r="V167" s="8">
        <f>IF(ISNA(VLOOKUP($I167,disall!$A$2:$CY$349,COLUMN(disall!O166),FALSE)),-9999,VLOOKUP($I167,disall!$A$2:$CY$349,COLUMN(disall!O166),FALSE))</f>
        <v>7.7</v>
      </c>
      <c r="W167" s="8">
        <f>IF(ISNA(VLOOKUP($I167,disall!$A$2:$CY$349,COLUMN(disall!P166),FALSE)),-9999,VLOOKUP($I167,disall!$A$2:$CY$349,COLUMN(disall!P166),FALSE))</f>
        <v>606.29999999999995</v>
      </c>
      <c r="X167" s="8">
        <f>IF(ISNA(VLOOKUP($I167,disall!$A$2:$CY$349,COLUMN(disall!Q166),FALSE)),-9999,VLOOKUP($I167,disall!$A$2:$CY$349,COLUMN(disall!Q166),FALSE))</f>
        <v>11.6</v>
      </c>
      <c r="Y167" s="8">
        <f>IF(ISNA(VLOOKUP($I167,disall!$A$2:$CY$349,COLUMN(disall!R166),FALSE)),-9999,VLOOKUP($I167,disall!$A$2:$CY$349,COLUMN(disall!R166),FALSE))</f>
        <v>5</v>
      </c>
      <c r="Z167" s="8">
        <f>IF(ISNA(VLOOKUP($I167,disall!$A$2:$CY$349,COLUMN(disall!S166),FALSE)),-9999,VLOOKUP($I167,disall!$A$2:$CY$349,COLUMN(disall!S166),FALSE))</f>
        <v>431.03</v>
      </c>
      <c r="AA167" s="8">
        <f>IF(ISNA(VLOOKUP($I167,disall!$A$2:$CY$349,COLUMN(disall!T166),FALSE)),-9999,VLOOKUP($I167,disall!$A$2:$CY$349,COLUMN(disall!T166),FALSE))</f>
        <v>9.1</v>
      </c>
      <c r="AB167" s="8">
        <f>IF(ISNA(VLOOKUP($I167,disall!$A$2:$CY$349,COLUMN(disall!U166),FALSE)),-9999,VLOOKUP($I167,disall!$A$2:$CY$349,COLUMN(disall!U166),FALSE))</f>
        <v>6.8</v>
      </c>
      <c r="AC167" s="8">
        <f>IF(ISNA(VLOOKUP($I167,disall!$A$2:$CY$349,COLUMN(disall!V166),FALSE)),-9999,VLOOKUP($I167,disall!$A$2:$CY$349,COLUMN(disall!V166),FALSE))</f>
        <v>747.25</v>
      </c>
      <c r="AD167" s="8">
        <f>IF(ISNA(VLOOKUP($I167,disall!$A$2:$CY$349,COLUMN(disall!W166),FALSE)),-9999,VLOOKUP($I167,disall!$A$2:$CY$349,COLUMN(disall!W166),FALSE))</f>
        <v>9.9</v>
      </c>
      <c r="AE167" s="8">
        <f>IF(ISNA(VLOOKUP($I167,disall!$A$2:$CY$349,COLUMN(disall!X166),FALSE)),-9999,VLOOKUP($I167,disall!$A$2:$CY$349,COLUMN(disall!X166),FALSE))</f>
        <v>8.3000000000000007</v>
      </c>
      <c r="AF167" s="8">
        <f>IF(ISNA(VLOOKUP($I167,disall!$A$2:$CY$349,COLUMN(disall!Y166),FALSE)),-9999,VLOOKUP($I167,disall!$A$2:$CY$349,COLUMN(disall!Y166),FALSE))</f>
        <v>838.38</v>
      </c>
      <c r="AG167" s="8">
        <f>IF(ISNA(VLOOKUP($I167,disall!$A$2:$CY$349,COLUMN(disall!Z166),FALSE)),-9999,VLOOKUP($I167,disall!$A$2:$CY$349,COLUMN(disall!Z166),FALSE))</f>
        <v>10.7</v>
      </c>
      <c r="AH167" s="8">
        <f>IF(ISNA(VLOOKUP($I167,disall!$A$2:$CY$349,COLUMN(disall!AA166),FALSE)),-9999,VLOOKUP($I167,disall!$A$2:$CY$349,COLUMN(disall!AA166),FALSE))</f>
        <v>6.6</v>
      </c>
      <c r="AI167" s="8">
        <f>IF(ISNA(VLOOKUP($I167,disall!$A$2:$CY$349,COLUMN(disall!AB166),FALSE)),-9999,VLOOKUP($I167,disall!$A$2:$CY$349,COLUMN(disall!AB166),FALSE))</f>
        <v>616.82000000000005</v>
      </c>
      <c r="AJ167" s="8">
        <f>IF(ISNA(VLOOKUP($I167,disall!$A$2:$CY$349,COLUMN(disall!AC166),FALSE)),-9999,VLOOKUP($I167,disall!$A$2:$CY$349,COLUMN(disall!AC166),FALSE))</f>
        <v>10.6</v>
      </c>
      <c r="AK167" s="8">
        <f>IF(ISNA(VLOOKUP($I167,disall!$A$2:$CY$349,COLUMN(disall!AD166),FALSE)),-9999,VLOOKUP($I167,disall!$A$2:$CY$349,COLUMN(disall!AD166),FALSE))</f>
        <v>4.8</v>
      </c>
      <c r="AL167" s="8">
        <f>IF(ISNA(VLOOKUP($I167,disall!$A$2:$CY$349,COLUMN(disall!AE166),FALSE)),-9999,VLOOKUP($I167,disall!$A$2:$CY$349,COLUMN(disall!AE166),FALSE))</f>
        <v>452.83</v>
      </c>
      <c r="AM167" s="8">
        <f>IF(ISNA(VLOOKUP($I167,disall!$A$2:$CY$349,COLUMN(disall!AF166),FALSE)),-9999,VLOOKUP($I167,disall!$A$2:$CY$349,COLUMN(disall!AF166),FALSE))</f>
        <v>9.1999999999999993</v>
      </c>
      <c r="AN167" s="8">
        <f>IF(ISNA(VLOOKUP($I167,disall!$A$2:$CY$349,COLUMN(disall!AG166),FALSE)),-9999,VLOOKUP($I167,disall!$A$2:$CY$349,COLUMN(disall!AG166),FALSE))</f>
        <v>11.7</v>
      </c>
      <c r="AO167" s="8">
        <f>IF(ISNA(VLOOKUP($I167,disall!$A$2:$CY$349,COLUMN(disall!AH166),FALSE)),-9999,VLOOKUP($I167,disall!$A$2:$CY$349,COLUMN(disall!AH166),FALSE))</f>
        <v>1271.74</v>
      </c>
      <c r="AP167" s="8">
        <f>IF(ISNA(VLOOKUP($I167,disall!$A$2:$CY$349,COLUMN(disall!AI166),FALSE)),-9999,VLOOKUP($I167,disall!$A$2:$CY$349,COLUMN(disall!AI166),FALSE))</f>
        <v>10.1</v>
      </c>
      <c r="AQ167" s="8">
        <f>IF(ISNA(VLOOKUP($I167,disall!$A$2:$CY$349,COLUMN(disall!AJ166),FALSE)),-9999,VLOOKUP($I167,disall!$A$2:$CY$349,COLUMN(disall!AJ166),FALSE))</f>
        <v>9.4</v>
      </c>
      <c r="AR167" s="8">
        <f>IF(ISNA(VLOOKUP($I167,disall!$A$2:$CY$349,COLUMN(disall!AK166),FALSE)),-9999,VLOOKUP($I167,disall!$A$2:$CY$349,COLUMN(disall!AK166),FALSE))</f>
        <v>930.69</v>
      </c>
      <c r="AS167" s="8">
        <f>IF(ISNA(VLOOKUP($I167,disall!$A$2:$CY$349,COLUMN(disall!AL166),FALSE)),-9999,VLOOKUP($I167,disall!$A$2:$CY$349,COLUMN(disall!AL166),FALSE))</f>
        <v>13.5</v>
      </c>
      <c r="AT167" s="8">
        <f>IF(ISNA(VLOOKUP($I167,disall!$A$2:$CY$349,COLUMN(disall!AM166),FALSE)),-9999,VLOOKUP($I167,disall!$A$2:$CY$349,COLUMN(disall!AM166),FALSE))</f>
        <v>11.6</v>
      </c>
      <c r="AU167" s="8">
        <f>IF(ISNA(VLOOKUP($I167,disall!$A$2:$CY$349,COLUMN(disall!AN166),FALSE)),-9999,VLOOKUP($I167,disall!$A$2:$CY$349,COLUMN(disall!AN166),FALSE))</f>
        <v>859.26</v>
      </c>
      <c r="AV167" s="8">
        <f>IF(ISNA(VLOOKUP($I167,disall!$A$2:$CY$349,COLUMN(disall!AO166),FALSE)),-9999,VLOOKUP($I167,disall!$A$2:$CY$349,COLUMN(disall!AO166),FALSE))</f>
        <v>13.5</v>
      </c>
      <c r="AW167" s="8">
        <f>IF(ISNA(VLOOKUP($I167,disall!$A$2:$CY$349,COLUMN(disall!AP166),FALSE)),-9999,VLOOKUP($I167,disall!$A$2:$CY$349,COLUMN(disall!AP166),FALSE))</f>
        <v>11.6</v>
      </c>
      <c r="AX167" s="8">
        <f>IF(ISNA(VLOOKUP($I167,disall!$A$2:$CY$349,COLUMN(disall!AQ166),FALSE)),-9999,VLOOKUP($I167,disall!$A$2:$CY$349,COLUMN(disall!AQ166),FALSE))</f>
        <v>859.26</v>
      </c>
      <c r="AY167" s="8">
        <f>IF(ISNA(VLOOKUP($I167,disall!$A$2:$CY$349,COLUMN(disall!AR166),FALSE)),-9999,VLOOKUP($I167,disall!$A$2:$CY$349,COLUMN(disall!AR166),FALSE))</f>
        <v>12.6</v>
      </c>
      <c r="AZ167" s="8">
        <f>IF(ISNA(VLOOKUP($I167,disall!$A$2:$CY$349,COLUMN(disall!AS166),FALSE)),-9999,VLOOKUP($I167,disall!$A$2:$CY$349,COLUMN(disall!AS166),FALSE))</f>
        <v>6.9</v>
      </c>
      <c r="BA167" s="8">
        <f>IF(ISNA(VLOOKUP($I167,disall!$A$2:$CY$349,COLUMN(disall!AT166),FALSE)),-9999,VLOOKUP($I167,disall!$A$2:$CY$349,COLUMN(disall!AT166),FALSE))</f>
        <v>547.62</v>
      </c>
      <c r="BB167" s="8">
        <f>IF(ISNA(VLOOKUP($I167,disall!$A$2:$CY$349,COLUMN(disall!AU166),FALSE)),-9999,VLOOKUP($I167,disall!$A$2:$CY$349,COLUMN(disall!AU166),FALSE))</f>
        <v>5.7</v>
      </c>
      <c r="BC167" s="8">
        <f>IF(ISNA(VLOOKUP($I167,disall!$A$2:$CY$349,COLUMN(disall!AV166),FALSE)),-9999,VLOOKUP($I167,disall!$A$2:$CY$349,COLUMN(disall!AV166),FALSE))</f>
        <v>3.1</v>
      </c>
      <c r="BD167" s="8">
        <f>IF(ISNA(VLOOKUP($I167,disall!$A$2:$CY$349,COLUMN(disall!AW166),FALSE)),-9999,VLOOKUP($I167,disall!$A$2:$CY$349,COLUMN(disall!AW166),FALSE))</f>
        <v>543.86</v>
      </c>
      <c r="BE167" s="8">
        <f>IF(ISNA(VLOOKUP($I167,disall!$A$2:$CY$349,COLUMN(disall!AX166),FALSE)),-9999,VLOOKUP($I167,disall!$A$2:$CY$349,COLUMN(disall!AX166),FALSE))</f>
        <v>4.4000000000000004</v>
      </c>
      <c r="BF167" s="8">
        <f>IF(ISNA(VLOOKUP($I167,disall!$A$2:$CY$349,COLUMN(disall!AY166),FALSE)),-9999,VLOOKUP($I167,disall!$A$2:$CY$349,COLUMN(disall!AY166),FALSE))</f>
        <v>1.7</v>
      </c>
      <c r="BG167" s="8">
        <f>IF(ISNA(VLOOKUP($I167,disall!$A$2:$CY$349,COLUMN(disall!AZ166),FALSE)),-9999,VLOOKUP($I167,disall!$A$2:$CY$349,COLUMN(disall!AZ166),FALSE))</f>
        <v>386.36</v>
      </c>
      <c r="BH167" s="8">
        <f>IF(ISNA(VLOOKUP($I167,disall!$A$2:$CY$349,COLUMN(disall!BA166),FALSE)),-9999,VLOOKUP($I167,disall!$A$2:$CY$349,COLUMN(disall!BA166),FALSE))</f>
        <v>2.9</v>
      </c>
      <c r="BI167" s="8">
        <f>IF(ISNA(VLOOKUP($I167,disall!$A$2:$CY$349,COLUMN(disall!BB166),FALSE)),-9999,VLOOKUP($I167,disall!$A$2:$CY$349,COLUMN(disall!BB166),FALSE))</f>
        <v>0.5</v>
      </c>
      <c r="BJ167" s="8">
        <f>IF(ISNA(VLOOKUP($I167,disall!$A$2:$CY$349,COLUMN(disall!BC166),FALSE)),-9999,VLOOKUP($I167,disall!$A$2:$CY$349,COLUMN(disall!BC166),FALSE))</f>
        <v>172.41</v>
      </c>
      <c r="BK167" s="8">
        <f>IF(ISNA(VLOOKUP($I167,disall!$A$2:$CY$349,COLUMN(disall!BD166),FALSE)),-9999,VLOOKUP($I167,disall!$A$2:$CY$349,COLUMN(disall!BD166),FALSE))</f>
        <v>0</v>
      </c>
      <c r="BL167" s="8">
        <f>IF(ISNA(VLOOKUP($I167,disall!$A$2:$CY$349,COLUMN(disall!BE166),FALSE)),-9999,VLOOKUP($I167,disall!$A$2:$CY$349,COLUMN(disall!BE166),FALSE))</f>
        <v>0</v>
      </c>
      <c r="BM167" s="8">
        <f>IF(ISNA(VLOOKUP($I167,disall!$A$2:$CY$349,COLUMN(disall!BF166),FALSE)),-9999,VLOOKUP($I167,disall!$A$2:$CY$349,COLUMN(disall!BF166),FALSE))</f>
        <v>0</v>
      </c>
      <c r="BN167" s="8">
        <f>IF(ISNA(VLOOKUP($I167,disall!$A$2:$CY$349,COLUMN(disall!BG166),FALSE)),-9999,VLOOKUP($I167,disall!$A$2:$CY$349,COLUMN(disall!BG166),FALSE))</f>
        <v>1.8</v>
      </c>
      <c r="BO167" s="8">
        <f>IF(ISNA(VLOOKUP($I167,disall!$A$2:$CY$349,COLUMN(disall!BH166),FALSE)),-9999,VLOOKUP($I167,disall!$A$2:$CY$349,COLUMN(disall!BH166),FALSE))</f>
        <v>0.9</v>
      </c>
      <c r="BP167" s="8">
        <f>IF(ISNA(VLOOKUP($I167,disall!$A$2:$CY$349,COLUMN(disall!BI166),FALSE)),-9999,VLOOKUP($I167,disall!$A$2:$CY$349,COLUMN(disall!BI166),FALSE))</f>
        <v>500</v>
      </c>
      <c r="BQ167" s="8">
        <f>IF(ISNA(VLOOKUP($I167,disall!$A$2:$CY$349,COLUMN(disall!BJ166),FALSE)),-9999,VLOOKUP($I167,disall!$A$2:$CY$349,COLUMN(disall!BJ166),FALSE))</f>
        <v>2.8</v>
      </c>
      <c r="BR167" s="8">
        <f>IF(ISNA(VLOOKUP($I167,disall!$A$2:$CY$349,COLUMN(disall!BK166),FALSE)),-9999,VLOOKUP($I167,disall!$A$2:$CY$349,COLUMN(disall!BK166),FALSE))</f>
        <v>1.3</v>
      </c>
      <c r="BS167" s="8">
        <f>IF(ISNA(VLOOKUP($I167,disall!$A$2:$CY$349,COLUMN(disall!BL166),FALSE)),-9999,VLOOKUP($I167,disall!$A$2:$CY$349,COLUMN(disall!BL166),FALSE))</f>
        <v>464.29</v>
      </c>
      <c r="BT167" s="8">
        <f>IF(ISNA(VLOOKUP($I167,disall!$A$2:$CY$349,COLUMN(disall!BM166),FALSE)),-9999,VLOOKUP($I167,disall!$A$2:$CY$349,COLUMN(disall!BM166),FALSE))</f>
        <v>2.2999999999999998</v>
      </c>
      <c r="BU167" s="8">
        <f>IF(ISNA(VLOOKUP($I167,disall!$A$2:$CY$349,COLUMN(disall!BN166),FALSE)),-9999,VLOOKUP($I167,disall!$A$2:$CY$349,COLUMN(disall!BN166),FALSE))</f>
        <v>1.7</v>
      </c>
      <c r="BV167" s="8">
        <f>IF(ISNA(VLOOKUP($I167,disall!$A$2:$CY$349,COLUMN(disall!BO166),FALSE)),-9999,VLOOKUP($I167,disall!$A$2:$CY$349,COLUMN(disall!BO166),FALSE))</f>
        <v>739.13</v>
      </c>
      <c r="BW167" s="8">
        <f>IF(ISNA(VLOOKUP($I167,disall!$A$2:$CY$349,COLUMN(disall!BP166),FALSE)),-9999,VLOOKUP($I167,disall!$A$2:$CY$349,COLUMN(disall!BP166),FALSE))</f>
        <v>0</v>
      </c>
      <c r="BX167" s="8">
        <f>IF(ISNA(VLOOKUP($I167,disall!$A$2:$CY$349,COLUMN(disall!BQ166),FALSE)),-9999,VLOOKUP($I167,disall!$A$2:$CY$349,COLUMN(disall!BQ166),FALSE))</f>
        <v>0</v>
      </c>
      <c r="BY167" s="8">
        <f>IF(ISNA(VLOOKUP($I167,disall!$A$2:$CY$349,COLUMN(disall!BR166),FALSE)),-9999,VLOOKUP($I167,disall!$A$2:$CY$349,COLUMN(disall!BR166),FALSE))</f>
        <v>0</v>
      </c>
      <c r="BZ167" s="8">
        <f>IF(ISNA(VLOOKUP($I167,disall!$A$2:$CY$349,COLUMN(disall!BS166),FALSE)),-9999,VLOOKUP($I167,disall!$A$2:$CY$349,COLUMN(disall!BS166),FALSE))</f>
        <v>0</v>
      </c>
      <c r="CA167" s="8">
        <f>IF(ISNA(VLOOKUP($I167,disall!$A$2:$CY$349,COLUMN(disall!BT166),FALSE)),-9999,VLOOKUP($I167,disall!$A$2:$CY$349,COLUMN(disall!BT166),FALSE))</f>
        <v>0</v>
      </c>
      <c r="CB167" s="8">
        <f>IF(ISNA(VLOOKUP($I167,disall!$A$2:$CY$349,COLUMN(disall!BU166),FALSE)),-9999,VLOOKUP($I167,disall!$A$2:$CY$349,COLUMN(disall!BU166),FALSE))</f>
        <v>0</v>
      </c>
      <c r="CC167" s="8">
        <f>IF(ISNA(VLOOKUP($I167,disall!$A$2:$CY$349,COLUMN(disall!BV166),FALSE)),-9999,VLOOKUP($I167,disall!$A$2:$CY$349,COLUMN(disall!BV166),FALSE))</f>
        <v>0</v>
      </c>
      <c r="CD167" s="8">
        <f>IF(ISNA(VLOOKUP($I167,disall!$A$2:$CY$349,COLUMN(disall!BW166),FALSE)),-9999,VLOOKUP($I167,disall!$A$2:$CY$349,COLUMN(disall!BW166),FALSE))</f>
        <v>0</v>
      </c>
      <c r="CE167" s="8">
        <f>IF(ISNA(VLOOKUP($I167,disall!$A$2:$CY$349,COLUMN(disall!BX166),FALSE)),-9999,VLOOKUP($I167,disall!$A$2:$CY$349,COLUMN(disall!BX166),FALSE))</f>
        <v>0</v>
      </c>
      <c r="CF167" s="8">
        <f>IF(ISNA(VLOOKUP($I167,disall!$A$2:$CY$349,COLUMN(disall!BY166),FALSE)),-9999,VLOOKUP($I167,disall!$A$2:$CY$349,COLUMN(disall!BY166),FALSE))</f>
        <v>0</v>
      </c>
      <c r="CG167" s="8">
        <f>IF(ISNA(VLOOKUP($I167,disall!$A$2:$CY$349,COLUMN(disall!BZ166),FALSE)),-9999,VLOOKUP($I167,disall!$A$2:$CY$349,COLUMN(disall!BZ166),FALSE))</f>
        <v>0</v>
      </c>
      <c r="CH167" s="8">
        <f>IF(ISNA(VLOOKUP($I167,disall!$A$2:$CY$349,COLUMN(disall!CA166),FALSE)),-9999,VLOOKUP($I167,disall!$A$2:$CY$349,COLUMN(disall!CA166),FALSE))</f>
        <v>0</v>
      </c>
      <c r="CI167" s="8">
        <f>IF(ISNA(VLOOKUP($I167,disall!$A$2:$CY$349,COLUMN(disall!CB166),FALSE)),-9999,VLOOKUP($I167,disall!$A$2:$CY$349,COLUMN(disall!CB166),FALSE))</f>
        <v>0</v>
      </c>
      <c r="CJ167" s="8">
        <f>IF(ISNA(VLOOKUP($I167,disall!$A$2:$CY$349,COLUMN(disall!CC166),FALSE)),-9999,VLOOKUP($I167,disall!$A$2:$CY$349,COLUMN(disall!CC166),FALSE))</f>
        <v>0</v>
      </c>
      <c r="CK167" s="8">
        <f>IF(ISNA(VLOOKUP($I167,disall!$A$2:$CY$349,COLUMN(disall!CD166),FALSE)),-9999,VLOOKUP($I167,disall!$A$2:$CY$349,COLUMN(disall!CD166),FALSE))</f>
        <v>0</v>
      </c>
      <c r="CL167" s="8">
        <f>IF(ISNA(VLOOKUP($I167,disall!$A$2:$CY$349,COLUMN(disall!CE166),FALSE)),-9999,VLOOKUP($I167,disall!$A$2:$CY$349,COLUMN(disall!CE166),FALSE))</f>
        <v>1.6</v>
      </c>
      <c r="CM167" s="8">
        <f>IF(ISNA(VLOOKUP($I167,disall!$A$2:$CY$349,COLUMN(disall!CF166),FALSE)),-9999,VLOOKUP($I167,disall!$A$2:$CY$349,COLUMN(disall!CF166),FALSE))</f>
        <v>1.8</v>
      </c>
      <c r="CN167" s="8">
        <f>IF(ISNA(VLOOKUP($I167,disall!$A$2:$CY$349,COLUMN(disall!CG166),FALSE)),-9999,VLOOKUP($I167,disall!$A$2:$CY$349,COLUMN(disall!CG166),FALSE))</f>
        <v>1125</v>
      </c>
      <c r="CO167" s="8">
        <f>IF(ISNA(VLOOKUP($I167,disall!$A$2:$CY$349,COLUMN(disall!CH166),FALSE)),-9999,VLOOKUP($I167,disall!$A$2:$CY$349,COLUMN(disall!CH166),FALSE))</f>
        <v>1.35</v>
      </c>
      <c r="CP167" s="8">
        <f>IF(ISNA(VLOOKUP($I167,disall!$A$2:$CY$349,COLUMN(disall!CI166),FALSE)),-9999,VLOOKUP($I167,disall!$A$2:$CY$349,COLUMN(disall!CI166),FALSE))</f>
        <v>1.53</v>
      </c>
      <c r="CQ167" s="8">
        <f>IF(ISNA(VLOOKUP($I167,disall!$A$2:$CY$349,COLUMN(disall!CJ166),FALSE)),-9999,VLOOKUP($I167,disall!$A$2:$CY$349,COLUMN(disall!CJ166),FALSE))</f>
        <v>1133.33</v>
      </c>
      <c r="CR167" s="8">
        <f>IF(ISNA(VLOOKUP($I167,disall!$A$2:$CY$349,COLUMN(disall!CK166),FALSE)),-9999,VLOOKUP($I167,disall!$A$2:$CY$349,COLUMN(disall!CK166),FALSE))</f>
        <v>0</v>
      </c>
      <c r="CS167" s="8">
        <f>IF(ISNA(VLOOKUP($I167,disall!$A$2:$CY$349,COLUMN(disall!CL166),FALSE)),-9999,VLOOKUP($I167,disall!$A$2:$CY$349,COLUMN(disall!CL166),FALSE))</f>
        <v>0</v>
      </c>
      <c r="CT167" s="8">
        <f>IF(ISNA(VLOOKUP($I167,disall!$A$2:$CY$349,COLUMN(disall!CM166),FALSE)),-9999,VLOOKUP($I167,disall!$A$2:$CY$349,COLUMN(disall!CM166),FALSE))</f>
        <v>0</v>
      </c>
      <c r="CU167" s="8">
        <f>IF(ISNA(VLOOKUP($I167,disall!$A$2:$CY$349,COLUMN(disall!CN166),FALSE)),-9999,VLOOKUP($I167,disall!$A$2:$CY$349,COLUMN(disall!CN166),FALSE))</f>
        <v>0</v>
      </c>
      <c r="CV167" s="8">
        <f>IF(ISNA(VLOOKUP($I167,disall!$A$2:$CY$349,COLUMN(disall!CO166),FALSE)),-9999,VLOOKUP($I167,disall!$A$2:$CY$349,COLUMN(disall!CO166),FALSE))</f>
        <v>0</v>
      </c>
      <c r="CW167" s="8">
        <f>IF(ISNA(VLOOKUP($I167,disall!$A$2:$CY$349,COLUMN(disall!CP166),FALSE)),-9999,VLOOKUP($I167,disall!$A$2:$CY$349,COLUMN(disall!CP166),FALSE))</f>
        <v>0</v>
      </c>
      <c r="CX167" s="8">
        <f>IF(ISNA(VLOOKUP($I167,disall!$A$2:$CY$349,COLUMN(disall!CQ166),FALSE)),-9999,VLOOKUP($I167,disall!$A$2:$CY$349,COLUMN(disall!CQ166),FALSE))</f>
        <v>2.4500000000000002</v>
      </c>
      <c r="CY167" s="8">
        <f>IF(ISNA(VLOOKUP($I167,disall!$A$2:$CY$349,COLUMN(disall!CR166),FALSE)),-9999,VLOOKUP($I167,disall!$A$2:$CY$349,COLUMN(disall!CR166),FALSE))</f>
        <v>2.6</v>
      </c>
      <c r="CZ167" s="8">
        <f>IF(ISNA(VLOOKUP($I167,disall!$A$2:$CY$349,COLUMN(disall!CS166),FALSE)),-9999,VLOOKUP($I167,disall!$A$2:$CY$349,COLUMN(disall!CS166),FALSE))</f>
        <v>1061.22</v>
      </c>
      <c r="DA167" s="8">
        <f>IF(ISNA(VLOOKUP($I167,disall!$A$2:$CY$349,COLUMN(disall!CT166),FALSE)),-9999,VLOOKUP($I167,disall!$A$2:$CY$349,COLUMN(disall!CT166),FALSE))</f>
        <v>2.5299999999999998</v>
      </c>
      <c r="DB167" s="8">
        <f>IF(ISNA(VLOOKUP($I167,disall!$A$2:$CY$349,COLUMN(disall!CU166),FALSE)),-9999,VLOOKUP($I167,disall!$A$2:$CY$349,COLUMN(disall!CU166),FALSE))</f>
        <v>2.09</v>
      </c>
      <c r="DC167" s="8">
        <f>IF(ISNA(VLOOKUP($I167,disall!$A$2:$CY$349,COLUMN(disall!CV166),FALSE)),-9999,VLOOKUP($I167,disall!$A$2:$CY$349,COLUMN(disall!CV166),FALSE))</f>
        <v>826.09</v>
      </c>
      <c r="DD167" s="8">
        <f>IF(ISNA(VLOOKUP($I167,disall!$A$2:$CY$349,COLUMN(disall!CW166),FALSE)),-9999,VLOOKUP($I167,disall!$A$2:$CY$349,COLUMN(disall!CW166),FALSE))</f>
        <v>2.4500000000000002</v>
      </c>
      <c r="DE167" s="8">
        <f>IF(ISNA(VLOOKUP($I167,disall!$A$2:$CY$349,COLUMN(disall!CX166),FALSE)),-9999,VLOOKUP($I167,disall!$A$2:$CY$349,COLUMN(disall!CX166),FALSE))</f>
        <v>2.6</v>
      </c>
      <c r="DF167" s="8">
        <f>IF(ISNA(VLOOKUP($I167,disall!$A$2:$CY$349,COLUMN(disall!CY166),FALSE)),-9999,VLOOKUP($I167,disall!$A$2:$CY$349,COLUMN(disall!CY166),FALSE))</f>
        <v>1061.22</v>
      </c>
    </row>
    <row r="168" spans="1:110" x14ac:dyDescent="0.25">
      <c r="A168">
        <v>410</v>
      </c>
      <c r="B168" t="s">
        <v>8</v>
      </c>
      <c r="C168" t="s">
        <v>472</v>
      </c>
      <c r="D168" t="s">
        <v>106</v>
      </c>
      <c r="E168" t="s">
        <v>735</v>
      </c>
      <c r="F168" t="s">
        <v>157</v>
      </c>
      <c r="G168" t="s">
        <v>736</v>
      </c>
      <c r="H168">
        <v>2139</v>
      </c>
      <c r="I168">
        <f>IF(ISNA(VLOOKUP(H168,disall!$D$2:$L$349,1,FALSE)),H168,VLOOKUP(H168,disall!$D$2:$L$349,1,FALSE))</f>
        <v>2139</v>
      </c>
      <c r="J168">
        <f>IF(ISNA(VLOOKUP(H168,disall!$D$2:$L$349,1,FALSE)),"NA",VLOOKUP(H168,disall!$D$2:$L$349,2,FALSE))</f>
        <v>2139</v>
      </c>
      <c r="K168" t="str">
        <f>IF(ISNA(VLOOKUP(I168,disall!$A$2:$L$349,3,FALSE)),F168,VLOOKUP(I168,disall!$A$2:$L$349,3,FALSE))</f>
        <v>Mathura</v>
      </c>
      <c r="L168" t="str">
        <f>IF(ISNA(VLOOKUP(I168,disall!$A$2:$L$349,12,FALSE)),"NA",VLOOKUP(I168,disall!$A$2:$L$349,12,FALSE))</f>
        <v>Mathura</v>
      </c>
      <c r="M168">
        <f>IF(ISNA(VLOOKUP(I168,disall!$A$2:$M$349,6,FALSE)),"NA",VLOOKUP(I168,disall!$A$2:$M$349,6,FALSE))</f>
        <v>21</v>
      </c>
      <c r="N168">
        <f>IF(ISNA(VLOOKUP(I168,disall!$A$2:$M$349,7,FALSE)),"NA",VLOOKUP(I168,disall!$A$2:$M$349,7,FALSE))</f>
        <v>0.38691199999999998</v>
      </c>
      <c r="O168">
        <f>IF(ISNA(VLOOKUP(I168,disall!$A$2:$M$349,8,FALSE)),"NA",VLOOKUP(I168,disall!$A$2:$M$349,8,FALSE))</f>
        <v>3.1149209999999998</v>
      </c>
      <c r="P168" t="str">
        <f>IF(ISNA(VLOOKUP(I168,disall!$A$2:$M$349,9,FALSE)),"NA",VLOOKUP(I168,disall!$A$2:$M$349,9,FALSE))</f>
        <v>POLY</v>
      </c>
      <c r="Q168">
        <f>IF(ISNA(VLOOKUP(I168,disall!$A$2:$M$349,10,FALSE)),"NA",VLOOKUP(I168,disall!$A$2:$M$349,10,FALSE))</f>
        <v>356244300</v>
      </c>
      <c r="R168" t="str">
        <f>IF(ISNA(VLOOKUP(I168,disall!$A$2:$M$349,11,FALSE)),"NA",VLOOKUP(I168,disall!$A$2:$M$349,11,FALSE))</f>
        <v>Uttar Pradesh</v>
      </c>
      <c r="S168" t="str">
        <f>IF(ISNA(VLOOKUP(I168,disall!$A$2:$M$349,12,FALSE)),"NA",VLOOKUP(I168,disall!$A$2:$M$349,12,FALSE))</f>
        <v>Mathura</v>
      </c>
      <c r="T168">
        <f>IF(ISNA(VLOOKUP(I168,disall!$A$2:$M$349,13,FALSE)),"NA",VLOOKUP(I168,disall!$A$2:$M$349,13,FALSE))</f>
        <v>305</v>
      </c>
      <c r="U168" s="8">
        <f>IF(ISNA(VLOOKUP($I168,disall!$A$2:$CY$349,COLUMN(disall!N167),FALSE)),-9999,VLOOKUP($I168,disall!$A$2:$CY$349,COLUMN(disall!N167),FALSE))</f>
        <v>0</v>
      </c>
      <c r="V168" s="8">
        <f>IF(ISNA(VLOOKUP($I168,disall!$A$2:$CY$349,COLUMN(disall!O167),FALSE)),-9999,VLOOKUP($I168,disall!$A$2:$CY$349,COLUMN(disall!O167),FALSE))</f>
        <v>0</v>
      </c>
      <c r="W168" s="8">
        <f>IF(ISNA(VLOOKUP($I168,disall!$A$2:$CY$349,COLUMN(disall!P167),FALSE)),-9999,VLOOKUP($I168,disall!$A$2:$CY$349,COLUMN(disall!P167),FALSE))</f>
        <v>0</v>
      </c>
      <c r="X168" s="8">
        <f>IF(ISNA(VLOOKUP($I168,disall!$A$2:$CY$349,COLUMN(disall!Q167),FALSE)),-9999,VLOOKUP($I168,disall!$A$2:$CY$349,COLUMN(disall!Q167),FALSE))</f>
        <v>0</v>
      </c>
      <c r="Y168" s="8">
        <f>IF(ISNA(VLOOKUP($I168,disall!$A$2:$CY$349,COLUMN(disall!R167),FALSE)),-9999,VLOOKUP($I168,disall!$A$2:$CY$349,COLUMN(disall!R167),FALSE))</f>
        <v>0</v>
      </c>
      <c r="Z168" s="8">
        <f>IF(ISNA(VLOOKUP($I168,disall!$A$2:$CY$349,COLUMN(disall!S167),FALSE)),-9999,VLOOKUP($I168,disall!$A$2:$CY$349,COLUMN(disall!S167),FALSE))</f>
        <v>0</v>
      </c>
      <c r="AA168" s="8">
        <f>IF(ISNA(VLOOKUP($I168,disall!$A$2:$CY$349,COLUMN(disall!T167),FALSE)),-9999,VLOOKUP($I168,disall!$A$2:$CY$349,COLUMN(disall!T167),FALSE))</f>
        <v>0</v>
      </c>
      <c r="AB168" s="8">
        <f>IF(ISNA(VLOOKUP($I168,disall!$A$2:$CY$349,COLUMN(disall!U167),FALSE)),-9999,VLOOKUP($I168,disall!$A$2:$CY$349,COLUMN(disall!U167),FALSE))</f>
        <v>0</v>
      </c>
      <c r="AC168" s="8">
        <f>IF(ISNA(VLOOKUP($I168,disall!$A$2:$CY$349,COLUMN(disall!V167),FALSE)),-9999,VLOOKUP($I168,disall!$A$2:$CY$349,COLUMN(disall!V167),FALSE))</f>
        <v>0</v>
      </c>
      <c r="AD168" s="8">
        <f>IF(ISNA(VLOOKUP($I168,disall!$A$2:$CY$349,COLUMN(disall!W167),FALSE)),-9999,VLOOKUP($I168,disall!$A$2:$CY$349,COLUMN(disall!W167),FALSE))</f>
        <v>0</v>
      </c>
      <c r="AE168" s="8">
        <f>IF(ISNA(VLOOKUP($I168,disall!$A$2:$CY$349,COLUMN(disall!X167),FALSE)),-9999,VLOOKUP($I168,disall!$A$2:$CY$349,COLUMN(disall!X167),FALSE))</f>
        <v>0</v>
      </c>
      <c r="AF168" s="8">
        <f>IF(ISNA(VLOOKUP($I168,disall!$A$2:$CY$349,COLUMN(disall!Y167),FALSE)),-9999,VLOOKUP($I168,disall!$A$2:$CY$349,COLUMN(disall!Y167),FALSE))</f>
        <v>0</v>
      </c>
      <c r="AG168" s="8">
        <f>IF(ISNA(VLOOKUP($I168,disall!$A$2:$CY$349,COLUMN(disall!Z167),FALSE)),-9999,VLOOKUP($I168,disall!$A$2:$CY$349,COLUMN(disall!Z167),FALSE))</f>
        <v>0</v>
      </c>
      <c r="AH168" s="8">
        <f>IF(ISNA(VLOOKUP($I168,disall!$A$2:$CY$349,COLUMN(disall!AA167),FALSE)),-9999,VLOOKUP($I168,disall!$A$2:$CY$349,COLUMN(disall!AA167),FALSE))</f>
        <v>0</v>
      </c>
      <c r="AI168" s="8">
        <f>IF(ISNA(VLOOKUP($I168,disall!$A$2:$CY$349,COLUMN(disall!AB167),FALSE)),-9999,VLOOKUP($I168,disall!$A$2:$CY$349,COLUMN(disall!AB167),FALSE))</f>
        <v>0</v>
      </c>
      <c r="AJ168" s="8">
        <f>IF(ISNA(VLOOKUP($I168,disall!$A$2:$CY$349,COLUMN(disall!AC167),FALSE)),-9999,VLOOKUP($I168,disall!$A$2:$CY$349,COLUMN(disall!AC167),FALSE))</f>
        <v>0</v>
      </c>
      <c r="AK168" s="8">
        <f>IF(ISNA(VLOOKUP($I168,disall!$A$2:$CY$349,COLUMN(disall!AD167),FALSE)),-9999,VLOOKUP($I168,disall!$A$2:$CY$349,COLUMN(disall!AD167),FALSE))</f>
        <v>0</v>
      </c>
      <c r="AL168" s="8">
        <f>IF(ISNA(VLOOKUP($I168,disall!$A$2:$CY$349,COLUMN(disall!AE167),FALSE)),-9999,VLOOKUP($I168,disall!$A$2:$CY$349,COLUMN(disall!AE167),FALSE))</f>
        <v>0</v>
      </c>
      <c r="AM168" s="8">
        <f>IF(ISNA(VLOOKUP($I168,disall!$A$2:$CY$349,COLUMN(disall!AF167),FALSE)),-9999,VLOOKUP($I168,disall!$A$2:$CY$349,COLUMN(disall!AF167),FALSE))</f>
        <v>0</v>
      </c>
      <c r="AN168" s="8">
        <f>IF(ISNA(VLOOKUP($I168,disall!$A$2:$CY$349,COLUMN(disall!AG167),FALSE)),-9999,VLOOKUP($I168,disall!$A$2:$CY$349,COLUMN(disall!AG167),FALSE))</f>
        <v>0</v>
      </c>
      <c r="AO168" s="8">
        <f>IF(ISNA(VLOOKUP($I168,disall!$A$2:$CY$349,COLUMN(disall!AH167),FALSE)),-9999,VLOOKUP($I168,disall!$A$2:$CY$349,COLUMN(disall!AH167),FALSE))</f>
        <v>0</v>
      </c>
      <c r="AP168" s="8">
        <f>IF(ISNA(VLOOKUP($I168,disall!$A$2:$CY$349,COLUMN(disall!AI167),FALSE)),-9999,VLOOKUP($I168,disall!$A$2:$CY$349,COLUMN(disall!AI167),FALSE))</f>
        <v>0</v>
      </c>
      <c r="AQ168" s="8">
        <f>IF(ISNA(VLOOKUP($I168,disall!$A$2:$CY$349,COLUMN(disall!AJ167),FALSE)),-9999,VLOOKUP($I168,disall!$A$2:$CY$349,COLUMN(disall!AJ167),FALSE))</f>
        <v>0</v>
      </c>
      <c r="AR168" s="8">
        <f>IF(ISNA(VLOOKUP($I168,disall!$A$2:$CY$349,COLUMN(disall!AK167),FALSE)),-9999,VLOOKUP($I168,disall!$A$2:$CY$349,COLUMN(disall!AK167),FALSE))</f>
        <v>0</v>
      </c>
      <c r="AS168" s="8">
        <f>IF(ISNA(VLOOKUP($I168,disall!$A$2:$CY$349,COLUMN(disall!AL167),FALSE)),-9999,VLOOKUP($I168,disall!$A$2:$CY$349,COLUMN(disall!AL167),FALSE))</f>
        <v>0</v>
      </c>
      <c r="AT168" s="8">
        <f>IF(ISNA(VLOOKUP($I168,disall!$A$2:$CY$349,COLUMN(disall!AM167),FALSE)),-9999,VLOOKUP($I168,disall!$A$2:$CY$349,COLUMN(disall!AM167),FALSE))</f>
        <v>0</v>
      </c>
      <c r="AU168" s="8">
        <f>IF(ISNA(VLOOKUP($I168,disall!$A$2:$CY$349,COLUMN(disall!AN167),FALSE)),-9999,VLOOKUP($I168,disall!$A$2:$CY$349,COLUMN(disall!AN167),FALSE))</f>
        <v>0</v>
      </c>
      <c r="AV168" s="8">
        <f>IF(ISNA(VLOOKUP($I168,disall!$A$2:$CY$349,COLUMN(disall!AO167),FALSE)),-9999,VLOOKUP($I168,disall!$A$2:$CY$349,COLUMN(disall!AO167),FALSE))</f>
        <v>0</v>
      </c>
      <c r="AW168" s="8">
        <f>IF(ISNA(VLOOKUP($I168,disall!$A$2:$CY$349,COLUMN(disall!AP167),FALSE)),-9999,VLOOKUP($I168,disall!$A$2:$CY$349,COLUMN(disall!AP167),FALSE))</f>
        <v>0</v>
      </c>
      <c r="AX168" s="8">
        <f>IF(ISNA(VLOOKUP($I168,disall!$A$2:$CY$349,COLUMN(disall!AQ167),FALSE)),-9999,VLOOKUP($I168,disall!$A$2:$CY$349,COLUMN(disall!AQ167),FALSE))</f>
        <v>0</v>
      </c>
      <c r="AY168" s="8">
        <f>IF(ISNA(VLOOKUP($I168,disall!$A$2:$CY$349,COLUMN(disall!AR167),FALSE)),-9999,VLOOKUP($I168,disall!$A$2:$CY$349,COLUMN(disall!AR167),FALSE))</f>
        <v>0</v>
      </c>
      <c r="AZ168" s="8">
        <f>IF(ISNA(VLOOKUP($I168,disall!$A$2:$CY$349,COLUMN(disall!AS167),FALSE)),-9999,VLOOKUP($I168,disall!$A$2:$CY$349,COLUMN(disall!AS167),FALSE))</f>
        <v>0</v>
      </c>
      <c r="BA168" s="8">
        <f>IF(ISNA(VLOOKUP($I168,disall!$A$2:$CY$349,COLUMN(disall!AT167),FALSE)),-9999,VLOOKUP($I168,disall!$A$2:$CY$349,COLUMN(disall!AT167),FALSE))</f>
        <v>0</v>
      </c>
      <c r="BB168" s="8">
        <f>IF(ISNA(VLOOKUP($I168,disall!$A$2:$CY$349,COLUMN(disall!AU167),FALSE)),-9999,VLOOKUP($I168,disall!$A$2:$CY$349,COLUMN(disall!AU167),FALSE))</f>
        <v>0</v>
      </c>
      <c r="BC168" s="8">
        <f>IF(ISNA(VLOOKUP($I168,disall!$A$2:$CY$349,COLUMN(disall!AV167),FALSE)),-9999,VLOOKUP($I168,disall!$A$2:$CY$349,COLUMN(disall!AV167),FALSE))</f>
        <v>0</v>
      </c>
      <c r="BD168" s="8">
        <f>IF(ISNA(VLOOKUP($I168,disall!$A$2:$CY$349,COLUMN(disall!AW167),FALSE)),-9999,VLOOKUP($I168,disall!$A$2:$CY$349,COLUMN(disall!AW167),FALSE))</f>
        <v>0</v>
      </c>
      <c r="BE168" s="8">
        <f>IF(ISNA(VLOOKUP($I168,disall!$A$2:$CY$349,COLUMN(disall!AX167),FALSE)),-9999,VLOOKUP($I168,disall!$A$2:$CY$349,COLUMN(disall!AX167),FALSE))</f>
        <v>0</v>
      </c>
      <c r="BF168" s="8">
        <f>IF(ISNA(VLOOKUP($I168,disall!$A$2:$CY$349,COLUMN(disall!AY167),FALSE)),-9999,VLOOKUP($I168,disall!$A$2:$CY$349,COLUMN(disall!AY167),FALSE))</f>
        <v>0</v>
      </c>
      <c r="BG168" s="8">
        <f>IF(ISNA(VLOOKUP($I168,disall!$A$2:$CY$349,COLUMN(disall!AZ167),FALSE)),-9999,VLOOKUP($I168,disall!$A$2:$CY$349,COLUMN(disall!AZ167),FALSE))</f>
        <v>0</v>
      </c>
      <c r="BH168" s="8">
        <f>IF(ISNA(VLOOKUP($I168,disall!$A$2:$CY$349,COLUMN(disall!BA167),FALSE)),-9999,VLOOKUP($I168,disall!$A$2:$CY$349,COLUMN(disall!BA167),FALSE))</f>
        <v>0</v>
      </c>
      <c r="BI168" s="8">
        <f>IF(ISNA(VLOOKUP($I168,disall!$A$2:$CY$349,COLUMN(disall!BB167),FALSE)),-9999,VLOOKUP($I168,disall!$A$2:$CY$349,COLUMN(disall!BB167),FALSE))</f>
        <v>0</v>
      </c>
      <c r="BJ168" s="8">
        <f>IF(ISNA(VLOOKUP($I168,disall!$A$2:$CY$349,COLUMN(disall!BC167),FALSE)),-9999,VLOOKUP($I168,disall!$A$2:$CY$349,COLUMN(disall!BC167),FALSE))</f>
        <v>0</v>
      </c>
      <c r="BK168" s="8">
        <f>IF(ISNA(VLOOKUP($I168,disall!$A$2:$CY$349,COLUMN(disall!BD167),FALSE)),-9999,VLOOKUP($I168,disall!$A$2:$CY$349,COLUMN(disall!BD167),FALSE))</f>
        <v>0</v>
      </c>
      <c r="BL168" s="8">
        <f>IF(ISNA(VLOOKUP($I168,disall!$A$2:$CY$349,COLUMN(disall!BE167),FALSE)),-9999,VLOOKUP($I168,disall!$A$2:$CY$349,COLUMN(disall!BE167),FALSE))</f>
        <v>0</v>
      </c>
      <c r="BM168" s="8">
        <f>IF(ISNA(VLOOKUP($I168,disall!$A$2:$CY$349,COLUMN(disall!BF167),FALSE)),-9999,VLOOKUP($I168,disall!$A$2:$CY$349,COLUMN(disall!BF167),FALSE))</f>
        <v>0</v>
      </c>
      <c r="BN168" s="8">
        <f>IF(ISNA(VLOOKUP($I168,disall!$A$2:$CY$349,COLUMN(disall!BG167),FALSE)),-9999,VLOOKUP($I168,disall!$A$2:$CY$349,COLUMN(disall!BG167),FALSE))</f>
        <v>0</v>
      </c>
      <c r="BO168" s="8">
        <f>IF(ISNA(VLOOKUP($I168,disall!$A$2:$CY$349,COLUMN(disall!BH167),FALSE)),-9999,VLOOKUP($I168,disall!$A$2:$CY$349,COLUMN(disall!BH167),FALSE))</f>
        <v>0</v>
      </c>
      <c r="BP168" s="8">
        <f>IF(ISNA(VLOOKUP($I168,disall!$A$2:$CY$349,COLUMN(disall!BI167),FALSE)),-9999,VLOOKUP($I168,disall!$A$2:$CY$349,COLUMN(disall!BI167),FALSE))</f>
        <v>0</v>
      </c>
      <c r="BQ168" s="8">
        <f>IF(ISNA(VLOOKUP($I168,disall!$A$2:$CY$349,COLUMN(disall!BJ167),FALSE)),-9999,VLOOKUP($I168,disall!$A$2:$CY$349,COLUMN(disall!BJ167),FALSE))</f>
        <v>0</v>
      </c>
      <c r="BR168" s="8">
        <f>IF(ISNA(VLOOKUP($I168,disall!$A$2:$CY$349,COLUMN(disall!BK167),FALSE)),-9999,VLOOKUP($I168,disall!$A$2:$CY$349,COLUMN(disall!BK167),FALSE))</f>
        <v>0</v>
      </c>
      <c r="BS168" s="8">
        <f>IF(ISNA(VLOOKUP($I168,disall!$A$2:$CY$349,COLUMN(disall!BL167),FALSE)),-9999,VLOOKUP($I168,disall!$A$2:$CY$349,COLUMN(disall!BL167),FALSE))</f>
        <v>0</v>
      </c>
      <c r="BT168" s="8">
        <f>IF(ISNA(VLOOKUP($I168,disall!$A$2:$CY$349,COLUMN(disall!BM167),FALSE)),-9999,VLOOKUP($I168,disall!$A$2:$CY$349,COLUMN(disall!BM167),FALSE))</f>
        <v>0</v>
      </c>
      <c r="BU168" s="8">
        <f>IF(ISNA(VLOOKUP($I168,disall!$A$2:$CY$349,COLUMN(disall!BN167),FALSE)),-9999,VLOOKUP($I168,disall!$A$2:$CY$349,COLUMN(disall!BN167),FALSE))</f>
        <v>0</v>
      </c>
      <c r="BV168" s="8">
        <f>IF(ISNA(VLOOKUP($I168,disall!$A$2:$CY$349,COLUMN(disall!BO167),FALSE)),-9999,VLOOKUP($I168,disall!$A$2:$CY$349,COLUMN(disall!BO167),FALSE))</f>
        <v>0</v>
      </c>
      <c r="BW168" s="8">
        <f>IF(ISNA(VLOOKUP($I168,disall!$A$2:$CY$349,COLUMN(disall!BP167),FALSE)),-9999,VLOOKUP($I168,disall!$A$2:$CY$349,COLUMN(disall!BP167),FALSE))</f>
        <v>0</v>
      </c>
      <c r="BX168" s="8">
        <f>IF(ISNA(VLOOKUP($I168,disall!$A$2:$CY$349,COLUMN(disall!BQ167),FALSE)),-9999,VLOOKUP($I168,disall!$A$2:$CY$349,COLUMN(disall!BQ167),FALSE))</f>
        <v>0</v>
      </c>
      <c r="BY168" s="8">
        <f>IF(ISNA(VLOOKUP($I168,disall!$A$2:$CY$349,COLUMN(disall!BR167),FALSE)),-9999,VLOOKUP($I168,disall!$A$2:$CY$349,COLUMN(disall!BR167),FALSE))</f>
        <v>0</v>
      </c>
      <c r="BZ168" s="8">
        <f>IF(ISNA(VLOOKUP($I168,disall!$A$2:$CY$349,COLUMN(disall!BS167),FALSE)),-9999,VLOOKUP($I168,disall!$A$2:$CY$349,COLUMN(disall!BS167),FALSE))</f>
        <v>0</v>
      </c>
      <c r="CA168" s="8">
        <f>IF(ISNA(VLOOKUP($I168,disall!$A$2:$CY$349,COLUMN(disall!BT167),FALSE)),-9999,VLOOKUP($I168,disall!$A$2:$CY$349,COLUMN(disall!BT167),FALSE))</f>
        <v>0</v>
      </c>
      <c r="CB168" s="8">
        <f>IF(ISNA(VLOOKUP($I168,disall!$A$2:$CY$349,COLUMN(disall!BU167),FALSE)),-9999,VLOOKUP($I168,disall!$A$2:$CY$349,COLUMN(disall!BU167),FALSE))</f>
        <v>0</v>
      </c>
      <c r="CC168" s="8">
        <f>IF(ISNA(VLOOKUP($I168,disall!$A$2:$CY$349,COLUMN(disall!BV167),FALSE)),-9999,VLOOKUP($I168,disall!$A$2:$CY$349,COLUMN(disall!BV167),FALSE))</f>
        <v>0</v>
      </c>
      <c r="CD168" s="8">
        <f>IF(ISNA(VLOOKUP($I168,disall!$A$2:$CY$349,COLUMN(disall!BW167),FALSE)),-9999,VLOOKUP($I168,disall!$A$2:$CY$349,COLUMN(disall!BW167),FALSE))</f>
        <v>0</v>
      </c>
      <c r="CE168" s="8">
        <f>IF(ISNA(VLOOKUP($I168,disall!$A$2:$CY$349,COLUMN(disall!BX167),FALSE)),-9999,VLOOKUP($I168,disall!$A$2:$CY$349,COLUMN(disall!BX167),FALSE))</f>
        <v>0</v>
      </c>
      <c r="CF168" s="8">
        <f>IF(ISNA(VLOOKUP($I168,disall!$A$2:$CY$349,COLUMN(disall!BY167),FALSE)),-9999,VLOOKUP($I168,disall!$A$2:$CY$349,COLUMN(disall!BY167),FALSE))</f>
        <v>0</v>
      </c>
      <c r="CG168" s="8">
        <f>IF(ISNA(VLOOKUP($I168,disall!$A$2:$CY$349,COLUMN(disall!BZ167),FALSE)),-9999,VLOOKUP($I168,disall!$A$2:$CY$349,COLUMN(disall!BZ167),FALSE))</f>
        <v>0</v>
      </c>
      <c r="CH168" s="8">
        <f>IF(ISNA(VLOOKUP($I168,disall!$A$2:$CY$349,COLUMN(disall!CA167),FALSE)),-9999,VLOOKUP($I168,disall!$A$2:$CY$349,COLUMN(disall!CA167),FALSE))</f>
        <v>0</v>
      </c>
      <c r="CI168" s="8">
        <f>IF(ISNA(VLOOKUP($I168,disall!$A$2:$CY$349,COLUMN(disall!CB167),FALSE)),-9999,VLOOKUP($I168,disall!$A$2:$CY$349,COLUMN(disall!CB167),FALSE))</f>
        <v>0</v>
      </c>
      <c r="CJ168" s="8">
        <f>IF(ISNA(VLOOKUP($I168,disall!$A$2:$CY$349,COLUMN(disall!CC167),FALSE)),-9999,VLOOKUP($I168,disall!$A$2:$CY$349,COLUMN(disall!CC167),FALSE))</f>
        <v>0</v>
      </c>
      <c r="CK168" s="8">
        <f>IF(ISNA(VLOOKUP($I168,disall!$A$2:$CY$349,COLUMN(disall!CD167),FALSE)),-9999,VLOOKUP($I168,disall!$A$2:$CY$349,COLUMN(disall!CD167),FALSE))</f>
        <v>0</v>
      </c>
      <c r="CL168" s="8">
        <f>IF(ISNA(VLOOKUP($I168,disall!$A$2:$CY$349,COLUMN(disall!CE167),FALSE)),-9999,VLOOKUP($I168,disall!$A$2:$CY$349,COLUMN(disall!CE167),FALSE))</f>
        <v>0</v>
      </c>
      <c r="CM168" s="8">
        <f>IF(ISNA(VLOOKUP($I168,disall!$A$2:$CY$349,COLUMN(disall!CF167),FALSE)),-9999,VLOOKUP($I168,disall!$A$2:$CY$349,COLUMN(disall!CF167),FALSE))</f>
        <v>0</v>
      </c>
      <c r="CN168" s="8">
        <f>IF(ISNA(VLOOKUP($I168,disall!$A$2:$CY$349,COLUMN(disall!CG167),FALSE)),-9999,VLOOKUP($I168,disall!$A$2:$CY$349,COLUMN(disall!CG167),FALSE))</f>
        <v>0</v>
      </c>
      <c r="CO168" s="8">
        <f>IF(ISNA(VLOOKUP($I168,disall!$A$2:$CY$349,COLUMN(disall!CH167),FALSE)),-9999,VLOOKUP($I168,disall!$A$2:$CY$349,COLUMN(disall!CH167),FALSE))</f>
        <v>0</v>
      </c>
      <c r="CP168" s="8">
        <f>IF(ISNA(VLOOKUP($I168,disall!$A$2:$CY$349,COLUMN(disall!CI167),FALSE)),-9999,VLOOKUP($I168,disall!$A$2:$CY$349,COLUMN(disall!CI167),FALSE))</f>
        <v>0</v>
      </c>
      <c r="CQ168" s="8">
        <f>IF(ISNA(VLOOKUP($I168,disall!$A$2:$CY$349,COLUMN(disall!CJ167),FALSE)),-9999,VLOOKUP($I168,disall!$A$2:$CY$349,COLUMN(disall!CJ167),FALSE))</f>
        <v>0</v>
      </c>
      <c r="CR168" s="8">
        <f>IF(ISNA(VLOOKUP($I168,disall!$A$2:$CY$349,COLUMN(disall!CK167),FALSE)),-9999,VLOOKUP($I168,disall!$A$2:$CY$349,COLUMN(disall!CK167),FALSE))</f>
        <v>0</v>
      </c>
      <c r="CS168" s="8">
        <f>IF(ISNA(VLOOKUP($I168,disall!$A$2:$CY$349,COLUMN(disall!CL167),FALSE)),-9999,VLOOKUP($I168,disall!$A$2:$CY$349,COLUMN(disall!CL167),FALSE))</f>
        <v>0</v>
      </c>
      <c r="CT168" s="8">
        <f>IF(ISNA(VLOOKUP($I168,disall!$A$2:$CY$349,COLUMN(disall!CM167),FALSE)),-9999,VLOOKUP($I168,disall!$A$2:$CY$349,COLUMN(disall!CM167),FALSE))</f>
        <v>0</v>
      </c>
      <c r="CU168" s="8">
        <f>IF(ISNA(VLOOKUP($I168,disall!$A$2:$CY$349,COLUMN(disall!CN167),FALSE)),-9999,VLOOKUP($I168,disall!$A$2:$CY$349,COLUMN(disall!CN167),FALSE))</f>
        <v>0</v>
      </c>
      <c r="CV168" s="8">
        <f>IF(ISNA(VLOOKUP($I168,disall!$A$2:$CY$349,COLUMN(disall!CO167),FALSE)),-9999,VLOOKUP($I168,disall!$A$2:$CY$349,COLUMN(disall!CO167),FALSE))</f>
        <v>0</v>
      </c>
      <c r="CW168" s="8">
        <f>IF(ISNA(VLOOKUP($I168,disall!$A$2:$CY$349,COLUMN(disall!CP167),FALSE)),-9999,VLOOKUP($I168,disall!$A$2:$CY$349,COLUMN(disall!CP167),FALSE))</f>
        <v>0</v>
      </c>
      <c r="CX168" s="8">
        <f>IF(ISNA(VLOOKUP($I168,disall!$A$2:$CY$349,COLUMN(disall!CQ167),FALSE)),-9999,VLOOKUP($I168,disall!$A$2:$CY$349,COLUMN(disall!CQ167),FALSE))</f>
        <v>0</v>
      </c>
      <c r="CY168" s="8">
        <f>IF(ISNA(VLOOKUP($I168,disall!$A$2:$CY$349,COLUMN(disall!CR167),FALSE)),-9999,VLOOKUP($I168,disall!$A$2:$CY$349,COLUMN(disall!CR167),FALSE))</f>
        <v>0</v>
      </c>
      <c r="CZ168" s="8">
        <f>IF(ISNA(VLOOKUP($I168,disall!$A$2:$CY$349,COLUMN(disall!CS167),FALSE)),-9999,VLOOKUP($I168,disall!$A$2:$CY$349,COLUMN(disall!CS167),FALSE))</f>
        <v>0</v>
      </c>
      <c r="DA168" s="8">
        <f>IF(ISNA(VLOOKUP($I168,disall!$A$2:$CY$349,COLUMN(disall!CT167),FALSE)),-9999,VLOOKUP($I168,disall!$A$2:$CY$349,COLUMN(disall!CT167),FALSE))</f>
        <v>0</v>
      </c>
      <c r="DB168" s="8">
        <f>IF(ISNA(VLOOKUP($I168,disall!$A$2:$CY$349,COLUMN(disall!CU167),FALSE)),-9999,VLOOKUP($I168,disall!$A$2:$CY$349,COLUMN(disall!CU167),FALSE))</f>
        <v>0</v>
      </c>
      <c r="DC168" s="8">
        <f>IF(ISNA(VLOOKUP($I168,disall!$A$2:$CY$349,COLUMN(disall!CV167),FALSE)),-9999,VLOOKUP($I168,disall!$A$2:$CY$349,COLUMN(disall!CV167),FALSE))</f>
        <v>0</v>
      </c>
      <c r="DD168" s="8">
        <f>IF(ISNA(VLOOKUP($I168,disall!$A$2:$CY$349,COLUMN(disall!CW167),FALSE)),-9999,VLOOKUP($I168,disall!$A$2:$CY$349,COLUMN(disall!CW167),FALSE))</f>
        <v>0</v>
      </c>
      <c r="DE168" s="8">
        <f>IF(ISNA(VLOOKUP($I168,disall!$A$2:$CY$349,COLUMN(disall!CX167),FALSE)),-9999,VLOOKUP($I168,disall!$A$2:$CY$349,COLUMN(disall!CX167),FALSE))</f>
        <v>0</v>
      </c>
      <c r="DF168" s="8">
        <f>IF(ISNA(VLOOKUP($I168,disall!$A$2:$CY$349,COLUMN(disall!CY167),FALSE)),-9999,VLOOKUP($I168,disall!$A$2:$CY$349,COLUMN(disall!CY167),FALSE))</f>
        <v>0</v>
      </c>
    </row>
    <row r="169" spans="1:110" x14ac:dyDescent="0.25">
      <c r="A169">
        <v>412</v>
      </c>
      <c r="B169" t="s">
        <v>8</v>
      </c>
      <c r="C169" t="s">
        <v>472</v>
      </c>
      <c r="D169" t="s">
        <v>106</v>
      </c>
      <c r="E169" t="s">
        <v>473</v>
      </c>
      <c r="F169" t="s">
        <v>737</v>
      </c>
      <c r="G169" t="s">
        <v>738</v>
      </c>
      <c r="H169">
        <v>2140</v>
      </c>
      <c r="I169">
        <f>IF(ISNA(VLOOKUP(H169,disall!$D$2:$L$349,1,FALSE)),H169,VLOOKUP(H169,disall!$D$2:$L$349,1,FALSE))</f>
        <v>2140</v>
      </c>
      <c r="J169" t="str">
        <f>IF(ISNA(VLOOKUP(H169,disall!$D$2:$L$349,1,FALSE)),"NA",VLOOKUP(H169,disall!$D$2:$L$349,2,FALSE))</f>
        <v>NA</v>
      </c>
      <c r="K169" t="str">
        <f>IF(ISNA(VLOOKUP(I169,disall!$A$2:$L$349,3,FALSE)),F169,VLOOKUP(I169,disall!$A$2:$L$349,3,FALSE))</f>
        <v>Meerut</v>
      </c>
      <c r="L169" t="str">
        <f>IF(ISNA(VLOOKUP(I169,disall!$A$2:$L$349,12,FALSE)),"NA",VLOOKUP(I169,disall!$A$2:$L$349,12,FALSE))</f>
        <v>NA</v>
      </c>
      <c r="M169" t="str">
        <f>IF(ISNA(VLOOKUP(I169,disall!$A$2:$M$349,6,FALSE)),"NA",VLOOKUP(I169,disall!$A$2:$M$349,6,FALSE))</f>
        <v>NA</v>
      </c>
      <c r="N169" t="str">
        <f>IF(ISNA(VLOOKUP(I169,disall!$A$2:$M$349,7,FALSE)),"NA",VLOOKUP(I169,disall!$A$2:$M$349,7,FALSE))</f>
        <v>NA</v>
      </c>
      <c r="O169" t="str">
        <f>IF(ISNA(VLOOKUP(I169,disall!$A$2:$M$349,8,FALSE)),"NA",VLOOKUP(I169,disall!$A$2:$M$349,8,FALSE))</f>
        <v>NA</v>
      </c>
      <c r="P169" t="str">
        <f>IF(ISNA(VLOOKUP(I169,disall!$A$2:$M$349,9,FALSE)),"NA",VLOOKUP(I169,disall!$A$2:$M$349,9,FALSE))</f>
        <v>NA</v>
      </c>
      <c r="Q169" t="str">
        <f>IF(ISNA(VLOOKUP(I169,disall!$A$2:$M$349,10,FALSE)),"NA",VLOOKUP(I169,disall!$A$2:$M$349,10,FALSE))</f>
        <v>NA</v>
      </c>
      <c r="R169" t="str">
        <f>IF(ISNA(VLOOKUP(I169,disall!$A$2:$M$349,11,FALSE)),"NA",VLOOKUP(I169,disall!$A$2:$M$349,11,FALSE))</f>
        <v>NA</v>
      </c>
      <c r="S169" t="str">
        <f>IF(ISNA(VLOOKUP(I169,disall!$A$2:$M$349,12,FALSE)),"NA",VLOOKUP(I169,disall!$A$2:$M$349,12,FALSE))</f>
        <v>NA</v>
      </c>
      <c r="T169" t="str">
        <f>IF(ISNA(VLOOKUP(I169,disall!$A$2:$M$349,13,FALSE)),"NA",VLOOKUP(I169,disall!$A$2:$M$349,13,FALSE))</f>
        <v>NA</v>
      </c>
      <c r="U169" s="8">
        <f>IF(ISNA(VLOOKUP($I169,disall!$A$2:$CY$349,COLUMN(disall!N168),FALSE)),-9999,VLOOKUP($I169,disall!$A$2:$CY$349,COLUMN(disall!N168),FALSE))</f>
        <v>-9999</v>
      </c>
      <c r="V169" s="8">
        <f>IF(ISNA(VLOOKUP($I169,disall!$A$2:$CY$349,COLUMN(disall!O168),FALSE)),-9999,VLOOKUP($I169,disall!$A$2:$CY$349,COLUMN(disall!O168),FALSE))</f>
        <v>-9999</v>
      </c>
      <c r="W169" s="8">
        <f>IF(ISNA(VLOOKUP($I169,disall!$A$2:$CY$349,COLUMN(disall!P168),FALSE)),-9999,VLOOKUP($I169,disall!$A$2:$CY$349,COLUMN(disall!P168),FALSE))</f>
        <v>-9999</v>
      </c>
      <c r="X169" s="8">
        <f>IF(ISNA(VLOOKUP($I169,disall!$A$2:$CY$349,COLUMN(disall!Q168),FALSE)),-9999,VLOOKUP($I169,disall!$A$2:$CY$349,COLUMN(disall!Q168),FALSE))</f>
        <v>-9999</v>
      </c>
      <c r="Y169" s="8">
        <f>IF(ISNA(VLOOKUP($I169,disall!$A$2:$CY$349,COLUMN(disall!R168),FALSE)),-9999,VLOOKUP($I169,disall!$A$2:$CY$349,COLUMN(disall!R168),FALSE))</f>
        <v>-9999</v>
      </c>
      <c r="Z169" s="8">
        <f>IF(ISNA(VLOOKUP($I169,disall!$A$2:$CY$349,COLUMN(disall!S168),FALSE)),-9999,VLOOKUP($I169,disall!$A$2:$CY$349,COLUMN(disall!S168),FALSE))</f>
        <v>-9999</v>
      </c>
      <c r="AA169" s="8">
        <f>IF(ISNA(VLOOKUP($I169,disall!$A$2:$CY$349,COLUMN(disall!T168),FALSE)),-9999,VLOOKUP($I169,disall!$A$2:$CY$349,COLUMN(disall!T168),FALSE))</f>
        <v>-9999</v>
      </c>
      <c r="AB169" s="8">
        <f>IF(ISNA(VLOOKUP($I169,disall!$A$2:$CY$349,COLUMN(disall!U168),FALSE)),-9999,VLOOKUP($I169,disall!$A$2:$CY$349,COLUMN(disall!U168),FALSE))</f>
        <v>-9999</v>
      </c>
      <c r="AC169" s="8">
        <f>IF(ISNA(VLOOKUP($I169,disall!$A$2:$CY$349,COLUMN(disall!V168),FALSE)),-9999,VLOOKUP($I169,disall!$A$2:$CY$349,COLUMN(disall!V168),FALSE))</f>
        <v>-9999</v>
      </c>
      <c r="AD169" s="8">
        <f>IF(ISNA(VLOOKUP($I169,disall!$A$2:$CY$349,COLUMN(disall!W168),FALSE)),-9999,VLOOKUP($I169,disall!$A$2:$CY$349,COLUMN(disall!W168),FALSE))</f>
        <v>-9999</v>
      </c>
      <c r="AE169" s="8">
        <f>IF(ISNA(VLOOKUP($I169,disall!$A$2:$CY$349,COLUMN(disall!X168),FALSE)),-9999,VLOOKUP($I169,disall!$A$2:$CY$349,COLUMN(disall!X168),FALSE))</f>
        <v>-9999</v>
      </c>
      <c r="AF169" s="8">
        <f>IF(ISNA(VLOOKUP($I169,disall!$A$2:$CY$349,COLUMN(disall!Y168),FALSE)),-9999,VLOOKUP($I169,disall!$A$2:$CY$349,COLUMN(disall!Y168),FALSE))</f>
        <v>-9999</v>
      </c>
      <c r="AG169" s="8">
        <f>IF(ISNA(VLOOKUP($I169,disall!$A$2:$CY$349,COLUMN(disall!Z168),FALSE)),-9999,VLOOKUP($I169,disall!$A$2:$CY$349,COLUMN(disall!Z168),FALSE))</f>
        <v>-9999</v>
      </c>
      <c r="AH169" s="8">
        <f>IF(ISNA(VLOOKUP($I169,disall!$A$2:$CY$349,COLUMN(disall!AA168),FALSE)),-9999,VLOOKUP($I169,disall!$A$2:$CY$349,COLUMN(disall!AA168),FALSE))</f>
        <v>-9999</v>
      </c>
      <c r="AI169" s="8">
        <f>IF(ISNA(VLOOKUP($I169,disall!$A$2:$CY$349,COLUMN(disall!AB168),FALSE)),-9999,VLOOKUP($I169,disall!$A$2:$CY$349,COLUMN(disall!AB168),FALSE))</f>
        <v>-9999</v>
      </c>
      <c r="AJ169" s="8">
        <f>IF(ISNA(VLOOKUP($I169,disall!$A$2:$CY$349,COLUMN(disall!AC168),FALSE)),-9999,VLOOKUP($I169,disall!$A$2:$CY$349,COLUMN(disall!AC168),FALSE))</f>
        <v>-9999</v>
      </c>
      <c r="AK169" s="8">
        <f>IF(ISNA(VLOOKUP($I169,disall!$A$2:$CY$349,COLUMN(disall!AD168),FALSE)),-9999,VLOOKUP($I169,disall!$A$2:$CY$349,COLUMN(disall!AD168),FALSE))</f>
        <v>-9999</v>
      </c>
      <c r="AL169" s="8">
        <f>IF(ISNA(VLOOKUP($I169,disall!$A$2:$CY$349,COLUMN(disall!AE168),FALSE)),-9999,VLOOKUP($I169,disall!$A$2:$CY$349,COLUMN(disall!AE168),FALSE))</f>
        <v>-9999</v>
      </c>
      <c r="AM169" s="8">
        <f>IF(ISNA(VLOOKUP($I169,disall!$A$2:$CY$349,COLUMN(disall!AF168),FALSE)),-9999,VLOOKUP($I169,disall!$A$2:$CY$349,COLUMN(disall!AF168),FALSE))</f>
        <v>-9999</v>
      </c>
      <c r="AN169" s="8">
        <f>IF(ISNA(VLOOKUP($I169,disall!$A$2:$CY$349,COLUMN(disall!AG168),FALSE)),-9999,VLOOKUP($I169,disall!$A$2:$CY$349,COLUMN(disall!AG168),FALSE))</f>
        <v>-9999</v>
      </c>
      <c r="AO169" s="8">
        <f>IF(ISNA(VLOOKUP($I169,disall!$A$2:$CY$349,COLUMN(disall!AH168),FALSE)),-9999,VLOOKUP($I169,disall!$A$2:$CY$349,COLUMN(disall!AH168),FALSE))</f>
        <v>-9999</v>
      </c>
      <c r="AP169" s="8">
        <f>IF(ISNA(VLOOKUP($I169,disall!$A$2:$CY$349,COLUMN(disall!AI168),FALSE)),-9999,VLOOKUP($I169,disall!$A$2:$CY$349,COLUMN(disall!AI168),FALSE))</f>
        <v>-9999</v>
      </c>
      <c r="AQ169" s="8">
        <f>IF(ISNA(VLOOKUP($I169,disall!$A$2:$CY$349,COLUMN(disall!AJ168),FALSE)),-9999,VLOOKUP($I169,disall!$A$2:$CY$349,COLUMN(disall!AJ168),FALSE))</f>
        <v>-9999</v>
      </c>
      <c r="AR169" s="8">
        <f>IF(ISNA(VLOOKUP($I169,disall!$A$2:$CY$349,COLUMN(disall!AK168),FALSE)),-9999,VLOOKUP($I169,disall!$A$2:$CY$349,COLUMN(disall!AK168),FALSE))</f>
        <v>-9999</v>
      </c>
      <c r="AS169" s="8">
        <f>IF(ISNA(VLOOKUP($I169,disall!$A$2:$CY$349,COLUMN(disall!AL168),FALSE)),-9999,VLOOKUP($I169,disall!$A$2:$CY$349,COLUMN(disall!AL168),FALSE))</f>
        <v>-9999</v>
      </c>
      <c r="AT169" s="8">
        <f>IF(ISNA(VLOOKUP($I169,disall!$A$2:$CY$349,COLUMN(disall!AM168),FALSE)),-9999,VLOOKUP($I169,disall!$A$2:$CY$349,COLUMN(disall!AM168),FALSE))</f>
        <v>-9999</v>
      </c>
      <c r="AU169" s="8">
        <f>IF(ISNA(VLOOKUP($I169,disall!$A$2:$CY$349,COLUMN(disall!AN168),FALSE)),-9999,VLOOKUP($I169,disall!$A$2:$CY$349,COLUMN(disall!AN168),FALSE))</f>
        <v>-9999</v>
      </c>
      <c r="AV169" s="8">
        <f>IF(ISNA(VLOOKUP($I169,disall!$A$2:$CY$349,COLUMN(disall!AO168),FALSE)),-9999,VLOOKUP($I169,disall!$A$2:$CY$349,COLUMN(disall!AO168),FALSE))</f>
        <v>-9999</v>
      </c>
      <c r="AW169" s="8">
        <f>IF(ISNA(VLOOKUP($I169,disall!$A$2:$CY$349,COLUMN(disall!AP168),FALSE)),-9999,VLOOKUP($I169,disall!$A$2:$CY$349,COLUMN(disall!AP168),FALSE))</f>
        <v>-9999</v>
      </c>
      <c r="AX169" s="8">
        <f>IF(ISNA(VLOOKUP($I169,disall!$A$2:$CY$349,COLUMN(disall!AQ168),FALSE)),-9999,VLOOKUP($I169,disall!$A$2:$CY$349,COLUMN(disall!AQ168),FALSE))</f>
        <v>-9999</v>
      </c>
      <c r="AY169" s="8">
        <f>IF(ISNA(VLOOKUP($I169,disall!$A$2:$CY$349,COLUMN(disall!AR168),FALSE)),-9999,VLOOKUP($I169,disall!$A$2:$CY$349,COLUMN(disall!AR168),FALSE))</f>
        <v>-9999</v>
      </c>
      <c r="AZ169" s="8">
        <f>IF(ISNA(VLOOKUP($I169,disall!$A$2:$CY$349,COLUMN(disall!AS168),FALSE)),-9999,VLOOKUP($I169,disall!$A$2:$CY$349,COLUMN(disall!AS168),FALSE))</f>
        <v>-9999</v>
      </c>
      <c r="BA169" s="8">
        <f>IF(ISNA(VLOOKUP($I169,disall!$A$2:$CY$349,COLUMN(disall!AT168),FALSE)),-9999,VLOOKUP($I169,disall!$A$2:$CY$349,COLUMN(disall!AT168),FALSE))</f>
        <v>-9999</v>
      </c>
      <c r="BB169" s="8">
        <f>IF(ISNA(VLOOKUP($I169,disall!$A$2:$CY$349,COLUMN(disall!AU168),FALSE)),-9999,VLOOKUP($I169,disall!$A$2:$CY$349,COLUMN(disall!AU168),FALSE))</f>
        <v>-9999</v>
      </c>
      <c r="BC169" s="8">
        <f>IF(ISNA(VLOOKUP($I169,disall!$A$2:$CY$349,COLUMN(disall!AV168),FALSE)),-9999,VLOOKUP($I169,disall!$A$2:$CY$349,COLUMN(disall!AV168),FALSE))</f>
        <v>-9999</v>
      </c>
      <c r="BD169" s="8">
        <f>IF(ISNA(VLOOKUP($I169,disall!$A$2:$CY$349,COLUMN(disall!AW168),FALSE)),-9999,VLOOKUP($I169,disall!$A$2:$CY$349,COLUMN(disall!AW168),FALSE))</f>
        <v>-9999</v>
      </c>
      <c r="BE169" s="8">
        <f>IF(ISNA(VLOOKUP($I169,disall!$A$2:$CY$349,COLUMN(disall!AX168),FALSE)),-9999,VLOOKUP($I169,disall!$A$2:$CY$349,COLUMN(disall!AX168),FALSE))</f>
        <v>-9999</v>
      </c>
      <c r="BF169" s="8">
        <f>IF(ISNA(VLOOKUP($I169,disall!$A$2:$CY$349,COLUMN(disall!AY168),FALSE)),-9999,VLOOKUP($I169,disall!$A$2:$CY$349,COLUMN(disall!AY168),FALSE))</f>
        <v>-9999</v>
      </c>
      <c r="BG169" s="8">
        <f>IF(ISNA(VLOOKUP($I169,disall!$A$2:$CY$349,COLUMN(disall!AZ168),FALSE)),-9999,VLOOKUP($I169,disall!$A$2:$CY$349,COLUMN(disall!AZ168),FALSE))</f>
        <v>-9999</v>
      </c>
      <c r="BH169" s="8">
        <f>IF(ISNA(VLOOKUP($I169,disall!$A$2:$CY$349,COLUMN(disall!BA168),FALSE)),-9999,VLOOKUP($I169,disall!$A$2:$CY$349,COLUMN(disall!BA168),FALSE))</f>
        <v>-9999</v>
      </c>
      <c r="BI169" s="8">
        <f>IF(ISNA(VLOOKUP($I169,disall!$A$2:$CY$349,COLUMN(disall!BB168),FALSE)),-9999,VLOOKUP($I169,disall!$A$2:$CY$349,COLUMN(disall!BB168),FALSE))</f>
        <v>-9999</v>
      </c>
      <c r="BJ169" s="8">
        <f>IF(ISNA(VLOOKUP($I169,disall!$A$2:$CY$349,COLUMN(disall!BC168),FALSE)),-9999,VLOOKUP($I169,disall!$A$2:$CY$349,COLUMN(disall!BC168),FALSE))</f>
        <v>-9999</v>
      </c>
      <c r="BK169" s="8">
        <f>IF(ISNA(VLOOKUP($I169,disall!$A$2:$CY$349,COLUMN(disall!BD168),FALSE)),-9999,VLOOKUP($I169,disall!$A$2:$CY$349,COLUMN(disall!BD168),FALSE))</f>
        <v>-9999</v>
      </c>
      <c r="BL169" s="8">
        <f>IF(ISNA(VLOOKUP($I169,disall!$A$2:$CY$349,COLUMN(disall!BE168),FALSE)),-9999,VLOOKUP($I169,disall!$A$2:$CY$349,COLUMN(disall!BE168),FALSE))</f>
        <v>-9999</v>
      </c>
      <c r="BM169" s="8">
        <f>IF(ISNA(VLOOKUP($I169,disall!$A$2:$CY$349,COLUMN(disall!BF168),FALSE)),-9999,VLOOKUP($I169,disall!$A$2:$CY$349,COLUMN(disall!BF168),FALSE))</f>
        <v>-9999</v>
      </c>
      <c r="BN169" s="8">
        <f>IF(ISNA(VLOOKUP($I169,disall!$A$2:$CY$349,COLUMN(disall!BG168),FALSE)),-9999,VLOOKUP($I169,disall!$A$2:$CY$349,COLUMN(disall!BG168),FALSE))</f>
        <v>-9999</v>
      </c>
      <c r="BO169" s="8">
        <f>IF(ISNA(VLOOKUP($I169,disall!$A$2:$CY$349,COLUMN(disall!BH168),FALSE)),-9999,VLOOKUP($I169,disall!$A$2:$CY$349,COLUMN(disall!BH168),FALSE))</f>
        <v>-9999</v>
      </c>
      <c r="BP169" s="8">
        <f>IF(ISNA(VLOOKUP($I169,disall!$A$2:$CY$349,COLUMN(disall!BI168),FALSE)),-9999,VLOOKUP($I169,disall!$A$2:$CY$349,COLUMN(disall!BI168),FALSE))</f>
        <v>-9999</v>
      </c>
      <c r="BQ169" s="8">
        <f>IF(ISNA(VLOOKUP($I169,disall!$A$2:$CY$349,COLUMN(disall!BJ168),FALSE)),-9999,VLOOKUP($I169,disall!$A$2:$CY$349,COLUMN(disall!BJ168),FALSE))</f>
        <v>-9999</v>
      </c>
      <c r="BR169" s="8">
        <f>IF(ISNA(VLOOKUP($I169,disall!$A$2:$CY$349,COLUMN(disall!BK168),FALSE)),-9999,VLOOKUP($I169,disall!$A$2:$CY$349,COLUMN(disall!BK168),FALSE))</f>
        <v>-9999</v>
      </c>
      <c r="BS169" s="8">
        <f>IF(ISNA(VLOOKUP($I169,disall!$A$2:$CY$349,COLUMN(disall!BL168),FALSE)),-9999,VLOOKUP($I169,disall!$A$2:$CY$349,COLUMN(disall!BL168),FALSE))</f>
        <v>-9999</v>
      </c>
      <c r="BT169" s="8">
        <f>IF(ISNA(VLOOKUP($I169,disall!$A$2:$CY$349,COLUMN(disall!BM168),FALSE)),-9999,VLOOKUP($I169,disall!$A$2:$CY$349,COLUMN(disall!BM168),FALSE))</f>
        <v>-9999</v>
      </c>
      <c r="BU169" s="8">
        <f>IF(ISNA(VLOOKUP($I169,disall!$A$2:$CY$349,COLUMN(disall!BN168),FALSE)),-9999,VLOOKUP($I169,disall!$A$2:$CY$349,COLUMN(disall!BN168),FALSE))</f>
        <v>-9999</v>
      </c>
      <c r="BV169" s="8">
        <f>IF(ISNA(VLOOKUP($I169,disall!$A$2:$CY$349,COLUMN(disall!BO168),FALSE)),-9999,VLOOKUP($I169,disall!$A$2:$CY$349,COLUMN(disall!BO168),FALSE))</f>
        <v>-9999</v>
      </c>
      <c r="BW169" s="8">
        <f>IF(ISNA(VLOOKUP($I169,disall!$A$2:$CY$349,COLUMN(disall!BP168),FALSE)),-9999,VLOOKUP($I169,disall!$A$2:$CY$349,COLUMN(disall!BP168),FALSE))</f>
        <v>-9999</v>
      </c>
      <c r="BX169" s="8">
        <f>IF(ISNA(VLOOKUP($I169,disall!$A$2:$CY$349,COLUMN(disall!BQ168),FALSE)),-9999,VLOOKUP($I169,disall!$A$2:$CY$349,COLUMN(disall!BQ168),FALSE))</f>
        <v>-9999</v>
      </c>
      <c r="BY169" s="8">
        <f>IF(ISNA(VLOOKUP($I169,disall!$A$2:$CY$349,COLUMN(disall!BR168),FALSE)),-9999,VLOOKUP($I169,disall!$A$2:$CY$349,COLUMN(disall!BR168),FALSE))</f>
        <v>-9999</v>
      </c>
      <c r="BZ169" s="8">
        <f>IF(ISNA(VLOOKUP($I169,disall!$A$2:$CY$349,COLUMN(disall!BS168),FALSE)),-9999,VLOOKUP($I169,disall!$A$2:$CY$349,COLUMN(disall!BS168),FALSE))</f>
        <v>-9999</v>
      </c>
      <c r="CA169" s="8">
        <f>IF(ISNA(VLOOKUP($I169,disall!$A$2:$CY$349,COLUMN(disall!BT168),FALSE)),-9999,VLOOKUP($I169,disall!$A$2:$CY$349,COLUMN(disall!BT168),FALSE))</f>
        <v>-9999</v>
      </c>
      <c r="CB169" s="8">
        <f>IF(ISNA(VLOOKUP($I169,disall!$A$2:$CY$349,COLUMN(disall!BU168),FALSE)),-9999,VLOOKUP($I169,disall!$A$2:$CY$349,COLUMN(disall!BU168),FALSE))</f>
        <v>-9999</v>
      </c>
      <c r="CC169" s="8">
        <f>IF(ISNA(VLOOKUP($I169,disall!$A$2:$CY$349,COLUMN(disall!BV168),FALSE)),-9999,VLOOKUP($I169,disall!$A$2:$CY$349,COLUMN(disall!BV168),FALSE))</f>
        <v>-9999</v>
      </c>
      <c r="CD169" s="8">
        <f>IF(ISNA(VLOOKUP($I169,disall!$A$2:$CY$349,COLUMN(disall!BW168),FALSE)),-9999,VLOOKUP($I169,disall!$A$2:$CY$349,COLUMN(disall!BW168),FALSE))</f>
        <v>-9999</v>
      </c>
      <c r="CE169" s="8">
        <f>IF(ISNA(VLOOKUP($I169,disall!$A$2:$CY$349,COLUMN(disall!BX168),FALSE)),-9999,VLOOKUP($I169,disall!$A$2:$CY$349,COLUMN(disall!BX168),FALSE))</f>
        <v>-9999</v>
      </c>
      <c r="CF169" s="8">
        <f>IF(ISNA(VLOOKUP($I169,disall!$A$2:$CY$349,COLUMN(disall!BY168),FALSE)),-9999,VLOOKUP($I169,disall!$A$2:$CY$349,COLUMN(disall!BY168),FALSE))</f>
        <v>-9999</v>
      </c>
      <c r="CG169" s="8">
        <f>IF(ISNA(VLOOKUP($I169,disall!$A$2:$CY$349,COLUMN(disall!BZ168),FALSE)),-9999,VLOOKUP($I169,disall!$A$2:$CY$349,COLUMN(disall!BZ168),FALSE))</f>
        <v>-9999</v>
      </c>
      <c r="CH169" s="8">
        <f>IF(ISNA(VLOOKUP($I169,disall!$A$2:$CY$349,COLUMN(disall!CA168),FALSE)),-9999,VLOOKUP($I169,disall!$A$2:$CY$349,COLUMN(disall!CA168),FALSE))</f>
        <v>-9999</v>
      </c>
      <c r="CI169" s="8">
        <f>IF(ISNA(VLOOKUP($I169,disall!$A$2:$CY$349,COLUMN(disall!CB168),FALSE)),-9999,VLOOKUP($I169,disall!$A$2:$CY$349,COLUMN(disall!CB168),FALSE))</f>
        <v>-9999</v>
      </c>
      <c r="CJ169" s="8">
        <f>IF(ISNA(VLOOKUP($I169,disall!$A$2:$CY$349,COLUMN(disall!CC168),FALSE)),-9999,VLOOKUP($I169,disall!$A$2:$CY$349,COLUMN(disall!CC168),FALSE))</f>
        <v>-9999</v>
      </c>
      <c r="CK169" s="8">
        <f>IF(ISNA(VLOOKUP($I169,disall!$A$2:$CY$349,COLUMN(disall!CD168),FALSE)),-9999,VLOOKUP($I169,disall!$A$2:$CY$349,COLUMN(disall!CD168),FALSE))</f>
        <v>-9999</v>
      </c>
      <c r="CL169" s="8">
        <f>IF(ISNA(VLOOKUP($I169,disall!$A$2:$CY$349,COLUMN(disall!CE168),FALSE)),-9999,VLOOKUP($I169,disall!$A$2:$CY$349,COLUMN(disall!CE168),FALSE))</f>
        <v>-9999</v>
      </c>
      <c r="CM169" s="8">
        <f>IF(ISNA(VLOOKUP($I169,disall!$A$2:$CY$349,COLUMN(disall!CF168),FALSE)),-9999,VLOOKUP($I169,disall!$A$2:$CY$349,COLUMN(disall!CF168),FALSE))</f>
        <v>-9999</v>
      </c>
      <c r="CN169" s="8">
        <f>IF(ISNA(VLOOKUP($I169,disall!$A$2:$CY$349,COLUMN(disall!CG168),FALSE)),-9999,VLOOKUP($I169,disall!$A$2:$CY$349,COLUMN(disall!CG168),FALSE))</f>
        <v>-9999</v>
      </c>
      <c r="CO169" s="8">
        <f>IF(ISNA(VLOOKUP($I169,disall!$A$2:$CY$349,COLUMN(disall!CH168),FALSE)),-9999,VLOOKUP($I169,disall!$A$2:$CY$349,COLUMN(disall!CH168),FALSE))</f>
        <v>-9999</v>
      </c>
      <c r="CP169" s="8">
        <f>IF(ISNA(VLOOKUP($I169,disall!$A$2:$CY$349,COLUMN(disall!CI168),FALSE)),-9999,VLOOKUP($I169,disall!$A$2:$CY$349,COLUMN(disall!CI168),FALSE))</f>
        <v>-9999</v>
      </c>
      <c r="CQ169" s="8">
        <f>IF(ISNA(VLOOKUP($I169,disall!$A$2:$CY$349,COLUMN(disall!CJ168),FALSE)),-9999,VLOOKUP($I169,disall!$A$2:$CY$349,COLUMN(disall!CJ168),FALSE))</f>
        <v>-9999</v>
      </c>
      <c r="CR169" s="8">
        <f>IF(ISNA(VLOOKUP($I169,disall!$A$2:$CY$349,COLUMN(disall!CK168),FALSE)),-9999,VLOOKUP($I169,disall!$A$2:$CY$349,COLUMN(disall!CK168),FALSE))</f>
        <v>-9999</v>
      </c>
      <c r="CS169" s="8">
        <f>IF(ISNA(VLOOKUP($I169,disall!$A$2:$CY$349,COLUMN(disall!CL168),FALSE)),-9999,VLOOKUP($I169,disall!$A$2:$CY$349,COLUMN(disall!CL168),FALSE))</f>
        <v>-9999</v>
      </c>
      <c r="CT169" s="8">
        <f>IF(ISNA(VLOOKUP($I169,disall!$A$2:$CY$349,COLUMN(disall!CM168),FALSE)),-9999,VLOOKUP($I169,disall!$A$2:$CY$349,COLUMN(disall!CM168),FALSE))</f>
        <v>-9999</v>
      </c>
      <c r="CU169" s="8">
        <f>IF(ISNA(VLOOKUP($I169,disall!$A$2:$CY$349,COLUMN(disall!CN168),FALSE)),-9999,VLOOKUP($I169,disall!$A$2:$CY$349,COLUMN(disall!CN168),FALSE))</f>
        <v>-9999</v>
      </c>
      <c r="CV169" s="8">
        <f>IF(ISNA(VLOOKUP($I169,disall!$A$2:$CY$349,COLUMN(disall!CO168),FALSE)),-9999,VLOOKUP($I169,disall!$A$2:$CY$349,COLUMN(disall!CO168),FALSE))</f>
        <v>-9999</v>
      </c>
      <c r="CW169" s="8">
        <f>IF(ISNA(VLOOKUP($I169,disall!$A$2:$CY$349,COLUMN(disall!CP168),FALSE)),-9999,VLOOKUP($I169,disall!$A$2:$CY$349,COLUMN(disall!CP168),FALSE))</f>
        <v>-9999</v>
      </c>
      <c r="CX169" s="8">
        <f>IF(ISNA(VLOOKUP($I169,disall!$A$2:$CY$349,COLUMN(disall!CQ168),FALSE)),-9999,VLOOKUP($I169,disall!$A$2:$CY$349,COLUMN(disall!CQ168),FALSE))</f>
        <v>-9999</v>
      </c>
      <c r="CY169" s="8">
        <f>IF(ISNA(VLOOKUP($I169,disall!$A$2:$CY$349,COLUMN(disall!CR168),FALSE)),-9999,VLOOKUP($I169,disall!$A$2:$CY$349,COLUMN(disall!CR168),FALSE))</f>
        <v>-9999</v>
      </c>
      <c r="CZ169" s="8">
        <f>IF(ISNA(VLOOKUP($I169,disall!$A$2:$CY$349,COLUMN(disall!CS168),FALSE)),-9999,VLOOKUP($I169,disall!$A$2:$CY$349,COLUMN(disall!CS168),FALSE))</f>
        <v>-9999</v>
      </c>
      <c r="DA169" s="8">
        <f>IF(ISNA(VLOOKUP($I169,disall!$A$2:$CY$349,COLUMN(disall!CT168),FALSE)),-9999,VLOOKUP($I169,disall!$A$2:$CY$349,COLUMN(disall!CT168),FALSE))</f>
        <v>-9999</v>
      </c>
      <c r="DB169" s="8">
        <f>IF(ISNA(VLOOKUP($I169,disall!$A$2:$CY$349,COLUMN(disall!CU168),FALSE)),-9999,VLOOKUP($I169,disall!$A$2:$CY$349,COLUMN(disall!CU168),FALSE))</f>
        <v>-9999</v>
      </c>
      <c r="DC169" s="8">
        <f>IF(ISNA(VLOOKUP($I169,disall!$A$2:$CY$349,COLUMN(disall!CV168),FALSE)),-9999,VLOOKUP($I169,disall!$A$2:$CY$349,COLUMN(disall!CV168),FALSE))</f>
        <v>-9999</v>
      </c>
      <c r="DD169" s="8">
        <f>IF(ISNA(VLOOKUP($I169,disall!$A$2:$CY$349,COLUMN(disall!CW168),FALSE)),-9999,VLOOKUP($I169,disall!$A$2:$CY$349,COLUMN(disall!CW168),FALSE))</f>
        <v>-9999</v>
      </c>
      <c r="DE169" s="8">
        <f>IF(ISNA(VLOOKUP($I169,disall!$A$2:$CY$349,COLUMN(disall!CX168),FALSE)),-9999,VLOOKUP($I169,disall!$A$2:$CY$349,COLUMN(disall!CX168),FALSE))</f>
        <v>-9999</v>
      </c>
      <c r="DF169" s="8">
        <f>IF(ISNA(VLOOKUP($I169,disall!$A$2:$CY$349,COLUMN(disall!CY168),FALSE)),-9999,VLOOKUP($I169,disall!$A$2:$CY$349,COLUMN(disall!CY168),FALSE))</f>
        <v>-9999</v>
      </c>
    </row>
    <row r="170" spans="1:110" x14ac:dyDescent="0.25">
      <c r="A170">
        <v>413</v>
      </c>
      <c r="B170" t="s">
        <v>8</v>
      </c>
      <c r="C170" t="s">
        <v>472</v>
      </c>
      <c r="D170" t="s">
        <v>106</v>
      </c>
      <c r="E170" t="s">
        <v>473</v>
      </c>
      <c r="F170" t="s">
        <v>739</v>
      </c>
      <c r="G170" t="s">
        <v>740</v>
      </c>
      <c r="H170">
        <v>2141</v>
      </c>
      <c r="I170">
        <f>IF(ISNA(VLOOKUP(H170,disall!$D$2:$L$349,1,FALSE)),H170,VLOOKUP(H170,disall!$D$2:$L$349,1,FALSE))</f>
        <v>2141</v>
      </c>
      <c r="J170">
        <f>IF(ISNA(VLOOKUP(H170,disall!$D$2:$L$349,1,FALSE)),"NA",VLOOKUP(H170,disall!$D$2:$L$349,2,FALSE))</f>
        <v>2141</v>
      </c>
      <c r="K170" t="str">
        <f>IF(ISNA(VLOOKUP(I170,disall!$A$2:$L$349,3,FALSE)),F170,VLOOKUP(I170,disall!$A$2:$L$349,3,FALSE))</f>
        <v>Mirzapur</v>
      </c>
      <c r="L170" t="str">
        <f>IF(ISNA(VLOOKUP(I170,disall!$A$2:$L$349,12,FALSE)),"NA",VLOOKUP(I170,disall!$A$2:$L$349,12,FALSE))</f>
        <v>Mirzapur and Sonbhadra</v>
      </c>
      <c r="M170">
        <f>IF(ISNA(VLOOKUP(I170,disall!$A$2:$M$349,6,FALSE)),"NA",VLOOKUP(I170,disall!$A$2:$M$349,6,FALSE))</f>
        <v>21</v>
      </c>
      <c r="N170">
        <f>IF(ISNA(VLOOKUP(I170,disall!$A$2:$M$349,7,FALSE)),"NA",VLOOKUP(I170,disall!$A$2:$M$349,7,FALSE))</f>
        <v>1.056964</v>
      </c>
      <c r="O170">
        <f>IF(ISNA(VLOOKUP(I170,disall!$A$2:$M$349,8,FALSE)),"NA",VLOOKUP(I170,disall!$A$2:$M$349,8,FALSE))</f>
        <v>6.0559370000000001</v>
      </c>
      <c r="P170" t="str">
        <f>IF(ISNA(VLOOKUP(I170,disall!$A$2:$M$349,9,FALSE)),"NA",VLOOKUP(I170,disall!$A$2:$M$349,9,FALSE))</f>
        <v>POLY</v>
      </c>
      <c r="Q170">
        <f>IF(ISNA(VLOOKUP(I170,disall!$A$2:$M$349,10,FALSE)),"NA",VLOOKUP(I170,disall!$A$2:$M$349,10,FALSE))</f>
        <v>356244500</v>
      </c>
      <c r="R170" t="str">
        <f>IF(ISNA(VLOOKUP(I170,disall!$A$2:$M$349,11,FALSE)),"NA",VLOOKUP(I170,disall!$A$2:$M$349,11,FALSE))</f>
        <v>Uttar Pradesh</v>
      </c>
      <c r="S170" t="str">
        <f>IF(ISNA(VLOOKUP(I170,disall!$A$2:$M$349,12,FALSE)),"NA",VLOOKUP(I170,disall!$A$2:$M$349,12,FALSE))</f>
        <v>Mirzapur and Sonbhadra</v>
      </c>
      <c r="T170">
        <f>IF(ISNA(VLOOKUP(I170,disall!$A$2:$M$349,13,FALSE)),"NA",VLOOKUP(I170,disall!$A$2:$M$349,13,FALSE))</f>
        <v>308</v>
      </c>
      <c r="U170" s="8">
        <f>IF(ISNA(VLOOKUP($I170,disall!$A$2:$CY$349,COLUMN(disall!N169),FALSE)),-9999,VLOOKUP($I170,disall!$A$2:$CY$349,COLUMN(disall!N169),FALSE))</f>
        <v>0</v>
      </c>
      <c r="V170" s="8">
        <f>IF(ISNA(VLOOKUP($I170,disall!$A$2:$CY$349,COLUMN(disall!O169),FALSE)),-9999,VLOOKUP($I170,disall!$A$2:$CY$349,COLUMN(disall!O169),FALSE))</f>
        <v>0</v>
      </c>
      <c r="W170" s="8">
        <f>IF(ISNA(VLOOKUP($I170,disall!$A$2:$CY$349,COLUMN(disall!P169),FALSE)),-9999,VLOOKUP($I170,disall!$A$2:$CY$349,COLUMN(disall!P169),FALSE))</f>
        <v>0</v>
      </c>
      <c r="X170" s="8">
        <f>IF(ISNA(VLOOKUP($I170,disall!$A$2:$CY$349,COLUMN(disall!Q169),FALSE)),-9999,VLOOKUP($I170,disall!$A$2:$CY$349,COLUMN(disall!Q169),FALSE))</f>
        <v>0</v>
      </c>
      <c r="Y170" s="8">
        <f>IF(ISNA(VLOOKUP($I170,disall!$A$2:$CY$349,COLUMN(disall!R169),FALSE)),-9999,VLOOKUP($I170,disall!$A$2:$CY$349,COLUMN(disall!R169),FALSE))</f>
        <v>0</v>
      </c>
      <c r="Z170" s="8">
        <f>IF(ISNA(VLOOKUP($I170,disall!$A$2:$CY$349,COLUMN(disall!S169),FALSE)),-9999,VLOOKUP($I170,disall!$A$2:$CY$349,COLUMN(disall!S169),FALSE))</f>
        <v>0</v>
      </c>
      <c r="AA170" s="8">
        <f>IF(ISNA(VLOOKUP($I170,disall!$A$2:$CY$349,COLUMN(disall!T169),FALSE)),-9999,VLOOKUP($I170,disall!$A$2:$CY$349,COLUMN(disall!T169),FALSE))</f>
        <v>0</v>
      </c>
      <c r="AB170" s="8">
        <f>IF(ISNA(VLOOKUP($I170,disall!$A$2:$CY$349,COLUMN(disall!U169),FALSE)),-9999,VLOOKUP($I170,disall!$A$2:$CY$349,COLUMN(disall!U169),FALSE))</f>
        <v>0</v>
      </c>
      <c r="AC170" s="8">
        <f>IF(ISNA(VLOOKUP($I170,disall!$A$2:$CY$349,COLUMN(disall!V169),FALSE)),-9999,VLOOKUP($I170,disall!$A$2:$CY$349,COLUMN(disall!V169),FALSE))</f>
        <v>0</v>
      </c>
      <c r="AD170" s="8">
        <f>IF(ISNA(VLOOKUP($I170,disall!$A$2:$CY$349,COLUMN(disall!W169),FALSE)),-9999,VLOOKUP($I170,disall!$A$2:$CY$349,COLUMN(disall!W169),FALSE))</f>
        <v>0</v>
      </c>
      <c r="AE170" s="8">
        <f>IF(ISNA(VLOOKUP($I170,disall!$A$2:$CY$349,COLUMN(disall!X169),FALSE)),-9999,VLOOKUP($I170,disall!$A$2:$CY$349,COLUMN(disall!X169),FALSE))</f>
        <v>0</v>
      </c>
      <c r="AF170" s="8">
        <f>IF(ISNA(VLOOKUP($I170,disall!$A$2:$CY$349,COLUMN(disall!Y169),FALSE)),-9999,VLOOKUP($I170,disall!$A$2:$CY$349,COLUMN(disall!Y169),FALSE))</f>
        <v>0</v>
      </c>
      <c r="AG170" s="8">
        <f>IF(ISNA(VLOOKUP($I170,disall!$A$2:$CY$349,COLUMN(disall!Z169),FALSE)),-9999,VLOOKUP($I170,disall!$A$2:$CY$349,COLUMN(disall!Z169),FALSE))</f>
        <v>0</v>
      </c>
      <c r="AH170" s="8">
        <f>IF(ISNA(VLOOKUP($I170,disall!$A$2:$CY$349,COLUMN(disall!AA169),FALSE)),-9999,VLOOKUP($I170,disall!$A$2:$CY$349,COLUMN(disall!AA169),FALSE))</f>
        <v>0</v>
      </c>
      <c r="AI170" s="8">
        <f>IF(ISNA(VLOOKUP($I170,disall!$A$2:$CY$349,COLUMN(disall!AB169),FALSE)),-9999,VLOOKUP($I170,disall!$A$2:$CY$349,COLUMN(disall!AB169),FALSE))</f>
        <v>0</v>
      </c>
      <c r="AJ170" s="8">
        <f>IF(ISNA(VLOOKUP($I170,disall!$A$2:$CY$349,COLUMN(disall!AC169),FALSE)),-9999,VLOOKUP($I170,disall!$A$2:$CY$349,COLUMN(disall!AC169),FALSE))</f>
        <v>0</v>
      </c>
      <c r="AK170" s="8">
        <f>IF(ISNA(VLOOKUP($I170,disall!$A$2:$CY$349,COLUMN(disall!AD169),FALSE)),-9999,VLOOKUP($I170,disall!$A$2:$CY$349,COLUMN(disall!AD169),FALSE))</f>
        <v>0</v>
      </c>
      <c r="AL170" s="8">
        <f>IF(ISNA(VLOOKUP($I170,disall!$A$2:$CY$349,COLUMN(disall!AE169),FALSE)),-9999,VLOOKUP($I170,disall!$A$2:$CY$349,COLUMN(disall!AE169),FALSE))</f>
        <v>0</v>
      </c>
      <c r="AM170" s="8">
        <f>IF(ISNA(VLOOKUP($I170,disall!$A$2:$CY$349,COLUMN(disall!AF169),FALSE)),-9999,VLOOKUP($I170,disall!$A$2:$CY$349,COLUMN(disall!AF169),FALSE))</f>
        <v>0</v>
      </c>
      <c r="AN170" s="8">
        <f>IF(ISNA(VLOOKUP($I170,disall!$A$2:$CY$349,COLUMN(disall!AG169),FALSE)),-9999,VLOOKUP($I170,disall!$A$2:$CY$349,COLUMN(disall!AG169),FALSE))</f>
        <v>0</v>
      </c>
      <c r="AO170" s="8">
        <f>IF(ISNA(VLOOKUP($I170,disall!$A$2:$CY$349,COLUMN(disall!AH169),FALSE)),-9999,VLOOKUP($I170,disall!$A$2:$CY$349,COLUMN(disall!AH169),FALSE))</f>
        <v>0</v>
      </c>
      <c r="AP170" s="8">
        <f>IF(ISNA(VLOOKUP($I170,disall!$A$2:$CY$349,COLUMN(disall!AI169),FALSE)),-9999,VLOOKUP($I170,disall!$A$2:$CY$349,COLUMN(disall!AI169),FALSE))</f>
        <v>0</v>
      </c>
      <c r="AQ170" s="8">
        <f>IF(ISNA(VLOOKUP($I170,disall!$A$2:$CY$349,COLUMN(disall!AJ169),FALSE)),-9999,VLOOKUP($I170,disall!$A$2:$CY$349,COLUMN(disall!AJ169),FALSE))</f>
        <v>0</v>
      </c>
      <c r="AR170" s="8">
        <f>IF(ISNA(VLOOKUP($I170,disall!$A$2:$CY$349,COLUMN(disall!AK169),FALSE)),-9999,VLOOKUP($I170,disall!$A$2:$CY$349,COLUMN(disall!AK169),FALSE))</f>
        <v>0</v>
      </c>
      <c r="AS170" s="8">
        <f>IF(ISNA(VLOOKUP($I170,disall!$A$2:$CY$349,COLUMN(disall!AL169),FALSE)),-9999,VLOOKUP($I170,disall!$A$2:$CY$349,COLUMN(disall!AL169),FALSE))</f>
        <v>0</v>
      </c>
      <c r="AT170" s="8">
        <f>IF(ISNA(VLOOKUP($I170,disall!$A$2:$CY$349,COLUMN(disall!AM169),FALSE)),-9999,VLOOKUP($I170,disall!$A$2:$CY$349,COLUMN(disall!AM169),FALSE))</f>
        <v>0</v>
      </c>
      <c r="AU170" s="8">
        <f>IF(ISNA(VLOOKUP($I170,disall!$A$2:$CY$349,COLUMN(disall!AN169),FALSE)),-9999,VLOOKUP($I170,disall!$A$2:$CY$349,COLUMN(disall!AN169),FALSE))</f>
        <v>0</v>
      </c>
      <c r="AV170" s="8">
        <f>IF(ISNA(VLOOKUP($I170,disall!$A$2:$CY$349,COLUMN(disall!AO169),FALSE)),-9999,VLOOKUP($I170,disall!$A$2:$CY$349,COLUMN(disall!AO169),FALSE))</f>
        <v>0</v>
      </c>
      <c r="AW170" s="8">
        <f>IF(ISNA(VLOOKUP($I170,disall!$A$2:$CY$349,COLUMN(disall!AP169),FALSE)),-9999,VLOOKUP($I170,disall!$A$2:$CY$349,COLUMN(disall!AP169),FALSE))</f>
        <v>0</v>
      </c>
      <c r="AX170" s="8">
        <f>IF(ISNA(VLOOKUP($I170,disall!$A$2:$CY$349,COLUMN(disall!AQ169),FALSE)),-9999,VLOOKUP($I170,disall!$A$2:$CY$349,COLUMN(disall!AQ169),FALSE))</f>
        <v>0</v>
      </c>
      <c r="AY170" s="8">
        <f>IF(ISNA(VLOOKUP($I170,disall!$A$2:$CY$349,COLUMN(disall!AR169),FALSE)),-9999,VLOOKUP($I170,disall!$A$2:$CY$349,COLUMN(disall!AR169),FALSE))</f>
        <v>0</v>
      </c>
      <c r="AZ170" s="8">
        <f>IF(ISNA(VLOOKUP($I170,disall!$A$2:$CY$349,COLUMN(disall!AS169),FALSE)),-9999,VLOOKUP($I170,disall!$A$2:$CY$349,COLUMN(disall!AS169),FALSE))</f>
        <v>0</v>
      </c>
      <c r="BA170" s="8">
        <f>IF(ISNA(VLOOKUP($I170,disall!$A$2:$CY$349,COLUMN(disall!AT169),FALSE)),-9999,VLOOKUP($I170,disall!$A$2:$CY$349,COLUMN(disall!AT169),FALSE))</f>
        <v>0</v>
      </c>
      <c r="BB170" s="8">
        <f>IF(ISNA(VLOOKUP($I170,disall!$A$2:$CY$349,COLUMN(disall!AU169),FALSE)),-9999,VLOOKUP($I170,disall!$A$2:$CY$349,COLUMN(disall!AU169),FALSE))</f>
        <v>1.3</v>
      </c>
      <c r="BC170" s="8">
        <f>IF(ISNA(VLOOKUP($I170,disall!$A$2:$CY$349,COLUMN(disall!AV169),FALSE)),-9999,VLOOKUP($I170,disall!$A$2:$CY$349,COLUMN(disall!AV169),FALSE))</f>
        <v>1</v>
      </c>
      <c r="BD170" s="8">
        <f>IF(ISNA(VLOOKUP($I170,disall!$A$2:$CY$349,COLUMN(disall!AW169),FALSE)),-9999,VLOOKUP($I170,disall!$A$2:$CY$349,COLUMN(disall!AW169),FALSE))</f>
        <v>769.23</v>
      </c>
      <c r="BE170" s="8">
        <f>IF(ISNA(VLOOKUP($I170,disall!$A$2:$CY$349,COLUMN(disall!AX169),FALSE)),-9999,VLOOKUP($I170,disall!$A$2:$CY$349,COLUMN(disall!AX169),FALSE))</f>
        <v>1.4</v>
      </c>
      <c r="BF170" s="8">
        <f>IF(ISNA(VLOOKUP($I170,disall!$A$2:$CY$349,COLUMN(disall!AY169),FALSE)),-9999,VLOOKUP($I170,disall!$A$2:$CY$349,COLUMN(disall!AY169),FALSE))</f>
        <v>0.8</v>
      </c>
      <c r="BG170" s="8">
        <f>IF(ISNA(VLOOKUP($I170,disall!$A$2:$CY$349,COLUMN(disall!AZ169),FALSE)),-9999,VLOOKUP($I170,disall!$A$2:$CY$349,COLUMN(disall!AZ169),FALSE))</f>
        <v>571.42999999999995</v>
      </c>
      <c r="BH170" s="8">
        <f>IF(ISNA(VLOOKUP($I170,disall!$A$2:$CY$349,COLUMN(disall!BA169),FALSE)),-9999,VLOOKUP($I170,disall!$A$2:$CY$349,COLUMN(disall!BA169),FALSE))</f>
        <v>1.6</v>
      </c>
      <c r="BI170" s="8">
        <f>IF(ISNA(VLOOKUP($I170,disall!$A$2:$CY$349,COLUMN(disall!BB169),FALSE)),-9999,VLOOKUP($I170,disall!$A$2:$CY$349,COLUMN(disall!BB169),FALSE))</f>
        <v>0.6</v>
      </c>
      <c r="BJ170" s="8">
        <f>IF(ISNA(VLOOKUP($I170,disall!$A$2:$CY$349,COLUMN(disall!BC169),FALSE)),-9999,VLOOKUP($I170,disall!$A$2:$CY$349,COLUMN(disall!BC169),FALSE))</f>
        <v>375</v>
      </c>
      <c r="BK170" s="8">
        <f>IF(ISNA(VLOOKUP($I170,disall!$A$2:$CY$349,COLUMN(disall!BD169),FALSE)),-9999,VLOOKUP($I170,disall!$A$2:$CY$349,COLUMN(disall!BD169),FALSE))</f>
        <v>2.1</v>
      </c>
      <c r="BL170" s="8">
        <f>IF(ISNA(VLOOKUP($I170,disall!$A$2:$CY$349,COLUMN(disall!BE169),FALSE)),-9999,VLOOKUP($I170,disall!$A$2:$CY$349,COLUMN(disall!BE169),FALSE))</f>
        <v>1.4</v>
      </c>
      <c r="BM170" s="8">
        <f>IF(ISNA(VLOOKUP($I170,disall!$A$2:$CY$349,COLUMN(disall!BF169),FALSE)),-9999,VLOOKUP($I170,disall!$A$2:$CY$349,COLUMN(disall!BF169),FALSE))</f>
        <v>666.67</v>
      </c>
      <c r="BN170" s="8">
        <f>IF(ISNA(VLOOKUP($I170,disall!$A$2:$CY$349,COLUMN(disall!BG169),FALSE)),-9999,VLOOKUP($I170,disall!$A$2:$CY$349,COLUMN(disall!BG169),FALSE))</f>
        <v>1.9</v>
      </c>
      <c r="BO170" s="8">
        <f>IF(ISNA(VLOOKUP($I170,disall!$A$2:$CY$349,COLUMN(disall!BH169),FALSE)),-9999,VLOOKUP($I170,disall!$A$2:$CY$349,COLUMN(disall!BH169),FALSE))</f>
        <v>1.3</v>
      </c>
      <c r="BP170" s="8">
        <f>IF(ISNA(VLOOKUP($I170,disall!$A$2:$CY$349,COLUMN(disall!BI169),FALSE)),-9999,VLOOKUP($I170,disall!$A$2:$CY$349,COLUMN(disall!BI169),FALSE))</f>
        <v>684.21</v>
      </c>
      <c r="BQ170" s="8">
        <f>IF(ISNA(VLOOKUP($I170,disall!$A$2:$CY$349,COLUMN(disall!BJ169),FALSE)),-9999,VLOOKUP($I170,disall!$A$2:$CY$349,COLUMN(disall!BJ169),FALSE))</f>
        <v>1.8</v>
      </c>
      <c r="BR170" s="8">
        <f>IF(ISNA(VLOOKUP($I170,disall!$A$2:$CY$349,COLUMN(disall!BK169),FALSE)),-9999,VLOOKUP($I170,disall!$A$2:$CY$349,COLUMN(disall!BK169),FALSE))</f>
        <v>1.1000000000000001</v>
      </c>
      <c r="BS170" s="8">
        <f>IF(ISNA(VLOOKUP($I170,disall!$A$2:$CY$349,COLUMN(disall!BL169),FALSE)),-9999,VLOOKUP($I170,disall!$A$2:$CY$349,COLUMN(disall!BL169),FALSE))</f>
        <v>611.11</v>
      </c>
      <c r="BT170" s="8">
        <f>IF(ISNA(VLOOKUP($I170,disall!$A$2:$CY$349,COLUMN(disall!BM169),FALSE)),-9999,VLOOKUP($I170,disall!$A$2:$CY$349,COLUMN(disall!BM169),FALSE))</f>
        <v>1.7</v>
      </c>
      <c r="BU170" s="8">
        <f>IF(ISNA(VLOOKUP($I170,disall!$A$2:$CY$349,COLUMN(disall!BN169),FALSE)),-9999,VLOOKUP($I170,disall!$A$2:$CY$349,COLUMN(disall!BN169),FALSE))</f>
        <v>1.1000000000000001</v>
      </c>
      <c r="BV170" s="8">
        <f>IF(ISNA(VLOOKUP($I170,disall!$A$2:$CY$349,COLUMN(disall!BO169),FALSE)),-9999,VLOOKUP($I170,disall!$A$2:$CY$349,COLUMN(disall!BO169),FALSE))</f>
        <v>647.05999999999995</v>
      </c>
      <c r="BW170" s="8">
        <f>IF(ISNA(VLOOKUP($I170,disall!$A$2:$CY$349,COLUMN(disall!BP169),FALSE)),-9999,VLOOKUP($I170,disall!$A$2:$CY$349,COLUMN(disall!BP169),FALSE))</f>
        <v>2.9</v>
      </c>
      <c r="BX170" s="8">
        <f>IF(ISNA(VLOOKUP($I170,disall!$A$2:$CY$349,COLUMN(disall!BQ169),FALSE)),-9999,VLOOKUP($I170,disall!$A$2:$CY$349,COLUMN(disall!BQ169),FALSE))</f>
        <v>1.4</v>
      </c>
      <c r="BY170" s="8">
        <f>IF(ISNA(VLOOKUP($I170,disall!$A$2:$CY$349,COLUMN(disall!BR169),FALSE)),-9999,VLOOKUP($I170,disall!$A$2:$CY$349,COLUMN(disall!BR169),FALSE))</f>
        <v>482.76</v>
      </c>
      <c r="BZ170" s="8">
        <f>IF(ISNA(VLOOKUP($I170,disall!$A$2:$CY$349,COLUMN(disall!BS169),FALSE)),-9999,VLOOKUP($I170,disall!$A$2:$CY$349,COLUMN(disall!BS169),FALSE))</f>
        <v>1.9</v>
      </c>
      <c r="CA170" s="8">
        <f>IF(ISNA(VLOOKUP($I170,disall!$A$2:$CY$349,COLUMN(disall!BT169),FALSE)),-9999,VLOOKUP($I170,disall!$A$2:$CY$349,COLUMN(disall!BT169),FALSE))</f>
        <v>1.6</v>
      </c>
      <c r="CB170" s="8">
        <f>IF(ISNA(VLOOKUP($I170,disall!$A$2:$CY$349,COLUMN(disall!BU169),FALSE)),-9999,VLOOKUP($I170,disall!$A$2:$CY$349,COLUMN(disall!BU169),FALSE))</f>
        <v>842.11</v>
      </c>
      <c r="CC170" s="8">
        <f>IF(ISNA(VLOOKUP($I170,disall!$A$2:$CY$349,COLUMN(disall!BV169),FALSE)),-9999,VLOOKUP($I170,disall!$A$2:$CY$349,COLUMN(disall!BV169),FALSE))</f>
        <v>1.8</v>
      </c>
      <c r="CD170" s="8">
        <f>IF(ISNA(VLOOKUP($I170,disall!$A$2:$CY$349,COLUMN(disall!BW169),FALSE)),-9999,VLOOKUP($I170,disall!$A$2:$CY$349,COLUMN(disall!BW169),FALSE))</f>
        <v>1.6</v>
      </c>
      <c r="CE170" s="8">
        <f>IF(ISNA(VLOOKUP($I170,disall!$A$2:$CY$349,COLUMN(disall!BX169),FALSE)),-9999,VLOOKUP($I170,disall!$A$2:$CY$349,COLUMN(disall!BX169),FALSE))</f>
        <v>888.89</v>
      </c>
      <c r="CF170" s="8">
        <f>IF(ISNA(VLOOKUP($I170,disall!$A$2:$CY$349,COLUMN(disall!BY169),FALSE)),-9999,VLOOKUP($I170,disall!$A$2:$CY$349,COLUMN(disall!BY169),FALSE))</f>
        <v>1.8</v>
      </c>
      <c r="CG170" s="8">
        <f>IF(ISNA(VLOOKUP($I170,disall!$A$2:$CY$349,COLUMN(disall!BZ169),FALSE)),-9999,VLOOKUP($I170,disall!$A$2:$CY$349,COLUMN(disall!BZ169),FALSE))</f>
        <v>1.2</v>
      </c>
      <c r="CH170" s="8">
        <f>IF(ISNA(VLOOKUP($I170,disall!$A$2:$CY$349,COLUMN(disall!CA169),FALSE)),-9999,VLOOKUP($I170,disall!$A$2:$CY$349,COLUMN(disall!CA169),FALSE))</f>
        <v>666.67</v>
      </c>
      <c r="CI170" s="8">
        <f>IF(ISNA(VLOOKUP($I170,disall!$A$2:$CY$349,COLUMN(disall!CB169),FALSE)),-9999,VLOOKUP($I170,disall!$A$2:$CY$349,COLUMN(disall!CB169),FALSE))</f>
        <v>2.2999999999999998</v>
      </c>
      <c r="CJ170" s="8">
        <f>IF(ISNA(VLOOKUP($I170,disall!$A$2:$CY$349,COLUMN(disall!CC169),FALSE)),-9999,VLOOKUP($I170,disall!$A$2:$CY$349,COLUMN(disall!CC169),FALSE))</f>
        <v>2.2000000000000002</v>
      </c>
      <c r="CK170" s="8">
        <f>IF(ISNA(VLOOKUP($I170,disall!$A$2:$CY$349,COLUMN(disall!CD169),FALSE)),-9999,VLOOKUP($I170,disall!$A$2:$CY$349,COLUMN(disall!CD169),FALSE))</f>
        <v>956.52</v>
      </c>
      <c r="CL170" s="8">
        <f>IF(ISNA(VLOOKUP($I170,disall!$A$2:$CY$349,COLUMN(disall!CE169),FALSE)),-9999,VLOOKUP($I170,disall!$A$2:$CY$349,COLUMN(disall!CE169),FALSE))</f>
        <v>1.8</v>
      </c>
      <c r="CM170" s="8">
        <f>IF(ISNA(VLOOKUP($I170,disall!$A$2:$CY$349,COLUMN(disall!CF169),FALSE)),-9999,VLOOKUP($I170,disall!$A$2:$CY$349,COLUMN(disall!CF169),FALSE))</f>
        <v>1.6</v>
      </c>
      <c r="CN170" s="8">
        <f>IF(ISNA(VLOOKUP($I170,disall!$A$2:$CY$349,COLUMN(disall!CG169),FALSE)),-9999,VLOOKUP($I170,disall!$A$2:$CY$349,COLUMN(disall!CG169),FALSE))</f>
        <v>888.89</v>
      </c>
      <c r="CO170" s="8">
        <f>IF(ISNA(VLOOKUP($I170,disall!$A$2:$CY$349,COLUMN(disall!CH169),FALSE)),-9999,VLOOKUP($I170,disall!$A$2:$CY$349,COLUMN(disall!CH169),FALSE))</f>
        <v>1.82</v>
      </c>
      <c r="CP170" s="8">
        <f>IF(ISNA(VLOOKUP($I170,disall!$A$2:$CY$349,COLUMN(disall!CI169),FALSE)),-9999,VLOOKUP($I170,disall!$A$2:$CY$349,COLUMN(disall!CI169),FALSE))</f>
        <v>1.35</v>
      </c>
      <c r="CQ170" s="8">
        <f>IF(ISNA(VLOOKUP($I170,disall!$A$2:$CY$349,COLUMN(disall!CJ169),FALSE)),-9999,VLOOKUP($I170,disall!$A$2:$CY$349,COLUMN(disall!CJ169),FALSE))</f>
        <v>741.76</v>
      </c>
      <c r="CR170" s="8">
        <f>IF(ISNA(VLOOKUP($I170,disall!$A$2:$CY$349,COLUMN(disall!CK169),FALSE)),-9999,VLOOKUP($I170,disall!$A$2:$CY$349,COLUMN(disall!CK169),FALSE))</f>
        <v>1.69</v>
      </c>
      <c r="CS170" s="8">
        <f>IF(ISNA(VLOOKUP($I170,disall!$A$2:$CY$349,COLUMN(disall!CL169),FALSE)),-9999,VLOOKUP($I170,disall!$A$2:$CY$349,COLUMN(disall!CL169),FALSE))</f>
        <v>1.37</v>
      </c>
      <c r="CT170" s="8">
        <f>IF(ISNA(VLOOKUP($I170,disall!$A$2:$CY$349,COLUMN(disall!CM169),FALSE)),-9999,VLOOKUP($I170,disall!$A$2:$CY$349,COLUMN(disall!CM169),FALSE))</f>
        <v>810.65</v>
      </c>
      <c r="CU170" s="8">
        <f>IF(ISNA(VLOOKUP($I170,disall!$A$2:$CY$349,COLUMN(disall!CN169),FALSE)),-9999,VLOOKUP($I170,disall!$A$2:$CY$349,COLUMN(disall!CN169),FALSE))</f>
        <v>1.67</v>
      </c>
      <c r="CV170" s="8">
        <f>IF(ISNA(VLOOKUP($I170,disall!$A$2:$CY$349,COLUMN(disall!CO169),FALSE)),-9999,VLOOKUP($I170,disall!$A$2:$CY$349,COLUMN(disall!CO169),FALSE))</f>
        <v>1.95</v>
      </c>
      <c r="CW170" s="8">
        <f>IF(ISNA(VLOOKUP($I170,disall!$A$2:$CY$349,COLUMN(disall!CP169),FALSE)),-9999,VLOOKUP($I170,disall!$A$2:$CY$349,COLUMN(disall!CP169),FALSE))</f>
        <v>1167.6600000000001</v>
      </c>
      <c r="CX170" s="8">
        <f>IF(ISNA(VLOOKUP($I170,disall!$A$2:$CY$349,COLUMN(disall!CQ169),FALSE)),-9999,VLOOKUP($I170,disall!$A$2:$CY$349,COLUMN(disall!CQ169),FALSE))</f>
        <v>0</v>
      </c>
      <c r="CY170" s="8">
        <f>IF(ISNA(VLOOKUP($I170,disall!$A$2:$CY$349,COLUMN(disall!CR169),FALSE)),-9999,VLOOKUP($I170,disall!$A$2:$CY$349,COLUMN(disall!CR169),FALSE))</f>
        <v>0</v>
      </c>
      <c r="CZ170" s="8">
        <f>IF(ISNA(VLOOKUP($I170,disall!$A$2:$CY$349,COLUMN(disall!CS169),FALSE)),-9999,VLOOKUP($I170,disall!$A$2:$CY$349,COLUMN(disall!CS169),FALSE))</f>
        <v>0</v>
      </c>
      <c r="DA170" s="8">
        <f>IF(ISNA(VLOOKUP($I170,disall!$A$2:$CY$349,COLUMN(disall!CT169),FALSE)),-9999,VLOOKUP($I170,disall!$A$2:$CY$349,COLUMN(disall!CT169),FALSE))</f>
        <v>2</v>
      </c>
      <c r="DB170" s="8">
        <f>IF(ISNA(VLOOKUP($I170,disall!$A$2:$CY$349,COLUMN(disall!CU169),FALSE)),-9999,VLOOKUP($I170,disall!$A$2:$CY$349,COLUMN(disall!CU169),FALSE))</f>
        <v>1.65</v>
      </c>
      <c r="DC170" s="8">
        <f>IF(ISNA(VLOOKUP($I170,disall!$A$2:$CY$349,COLUMN(disall!CV169),FALSE)),-9999,VLOOKUP($I170,disall!$A$2:$CY$349,COLUMN(disall!CV169),FALSE))</f>
        <v>825</v>
      </c>
      <c r="DD170" s="8">
        <f>IF(ISNA(VLOOKUP($I170,disall!$A$2:$CY$349,COLUMN(disall!CW169),FALSE)),-9999,VLOOKUP($I170,disall!$A$2:$CY$349,COLUMN(disall!CW169),FALSE))</f>
        <v>2</v>
      </c>
      <c r="DE170" s="8">
        <f>IF(ISNA(VLOOKUP($I170,disall!$A$2:$CY$349,COLUMN(disall!CX169),FALSE)),-9999,VLOOKUP($I170,disall!$A$2:$CY$349,COLUMN(disall!CX169),FALSE))</f>
        <v>1.65</v>
      </c>
      <c r="DF170" s="8">
        <f>IF(ISNA(VLOOKUP($I170,disall!$A$2:$CY$349,COLUMN(disall!CY169),FALSE)),-9999,VLOOKUP($I170,disall!$A$2:$CY$349,COLUMN(disall!CY169),FALSE))</f>
        <v>825</v>
      </c>
    </row>
    <row r="171" spans="1:110" x14ac:dyDescent="0.25">
      <c r="A171">
        <v>414</v>
      </c>
      <c r="B171" t="s">
        <v>8</v>
      </c>
      <c r="C171" t="s">
        <v>472</v>
      </c>
      <c r="D171" t="s">
        <v>106</v>
      </c>
      <c r="E171" t="s">
        <v>473</v>
      </c>
      <c r="F171" t="s">
        <v>132</v>
      </c>
      <c r="G171" t="s">
        <v>741</v>
      </c>
      <c r="H171">
        <v>2142</v>
      </c>
      <c r="I171">
        <f>IF(ISNA(VLOOKUP(H171,disall!$D$2:$L$349,1,FALSE)),H171,VLOOKUP(H171,disall!$D$2:$L$349,1,FALSE))</f>
        <v>2142</v>
      </c>
      <c r="J171">
        <f>IF(ISNA(VLOOKUP(H171,disall!$D$2:$L$349,1,FALSE)),"NA",VLOOKUP(H171,disall!$D$2:$L$349,2,FALSE))</f>
        <v>2142</v>
      </c>
      <c r="K171" t="str">
        <f>IF(ISNA(VLOOKUP(I171,disall!$A$2:$L$349,3,FALSE)),F171,VLOOKUP(I171,disall!$A$2:$L$349,3,FALSE))</f>
        <v>Moradabad</v>
      </c>
      <c r="L171" t="str">
        <f>IF(ISNA(VLOOKUP(I171,disall!$A$2:$L$349,12,FALSE)),"NA",VLOOKUP(I171,disall!$A$2:$L$349,12,FALSE))</f>
        <v>Moradabad</v>
      </c>
      <c r="M171">
        <f>IF(ISNA(VLOOKUP(I171,disall!$A$2:$M$349,6,FALSE)),"NA",VLOOKUP(I171,disall!$A$2:$M$349,6,FALSE))</f>
        <v>21</v>
      </c>
      <c r="N171">
        <f>IF(ISNA(VLOOKUP(I171,disall!$A$2:$M$349,7,FALSE)),"NA",VLOOKUP(I171,disall!$A$2:$M$349,7,FALSE))</f>
        <v>0.57103099999999996</v>
      </c>
      <c r="O171">
        <f>IF(ISNA(VLOOKUP(I171,disall!$A$2:$M$349,8,FALSE)),"NA",VLOOKUP(I171,disall!$A$2:$M$349,8,FALSE))</f>
        <v>3.5385559999999998</v>
      </c>
      <c r="P171" t="str">
        <f>IF(ISNA(VLOOKUP(I171,disall!$A$2:$M$349,9,FALSE)),"NA",VLOOKUP(I171,disall!$A$2:$M$349,9,FALSE))</f>
        <v>POLY</v>
      </c>
      <c r="Q171">
        <f>IF(ISNA(VLOOKUP(I171,disall!$A$2:$M$349,10,FALSE)),"NA",VLOOKUP(I171,disall!$A$2:$M$349,10,FALSE))</f>
        <v>356244600</v>
      </c>
      <c r="R171" t="str">
        <f>IF(ISNA(VLOOKUP(I171,disall!$A$2:$M$349,11,FALSE)),"NA",VLOOKUP(I171,disall!$A$2:$M$349,11,FALSE))</f>
        <v>Uttar Pradesh</v>
      </c>
      <c r="S171" t="str">
        <f>IF(ISNA(VLOOKUP(I171,disall!$A$2:$M$349,12,FALSE)),"NA",VLOOKUP(I171,disall!$A$2:$M$349,12,FALSE))</f>
        <v>Moradabad</v>
      </c>
      <c r="T171">
        <f>IF(ISNA(VLOOKUP(I171,disall!$A$2:$M$349,13,FALSE)),"NA",VLOOKUP(I171,disall!$A$2:$M$349,13,FALSE))</f>
        <v>309</v>
      </c>
      <c r="U171" s="8">
        <f>IF(ISNA(VLOOKUP($I171,disall!$A$2:$CY$349,COLUMN(disall!N170),FALSE)),-9999,VLOOKUP($I171,disall!$A$2:$CY$349,COLUMN(disall!N170),FALSE))</f>
        <v>24.4</v>
      </c>
      <c r="V171" s="8">
        <f>IF(ISNA(VLOOKUP($I171,disall!$A$2:$CY$349,COLUMN(disall!O170),FALSE)),-9999,VLOOKUP($I171,disall!$A$2:$CY$349,COLUMN(disall!O170),FALSE))</f>
        <v>25.3</v>
      </c>
      <c r="W171" s="8">
        <f>IF(ISNA(VLOOKUP($I171,disall!$A$2:$CY$349,COLUMN(disall!P170),FALSE)),-9999,VLOOKUP($I171,disall!$A$2:$CY$349,COLUMN(disall!P170),FALSE))</f>
        <v>1036.8900000000001</v>
      </c>
      <c r="X171" s="8">
        <f>IF(ISNA(VLOOKUP($I171,disall!$A$2:$CY$349,COLUMN(disall!Q170),FALSE)),-9999,VLOOKUP($I171,disall!$A$2:$CY$349,COLUMN(disall!Q170),FALSE))</f>
        <v>36.4</v>
      </c>
      <c r="Y171" s="8">
        <f>IF(ISNA(VLOOKUP($I171,disall!$A$2:$CY$349,COLUMN(disall!R170),FALSE)),-9999,VLOOKUP($I171,disall!$A$2:$CY$349,COLUMN(disall!R170),FALSE))</f>
        <v>21.1</v>
      </c>
      <c r="Z171" s="8">
        <f>IF(ISNA(VLOOKUP($I171,disall!$A$2:$CY$349,COLUMN(disall!S170),FALSE)),-9999,VLOOKUP($I171,disall!$A$2:$CY$349,COLUMN(disall!S170),FALSE))</f>
        <v>579.66999999999996</v>
      </c>
      <c r="AA171" s="8">
        <f>IF(ISNA(VLOOKUP($I171,disall!$A$2:$CY$349,COLUMN(disall!T170),FALSE)),-9999,VLOOKUP($I171,disall!$A$2:$CY$349,COLUMN(disall!T170),FALSE))</f>
        <v>33.200000000000003</v>
      </c>
      <c r="AB171" s="8">
        <f>IF(ISNA(VLOOKUP($I171,disall!$A$2:$CY$349,COLUMN(disall!U170),FALSE)),-9999,VLOOKUP($I171,disall!$A$2:$CY$349,COLUMN(disall!U170),FALSE))</f>
        <v>17.600000000000001</v>
      </c>
      <c r="AC171" s="8">
        <f>IF(ISNA(VLOOKUP($I171,disall!$A$2:$CY$349,COLUMN(disall!V170),FALSE)),-9999,VLOOKUP($I171,disall!$A$2:$CY$349,COLUMN(disall!V170),FALSE))</f>
        <v>530.12</v>
      </c>
      <c r="AD171" s="8">
        <f>IF(ISNA(VLOOKUP($I171,disall!$A$2:$CY$349,COLUMN(disall!W170),FALSE)),-9999,VLOOKUP($I171,disall!$A$2:$CY$349,COLUMN(disall!W170),FALSE))</f>
        <v>26.5</v>
      </c>
      <c r="AE171" s="8">
        <f>IF(ISNA(VLOOKUP($I171,disall!$A$2:$CY$349,COLUMN(disall!X170),FALSE)),-9999,VLOOKUP($I171,disall!$A$2:$CY$349,COLUMN(disall!X170),FALSE))</f>
        <v>17.600000000000001</v>
      </c>
      <c r="AF171" s="8">
        <f>IF(ISNA(VLOOKUP($I171,disall!$A$2:$CY$349,COLUMN(disall!Y170),FALSE)),-9999,VLOOKUP($I171,disall!$A$2:$CY$349,COLUMN(disall!Y170),FALSE))</f>
        <v>664.15</v>
      </c>
      <c r="AG171" s="8">
        <f>IF(ISNA(VLOOKUP($I171,disall!$A$2:$CY$349,COLUMN(disall!Z170),FALSE)),-9999,VLOOKUP($I171,disall!$A$2:$CY$349,COLUMN(disall!Z170),FALSE))</f>
        <v>22.7</v>
      </c>
      <c r="AH171" s="8">
        <f>IF(ISNA(VLOOKUP($I171,disall!$A$2:$CY$349,COLUMN(disall!AA170),FALSE)),-9999,VLOOKUP($I171,disall!$A$2:$CY$349,COLUMN(disall!AA170),FALSE))</f>
        <v>13.2</v>
      </c>
      <c r="AI171" s="8">
        <f>IF(ISNA(VLOOKUP($I171,disall!$A$2:$CY$349,COLUMN(disall!AB170),FALSE)),-9999,VLOOKUP($I171,disall!$A$2:$CY$349,COLUMN(disall!AB170),FALSE))</f>
        <v>581.5</v>
      </c>
      <c r="AJ171" s="8">
        <f>IF(ISNA(VLOOKUP($I171,disall!$A$2:$CY$349,COLUMN(disall!AC170),FALSE)),-9999,VLOOKUP($I171,disall!$A$2:$CY$349,COLUMN(disall!AC170),FALSE))</f>
        <v>28.1</v>
      </c>
      <c r="AK171" s="8">
        <f>IF(ISNA(VLOOKUP($I171,disall!$A$2:$CY$349,COLUMN(disall!AD170),FALSE)),-9999,VLOOKUP($I171,disall!$A$2:$CY$349,COLUMN(disall!AD170),FALSE))</f>
        <v>16.899999999999999</v>
      </c>
      <c r="AL171" s="8">
        <f>IF(ISNA(VLOOKUP($I171,disall!$A$2:$CY$349,COLUMN(disall!AE170),FALSE)),-9999,VLOOKUP($I171,disall!$A$2:$CY$349,COLUMN(disall!AE170),FALSE))</f>
        <v>601.41999999999996</v>
      </c>
      <c r="AM171" s="8">
        <f>IF(ISNA(VLOOKUP($I171,disall!$A$2:$CY$349,COLUMN(disall!AF170),FALSE)),-9999,VLOOKUP($I171,disall!$A$2:$CY$349,COLUMN(disall!AF170),FALSE))</f>
        <v>24.9</v>
      </c>
      <c r="AN171" s="8">
        <f>IF(ISNA(VLOOKUP($I171,disall!$A$2:$CY$349,COLUMN(disall!AG170),FALSE)),-9999,VLOOKUP($I171,disall!$A$2:$CY$349,COLUMN(disall!AG170),FALSE))</f>
        <v>22</v>
      </c>
      <c r="AO171" s="8">
        <f>IF(ISNA(VLOOKUP($I171,disall!$A$2:$CY$349,COLUMN(disall!AH170),FALSE)),-9999,VLOOKUP($I171,disall!$A$2:$CY$349,COLUMN(disall!AH170),FALSE))</f>
        <v>883.53</v>
      </c>
      <c r="AP171" s="8">
        <f>IF(ISNA(VLOOKUP($I171,disall!$A$2:$CY$349,COLUMN(disall!AI170),FALSE)),-9999,VLOOKUP($I171,disall!$A$2:$CY$349,COLUMN(disall!AI170),FALSE))</f>
        <v>27.4</v>
      </c>
      <c r="AQ171" s="8">
        <f>IF(ISNA(VLOOKUP($I171,disall!$A$2:$CY$349,COLUMN(disall!AJ170),FALSE)),-9999,VLOOKUP($I171,disall!$A$2:$CY$349,COLUMN(disall!AJ170),FALSE))</f>
        <v>19.7</v>
      </c>
      <c r="AR171" s="8">
        <f>IF(ISNA(VLOOKUP($I171,disall!$A$2:$CY$349,COLUMN(disall!AK170),FALSE)),-9999,VLOOKUP($I171,disall!$A$2:$CY$349,COLUMN(disall!AK170),FALSE))</f>
        <v>718.98</v>
      </c>
      <c r="AS171" s="8">
        <f>IF(ISNA(VLOOKUP($I171,disall!$A$2:$CY$349,COLUMN(disall!AL170),FALSE)),-9999,VLOOKUP($I171,disall!$A$2:$CY$349,COLUMN(disall!AL170),FALSE))</f>
        <v>31.7</v>
      </c>
      <c r="AT171" s="8">
        <f>IF(ISNA(VLOOKUP($I171,disall!$A$2:$CY$349,COLUMN(disall!AM170),FALSE)),-9999,VLOOKUP($I171,disall!$A$2:$CY$349,COLUMN(disall!AM170),FALSE))</f>
        <v>14.3</v>
      </c>
      <c r="AU171" s="8">
        <f>IF(ISNA(VLOOKUP($I171,disall!$A$2:$CY$349,COLUMN(disall!AN170),FALSE)),-9999,VLOOKUP($I171,disall!$A$2:$CY$349,COLUMN(disall!AN170),FALSE))</f>
        <v>451.1</v>
      </c>
      <c r="AV171" s="8">
        <f>IF(ISNA(VLOOKUP($I171,disall!$A$2:$CY$349,COLUMN(disall!AO170),FALSE)),-9999,VLOOKUP($I171,disall!$A$2:$CY$349,COLUMN(disall!AO170),FALSE))</f>
        <v>31.7</v>
      </c>
      <c r="AW171" s="8">
        <f>IF(ISNA(VLOOKUP($I171,disall!$A$2:$CY$349,COLUMN(disall!AP170),FALSE)),-9999,VLOOKUP($I171,disall!$A$2:$CY$349,COLUMN(disall!AP170),FALSE))</f>
        <v>14.3</v>
      </c>
      <c r="AX171" s="8">
        <f>IF(ISNA(VLOOKUP($I171,disall!$A$2:$CY$349,COLUMN(disall!AQ170),FALSE)),-9999,VLOOKUP($I171,disall!$A$2:$CY$349,COLUMN(disall!AQ170),FALSE))</f>
        <v>451.1</v>
      </c>
      <c r="AY171" s="8">
        <f>IF(ISNA(VLOOKUP($I171,disall!$A$2:$CY$349,COLUMN(disall!AR170),FALSE)),-9999,VLOOKUP($I171,disall!$A$2:$CY$349,COLUMN(disall!AR170),FALSE))</f>
        <v>32.1</v>
      </c>
      <c r="AZ171" s="8">
        <f>IF(ISNA(VLOOKUP($I171,disall!$A$2:$CY$349,COLUMN(disall!AS170),FALSE)),-9999,VLOOKUP($I171,disall!$A$2:$CY$349,COLUMN(disall!AS170),FALSE))</f>
        <v>17.2</v>
      </c>
      <c r="BA171" s="8">
        <f>IF(ISNA(VLOOKUP($I171,disall!$A$2:$CY$349,COLUMN(disall!AT170),FALSE)),-9999,VLOOKUP($I171,disall!$A$2:$CY$349,COLUMN(disall!AT170),FALSE))</f>
        <v>535.83000000000004</v>
      </c>
      <c r="BB171" s="8">
        <f>IF(ISNA(VLOOKUP($I171,disall!$A$2:$CY$349,COLUMN(disall!AU170),FALSE)),-9999,VLOOKUP($I171,disall!$A$2:$CY$349,COLUMN(disall!AU170),FALSE))</f>
        <v>28.3</v>
      </c>
      <c r="BC171" s="8">
        <f>IF(ISNA(VLOOKUP($I171,disall!$A$2:$CY$349,COLUMN(disall!AV170),FALSE)),-9999,VLOOKUP($I171,disall!$A$2:$CY$349,COLUMN(disall!AV170),FALSE))</f>
        <v>15</v>
      </c>
      <c r="BD171" s="8">
        <f>IF(ISNA(VLOOKUP($I171,disall!$A$2:$CY$349,COLUMN(disall!AW170),FALSE)),-9999,VLOOKUP($I171,disall!$A$2:$CY$349,COLUMN(disall!AW170),FALSE))</f>
        <v>530.04</v>
      </c>
      <c r="BE171" s="8">
        <f>IF(ISNA(VLOOKUP($I171,disall!$A$2:$CY$349,COLUMN(disall!AX170),FALSE)),-9999,VLOOKUP($I171,disall!$A$2:$CY$349,COLUMN(disall!AX170),FALSE))</f>
        <v>27.2</v>
      </c>
      <c r="BF171" s="8">
        <f>IF(ISNA(VLOOKUP($I171,disall!$A$2:$CY$349,COLUMN(disall!AY170),FALSE)),-9999,VLOOKUP($I171,disall!$A$2:$CY$349,COLUMN(disall!AY170),FALSE))</f>
        <v>6</v>
      </c>
      <c r="BG171" s="8">
        <f>IF(ISNA(VLOOKUP($I171,disall!$A$2:$CY$349,COLUMN(disall!AZ170),FALSE)),-9999,VLOOKUP($I171,disall!$A$2:$CY$349,COLUMN(disall!AZ170),FALSE))</f>
        <v>220.59</v>
      </c>
      <c r="BH171" s="8">
        <f>IF(ISNA(VLOOKUP($I171,disall!$A$2:$CY$349,COLUMN(disall!BA170),FALSE)),-9999,VLOOKUP($I171,disall!$A$2:$CY$349,COLUMN(disall!BA170),FALSE))</f>
        <v>18.399999999999999</v>
      </c>
      <c r="BI171" s="8">
        <f>IF(ISNA(VLOOKUP($I171,disall!$A$2:$CY$349,COLUMN(disall!BB170),FALSE)),-9999,VLOOKUP($I171,disall!$A$2:$CY$349,COLUMN(disall!BB170),FALSE))</f>
        <v>6</v>
      </c>
      <c r="BJ171" s="8">
        <f>IF(ISNA(VLOOKUP($I171,disall!$A$2:$CY$349,COLUMN(disall!BC170),FALSE)),-9999,VLOOKUP($I171,disall!$A$2:$CY$349,COLUMN(disall!BC170),FALSE))</f>
        <v>326.08999999999997</v>
      </c>
      <c r="BK171" s="8">
        <f>IF(ISNA(VLOOKUP($I171,disall!$A$2:$CY$349,COLUMN(disall!BD170),FALSE)),-9999,VLOOKUP($I171,disall!$A$2:$CY$349,COLUMN(disall!BD170),FALSE))</f>
        <v>18</v>
      </c>
      <c r="BL171" s="8">
        <f>IF(ISNA(VLOOKUP($I171,disall!$A$2:$CY$349,COLUMN(disall!BE170),FALSE)),-9999,VLOOKUP($I171,disall!$A$2:$CY$349,COLUMN(disall!BE170),FALSE))</f>
        <v>6.7</v>
      </c>
      <c r="BM171" s="8">
        <f>IF(ISNA(VLOOKUP($I171,disall!$A$2:$CY$349,COLUMN(disall!BF170),FALSE)),-9999,VLOOKUP($I171,disall!$A$2:$CY$349,COLUMN(disall!BF170),FALSE))</f>
        <v>372.22</v>
      </c>
      <c r="BN171" s="8">
        <f>IF(ISNA(VLOOKUP($I171,disall!$A$2:$CY$349,COLUMN(disall!BG170),FALSE)),-9999,VLOOKUP($I171,disall!$A$2:$CY$349,COLUMN(disall!BG170),FALSE))</f>
        <v>16.2</v>
      </c>
      <c r="BO171" s="8">
        <f>IF(ISNA(VLOOKUP($I171,disall!$A$2:$CY$349,COLUMN(disall!BH170),FALSE)),-9999,VLOOKUP($I171,disall!$A$2:$CY$349,COLUMN(disall!BH170),FALSE))</f>
        <v>7.6</v>
      </c>
      <c r="BP171" s="8">
        <f>IF(ISNA(VLOOKUP($I171,disall!$A$2:$CY$349,COLUMN(disall!BI170),FALSE)),-9999,VLOOKUP($I171,disall!$A$2:$CY$349,COLUMN(disall!BI170),FALSE))</f>
        <v>469.14</v>
      </c>
      <c r="BQ171" s="8">
        <f>IF(ISNA(VLOOKUP($I171,disall!$A$2:$CY$349,COLUMN(disall!BJ170),FALSE)),-9999,VLOOKUP($I171,disall!$A$2:$CY$349,COLUMN(disall!BJ170),FALSE))</f>
        <v>14.3</v>
      </c>
      <c r="BR171" s="8">
        <f>IF(ISNA(VLOOKUP($I171,disall!$A$2:$CY$349,COLUMN(disall!BK170),FALSE)),-9999,VLOOKUP($I171,disall!$A$2:$CY$349,COLUMN(disall!BK170),FALSE))</f>
        <v>8.5</v>
      </c>
      <c r="BS171" s="8">
        <f>IF(ISNA(VLOOKUP($I171,disall!$A$2:$CY$349,COLUMN(disall!BL170),FALSE)),-9999,VLOOKUP($I171,disall!$A$2:$CY$349,COLUMN(disall!BL170),FALSE))</f>
        <v>594.41</v>
      </c>
      <c r="BT171" s="8">
        <f>IF(ISNA(VLOOKUP($I171,disall!$A$2:$CY$349,COLUMN(disall!BM170),FALSE)),-9999,VLOOKUP($I171,disall!$A$2:$CY$349,COLUMN(disall!BM170),FALSE))</f>
        <v>7.3</v>
      </c>
      <c r="BU171" s="8">
        <f>IF(ISNA(VLOOKUP($I171,disall!$A$2:$CY$349,COLUMN(disall!BN170),FALSE)),-9999,VLOOKUP($I171,disall!$A$2:$CY$349,COLUMN(disall!BN170),FALSE))</f>
        <v>2.4</v>
      </c>
      <c r="BV171" s="8">
        <f>IF(ISNA(VLOOKUP($I171,disall!$A$2:$CY$349,COLUMN(disall!BO170),FALSE)),-9999,VLOOKUP($I171,disall!$A$2:$CY$349,COLUMN(disall!BO170),FALSE))</f>
        <v>328.77</v>
      </c>
      <c r="BW171" s="8">
        <f>IF(ISNA(VLOOKUP($I171,disall!$A$2:$CY$349,COLUMN(disall!BP170),FALSE)),-9999,VLOOKUP($I171,disall!$A$2:$CY$349,COLUMN(disall!BP170),FALSE))</f>
        <v>4.8</v>
      </c>
      <c r="BX171" s="8">
        <f>IF(ISNA(VLOOKUP($I171,disall!$A$2:$CY$349,COLUMN(disall!BQ170),FALSE)),-9999,VLOOKUP($I171,disall!$A$2:$CY$349,COLUMN(disall!BQ170),FALSE))</f>
        <v>1.7</v>
      </c>
      <c r="BY171" s="8">
        <f>IF(ISNA(VLOOKUP($I171,disall!$A$2:$CY$349,COLUMN(disall!BR170),FALSE)),-9999,VLOOKUP($I171,disall!$A$2:$CY$349,COLUMN(disall!BR170),FALSE))</f>
        <v>354.17</v>
      </c>
      <c r="BZ171" s="8">
        <f>IF(ISNA(VLOOKUP($I171,disall!$A$2:$CY$349,COLUMN(disall!BS170),FALSE)),-9999,VLOOKUP($I171,disall!$A$2:$CY$349,COLUMN(disall!BS170),FALSE))</f>
        <v>2.6</v>
      </c>
      <c r="CA171" s="8">
        <f>IF(ISNA(VLOOKUP($I171,disall!$A$2:$CY$349,COLUMN(disall!BT170),FALSE)),-9999,VLOOKUP($I171,disall!$A$2:$CY$349,COLUMN(disall!BT170),FALSE))</f>
        <v>2.2000000000000002</v>
      </c>
      <c r="CB171" s="8">
        <f>IF(ISNA(VLOOKUP($I171,disall!$A$2:$CY$349,COLUMN(disall!BU170),FALSE)),-9999,VLOOKUP($I171,disall!$A$2:$CY$349,COLUMN(disall!BU170),FALSE))</f>
        <v>846.15</v>
      </c>
      <c r="CC171" s="8">
        <f>IF(ISNA(VLOOKUP($I171,disall!$A$2:$CY$349,COLUMN(disall!BV170),FALSE)),-9999,VLOOKUP($I171,disall!$A$2:$CY$349,COLUMN(disall!BV170),FALSE))</f>
        <v>3.9</v>
      </c>
      <c r="CD171" s="8">
        <f>IF(ISNA(VLOOKUP($I171,disall!$A$2:$CY$349,COLUMN(disall!BW170),FALSE)),-9999,VLOOKUP($I171,disall!$A$2:$CY$349,COLUMN(disall!BW170),FALSE))</f>
        <v>3.1</v>
      </c>
      <c r="CE171" s="8">
        <f>IF(ISNA(VLOOKUP($I171,disall!$A$2:$CY$349,COLUMN(disall!BX170),FALSE)),-9999,VLOOKUP($I171,disall!$A$2:$CY$349,COLUMN(disall!BX170),FALSE))</f>
        <v>794.87</v>
      </c>
      <c r="CF171" s="8">
        <f>IF(ISNA(VLOOKUP($I171,disall!$A$2:$CY$349,COLUMN(disall!BY170),FALSE)),-9999,VLOOKUP($I171,disall!$A$2:$CY$349,COLUMN(disall!BY170),FALSE))</f>
        <v>3.9</v>
      </c>
      <c r="CG171" s="8">
        <f>IF(ISNA(VLOOKUP($I171,disall!$A$2:$CY$349,COLUMN(disall!BZ170),FALSE)),-9999,VLOOKUP($I171,disall!$A$2:$CY$349,COLUMN(disall!BZ170),FALSE))</f>
        <v>0.6</v>
      </c>
      <c r="CH171" s="8">
        <f>IF(ISNA(VLOOKUP($I171,disall!$A$2:$CY$349,COLUMN(disall!CA170),FALSE)),-9999,VLOOKUP($I171,disall!$A$2:$CY$349,COLUMN(disall!CA170),FALSE))</f>
        <v>153.85</v>
      </c>
      <c r="CI171" s="8">
        <f>IF(ISNA(VLOOKUP($I171,disall!$A$2:$CY$349,COLUMN(disall!CB170),FALSE)),-9999,VLOOKUP($I171,disall!$A$2:$CY$349,COLUMN(disall!CB170),FALSE))</f>
        <v>2.6</v>
      </c>
      <c r="CJ171" s="8">
        <f>IF(ISNA(VLOOKUP($I171,disall!$A$2:$CY$349,COLUMN(disall!CC170),FALSE)),-9999,VLOOKUP($I171,disall!$A$2:$CY$349,COLUMN(disall!CC170),FALSE))</f>
        <v>2.2000000000000002</v>
      </c>
      <c r="CK171" s="8">
        <f>IF(ISNA(VLOOKUP($I171,disall!$A$2:$CY$349,COLUMN(disall!CD170),FALSE)),-9999,VLOOKUP($I171,disall!$A$2:$CY$349,COLUMN(disall!CD170),FALSE))</f>
        <v>846.15</v>
      </c>
      <c r="CL171" s="8">
        <f>IF(ISNA(VLOOKUP($I171,disall!$A$2:$CY$349,COLUMN(disall!CE170),FALSE)),-9999,VLOOKUP($I171,disall!$A$2:$CY$349,COLUMN(disall!CE170),FALSE))</f>
        <v>2.6</v>
      </c>
      <c r="CM171" s="8">
        <f>IF(ISNA(VLOOKUP($I171,disall!$A$2:$CY$349,COLUMN(disall!CF170),FALSE)),-9999,VLOOKUP($I171,disall!$A$2:$CY$349,COLUMN(disall!CF170),FALSE))</f>
        <v>1.7</v>
      </c>
      <c r="CN171" s="8">
        <f>IF(ISNA(VLOOKUP($I171,disall!$A$2:$CY$349,COLUMN(disall!CG170),FALSE)),-9999,VLOOKUP($I171,disall!$A$2:$CY$349,COLUMN(disall!CG170),FALSE))</f>
        <v>653.85</v>
      </c>
      <c r="CO171" s="8">
        <f>IF(ISNA(VLOOKUP($I171,disall!$A$2:$CY$349,COLUMN(disall!CH170),FALSE)),-9999,VLOOKUP($I171,disall!$A$2:$CY$349,COLUMN(disall!CH170),FALSE))</f>
        <v>3.97</v>
      </c>
      <c r="CP171" s="8">
        <f>IF(ISNA(VLOOKUP($I171,disall!$A$2:$CY$349,COLUMN(disall!CI170),FALSE)),-9999,VLOOKUP($I171,disall!$A$2:$CY$349,COLUMN(disall!CI170),FALSE))</f>
        <v>3.33</v>
      </c>
      <c r="CQ171" s="8">
        <f>IF(ISNA(VLOOKUP($I171,disall!$A$2:$CY$349,COLUMN(disall!CJ170),FALSE)),-9999,VLOOKUP($I171,disall!$A$2:$CY$349,COLUMN(disall!CJ170),FALSE))</f>
        <v>838.79</v>
      </c>
      <c r="CR171" s="8">
        <f>IF(ISNA(VLOOKUP($I171,disall!$A$2:$CY$349,COLUMN(disall!CK170),FALSE)),-9999,VLOOKUP($I171,disall!$A$2:$CY$349,COLUMN(disall!CK170),FALSE))</f>
        <v>1.47</v>
      </c>
      <c r="CS171" s="8">
        <f>IF(ISNA(VLOOKUP($I171,disall!$A$2:$CY$349,COLUMN(disall!CL170),FALSE)),-9999,VLOOKUP($I171,disall!$A$2:$CY$349,COLUMN(disall!CL170),FALSE))</f>
        <v>0.6</v>
      </c>
      <c r="CT171" s="8">
        <f>IF(ISNA(VLOOKUP($I171,disall!$A$2:$CY$349,COLUMN(disall!CM170),FALSE)),-9999,VLOOKUP($I171,disall!$A$2:$CY$349,COLUMN(disall!CM170),FALSE))</f>
        <v>408.16</v>
      </c>
      <c r="CU171" s="8">
        <f>IF(ISNA(VLOOKUP($I171,disall!$A$2:$CY$349,COLUMN(disall!CN170),FALSE)),-9999,VLOOKUP($I171,disall!$A$2:$CY$349,COLUMN(disall!CN170),FALSE))</f>
        <v>0</v>
      </c>
      <c r="CV171" s="8">
        <f>IF(ISNA(VLOOKUP($I171,disall!$A$2:$CY$349,COLUMN(disall!CO170),FALSE)),-9999,VLOOKUP($I171,disall!$A$2:$CY$349,COLUMN(disall!CO170),FALSE))</f>
        <v>0</v>
      </c>
      <c r="CW171" s="8">
        <f>IF(ISNA(VLOOKUP($I171,disall!$A$2:$CY$349,COLUMN(disall!CP170),FALSE)),-9999,VLOOKUP($I171,disall!$A$2:$CY$349,COLUMN(disall!CP170),FALSE))</f>
        <v>0</v>
      </c>
      <c r="CX171" s="8">
        <f>IF(ISNA(VLOOKUP($I171,disall!$A$2:$CY$349,COLUMN(disall!CQ170),FALSE)),-9999,VLOOKUP($I171,disall!$A$2:$CY$349,COLUMN(disall!CQ170),FALSE))</f>
        <v>0</v>
      </c>
      <c r="CY171" s="8">
        <f>IF(ISNA(VLOOKUP($I171,disall!$A$2:$CY$349,COLUMN(disall!CR170),FALSE)),-9999,VLOOKUP($I171,disall!$A$2:$CY$349,COLUMN(disall!CR170),FALSE))</f>
        <v>0</v>
      </c>
      <c r="CZ171" s="8">
        <f>IF(ISNA(VLOOKUP($I171,disall!$A$2:$CY$349,COLUMN(disall!CS170),FALSE)),-9999,VLOOKUP($I171,disall!$A$2:$CY$349,COLUMN(disall!CS170),FALSE))</f>
        <v>0</v>
      </c>
      <c r="DA171" s="8">
        <f>IF(ISNA(VLOOKUP($I171,disall!$A$2:$CY$349,COLUMN(disall!CT170),FALSE)),-9999,VLOOKUP($I171,disall!$A$2:$CY$349,COLUMN(disall!CT170),FALSE))</f>
        <v>0</v>
      </c>
      <c r="DB171" s="8">
        <f>IF(ISNA(VLOOKUP($I171,disall!$A$2:$CY$349,COLUMN(disall!CU170),FALSE)),-9999,VLOOKUP($I171,disall!$A$2:$CY$349,COLUMN(disall!CU170),FALSE))</f>
        <v>0</v>
      </c>
      <c r="DC171" s="8">
        <f>IF(ISNA(VLOOKUP($I171,disall!$A$2:$CY$349,COLUMN(disall!CV170),FALSE)),-9999,VLOOKUP($I171,disall!$A$2:$CY$349,COLUMN(disall!CV170),FALSE))</f>
        <v>0</v>
      </c>
      <c r="DD171" s="8">
        <f>IF(ISNA(VLOOKUP($I171,disall!$A$2:$CY$349,COLUMN(disall!CW170),FALSE)),-9999,VLOOKUP($I171,disall!$A$2:$CY$349,COLUMN(disall!CW170),FALSE))</f>
        <v>0</v>
      </c>
      <c r="DE171" s="8">
        <f>IF(ISNA(VLOOKUP($I171,disall!$A$2:$CY$349,COLUMN(disall!CX170),FALSE)),-9999,VLOOKUP($I171,disall!$A$2:$CY$349,COLUMN(disall!CX170),FALSE))</f>
        <v>0</v>
      </c>
      <c r="DF171" s="8">
        <f>IF(ISNA(VLOOKUP($I171,disall!$A$2:$CY$349,COLUMN(disall!CY170),FALSE)),-9999,VLOOKUP($I171,disall!$A$2:$CY$349,COLUMN(disall!CY170),FALSE))</f>
        <v>0</v>
      </c>
    </row>
    <row r="172" spans="1:110" x14ac:dyDescent="0.25">
      <c r="A172">
        <v>415</v>
      </c>
      <c r="B172" t="s">
        <v>8</v>
      </c>
      <c r="C172" t="s">
        <v>472</v>
      </c>
      <c r="D172" t="s">
        <v>106</v>
      </c>
      <c r="E172" t="s">
        <v>473</v>
      </c>
      <c r="F172" t="s">
        <v>742</v>
      </c>
      <c r="G172" t="s">
        <v>743</v>
      </c>
      <c r="H172">
        <v>2143</v>
      </c>
      <c r="I172">
        <f>IF(ISNA(VLOOKUP(H172,disall!$D$2:$L$349,1,FALSE)),H172,VLOOKUP(H172,disall!$D$2:$L$349,1,FALSE))</f>
        <v>2143</v>
      </c>
      <c r="J172">
        <f>IF(ISNA(VLOOKUP(H172,disall!$D$2:$L$349,1,FALSE)),"NA",VLOOKUP(H172,disall!$D$2:$L$349,2,FALSE))</f>
        <v>2143</v>
      </c>
      <c r="K172" t="str">
        <f>IF(ISNA(VLOOKUP(I172,disall!$A$2:$L$349,3,FALSE)),F172,VLOOKUP(I172,disall!$A$2:$L$349,3,FALSE))</f>
        <v>Muzaffarnagar</v>
      </c>
      <c r="L172" t="str">
        <f>IF(ISNA(VLOOKUP(I172,disall!$A$2:$L$349,12,FALSE)),"NA",VLOOKUP(I172,disall!$A$2:$L$349,12,FALSE))</f>
        <v>Meerut and Muzaffarnagar</v>
      </c>
      <c r="M172">
        <f>IF(ISNA(VLOOKUP(I172,disall!$A$2:$M$349,6,FALSE)),"NA",VLOOKUP(I172,disall!$A$2:$M$349,6,FALSE))</f>
        <v>21</v>
      </c>
      <c r="N172">
        <f>IF(ISNA(VLOOKUP(I172,disall!$A$2:$M$349,7,FALSE)),"NA",VLOOKUP(I172,disall!$A$2:$M$349,7,FALSE))</f>
        <v>0.70787800000000001</v>
      </c>
      <c r="O172">
        <f>IF(ISNA(VLOOKUP(I172,disall!$A$2:$M$349,8,FALSE)),"NA",VLOOKUP(I172,disall!$A$2:$M$349,8,FALSE))</f>
        <v>3.6958709999999999</v>
      </c>
      <c r="P172" t="str">
        <f>IF(ISNA(VLOOKUP(I172,disall!$A$2:$M$349,9,FALSE)),"NA",VLOOKUP(I172,disall!$A$2:$M$349,9,FALSE))</f>
        <v>POLY</v>
      </c>
      <c r="Q172">
        <f>IF(ISNA(VLOOKUP(I172,disall!$A$2:$M$349,10,FALSE)),"NA",VLOOKUP(I172,disall!$A$2:$M$349,10,FALSE))</f>
        <v>356244700</v>
      </c>
      <c r="R172" t="str">
        <f>IF(ISNA(VLOOKUP(I172,disall!$A$2:$M$349,11,FALSE)),"NA",VLOOKUP(I172,disall!$A$2:$M$349,11,FALSE))</f>
        <v>Uttar Pradesh</v>
      </c>
      <c r="S172" t="str">
        <f>IF(ISNA(VLOOKUP(I172,disall!$A$2:$M$349,12,FALSE)),"NA",VLOOKUP(I172,disall!$A$2:$M$349,12,FALSE))</f>
        <v>Meerut and Muzaffarnagar</v>
      </c>
      <c r="T172">
        <f>IF(ISNA(VLOOKUP(I172,disall!$A$2:$M$349,13,FALSE)),"NA",VLOOKUP(I172,disall!$A$2:$M$349,13,FALSE))</f>
        <v>307</v>
      </c>
      <c r="U172" s="8">
        <f>IF(ISNA(VLOOKUP($I172,disall!$A$2:$CY$349,COLUMN(disall!N171),FALSE)),-9999,VLOOKUP($I172,disall!$A$2:$CY$349,COLUMN(disall!N171),FALSE))</f>
        <v>0</v>
      </c>
      <c r="V172" s="8">
        <f>IF(ISNA(VLOOKUP($I172,disall!$A$2:$CY$349,COLUMN(disall!O171),FALSE)),-9999,VLOOKUP($I172,disall!$A$2:$CY$349,COLUMN(disall!O171),FALSE))</f>
        <v>0</v>
      </c>
      <c r="W172" s="8">
        <f>IF(ISNA(VLOOKUP($I172,disall!$A$2:$CY$349,COLUMN(disall!P171),FALSE)),-9999,VLOOKUP($I172,disall!$A$2:$CY$349,COLUMN(disall!P171),FALSE))</f>
        <v>0</v>
      </c>
      <c r="X172" s="8">
        <f>IF(ISNA(VLOOKUP($I172,disall!$A$2:$CY$349,COLUMN(disall!Q171),FALSE)),-9999,VLOOKUP($I172,disall!$A$2:$CY$349,COLUMN(disall!Q171),FALSE))</f>
        <v>0</v>
      </c>
      <c r="Y172" s="8">
        <f>IF(ISNA(VLOOKUP($I172,disall!$A$2:$CY$349,COLUMN(disall!R171),FALSE)),-9999,VLOOKUP($I172,disall!$A$2:$CY$349,COLUMN(disall!R171),FALSE))</f>
        <v>0</v>
      </c>
      <c r="Z172" s="8">
        <f>IF(ISNA(VLOOKUP($I172,disall!$A$2:$CY$349,COLUMN(disall!S171),FALSE)),-9999,VLOOKUP($I172,disall!$A$2:$CY$349,COLUMN(disall!S171),FALSE))</f>
        <v>0</v>
      </c>
      <c r="AA172" s="8">
        <f>IF(ISNA(VLOOKUP($I172,disall!$A$2:$CY$349,COLUMN(disall!T171),FALSE)),-9999,VLOOKUP($I172,disall!$A$2:$CY$349,COLUMN(disall!T171),FALSE))</f>
        <v>0</v>
      </c>
      <c r="AB172" s="8">
        <f>IF(ISNA(VLOOKUP($I172,disall!$A$2:$CY$349,COLUMN(disall!U171),FALSE)),-9999,VLOOKUP($I172,disall!$A$2:$CY$349,COLUMN(disall!U171),FALSE))</f>
        <v>0</v>
      </c>
      <c r="AC172" s="8">
        <f>IF(ISNA(VLOOKUP($I172,disall!$A$2:$CY$349,COLUMN(disall!V171),FALSE)),-9999,VLOOKUP($I172,disall!$A$2:$CY$349,COLUMN(disall!V171),FALSE))</f>
        <v>0</v>
      </c>
      <c r="AD172" s="8">
        <f>IF(ISNA(VLOOKUP($I172,disall!$A$2:$CY$349,COLUMN(disall!W171),FALSE)),-9999,VLOOKUP($I172,disall!$A$2:$CY$349,COLUMN(disall!W171),FALSE))</f>
        <v>0</v>
      </c>
      <c r="AE172" s="8">
        <f>IF(ISNA(VLOOKUP($I172,disall!$A$2:$CY$349,COLUMN(disall!X171),FALSE)),-9999,VLOOKUP($I172,disall!$A$2:$CY$349,COLUMN(disall!X171),FALSE))</f>
        <v>0</v>
      </c>
      <c r="AF172" s="8">
        <f>IF(ISNA(VLOOKUP($I172,disall!$A$2:$CY$349,COLUMN(disall!Y171),FALSE)),-9999,VLOOKUP($I172,disall!$A$2:$CY$349,COLUMN(disall!Y171),FALSE))</f>
        <v>0</v>
      </c>
      <c r="AG172" s="8">
        <f>IF(ISNA(VLOOKUP($I172,disall!$A$2:$CY$349,COLUMN(disall!Z171),FALSE)),-9999,VLOOKUP($I172,disall!$A$2:$CY$349,COLUMN(disall!Z171),FALSE))</f>
        <v>0</v>
      </c>
      <c r="AH172" s="8">
        <f>IF(ISNA(VLOOKUP($I172,disall!$A$2:$CY$349,COLUMN(disall!AA171),FALSE)),-9999,VLOOKUP($I172,disall!$A$2:$CY$349,COLUMN(disall!AA171),FALSE))</f>
        <v>0</v>
      </c>
      <c r="AI172" s="8">
        <f>IF(ISNA(VLOOKUP($I172,disall!$A$2:$CY$349,COLUMN(disall!AB171),FALSE)),-9999,VLOOKUP($I172,disall!$A$2:$CY$349,COLUMN(disall!AB171),FALSE))</f>
        <v>0</v>
      </c>
      <c r="AJ172" s="8">
        <f>IF(ISNA(VLOOKUP($I172,disall!$A$2:$CY$349,COLUMN(disall!AC171),FALSE)),-9999,VLOOKUP($I172,disall!$A$2:$CY$349,COLUMN(disall!AC171),FALSE))</f>
        <v>0</v>
      </c>
      <c r="AK172" s="8">
        <f>IF(ISNA(VLOOKUP($I172,disall!$A$2:$CY$349,COLUMN(disall!AD171),FALSE)),-9999,VLOOKUP($I172,disall!$A$2:$CY$349,COLUMN(disall!AD171),FALSE))</f>
        <v>0</v>
      </c>
      <c r="AL172" s="8">
        <f>IF(ISNA(VLOOKUP($I172,disall!$A$2:$CY$349,COLUMN(disall!AE171),FALSE)),-9999,VLOOKUP($I172,disall!$A$2:$CY$349,COLUMN(disall!AE171),FALSE))</f>
        <v>0</v>
      </c>
      <c r="AM172" s="8">
        <f>IF(ISNA(VLOOKUP($I172,disall!$A$2:$CY$349,COLUMN(disall!AF171),FALSE)),-9999,VLOOKUP($I172,disall!$A$2:$CY$349,COLUMN(disall!AF171),FALSE))</f>
        <v>0</v>
      </c>
      <c r="AN172" s="8">
        <f>IF(ISNA(VLOOKUP($I172,disall!$A$2:$CY$349,COLUMN(disall!AG171),FALSE)),-9999,VLOOKUP($I172,disall!$A$2:$CY$349,COLUMN(disall!AG171),FALSE))</f>
        <v>0</v>
      </c>
      <c r="AO172" s="8">
        <f>IF(ISNA(VLOOKUP($I172,disall!$A$2:$CY$349,COLUMN(disall!AH171),FALSE)),-9999,VLOOKUP($I172,disall!$A$2:$CY$349,COLUMN(disall!AH171),FALSE))</f>
        <v>0</v>
      </c>
      <c r="AP172" s="8">
        <f>IF(ISNA(VLOOKUP($I172,disall!$A$2:$CY$349,COLUMN(disall!AI171),FALSE)),-9999,VLOOKUP($I172,disall!$A$2:$CY$349,COLUMN(disall!AI171),FALSE))</f>
        <v>0</v>
      </c>
      <c r="AQ172" s="8">
        <f>IF(ISNA(VLOOKUP($I172,disall!$A$2:$CY$349,COLUMN(disall!AJ171),FALSE)),-9999,VLOOKUP($I172,disall!$A$2:$CY$349,COLUMN(disall!AJ171),FALSE))</f>
        <v>0</v>
      </c>
      <c r="AR172" s="8">
        <f>IF(ISNA(VLOOKUP($I172,disall!$A$2:$CY$349,COLUMN(disall!AK171),FALSE)),-9999,VLOOKUP($I172,disall!$A$2:$CY$349,COLUMN(disall!AK171),FALSE))</f>
        <v>0</v>
      </c>
      <c r="AS172" s="8">
        <f>IF(ISNA(VLOOKUP($I172,disall!$A$2:$CY$349,COLUMN(disall!AL171),FALSE)),-9999,VLOOKUP($I172,disall!$A$2:$CY$349,COLUMN(disall!AL171),FALSE))</f>
        <v>0</v>
      </c>
      <c r="AT172" s="8">
        <f>IF(ISNA(VLOOKUP($I172,disall!$A$2:$CY$349,COLUMN(disall!AM171),FALSE)),-9999,VLOOKUP($I172,disall!$A$2:$CY$349,COLUMN(disall!AM171),FALSE))</f>
        <v>0</v>
      </c>
      <c r="AU172" s="8">
        <f>IF(ISNA(VLOOKUP($I172,disall!$A$2:$CY$349,COLUMN(disall!AN171),FALSE)),-9999,VLOOKUP($I172,disall!$A$2:$CY$349,COLUMN(disall!AN171),FALSE))</f>
        <v>0</v>
      </c>
      <c r="AV172" s="8">
        <f>IF(ISNA(VLOOKUP($I172,disall!$A$2:$CY$349,COLUMN(disall!AO171),FALSE)),-9999,VLOOKUP($I172,disall!$A$2:$CY$349,COLUMN(disall!AO171),FALSE))</f>
        <v>0</v>
      </c>
      <c r="AW172" s="8">
        <f>IF(ISNA(VLOOKUP($I172,disall!$A$2:$CY$349,COLUMN(disall!AP171),FALSE)),-9999,VLOOKUP($I172,disall!$A$2:$CY$349,COLUMN(disall!AP171),FALSE))</f>
        <v>0</v>
      </c>
      <c r="AX172" s="8">
        <f>IF(ISNA(VLOOKUP($I172,disall!$A$2:$CY$349,COLUMN(disall!AQ171),FALSE)),-9999,VLOOKUP($I172,disall!$A$2:$CY$349,COLUMN(disall!AQ171),FALSE))</f>
        <v>0</v>
      </c>
      <c r="AY172" s="8">
        <f>IF(ISNA(VLOOKUP($I172,disall!$A$2:$CY$349,COLUMN(disall!AR171),FALSE)),-9999,VLOOKUP($I172,disall!$A$2:$CY$349,COLUMN(disall!AR171),FALSE))</f>
        <v>0</v>
      </c>
      <c r="AZ172" s="8">
        <f>IF(ISNA(VLOOKUP($I172,disall!$A$2:$CY$349,COLUMN(disall!AS171),FALSE)),-9999,VLOOKUP($I172,disall!$A$2:$CY$349,COLUMN(disall!AS171),FALSE))</f>
        <v>0</v>
      </c>
      <c r="BA172" s="8">
        <f>IF(ISNA(VLOOKUP($I172,disall!$A$2:$CY$349,COLUMN(disall!AT171),FALSE)),-9999,VLOOKUP($I172,disall!$A$2:$CY$349,COLUMN(disall!AT171),FALSE))</f>
        <v>0</v>
      </c>
      <c r="BB172" s="8">
        <f>IF(ISNA(VLOOKUP($I172,disall!$A$2:$CY$349,COLUMN(disall!AU171),FALSE)),-9999,VLOOKUP($I172,disall!$A$2:$CY$349,COLUMN(disall!AU171),FALSE))</f>
        <v>0</v>
      </c>
      <c r="BC172" s="8">
        <f>IF(ISNA(VLOOKUP($I172,disall!$A$2:$CY$349,COLUMN(disall!AV171),FALSE)),-9999,VLOOKUP($I172,disall!$A$2:$CY$349,COLUMN(disall!AV171),FALSE))</f>
        <v>0</v>
      </c>
      <c r="BD172" s="8">
        <f>IF(ISNA(VLOOKUP($I172,disall!$A$2:$CY$349,COLUMN(disall!AW171),FALSE)),-9999,VLOOKUP($I172,disall!$A$2:$CY$349,COLUMN(disall!AW171),FALSE))</f>
        <v>0</v>
      </c>
      <c r="BE172" s="8">
        <f>IF(ISNA(VLOOKUP($I172,disall!$A$2:$CY$349,COLUMN(disall!AX171),FALSE)),-9999,VLOOKUP($I172,disall!$A$2:$CY$349,COLUMN(disall!AX171),FALSE))</f>
        <v>0</v>
      </c>
      <c r="BF172" s="8">
        <f>IF(ISNA(VLOOKUP($I172,disall!$A$2:$CY$349,COLUMN(disall!AY171),FALSE)),-9999,VLOOKUP($I172,disall!$A$2:$CY$349,COLUMN(disall!AY171),FALSE))</f>
        <v>0</v>
      </c>
      <c r="BG172" s="8">
        <f>IF(ISNA(VLOOKUP($I172,disall!$A$2:$CY$349,COLUMN(disall!AZ171),FALSE)),-9999,VLOOKUP($I172,disall!$A$2:$CY$349,COLUMN(disall!AZ171),FALSE))</f>
        <v>0</v>
      </c>
      <c r="BH172" s="8">
        <f>IF(ISNA(VLOOKUP($I172,disall!$A$2:$CY$349,COLUMN(disall!BA171),FALSE)),-9999,VLOOKUP($I172,disall!$A$2:$CY$349,COLUMN(disall!BA171),FALSE))</f>
        <v>0</v>
      </c>
      <c r="BI172" s="8">
        <f>IF(ISNA(VLOOKUP($I172,disall!$A$2:$CY$349,COLUMN(disall!BB171),FALSE)),-9999,VLOOKUP($I172,disall!$A$2:$CY$349,COLUMN(disall!BB171),FALSE))</f>
        <v>0</v>
      </c>
      <c r="BJ172" s="8">
        <f>IF(ISNA(VLOOKUP($I172,disall!$A$2:$CY$349,COLUMN(disall!BC171),FALSE)),-9999,VLOOKUP($I172,disall!$A$2:$CY$349,COLUMN(disall!BC171),FALSE))</f>
        <v>0</v>
      </c>
      <c r="BK172" s="8">
        <f>IF(ISNA(VLOOKUP($I172,disall!$A$2:$CY$349,COLUMN(disall!BD171),FALSE)),-9999,VLOOKUP($I172,disall!$A$2:$CY$349,COLUMN(disall!BD171),FALSE))</f>
        <v>0</v>
      </c>
      <c r="BL172" s="8">
        <f>IF(ISNA(VLOOKUP($I172,disall!$A$2:$CY$349,COLUMN(disall!BE171),FALSE)),-9999,VLOOKUP($I172,disall!$A$2:$CY$349,COLUMN(disall!BE171),FALSE))</f>
        <v>0</v>
      </c>
      <c r="BM172" s="8">
        <f>IF(ISNA(VLOOKUP($I172,disall!$A$2:$CY$349,COLUMN(disall!BF171),FALSE)),-9999,VLOOKUP($I172,disall!$A$2:$CY$349,COLUMN(disall!BF171),FALSE))</f>
        <v>0</v>
      </c>
      <c r="BN172" s="8">
        <f>IF(ISNA(VLOOKUP($I172,disall!$A$2:$CY$349,COLUMN(disall!BG171),FALSE)),-9999,VLOOKUP($I172,disall!$A$2:$CY$349,COLUMN(disall!BG171),FALSE))</f>
        <v>0</v>
      </c>
      <c r="BO172" s="8">
        <f>IF(ISNA(VLOOKUP($I172,disall!$A$2:$CY$349,COLUMN(disall!BH171),FALSE)),-9999,VLOOKUP($I172,disall!$A$2:$CY$349,COLUMN(disall!BH171),FALSE))</f>
        <v>0</v>
      </c>
      <c r="BP172" s="8">
        <f>IF(ISNA(VLOOKUP($I172,disall!$A$2:$CY$349,COLUMN(disall!BI171),FALSE)),-9999,VLOOKUP($I172,disall!$A$2:$CY$349,COLUMN(disall!BI171),FALSE))</f>
        <v>0</v>
      </c>
      <c r="BQ172" s="8">
        <f>IF(ISNA(VLOOKUP($I172,disall!$A$2:$CY$349,COLUMN(disall!BJ171),FALSE)),-9999,VLOOKUP($I172,disall!$A$2:$CY$349,COLUMN(disall!BJ171),FALSE))</f>
        <v>0</v>
      </c>
      <c r="BR172" s="8">
        <f>IF(ISNA(VLOOKUP($I172,disall!$A$2:$CY$349,COLUMN(disall!BK171),FALSE)),-9999,VLOOKUP($I172,disall!$A$2:$CY$349,COLUMN(disall!BK171),FALSE))</f>
        <v>0</v>
      </c>
      <c r="BS172" s="8">
        <f>IF(ISNA(VLOOKUP($I172,disall!$A$2:$CY$349,COLUMN(disall!BL171),FALSE)),-9999,VLOOKUP($I172,disall!$A$2:$CY$349,COLUMN(disall!BL171),FALSE))</f>
        <v>0</v>
      </c>
      <c r="BT172" s="8">
        <f>IF(ISNA(VLOOKUP($I172,disall!$A$2:$CY$349,COLUMN(disall!BM171),FALSE)),-9999,VLOOKUP($I172,disall!$A$2:$CY$349,COLUMN(disall!BM171),FALSE))</f>
        <v>0</v>
      </c>
      <c r="BU172" s="8">
        <f>IF(ISNA(VLOOKUP($I172,disall!$A$2:$CY$349,COLUMN(disall!BN171),FALSE)),-9999,VLOOKUP($I172,disall!$A$2:$CY$349,COLUMN(disall!BN171),FALSE))</f>
        <v>0</v>
      </c>
      <c r="BV172" s="8">
        <f>IF(ISNA(VLOOKUP($I172,disall!$A$2:$CY$349,COLUMN(disall!BO171),FALSE)),-9999,VLOOKUP($I172,disall!$A$2:$CY$349,COLUMN(disall!BO171),FALSE))</f>
        <v>0</v>
      </c>
      <c r="BW172" s="8">
        <f>IF(ISNA(VLOOKUP($I172,disall!$A$2:$CY$349,COLUMN(disall!BP171),FALSE)),-9999,VLOOKUP($I172,disall!$A$2:$CY$349,COLUMN(disall!BP171),FALSE))</f>
        <v>0</v>
      </c>
      <c r="BX172" s="8">
        <f>IF(ISNA(VLOOKUP($I172,disall!$A$2:$CY$349,COLUMN(disall!BQ171),FALSE)),-9999,VLOOKUP($I172,disall!$A$2:$CY$349,COLUMN(disall!BQ171),FALSE))</f>
        <v>0</v>
      </c>
      <c r="BY172" s="8">
        <f>IF(ISNA(VLOOKUP($I172,disall!$A$2:$CY$349,COLUMN(disall!BR171),FALSE)),-9999,VLOOKUP($I172,disall!$A$2:$CY$349,COLUMN(disall!BR171),FALSE))</f>
        <v>0</v>
      </c>
      <c r="BZ172" s="8">
        <f>IF(ISNA(VLOOKUP($I172,disall!$A$2:$CY$349,COLUMN(disall!BS171),FALSE)),-9999,VLOOKUP($I172,disall!$A$2:$CY$349,COLUMN(disall!BS171),FALSE))</f>
        <v>0</v>
      </c>
      <c r="CA172" s="8">
        <f>IF(ISNA(VLOOKUP($I172,disall!$A$2:$CY$349,COLUMN(disall!BT171),FALSE)),-9999,VLOOKUP($I172,disall!$A$2:$CY$349,COLUMN(disall!BT171),FALSE))</f>
        <v>0</v>
      </c>
      <c r="CB172" s="8">
        <f>IF(ISNA(VLOOKUP($I172,disall!$A$2:$CY$349,COLUMN(disall!BU171),FALSE)),-9999,VLOOKUP($I172,disall!$A$2:$CY$349,COLUMN(disall!BU171),FALSE))</f>
        <v>0</v>
      </c>
      <c r="CC172" s="8">
        <f>IF(ISNA(VLOOKUP($I172,disall!$A$2:$CY$349,COLUMN(disall!BV171),FALSE)),-9999,VLOOKUP($I172,disall!$A$2:$CY$349,COLUMN(disall!BV171),FALSE))</f>
        <v>0</v>
      </c>
      <c r="CD172" s="8">
        <f>IF(ISNA(VLOOKUP($I172,disall!$A$2:$CY$349,COLUMN(disall!BW171),FALSE)),-9999,VLOOKUP($I172,disall!$A$2:$CY$349,COLUMN(disall!BW171),FALSE))</f>
        <v>0</v>
      </c>
      <c r="CE172" s="8">
        <f>IF(ISNA(VLOOKUP($I172,disall!$A$2:$CY$349,COLUMN(disall!BX171),FALSE)),-9999,VLOOKUP($I172,disall!$A$2:$CY$349,COLUMN(disall!BX171),FALSE))</f>
        <v>0</v>
      </c>
      <c r="CF172" s="8">
        <f>IF(ISNA(VLOOKUP($I172,disall!$A$2:$CY$349,COLUMN(disall!BY171),FALSE)),-9999,VLOOKUP($I172,disall!$A$2:$CY$349,COLUMN(disall!BY171),FALSE))</f>
        <v>0</v>
      </c>
      <c r="CG172" s="8">
        <f>IF(ISNA(VLOOKUP($I172,disall!$A$2:$CY$349,COLUMN(disall!BZ171),FALSE)),-9999,VLOOKUP($I172,disall!$A$2:$CY$349,COLUMN(disall!BZ171),FALSE))</f>
        <v>0</v>
      </c>
      <c r="CH172" s="8">
        <f>IF(ISNA(VLOOKUP($I172,disall!$A$2:$CY$349,COLUMN(disall!CA171),FALSE)),-9999,VLOOKUP($I172,disall!$A$2:$CY$349,COLUMN(disall!CA171),FALSE))</f>
        <v>0</v>
      </c>
      <c r="CI172" s="8">
        <f>IF(ISNA(VLOOKUP($I172,disall!$A$2:$CY$349,COLUMN(disall!CB171),FALSE)),-9999,VLOOKUP($I172,disall!$A$2:$CY$349,COLUMN(disall!CB171),FALSE))</f>
        <v>0</v>
      </c>
      <c r="CJ172" s="8">
        <f>IF(ISNA(VLOOKUP($I172,disall!$A$2:$CY$349,COLUMN(disall!CC171),FALSE)),-9999,VLOOKUP($I172,disall!$A$2:$CY$349,COLUMN(disall!CC171),FALSE))</f>
        <v>0</v>
      </c>
      <c r="CK172" s="8">
        <f>IF(ISNA(VLOOKUP($I172,disall!$A$2:$CY$349,COLUMN(disall!CD171),FALSE)),-9999,VLOOKUP($I172,disall!$A$2:$CY$349,COLUMN(disall!CD171),FALSE))</f>
        <v>0</v>
      </c>
      <c r="CL172" s="8">
        <f>IF(ISNA(VLOOKUP($I172,disall!$A$2:$CY$349,COLUMN(disall!CE171),FALSE)),-9999,VLOOKUP($I172,disall!$A$2:$CY$349,COLUMN(disall!CE171),FALSE))</f>
        <v>0</v>
      </c>
      <c r="CM172" s="8">
        <f>IF(ISNA(VLOOKUP($I172,disall!$A$2:$CY$349,COLUMN(disall!CF171),FALSE)),-9999,VLOOKUP($I172,disall!$A$2:$CY$349,COLUMN(disall!CF171),FALSE))</f>
        <v>0</v>
      </c>
      <c r="CN172" s="8">
        <f>IF(ISNA(VLOOKUP($I172,disall!$A$2:$CY$349,COLUMN(disall!CG171),FALSE)),-9999,VLOOKUP($I172,disall!$A$2:$CY$349,COLUMN(disall!CG171),FALSE))</f>
        <v>0</v>
      </c>
      <c r="CO172" s="8">
        <f>IF(ISNA(VLOOKUP($I172,disall!$A$2:$CY$349,COLUMN(disall!CH171),FALSE)),-9999,VLOOKUP($I172,disall!$A$2:$CY$349,COLUMN(disall!CH171),FALSE))</f>
        <v>0</v>
      </c>
      <c r="CP172" s="8">
        <f>IF(ISNA(VLOOKUP($I172,disall!$A$2:$CY$349,COLUMN(disall!CI171),FALSE)),-9999,VLOOKUP($I172,disall!$A$2:$CY$349,COLUMN(disall!CI171),FALSE))</f>
        <v>0</v>
      </c>
      <c r="CQ172" s="8">
        <f>IF(ISNA(VLOOKUP($I172,disall!$A$2:$CY$349,COLUMN(disall!CJ171),FALSE)),-9999,VLOOKUP($I172,disall!$A$2:$CY$349,COLUMN(disall!CJ171),FALSE))</f>
        <v>0</v>
      </c>
      <c r="CR172" s="8">
        <f>IF(ISNA(VLOOKUP($I172,disall!$A$2:$CY$349,COLUMN(disall!CK171),FALSE)),-9999,VLOOKUP($I172,disall!$A$2:$CY$349,COLUMN(disall!CK171),FALSE))</f>
        <v>0</v>
      </c>
      <c r="CS172" s="8">
        <f>IF(ISNA(VLOOKUP($I172,disall!$A$2:$CY$349,COLUMN(disall!CL171),FALSE)),-9999,VLOOKUP($I172,disall!$A$2:$CY$349,COLUMN(disall!CL171),FALSE))</f>
        <v>0</v>
      </c>
      <c r="CT172" s="8">
        <f>IF(ISNA(VLOOKUP($I172,disall!$A$2:$CY$349,COLUMN(disall!CM171),FALSE)),-9999,VLOOKUP($I172,disall!$A$2:$CY$349,COLUMN(disall!CM171),FALSE))</f>
        <v>0</v>
      </c>
      <c r="CU172" s="8">
        <f>IF(ISNA(VLOOKUP($I172,disall!$A$2:$CY$349,COLUMN(disall!CN171),FALSE)),-9999,VLOOKUP($I172,disall!$A$2:$CY$349,COLUMN(disall!CN171),FALSE))</f>
        <v>0</v>
      </c>
      <c r="CV172" s="8">
        <f>IF(ISNA(VLOOKUP($I172,disall!$A$2:$CY$349,COLUMN(disall!CO171),FALSE)),-9999,VLOOKUP($I172,disall!$A$2:$CY$349,COLUMN(disall!CO171),FALSE))</f>
        <v>0</v>
      </c>
      <c r="CW172" s="8">
        <f>IF(ISNA(VLOOKUP($I172,disall!$A$2:$CY$349,COLUMN(disall!CP171),FALSE)),-9999,VLOOKUP($I172,disall!$A$2:$CY$349,COLUMN(disall!CP171),FALSE))</f>
        <v>0</v>
      </c>
      <c r="CX172" s="8">
        <f>IF(ISNA(VLOOKUP($I172,disall!$A$2:$CY$349,COLUMN(disall!CQ171),FALSE)),-9999,VLOOKUP($I172,disall!$A$2:$CY$349,COLUMN(disall!CQ171),FALSE))</f>
        <v>0</v>
      </c>
      <c r="CY172" s="8">
        <f>IF(ISNA(VLOOKUP($I172,disall!$A$2:$CY$349,COLUMN(disall!CR171),FALSE)),-9999,VLOOKUP($I172,disall!$A$2:$CY$349,COLUMN(disall!CR171),FALSE))</f>
        <v>0</v>
      </c>
      <c r="CZ172" s="8">
        <f>IF(ISNA(VLOOKUP($I172,disall!$A$2:$CY$349,COLUMN(disall!CS171),FALSE)),-9999,VLOOKUP($I172,disall!$A$2:$CY$349,COLUMN(disall!CS171),FALSE))</f>
        <v>0</v>
      </c>
      <c r="DA172" s="8">
        <f>IF(ISNA(VLOOKUP($I172,disall!$A$2:$CY$349,COLUMN(disall!CT171),FALSE)),-9999,VLOOKUP($I172,disall!$A$2:$CY$349,COLUMN(disall!CT171),FALSE))</f>
        <v>0</v>
      </c>
      <c r="DB172" s="8">
        <f>IF(ISNA(VLOOKUP($I172,disall!$A$2:$CY$349,COLUMN(disall!CU171),FALSE)),-9999,VLOOKUP($I172,disall!$A$2:$CY$349,COLUMN(disall!CU171),FALSE))</f>
        <v>0</v>
      </c>
      <c r="DC172" s="8">
        <f>IF(ISNA(VLOOKUP($I172,disall!$A$2:$CY$349,COLUMN(disall!CV171),FALSE)),-9999,VLOOKUP($I172,disall!$A$2:$CY$349,COLUMN(disall!CV171),FALSE))</f>
        <v>0</v>
      </c>
      <c r="DD172" s="8">
        <f>IF(ISNA(VLOOKUP($I172,disall!$A$2:$CY$349,COLUMN(disall!CW171),FALSE)),-9999,VLOOKUP($I172,disall!$A$2:$CY$349,COLUMN(disall!CW171),FALSE))</f>
        <v>0</v>
      </c>
      <c r="DE172" s="8">
        <f>IF(ISNA(VLOOKUP($I172,disall!$A$2:$CY$349,COLUMN(disall!CX171),FALSE)),-9999,VLOOKUP($I172,disall!$A$2:$CY$349,COLUMN(disall!CX171),FALSE))</f>
        <v>0</v>
      </c>
      <c r="DF172" s="8">
        <f>IF(ISNA(VLOOKUP($I172,disall!$A$2:$CY$349,COLUMN(disall!CY171),FALSE)),-9999,VLOOKUP($I172,disall!$A$2:$CY$349,COLUMN(disall!CY171),FALSE))</f>
        <v>0</v>
      </c>
    </row>
    <row r="173" spans="1:110" x14ac:dyDescent="0.25">
      <c r="A173">
        <v>433</v>
      </c>
      <c r="B173" t="s">
        <v>8</v>
      </c>
      <c r="C173" t="s">
        <v>472</v>
      </c>
      <c r="D173" t="s">
        <v>682</v>
      </c>
      <c r="E173" t="s">
        <v>473</v>
      </c>
      <c r="F173" t="s">
        <v>744</v>
      </c>
      <c r="G173" t="s">
        <v>473</v>
      </c>
      <c r="H173">
        <v>2144</v>
      </c>
      <c r="I173">
        <f>IF(ISNA(VLOOKUP(H173,disall!$D$2:$L$349,1,FALSE)),H173,VLOOKUP(H173,disall!$D$2:$L$349,1,FALSE))</f>
        <v>2144</v>
      </c>
      <c r="J173">
        <f>IF(ISNA(VLOOKUP(H173,disall!$D$2:$L$349,1,FALSE)),"NA",VLOOKUP(H173,disall!$D$2:$L$349,2,FALSE))</f>
        <v>2144</v>
      </c>
      <c r="K173" t="str">
        <f>IF(ISNA(VLOOKUP(I173,disall!$A$2:$L$349,3,FALSE)),F173,VLOOKUP(I173,disall!$A$2:$L$349,3,FALSE))</f>
        <v>Naini Tal</v>
      </c>
      <c r="L173" t="str">
        <f>IF(ISNA(VLOOKUP(I173,disall!$A$2:$L$349,12,FALSE)),"NA",VLOOKUP(I173,disall!$A$2:$L$349,12,FALSE))</f>
        <v>Nainital</v>
      </c>
      <c r="M173">
        <f>IF(ISNA(VLOOKUP(I173,disall!$A$2:$M$349,6,FALSE)),"NA",VLOOKUP(I173,disall!$A$2:$M$349,6,FALSE))</f>
        <v>21</v>
      </c>
      <c r="N173">
        <f>IF(ISNA(VLOOKUP(I173,disall!$A$2:$M$349,7,FALSE)),"NA",VLOOKUP(I173,disall!$A$2:$M$349,7,FALSE))</f>
        <v>0.58625099999999997</v>
      </c>
      <c r="O173">
        <f>IF(ISNA(VLOOKUP(I173,disall!$A$2:$M$349,8,FALSE)),"NA",VLOOKUP(I173,disall!$A$2:$M$349,8,FALSE))</f>
        <v>4.1471479999999996</v>
      </c>
      <c r="P173" t="str">
        <f>IF(ISNA(VLOOKUP(I173,disall!$A$2:$M$349,9,FALSE)),"NA",VLOOKUP(I173,disall!$A$2:$M$349,9,FALSE))</f>
        <v>POLY</v>
      </c>
      <c r="Q173">
        <f>IF(ISNA(VLOOKUP(I173,disall!$A$2:$M$349,10,FALSE)),"NA",VLOOKUP(I173,disall!$A$2:$M$349,10,FALSE))</f>
        <v>356244800</v>
      </c>
      <c r="R173" t="str">
        <f>IF(ISNA(VLOOKUP(I173,disall!$A$2:$M$349,11,FALSE)),"NA",VLOOKUP(I173,disall!$A$2:$M$349,11,FALSE))</f>
        <v>Uttar Pradesh</v>
      </c>
      <c r="S173" t="str">
        <f>IF(ISNA(VLOOKUP(I173,disall!$A$2:$M$349,12,FALSE)),"NA",VLOOKUP(I173,disall!$A$2:$M$349,12,FALSE))</f>
        <v>Nainital</v>
      </c>
      <c r="T173">
        <f>IF(ISNA(VLOOKUP(I173,disall!$A$2:$M$349,13,FALSE)),"NA",VLOOKUP(I173,disall!$A$2:$M$349,13,FALSE))</f>
        <v>310</v>
      </c>
      <c r="U173" s="8">
        <f>IF(ISNA(VLOOKUP($I173,disall!$A$2:$CY$349,COLUMN(disall!N172),FALSE)),-9999,VLOOKUP($I173,disall!$A$2:$CY$349,COLUMN(disall!N172),FALSE))</f>
        <v>0</v>
      </c>
      <c r="V173" s="8">
        <f>IF(ISNA(VLOOKUP($I173,disall!$A$2:$CY$349,COLUMN(disall!O172),FALSE)),-9999,VLOOKUP($I173,disall!$A$2:$CY$349,COLUMN(disall!O172),FALSE))</f>
        <v>0</v>
      </c>
      <c r="W173" s="8">
        <f>IF(ISNA(VLOOKUP($I173,disall!$A$2:$CY$349,COLUMN(disall!P172),FALSE)),-9999,VLOOKUP($I173,disall!$A$2:$CY$349,COLUMN(disall!P172),FALSE))</f>
        <v>0</v>
      </c>
      <c r="X173" s="8">
        <f>IF(ISNA(VLOOKUP($I173,disall!$A$2:$CY$349,COLUMN(disall!Q172),FALSE)),-9999,VLOOKUP($I173,disall!$A$2:$CY$349,COLUMN(disall!Q172),FALSE))</f>
        <v>0</v>
      </c>
      <c r="Y173" s="8">
        <f>IF(ISNA(VLOOKUP($I173,disall!$A$2:$CY$349,COLUMN(disall!R172),FALSE)),-9999,VLOOKUP($I173,disall!$A$2:$CY$349,COLUMN(disall!R172),FALSE))</f>
        <v>0</v>
      </c>
      <c r="Z173" s="8">
        <f>IF(ISNA(VLOOKUP($I173,disall!$A$2:$CY$349,COLUMN(disall!S172),FALSE)),-9999,VLOOKUP($I173,disall!$A$2:$CY$349,COLUMN(disall!S172),FALSE))</f>
        <v>0</v>
      </c>
      <c r="AA173" s="8">
        <f>IF(ISNA(VLOOKUP($I173,disall!$A$2:$CY$349,COLUMN(disall!T172),FALSE)),-9999,VLOOKUP($I173,disall!$A$2:$CY$349,COLUMN(disall!T172),FALSE))</f>
        <v>0</v>
      </c>
      <c r="AB173" s="8">
        <f>IF(ISNA(VLOOKUP($I173,disall!$A$2:$CY$349,COLUMN(disall!U172),FALSE)),-9999,VLOOKUP($I173,disall!$A$2:$CY$349,COLUMN(disall!U172),FALSE))</f>
        <v>0</v>
      </c>
      <c r="AC173" s="8">
        <f>IF(ISNA(VLOOKUP($I173,disall!$A$2:$CY$349,COLUMN(disall!V172),FALSE)),-9999,VLOOKUP($I173,disall!$A$2:$CY$349,COLUMN(disall!V172),FALSE))</f>
        <v>0</v>
      </c>
      <c r="AD173" s="8">
        <f>IF(ISNA(VLOOKUP($I173,disall!$A$2:$CY$349,COLUMN(disall!W172),FALSE)),-9999,VLOOKUP($I173,disall!$A$2:$CY$349,COLUMN(disall!W172),FALSE))</f>
        <v>0</v>
      </c>
      <c r="AE173" s="8">
        <f>IF(ISNA(VLOOKUP($I173,disall!$A$2:$CY$349,COLUMN(disall!X172),FALSE)),-9999,VLOOKUP($I173,disall!$A$2:$CY$349,COLUMN(disall!X172),FALSE))</f>
        <v>0</v>
      </c>
      <c r="AF173" s="8">
        <f>IF(ISNA(VLOOKUP($I173,disall!$A$2:$CY$349,COLUMN(disall!Y172),FALSE)),-9999,VLOOKUP($I173,disall!$A$2:$CY$349,COLUMN(disall!Y172),FALSE))</f>
        <v>0</v>
      </c>
      <c r="AG173" s="8">
        <f>IF(ISNA(VLOOKUP($I173,disall!$A$2:$CY$349,COLUMN(disall!Z172),FALSE)),-9999,VLOOKUP($I173,disall!$A$2:$CY$349,COLUMN(disall!Z172),FALSE))</f>
        <v>0</v>
      </c>
      <c r="AH173" s="8">
        <f>IF(ISNA(VLOOKUP($I173,disall!$A$2:$CY$349,COLUMN(disall!AA172),FALSE)),-9999,VLOOKUP($I173,disall!$A$2:$CY$349,COLUMN(disall!AA172),FALSE))</f>
        <v>0</v>
      </c>
      <c r="AI173" s="8">
        <f>IF(ISNA(VLOOKUP($I173,disall!$A$2:$CY$349,COLUMN(disall!AB172),FALSE)),-9999,VLOOKUP($I173,disall!$A$2:$CY$349,COLUMN(disall!AB172),FALSE))</f>
        <v>0</v>
      </c>
      <c r="AJ173" s="8">
        <f>IF(ISNA(VLOOKUP($I173,disall!$A$2:$CY$349,COLUMN(disall!AC172),FALSE)),-9999,VLOOKUP($I173,disall!$A$2:$CY$349,COLUMN(disall!AC172),FALSE))</f>
        <v>0</v>
      </c>
      <c r="AK173" s="8">
        <f>IF(ISNA(VLOOKUP($I173,disall!$A$2:$CY$349,COLUMN(disall!AD172),FALSE)),-9999,VLOOKUP($I173,disall!$A$2:$CY$349,COLUMN(disall!AD172),FALSE))</f>
        <v>0</v>
      </c>
      <c r="AL173" s="8">
        <f>IF(ISNA(VLOOKUP($I173,disall!$A$2:$CY$349,COLUMN(disall!AE172),FALSE)),-9999,VLOOKUP($I173,disall!$A$2:$CY$349,COLUMN(disall!AE172),FALSE))</f>
        <v>0</v>
      </c>
      <c r="AM173" s="8">
        <f>IF(ISNA(VLOOKUP($I173,disall!$A$2:$CY$349,COLUMN(disall!AF172),FALSE)),-9999,VLOOKUP($I173,disall!$A$2:$CY$349,COLUMN(disall!AF172),FALSE))</f>
        <v>0</v>
      </c>
      <c r="AN173" s="8">
        <f>IF(ISNA(VLOOKUP($I173,disall!$A$2:$CY$349,COLUMN(disall!AG172),FALSE)),-9999,VLOOKUP($I173,disall!$A$2:$CY$349,COLUMN(disall!AG172),FALSE))</f>
        <v>0</v>
      </c>
      <c r="AO173" s="8">
        <f>IF(ISNA(VLOOKUP($I173,disall!$A$2:$CY$349,COLUMN(disall!AH172),FALSE)),-9999,VLOOKUP($I173,disall!$A$2:$CY$349,COLUMN(disall!AH172),FALSE))</f>
        <v>0</v>
      </c>
      <c r="AP173" s="8">
        <f>IF(ISNA(VLOOKUP($I173,disall!$A$2:$CY$349,COLUMN(disall!AI172),FALSE)),-9999,VLOOKUP($I173,disall!$A$2:$CY$349,COLUMN(disall!AI172),FALSE))</f>
        <v>0</v>
      </c>
      <c r="AQ173" s="8">
        <f>IF(ISNA(VLOOKUP($I173,disall!$A$2:$CY$349,COLUMN(disall!AJ172),FALSE)),-9999,VLOOKUP($I173,disall!$A$2:$CY$349,COLUMN(disall!AJ172),FALSE))</f>
        <v>0</v>
      </c>
      <c r="AR173" s="8">
        <f>IF(ISNA(VLOOKUP($I173,disall!$A$2:$CY$349,COLUMN(disall!AK172),FALSE)),-9999,VLOOKUP($I173,disall!$A$2:$CY$349,COLUMN(disall!AK172),FALSE))</f>
        <v>0</v>
      </c>
      <c r="AS173" s="8">
        <f>IF(ISNA(VLOOKUP($I173,disall!$A$2:$CY$349,COLUMN(disall!AL172),FALSE)),-9999,VLOOKUP($I173,disall!$A$2:$CY$349,COLUMN(disall!AL172),FALSE))</f>
        <v>0</v>
      </c>
      <c r="AT173" s="8">
        <f>IF(ISNA(VLOOKUP($I173,disall!$A$2:$CY$349,COLUMN(disall!AM172),FALSE)),-9999,VLOOKUP($I173,disall!$A$2:$CY$349,COLUMN(disall!AM172),FALSE))</f>
        <v>0</v>
      </c>
      <c r="AU173" s="8">
        <f>IF(ISNA(VLOOKUP($I173,disall!$A$2:$CY$349,COLUMN(disall!AN172),FALSE)),-9999,VLOOKUP($I173,disall!$A$2:$CY$349,COLUMN(disall!AN172),FALSE))</f>
        <v>0</v>
      </c>
      <c r="AV173" s="8">
        <f>IF(ISNA(VLOOKUP($I173,disall!$A$2:$CY$349,COLUMN(disall!AO172),FALSE)),-9999,VLOOKUP($I173,disall!$A$2:$CY$349,COLUMN(disall!AO172),FALSE))</f>
        <v>0</v>
      </c>
      <c r="AW173" s="8">
        <f>IF(ISNA(VLOOKUP($I173,disall!$A$2:$CY$349,COLUMN(disall!AP172),FALSE)),-9999,VLOOKUP($I173,disall!$A$2:$CY$349,COLUMN(disall!AP172),FALSE))</f>
        <v>0</v>
      </c>
      <c r="AX173" s="8">
        <f>IF(ISNA(VLOOKUP($I173,disall!$A$2:$CY$349,COLUMN(disall!AQ172),FALSE)),-9999,VLOOKUP($I173,disall!$A$2:$CY$349,COLUMN(disall!AQ172),FALSE))</f>
        <v>0</v>
      </c>
      <c r="AY173" s="8">
        <f>IF(ISNA(VLOOKUP($I173,disall!$A$2:$CY$349,COLUMN(disall!AR172),FALSE)),-9999,VLOOKUP($I173,disall!$A$2:$CY$349,COLUMN(disall!AR172),FALSE))</f>
        <v>0</v>
      </c>
      <c r="AZ173" s="8">
        <f>IF(ISNA(VLOOKUP($I173,disall!$A$2:$CY$349,COLUMN(disall!AS172),FALSE)),-9999,VLOOKUP($I173,disall!$A$2:$CY$349,COLUMN(disall!AS172),FALSE))</f>
        <v>0</v>
      </c>
      <c r="BA173" s="8">
        <f>IF(ISNA(VLOOKUP($I173,disall!$A$2:$CY$349,COLUMN(disall!AT172),FALSE)),-9999,VLOOKUP($I173,disall!$A$2:$CY$349,COLUMN(disall!AT172),FALSE))</f>
        <v>0</v>
      </c>
      <c r="BB173" s="8">
        <f>IF(ISNA(VLOOKUP($I173,disall!$A$2:$CY$349,COLUMN(disall!AU172),FALSE)),-9999,VLOOKUP($I173,disall!$A$2:$CY$349,COLUMN(disall!AU172),FALSE))</f>
        <v>0</v>
      </c>
      <c r="BC173" s="8">
        <f>IF(ISNA(VLOOKUP($I173,disall!$A$2:$CY$349,COLUMN(disall!AV172),FALSE)),-9999,VLOOKUP($I173,disall!$A$2:$CY$349,COLUMN(disall!AV172),FALSE))</f>
        <v>0</v>
      </c>
      <c r="BD173" s="8">
        <f>IF(ISNA(VLOOKUP($I173,disall!$A$2:$CY$349,COLUMN(disall!AW172),FALSE)),-9999,VLOOKUP($I173,disall!$A$2:$CY$349,COLUMN(disall!AW172),FALSE))</f>
        <v>0</v>
      </c>
      <c r="BE173" s="8">
        <f>IF(ISNA(VLOOKUP($I173,disall!$A$2:$CY$349,COLUMN(disall!AX172),FALSE)),-9999,VLOOKUP($I173,disall!$A$2:$CY$349,COLUMN(disall!AX172),FALSE))</f>
        <v>0</v>
      </c>
      <c r="BF173" s="8">
        <f>IF(ISNA(VLOOKUP($I173,disall!$A$2:$CY$349,COLUMN(disall!AY172),FALSE)),-9999,VLOOKUP($I173,disall!$A$2:$CY$349,COLUMN(disall!AY172),FALSE))</f>
        <v>0</v>
      </c>
      <c r="BG173" s="8">
        <f>IF(ISNA(VLOOKUP($I173,disall!$A$2:$CY$349,COLUMN(disall!AZ172),FALSE)),-9999,VLOOKUP($I173,disall!$A$2:$CY$349,COLUMN(disall!AZ172),FALSE))</f>
        <v>0</v>
      </c>
      <c r="BH173" s="8">
        <f>IF(ISNA(VLOOKUP($I173,disall!$A$2:$CY$349,COLUMN(disall!BA172),FALSE)),-9999,VLOOKUP($I173,disall!$A$2:$CY$349,COLUMN(disall!BA172),FALSE))</f>
        <v>0</v>
      </c>
      <c r="BI173" s="8">
        <f>IF(ISNA(VLOOKUP($I173,disall!$A$2:$CY$349,COLUMN(disall!BB172),FALSE)),-9999,VLOOKUP($I173,disall!$A$2:$CY$349,COLUMN(disall!BB172),FALSE))</f>
        <v>0</v>
      </c>
      <c r="BJ173" s="8">
        <f>IF(ISNA(VLOOKUP($I173,disall!$A$2:$CY$349,COLUMN(disall!BC172),FALSE)),-9999,VLOOKUP($I173,disall!$A$2:$CY$349,COLUMN(disall!BC172),FALSE))</f>
        <v>0</v>
      </c>
      <c r="BK173" s="8">
        <f>IF(ISNA(VLOOKUP($I173,disall!$A$2:$CY$349,COLUMN(disall!BD172),FALSE)),-9999,VLOOKUP($I173,disall!$A$2:$CY$349,COLUMN(disall!BD172),FALSE))</f>
        <v>0</v>
      </c>
      <c r="BL173" s="8">
        <f>IF(ISNA(VLOOKUP($I173,disall!$A$2:$CY$349,COLUMN(disall!BE172),FALSE)),-9999,VLOOKUP($I173,disall!$A$2:$CY$349,COLUMN(disall!BE172),FALSE))</f>
        <v>0</v>
      </c>
      <c r="BM173" s="8">
        <f>IF(ISNA(VLOOKUP($I173,disall!$A$2:$CY$349,COLUMN(disall!BF172),FALSE)),-9999,VLOOKUP($I173,disall!$A$2:$CY$349,COLUMN(disall!BF172),FALSE))</f>
        <v>0</v>
      </c>
      <c r="BN173" s="8">
        <f>IF(ISNA(VLOOKUP($I173,disall!$A$2:$CY$349,COLUMN(disall!BG172),FALSE)),-9999,VLOOKUP($I173,disall!$A$2:$CY$349,COLUMN(disall!BG172),FALSE))</f>
        <v>0</v>
      </c>
      <c r="BO173" s="8">
        <f>IF(ISNA(VLOOKUP($I173,disall!$A$2:$CY$349,COLUMN(disall!BH172),FALSE)),-9999,VLOOKUP($I173,disall!$A$2:$CY$349,COLUMN(disall!BH172),FALSE))</f>
        <v>0</v>
      </c>
      <c r="BP173" s="8">
        <f>IF(ISNA(VLOOKUP($I173,disall!$A$2:$CY$349,COLUMN(disall!BI172),FALSE)),-9999,VLOOKUP($I173,disall!$A$2:$CY$349,COLUMN(disall!BI172),FALSE))</f>
        <v>0</v>
      </c>
      <c r="BQ173" s="8">
        <f>IF(ISNA(VLOOKUP($I173,disall!$A$2:$CY$349,COLUMN(disall!BJ172),FALSE)),-9999,VLOOKUP($I173,disall!$A$2:$CY$349,COLUMN(disall!BJ172),FALSE))</f>
        <v>0</v>
      </c>
      <c r="BR173" s="8">
        <f>IF(ISNA(VLOOKUP($I173,disall!$A$2:$CY$349,COLUMN(disall!BK172),FALSE)),-9999,VLOOKUP($I173,disall!$A$2:$CY$349,COLUMN(disall!BK172),FALSE))</f>
        <v>0</v>
      </c>
      <c r="BS173" s="8">
        <f>IF(ISNA(VLOOKUP($I173,disall!$A$2:$CY$349,COLUMN(disall!BL172),FALSE)),-9999,VLOOKUP($I173,disall!$A$2:$CY$349,COLUMN(disall!BL172),FALSE))</f>
        <v>0</v>
      </c>
      <c r="BT173" s="8">
        <f>IF(ISNA(VLOOKUP($I173,disall!$A$2:$CY$349,COLUMN(disall!BM172),FALSE)),-9999,VLOOKUP($I173,disall!$A$2:$CY$349,COLUMN(disall!BM172),FALSE))</f>
        <v>0</v>
      </c>
      <c r="BU173" s="8">
        <f>IF(ISNA(VLOOKUP($I173,disall!$A$2:$CY$349,COLUMN(disall!BN172),FALSE)),-9999,VLOOKUP($I173,disall!$A$2:$CY$349,COLUMN(disall!BN172),FALSE))</f>
        <v>0</v>
      </c>
      <c r="BV173" s="8">
        <f>IF(ISNA(VLOOKUP($I173,disall!$A$2:$CY$349,COLUMN(disall!BO172),FALSE)),-9999,VLOOKUP($I173,disall!$A$2:$CY$349,COLUMN(disall!BO172),FALSE))</f>
        <v>0</v>
      </c>
      <c r="BW173" s="8">
        <f>IF(ISNA(VLOOKUP($I173,disall!$A$2:$CY$349,COLUMN(disall!BP172),FALSE)),-9999,VLOOKUP($I173,disall!$A$2:$CY$349,COLUMN(disall!BP172),FALSE))</f>
        <v>0</v>
      </c>
      <c r="BX173" s="8">
        <f>IF(ISNA(VLOOKUP($I173,disall!$A$2:$CY$349,COLUMN(disall!BQ172),FALSE)),-9999,VLOOKUP($I173,disall!$A$2:$CY$349,COLUMN(disall!BQ172),FALSE))</f>
        <v>0</v>
      </c>
      <c r="BY173" s="8">
        <f>IF(ISNA(VLOOKUP($I173,disall!$A$2:$CY$349,COLUMN(disall!BR172),FALSE)),-9999,VLOOKUP($I173,disall!$A$2:$CY$349,COLUMN(disall!BR172),FALSE))</f>
        <v>0</v>
      </c>
      <c r="BZ173" s="8">
        <f>IF(ISNA(VLOOKUP($I173,disall!$A$2:$CY$349,COLUMN(disall!BS172),FALSE)),-9999,VLOOKUP($I173,disall!$A$2:$CY$349,COLUMN(disall!BS172),FALSE))</f>
        <v>0</v>
      </c>
      <c r="CA173" s="8">
        <f>IF(ISNA(VLOOKUP($I173,disall!$A$2:$CY$349,COLUMN(disall!BT172),FALSE)),-9999,VLOOKUP($I173,disall!$A$2:$CY$349,COLUMN(disall!BT172),FALSE))</f>
        <v>0</v>
      </c>
      <c r="CB173" s="8">
        <f>IF(ISNA(VLOOKUP($I173,disall!$A$2:$CY$349,COLUMN(disall!BU172),FALSE)),-9999,VLOOKUP($I173,disall!$A$2:$CY$349,COLUMN(disall!BU172),FALSE))</f>
        <v>0</v>
      </c>
      <c r="CC173" s="8">
        <f>IF(ISNA(VLOOKUP($I173,disall!$A$2:$CY$349,COLUMN(disall!BV172),FALSE)),-9999,VLOOKUP($I173,disall!$A$2:$CY$349,COLUMN(disall!BV172),FALSE))</f>
        <v>0</v>
      </c>
      <c r="CD173" s="8">
        <f>IF(ISNA(VLOOKUP($I173,disall!$A$2:$CY$349,COLUMN(disall!BW172),FALSE)),-9999,VLOOKUP($I173,disall!$A$2:$CY$349,COLUMN(disall!BW172),FALSE))</f>
        <v>0</v>
      </c>
      <c r="CE173" s="8">
        <f>IF(ISNA(VLOOKUP($I173,disall!$A$2:$CY$349,COLUMN(disall!BX172),FALSE)),-9999,VLOOKUP($I173,disall!$A$2:$CY$349,COLUMN(disall!BX172),FALSE))</f>
        <v>0</v>
      </c>
      <c r="CF173" s="8">
        <f>IF(ISNA(VLOOKUP($I173,disall!$A$2:$CY$349,COLUMN(disall!BY172),FALSE)),-9999,VLOOKUP($I173,disall!$A$2:$CY$349,COLUMN(disall!BY172),FALSE))</f>
        <v>0</v>
      </c>
      <c r="CG173" s="8">
        <f>IF(ISNA(VLOOKUP($I173,disall!$A$2:$CY$349,COLUMN(disall!BZ172),FALSE)),-9999,VLOOKUP($I173,disall!$A$2:$CY$349,COLUMN(disall!BZ172),FALSE))</f>
        <v>0</v>
      </c>
      <c r="CH173" s="8">
        <f>IF(ISNA(VLOOKUP($I173,disall!$A$2:$CY$349,COLUMN(disall!CA172),FALSE)),-9999,VLOOKUP($I173,disall!$A$2:$CY$349,COLUMN(disall!CA172),FALSE))</f>
        <v>0</v>
      </c>
      <c r="CI173" s="8">
        <f>IF(ISNA(VLOOKUP($I173,disall!$A$2:$CY$349,COLUMN(disall!CB172),FALSE)),-9999,VLOOKUP($I173,disall!$A$2:$CY$349,COLUMN(disall!CB172),FALSE))</f>
        <v>0</v>
      </c>
      <c r="CJ173" s="8">
        <f>IF(ISNA(VLOOKUP($I173,disall!$A$2:$CY$349,COLUMN(disall!CC172),FALSE)),-9999,VLOOKUP($I173,disall!$A$2:$CY$349,COLUMN(disall!CC172),FALSE))</f>
        <v>0</v>
      </c>
      <c r="CK173" s="8">
        <f>IF(ISNA(VLOOKUP($I173,disall!$A$2:$CY$349,COLUMN(disall!CD172),FALSE)),-9999,VLOOKUP($I173,disall!$A$2:$CY$349,COLUMN(disall!CD172),FALSE))</f>
        <v>0</v>
      </c>
      <c r="CL173" s="8">
        <f>IF(ISNA(VLOOKUP($I173,disall!$A$2:$CY$349,COLUMN(disall!CE172),FALSE)),-9999,VLOOKUP($I173,disall!$A$2:$CY$349,COLUMN(disall!CE172),FALSE))</f>
        <v>0</v>
      </c>
      <c r="CM173" s="8">
        <f>IF(ISNA(VLOOKUP($I173,disall!$A$2:$CY$349,COLUMN(disall!CF172),FALSE)),-9999,VLOOKUP($I173,disall!$A$2:$CY$349,COLUMN(disall!CF172),FALSE))</f>
        <v>0</v>
      </c>
      <c r="CN173" s="8">
        <f>IF(ISNA(VLOOKUP($I173,disall!$A$2:$CY$349,COLUMN(disall!CG172),FALSE)),-9999,VLOOKUP($I173,disall!$A$2:$CY$349,COLUMN(disall!CG172),FALSE))</f>
        <v>0</v>
      </c>
      <c r="CO173" s="8">
        <f>IF(ISNA(VLOOKUP($I173,disall!$A$2:$CY$349,COLUMN(disall!CH172),FALSE)),-9999,VLOOKUP($I173,disall!$A$2:$CY$349,COLUMN(disall!CH172),FALSE))</f>
        <v>0</v>
      </c>
      <c r="CP173" s="8">
        <f>IF(ISNA(VLOOKUP($I173,disall!$A$2:$CY$349,COLUMN(disall!CI172),FALSE)),-9999,VLOOKUP($I173,disall!$A$2:$CY$349,COLUMN(disall!CI172),FALSE))</f>
        <v>0</v>
      </c>
      <c r="CQ173" s="8">
        <f>IF(ISNA(VLOOKUP($I173,disall!$A$2:$CY$349,COLUMN(disall!CJ172),FALSE)),-9999,VLOOKUP($I173,disall!$A$2:$CY$349,COLUMN(disall!CJ172),FALSE))</f>
        <v>0</v>
      </c>
      <c r="CR173" s="8">
        <f>IF(ISNA(VLOOKUP($I173,disall!$A$2:$CY$349,COLUMN(disall!CK172),FALSE)),-9999,VLOOKUP($I173,disall!$A$2:$CY$349,COLUMN(disall!CK172),FALSE))</f>
        <v>0</v>
      </c>
      <c r="CS173" s="8">
        <f>IF(ISNA(VLOOKUP($I173,disall!$A$2:$CY$349,COLUMN(disall!CL172),FALSE)),-9999,VLOOKUP($I173,disall!$A$2:$CY$349,COLUMN(disall!CL172),FALSE))</f>
        <v>0</v>
      </c>
      <c r="CT173" s="8">
        <f>IF(ISNA(VLOOKUP($I173,disall!$A$2:$CY$349,COLUMN(disall!CM172),FALSE)),-9999,VLOOKUP($I173,disall!$A$2:$CY$349,COLUMN(disall!CM172),FALSE))</f>
        <v>0</v>
      </c>
      <c r="CU173" s="8">
        <f>IF(ISNA(VLOOKUP($I173,disall!$A$2:$CY$349,COLUMN(disall!CN172),FALSE)),-9999,VLOOKUP($I173,disall!$A$2:$CY$349,COLUMN(disall!CN172),FALSE))</f>
        <v>0</v>
      </c>
      <c r="CV173" s="8">
        <f>IF(ISNA(VLOOKUP($I173,disall!$A$2:$CY$349,COLUMN(disall!CO172),FALSE)),-9999,VLOOKUP($I173,disall!$A$2:$CY$349,COLUMN(disall!CO172),FALSE))</f>
        <v>0</v>
      </c>
      <c r="CW173" s="8">
        <f>IF(ISNA(VLOOKUP($I173,disall!$A$2:$CY$349,COLUMN(disall!CP172),FALSE)),-9999,VLOOKUP($I173,disall!$A$2:$CY$349,COLUMN(disall!CP172),FALSE))</f>
        <v>0</v>
      </c>
      <c r="CX173" s="8">
        <f>IF(ISNA(VLOOKUP($I173,disall!$A$2:$CY$349,COLUMN(disall!CQ172),FALSE)),-9999,VLOOKUP($I173,disall!$A$2:$CY$349,COLUMN(disall!CQ172),FALSE))</f>
        <v>0</v>
      </c>
      <c r="CY173" s="8">
        <f>IF(ISNA(VLOOKUP($I173,disall!$A$2:$CY$349,COLUMN(disall!CR172),FALSE)),-9999,VLOOKUP($I173,disall!$A$2:$CY$349,COLUMN(disall!CR172),FALSE))</f>
        <v>0</v>
      </c>
      <c r="CZ173" s="8">
        <f>IF(ISNA(VLOOKUP($I173,disall!$A$2:$CY$349,COLUMN(disall!CS172),FALSE)),-9999,VLOOKUP($I173,disall!$A$2:$CY$349,COLUMN(disall!CS172),FALSE))</f>
        <v>0</v>
      </c>
      <c r="DA173" s="8">
        <f>IF(ISNA(VLOOKUP($I173,disall!$A$2:$CY$349,COLUMN(disall!CT172),FALSE)),-9999,VLOOKUP($I173,disall!$A$2:$CY$349,COLUMN(disall!CT172),FALSE))</f>
        <v>0</v>
      </c>
      <c r="DB173" s="8">
        <f>IF(ISNA(VLOOKUP($I173,disall!$A$2:$CY$349,COLUMN(disall!CU172),FALSE)),-9999,VLOOKUP($I173,disall!$A$2:$CY$349,COLUMN(disall!CU172),FALSE))</f>
        <v>0</v>
      </c>
      <c r="DC173" s="8">
        <f>IF(ISNA(VLOOKUP($I173,disall!$A$2:$CY$349,COLUMN(disall!CV172),FALSE)),-9999,VLOOKUP($I173,disall!$A$2:$CY$349,COLUMN(disall!CV172),FALSE))</f>
        <v>0</v>
      </c>
      <c r="DD173" s="8">
        <f>IF(ISNA(VLOOKUP($I173,disall!$A$2:$CY$349,COLUMN(disall!CW172),FALSE)),-9999,VLOOKUP($I173,disall!$A$2:$CY$349,COLUMN(disall!CW172),FALSE))</f>
        <v>0</v>
      </c>
      <c r="DE173" s="8">
        <f>IF(ISNA(VLOOKUP($I173,disall!$A$2:$CY$349,COLUMN(disall!CX172),FALSE)),-9999,VLOOKUP($I173,disall!$A$2:$CY$349,COLUMN(disall!CX172),FALSE))</f>
        <v>0</v>
      </c>
      <c r="DF173" s="8">
        <f>IF(ISNA(VLOOKUP($I173,disall!$A$2:$CY$349,COLUMN(disall!CY172),FALSE)),-9999,VLOOKUP($I173,disall!$A$2:$CY$349,COLUMN(disall!CY172),FALSE))</f>
        <v>0</v>
      </c>
    </row>
    <row r="174" spans="1:110" x14ac:dyDescent="0.25">
      <c r="A174">
        <v>416</v>
      </c>
      <c r="B174" t="s">
        <v>8</v>
      </c>
      <c r="C174" t="s">
        <v>472</v>
      </c>
      <c r="D174" t="s">
        <v>106</v>
      </c>
      <c r="E174" t="s">
        <v>473</v>
      </c>
      <c r="F174" t="s">
        <v>140</v>
      </c>
      <c r="G174" t="s">
        <v>745</v>
      </c>
      <c r="H174">
        <v>2145</v>
      </c>
      <c r="I174">
        <f>IF(ISNA(VLOOKUP(H174,disall!$D$2:$L$349,1,FALSE)),H174,VLOOKUP(H174,disall!$D$2:$L$349,1,FALSE))</f>
        <v>2145</v>
      </c>
      <c r="J174">
        <f>IF(ISNA(VLOOKUP(H174,disall!$D$2:$L$349,1,FALSE)),"NA",VLOOKUP(H174,disall!$D$2:$L$349,2,FALSE))</f>
        <v>2145</v>
      </c>
      <c r="K174" t="str">
        <f>IF(ISNA(VLOOKUP(I174,disall!$A$2:$L$349,3,FALSE)),F174,VLOOKUP(I174,disall!$A$2:$L$349,3,FALSE))</f>
        <v>Pilibhit</v>
      </c>
      <c r="L174" t="str">
        <f>IF(ISNA(VLOOKUP(I174,disall!$A$2:$L$349,12,FALSE)),"NA",VLOOKUP(I174,disall!$A$2:$L$349,12,FALSE))</f>
        <v>Pilibhit</v>
      </c>
      <c r="M174">
        <f>IF(ISNA(VLOOKUP(I174,disall!$A$2:$M$349,6,FALSE)),"NA",VLOOKUP(I174,disall!$A$2:$M$349,6,FALSE))</f>
        <v>21</v>
      </c>
      <c r="N174">
        <f>IF(ISNA(VLOOKUP(I174,disall!$A$2:$M$349,7,FALSE)),"NA",VLOOKUP(I174,disall!$A$2:$M$349,7,FALSE))</f>
        <v>0.30729899999999999</v>
      </c>
      <c r="O174">
        <f>IF(ISNA(VLOOKUP(I174,disall!$A$2:$M$349,8,FALSE)),"NA",VLOOKUP(I174,disall!$A$2:$M$349,8,FALSE))</f>
        <v>3.2319249999999999</v>
      </c>
      <c r="P174" t="str">
        <f>IF(ISNA(VLOOKUP(I174,disall!$A$2:$M$349,9,FALSE)),"NA",VLOOKUP(I174,disall!$A$2:$M$349,9,FALSE))</f>
        <v>POLY</v>
      </c>
      <c r="Q174">
        <f>IF(ISNA(VLOOKUP(I174,disall!$A$2:$M$349,10,FALSE)),"NA",VLOOKUP(I174,disall!$A$2:$M$349,10,FALSE))</f>
        <v>356245000</v>
      </c>
      <c r="R174" t="str">
        <f>IF(ISNA(VLOOKUP(I174,disall!$A$2:$M$349,11,FALSE)),"NA",VLOOKUP(I174,disall!$A$2:$M$349,11,FALSE))</f>
        <v>Uttar Pradesh</v>
      </c>
      <c r="S174" t="str">
        <f>IF(ISNA(VLOOKUP(I174,disall!$A$2:$M$349,12,FALSE)),"NA",VLOOKUP(I174,disall!$A$2:$M$349,12,FALSE))</f>
        <v>Pilibhit</v>
      </c>
      <c r="T174">
        <f>IF(ISNA(VLOOKUP(I174,disall!$A$2:$M$349,13,FALSE)),"NA",VLOOKUP(I174,disall!$A$2:$M$349,13,FALSE))</f>
        <v>312</v>
      </c>
      <c r="U174" s="8">
        <f>IF(ISNA(VLOOKUP($I174,disall!$A$2:$CY$349,COLUMN(disall!N173),FALSE)),-9999,VLOOKUP($I174,disall!$A$2:$CY$349,COLUMN(disall!N173),FALSE))</f>
        <v>2.5</v>
      </c>
      <c r="V174" s="8">
        <f>IF(ISNA(VLOOKUP($I174,disall!$A$2:$CY$349,COLUMN(disall!O173),FALSE)),-9999,VLOOKUP($I174,disall!$A$2:$CY$349,COLUMN(disall!O173),FALSE))</f>
        <v>1.7</v>
      </c>
      <c r="W174" s="8">
        <f>IF(ISNA(VLOOKUP($I174,disall!$A$2:$CY$349,COLUMN(disall!P173),FALSE)),-9999,VLOOKUP($I174,disall!$A$2:$CY$349,COLUMN(disall!P173),FALSE))</f>
        <v>680</v>
      </c>
      <c r="X174" s="8">
        <f>IF(ISNA(VLOOKUP($I174,disall!$A$2:$CY$349,COLUMN(disall!Q173),FALSE)),-9999,VLOOKUP($I174,disall!$A$2:$CY$349,COLUMN(disall!Q173),FALSE))</f>
        <v>9.3000000000000007</v>
      </c>
      <c r="Y174" s="8">
        <f>IF(ISNA(VLOOKUP($I174,disall!$A$2:$CY$349,COLUMN(disall!R173),FALSE)),-9999,VLOOKUP($I174,disall!$A$2:$CY$349,COLUMN(disall!R173),FALSE))</f>
        <v>5.4</v>
      </c>
      <c r="Z174" s="8">
        <f>IF(ISNA(VLOOKUP($I174,disall!$A$2:$CY$349,COLUMN(disall!S173),FALSE)),-9999,VLOOKUP($I174,disall!$A$2:$CY$349,COLUMN(disall!S173),FALSE))</f>
        <v>580.65</v>
      </c>
      <c r="AA174" s="8">
        <f>IF(ISNA(VLOOKUP($I174,disall!$A$2:$CY$349,COLUMN(disall!T173),FALSE)),-9999,VLOOKUP($I174,disall!$A$2:$CY$349,COLUMN(disall!T173),FALSE))</f>
        <v>2.6</v>
      </c>
      <c r="AB174" s="8">
        <f>IF(ISNA(VLOOKUP($I174,disall!$A$2:$CY$349,COLUMN(disall!U173),FALSE)),-9999,VLOOKUP($I174,disall!$A$2:$CY$349,COLUMN(disall!U173),FALSE))</f>
        <v>1.8</v>
      </c>
      <c r="AC174" s="8">
        <f>IF(ISNA(VLOOKUP($I174,disall!$A$2:$CY$349,COLUMN(disall!V173),FALSE)),-9999,VLOOKUP($I174,disall!$A$2:$CY$349,COLUMN(disall!V173),FALSE))</f>
        <v>692.31</v>
      </c>
      <c r="AD174" s="8">
        <f>IF(ISNA(VLOOKUP($I174,disall!$A$2:$CY$349,COLUMN(disall!W173),FALSE)),-9999,VLOOKUP($I174,disall!$A$2:$CY$349,COLUMN(disall!W173),FALSE))</f>
        <v>1.6</v>
      </c>
      <c r="AE174" s="8">
        <f>IF(ISNA(VLOOKUP($I174,disall!$A$2:$CY$349,COLUMN(disall!X173),FALSE)),-9999,VLOOKUP($I174,disall!$A$2:$CY$349,COLUMN(disall!X173),FALSE))</f>
        <v>1.1000000000000001</v>
      </c>
      <c r="AF174" s="8">
        <f>IF(ISNA(VLOOKUP($I174,disall!$A$2:$CY$349,COLUMN(disall!Y173),FALSE)),-9999,VLOOKUP($I174,disall!$A$2:$CY$349,COLUMN(disall!Y173),FALSE))</f>
        <v>687.5</v>
      </c>
      <c r="AG174" s="8">
        <f>IF(ISNA(VLOOKUP($I174,disall!$A$2:$CY$349,COLUMN(disall!Z173),FALSE)),-9999,VLOOKUP($I174,disall!$A$2:$CY$349,COLUMN(disall!Z173),FALSE))</f>
        <v>1.2</v>
      </c>
      <c r="AH174" s="8">
        <f>IF(ISNA(VLOOKUP($I174,disall!$A$2:$CY$349,COLUMN(disall!AA173),FALSE)),-9999,VLOOKUP($I174,disall!$A$2:$CY$349,COLUMN(disall!AA173),FALSE))</f>
        <v>0.7</v>
      </c>
      <c r="AI174" s="8">
        <f>IF(ISNA(VLOOKUP($I174,disall!$A$2:$CY$349,COLUMN(disall!AB173),FALSE)),-9999,VLOOKUP($I174,disall!$A$2:$CY$349,COLUMN(disall!AB173),FALSE))</f>
        <v>583.33000000000004</v>
      </c>
      <c r="AJ174" s="8">
        <f>IF(ISNA(VLOOKUP($I174,disall!$A$2:$CY$349,COLUMN(disall!AC173),FALSE)),-9999,VLOOKUP($I174,disall!$A$2:$CY$349,COLUMN(disall!AC173),FALSE))</f>
        <v>1.1000000000000001</v>
      </c>
      <c r="AK174" s="8">
        <f>IF(ISNA(VLOOKUP($I174,disall!$A$2:$CY$349,COLUMN(disall!AD173),FALSE)),-9999,VLOOKUP($I174,disall!$A$2:$CY$349,COLUMN(disall!AD173),FALSE))</f>
        <v>0.7</v>
      </c>
      <c r="AL174" s="8">
        <f>IF(ISNA(VLOOKUP($I174,disall!$A$2:$CY$349,COLUMN(disall!AE173),FALSE)),-9999,VLOOKUP($I174,disall!$A$2:$CY$349,COLUMN(disall!AE173),FALSE))</f>
        <v>636.36</v>
      </c>
      <c r="AM174" s="8">
        <f>IF(ISNA(VLOOKUP($I174,disall!$A$2:$CY$349,COLUMN(disall!AF173),FALSE)),-9999,VLOOKUP($I174,disall!$A$2:$CY$349,COLUMN(disall!AF173),FALSE))</f>
        <v>0</v>
      </c>
      <c r="AN174" s="8">
        <f>IF(ISNA(VLOOKUP($I174,disall!$A$2:$CY$349,COLUMN(disall!AG173),FALSE)),-9999,VLOOKUP($I174,disall!$A$2:$CY$349,COLUMN(disall!AG173),FALSE))</f>
        <v>0</v>
      </c>
      <c r="AO174" s="8">
        <f>IF(ISNA(VLOOKUP($I174,disall!$A$2:$CY$349,COLUMN(disall!AH173),FALSE)),-9999,VLOOKUP($I174,disall!$A$2:$CY$349,COLUMN(disall!AH173),FALSE))</f>
        <v>0</v>
      </c>
      <c r="AP174" s="8">
        <f>IF(ISNA(VLOOKUP($I174,disall!$A$2:$CY$349,COLUMN(disall!AI173),FALSE)),-9999,VLOOKUP($I174,disall!$A$2:$CY$349,COLUMN(disall!AI173),FALSE))</f>
        <v>0</v>
      </c>
      <c r="AQ174" s="8">
        <f>IF(ISNA(VLOOKUP($I174,disall!$A$2:$CY$349,COLUMN(disall!AJ173),FALSE)),-9999,VLOOKUP($I174,disall!$A$2:$CY$349,COLUMN(disall!AJ173),FALSE))</f>
        <v>0</v>
      </c>
      <c r="AR174" s="8">
        <f>IF(ISNA(VLOOKUP($I174,disall!$A$2:$CY$349,COLUMN(disall!AK173),FALSE)),-9999,VLOOKUP($I174,disall!$A$2:$CY$349,COLUMN(disall!AK173),FALSE))</f>
        <v>0</v>
      </c>
      <c r="AS174" s="8">
        <f>IF(ISNA(VLOOKUP($I174,disall!$A$2:$CY$349,COLUMN(disall!AL173),FALSE)),-9999,VLOOKUP($I174,disall!$A$2:$CY$349,COLUMN(disall!AL173),FALSE))</f>
        <v>1.5</v>
      </c>
      <c r="AT174" s="8">
        <f>IF(ISNA(VLOOKUP($I174,disall!$A$2:$CY$349,COLUMN(disall!AM173),FALSE)),-9999,VLOOKUP($I174,disall!$A$2:$CY$349,COLUMN(disall!AM173),FALSE))</f>
        <v>1</v>
      </c>
      <c r="AU174" s="8">
        <f>IF(ISNA(VLOOKUP($I174,disall!$A$2:$CY$349,COLUMN(disall!AN173),FALSE)),-9999,VLOOKUP($I174,disall!$A$2:$CY$349,COLUMN(disall!AN173),FALSE))</f>
        <v>666.67</v>
      </c>
      <c r="AV174" s="8">
        <f>IF(ISNA(VLOOKUP($I174,disall!$A$2:$CY$349,COLUMN(disall!AO173),FALSE)),-9999,VLOOKUP($I174,disall!$A$2:$CY$349,COLUMN(disall!AO173),FALSE))</f>
        <v>1.5</v>
      </c>
      <c r="AW174" s="8">
        <f>IF(ISNA(VLOOKUP($I174,disall!$A$2:$CY$349,COLUMN(disall!AP173),FALSE)),-9999,VLOOKUP($I174,disall!$A$2:$CY$349,COLUMN(disall!AP173),FALSE))</f>
        <v>1</v>
      </c>
      <c r="AX174" s="8">
        <f>IF(ISNA(VLOOKUP($I174,disall!$A$2:$CY$349,COLUMN(disall!AQ173),FALSE)),-9999,VLOOKUP($I174,disall!$A$2:$CY$349,COLUMN(disall!AQ173),FALSE))</f>
        <v>666.67</v>
      </c>
      <c r="AY174" s="8">
        <f>IF(ISNA(VLOOKUP($I174,disall!$A$2:$CY$349,COLUMN(disall!AR173),FALSE)),-9999,VLOOKUP($I174,disall!$A$2:$CY$349,COLUMN(disall!AR173),FALSE))</f>
        <v>0</v>
      </c>
      <c r="AZ174" s="8">
        <f>IF(ISNA(VLOOKUP($I174,disall!$A$2:$CY$349,COLUMN(disall!AS173),FALSE)),-9999,VLOOKUP($I174,disall!$A$2:$CY$349,COLUMN(disall!AS173),FALSE))</f>
        <v>0</v>
      </c>
      <c r="BA174" s="8">
        <f>IF(ISNA(VLOOKUP($I174,disall!$A$2:$CY$349,COLUMN(disall!AT173),FALSE)),-9999,VLOOKUP($I174,disall!$A$2:$CY$349,COLUMN(disall!AT173),FALSE))</f>
        <v>0</v>
      </c>
      <c r="BB174" s="8">
        <f>IF(ISNA(VLOOKUP($I174,disall!$A$2:$CY$349,COLUMN(disall!AU173),FALSE)),-9999,VLOOKUP($I174,disall!$A$2:$CY$349,COLUMN(disall!AU173),FALSE))</f>
        <v>0</v>
      </c>
      <c r="BC174" s="8">
        <f>IF(ISNA(VLOOKUP($I174,disall!$A$2:$CY$349,COLUMN(disall!AV173),FALSE)),-9999,VLOOKUP($I174,disall!$A$2:$CY$349,COLUMN(disall!AV173),FALSE))</f>
        <v>0</v>
      </c>
      <c r="BD174" s="8">
        <f>IF(ISNA(VLOOKUP($I174,disall!$A$2:$CY$349,COLUMN(disall!AW173),FALSE)),-9999,VLOOKUP($I174,disall!$A$2:$CY$349,COLUMN(disall!AW173),FALSE))</f>
        <v>0</v>
      </c>
      <c r="BE174" s="8">
        <f>IF(ISNA(VLOOKUP($I174,disall!$A$2:$CY$349,COLUMN(disall!AX173),FALSE)),-9999,VLOOKUP($I174,disall!$A$2:$CY$349,COLUMN(disall!AX173),FALSE))</f>
        <v>0</v>
      </c>
      <c r="BF174" s="8">
        <f>IF(ISNA(VLOOKUP($I174,disall!$A$2:$CY$349,COLUMN(disall!AY173),FALSE)),-9999,VLOOKUP($I174,disall!$A$2:$CY$349,COLUMN(disall!AY173),FALSE))</f>
        <v>0</v>
      </c>
      <c r="BG174" s="8">
        <f>IF(ISNA(VLOOKUP($I174,disall!$A$2:$CY$349,COLUMN(disall!AZ173),FALSE)),-9999,VLOOKUP($I174,disall!$A$2:$CY$349,COLUMN(disall!AZ173),FALSE))</f>
        <v>0</v>
      </c>
      <c r="BH174" s="8">
        <f>IF(ISNA(VLOOKUP($I174,disall!$A$2:$CY$349,COLUMN(disall!BA173),FALSE)),-9999,VLOOKUP($I174,disall!$A$2:$CY$349,COLUMN(disall!BA173),FALSE))</f>
        <v>0</v>
      </c>
      <c r="BI174" s="8">
        <f>IF(ISNA(VLOOKUP($I174,disall!$A$2:$CY$349,COLUMN(disall!BB173),FALSE)),-9999,VLOOKUP($I174,disall!$A$2:$CY$349,COLUMN(disall!BB173),FALSE))</f>
        <v>0</v>
      </c>
      <c r="BJ174" s="8">
        <f>IF(ISNA(VLOOKUP($I174,disall!$A$2:$CY$349,COLUMN(disall!BC173),FALSE)),-9999,VLOOKUP($I174,disall!$A$2:$CY$349,COLUMN(disall!BC173),FALSE))</f>
        <v>0</v>
      </c>
      <c r="BK174" s="8">
        <f>IF(ISNA(VLOOKUP($I174,disall!$A$2:$CY$349,COLUMN(disall!BD173),FALSE)),-9999,VLOOKUP($I174,disall!$A$2:$CY$349,COLUMN(disall!BD173),FALSE))</f>
        <v>0</v>
      </c>
      <c r="BL174" s="8">
        <f>IF(ISNA(VLOOKUP($I174,disall!$A$2:$CY$349,COLUMN(disall!BE173),FALSE)),-9999,VLOOKUP($I174,disall!$A$2:$CY$349,COLUMN(disall!BE173),FALSE))</f>
        <v>0</v>
      </c>
      <c r="BM174" s="8">
        <f>IF(ISNA(VLOOKUP($I174,disall!$A$2:$CY$349,COLUMN(disall!BF173),FALSE)),-9999,VLOOKUP($I174,disall!$A$2:$CY$349,COLUMN(disall!BF173),FALSE))</f>
        <v>0</v>
      </c>
      <c r="BN174" s="8">
        <f>IF(ISNA(VLOOKUP($I174,disall!$A$2:$CY$349,COLUMN(disall!BG173),FALSE)),-9999,VLOOKUP($I174,disall!$A$2:$CY$349,COLUMN(disall!BG173),FALSE))</f>
        <v>0</v>
      </c>
      <c r="BO174" s="8">
        <f>IF(ISNA(VLOOKUP($I174,disall!$A$2:$CY$349,COLUMN(disall!BH173),FALSE)),-9999,VLOOKUP($I174,disall!$A$2:$CY$349,COLUMN(disall!BH173),FALSE))</f>
        <v>0</v>
      </c>
      <c r="BP174" s="8">
        <f>IF(ISNA(VLOOKUP($I174,disall!$A$2:$CY$349,COLUMN(disall!BI173),FALSE)),-9999,VLOOKUP($I174,disall!$A$2:$CY$349,COLUMN(disall!BI173),FALSE))</f>
        <v>0</v>
      </c>
      <c r="BQ174" s="8">
        <f>IF(ISNA(VLOOKUP($I174,disall!$A$2:$CY$349,COLUMN(disall!BJ173),FALSE)),-9999,VLOOKUP($I174,disall!$A$2:$CY$349,COLUMN(disall!BJ173),FALSE))</f>
        <v>1.4</v>
      </c>
      <c r="BR174" s="8">
        <f>IF(ISNA(VLOOKUP($I174,disall!$A$2:$CY$349,COLUMN(disall!BK173),FALSE)),-9999,VLOOKUP($I174,disall!$A$2:$CY$349,COLUMN(disall!BK173),FALSE))</f>
        <v>0.8</v>
      </c>
      <c r="BS174" s="8">
        <f>IF(ISNA(VLOOKUP($I174,disall!$A$2:$CY$349,COLUMN(disall!BL173),FALSE)),-9999,VLOOKUP($I174,disall!$A$2:$CY$349,COLUMN(disall!BL173),FALSE))</f>
        <v>571.42999999999995</v>
      </c>
      <c r="BT174" s="8">
        <f>IF(ISNA(VLOOKUP($I174,disall!$A$2:$CY$349,COLUMN(disall!BM173),FALSE)),-9999,VLOOKUP($I174,disall!$A$2:$CY$349,COLUMN(disall!BM173),FALSE))</f>
        <v>0</v>
      </c>
      <c r="BU174" s="8">
        <f>IF(ISNA(VLOOKUP($I174,disall!$A$2:$CY$349,COLUMN(disall!BN173),FALSE)),-9999,VLOOKUP($I174,disall!$A$2:$CY$349,COLUMN(disall!BN173),FALSE))</f>
        <v>0</v>
      </c>
      <c r="BV174" s="8">
        <f>IF(ISNA(VLOOKUP($I174,disall!$A$2:$CY$349,COLUMN(disall!BO173),FALSE)),-9999,VLOOKUP($I174,disall!$A$2:$CY$349,COLUMN(disall!BO173),FALSE))</f>
        <v>0</v>
      </c>
      <c r="BW174" s="8">
        <f>IF(ISNA(VLOOKUP($I174,disall!$A$2:$CY$349,COLUMN(disall!BP173),FALSE)),-9999,VLOOKUP($I174,disall!$A$2:$CY$349,COLUMN(disall!BP173),FALSE))</f>
        <v>0</v>
      </c>
      <c r="BX174" s="8">
        <f>IF(ISNA(VLOOKUP($I174,disall!$A$2:$CY$349,COLUMN(disall!BQ173),FALSE)),-9999,VLOOKUP($I174,disall!$A$2:$CY$349,COLUMN(disall!BQ173),FALSE))</f>
        <v>0</v>
      </c>
      <c r="BY174" s="8">
        <f>IF(ISNA(VLOOKUP($I174,disall!$A$2:$CY$349,COLUMN(disall!BR173),FALSE)),-9999,VLOOKUP($I174,disall!$A$2:$CY$349,COLUMN(disall!BR173),FALSE))</f>
        <v>0</v>
      </c>
      <c r="BZ174" s="8">
        <f>IF(ISNA(VLOOKUP($I174,disall!$A$2:$CY$349,COLUMN(disall!BS173),FALSE)),-9999,VLOOKUP($I174,disall!$A$2:$CY$349,COLUMN(disall!BS173),FALSE))</f>
        <v>0</v>
      </c>
      <c r="CA174" s="8">
        <f>IF(ISNA(VLOOKUP($I174,disall!$A$2:$CY$349,COLUMN(disall!BT173),FALSE)),-9999,VLOOKUP($I174,disall!$A$2:$CY$349,COLUMN(disall!BT173),FALSE))</f>
        <v>0</v>
      </c>
      <c r="CB174" s="8">
        <f>IF(ISNA(VLOOKUP($I174,disall!$A$2:$CY$349,COLUMN(disall!BU173),FALSE)),-9999,VLOOKUP($I174,disall!$A$2:$CY$349,COLUMN(disall!BU173),FALSE))</f>
        <v>0</v>
      </c>
      <c r="CC174" s="8">
        <f>IF(ISNA(VLOOKUP($I174,disall!$A$2:$CY$349,COLUMN(disall!BV173),FALSE)),-9999,VLOOKUP($I174,disall!$A$2:$CY$349,COLUMN(disall!BV173),FALSE))</f>
        <v>0</v>
      </c>
      <c r="CD174" s="8">
        <f>IF(ISNA(VLOOKUP($I174,disall!$A$2:$CY$349,COLUMN(disall!BW173),FALSE)),-9999,VLOOKUP($I174,disall!$A$2:$CY$349,COLUMN(disall!BW173),FALSE))</f>
        <v>0</v>
      </c>
      <c r="CE174" s="8">
        <f>IF(ISNA(VLOOKUP($I174,disall!$A$2:$CY$349,COLUMN(disall!BX173),FALSE)),-9999,VLOOKUP($I174,disall!$A$2:$CY$349,COLUMN(disall!BX173),FALSE))</f>
        <v>0</v>
      </c>
      <c r="CF174" s="8">
        <f>IF(ISNA(VLOOKUP($I174,disall!$A$2:$CY$349,COLUMN(disall!BY173),FALSE)),-9999,VLOOKUP($I174,disall!$A$2:$CY$349,COLUMN(disall!BY173),FALSE))</f>
        <v>0</v>
      </c>
      <c r="CG174" s="8">
        <f>IF(ISNA(VLOOKUP($I174,disall!$A$2:$CY$349,COLUMN(disall!BZ173),FALSE)),-9999,VLOOKUP($I174,disall!$A$2:$CY$349,COLUMN(disall!BZ173),FALSE))</f>
        <v>0</v>
      </c>
      <c r="CH174" s="8">
        <f>IF(ISNA(VLOOKUP($I174,disall!$A$2:$CY$349,COLUMN(disall!CA173),FALSE)),-9999,VLOOKUP($I174,disall!$A$2:$CY$349,COLUMN(disall!CA173),FALSE))</f>
        <v>0</v>
      </c>
      <c r="CI174" s="8">
        <f>IF(ISNA(VLOOKUP($I174,disall!$A$2:$CY$349,COLUMN(disall!CB173),FALSE)),-9999,VLOOKUP($I174,disall!$A$2:$CY$349,COLUMN(disall!CB173),FALSE))</f>
        <v>0</v>
      </c>
      <c r="CJ174" s="8">
        <f>IF(ISNA(VLOOKUP($I174,disall!$A$2:$CY$349,COLUMN(disall!CC173),FALSE)),-9999,VLOOKUP($I174,disall!$A$2:$CY$349,COLUMN(disall!CC173),FALSE))</f>
        <v>0</v>
      </c>
      <c r="CK174" s="8">
        <f>IF(ISNA(VLOOKUP($I174,disall!$A$2:$CY$349,COLUMN(disall!CD173),FALSE)),-9999,VLOOKUP($I174,disall!$A$2:$CY$349,COLUMN(disall!CD173),FALSE))</f>
        <v>0</v>
      </c>
      <c r="CL174" s="8">
        <f>IF(ISNA(VLOOKUP($I174,disall!$A$2:$CY$349,COLUMN(disall!CE173),FALSE)),-9999,VLOOKUP($I174,disall!$A$2:$CY$349,COLUMN(disall!CE173),FALSE))</f>
        <v>0</v>
      </c>
      <c r="CM174" s="8">
        <f>IF(ISNA(VLOOKUP($I174,disall!$A$2:$CY$349,COLUMN(disall!CF173),FALSE)),-9999,VLOOKUP($I174,disall!$A$2:$CY$349,COLUMN(disall!CF173),FALSE))</f>
        <v>0</v>
      </c>
      <c r="CN174" s="8">
        <f>IF(ISNA(VLOOKUP($I174,disall!$A$2:$CY$349,COLUMN(disall!CG173),FALSE)),-9999,VLOOKUP($I174,disall!$A$2:$CY$349,COLUMN(disall!CG173),FALSE))</f>
        <v>0</v>
      </c>
      <c r="CO174" s="8">
        <f>IF(ISNA(VLOOKUP($I174,disall!$A$2:$CY$349,COLUMN(disall!CH173),FALSE)),-9999,VLOOKUP($I174,disall!$A$2:$CY$349,COLUMN(disall!CH173),FALSE))</f>
        <v>0</v>
      </c>
      <c r="CP174" s="8">
        <f>IF(ISNA(VLOOKUP($I174,disall!$A$2:$CY$349,COLUMN(disall!CI173),FALSE)),-9999,VLOOKUP($I174,disall!$A$2:$CY$349,COLUMN(disall!CI173),FALSE))</f>
        <v>0</v>
      </c>
      <c r="CQ174" s="8">
        <f>IF(ISNA(VLOOKUP($I174,disall!$A$2:$CY$349,COLUMN(disall!CJ173),FALSE)),-9999,VLOOKUP($I174,disall!$A$2:$CY$349,COLUMN(disall!CJ173),FALSE))</f>
        <v>0</v>
      </c>
      <c r="CR174" s="8">
        <f>IF(ISNA(VLOOKUP($I174,disall!$A$2:$CY$349,COLUMN(disall!CK173),FALSE)),-9999,VLOOKUP($I174,disall!$A$2:$CY$349,COLUMN(disall!CK173),FALSE))</f>
        <v>0</v>
      </c>
      <c r="CS174" s="8">
        <f>IF(ISNA(VLOOKUP($I174,disall!$A$2:$CY$349,COLUMN(disall!CL173),FALSE)),-9999,VLOOKUP($I174,disall!$A$2:$CY$349,COLUMN(disall!CL173),FALSE))</f>
        <v>0</v>
      </c>
      <c r="CT174" s="8">
        <f>IF(ISNA(VLOOKUP($I174,disall!$A$2:$CY$349,COLUMN(disall!CM173),FALSE)),-9999,VLOOKUP($I174,disall!$A$2:$CY$349,COLUMN(disall!CM173),FALSE))</f>
        <v>0</v>
      </c>
      <c r="CU174" s="8">
        <f>IF(ISNA(VLOOKUP($I174,disall!$A$2:$CY$349,COLUMN(disall!CN173),FALSE)),-9999,VLOOKUP($I174,disall!$A$2:$CY$349,COLUMN(disall!CN173),FALSE))</f>
        <v>0</v>
      </c>
      <c r="CV174" s="8">
        <f>IF(ISNA(VLOOKUP($I174,disall!$A$2:$CY$349,COLUMN(disall!CO173),FALSE)),-9999,VLOOKUP($I174,disall!$A$2:$CY$349,COLUMN(disall!CO173),FALSE))</f>
        <v>0</v>
      </c>
      <c r="CW174" s="8">
        <f>IF(ISNA(VLOOKUP($I174,disall!$A$2:$CY$349,COLUMN(disall!CP173),FALSE)),-9999,VLOOKUP($I174,disall!$A$2:$CY$349,COLUMN(disall!CP173),FALSE))</f>
        <v>0</v>
      </c>
      <c r="CX174" s="8">
        <f>IF(ISNA(VLOOKUP($I174,disall!$A$2:$CY$349,COLUMN(disall!CQ173),FALSE)),-9999,VLOOKUP($I174,disall!$A$2:$CY$349,COLUMN(disall!CQ173),FALSE))</f>
        <v>0</v>
      </c>
      <c r="CY174" s="8">
        <f>IF(ISNA(VLOOKUP($I174,disall!$A$2:$CY$349,COLUMN(disall!CR173),FALSE)),-9999,VLOOKUP($I174,disall!$A$2:$CY$349,COLUMN(disall!CR173),FALSE))</f>
        <v>0</v>
      </c>
      <c r="CZ174" s="8">
        <f>IF(ISNA(VLOOKUP($I174,disall!$A$2:$CY$349,COLUMN(disall!CS173),FALSE)),-9999,VLOOKUP($I174,disall!$A$2:$CY$349,COLUMN(disall!CS173),FALSE))</f>
        <v>0</v>
      </c>
      <c r="DA174" s="8">
        <f>IF(ISNA(VLOOKUP($I174,disall!$A$2:$CY$349,COLUMN(disall!CT173),FALSE)),-9999,VLOOKUP($I174,disall!$A$2:$CY$349,COLUMN(disall!CT173),FALSE))</f>
        <v>0</v>
      </c>
      <c r="DB174" s="8">
        <f>IF(ISNA(VLOOKUP($I174,disall!$A$2:$CY$349,COLUMN(disall!CU173),FALSE)),-9999,VLOOKUP($I174,disall!$A$2:$CY$349,COLUMN(disall!CU173),FALSE))</f>
        <v>0</v>
      </c>
      <c r="DC174" s="8">
        <f>IF(ISNA(VLOOKUP($I174,disall!$A$2:$CY$349,COLUMN(disall!CV173),FALSE)),-9999,VLOOKUP($I174,disall!$A$2:$CY$349,COLUMN(disall!CV173),FALSE))</f>
        <v>0</v>
      </c>
      <c r="DD174" s="8">
        <f>IF(ISNA(VLOOKUP($I174,disall!$A$2:$CY$349,COLUMN(disall!CW173),FALSE)),-9999,VLOOKUP($I174,disall!$A$2:$CY$349,COLUMN(disall!CW173),FALSE))</f>
        <v>0</v>
      </c>
      <c r="DE174" s="8">
        <f>IF(ISNA(VLOOKUP($I174,disall!$A$2:$CY$349,COLUMN(disall!CX173),FALSE)),-9999,VLOOKUP($I174,disall!$A$2:$CY$349,COLUMN(disall!CX173),FALSE))</f>
        <v>0</v>
      </c>
      <c r="DF174" s="8">
        <f>IF(ISNA(VLOOKUP($I174,disall!$A$2:$CY$349,COLUMN(disall!CY173),FALSE)),-9999,VLOOKUP($I174,disall!$A$2:$CY$349,COLUMN(disall!CY173),FALSE))</f>
        <v>0</v>
      </c>
    </row>
    <row r="175" spans="1:110" x14ac:dyDescent="0.25">
      <c r="A175">
        <v>434</v>
      </c>
      <c r="B175" t="s">
        <v>8</v>
      </c>
      <c r="C175" t="s">
        <v>472</v>
      </c>
      <c r="D175" t="s">
        <v>682</v>
      </c>
      <c r="E175" t="s">
        <v>473</v>
      </c>
      <c r="F175" t="s">
        <v>451</v>
      </c>
      <c r="G175" t="s">
        <v>746</v>
      </c>
      <c r="H175">
        <v>2146</v>
      </c>
      <c r="I175">
        <f>IF(ISNA(VLOOKUP(H175,disall!$D$2:$L$349,1,FALSE)),H175,VLOOKUP(H175,disall!$D$2:$L$349,1,FALSE))</f>
        <v>2146</v>
      </c>
      <c r="J175">
        <f>IF(ISNA(VLOOKUP(H175,disall!$D$2:$L$349,1,FALSE)),"NA",VLOOKUP(H175,disall!$D$2:$L$349,2,FALSE))</f>
        <v>2146</v>
      </c>
      <c r="K175" t="str">
        <f>IF(ISNA(VLOOKUP(I175,disall!$A$2:$L$349,3,FALSE)),F175,VLOOKUP(I175,disall!$A$2:$L$349,3,FALSE))</f>
        <v>Pithoragarh</v>
      </c>
      <c r="L175" t="str">
        <f>IF(ISNA(VLOOKUP(I175,disall!$A$2:$L$349,12,FALSE)),"NA",VLOOKUP(I175,disall!$A$2:$L$349,12,FALSE))</f>
        <v>Pithoragarh</v>
      </c>
      <c r="M175">
        <f>IF(ISNA(VLOOKUP(I175,disall!$A$2:$M$349,6,FALSE)),"NA",VLOOKUP(I175,disall!$A$2:$M$349,6,FALSE))</f>
        <v>21</v>
      </c>
      <c r="N175">
        <f>IF(ISNA(VLOOKUP(I175,disall!$A$2:$M$349,7,FALSE)),"NA",VLOOKUP(I175,disall!$A$2:$M$349,7,FALSE))</f>
        <v>0.94650699999999999</v>
      </c>
      <c r="O175">
        <f>IF(ISNA(VLOOKUP(I175,disall!$A$2:$M$349,8,FALSE)),"NA",VLOOKUP(I175,disall!$A$2:$M$349,8,FALSE))</f>
        <v>6.711881</v>
      </c>
      <c r="P175" t="str">
        <f>IF(ISNA(VLOOKUP(I175,disall!$A$2:$M$349,9,FALSE)),"NA",VLOOKUP(I175,disall!$A$2:$M$349,9,FALSE))</f>
        <v>POLY</v>
      </c>
      <c r="Q175">
        <f>IF(ISNA(VLOOKUP(I175,disall!$A$2:$M$349,10,FALSE)),"NA",VLOOKUP(I175,disall!$A$2:$M$349,10,FALSE))</f>
        <v>356245100</v>
      </c>
      <c r="R175" t="str">
        <f>IF(ISNA(VLOOKUP(I175,disall!$A$2:$M$349,11,FALSE)),"NA",VLOOKUP(I175,disall!$A$2:$M$349,11,FALSE))</f>
        <v>Uttar Pradesh</v>
      </c>
      <c r="S175" t="str">
        <f>IF(ISNA(VLOOKUP(I175,disall!$A$2:$M$349,12,FALSE)),"NA",VLOOKUP(I175,disall!$A$2:$M$349,12,FALSE))</f>
        <v>Pithoragarh</v>
      </c>
      <c r="T175">
        <f>IF(ISNA(VLOOKUP(I175,disall!$A$2:$M$349,13,FALSE)),"NA",VLOOKUP(I175,disall!$A$2:$M$349,13,FALSE))</f>
        <v>313</v>
      </c>
      <c r="U175" s="8">
        <f>IF(ISNA(VLOOKUP($I175,disall!$A$2:$CY$349,COLUMN(disall!N174),FALSE)),-9999,VLOOKUP($I175,disall!$A$2:$CY$349,COLUMN(disall!N174),FALSE))</f>
        <v>0</v>
      </c>
      <c r="V175" s="8">
        <f>IF(ISNA(VLOOKUP($I175,disall!$A$2:$CY$349,COLUMN(disall!O174),FALSE)),-9999,VLOOKUP($I175,disall!$A$2:$CY$349,COLUMN(disall!O174),FALSE))</f>
        <v>0</v>
      </c>
      <c r="W175" s="8">
        <f>IF(ISNA(VLOOKUP($I175,disall!$A$2:$CY$349,COLUMN(disall!P174),FALSE)),-9999,VLOOKUP($I175,disall!$A$2:$CY$349,COLUMN(disall!P174),FALSE))</f>
        <v>0</v>
      </c>
      <c r="X175" s="8">
        <f>IF(ISNA(VLOOKUP($I175,disall!$A$2:$CY$349,COLUMN(disall!Q174),FALSE)),-9999,VLOOKUP($I175,disall!$A$2:$CY$349,COLUMN(disall!Q174),FALSE))</f>
        <v>0</v>
      </c>
      <c r="Y175" s="8">
        <f>IF(ISNA(VLOOKUP($I175,disall!$A$2:$CY$349,COLUMN(disall!R174),FALSE)),-9999,VLOOKUP($I175,disall!$A$2:$CY$349,COLUMN(disall!R174),FALSE))</f>
        <v>0</v>
      </c>
      <c r="Z175" s="8">
        <f>IF(ISNA(VLOOKUP($I175,disall!$A$2:$CY$349,COLUMN(disall!S174),FALSE)),-9999,VLOOKUP($I175,disall!$A$2:$CY$349,COLUMN(disall!S174),FALSE))</f>
        <v>0</v>
      </c>
      <c r="AA175" s="8">
        <f>IF(ISNA(VLOOKUP($I175,disall!$A$2:$CY$349,COLUMN(disall!T174),FALSE)),-9999,VLOOKUP($I175,disall!$A$2:$CY$349,COLUMN(disall!T174),FALSE))</f>
        <v>0</v>
      </c>
      <c r="AB175" s="8">
        <f>IF(ISNA(VLOOKUP($I175,disall!$A$2:$CY$349,COLUMN(disall!U174),FALSE)),-9999,VLOOKUP($I175,disall!$A$2:$CY$349,COLUMN(disall!U174),FALSE))</f>
        <v>0</v>
      </c>
      <c r="AC175" s="8">
        <f>IF(ISNA(VLOOKUP($I175,disall!$A$2:$CY$349,COLUMN(disall!V174),FALSE)),-9999,VLOOKUP($I175,disall!$A$2:$CY$349,COLUMN(disall!V174),FALSE))</f>
        <v>0</v>
      </c>
      <c r="AD175" s="8">
        <f>IF(ISNA(VLOOKUP($I175,disall!$A$2:$CY$349,COLUMN(disall!W174),FALSE)),-9999,VLOOKUP($I175,disall!$A$2:$CY$349,COLUMN(disall!W174),FALSE))</f>
        <v>0</v>
      </c>
      <c r="AE175" s="8">
        <f>IF(ISNA(VLOOKUP($I175,disall!$A$2:$CY$349,COLUMN(disall!X174),FALSE)),-9999,VLOOKUP($I175,disall!$A$2:$CY$349,COLUMN(disall!X174),FALSE))</f>
        <v>0</v>
      </c>
      <c r="AF175" s="8">
        <f>IF(ISNA(VLOOKUP($I175,disall!$A$2:$CY$349,COLUMN(disall!Y174),FALSE)),-9999,VLOOKUP($I175,disall!$A$2:$CY$349,COLUMN(disall!Y174),FALSE))</f>
        <v>0</v>
      </c>
      <c r="AG175" s="8">
        <f>IF(ISNA(VLOOKUP($I175,disall!$A$2:$CY$349,COLUMN(disall!Z174),FALSE)),-9999,VLOOKUP($I175,disall!$A$2:$CY$349,COLUMN(disall!Z174),FALSE))</f>
        <v>0</v>
      </c>
      <c r="AH175" s="8">
        <f>IF(ISNA(VLOOKUP($I175,disall!$A$2:$CY$349,COLUMN(disall!AA174),FALSE)),-9999,VLOOKUP($I175,disall!$A$2:$CY$349,COLUMN(disall!AA174),FALSE))</f>
        <v>0</v>
      </c>
      <c r="AI175" s="8">
        <f>IF(ISNA(VLOOKUP($I175,disall!$A$2:$CY$349,COLUMN(disall!AB174),FALSE)),-9999,VLOOKUP($I175,disall!$A$2:$CY$349,COLUMN(disall!AB174),FALSE))</f>
        <v>0</v>
      </c>
      <c r="AJ175" s="8">
        <f>IF(ISNA(VLOOKUP($I175,disall!$A$2:$CY$349,COLUMN(disall!AC174),FALSE)),-9999,VLOOKUP($I175,disall!$A$2:$CY$349,COLUMN(disall!AC174),FALSE))</f>
        <v>0</v>
      </c>
      <c r="AK175" s="8">
        <f>IF(ISNA(VLOOKUP($I175,disall!$A$2:$CY$349,COLUMN(disall!AD174),FALSE)),-9999,VLOOKUP($I175,disall!$A$2:$CY$349,COLUMN(disall!AD174),FALSE))</f>
        <v>0</v>
      </c>
      <c r="AL175" s="8">
        <f>IF(ISNA(VLOOKUP($I175,disall!$A$2:$CY$349,COLUMN(disall!AE174),FALSE)),-9999,VLOOKUP($I175,disall!$A$2:$CY$349,COLUMN(disall!AE174),FALSE))</f>
        <v>0</v>
      </c>
      <c r="AM175" s="8">
        <f>IF(ISNA(VLOOKUP($I175,disall!$A$2:$CY$349,COLUMN(disall!AF174),FALSE)),-9999,VLOOKUP($I175,disall!$A$2:$CY$349,COLUMN(disall!AF174),FALSE))</f>
        <v>0</v>
      </c>
      <c r="AN175" s="8">
        <f>IF(ISNA(VLOOKUP($I175,disall!$A$2:$CY$349,COLUMN(disall!AG174),FALSE)),-9999,VLOOKUP($I175,disall!$A$2:$CY$349,COLUMN(disall!AG174),FALSE))</f>
        <v>0</v>
      </c>
      <c r="AO175" s="8">
        <f>IF(ISNA(VLOOKUP($I175,disall!$A$2:$CY$349,COLUMN(disall!AH174),FALSE)),-9999,VLOOKUP($I175,disall!$A$2:$CY$349,COLUMN(disall!AH174),FALSE))</f>
        <v>0</v>
      </c>
      <c r="AP175" s="8">
        <f>IF(ISNA(VLOOKUP($I175,disall!$A$2:$CY$349,COLUMN(disall!AI174),FALSE)),-9999,VLOOKUP($I175,disall!$A$2:$CY$349,COLUMN(disall!AI174),FALSE))</f>
        <v>0</v>
      </c>
      <c r="AQ175" s="8">
        <f>IF(ISNA(VLOOKUP($I175,disall!$A$2:$CY$349,COLUMN(disall!AJ174),FALSE)),-9999,VLOOKUP($I175,disall!$A$2:$CY$349,COLUMN(disall!AJ174),FALSE))</f>
        <v>0</v>
      </c>
      <c r="AR175" s="8">
        <f>IF(ISNA(VLOOKUP($I175,disall!$A$2:$CY$349,COLUMN(disall!AK174),FALSE)),-9999,VLOOKUP($I175,disall!$A$2:$CY$349,COLUMN(disall!AK174),FALSE))</f>
        <v>0</v>
      </c>
      <c r="AS175" s="8">
        <f>IF(ISNA(VLOOKUP($I175,disall!$A$2:$CY$349,COLUMN(disall!AL174),FALSE)),-9999,VLOOKUP($I175,disall!$A$2:$CY$349,COLUMN(disall!AL174),FALSE))</f>
        <v>0</v>
      </c>
      <c r="AT175" s="8">
        <f>IF(ISNA(VLOOKUP($I175,disall!$A$2:$CY$349,COLUMN(disall!AM174),FALSE)),-9999,VLOOKUP($I175,disall!$A$2:$CY$349,COLUMN(disall!AM174),FALSE))</f>
        <v>0</v>
      </c>
      <c r="AU175" s="8">
        <f>IF(ISNA(VLOOKUP($I175,disall!$A$2:$CY$349,COLUMN(disall!AN174),FALSE)),-9999,VLOOKUP($I175,disall!$A$2:$CY$349,COLUMN(disall!AN174),FALSE))</f>
        <v>0</v>
      </c>
      <c r="AV175" s="8">
        <f>IF(ISNA(VLOOKUP($I175,disall!$A$2:$CY$349,COLUMN(disall!AO174),FALSE)),-9999,VLOOKUP($I175,disall!$A$2:$CY$349,COLUMN(disall!AO174),FALSE))</f>
        <v>0</v>
      </c>
      <c r="AW175" s="8">
        <f>IF(ISNA(VLOOKUP($I175,disall!$A$2:$CY$349,COLUMN(disall!AP174),FALSE)),-9999,VLOOKUP($I175,disall!$A$2:$CY$349,COLUMN(disall!AP174),FALSE))</f>
        <v>0</v>
      </c>
      <c r="AX175" s="8">
        <f>IF(ISNA(VLOOKUP($I175,disall!$A$2:$CY$349,COLUMN(disall!AQ174),FALSE)),-9999,VLOOKUP($I175,disall!$A$2:$CY$349,COLUMN(disall!AQ174),FALSE))</f>
        <v>0</v>
      </c>
      <c r="AY175" s="8">
        <f>IF(ISNA(VLOOKUP($I175,disall!$A$2:$CY$349,COLUMN(disall!AR174),FALSE)),-9999,VLOOKUP($I175,disall!$A$2:$CY$349,COLUMN(disall!AR174),FALSE))</f>
        <v>0</v>
      </c>
      <c r="AZ175" s="8">
        <f>IF(ISNA(VLOOKUP($I175,disall!$A$2:$CY$349,COLUMN(disall!AS174),FALSE)),-9999,VLOOKUP($I175,disall!$A$2:$CY$349,COLUMN(disall!AS174),FALSE))</f>
        <v>0</v>
      </c>
      <c r="BA175" s="8">
        <f>IF(ISNA(VLOOKUP($I175,disall!$A$2:$CY$349,COLUMN(disall!AT174),FALSE)),-9999,VLOOKUP($I175,disall!$A$2:$CY$349,COLUMN(disall!AT174),FALSE))</f>
        <v>0</v>
      </c>
      <c r="BB175" s="8">
        <f>IF(ISNA(VLOOKUP($I175,disall!$A$2:$CY$349,COLUMN(disall!AU174),FALSE)),-9999,VLOOKUP($I175,disall!$A$2:$CY$349,COLUMN(disall!AU174),FALSE))</f>
        <v>0</v>
      </c>
      <c r="BC175" s="8">
        <f>IF(ISNA(VLOOKUP($I175,disall!$A$2:$CY$349,COLUMN(disall!AV174),FALSE)),-9999,VLOOKUP($I175,disall!$A$2:$CY$349,COLUMN(disall!AV174),FALSE))</f>
        <v>0</v>
      </c>
      <c r="BD175" s="8">
        <f>IF(ISNA(VLOOKUP($I175,disall!$A$2:$CY$349,COLUMN(disall!AW174),FALSE)),-9999,VLOOKUP($I175,disall!$A$2:$CY$349,COLUMN(disall!AW174),FALSE))</f>
        <v>0</v>
      </c>
      <c r="BE175" s="8">
        <f>IF(ISNA(VLOOKUP($I175,disall!$A$2:$CY$349,COLUMN(disall!AX174),FALSE)),-9999,VLOOKUP($I175,disall!$A$2:$CY$349,COLUMN(disall!AX174),FALSE))</f>
        <v>0</v>
      </c>
      <c r="BF175" s="8">
        <f>IF(ISNA(VLOOKUP($I175,disall!$A$2:$CY$349,COLUMN(disall!AY174),FALSE)),-9999,VLOOKUP($I175,disall!$A$2:$CY$349,COLUMN(disall!AY174),FALSE))</f>
        <v>0</v>
      </c>
      <c r="BG175" s="8">
        <f>IF(ISNA(VLOOKUP($I175,disall!$A$2:$CY$349,COLUMN(disall!AZ174),FALSE)),-9999,VLOOKUP($I175,disall!$A$2:$CY$349,COLUMN(disall!AZ174),FALSE))</f>
        <v>0</v>
      </c>
      <c r="BH175" s="8">
        <f>IF(ISNA(VLOOKUP($I175,disall!$A$2:$CY$349,COLUMN(disall!BA174),FALSE)),-9999,VLOOKUP($I175,disall!$A$2:$CY$349,COLUMN(disall!BA174),FALSE))</f>
        <v>0</v>
      </c>
      <c r="BI175" s="8">
        <f>IF(ISNA(VLOOKUP($I175,disall!$A$2:$CY$349,COLUMN(disall!BB174),FALSE)),-9999,VLOOKUP($I175,disall!$A$2:$CY$349,COLUMN(disall!BB174),FALSE))</f>
        <v>0</v>
      </c>
      <c r="BJ175" s="8">
        <f>IF(ISNA(VLOOKUP($I175,disall!$A$2:$CY$349,COLUMN(disall!BC174),FALSE)),-9999,VLOOKUP($I175,disall!$A$2:$CY$349,COLUMN(disall!BC174),FALSE))</f>
        <v>0</v>
      </c>
      <c r="BK175" s="8">
        <f>IF(ISNA(VLOOKUP($I175,disall!$A$2:$CY$349,COLUMN(disall!BD174),FALSE)),-9999,VLOOKUP($I175,disall!$A$2:$CY$349,COLUMN(disall!BD174),FALSE))</f>
        <v>0</v>
      </c>
      <c r="BL175" s="8">
        <f>IF(ISNA(VLOOKUP($I175,disall!$A$2:$CY$349,COLUMN(disall!BE174),FALSE)),-9999,VLOOKUP($I175,disall!$A$2:$CY$349,COLUMN(disall!BE174),FALSE))</f>
        <v>0</v>
      </c>
      <c r="BM175" s="8">
        <f>IF(ISNA(VLOOKUP($I175,disall!$A$2:$CY$349,COLUMN(disall!BF174),FALSE)),-9999,VLOOKUP($I175,disall!$A$2:$CY$349,COLUMN(disall!BF174),FALSE))</f>
        <v>0</v>
      </c>
      <c r="BN175" s="8">
        <f>IF(ISNA(VLOOKUP($I175,disall!$A$2:$CY$349,COLUMN(disall!BG174),FALSE)),-9999,VLOOKUP($I175,disall!$A$2:$CY$349,COLUMN(disall!BG174),FALSE))</f>
        <v>0</v>
      </c>
      <c r="BO175" s="8">
        <f>IF(ISNA(VLOOKUP($I175,disall!$A$2:$CY$349,COLUMN(disall!BH174),FALSE)),-9999,VLOOKUP($I175,disall!$A$2:$CY$349,COLUMN(disall!BH174),FALSE))</f>
        <v>0</v>
      </c>
      <c r="BP175" s="8">
        <f>IF(ISNA(VLOOKUP($I175,disall!$A$2:$CY$349,COLUMN(disall!BI174),FALSE)),-9999,VLOOKUP($I175,disall!$A$2:$CY$349,COLUMN(disall!BI174),FALSE))</f>
        <v>0</v>
      </c>
      <c r="BQ175" s="8">
        <f>IF(ISNA(VLOOKUP($I175,disall!$A$2:$CY$349,COLUMN(disall!BJ174),FALSE)),-9999,VLOOKUP($I175,disall!$A$2:$CY$349,COLUMN(disall!BJ174),FALSE))</f>
        <v>0</v>
      </c>
      <c r="BR175" s="8">
        <f>IF(ISNA(VLOOKUP($I175,disall!$A$2:$CY$349,COLUMN(disall!BK174),FALSE)),-9999,VLOOKUP($I175,disall!$A$2:$CY$349,COLUMN(disall!BK174),FALSE))</f>
        <v>0</v>
      </c>
      <c r="BS175" s="8">
        <f>IF(ISNA(VLOOKUP($I175,disall!$A$2:$CY$349,COLUMN(disall!BL174),FALSE)),-9999,VLOOKUP($I175,disall!$A$2:$CY$349,COLUMN(disall!BL174),FALSE))</f>
        <v>0</v>
      </c>
      <c r="BT175" s="8">
        <f>IF(ISNA(VLOOKUP($I175,disall!$A$2:$CY$349,COLUMN(disall!BM174),FALSE)),-9999,VLOOKUP($I175,disall!$A$2:$CY$349,COLUMN(disall!BM174),FALSE))</f>
        <v>0</v>
      </c>
      <c r="BU175" s="8">
        <f>IF(ISNA(VLOOKUP($I175,disall!$A$2:$CY$349,COLUMN(disall!BN174),FALSE)),-9999,VLOOKUP($I175,disall!$A$2:$CY$349,COLUMN(disall!BN174),FALSE))</f>
        <v>0</v>
      </c>
      <c r="BV175" s="8">
        <f>IF(ISNA(VLOOKUP($I175,disall!$A$2:$CY$349,COLUMN(disall!BO174),FALSE)),-9999,VLOOKUP($I175,disall!$A$2:$CY$349,COLUMN(disall!BO174),FALSE))</f>
        <v>0</v>
      </c>
      <c r="BW175" s="8">
        <f>IF(ISNA(VLOOKUP($I175,disall!$A$2:$CY$349,COLUMN(disall!BP174),FALSE)),-9999,VLOOKUP($I175,disall!$A$2:$CY$349,COLUMN(disall!BP174),FALSE))</f>
        <v>0</v>
      </c>
      <c r="BX175" s="8">
        <f>IF(ISNA(VLOOKUP($I175,disall!$A$2:$CY$349,COLUMN(disall!BQ174),FALSE)),-9999,VLOOKUP($I175,disall!$A$2:$CY$349,COLUMN(disall!BQ174),FALSE))</f>
        <v>0</v>
      </c>
      <c r="BY175" s="8">
        <f>IF(ISNA(VLOOKUP($I175,disall!$A$2:$CY$349,COLUMN(disall!BR174),FALSE)),-9999,VLOOKUP($I175,disall!$A$2:$CY$349,COLUMN(disall!BR174),FALSE))</f>
        <v>0</v>
      </c>
      <c r="BZ175" s="8">
        <f>IF(ISNA(VLOOKUP($I175,disall!$A$2:$CY$349,COLUMN(disall!BS174),FALSE)),-9999,VLOOKUP($I175,disall!$A$2:$CY$349,COLUMN(disall!BS174),FALSE))</f>
        <v>0</v>
      </c>
      <c r="CA175" s="8">
        <f>IF(ISNA(VLOOKUP($I175,disall!$A$2:$CY$349,COLUMN(disall!BT174),FALSE)),-9999,VLOOKUP($I175,disall!$A$2:$CY$349,COLUMN(disall!BT174),FALSE))</f>
        <v>0</v>
      </c>
      <c r="CB175" s="8">
        <f>IF(ISNA(VLOOKUP($I175,disall!$A$2:$CY$349,COLUMN(disall!BU174),FALSE)),-9999,VLOOKUP($I175,disall!$A$2:$CY$349,COLUMN(disall!BU174),FALSE))</f>
        <v>0</v>
      </c>
      <c r="CC175" s="8">
        <f>IF(ISNA(VLOOKUP($I175,disall!$A$2:$CY$349,COLUMN(disall!BV174),FALSE)),-9999,VLOOKUP($I175,disall!$A$2:$CY$349,COLUMN(disall!BV174),FALSE))</f>
        <v>0</v>
      </c>
      <c r="CD175" s="8">
        <f>IF(ISNA(VLOOKUP($I175,disall!$A$2:$CY$349,COLUMN(disall!BW174),FALSE)),-9999,VLOOKUP($I175,disall!$A$2:$CY$349,COLUMN(disall!BW174),FALSE))</f>
        <v>0</v>
      </c>
      <c r="CE175" s="8">
        <f>IF(ISNA(VLOOKUP($I175,disall!$A$2:$CY$349,COLUMN(disall!BX174),FALSE)),-9999,VLOOKUP($I175,disall!$A$2:$CY$349,COLUMN(disall!BX174),FALSE))</f>
        <v>0</v>
      </c>
      <c r="CF175" s="8">
        <f>IF(ISNA(VLOOKUP($I175,disall!$A$2:$CY$349,COLUMN(disall!BY174),FALSE)),-9999,VLOOKUP($I175,disall!$A$2:$CY$349,COLUMN(disall!BY174),FALSE))</f>
        <v>0</v>
      </c>
      <c r="CG175" s="8">
        <f>IF(ISNA(VLOOKUP($I175,disall!$A$2:$CY$349,COLUMN(disall!BZ174),FALSE)),-9999,VLOOKUP($I175,disall!$A$2:$CY$349,COLUMN(disall!BZ174),FALSE))</f>
        <v>0</v>
      </c>
      <c r="CH175" s="8">
        <f>IF(ISNA(VLOOKUP($I175,disall!$A$2:$CY$349,COLUMN(disall!CA174),FALSE)),-9999,VLOOKUP($I175,disall!$A$2:$CY$349,COLUMN(disall!CA174),FALSE))</f>
        <v>0</v>
      </c>
      <c r="CI175" s="8">
        <f>IF(ISNA(VLOOKUP($I175,disall!$A$2:$CY$349,COLUMN(disall!CB174),FALSE)),-9999,VLOOKUP($I175,disall!$A$2:$CY$349,COLUMN(disall!CB174),FALSE))</f>
        <v>0</v>
      </c>
      <c r="CJ175" s="8">
        <f>IF(ISNA(VLOOKUP($I175,disall!$A$2:$CY$349,COLUMN(disall!CC174),FALSE)),-9999,VLOOKUP($I175,disall!$A$2:$CY$349,COLUMN(disall!CC174),FALSE))</f>
        <v>0</v>
      </c>
      <c r="CK175" s="8">
        <f>IF(ISNA(VLOOKUP($I175,disall!$A$2:$CY$349,COLUMN(disall!CD174),FALSE)),-9999,VLOOKUP($I175,disall!$A$2:$CY$349,COLUMN(disall!CD174),FALSE))</f>
        <v>0</v>
      </c>
      <c r="CL175" s="8">
        <f>IF(ISNA(VLOOKUP($I175,disall!$A$2:$CY$349,COLUMN(disall!CE174),FALSE)),-9999,VLOOKUP($I175,disall!$A$2:$CY$349,COLUMN(disall!CE174),FALSE))</f>
        <v>0</v>
      </c>
      <c r="CM175" s="8">
        <f>IF(ISNA(VLOOKUP($I175,disall!$A$2:$CY$349,COLUMN(disall!CF174),FALSE)),-9999,VLOOKUP($I175,disall!$A$2:$CY$349,COLUMN(disall!CF174),FALSE))</f>
        <v>0</v>
      </c>
      <c r="CN175" s="8">
        <f>IF(ISNA(VLOOKUP($I175,disall!$A$2:$CY$349,COLUMN(disall!CG174),FALSE)),-9999,VLOOKUP($I175,disall!$A$2:$CY$349,COLUMN(disall!CG174),FALSE))</f>
        <v>0</v>
      </c>
      <c r="CO175" s="8">
        <f>IF(ISNA(VLOOKUP($I175,disall!$A$2:$CY$349,COLUMN(disall!CH174),FALSE)),-9999,VLOOKUP($I175,disall!$A$2:$CY$349,COLUMN(disall!CH174),FALSE))</f>
        <v>0</v>
      </c>
      <c r="CP175" s="8">
        <f>IF(ISNA(VLOOKUP($I175,disall!$A$2:$CY$349,COLUMN(disall!CI174),FALSE)),-9999,VLOOKUP($I175,disall!$A$2:$CY$349,COLUMN(disall!CI174),FALSE))</f>
        <v>0</v>
      </c>
      <c r="CQ175" s="8">
        <f>IF(ISNA(VLOOKUP($I175,disall!$A$2:$CY$349,COLUMN(disall!CJ174),FALSE)),-9999,VLOOKUP($I175,disall!$A$2:$CY$349,COLUMN(disall!CJ174),FALSE))</f>
        <v>0</v>
      </c>
      <c r="CR175" s="8">
        <f>IF(ISNA(VLOOKUP($I175,disall!$A$2:$CY$349,COLUMN(disall!CK174),FALSE)),-9999,VLOOKUP($I175,disall!$A$2:$CY$349,COLUMN(disall!CK174),FALSE))</f>
        <v>0</v>
      </c>
      <c r="CS175" s="8">
        <f>IF(ISNA(VLOOKUP($I175,disall!$A$2:$CY$349,COLUMN(disall!CL174),FALSE)),-9999,VLOOKUP($I175,disall!$A$2:$CY$349,COLUMN(disall!CL174),FALSE))</f>
        <v>0</v>
      </c>
      <c r="CT175" s="8">
        <f>IF(ISNA(VLOOKUP($I175,disall!$A$2:$CY$349,COLUMN(disall!CM174),FALSE)),-9999,VLOOKUP($I175,disall!$A$2:$CY$349,COLUMN(disall!CM174),FALSE))</f>
        <v>0</v>
      </c>
      <c r="CU175" s="8">
        <f>IF(ISNA(VLOOKUP($I175,disall!$A$2:$CY$349,COLUMN(disall!CN174),FALSE)),-9999,VLOOKUP($I175,disall!$A$2:$CY$349,COLUMN(disall!CN174),FALSE))</f>
        <v>0</v>
      </c>
      <c r="CV175" s="8">
        <f>IF(ISNA(VLOOKUP($I175,disall!$A$2:$CY$349,COLUMN(disall!CO174),FALSE)),-9999,VLOOKUP($I175,disall!$A$2:$CY$349,COLUMN(disall!CO174),FALSE))</f>
        <v>0</v>
      </c>
      <c r="CW175" s="8">
        <f>IF(ISNA(VLOOKUP($I175,disall!$A$2:$CY$349,COLUMN(disall!CP174),FALSE)),-9999,VLOOKUP($I175,disall!$A$2:$CY$349,COLUMN(disall!CP174),FALSE))</f>
        <v>0</v>
      </c>
      <c r="CX175" s="8">
        <f>IF(ISNA(VLOOKUP($I175,disall!$A$2:$CY$349,COLUMN(disall!CQ174),FALSE)),-9999,VLOOKUP($I175,disall!$A$2:$CY$349,COLUMN(disall!CQ174),FALSE))</f>
        <v>0</v>
      </c>
      <c r="CY175" s="8">
        <f>IF(ISNA(VLOOKUP($I175,disall!$A$2:$CY$349,COLUMN(disall!CR174),FALSE)),-9999,VLOOKUP($I175,disall!$A$2:$CY$349,COLUMN(disall!CR174),FALSE))</f>
        <v>0</v>
      </c>
      <c r="CZ175" s="8">
        <f>IF(ISNA(VLOOKUP($I175,disall!$A$2:$CY$349,COLUMN(disall!CS174),FALSE)),-9999,VLOOKUP($I175,disall!$A$2:$CY$349,COLUMN(disall!CS174),FALSE))</f>
        <v>0</v>
      </c>
      <c r="DA175" s="8">
        <f>IF(ISNA(VLOOKUP($I175,disall!$A$2:$CY$349,COLUMN(disall!CT174),FALSE)),-9999,VLOOKUP($I175,disall!$A$2:$CY$349,COLUMN(disall!CT174),FALSE))</f>
        <v>0</v>
      </c>
      <c r="DB175" s="8">
        <f>IF(ISNA(VLOOKUP($I175,disall!$A$2:$CY$349,COLUMN(disall!CU174),FALSE)),-9999,VLOOKUP($I175,disall!$A$2:$CY$349,COLUMN(disall!CU174),FALSE))</f>
        <v>0</v>
      </c>
      <c r="DC175" s="8">
        <f>IF(ISNA(VLOOKUP($I175,disall!$A$2:$CY$349,COLUMN(disall!CV174),FALSE)),-9999,VLOOKUP($I175,disall!$A$2:$CY$349,COLUMN(disall!CV174),FALSE))</f>
        <v>0</v>
      </c>
      <c r="DD175" s="8">
        <f>IF(ISNA(VLOOKUP($I175,disall!$A$2:$CY$349,COLUMN(disall!CW174),FALSE)),-9999,VLOOKUP($I175,disall!$A$2:$CY$349,COLUMN(disall!CW174),FALSE))</f>
        <v>0</v>
      </c>
      <c r="DE175" s="8">
        <f>IF(ISNA(VLOOKUP($I175,disall!$A$2:$CY$349,COLUMN(disall!CX174),FALSE)),-9999,VLOOKUP($I175,disall!$A$2:$CY$349,COLUMN(disall!CX174),FALSE))</f>
        <v>0</v>
      </c>
      <c r="DF175" s="8">
        <f>IF(ISNA(VLOOKUP($I175,disall!$A$2:$CY$349,COLUMN(disall!CY174),FALSE)),-9999,VLOOKUP($I175,disall!$A$2:$CY$349,COLUMN(disall!CY174),FALSE))</f>
        <v>0</v>
      </c>
    </row>
    <row r="176" spans="1:110" x14ac:dyDescent="0.25">
      <c r="A176">
        <v>417</v>
      </c>
      <c r="B176" t="s">
        <v>8</v>
      </c>
      <c r="C176" t="s">
        <v>472</v>
      </c>
      <c r="D176" t="s">
        <v>106</v>
      </c>
      <c r="E176" t="s">
        <v>748</v>
      </c>
      <c r="F176" t="s">
        <v>749</v>
      </c>
      <c r="G176" t="s">
        <v>750</v>
      </c>
      <c r="H176">
        <v>2147</v>
      </c>
      <c r="I176">
        <f>IF(ISNA(VLOOKUP(H176,disall!$D$2:$L$349,1,FALSE)),H176,VLOOKUP(H176,disall!$D$2:$L$349,1,FALSE))</f>
        <v>2147</v>
      </c>
      <c r="J176">
        <f>IF(ISNA(VLOOKUP(H176,disall!$D$2:$L$349,1,FALSE)),"NA",VLOOKUP(H176,disall!$D$2:$L$349,2,FALSE))</f>
        <v>2147</v>
      </c>
      <c r="K176" t="str">
        <f>IF(ISNA(VLOOKUP(I176,disall!$A$2:$L$349,3,FALSE)),F176,VLOOKUP(I176,disall!$A$2:$L$349,3,FALSE))</f>
        <v>Pratapgarh</v>
      </c>
      <c r="L176" t="str">
        <f>IF(ISNA(VLOOKUP(I176,disall!$A$2:$L$349,12,FALSE)),"NA",VLOOKUP(I176,disall!$A$2:$L$349,12,FALSE))</f>
        <v>Partapgarh</v>
      </c>
      <c r="M176">
        <f>IF(ISNA(VLOOKUP(I176,disall!$A$2:$M$349,6,FALSE)),"NA",VLOOKUP(I176,disall!$A$2:$M$349,6,FALSE))</f>
        <v>21</v>
      </c>
      <c r="N176">
        <f>IF(ISNA(VLOOKUP(I176,disall!$A$2:$M$349,7,FALSE)),"NA",VLOOKUP(I176,disall!$A$2:$M$349,7,FALSE))</f>
        <v>0.34158699999999997</v>
      </c>
      <c r="O176">
        <f>IF(ISNA(VLOOKUP(I176,disall!$A$2:$M$349,8,FALSE)),"NA",VLOOKUP(I176,disall!$A$2:$M$349,8,FALSE))</f>
        <v>3.2995990000000002</v>
      </c>
      <c r="P176" t="str">
        <f>IF(ISNA(VLOOKUP(I176,disall!$A$2:$M$349,9,FALSE)),"NA",VLOOKUP(I176,disall!$A$2:$M$349,9,FALSE))</f>
        <v>POLY</v>
      </c>
      <c r="Q176">
        <f>IF(ISNA(VLOOKUP(I176,disall!$A$2:$M$349,10,FALSE)),"NA",VLOOKUP(I176,disall!$A$2:$M$349,10,FALSE))</f>
        <v>356244900</v>
      </c>
      <c r="R176" t="str">
        <f>IF(ISNA(VLOOKUP(I176,disall!$A$2:$M$349,11,FALSE)),"NA",VLOOKUP(I176,disall!$A$2:$M$349,11,FALSE))</f>
        <v>Uttar Pradesh</v>
      </c>
      <c r="S176" t="str">
        <f>IF(ISNA(VLOOKUP(I176,disall!$A$2:$M$349,12,FALSE)),"NA",VLOOKUP(I176,disall!$A$2:$M$349,12,FALSE))</f>
        <v>Partapgarh</v>
      </c>
      <c r="T176">
        <f>IF(ISNA(VLOOKUP(I176,disall!$A$2:$M$349,13,FALSE)),"NA",VLOOKUP(I176,disall!$A$2:$M$349,13,FALSE))</f>
        <v>314</v>
      </c>
      <c r="U176" s="8">
        <f>IF(ISNA(VLOOKUP($I176,disall!$A$2:$CY$349,COLUMN(disall!N175),FALSE)),-9999,VLOOKUP($I176,disall!$A$2:$CY$349,COLUMN(disall!N175),FALSE))</f>
        <v>0</v>
      </c>
      <c r="V176" s="8">
        <f>IF(ISNA(VLOOKUP($I176,disall!$A$2:$CY$349,COLUMN(disall!O175),FALSE)),-9999,VLOOKUP($I176,disall!$A$2:$CY$349,COLUMN(disall!O175),FALSE))</f>
        <v>0</v>
      </c>
      <c r="W176" s="8">
        <f>IF(ISNA(VLOOKUP($I176,disall!$A$2:$CY$349,COLUMN(disall!P175),FALSE)),-9999,VLOOKUP($I176,disall!$A$2:$CY$349,COLUMN(disall!P175),FALSE))</f>
        <v>0</v>
      </c>
      <c r="X176" s="8">
        <f>IF(ISNA(VLOOKUP($I176,disall!$A$2:$CY$349,COLUMN(disall!Q175),FALSE)),-9999,VLOOKUP($I176,disall!$A$2:$CY$349,COLUMN(disall!Q175),FALSE))</f>
        <v>0</v>
      </c>
      <c r="Y176" s="8">
        <f>IF(ISNA(VLOOKUP($I176,disall!$A$2:$CY$349,COLUMN(disall!R175),FALSE)),-9999,VLOOKUP($I176,disall!$A$2:$CY$349,COLUMN(disall!R175),FALSE))</f>
        <v>0</v>
      </c>
      <c r="Z176" s="8">
        <f>IF(ISNA(VLOOKUP($I176,disall!$A$2:$CY$349,COLUMN(disall!S175),FALSE)),-9999,VLOOKUP($I176,disall!$A$2:$CY$349,COLUMN(disall!S175),FALSE))</f>
        <v>0</v>
      </c>
      <c r="AA176" s="8">
        <f>IF(ISNA(VLOOKUP($I176,disall!$A$2:$CY$349,COLUMN(disall!T175),FALSE)),-9999,VLOOKUP($I176,disall!$A$2:$CY$349,COLUMN(disall!T175),FALSE))</f>
        <v>0</v>
      </c>
      <c r="AB176" s="8">
        <f>IF(ISNA(VLOOKUP($I176,disall!$A$2:$CY$349,COLUMN(disall!U175),FALSE)),-9999,VLOOKUP($I176,disall!$A$2:$CY$349,COLUMN(disall!U175),FALSE))</f>
        <v>0</v>
      </c>
      <c r="AC176" s="8">
        <f>IF(ISNA(VLOOKUP($I176,disall!$A$2:$CY$349,COLUMN(disall!V175),FALSE)),-9999,VLOOKUP($I176,disall!$A$2:$CY$349,COLUMN(disall!V175),FALSE))</f>
        <v>0</v>
      </c>
      <c r="AD176" s="8">
        <f>IF(ISNA(VLOOKUP($I176,disall!$A$2:$CY$349,COLUMN(disall!W175),FALSE)),-9999,VLOOKUP($I176,disall!$A$2:$CY$349,COLUMN(disall!W175),FALSE))</f>
        <v>0</v>
      </c>
      <c r="AE176" s="8">
        <f>IF(ISNA(VLOOKUP($I176,disall!$A$2:$CY$349,COLUMN(disall!X175),FALSE)),-9999,VLOOKUP($I176,disall!$A$2:$CY$349,COLUMN(disall!X175),FALSE))</f>
        <v>0</v>
      </c>
      <c r="AF176" s="8">
        <f>IF(ISNA(VLOOKUP($I176,disall!$A$2:$CY$349,COLUMN(disall!Y175),FALSE)),-9999,VLOOKUP($I176,disall!$A$2:$CY$349,COLUMN(disall!Y175),FALSE))</f>
        <v>0</v>
      </c>
      <c r="AG176" s="8">
        <f>IF(ISNA(VLOOKUP($I176,disall!$A$2:$CY$349,COLUMN(disall!Z175),FALSE)),-9999,VLOOKUP($I176,disall!$A$2:$CY$349,COLUMN(disall!Z175),FALSE))</f>
        <v>0</v>
      </c>
      <c r="AH176" s="8">
        <f>IF(ISNA(VLOOKUP($I176,disall!$A$2:$CY$349,COLUMN(disall!AA175),FALSE)),-9999,VLOOKUP($I176,disall!$A$2:$CY$349,COLUMN(disall!AA175),FALSE))</f>
        <v>0</v>
      </c>
      <c r="AI176" s="8">
        <f>IF(ISNA(VLOOKUP($I176,disall!$A$2:$CY$349,COLUMN(disall!AB175),FALSE)),-9999,VLOOKUP($I176,disall!$A$2:$CY$349,COLUMN(disall!AB175),FALSE))</f>
        <v>0</v>
      </c>
      <c r="AJ176" s="8">
        <f>IF(ISNA(VLOOKUP($I176,disall!$A$2:$CY$349,COLUMN(disall!AC175),FALSE)),-9999,VLOOKUP($I176,disall!$A$2:$CY$349,COLUMN(disall!AC175),FALSE))</f>
        <v>0</v>
      </c>
      <c r="AK176" s="8">
        <f>IF(ISNA(VLOOKUP($I176,disall!$A$2:$CY$349,COLUMN(disall!AD175),FALSE)),-9999,VLOOKUP($I176,disall!$A$2:$CY$349,COLUMN(disall!AD175),FALSE))</f>
        <v>0</v>
      </c>
      <c r="AL176" s="8">
        <f>IF(ISNA(VLOOKUP($I176,disall!$A$2:$CY$349,COLUMN(disall!AE175),FALSE)),-9999,VLOOKUP($I176,disall!$A$2:$CY$349,COLUMN(disall!AE175),FALSE))</f>
        <v>0</v>
      </c>
      <c r="AM176" s="8">
        <f>IF(ISNA(VLOOKUP($I176,disall!$A$2:$CY$349,COLUMN(disall!AF175),FALSE)),-9999,VLOOKUP($I176,disall!$A$2:$CY$349,COLUMN(disall!AF175),FALSE))</f>
        <v>0</v>
      </c>
      <c r="AN176" s="8">
        <f>IF(ISNA(VLOOKUP($I176,disall!$A$2:$CY$349,COLUMN(disall!AG175),FALSE)),-9999,VLOOKUP($I176,disall!$A$2:$CY$349,COLUMN(disall!AG175),FALSE))</f>
        <v>0</v>
      </c>
      <c r="AO176" s="8">
        <f>IF(ISNA(VLOOKUP($I176,disall!$A$2:$CY$349,COLUMN(disall!AH175),FALSE)),-9999,VLOOKUP($I176,disall!$A$2:$CY$349,COLUMN(disall!AH175),FALSE))</f>
        <v>0</v>
      </c>
      <c r="AP176" s="8">
        <f>IF(ISNA(VLOOKUP($I176,disall!$A$2:$CY$349,COLUMN(disall!AI175),FALSE)),-9999,VLOOKUP($I176,disall!$A$2:$CY$349,COLUMN(disall!AI175),FALSE))</f>
        <v>0</v>
      </c>
      <c r="AQ176" s="8">
        <f>IF(ISNA(VLOOKUP($I176,disall!$A$2:$CY$349,COLUMN(disall!AJ175),FALSE)),-9999,VLOOKUP($I176,disall!$A$2:$CY$349,COLUMN(disall!AJ175),FALSE))</f>
        <v>0</v>
      </c>
      <c r="AR176" s="8">
        <f>IF(ISNA(VLOOKUP($I176,disall!$A$2:$CY$349,COLUMN(disall!AK175),FALSE)),-9999,VLOOKUP($I176,disall!$A$2:$CY$349,COLUMN(disall!AK175),FALSE))</f>
        <v>0</v>
      </c>
      <c r="AS176" s="8">
        <f>IF(ISNA(VLOOKUP($I176,disall!$A$2:$CY$349,COLUMN(disall!AL175),FALSE)),-9999,VLOOKUP($I176,disall!$A$2:$CY$349,COLUMN(disall!AL175),FALSE))</f>
        <v>0</v>
      </c>
      <c r="AT176" s="8">
        <f>IF(ISNA(VLOOKUP($I176,disall!$A$2:$CY$349,COLUMN(disall!AM175),FALSE)),-9999,VLOOKUP($I176,disall!$A$2:$CY$349,COLUMN(disall!AM175),FALSE))</f>
        <v>0</v>
      </c>
      <c r="AU176" s="8">
        <f>IF(ISNA(VLOOKUP($I176,disall!$A$2:$CY$349,COLUMN(disall!AN175),FALSE)),-9999,VLOOKUP($I176,disall!$A$2:$CY$349,COLUMN(disall!AN175),FALSE))</f>
        <v>0</v>
      </c>
      <c r="AV176" s="8">
        <f>IF(ISNA(VLOOKUP($I176,disall!$A$2:$CY$349,COLUMN(disall!AO175),FALSE)),-9999,VLOOKUP($I176,disall!$A$2:$CY$349,COLUMN(disall!AO175),FALSE))</f>
        <v>0</v>
      </c>
      <c r="AW176" s="8">
        <f>IF(ISNA(VLOOKUP($I176,disall!$A$2:$CY$349,COLUMN(disall!AP175),FALSE)),-9999,VLOOKUP($I176,disall!$A$2:$CY$349,COLUMN(disall!AP175),FALSE))</f>
        <v>0</v>
      </c>
      <c r="AX176" s="8">
        <f>IF(ISNA(VLOOKUP($I176,disall!$A$2:$CY$349,COLUMN(disall!AQ175),FALSE)),-9999,VLOOKUP($I176,disall!$A$2:$CY$349,COLUMN(disall!AQ175),FALSE))</f>
        <v>0</v>
      </c>
      <c r="AY176" s="8">
        <f>IF(ISNA(VLOOKUP($I176,disall!$A$2:$CY$349,COLUMN(disall!AR175),FALSE)),-9999,VLOOKUP($I176,disall!$A$2:$CY$349,COLUMN(disall!AR175),FALSE))</f>
        <v>0</v>
      </c>
      <c r="AZ176" s="8">
        <f>IF(ISNA(VLOOKUP($I176,disall!$A$2:$CY$349,COLUMN(disall!AS175),FALSE)),-9999,VLOOKUP($I176,disall!$A$2:$CY$349,COLUMN(disall!AS175),FALSE))</f>
        <v>0</v>
      </c>
      <c r="BA176" s="8">
        <f>IF(ISNA(VLOOKUP($I176,disall!$A$2:$CY$349,COLUMN(disall!AT175),FALSE)),-9999,VLOOKUP($I176,disall!$A$2:$CY$349,COLUMN(disall!AT175),FALSE))</f>
        <v>0</v>
      </c>
      <c r="BB176" s="8">
        <f>IF(ISNA(VLOOKUP($I176,disall!$A$2:$CY$349,COLUMN(disall!AU175),FALSE)),-9999,VLOOKUP($I176,disall!$A$2:$CY$349,COLUMN(disall!AU175),FALSE))</f>
        <v>0</v>
      </c>
      <c r="BC176" s="8">
        <f>IF(ISNA(VLOOKUP($I176,disall!$A$2:$CY$349,COLUMN(disall!AV175),FALSE)),-9999,VLOOKUP($I176,disall!$A$2:$CY$349,COLUMN(disall!AV175),FALSE))</f>
        <v>0</v>
      </c>
      <c r="BD176" s="8">
        <f>IF(ISNA(VLOOKUP($I176,disall!$A$2:$CY$349,COLUMN(disall!AW175),FALSE)),-9999,VLOOKUP($I176,disall!$A$2:$CY$349,COLUMN(disall!AW175),FALSE))</f>
        <v>0</v>
      </c>
      <c r="BE176" s="8">
        <f>IF(ISNA(VLOOKUP($I176,disall!$A$2:$CY$349,COLUMN(disall!AX175),FALSE)),-9999,VLOOKUP($I176,disall!$A$2:$CY$349,COLUMN(disall!AX175),FALSE))</f>
        <v>0</v>
      </c>
      <c r="BF176" s="8">
        <f>IF(ISNA(VLOOKUP($I176,disall!$A$2:$CY$349,COLUMN(disall!AY175),FALSE)),-9999,VLOOKUP($I176,disall!$A$2:$CY$349,COLUMN(disall!AY175),FALSE))</f>
        <v>0</v>
      </c>
      <c r="BG176" s="8">
        <f>IF(ISNA(VLOOKUP($I176,disall!$A$2:$CY$349,COLUMN(disall!AZ175),FALSE)),-9999,VLOOKUP($I176,disall!$A$2:$CY$349,COLUMN(disall!AZ175),FALSE))</f>
        <v>0</v>
      </c>
      <c r="BH176" s="8">
        <f>IF(ISNA(VLOOKUP($I176,disall!$A$2:$CY$349,COLUMN(disall!BA175),FALSE)),-9999,VLOOKUP($I176,disall!$A$2:$CY$349,COLUMN(disall!BA175),FALSE))</f>
        <v>0</v>
      </c>
      <c r="BI176" s="8">
        <f>IF(ISNA(VLOOKUP($I176,disall!$A$2:$CY$349,COLUMN(disall!BB175),FALSE)),-9999,VLOOKUP($I176,disall!$A$2:$CY$349,COLUMN(disall!BB175),FALSE))</f>
        <v>0</v>
      </c>
      <c r="BJ176" s="8">
        <f>IF(ISNA(VLOOKUP($I176,disall!$A$2:$CY$349,COLUMN(disall!BC175),FALSE)),-9999,VLOOKUP($I176,disall!$A$2:$CY$349,COLUMN(disall!BC175),FALSE))</f>
        <v>0</v>
      </c>
      <c r="BK176" s="8">
        <f>IF(ISNA(VLOOKUP($I176,disall!$A$2:$CY$349,COLUMN(disall!BD175),FALSE)),-9999,VLOOKUP($I176,disall!$A$2:$CY$349,COLUMN(disall!BD175),FALSE))</f>
        <v>0</v>
      </c>
      <c r="BL176" s="8">
        <f>IF(ISNA(VLOOKUP($I176,disall!$A$2:$CY$349,COLUMN(disall!BE175),FALSE)),-9999,VLOOKUP($I176,disall!$A$2:$CY$349,COLUMN(disall!BE175),FALSE))</f>
        <v>0</v>
      </c>
      <c r="BM176" s="8">
        <f>IF(ISNA(VLOOKUP($I176,disall!$A$2:$CY$349,COLUMN(disall!BF175),FALSE)),-9999,VLOOKUP($I176,disall!$A$2:$CY$349,COLUMN(disall!BF175),FALSE))</f>
        <v>0</v>
      </c>
      <c r="BN176" s="8">
        <f>IF(ISNA(VLOOKUP($I176,disall!$A$2:$CY$349,COLUMN(disall!BG175),FALSE)),-9999,VLOOKUP($I176,disall!$A$2:$CY$349,COLUMN(disall!BG175),FALSE))</f>
        <v>0</v>
      </c>
      <c r="BO176" s="8">
        <f>IF(ISNA(VLOOKUP($I176,disall!$A$2:$CY$349,COLUMN(disall!BH175),FALSE)),-9999,VLOOKUP($I176,disall!$A$2:$CY$349,COLUMN(disall!BH175),FALSE))</f>
        <v>0</v>
      </c>
      <c r="BP176" s="8">
        <f>IF(ISNA(VLOOKUP($I176,disall!$A$2:$CY$349,COLUMN(disall!BI175),FALSE)),-9999,VLOOKUP($I176,disall!$A$2:$CY$349,COLUMN(disall!BI175),FALSE))</f>
        <v>0</v>
      </c>
      <c r="BQ176" s="8">
        <f>IF(ISNA(VLOOKUP($I176,disall!$A$2:$CY$349,COLUMN(disall!BJ175),FALSE)),-9999,VLOOKUP($I176,disall!$A$2:$CY$349,COLUMN(disall!BJ175),FALSE))</f>
        <v>0</v>
      </c>
      <c r="BR176" s="8">
        <f>IF(ISNA(VLOOKUP($I176,disall!$A$2:$CY$349,COLUMN(disall!BK175),FALSE)),-9999,VLOOKUP($I176,disall!$A$2:$CY$349,COLUMN(disall!BK175),FALSE))</f>
        <v>0</v>
      </c>
      <c r="BS176" s="8">
        <f>IF(ISNA(VLOOKUP($I176,disall!$A$2:$CY$349,COLUMN(disall!BL175),FALSE)),-9999,VLOOKUP($I176,disall!$A$2:$CY$349,COLUMN(disall!BL175),FALSE))</f>
        <v>0</v>
      </c>
      <c r="BT176" s="8">
        <f>IF(ISNA(VLOOKUP($I176,disall!$A$2:$CY$349,COLUMN(disall!BM175),FALSE)),-9999,VLOOKUP($I176,disall!$A$2:$CY$349,COLUMN(disall!BM175),FALSE))</f>
        <v>0</v>
      </c>
      <c r="BU176" s="8">
        <f>IF(ISNA(VLOOKUP($I176,disall!$A$2:$CY$349,COLUMN(disall!BN175),FALSE)),-9999,VLOOKUP($I176,disall!$A$2:$CY$349,COLUMN(disall!BN175),FALSE))</f>
        <v>0</v>
      </c>
      <c r="BV176" s="8">
        <f>IF(ISNA(VLOOKUP($I176,disall!$A$2:$CY$349,COLUMN(disall!BO175),FALSE)),-9999,VLOOKUP($I176,disall!$A$2:$CY$349,COLUMN(disall!BO175),FALSE))</f>
        <v>0</v>
      </c>
      <c r="BW176" s="8">
        <f>IF(ISNA(VLOOKUP($I176,disall!$A$2:$CY$349,COLUMN(disall!BP175),FALSE)),-9999,VLOOKUP($I176,disall!$A$2:$CY$349,COLUMN(disall!BP175),FALSE))</f>
        <v>0</v>
      </c>
      <c r="BX176" s="8">
        <f>IF(ISNA(VLOOKUP($I176,disall!$A$2:$CY$349,COLUMN(disall!BQ175),FALSE)),-9999,VLOOKUP($I176,disall!$A$2:$CY$349,COLUMN(disall!BQ175),FALSE))</f>
        <v>0</v>
      </c>
      <c r="BY176" s="8">
        <f>IF(ISNA(VLOOKUP($I176,disall!$A$2:$CY$349,COLUMN(disall!BR175),FALSE)),-9999,VLOOKUP($I176,disall!$A$2:$CY$349,COLUMN(disall!BR175),FALSE))</f>
        <v>0</v>
      </c>
      <c r="BZ176" s="8">
        <f>IF(ISNA(VLOOKUP($I176,disall!$A$2:$CY$349,COLUMN(disall!BS175),FALSE)),-9999,VLOOKUP($I176,disall!$A$2:$CY$349,COLUMN(disall!BS175),FALSE))</f>
        <v>0</v>
      </c>
      <c r="CA176" s="8">
        <f>IF(ISNA(VLOOKUP($I176,disall!$A$2:$CY$349,COLUMN(disall!BT175),FALSE)),-9999,VLOOKUP($I176,disall!$A$2:$CY$349,COLUMN(disall!BT175),FALSE))</f>
        <v>0</v>
      </c>
      <c r="CB176" s="8">
        <f>IF(ISNA(VLOOKUP($I176,disall!$A$2:$CY$349,COLUMN(disall!BU175),FALSE)),-9999,VLOOKUP($I176,disall!$A$2:$CY$349,COLUMN(disall!BU175),FALSE))</f>
        <v>0</v>
      </c>
      <c r="CC176" s="8">
        <f>IF(ISNA(VLOOKUP($I176,disall!$A$2:$CY$349,COLUMN(disall!BV175),FALSE)),-9999,VLOOKUP($I176,disall!$A$2:$CY$349,COLUMN(disall!BV175),FALSE))</f>
        <v>0</v>
      </c>
      <c r="CD176" s="8">
        <f>IF(ISNA(VLOOKUP($I176,disall!$A$2:$CY$349,COLUMN(disall!BW175),FALSE)),-9999,VLOOKUP($I176,disall!$A$2:$CY$349,COLUMN(disall!BW175),FALSE))</f>
        <v>0</v>
      </c>
      <c r="CE176" s="8">
        <f>IF(ISNA(VLOOKUP($I176,disall!$A$2:$CY$349,COLUMN(disall!BX175),FALSE)),-9999,VLOOKUP($I176,disall!$A$2:$CY$349,COLUMN(disall!BX175),FALSE))</f>
        <v>0</v>
      </c>
      <c r="CF176" s="8">
        <f>IF(ISNA(VLOOKUP($I176,disall!$A$2:$CY$349,COLUMN(disall!BY175),FALSE)),-9999,VLOOKUP($I176,disall!$A$2:$CY$349,COLUMN(disall!BY175),FALSE))</f>
        <v>0</v>
      </c>
      <c r="CG176" s="8">
        <f>IF(ISNA(VLOOKUP($I176,disall!$A$2:$CY$349,COLUMN(disall!BZ175),FALSE)),-9999,VLOOKUP($I176,disall!$A$2:$CY$349,COLUMN(disall!BZ175),FALSE))</f>
        <v>0</v>
      </c>
      <c r="CH176" s="8">
        <f>IF(ISNA(VLOOKUP($I176,disall!$A$2:$CY$349,COLUMN(disall!CA175),FALSE)),-9999,VLOOKUP($I176,disall!$A$2:$CY$349,COLUMN(disall!CA175),FALSE))</f>
        <v>0</v>
      </c>
      <c r="CI176" s="8">
        <f>IF(ISNA(VLOOKUP($I176,disall!$A$2:$CY$349,COLUMN(disall!CB175),FALSE)),-9999,VLOOKUP($I176,disall!$A$2:$CY$349,COLUMN(disall!CB175),FALSE))</f>
        <v>0</v>
      </c>
      <c r="CJ176" s="8">
        <f>IF(ISNA(VLOOKUP($I176,disall!$A$2:$CY$349,COLUMN(disall!CC175),FALSE)),-9999,VLOOKUP($I176,disall!$A$2:$CY$349,COLUMN(disall!CC175),FALSE))</f>
        <v>0</v>
      </c>
      <c r="CK176" s="8">
        <f>IF(ISNA(VLOOKUP($I176,disall!$A$2:$CY$349,COLUMN(disall!CD175),FALSE)),-9999,VLOOKUP($I176,disall!$A$2:$CY$349,COLUMN(disall!CD175),FALSE))</f>
        <v>0</v>
      </c>
      <c r="CL176" s="8">
        <f>IF(ISNA(VLOOKUP($I176,disall!$A$2:$CY$349,COLUMN(disall!CE175),FALSE)),-9999,VLOOKUP($I176,disall!$A$2:$CY$349,COLUMN(disall!CE175),FALSE))</f>
        <v>0</v>
      </c>
      <c r="CM176" s="8">
        <f>IF(ISNA(VLOOKUP($I176,disall!$A$2:$CY$349,COLUMN(disall!CF175),FALSE)),-9999,VLOOKUP($I176,disall!$A$2:$CY$349,COLUMN(disall!CF175),FALSE))</f>
        <v>0</v>
      </c>
      <c r="CN176" s="8">
        <f>IF(ISNA(VLOOKUP($I176,disall!$A$2:$CY$349,COLUMN(disall!CG175),FALSE)),-9999,VLOOKUP($I176,disall!$A$2:$CY$349,COLUMN(disall!CG175),FALSE))</f>
        <v>0</v>
      </c>
      <c r="CO176" s="8">
        <f>IF(ISNA(VLOOKUP($I176,disall!$A$2:$CY$349,COLUMN(disall!CH175),FALSE)),-9999,VLOOKUP($I176,disall!$A$2:$CY$349,COLUMN(disall!CH175),FALSE))</f>
        <v>0</v>
      </c>
      <c r="CP176" s="8">
        <f>IF(ISNA(VLOOKUP($I176,disall!$A$2:$CY$349,COLUMN(disall!CI175),FALSE)),-9999,VLOOKUP($I176,disall!$A$2:$CY$349,COLUMN(disall!CI175),FALSE))</f>
        <v>0</v>
      </c>
      <c r="CQ176" s="8">
        <f>IF(ISNA(VLOOKUP($I176,disall!$A$2:$CY$349,COLUMN(disall!CJ175),FALSE)),-9999,VLOOKUP($I176,disall!$A$2:$CY$349,COLUMN(disall!CJ175),FALSE))</f>
        <v>0</v>
      </c>
      <c r="CR176" s="8">
        <f>IF(ISNA(VLOOKUP($I176,disall!$A$2:$CY$349,COLUMN(disall!CK175),FALSE)),-9999,VLOOKUP($I176,disall!$A$2:$CY$349,COLUMN(disall!CK175),FALSE))</f>
        <v>0</v>
      </c>
      <c r="CS176" s="8">
        <f>IF(ISNA(VLOOKUP($I176,disall!$A$2:$CY$349,COLUMN(disall!CL175),FALSE)),-9999,VLOOKUP($I176,disall!$A$2:$CY$349,COLUMN(disall!CL175),FALSE))</f>
        <v>0</v>
      </c>
      <c r="CT176" s="8">
        <f>IF(ISNA(VLOOKUP($I176,disall!$A$2:$CY$349,COLUMN(disall!CM175),FALSE)),-9999,VLOOKUP($I176,disall!$A$2:$CY$349,COLUMN(disall!CM175),FALSE))</f>
        <v>0</v>
      </c>
      <c r="CU176" s="8">
        <f>IF(ISNA(VLOOKUP($I176,disall!$A$2:$CY$349,COLUMN(disall!CN175),FALSE)),-9999,VLOOKUP($I176,disall!$A$2:$CY$349,COLUMN(disall!CN175),FALSE))</f>
        <v>0</v>
      </c>
      <c r="CV176" s="8">
        <f>IF(ISNA(VLOOKUP($I176,disall!$A$2:$CY$349,COLUMN(disall!CO175),FALSE)),-9999,VLOOKUP($I176,disall!$A$2:$CY$349,COLUMN(disall!CO175),FALSE))</f>
        <v>0</v>
      </c>
      <c r="CW176" s="8">
        <f>IF(ISNA(VLOOKUP($I176,disall!$A$2:$CY$349,COLUMN(disall!CP175),FALSE)),-9999,VLOOKUP($I176,disall!$A$2:$CY$349,COLUMN(disall!CP175),FALSE))</f>
        <v>0</v>
      </c>
      <c r="CX176" s="8">
        <f>IF(ISNA(VLOOKUP($I176,disall!$A$2:$CY$349,COLUMN(disall!CQ175),FALSE)),-9999,VLOOKUP($I176,disall!$A$2:$CY$349,COLUMN(disall!CQ175),FALSE))</f>
        <v>0</v>
      </c>
      <c r="CY176" s="8">
        <f>IF(ISNA(VLOOKUP($I176,disall!$A$2:$CY$349,COLUMN(disall!CR175),FALSE)),-9999,VLOOKUP($I176,disall!$A$2:$CY$349,COLUMN(disall!CR175),FALSE))</f>
        <v>0</v>
      </c>
      <c r="CZ176" s="8">
        <f>IF(ISNA(VLOOKUP($I176,disall!$A$2:$CY$349,COLUMN(disall!CS175),FALSE)),-9999,VLOOKUP($I176,disall!$A$2:$CY$349,COLUMN(disall!CS175),FALSE))</f>
        <v>0</v>
      </c>
      <c r="DA176" s="8">
        <f>IF(ISNA(VLOOKUP($I176,disall!$A$2:$CY$349,COLUMN(disall!CT175),FALSE)),-9999,VLOOKUP($I176,disall!$A$2:$CY$349,COLUMN(disall!CT175),FALSE))</f>
        <v>0</v>
      </c>
      <c r="DB176" s="8">
        <f>IF(ISNA(VLOOKUP($I176,disall!$A$2:$CY$349,COLUMN(disall!CU175),FALSE)),-9999,VLOOKUP($I176,disall!$A$2:$CY$349,COLUMN(disall!CU175),FALSE))</f>
        <v>0</v>
      </c>
      <c r="DC176" s="8">
        <f>IF(ISNA(VLOOKUP($I176,disall!$A$2:$CY$349,COLUMN(disall!CV175),FALSE)),-9999,VLOOKUP($I176,disall!$A$2:$CY$349,COLUMN(disall!CV175),FALSE))</f>
        <v>0</v>
      </c>
      <c r="DD176" s="8">
        <f>IF(ISNA(VLOOKUP($I176,disall!$A$2:$CY$349,COLUMN(disall!CW175),FALSE)),-9999,VLOOKUP($I176,disall!$A$2:$CY$349,COLUMN(disall!CW175),FALSE))</f>
        <v>0</v>
      </c>
      <c r="DE176" s="8">
        <f>IF(ISNA(VLOOKUP($I176,disall!$A$2:$CY$349,COLUMN(disall!CX175),FALSE)),-9999,VLOOKUP($I176,disall!$A$2:$CY$349,COLUMN(disall!CX175),FALSE))</f>
        <v>0</v>
      </c>
      <c r="DF176" s="8">
        <f>IF(ISNA(VLOOKUP($I176,disall!$A$2:$CY$349,COLUMN(disall!CY175),FALSE)),-9999,VLOOKUP($I176,disall!$A$2:$CY$349,COLUMN(disall!CY175),FALSE))</f>
        <v>0</v>
      </c>
    </row>
    <row r="177" spans="1:110" x14ac:dyDescent="0.25">
      <c r="A177">
        <v>418</v>
      </c>
      <c r="B177" t="s">
        <v>8</v>
      </c>
      <c r="C177" t="s">
        <v>472</v>
      </c>
      <c r="D177" t="s">
        <v>106</v>
      </c>
      <c r="E177" t="s">
        <v>751</v>
      </c>
      <c r="F177" t="s">
        <v>190</v>
      </c>
      <c r="G177" t="s">
        <v>752</v>
      </c>
      <c r="H177">
        <v>2148</v>
      </c>
      <c r="I177">
        <f>IF(ISNA(VLOOKUP(H177,disall!$D$2:$L$349,1,FALSE)),H177,VLOOKUP(H177,disall!$D$2:$L$349,1,FALSE))</f>
        <v>2148</v>
      </c>
      <c r="J177">
        <f>IF(ISNA(VLOOKUP(H177,disall!$D$2:$L$349,1,FALSE)),"NA",VLOOKUP(H177,disall!$D$2:$L$349,2,FALSE))</f>
        <v>2148</v>
      </c>
      <c r="K177" t="str">
        <f>IF(ISNA(VLOOKUP(I177,disall!$A$2:$L$349,3,FALSE)),F177,VLOOKUP(I177,disall!$A$2:$L$349,3,FALSE))</f>
        <v>Rae Bareli</v>
      </c>
      <c r="L177" t="str">
        <f>IF(ISNA(VLOOKUP(I177,disall!$A$2:$L$349,12,FALSE)),"NA",VLOOKUP(I177,disall!$A$2:$L$349,12,FALSE))</f>
        <v>Rae Bareli</v>
      </c>
      <c r="M177">
        <f>IF(ISNA(VLOOKUP(I177,disall!$A$2:$M$349,6,FALSE)),"NA",VLOOKUP(I177,disall!$A$2:$M$349,6,FALSE))</f>
        <v>21</v>
      </c>
      <c r="N177">
        <f>IF(ISNA(VLOOKUP(I177,disall!$A$2:$M$349,7,FALSE)),"NA",VLOOKUP(I177,disall!$A$2:$M$349,7,FALSE))</f>
        <v>0.46061600000000003</v>
      </c>
      <c r="O177">
        <f>IF(ISNA(VLOOKUP(I177,disall!$A$2:$M$349,8,FALSE)),"NA",VLOOKUP(I177,disall!$A$2:$M$349,8,FALSE))</f>
        <v>3.1351879999999999</v>
      </c>
      <c r="P177" t="str">
        <f>IF(ISNA(VLOOKUP(I177,disall!$A$2:$M$349,9,FALSE)),"NA",VLOOKUP(I177,disall!$A$2:$M$349,9,FALSE))</f>
        <v>POLY</v>
      </c>
      <c r="Q177">
        <f>IF(ISNA(VLOOKUP(I177,disall!$A$2:$M$349,10,FALSE)),"NA",VLOOKUP(I177,disall!$A$2:$M$349,10,FALSE))</f>
        <v>356245200</v>
      </c>
      <c r="R177" t="str">
        <f>IF(ISNA(VLOOKUP(I177,disall!$A$2:$M$349,11,FALSE)),"NA",VLOOKUP(I177,disall!$A$2:$M$349,11,FALSE))</f>
        <v>Uttar Pradesh</v>
      </c>
      <c r="S177" t="str">
        <f>IF(ISNA(VLOOKUP(I177,disall!$A$2:$M$349,12,FALSE)),"NA",VLOOKUP(I177,disall!$A$2:$M$349,12,FALSE))</f>
        <v>Rae Bareli</v>
      </c>
      <c r="T177">
        <f>IF(ISNA(VLOOKUP(I177,disall!$A$2:$M$349,13,FALSE)),"NA",VLOOKUP(I177,disall!$A$2:$M$349,13,FALSE))</f>
        <v>315</v>
      </c>
      <c r="U177" s="8">
        <f>IF(ISNA(VLOOKUP($I177,disall!$A$2:$CY$349,COLUMN(disall!N176),FALSE)),-9999,VLOOKUP($I177,disall!$A$2:$CY$349,COLUMN(disall!N176),FALSE))</f>
        <v>5</v>
      </c>
      <c r="V177" s="8">
        <f>IF(ISNA(VLOOKUP($I177,disall!$A$2:$CY$349,COLUMN(disall!O176),FALSE)),-9999,VLOOKUP($I177,disall!$A$2:$CY$349,COLUMN(disall!O176),FALSE))</f>
        <v>3.8</v>
      </c>
      <c r="W177" s="8">
        <f>IF(ISNA(VLOOKUP($I177,disall!$A$2:$CY$349,COLUMN(disall!P176),FALSE)),-9999,VLOOKUP($I177,disall!$A$2:$CY$349,COLUMN(disall!P176),FALSE))</f>
        <v>760</v>
      </c>
      <c r="X177" s="8">
        <f>IF(ISNA(VLOOKUP($I177,disall!$A$2:$CY$349,COLUMN(disall!Q176),FALSE)),-9999,VLOOKUP($I177,disall!$A$2:$CY$349,COLUMN(disall!Q176),FALSE))</f>
        <v>4.5999999999999996</v>
      </c>
      <c r="Y177" s="8">
        <f>IF(ISNA(VLOOKUP($I177,disall!$A$2:$CY$349,COLUMN(disall!R176),FALSE)),-9999,VLOOKUP($I177,disall!$A$2:$CY$349,COLUMN(disall!R176),FALSE))</f>
        <v>3.3</v>
      </c>
      <c r="Z177" s="8">
        <f>IF(ISNA(VLOOKUP($I177,disall!$A$2:$CY$349,COLUMN(disall!S176),FALSE)),-9999,VLOOKUP($I177,disall!$A$2:$CY$349,COLUMN(disall!S176),FALSE))</f>
        <v>717.39</v>
      </c>
      <c r="AA177" s="8">
        <f>IF(ISNA(VLOOKUP($I177,disall!$A$2:$CY$349,COLUMN(disall!T176),FALSE)),-9999,VLOOKUP($I177,disall!$A$2:$CY$349,COLUMN(disall!T176),FALSE))</f>
        <v>4</v>
      </c>
      <c r="AB177" s="8">
        <f>IF(ISNA(VLOOKUP($I177,disall!$A$2:$CY$349,COLUMN(disall!U176),FALSE)),-9999,VLOOKUP($I177,disall!$A$2:$CY$349,COLUMN(disall!U176),FALSE))</f>
        <v>2.5</v>
      </c>
      <c r="AC177" s="8">
        <f>IF(ISNA(VLOOKUP($I177,disall!$A$2:$CY$349,COLUMN(disall!V176),FALSE)),-9999,VLOOKUP($I177,disall!$A$2:$CY$349,COLUMN(disall!V176),FALSE))</f>
        <v>625</v>
      </c>
      <c r="AD177" s="8">
        <f>IF(ISNA(VLOOKUP($I177,disall!$A$2:$CY$349,COLUMN(disall!W176),FALSE)),-9999,VLOOKUP($I177,disall!$A$2:$CY$349,COLUMN(disall!W176),FALSE))</f>
        <v>4.4000000000000004</v>
      </c>
      <c r="AE177" s="8">
        <f>IF(ISNA(VLOOKUP($I177,disall!$A$2:$CY$349,COLUMN(disall!X176),FALSE)),-9999,VLOOKUP($I177,disall!$A$2:$CY$349,COLUMN(disall!X176),FALSE))</f>
        <v>4.4000000000000004</v>
      </c>
      <c r="AF177" s="8">
        <f>IF(ISNA(VLOOKUP($I177,disall!$A$2:$CY$349,COLUMN(disall!Y176),FALSE)),-9999,VLOOKUP($I177,disall!$A$2:$CY$349,COLUMN(disall!Y176),FALSE))</f>
        <v>1000</v>
      </c>
      <c r="AG177" s="8">
        <f>IF(ISNA(VLOOKUP($I177,disall!$A$2:$CY$349,COLUMN(disall!Z176),FALSE)),-9999,VLOOKUP($I177,disall!$A$2:$CY$349,COLUMN(disall!Z176),FALSE))</f>
        <v>5.2</v>
      </c>
      <c r="AH177" s="8">
        <f>IF(ISNA(VLOOKUP($I177,disall!$A$2:$CY$349,COLUMN(disall!AA176),FALSE)),-9999,VLOOKUP($I177,disall!$A$2:$CY$349,COLUMN(disall!AA176),FALSE))</f>
        <v>4.0999999999999996</v>
      </c>
      <c r="AI177" s="8">
        <f>IF(ISNA(VLOOKUP($I177,disall!$A$2:$CY$349,COLUMN(disall!AB176),FALSE)),-9999,VLOOKUP($I177,disall!$A$2:$CY$349,COLUMN(disall!AB176),FALSE))</f>
        <v>788.46</v>
      </c>
      <c r="AJ177" s="8">
        <f>IF(ISNA(VLOOKUP($I177,disall!$A$2:$CY$349,COLUMN(disall!AC176),FALSE)),-9999,VLOOKUP($I177,disall!$A$2:$CY$349,COLUMN(disall!AC176),FALSE))</f>
        <v>4.5999999999999996</v>
      </c>
      <c r="AK177" s="8">
        <f>IF(ISNA(VLOOKUP($I177,disall!$A$2:$CY$349,COLUMN(disall!AD176),FALSE)),-9999,VLOOKUP($I177,disall!$A$2:$CY$349,COLUMN(disall!AD176),FALSE))</f>
        <v>1.9</v>
      </c>
      <c r="AL177" s="8">
        <f>IF(ISNA(VLOOKUP($I177,disall!$A$2:$CY$349,COLUMN(disall!AE176),FALSE)),-9999,VLOOKUP($I177,disall!$A$2:$CY$349,COLUMN(disall!AE176),FALSE))</f>
        <v>413.04</v>
      </c>
      <c r="AM177" s="8">
        <f>IF(ISNA(VLOOKUP($I177,disall!$A$2:$CY$349,COLUMN(disall!AF176),FALSE)),-9999,VLOOKUP($I177,disall!$A$2:$CY$349,COLUMN(disall!AF176),FALSE))</f>
        <v>5.0999999999999996</v>
      </c>
      <c r="AN177" s="8">
        <f>IF(ISNA(VLOOKUP($I177,disall!$A$2:$CY$349,COLUMN(disall!AG176),FALSE)),-9999,VLOOKUP($I177,disall!$A$2:$CY$349,COLUMN(disall!AG176),FALSE))</f>
        <v>3.9</v>
      </c>
      <c r="AO177" s="8">
        <f>IF(ISNA(VLOOKUP($I177,disall!$A$2:$CY$349,COLUMN(disall!AH176),FALSE)),-9999,VLOOKUP($I177,disall!$A$2:$CY$349,COLUMN(disall!AH176),FALSE))</f>
        <v>764.71</v>
      </c>
      <c r="AP177" s="8">
        <f>IF(ISNA(VLOOKUP($I177,disall!$A$2:$CY$349,COLUMN(disall!AI176),FALSE)),-9999,VLOOKUP($I177,disall!$A$2:$CY$349,COLUMN(disall!AI176),FALSE))</f>
        <v>5.3</v>
      </c>
      <c r="AQ177" s="8">
        <f>IF(ISNA(VLOOKUP($I177,disall!$A$2:$CY$349,COLUMN(disall!AJ176),FALSE)),-9999,VLOOKUP($I177,disall!$A$2:$CY$349,COLUMN(disall!AJ176),FALSE))</f>
        <v>4.5999999999999996</v>
      </c>
      <c r="AR177" s="8">
        <f>IF(ISNA(VLOOKUP($I177,disall!$A$2:$CY$349,COLUMN(disall!AK176),FALSE)),-9999,VLOOKUP($I177,disall!$A$2:$CY$349,COLUMN(disall!AK176),FALSE))</f>
        <v>867.92</v>
      </c>
      <c r="AS177" s="8">
        <f>IF(ISNA(VLOOKUP($I177,disall!$A$2:$CY$349,COLUMN(disall!AL176),FALSE)),-9999,VLOOKUP($I177,disall!$A$2:$CY$349,COLUMN(disall!AL176),FALSE))</f>
        <v>5.7</v>
      </c>
      <c r="AT177" s="8">
        <f>IF(ISNA(VLOOKUP($I177,disall!$A$2:$CY$349,COLUMN(disall!AM176),FALSE)),-9999,VLOOKUP($I177,disall!$A$2:$CY$349,COLUMN(disall!AM176),FALSE))</f>
        <v>4.2</v>
      </c>
      <c r="AU177" s="8">
        <f>IF(ISNA(VLOOKUP($I177,disall!$A$2:$CY$349,COLUMN(disall!AN176),FALSE)),-9999,VLOOKUP($I177,disall!$A$2:$CY$349,COLUMN(disall!AN176),FALSE))</f>
        <v>736.84</v>
      </c>
      <c r="AV177" s="8">
        <f>IF(ISNA(VLOOKUP($I177,disall!$A$2:$CY$349,COLUMN(disall!AO176),FALSE)),-9999,VLOOKUP($I177,disall!$A$2:$CY$349,COLUMN(disall!AO176),FALSE))</f>
        <v>5.7</v>
      </c>
      <c r="AW177" s="8">
        <f>IF(ISNA(VLOOKUP($I177,disall!$A$2:$CY$349,COLUMN(disall!AP176),FALSE)),-9999,VLOOKUP($I177,disall!$A$2:$CY$349,COLUMN(disall!AP176),FALSE))</f>
        <v>4.2</v>
      </c>
      <c r="AX177" s="8">
        <f>IF(ISNA(VLOOKUP($I177,disall!$A$2:$CY$349,COLUMN(disall!AQ176),FALSE)),-9999,VLOOKUP($I177,disall!$A$2:$CY$349,COLUMN(disall!AQ176),FALSE))</f>
        <v>736.84</v>
      </c>
      <c r="AY177" s="8">
        <f>IF(ISNA(VLOOKUP($I177,disall!$A$2:$CY$349,COLUMN(disall!AR176),FALSE)),-9999,VLOOKUP($I177,disall!$A$2:$CY$349,COLUMN(disall!AR176),FALSE))</f>
        <v>6.1</v>
      </c>
      <c r="AZ177" s="8">
        <f>IF(ISNA(VLOOKUP($I177,disall!$A$2:$CY$349,COLUMN(disall!AS176),FALSE)),-9999,VLOOKUP($I177,disall!$A$2:$CY$349,COLUMN(disall!AS176),FALSE))</f>
        <v>3.3</v>
      </c>
      <c r="BA177" s="8">
        <f>IF(ISNA(VLOOKUP($I177,disall!$A$2:$CY$349,COLUMN(disall!AT176),FALSE)),-9999,VLOOKUP($I177,disall!$A$2:$CY$349,COLUMN(disall!AT176),FALSE))</f>
        <v>540.98</v>
      </c>
      <c r="BB177" s="8">
        <f>IF(ISNA(VLOOKUP($I177,disall!$A$2:$CY$349,COLUMN(disall!AU176),FALSE)),-9999,VLOOKUP($I177,disall!$A$2:$CY$349,COLUMN(disall!AU176),FALSE))</f>
        <v>6.1</v>
      </c>
      <c r="BC177" s="8">
        <f>IF(ISNA(VLOOKUP($I177,disall!$A$2:$CY$349,COLUMN(disall!AV176),FALSE)),-9999,VLOOKUP($I177,disall!$A$2:$CY$349,COLUMN(disall!AV176),FALSE))</f>
        <v>3.9</v>
      </c>
      <c r="BD177" s="8">
        <f>IF(ISNA(VLOOKUP($I177,disall!$A$2:$CY$349,COLUMN(disall!AW176),FALSE)),-9999,VLOOKUP($I177,disall!$A$2:$CY$349,COLUMN(disall!AW176),FALSE))</f>
        <v>639.34</v>
      </c>
      <c r="BE177" s="8">
        <f>IF(ISNA(VLOOKUP($I177,disall!$A$2:$CY$349,COLUMN(disall!AX176),FALSE)),-9999,VLOOKUP($I177,disall!$A$2:$CY$349,COLUMN(disall!AX176),FALSE))</f>
        <v>6.4</v>
      </c>
      <c r="BF177" s="8">
        <f>IF(ISNA(VLOOKUP($I177,disall!$A$2:$CY$349,COLUMN(disall!AY176),FALSE)),-9999,VLOOKUP($I177,disall!$A$2:$CY$349,COLUMN(disall!AY176),FALSE))</f>
        <v>4.2</v>
      </c>
      <c r="BG177" s="8">
        <f>IF(ISNA(VLOOKUP($I177,disall!$A$2:$CY$349,COLUMN(disall!AZ176),FALSE)),-9999,VLOOKUP($I177,disall!$A$2:$CY$349,COLUMN(disall!AZ176),FALSE))</f>
        <v>656.25</v>
      </c>
      <c r="BH177" s="8">
        <f>IF(ISNA(VLOOKUP($I177,disall!$A$2:$CY$349,COLUMN(disall!BA176),FALSE)),-9999,VLOOKUP($I177,disall!$A$2:$CY$349,COLUMN(disall!BA176),FALSE))</f>
        <v>5.3</v>
      </c>
      <c r="BI177" s="8">
        <f>IF(ISNA(VLOOKUP($I177,disall!$A$2:$CY$349,COLUMN(disall!BB176),FALSE)),-9999,VLOOKUP($I177,disall!$A$2:$CY$349,COLUMN(disall!BB176),FALSE))</f>
        <v>2.2000000000000002</v>
      </c>
      <c r="BJ177" s="8">
        <f>IF(ISNA(VLOOKUP($I177,disall!$A$2:$CY$349,COLUMN(disall!BC176),FALSE)),-9999,VLOOKUP($I177,disall!$A$2:$CY$349,COLUMN(disall!BC176),FALSE))</f>
        <v>415.09</v>
      </c>
      <c r="BK177" s="8">
        <f>IF(ISNA(VLOOKUP($I177,disall!$A$2:$CY$349,COLUMN(disall!BD176),FALSE)),-9999,VLOOKUP($I177,disall!$A$2:$CY$349,COLUMN(disall!BD176),FALSE))</f>
        <v>4.2</v>
      </c>
      <c r="BL177" s="8">
        <f>IF(ISNA(VLOOKUP($I177,disall!$A$2:$CY$349,COLUMN(disall!BE176),FALSE)),-9999,VLOOKUP($I177,disall!$A$2:$CY$349,COLUMN(disall!BE176),FALSE))</f>
        <v>2.6</v>
      </c>
      <c r="BM177" s="8">
        <f>IF(ISNA(VLOOKUP($I177,disall!$A$2:$CY$349,COLUMN(disall!BF176),FALSE)),-9999,VLOOKUP($I177,disall!$A$2:$CY$349,COLUMN(disall!BF176),FALSE))</f>
        <v>619.04999999999995</v>
      </c>
      <c r="BN177" s="8">
        <f>IF(ISNA(VLOOKUP($I177,disall!$A$2:$CY$349,COLUMN(disall!BG176),FALSE)),-9999,VLOOKUP($I177,disall!$A$2:$CY$349,COLUMN(disall!BG176),FALSE))</f>
        <v>3.9</v>
      </c>
      <c r="BO177" s="8">
        <f>IF(ISNA(VLOOKUP($I177,disall!$A$2:$CY$349,COLUMN(disall!BH176),FALSE)),-9999,VLOOKUP($I177,disall!$A$2:$CY$349,COLUMN(disall!BH176),FALSE))</f>
        <v>2.5</v>
      </c>
      <c r="BP177" s="8">
        <f>IF(ISNA(VLOOKUP($I177,disall!$A$2:$CY$349,COLUMN(disall!BI176),FALSE)),-9999,VLOOKUP($I177,disall!$A$2:$CY$349,COLUMN(disall!BI176),FALSE))</f>
        <v>641.03</v>
      </c>
      <c r="BQ177" s="8">
        <f>IF(ISNA(VLOOKUP($I177,disall!$A$2:$CY$349,COLUMN(disall!BJ176),FALSE)),-9999,VLOOKUP($I177,disall!$A$2:$CY$349,COLUMN(disall!BJ176),FALSE))</f>
        <v>3.6</v>
      </c>
      <c r="BR177" s="8">
        <f>IF(ISNA(VLOOKUP($I177,disall!$A$2:$CY$349,COLUMN(disall!BK176),FALSE)),-9999,VLOOKUP($I177,disall!$A$2:$CY$349,COLUMN(disall!BK176),FALSE))</f>
        <v>2.2999999999999998</v>
      </c>
      <c r="BS177" s="8">
        <f>IF(ISNA(VLOOKUP($I177,disall!$A$2:$CY$349,COLUMN(disall!BL176),FALSE)),-9999,VLOOKUP($I177,disall!$A$2:$CY$349,COLUMN(disall!BL176),FALSE))</f>
        <v>638.89</v>
      </c>
      <c r="BT177" s="8">
        <f>IF(ISNA(VLOOKUP($I177,disall!$A$2:$CY$349,COLUMN(disall!BM176),FALSE)),-9999,VLOOKUP($I177,disall!$A$2:$CY$349,COLUMN(disall!BM176),FALSE))</f>
        <v>3.1</v>
      </c>
      <c r="BU177" s="8">
        <f>IF(ISNA(VLOOKUP($I177,disall!$A$2:$CY$349,COLUMN(disall!BN176),FALSE)),-9999,VLOOKUP($I177,disall!$A$2:$CY$349,COLUMN(disall!BN176),FALSE))</f>
        <v>1.8</v>
      </c>
      <c r="BV177" s="8">
        <f>IF(ISNA(VLOOKUP($I177,disall!$A$2:$CY$349,COLUMN(disall!BO176),FALSE)),-9999,VLOOKUP($I177,disall!$A$2:$CY$349,COLUMN(disall!BO176),FALSE))</f>
        <v>580.65</v>
      </c>
      <c r="BW177" s="8">
        <f>IF(ISNA(VLOOKUP($I177,disall!$A$2:$CY$349,COLUMN(disall!BP176),FALSE)),-9999,VLOOKUP($I177,disall!$A$2:$CY$349,COLUMN(disall!BP176),FALSE))</f>
        <v>2.9</v>
      </c>
      <c r="BX177" s="8">
        <f>IF(ISNA(VLOOKUP($I177,disall!$A$2:$CY$349,COLUMN(disall!BQ176),FALSE)),-9999,VLOOKUP($I177,disall!$A$2:$CY$349,COLUMN(disall!BQ176),FALSE))</f>
        <v>2.1</v>
      </c>
      <c r="BY177" s="8">
        <f>IF(ISNA(VLOOKUP($I177,disall!$A$2:$CY$349,COLUMN(disall!BR176),FALSE)),-9999,VLOOKUP($I177,disall!$A$2:$CY$349,COLUMN(disall!BR176),FALSE))</f>
        <v>724.14</v>
      </c>
      <c r="BZ177" s="8">
        <f>IF(ISNA(VLOOKUP($I177,disall!$A$2:$CY$349,COLUMN(disall!BS176),FALSE)),-9999,VLOOKUP($I177,disall!$A$2:$CY$349,COLUMN(disall!BS176),FALSE))</f>
        <v>2.5</v>
      </c>
      <c r="CA177" s="8">
        <f>IF(ISNA(VLOOKUP($I177,disall!$A$2:$CY$349,COLUMN(disall!BT176),FALSE)),-9999,VLOOKUP($I177,disall!$A$2:$CY$349,COLUMN(disall!BT176),FALSE))</f>
        <v>3.2</v>
      </c>
      <c r="CB177" s="8">
        <f>IF(ISNA(VLOOKUP($I177,disall!$A$2:$CY$349,COLUMN(disall!BU176),FALSE)),-9999,VLOOKUP($I177,disall!$A$2:$CY$349,COLUMN(disall!BU176),FALSE))</f>
        <v>1280</v>
      </c>
      <c r="CC177" s="8">
        <f>IF(ISNA(VLOOKUP($I177,disall!$A$2:$CY$349,COLUMN(disall!BV176),FALSE)),-9999,VLOOKUP($I177,disall!$A$2:$CY$349,COLUMN(disall!BV176),FALSE))</f>
        <v>2.7</v>
      </c>
      <c r="CD177" s="8">
        <f>IF(ISNA(VLOOKUP($I177,disall!$A$2:$CY$349,COLUMN(disall!BW176),FALSE)),-9999,VLOOKUP($I177,disall!$A$2:$CY$349,COLUMN(disall!BW176),FALSE))</f>
        <v>2</v>
      </c>
      <c r="CE177" s="8">
        <f>IF(ISNA(VLOOKUP($I177,disall!$A$2:$CY$349,COLUMN(disall!BX176),FALSE)),-9999,VLOOKUP($I177,disall!$A$2:$CY$349,COLUMN(disall!BX176),FALSE))</f>
        <v>740.74</v>
      </c>
      <c r="CF177" s="8">
        <f>IF(ISNA(VLOOKUP($I177,disall!$A$2:$CY$349,COLUMN(disall!BY176),FALSE)),-9999,VLOOKUP($I177,disall!$A$2:$CY$349,COLUMN(disall!BY176),FALSE))</f>
        <v>1.5</v>
      </c>
      <c r="CG177" s="8">
        <f>IF(ISNA(VLOOKUP($I177,disall!$A$2:$CY$349,COLUMN(disall!BZ176),FALSE)),-9999,VLOOKUP($I177,disall!$A$2:$CY$349,COLUMN(disall!BZ176),FALSE))</f>
        <v>2</v>
      </c>
      <c r="CH177" s="8">
        <f>IF(ISNA(VLOOKUP($I177,disall!$A$2:$CY$349,COLUMN(disall!CA176),FALSE)),-9999,VLOOKUP($I177,disall!$A$2:$CY$349,COLUMN(disall!CA176),FALSE))</f>
        <v>1333.33</v>
      </c>
      <c r="CI177" s="8">
        <f>IF(ISNA(VLOOKUP($I177,disall!$A$2:$CY$349,COLUMN(disall!CB176),FALSE)),-9999,VLOOKUP($I177,disall!$A$2:$CY$349,COLUMN(disall!CB176),FALSE))</f>
        <v>2.8</v>
      </c>
      <c r="CJ177" s="8">
        <f>IF(ISNA(VLOOKUP($I177,disall!$A$2:$CY$349,COLUMN(disall!CC176),FALSE)),-9999,VLOOKUP($I177,disall!$A$2:$CY$349,COLUMN(disall!CC176),FALSE))</f>
        <v>2.5</v>
      </c>
      <c r="CK177" s="8">
        <f>IF(ISNA(VLOOKUP($I177,disall!$A$2:$CY$349,COLUMN(disall!CD176),FALSE)),-9999,VLOOKUP($I177,disall!$A$2:$CY$349,COLUMN(disall!CD176),FALSE))</f>
        <v>892.86</v>
      </c>
      <c r="CL177" s="8">
        <f>IF(ISNA(VLOOKUP($I177,disall!$A$2:$CY$349,COLUMN(disall!CE176),FALSE)),-9999,VLOOKUP($I177,disall!$A$2:$CY$349,COLUMN(disall!CE176),FALSE))</f>
        <v>2.8</v>
      </c>
      <c r="CM177" s="8">
        <f>IF(ISNA(VLOOKUP($I177,disall!$A$2:$CY$349,COLUMN(disall!CF176),FALSE)),-9999,VLOOKUP($I177,disall!$A$2:$CY$349,COLUMN(disall!CF176),FALSE))</f>
        <v>1.5</v>
      </c>
      <c r="CN177" s="8">
        <f>IF(ISNA(VLOOKUP($I177,disall!$A$2:$CY$349,COLUMN(disall!CG176),FALSE)),-9999,VLOOKUP($I177,disall!$A$2:$CY$349,COLUMN(disall!CG176),FALSE))</f>
        <v>535.71</v>
      </c>
      <c r="CO177" s="8">
        <f>IF(ISNA(VLOOKUP($I177,disall!$A$2:$CY$349,COLUMN(disall!CH176),FALSE)),-9999,VLOOKUP($I177,disall!$A$2:$CY$349,COLUMN(disall!CH176),FALSE))</f>
        <v>2.19</v>
      </c>
      <c r="CP177" s="8">
        <f>IF(ISNA(VLOOKUP($I177,disall!$A$2:$CY$349,COLUMN(disall!CI176),FALSE)),-9999,VLOOKUP($I177,disall!$A$2:$CY$349,COLUMN(disall!CI176),FALSE))</f>
        <v>1.24</v>
      </c>
      <c r="CQ177" s="8">
        <f>IF(ISNA(VLOOKUP($I177,disall!$A$2:$CY$349,COLUMN(disall!CJ176),FALSE)),-9999,VLOOKUP($I177,disall!$A$2:$CY$349,COLUMN(disall!CJ176),FALSE))</f>
        <v>566.21</v>
      </c>
      <c r="CR177" s="8">
        <f>IF(ISNA(VLOOKUP($I177,disall!$A$2:$CY$349,COLUMN(disall!CK176),FALSE)),-9999,VLOOKUP($I177,disall!$A$2:$CY$349,COLUMN(disall!CK176),FALSE))</f>
        <v>1.7</v>
      </c>
      <c r="CS177" s="8">
        <f>IF(ISNA(VLOOKUP($I177,disall!$A$2:$CY$349,COLUMN(disall!CL176),FALSE)),-9999,VLOOKUP($I177,disall!$A$2:$CY$349,COLUMN(disall!CL176),FALSE))</f>
        <v>1.61</v>
      </c>
      <c r="CT177" s="8">
        <f>IF(ISNA(VLOOKUP($I177,disall!$A$2:$CY$349,COLUMN(disall!CM176),FALSE)),-9999,VLOOKUP($I177,disall!$A$2:$CY$349,COLUMN(disall!CM176),FALSE))</f>
        <v>947.06</v>
      </c>
      <c r="CU177" s="8">
        <f>IF(ISNA(VLOOKUP($I177,disall!$A$2:$CY$349,COLUMN(disall!CN176),FALSE)),-9999,VLOOKUP($I177,disall!$A$2:$CY$349,COLUMN(disall!CN176),FALSE))</f>
        <v>1.69</v>
      </c>
      <c r="CV177" s="8">
        <f>IF(ISNA(VLOOKUP($I177,disall!$A$2:$CY$349,COLUMN(disall!CO176),FALSE)),-9999,VLOOKUP($I177,disall!$A$2:$CY$349,COLUMN(disall!CO176),FALSE))</f>
        <v>3</v>
      </c>
      <c r="CW177" s="8">
        <f>IF(ISNA(VLOOKUP($I177,disall!$A$2:$CY$349,COLUMN(disall!CP176),FALSE)),-9999,VLOOKUP($I177,disall!$A$2:$CY$349,COLUMN(disall!CP176),FALSE))</f>
        <v>1775.15</v>
      </c>
      <c r="CX177" s="8">
        <f>IF(ISNA(VLOOKUP($I177,disall!$A$2:$CY$349,COLUMN(disall!CQ176),FALSE)),-9999,VLOOKUP($I177,disall!$A$2:$CY$349,COLUMN(disall!CQ176),FALSE))</f>
        <v>9.4600000000000009</v>
      </c>
      <c r="CY177" s="8">
        <f>IF(ISNA(VLOOKUP($I177,disall!$A$2:$CY$349,COLUMN(disall!CR176),FALSE)),-9999,VLOOKUP($I177,disall!$A$2:$CY$349,COLUMN(disall!CR176),FALSE))</f>
        <v>12.46</v>
      </c>
      <c r="CZ177" s="8">
        <f>IF(ISNA(VLOOKUP($I177,disall!$A$2:$CY$349,COLUMN(disall!CS176),FALSE)),-9999,VLOOKUP($I177,disall!$A$2:$CY$349,COLUMN(disall!CS176),FALSE))</f>
        <v>1317.12</v>
      </c>
      <c r="DA177" s="8">
        <f>IF(ISNA(VLOOKUP($I177,disall!$A$2:$CY$349,COLUMN(disall!CT176),FALSE)),-9999,VLOOKUP($I177,disall!$A$2:$CY$349,COLUMN(disall!CT176),FALSE))</f>
        <v>9.4600000000000009</v>
      </c>
      <c r="DB177" s="8">
        <f>IF(ISNA(VLOOKUP($I177,disall!$A$2:$CY$349,COLUMN(disall!CU176),FALSE)),-9999,VLOOKUP($I177,disall!$A$2:$CY$349,COLUMN(disall!CU176),FALSE))</f>
        <v>12.46</v>
      </c>
      <c r="DC177" s="8">
        <f>IF(ISNA(VLOOKUP($I177,disall!$A$2:$CY$349,COLUMN(disall!CV176),FALSE)),-9999,VLOOKUP($I177,disall!$A$2:$CY$349,COLUMN(disall!CV176),FALSE))</f>
        <v>1317.12</v>
      </c>
      <c r="DD177" s="8">
        <f>IF(ISNA(VLOOKUP($I177,disall!$A$2:$CY$349,COLUMN(disall!CW176),FALSE)),-9999,VLOOKUP($I177,disall!$A$2:$CY$349,COLUMN(disall!CW176),FALSE))</f>
        <v>2.44</v>
      </c>
      <c r="DE177" s="8">
        <f>IF(ISNA(VLOOKUP($I177,disall!$A$2:$CY$349,COLUMN(disall!CX176),FALSE)),-9999,VLOOKUP($I177,disall!$A$2:$CY$349,COLUMN(disall!CX176),FALSE))</f>
        <v>1.43</v>
      </c>
      <c r="DF177" s="8">
        <f>IF(ISNA(VLOOKUP($I177,disall!$A$2:$CY$349,COLUMN(disall!CY176),FALSE)),-9999,VLOOKUP($I177,disall!$A$2:$CY$349,COLUMN(disall!CY176),FALSE))</f>
        <v>586.07000000000005</v>
      </c>
    </row>
    <row r="178" spans="1:110" x14ac:dyDescent="0.25">
      <c r="A178">
        <v>419</v>
      </c>
      <c r="B178" t="s">
        <v>8</v>
      </c>
      <c r="C178" t="s">
        <v>472</v>
      </c>
      <c r="D178" t="s">
        <v>106</v>
      </c>
      <c r="E178" t="s">
        <v>473</v>
      </c>
      <c r="F178" t="s">
        <v>134</v>
      </c>
      <c r="G178" t="s">
        <v>755</v>
      </c>
      <c r="H178">
        <v>2149</v>
      </c>
      <c r="I178">
        <f>IF(ISNA(VLOOKUP(H178,disall!$D$2:$L$349,1,FALSE)),H178,VLOOKUP(H178,disall!$D$2:$L$349,1,FALSE))</f>
        <v>2149</v>
      </c>
      <c r="J178">
        <f>IF(ISNA(VLOOKUP(H178,disall!$D$2:$L$349,1,FALSE)),"NA",VLOOKUP(H178,disall!$D$2:$L$349,2,FALSE))</f>
        <v>2149</v>
      </c>
      <c r="K178" t="str">
        <f>IF(ISNA(VLOOKUP(I178,disall!$A$2:$L$349,3,FALSE)),F178,VLOOKUP(I178,disall!$A$2:$L$349,3,FALSE))</f>
        <v>Rampur</v>
      </c>
      <c r="L178" t="str">
        <f>IF(ISNA(VLOOKUP(I178,disall!$A$2:$L$349,12,FALSE)),"NA",VLOOKUP(I178,disall!$A$2:$L$349,12,FALSE))</f>
        <v>Rampur</v>
      </c>
      <c r="M178">
        <f>IF(ISNA(VLOOKUP(I178,disall!$A$2:$M$349,6,FALSE)),"NA",VLOOKUP(I178,disall!$A$2:$M$349,6,FALSE))</f>
        <v>21</v>
      </c>
      <c r="N178">
        <f>IF(ISNA(VLOOKUP(I178,disall!$A$2:$M$349,7,FALSE)),"NA",VLOOKUP(I178,disall!$A$2:$M$349,7,FALSE))</f>
        <v>0.19774800000000001</v>
      </c>
      <c r="O178">
        <f>IF(ISNA(VLOOKUP(I178,disall!$A$2:$M$349,8,FALSE)),"NA",VLOOKUP(I178,disall!$A$2:$M$349,8,FALSE))</f>
        <v>2.1324830000000001</v>
      </c>
      <c r="P178" t="str">
        <f>IF(ISNA(VLOOKUP(I178,disall!$A$2:$M$349,9,FALSE)),"NA",VLOOKUP(I178,disall!$A$2:$M$349,9,FALSE))</f>
        <v>POLY</v>
      </c>
      <c r="Q178">
        <f>IF(ISNA(VLOOKUP(I178,disall!$A$2:$M$349,10,FALSE)),"NA",VLOOKUP(I178,disall!$A$2:$M$349,10,FALSE))</f>
        <v>356245300</v>
      </c>
      <c r="R178" t="str">
        <f>IF(ISNA(VLOOKUP(I178,disall!$A$2:$M$349,11,FALSE)),"NA",VLOOKUP(I178,disall!$A$2:$M$349,11,FALSE))</f>
        <v>Uttar Pradesh</v>
      </c>
      <c r="S178" t="str">
        <f>IF(ISNA(VLOOKUP(I178,disall!$A$2:$M$349,12,FALSE)),"NA",VLOOKUP(I178,disall!$A$2:$M$349,12,FALSE))</f>
        <v>Rampur</v>
      </c>
      <c r="T178">
        <f>IF(ISNA(VLOOKUP(I178,disall!$A$2:$M$349,13,FALSE)),"NA",VLOOKUP(I178,disall!$A$2:$M$349,13,FALSE))</f>
        <v>316</v>
      </c>
      <c r="U178" s="8">
        <f>IF(ISNA(VLOOKUP($I178,disall!$A$2:$CY$349,COLUMN(disall!N177),FALSE)),-9999,VLOOKUP($I178,disall!$A$2:$CY$349,COLUMN(disall!N177),FALSE))</f>
        <v>2.1</v>
      </c>
      <c r="V178" s="8">
        <f>IF(ISNA(VLOOKUP($I178,disall!$A$2:$CY$349,COLUMN(disall!O177),FALSE)),-9999,VLOOKUP($I178,disall!$A$2:$CY$349,COLUMN(disall!O177),FALSE))</f>
        <v>1.4</v>
      </c>
      <c r="W178" s="8">
        <f>IF(ISNA(VLOOKUP($I178,disall!$A$2:$CY$349,COLUMN(disall!P177),FALSE)),-9999,VLOOKUP($I178,disall!$A$2:$CY$349,COLUMN(disall!P177),FALSE))</f>
        <v>666.67</v>
      </c>
      <c r="X178" s="8">
        <f>IF(ISNA(VLOOKUP($I178,disall!$A$2:$CY$349,COLUMN(disall!Q177),FALSE)),-9999,VLOOKUP($I178,disall!$A$2:$CY$349,COLUMN(disall!Q177),FALSE))</f>
        <v>1.8</v>
      </c>
      <c r="Y178" s="8">
        <f>IF(ISNA(VLOOKUP($I178,disall!$A$2:$CY$349,COLUMN(disall!R177),FALSE)),-9999,VLOOKUP($I178,disall!$A$2:$CY$349,COLUMN(disall!R177),FALSE))</f>
        <v>1</v>
      </c>
      <c r="Z178" s="8">
        <f>IF(ISNA(VLOOKUP($I178,disall!$A$2:$CY$349,COLUMN(disall!S177),FALSE)),-9999,VLOOKUP($I178,disall!$A$2:$CY$349,COLUMN(disall!S177),FALSE))</f>
        <v>555.55999999999995</v>
      </c>
      <c r="AA178" s="8">
        <f>IF(ISNA(VLOOKUP($I178,disall!$A$2:$CY$349,COLUMN(disall!T177),FALSE)),-9999,VLOOKUP($I178,disall!$A$2:$CY$349,COLUMN(disall!T177),FALSE))</f>
        <v>1.5</v>
      </c>
      <c r="AB178" s="8">
        <f>IF(ISNA(VLOOKUP($I178,disall!$A$2:$CY$349,COLUMN(disall!U177),FALSE)),-9999,VLOOKUP($I178,disall!$A$2:$CY$349,COLUMN(disall!U177),FALSE))</f>
        <v>1</v>
      </c>
      <c r="AC178" s="8">
        <f>IF(ISNA(VLOOKUP($I178,disall!$A$2:$CY$349,COLUMN(disall!V177),FALSE)),-9999,VLOOKUP($I178,disall!$A$2:$CY$349,COLUMN(disall!V177),FALSE))</f>
        <v>666.67</v>
      </c>
      <c r="AD178" s="8">
        <f>IF(ISNA(VLOOKUP($I178,disall!$A$2:$CY$349,COLUMN(disall!W177),FALSE)),-9999,VLOOKUP($I178,disall!$A$2:$CY$349,COLUMN(disall!W177),FALSE))</f>
        <v>1.9</v>
      </c>
      <c r="AE178" s="8">
        <f>IF(ISNA(VLOOKUP($I178,disall!$A$2:$CY$349,COLUMN(disall!X177),FALSE)),-9999,VLOOKUP($I178,disall!$A$2:$CY$349,COLUMN(disall!X177),FALSE))</f>
        <v>1.2</v>
      </c>
      <c r="AF178" s="8">
        <f>IF(ISNA(VLOOKUP($I178,disall!$A$2:$CY$349,COLUMN(disall!Y177),FALSE)),-9999,VLOOKUP($I178,disall!$A$2:$CY$349,COLUMN(disall!Y177),FALSE))</f>
        <v>631.58000000000004</v>
      </c>
      <c r="AG178" s="8">
        <f>IF(ISNA(VLOOKUP($I178,disall!$A$2:$CY$349,COLUMN(disall!Z177),FALSE)),-9999,VLOOKUP($I178,disall!$A$2:$CY$349,COLUMN(disall!Z177),FALSE))</f>
        <v>1.6</v>
      </c>
      <c r="AH178" s="8">
        <f>IF(ISNA(VLOOKUP($I178,disall!$A$2:$CY$349,COLUMN(disall!AA177),FALSE)),-9999,VLOOKUP($I178,disall!$A$2:$CY$349,COLUMN(disall!AA177),FALSE))</f>
        <v>0.9</v>
      </c>
      <c r="AI178" s="8">
        <f>IF(ISNA(VLOOKUP($I178,disall!$A$2:$CY$349,COLUMN(disall!AB177),FALSE)),-9999,VLOOKUP($I178,disall!$A$2:$CY$349,COLUMN(disall!AB177),FALSE))</f>
        <v>562.5</v>
      </c>
      <c r="AJ178" s="8">
        <f>IF(ISNA(VLOOKUP($I178,disall!$A$2:$CY$349,COLUMN(disall!AC177),FALSE)),-9999,VLOOKUP($I178,disall!$A$2:$CY$349,COLUMN(disall!AC177),FALSE))</f>
        <v>1.6</v>
      </c>
      <c r="AK178" s="8">
        <f>IF(ISNA(VLOOKUP($I178,disall!$A$2:$CY$349,COLUMN(disall!AD177),FALSE)),-9999,VLOOKUP($I178,disall!$A$2:$CY$349,COLUMN(disall!AD177),FALSE))</f>
        <v>1.1000000000000001</v>
      </c>
      <c r="AL178" s="8">
        <f>IF(ISNA(VLOOKUP($I178,disall!$A$2:$CY$349,COLUMN(disall!AE177),FALSE)),-9999,VLOOKUP($I178,disall!$A$2:$CY$349,COLUMN(disall!AE177),FALSE))</f>
        <v>687.5</v>
      </c>
      <c r="AM178" s="8">
        <f>IF(ISNA(VLOOKUP($I178,disall!$A$2:$CY$349,COLUMN(disall!AF177),FALSE)),-9999,VLOOKUP($I178,disall!$A$2:$CY$349,COLUMN(disall!AF177),FALSE))</f>
        <v>1.2</v>
      </c>
      <c r="AN178" s="8">
        <f>IF(ISNA(VLOOKUP($I178,disall!$A$2:$CY$349,COLUMN(disall!AG177),FALSE)),-9999,VLOOKUP($I178,disall!$A$2:$CY$349,COLUMN(disall!AG177),FALSE))</f>
        <v>1</v>
      </c>
      <c r="AO178" s="8">
        <f>IF(ISNA(VLOOKUP($I178,disall!$A$2:$CY$349,COLUMN(disall!AH177),FALSE)),-9999,VLOOKUP($I178,disall!$A$2:$CY$349,COLUMN(disall!AH177),FALSE))</f>
        <v>833.33</v>
      </c>
      <c r="AP178" s="8">
        <f>IF(ISNA(VLOOKUP($I178,disall!$A$2:$CY$349,COLUMN(disall!AI177),FALSE)),-9999,VLOOKUP($I178,disall!$A$2:$CY$349,COLUMN(disall!AI177),FALSE))</f>
        <v>1.5</v>
      </c>
      <c r="AQ178" s="8">
        <f>IF(ISNA(VLOOKUP($I178,disall!$A$2:$CY$349,COLUMN(disall!AJ177),FALSE)),-9999,VLOOKUP($I178,disall!$A$2:$CY$349,COLUMN(disall!AJ177),FALSE))</f>
        <v>1.1000000000000001</v>
      </c>
      <c r="AR178" s="8">
        <f>IF(ISNA(VLOOKUP($I178,disall!$A$2:$CY$349,COLUMN(disall!AK177),FALSE)),-9999,VLOOKUP($I178,disall!$A$2:$CY$349,COLUMN(disall!AK177),FALSE))</f>
        <v>733.33</v>
      </c>
      <c r="AS178" s="8">
        <f>IF(ISNA(VLOOKUP($I178,disall!$A$2:$CY$349,COLUMN(disall!AL177),FALSE)),-9999,VLOOKUP($I178,disall!$A$2:$CY$349,COLUMN(disall!AL177),FALSE))</f>
        <v>2.2000000000000002</v>
      </c>
      <c r="AT178" s="8">
        <f>IF(ISNA(VLOOKUP($I178,disall!$A$2:$CY$349,COLUMN(disall!AM177),FALSE)),-9999,VLOOKUP($I178,disall!$A$2:$CY$349,COLUMN(disall!AM177),FALSE))</f>
        <v>1.4</v>
      </c>
      <c r="AU178" s="8">
        <f>IF(ISNA(VLOOKUP($I178,disall!$A$2:$CY$349,COLUMN(disall!AN177),FALSE)),-9999,VLOOKUP($I178,disall!$A$2:$CY$349,COLUMN(disall!AN177),FALSE))</f>
        <v>636.36</v>
      </c>
      <c r="AV178" s="8">
        <f>IF(ISNA(VLOOKUP($I178,disall!$A$2:$CY$349,COLUMN(disall!AO177),FALSE)),-9999,VLOOKUP($I178,disall!$A$2:$CY$349,COLUMN(disall!AO177),FALSE))</f>
        <v>2.2000000000000002</v>
      </c>
      <c r="AW178" s="8">
        <f>IF(ISNA(VLOOKUP($I178,disall!$A$2:$CY$349,COLUMN(disall!AP177),FALSE)),-9999,VLOOKUP($I178,disall!$A$2:$CY$349,COLUMN(disall!AP177),FALSE))</f>
        <v>1.4</v>
      </c>
      <c r="AX178" s="8">
        <f>IF(ISNA(VLOOKUP($I178,disall!$A$2:$CY$349,COLUMN(disall!AQ177),FALSE)),-9999,VLOOKUP($I178,disall!$A$2:$CY$349,COLUMN(disall!AQ177),FALSE))</f>
        <v>636.36</v>
      </c>
      <c r="AY178" s="8">
        <f>IF(ISNA(VLOOKUP($I178,disall!$A$2:$CY$349,COLUMN(disall!AR177),FALSE)),-9999,VLOOKUP($I178,disall!$A$2:$CY$349,COLUMN(disall!AR177),FALSE))</f>
        <v>2.2999999999999998</v>
      </c>
      <c r="AZ178" s="8">
        <f>IF(ISNA(VLOOKUP($I178,disall!$A$2:$CY$349,COLUMN(disall!AS177),FALSE)),-9999,VLOOKUP($I178,disall!$A$2:$CY$349,COLUMN(disall!AS177),FALSE))</f>
        <v>1.2</v>
      </c>
      <c r="BA178" s="8">
        <f>IF(ISNA(VLOOKUP($I178,disall!$A$2:$CY$349,COLUMN(disall!AT177),FALSE)),-9999,VLOOKUP($I178,disall!$A$2:$CY$349,COLUMN(disall!AT177),FALSE))</f>
        <v>521.74</v>
      </c>
      <c r="BB178" s="8">
        <f>IF(ISNA(VLOOKUP($I178,disall!$A$2:$CY$349,COLUMN(disall!AU177),FALSE)),-9999,VLOOKUP($I178,disall!$A$2:$CY$349,COLUMN(disall!AU177),FALSE))</f>
        <v>0</v>
      </c>
      <c r="BC178" s="8">
        <f>IF(ISNA(VLOOKUP($I178,disall!$A$2:$CY$349,COLUMN(disall!AV177),FALSE)),-9999,VLOOKUP($I178,disall!$A$2:$CY$349,COLUMN(disall!AV177),FALSE))</f>
        <v>0</v>
      </c>
      <c r="BD178" s="8">
        <f>IF(ISNA(VLOOKUP($I178,disall!$A$2:$CY$349,COLUMN(disall!AW177),FALSE)),-9999,VLOOKUP($I178,disall!$A$2:$CY$349,COLUMN(disall!AW177),FALSE))</f>
        <v>0</v>
      </c>
      <c r="BE178" s="8">
        <f>IF(ISNA(VLOOKUP($I178,disall!$A$2:$CY$349,COLUMN(disall!AX177),FALSE)),-9999,VLOOKUP($I178,disall!$A$2:$CY$349,COLUMN(disall!AX177),FALSE))</f>
        <v>0</v>
      </c>
      <c r="BF178" s="8">
        <f>IF(ISNA(VLOOKUP($I178,disall!$A$2:$CY$349,COLUMN(disall!AY177),FALSE)),-9999,VLOOKUP($I178,disall!$A$2:$CY$349,COLUMN(disall!AY177),FALSE))</f>
        <v>0</v>
      </c>
      <c r="BG178" s="8">
        <f>IF(ISNA(VLOOKUP($I178,disall!$A$2:$CY$349,COLUMN(disall!AZ177),FALSE)),-9999,VLOOKUP($I178,disall!$A$2:$CY$349,COLUMN(disall!AZ177),FALSE))</f>
        <v>0</v>
      </c>
      <c r="BH178" s="8">
        <f>IF(ISNA(VLOOKUP($I178,disall!$A$2:$CY$349,COLUMN(disall!BA177),FALSE)),-9999,VLOOKUP($I178,disall!$A$2:$CY$349,COLUMN(disall!BA177),FALSE))</f>
        <v>0</v>
      </c>
      <c r="BI178" s="8">
        <f>IF(ISNA(VLOOKUP($I178,disall!$A$2:$CY$349,COLUMN(disall!BB177),FALSE)),-9999,VLOOKUP($I178,disall!$A$2:$CY$349,COLUMN(disall!BB177),FALSE))</f>
        <v>0</v>
      </c>
      <c r="BJ178" s="8">
        <f>IF(ISNA(VLOOKUP($I178,disall!$A$2:$CY$349,COLUMN(disall!BC177),FALSE)),-9999,VLOOKUP($I178,disall!$A$2:$CY$349,COLUMN(disall!BC177),FALSE))</f>
        <v>0</v>
      </c>
      <c r="BK178" s="8">
        <f>IF(ISNA(VLOOKUP($I178,disall!$A$2:$CY$349,COLUMN(disall!BD177),FALSE)),-9999,VLOOKUP($I178,disall!$A$2:$CY$349,COLUMN(disall!BD177),FALSE))</f>
        <v>0</v>
      </c>
      <c r="BL178" s="8">
        <f>IF(ISNA(VLOOKUP($I178,disall!$A$2:$CY$349,COLUMN(disall!BE177),FALSE)),-9999,VLOOKUP($I178,disall!$A$2:$CY$349,COLUMN(disall!BE177),FALSE))</f>
        <v>0</v>
      </c>
      <c r="BM178" s="8">
        <f>IF(ISNA(VLOOKUP($I178,disall!$A$2:$CY$349,COLUMN(disall!BF177),FALSE)),-9999,VLOOKUP($I178,disall!$A$2:$CY$349,COLUMN(disall!BF177),FALSE))</f>
        <v>0</v>
      </c>
      <c r="BN178" s="8">
        <f>IF(ISNA(VLOOKUP($I178,disall!$A$2:$CY$349,COLUMN(disall!BG177),FALSE)),-9999,VLOOKUP($I178,disall!$A$2:$CY$349,COLUMN(disall!BG177),FALSE))</f>
        <v>1.1000000000000001</v>
      </c>
      <c r="BO178" s="8">
        <f>IF(ISNA(VLOOKUP($I178,disall!$A$2:$CY$349,COLUMN(disall!BH177),FALSE)),-9999,VLOOKUP($I178,disall!$A$2:$CY$349,COLUMN(disall!BH177),FALSE))</f>
        <v>0.8</v>
      </c>
      <c r="BP178" s="8">
        <f>IF(ISNA(VLOOKUP($I178,disall!$A$2:$CY$349,COLUMN(disall!BI177),FALSE)),-9999,VLOOKUP($I178,disall!$A$2:$CY$349,COLUMN(disall!BI177),FALSE))</f>
        <v>727.27</v>
      </c>
      <c r="BQ178" s="8">
        <f>IF(ISNA(VLOOKUP($I178,disall!$A$2:$CY$349,COLUMN(disall!BJ177),FALSE)),-9999,VLOOKUP($I178,disall!$A$2:$CY$349,COLUMN(disall!BJ177),FALSE))</f>
        <v>1.4</v>
      </c>
      <c r="BR178" s="8">
        <f>IF(ISNA(VLOOKUP($I178,disall!$A$2:$CY$349,COLUMN(disall!BK177),FALSE)),-9999,VLOOKUP($I178,disall!$A$2:$CY$349,COLUMN(disall!BK177),FALSE))</f>
        <v>0.9</v>
      </c>
      <c r="BS178" s="8">
        <f>IF(ISNA(VLOOKUP($I178,disall!$A$2:$CY$349,COLUMN(disall!BL177),FALSE)),-9999,VLOOKUP($I178,disall!$A$2:$CY$349,COLUMN(disall!BL177),FALSE))</f>
        <v>642.86</v>
      </c>
      <c r="BT178" s="8">
        <f>IF(ISNA(VLOOKUP($I178,disall!$A$2:$CY$349,COLUMN(disall!BM177),FALSE)),-9999,VLOOKUP($I178,disall!$A$2:$CY$349,COLUMN(disall!BM177),FALSE))</f>
        <v>1.4</v>
      </c>
      <c r="BU178" s="8">
        <f>IF(ISNA(VLOOKUP($I178,disall!$A$2:$CY$349,COLUMN(disall!BN177),FALSE)),-9999,VLOOKUP($I178,disall!$A$2:$CY$349,COLUMN(disall!BN177),FALSE))</f>
        <v>0.8</v>
      </c>
      <c r="BV178" s="8">
        <f>IF(ISNA(VLOOKUP($I178,disall!$A$2:$CY$349,COLUMN(disall!BO177),FALSE)),-9999,VLOOKUP($I178,disall!$A$2:$CY$349,COLUMN(disall!BO177),FALSE))</f>
        <v>571.42999999999995</v>
      </c>
      <c r="BW178" s="8">
        <f>IF(ISNA(VLOOKUP($I178,disall!$A$2:$CY$349,COLUMN(disall!BP177),FALSE)),-9999,VLOOKUP($I178,disall!$A$2:$CY$349,COLUMN(disall!BP177),FALSE))</f>
        <v>0</v>
      </c>
      <c r="BX178" s="8">
        <f>IF(ISNA(VLOOKUP($I178,disall!$A$2:$CY$349,COLUMN(disall!BQ177),FALSE)),-9999,VLOOKUP($I178,disall!$A$2:$CY$349,COLUMN(disall!BQ177),FALSE))</f>
        <v>0</v>
      </c>
      <c r="BY178" s="8">
        <f>IF(ISNA(VLOOKUP($I178,disall!$A$2:$CY$349,COLUMN(disall!BR177),FALSE)),-9999,VLOOKUP($I178,disall!$A$2:$CY$349,COLUMN(disall!BR177),FALSE))</f>
        <v>0</v>
      </c>
      <c r="BZ178" s="8">
        <f>IF(ISNA(VLOOKUP($I178,disall!$A$2:$CY$349,COLUMN(disall!BS177),FALSE)),-9999,VLOOKUP($I178,disall!$A$2:$CY$349,COLUMN(disall!BS177),FALSE))</f>
        <v>0</v>
      </c>
      <c r="CA178" s="8">
        <f>IF(ISNA(VLOOKUP($I178,disall!$A$2:$CY$349,COLUMN(disall!BT177),FALSE)),-9999,VLOOKUP($I178,disall!$A$2:$CY$349,COLUMN(disall!BT177),FALSE))</f>
        <v>0</v>
      </c>
      <c r="CB178" s="8">
        <f>IF(ISNA(VLOOKUP($I178,disall!$A$2:$CY$349,COLUMN(disall!BU177),FALSE)),-9999,VLOOKUP($I178,disall!$A$2:$CY$349,COLUMN(disall!BU177),FALSE))</f>
        <v>0</v>
      </c>
      <c r="CC178" s="8">
        <f>IF(ISNA(VLOOKUP($I178,disall!$A$2:$CY$349,COLUMN(disall!BV177),FALSE)),-9999,VLOOKUP($I178,disall!$A$2:$CY$349,COLUMN(disall!BV177),FALSE))</f>
        <v>0</v>
      </c>
      <c r="CD178" s="8">
        <f>IF(ISNA(VLOOKUP($I178,disall!$A$2:$CY$349,COLUMN(disall!BW177),FALSE)),-9999,VLOOKUP($I178,disall!$A$2:$CY$349,COLUMN(disall!BW177),FALSE))</f>
        <v>0</v>
      </c>
      <c r="CE178" s="8">
        <f>IF(ISNA(VLOOKUP($I178,disall!$A$2:$CY$349,COLUMN(disall!BX177),FALSE)),-9999,VLOOKUP($I178,disall!$A$2:$CY$349,COLUMN(disall!BX177),FALSE))</f>
        <v>0</v>
      </c>
      <c r="CF178" s="8">
        <f>IF(ISNA(VLOOKUP($I178,disall!$A$2:$CY$349,COLUMN(disall!BY177),FALSE)),-9999,VLOOKUP($I178,disall!$A$2:$CY$349,COLUMN(disall!BY177),FALSE))</f>
        <v>1.2</v>
      </c>
      <c r="CG178" s="8">
        <f>IF(ISNA(VLOOKUP($I178,disall!$A$2:$CY$349,COLUMN(disall!BZ177),FALSE)),-9999,VLOOKUP($I178,disall!$A$2:$CY$349,COLUMN(disall!BZ177),FALSE))</f>
        <v>0.4</v>
      </c>
      <c r="CH178" s="8">
        <f>IF(ISNA(VLOOKUP($I178,disall!$A$2:$CY$349,COLUMN(disall!CA177),FALSE)),-9999,VLOOKUP($I178,disall!$A$2:$CY$349,COLUMN(disall!CA177),FALSE))</f>
        <v>333.33</v>
      </c>
      <c r="CI178" s="8">
        <f>IF(ISNA(VLOOKUP($I178,disall!$A$2:$CY$349,COLUMN(disall!CB177),FALSE)),-9999,VLOOKUP($I178,disall!$A$2:$CY$349,COLUMN(disall!CB177),FALSE))</f>
        <v>0</v>
      </c>
      <c r="CJ178" s="8">
        <f>IF(ISNA(VLOOKUP($I178,disall!$A$2:$CY$349,COLUMN(disall!CC177),FALSE)),-9999,VLOOKUP($I178,disall!$A$2:$CY$349,COLUMN(disall!CC177),FALSE))</f>
        <v>0</v>
      </c>
      <c r="CK178" s="8">
        <f>IF(ISNA(VLOOKUP($I178,disall!$A$2:$CY$349,COLUMN(disall!CD177),FALSE)),-9999,VLOOKUP($I178,disall!$A$2:$CY$349,COLUMN(disall!CD177),FALSE))</f>
        <v>0</v>
      </c>
      <c r="CL178" s="8">
        <f>IF(ISNA(VLOOKUP($I178,disall!$A$2:$CY$349,COLUMN(disall!CE177),FALSE)),-9999,VLOOKUP($I178,disall!$A$2:$CY$349,COLUMN(disall!CE177),FALSE))</f>
        <v>0</v>
      </c>
      <c r="CM178" s="8">
        <f>IF(ISNA(VLOOKUP($I178,disall!$A$2:$CY$349,COLUMN(disall!CF177),FALSE)),-9999,VLOOKUP($I178,disall!$A$2:$CY$349,COLUMN(disall!CF177),FALSE))</f>
        <v>0</v>
      </c>
      <c r="CN178" s="8">
        <f>IF(ISNA(VLOOKUP($I178,disall!$A$2:$CY$349,COLUMN(disall!CG177),FALSE)),-9999,VLOOKUP($I178,disall!$A$2:$CY$349,COLUMN(disall!CG177),FALSE))</f>
        <v>0</v>
      </c>
      <c r="CO178" s="8">
        <f>IF(ISNA(VLOOKUP($I178,disall!$A$2:$CY$349,COLUMN(disall!CH177),FALSE)),-9999,VLOOKUP($I178,disall!$A$2:$CY$349,COLUMN(disall!CH177),FALSE))</f>
        <v>0</v>
      </c>
      <c r="CP178" s="8">
        <f>IF(ISNA(VLOOKUP($I178,disall!$A$2:$CY$349,COLUMN(disall!CI177),FALSE)),-9999,VLOOKUP($I178,disall!$A$2:$CY$349,COLUMN(disall!CI177),FALSE))</f>
        <v>0</v>
      </c>
      <c r="CQ178" s="8">
        <f>IF(ISNA(VLOOKUP($I178,disall!$A$2:$CY$349,COLUMN(disall!CJ177),FALSE)),-9999,VLOOKUP($I178,disall!$A$2:$CY$349,COLUMN(disall!CJ177),FALSE))</f>
        <v>0</v>
      </c>
      <c r="CR178" s="8">
        <f>IF(ISNA(VLOOKUP($I178,disall!$A$2:$CY$349,COLUMN(disall!CK177),FALSE)),-9999,VLOOKUP($I178,disall!$A$2:$CY$349,COLUMN(disall!CK177),FALSE))</f>
        <v>0</v>
      </c>
      <c r="CS178" s="8">
        <f>IF(ISNA(VLOOKUP($I178,disall!$A$2:$CY$349,COLUMN(disall!CL177),FALSE)),-9999,VLOOKUP($I178,disall!$A$2:$CY$349,COLUMN(disall!CL177),FALSE))</f>
        <v>0</v>
      </c>
      <c r="CT178" s="8">
        <f>IF(ISNA(VLOOKUP($I178,disall!$A$2:$CY$349,COLUMN(disall!CM177),FALSE)),-9999,VLOOKUP($I178,disall!$A$2:$CY$349,COLUMN(disall!CM177),FALSE))</f>
        <v>0</v>
      </c>
      <c r="CU178" s="8">
        <f>IF(ISNA(VLOOKUP($I178,disall!$A$2:$CY$349,COLUMN(disall!CN177),FALSE)),-9999,VLOOKUP($I178,disall!$A$2:$CY$349,COLUMN(disall!CN177),FALSE))</f>
        <v>0</v>
      </c>
      <c r="CV178" s="8">
        <f>IF(ISNA(VLOOKUP($I178,disall!$A$2:$CY$349,COLUMN(disall!CO177),FALSE)),-9999,VLOOKUP($I178,disall!$A$2:$CY$349,COLUMN(disall!CO177),FALSE))</f>
        <v>0</v>
      </c>
      <c r="CW178" s="8">
        <f>IF(ISNA(VLOOKUP($I178,disall!$A$2:$CY$349,COLUMN(disall!CP177),FALSE)),-9999,VLOOKUP($I178,disall!$A$2:$CY$349,COLUMN(disall!CP177),FALSE))</f>
        <v>0</v>
      </c>
      <c r="CX178" s="8">
        <f>IF(ISNA(VLOOKUP($I178,disall!$A$2:$CY$349,COLUMN(disall!CQ177),FALSE)),-9999,VLOOKUP($I178,disall!$A$2:$CY$349,COLUMN(disall!CQ177),FALSE))</f>
        <v>0</v>
      </c>
      <c r="CY178" s="8">
        <f>IF(ISNA(VLOOKUP($I178,disall!$A$2:$CY$349,COLUMN(disall!CR177),FALSE)),-9999,VLOOKUP($I178,disall!$A$2:$CY$349,COLUMN(disall!CR177),FALSE))</f>
        <v>0</v>
      </c>
      <c r="CZ178" s="8">
        <f>IF(ISNA(VLOOKUP($I178,disall!$A$2:$CY$349,COLUMN(disall!CS177),FALSE)),-9999,VLOOKUP($I178,disall!$A$2:$CY$349,COLUMN(disall!CS177),FALSE))</f>
        <v>0</v>
      </c>
      <c r="DA178" s="8">
        <f>IF(ISNA(VLOOKUP($I178,disall!$A$2:$CY$349,COLUMN(disall!CT177),FALSE)),-9999,VLOOKUP($I178,disall!$A$2:$CY$349,COLUMN(disall!CT177),FALSE))</f>
        <v>0</v>
      </c>
      <c r="DB178" s="8">
        <f>IF(ISNA(VLOOKUP($I178,disall!$A$2:$CY$349,COLUMN(disall!CU177),FALSE)),-9999,VLOOKUP($I178,disall!$A$2:$CY$349,COLUMN(disall!CU177),FALSE))</f>
        <v>0</v>
      </c>
      <c r="DC178" s="8">
        <f>IF(ISNA(VLOOKUP($I178,disall!$A$2:$CY$349,COLUMN(disall!CV177),FALSE)),-9999,VLOOKUP($I178,disall!$A$2:$CY$349,COLUMN(disall!CV177),FALSE))</f>
        <v>0</v>
      </c>
      <c r="DD178" s="8">
        <f>IF(ISNA(VLOOKUP($I178,disall!$A$2:$CY$349,COLUMN(disall!CW177),FALSE)),-9999,VLOOKUP($I178,disall!$A$2:$CY$349,COLUMN(disall!CW177),FALSE))</f>
        <v>0</v>
      </c>
      <c r="DE178" s="8">
        <f>IF(ISNA(VLOOKUP($I178,disall!$A$2:$CY$349,COLUMN(disall!CX177),FALSE)),-9999,VLOOKUP($I178,disall!$A$2:$CY$349,COLUMN(disall!CX177),FALSE))</f>
        <v>0</v>
      </c>
      <c r="DF178" s="8">
        <f>IF(ISNA(VLOOKUP($I178,disall!$A$2:$CY$349,COLUMN(disall!CY177),FALSE)),-9999,VLOOKUP($I178,disall!$A$2:$CY$349,COLUMN(disall!CY177),FALSE))</f>
        <v>0</v>
      </c>
    </row>
    <row r="179" spans="1:110" x14ac:dyDescent="0.25">
      <c r="A179">
        <v>420</v>
      </c>
      <c r="B179" t="s">
        <v>8</v>
      </c>
      <c r="C179" t="s">
        <v>472</v>
      </c>
      <c r="D179" t="s">
        <v>106</v>
      </c>
      <c r="E179" t="s">
        <v>473</v>
      </c>
      <c r="F179" t="s">
        <v>454</v>
      </c>
      <c r="G179" t="s">
        <v>756</v>
      </c>
      <c r="H179">
        <v>2150</v>
      </c>
      <c r="I179">
        <f>IF(ISNA(VLOOKUP(H179,disall!$D$2:$L$349,1,FALSE)),H179,VLOOKUP(H179,disall!$D$2:$L$349,1,FALSE))</f>
        <v>2150</v>
      </c>
      <c r="J179">
        <f>IF(ISNA(VLOOKUP(H179,disall!$D$2:$L$349,1,FALSE)),"NA",VLOOKUP(H179,disall!$D$2:$L$349,2,FALSE))</f>
        <v>2150</v>
      </c>
      <c r="K179" t="str">
        <f>IF(ISNA(VLOOKUP(I179,disall!$A$2:$L$349,3,FALSE)),F179,VLOOKUP(I179,disall!$A$2:$L$349,3,FALSE))</f>
        <v>Saharanpur</v>
      </c>
      <c r="L179" t="str">
        <f>IF(ISNA(VLOOKUP(I179,disall!$A$2:$L$349,12,FALSE)),"NA",VLOOKUP(I179,disall!$A$2:$L$349,12,FALSE))</f>
        <v>Saharanpur</v>
      </c>
      <c r="M179">
        <f>IF(ISNA(VLOOKUP(I179,disall!$A$2:$M$349,6,FALSE)),"NA",VLOOKUP(I179,disall!$A$2:$M$349,6,FALSE))</f>
        <v>21</v>
      </c>
      <c r="N179">
        <f>IF(ISNA(VLOOKUP(I179,disall!$A$2:$M$349,7,FALSE)),"NA",VLOOKUP(I179,disall!$A$2:$M$349,7,FALSE))</f>
        <v>0.37281500000000001</v>
      </c>
      <c r="O179">
        <f>IF(ISNA(VLOOKUP(I179,disall!$A$2:$M$349,8,FALSE)),"NA",VLOOKUP(I179,disall!$A$2:$M$349,8,FALSE))</f>
        <v>2.8088359999999999</v>
      </c>
      <c r="P179" t="str">
        <f>IF(ISNA(VLOOKUP(I179,disall!$A$2:$M$349,9,FALSE)),"NA",VLOOKUP(I179,disall!$A$2:$M$349,9,FALSE))</f>
        <v>POLY</v>
      </c>
      <c r="Q179">
        <f>IF(ISNA(VLOOKUP(I179,disall!$A$2:$M$349,10,FALSE)),"NA",VLOOKUP(I179,disall!$A$2:$M$349,10,FALSE))</f>
        <v>356245400</v>
      </c>
      <c r="R179" t="str">
        <f>IF(ISNA(VLOOKUP(I179,disall!$A$2:$M$349,11,FALSE)),"NA",VLOOKUP(I179,disall!$A$2:$M$349,11,FALSE))</f>
        <v>Uttar Pradesh</v>
      </c>
      <c r="S179" t="str">
        <f>IF(ISNA(VLOOKUP(I179,disall!$A$2:$M$349,12,FALSE)),"NA",VLOOKUP(I179,disall!$A$2:$M$349,12,FALSE))</f>
        <v>Saharanpur</v>
      </c>
      <c r="T179">
        <f>IF(ISNA(VLOOKUP(I179,disall!$A$2:$M$349,13,FALSE)),"NA",VLOOKUP(I179,disall!$A$2:$M$349,13,FALSE))</f>
        <v>97</v>
      </c>
      <c r="U179" s="8">
        <f>IF(ISNA(VLOOKUP($I179,disall!$A$2:$CY$349,COLUMN(disall!N178),FALSE)),-9999,VLOOKUP($I179,disall!$A$2:$CY$349,COLUMN(disall!N178),FALSE))</f>
        <v>11</v>
      </c>
      <c r="V179" s="8">
        <f>IF(ISNA(VLOOKUP($I179,disall!$A$2:$CY$349,COLUMN(disall!O178),FALSE)),-9999,VLOOKUP($I179,disall!$A$2:$CY$349,COLUMN(disall!O178),FALSE))</f>
        <v>6.7</v>
      </c>
      <c r="W179" s="8">
        <f>IF(ISNA(VLOOKUP($I179,disall!$A$2:$CY$349,COLUMN(disall!P178),FALSE)),-9999,VLOOKUP($I179,disall!$A$2:$CY$349,COLUMN(disall!P178),FALSE))</f>
        <v>609.09</v>
      </c>
      <c r="X179" s="8">
        <f>IF(ISNA(VLOOKUP($I179,disall!$A$2:$CY$349,COLUMN(disall!Q178),FALSE)),-9999,VLOOKUP($I179,disall!$A$2:$CY$349,COLUMN(disall!Q178),FALSE))</f>
        <v>13.8</v>
      </c>
      <c r="Y179" s="8">
        <f>IF(ISNA(VLOOKUP($I179,disall!$A$2:$CY$349,COLUMN(disall!R178),FALSE)),-9999,VLOOKUP($I179,disall!$A$2:$CY$349,COLUMN(disall!R178),FALSE))</f>
        <v>9.1999999999999993</v>
      </c>
      <c r="Z179" s="8">
        <f>IF(ISNA(VLOOKUP($I179,disall!$A$2:$CY$349,COLUMN(disall!S178),FALSE)),-9999,VLOOKUP($I179,disall!$A$2:$CY$349,COLUMN(disall!S178),FALSE))</f>
        <v>666.67</v>
      </c>
      <c r="AA179" s="8">
        <f>IF(ISNA(VLOOKUP($I179,disall!$A$2:$CY$349,COLUMN(disall!T178),FALSE)),-9999,VLOOKUP($I179,disall!$A$2:$CY$349,COLUMN(disall!T178),FALSE))</f>
        <v>11.4</v>
      </c>
      <c r="AB179" s="8">
        <f>IF(ISNA(VLOOKUP($I179,disall!$A$2:$CY$349,COLUMN(disall!U178),FALSE)),-9999,VLOOKUP($I179,disall!$A$2:$CY$349,COLUMN(disall!U178),FALSE))</f>
        <v>5.8</v>
      </c>
      <c r="AC179" s="8">
        <f>IF(ISNA(VLOOKUP($I179,disall!$A$2:$CY$349,COLUMN(disall!V178),FALSE)),-9999,VLOOKUP($I179,disall!$A$2:$CY$349,COLUMN(disall!V178),FALSE))</f>
        <v>508.77</v>
      </c>
      <c r="AD179" s="8">
        <f>IF(ISNA(VLOOKUP($I179,disall!$A$2:$CY$349,COLUMN(disall!W178),FALSE)),-9999,VLOOKUP($I179,disall!$A$2:$CY$349,COLUMN(disall!W178),FALSE))</f>
        <v>11</v>
      </c>
      <c r="AE179" s="8">
        <f>IF(ISNA(VLOOKUP($I179,disall!$A$2:$CY$349,COLUMN(disall!X178),FALSE)),-9999,VLOOKUP($I179,disall!$A$2:$CY$349,COLUMN(disall!X178),FALSE))</f>
        <v>5.7</v>
      </c>
      <c r="AF179" s="8">
        <f>IF(ISNA(VLOOKUP($I179,disall!$A$2:$CY$349,COLUMN(disall!Y178),FALSE)),-9999,VLOOKUP($I179,disall!$A$2:$CY$349,COLUMN(disall!Y178),FALSE))</f>
        <v>518.17999999999995</v>
      </c>
      <c r="AG179" s="8">
        <f>IF(ISNA(VLOOKUP($I179,disall!$A$2:$CY$349,COLUMN(disall!Z178),FALSE)),-9999,VLOOKUP($I179,disall!$A$2:$CY$349,COLUMN(disall!Z178),FALSE))</f>
        <v>11.6</v>
      </c>
      <c r="AH179" s="8">
        <f>IF(ISNA(VLOOKUP($I179,disall!$A$2:$CY$349,COLUMN(disall!AA178),FALSE)),-9999,VLOOKUP($I179,disall!$A$2:$CY$349,COLUMN(disall!AA178),FALSE))</f>
        <v>5.6</v>
      </c>
      <c r="AI179" s="8">
        <f>IF(ISNA(VLOOKUP($I179,disall!$A$2:$CY$349,COLUMN(disall!AB178),FALSE)),-9999,VLOOKUP($I179,disall!$A$2:$CY$349,COLUMN(disall!AB178),FALSE))</f>
        <v>482.76</v>
      </c>
      <c r="AJ179" s="8">
        <f>IF(ISNA(VLOOKUP($I179,disall!$A$2:$CY$349,COLUMN(disall!AC178),FALSE)),-9999,VLOOKUP($I179,disall!$A$2:$CY$349,COLUMN(disall!AC178),FALSE))</f>
        <v>11.2</v>
      </c>
      <c r="AK179" s="8">
        <f>IF(ISNA(VLOOKUP($I179,disall!$A$2:$CY$349,COLUMN(disall!AD178),FALSE)),-9999,VLOOKUP($I179,disall!$A$2:$CY$349,COLUMN(disall!AD178),FALSE))</f>
        <v>4.7</v>
      </c>
      <c r="AL179" s="8">
        <f>IF(ISNA(VLOOKUP($I179,disall!$A$2:$CY$349,COLUMN(disall!AE178),FALSE)),-9999,VLOOKUP($I179,disall!$A$2:$CY$349,COLUMN(disall!AE178),FALSE))</f>
        <v>419.64</v>
      </c>
      <c r="AM179" s="8">
        <f>IF(ISNA(VLOOKUP($I179,disall!$A$2:$CY$349,COLUMN(disall!AF178),FALSE)),-9999,VLOOKUP($I179,disall!$A$2:$CY$349,COLUMN(disall!AF178),FALSE))</f>
        <v>10.5</v>
      </c>
      <c r="AN179" s="8">
        <f>IF(ISNA(VLOOKUP($I179,disall!$A$2:$CY$349,COLUMN(disall!AG178),FALSE)),-9999,VLOOKUP($I179,disall!$A$2:$CY$349,COLUMN(disall!AG178),FALSE))</f>
        <v>5.4</v>
      </c>
      <c r="AO179" s="8">
        <f>IF(ISNA(VLOOKUP($I179,disall!$A$2:$CY$349,COLUMN(disall!AH178),FALSE)),-9999,VLOOKUP($I179,disall!$A$2:$CY$349,COLUMN(disall!AH178),FALSE))</f>
        <v>514.29</v>
      </c>
      <c r="AP179" s="8">
        <f>IF(ISNA(VLOOKUP($I179,disall!$A$2:$CY$349,COLUMN(disall!AI178),FALSE)),-9999,VLOOKUP($I179,disall!$A$2:$CY$349,COLUMN(disall!AI178),FALSE))</f>
        <v>9.5</v>
      </c>
      <c r="AQ179" s="8">
        <f>IF(ISNA(VLOOKUP($I179,disall!$A$2:$CY$349,COLUMN(disall!AJ178),FALSE)),-9999,VLOOKUP($I179,disall!$A$2:$CY$349,COLUMN(disall!AJ178),FALSE))</f>
        <v>7.5</v>
      </c>
      <c r="AR179" s="8">
        <f>IF(ISNA(VLOOKUP($I179,disall!$A$2:$CY$349,COLUMN(disall!AK178),FALSE)),-9999,VLOOKUP($I179,disall!$A$2:$CY$349,COLUMN(disall!AK178),FALSE))</f>
        <v>789.47</v>
      </c>
      <c r="AS179" s="8">
        <f>IF(ISNA(VLOOKUP($I179,disall!$A$2:$CY$349,COLUMN(disall!AL178),FALSE)),-9999,VLOOKUP($I179,disall!$A$2:$CY$349,COLUMN(disall!AL178),FALSE))</f>
        <v>11.8</v>
      </c>
      <c r="AT179" s="8">
        <f>IF(ISNA(VLOOKUP($I179,disall!$A$2:$CY$349,COLUMN(disall!AM178),FALSE)),-9999,VLOOKUP($I179,disall!$A$2:$CY$349,COLUMN(disall!AM178),FALSE))</f>
        <v>9.5</v>
      </c>
      <c r="AU179" s="8">
        <f>IF(ISNA(VLOOKUP($I179,disall!$A$2:$CY$349,COLUMN(disall!AN178),FALSE)),-9999,VLOOKUP($I179,disall!$A$2:$CY$349,COLUMN(disall!AN178),FALSE))</f>
        <v>805.08</v>
      </c>
      <c r="AV179" s="8">
        <f>IF(ISNA(VLOOKUP($I179,disall!$A$2:$CY$349,COLUMN(disall!AO178),FALSE)),-9999,VLOOKUP($I179,disall!$A$2:$CY$349,COLUMN(disall!AO178),FALSE))</f>
        <v>11.8</v>
      </c>
      <c r="AW179" s="8">
        <f>IF(ISNA(VLOOKUP($I179,disall!$A$2:$CY$349,COLUMN(disall!AP178),FALSE)),-9999,VLOOKUP($I179,disall!$A$2:$CY$349,COLUMN(disall!AP178),FALSE))</f>
        <v>9.5</v>
      </c>
      <c r="AX179" s="8">
        <f>IF(ISNA(VLOOKUP($I179,disall!$A$2:$CY$349,COLUMN(disall!AQ178),FALSE)),-9999,VLOOKUP($I179,disall!$A$2:$CY$349,COLUMN(disall!AQ178),FALSE))</f>
        <v>805.08</v>
      </c>
      <c r="AY179" s="8">
        <f>IF(ISNA(VLOOKUP($I179,disall!$A$2:$CY$349,COLUMN(disall!AR178),FALSE)),-9999,VLOOKUP($I179,disall!$A$2:$CY$349,COLUMN(disall!AR178),FALSE))</f>
        <v>14.3</v>
      </c>
      <c r="AZ179" s="8">
        <f>IF(ISNA(VLOOKUP($I179,disall!$A$2:$CY$349,COLUMN(disall!AS178),FALSE)),-9999,VLOOKUP($I179,disall!$A$2:$CY$349,COLUMN(disall!AS178),FALSE))</f>
        <v>11.1</v>
      </c>
      <c r="BA179" s="8">
        <f>IF(ISNA(VLOOKUP($I179,disall!$A$2:$CY$349,COLUMN(disall!AT178),FALSE)),-9999,VLOOKUP($I179,disall!$A$2:$CY$349,COLUMN(disall!AT178),FALSE))</f>
        <v>776.22</v>
      </c>
      <c r="BB179" s="8">
        <f>IF(ISNA(VLOOKUP($I179,disall!$A$2:$CY$349,COLUMN(disall!AU178),FALSE)),-9999,VLOOKUP($I179,disall!$A$2:$CY$349,COLUMN(disall!AU178),FALSE))</f>
        <v>14.8</v>
      </c>
      <c r="BC179" s="8">
        <f>IF(ISNA(VLOOKUP($I179,disall!$A$2:$CY$349,COLUMN(disall!AV178),FALSE)),-9999,VLOOKUP($I179,disall!$A$2:$CY$349,COLUMN(disall!AV178),FALSE))</f>
        <v>8.6999999999999993</v>
      </c>
      <c r="BD179" s="8">
        <f>IF(ISNA(VLOOKUP($I179,disall!$A$2:$CY$349,COLUMN(disall!AW178),FALSE)),-9999,VLOOKUP($I179,disall!$A$2:$CY$349,COLUMN(disall!AW178),FALSE))</f>
        <v>587.84</v>
      </c>
      <c r="BE179" s="8">
        <f>IF(ISNA(VLOOKUP($I179,disall!$A$2:$CY$349,COLUMN(disall!AX178),FALSE)),-9999,VLOOKUP($I179,disall!$A$2:$CY$349,COLUMN(disall!AX178),FALSE))</f>
        <v>15.8</v>
      </c>
      <c r="BF179" s="8">
        <f>IF(ISNA(VLOOKUP($I179,disall!$A$2:$CY$349,COLUMN(disall!AY178),FALSE)),-9999,VLOOKUP($I179,disall!$A$2:$CY$349,COLUMN(disall!AY178),FALSE))</f>
        <v>6.5</v>
      </c>
      <c r="BG179" s="8">
        <f>IF(ISNA(VLOOKUP($I179,disall!$A$2:$CY$349,COLUMN(disall!AZ178),FALSE)),-9999,VLOOKUP($I179,disall!$A$2:$CY$349,COLUMN(disall!AZ178),FALSE))</f>
        <v>411.39</v>
      </c>
      <c r="BH179" s="8">
        <f>IF(ISNA(VLOOKUP($I179,disall!$A$2:$CY$349,COLUMN(disall!BA178),FALSE)),-9999,VLOOKUP($I179,disall!$A$2:$CY$349,COLUMN(disall!BA178),FALSE))</f>
        <v>15.1</v>
      </c>
      <c r="BI179" s="8">
        <f>IF(ISNA(VLOOKUP($I179,disall!$A$2:$CY$349,COLUMN(disall!BB178),FALSE)),-9999,VLOOKUP($I179,disall!$A$2:$CY$349,COLUMN(disall!BB178),FALSE))</f>
        <v>9.3000000000000007</v>
      </c>
      <c r="BJ179" s="8">
        <f>IF(ISNA(VLOOKUP($I179,disall!$A$2:$CY$349,COLUMN(disall!BC178),FALSE)),-9999,VLOOKUP($I179,disall!$A$2:$CY$349,COLUMN(disall!BC178),FALSE))</f>
        <v>615.89</v>
      </c>
      <c r="BK179" s="8">
        <f>IF(ISNA(VLOOKUP($I179,disall!$A$2:$CY$349,COLUMN(disall!BD178),FALSE)),-9999,VLOOKUP($I179,disall!$A$2:$CY$349,COLUMN(disall!BD178),FALSE))</f>
        <v>15.4</v>
      </c>
      <c r="BL179" s="8">
        <f>IF(ISNA(VLOOKUP($I179,disall!$A$2:$CY$349,COLUMN(disall!BE178),FALSE)),-9999,VLOOKUP($I179,disall!$A$2:$CY$349,COLUMN(disall!BE178),FALSE))</f>
        <v>14</v>
      </c>
      <c r="BM179" s="8">
        <f>IF(ISNA(VLOOKUP($I179,disall!$A$2:$CY$349,COLUMN(disall!BF178),FALSE)),-9999,VLOOKUP($I179,disall!$A$2:$CY$349,COLUMN(disall!BF178),FALSE))</f>
        <v>909.09</v>
      </c>
      <c r="BN179" s="8">
        <f>IF(ISNA(VLOOKUP($I179,disall!$A$2:$CY$349,COLUMN(disall!BG178),FALSE)),-9999,VLOOKUP($I179,disall!$A$2:$CY$349,COLUMN(disall!BG178),FALSE))</f>
        <v>14.7</v>
      </c>
      <c r="BO179" s="8">
        <f>IF(ISNA(VLOOKUP($I179,disall!$A$2:$CY$349,COLUMN(disall!BH178),FALSE)),-9999,VLOOKUP($I179,disall!$A$2:$CY$349,COLUMN(disall!BH178),FALSE))</f>
        <v>9</v>
      </c>
      <c r="BP179" s="8">
        <f>IF(ISNA(VLOOKUP($I179,disall!$A$2:$CY$349,COLUMN(disall!BI178),FALSE)),-9999,VLOOKUP($I179,disall!$A$2:$CY$349,COLUMN(disall!BI178),FALSE))</f>
        <v>612.24</v>
      </c>
      <c r="BQ179" s="8">
        <f>IF(ISNA(VLOOKUP($I179,disall!$A$2:$CY$349,COLUMN(disall!BJ178),FALSE)),-9999,VLOOKUP($I179,disall!$A$2:$CY$349,COLUMN(disall!BJ178),FALSE))</f>
        <v>14</v>
      </c>
      <c r="BR179" s="8">
        <f>IF(ISNA(VLOOKUP($I179,disall!$A$2:$CY$349,COLUMN(disall!BK178),FALSE)),-9999,VLOOKUP($I179,disall!$A$2:$CY$349,COLUMN(disall!BK178),FALSE))</f>
        <v>4</v>
      </c>
      <c r="BS179" s="8">
        <f>IF(ISNA(VLOOKUP($I179,disall!$A$2:$CY$349,COLUMN(disall!BL178),FALSE)),-9999,VLOOKUP($I179,disall!$A$2:$CY$349,COLUMN(disall!BL178),FALSE))</f>
        <v>285.70999999999998</v>
      </c>
      <c r="BT179" s="8">
        <f>IF(ISNA(VLOOKUP($I179,disall!$A$2:$CY$349,COLUMN(disall!BM178),FALSE)),-9999,VLOOKUP($I179,disall!$A$2:$CY$349,COLUMN(disall!BM178),FALSE))</f>
        <v>11.5</v>
      </c>
      <c r="BU179" s="8">
        <f>IF(ISNA(VLOOKUP($I179,disall!$A$2:$CY$349,COLUMN(disall!BN178),FALSE)),-9999,VLOOKUP($I179,disall!$A$2:$CY$349,COLUMN(disall!BN178),FALSE))</f>
        <v>8.4</v>
      </c>
      <c r="BV179" s="8">
        <f>IF(ISNA(VLOOKUP($I179,disall!$A$2:$CY$349,COLUMN(disall!BO178),FALSE)),-9999,VLOOKUP($I179,disall!$A$2:$CY$349,COLUMN(disall!BO178),FALSE))</f>
        <v>730.43</v>
      </c>
      <c r="BW179" s="8">
        <f>IF(ISNA(VLOOKUP($I179,disall!$A$2:$CY$349,COLUMN(disall!BP178),FALSE)),-9999,VLOOKUP($I179,disall!$A$2:$CY$349,COLUMN(disall!BP178),FALSE))</f>
        <v>11.1</v>
      </c>
      <c r="BX179" s="8">
        <f>IF(ISNA(VLOOKUP($I179,disall!$A$2:$CY$349,COLUMN(disall!BQ178),FALSE)),-9999,VLOOKUP($I179,disall!$A$2:$CY$349,COLUMN(disall!BQ178),FALSE))</f>
        <v>4.7</v>
      </c>
      <c r="BY179" s="8">
        <f>IF(ISNA(VLOOKUP($I179,disall!$A$2:$CY$349,COLUMN(disall!BR178),FALSE)),-9999,VLOOKUP($I179,disall!$A$2:$CY$349,COLUMN(disall!BR178),FALSE))</f>
        <v>423.42</v>
      </c>
      <c r="BZ179" s="8">
        <f>IF(ISNA(VLOOKUP($I179,disall!$A$2:$CY$349,COLUMN(disall!BS178),FALSE)),-9999,VLOOKUP($I179,disall!$A$2:$CY$349,COLUMN(disall!BS178),FALSE))</f>
        <v>11.6</v>
      </c>
      <c r="CA179" s="8">
        <f>IF(ISNA(VLOOKUP($I179,disall!$A$2:$CY$349,COLUMN(disall!BT178),FALSE)),-9999,VLOOKUP($I179,disall!$A$2:$CY$349,COLUMN(disall!BT178),FALSE))</f>
        <v>9.1999999999999993</v>
      </c>
      <c r="CB179" s="8">
        <f>IF(ISNA(VLOOKUP($I179,disall!$A$2:$CY$349,COLUMN(disall!BU178),FALSE)),-9999,VLOOKUP($I179,disall!$A$2:$CY$349,COLUMN(disall!BU178),FALSE))</f>
        <v>793.1</v>
      </c>
      <c r="CC179" s="8">
        <f>IF(ISNA(VLOOKUP($I179,disall!$A$2:$CY$349,COLUMN(disall!BV178),FALSE)),-9999,VLOOKUP($I179,disall!$A$2:$CY$349,COLUMN(disall!BV178),FALSE))</f>
        <v>13.2</v>
      </c>
      <c r="CD179" s="8">
        <f>IF(ISNA(VLOOKUP($I179,disall!$A$2:$CY$349,COLUMN(disall!BW178),FALSE)),-9999,VLOOKUP($I179,disall!$A$2:$CY$349,COLUMN(disall!BW178),FALSE))</f>
        <v>8</v>
      </c>
      <c r="CE179" s="8">
        <f>IF(ISNA(VLOOKUP($I179,disall!$A$2:$CY$349,COLUMN(disall!BX178),FALSE)),-9999,VLOOKUP($I179,disall!$A$2:$CY$349,COLUMN(disall!BX178),FALSE))</f>
        <v>606.05999999999995</v>
      </c>
      <c r="CF179" s="8">
        <f>IF(ISNA(VLOOKUP($I179,disall!$A$2:$CY$349,COLUMN(disall!BY178),FALSE)),-9999,VLOOKUP($I179,disall!$A$2:$CY$349,COLUMN(disall!BY178),FALSE))</f>
        <v>9.9</v>
      </c>
      <c r="CG179" s="8">
        <f>IF(ISNA(VLOOKUP($I179,disall!$A$2:$CY$349,COLUMN(disall!BZ178),FALSE)),-9999,VLOOKUP($I179,disall!$A$2:$CY$349,COLUMN(disall!BZ178),FALSE))</f>
        <v>3.2</v>
      </c>
      <c r="CH179" s="8">
        <f>IF(ISNA(VLOOKUP($I179,disall!$A$2:$CY$349,COLUMN(disall!CA178),FALSE)),-9999,VLOOKUP($I179,disall!$A$2:$CY$349,COLUMN(disall!CA178),FALSE))</f>
        <v>323.23</v>
      </c>
      <c r="CI179" s="8">
        <f>IF(ISNA(VLOOKUP($I179,disall!$A$2:$CY$349,COLUMN(disall!CB178),FALSE)),-9999,VLOOKUP($I179,disall!$A$2:$CY$349,COLUMN(disall!CB178),FALSE))</f>
        <v>8.5</v>
      </c>
      <c r="CJ179" s="8">
        <f>IF(ISNA(VLOOKUP($I179,disall!$A$2:$CY$349,COLUMN(disall!CC178),FALSE)),-9999,VLOOKUP($I179,disall!$A$2:$CY$349,COLUMN(disall!CC178),FALSE))</f>
        <v>7.1</v>
      </c>
      <c r="CK179" s="8">
        <f>IF(ISNA(VLOOKUP($I179,disall!$A$2:$CY$349,COLUMN(disall!CD178),FALSE)),-9999,VLOOKUP($I179,disall!$A$2:$CY$349,COLUMN(disall!CD178),FALSE))</f>
        <v>835.29</v>
      </c>
      <c r="CL179" s="8">
        <f>IF(ISNA(VLOOKUP($I179,disall!$A$2:$CY$349,COLUMN(disall!CE178),FALSE)),-9999,VLOOKUP($I179,disall!$A$2:$CY$349,COLUMN(disall!CE178),FALSE))</f>
        <v>7.8</v>
      </c>
      <c r="CM179" s="8">
        <f>IF(ISNA(VLOOKUP($I179,disall!$A$2:$CY$349,COLUMN(disall!CF178),FALSE)),-9999,VLOOKUP($I179,disall!$A$2:$CY$349,COLUMN(disall!CF178),FALSE))</f>
        <v>9.9</v>
      </c>
      <c r="CN179" s="8">
        <f>IF(ISNA(VLOOKUP($I179,disall!$A$2:$CY$349,COLUMN(disall!CG178),FALSE)),-9999,VLOOKUP($I179,disall!$A$2:$CY$349,COLUMN(disall!CG178),FALSE))</f>
        <v>1269.23</v>
      </c>
      <c r="CO179" s="8">
        <f>IF(ISNA(VLOOKUP($I179,disall!$A$2:$CY$349,COLUMN(disall!CH178),FALSE)),-9999,VLOOKUP($I179,disall!$A$2:$CY$349,COLUMN(disall!CH178),FALSE))</f>
        <v>7.5</v>
      </c>
      <c r="CP179" s="8">
        <f>IF(ISNA(VLOOKUP($I179,disall!$A$2:$CY$349,COLUMN(disall!CI178),FALSE)),-9999,VLOOKUP($I179,disall!$A$2:$CY$349,COLUMN(disall!CI178),FALSE))</f>
        <v>10.1</v>
      </c>
      <c r="CQ179" s="8">
        <f>IF(ISNA(VLOOKUP($I179,disall!$A$2:$CY$349,COLUMN(disall!CJ178),FALSE)),-9999,VLOOKUP($I179,disall!$A$2:$CY$349,COLUMN(disall!CJ178),FALSE))</f>
        <v>1346.67</v>
      </c>
      <c r="CR179" s="8">
        <f>IF(ISNA(VLOOKUP($I179,disall!$A$2:$CY$349,COLUMN(disall!CK178),FALSE)),-9999,VLOOKUP($I179,disall!$A$2:$CY$349,COLUMN(disall!CK178),FALSE))</f>
        <v>5.32</v>
      </c>
      <c r="CS179" s="8">
        <f>IF(ISNA(VLOOKUP($I179,disall!$A$2:$CY$349,COLUMN(disall!CL178),FALSE)),-9999,VLOOKUP($I179,disall!$A$2:$CY$349,COLUMN(disall!CL178),FALSE))</f>
        <v>4.24</v>
      </c>
      <c r="CT179" s="8">
        <f>IF(ISNA(VLOOKUP($I179,disall!$A$2:$CY$349,COLUMN(disall!CM178),FALSE)),-9999,VLOOKUP($I179,disall!$A$2:$CY$349,COLUMN(disall!CM178),FALSE))</f>
        <v>796.99</v>
      </c>
      <c r="CU179" s="8">
        <f>IF(ISNA(VLOOKUP($I179,disall!$A$2:$CY$349,COLUMN(disall!CN178),FALSE)),-9999,VLOOKUP($I179,disall!$A$2:$CY$349,COLUMN(disall!CN178),FALSE))</f>
        <v>5.31</v>
      </c>
      <c r="CV179" s="8">
        <f>IF(ISNA(VLOOKUP($I179,disall!$A$2:$CY$349,COLUMN(disall!CO178),FALSE)),-9999,VLOOKUP($I179,disall!$A$2:$CY$349,COLUMN(disall!CO178),FALSE))</f>
        <v>4.55</v>
      </c>
      <c r="CW179" s="8">
        <f>IF(ISNA(VLOOKUP($I179,disall!$A$2:$CY$349,COLUMN(disall!CP178),FALSE)),-9999,VLOOKUP($I179,disall!$A$2:$CY$349,COLUMN(disall!CP178),FALSE))</f>
        <v>856.87</v>
      </c>
      <c r="CX179" s="8">
        <f>IF(ISNA(VLOOKUP($I179,disall!$A$2:$CY$349,COLUMN(disall!CQ178),FALSE)),-9999,VLOOKUP($I179,disall!$A$2:$CY$349,COLUMN(disall!CQ178),FALSE))</f>
        <v>5.97</v>
      </c>
      <c r="CY179" s="8">
        <f>IF(ISNA(VLOOKUP($I179,disall!$A$2:$CY$349,COLUMN(disall!CR178),FALSE)),-9999,VLOOKUP($I179,disall!$A$2:$CY$349,COLUMN(disall!CR178),FALSE))</f>
        <v>5.64</v>
      </c>
      <c r="CZ179" s="8">
        <f>IF(ISNA(VLOOKUP($I179,disall!$A$2:$CY$349,COLUMN(disall!CS178),FALSE)),-9999,VLOOKUP($I179,disall!$A$2:$CY$349,COLUMN(disall!CS178),FALSE))</f>
        <v>944.72</v>
      </c>
      <c r="DA179" s="8">
        <f>IF(ISNA(VLOOKUP($I179,disall!$A$2:$CY$349,COLUMN(disall!CT178),FALSE)),-9999,VLOOKUP($I179,disall!$A$2:$CY$349,COLUMN(disall!CT178),FALSE))</f>
        <v>6.37</v>
      </c>
      <c r="DB179" s="8">
        <f>IF(ISNA(VLOOKUP($I179,disall!$A$2:$CY$349,COLUMN(disall!CU178),FALSE)),-9999,VLOOKUP($I179,disall!$A$2:$CY$349,COLUMN(disall!CU178),FALSE))</f>
        <v>6.82</v>
      </c>
      <c r="DC179" s="8">
        <f>IF(ISNA(VLOOKUP($I179,disall!$A$2:$CY$349,COLUMN(disall!CV178),FALSE)),-9999,VLOOKUP($I179,disall!$A$2:$CY$349,COLUMN(disall!CV178),FALSE))</f>
        <v>1070.6400000000001</v>
      </c>
      <c r="DD179" s="8">
        <f>IF(ISNA(VLOOKUP($I179,disall!$A$2:$CY$349,COLUMN(disall!CW178),FALSE)),-9999,VLOOKUP($I179,disall!$A$2:$CY$349,COLUMN(disall!CW178),FALSE))</f>
        <v>6.37</v>
      </c>
      <c r="DE179" s="8">
        <f>IF(ISNA(VLOOKUP($I179,disall!$A$2:$CY$349,COLUMN(disall!CX178),FALSE)),-9999,VLOOKUP($I179,disall!$A$2:$CY$349,COLUMN(disall!CX178),FALSE))</f>
        <v>6.82</v>
      </c>
      <c r="DF179" s="8">
        <f>IF(ISNA(VLOOKUP($I179,disall!$A$2:$CY$349,COLUMN(disall!CY178),FALSE)),-9999,VLOOKUP($I179,disall!$A$2:$CY$349,COLUMN(disall!CY178),FALSE))</f>
        <v>1070.6400000000001</v>
      </c>
    </row>
    <row r="180" spans="1:110" x14ac:dyDescent="0.25">
      <c r="A180">
        <v>421</v>
      </c>
      <c r="B180" t="s">
        <v>8</v>
      </c>
      <c r="C180" t="s">
        <v>472</v>
      </c>
      <c r="D180" t="s">
        <v>106</v>
      </c>
      <c r="E180" t="s">
        <v>757</v>
      </c>
      <c r="F180" t="s">
        <v>143</v>
      </c>
      <c r="G180" t="s">
        <v>758</v>
      </c>
      <c r="H180">
        <v>2151</v>
      </c>
      <c r="I180">
        <f>IF(ISNA(VLOOKUP(H180,disall!$D$2:$L$349,1,FALSE)),H180,VLOOKUP(H180,disall!$D$2:$L$349,1,FALSE))</f>
        <v>2151</v>
      </c>
      <c r="J180">
        <f>IF(ISNA(VLOOKUP(H180,disall!$D$2:$L$349,1,FALSE)),"NA",VLOOKUP(H180,disall!$D$2:$L$349,2,FALSE))</f>
        <v>2151</v>
      </c>
      <c r="K180" t="str">
        <f>IF(ISNA(VLOOKUP(I180,disall!$A$2:$L$349,3,FALSE)),F180,VLOOKUP(I180,disall!$A$2:$L$349,3,FALSE))</f>
        <v>Shahjahanpur</v>
      </c>
      <c r="L180" t="str">
        <f>IF(ISNA(VLOOKUP(I180,disall!$A$2:$L$349,12,FALSE)),"NA",VLOOKUP(I180,disall!$A$2:$L$349,12,FALSE))</f>
        <v>Shahjahanpur</v>
      </c>
      <c r="M180">
        <f>IF(ISNA(VLOOKUP(I180,disall!$A$2:$M$349,6,FALSE)),"NA",VLOOKUP(I180,disall!$A$2:$M$349,6,FALSE))</f>
        <v>21</v>
      </c>
      <c r="N180">
        <f>IF(ISNA(VLOOKUP(I180,disall!$A$2:$M$349,7,FALSE)),"NA",VLOOKUP(I180,disall!$A$2:$M$349,7,FALSE))</f>
        <v>0.440276</v>
      </c>
      <c r="O180">
        <f>IF(ISNA(VLOOKUP(I180,disall!$A$2:$M$349,8,FALSE)),"NA",VLOOKUP(I180,disall!$A$2:$M$349,8,FALSE))</f>
        <v>4.0944430000000001</v>
      </c>
      <c r="P180" t="str">
        <f>IF(ISNA(VLOOKUP(I180,disall!$A$2:$M$349,9,FALSE)),"NA",VLOOKUP(I180,disall!$A$2:$M$349,9,FALSE))</f>
        <v>POLY</v>
      </c>
      <c r="Q180">
        <f>IF(ISNA(VLOOKUP(I180,disall!$A$2:$M$349,10,FALSE)),"NA",VLOOKUP(I180,disall!$A$2:$M$349,10,FALSE))</f>
        <v>356245500</v>
      </c>
      <c r="R180" t="str">
        <f>IF(ISNA(VLOOKUP(I180,disall!$A$2:$M$349,11,FALSE)),"NA",VLOOKUP(I180,disall!$A$2:$M$349,11,FALSE))</f>
        <v>Uttar Pradesh</v>
      </c>
      <c r="S180" t="str">
        <f>IF(ISNA(VLOOKUP(I180,disall!$A$2:$M$349,12,FALSE)),"NA",VLOOKUP(I180,disall!$A$2:$M$349,12,FALSE))</f>
        <v>Shahjahanpur</v>
      </c>
      <c r="T180">
        <f>IF(ISNA(VLOOKUP(I180,disall!$A$2:$M$349,13,FALSE)),"NA",VLOOKUP(I180,disall!$A$2:$M$349,13,FALSE))</f>
        <v>338</v>
      </c>
      <c r="U180" s="8">
        <f>IF(ISNA(VLOOKUP($I180,disall!$A$2:$CY$349,COLUMN(disall!N179),FALSE)),-9999,VLOOKUP($I180,disall!$A$2:$CY$349,COLUMN(disall!N179),FALSE))</f>
        <v>33.6</v>
      </c>
      <c r="V180" s="8">
        <f>IF(ISNA(VLOOKUP($I180,disall!$A$2:$CY$349,COLUMN(disall!O179),FALSE)),-9999,VLOOKUP($I180,disall!$A$2:$CY$349,COLUMN(disall!O179),FALSE))</f>
        <v>9.1</v>
      </c>
      <c r="W180" s="8">
        <f>IF(ISNA(VLOOKUP($I180,disall!$A$2:$CY$349,COLUMN(disall!P179),FALSE)),-9999,VLOOKUP($I180,disall!$A$2:$CY$349,COLUMN(disall!P179),FALSE))</f>
        <v>270.83</v>
      </c>
      <c r="X180" s="8">
        <f>IF(ISNA(VLOOKUP($I180,disall!$A$2:$CY$349,COLUMN(disall!Q179),FALSE)),-9999,VLOOKUP($I180,disall!$A$2:$CY$349,COLUMN(disall!Q179),FALSE))</f>
        <v>20.399999999999999</v>
      </c>
      <c r="Y180" s="8">
        <f>IF(ISNA(VLOOKUP($I180,disall!$A$2:$CY$349,COLUMN(disall!R179),FALSE)),-9999,VLOOKUP($I180,disall!$A$2:$CY$349,COLUMN(disall!R179),FALSE))</f>
        <v>11.8</v>
      </c>
      <c r="Z180" s="8">
        <f>IF(ISNA(VLOOKUP($I180,disall!$A$2:$CY$349,COLUMN(disall!S179),FALSE)),-9999,VLOOKUP($I180,disall!$A$2:$CY$349,COLUMN(disall!S179),FALSE))</f>
        <v>578.42999999999995</v>
      </c>
      <c r="AA180" s="8">
        <f>IF(ISNA(VLOOKUP($I180,disall!$A$2:$CY$349,COLUMN(disall!T179),FALSE)),-9999,VLOOKUP($I180,disall!$A$2:$CY$349,COLUMN(disall!T179),FALSE))</f>
        <v>12.4</v>
      </c>
      <c r="AB180" s="8">
        <f>IF(ISNA(VLOOKUP($I180,disall!$A$2:$CY$349,COLUMN(disall!U179),FALSE)),-9999,VLOOKUP($I180,disall!$A$2:$CY$349,COLUMN(disall!U179),FALSE))</f>
        <v>8.5</v>
      </c>
      <c r="AC180" s="8">
        <f>IF(ISNA(VLOOKUP($I180,disall!$A$2:$CY$349,COLUMN(disall!V179),FALSE)),-9999,VLOOKUP($I180,disall!$A$2:$CY$349,COLUMN(disall!V179),FALSE))</f>
        <v>685.48</v>
      </c>
      <c r="AD180" s="8">
        <f>IF(ISNA(VLOOKUP($I180,disall!$A$2:$CY$349,COLUMN(disall!W179),FALSE)),-9999,VLOOKUP($I180,disall!$A$2:$CY$349,COLUMN(disall!W179),FALSE))</f>
        <v>12.8</v>
      </c>
      <c r="AE180" s="8">
        <f>IF(ISNA(VLOOKUP($I180,disall!$A$2:$CY$349,COLUMN(disall!X179),FALSE)),-9999,VLOOKUP($I180,disall!$A$2:$CY$349,COLUMN(disall!X179),FALSE))</f>
        <v>8.5</v>
      </c>
      <c r="AF180" s="8">
        <f>IF(ISNA(VLOOKUP($I180,disall!$A$2:$CY$349,COLUMN(disall!Y179),FALSE)),-9999,VLOOKUP($I180,disall!$A$2:$CY$349,COLUMN(disall!Y179),FALSE))</f>
        <v>664.06</v>
      </c>
      <c r="AG180" s="8">
        <f>IF(ISNA(VLOOKUP($I180,disall!$A$2:$CY$349,COLUMN(disall!Z179),FALSE)),-9999,VLOOKUP($I180,disall!$A$2:$CY$349,COLUMN(disall!Z179),FALSE))</f>
        <v>12.7</v>
      </c>
      <c r="AH180" s="8">
        <f>IF(ISNA(VLOOKUP($I180,disall!$A$2:$CY$349,COLUMN(disall!AA179),FALSE)),-9999,VLOOKUP($I180,disall!$A$2:$CY$349,COLUMN(disall!AA179),FALSE))</f>
        <v>7.4</v>
      </c>
      <c r="AI180" s="8">
        <f>IF(ISNA(VLOOKUP($I180,disall!$A$2:$CY$349,COLUMN(disall!AB179),FALSE)),-9999,VLOOKUP($I180,disall!$A$2:$CY$349,COLUMN(disall!AB179),FALSE))</f>
        <v>582.67999999999995</v>
      </c>
      <c r="AJ180" s="8">
        <f>IF(ISNA(VLOOKUP($I180,disall!$A$2:$CY$349,COLUMN(disall!AC179),FALSE)),-9999,VLOOKUP($I180,disall!$A$2:$CY$349,COLUMN(disall!AC179),FALSE))</f>
        <v>8.5</v>
      </c>
      <c r="AK180" s="8">
        <f>IF(ISNA(VLOOKUP($I180,disall!$A$2:$CY$349,COLUMN(disall!AD179),FALSE)),-9999,VLOOKUP($I180,disall!$A$2:$CY$349,COLUMN(disall!AD179),FALSE))</f>
        <v>5.5</v>
      </c>
      <c r="AL180" s="8">
        <f>IF(ISNA(VLOOKUP($I180,disall!$A$2:$CY$349,COLUMN(disall!AE179),FALSE)),-9999,VLOOKUP($I180,disall!$A$2:$CY$349,COLUMN(disall!AE179),FALSE))</f>
        <v>647.05999999999995</v>
      </c>
      <c r="AM180" s="8">
        <f>IF(ISNA(VLOOKUP($I180,disall!$A$2:$CY$349,COLUMN(disall!AF179),FALSE)),-9999,VLOOKUP($I180,disall!$A$2:$CY$349,COLUMN(disall!AF179),FALSE))</f>
        <v>5.2</v>
      </c>
      <c r="AN180" s="8">
        <f>IF(ISNA(VLOOKUP($I180,disall!$A$2:$CY$349,COLUMN(disall!AG179),FALSE)),-9999,VLOOKUP($I180,disall!$A$2:$CY$349,COLUMN(disall!AG179),FALSE))</f>
        <v>4.5</v>
      </c>
      <c r="AO180" s="8">
        <f>IF(ISNA(VLOOKUP($I180,disall!$A$2:$CY$349,COLUMN(disall!AH179),FALSE)),-9999,VLOOKUP($I180,disall!$A$2:$CY$349,COLUMN(disall!AH179),FALSE))</f>
        <v>865.38</v>
      </c>
      <c r="AP180" s="8">
        <f>IF(ISNA(VLOOKUP($I180,disall!$A$2:$CY$349,COLUMN(disall!AI179),FALSE)),-9999,VLOOKUP($I180,disall!$A$2:$CY$349,COLUMN(disall!AI179),FALSE))</f>
        <v>7.3</v>
      </c>
      <c r="AQ180" s="8">
        <f>IF(ISNA(VLOOKUP($I180,disall!$A$2:$CY$349,COLUMN(disall!AJ179),FALSE)),-9999,VLOOKUP($I180,disall!$A$2:$CY$349,COLUMN(disall!AJ179),FALSE))</f>
        <v>5.3</v>
      </c>
      <c r="AR180" s="8">
        <f>IF(ISNA(VLOOKUP($I180,disall!$A$2:$CY$349,COLUMN(disall!AK179),FALSE)),-9999,VLOOKUP($I180,disall!$A$2:$CY$349,COLUMN(disall!AK179),FALSE))</f>
        <v>726.03</v>
      </c>
      <c r="AS180" s="8">
        <f>IF(ISNA(VLOOKUP($I180,disall!$A$2:$CY$349,COLUMN(disall!AL179),FALSE)),-9999,VLOOKUP($I180,disall!$A$2:$CY$349,COLUMN(disall!AL179),FALSE))</f>
        <v>8.9</v>
      </c>
      <c r="AT180" s="8">
        <f>IF(ISNA(VLOOKUP($I180,disall!$A$2:$CY$349,COLUMN(disall!AM179),FALSE)),-9999,VLOOKUP($I180,disall!$A$2:$CY$349,COLUMN(disall!AM179),FALSE))</f>
        <v>5.5</v>
      </c>
      <c r="AU180" s="8">
        <f>IF(ISNA(VLOOKUP($I180,disall!$A$2:$CY$349,COLUMN(disall!AN179),FALSE)),-9999,VLOOKUP($I180,disall!$A$2:$CY$349,COLUMN(disall!AN179),FALSE))</f>
        <v>617.98</v>
      </c>
      <c r="AV180" s="8">
        <f>IF(ISNA(VLOOKUP($I180,disall!$A$2:$CY$349,COLUMN(disall!AO179),FALSE)),-9999,VLOOKUP($I180,disall!$A$2:$CY$349,COLUMN(disall!AO179),FALSE))</f>
        <v>8.9</v>
      </c>
      <c r="AW180" s="8">
        <f>IF(ISNA(VLOOKUP($I180,disall!$A$2:$CY$349,COLUMN(disall!AP179),FALSE)),-9999,VLOOKUP($I180,disall!$A$2:$CY$349,COLUMN(disall!AP179),FALSE))</f>
        <v>5.5</v>
      </c>
      <c r="AX180" s="8">
        <f>IF(ISNA(VLOOKUP($I180,disall!$A$2:$CY$349,COLUMN(disall!AQ179),FALSE)),-9999,VLOOKUP($I180,disall!$A$2:$CY$349,COLUMN(disall!AQ179),FALSE))</f>
        <v>617.98</v>
      </c>
      <c r="AY180" s="8">
        <f>IF(ISNA(VLOOKUP($I180,disall!$A$2:$CY$349,COLUMN(disall!AR179),FALSE)),-9999,VLOOKUP($I180,disall!$A$2:$CY$349,COLUMN(disall!AR179),FALSE))</f>
        <v>9.4</v>
      </c>
      <c r="AZ180" s="8">
        <f>IF(ISNA(VLOOKUP($I180,disall!$A$2:$CY$349,COLUMN(disall!AS179),FALSE)),-9999,VLOOKUP($I180,disall!$A$2:$CY$349,COLUMN(disall!AS179),FALSE))</f>
        <v>5</v>
      </c>
      <c r="BA180" s="8">
        <f>IF(ISNA(VLOOKUP($I180,disall!$A$2:$CY$349,COLUMN(disall!AT179),FALSE)),-9999,VLOOKUP($I180,disall!$A$2:$CY$349,COLUMN(disall!AT179),FALSE))</f>
        <v>531.91</v>
      </c>
      <c r="BB180" s="8">
        <f>IF(ISNA(VLOOKUP($I180,disall!$A$2:$CY$349,COLUMN(disall!AU179),FALSE)),-9999,VLOOKUP($I180,disall!$A$2:$CY$349,COLUMN(disall!AU179),FALSE))</f>
        <v>6.9</v>
      </c>
      <c r="BC180" s="8">
        <f>IF(ISNA(VLOOKUP($I180,disall!$A$2:$CY$349,COLUMN(disall!AV179),FALSE)),-9999,VLOOKUP($I180,disall!$A$2:$CY$349,COLUMN(disall!AV179),FALSE))</f>
        <v>4.4000000000000004</v>
      </c>
      <c r="BD180" s="8">
        <f>IF(ISNA(VLOOKUP($I180,disall!$A$2:$CY$349,COLUMN(disall!AW179),FALSE)),-9999,VLOOKUP($I180,disall!$A$2:$CY$349,COLUMN(disall!AW179),FALSE))</f>
        <v>637.67999999999995</v>
      </c>
      <c r="BE180" s="8">
        <f>IF(ISNA(VLOOKUP($I180,disall!$A$2:$CY$349,COLUMN(disall!AX179),FALSE)),-9999,VLOOKUP($I180,disall!$A$2:$CY$349,COLUMN(disall!AX179),FALSE))</f>
        <v>4.5</v>
      </c>
      <c r="BF180" s="8">
        <f>IF(ISNA(VLOOKUP($I180,disall!$A$2:$CY$349,COLUMN(disall!AY179),FALSE)),-9999,VLOOKUP($I180,disall!$A$2:$CY$349,COLUMN(disall!AY179),FALSE))</f>
        <v>2.9</v>
      </c>
      <c r="BG180" s="8">
        <f>IF(ISNA(VLOOKUP($I180,disall!$A$2:$CY$349,COLUMN(disall!AZ179),FALSE)),-9999,VLOOKUP($I180,disall!$A$2:$CY$349,COLUMN(disall!AZ179),FALSE))</f>
        <v>644.44000000000005</v>
      </c>
      <c r="BH180" s="8">
        <f>IF(ISNA(VLOOKUP($I180,disall!$A$2:$CY$349,COLUMN(disall!BA179),FALSE)),-9999,VLOOKUP($I180,disall!$A$2:$CY$349,COLUMN(disall!BA179),FALSE))</f>
        <v>2.6</v>
      </c>
      <c r="BI180" s="8">
        <f>IF(ISNA(VLOOKUP($I180,disall!$A$2:$CY$349,COLUMN(disall!BB179),FALSE)),-9999,VLOOKUP($I180,disall!$A$2:$CY$349,COLUMN(disall!BB179),FALSE))</f>
        <v>1</v>
      </c>
      <c r="BJ180" s="8">
        <f>IF(ISNA(VLOOKUP($I180,disall!$A$2:$CY$349,COLUMN(disall!BC179),FALSE)),-9999,VLOOKUP($I180,disall!$A$2:$CY$349,COLUMN(disall!BC179),FALSE))</f>
        <v>384.62</v>
      </c>
      <c r="BK180" s="8">
        <f>IF(ISNA(VLOOKUP($I180,disall!$A$2:$CY$349,COLUMN(disall!BD179),FALSE)),-9999,VLOOKUP($I180,disall!$A$2:$CY$349,COLUMN(disall!BD179),FALSE))</f>
        <v>2.2999999999999998</v>
      </c>
      <c r="BL180" s="8">
        <f>IF(ISNA(VLOOKUP($I180,disall!$A$2:$CY$349,COLUMN(disall!BE179),FALSE)),-9999,VLOOKUP($I180,disall!$A$2:$CY$349,COLUMN(disall!BE179),FALSE))</f>
        <v>2.2999999999999998</v>
      </c>
      <c r="BM180" s="8">
        <f>IF(ISNA(VLOOKUP($I180,disall!$A$2:$CY$349,COLUMN(disall!BF179),FALSE)),-9999,VLOOKUP($I180,disall!$A$2:$CY$349,COLUMN(disall!BF179),FALSE))</f>
        <v>1000</v>
      </c>
      <c r="BN180" s="8">
        <f>IF(ISNA(VLOOKUP($I180,disall!$A$2:$CY$349,COLUMN(disall!BG179),FALSE)),-9999,VLOOKUP($I180,disall!$A$2:$CY$349,COLUMN(disall!BG179),FALSE))</f>
        <v>4.9000000000000004</v>
      </c>
      <c r="BO180" s="8">
        <f>IF(ISNA(VLOOKUP($I180,disall!$A$2:$CY$349,COLUMN(disall!BH179),FALSE)),-9999,VLOOKUP($I180,disall!$A$2:$CY$349,COLUMN(disall!BH179),FALSE))</f>
        <v>3.2</v>
      </c>
      <c r="BP180" s="8">
        <f>IF(ISNA(VLOOKUP($I180,disall!$A$2:$CY$349,COLUMN(disall!BI179),FALSE)),-9999,VLOOKUP($I180,disall!$A$2:$CY$349,COLUMN(disall!BI179),FALSE))</f>
        <v>653.05999999999995</v>
      </c>
      <c r="BQ180" s="8">
        <f>IF(ISNA(VLOOKUP($I180,disall!$A$2:$CY$349,COLUMN(disall!BJ179),FALSE)),-9999,VLOOKUP($I180,disall!$A$2:$CY$349,COLUMN(disall!BJ179),FALSE))</f>
        <v>7.5</v>
      </c>
      <c r="BR180" s="8">
        <f>IF(ISNA(VLOOKUP($I180,disall!$A$2:$CY$349,COLUMN(disall!BK179),FALSE)),-9999,VLOOKUP($I180,disall!$A$2:$CY$349,COLUMN(disall!BK179),FALSE))</f>
        <v>4.2</v>
      </c>
      <c r="BS180" s="8">
        <f>IF(ISNA(VLOOKUP($I180,disall!$A$2:$CY$349,COLUMN(disall!BL179),FALSE)),-9999,VLOOKUP($I180,disall!$A$2:$CY$349,COLUMN(disall!BL179),FALSE))</f>
        <v>560</v>
      </c>
      <c r="BT180" s="8">
        <f>IF(ISNA(VLOOKUP($I180,disall!$A$2:$CY$349,COLUMN(disall!BM179),FALSE)),-9999,VLOOKUP($I180,disall!$A$2:$CY$349,COLUMN(disall!BM179),FALSE))</f>
        <v>8.8000000000000007</v>
      </c>
      <c r="BU180" s="8">
        <f>IF(ISNA(VLOOKUP($I180,disall!$A$2:$CY$349,COLUMN(disall!BN179),FALSE)),-9999,VLOOKUP($I180,disall!$A$2:$CY$349,COLUMN(disall!BN179),FALSE))</f>
        <v>4.5999999999999996</v>
      </c>
      <c r="BV180" s="8">
        <f>IF(ISNA(VLOOKUP($I180,disall!$A$2:$CY$349,COLUMN(disall!BO179),FALSE)),-9999,VLOOKUP($I180,disall!$A$2:$CY$349,COLUMN(disall!BO179),FALSE))</f>
        <v>522.73</v>
      </c>
      <c r="BW180" s="8">
        <f>IF(ISNA(VLOOKUP($I180,disall!$A$2:$CY$349,COLUMN(disall!BP179),FALSE)),-9999,VLOOKUP($I180,disall!$A$2:$CY$349,COLUMN(disall!BP179),FALSE))</f>
        <v>4.3</v>
      </c>
      <c r="BX180" s="8">
        <f>IF(ISNA(VLOOKUP($I180,disall!$A$2:$CY$349,COLUMN(disall!BQ179),FALSE)),-9999,VLOOKUP($I180,disall!$A$2:$CY$349,COLUMN(disall!BQ179),FALSE))</f>
        <v>2.7</v>
      </c>
      <c r="BY180" s="8">
        <f>IF(ISNA(VLOOKUP($I180,disall!$A$2:$CY$349,COLUMN(disall!BR179),FALSE)),-9999,VLOOKUP($I180,disall!$A$2:$CY$349,COLUMN(disall!BR179),FALSE))</f>
        <v>627.91</v>
      </c>
      <c r="BZ180" s="8">
        <f>IF(ISNA(VLOOKUP($I180,disall!$A$2:$CY$349,COLUMN(disall!BS179),FALSE)),-9999,VLOOKUP($I180,disall!$A$2:$CY$349,COLUMN(disall!BS179),FALSE))</f>
        <v>1.8</v>
      </c>
      <c r="CA180" s="8">
        <f>IF(ISNA(VLOOKUP($I180,disall!$A$2:$CY$349,COLUMN(disall!BT179),FALSE)),-9999,VLOOKUP($I180,disall!$A$2:$CY$349,COLUMN(disall!BT179),FALSE))</f>
        <v>1.3</v>
      </c>
      <c r="CB180" s="8">
        <f>IF(ISNA(VLOOKUP($I180,disall!$A$2:$CY$349,COLUMN(disall!BU179),FALSE)),-9999,VLOOKUP($I180,disall!$A$2:$CY$349,COLUMN(disall!BU179),FALSE))</f>
        <v>722.22</v>
      </c>
      <c r="CC180" s="8">
        <f>IF(ISNA(VLOOKUP($I180,disall!$A$2:$CY$349,COLUMN(disall!BV179),FALSE)),-9999,VLOOKUP($I180,disall!$A$2:$CY$349,COLUMN(disall!BV179),FALSE))</f>
        <v>2.2000000000000002</v>
      </c>
      <c r="CD180" s="8">
        <f>IF(ISNA(VLOOKUP($I180,disall!$A$2:$CY$349,COLUMN(disall!BW179),FALSE)),-9999,VLOOKUP($I180,disall!$A$2:$CY$349,COLUMN(disall!BW179),FALSE))</f>
        <v>1.2</v>
      </c>
      <c r="CE180" s="8">
        <f>IF(ISNA(VLOOKUP($I180,disall!$A$2:$CY$349,COLUMN(disall!BX179),FALSE)),-9999,VLOOKUP($I180,disall!$A$2:$CY$349,COLUMN(disall!BX179),FALSE))</f>
        <v>545.45000000000005</v>
      </c>
      <c r="CF180" s="8">
        <f>IF(ISNA(VLOOKUP($I180,disall!$A$2:$CY$349,COLUMN(disall!BY179),FALSE)),-9999,VLOOKUP($I180,disall!$A$2:$CY$349,COLUMN(disall!BY179),FALSE))</f>
        <v>1.9</v>
      </c>
      <c r="CG180" s="8">
        <f>IF(ISNA(VLOOKUP($I180,disall!$A$2:$CY$349,COLUMN(disall!BZ179),FALSE)),-9999,VLOOKUP($I180,disall!$A$2:$CY$349,COLUMN(disall!BZ179),FALSE))</f>
        <v>1.1000000000000001</v>
      </c>
      <c r="CH180" s="8">
        <f>IF(ISNA(VLOOKUP($I180,disall!$A$2:$CY$349,COLUMN(disall!CA179),FALSE)),-9999,VLOOKUP($I180,disall!$A$2:$CY$349,COLUMN(disall!CA179),FALSE))</f>
        <v>578.95000000000005</v>
      </c>
      <c r="CI180" s="8">
        <f>IF(ISNA(VLOOKUP($I180,disall!$A$2:$CY$349,COLUMN(disall!CB179),FALSE)),-9999,VLOOKUP($I180,disall!$A$2:$CY$349,COLUMN(disall!CB179),FALSE))</f>
        <v>3.5</v>
      </c>
      <c r="CJ180" s="8">
        <f>IF(ISNA(VLOOKUP($I180,disall!$A$2:$CY$349,COLUMN(disall!CC179),FALSE)),-9999,VLOOKUP($I180,disall!$A$2:$CY$349,COLUMN(disall!CC179),FALSE))</f>
        <v>4.0999999999999996</v>
      </c>
      <c r="CK180" s="8">
        <f>IF(ISNA(VLOOKUP($I180,disall!$A$2:$CY$349,COLUMN(disall!CD179),FALSE)),-9999,VLOOKUP($I180,disall!$A$2:$CY$349,COLUMN(disall!CD179),FALSE))</f>
        <v>1171.43</v>
      </c>
      <c r="CL180" s="8">
        <f>IF(ISNA(VLOOKUP($I180,disall!$A$2:$CY$349,COLUMN(disall!CE179),FALSE)),-9999,VLOOKUP($I180,disall!$A$2:$CY$349,COLUMN(disall!CE179),FALSE))</f>
        <v>7.3</v>
      </c>
      <c r="CM180" s="8">
        <f>IF(ISNA(VLOOKUP($I180,disall!$A$2:$CY$349,COLUMN(disall!CF179),FALSE)),-9999,VLOOKUP($I180,disall!$A$2:$CY$349,COLUMN(disall!CF179),FALSE))</f>
        <v>7.7</v>
      </c>
      <c r="CN180" s="8">
        <f>IF(ISNA(VLOOKUP($I180,disall!$A$2:$CY$349,COLUMN(disall!CG179),FALSE)),-9999,VLOOKUP($I180,disall!$A$2:$CY$349,COLUMN(disall!CG179),FALSE))</f>
        <v>1054.79</v>
      </c>
      <c r="CO180" s="8">
        <f>IF(ISNA(VLOOKUP($I180,disall!$A$2:$CY$349,COLUMN(disall!CH179),FALSE)),-9999,VLOOKUP($I180,disall!$A$2:$CY$349,COLUMN(disall!CH179),FALSE))</f>
        <v>7.6</v>
      </c>
      <c r="CP180" s="8">
        <f>IF(ISNA(VLOOKUP($I180,disall!$A$2:$CY$349,COLUMN(disall!CI179),FALSE)),-9999,VLOOKUP($I180,disall!$A$2:$CY$349,COLUMN(disall!CI179),FALSE))</f>
        <v>4.32</v>
      </c>
      <c r="CQ180" s="8">
        <f>IF(ISNA(VLOOKUP($I180,disall!$A$2:$CY$349,COLUMN(disall!CJ179),FALSE)),-9999,VLOOKUP($I180,disall!$A$2:$CY$349,COLUMN(disall!CJ179),FALSE))</f>
        <v>568.41999999999996</v>
      </c>
      <c r="CR180" s="8">
        <f>IF(ISNA(VLOOKUP($I180,disall!$A$2:$CY$349,COLUMN(disall!CK179),FALSE)),-9999,VLOOKUP($I180,disall!$A$2:$CY$349,COLUMN(disall!CK179),FALSE))</f>
        <v>7.32</v>
      </c>
      <c r="CS180" s="8">
        <f>IF(ISNA(VLOOKUP($I180,disall!$A$2:$CY$349,COLUMN(disall!CL179),FALSE)),-9999,VLOOKUP($I180,disall!$A$2:$CY$349,COLUMN(disall!CL179),FALSE))</f>
        <v>7.27</v>
      </c>
      <c r="CT180" s="8">
        <f>IF(ISNA(VLOOKUP($I180,disall!$A$2:$CY$349,COLUMN(disall!CM179),FALSE)),-9999,VLOOKUP($I180,disall!$A$2:$CY$349,COLUMN(disall!CM179),FALSE))</f>
        <v>993.17</v>
      </c>
      <c r="CU180" s="8">
        <f>IF(ISNA(VLOOKUP($I180,disall!$A$2:$CY$349,COLUMN(disall!CN179),FALSE)),-9999,VLOOKUP($I180,disall!$A$2:$CY$349,COLUMN(disall!CN179),FALSE))</f>
        <v>8.1300000000000008</v>
      </c>
      <c r="CV180" s="8">
        <f>IF(ISNA(VLOOKUP($I180,disall!$A$2:$CY$349,COLUMN(disall!CO179),FALSE)),-9999,VLOOKUP($I180,disall!$A$2:$CY$349,COLUMN(disall!CO179),FALSE))</f>
        <v>7.12</v>
      </c>
      <c r="CW180" s="8">
        <f>IF(ISNA(VLOOKUP($I180,disall!$A$2:$CY$349,COLUMN(disall!CP179),FALSE)),-9999,VLOOKUP($I180,disall!$A$2:$CY$349,COLUMN(disall!CP179),FALSE))</f>
        <v>875.77</v>
      </c>
      <c r="CX180" s="8">
        <f>IF(ISNA(VLOOKUP($I180,disall!$A$2:$CY$349,COLUMN(disall!CQ179),FALSE)),-9999,VLOOKUP($I180,disall!$A$2:$CY$349,COLUMN(disall!CQ179),FALSE))</f>
        <v>11.99</v>
      </c>
      <c r="CY180" s="8">
        <f>IF(ISNA(VLOOKUP($I180,disall!$A$2:$CY$349,COLUMN(disall!CR179),FALSE)),-9999,VLOOKUP($I180,disall!$A$2:$CY$349,COLUMN(disall!CR179),FALSE))</f>
        <v>8.44</v>
      </c>
      <c r="CZ180" s="8">
        <f>IF(ISNA(VLOOKUP($I180,disall!$A$2:$CY$349,COLUMN(disall!CS179),FALSE)),-9999,VLOOKUP($I180,disall!$A$2:$CY$349,COLUMN(disall!CS179),FALSE))</f>
        <v>703.92</v>
      </c>
      <c r="DA180" s="8">
        <f>IF(ISNA(VLOOKUP($I180,disall!$A$2:$CY$349,COLUMN(disall!CT179),FALSE)),-9999,VLOOKUP($I180,disall!$A$2:$CY$349,COLUMN(disall!CT179),FALSE))</f>
        <v>11.99</v>
      </c>
      <c r="DB180" s="8">
        <f>IF(ISNA(VLOOKUP($I180,disall!$A$2:$CY$349,COLUMN(disall!CU179),FALSE)),-9999,VLOOKUP($I180,disall!$A$2:$CY$349,COLUMN(disall!CU179),FALSE))</f>
        <v>8.44</v>
      </c>
      <c r="DC180" s="8">
        <f>IF(ISNA(VLOOKUP($I180,disall!$A$2:$CY$349,COLUMN(disall!CV179),FALSE)),-9999,VLOOKUP($I180,disall!$A$2:$CY$349,COLUMN(disall!CV179),FALSE))</f>
        <v>703.92</v>
      </c>
      <c r="DD180" s="8">
        <f>IF(ISNA(VLOOKUP($I180,disall!$A$2:$CY$349,COLUMN(disall!CW179),FALSE)),-9999,VLOOKUP($I180,disall!$A$2:$CY$349,COLUMN(disall!CW179),FALSE))</f>
        <v>11.25</v>
      </c>
      <c r="DE180" s="8">
        <f>IF(ISNA(VLOOKUP($I180,disall!$A$2:$CY$349,COLUMN(disall!CX179),FALSE)),-9999,VLOOKUP($I180,disall!$A$2:$CY$349,COLUMN(disall!CX179),FALSE))</f>
        <v>13.33</v>
      </c>
      <c r="DF180" s="8">
        <f>IF(ISNA(VLOOKUP($I180,disall!$A$2:$CY$349,COLUMN(disall!CY179),FALSE)),-9999,VLOOKUP($I180,disall!$A$2:$CY$349,COLUMN(disall!CY179),FALSE))</f>
        <v>1184.8900000000001</v>
      </c>
    </row>
    <row r="181" spans="1:110" x14ac:dyDescent="0.25">
      <c r="A181">
        <v>423</v>
      </c>
      <c r="B181" t="s">
        <v>8</v>
      </c>
      <c r="C181" t="s">
        <v>472</v>
      </c>
      <c r="D181" t="s">
        <v>106</v>
      </c>
      <c r="E181" t="s">
        <v>473</v>
      </c>
      <c r="F181" t="s">
        <v>156</v>
      </c>
      <c r="G181" t="s">
        <v>760</v>
      </c>
      <c r="H181">
        <v>2152</v>
      </c>
      <c r="I181">
        <f>IF(ISNA(VLOOKUP(H181,disall!$D$2:$L$349,1,FALSE)),H181,VLOOKUP(H181,disall!$D$2:$L$349,1,FALSE))</f>
        <v>2152</v>
      </c>
      <c r="J181">
        <f>IF(ISNA(VLOOKUP(H181,disall!$D$2:$L$349,1,FALSE)),"NA",VLOOKUP(H181,disall!$D$2:$L$349,2,FALSE))</f>
        <v>2152</v>
      </c>
      <c r="K181" t="str">
        <f>IF(ISNA(VLOOKUP(I181,disall!$A$2:$L$349,3,FALSE)),F181,VLOOKUP(I181,disall!$A$2:$L$349,3,FALSE))</f>
        <v>Sitapur</v>
      </c>
      <c r="L181" t="str">
        <f>IF(ISNA(VLOOKUP(I181,disall!$A$2:$L$349,12,FALSE)),"NA",VLOOKUP(I181,disall!$A$2:$L$349,12,FALSE))</f>
        <v>Sitapur</v>
      </c>
      <c r="M181">
        <f>IF(ISNA(VLOOKUP(I181,disall!$A$2:$M$349,6,FALSE)),"NA",VLOOKUP(I181,disall!$A$2:$M$349,6,FALSE))</f>
        <v>21</v>
      </c>
      <c r="N181">
        <f>IF(ISNA(VLOOKUP(I181,disall!$A$2:$M$349,7,FALSE)),"NA",VLOOKUP(I181,disall!$A$2:$M$349,7,FALSE))</f>
        <v>0.50073800000000002</v>
      </c>
      <c r="O181">
        <f>IF(ISNA(VLOOKUP(I181,disall!$A$2:$M$349,8,FALSE)),"NA",VLOOKUP(I181,disall!$A$2:$M$349,8,FALSE))</f>
        <v>3.3722509999999999</v>
      </c>
      <c r="P181" t="str">
        <f>IF(ISNA(VLOOKUP(I181,disall!$A$2:$M$349,9,FALSE)),"NA",VLOOKUP(I181,disall!$A$2:$M$349,9,FALSE))</f>
        <v>POLY</v>
      </c>
      <c r="Q181">
        <f>IF(ISNA(VLOOKUP(I181,disall!$A$2:$M$349,10,FALSE)),"NA",VLOOKUP(I181,disall!$A$2:$M$349,10,FALSE))</f>
        <v>356245700</v>
      </c>
      <c r="R181" t="str">
        <f>IF(ISNA(VLOOKUP(I181,disall!$A$2:$M$349,11,FALSE)),"NA",VLOOKUP(I181,disall!$A$2:$M$349,11,FALSE))</f>
        <v>Uttar Pradesh</v>
      </c>
      <c r="S181" t="str">
        <f>IF(ISNA(VLOOKUP(I181,disall!$A$2:$M$349,12,FALSE)),"NA",VLOOKUP(I181,disall!$A$2:$M$349,12,FALSE))</f>
        <v>Sitapur</v>
      </c>
      <c r="T181">
        <f>IF(ISNA(VLOOKUP(I181,disall!$A$2:$M$349,13,FALSE)),"NA",VLOOKUP(I181,disall!$A$2:$M$349,13,FALSE))</f>
        <v>317</v>
      </c>
      <c r="U181" s="8">
        <f>IF(ISNA(VLOOKUP($I181,disall!$A$2:$CY$349,COLUMN(disall!N180),FALSE)),-9999,VLOOKUP($I181,disall!$A$2:$CY$349,COLUMN(disall!N180),FALSE))</f>
        <v>35.4</v>
      </c>
      <c r="V181" s="8">
        <f>IF(ISNA(VLOOKUP($I181,disall!$A$2:$CY$349,COLUMN(disall!O180),FALSE)),-9999,VLOOKUP($I181,disall!$A$2:$CY$349,COLUMN(disall!O180),FALSE))</f>
        <v>26.9</v>
      </c>
      <c r="W181" s="8">
        <f>IF(ISNA(VLOOKUP($I181,disall!$A$2:$CY$349,COLUMN(disall!P180),FALSE)),-9999,VLOOKUP($I181,disall!$A$2:$CY$349,COLUMN(disall!P180),FALSE))</f>
        <v>759.89</v>
      </c>
      <c r="X181" s="8">
        <f>IF(ISNA(VLOOKUP($I181,disall!$A$2:$CY$349,COLUMN(disall!Q180),FALSE)),-9999,VLOOKUP($I181,disall!$A$2:$CY$349,COLUMN(disall!Q180),FALSE))</f>
        <v>36.4</v>
      </c>
      <c r="Y181" s="8">
        <f>IF(ISNA(VLOOKUP($I181,disall!$A$2:$CY$349,COLUMN(disall!R180),FALSE)),-9999,VLOOKUP($I181,disall!$A$2:$CY$349,COLUMN(disall!R180),FALSE))</f>
        <v>26.2</v>
      </c>
      <c r="Z181" s="8">
        <f>IF(ISNA(VLOOKUP($I181,disall!$A$2:$CY$349,COLUMN(disall!S180),FALSE)),-9999,VLOOKUP($I181,disall!$A$2:$CY$349,COLUMN(disall!S180),FALSE))</f>
        <v>719.78</v>
      </c>
      <c r="AA181" s="8">
        <f>IF(ISNA(VLOOKUP($I181,disall!$A$2:$CY$349,COLUMN(disall!T180),FALSE)),-9999,VLOOKUP($I181,disall!$A$2:$CY$349,COLUMN(disall!T180),FALSE))</f>
        <v>36.1</v>
      </c>
      <c r="AB181" s="8">
        <f>IF(ISNA(VLOOKUP($I181,disall!$A$2:$CY$349,COLUMN(disall!U180),FALSE)),-9999,VLOOKUP($I181,disall!$A$2:$CY$349,COLUMN(disall!U180),FALSE))</f>
        <v>32.4</v>
      </c>
      <c r="AC181" s="8">
        <f>IF(ISNA(VLOOKUP($I181,disall!$A$2:$CY$349,COLUMN(disall!V180),FALSE)),-9999,VLOOKUP($I181,disall!$A$2:$CY$349,COLUMN(disall!V180),FALSE))</f>
        <v>897.51</v>
      </c>
      <c r="AD181" s="8">
        <f>IF(ISNA(VLOOKUP($I181,disall!$A$2:$CY$349,COLUMN(disall!W180),FALSE)),-9999,VLOOKUP($I181,disall!$A$2:$CY$349,COLUMN(disall!W180),FALSE))</f>
        <v>34.9</v>
      </c>
      <c r="AE181" s="8">
        <f>IF(ISNA(VLOOKUP($I181,disall!$A$2:$CY$349,COLUMN(disall!X180),FALSE)),-9999,VLOOKUP($I181,disall!$A$2:$CY$349,COLUMN(disall!X180),FALSE))</f>
        <v>22.2</v>
      </c>
      <c r="AF181" s="8">
        <f>IF(ISNA(VLOOKUP($I181,disall!$A$2:$CY$349,COLUMN(disall!Y180),FALSE)),-9999,VLOOKUP($I181,disall!$A$2:$CY$349,COLUMN(disall!Y180),FALSE))</f>
        <v>636.1</v>
      </c>
      <c r="AG181" s="8">
        <f>IF(ISNA(VLOOKUP($I181,disall!$A$2:$CY$349,COLUMN(disall!Z180),FALSE)),-9999,VLOOKUP($I181,disall!$A$2:$CY$349,COLUMN(disall!Z180),FALSE))</f>
        <v>30</v>
      </c>
      <c r="AH181" s="8">
        <f>IF(ISNA(VLOOKUP($I181,disall!$A$2:$CY$349,COLUMN(disall!AA180),FALSE)),-9999,VLOOKUP($I181,disall!$A$2:$CY$349,COLUMN(disall!AA180),FALSE))</f>
        <v>23.8</v>
      </c>
      <c r="AI181" s="8">
        <f>IF(ISNA(VLOOKUP($I181,disall!$A$2:$CY$349,COLUMN(disall!AB180),FALSE)),-9999,VLOOKUP($I181,disall!$A$2:$CY$349,COLUMN(disall!AB180),FALSE))</f>
        <v>793.33</v>
      </c>
      <c r="AJ181" s="8">
        <f>IF(ISNA(VLOOKUP($I181,disall!$A$2:$CY$349,COLUMN(disall!AC180),FALSE)),-9999,VLOOKUP($I181,disall!$A$2:$CY$349,COLUMN(disall!AC180),FALSE))</f>
        <v>29.7</v>
      </c>
      <c r="AK181" s="8">
        <f>IF(ISNA(VLOOKUP($I181,disall!$A$2:$CY$349,COLUMN(disall!AD180),FALSE)),-9999,VLOOKUP($I181,disall!$A$2:$CY$349,COLUMN(disall!AD180),FALSE))</f>
        <v>16.8</v>
      </c>
      <c r="AL181" s="8">
        <f>IF(ISNA(VLOOKUP($I181,disall!$A$2:$CY$349,COLUMN(disall!AE180),FALSE)),-9999,VLOOKUP($I181,disall!$A$2:$CY$349,COLUMN(disall!AE180),FALSE))</f>
        <v>565.66</v>
      </c>
      <c r="AM181" s="8">
        <f>IF(ISNA(VLOOKUP($I181,disall!$A$2:$CY$349,COLUMN(disall!AF180),FALSE)),-9999,VLOOKUP($I181,disall!$A$2:$CY$349,COLUMN(disall!AF180),FALSE))</f>
        <v>29.3</v>
      </c>
      <c r="AN181" s="8">
        <f>IF(ISNA(VLOOKUP($I181,disall!$A$2:$CY$349,COLUMN(disall!AG180),FALSE)),-9999,VLOOKUP($I181,disall!$A$2:$CY$349,COLUMN(disall!AG180),FALSE))</f>
        <v>27.1</v>
      </c>
      <c r="AO181" s="8">
        <f>IF(ISNA(VLOOKUP($I181,disall!$A$2:$CY$349,COLUMN(disall!AH180),FALSE)),-9999,VLOOKUP($I181,disall!$A$2:$CY$349,COLUMN(disall!AH180),FALSE))</f>
        <v>924.91</v>
      </c>
      <c r="AP181" s="8">
        <f>IF(ISNA(VLOOKUP($I181,disall!$A$2:$CY$349,COLUMN(disall!AI180),FALSE)),-9999,VLOOKUP($I181,disall!$A$2:$CY$349,COLUMN(disall!AI180),FALSE))</f>
        <v>33.6</v>
      </c>
      <c r="AQ181" s="8">
        <f>IF(ISNA(VLOOKUP($I181,disall!$A$2:$CY$349,COLUMN(disall!AJ180),FALSE)),-9999,VLOOKUP($I181,disall!$A$2:$CY$349,COLUMN(disall!AJ180),FALSE))</f>
        <v>30.5</v>
      </c>
      <c r="AR181" s="8">
        <f>IF(ISNA(VLOOKUP($I181,disall!$A$2:$CY$349,COLUMN(disall!AK180),FALSE)),-9999,VLOOKUP($I181,disall!$A$2:$CY$349,COLUMN(disall!AK180),FALSE))</f>
        <v>907.74</v>
      </c>
      <c r="AS181" s="8">
        <f>IF(ISNA(VLOOKUP($I181,disall!$A$2:$CY$349,COLUMN(disall!AL180),FALSE)),-9999,VLOOKUP($I181,disall!$A$2:$CY$349,COLUMN(disall!AL180),FALSE))</f>
        <v>36</v>
      </c>
      <c r="AT181" s="8">
        <f>IF(ISNA(VLOOKUP($I181,disall!$A$2:$CY$349,COLUMN(disall!AM180),FALSE)),-9999,VLOOKUP($I181,disall!$A$2:$CY$349,COLUMN(disall!AM180),FALSE))</f>
        <v>37.700000000000003</v>
      </c>
      <c r="AU181" s="8">
        <f>IF(ISNA(VLOOKUP($I181,disall!$A$2:$CY$349,COLUMN(disall!AN180),FALSE)),-9999,VLOOKUP($I181,disall!$A$2:$CY$349,COLUMN(disall!AN180),FALSE))</f>
        <v>1047.22</v>
      </c>
      <c r="AV181" s="8">
        <f>IF(ISNA(VLOOKUP($I181,disall!$A$2:$CY$349,COLUMN(disall!AO180),FALSE)),-9999,VLOOKUP($I181,disall!$A$2:$CY$349,COLUMN(disall!AO180),FALSE))</f>
        <v>36</v>
      </c>
      <c r="AW181" s="8">
        <f>IF(ISNA(VLOOKUP($I181,disall!$A$2:$CY$349,COLUMN(disall!AP180),FALSE)),-9999,VLOOKUP($I181,disall!$A$2:$CY$349,COLUMN(disall!AP180),FALSE))</f>
        <v>37.700000000000003</v>
      </c>
      <c r="AX181" s="8">
        <f>IF(ISNA(VLOOKUP($I181,disall!$A$2:$CY$349,COLUMN(disall!AQ180),FALSE)),-9999,VLOOKUP($I181,disall!$A$2:$CY$349,COLUMN(disall!AQ180),FALSE))</f>
        <v>1047.22</v>
      </c>
      <c r="AY181" s="8">
        <f>IF(ISNA(VLOOKUP($I181,disall!$A$2:$CY$349,COLUMN(disall!AR180),FALSE)),-9999,VLOOKUP($I181,disall!$A$2:$CY$349,COLUMN(disall!AR180),FALSE))</f>
        <v>35.700000000000003</v>
      </c>
      <c r="AZ181" s="8">
        <f>IF(ISNA(VLOOKUP($I181,disall!$A$2:$CY$349,COLUMN(disall!AS180),FALSE)),-9999,VLOOKUP($I181,disall!$A$2:$CY$349,COLUMN(disall!AS180),FALSE))</f>
        <v>23.9</v>
      </c>
      <c r="BA181" s="8">
        <f>IF(ISNA(VLOOKUP($I181,disall!$A$2:$CY$349,COLUMN(disall!AT180),FALSE)),-9999,VLOOKUP($I181,disall!$A$2:$CY$349,COLUMN(disall!AT180),FALSE))</f>
        <v>669.47</v>
      </c>
      <c r="BB181" s="8">
        <f>IF(ISNA(VLOOKUP($I181,disall!$A$2:$CY$349,COLUMN(disall!AU180),FALSE)),-9999,VLOOKUP($I181,disall!$A$2:$CY$349,COLUMN(disall!AU180),FALSE))</f>
        <v>31.9</v>
      </c>
      <c r="BC181" s="8">
        <f>IF(ISNA(VLOOKUP($I181,disall!$A$2:$CY$349,COLUMN(disall!AV180),FALSE)),-9999,VLOOKUP($I181,disall!$A$2:$CY$349,COLUMN(disall!AV180),FALSE))</f>
        <v>35.4</v>
      </c>
      <c r="BD181" s="8">
        <f>IF(ISNA(VLOOKUP($I181,disall!$A$2:$CY$349,COLUMN(disall!AW180),FALSE)),-9999,VLOOKUP($I181,disall!$A$2:$CY$349,COLUMN(disall!AW180),FALSE))</f>
        <v>1109.72</v>
      </c>
      <c r="BE181" s="8">
        <f>IF(ISNA(VLOOKUP($I181,disall!$A$2:$CY$349,COLUMN(disall!AX180),FALSE)),-9999,VLOOKUP($I181,disall!$A$2:$CY$349,COLUMN(disall!AX180),FALSE))</f>
        <v>34.9</v>
      </c>
      <c r="BF181" s="8">
        <f>IF(ISNA(VLOOKUP($I181,disall!$A$2:$CY$349,COLUMN(disall!AY180),FALSE)),-9999,VLOOKUP($I181,disall!$A$2:$CY$349,COLUMN(disall!AY180),FALSE))</f>
        <v>23.7</v>
      </c>
      <c r="BG181" s="8">
        <f>IF(ISNA(VLOOKUP($I181,disall!$A$2:$CY$349,COLUMN(disall!AZ180),FALSE)),-9999,VLOOKUP($I181,disall!$A$2:$CY$349,COLUMN(disall!AZ180),FALSE))</f>
        <v>679.08</v>
      </c>
      <c r="BH181" s="8">
        <f>IF(ISNA(VLOOKUP($I181,disall!$A$2:$CY$349,COLUMN(disall!BA180),FALSE)),-9999,VLOOKUP($I181,disall!$A$2:$CY$349,COLUMN(disall!BA180),FALSE))</f>
        <v>29.7</v>
      </c>
      <c r="BI181" s="8">
        <f>IF(ISNA(VLOOKUP($I181,disall!$A$2:$CY$349,COLUMN(disall!BB180),FALSE)),-9999,VLOOKUP($I181,disall!$A$2:$CY$349,COLUMN(disall!BB180),FALSE))</f>
        <v>3.4</v>
      </c>
      <c r="BJ181" s="8">
        <f>IF(ISNA(VLOOKUP($I181,disall!$A$2:$CY$349,COLUMN(disall!BC180),FALSE)),-9999,VLOOKUP($I181,disall!$A$2:$CY$349,COLUMN(disall!BC180),FALSE))</f>
        <v>114.48</v>
      </c>
      <c r="BK181" s="8">
        <f>IF(ISNA(VLOOKUP($I181,disall!$A$2:$CY$349,COLUMN(disall!BD180),FALSE)),-9999,VLOOKUP($I181,disall!$A$2:$CY$349,COLUMN(disall!BD180),FALSE))</f>
        <v>12.3</v>
      </c>
      <c r="BL181" s="8">
        <f>IF(ISNA(VLOOKUP($I181,disall!$A$2:$CY$349,COLUMN(disall!BE180),FALSE)),-9999,VLOOKUP($I181,disall!$A$2:$CY$349,COLUMN(disall!BE180),FALSE))</f>
        <v>8.1</v>
      </c>
      <c r="BM181" s="8">
        <f>IF(ISNA(VLOOKUP($I181,disall!$A$2:$CY$349,COLUMN(disall!BF180),FALSE)),-9999,VLOOKUP($I181,disall!$A$2:$CY$349,COLUMN(disall!BF180),FALSE))</f>
        <v>658.54</v>
      </c>
      <c r="BN181" s="8">
        <f>IF(ISNA(VLOOKUP($I181,disall!$A$2:$CY$349,COLUMN(disall!BG180),FALSE)),-9999,VLOOKUP($I181,disall!$A$2:$CY$349,COLUMN(disall!BG180),FALSE))</f>
        <v>21.9</v>
      </c>
      <c r="BO181" s="8">
        <f>IF(ISNA(VLOOKUP($I181,disall!$A$2:$CY$349,COLUMN(disall!BH180),FALSE)),-9999,VLOOKUP($I181,disall!$A$2:$CY$349,COLUMN(disall!BH180),FALSE))</f>
        <v>13.2</v>
      </c>
      <c r="BP181" s="8">
        <f>IF(ISNA(VLOOKUP($I181,disall!$A$2:$CY$349,COLUMN(disall!BI180),FALSE)),-9999,VLOOKUP($I181,disall!$A$2:$CY$349,COLUMN(disall!BI180),FALSE))</f>
        <v>602.74</v>
      </c>
      <c r="BQ181" s="8">
        <f>IF(ISNA(VLOOKUP($I181,disall!$A$2:$CY$349,COLUMN(disall!BJ180),FALSE)),-9999,VLOOKUP($I181,disall!$A$2:$CY$349,COLUMN(disall!BJ180),FALSE))</f>
        <v>31.6</v>
      </c>
      <c r="BR181" s="8">
        <f>IF(ISNA(VLOOKUP($I181,disall!$A$2:$CY$349,COLUMN(disall!BK180),FALSE)),-9999,VLOOKUP($I181,disall!$A$2:$CY$349,COLUMN(disall!BK180),FALSE))</f>
        <v>18.399999999999999</v>
      </c>
      <c r="BS181" s="8">
        <f>IF(ISNA(VLOOKUP($I181,disall!$A$2:$CY$349,COLUMN(disall!BL180),FALSE)),-9999,VLOOKUP($I181,disall!$A$2:$CY$349,COLUMN(disall!BL180),FALSE))</f>
        <v>582.28</v>
      </c>
      <c r="BT181" s="8">
        <f>IF(ISNA(VLOOKUP($I181,disall!$A$2:$CY$349,COLUMN(disall!BM180),FALSE)),-9999,VLOOKUP($I181,disall!$A$2:$CY$349,COLUMN(disall!BM180),FALSE))</f>
        <v>28.7</v>
      </c>
      <c r="BU181" s="8">
        <f>IF(ISNA(VLOOKUP($I181,disall!$A$2:$CY$349,COLUMN(disall!BN180),FALSE)),-9999,VLOOKUP($I181,disall!$A$2:$CY$349,COLUMN(disall!BN180),FALSE))</f>
        <v>19.100000000000001</v>
      </c>
      <c r="BV181" s="8">
        <f>IF(ISNA(VLOOKUP($I181,disall!$A$2:$CY$349,COLUMN(disall!BO180),FALSE)),-9999,VLOOKUP($I181,disall!$A$2:$CY$349,COLUMN(disall!BO180),FALSE))</f>
        <v>665.51</v>
      </c>
      <c r="BW181" s="8">
        <f>IF(ISNA(VLOOKUP($I181,disall!$A$2:$CY$349,COLUMN(disall!BP180),FALSE)),-9999,VLOOKUP($I181,disall!$A$2:$CY$349,COLUMN(disall!BP180),FALSE))</f>
        <v>20.3</v>
      </c>
      <c r="BX181" s="8">
        <f>IF(ISNA(VLOOKUP($I181,disall!$A$2:$CY$349,COLUMN(disall!BQ180),FALSE)),-9999,VLOOKUP($I181,disall!$A$2:$CY$349,COLUMN(disall!BQ180),FALSE))</f>
        <v>10.6</v>
      </c>
      <c r="BY181" s="8">
        <f>IF(ISNA(VLOOKUP($I181,disall!$A$2:$CY$349,COLUMN(disall!BR180),FALSE)),-9999,VLOOKUP($I181,disall!$A$2:$CY$349,COLUMN(disall!BR180),FALSE))</f>
        <v>522.16999999999996</v>
      </c>
      <c r="BZ181" s="8">
        <f>IF(ISNA(VLOOKUP($I181,disall!$A$2:$CY$349,COLUMN(disall!BS180),FALSE)),-9999,VLOOKUP($I181,disall!$A$2:$CY$349,COLUMN(disall!BS180),FALSE))</f>
        <v>13.6</v>
      </c>
      <c r="CA181" s="8">
        <f>IF(ISNA(VLOOKUP($I181,disall!$A$2:$CY$349,COLUMN(disall!BT180),FALSE)),-9999,VLOOKUP($I181,disall!$A$2:$CY$349,COLUMN(disall!BT180),FALSE))</f>
        <v>9.8000000000000007</v>
      </c>
      <c r="CB181" s="8">
        <f>IF(ISNA(VLOOKUP($I181,disall!$A$2:$CY$349,COLUMN(disall!BU180),FALSE)),-9999,VLOOKUP($I181,disall!$A$2:$CY$349,COLUMN(disall!BU180),FALSE))</f>
        <v>720.59</v>
      </c>
      <c r="CC181" s="8">
        <f>IF(ISNA(VLOOKUP($I181,disall!$A$2:$CY$349,COLUMN(disall!BV180),FALSE)),-9999,VLOOKUP($I181,disall!$A$2:$CY$349,COLUMN(disall!BV180),FALSE))</f>
        <v>13.7</v>
      </c>
      <c r="CD181" s="8">
        <f>IF(ISNA(VLOOKUP($I181,disall!$A$2:$CY$349,COLUMN(disall!BW180),FALSE)),-9999,VLOOKUP($I181,disall!$A$2:$CY$349,COLUMN(disall!BW180),FALSE))</f>
        <v>12.6</v>
      </c>
      <c r="CE181" s="8">
        <f>IF(ISNA(VLOOKUP($I181,disall!$A$2:$CY$349,COLUMN(disall!BX180),FALSE)),-9999,VLOOKUP($I181,disall!$A$2:$CY$349,COLUMN(disall!BX180),FALSE))</f>
        <v>919.71</v>
      </c>
      <c r="CF181" s="8">
        <f>IF(ISNA(VLOOKUP($I181,disall!$A$2:$CY$349,COLUMN(disall!BY180),FALSE)),-9999,VLOOKUP($I181,disall!$A$2:$CY$349,COLUMN(disall!BY180),FALSE))</f>
        <v>11.9</v>
      </c>
      <c r="CG181" s="8">
        <f>IF(ISNA(VLOOKUP($I181,disall!$A$2:$CY$349,COLUMN(disall!BZ180),FALSE)),-9999,VLOOKUP($I181,disall!$A$2:$CY$349,COLUMN(disall!BZ180),FALSE))</f>
        <v>9.6999999999999993</v>
      </c>
      <c r="CH181" s="8">
        <f>IF(ISNA(VLOOKUP($I181,disall!$A$2:$CY$349,COLUMN(disall!CA180),FALSE)),-9999,VLOOKUP($I181,disall!$A$2:$CY$349,COLUMN(disall!CA180),FALSE))</f>
        <v>815.13</v>
      </c>
      <c r="CI181" s="8">
        <f>IF(ISNA(VLOOKUP($I181,disall!$A$2:$CY$349,COLUMN(disall!CB180),FALSE)),-9999,VLOOKUP($I181,disall!$A$2:$CY$349,COLUMN(disall!CB180),FALSE))</f>
        <v>12.5</v>
      </c>
      <c r="CJ181" s="8">
        <f>IF(ISNA(VLOOKUP($I181,disall!$A$2:$CY$349,COLUMN(disall!CC180),FALSE)),-9999,VLOOKUP($I181,disall!$A$2:$CY$349,COLUMN(disall!CC180),FALSE))</f>
        <v>10.9</v>
      </c>
      <c r="CK181" s="8">
        <f>IF(ISNA(VLOOKUP($I181,disall!$A$2:$CY$349,COLUMN(disall!CD180),FALSE)),-9999,VLOOKUP($I181,disall!$A$2:$CY$349,COLUMN(disall!CD180),FALSE))</f>
        <v>872</v>
      </c>
      <c r="CL181" s="8">
        <f>IF(ISNA(VLOOKUP($I181,disall!$A$2:$CY$349,COLUMN(disall!CE180),FALSE)),-9999,VLOOKUP($I181,disall!$A$2:$CY$349,COLUMN(disall!CE180),FALSE))</f>
        <v>11.7</v>
      </c>
      <c r="CM181" s="8">
        <f>IF(ISNA(VLOOKUP($I181,disall!$A$2:$CY$349,COLUMN(disall!CF180),FALSE)),-9999,VLOOKUP($I181,disall!$A$2:$CY$349,COLUMN(disall!CF180),FALSE))</f>
        <v>10.4</v>
      </c>
      <c r="CN181" s="8">
        <f>IF(ISNA(VLOOKUP($I181,disall!$A$2:$CY$349,COLUMN(disall!CG180),FALSE)),-9999,VLOOKUP($I181,disall!$A$2:$CY$349,COLUMN(disall!CG180),FALSE))</f>
        <v>888.89</v>
      </c>
      <c r="CO181" s="8">
        <f>IF(ISNA(VLOOKUP($I181,disall!$A$2:$CY$349,COLUMN(disall!CH180),FALSE)),-9999,VLOOKUP($I181,disall!$A$2:$CY$349,COLUMN(disall!CH180),FALSE))</f>
        <v>14.17</v>
      </c>
      <c r="CP181" s="8">
        <f>IF(ISNA(VLOOKUP($I181,disall!$A$2:$CY$349,COLUMN(disall!CI180),FALSE)),-9999,VLOOKUP($I181,disall!$A$2:$CY$349,COLUMN(disall!CI180),FALSE))</f>
        <v>10.59</v>
      </c>
      <c r="CQ181" s="8">
        <f>IF(ISNA(VLOOKUP($I181,disall!$A$2:$CY$349,COLUMN(disall!CJ180),FALSE)),-9999,VLOOKUP($I181,disall!$A$2:$CY$349,COLUMN(disall!CJ180),FALSE))</f>
        <v>747.35</v>
      </c>
      <c r="CR181" s="8">
        <f>IF(ISNA(VLOOKUP($I181,disall!$A$2:$CY$349,COLUMN(disall!CK180),FALSE)),-9999,VLOOKUP($I181,disall!$A$2:$CY$349,COLUMN(disall!CK180),FALSE))</f>
        <v>13.54</v>
      </c>
      <c r="CS181" s="8">
        <f>IF(ISNA(VLOOKUP($I181,disall!$A$2:$CY$349,COLUMN(disall!CL180),FALSE)),-9999,VLOOKUP($I181,disall!$A$2:$CY$349,COLUMN(disall!CL180),FALSE))</f>
        <v>10.54</v>
      </c>
      <c r="CT181" s="8">
        <f>IF(ISNA(VLOOKUP($I181,disall!$A$2:$CY$349,COLUMN(disall!CM180),FALSE)),-9999,VLOOKUP($I181,disall!$A$2:$CY$349,COLUMN(disall!CM180),FALSE))</f>
        <v>778.43</v>
      </c>
      <c r="CU181" s="8">
        <f>IF(ISNA(VLOOKUP($I181,disall!$A$2:$CY$349,COLUMN(disall!CN180),FALSE)),-9999,VLOOKUP($I181,disall!$A$2:$CY$349,COLUMN(disall!CN180),FALSE))</f>
        <v>12.54</v>
      </c>
      <c r="CV181" s="8">
        <f>IF(ISNA(VLOOKUP($I181,disall!$A$2:$CY$349,COLUMN(disall!CO180),FALSE)),-9999,VLOOKUP($I181,disall!$A$2:$CY$349,COLUMN(disall!CO180),FALSE))</f>
        <v>16.059999999999999</v>
      </c>
      <c r="CW181" s="8">
        <f>IF(ISNA(VLOOKUP($I181,disall!$A$2:$CY$349,COLUMN(disall!CP180),FALSE)),-9999,VLOOKUP($I181,disall!$A$2:$CY$349,COLUMN(disall!CP180),FALSE))</f>
        <v>1280.7</v>
      </c>
      <c r="CX181" s="8">
        <f>IF(ISNA(VLOOKUP($I181,disall!$A$2:$CY$349,COLUMN(disall!CQ180),FALSE)),-9999,VLOOKUP($I181,disall!$A$2:$CY$349,COLUMN(disall!CQ180),FALSE))</f>
        <v>21.88</v>
      </c>
      <c r="CY181" s="8">
        <f>IF(ISNA(VLOOKUP($I181,disall!$A$2:$CY$349,COLUMN(disall!CR180),FALSE)),-9999,VLOOKUP($I181,disall!$A$2:$CY$349,COLUMN(disall!CR180),FALSE))</f>
        <v>13.04</v>
      </c>
      <c r="CZ181" s="8">
        <f>IF(ISNA(VLOOKUP($I181,disall!$A$2:$CY$349,COLUMN(disall!CS180),FALSE)),-9999,VLOOKUP($I181,disall!$A$2:$CY$349,COLUMN(disall!CS180),FALSE))</f>
        <v>595.98</v>
      </c>
      <c r="DA181" s="8">
        <f>IF(ISNA(VLOOKUP($I181,disall!$A$2:$CY$349,COLUMN(disall!CT180),FALSE)),-9999,VLOOKUP($I181,disall!$A$2:$CY$349,COLUMN(disall!CT180),FALSE))</f>
        <v>8.36</v>
      </c>
      <c r="DB181" s="8">
        <f>IF(ISNA(VLOOKUP($I181,disall!$A$2:$CY$349,COLUMN(disall!CU180),FALSE)),-9999,VLOOKUP($I181,disall!$A$2:$CY$349,COLUMN(disall!CU180),FALSE))</f>
        <v>4.8899999999999997</v>
      </c>
      <c r="DC181" s="8">
        <f>IF(ISNA(VLOOKUP($I181,disall!$A$2:$CY$349,COLUMN(disall!CV180),FALSE)),-9999,VLOOKUP($I181,disall!$A$2:$CY$349,COLUMN(disall!CV180),FALSE))</f>
        <v>584.92999999999995</v>
      </c>
      <c r="DD181" s="8">
        <f>IF(ISNA(VLOOKUP($I181,disall!$A$2:$CY$349,COLUMN(disall!CW180),FALSE)),-9999,VLOOKUP($I181,disall!$A$2:$CY$349,COLUMN(disall!CW180),FALSE))</f>
        <v>21.88</v>
      </c>
      <c r="DE181" s="8">
        <f>IF(ISNA(VLOOKUP($I181,disall!$A$2:$CY$349,COLUMN(disall!CX180),FALSE)),-9999,VLOOKUP($I181,disall!$A$2:$CY$349,COLUMN(disall!CX180),FALSE))</f>
        <v>13.04</v>
      </c>
      <c r="DF181" s="8">
        <f>IF(ISNA(VLOOKUP($I181,disall!$A$2:$CY$349,COLUMN(disall!CY180),FALSE)),-9999,VLOOKUP($I181,disall!$A$2:$CY$349,COLUMN(disall!CY180),FALSE))</f>
        <v>595.98</v>
      </c>
    </row>
    <row r="182" spans="1:110" x14ac:dyDescent="0.25">
      <c r="A182">
        <v>425</v>
      </c>
      <c r="B182" t="s">
        <v>8</v>
      </c>
      <c r="C182" t="s">
        <v>472</v>
      </c>
      <c r="D182" t="s">
        <v>106</v>
      </c>
      <c r="E182" t="s">
        <v>473</v>
      </c>
      <c r="F182" t="s">
        <v>191</v>
      </c>
      <c r="G182" t="s">
        <v>761</v>
      </c>
      <c r="H182">
        <v>2153</v>
      </c>
      <c r="I182">
        <f>IF(ISNA(VLOOKUP(H182,disall!$D$2:$L$349,1,FALSE)),H182,VLOOKUP(H182,disall!$D$2:$L$349,1,FALSE))</f>
        <v>2153</v>
      </c>
      <c r="J182">
        <f>IF(ISNA(VLOOKUP(H182,disall!$D$2:$L$349,1,FALSE)),"NA",VLOOKUP(H182,disall!$D$2:$L$349,2,FALSE))</f>
        <v>2153</v>
      </c>
      <c r="K182" t="str">
        <f>IF(ISNA(VLOOKUP(I182,disall!$A$2:$L$349,3,FALSE)),F182,VLOOKUP(I182,disall!$A$2:$L$349,3,FALSE))</f>
        <v>Sultanpur</v>
      </c>
      <c r="L182" t="str">
        <f>IF(ISNA(VLOOKUP(I182,disall!$A$2:$L$349,12,FALSE)),"NA",VLOOKUP(I182,disall!$A$2:$L$349,12,FALSE))</f>
        <v>Sultanpur</v>
      </c>
      <c r="M182">
        <f>IF(ISNA(VLOOKUP(I182,disall!$A$2:$M$349,6,FALSE)),"NA",VLOOKUP(I182,disall!$A$2:$M$349,6,FALSE))</f>
        <v>21</v>
      </c>
      <c r="N182">
        <f>IF(ISNA(VLOOKUP(I182,disall!$A$2:$M$349,7,FALSE)),"NA",VLOOKUP(I182,disall!$A$2:$M$349,7,FALSE))</f>
        <v>0.38586199999999998</v>
      </c>
      <c r="O182">
        <f>IF(ISNA(VLOOKUP(I182,disall!$A$2:$M$349,8,FALSE)),"NA",VLOOKUP(I182,disall!$A$2:$M$349,8,FALSE))</f>
        <v>3.412185</v>
      </c>
      <c r="P182" t="str">
        <f>IF(ISNA(VLOOKUP(I182,disall!$A$2:$M$349,9,FALSE)),"NA",VLOOKUP(I182,disall!$A$2:$M$349,9,FALSE))</f>
        <v>POLY</v>
      </c>
      <c r="Q182">
        <f>IF(ISNA(VLOOKUP(I182,disall!$A$2:$M$349,10,FALSE)),"NA",VLOOKUP(I182,disall!$A$2:$M$349,10,FALSE))</f>
        <v>356245900</v>
      </c>
      <c r="R182" t="str">
        <f>IF(ISNA(VLOOKUP(I182,disall!$A$2:$M$349,11,FALSE)),"NA",VLOOKUP(I182,disall!$A$2:$M$349,11,FALSE))</f>
        <v>Uttar Pradesh</v>
      </c>
      <c r="S182" t="str">
        <f>IF(ISNA(VLOOKUP(I182,disall!$A$2:$M$349,12,FALSE)),"NA",VLOOKUP(I182,disall!$A$2:$M$349,12,FALSE))</f>
        <v>Sultanpur</v>
      </c>
      <c r="T182">
        <f>IF(ISNA(VLOOKUP(I182,disall!$A$2:$M$349,13,FALSE)),"NA",VLOOKUP(I182,disall!$A$2:$M$349,13,FALSE))</f>
        <v>318</v>
      </c>
      <c r="U182" s="8">
        <f>IF(ISNA(VLOOKUP($I182,disall!$A$2:$CY$349,COLUMN(disall!N181),FALSE)),-9999,VLOOKUP($I182,disall!$A$2:$CY$349,COLUMN(disall!N181),FALSE))</f>
        <v>0</v>
      </c>
      <c r="V182" s="8">
        <f>IF(ISNA(VLOOKUP($I182,disall!$A$2:$CY$349,COLUMN(disall!O181),FALSE)),-9999,VLOOKUP($I182,disall!$A$2:$CY$349,COLUMN(disall!O181),FALSE))</f>
        <v>0</v>
      </c>
      <c r="W182" s="8">
        <f>IF(ISNA(VLOOKUP($I182,disall!$A$2:$CY$349,COLUMN(disall!P181),FALSE)),-9999,VLOOKUP($I182,disall!$A$2:$CY$349,COLUMN(disall!P181),FALSE))</f>
        <v>0</v>
      </c>
      <c r="X182" s="8">
        <f>IF(ISNA(VLOOKUP($I182,disall!$A$2:$CY$349,COLUMN(disall!Q181),FALSE)),-9999,VLOOKUP($I182,disall!$A$2:$CY$349,COLUMN(disall!Q181),FALSE))</f>
        <v>0</v>
      </c>
      <c r="Y182" s="8">
        <f>IF(ISNA(VLOOKUP($I182,disall!$A$2:$CY$349,COLUMN(disall!R181),FALSE)),-9999,VLOOKUP($I182,disall!$A$2:$CY$349,COLUMN(disall!R181),FALSE))</f>
        <v>0</v>
      </c>
      <c r="Z182" s="8">
        <f>IF(ISNA(VLOOKUP($I182,disall!$A$2:$CY$349,COLUMN(disall!S181),FALSE)),-9999,VLOOKUP($I182,disall!$A$2:$CY$349,COLUMN(disall!S181),FALSE))</f>
        <v>0</v>
      </c>
      <c r="AA182" s="8">
        <f>IF(ISNA(VLOOKUP($I182,disall!$A$2:$CY$349,COLUMN(disall!T181),FALSE)),-9999,VLOOKUP($I182,disall!$A$2:$CY$349,COLUMN(disall!T181),FALSE))</f>
        <v>0</v>
      </c>
      <c r="AB182" s="8">
        <f>IF(ISNA(VLOOKUP($I182,disall!$A$2:$CY$349,COLUMN(disall!U181),FALSE)),-9999,VLOOKUP($I182,disall!$A$2:$CY$349,COLUMN(disall!U181),FALSE))</f>
        <v>0</v>
      </c>
      <c r="AC182" s="8">
        <f>IF(ISNA(VLOOKUP($I182,disall!$A$2:$CY$349,COLUMN(disall!V181),FALSE)),-9999,VLOOKUP($I182,disall!$A$2:$CY$349,COLUMN(disall!V181),FALSE))</f>
        <v>0</v>
      </c>
      <c r="AD182" s="8">
        <f>IF(ISNA(VLOOKUP($I182,disall!$A$2:$CY$349,COLUMN(disall!W181),FALSE)),-9999,VLOOKUP($I182,disall!$A$2:$CY$349,COLUMN(disall!W181),FALSE))</f>
        <v>0</v>
      </c>
      <c r="AE182" s="8">
        <f>IF(ISNA(VLOOKUP($I182,disall!$A$2:$CY$349,COLUMN(disall!X181),FALSE)),-9999,VLOOKUP($I182,disall!$A$2:$CY$349,COLUMN(disall!X181),FALSE))</f>
        <v>0</v>
      </c>
      <c r="AF182" s="8">
        <f>IF(ISNA(VLOOKUP($I182,disall!$A$2:$CY$349,COLUMN(disall!Y181),FALSE)),-9999,VLOOKUP($I182,disall!$A$2:$CY$349,COLUMN(disall!Y181),FALSE))</f>
        <v>0</v>
      </c>
      <c r="AG182" s="8">
        <f>IF(ISNA(VLOOKUP($I182,disall!$A$2:$CY$349,COLUMN(disall!Z181),FALSE)),-9999,VLOOKUP($I182,disall!$A$2:$CY$349,COLUMN(disall!Z181),FALSE))</f>
        <v>0</v>
      </c>
      <c r="AH182" s="8">
        <f>IF(ISNA(VLOOKUP($I182,disall!$A$2:$CY$349,COLUMN(disall!AA181),FALSE)),-9999,VLOOKUP($I182,disall!$A$2:$CY$349,COLUMN(disall!AA181),FALSE))</f>
        <v>0</v>
      </c>
      <c r="AI182" s="8">
        <f>IF(ISNA(VLOOKUP($I182,disall!$A$2:$CY$349,COLUMN(disall!AB181),FALSE)),-9999,VLOOKUP($I182,disall!$A$2:$CY$349,COLUMN(disall!AB181),FALSE))</f>
        <v>0</v>
      </c>
      <c r="AJ182" s="8">
        <f>IF(ISNA(VLOOKUP($I182,disall!$A$2:$CY$349,COLUMN(disall!AC181),FALSE)),-9999,VLOOKUP($I182,disall!$A$2:$CY$349,COLUMN(disall!AC181),FALSE))</f>
        <v>0</v>
      </c>
      <c r="AK182" s="8">
        <f>IF(ISNA(VLOOKUP($I182,disall!$A$2:$CY$349,COLUMN(disall!AD181),FALSE)),-9999,VLOOKUP($I182,disall!$A$2:$CY$349,COLUMN(disall!AD181),FALSE))</f>
        <v>0</v>
      </c>
      <c r="AL182" s="8">
        <f>IF(ISNA(VLOOKUP($I182,disall!$A$2:$CY$349,COLUMN(disall!AE181),FALSE)),-9999,VLOOKUP($I182,disall!$A$2:$CY$349,COLUMN(disall!AE181),FALSE))</f>
        <v>0</v>
      </c>
      <c r="AM182" s="8">
        <f>IF(ISNA(VLOOKUP($I182,disall!$A$2:$CY$349,COLUMN(disall!AF181),FALSE)),-9999,VLOOKUP($I182,disall!$A$2:$CY$349,COLUMN(disall!AF181),FALSE))</f>
        <v>0</v>
      </c>
      <c r="AN182" s="8">
        <f>IF(ISNA(VLOOKUP($I182,disall!$A$2:$CY$349,COLUMN(disall!AG181),FALSE)),-9999,VLOOKUP($I182,disall!$A$2:$CY$349,COLUMN(disall!AG181),FALSE))</f>
        <v>0</v>
      </c>
      <c r="AO182" s="8">
        <f>IF(ISNA(VLOOKUP($I182,disall!$A$2:$CY$349,COLUMN(disall!AH181),FALSE)),-9999,VLOOKUP($I182,disall!$A$2:$CY$349,COLUMN(disall!AH181),FALSE))</f>
        <v>0</v>
      </c>
      <c r="AP182" s="8">
        <f>IF(ISNA(VLOOKUP($I182,disall!$A$2:$CY$349,COLUMN(disall!AI181),FALSE)),-9999,VLOOKUP($I182,disall!$A$2:$CY$349,COLUMN(disall!AI181),FALSE))</f>
        <v>0</v>
      </c>
      <c r="AQ182" s="8">
        <f>IF(ISNA(VLOOKUP($I182,disall!$A$2:$CY$349,COLUMN(disall!AJ181),FALSE)),-9999,VLOOKUP($I182,disall!$A$2:$CY$349,COLUMN(disall!AJ181),FALSE))</f>
        <v>0</v>
      </c>
      <c r="AR182" s="8">
        <f>IF(ISNA(VLOOKUP($I182,disall!$A$2:$CY$349,COLUMN(disall!AK181),FALSE)),-9999,VLOOKUP($I182,disall!$A$2:$CY$349,COLUMN(disall!AK181),FALSE))</f>
        <v>0</v>
      </c>
      <c r="AS182" s="8">
        <f>IF(ISNA(VLOOKUP($I182,disall!$A$2:$CY$349,COLUMN(disall!AL181),FALSE)),-9999,VLOOKUP($I182,disall!$A$2:$CY$349,COLUMN(disall!AL181),FALSE))</f>
        <v>0</v>
      </c>
      <c r="AT182" s="8">
        <f>IF(ISNA(VLOOKUP($I182,disall!$A$2:$CY$349,COLUMN(disall!AM181),FALSE)),-9999,VLOOKUP($I182,disall!$A$2:$CY$349,COLUMN(disall!AM181),FALSE))</f>
        <v>0</v>
      </c>
      <c r="AU182" s="8">
        <f>IF(ISNA(VLOOKUP($I182,disall!$A$2:$CY$349,COLUMN(disall!AN181),FALSE)),-9999,VLOOKUP($I182,disall!$A$2:$CY$349,COLUMN(disall!AN181),FALSE))</f>
        <v>0</v>
      </c>
      <c r="AV182" s="8">
        <f>IF(ISNA(VLOOKUP($I182,disall!$A$2:$CY$349,COLUMN(disall!AO181),FALSE)),-9999,VLOOKUP($I182,disall!$A$2:$CY$349,COLUMN(disall!AO181),FALSE))</f>
        <v>0</v>
      </c>
      <c r="AW182" s="8">
        <f>IF(ISNA(VLOOKUP($I182,disall!$A$2:$CY$349,COLUMN(disall!AP181),FALSE)),-9999,VLOOKUP($I182,disall!$A$2:$CY$349,COLUMN(disall!AP181),FALSE))</f>
        <v>0</v>
      </c>
      <c r="AX182" s="8">
        <f>IF(ISNA(VLOOKUP($I182,disall!$A$2:$CY$349,COLUMN(disall!AQ181),FALSE)),-9999,VLOOKUP($I182,disall!$A$2:$CY$349,COLUMN(disall!AQ181),FALSE))</f>
        <v>0</v>
      </c>
      <c r="AY182" s="8">
        <f>IF(ISNA(VLOOKUP($I182,disall!$A$2:$CY$349,COLUMN(disall!AR181),FALSE)),-9999,VLOOKUP($I182,disall!$A$2:$CY$349,COLUMN(disall!AR181),FALSE))</f>
        <v>0</v>
      </c>
      <c r="AZ182" s="8">
        <f>IF(ISNA(VLOOKUP($I182,disall!$A$2:$CY$349,COLUMN(disall!AS181),FALSE)),-9999,VLOOKUP($I182,disall!$A$2:$CY$349,COLUMN(disall!AS181),FALSE))</f>
        <v>0</v>
      </c>
      <c r="BA182" s="8">
        <f>IF(ISNA(VLOOKUP($I182,disall!$A$2:$CY$349,COLUMN(disall!AT181),FALSE)),-9999,VLOOKUP($I182,disall!$A$2:$CY$349,COLUMN(disall!AT181),FALSE))</f>
        <v>0</v>
      </c>
      <c r="BB182" s="8">
        <f>IF(ISNA(VLOOKUP($I182,disall!$A$2:$CY$349,COLUMN(disall!AU181),FALSE)),-9999,VLOOKUP($I182,disall!$A$2:$CY$349,COLUMN(disall!AU181),FALSE))</f>
        <v>0</v>
      </c>
      <c r="BC182" s="8">
        <f>IF(ISNA(VLOOKUP($I182,disall!$A$2:$CY$349,COLUMN(disall!AV181),FALSE)),-9999,VLOOKUP($I182,disall!$A$2:$CY$349,COLUMN(disall!AV181),FALSE))</f>
        <v>0</v>
      </c>
      <c r="BD182" s="8">
        <f>IF(ISNA(VLOOKUP($I182,disall!$A$2:$CY$349,COLUMN(disall!AW181),FALSE)),-9999,VLOOKUP($I182,disall!$A$2:$CY$349,COLUMN(disall!AW181),FALSE))</f>
        <v>0</v>
      </c>
      <c r="BE182" s="8">
        <f>IF(ISNA(VLOOKUP($I182,disall!$A$2:$CY$349,COLUMN(disall!AX181),FALSE)),-9999,VLOOKUP($I182,disall!$A$2:$CY$349,COLUMN(disall!AX181),FALSE))</f>
        <v>0</v>
      </c>
      <c r="BF182" s="8">
        <f>IF(ISNA(VLOOKUP($I182,disall!$A$2:$CY$349,COLUMN(disall!AY181),FALSE)),-9999,VLOOKUP($I182,disall!$A$2:$CY$349,COLUMN(disall!AY181),FALSE))</f>
        <v>0</v>
      </c>
      <c r="BG182" s="8">
        <f>IF(ISNA(VLOOKUP($I182,disall!$A$2:$CY$349,COLUMN(disall!AZ181),FALSE)),-9999,VLOOKUP($I182,disall!$A$2:$CY$349,COLUMN(disall!AZ181),FALSE))</f>
        <v>0</v>
      </c>
      <c r="BH182" s="8">
        <f>IF(ISNA(VLOOKUP($I182,disall!$A$2:$CY$349,COLUMN(disall!BA181),FALSE)),-9999,VLOOKUP($I182,disall!$A$2:$CY$349,COLUMN(disall!BA181),FALSE))</f>
        <v>0</v>
      </c>
      <c r="BI182" s="8">
        <f>IF(ISNA(VLOOKUP($I182,disall!$A$2:$CY$349,COLUMN(disall!BB181),FALSE)),-9999,VLOOKUP($I182,disall!$A$2:$CY$349,COLUMN(disall!BB181),FALSE))</f>
        <v>0</v>
      </c>
      <c r="BJ182" s="8">
        <f>IF(ISNA(VLOOKUP($I182,disall!$A$2:$CY$349,COLUMN(disall!BC181),FALSE)),-9999,VLOOKUP($I182,disall!$A$2:$CY$349,COLUMN(disall!BC181),FALSE))</f>
        <v>0</v>
      </c>
      <c r="BK182" s="8">
        <f>IF(ISNA(VLOOKUP($I182,disall!$A$2:$CY$349,COLUMN(disall!BD181),FALSE)),-9999,VLOOKUP($I182,disall!$A$2:$CY$349,COLUMN(disall!BD181),FALSE))</f>
        <v>0</v>
      </c>
      <c r="BL182" s="8">
        <f>IF(ISNA(VLOOKUP($I182,disall!$A$2:$CY$349,COLUMN(disall!BE181),FALSE)),-9999,VLOOKUP($I182,disall!$A$2:$CY$349,COLUMN(disall!BE181),FALSE))</f>
        <v>0</v>
      </c>
      <c r="BM182" s="8">
        <f>IF(ISNA(VLOOKUP($I182,disall!$A$2:$CY$349,COLUMN(disall!BF181),FALSE)),-9999,VLOOKUP($I182,disall!$A$2:$CY$349,COLUMN(disall!BF181),FALSE))</f>
        <v>0</v>
      </c>
      <c r="BN182" s="8">
        <f>IF(ISNA(VLOOKUP($I182,disall!$A$2:$CY$349,COLUMN(disall!BG181),FALSE)),-9999,VLOOKUP($I182,disall!$A$2:$CY$349,COLUMN(disall!BG181),FALSE))</f>
        <v>0</v>
      </c>
      <c r="BO182" s="8">
        <f>IF(ISNA(VLOOKUP($I182,disall!$A$2:$CY$349,COLUMN(disall!BH181),FALSE)),-9999,VLOOKUP($I182,disall!$A$2:$CY$349,COLUMN(disall!BH181),FALSE))</f>
        <v>0</v>
      </c>
      <c r="BP182" s="8">
        <f>IF(ISNA(VLOOKUP($I182,disall!$A$2:$CY$349,COLUMN(disall!BI181),FALSE)),-9999,VLOOKUP($I182,disall!$A$2:$CY$349,COLUMN(disall!BI181),FALSE))</f>
        <v>0</v>
      </c>
      <c r="BQ182" s="8">
        <f>IF(ISNA(VLOOKUP($I182,disall!$A$2:$CY$349,COLUMN(disall!BJ181),FALSE)),-9999,VLOOKUP($I182,disall!$A$2:$CY$349,COLUMN(disall!BJ181),FALSE))</f>
        <v>0</v>
      </c>
      <c r="BR182" s="8">
        <f>IF(ISNA(VLOOKUP($I182,disall!$A$2:$CY$349,COLUMN(disall!BK181),FALSE)),-9999,VLOOKUP($I182,disall!$A$2:$CY$349,COLUMN(disall!BK181),FALSE))</f>
        <v>0</v>
      </c>
      <c r="BS182" s="8">
        <f>IF(ISNA(VLOOKUP($I182,disall!$A$2:$CY$349,COLUMN(disall!BL181),FALSE)),-9999,VLOOKUP($I182,disall!$A$2:$CY$349,COLUMN(disall!BL181),FALSE))</f>
        <v>0</v>
      </c>
      <c r="BT182" s="8">
        <f>IF(ISNA(VLOOKUP($I182,disall!$A$2:$CY$349,COLUMN(disall!BM181),FALSE)),-9999,VLOOKUP($I182,disall!$A$2:$CY$349,COLUMN(disall!BM181),FALSE))</f>
        <v>0</v>
      </c>
      <c r="BU182" s="8">
        <f>IF(ISNA(VLOOKUP($I182,disall!$A$2:$CY$349,COLUMN(disall!BN181),FALSE)),-9999,VLOOKUP($I182,disall!$A$2:$CY$349,COLUMN(disall!BN181),FALSE))</f>
        <v>0</v>
      </c>
      <c r="BV182" s="8">
        <f>IF(ISNA(VLOOKUP($I182,disall!$A$2:$CY$349,COLUMN(disall!BO181),FALSE)),-9999,VLOOKUP($I182,disall!$A$2:$CY$349,COLUMN(disall!BO181),FALSE))</f>
        <v>0</v>
      </c>
      <c r="BW182" s="8">
        <f>IF(ISNA(VLOOKUP($I182,disall!$A$2:$CY$349,COLUMN(disall!BP181),FALSE)),-9999,VLOOKUP($I182,disall!$A$2:$CY$349,COLUMN(disall!BP181),FALSE))</f>
        <v>0</v>
      </c>
      <c r="BX182" s="8">
        <f>IF(ISNA(VLOOKUP($I182,disall!$A$2:$CY$349,COLUMN(disall!BQ181),FALSE)),-9999,VLOOKUP($I182,disall!$A$2:$CY$349,COLUMN(disall!BQ181),FALSE))</f>
        <v>0</v>
      </c>
      <c r="BY182" s="8">
        <f>IF(ISNA(VLOOKUP($I182,disall!$A$2:$CY$349,COLUMN(disall!BR181),FALSE)),-9999,VLOOKUP($I182,disall!$A$2:$CY$349,COLUMN(disall!BR181),FALSE))</f>
        <v>0</v>
      </c>
      <c r="BZ182" s="8">
        <f>IF(ISNA(VLOOKUP($I182,disall!$A$2:$CY$349,COLUMN(disall!BS181),FALSE)),-9999,VLOOKUP($I182,disall!$A$2:$CY$349,COLUMN(disall!BS181),FALSE))</f>
        <v>0</v>
      </c>
      <c r="CA182" s="8">
        <f>IF(ISNA(VLOOKUP($I182,disall!$A$2:$CY$349,COLUMN(disall!BT181),FALSE)),-9999,VLOOKUP($I182,disall!$A$2:$CY$349,COLUMN(disall!BT181),FALSE))</f>
        <v>0</v>
      </c>
      <c r="CB182" s="8">
        <f>IF(ISNA(VLOOKUP($I182,disall!$A$2:$CY$349,COLUMN(disall!BU181),FALSE)),-9999,VLOOKUP($I182,disall!$A$2:$CY$349,COLUMN(disall!BU181),FALSE))</f>
        <v>0</v>
      </c>
      <c r="CC182" s="8">
        <f>IF(ISNA(VLOOKUP($I182,disall!$A$2:$CY$349,COLUMN(disall!BV181),FALSE)),-9999,VLOOKUP($I182,disall!$A$2:$CY$349,COLUMN(disall!BV181),FALSE))</f>
        <v>0</v>
      </c>
      <c r="CD182" s="8">
        <f>IF(ISNA(VLOOKUP($I182,disall!$A$2:$CY$349,COLUMN(disall!BW181),FALSE)),-9999,VLOOKUP($I182,disall!$A$2:$CY$349,COLUMN(disall!BW181),FALSE))</f>
        <v>0</v>
      </c>
      <c r="CE182" s="8">
        <f>IF(ISNA(VLOOKUP($I182,disall!$A$2:$CY$349,COLUMN(disall!BX181),FALSE)),-9999,VLOOKUP($I182,disall!$A$2:$CY$349,COLUMN(disall!BX181),FALSE))</f>
        <v>0</v>
      </c>
      <c r="CF182" s="8">
        <f>IF(ISNA(VLOOKUP($I182,disall!$A$2:$CY$349,COLUMN(disall!BY181),FALSE)),-9999,VLOOKUP($I182,disall!$A$2:$CY$349,COLUMN(disall!BY181),FALSE))</f>
        <v>0</v>
      </c>
      <c r="CG182" s="8">
        <f>IF(ISNA(VLOOKUP($I182,disall!$A$2:$CY$349,COLUMN(disall!BZ181),FALSE)),-9999,VLOOKUP($I182,disall!$A$2:$CY$349,COLUMN(disall!BZ181),FALSE))</f>
        <v>0</v>
      </c>
      <c r="CH182" s="8">
        <f>IF(ISNA(VLOOKUP($I182,disall!$A$2:$CY$349,COLUMN(disall!CA181),FALSE)),-9999,VLOOKUP($I182,disall!$A$2:$CY$349,COLUMN(disall!CA181),FALSE))</f>
        <v>0</v>
      </c>
      <c r="CI182" s="8">
        <f>IF(ISNA(VLOOKUP($I182,disall!$A$2:$CY$349,COLUMN(disall!CB181),FALSE)),-9999,VLOOKUP($I182,disall!$A$2:$CY$349,COLUMN(disall!CB181),FALSE))</f>
        <v>0</v>
      </c>
      <c r="CJ182" s="8">
        <f>IF(ISNA(VLOOKUP($I182,disall!$A$2:$CY$349,COLUMN(disall!CC181),FALSE)),-9999,VLOOKUP($I182,disall!$A$2:$CY$349,COLUMN(disall!CC181),FALSE))</f>
        <v>0</v>
      </c>
      <c r="CK182" s="8">
        <f>IF(ISNA(VLOOKUP($I182,disall!$A$2:$CY$349,COLUMN(disall!CD181),FALSE)),-9999,VLOOKUP($I182,disall!$A$2:$CY$349,COLUMN(disall!CD181),FALSE))</f>
        <v>0</v>
      </c>
      <c r="CL182" s="8">
        <f>IF(ISNA(VLOOKUP($I182,disall!$A$2:$CY$349,COLUMN(disall!CE181),FALSE)),-9999,VLOOKUP($I182,disall!$A$2:$CY$349,COLUMN(disall!CE181),FALSE))</f>
        <v>0</v>
      </c>
      <c r="CM182" s="8">
        <f>IF(ISNA(VLOOKUP($I182,disall!$A$2:$CY$349,COLUMN(disall!CF181),FALSE)),-9999,VLOOKUP($I182,disall!$A$2:$CY$349,COLUMN(disall!CF181),FALSE))</f>
        <v>0</v>
      </c>
      <c r="CN182" s="8">
        <f>IF(ISNA(VLOOKUP($I182,disall!$A$2:$CY$349,COLUMN(disall!CG181),FALSE)),-9999,VLOOKUP($I182,disall!$A$2:$CY$349,COLUMN(disall!CG181),FALSE))</f>
        <v>0</v>
      </c>
      <c r="CO182" s="8">
        <f>IF(ISNA(VLOOKUP($I182,disall!$A$2:$CY$349,COLUMN(disall!CH181),FALSE)),-9999,VLOOKUP($I182,disall!$A$2:$CY$349,COLUMN(disall!CH181),FALSE))</f>
        <v>0</v>
      </c>
      <c r="CP182" s="8">
        <f>IF(ISNA(VLOOKUP($I182,disall!$A$2:$CY$349,COLUMN(disall!CI181),FALSE)),-9999,VLOOKUP($I182,disall!$A$2:$CY$349,COLUMN(disall!CI181),FALSE))</f>
        <v>0</v>
      </c>
      <c r="CQ182" s="8">
        <f>IF(ISNA(VLOOKUP($I182,disall!$A$2:$CY$349,COLUMN(disall!CJ181),FALSE)),-9999,VLOOKUP($I182,disall!$A$2:$CY$349,COLUMN(disall!CJ181),FALSE))</f>
        <v>0</v>
      </c>
      <c r="CR182" s="8">
        <f>IF(ISNA(VLOOKUP($I182,disall!$A$2:$CY$349,COLUMN(disall!CK181),FALSE)),-9999,VLOOKUP($I182,disall!$A$2:$CY$349,COLUMN(disall!CK181),FALSE))</f>
        <v>0</v>
      </c>
      <c r="CS182" s="8">
        <f>IF(ISNA(VLOOKUP($I182,disall!$A$2:$CY$349,COLUMN(disall!CL181),FALSE)),-9999,VLOOKUP($I182,disall!$A$2:$CY$349,COLUMN(disall!CL181),FALSE))</f>
        <v>0</v>
      </c>
      <c r="CT182" s="8">
        <f>IF(ISNA(VLOOKUP($I182,disall!$A$2:$CY$349,COLUMN(disall!CM181),FALSE)),-9999,VLOOKUP($I182,disall!$A$2:$CY$349,COLUMN(disall!CM181),FALSE))</f>
        <v>0</v>
      </c>
      <c r="CU182" s="8">
        <f>IF(ISNA(VLOOKUP($I182,disall!$A$2:$CY$349,COLUMN(disall!CN181),FALSE)),-9999,VLOOKUP($I182,disall!$A$2:$CY$349,COLUMN(disall!CN181),FALSE))</f>
        <v>0</v>
      </c>
      <c r="CV182" s="8">
        <f>IF(ISNA(VLOOKUP($I182,disall!$A$2:$CY$349,COLUMN(disall!CO181),FALSE)),-9999,VLOOKUP($I182,disall!$A$2:$CY$349,COLUMN(disall!CO181),FALSE))</f>
        <v>0</v>
      </c>
      <c r="CW182" s="8">
        <f>IF(ISNA(VLOOKUP($I182,disall!$A$2:$CY$349,COLUMN(disall!CP181),FALSE)),-9999,VLOOKUP($I182,disall!$A$2:$CY$349,COLUMN(disall!CP181),FALSE))</f>
        <v>0</v>
      </c>
      <c r="CX182" s="8">
        <f>IF(ISNA(VLOOKUP($I182,disall!$A$2:$CY$349,COLUMN(disall!CQ181),FALSE)),-9999,VLOOKUP($I182,disall!$A$2:$CY$349,COLUMN(disall!CQ181),FALSE))</f>
        <v>1.29</v>
      </c>
      <c r="CY182" s="8">
        <f>IF(ISNA(VLOOKUP($I182,disall!$A$2:$CY$349,COLUMN(disall!CR181),FALSE)),-9999,VLOOKUP($I182,disall!$A$2:$CY$349,COLUMN(disall!CR181),FALSE))</f>
        <v>0.87</v>
      </c>
      <c r="CZ182" s="8">
        <f>IF(ISNA(VLOOKUP($I182,disall!$A$2:$CY$349,COLUMN(disall!CS181),FALSE)),-9999,VLOOKUP($I182,disall!$A$2:$CY$349,COLUMN(disall!CS181),FALSE))</f>
        <v>674.42</v>
      </c>
      <c r="DA182" s="8">
        <f>IF(ISNA(VLOOKUP($I182,disall!$A$2:$CY$349,COLUMN(disall!CT181),FALSE)),-9999,VLOOKUP($I182,disall!$A$2:$CY$349,COLUMN(disall!CT181),FALSE))</f>
        <v>1.29</v>
      </c>
      <c r="DB182" s="8">
        <f>IF(ISNA(VLOOKUP($I182,disall!$A$2:$CY$349,COLUMN(disall!CU181),FALSE)),-9999,VLOOKUP($I182,disall!$A$2:$CY$349,COLUMN(disall!CU181),FALSE))</f>
        <v>0.87</v>
      </c>
      <c r="DC182" s="8">
        <f>IF(ISNA(VLOOKUP($I182,disall!$A$2:$CY$349,COLUMN(disall!CV181),FALSE)),-9999,VLOOKUP($I182,disall!$A$2:$CY$349,COLUMN(disall!CV181),FALSE))</f>
        <v>674.42</v>
      </c>
      <c r="DD182" s="8">
        <f>IF(ISNA(VLOOKUP($I182,disall!$A$2:$CY$349,COLUMN(disall!CW181),FALSE)),-9999,VLOOKUP($I182,disall!$A$2:$CY$349,COLUMN(disall!CW181),FALSE))</f>
        <v>1.29</v>
      </c>
      <c r="DE182" s="8">
        <f>IF(ISNA(VLOOKUP($I182,disall!$A$2:$CY$349,COLUMN(disall!CX181),FALSE)),-9999,VLOOKUP($I182,disall!$A$2:$CY$349,COLUMN(disall!CX181),FALSE))</f>
        <v>0.87</v>
      </c>
      <c r="DF182" s="8">
        <f>IF(ISNA(VLOOKUP($I182,disall!$A$2:$CY$349,COLUMN(disall!CY181),FALSE)),-9999,VLOOKUP($I182,disall!$A$2:$CY$349,COLUMN(disall!CY181),FALSE))</f>
        <v>674.42</v>
      </c>
    </row>
    <row r="183" spans="1:110" x14ac:dyDescent="0.25">
      <c r="A183">
        <v>435</v>
      </c>
      <c r="B183" t="s">
        <v>8</v>
      </c>
      <c r="C183" t="s">
        <v>472</v>
      </c>
      <c r="D183" t="s">
        <v>682</v>
      </c>
      <c r="E183" t="s">
        <v>762</v>
      </c>
      <c r="F183" t="s">
        <v>763</v>
      </c>
      <c r="G183" t="s">
        <v>764</v>
      </c>
      <c r="H183">
        <v>2154</v>
      </c>
      <c r="I183">
        <f>IF(ISNA(VLOOKUP(H183,disall!$D$2:$L$349,1,FALSE)),H183,VLOOKUP(H183,disall!$D$2:$L$349,1,FALSE))</f>
        <v>2154</v>
      </c>
      <c r="J183">
        <f>IF(ISNA(VLOOKUP(H183,disall!$D$2:$L$349,1,FALSE)),"NA",VLOOKUP(H183,disall!$D$2:$L$349,2,FALSE))</f>
        <v>2154</v>
      </c>
      <c r="K183" t="str">
        <f>IF(ISNA(VLOOKUP(I183,disall!$A$2:$L$349,3,FALSE)),F183,VLOOKUP(I183,disall!$A$2:$L$349,3,FALSE))</f>
        <v>Tehri Garhwal</v>
      </c>
      <c r="L183" t="str">
        <f>IF(ISNA(VLOOKUP(I183,disall!$A$2:$L$349,12,FALSE)),"NA",VLOOKUP(I183,disall!$A$2:$L$349,12,FALSE))</f>
        <v>Tehri-Garhwal</v>
      </c>
      <c r="M183">
        <f>IF(ISNA(VLOOKUP(I183,disall!$A$2:$M$349,6,FALSE)),"NA",VLOOKUP(I183,disall!$A$2:$M$349,6,FALSE))</f>
        <v>21</v>
      </c>
      <c r="N183">
        <f>IF(ISNA(VLOOKUP(I183,disall!$A$2:$M$349,7,FALSE)),"NA",VLOOKUP(I183,disall!$A$2:$M$349,7,FALSE))</f>
        <v>0.44590999999999997</v>
      </c>
      <c r="O183">
        <f>IF(ISNA(VLOOKUP(I183,disall!$A$2:$M$349,8,FALSE)),"NA",VLOOKUP(I183,disall!$A$2:$M$349,8,FALSE))</f>
        <v>3.8512819999999999</v>
      </c>
      <c r="P183" t="str">
        <f>IF(ISNA(VLOOKUP(I183,disall!$A$2:$M$349,9,FALSE)),"NA",VLOOKUP(I183,disall!$A$2:$M$349,9,FALSE))</f>
        <v>POLY</v>
      </c>
      <c r="Q183">
        <f>IF(ISNA(VLOOKUP(I183,disall!$A$2:$M$349,10,FALSE)),"NA",VLOOKUP(I183,disall!$A$2:$M$349,10,FALSE))</f>
        <v>356246000</v>
      </c>
      <c r="R183" t="str">
        <f>IF(ISNA(VLOOKUP(I183,disall!$A$2:$M$349,11,FALSE)),"NA",VLOOKUP(I183,disall!$A$2:$M$349,11,FALSE))</f>
        <v>Uttar Pradesh</v>
      </c>
      <c r="S183" t="str">
        <f>IF(ISNA(VLOOKUP(I183,disall!$A$2:$M$349,12,FALSE)),"NA",VLOOKUP(I183,disall!$A$2:$M$349,12,FALSE))</f>
        <v>Tehri-Garhwal</v>
      </c>
      <c r="T183">
        <f>IF(ISNA(VLOOKUP(I183,disall!$A$2:$M$349,13,FALSE)),"NA",VLOOKUP(I183,disall!$A$2:$M$349,13,FALSE))</f>
        <v>319</v>
      </c>
      <c r="U183" s="8">
        <f>IF(ISNA(VLOOKUP($I183,disall!$A$2:$CY$349,COLUMN(disall!N182),FALSE)),-9999,VLOOKUP($I183,disall!$A$2:$CY$349,COLUMN(disall!N182),FALSE))</f>
        <v>0</v>
      </c>
      <c r="V183" s="8">
        <f>IF(ISNA(VLOOKUP($I183,disall!$A$2:$CY$349,COLUMN(disall!O182),FALSE)),-9999,VLOOKUP($I183,disall!$A$2:$CY$349,COLUMN(disall!O182),FALSE))</f>
        <v>0</v>
      </c>
      <c r="W183" s="8">
        <f>IF(ISNA(VLOOKUP($I183,disall!$A$2:$CY$349,COLUMN(disall!P182),FALSE)),-9999,VLOOKUP($I183,disall!$A$2:$CY$349,COLUMN(disall!P182),FALSE))</f>
        <v>0</v>
      </c>
      <c r="X183" s="8">
        <f>IF(ISNA(VLOOKUP($I183,disall!$A$2:$CY$349,COLUMN(disall!Q182),FALSE)),-9999,VLOOKUP($I183,disall!$A$2:$CY$349,COLUMN(disall!Q182),FALSE))</f>
        <v>0</v>
      </c>
      <c r="Y183" s="8">
        <f>IF(ISNA(VLOOKUP($I183,disall!$A$2:$CY$349,COLUMN(disall!R182),FALSE)),-9999,VLOOKUP($I183,disall!$A$2:$CY$349,COLUMN(disall!R182),FALSE))</f>
        <v>0</v>
      </c>
      <c r="Z183" s="8">
        <f>IF(ISNA(VLOOKUP($I183,disall!$A$2:$CY$349,COLUMN(disall!S182),FALSE)),-9999,VLOOKUP($I183,disall!$A$2:$CY$349,COLUMN(disall!S182),FALSE))</f>
        <v>0</v>
      </c>
      <c r="AA183" s="8">
        <f>IF(ISNA(VLOOKUP($I183,disall!$A$2:$CY$349,COLUMN(disall!T182),FALSE)),-9999,VLOOKUP($I183,disall!$A$2:$CY$349,COLUMN(disall!T182),FALSE))</f>
        <v>0</v>
      </c>
      <c r="AB183" s="8">
        <f>IF(ISNA(VLOOKUP($I183,disall!$A$2:$CY$349,COLUMN(disall!U182),FALSE)),-9999,VLOOKUP($I183,disall!$A$2:$CY$349,COLUMN(disall!U182),FALSE))</f>
        <v>0</v>
      </c>
      <c r="AC183" s="8">
        <f>IF(ISNA(VLOOKUP($I183,disall!$A$2:$CY$349,COLUMN(disall!V182),FALSE)),-9999,VLOOKUP($I183,disall!$A$2:$CY$349,COLUMN(disall!V182),FALSE))</f>
        <v>0</v>
      </c>
      <c r="AD183" s="8">
        <f>IF(ISNA(VLOOKUP($I183,disall!$A$2:$CY$349,COLUMN(disall!W182),FALSE)),-9999,VLOOKUP($I183,disall!$A$2:$CY$349,COLUMN(disall!W182),FALSE))</f>
        <v>0</v>
      </c>
      <c r="AE183" s="8">
        <f>IF(ISNA(VLOOKUP($I183,disall!$A$2:$CY$349,COLUMN(disall!X182),FALSE)),-9999,VLOOKUP($I183,disall!$A$2:$CY$349,COLUMN(disall!X182),FALSE))</f>
        <v>0</v>
      </c>
      <c r="AF183" s="8">
        <f>IF(ISNA(VLOOKUP($I183,disall!$A$2:$CY$349,COLUMN(disall!Y182),FALSE)),-9999,VLOOKUP($I183,disall!$A$2:$CY$349,COLUMN(disall!Y182),FALSE))</f>
        <v>0</v>
      </c>
      <c r="AG183" s="8">
        <f>IF(ISNA(VLOOKUP($I183,disall!$A$2:$CY$349,COLUMN(disall!Z182),FALSE)),-9999,VLOOKUP($I183,disall!$A$2:$CY$349,COLUMN(disall!Z182),FALSE))</f>
        <v>0</v>
      </c>
      <c r="AH183" s="8">
        <f>IF(ISNA(VLOOKUP($I183,disall!$A$2:$CY$349,COLUMN(disall!AA182),FALSE)),-9999,VLOOKUP($I183,disall!$A$2:$CY$349,COLUMN(disall!AA182),FALSE))</f>
        <v>0</v>
      </c>
      <c r="AI183" s="8">
        <f>IF(ISNA(VLOOKUP($I183,disall!$A$2:$CY$349,COLUMN(disall!AB182),FALSE)),-9999,VLOOKUP($I183,disall!$A$2:$CY$349,COLUMN(disall!AB182),FALSE))</f>
        <v>0</v>
      </c>
      <c r="AJ183" s="8">
        <f>IF(ISNA(VLOOKUP($I183,disall!$A$2:$CY$349,COLUMN(disall!AC182),FALSE)),-9999,VLOOKUP($I183,disall!$A$2:$CY$349,COLUMN(disall!AC182),FALSE))</f>
        <v>0</v>
      </c>
      <c r="AK183" s="8">
        <f>IF(ISNA(VLOOKUP($I183,disall!$A$2:$CY$349,COLUMN(disall!AD182),FALSE)),-9999,VLOOKUP($I183,disall!$A$2:$CY$349,COLUMN(disall!AD182),FALSE))</f>
        <v>0</v>
      </c>
      <c r="AL183" s="8">
        <f>IF(ISNA(VLOOKUP($I183,disall!$A$2:$CY$349,COLUMN(disall!AE182),FALSE)),-9999,VLOOKUP($I183,disall!$A$2:$CY$349,COLUMN(disall!AE182),FALSE))</f>
        <v>0</v>
      </c>
      <c r="AM183" s="8">
        <f>IF(ISNA(VLOOKUP($I183,disall!$A$2:$CY$349,COLUMN(disall!AF182),FALSE)),-9999,VLOOKUP($I183,disall!$A$2:$CY$349,COLUMN(disall!AF182),FALSE))</f>
        <v>0</v>
      </c>
      <c r="AN183" s="8">
        <f>IF(ISNA(VLOOKUP($I183,disall!$A$2:$CY$349,COLUMN(disall!AG182),FALSE)),-9999,VLOOKUP($I183,disall!$A$2:$CY$349,COLUMN(disall!AG182),FALSE))</f>
        <v>0</v>
      </c>
      <c r="AO183" s="8">
        <f>IF(ISNA(VLOOKUP($I183,disall!$A$2:$CY$349,COLUMN(disall!AH182),FALSE)),-9999,VLOOKUP($I183,disall!$A$2:$CY$349,COLUMN(disall!AH182),FALSE))</f>
        <v>0</v>
      </c>
      <c r="AP183" s="8">
        <f>IF(ISNA(VLOOKUP($I183,disall!$A$2:$CY$349,COLUMN(disall!AI182),FALSE)),-9999,VLOOKUP($I183,disall!$A$2:$CY$349,COLUMN(disall!AI182),FALSE))</f>
        <v>0</v>
      </c>
      <c r="AQ183" s="8">
        <f>IF(ISNA(VLOOKUP($I183,disall!$A$2:$CY$349,COLUMN(disall!AJ182),FALSE)),-9999,VLOOKUP($I183,disall!$A$2:$CY$349,COLUMN(disall!AJ182),FALSE))</f>
        <v>0</v>
      </c>
      <c r="AR183" s="8">
        <f>IF(ISNA(VLOOKUP($I183,disall!$A$2:$CY$349,COLUMN(disall!AK182),FALSE)),-9999,VLOOKUP($I183,disall!$A$2:$CY$349,COLUMN(disall!AK182),FALSE))</f>
        <v>0</v>
      </c>
      <c r="AS183" s="8">
        <f>IF(ISNA(VLOOKUP($I183,disall!$A$2:$CY$349,COLUMN(disall!AL182),FALSE)),-9999,VLOOKUP($I183,disall!$A$2:$CY$349,COLUMN(disall!AL182),FALSE))</f>
        <v>0</v>
      </c>
      <c r="AT183" s="8">
        <f>IF(ISNA(VLOOKUP($I183,disall!$A$2:$CY$349,COLUMN(disall!AM182),FALSE)),-9999,VLOOKUP($I183,disall!$A$2:$CY$349,COLUMN(disall!AM182),FALSE))</f>
        <v>0</v>
      </c>
      <c r="AU183" s="8">
        <f>IF(ISNA(VLOOKUP($I183,disall!$A$2:$CY$349,COLUMN(disall!AN182),FALSE)),-9999,VLOOKUP($I183,disall!$A$2:$CY$349,COLUMN(disall!AN182),FALSE))</f>
        <v>0</v>
      </c>
      <c r="AV183" s="8">
        <f>IF(ISNA(VLOOKUP($I183,disall!$A$2:$CY$349,COLUMN(disall!AO182),FALSE)),-9999,VLOOKUP($I183,disall!$A$2:$CY$349,COLUMN(disall!AO182),FALSE))</f>
        <v>0</v>
      </c>
      <c r="AW183" s="8">
        <f>IF(ISNA(VLOOKUP($I183,disall!$A$2:$CY$349,COLUMN(disall!AP182),FALSE)),-9999,VLOOKUP($I183,disall!$A$2:$CY$349,COLUMN(disall!AP182),FALSE))</f>
        <v>0</v>
      </c>
      <c r="AX183" s="8">
        <f>IF(ISNA(VLOOKUP($I183,disall!$A$2:$CY$349,COLUMN(disall!AQ182),FALSE)),-9999,VLOOKUP($I183,disall!$A$2:$CY$349,COLUMN(disall!AQ182),FALSE))</f>
        <v>0</v>
      </c>
      <c r="AY183" s="8">
        <f>IF(ISNA(VLOOKUP($I183,disall!$A$2:$CY$349,COLUMN(disall!AR182),FALSE)),-9999,VLOOKUP($I183,disall!$A$2:$CY$349,COLUMN(disall!AR182),FALSE))</f>
        <v>0</v>
      </c>
      <c r="AZ183" s="8">
        <f>IF(ISNA(VLOOKUP($I183,disall!$A$2:$CY$349,COLUMN(disall!AS182),FALSE)),-9999,VLOOKUP($I183,disall!$A$2:$CY$349,COLUMN(disall!AS182),FALSE))</f>
        <v>0</v>
      </c>
      <c r="BA183" s="8">
        <f>IF(ISNA(VLOOKUP($I183,disall!$A$2:$CY$349,COLUMN(disall!AT182),FALSE)),-9999,VLOOKUP($I183,disall!$A$2:$CY$349,COLUMN(disall!AT182),FALSE))</f>
        <v>0</v>
      </c>
      <c r="BB183" s="8">
        <f>IF(ISNA(VLOOKUP($I183,disall!$A$2:$CY$349,COLUMN(disall!AU182),FALSE)),-9999,VLOOKUP($I183,disall!$A$2:$CY$349,COLUMN(disall!AU182),FALSE))</f>
        <v>0</v>
      </c>
      <c r="BC183" s="8">
        <f>IF(ISNA(VLOOKUP($I183,disall!$A$2:$CY$349,COLUMN(disall!AV182),FALSE)),-9999,VLOOKUP($I183,disall!$A$2:$CY$349,COLUMN(disall!AV182),FALSE))</f>
        <v>0</v>
      </c>
      <c r="BD183" s="8">
        <f>IF(ISNA(VLOOKUP($I183,disall!$A$2:$CY$349,COLUMN(disall!AW182),FALSE)),-9999,VLOOKUP($I183,disall!$A$2:$CY$349,COLUMN(disall!AW182),FALSE))</f>
        <v>0</v>
      </c>
      <c r="BE183" s="8">
        <f>IF(ISNA(VLOOKUP($I183,disall!$A$2:$CY$349,COLUMN(disall!AX182),FALSE)),-9999,VLOOKUP($I183,disall!$A$2:$CY$349,COLUMN(disall!AX182),FALSE))</f>
        <v>0</v>
      </c>
      <c r="BF183" s="8">
        <f>IF(ISNA(VLOOKUP($I183,disall!$A$2:$CY$349,COLUMN(disall!AY182),FALSE)),-9999,VLOOKUP($I183,disall!$A$2:$CY$349,COLUMN(disall!AY182),FALSE))</f>
        <v>0</v>
      </c>
      <c r="BG183" s="8">
        <f>IF(ISNA(VLOOKUP($I183,disall!$A$2:$CY$349,COLUMN(disall!AZ182),FALSE)),-9999,VLOOKUP($I183,disall!$A$2:$CY$349,COLUMN(disall!AZ182),FALSE))</f>
        <v>0</v>
      </c>
      <c r="BH183" s="8">
        <f>IF(ISNA(VLOOKUP($I183,disall!$A$2:$CY$349,COLUMN(disall!BA182),FALSE)),-9999,VLOOKUP($I183,disall!$A$2:$CY$349,COLUMN(disall!BA182),FALSE))</f>
        <v>0</v>
      </c>
      <c r="BI183" s="8">
        <f>IF(ISNA(VLOOKUP($I183,disall!$A$2:$CY$349,COLUMN(disall!BB182),FALSE)),-9999,VLOOKUP($I183,disall!$A$2:$CY$349,COLUMN(disall!BB182),FALSE))</f>
        <v>0</v>
      </c>
      <c r="BJ183" s="8">
        <f>IF(ISNA(VLOOKUP($I183,disall!$A$2:$CY$349,COLUMN(disall!BC182),FALSE)),-9999,VLOOKUP($I183,disall!$A$2:$CY$349,COLUMN(disall!BC182),FALSE))</f>
        <v>0</v>
      </c>
      <c r="BK183" s="8">
        <f>IF(ISNA(VLOOKUP($I183,disall!$A$2:$CY$349,COLUMN(disall!BD182),FALSE)),-9999,VLOOKUP($I183,disall!$A$2:$CY$349,COLUMN(disall!BD182),FALSE))</f>
        <v>0</v>
      </c>
      <c r="BL183" s="8">
        <f>IF(ISNA(VLOOKUP($I183,disall!$A$2:$CY$349,COLUMN(disall!BE182),FALSE)),-9999,VLOOKUP($I183,disall!$A$2:$CY$349,COLUMN(disall!BE182),FALSE))</f>
        <v>0</v>
      </c>
      <c r="BM183" s="8">
        <f>IF(ISNA(VLOOKUP($I183,disall!$A$2:$CY$349,COLUMN(disall!BF182),FALSE)),-9999,VLOOKUP($I183,disall!$A$2:$CY$349,COLUMN(disall!BF182),FALSE))</f>
        <v>0</v>
      </c>
      <c r="BN183" s="8">
        <f>IF(ISNA(VLOOKUP($I183,disall!$A$2:$CY$349,COLUMN(disall!BG182),FALSE)),-9999,VLOOKUP($I183,disall!$A$2:$CY$349,COLUMN(disall!BG182),FALSE))</f>
        <v>0</v>
      </c>
      <c r="BO183" s="8">
        <f>IF(ISNA(VLOOKUP($I183,disall!$A$2:$CY$349,COLUMN(disall!BH182),FALSE)),-9999,VLOOKUP($I183,disall!$A$2:$CY$349,COLUMN(disall!BH182),FALSE))</f>
        <v>0</v>
      </c>
      <c r="BP183" s="8">
        <f>IF(ISNA(VLOOKUP($I183,disall!$A$2:$CY$349,COLUMN(disall!BI182),FALSE)),-9999,VLOOKUP($I183,disall!$A$2:$CY$349,COLUMN(disall!BI182),FALSE))</f>
        <v>0</v>
      </c>
      <c r="BQ183" s="8">
        <f>IF(ISNA(VLOOKUP($I183,disall!$A$2:$CY$349,COLUMN(disall!BJ182),FALSE)),-9999,VLOOKUP($I183,disall!$A$2:$CY$349,COLUMN(disall!BJ182),FALSE))</f>
        <v>0</v>
      </c>
      <c r="BR183" s="8">
        <f>IF(ISNA(VLOOKUP($I183,disall!$A$2:$CY$349,COLUMN(disall!BK182),FALSE)),-9999,VLOOKUP($I183,disall!$A$2:$CY$349,COLUMN(disall!BK182),FALSE))</f>
        <v>0</v>
      </c>
      <c r="BS183" s="8">
        <f>IF(ISNA(VLOOKUP($I183,disall!$A$2:$CY$349,COLUMN(disall!BL182),FALSE)),-9999,VLOOKUP($I183,disall!$A$2:$CY$349,COLUMN(disall!BL182),FALSE))</f>
        <v>0</v>
      </c>
      <c r="BT183" s="8">
        <f>IF(ISNA(VLOOKUP($I183,disall!$A$2:$CY$349,COLUMN(disall!BM182),FALSE)),-9999,VLOOKUP($I183,disall!$A$2:$CY$349,COLUMN(disall!BM182),FALSE))</f>
        <v>0</v>
      </c>
      <c r="BU183" s="8">
        <f>IF(ISNA(VLOOKUP($I183,disall!$A$2:$CY$349,COLUMN(disall!BN182),FALSE)),-9999,VLOOKUP($I183,disall!$A$2:$CY$349,COLUMN(disall!BN182),FALSE))</f>
        <v>0</v>
      </c>
      <c r="BV183" s="8">
        <f>IF(ISNA(VLOOKUP($I183,disall!$A$2:$CY$349,COLUMN(disall!BO182),FALSE)),-9999,VLOOKUP($I183,disall!$A$2:$CY$349,COLUMN(disall!BO182),FALSE))</f>
        <v>0</v>
      </c>
      <c r="BW183" s="8">
        <f>IF(ISNA(VLOOKUP($I183,disall!$A$2:$CY$349,COLUMN(disall!BP182),FALSE)),-9999,VLOOKUP($I183,disall!$A$2:$CY$349,COLUMN(disall!BP182),FALSE))</f>
        <v>0</v>
      </c>
      <c r="BX183" s="8">
        <f>IF(ISNA(VLOOKUP($I183,disall!$A$2:$CY$349,COLUMN(disall!BQ182),FALSE)),-9999,VLOOKUP($I183,disall!$A$2:$CY$349,COLUMN(disall!BQ182),FALSE))</f>
        <v>0</v>
      </c>
      <c r="BY183" s="8">
        <f>IF(ISNA(VLOOKUP($I183,disall!$A$2:$CY$349,COLUMN(disall!BR182),FALSE)),-9999,VLOOKUP($I183,disall!$A$2:$CY$349,COLUMN(disall!BR182),FALSE))</f>
        <v>0</v>
      </c>
      <c r="BZ183" s="8">
        <f>IF(ISNA(VLOOKUP($I183,disall!$A$2:$CY$349,COLUMN(disall!BS182),FALSE)),-9999,VLOOKUP($I183,disall!$A$2:$CY$349,COLUMN(disall!BS182),FALSE))</f>
        <v>0</v>
      </c>
      <c r="CA183" s="8">
        <f>IF(ISNA(VLOOKUP($I183,disall!$A$2:$CY$349,COLUMN(disall!BT182),FALSE)),-9999,VLOOKUP($I183,disall!$A$2:$CY$349,COLUMN(disall!BT182),FALSE))</f>
        <v>0</v>
      </c>
      <c r="CB183" s="8">
        <f>IF(ISNA(VLOOKUP($I183,disall!$A$2:$CY$349,COLUMN(disall!BU182),FALSE)),-9999,VLOOKUP($I183,disall!$A$2:$CY$349,COLUMN(disall!BU182),FALSE))</f>
        <v>0</v>
      </c>
      <c r="CC183" s="8">
        <f>IF(ISNA(VLOOKUP($I183,disall!$A$2:$CY$349,COLUMN(disall!BV182),FALSE)),-9999,VLOOKUP($I183,disall!$A$2:$CY$349,COLUMN(disall!BV182),FALSE))</f>
        <v>0</v>
      </c>
      <c r="CD183" s="8">
        <f>IF(ISNA(VLOOKUP($I183,disall!$A$2:$CY$349,COLUMN(disall!BW182),FALSE)),-9999,VLOOKUP($I183,disall!$A$2:$CY$349,COLUMN(disall!BW182),FALSE))</f>
        <v>0</v>
      </c>
      <c r="CE183" s="8">
        <f>IF(ISNA(VLOOKUP($I183,disall!$A$2:$CY$349,COLUMN(disall!BX182),FALSE)),-9999,VLOOKUP($I183,disall!$A$2:$CY$349,COLUMN(disall!BX182),FALSE))</f>
        <v>0</v>
      </c>
      <c r="CF183" s="8">
        <f>IF(ISNA(VLOOKUP($I183,disall!$A$2:$CY$349,COLUMN(disall!BY182),FALSE)),-9999,VLOOKUP($I183,disall!$A$2:$CY$349,COLUMN(disall!BY182),FALSE))</f>
        <v>0</v>
      </c>
      <c r="CG183" s="8">
        <f>IF(ISNA(VLOOKUP($I183,disall!$A$2:$CY$349,COLUMN(disall!BZ182),FALSE)),-9999,VLOOKUP($I183,disall!$A$2:$CY$349,COLUMN(disall!BZ182),FALSE))</f>
        <v>0</v>
      </c>
      <c r="CH183" s="8">
        <f>IF(ISNA(VLOOKUP($I183,disall!$A$2:$CY$349,COLUMN(disall!CA182),FALSE)),-9999,VLOOKUP($I183,disall!$A$2:$CY$349,COLUMN(disall!CA182),FALSE))</f>
        <v>0</v>
      </c>
      <c r="CI183" s="8">
        <f>IF(ISNA(VLOOKUP($I183,disall!$A$2:$CY$349,COLUMN(disall!CB182),FALSE)),-9999,VLOOKUP($I183,disall!$A$2:$CY$349,COLUMN(disall!CB182),FALSE))</f>
        <v>0</v>
      </c>
      <c r="CJ183" s="8">
        <f>IF(ISNA(VLOOKUP($I183,disall!$A$2:$CY$349,COLUMN(disall!CC182),FALSE)),-9999,VLOOKUP($I183,disall!$A$2:$CY$349,COLUMN(disall!CC182),FALSE))</f>
        <v>0</v>
      </c>
      <c r="CK183" s="8">
        <f>IF(ISNA(VLOOKUP($I183,disall!$A$2:$CY$349,COLUMN(disall!CD182),FALSE)),-9999,VLOOKUP($I183,disall!$A$2:$CY$349,COLUMN(disall!CD182),FALSE))</f>
        <v>0</v>
      </c>
      <c r="CL183" s="8">
        <f>IF(ISNA(VLOOKUP($I183,disall!$A$2:$CY$349,COLUMN(disall!CE182),FALSE)),-9999,VLOOKUP($I183,disall!$A$2:$CY$349,COLUMN(disall!CE182),FALSE))</f>
        <v>0</v>
      </c>
      <c r="CM183" s="8">
        <f>IF(ISNA(VLOOKUP($I183,disall!$A$2:$CY$349,COLUMN(disall!CF182),FALSE)),-9999,VLOOKUP($I183,disall!$A$2:$CY$349,COLUMN(disall!CF182),FALSE))</f>
        <v>0</v>
      </c>
      <c r="CN183" s="8">
        <f>IF(ISNA(VLOOKUP($I183,disall!$A$2:$CY$349,COLUMN(disall!CG182),FALSE)),-9999,VLOOKUP($I183,disall!$A$2:$CY$349,COLUMN(disall!CG182),FALSE))</f>
        <v>0</v>
      </c>
      <c r="CO183" s="8">
        <f>IF(ISNA(VLOOKUP($I183,disall!$A$2:$CY$349,COLUMN(disall!CH182),FALSE)),-9999,VLOOKUP($I183,disall!$A$2:$CY$349,COLUMN(disall!CH182),FALSE))</f>
        <v>0</v>
      </c>
      <c r="CP183" s="8">
        <f>IF(ISNA(VLOOKUP($I183,disall!$A$2:$CY$349,COLUMN(disall!CI182),FALSE)),-9999,VLOOKUP($I183,disall!$A$2:$CY$349,COLUMN(disall!CI182),FALSE))</f>
        <v>0</v>
      </c>
      <c r="CQ183" s="8">
        <f>IF(ISNA(VLOOKUP($I183,disall!$A$2:$CY$349,COLUMN(disall!CJ182),FALSE)),-9999,VLOOKUP($I183,disall!$A$2:$CY$349,COLUMN(disall!CJ182),FALSE))</f>
        <v>0</v>
      </c>
      <c r="CR183" s="8">
        <f>IF(ISNA(VLOOKUP($I183,disall!$A$2:$CY$349,COLUMN(disall!CK182),FALSE)),-9999,VLOOKUP($I183,disall!$A$2:$CY$349,COLUMN(disall!CK182),FALSE))</f>
        <v>0</v>
      </c>
      <c r="CS183" s="8">
        <f>IF(ISNA(VLOOKUP($I183,disall!$A$2:$CY$349,COLUMN(disall!CL182),FALSE)),-9999,VLOOKUP($I183,disall!$A$2:$CY$349,COLUMN(disall!CL182),FALSE))</f>
        <v>0</v>
      </c>
      <c r="CT183" s="8">
        <f>IF(ISNA(VLOOKUP($I183,disall!$A$2:$CY$349,COLUMN(disall!CM182),FALSE)),-9999,VLOOKUP($I183,disall!$A$2:$CY$349,COLUMN(disall!CM182),FALSE))</f>
        <v>0</v>
      </c>
      <c r="CU183" s="8">
        <f>IF(ISNA(VLOOKUP($I183,disall!$A$2:$CY$349,COLUMN(disall!CN182),FALSE)),-9999,VLOOKUP($I183,disall!$A$2:$CY$349,COLUMN(disall!CN182),FALSE))</f>
        <v>0</v>
      </c>
      <c r="CV183" s="8">
        <f>IF(ISNA(VLOOKUP($I183,disall!$A$2:$CY$349,COLUMN(disall!CO182),FALSE)),-9999,VLOOKUP($I183,disall!$A$2:$CY$349,COLUMN(disall!CO182),FALSE))</f>
        <v>0</v>
      </c>
      <c r="CW183" s="8">
        <f>IF(ISNA(VLOOKUP($I183,disall!$A$2:$CY$349,COLUMN(disall!CP182),FALSE)),-9999,VLOOKUP($I183,disall!$A$2:$CY$349,COLUMN(disall!CP182),FALSE))</f>
        <v>0</v>
      </c>
      <c r="CX183" s="8">
        <f>IF(ISNA(VLOOKUP($I183,disall!$A$2:$CY$349,COLUMN(disall!CQ182),FALSE)),-9999,VLOOKUP($I183,disall!$A$2:$CY$349,COLUMN(disall!CQ182),FALSE))</f>
        <v>0</v>
      </c>
      <c r="CY183" s="8">
        <f>IF(ISNA(VLOOKUP($I183,disall!$A$2:$CY$349,COLUMN(disall!CR182),FALSE)),-9999,VLOOKUP($I183,disall!$A$2:$CY$349,COLUMN(disall!CR182),FALSE))</f>
        <v>0</v>
      </c>
      <c r="CZ183" s="8">
        <f>IF(ISNA(VLOOKUP($I183,disall!$A$2:$CY$349,COLUMN(disall!CS182),FALSE)),-9999,VLOOKUP($I183,disall!$A$2:$CY$349,COLUMN(disall!CS182),FALSE))</f>
        <v>0</v>
      </c>
      <c r="DA183" s="8">
        <f>IF(ISNA(VLOOKUP($I183,disall!$A$2:$CY$349,COLUMN(disall!CT182),FALSE)),-9999,VLOOKUP($I183,disall!$A$2:$CY$349,COLUMN(disall!CT182),FALSE))</f>
        <v>0</v>
      </c>
      <c r="DB183" s="8">
        <f>IF(ISNA(VLOOKUP($I183,disall!$A$2:$CY$349,COLUMN(disall!CU182),FALSE)),-9999,VLOOKUP($I183,disall!$A$2:$CY$349,COLUMN(disall!CU182),FALSE))</f>
        <v>0</v>
      </c>
      <c r="DC183" s="8">
        <f>IF(ISNA(VLOOKUP($I183,disall!$A$2:$CY$349,COLUMN(disall!CV182),FALSE)),-9999,VLOOKUP($I183,disall!$A$2:$CY$349,COLUMN(disall!CV182),FALSE))</f>
        <v>0</v>
      </c>
      <c r="DD183" s="8">
        <f>IF(ISNA(VLOOKUP($I183,disall!$A$2:$CY$349,COLUMN(disall!CW182),FALSE)),-9999,VLOOKUP($I183,disall!$A$2:$CY$349,COLUMN(disall!CW182),FALSE))</f>
        <v>0</v>
      </c>
      <c r="DE183" s="8">
        <f>IF(ISNA(VLOOKUP($I183,disall!$A$2:$CY$349,COLUMN(disall!CX182),FALSE)),-9999,VLOOKUP($I183,disall!$A$2:$CY$349,COLUMN(disall!CX182),FALSE))</f>
        <v>0</v>
      </c>
      <c r="DF183" s="8">
        <f>IF(ISNA(VLOOKUP($I183,disall!$A$2:$CY$349,COLUMN(disall!CY182),FALSE)),-9999,VLOOKUP($I183,disall!$A$2:$CY$349,COLUMN(disall!CY182),FALSE))</f>
        <v>0</v>
      </c>
    </row>
    <row r="184" spans="1:110" x14ac:dyDescent="0.25">
      <c r="A184">
        <v>426</v>
      </c>
      <c r="B184" t="s">
        <v>8</v>
      </c>
      <c r="C184" t="s">
        <v>472</v>
      </c>
      <c r="D184" t="s">
        <v>106</v>
      </c>
      <c r="E184" t="s">
        <v>765</v>
      </c>
      <c r="F184" t="s">
        <v>177</v>
      </c>
      <c r="G184" t="s">
        <v>766</v>
      </c>
      <c r="H184">
        <v>2155</v>
      </c>
      <c r="I184">
        <f>IF(ISNA(VLOOKUP(H184,disall!$D$2:$L$349,1,FALSE)),H184,VLOOKUP(H184,disall!$D$2:$L$349,1,FALSE))</f>
        <v>2155</v>
      </c>
      <c r="J184">
        <f>IF(ISNA(VLOOKUP(H184,disall!$D$2:$L$349,1,FALSE)),"NA",VLOOKUP(H184,disall!$D$2:$L$349,2,FALSE))</f>
        <v>2155</v>
      </c>
      <c r="K184" t="str">
        <f>IF(ISNA(VLOOKUP(I184,disall!$A$2:$L$349,3,FALSE)),F184,VLOOKUP(I184,disall!$A$2:$L$349,3,FALSE))</f>
        <v>Unnao</v>
      </c>
      <c r="L184" t="str">
        <f>IF(ISNA(VLOOKUP(I184,disall!$A$2:$L$349,12,FALSE)),"NA",VLOOKUP(I184,disall!$A$2:$L$349,12,FALSE))</f>
        <v>Unnao</v>
      </c>
      <c r="M184">
        <f>IF(ISNA(VLOOKUP(I184,disall!$A$2:$M$349,6,FALSE)),"NA",VLOOKUP(I184,disall!$A$2:$M$349,6,FALSE))</f>
        <v>21</v>
      </c>
      <c r="N184">
        <f>IF(ISNA(VLOOKUP(I184,disall!$A$2:$M$349,7,FALSE)),"NA",VLOOKUP(I184,disall!$A$2:$M$349,7,FALSE))</f>
        <v>0.44128400000000001</v>
      </c>
      <c r="O184">
        <f>IF(ISNA(VLOOKUP(I184,disall!$A$2:$M$349,8,FALSE)),"NA",VLOOKUP(I184,disall!$A$2:$M$349,8,FALSE))</f>
        <v>3.3157960000000002</v>
      </c>
      <c r="P184" t="str">
        <f>IF(ISNA(VLOOKUP(I184,disall!$A$2:$M$349,9,FALSE)),"NA",VLOOKUP(I184,disall!$A$2:$M$349,9,FALSE))</f>
        <v>POLY</v>
      </c>
      <c r="Q184">
        <f>IF(ISNA(VLOOKUP(I184,disall!$A$2:$M$349,10,FALSE)),"NA",VLOOKUP(I184,disall!$A$2:$M$349,10,FALSE))</f>
        <v>356246100</v>
      </c>
      <c r="R184" t="str">
        <f>IF(ISNA(VLOOKUP(I184,disall!$A$2:$M$349,11,FALSE)),"NA",VLOOKUP(I184,disall!$A$2:$M$349,11,FALSE))</f>
        <v>Uttar Pradesh</v>
      </c>
      <c r="S184" t="str">
        <f>IF(ISNA(VLOOKUP(I184,disall!$A$2:$M$349,12,FALSE)),"NA",VLOOKUP(I184,disall!$A$2:$M$349,12,FALSE))</f>
        <v>Unnao</v>
      </c>
      <c r="T184">
        <f>IF(ISNA(VLOOKUP(I184,disall!$A$2:$M$349,13,FALSE)),"NA",VLOOKUP(I184,disall!$A$2:$M$349,13,FALSE))</f>
        <v>320</v>
      </c>
      <c r="U184" s="8">
        <f>IF(ISNA(VLOOKUP($I184,disall!$A$2:$CY$349,COLUMN(disall!N183),FALSE)),-9999,VLOOKUP($I184,disall!$A$2:$CY$349,COLUMN(disall!N183),FALSE))</f>
        <v>18.8</v>
      </c>
      <c r="V184" s="8">
        <f>IF(ISNA(VLOOKUP($I184,disall!$A$2:$CY$349,COLUMN(disall!O183),FALSE)),-9999,VLOOKUP($I184,disall!$A$2:$CY$349,COLUMN(disall!O183),FALSE))</f>
        <v>14.2</v>
      </c>
      <c r="W184" s="8">
        <f>IF(ISNA(VLOOKUP($I184,disall!$A$2:$CY$349,COLUMN(disall!P183),FALSE)),-9999,VLOOKUP($I184,disall!$A$2:$CY$349,COLUMN(disall!P183),FALSE))</f>
        <v>755.32</v>
      </c>
      <c r="X184" s="8">
        <f>IF(ISNA(VLOOKUP($I184,disall!$A$2:$CY$349,COLUMN(disall!Q183),FALSE)),-9999,VLOOKUP($I184,disall!$A$2:$CY$349,COLUMN(disall!Q183),FALSE))</f>
        <v>17.5</v>
      </c>
      <c r="Y184" s="8">
        <f>IF(ISNA(VLOOKUP($I184,disall!$A$2:$CY$349,COLUMN(disall!R183),FALSE)),-9999,VLOOKUP($I184,disall!$A$2:$CY$349,COLUMN(disall!R183),FALSE))</f>
        <v>12.6</v>
      </c>
      <c r="Z184" s="8">
        <f>IF(ISNA(VLOOKUP($I184,disall!$A$2:$CY$349,COLUMN(disall!S183),FALSE)),-9999,VLOOKUP($I184,disall!$A$2:$CY$349,COLUMN(disall!S183),FALSE))</f>
        <v>720</v>
      </c>
      <c r="AA184" s="8">
        <f>IF(ISNA(VLOOKUP($I184,disall!$A$2:$CY$349,COLUMN(disall!T183),FALSE)),-9999,VLOOKUP($I184,disall!$A$2:$CY$349,COLUMN(disall!T183),FALSE))</f>
        <v>16.100000000000001</v>
      </c>
      <c r="AB184" s="8">
        <f>IF(ISNA(VLOOKUP($I184,disall!$A$2:$CY$349,COLUMN(disall!U183),FALSE)),-9999,VLOOKUP($I184,disall!$A$2:$CY$349,COLUMN(disall!U183),FALSE))</f>
        <v>10.4</v>
      </c>
      <c r="AC184" s="8">
        <f>IF(ISNA(VLOOKUP($I184,disall!$A$2:$CY$349,COLUMN(disall!V183),FALSE)),-9999,VLOOKUP($I184,disall!$A$2:$CY$349,COLUMN(disall!V183),FALSE))</f>
        <v>645.96</v>
      </c>
      <c r="AD184" s="8">
        <f>IF(ISNA(VLOOKUP($I184,disall!$A$2:$CY$349,COLUMN(disall!W183),FALSE)),-9999,VLOOKUP($I184,disall!$A$2:$CY$349,COLUMN(disall!W183),FALSE))</f>
        <v>16.100000000000001</v>
      </c>
      <c r="AE184" s="8">
        <f>IF(ISNA(VLOOKUP($I184,disall!$A$2:$CY$349,COLUMN(disall!X183),FALSE)),-9999,VLOOKUP($I184,disall!$A$2:$CY$349,COLUMN(disall!X183),FALSE))</f>
        <v>16.3</v>
      </c>
      <c r="AF184" s="8">
        <f>IF(ISNA(VLOOKUP($I184,disall!$A$2:$CY$349,COLUMN(disall!Y183),FALSE)),-9999,VLOOKUP($I184,disall!$A$2:$CY$349,COLUMN(disall!Y183),FALSE))</f>
        <v>1012.42</v>
      </c>
      <c r="AG184" s="8">
        <f>IF(ISNA(VLOOKUP($I184,disall!$A$2:$CY$349,COLUMN(disall!Z183),FALSE)),-9999,VLOOKUP($I184,disall!$A$2:$CY$349,COLUMN(disall!Z183),FALSE))</f>
        <v>16.3</v>
      </c>
      <c r="AH184" s="8">
        <f>IF(ISNA(VLOOKUP($I184,disall!$A$2:$CY$349,COLUMN(disall!AA183),FALSE)),-9999,VLOOKUP($I184,disall!$A$2:$CY$349,COLUMN(disall!AA183),FALSE))</f>
        <v>13</v>
      </c>
      <c r="AI184" s="8">
        <f>IF(ISNA(VLOOKUP($I184,disall!$A$2:$CY$349,COLUMN(disall!AB183),FALSE)),-9999,VLOOKUP($I184,disall!$A$2:$CY$349,COLUMN(disall!AB183),FALSE))</f>
        <v>797.55</v>
      </c>
      <c r="AJ184" s="8">
        <f>IF(ISNA(VLOOKUP($I184,disall!$A$2:$CY$349,COLUMN(disall!AC183),FALSE)),-9999,VLOOKUP($I184,disall!$A$2:$CY$349,COLUMN(disall!AC183),FALSE))</f>
        <v>15.9</v>
      </c>
      <c r="AK184" s="8">
        <f>IF(ISNA(VLOOKUP($I184,disall!$A$2:$CY$349,COLUMN(disall!AD183),FALSE)),-9999,VLOOKUP($I184,disall!$A$2:$CY$349,COLUMN(disall!AD183),FALSE))</f>
        <v>6.7</v>
      </c>
      <c r="AL184" s="8">
        <f>IF(ISNA(VLOOKUP($I184,disall!$A$2:$CY$349,COLUMN(disall!AE183),FALSE)),-9999,VLOOKUP($I184,disall!$A$2:$CY$349,COLUMN(disall!AE183),FALSE))</f>
        <v>421.38</v>
      </c>
      <c r="AM184" s="8">
        <f>IF(ISNA(VLOOKUP($I184,disall!$A$2:$CY$349,COLUMN(disall!AF183),FALSE)),-9999,VLOOKUP($I184,disall!$A$2:$CY$349,COLUMN(disall!AF183),FALSE))</f>
        <v>14.8</v>
      </c>
      <c r="AN184" s="8">
        <f>IF(ISNA(VLOOKUP($I184,disall!$A$2:$CY$349,COLUMN(disall!AG183),FALSE)),-9999,VLOOKUP($I184,disall!$A$2:$CY$349,COLUMN(disall!AG183),FALSE))</f>
        <v>11.1</v>
      </c>
      <c r="AO184" s="8">
        <f>IF(ISNA(VLOOKUP($I184,disall!$A$2:$CY$349,COLUMN(disall!AH183),FALSE)),-9999,VLOOKUP($I184,disall!$A$2:$CY$349,COLUMN(disall!AH183),FALSE))</f>
        <v>750</v>
      </c>
      <c r="AP184" s="8">
        <f>IF(ISNA(VLOOKUP($I184,disall!$A$2:$CY$349,COLUMN(disall!AI183),FALSE)),-9999,VLOOKUP($I184,disall!$A$2:$CY$349,COLUMN(disall!AI183),FALSE))</f>
        <v>16.5</v>
      </c>
      <c r="AQ184" s="8">
        <f>IF(ISNA(VLOOKUP($I184,disall!$A$2:$CY$349,COLUMN(disall!AJ183),FALSE)),-9999,VLOOKUP($I184,disall!$A$2:$CY$349,COLUMN(disall!AJ183),FALSE))</f>
        <v>14.4</v>
      </c>
      <c r="AR184" s="8">
        <f>IF(ISNA(VLOOKUP($I184,disall!$A$2:$CY$349,COLUMN(disall!AK183),FALSE)),-9999,VLOOKUP($I184,disall!$A$2:$CY$349,COLUMN(disall!AK183),FALSE))</f>
        <v>872.73</v>
      </c>
      <c r="AS184" s="8">
        <f>IF(ISNA(VLOOKUP($I184,disall!$A$2:$CY$349,COLUMN(disall!AL183),FALSE)),-9999,VLOOKUP($I184,disall!$A$2:$CY$349,COLUMN(disall!AL183),FALSE))</f>
        <v>17.3</v>
      </c>
      <c r="AT184" s="8">
        <f>IF(ISNA(VLOOKUP($I184,disall!$A$2:$CY$349,COLUMN(disall!AM183),FALSE)),-9999,VLOOKUP($I184,disall!$A$2:$CY$349,COLUMN(disall!AM183),FALSE))</f>
        <v>12.6</v>
      </c>
      <c r="AU184" s="8">
        <f>IF(ISNA(VLOOKUP($I184,disall!$A$2:$CY$349,COLUMN(disall!AN183),FALSE)),-9999,VLOOKUP($I184,disall!$A$2:$CY$349,COLUMN(disall!AN183),FALSE))</f>
        <v>728.32</v>
      </c>
      <c r="AV184" s="8">
        <f>IF(ISNA(VLOOKUP($I184,disall!$A$2:$CY$349,COLUMN(disall!AO183),FALSE)),-9999,VLOOKUP($I184,disall!$A$2:$CY$349,COLUMN(disall!AO183),FALSE))</f>
        <v>17.3</v>
      </c>
      <c r="AW184" s="8">
        <f>IF(ISNA(VLOOKUP($I184,disall!$A$2:$CY$349,COLUMN(disall!AP183),FALSE)),-9999,VLOOKUP($I184,disall!$A$2:$CY$349,COLUMN(disall!AP183),FALSE))</f>
        <v>12.6</v>
      </c>
      <c r="AX184" s="8">
        <f>IF(ISNA(VLOOKUP($I184,disall!$A$2:$CY$349,COLUMN(disall!AQ183),FALSE)),-9999,VLOOKUP($I184,disall!$A$2:$CY$349,COLUMN(disall!AQ183),FALSE))</f>
        <v>728.32</v>
      </c>
      <c r="AY184" s="8">
        <f>IF(ISNA(VLOOKUP($I184,disall!$A$2:$CY$349,COLUMN(disall!AR183),FALSE)),-9999,VLOOKUP($I184,disall!$A$2:$CY$349,COLUMN(disall!AR183),FALSE))</f>
        <v>17.3</v>
      </c>
      <c r="AZ184" s="8">
        <f>IF(ISNA(VLOOKUP($I184,disall!$A$2:$CY$349,COLUMN(disall!AS183),FALSE)),-9999,VLOOKUP($I184,disall!$A$2:$CY$349,COLUMN(disall!AS183),FALSE))</f>
        <v>8.4</v>
      </c>
      <c r="BA184" s="8">
        <f>IF(ISNA(VLOOKUP($I184,disall!$A$2:$CY$349,COLUMN(disall!AT183),FALSE)),-9999,VLOOKUP($I184,disall!$A$2:$CY$349,COLUMN(disall!AT183),FALSE))</f>
        <v>485.55</v>
      </c>
      <c r="BB184" s="8">
        <f>IF(ISNA(VLOOKUP($I184,disall!$A$2:$CY$349,COLUMN(disall!AU183),FALSE)),-9999,VLOOKUP($I184,disall!$A$2:$CY$349,COLUMN(disall!AU183),FALSE))</f>
        <v>16.3</v>
      </c>
      <c r="BC184" s="8">
        <f>IF(ISNA(VLOOKUP($I184,disall!$A$2:$CY$349,COLUMN(disall!AV183),FALSE)),-9999,VLOOKUP($I184,disall!$A$2:$CY$349,COLUMN(disall!AV183),FALSE))</f>
        <v>10.3</v>
      </c>
      <c r="BD184" s="8">
        <f>IF(ISNA(VLOOKUP($I184,disall!$A$2:$CY$349,COLUMN(disall!AW183),FALSE)),-9999,VLOOKUP($I184,disall!$A$2:$CY$349,COLUMN(disall!AW183),FALSE))</f>
        <v>631.9</v>
      </c>
      <c r="BE184" s="8">
        <f>IF(ISNA(VLOOKUP($I184,disall!$A$2:$CY$349,COLUMN(disall!AX183),FALSE)),-9999,VLOOKUP($I184,disall!$A$2:$CY$349,COLUMN(disall!AX183),FALSE))</f>
        <v>15.1</v>
      </c>
      <c r="BF184" s="8">
        <f>IF(ISNA(VLOOKUP($I184,disall!$A$2:$CY$349,COLUMN(disall!AY183),FALSE)),-9999,VLOOKUP($I184,disall!$A$2:$CY$349,COLUMN(disall!AY183),FALSE))</f>
        <v>9.9</v>
      </c>
      <c r="BG184" s="8">
        <f>IF(ISNA(VLOOKUP($I184,disall!$A$2:$CY$349,COLUMN(disall!AZ183),FALSE)),-9999,VLOOKUP($I184,disall!$A$2:$CY$349,COLUMN(disall!AZ183),FALSE))</f>
        <v>655.63</v>
      </c>
      <c r="BH184" s="8">
        <f>IF(ISNA(VLOOKUP($I184,disall!$A$2:$CY$349,COLUMN(disall!BA183),FALSE)),-9999,VLOOKUP($I184,disall!$A$2:$CY$349,COLUMN(disall!BA183),FALSE))</f>
        <v>11</v>
      </c>
      <c r="BI184" s="8">
        <f>IF(ISNA(VLOOKUP($I184,disall!$A$2:$CY$349,COLUMN(disall!BB183),FALSE)),-9999,VLOOKUP($I184,disall!$A$2:$CY$349,COLUMN(disall!BB183),FALSE))</f>
        <v>4.5999999999999996</v>
      </c>
      <c r="BJ184" s="8">
        <f>IF(ISNA(VLOOKUP($I184,disall!$A$2:$CY$349,COLUMN(disall!BC183),FALSE)),-9999,VLOOKUP($I184,disall!$A$2:$CY$349,COLUMN(disall!BC183),FALSE))</f>
        <v>418.18</v>
      </c>
      <c r="BK184" s="8">
        <f>IF(ISNA(VLOOKUP($I184,disall!$A$2:$CY$349,COLUMN(disall!BD183),FALSE)),-9999,VLOOKUP($I184,disall!$A$2:$CY$349,COLUMN(disall!BD183),FALSE))</f>
        <v>11.6</v>
      </c>
      <c r="BL184" s="8">
        <f>IF(ISNA(VLOOKUP($I184,disall!$A$2:$CY$349,COLUMN(disall!BE183),FALSE)),-9999,VLOOKUP($I184,disall!$A$2:$CY$349,COLUMN(disall!BE183),FALSE))</f>
        <v>4.3</v>
      </c>
      <c r="BM184" s="8">
        <f>IF(ISNA(VLOOKUP($I184,disall!$A$2:$CY$349,COLUMN(disall!BF183),FALSE)),-9999,VLOOKUP($I184,disall!$A$2:$CY$349,COLUMN(disall!BF183),FALSE))</f>
        <v>370.69</v>
      </c>
      <c r="BN184" s="8">
        <f>IF(ISNA(VLOOKUP($I184,disall!$A$2:$CY$349,COLUMN(disall!BG183),FALSE)),-9999,VLOOKUP($I184,disall!$A$2:$CY$349,COLUMN(disall!BG183),FALSE))</f>
        <v>12</v>
      </c>
      <c r="BO184" s="8">
        <f>IF(ISNA(VLOOKUP($I184,disall!$A$2:$CY$349,COLUMN(disall!BH183),FALSE)),-9999,VLOOKUP($I184,disall!$A$2:$CY$349,COLUMN(disall!BH183),FALSE))</f>
        <v>6.6</v>
      </c>
      <c r="BP184" s="8">
        <f>IF(ISNA(VLOOKUP($I184,disall!$A$2:$CY$349,COLUMN(disall!BI183),FALSE)),-9999,VLOOKUP($I184,disall!$A$2:$CY$349,COLUMN(disall!BI183),FALSE))</f>
        <v>550</v>
      </c>
      <c r="BQ184" s="8">
        <f>IF(ISNA(VLOOKUP($I184,disall!$A$2:$CY$349,COLUMN(disall!BJ183),FALSE)),-9999,VLOOKUP($I184,disall!$A$2:$CY$349,COLUMN(disall!BJ183),FALSE))</f>
        <v>12.5</v>
      </c>
      <c r="BR184" s="8">
        <f>IF(ISNA(VLOOKUP($I184,disall!$A$2:$CY$349,COLUMN(disall!BK183),FALSE)),-9999,VLOOKUP($I184,disall!$A$2:$CY$349,COLUMN(disall!BK183),FALSE))</f>
        <v>8.8000000000000007</v>
      </c>
      <c r="BS184" s="8">
        <f>IF(ISNA(VLOOKUP($I184,disall!$A$2:$CY$349,COLUMN(disall!BL183),FALSE)),-9999,VLOOKUP($I184,disall!$A$2:$CY$349,COLUMN(disall!BL183),FALSE))</f>
        <v>704</v>
      </c>
      <c r="BT184" s="8">
        <f>IF(ISNA(VLOOKUP($I184,disall!$A$2:$CY$349,COLUMN(disall!BM183),FALSE)),-9999,VLOOKUP($I184,disall!$A$2:$CY$349,COLUMN(disall!BM183),FALSE))</f>
        <v>10.6</v>
      </c>
      <c r="BU184" s="8">
        <f>IF(ISNA(VLOOKUP($I184,disall!$A$2:$CY$349,COLUMN(disall!BN183),FALSE)),-9999,VLOOKUP($I184,disall!$A$2:$CY$349,COLUMN(disall!BN183),FALSE))</f>
        <v>3.8</v>
      </c>
      <c r="BV184" s="8">
        <f>IF(ISNA(VLOOKUP($I184,disall!$A$2:$CY$349,COLUMN(disall!BO183),FALSE)),-9999,VLOOKUP($I184,disall!$A$2:$CY$349,COLUMN(disall!BO183),FALSE))</f>
        <v>358.49</v>
      </c>
      <c r="BW184" s="8">
        <f>IF(ISNA(VLOOKUP($I184,disall!$A$2:$CY$349,COLUMN(disall!BP183),FALSE)),-9999,VLOOKUP($I184,disall!$A$2:$CY$349,COLUMN(disall!BP183),FALSE))</f>
        <v>9.3000000000000007</v>
      </c>
      <c r="BX184" s="8">
        <f>IF(ISNA(VLOOKUP($I184,disall!$A$2:$CY$349,COLUMN(disall!BQ183),FALSE)),-9999,VLOOKUP($I184,disall!$A$2:$CY$349,COLUMN(disall!BQ183),FALSE))</f>
        <v>4.7</v>
      </c>
      <c r="BY184" s="8">
        <f>IF(ISNA(VLOOKUP($I184,disall!$A$2:$CY$349,COLUMN(disall!BR183),FALSE)),-9999,VLOOKUP($I184,disall!$A$2:$CY$349,COLUMN(disall!BR183),FALSE))</f>
        <v>505.38</v>
      </c>
      <c r="BZ184" s="8">
        <f>IF(ISNA(VLOOKUP($I184,disall!$A$2:$CY$349,COLUMN(disall!BS183),FALSE)),-9999,VLOOKUP($I184,disall!$A$2:$CY$349,COLUMN(disall!BS183),FALSE))</f>
        <v>6.7</v>
      </c>
      <c r="CA184" s="8">
        <f>IF(ISNA(VLOOKUP($I184,disall!$A$2:$CY$349,COLUMN(disall!BT183),FALSE)),-9999,VLOOKUP($I184,disall!$A$2:$CY$349,COLUMN(disall!BT183),FALSE))</f>
        <v>6.9</v>
      </c>
      <c r="CB184" s="8">
        <f>IF(ISNA(VLOOKUP($I184,disall!$A$2:$CY$349,COLUMN(disall!BU183),FALSE)),-9999,VLOOKUP($I184,disall!$A$2:$CY$349,COLUMN(disall!BU183),FALSE))</f>
        <v>1029.8499999999999</v>
      </c>
      <c r="CC184" s="8">
        <f>IF(ISNA(VLOOKUP($I184,disall!$A$2:$CY$349,COLUMN(disall!BV183),FALSE)),-9999,VLOOKUP($I184,disall!$A$2:$CY$349,COLUMN(disall!BV183),FALSE))</f>
        <v>5.3</v>
      </c>
      <c r="CD184" s="8">
        <f>IF(ISNA(VLOOKUP($I184,disall!$A$2:$CY$349,COLUMN(disall!BW183),FALSE)),-9999,VLOOKUP($I184,disall!$A$2:$CY$349,COLUMN(disall!BW183),FALSE))</f>
        <v>4.4000000000000004</v>
      </c>
      <c r="CE184" s="8">
        <f>IF(ISNA(VLOOKUP($I184,disall!$A$2:$CY$349,COLUMN(disall!BX183),FALSE)),-9999,VLOOKUP($I184,disall!$A$2:$CY$349,COLUMN(disall!BX183),FALSE))</f>
        <v>830.19</v>
      </c>
      <c r="CF184" s="8">
        <f>IF(ISNA(VLOOKUP($I184,disall!$A$2:$CY$349,COLUMN(disall!BY183),FALSE)),-9999,VLOOKUP($I184,disall!$A$2:$CY$349,COLUMN(disall!BY183),FALSE))</f>
        <v>5.2</v>
      </c>
      <c r="CG184" s="8">
        <f>IF(ISNA(VLOOKUP($I184,disall!$A$2:$CY$349,COLUMN(disall!BZ183),FALSE)),-9999,VLOOKUP($I184,disall!$A$2:$CY$349,COLUMN(disall!BZ183),FALSE))</f>
        <v>5.9</v>
      </c>
      <c r="CH184" s="8">
        <f>IF(ISNA(VLOOKUP($I184,disall!$A$2:$CY$349,COLUMN(disall!CA183),FALSE)),-9999,VLOOKUP($I184,disall!$A$2:$CY$349,COLUMN(disall!CA183),FALSE))</f>
        <v>1134.6199999999999</v>
      </c>
      <c r="CI184" s="8">
        <f>IF(ISNA(VLOOKUP($I184,disall!$A$2:$CY$349,COLUMN(disall!CB183),FALSE)),-9999,VLOOKUP($I184,disall!$A$2:$CY$349,COLUMN(disall!CB183),FALSE))</f>
        <v>5.9</v>
      </c>
      <c r="CJ184" s="8">
        <f>IF(ISNA(VLOOKUP($I184,disall!$A$2:$CY$349,COLUMN(disall!CC183),FALSE)),-9999,VLOOKUP($I184,disall!$A$2:$CY$349,COLUMN(disall!CC183),FALSE))</f>
        <v>6.7</v>
      </c>
      <c r="CK184" s="8">
        <f>IF(ISNA(VLOOKUP($I184,disall!$A$2:$CY$349,COLUMN(disall!CD183),FALSE)),-9999,VLOOKUP($I184,disall!$A$2:$CY$349,COLUMN(disall!CD183),FALSE))</f>
        <v>1135.5899999999999</v>
      </c>
      <c r="CL184" s="8">
        <f>IF(ISNA(VLOOKUP($I184,disall!$A$2:$CY$349,COLUMN(disall!CE183),FALSE)),-9999,VLOOKUP($I184,disall!$A$2:$CY$349,COLUMN(disall!CE183),FALSE))</f>
        <v>12.8</v>
      </c>
      <c r="CM184" s="8">
        <f>IF(ISNA(VLOOKUP($I184,disall!$A$2:$CY$349,COLUMN(disall!CF183),FALSE)),-9999,VLOOKUP($I184,disall!$A$2:$CY$349,COLUMN(disall!CF183),FALSE))</f>
        <v>10.7</v>
      </c>
      <c r="CN184" s="8">
        <f>IF(ISNA(VLOOKUP($I184,disall!$A$2:$CY$349,COLUMN(disall!CG183),FALSE)),-9999,VLOOKUP($I184,disall!$A$2:$CY$349,COLUMN(disall!CG183),FALSE))</f>
        <v>835.94</v>
      </c>
      <c r="CO184" s="8">
        <f>IF(ISNA(VLOOKUP($I184,disall!$A$2:$CY$349,COLUMN(disall!CH183),FALSE)),-9999,VLOOKUP($I184,disall!$A$2:$CY$349,COLUMN(disall!CH183),FALSE))</f>
        <v>10.17</v>
      </c>
      <c r="CP184" s="8">
        <f>IF(ISNA(VLOOKUP($I184,disall!$A$2:$CY$349,COLUMN(disall!CI183),FALSE)),-9999,VLOOKUP($I184,disall!$A$2:$CY$349,COLUMN(disall!CI183),FALSE))</f>
        <v>6.91</v>
      </c>
      <c r="CQ184" s="8">
        <f>IF(ISNA(VLOOKUP($I184,disall!$A$2:$CY$349,COLUMN(disall!CJ183),FALSE)),-9999,VLOOKUP($I184,disall!$A$2:$CY$349,COLUMN(disall!CJ183),FALSE))</f>
        <v>679.45</v>
      </c>
      <c r="CR184" s="8">
        <f>IF(ISNA(VLOOKUP($I184,disall!$A$2:$CY$349,COLUMN(disall!CK183),FALSE)),-9999,VLOOKUP($I184,disall!$A$2:$CY$349,COLUMN(disall!CK183),FALSE))</f>
        <v>8.75</v>
      </c>
      <c r="CS184" s="8">
        <f>IF(ISNA(VLOOKUP($I184,disall!$A$2:$CY$349,COLUMN(disall!CL183),FALSE)),-9999,VLOOKUP($I184,disall!$A$2:$CY$349,COLUMN(disall!CL183),FALSE))</f>
        <v>6.44</v>
      </c>
      <c r="CT184" s="8">
        <f>IF(ISNA(VLOOKUP($I184,disall!$A$2:$CY$349,COLUMN(disall!CM183),FALSE)),-9999,VLOOKUP($I184,disall!$A$2:$CY$349,COLUMN(disall!CM183),FALSE))</f>
        <v>736</v>
      </c>
      <c r="CU184" s="8">
        <f>IF(ISNA(VLOOKUP($I184,disall!$A$2:$CY$349,COLUMN(disall!CN183),FALSE)),-9999,VLOOKUP($I184,disall!$A$2:$CY$349,COLUMN(disall!CN183),FALSE))</f>
        <v>9.4600000000000009</v>
      </c>
      <c r="CV184" s="8">
        <f>IF(ISNA(VLOOKUP($I184,disall!$A$2:$CY$349,COLUMN(disall!CO183),FALSE)),-9999,VLOOKUP($I184,disall!$A$2:$CY$349,COLUMN(disall!CO183),FALSE))</f>
        <v>14.51</v>
      </c>
      <c r="CW184" s="8">
        <f>IF(ISNA(VLOOKUP($I184,disall!$A$2:$CY$349,COLUMN(disall!CP183),FALSE)),-9999,VLOOKUP($I184,disall!$A$2:$CY$349,COLUMN(disall!CP183),FALSE))</f>
        <v>1533.83</v>
      </c>
      <c r="CX184" s="8">
        <f>IF(ISNA(VLOOKUP($I184,disall!$A$2:$CY$349,COLUMN(disall!CQ183),FALSE)),-9999,VLOOKUP($I184,disall!$A$2:$CY$349,COLUMN(disall!CQ183),FALSE))</f>
        <v>1.96</v>
      </c>
      <c r="CY184" s="8">
        <f>IF(ISNA(VLOOKUP($I184,disall!$A$2:$CY$349,COLUMN(disall!CR183),FALSE)),-9999,VLOOKUP($I184,disall!$A$2:$CY$349,COLUMN(disall!CR183),FALSE))</f>
        <v>1.5</v>
      </c>
      <c r="CZ184" s="8">
        <f>IF(ISNA(VLOOKUP($I184,disall!$A$2:$CY$349,COLUMN(disall!CS183),FALSE)),-9999,VLOOKUP($I184,disall!$A$2:$CY$349,COLUMN(disall!CS183),FALSE))</f>
        <v>765.31</v>
      </c>
      <c r="DA184" s="8">
        <f>IF(ISNA(VLOOKUP($I184,disall!$A$2:$CY$349,COLUMN(disall!CT183),FALSE)),-9999,VLOOKUP($I184,disall!$A$2:$CY$349,COLUMN(disall!CT183),FALSE))</f>
        <v>12.17</v>
      </c>
      <c r="DB184" s="8">
        <f>IF(ISNA(VLOOKUP($I184,disall!$A$2:$CY$349,COLUMN(disall!CU183),FALSE)),-9999,VLOOKUP($I184,disall!$A$2:$CY$349,COLUMN(disall!CU183),FALSE))</f>
        <v>5.84</v>
      </c>
      <c r="DC184" s="8">
        <f>IF(ISNA(VLOOKUP($I184,disall!$A$2:$CY$349,COLUMN(disall!CV183),FALSE)),-9999,VLOOKUP($I184,disall!$A$2:$CY$349,COLUMN(disall!CV183),FALSE))</f>
        <v>479.87</v>
      </c>
      <c r="DD184" s="8">
        <f>IF(ISNA(VLOOKUP($I184,disall!$A$2:$CY$349,COLUMN(disall!CW183),FALSE)),-9999,VLOOKUP($I184,disall!$A$2:$CY$349,COLUMN(disall!CW183),FALSE))</f>
        <v>10.48</v>
      </c>
      <c r="DE184" s="8">
        <f>IF(ISNA(VLOOKUP($I184,disall!$A$2:$CY$349,COLUMN(disall!CX183),FALSE)),-9999,VLOOKUP($I184,disall!$A$2:$CY$349,COLUMN(disall!CX183),FALSE))</f>
        <v>3.45</v>
      </c>
      <c r="DF184" s="8">
        <f>IF(ISNA(VLOOKUP($I184,disall!$A$2:$CY$349,COLUMN(disall!CY183),FALSE)),-9999,VLOOKUP($I184,disall!$A$2:$CY$349,COLUMN(disall!CY183),FALSE))</f>
        <v>329.2</v>
      </c>
    </row>
    <row r="185" spans="1:110" x14ac:dyDescent="0.25">
      <c r="A185">
        <v>436</v>
      </c>
      <c r="B185" t="s">
        <v>8</v>
      </c>
      <c r="C185" t="s">
        <v>472</v>
      </c>
      <c r="D185" t="s">
        <v>682</v>
      </c>
      <c r="E185" t="s">
        <v>473</v>
      </c>
      <c r="F185" t="s">
        <v>452</v>
      </c>
      <c r="G185" t="s">
        <v>767</v>
      </c>
      <c r="H185">
        <v>2156</v>
      </c>
      <c r="I185">
        <f>IF(ISNA(VLOOKUP(H185,disall!$D$2:$L$349,1,FALSE)),H185,VLOOKUP(H185,disall!$D$2:$L$349,1,FALSE))</f>
        <v>2156</v>
      </c>
      <c r="J185">
        <f>IF(ISNA(VLOOKUP(H185,disall!$D$2:$L$349,1,FALSE)),"NA",VLOOKUP(H185,disall!$D$2:$L$349,2,FALSE))</f>
        <v>2156</v>
      </c>
      <c r="K185" t="str">
        <f>IF(ISNA(VLOOKUP(I185,disall!$A$2:$L$349,3,FALSE)),F185,VLOOKUP(I185,disall!$A$2:$L$349,3,FALSE))</f>
        <v>Uttarkashi</v>
      </c>
      <c r="L185" t="str">
        <f>IF(ISNA(VLOOKUP(I185,disall!$A$2:$L$349,12,FALSE)),"NA",VLOOKUP(I185,disall!$A$2:$L$349,12,FALSE))</f>
        <v>Uttarkashi</v>
      </c>
      <c r="M185">
        <f>IF(ISNA(VLOOKUP(I185,disall!$A$2:$M$349,6,FALSE)),"NA",VLOOKUP(I185,disall!$A$2:$M$349,6,FALSE))</f>
        <v>21</v>
      </c>
      <c r="N185">
        <f>IF(ISNA(VLOOKUP(I185,disall!$A$2:$M$349,7,FALSE)),"NA",VLOOKUP(I185,disall!$A$2:$M$349,7,FALSE))</f>
        <v>0.71021400000000001</v>
      </c>
      <c r="O185">
        <f>IF(ISNA(VLOOKUP(I185,disall!$A$2:$M$349,8,FALSE)),"NA",VLOOKUP(I185,disall!$A$2:$M$349,8,FALSE))</f>
        <v>5.2511749999999999</v>
      </c>
      <c r="P185" t="str">
        <f>IF(ISNA(VLOOKUP(I185,disall!$A$2:$M$349,9,FALSE)),"NA",VLOOKUP(I185,disall!$A$2:$M$349,9,FALSE))</f>
        <v>POLY</v>
      </c>
      <c r="Q185">
        <f>IF(ISNA(VLOOKUP(I185,disall!$A$2:$M$349,10,FALSE)),"NA",VLOOKUP(I185,disall!$A$2:$M$349,10,FALSE))</f>
        <v>356246200</v>
      </c>
      <c r="R185" t="str">
        <f>IF(ISNA(VLOOKUP(I185,disall!$A$2:$M$349,11,FALSE)),"NA",VLOOKUP(I185,disall!$A$2:$M$349,11,FALSE))</f>
        <v>Uttar Pradesh</v>
      </c>
      <c r="S185" t="str">
        <f>IF(ISNA(VLOOKUP(I185,disall!$A$2:$M$349,12,FALSE)),"NA",VLOOKUP(I185,disall!$A$2:$M$349,12,FALSE))</f>
        <v>Uttarkashi</v>
      </c>
      <c r="T185">
        <f>IF(ISNA(VLOOKUP(I185,disall!$A$2:$M$349,13,FALSE)),"NA",VLOOKUP(I185,disall!$A$2:$M$349,13,FALSE))</f>
        <v>321</v>
      </c>
      <c r="U185" s="8">
        <f>IF(ISNA(VLOOKUP($I185,disall!$A$2:$CY$349,COLUMN(disall!N184),FALSE)),-9999,VLOOKUP($I185,disall!$A$2:$CY$349,COLUMN(disall!N184),FALSE))</f>
        <v>0</v>
      </c>
      <c r="V185" s="8">
        <f>IF(ISNA(VLOOKUP($I185,disall!$A$2:$CY$349,COLUMN(disall!O184),FALSE)),-9999,VLOOKUP($I185,disall!$A$2:$CY$349,COLUMN(disall!O184),FALSE))</f>
        <v>0</v>
      </c>
      <c r="W185" s="8">
        <f>IF(ISNA(VLOOKUP($I185,disall!$A$2:$CY$349,COLUMN(disall!P184),FALSE)),-9999,VLOOKUP($I185,disall!$A$2:$CY$349,COLUMN(disall!P184),FALSE))</f>
        <v>0</v>
      </c>
      <c r="X185" s="8">
        <f>IF(ISNA(VLOOKUP($I185,disall!$A$2:$CY$349,COLUMN(disall!Q184),FALSE)),-9999,VLOOKUP($I185,disall!$A$2:$CY$349,COLUMN(disall!Q184),FALSE))</f>
        <v>0</v>
      </c>
      <c r="Y185" s="8">
        <f>IF(ISNA(VLOOKUP($I185,disall!$A$2:$CY$349,COLUMN(disall!R184),FALSE)),-9999,VLOOKUP($I185,disall!$A$2:$CY$349,COLUMN(disall!R184),FALSE))</f>
        <v>0</v>
      </c>
      <c r="Z185" s="8">
        <f>IF(ISNA(VLOOKUP($I185,disall!$A$2:$CY$349,COLUMN(disall!S184),FALSE)),-9999,VLOOKUP($I185,disall!$A$2:$CY$349,COLUMN(disall!S184),FALSE))</f>
        <v>0</v>
      </c>
      <c r="AA185" s="8">
        <f>IF(ISNA(VLOOKUP($I185,disall!$A$2:$CY$349,COLUMN(disall!T184),FALSE)),-9999,VLOOKUP($I185,disall!$A$2:$CY$349,COLUMN(disall!T184),FALSE))</f>
        <v>0</v>
      </c>
      <c r="AB185" s="8">
        <f>IF(ISNA(VLOOKUP($I185,disall!$A$2:$CY$349,COLUMN(disall!U184),FALSE)),-9999,VLOOKUP($I185,disall!$A$2:$CY$349,COLUMN(disall!U184),FALSE))</f>
        <v>0</v>
      </c>
      <c r="AC185" s="8">
        <f>IF(ISNA(VLOOKUP($I185,disall!$A$2:$CY$349,COLUMN(disall!V184),FALSE)),-9999,VLOOKUP($I185,disall!$A$2:$CY$349,COLUMN(disall!V184),FALSE))</f>
        <v>0</v>
      </c>
      <c r="AD185" s="8">
        <f>IF(ISNA(VLOOKUP($I185,disall!$A$2:$CY$349,COLUMN(disall!W184),FALSE)),-9999,VLOOKUP($I185,disall!$A$2:$CY$349,COLUMN(disall!W184),FALSE))</f>
        <v>0</v>
      </c>
      <c r="AE185" s="8">
        <f>IF(ISNA(VLOOKUP($I185,disall!$A$2:$CY$349,COLUMN(disall!X184),FALSE)),-9999,VLOOKUP($I185,disall!$A$2:$CY$349,COLUMN(disall!X184),FALSE))</f>
        <v>0</v>
      </c>
      <c r="AF185" s="8">
        <f>IF(ISNA(VLOOKUP($I185,disall!$A$2:$CY$349,COLUMN(disall!Y184),FALSE)),-9999,VLOOKUP($I185,disall!$A$2:$CY$349,COLUMN(disall!Y184),FALSE))</f>
        <v>0</v>
      </c>
      <c r="AG185" s="8">
        <f>IF(ISNA(VLOOKUP($I185,disall!$A$2:$CY$349,COLUMN(disall!Z184),FALSE)),-9999,VLOOKUP($I185,disall!$A$2:$CY$349,COLUMN(disall!Z184),FALSE))</f>
        <v>0</v>
      </c>
      <c r="AH185" s="8">
        <f>IF(ISNA(VLOOKUP($I185,disall!$A$2:$CY$349,COLUMN(disall!AA184),FALSE)),-9999,VLOOKUP($I185,disall!$A$2:$CY$349,COLUMN(disall!AA184),FALSE))</f>
        <v>0</v>
      </c>
      <c r="AI185" s="8">
        <f>IF(ISNA(VLOOKUP($I185,disall!$A$2:$CY$349,COLUMN(disall!AB184),FALSE)),-9999,VLOOKUP($I185,disall!$A$2:$CY$349,COLUMN(disall!AB184),FALSE))</f>
        <v>0</v>
      </c>
      <c r="AJ185" s="8">
        <f>IF(ISNA(VLOOKUP($I185,disall!$A$2:$CY$349,COLUMN(disall!AC184),FALSE)),-9999,VLOOKUP($I185,disall!$A$2:$CY$349,COLUMN(disall!AC184),FALSE))</f>
        <v>0</v>
      </c>
      <c r="AK185" s="8">
        <f>IF(ISNA(VLOOKUP($I185,disall!$A$2:$CY$349,COLUMN(disall!AD184),FALSE)),-9999,VLOOKUP($I185,disall!$A$2:$CY$349,COLUMN(disall!AD184),FALSE))</f>
        <v>0</v>
      </c>
      <c r="AL185" s="8">
        <f>IF(ISNA(VLOOKUP($I185,disall!$A$2:$CY$349,COLUMN(disall!AE184),FALSE)),-9999,VLOOKUP($I185,disall!$A$2:$CY$349,COLUMN(disall!AE184),FALSE))</f>
        <v>0</v>
      </c>
      <c r="AM185" s="8">
        <f>IF(ISNA(VLOOKUP($I185,disall!$A$2:$CY$349,COLUMN(disall!AF184),FALSE)),-9999,VLOOKUP($I185,disall!$A$2:$CY$349,COLUMN(disall!AF184),FALSE))</f>
        <v>0</v>
      </c>
      <c r="AN185" s="8">
        <f>IF(ISNA(VLOOKUP($I185,disall!$A$2:$CY$349,COLUMN(disall!AG184),FALSE)),-9999,VLOOKUP($I185,disall!$A$2:$CY$349,COLUMN(disall!AG184),FALSE))</f>
        <v>0</v>
      </c>
      <c r="AO185" s="8">
        <f>IF(ISNA(VLOOKUP($I185,disall!$A$2:$CY$349,COLUMN(disall!AH184),FALSE)),-9999,VLOOKUP($I185,disall!$A$2:$CY$349,COLUMN(disall!AH184),FALSE))</f>
        <v>0</v>
      </c>
      <c r="AP185" s="8">
        <f>IF(ISNA(VLOOKUP($I185,disall!$A$2:$CY$349,COLUMN(disall!AI184),FALSE)),-9999,VLOOKUP($I185,disall!$A$2:$CY$349,COLUMN(disall!AI184),FALSE))</f>
        <v>0</v>
      </c>
      <c r="AQ185" s="8">
        <f>IF(ISNA(VLOOKUP($I185,disall!$A$2:$CY$349,COLUMN(disall!AJ184),FALSE)),-9999,VLOOKUP($I185,disall!$A$2:$CY$349,COLUMN(disall!AJ184),FALSE))</f>
        <v>0</v>
      </c>
      <c r="AR185" s="8">
        <f>IF(ISNA(VLOOKUP($I185,disall!$A$2:$CY$349,COLUMN(disall!AK184),FALSE)),-9999,VLOOKUP($I185,disall!$A$2:$CY$349,COLUMN(disall!AK184),FALSE))</f>
        <v>0</v>
      </c>
      <c r="AS185" s="8">
        <f>IF(ISNA(VLOOKUP($I185,disall!$A$2:$CY$349,COLUMN(disall!AL184),FALSE)),-9999,VLOOKUP($I185,disall!$A$2:$CY$349,COLUMN(disall!AL184),FALSE))</f>
        <v>0</v>
      </c>
      <c r="AT185" s="8">
        <f>IF(ISNA(VLOOKUP($I185,disall!$A$2:$CY$349,COLUMN(disall!AM184),FALSE)),-9999,VLOOKUP($I185,disall!$A$2:$CY$349,COLUMN(disall!AM184),FALSE))</f>
        <v>0</v>
      </c>
      <c r="AU185" s="8">
        <f>IF(ISNA(VLOOKUP($I185,disall!$A$2:$CY$349,COLUMN(disall!AN184),FALSE)),-9999,VLOOKUP($I185,disall!$A$2:$CY$349,COLUMN(disall!AN184),FALSE))</f>
        <v>0</v>
      </c>
      <c r="AV185" s="8">
        <f>IF(ISNA(VLOOKUP($I185,disall!$A$2:$CY$349,COLUMN(disall!AO184),FALSE)),-9999,VLOOKUP($I185,disall!$A$2:$CY$349,COLUMN(disall!AO184),FALSE))</f>
        <v>0</v>
      </c>
      <c r="AW185" s="8">
        <f>IF(ISNA(VLOOKUP($I185,disall!$A$2:$CY$349,COLUMN(disall!AP184),FALSE)),-9999,VLOOKUP($I185,disall!$A$2:$CY$349,COLUMN(disall!AP184),FALSE))</f>
        <v>0</v>
      </c>
      <c r="AX185" s="8">
        <f>IF(ISNA(VLOOKUP($I185,disall!$A$2:$CY$349,COLUMN(disall!AQ184),FALSE)),-9999,VLOOKUP($I185,disall!$A$2:$CY$349,COLUMN(disall!AQ184),FALSE))</f>
        <v>0</v>
      </c>
      <c r="AY185" s="8">
        <f>IF(ISNA(VLOOKUP($I185,disall!$A$2:$CY$349,COLUMN(disall!AR184),FALSE)),-9999,VLOOKUP($I185,disall!$A$2:$CY$349,COLUMN(disall!AR184),FALSE))</f>
        <v>0</v>
      </c>
      <c r="AZ185" s="8">
        <f>IF(ISNA(VLOOKUP($I185,disall!$A$2:$CY$349,COLUMN(disall!AS184),FALSE)),-9999,VLOOKUP($I185,disall!$A$2:$CY$349,COLUMN(disall!AS184),FALSE))</f>
        <v>0</v>
      </c>
      <c r="BA185" s="8">
        <f>IF(ISNA(VLOOKUP($I185,disall!$A$2:$CY$349,COLUMN(disall!AT184),FALSE)),-9999,VLOOKUP($I185,disall!$A$2:$CY$349,COLUMN(disall!AT184),FALSE))</f>
        <v>0</v>
      </c>
      <c r="BB185" s="8">
        <f>IF(ISNA(VLOOKUP($I185,disall!$A$2:$CY$349,COLUMN(disall!AU184),FALSE)),-9999,VLOOKUP($I185,disall!$A$2:$CY$349,COLUMN(disall!AU184),FALSE))</f>
        <v>0</v>
      </c>
      <c r="BC185" s="8">
        <f>IF(ISNA(VLOOKUP($I185,disall!$A$2:$CY$349,COLUMN(disall!AV184),FALSE)),-9999,VLOOKUP($I185,disall!$A$2:$CY$349,COLUMN(disall!AV184),FALSE))</f>
        <v>0</v>
      </c>
      <c r="BD185" s="8">
        <f>IF(ISNA(VLOOKUP($I185,disall!$A$2:$CY$349,COLUMN(disall!AW184),FALSE)),-9999,VLOOKUP($I185,disall!$A$2:$CY$349,COLUMN(disall!AW184),FALSE))</f>
        <v>0</v>
      </c>
      <c r="BE185" s="8">
        <f>IF(ISNA(VLOOKUP($I185,disall!$A$2:$CY$349,COLUMN(disall!AX184),FALSE)),-9999,VLOOKUP($I185,disall!$A$2:$CY$349,COLUMN(disall!AX184),FALSE))</f>
        <v>0</v>
      </c>
      <c r="BF185" s="8">
        <f>IF(ISNA(VLOOKUP($I185,disall!$A$2:$CY$349,COLUMN(disall!AY184),FALSE)),-9999,VLOOKUP($I185,disall!$A$2:$CY$349,COLUMN(disall!AY184),FALSE))</f>
        <v>0</v>
      </c>
      <c r="BG185" s="8">
        <f>IF(ISNA(VLOOKUP($I185,disall!$A$2:$CY$349,COLUMN(disall!AZ184),FALSE)),-9999,VLOOKUP($I185,disall!$A$2:$CY$349,COLUMN(disall!AZ184),FALSE))</f>
        <v>0</v>
      </c>
      <c r="BH185" s="8">
        <f>IF(ISNA(VLOOKUP($I185,disall!$A$2:$CY$349,COLUMN(disall!BA184),FALSE)),-9999,VLOOKUP($I185,disall!$A$2:$CY$349,COLUMN(disall!BA184),FALSE))</f>
        <v>0</v>
      </c>
      <c r="BI185" s="8">
        <f>IF(ISNA(VLOOKUP($I185,disall!$A$2:$CY$349,COLUMN(disall!BB184),FALSE)),-9999,VLOOKUP($I185,disall!$A$2:$CY$349,COLUMN(disall!BB184),FALSE))</f>
        <v>0</v>
      </c>
      <c r="BJ185" s="8">
        <f>IF(ISNA(VLOOKUP($I185,disall!$A$2:$CY$349,COLUMN(disall!BC184),FALSE)),-9999,VLOOKUP($I185,disall!$A$2:$CY$349,COLUMN(disall!BC184),FALSE))</f>
        <v>0</v>
      </c>
      <c r="BK185" s="8">
        <f>IF(ISNA(VLOOKUP($I185,disall!$A$2:$CY$349,COLUMN(disall!BD184),FALSE)),-9999,VLOOKUP($I185,disall!$A$2:$CY$349,COLUMN(disall!BD184),FALSE))</f>
        <v>0</v>
      </c>
      <c r="BL185" s="8">
        <f>IF(ISNA(VLOOKUP($I185,disall!$A$2:$CY$349,COLUMN(disall!BE184),FALSE)),-9999,VLOOKUP($I185,disall!$A$2:$CY$349,COLUMN(disall!BE184),FALSE))</f>
        <v>0</v>
      </c>
      <c r="BM185" s="8">
        <f>IF(ISNA(VLOOKUP($I185,disall!$A$2:$CY$349,COLUMN(disall!BF184),FALSE)),-9999,VLOOKUP($I185,disall!$A$2:$CY$349,COLUMN(disall!BF184),FALSE))</f>
        <v>0</v>
      </c>
      <c r="BN185" s="8">
        <f>IF(ISNA(VLOOKUP($I185,disall!$A$2:$CY$349,COLUMN(disall!BG184),FALSE)),-9999,VLOOKUP($I185,disall!$A$2:$CY$349,COLUMN(disall!BG184),FALSE))</f>
        <v>0</v>
      </c>
      <c r="BO185" s="8">
        <f>IF(ISNA(VLOOKUP($I185,disall!$A$2:$CY$349,COLUMN(disall!BH184),FALSE)),-9999,VLOOKUP($I185,disall!$A$2:$CY$349,COLUMN(disall!BH184),FALSE))</f>
        <v>0</v>
      </c>
      <c r="BP185" s="8">
        <f>IF(ISNA(VLOOKUP($I185,disall!$A$2:$CY$349,COLUMN(disall!BI184),FALSE)),-9999,VLOOKUP($I185,disall!$A$2:$CY$349,COLUMN(disall!BI184),FALSE))</f>
        <v>0</v>
      </c>
      <c r="BQ185" s="8">
        <f>IF(ISNA(VLOOKUP($I185,disall!$A$2:$CY$349,COLUMN(disall!BJ184),FALSE)),-9999,VLOOKUP($I185,disall!$A$2:$CY$349,COLUMN(disall!BJ184),FALSE))</f>
        <v>0</v>
      </c>
      <c r="BR185" s="8">
        <f>IF(ISNA(VLOOKUP($I185,disall!$A$2:$CY$349,COLUMN(disall!BK184),FALSE)),-9999,VLOOKUP($I185,disall!$A$2:$CY$349,COLUMN(disall!BK184),FALSE))</f>
        <v>0</v>
      </c>
      <c r="BS185" s="8">
        <f>IF(ISNA(VLOOKUP($I185,disall!$A$2:$CY$349,COLUMN(disall!BL184),FALSE)),-9999,VLOOKUP($I185,disall!$A$2:$CY$349,COLUMN(disall!BL184),FALSE))</f>
        <v>0</v>
      </c>
      <c r="BT185" s="8">
        <f>IF(ISNA(VLOOKUP($I185,disall!$A$2:$CY$349,COLUMN(disall!BM184),FALSE)),-9999,VLOOKUP($I185,disall!$A$2:$CY$349,COLUMN(disall!BM184),FALSE))</f>
        <v>0</v>
      </c>
      <c r="BU185" s="8">
        <f>IF(ISNA(VLOOKUP($I185,disall!$A$2:$CY$349,COLUMN(disall!BN184),FALSE)),-9999,VLOOKUP($I185,disall!$A$2:$CY$349,COLUMN(disall!BN184),FALSE))</f>
        <v>0</v>
      </c>
      <c r="BV185" s="8">
        <f>IF(ISNA(VLOOKUP($I185,disall!$A$2:$CY$349,COLUMN(disall!BO184),FALSE)),-9999,VLOOKUP($I185,disall!$A$2:$CY$349,COLUMN(disall!BO184),FALSE))</f>
        <v>0</v>
      </c>
      <c r="BW185" s="8">
        <f>IF(ISNA(VLOOKUP($I185,disall!$A$2:$CY$349,COLUMN(disall!BP184),FALSE)),-9999,VLOOKUP($I185,disall!$A$2:$CY$349,COLUMN(disall!BP184),FALSE))</f>
        <v>0</v>
      </c>
      <c r="BX185" s="8">
        <f>IF(ISNA(VLOOKUP($I185,disall!$A$2:$CY$349,COLUMN(disall!BQ184),FALSE)),-9999,VLOOKUP($I185,disall!$A$2:$CY$349,COLUMN(disall!BQ184),FALSE))</f>
        <v>0</v>
      </c>
      <c r="BY185" s="8">
        <f>IF(ISNA(VLOOKUP($I185,disall!$A$2:$CY$349,COLUMN(disall!BR184),FALSE)),-9999,VLOOKUP($I185,disall!$A$2:$CY$349,COLUMN(disall!BR184),FALSE))</f>
        <v>0</v>
      </c>
      <c r="BZ185" s="8">
        <f>IF(ISNA(VLOOKUP($I185,disall!$A$2:$CY$349,COLUMN(disall!BS184),FALSE)),-9999,VLOOKUP($I185,disall!$A$2:$CY$349,COLUMN(disall!BS184),FALSE))</f>
        <v>0</v>
      </c>
      <c r="CA185" s="8">
        <f>IF(ISNA(VLOOKUP($I185,disall!$A$2:$CY$349,COLUMN(disall!BT184),FALSE)),-9999,VLOOKUP($I185,disall!$A$2:$CY$349,COLUMN(disall!BT184),FALSE))</f>
        <v>0</v>
      </c>
      <c r="CB185" s="8">
        <f>IF(ISNA(VLOOKUP($I185,disall!$A$2:$CY$349,COLUMN(disall!BU184),FALSE)),-9999,VLOOKUP($I185,disall!$A$2:$CY$349,COLUMN(disall!BU184),FALSE))</f>
        <v>0</v>
      </c>
      <c r="CC185" s="8">
        <f>IF(ISNA(VLOOKUP($I185,disall!$A$2:$CY$349,COLUMN(disall!BV184),FALSE)),-9999,VLOOKUP($I185,disall!$A$2:$CY$349,COLUMN(disall!BV184),FALSE))</f>
        <v>0</v>
      </c>
      <c r="CD185" s="8">
        <f>IF(ISNA(VLOOKUP($I185,disall!$A$2:$CY$349,COLUMN(disall!BW184),FALSE)),-9999,VLOOKUP($I185,disall!$A$2:$CY$349,COLUMN(disall!BW184),FALSE))</f>
        <v>0</v>
      </c>
      <c r="CE185" s="8">
        <f>IF(ISNA(VLOOKUP($I185,disall!$A$2:$CY$349,COLUMN(disall!BX184),FALSE)),-9999,VLOOKUP($I185,disall!$A$2:$CY$349,COLUMN(disall!BX184),FALSE))</f>
        <v>0</v>
      </c>
      <c r="CF185" s="8">
        <f>IF(ISNA(VLOOKUP($I185,disall!$A$2:$CY$349,COLUMN(disall!BY184),FALSE)),-9999,VLOOKUP($I185,disall!$A$2:$CY$349,COLUMN(disall!BY184),FALSE))</f>
        <v>0</v>
      </c>
      <c r="CG185" s="8">
        <f>IF(ISNA(VLOOKUP($I185,disall!$A$2:$CY$349,COLUMN(disall!BZ184),FALSE)),-9999,VLOOKUP($I185,disall!$A$2:$CY$349,COLUMN(disall!BZ184),FALSE))</f>
        <v>0</v>
      </c>
      <c r="CH185" s="8">
        <f>IF(ISNA(VLOOKUP($I185,disall!$A$2:$CY$349,COLUMN(disall!CA184),FALSE)),-9999,VLOOKUP($I185,disall!$A$2:$CY$349,COLUMN(disall!CA184),FALSE))</f>
        <v>0</v>
      </c>
      <c r="CI185" s="8">
        <f>IF(ISNA(VLOOKUP($I185,disall!$A$2:$CY$349,COLUMN(disall!CB184),FALSE)),-9999,VLOOKUP($I185,disall!$A$2:$CY$349,COLUMN(disall!CB184),FALSE))</f>
        <v>0</v>
      </c>
      <c r="CJ185" s="8">
        <f>IF(ISNA(VLOOKUP($I185,disall!$A$2:$CY$349,COLUMN(disall!CC184),FALSE)),-9999,VLOOKUP($I185,disall!$A$2:$CY$349,COLUMN(disall!CC184),FALSE))</f>
        <v>0</v>
      </c>
      <c r="CK185" s="8">
        <f>IF(ISNA(VLOOKUP($I185,disall!$A$2:$CY$349,COLUMN(disall!CD184),FALSE)),-9999,VLOOKUP($I185,disall!$A$2:$CY$349,COLUMN(disall!CD184),FALSE))</f>
        <v>0</v>
      </c>
      <c r="CL185" s="8">
        <f>IF(ISNA(VLOOKUP($I185,disall!$A$2:$CY$349,COLUMN(disall!CE184),FALSE)),-9999,VLOOKUP($I185,disall!$A$2:$CY$349,COLUMN(disall!CE184),FALSE))</f>
        <v>0</v>
      </c>
      <c r="CM185" s="8">
        <f>IF(ISNA(VLOOKUP($I185,disall!$A$2:$CY$349,COLUMN(disall!CF184),FALSE)),-9999,VLOOKUP($I185,disall!$A$2:$CY$349,COLUMN(disall!CF184),FALSE))</f>
        <v>0</v>
      </c>
      <c r="CN185" s="8">
        <f>IF(ISNA(VLOOKUP($I185,disall!$A$2:$CY$349,COLUMN(disall!CG184),FALSE)),-9999,VLOOKUP($I185,disall!$A$2:$CY$349,COLUMN(disall!CG184),FALSE))</f>
        <v>0</v>
      </c>
      <c r="CO185" s="8">
        <f>IF(ISNA(VLOOKUP($I185,disall!$A$2:$CY$349,COLUMN(disall!CH184),FALSE)),-9999,VLOOKUP($I185,disall!$A$2:$CY$349,COLUMN(disall!CH184),FALSE))</f>
        <v>0</v>
      </c>
      <c r="CP185" s="8">
        <f>IF(ISNA(VLOOKUP($I185,disall!$A$2:$CY$349,COLUMN(disall!CI184),FALSE)),-9999,VLOOKUP($I185,disall!$A$2:$CY$349,COLUMN(disall!CI184),FALSE))</f>
        <v>0</v>
      </c>
      <c r="CQ185" s="8">
        <f>IF(ISNA(VLOOKUP($I185,disall!$A$2:$CY$349,COLUMN(disall!CJ184),FALSE)),-9999,VLOOKUP($I185,disall!$A$2:$CY$349,COLUMN(disall!CJ184),FALSE))</f>
        <v>0</v>
      </c>
      <c r="CR185" s="8">
        <f>IF(ISNA(VLOOKUP($I185,disall!$A$2:$CY$349,COLUMN(disall!CK184),FALSE)),-9999,VLOOKUP($I185,disall!$A$2:$CY$349,COLUMN(disall!CK184),FALSE))</f>
        <v>0</v>
      </c>
      <c r="CS185" s="8">
        <f>IF(ISNA(VLOOKUP($I185,disall!$A$2:$CY$349,COLUMN(disall!CL184),FALSE)),-9999,VLOOKUP($I185,disall!$A$2:$CY$349,COLUMN(disall!CL184),FALSE))</f>
        <v>0</v>
      </c>
      <c r="CT185" s="8">
        <f>IF(ISNA(VLOOKUP($I185,disall!$A$2:$CY$349,COLUMN(disall!CM184),FALSE)),-9999,VLOOKUP($I185,disall!$A$2:$CY$349,COLUMN(disall!CM184),FALSE))</f>
        <v>0</v>
      </c>
      <c r="CU185" s="8">
        <f>IF(ISNA(VLOOKUP($I185,disall!$A$2:$CY$349,COLUMN(disall!CN184),FALSE)),-9999,VLOOKUP($I185,disall!$A$2:$CY$349,COLUMN(disall!CN184),FALSE))</f>
        <v>0</v>
      </c>
      <c r="CV185" s="8">
        <f>IF(ISNA(VLOOKUP($I185,disall!$A$2:$CY$349,COLUMN(disall!CO184),FALSE)),-9999,VLOOKUP($I185,disall!$A$2:$CY$349,COLUMN(disall!CO184),FALSE))</f>
        <v>0</v>
      </c>
      <c r="CW185" s="8">
        <f>IF(ISNA(VLOOKUP($I185,disall!$A$2:$CY$349,COLUMN(disall!CP184),FALSE)),-9999,VLOOKUP($I185,disall!$A$2:$CY$349,COLUMN(disall!CP184),FALSE))</f>
        <v>0</v>
      </c>
      <c r="CX185" s="8">
        <f>IF(ISNA(VLOOKUP($I185,disall!$A$2:$CY$349,COLUMN(disall!CQ184),FALSE)),-9999,VLOOKUP($I185,disall!$A$2:$CY$349,COLUMN(disall!CQ184),FALSE))</f>
        <v>0</v>
      </c>
      <c r="CY185" s="8">
        <f>IF(ISNA(VLOOKUP($I185,disall!$A$2:$CY$349,COLUMN(disall!CR184),FALSE)),-9999,VLOOKUP($I185,disall!$A$2:$CY$349,COLUMN(disall!CR184),FALSE))</f>
        <v>0</v>
      </c>
      <c r="CZ185" s="8">
        <f>IF(ISNA(VLOOKUP($I185,disall!$A$2:$CY$349,COLUMN(disall!CS184),FALSE)),-9999,VLOOKUP($I185,disall!$A$2:$CY$349,COLUMN(disall!CS184),FALSE))</f>
        <v>0</v>
      </c>
      <c r="DA185" s="8">
        <f>IF(ISNA(VLOOKUP($I185,disall!$A$2:$CY$349,COLUMN(disall!CT184),FALSE)),-9999,VLOOKUP($I185,disall!$A$2:$CY$349,COLUMN(disall!CT184),FALSE))</f>
        <v>0</v>
      </c>
      <c r="DB185" s="8">
        <f>IF(ISNA(VLOOKUP($I185,disall!$A$2:$CY$349,COLUMN(disall!CU184),FALSE)),-9999,VLOOKUP($I185,disall!$A$2:$CY$349,COLUMN(disall!CU184),FALSE))</f>
        <v>0</v>
      </c>
      <c r="DC185" s="8">
        <f>IF(ISNA(VLOOKUP($I185,disall!$A$2:$CY$349,COLUMN(disall!CV184),FALSE)),-9999,VLOOKUP($I185,disall!$A$2:$CY$349,COLUMN(disall!CV184),FALSE))</f>
        <v>0</v>
      </c>
      <c r="DD185" s="8">
        <f>IF(ISNA(VLOOKUP($I185,disall!$A$2:$CY$349,COLUMN(disall!CW184),FALSE)),-9999,VLOOKUP($I185,disall!$A$2:$CY$349,COLUMN(disall!CW184),FALSE))</f>
        <v>0</v>
      </c>
      <c r="DE185" s="8">
        <f>IF(ISNA(VLOOKUP($I185,disall!$A$2:$CY$349,COLUMN(disall!CX184),FALSE)),-9999,VLOOKUP($I185,disall!$A$2:$CY$349,COLUMN(disall!CX184),FALSE))</f>
        <v>0</v>
      </c>
      <c r="DF185" s="8">
        <f>IF(ISNA(VLOOKUP($I185,disall!$A$2:$CY$349,COLUMN(disall!CY184),FALSE)),-9999,VLOOKUP($I185,disall!$A$2:$CY$349,COLUMN(disall!CY184),FALSE))</f>
        <v>0</v>
      </c>
    </row>
    <row r="186" spans="1:110" x14ac:dyDescent="0.25">
      <c r="A186">
        <v>427</v>
      </c>
      <c r="B186" t="s">
        <v>8</v>
      </c>
      <c r="C186" t="s">
        <v>472</v>
      </c>
      <c r="D186" t="s">
        <v>106</v>
      </c>
      <c r="E186" t="s">
        <v>769</v>
      </c>
      <c r="F186" t="s">
        <v>228</v>
      </c>
      <c r="G186" t="s">
        <v>770</v>
      </c>
      <c r="H186">
        <v>2157</v>
      </c>
      <c r="I186">
        <f>IF(ISNA(VLOOKUP(H186,disall!$D$2:$L$349,1,FALSE)),H186,VLOOKUP(H186,disall!$D$2:$L$349,1,FALSE))</f>
        <v>2157</v>
      </c>
      <c r="J186">
        <f>IF(ISNA(VLOOKUP(H186,disall!$D$2:$L$349,1,FALSE)),"NA",VLOOKUP(H186,disall!$D$2:$L$349,2,FALSE))</f>
        <v>2157</v>
      </c>
      <c r="K186" t="str">
        <f>IF(ISNA(VLOOKUP(I186,disall!$A$2:$L$349,3,FALSE)),F186,VLOOKUP(I186,disall!$A$2:$L$349,3,FALSE))</f>
        <v>Varanasi</v>
      </c>
      <c r="L186" t="str">
        <f>IF(ISNA(VLOOKUP(I186,disall!$A$2:$L$349,12,FALSE)),"NA",VLOOKUP(I186,disall!$A$2:$L$349,12,FALSE))</f>
        <v>Varanasi</v>
      </c>
      <c r="M186">
        <f>IF(ISNA(VLOOKUP(I186,disall!$A$2:$M$349,6,FALSE)),"NA",VLOOKUP(I186,disall!$A$2:$M$349,6,FALSE))</f>
        <v>21</v>
      </c>
      <c r="N186">
        <f>IF(ISNA(VLOOKUP(I186,disall!$A$2:$M$349,7,FALSE)),"NA",VLOOKUP(I186,disall!$A$2:$M$349,7,FALSE))</f>
        <v>0.45954400000000001</v>
      </c>
      <c r="O186">
        <f>IF(ISNA(VLOOKUP(I186,disall!$A$2:$M$349,8,FALSE)),"NA",VLOOKUP(I186,disall!$A$2:$M$349,8,FALSE))</f>
        <v>4.8028979999999999</v>
      </c>
      <c r="P186" t="str">
        <f>IF(ISNA(VLOOKUP(I186,disall!$A$2:$M$349,9,FALSE)),"NA",VLOOKUP(I186,disall!$A$2:$M$349,9,FALSE))</f>
        <v>POLY</v>
      </c>
      <c r="Q186">
        <f>IF(ISNA(VLOOKUP(I186,disall!$A$2:$M$349,10,FALSE)),"NA",VLOOKUP(I186,disall!$A$2:$M$349,10,FALSE))</f>
        <v>356246300</v>
      </c>
      <c r="R186" t="str">
        <f>IF(ISNA(VLOOKUP(I186,disall!$A$2:$M$349,11,FALSE)),"NA",VLOOKUP(I186,disall!$A$2:$M$349,11,FALSE))</f>
        <v>Uttar Pradesh</v>
      </c>
      <c r="S186" t="str">
        <f>IF(ISNA(VLOOKUP(I186,disall!$A$2:$M$349,12,FALSE)),"NA",VLOOKUP(I186,disall!$A$2:$M$349,12,FALSE))</f>
        <v>Varanasi</v>
      </c>
      <c r="T186">
        <f>IF(ISNA(VLOOKUP(I186,disall!$A$2:$M$349,13,FALSE)),"NA",VLOOKUP(I186,disall!$A$2:$M$349,13,FALSE))</f>
        <v>322</v>
      </c>
      <c r="U186" s="8">
        <f>IF(ISNA(VLOOKUP($I186,disall!$A$2:$CY$349,COLUMN(disall!N185),FALSE)),-9999,VLOOKUP($I186,disall!$A$2:$CY$349,COLUMN(disall!N185),FALSE))</f>
        <v>0</v>
      </c>
      <c r="V186" s="8">
        <f>IF(ISNA(VLOOKUP($I186,disall!$A$2:$CY$349,COLUMN(disall!O185),FALSE)),-9999,VLOOKUP($I186,disall!$A$2:$CY$349,COLUMN(disall!O185),FALSE))</f>
        <v>0</v>
      </c>
      <c r="W186" s="8">
        <f>IF(ISNA(VLOOKUP($I186,disall!$A$2:$CY$349,COLUMN(disall!P185),FALSE)),-9999,VLOOKUP($I186,disall!$A$2:$CY$349,COLUMN(disall!P185),FALSE))</f>
        <v>0</v>
      </c>
      <c r="X186" s="8">
        <f>IF(ISNA(VLOOKUP($I186,disall!$A$2:$CY$349,COLUMN(disall!Q185),FALSE)),-9999,VLOOKUP($I186,disall!$A$2:$CY$349,COLUMN(disall!Q185),FALSE))</f>
        <v>0</v>
      </c>
      <c r="Y186" s="8">
        <f>IF(ISNA(VLOOKUP($I186,disall!$A$2:$CY$349,COLUMN(disall!R185),FALSE)),-9999,VLOOKUP($I186,disall!$A$2:$CY$349,COLUMN(disall!R185),FALSE))</f>
        <v>0</v>
      </c>
      <c r="Z186" s="8">
        <f>IF(ISNA(VLOOKUP($I186,disall!$A$2:$CY$349,COLUMN(disall!S185),FALSE)),-9999,VLOOKUP($I186,disall!$A$2:$CY$349,COLUMN(disall!S185),FALSE))</f>
        <v>0</v>
      </c>
      <c r="AA186" s="8">
        <f>IF(ISNA(VLOOKUP($I186,disall!$A$2:$CY$349,COLUMN(disall!T185),FALSE)),-9999,VLOOKUP($I186,disall!$A$2:$CY$349,COLUMN(disall!T185),FALSE))</f>
        <v>0</v>
      </c>
      <c r="AB186" s="8">
        <f>IF(ISNA(VLOOKUP($I186,disall!$A$2:$CY$349,COLUMN(disall!U185),FALSE)),-9999,VLOOKUP($I186,disall!$A$2:$CY$349,COLUMN(disall!U185),FALSE))</f>
        <v>0</v>
      </c>
      <c r="AC186" s="8">
        <f>IF(ISNA(VLOOKUP($I186,disall!$A$2:$CY$349,COLUMN(disall!V185),FALSE)),-9999,VLOOKUP($I186,disall!$A$2:$CY$349,COLUMN(disall!V185),FALSE))</f>
        <v>0</v>
      </c>
      <c r="AD186" s="8">
        <f>IF(ISNA(VLOOKUP($I186,disall!$A$2:$CY$349,COLUMN(disall!W185),FALSE)),-9999,VLOOKUP($I186,disall!$A$2:$CY$349,COLUMN(disall!W185),FALSE))</f>
        <v>0</v>
      </c>
      <c r="AE186" s="8">
        <f>IF(ISNA(VLOOKUP($I186,disall!$A$2:$CY$349,COLUMN(disall!X185),FALSE)),-9999,VLOOKUP($I186,disall!$A$2:$CY$349,COLUMN(disall!X185),FALSE))</f>
        <v>0</v>
      </c>
      <c r="AF186" s="8">
        <f>IF(ISNA(VLOOKUP($I186,disall!$A$2:$CY$349,COLUMN(disall!Y185),FALSE)),-9999,VLOOKUP($I186,disall!$A$2:$CY$349,COLUMN(disall!Y185),FALSE))</f>
        <v>0</v>
      </c>
      <c r="AG186" s="8">
        <f>IF(ISNA(VLOOKUP($I186,disall!$A$2:$CY$349,COLUMN(disall!Z185),FALSE)),-9999,VLOOKUP($I186,disall!$A$2:$CY$349,COLUMN(disall!Z185),FALSE))</f>
        <v>0</v>
      </c>
      <c r="AH186" s="8">
        <f>IF(ISNA(VLOOKUP($I186,disall!$A$2:$CY$349,COLUMN(disall!AA185),FALSE)),-9999,VLOOKUP($I186,disall!$A$2:$CY$349,COLUMN(disall!AA185),FALSE))</f>
        <v>0</v>
      </c>
      <c r="AI186" s="8">
        <f>IF(ISNA(VLOOKUP($I186,disall!$A$2:$CY$349,COLUMN(disall!AB185),FALSE)),-9999,VLOOKUP($I186,disall!$A$2:$CY$349,COLUMN(disall!AB185),FALSE))</f>
        <v>0</v>
      </c>
      <c r="AJ186" s="8">
        <f>IF(ISNA(VLOOKUP($I186,disall!$A$2:$CY$349,COLUMN(disall!AC185),FALSE)),-9999,VLOOKUP($I186,disall!$A$2:$CY$349,COLUMN(disall!AC185),FALSE))</f>
        <v>0</v>
      </c>
      <c r="AK186" s="8">
        <f>IF(ISNA(VLOOKUP($I186,disall!$A$2:$CY$349,COLUMN(disall!AD185),FALSE)),-9999,VLOOKUP($I186,disall!$A$2:$CY$349,COLUMN(disall!AD185),FALSE))</f>
        <v>0</v>
      </c>
      <c r="AL186" s="8">
        <f>IF(ISNA(VLOOKUP($I186,disall!$A$2:$CY$349,COLUMN(disall!AE185),FALSE)),-9999,VLOOKUP($I186,disall!$A$2:$CY$349,COLUMN(disall!AE185),FALSE))</f>
        <v>0</v>
      </c>
      <c r="AM186" s="8">
        <f>IF(ISNA(VLOOKUP($I186,disall!$A$2:$CY$349,COLUMN(disall!AF185),FALSE)),-9999,VLOOKUP($I186,disall!$A$2:$CY$349,COLUMN(disall!AF185),FALSE))</f>
        <v>0</v>
      </c>
      <c r="AN186" s="8">
        <f>IF(ISNA(VLOOKUP($I186,disall!$A$2:$CY$349,COLUMN(disall!AG185),FALSE)),-9999,VLOOKUP($I186,disall!$A$2:$CY$349,COLUMN(disall!AG185),FALSE))</f>
        <v>0</v>
      </c>
      <c r="AO186" s="8">
        <f>IF(ISNA(VLOOKUP($I186,disall!$A$2:$CY$349,COLUMN(disall!AH185),FALSE)),-9999,VLOOKUP($I186,disall!$A$2:$CY$349,COLUMN(disall!AH185),FALSE))</f>
        <v>0</v>
      </c>
      <c r="AP186" s="8">
        <f>IF(ISNA(VLOOKUP($I186,disall!$A$2:$CY$349,COLUMN(disall!AI185),FALSE)),-9999,VLOOKUP($I186,disall!$A$2:$CY$349,COLUMN(disall!AI185),FALSE))</f>
        <v>0</v>
      </c>
      <c r="AQ186" s="8">
        <f>IF(ISNA(VLOOKUP($I186,disall!$A$2:$CY$349,COLUMN(disall!AJ185),FALSE)),-9999,VLOOKUP($I186,disall!$A$2:$CY$349,COLUMN(disall!AJ185),FALSE))</f>
        <v>0</v>
      </c>
      <c r="AR186" s="8">
        <f>IF(ISNA(VLOOKUP($I186,disall!$A$2:$CY$349,COLUMN(disall!AK185),FALSE)),-9999,VLOOKUP($I186,disall!$A$2:$CY$349,COLUMN(disall!AK185),FALSE))</f>
        <v>0</v>
      </c>
      <c r="AS186" s="8">
        <f>IF(ISNA(VLOOKUP($I186,disall!$A$2:$CY$349,COLUMN(disall!AL185),FALSE)),-9999,VLOOKUP($I186,disall!$A$2:$CY$349,COLUMN(disall!AL185),FALSE))</f>
        <v>0</v>
      </c>
      <c r="AT186" s="8">
        <f>IF(ISNA(VLOOKUP($I186,disall!$A$2:$CY$349,COLUMN(disall!AM185),FALSE)),-9999,VLOOKUP($I186,disall!$A$2:$CY$349,COLUMN(disall!AM185),FALSE))</f>
        <v>0</v>
      </c>
      <c r="AU186" s="8">
        <f>IF(ISNA(VLOOKUP($I186,disall!$A$2:$CY$349,COLUMN(disall!AN185),FALSE)),-9999,VLOOKUP($I186,disall!$A$2:$CY$349,COLUMN(disall!AN185),FALSE))</f>
        <v>0</v>
      </c>
      <c r="AV186" s="8">
        <f>IF(ISNA(VLOOKUP($I186,disall!$A$2:$CY$349,COLUMN(disall!AO185),FALSE)),-9999,VLOOKUP($I186,disall!$A$2:$CY$349,COLUMN(disall!AO185),FALSE))</f>
        <v>0</v>
      </c>
      <c r="AW186" s="8">
        <f>IF(ISNA(VLOOKUP($I186,disall!$A$2:$CY$349,COLUMN(disall!AP185),FALSE)),-9999,VLOOKUP($I186,disall!$A$2:$CY$349,COLUMN(disall!AP185),FALSE))</f>
        <v>0</v>
      </c>
      <c r="AX186" s="8">
        <f>IF(ISNA(VLOOKUP($I186,disall!$A$2:$CY$349,COLUMN(disall!AQ185),FALSE)),-9999,VLOOKUP($I186,disall!$A$2:$CY$349,COLUMN(disall!AQ185),FALSE))</f>
        <v>0</v>
      </c>
      <c r="AY186" s="8">
        <f>IF(ISNA(VLOOKUP($I186,disall!$A$2:$CY$349,COLUMN(disall!AR185),FALSE)),-9999,VLOOKUP($I186,disall!$A$2:$CY$349,COLUMN(disall!AR185),FALSE))</f>
        <v>0</v>
      </c>
      <c r="AZ186" s="8">
        <f>IF(ISNA(VLOOKUP($I186,disall!$A$2:$CY$349,COLUMN(disall!AS185),FALSE)),-9999,VLOOKUP($I186,disall!$A$2:$CY$349,COLUMN(disall!AS185),FALSE))</f>
        <v>0</v>
      </c>
      <c r="BA186" s="8">
        <f>IF(ISNA(VLOOKUP($I186,disall!$A$2:$CY$349,COLUMN(disall!AT185),FALSE)),-9999,VLOOKUP($I186,disall!$A$2:$CY$349,COLUMN(disall!AT185),FALSE))</f>
        <v>0</v>
      </c>
      <c r="BB186" s="8">
        <f>IF(ISNA(VLOOKUP($I186,disall!$A$2:$CY$349,COLUMN(disall!AU185),FALSE)),-9999,VLOOKUP($I186,disall!$A$2:$CY$349,COLUMN(disall!AU185),FALSE))</f>
        <v>0</v>
      </c>
      <c r="BC186" s="8">
        <f>IF(ISNA(VLOOKUP($I186,disall!$A$2:$CY$349,COLUMN(disall!AV185),FALSE)),-9999,VLOOKUP($I186,disall!$A$2:$CY$349,COLUMN(disall!AV185),FALSE))</f>
        <v>0</v>
      </c>
      <c r="BD186" s="8">
        <f>IF(ISNA(VLOOKUP($I186,disall!$A$2:$CY$349,COLUMN(disall!AW185),FALSE)),-9999,VLOOKUP($I186,disall!$A$2:$CY$349,COLUMN(disall!AW185),FALSE))</f>
        <v>0</v>
      </c>
      <c r="BE186" s="8">
        <f>IF(ISNA(VLOOKUP($I186,disall!$A$2:$CY$349,COLUMN(disall!AX185),FALSE)),-9999,VLOOKUP($I186,disall!$A$2:$CY$349,COLUMN(disall!AX185),FALSE))</f>
        <v>0</v>
      </c>
      <c r="BF186" s="8">
        <f>IF(ISNA(VLOOKUP($I186,disall!$A$2:$CY$349,COLUMN(disall!AY185),FALSE)),-9999,VLOOKUP($I186,disall!$A$2:$CY$349,COLUMN(disall!AY185),FALSE))</f>
        <v>0</v>
      </c>
      <c r="BG186" s="8">
        <f>IF(ISNA(VLOOKUP($I186,disall!$A$2:$CY$349,COLUMN(disall!AZ185),FALSE)),-9999,VLOOKUP($I186,disall!$A$2:$CY$349,COLUMN(disall!AZ185),FALSE))</f>
        <v>0</v>
      </c>
      <c r="BH186" s="8">
        <f>IF(ISNA(VLOOKUP($I186,disall!$A$2:$CY$349,COLUMN(disall!BA185),FALSE)),-9999,VLOOKUP($I186,disall!$A$2:$CY$349,COLUMN(disall!BA185),FALSE))</f>
        <v>0</v>
      </c>
      <c r="BI186" s="8">
        <f>IF(ISNA(VLOOKUP($I186,disall!$A$2:$CY$349,COLUMN(disall!BB185),FALSE)),-9999,VLOOKUP($I186,disall!$A$2:$CY$349,COLUMN(disall!BB185),FALSE))</f>
        <v>0</v>
      </c>
      <c r="BJ186" s="8">
        <f>IF(ISNA(VLOOKUP($I186,disall!$A$2:$CY$349,COLUMN(disall!BC185),FALSE)),-9999,VLOOKUP($I186,disall!$A$2:$CY$349,COLUMN(disall!BC185),FALSE))</f>
        <v>0</v>
      </c>
      <c r="BK186" s="8">
        <f>IF(ISNA(VLOOKUP($I186,disall!$A$2:$CY$349,COLUMN(disall!BD185),FALSE)),-9999,VLOOKUP($I186,disall!$A$2:$CY$349,COLUMN(disall!BD185),FALSE))</f>
        <v>0</v>
      </c>
      <c r="BL186" s="8">
        <f>IF(ISNA(VLOOKUP($I186,disall!$A$2:$CY$349,COLUMN(disall!BE185),FALSE)),-9999,VLOOKUP($I186,disall!$A$2:$CY$349,COLUMN(disall!BE185),FALSE))</f>
        <v>0</v>
      </c>
      <c r="BM186" s="8">
        <f>IF(ISNA(VLOOKUP($I186,disall!$A$2:$CY$349,COLUMN(disall!BF185),FALSE)),-9999,VLOOKUP($I186,disall!$A$2:$CY$349,COLUMN(disall!BF185),FALSE))</f>
        <v>0</v>
      </c>
      <c r="BN186" s="8">
        <f>IF(ISNA(VLOOKUP($I186,disall!$A$2:$CY$349,COLUMN(disall!BG185),FALSE)),-9999,VLOOKUP($I186,disall!$A$2:$CY$349,COLUMN(disall!BG185),FALSE))</f>
        <v>0</v>
      </c>
      <c r="BO186" s="8">
        <f>IF(ISNA(VLOOKUP($I186,disall!$A$2:$CY$349,COLUMN(disall!BH185),FALSE)),-9999,VLOOKUP($I186,disall!$A$2:$CY$349,COLUMN(disall!BH185),FALSE))</f>
        <v>0</v>
      </c>
      <c r="BP186" s="8">
        <f>IF(ISNA(VLOOKUP($I186,disall!$A$2:$CY$349,COLUMN(disall!BI185),FALSE)),-9999,VLOOKUP($I186,disall!$A$2:$CY$349,COLUMN(disall!BI185),FALSE))</f>
        <v>0</v>
      </c>
      <c r="BQ186" s="8">
        <f>IF(ISNA(VLOOKUP($I186,disall!$A$2:$CY$349,COLUMN(disall!BJ185),FALSE)),-9999,VLOOKUP($I186,disall!$A$2:$CY$349,COLUMN(disall!BJ185),FALSE))</f>
        <v>0</v>
      </c>
      <c r="BR186" s="8">
        <f>IF(ISNA(VLOOKUP($I186,disall!$A$2:$CY$349,COLUMN(disall!BK185),FALSE)),-9999,VLOOKUP($I186,disall!$A$2:$CY$349,COLUMN(disall!BK185),FALSE))</f>
        <v>0</v>
      </c>
      <c r="BS186" s="8">
        <f>IF(ISNA(VLOOKUP($I186,disall!$A$2:$CY$349,COLUMN(disall!BL185),FALSE)),-9999,VLOOKUP($I186,disall!$A$2:$CY$349,COLUMN(disall!BL185),FALSE))</f>
        <v>0</v>
      </c>
      <c r="BT186" s="8">
        <f>IF(ISNA(VLOOKUP($I186,disall!$A$2:$CY$349,COLUMN(disall!BM185),FALSE)),-9999,VLOOKUP($I186,disall!$A$2:$CY$349,COLUMN(disall!BM185),FALSE))</f>
        <v>0</v>
      </c>
      <c r="BU186" s="8">
        <f>IF(ISNA(VLOOKUP($I186,disall!$A$2:$CY$349,COLUMN(disall!BN185),FALSE)),-9999,VLOOKUP($I186,disall!$A$2:$CY$349,COLUMN(disall!BN185),FALSE))</f>
        <v>0</v>
      </c>
      <c r="BV186" s="8">
        <f>IF(ISNA(VLOOKUP($I186,disall!$A$2:$CY$349,COLUMN(disall!BO185),FALSE)),-9999,VLOOKUP($I186,disall!$A$2:$CY$349,COLUMN(disall!BO185),FALSE))</f>
        <v>0</v>
      </c>
      <c r="BW186" s="8">
        <f>IF(ISNA(VLOOKUP($I186,disall!$A$2:$CY$349,COLUMN(disall!BP185),FALSE)),-9999,VLOOKUP($I186,disall!$A$2:$CY$349,COLUMN(disall!BP185),FALSE))</f>
        <v>0</v>
      </c>
      <c r="BX186" s="8">
        <f>IF(ISNA(VLOOKUP($I186,disall!$A$2:$CY$349,COLUMN(disall!BQ185),FALSE)),-9999,VLOOKUP($I186,disall!$A$2:$CY$349,COLUMN(disall!BQ185),FALSE))</f>
        <v>0</v>
      </c>
      <c r="BY186" s="8">
        <f>IF(ISNA(VLOOKUP($I186,disall!$A$2:$CY$349,COLUMN(disall!BR185),FALSE)),-9999,VLOOKUP($I186,disall!$A$2:$CY$349,COLUMN(disall!BR185),FALSE))</f>
        <v>0</v>
      </c>
      <c r="BZ186" s="8">
        <f>IF(ISNA(VLOOKUP($I186,disall!$A$2:$CY$349,COLUMN(disall!BS185),FALSE)),-9999,VLOOKUP($I186,disall!$A$2:$CY$349,COLUMN(disall!BS185),FALSE))</f>
        <v>0</v>
      </c>
      <c r="CA186" s="8">
        <f>IF(ISNA(VLOOKUP($I186,disall!$A$2:$CY$349,COLUMN(disall!BT185),FALSE)),-9999,VLOOKUP($I186,disall!$A$2:$CY$349,COLUMN(disall!BT185),FALSE))</f>
        <v>0</v>
      </c>
      <c r="CB186" s="8">
        <f>IF(ISNA(VLOOKUP($I186,disall!$A$2:$CY$349,COLUMN(disall!BU185),FALSE)),-9999,VLOOKUP($I186,disall!$A$2:$CY$349,COLUMN(disall!BU185),FALSE))</f>
        <v>0</v>
      </c>
      <c r="CC186" s="8">
        <f>IF(ISNA(VLOOKUP($I186,disall!$A$2:$CY$349,COLUMN(disall!BV185),FALSE)),-9999,VLOOKUP($I186,disall!$A$2:$CY$349,COLUMN(disall!BV185),FALSE))</f>
        <v>0</v>
      </c>
      <c r="CD186" s="8">
        <f>IF(ISNA(VLOOKUP($I186,disall!$A$2:$CY$349,COLUMN(disall!BW185),FALSE)),-9999,VLOOKUP($I186,disall!$A$2:$CY$349,COLUMN(disall!BW185),FALSE))</f>
        <v>0</v>
      </c>
      <c r="CE186" s="8">
        <f>IF(ISNA(VLOOKUP($I186,disall!$A$2:$CY$349,COLUMN(disall!BX185),FALSE)),-9999,VLOOKUP($I186,disall!$A$2:$CY$349,COLUMN(disall!BX185),FALSE))</f>
        <v>0</v>
      </c>
      <c r="CF186" s="8">
        <f>IF(ISNA(VLOOKUP($I186,disall!$A$2:$CY$349,COLUMN(disall!BY185),FALSE)),-9999,VLOOKUP($I186,disall!$A$2:$CY$349,COLUMN(disall!BY185),FALSE))</f>
        <v>0</v>
      </c>
      <c r="CG186" s="8">
        <f>IF(ISNA(VLOOKUP($I186,disall!$A$2:$CY$349,COLUMN(disall!BZ185),FALSE)),-9999,VLOOKUP($I186,disall!$A$2:$CY$349,COLUMN(disall!BZ185),FALSE))</f>
        <v>0</v>
      </c>
      <c r="CH186" s="8">
        <f>IF(ISNA(VLOOKUP($I186,disall!$A$2:$CY$349,COLUMN(disall!CA185),FALSE)),-9999,VLOOKUP($I186,disall!$A$2:$CY$349,COLUMN(disall!CA185),FALSE))</f>
        <v>0</v>
      </c>
      <c r="CI186" s="8">
        <f>IF(ISNA(VLOOKUP($I186,disall!$A$2:$CY$349,COLUMN(disall!CB185),FALSE)),-9999,VLOOKUP($I186,disall!$A$2:$CY$349,COLUMN(disall!CB185),FALSE))</f>
        <v>0</v>
      </c>
      <c r="CJ186" s="8">
        <f>IF(ISNA(VLOOKUP($I186,disall!$A$2:$CY$349,COLUMN(disall!CC185),FALSE)),-9999,VLOOKUP($I186,disall!$A$2:$CY$349,COLUMN(disall!CC185),FALSE))</f>
        <v>0</v>
      </c>
      <c r="CK186" s="8">
        <f>IF(ISNA(VLOOKUP($I186,disall!$A$2:$CY$349,COLUMN(disall!CD185),FALSE)),-9999,VLOOKUP($I186,disall!$A$2:$CY$349,COLUMN(disall!CD185),FALSE))</f>
        <v>0</v>
      </c>
      <c r="CL186" s="8">
        <f>IF(ISNA(VLOOKUP($I186,disall!$A$2:$CY$349,COLUMN(disall!CE185),FALSE)),-9999,VLOOKUP($I186,disall!$A$2:$CY$349,COLUMN(disall!CE185),FALSE))</f>
        <v>0</v>
      </c>
      <c r="CM186" s="8">
        <f>IF(ISNA(VLOOKUP($I186,disall!$A$2:$CY$349,COLUMN(disall!CF185),FALSE)),-9999,VLOOKUP($I186,disall!$A$2:$CY$349,COLUMN(disall!CF185),FALSE))</f>
        <v>0</v>
      </c>
      <c r="CN186" s="8">
        <f>IF(ISNA(VLOOKUP($I186,disall!$A$2:$CY$349,COLUMN(disall!CG185),FALSE)),-9999,VLOOKUP($I186,disall!$A$2:$CY$349,COLUMN(disall!CG185),FALSE))</f>
        <v>0</v>
      </c>
      <c r="CO186" s="8">
        <f>IF(ISNA(VLOOKUP($I186,disall!$A$2:$CY$349,COLUMN(disall!CH185),FALSE)),-9999,VLOOKUP($I186,disall!$A$2:$CY$349,COLUMN(disall!CH185),FALSE))</f>
        <v>0</v>
      </c>
      <c r="CP186" s="8">
        <f>IF(ISNA(VLOOKUP($I186,disall!$A$2:$CY$349,COLUMN(disall!CI185),FALSE)),-9999,VLOOKUP($I186,disall!$A$2:$CY$349,COLUMN(disall!CI185),FALSE))</f>
        <v>0</v>
      </c>
      <c r="CQ186" s="8">
        <f>IF(ISNA(VLOOKUP($I186,disall!$A$2:$CY$349,COLUMN(disall!CJ185),FALSE)),-9999,VLOOKUP($I186,disall!$A$2:$CY$349,COLUMN(disall!CJ185),FALSE))</f>
        <v>0</v>
      </c>
      <c r="CR186" s="8">
        <f>IF(ISNA(VLOOKUP($I186,disall!$A$2:$CY$349,COLUMN(disall!CK185),FALSE)),-9999,VLOOKUP($I186,disall!$A$2:$CY$349,COLUMN(disall!CK185),FALSE))</f>
        <v>0</v>
      </c>
      <c r="CS186" s="8">
        <f>IF(ISNA(VLOOKUP($I186,disall!$A$2:$CY$349,COLUMN(disall!CL185),FALSE)),-9999,VLOOKUP($I186,disall!$A$2:$CY$349,COLUMN(disall!CL185),FALSE))</f>
        <v>0</v>
      </c>
      <c r="CT186" s="8">
        <f>IF(ISNA(VLOOKUP($I186,disall!$A$2:$CY$349,COLUMN(disall!CM185),FALSE)),-9999,VLOOKUP($I186,disall!$A$2:$CY$349,COLUMN(disall!CM185),FALSE))</f>
        <v>0</v>
      </c>
      <c r="CU186" s="8">
        <f>IF(ISNA(VLOOKUP($I186,disall!$A$2:$CY$349,COLUMN(disall!CN185),FALSE)),-9999,VLOOKUP($I186,disall!$A$2:$CY$349,COLUMN(disall!CN185),FALSE))</f>
        <v>0</v>
      </c>
      <c r="CV186" s="8">
        <f>IF(ISNA(VLOOKUP($I186,disall!$A$2:$CY$349,COLUMN(disall!CO185),FALSE)),-9999,VLOOKUP($I186,disall!$A$2:$CY$349,COLUMN(disall!CO185),FALSE))</f>
        <v>0</v>
      </c>
      <c r="CW186" s="8">
        <f>IF(ISNA(VLOOKUP($I186,disall!$A$2:$CY$349,COLUMN(disall!CP185),FALSE)),-9999,VLOOKUP($I186,disall!$A$2:$CY$349,COLUMN(disall!CP185),FALSE))</f>
        <v>0</v>
      </c>
      <c r="CX186" s="8">
        <f>IF(ISNA(VLOOKUP($I186,disall!$A$2:$CY$349,COLUMN(disall!CQ185),FALSE)),-9999,VLOOKUP($I186,disall!$A$2:$CY$349,COLUMN(disall!CQ185),FALSE))</f>
        <v>0</v>
      </c>
      <c r="CY186" s="8">
        <f>IF(ISNA(VLOOKUP($I186,disall!$A$2:$CY$349,COLUMN(disall!CR185),FALSE)),-9999,VLOOKUP($I186,disall!$A$2:$CY$349,COLUMN(disall!CR185),FALSE))</f>
        <v>0</v>
      </c>
      <c r="CZ186" s="8">
        <f>IF(ISNA(VLOOKUP($I186,disall!$A$2:$CY$349,COLUMN(disall!CS185),FALSE)),-9999,VLOOKUP($I186,disall!$A$2:$CY$349,COLUMN(disall!CS185),FALSE))</f>
        <v>0</v>
      </c>
      <c r="DA186" s="8">
        <f>IF(ISNA(VLOOKUP($I186,disall!$A$2:$CY$349,COLUMN(disall!CT185),FALSE)),-9999,VLOOKUP($I186,disall!$A$2:$CY$349,COLUMN(disall!CT185),FALSE))</f>
        <v>0</v>
      </c>
      <c r="DB186" s="8">
        <f>IF(ISNA(VLOOKUP($I186,disall!$A$2:$CY$349,COLUMN(disall!CU185),FALSE)),-9999,VLOOKUP($I186,disall!$A$2:$CY$349,COLUMN(disall!CU185),FALSE))</f>
        <v>0</v>
      </c>
      <c r="DC186" s="8">
        <f>IF(ISNA(VLOOKUP($I186,disall!$A$2:$CY$349,COLUMN(disall!CV185),FALSE)),-9999,VLOOKUP($I186,disall!$A$2:$CY$349,COLUMN(disall!CV185),FALSE))</f>
        <v>0</v>
      </c>
      <c r="DD186" s="8">
        <f>IF(ISNA(VLOOKUP($I186,disall!$A$2:$CY$349,COLUMN(disall!CW185),FALSE)),-9999,VLOOKUP($I186,disall!$A$2:$CY$349,COLUMN(disall!CW185),FALSE))</f>
        <v>0</v>
      </c>
      <c r="DE186" s="8">
        <f>IF(ISNA(VLOOKUP($I186,disall!$A$2:$CY$349,COLUMN(disall!CX185),FALSE)),-9999,VLOOKUP($I186,disall!$A$2:$CY$349,COLUMN(disall!CX185),FALSE))</f>
        <v>0</v>
      </c>
      <c r="DF186" s="8">
        <f>IF(ISNA(VLOOKUP($I186,disall!$A$2:$CY$349,COLUMN(disall!CY185),FALSE)),-9999,VLOOKUP($I186,disall!$A$2:$CY$349,COLUMN(disall!CY185),FALSE))</f>
        <v>0</v>
      </c>
    </row>
    <row r="187" spans="1:110" x14ac:dyDescent="0.25">
      <c r="A187">
        <v>437</v>
      </c>
      <c r="B187" t="s">
        <v>8</v>
      </c>
      <c r="C187" t="s">
        <v>472</v>
      </c>
      <c r="D187" t="s">
        <v>172</v>
      </c>
      <c r="E187" t="s">
        <v>473</v>
      </c>
      <c r="F187" t="s">
        <v>274</v>
      </c>
      <c r="G187" t="s">
        <v>771</v>
      </c>
      <c r="H187">
        <v>2201</v>
      </c>
      <c r="I187">
        <f>IF(ISNA(VLOOKUP(H187,disall!$D$2:$L$349,1,FALSE)),H187,VLOOKUP(H187,disall!$D$2:$L$349,1,FALSE))</f>
        <v>2201</v>
      </c>
      <c r="J187">
        <f>IF(ISNA(VLOOKUP(H187,disall!$D$2:$L$349,1,FALSE)),"NA",VLOOKUP(H187,disall!$D$2:$L$349,2,FALSE))</f>
        <v>2201</v>
      </c>
      <c r="K187" t="str">
        <f>IF(ISNA(VLOOKUP(I187,disall!$A$2:$L$349,3,FALSE)),F187,VLOOKUP(I187,disall!$A$2:$L$349,3,FALSE))</f>
        <v>Bankura</v>
      </c>
      <c r="L187" t="str">
        <f>IF(ISNA(VLOOKUP(I187,disall!$A$2:$L$349,12,FALSE)),"NA",VLOOKUP(I187,disall!$A$2:$L$349,12,FALSE))</f>
        <v>Bankura</v>
      </c>
      <c r="M187">
        <f>IF(ISNA(VLOOKUP(I187,disall!$A$2:$M$349,6,FALSE)),"NA",VLOOKUP(I187,disall!$A$2:$M$349,6,FALSE))</f>
        <v>22</v>
      </c>
      <c r="N187">
        <f>IF(ISNA(VLOOKUP(I187,disall!$A$2:$M$349,7,FALSE)),"NA",VLOOKUP(I187,disall!$A$2:$M$349,7,FALSE))</f>
        <v>0.66624000000000005</v>
      </c>
      <c r="O187">
        <f>IF(ISNA(VLOOKUP(I187,disall!$A$2:$M$349,8,FALSE)),"NA",VLOOKUP(I187,disall!$A$2:$M$349,8,FALSE))</f>
        <v>4.2289870000000001</v>
      </c>
      <c r="P187" t="str">
        <f>IF(ISNA(VLOOKUP(I187,disall!$A$2:$M$349,9,FALSE)),"NA",VLOOKUP(I187,disall!$A$2:$M$349,9,FALSE))</f>
        <v>POLY</v>
      </c>
      <c r="Q187">
        <f>IF(ISNA(VLOOKUP(I187,disall!$A$2:$M$349,10,FALSE)),"NA",VLOOKUP(I187,disall!$A$2:$M$349,10,FALSE))</f>
        <v>356250100</v>
      </c>
      <c r="R187" t="str">
        <f>IF(ISNA(VLOOKUP(I187,disall!$A$2:$M$349,11,FALSE)),"NA",VLOOKUP(I187,disall!$A$2:$M$349,11,FALSE))</f>
        <v>West Bengal</v>
      </c>
      <c r="S187" t="str">
        <f>IF(ISNA(VLOOKUP(I187,disall!$A$2:$M$349,12,FALSE)),"NA",VLOOKUP(I187,disall!$A$2:$M$349,12,FALSE))</f>
        <v>Bankura</v>
      </c>
      <c r="T187">
        <f>IF(ISNA(VLOOKUP(I187,disall!$A$2:$M$349,13,FALSE)),"NA",VLOOKUP(I187,disall!$A$2:$M$349,13,FALSE))</f>
        <v>324</v>
      </c>
      <c r="U187" s="8">
        <f>IF(ISNA(VLOOKUP($I187,disall!$A$2:$CY$349,COLUMN(disall!N186),FALSE)),-9999,VLOOKUP($I187,disall!$A$2:$CY$349,COLUMN(disall!N186),FALSE))</f>
        <v>0</v>
      </c>
      <c r="V187" s="8">
        <f>IF(ISNA(VLOOKUP($I187,disall!$A$2:$CY$349,COLUMN(disall!O186),FALSE)),-9999,VLOOKUP($I187,disall!$A$2:$CY$349,COLUMN(disall!O186),FALSE))</f>
        <v>0</v>
      </c>
      <c r="W187" s="8">
        <f>IF(ISNA(VLOOKUP($I187,disall!$A$2:$CY$349,COLUMN(disall!P186),FALSE)),-9999,VLOOKUP($I187,disall!$A$2:$CY$349,COLUMN(disall!P186),FALSE))</f>
        <v>0</v>
      </c>
      <c r="X187" s="8">
        <f>IF(ISNA(VLOOKUP($I187,disall!$A$2:$CY$349,COLUMN(disall!Q186),FALSE)),-9999,VLOOKUP($I187,disall!$A$2:$CY$349,COLUMN(disall!Q186),FALSE))</f>
        <v>0</v>
      </c>
      <c r="Y187" s="8">
        <f>IF(ISNA(VLOOKUP($I187,disall!$A$2:$CY$349,COLUMN(disall!R186),FALSE)),-9999,VLOOKUP($I187,disall!$A$2:$CY$349,COLUMN(disall!R186),FALSE))</f>
        <v>0</v>
      </c>
      <c r="Z187" s="8">
        <f>IF(ISNA(VLOOKUP($I187,disall!$A$2:$CY$349,COLUMN(disall!S186),FALSE)),-9999,VLOOKUP($I187,disall!$A$2:$CY$349,COLUMN(disall!S186),FALSE))</f>
        <v>0</v>
      </c>
      <c r="AA187" s="8">
        <f>IF(ISNA(VLOOKUP($I187,disall!$A$2:$CY$349,COLUMN(disall!T186),FALSE)),-9999,VLOOKUP($I187,disall!$A$2:$CY$349,COLUMN(disall!T186),FALSE))</f>
        <v>0</v>
      </c>
      <c r="AB187" s="8">
        <f>IF(ISNA(VLOOKUP($I187,disall!$A$2:$CY$349,COLUMN(disall!U186),FALSE)),-9999,VLOOKUP($I187,disall!$A$2:$CY$349,COLUMN(disall!U186),FALSE))</f>
        <v>0</v>
      </c>
      <c r="AC187" s="8">
        <f>IF(ISNA(VLOOKUP($I187,disall!$A$2:$CY$349,COLUMN(disall!V186),FALSE)),-9999,VLOOKUP($I187,disall!$A$2:$CY$349,COLUMN(disall!V186),FALSE))</f>
        <v>0</v>
      </c>
      <c r="AD187" s="8">
        <f>IF(ISNA(VLOOKUP($I187,disall!$A$2:$CY$349,COLUMN(disall!W186),FALSE)),-9999,VLOOKUP($I187,disall!$A$2:$CY$349,COLUMN(disall!W186),FALSE))</f>
        <v>0</v>
      </c>
      <c r="AE187" s="8">
        <f>IF(ISNA(VLOOKUP($I187,disall!$A$2:$CY$349,COLUMN(disall!X186),FALSE)),-9999,VLOOKUP($I187,disall!$A$2:$CY$349,COLUMN(disall!X186),FALSE))</f>
        <v>0</v>
      </c>
      <c r="AF187" s="8">
        <f>IF(ISNA(VLOOKUP($I187,disall!$A$2:$CY$349,COLUMN(disall!Y186),FALSE)),-9999,VLOOKUP($I187,disall!$A$2:$CY$349,COLUMN(disall!Y186),FALSE))</f>
        <v>0</v>
      </c>
      <c r="AG187" s="8">
        <f>IF(ISNA(VLOOKUP($I187,disall!$A$2:$CY$349,COLUMN(disall!Z186),FALSE)),-9999,VLOOKUP($I187,disall!$A$2:$CY$349,COLUMN(disall!Z186),FALSE))</f>
        <v>0</v>
      </c>
      <c r="AH187" s="8">
        <f>IF(ISNA(VLOOKUP($I187,disall!$A$2:$CY$349,COLUMN(disall!AA186),FALSE)),-9999,VLOOKUP($I187,disall!$A$2:$CY$349,COLUMN(disall!AA186),FALSE))</f>
        <v>0</v>
      </c>
      <c r="AI187" s="8">
        <f>IF(ISNA(VLOOKUP($I187,disall!$A$2:$CY$349,COLUMN(disall!AB186),FALSE)),-9999,VLOOKUP($I187,disall!$A$2:$CY$349,COLUMN(disall!AB186),FALSE))</f>
        <v>0</v>
      </c>
      <c r="AJ187" s="8">
        <f>IF(ISNA(VLOOKUP($I187,disall!$A$2:$CY$349,COLUMN(disall!AC186),FALSE)),-9999,VLOOKUP($I187,disall!$A$2:$CY$349,COLUMN(disall!AC186),FALSE))</f>
        <v>0</v>
      </c>
      <c r="AK187" s="8">
        <f>IF(ISNA(VLOOKUP($I187,disall!$A$2:$CY$349,COLUMN(disall!AD186),FALSE)),-9999,VLOOKUP($I187,disall!$A$2:$CY$349,COLUMN(disall!AD186),FALSE))</f>
        <v>0</v>
      </c>
      <c r="AL187" s="8">
        <f>IF(ISNA(VLOOKUP($I187,disall!$A$2:$CY$349,COLUMN(disall!AE186),FALSE)),-9999,VLOOKUP($I187,disall!$A$2:$CY$349,COLUMN(disall!AE186),FALSE))</f>
        <v>0</v>
      </c>
      <c r="AM187" s="8">
        <f>IF(ISNA(VLOOKUP($I187,disall!$A$2:$CY$349,COLUMN(disall!AF186),FALSE)),-9999,VLOOKUP($I187,disall!$A$2:$CY$349,COLUMN(disall!AF186),FALSE))</f>
        <v>0</v>
      </c>
      <c r="AN187" s="8">
        <f>IF(ISNA(VLOOKUP($I187,disall!$A$2:$CY$349,COLUMN(disall!AG186),FALSE)),-9999,VLOOKUP($I187,disall!$A$2:$CY$349,COLUMN(disall!AG186),FALSE))</f>
        <v>0</v>
      </c>
      <c r="AO187" s="8">
        <f>IF(ISNA(VLOOKUP($I187,disall!$A$2:$CY$349,COLUMN(disall!AH186),FALSE)),-9999,VLOOKUP($I187,disall!$A$2:$CY$349,COLUMN(disall!AH186),FALSE))</f>
        <v>0</v>
      </c>
      <c r="AP187" s="8">
        <f>IF(ISNA(VLOOKUP($I187,disall!$A$2:$CY$349,COLUMN(disall!AI186),FALSE)),-9999,VLOOKUP($I187,disall!$A$2:$CY$349,COLUMN(disall!AI186),FALSE))</f>
        <v>0</v>
      </c>
      <c r="AQ187" s="8">
        <f>IF(ISNA(VLOOKUP($I187,disall!$A$2:$CY$349,COLUMN(disall!AJ186),FALSE)),-9999,VLOOKUP($I187,disall!$A$2:$CY$349,COLUMN(disall!AJ186),FALSE))</f>
        <v>0</v>
      </c>
      <c r="AR187" s="8">
        <f>IF(ISNA(VLOOKUP($I187,disall!$A$2:$CY$349,COLUMN(disall!AK186),FALSE)),-9999,VLOOKUP($I187,disall!$A$2:$CY$349,COLUMN(disall!AK186),FALSE))</f>
        <v>0</v>
      </c>
      <c r="AS187" s="8">
        <f>IF(ISNA(VLOOKUP($I187,disall!$A$2:$CY$349,COLUMN(disall!AL186),FALSE)),-9999,VLOOKUP($I187,disall!$A$2:$CY$349,COLUMN(disall!AL186),FALSE))</f>
        <v>0</v>
      </c>
      <c r="AT187" s="8">
        <f>IF(ISNA(VLOOKUP($I187,disall!$A$2:$CY$349,COLUMN(disall!AM186),FALSE)),-9999,VLOOKUP($I187,disall!$A$2:$CY$349,COLUMN(disall!AM186),FALSE))</f>
        <v>0</v>
      </c>
      <c r="AU187" s="8">
        <f>IF(ISNA(VLOOKUP($I187,disall!$A$2:$CY$349,COLUMN(disall!AN186),FALSE)),-9999,VLOOKUP($I187,disall!$A$2:$CY$349,COLUMN(disall!AN186),FALSE))</f>
        <v>0</v>
      </c>
      <c r="AV187" s="8">
        <f>IF(ISNA(VLOOKUP($I187,disall!$A$2:$CY$349,COLUMN(disall!AO186),FALSE)),-9999,VLOOKUP($I187,disall!$A$2:$CY$349,COLUMN(disall!AO186),FALSE))</f>
        <v>0</v>
      </c>
      <c r="AW187" s="8">
        <f>IF(ISNA(VLOOKUP($I187,disall!$A$2:$CY$349,COLUMN(disall!AP186),FALSE)),-9999,VLOOKUP($I187,disall!$A$2:$CY$349,COLUMN(disall!AP186),FALSE))</f>
        <v>0</v>
      </c>
      <c r="AX187" s="8">
        <f>IF(ISNA(VLOOKUP($I187,disall!$A$2:$CY$349,COLUMN(disall!AQ186),FALSE)),-9999,VLOOKUP($I187,disall!$A$2:$CY$349,COLUMN(disall!AQ186),FALSE))</f>
        <v>0</v>
      </c>
      <c r="AY187" s="8">
        <f>IF(ISNA(VLOOKUP($I187,disall!$A$2:$CY$349,COLUMN(disall!AR186),FALSE)),-9999,VLOOKUP($I187,disall!$A$2:$CY$349,COLUMN(disall!AR186),FALSE))</f>
        <v>0</v>
      </c>
      <c r="AZ187" s="8">
        <f>IF(ISNA(VLOOKUP($I187,disall!$A$2:$CY$349,COLUMN(disall!AS186),FALSE)),-9999,VLOOKUP($I187,disall!$A$2:$CY$349,COLUMN(disall!AS186),FALSE))</f>
        <v>0</v>
      </c>
      <c r="BA187" s="8">
        <f>IF(ISNA(VLOOKUP($I187,disall!$A$2:$CY$349,COLUMN(disall!AT186),FALSE)),-9999,VLOOKUP($I187,disall!$A$2:$CY$349,COLUMN(disall!AT186),FALSE))</f>
        <v>0</v>
      </c>
      <c r="BB187" s="8">
        <f>IF(ISNA(VLOOKUP($I187,disall!$A$2:$CY$349,COLUMN(disall!AU186),FALSE)),-9999,VLOOKUP($I187,disall!$A$2:$CY$349,COLUMN(disall!AU186),FALSE))</f>
        <v>0</v>
      </c>
      <c r="BC187" s="8">
        <f>IF(ISNA(VLOOKUP($I187,disall!$A$2:$CY$349,COLUMN(disall!AV186),FALSE)),-9999,VLOOKUP($I187,disall!$A$2:$CY$349,COLUMN(disall!AV186),FALSE))</f>
        <v>0</v>
      </c>
      <c r="BD187" s="8">
        <f>IF(ISNA(VLOOKUP($I187,disall!$A$2:$CY$349,COLUMN(disall!AW186),FALSE)),-9999,VLOOKUP($I187,disall!$A$2:$CY$349,COLUMN(disall!AW186),FALSE))</f>
        <v>0</v>
      </c>
      <c r="BE187" s="8">
        <f>IF(ISNA(VLOOKUP($I187,disall!$A$2:$CY$349,COLUMN(disall!AX186),FALSE)),-9999,VLOOKUP($I187,disall!$A$2:$CY$349,COLUMN(disall!AX186),FALSE))</f>
        <v>0</v>
      </c>
      <c r="BF187" s="8">
        <f>IF(ISNA(VLOOKUP($I187,disall!$A$2:$CY$349,COLUMN(disall!AY186),FALSE)),-9999,VLOOKUP($I187,disall!$A$2:$CY$349,COLUMN(disall!AY186),FALSE))</f>
        <v>0</v>
      </c>
      <c r="BG187" s="8">
        <f>IF(ISNA(VLOOKUP($I187,disall!$A$2:$CY$349,COLUMN(disall!AZ186),FALSE)),-9999,VLOOKUP($I187,disall!$A$2:$CY$349,COLUMN(disall!AZ186),FALSE))</f>
        <v>0</v>
      </c>
      <c r="BH187" s="8">
        <f>IF(ISNA(VLOOKUP($I187,disall!$A$2:$CY$349,COLUMN(disall!BA186),FALSE)),-9999,VLOOKUP($I187,disall!$A$2:$CY$349,COLUMN(disall!BA186),FALSE))</f>
        <v>0</v>
      </c>
      <c r="BI187" s="8">
        <f>IF(ISNA(VLOOKUP($I187,disall!$A$2:$CY$349,COLUMN(disall!BB186),FALSE)),-9999,VLOOKUP($I187,disall!$A$2:$CY$349,COLUMN(disall!BB186),FALSE))</f>
        <v>0</v>
      </c>
      <c r="BJ187" s="8">
        <f>IF(ISNA(VLOOKUP($I187,disall!$A$2:$CY$349,COLUMN(disall!BC186),FALSE)),-9999,VLOOKUP($I187,disall!$A$2:$CY$349,COLUMN(disall!BC186),FALSE))</f>
        <v>0</v>
      </c>
      <c r="BK187" s="8">
        <f>IF(ISNA(VLOOKUP($I187,disall!$A$2:$CY$349,COLUMN(disall!BD186),FALSE)),-9999,VLOOKUP($I187,disall!$A$2:$CY$349,COLUMN(disall!BD186),FALSE))</f>
        <v>0</v>
      </c>
      <c r="BL187" s="8">
        <f>IF(ISNA(VLOOKUP($I187,disall!$A$2:$CY$349,COLUMN(disall!BE186),FALSE)),-9999,VLOOKUP($I187,disall!$A$2:$CY$349,COLUMN(disall!BE186),FALSE))</f>
        <v>0</v>
      </c>
      <c r="BM187" s="8">
        <f>IF(ISNA(VLOOKUP($I187,disall!$A$2:$CY$349,COLUMN(disall!BF186),FALSE)),-9999,VLOOKUP($I187,disall!$A$2:$CY$349,COLUMN(disall!BF186),FALSE))</f>
        <v>0</v>
      </c>
      <c r="BN187" s="8">
        <f>IF(ISNA(VLOOKUP($I187,disall!$A$2:$CY$349,COLUMN(disall!BG186),FALSE)),-9999,VLOOKUP($I187,disall!$A$2:$CY$349,COLUMN(disall!BG186),FALSE))</f>
        <v>0</v>
      </c>
      <c r="BO187" s="8">
        <f>IF(ISNA(VLOOKUP($I187,disall!$A$2:$CY$349,COLUMN(disall!BH186),FALSE)),-9999,VLOOKUP($I187,disall!$A$2:$CY$349,COLUMN(disall!BH186),FALSE))</f>
        <v>0</v>
      </c>
      <c r="BP187" s="8">
        <f>IF(ISNA(VLOOKUP($I187,disall!$A$2:$CY$349,COLUMN(disall!BI186),FALSE)),-9999,VLOOKUP($I187,disall!$A$2:$CY$349,COLUMN(disall!BI186),FALSE))</f>
        <v>0</v>
      </c>
      <c r="BQ187" s="8">
        <f>IF(ISNA(VLOOKUP($I187,disall!$A$2:$CY$349,COLUMN(disall!BJ186),FALSE)),-9999,VLOOKUP($I187,disall!$A$2:$CY$349,COLUMN(disall!BJ186),FALSE))</f>
        <v>0</v>
      </c>
      <c r="BR187" s="8">
        <f>IF(ISNA(VLOOKUP($I187,disall!$A$2:$CY$349,COLUMN(disall!BK186),FALSE)),-9999,VLOOKUP($I187,disall!$A$2:$CY$349,COLUMN(disall!BK186),FALSE))</f>
        <v>0</v>
      </c>
      <c r="BS187" s="8">
        <f>IF(ISNA(VLOOKUP($I187,disall!$A$2:$CY$349,COLUMN(disall!BL186),FALSE)),-9999,VLOOKUP($I187,disall!$A$2:$CY$349,COLUMN(disall!BL186),FALSE))</f>
        <v>0</v>
      </c>
      <c r="BT187" s="8">
        <f>IF(ISNA(VLOOKUP($I187,disall!$A$2:$CY$349,COLUMN(disall!BM186),FALSE)),-9999,VLOOKUP($I187,disall!$A$2:$CY$349,COLUMN(disall!BM186),FALSE))</f>
        <v>0</v>
      </c>
      <c r="BU187" s="8">
        <f>IF(ISNA(VLOOKUP($I187,disall!$A$2:$CY$349,COLUMN(disall!BN186),FALSE)),-9999,VLOOKUP($I187,disall!$A$2:$CY$349,COLUMN(disall!BN186),FALSE))</f>
        <v>0</v>
      </c>
      <c r="BV187" s="8">
        <f>IF(ISNA(VLOOKUP($I187,disall!$A$2:$CY$349,COLUMN(disall!BO186),FALSE)),-9999,VLOOKUP($I187,disall!$A$2:$CY$349,COLUMN(disall!BO186),FALSE))</f>
        <v>0</v>
      </c>
      <c r="BW187" s="8">
        <f>IF(ISNA(VLOOKUP($I187,disall!$A$2:$CY$349,COLUMN(disall!BP186),FALSE)),-9999,VLOOKUP($I187,disall!$A$2:$CY$349,COLUMN(disall!BP186),FALSE))</f>
        <v>0</v>
      </c>
      <c r="BX187" s="8">
        <f>IF(ISNA(VLOOKUP($I187,disall!$A$2:$CY$349,COLUMN(disall!BQ186),FALSE)),-9999,VLOOKUP($I187,disall!$A$2:$CY$349,COLUMN(disall!BQ186),FALSE))</f>
        <v>0</v>
      </c>
      <c r="BY187" s="8">
        <f>IF(ISNA(VLOOKUP($I187,disall!$A$2:$CY$349,COLUMN(disall!BR186),FALSE)),-9999,VLOOKUP($I187,disall!$A$2:$CY$349,COLUMN(disall!BR186),FALSE))</f>
        <v>0</v>
      </c>
      <c r="BZ187" s="8">
        <f>IF(ISNA(VLOOKUP($I187,disall!$A$2:$CY$349,COLUMN(disall!BS186),FALSE)),-9999,VLOOKUP($I187,disall!$A$2:$CY$349,COLUMN(disall!BS186),FALSE))</f>
        <v>0</v>
      </c>
      <c r="CA187" s="8">
        <f>IF(ISNA(VLOOKUP($I187,disall!$A$2:$CY$349,COLUMN(disall!BT186),FALSE)),-9999,VLOOKUP($I187,disall!$A$2:$CY$349,COLUMN(disall!BT186),FALSE))</f>
        <v>0</v>
      </c>
      <c r="CB187" s="8">
        <f>IF(ISNA(VLOOKUP($I187,disall!$A$2:$CY$349,COLUMN(disall!BU186),FALSE)),-9999,VLOOKUP($I187,disall!$A$2:$CY$349,COLUMN(disall!BU186),FALSE))</f>
        <v>0</v>
      </c>
      <c r="CC187" s="8">
        <f>IF(ISNA(VLOOKUP($I187,disall!$A$2:$CY$349,COLUMN(disall!BV186),FALSE)),-9999,VLOOKUP($I187,disall!$A$2:$CY$349,COLUMN(disall!BV186),FALSE))</f>
        <v>0</v>
      </c>
      <c r="CD187" s="8">
        <f>IF(ISNA(VLOOKUP($I187,disall!$A$2:$CY$349,COLUMN(disall!BW186),FALSE)),-9999,VLOOKUP($I187,disall!$A$2:$CY$349,COLUMN(disall!BW186),FALSE))</f>
        <v>0</v>
      </c>
      <c r="CE187" s="8">
        <f>IF(ISNA(VLOOKUP($I187,disall!$A$2:$CY$349,COLUMN(disall!BX186),FALSE)),-9999,VLOOKUP($I187,disall!$A$2:$CY$349,COLUMN(disall!BX186),FALSE))</f>
        <v>0</v>
      </c>
      <c r="CF187" s="8">
        <f>IF(ISNA(VLOOKUP($I187,disall!$A$2:$CY$349,COLUMN(disall!BY186),FALSE)),-9999,VLOOKUP($I187,disall!$A$2:$CY$349,COLUMN(disall!BY186),FALSE))</f>
        <v>0</v>
      </c>
      <c r="CG187" s="8">
        <f>IF(ISNA(VLOOKUP($I187,disall!$A$2:$CY$349,COLUMN(disall!BZ186),FALSE)),-9999,VLOOKUP($I187,disall!$A$2:$CY$349,COLUMN(disall!BZ186),FALSE))</f>
        <v>0</v>
      </c>
      <c r="CH187" s="8">
        <f>IF(ISNA(VLOOKUP($I187,disall!$A$2:$CY$349,COLUMN(disall!CA186),FALSE)),-9999,VLOOKUP($I187,disall!$A$2:$CY$349,COLUMN(disall!CA186),FALSE))</f>
        <v>0</v>
      </c>
      <c r="CI187" s="8">
        <f>IF(ISNA(VLOOKUP($I187,disall!$A$2:$CY$349,COLUMN(disall!CB186),FALSE)),-9999,VLOOKUP($I187,disall!$A$2:$CY$349,COLUMN(disall!CB186),FALSE))</f>
        <v>0</v>
      </c>
      <c r="CJ187" s="8">
        <f>IF(ISNA(VLOOKUP($I187,disall!$A$2:$CY$349,COLUMN(disall!CC186),FALSE)),-9999,VLOOKUP($I187,disall!$A$2:$CY$349,COLUMN(disall!CC186),FALSE))</f>
        <v>0</v>
      </c>
      <c r="CK187" s="8">
        <f>IF(ISNA(VLOOKUP($I187,disall!$A$2:$CY$349,COLUMN(disall!CD186),FALSE)),-9999,VLOOKUP($I187,disall!$A$2:$CY$349,COLUMN(disall!CD186),FALSE))</f>
        <v>0</v>
      </c>
      <c r="CL187" s="8">
        <f>IF(ISNA(VLOOKUP($I187,disall!$A$2:$CY$349,COLUMN(disall!CE186),FALSE)),-9999,VLOOKUP($I187,disall!$A$2:$CY$349,COLUMN(disall!CE186),FALSE))</f>
        <v>0</v>
      </c>
      <c r="CM187" s="8">
        <f>IF(ISNA(VLOOKUP($I187,disall!$A$2:$CY$349,COLUMN(disall!CF186),FALSE)),-9999,VLOOKUP($I187,disall!$A$2:$CY$349,COLUMN(disall!CF186),FALSE))</f>
        <v>0</v>
      </c>
      <c r="CN187" s="8">
        <f>IF(ISNA(VLOOKUP($I187,disall!$A$2:$CY$349,COLUMN(disall!CG186),FALSE)),-9999,VLOOKUP($I187,disall!$A$2:$CY$349,COLUMN(disall!CG186),FALSE))</f>
        <v>0</v>
      </c>
      <c r="CO187" s="8">
        <f>IF(ISNA(VLOOKUP($I187,disall!$A$2:$CY$349,COLUMN(disall!CH186),FALSE)),-9999,VLOOKUP($I187,disall!$A$2:$CY$349,COLUMN(disall!CH186),FALSE))</f>
        <v>0</v>
      </c>
      <c r="CP187" s="8">
        <f>IF(ISNA(VLOOKUP($I187,disall!$A$2:$CY$349,COLUMN(disall!CI186),FALSE)),-9999,VLOOKUP($I187,disall!$A$2:$CY$349,COLUMN(disall!CI186),FALSE))</f>
        <v>0</v>
      </c>
      <c r="CQ187" s="8">
        <f>IF(ISNA(VLOOKUP($I187,disall!$A$2:$CY$349,COLUMN(disall!CJ186),FALSE)),-9999,VLOOKUP($I187,disall!$A$2:$CY$349,COLUMN(disall!CJ186),FALSE))</f>
        <v>0</v>
      </c>
      <c r="CR187" s="8">
        <f>IF(ISNA(VLOOKUP($I187,disall!$A$2:$CY$349,COLUMN(disall!CK186),FALSE)),-9999,VLOOKUP($I187,disall!$A$2:$CY$349,COLUMN(disall!CK186),FALSE))</f>
        <v>0</v>
      </c>
      <c r="CS187" s="8">
        <f>IF(ISNA(VLOOKUP($I187,disall!$A$2:$CY$349,COLUMN(disall!CL186),FALSE)),-9999,VLOOKUP($I187,disall!$A$2:$CY$349,COLUMN(disall!CL186),FALSE))</f>
        <v>0</v>
      </c>
      <c r="CT187" s="8">
        <f>IF(ISNA(VLOOKUP($I187,disall!$A$2:$CY$349,COLUMN(disall!CM186),FALSE)),-9999,VLOOKUP($I187,disall!$A$2:$CY$349,COLUMN(disall!CM186),FALSE))</f>
        <v>0</v>
      </c>
      <c r="CU187" s="8">
        <f>IF(ISNA(VLOOKUP($I187,disall!$A$2:$CY$349,COLUMN(disall!CN186),FALSE)),-9999,VLOOKUP($I187,disall!$A$2:$CY$349,COLUMN(disall!CN186),FALSE))</f>
        <v>0</v>
      </c>
      <c r="CV187" s="8">
        <f>IF(ISNA(VLOOKUP($I187,disall!$A$2:$CY$349,COLUMN(disall!CO186),FALSE)),-9999,VLOOKUP($I187,disall!$A$2:$CY$349,COLUMN(disall!CO186),FALSE))</f>
        <v>0</v>
      </c>
      <c r="CW187" s="8">
        <f>IF(ISNA(VLOOKUP($I187,disall!$A$2:$CY$349,COLUMN(disall!CP186),FALSE)),-9999,VLOOKUP($I187,disall!$A$2:$CY$349,COLUMN(disall!CP186),FALSE))</f>
        <v>0</v>
      </c>
      <c r="CX187" s="8">
        <f>IF(ISNA(VLOOKUP($I187,disall!$A$2:$CY$349,COLUMN(disall!CQ186),FALSE)),-9999,VLOOKUP($I187,disall!$A$2:$CY$349,COLUMN(disall!CQ186),FALSE))</f>
        <v>0</v>
      </c>
      <c r="CY187" s="8">
        <f>IF(ISNA(VLOOKUP($I187,disall!$A$2:$CY$349,COLUMN(disall!CR186),FALSE)),-9999,VLOOKUP($I187,disall!$A$2:$CY$349,COLUMN(disall!CR186),FALSE))</f>
        <v>0</v>
      </c>
      <c r="CZ187" s="8">
        <f>IF(ISNA(VLOOKUP($I187,disall!$A$2:$CY$349,COLUMN(disall!CS186),FALSE)),-9999,VLOOKUP($I187,disall!$A$2:$CY$349,COLUMN(disall!CS186),FALSE))</f>
        <v>0</v>
      </c>
      <c r="DA187" s="8">
        <f>IF(ISNA(VLOOKUP($I187,disall!$A$2:$CY$349,COLUMN(disall!CT186),FALSE)),-9999,VLOOKUP($I187,disall!$A$2:$CY$349,COLUMN(disall!CT186),FALSE))</f>
        <v>0</v>
      </c>
      <c r="DB187" s="8">
        <f>IF(ISNA(VLOOKUP($I187,disall!$A$2:$CY$349,COLUMN(disall!CU186),FALSE)),-9999,VLOOKUP($I187,disall!$A$2:$CY$349,COLUMN(disall!CU186),FALSE))</f>
        <v>0</v>
      </c>
      <c r="DC187" s="8">
        <f>IF(ISNA(VLOOKUP($I187,disall!$A$2:$CY$349,COLUMN(disall!CV186),FALSE)),-9999,VLOOKUP($I187,disall!$A$2:$CY$349,COLUMN(disall!CV186),FALSE))</f>
        <v>0</v>
      </c>
      <c r="DD187" s="8">
        <f>IF(ISNA(VLOOKUP($I187,disall!$A$2:$CY$349,COLUMN(disall!CW186),FALSE)),-9999,VLOOKUP($I187,disall!$A$2:$CY$349,COLUMN(disall!CW186),FALSE))</f>
        <v>0</v>
      </c>
      <c r="DE187" s="8">
        <f>IF(ISNA(VLOOKUP($I187,disall!$A$2:$CY$349,COLUMN(disall!CX186),FALSE)),-9999,VLOOKUP($I187,disall!$A$2:$CY$349,COLUMN(disall!CX186),FALSE))</f>
        <v>0</v>
      </c>
      <c r="DF187" s="8">
        <f>IF(ISNA(VLOOKUP($I187,disall!$A$2:$CY$349,COLUMN(disall!CY186),FALSE)),-9999,VLOOKUP($I187,disall!$A$2:$CY$349,COLUMN(disall!CY186),FALSE))</f>
        <v>0</v>
      </c>
    </row>
    <row r="188" spans="1:110" x14ac:dyDescent="0.25">
      <c r="A188">
        <v>438</v>
      </c>
      <c r="B188" t="s">
        <v>8</v>
      </c>
      <c r="C188" t="s">
        <v>472</v>
      </c>
      <c r="D188" t="s">
        <v>172</v>
      </c>
      <c r="E188" t="s">
        <v>473</v>
      </c>
      <c r="F188" t="s">
        <v>275</v>
      </c>
      <c r="G188" t="s">
        <v>473</v>
      </c>
      <c r="H188">
        <v>2202</v>
      </c>
      <c r="I188">
        <f>IF(ISNA(VLOOKUP(H188,disall!$D$2:$L$349,1,FALSE)),H188,VLOOKUP(H188,disall!$D$2:$L$349,1,FALSE))</f>
        <v>2202</v>
      </c>
      <c r="J188">
        <f>IF(ISNA(VLOOKUP(H188,disall!$D$2:$L$349,1,FALSE)),"NA",VLOOKUP(H188,disall!$D$2:$L$349,2,FALSE))</f>
        <v>2202</v>
      </c>
      <c r="K188" t="str">
        <f>IF(ISNA(VLOOKUP(I188,disall!$A$2:$L$349,3,FALSE)),F188,VLOOKUP(I188,disall!$A$2:$L$349,3,FALSE))</f>
        <v>Barddhaman</v>
      </c>
      <c r="L188" t="str">
        <f>IF(ISNA(VLOOKUP(I188,disall!$A$2:$L$349,12,FALSE)),"NA",VLOOKUP(I188,disall!$A$2:$L$349,12,FALSE))</f>
        <v>Barddhaman</v>
      </c>
      <c r="M188">
        <f>IF(ISNA(VLOOKUP(I188,disall!$A$2:$M$349,6,FALSE)),"NA",VLOOKUP(I188,disall!$A$2:$M$349,6,FALSE))</f>
        <v>22</v>
      </c>
      <c r="N188">
        <f>IF(ISNA(VLOOKUP(I188,disall!$A$2:$M$349,7,FALSE)),"NA",VLOOKUP(I188,disall!$A$2:$M$349,7,FALSE))</f>
        <v>0.50456000000000001</v>
      </c>
      <c r="O188">
        <f>IF(ISNA(VLOOKUP(I188,disall!$A$2:$M$349,8,FALSE)),"NA",VLOOKUP(I188,disall!$A$2:$M$349,8,FALSE))</f>
        <v>4.020416</v>
      </c>
      <c r="P188" t="str">
        <f>IF(ISNA(VLOOKUP(I188,disall!$A$2:$M$349,9,FALSE)),"NA",VLOOKUP(I188,disall!$A$2:$M$349,9,FALSE))</f>
        <v>POLY</v>
      </c>
      <c r="Q188">
        <f>IF(ISNA(VLOOKUP(I188,disall!$A$2:$M$349,10,FALSE)),"NA",VLOOKUP(I188,disall!$A$2:$M$349,10,FALSE))</f>
        <v>356250200</v>
      </c>
      <c r="R188" t="str">
        <f>IF(ISNA(VLOOKUP(I188,disall!$A$2:$M$349,11,FALSE)),"NA",VLOOKUP(I188,disall!$A$2:$M$349,11,FALSE))</f>
        <v>West Bengal</v>
      </c>
      <c r="S188" t="str">
        <f>IF(ISNA(VLOOKUP(I188,disall!$A$2:$M$349,12,FALSE)),"NA",VLOOKUP(I188,disall!$A$2:$M$349,12,FALSE))</f>
        <v>Barddhaman</v>
      </c>
      <c r="T188">
        <f>IF(ISNA(VLOOKUP(I188,disall!$A$2:$M$349,13,FALSE)),"NA",VLOOKUP(I188,disall!$A$2:$M$349,13,FALSE))</f>
        <v>326</v>
      </c>
      <c r="U188" s="8">
        <f>IF(ISNA(VLOOKUP($I188,disall!$A$2:$CY$349,COLUMN(disall!N187),FALSE)),-9999,VLOOKUP($I188,disall!$A$2:$CY$349,COLUMN(disall!N187),FALSE))</f>
        <v>0</v>
      </c>
      <c r="V188" s="8">
        <f>IF(ISNA(VLOOKUP($I188,disall!$A$2:$CY$349,COLUMN(disall!O187),FALSE)),-9999,VLOOKUP($I188,disall!$A$2:$CY$349,COLUMN(disall!O187),FALSE))</f>
        <v>0</v>
      </c>
      <c r="W188" s="8">
        <f>IF(ISNA(VLOOKUP($I188,disall!$A$2:$CY$349,COLUMN(disall!P187),FALSE)),-9999,VLOOKUP($I188,disall!$A$2:$CY$349,COLUMN(disall!P187),FALSE))</f>
        <v>0</v>
      </c>
      <c r="X188" s="8">
        <f>IF(ISNA(VLOOKUP($I188,disall!$A$2:$CY$349,COLUMN(disall!Q187),FALSE)),-9999,VLOOKUP($I188,disall!$A$2:$CY$349,COLUMN(disall!Q187),FALSE))</f>
        <v>0</v>
      </c>
      <c r="Y188" s="8">
        <f>IF(ISNA(VLOOKUP($I188,disall!$A$2:$CY$349,COLUMN(disall!R187),FALSE)),-9999,VLOOKUP($I188,disall!$A$2:$CY$349,COLUMN(disall!R187),FALSE))</f>
        <v>0</v>
      </c>
      <c r="Z188" s="8">
        <f>IF(ISNA(VLOOKUP($I188,disall!$A$2:$CY$349,COLUMN(disall!S187),FALSE)),-9999,VLOOKUP($I188,disall!$A$2:$CY$349,COLUMN(disall!S187),FALSE))</f>
        <v>0</v>
      </c>
      <c r="AA188" s="8">
        <f>IF(ISNA(VLOOKUP($I188,disall!$A$2:$CY$349,COLUMN(disall!T187),FALSE)),-9999,VLOOKUP($I188,disall!$A$2:$CY$349,COLUMN(disall!T187),FALSE))</f>
        <v>0</v>
      </c>
      <c r="AB188" s="8">
        <f>IF(ISNA(VLOOKUP($I188,disall!$A$2:$CY$349,COLUMN(disall!U187),FALSE)),-9999,VLOOKUP($I188,disall!$A$2:$CY$349,COLUMN(disall!U187),FALSE))</f>
        <v>0</v>
      </c>
      <c r="AC188" s="8">
        <f>IF(ISNA(VLOOKUP($I188,disall!$A$2:$CY$349,COLUMN(disall!V187),FALSE)),-9999,VLOOKUP($I188,disall!$A$2:$CY$349,COLUMN(disall!V187),FALSE))</f>
        <v>0</v>
      </c>
      <c r="AD188" s="8">
        <f>IF(ISNA(VLOOKUP($I188,disall!$A$2:$CY$349,COLUMN(disall!W187),FALSE)),-9999,VLOOKUP($I188,disall!$A$2:$CY$349,COLUMN(disall!W187),FALSE))</f>
        <v>0</v>
      </c>
      <c r="AE188" s="8">
        <f>IF(ISNA(VLOOKUP($I188,disall!$A$2:$CY$349,COLUMN(disall!X187),FALSE)),-9999,VLOOKUP($I188,disall!$A$2:$CY$349,COLUMN(disall!X187),FALSE))</f>
        <v>0</v>
      </c>
      <c r="AF188" s="8">
        <f>IF(ISNA(VLOOKUP($I188,disall!$A$2:$CY$349,COLUMN(disall!Y187),FALSE)),-9999,VLOOKUP($I188,disall!$A$2:$CY$349,COLUMN(disall!Y187),FALSE))</f>
        <v>0</v>
      </c>
      <c r="AG188" s="8">
        <f>IF(ISNA(VLOOKUP($I188,disall!$A$2:$CY$349,COLUMN(disall!Z187),FALSE)),-9999,VLOOKUP($I188,disall!$A$2:$CY$349,COLUMN(disall!Z187),FALSE))</f>
        <v>0</v>
      </c>
      <c r="AH188" s="8">
        <f>IF(ISNA(VLOOKUP($I188,disall!$A$2:$CY$349,COLUMN(disall!AA187),FALSE)),-9999,VLOOKUP($I188,disall!$A$2:$CY$349,COLUMN(disall!AA187),FALSE))</f>
        <v>0</v>
      </c>
      <c r="AI188" s="8">
        <f>IF(ISNA(VLOOKUP($I188,disall!$A$2:$CY$349,COLUMN(disall!AB187),FALSE)),-9999,VLOOKUP($I188,disall!$A$2:$CY$349,COLUMN(disall!AB187),FALSE))</f>
        <v>0</v>
      </c>
      <c r="AJ188" s="8">
        <f>IF(ISNA(VLOOKUP($I188,disall!$A$2:$CY$349,COLUMN(disall!AC187),FALSE)),-9999,VLOOKUP($I188,disall!$A$2:$CY$349,COLUMN(disall!AC187),FALSE))</f>
        <v>0</v>
      </c>
      <c r="AK188" s="8">
        <f>IF(ISNA(VLOOKUP($I188,disall!$A$2:$CY$349,COLUMN(disall!AD187),FALSE)),-9999,VLOOKUP($I188,disall!$A$2:$CY$349,COLUMN(disall!AD187),FALSE))</f>
        <v>0</v>
      </c>
      <c r="AL188" s="8">
        <f>IF(ISNA(VLOOKUP($I188,disall!$A$2:$CY$349,COLUMN(disall!AE187),FALSE)),-9999,VLOOKUP($I188,disall!$A$2:$CY$349,COLUMN(disall!AE187),FALSE))</f>
        <v>0</v>
      </c>
      <c r="AM188" s="8">
        <f>IF(ISNA(VLOOKUP($I188,disall!$A$2:$CY$349,COLUMN(disall!AF187),FALSE)),-9999,VLOOKUP($I188,disall!$A$2:$CY$349,COLUMN(disall!AF187),FALSE))</f>
        <v>0</v>
      </c>
      <c r="AN188" s="8">
        <f>IF(ISNA(VLOOKUP($I188,disall!$A$2:$CY$349,COLUMN(disall!AG187),FALSE)),-9999,VLOOKUP($I188,disall!$A$2:$CY$349,COLUMN(disall!AG187),FALSE))</f>
        <v>0</v>
      </c>
      <c r="AO188" s="8">
        <f>IF(ISNA(VLOOKUP($I188,disall!$A$2:$CY$349,COLUMN(disall!AH187),FALSE)),-9999,VLOOKUP($I188,disall!$A$2:$CY$349,COLUMN(disall!AH187),FALSE))</f>
        <v>0</v>
      </c>
      <c r="AP188" s="8">
        <f>IF(ISNA(VLOOKUP($I188,disall!$A$2:$CY$349,COLUMN(disall!AI187),FALSE)),-9999,VLOOKUP($I188,disall!$A$2:$CY$349,COLUMN(disall!AI187),FALSE))</f>
        <v>0</v>
      </c>
      <c r="AQ188" s="8">
        <f>IF(ISNA(VLOOKUP($I188,disall!$A$2:$CY$349,COLUMN(disall!AJ187),FALSE)),-9999,VLOOKUP($I188,disall!$A$2:$CY$349,COLUMN(disall!AJ187),FALSE))</f>
        <v>0</v>
      </c>
      <c r="AR188" s="8">
        <f>IF(ISNA(VLOOKUP($I188,disall!$A$2:$CY$349,COLUMN(disall!AK187),FALSE)),-9999,VLOOKUP($I188,disall!$A$2:$CY$349,COLUMN(disall!AK187),FALSE))</f>
        <v>0</v>
      </c>
      <c r="AS188" s="8">
        <f>IF(ISNA(VLOOKUP($I188,disall!$A$2:$CY$349,COLUMN(disall!AL187),FALSE)),-9999,VLOOKUP($I188,disall!$A$2:$CY$349,COLUMN(disall!AL187),FALSE))</f>
        <v>0</v>
      </c>
      <c r="AT188" s="8">
        <f>IF(ISNA(VLOOKUP($I188,disall!$A$2:$CY$349,COLUMN(disall!AM187),FALSE)),-9999,VLOOKUP($I188,disall!$A$2:$CY$349,COLUMN(disall!AM187),FALSE))</f>
        <v>0</v>
      </c>
      <c r="AU188" s="8">
        <f>IF(ISNA(VLOOKUP($I188,disall!$A$2:$CY$349,COLUMN(disall!AN187),FALSE)),-9999,VLOOKUP($I188,disall!$A$2:$CY$349,COLUMN(disall!AN187),FALSE))</f>
        <v>0</v>
      </c>
      <c r="AV188" s="8">
        <f>IF(ISNA(VLOOKUP($I188,disall!$A$2:$CY$349,COLUMN(disall!AO187),FALSE)),-9999,VLOOKUP($I188,disall!$A$2:$CY$349,COLUMN(disall!AO187),FALSE))</f>
        <v>0</v>
      </c>
      <c r="AW188" s="8">
        <f>IF(ISNA(VLOOKUP($I188,disall!$A$2:$CY$349,COLUMN(disall!AP187),FALSE)),-9999,VLOOKUP($I188,disall!$A$2:$CY$349,COLUMN(disall!AP187),FALSE))</f>
        <v>0</v>
      </c>
      <c r="AX188" s="8">
        <f>IF(ISNA(VLOOKUP($I188,disall!$A$2:$CY$349,COLUMN(disall!AQ187),FALSE)),-9999,VLOOKUP($I188,disall!$A$2:$CY$349,COLUMN(disall!AQ187),FALSE))</f>
        <v>0</v>
      </c>
      <c r="AY188" s="8">
        <f>IF(ISNA(VLOOKUP($I188,disall!$A$2:$CY$349,COLUMN(disall!AR187),FALSE)),-9999,VLOOKUP($I188,disall!$A$2:$CY$349,COLUMN(disall!AR187),FALSE))</f>
        <v>0</v>
      </c>
      <c r="AZ188" s="8">
        <f>IF(ISNA(VLOOKUP($I188,disall!$A$2:$CY$349,COLUMN(disall!AS187),FALSE)),-9999,VLOOKUP($I188,disall!$A$2:$CY$349,COLUMN(disall!AS187),FALSE))</f>
        <v>0</v>
      </c>
      <c r="BA188" s="8">
        <f>IF(ISNA(VLOOKUP($I188,disall!$A$2:$CY$349,COLUMN(disall!AT187),FALSE)),-9999,VLOOKUP($I188,disall!$A$2:$CY$349,COLUMN(disall!AT187),FALSE))</f>
        <v>0</v>
      </c>
      <c r="BB188" s="8">
        <f>IF(ISNA(VLOOKUP($I188,disall!$A$2:$CY$349,COLUMN(disall!AU187),FALSE)),-9999,VLOOKUP($I188,disall!$A$2:$CY$349,COLUMN(disall!AU187),FALSE))</f>
        <v>0</v>
      </c>
      <c r="BC188" s="8">
        <f>IF(ISNA(VLOOKUP($I188,disall!$A$2:$CY$349,COLUMN(disall!AV187),FALSE)),-9999,VLOOKUP($I188,disall!$A$2:$CY$349,COLUMN(disall!AV187),FALSE))</f>
        <v>0</v>
      </c>
      <c r="BD188" s="8">
        <f>IF(ISNA(VLOOKUP($I188,disall!$A$2:$CY$349,COLUMN(disall!AW187),FALSE)),-9999,VLOOKUP($I188,disall!$A$2:$CY$349,COLUMN(disall!AW187),FALSE))</f>
        <v>0</v>
      </c>
      <c r="BE188" s="8">
        <f>IF(ISNA(VLOOKUP($I188,disall!$A$2:$CY$349,COLUMN(disall!AX187),FALSE)),-9999,VLOOKUP($I188,disall!$A$2:$CY$349,COLUMN(disall!AX187),FALSE))</f>
        <v>0</v>
      </c>
      <c r="BF188" s="8">
        <f>IF(ISNA(VLOOKUP($I188,disall!$A$2:$CY$349,COLUMN(disall!AY187),FALSE)),-9999,VLOOKUP($I188,disall!$A$2:$CY$349,COLUMN(disall!AY187),FALSE))</f>
        <v>0</v>
      </c>
      <c r="BG188" s="8">
        <f>IF(ISNA(VLOOKUP($I188,disall!$A$2:$CY$349,COLUMN(disall!AZ187),FALSE)),-9999,VLOOKUP($I188,disall!$A$2:$CY$349,COLUMN(disall!AZ187),FALSE))</f>
        <v>0</v>
      </c>
      <c r="BH188" s="8">
        <f>IF(ISNA(VLOOKUP($I188,disall!$A$2:$CY$349,COLUMN(disall!BA187),FALSE)),-9999,VLOOKUP($I188,disall!$A$2:$CY$349,COLUMN(disall!BA187),FALSE))</f>
        <v>0</v>
      </c>
      <c r="BI188" s="8">
        <f>IF(ISNA(VLOOKUP($I188,disall!$A$2:$CY$349,COLUMN(disall!BB187),FALSE)),-9999,VLOOKUP($I188,disall!$A$2:$CY$349,COLUMN(disall!BB187),FALSE))</f>
        <v>0</v>
      </c>
      <c r="BJ188" s="8">
        <f>IF(ISNA(VLOOKUP($I188,disall!$A$2:$CY$349,COLUMN(disall!BC187),FALSE)),-9999,VLOOKUP($I188,disall!$A$2:$CY$349,COLUMN(disall!BC187),FALSE))</f>
        <v>0</v>
      </c>
      <c r="BK188" s="8">
        <f>IF(ISNA(VLOOKUP($I188,disall!$A$2:$CY$349,COLUMN(disall!BD187),FALSE)),-9999,VLOOKUP($I188,disall!$A$2:$CY$349,COLUMN(disall!BD187),FALSE))</f>
        <v>0</v>
      </c>
      <c r="BL188" s="8">
        <f>IF(ISNA(VLOOKUP($I188,disall!$A$2:$CY$349,COLUMN(disall!BE187),FALSE)),-9999,VLOOKUP($I188,disall!$A$2:$CY$349,COLUMN(disall!BE187),FALSE))</f>
        <v>0</v>
      </c>
      <c r="BM188" s="8">
        <f>IF(ISNA(VLOOKUP($I188,disall!$A$2:$CY$349,COLUMN(disall!BF187),FALSE)),-9999,VLOOKUP($I188,disall!$A$2:$CY$349,COLUMN(disall!BF187),FALSE))</f>
        <v>0</v>
      </c>
      <c r="BN188" s="8">
        <f>IF(ISNA(VLOOKUP($I188,disall!$A$2:$CY$349,COLUMN(disall!BG187),FALSE)),-9999,VLOOKUP($I188,disall!$A$2:$CY$349,COLUMN(disall!BG187),FALSE))</f>
        <v>0</v>
      </c>
      <c r="BO188" s="8">
        <f>IF(ISNA(VLOOKUP($I188,disall!$A$2:$CY$349,COLUMN(disall!BH187),FALSE)),-9999,VLOOKUP($I188,disall!$A$2:$CY$349,COLUMN(disall!BH187),FALSE))</f>
        <v>0</v>
      </c>
      <c r="BP188" s="8">
        <f>IF(ISNA(VLOOKUP($I188,disall!$A$2:$CY$349,COLUMN(disall!BI187),FALSE)),-9999,VLOOKUP($I188,disall!$A$2:$CY$349,COLUMN(disall!BI187),FALSE))</f>
        <v>0</v>
      </c>
      <c r="BQ188" s="8">
        <f>IF(ISNA(VLOOKUP($I188,disall!$A$2:$CY$349,COLUMN(disall!BJ187),FALSE)),-9999,VLOOKUP($I188,disall!$A$2:$CY$349,COLUMN(disall!BJ187),FALSE))</f>
        <v>0</v>
      </c>
      <c r="BR188" s="8">
        <f>IF(ISNA(VLOOKUP($I188,disall!$A$2:$CY$349,COLUMN(disall!BK187),FALSE)),-9999,VLOOKUP($I188,disall!$A$2:$CY$349,COLUMN(disall!BK187),FALSE))</f>
        <v>0</v>
      </c>
      <c r="BS188" s="8">
        <f>IF(ISNA(VLOOKUP($I188,disall!$A$2:$CY$349,COLUMN(disall!BL187),FALSE)),-9999,VLOOKUP($I188,disall!$A$2:$CY$349,COLUMN(disall!BL187),FALSE))</f>
        <v>0</v>
      </c>
      <c r="BT188" s="8">
        <f>IF(ISNA(VLOOKUP($I188,disall!$A$2:$CY$349,COLUMN(disall!BM187),FALSE)),-9999,VLOOKUP($I188,disall!$A$2:$CY$349,COLUMN(disall!BM187),FALSE))</f>
        <v>0</v>
      </c>
      <c r="BU188" s="8">
        <f>IF(ISNA(VLOOKUP($I188,disall!$A$2:$CY$349,COLUMN(disall!BN187),FALSE)),-9999,VLOOKUP($I188,disall!$A$2:$CY$349,COLUMN(disall!BN187),FALSE))</f>
        <v>0</v>
      </c>
      <c r="BV188" s="8">
        <f>IF(ISNA(VLOOKUP($I188,disall!$A$2:$CY$349,COLUMN(disall!BO187),FALSE)),-9999,VLOOKUP($I188,disall!$A$2:$CY$349,COLUMN(disall!BO187),FALSE))</f>
        <v>0</v>
      </c>
      <c r="BW188" s="8">
        <f>IF(ISNA(VLOOKUP($I188,disall!$A$2:$CY$349,COLUMN(disall!BP187),FALSE)),-9999,VLOOKUP($I188,disall!$A$2:$CY$349,COLUMN(disall!BP187),FALSE))</f>
        <v>0</v>
      </c>
      <c r="BX188" s="8">
        <f>IF(ISNA(VLOOKUP($I188,disall!$A$2:$CY$349,COLUMN(disall!BQ187),FALSE)),-9999,VLOOKUP($I188,disall!$A$2:$CY$349,COLUMN(disall!BQ187),FALSE))</f>
        <v>0</v>
      </c>
      <c r="BY188" s="8">
        <f>IF(ISNA(VLOOKUP($I188,disall!$A$2:$CY$349,COLUMN(disall!BR187),FALSE)),-9999,VLOOKUP($I188,disall!$A$2:$CY$349,COLUMN(disall!BR187),FALSE))</f>
        <v>0</v>
      </c>
      <c r="BZ188" s="8">
        <f>IF(ISNA(VLOOKUP($I188,disall!$A$2:$CY$349,COLUMN(disall!BS187),FALSE)),-9999,VLOOKUP($I188,disall!$A$2:$CY$349,COLUMN(disall!BS187),FALSE))</f>
        <v>0</v>
      </c>
      <c r="CA188" s="8">
        <f>IF(ISNA(VLOOKUP($I188,disall!$A$2:$CY$349,COLUMN(disall!BT187),FALSE)),-9999,VLOOKUP($I188,disall!$A$2:$CY$349,COLUMN(disall!BT187),FALSE))</f>
        <v>0</v>
      </c>
      <c r="CB188" s="8">
        <f>IF(ISNA(VLOOKUP($I188,disall!$A$2:$CY$349,COLUMN(disall!BU187),FALSE)),-9999,VLOOKUP($I188,disall!$A$2:$CY$349,COLUMN(disall!BU187),FALSE))</f>
        <v>0</v>
      </c>
      <c r="CC188" s="8">
        <f>IF(ISNA(VLOOKUP($I188,disall!$A$2:$CY$349,COLUMN(disall!BV187),FALSE)),-9999,VLOOKUP($I188,disall!$A$2:$CY$349,COLUMN(disall!BV187),FALSE))</f>
        <v>0</v>
      </c>
      <c r="CD188" s="8">
        <f>IF(ISNA(VLOOKUP($I188,disall!$A$2:$CY$349,COLUMN(disall!BW187),FALSE)),-9999,VLOOKUP($I188,disall!$A$2:$CY$349,COLUMN(disall!BW187),FALSE))</f>
        <v>0</v>
      </c>
      <c r="CE188" s="8">
        <f>IF(ISNA(VLOOKUP($I188,disall!$A$2:$CY$349,COLUMN(disall!BX187),FALSE)),-9999,VLOOKUP($I188,disall!$A$2:$CY$349,COLUMN(disall!BX187),FALSE))</f>
        <v>0</v>
      </c>
      <c r="CF188" s="8">
        <f>IF(ISNA(VLOOKUP($I188,disall!$A$2:$CY$349,COLUMN(disall!BY187),FALSE)),-9999,VLOOKUP($I188,disall!$A$2:$CY$349,COLUMN(disall!BY187),FALSE))</f>
        <v>0</v>
      </c>
      <c r="CG188" s="8">
        <f>IF(ISNA(VLOOKUP($I188,disall!$A$2:$CY$349,COLUMN(disall!BZ187),FALSE)),-9999,VLOOKUP($I188,disall!$A$2:$CY$349,COLUMN(disall!BZ187),FALSE))</f>
        <v>0</v>
      </c>
      <c r="CH188" s="8">
        <f>IF(ISNA(VLOOKUP($I188,disall!$A$2:$CY$349,COLUMN(disall!CA187),FALSE)),-9999,VLOOKUP($I188,disall!$A$2:$CY$349,COLUMN(disall!CA187),FALSE))</f>
        <v>0</v>
      </c>
      <c r="CI188" s="8">
        <f>IF(ISNA(VLOOKUP($I188,disall!$A$2:$CY$349,COLUMN(disall!CB187),FALSE)),-9999,VLOOKUP($I188,disall!$A$2:$CY$349,COLUMN(disall!CB187),FALSE))</f>
        <v>0</v>
      </c>
      <c r="CJ188" s="8">
        <f>IF(ISNA(VLOOKUP($I188,disall!$A$2:$CY$349,COLUMN(disall!CC187),FALSE)),-9999,VLOOKUP($I188,disall!$A$2:$CY$349,COLUMN(disall!CC187),FALSE))</f>
        <v>0</v>
      </c>
      <c r="CK188" s="8">
        <f>IF(ISNA(VLOOKUP($I188,disall!$A$2:$CY$349,COLUMN(disall!CD187),FALSE)),-9999,VLOOKUP($I188,disall!$A$2:$CY$349,COLUMN(disall!CD187),FALSE))</f>
        <v>0</v>
      </c>
      <c r="CL188" s="8">
        <f>IF(ISNA(VLOOKUP($I188,disall!$A$2:$CY$349,COLUMN(disall!CE187),FALSE)),-9999,VLOOKUP($I188,disall!$A$2:$CY$349,COLUMN(disall!CE187),FALSE))</f>
        <v>0</v>
      </c>
      <c r="CM188" s="8">
        <f>IF(ISNA(VLOOKUP($I188,disall!$A$2:$CY$349,COLUMN(disall!CF187),FALSE)),-9999,VLOOKUP($I188,disall!$A$2:$CY$349,COLUMN(disall!CF187),FALSE))</f>
        <v>0</v>
      </c>
      <c r="CN188" s="8">
        <f>IF(ISNA(VLOOKUP($I188,disall!$A$2:$CY$349,COLUMN(disall!CG187),FALSE)),-9999,VLOOKUP($I188,disall!$A$2:$CY$349,COLUMN(disall!CG187),FALSE))</f>
        <v>0</v>
      </c>
      <c r="CO188" s="8">
        <f>IF(ISNA(VLOOKUP($I188,disall!$A$2:$CY$349,COLUMN(disall!CH187),FALSE)),-9999,VLOOKUP($I188,disall!$A$2:$CY$349,COLUMN(disall!CH187),FALSE))</f>
        <v>0</v>
      </c>
      <c r="CP188" s="8">
        <f>IF(ISNA(VLOOKUP($I188,disall!$A$2:$CY$349,COLUMN(disall!CI187),FALSE)),-9999,VLOOKUP($I188,disall!$A$2:$CY$349,COLUMN(disall!CI187),FALSE))</f>
        <v>0</v>
      </c>
      <c r="CQ188" s="8">
        <f>IF(ISNA(VLOOKUP($I188,disall!$A$2:$CY$349,COLUMN(disall!CJ187),FALSE)),-9999,VLOOKUP($I188,disall!$A$2:$CY$349,COLUMN(disall!CJ187),FALSE))</f>
        <v>0</v>
      </c>
      <c r="CR188" s="8">
        <f>IF(ISNA(VLOOKUP($I188,disall!$A$2:$CY$349,COLUMN(disall!CK187),FALSE)),-9999,VLOOKUP($I188,disall!$A$2:$CY$349,COLUMN(disall!CK187),FALSE))</f>
        <v>0</v>
      </c>
      <c r="CS188" s="8">
        <f>IF(ISNA(VLOOKUP($I188,disall!$A$2:$CY$349,COLUMN(disall!CL187),FALSE)),-9999,VLOOKUP($I188,disall!$A$2:$CY$349,COLUMN(disall!CL187),FALSE))</f>
        <v>0</v>
      </c>
      <c r="CT188" s="8">
        <f>IF(ISNA(VLOOKUP($I188,disall!$A$2:$CY$349,COLUMN(disall!CM187),FALSE)),-9999,VLOOKUP($I188,disall!$A$2:$CY$349,COLUMN(disall!CM187),FALSE))</f>
        <v>0</v>
      </c>
      <c r="CU188" s="8">
        <f>IF(ISNA(VLOOKUP($I188,disall!$A$2:$CY$349,COLUMN(disall!CN187),FALSE)),-9999,VLOOKUP($I188,disall!$A$2:$CY$349,COLUMN(disall!CN187),FALSE))</f>
        <v>0</v>
      </c>
      <c r="CV188" s="8">
        <f>IF(ISNA(VLOOKUP($I188,disall!$A$2:$CY$349,COLUMN(disall!CO187),FALSE)),-9999,VLOOKUP($I188,disall!$A$2:$CY$349,COLUMN(disall!CO187),FALSE))</f>
        <v>0</v>
      </c>
      <c r="CW188" s="8">
        <f>IF(ISNA(VLOOKUP($I188,disall!$A$2:$CY$349,COLUMN(disall!CP187),FALSE)),-9999,VLOOKUP($I188,disall!$A$2:$CY$349,COLUMN(disall!CP187),FALSE))</f>
        <v>0</v>
      </c>
      <c r="CX188" s="8">
        <f>IF(ISNA(VLOOKUP($I188,disall!$A$2:$CY$349,COLUMN(disall!CQ187),FALSE)),-9999,VLOOKUP($I188,disall!$A$2:$CY$349,COLUMN(disall!CQ187),FALSE))</f>
        <v>0</v>
      </c>
      <c r="CY188" s="8">
        <f>IF(ISNA(VLOOKUP($I188,disall!$A$2:$CY$349,COLUMN(disall!CR187),FALSE)),-9999,VLOOKUP($I188,disall!$A$2:$CY$349,COLUMN(disall!CR187),FALSE))</f>
        <v>0</v>
      </c>
      <c r="CZ188" s="8">
        <f>IF(ISNA(VLOOKUP($I188,disall!$A$2:$CY$349,COLUMN(disall!CS187),FALSE)),-9999,VLOOKUP($I188,disall!$A$2:$CY$349,COLUMN(disall!CS187),FALSE))</f>
        <v>0</v>
      </c>
      <c r="DA188" s="8">
        <f>IF(ISNA(VLOOKUP($I188,disall!$A$2:$CY$349,COLUMN(disall!CT187),FALSE)),-9999,VLOOKUP($I188,disall!$A$2:$CY$349,COLUMN(disall!CT187),FALSE))</f>
        <v>0</v>
      </c>
      <c r="DB188" s="8">
        <f>IF(ISNA(VLOOKUP($I188,disall!$A$2:$CY$349,COLUMN(disall!CU187),FALSE)),-9999,VLOOKUP($I188,disall!$A$2:$CY$349,COLUMN(disall!CU187),FALSE))</f>
        <v>0</v>
      </c>
      <c r="DC188" s="8">
        <f>IF(ISNA(VLOOKUP($I188,disall!$A$2:$CY$349,COLUMN(disall!CV187),FALSE)),-9999,VLOOKUP($I188,disall!$A$2:$CY$349,COLUMN(disall!CV187),FALSE))</f>
        <v>0</v>
      </c>
      <c r="DD188" s="8">
        <f>IF(ISNA(VLOOKUP($I188,disall!$A$2:$CY$349,COLUMN(disall!CW187),FALSE)),-9999,VLOOKUP($I188,disall!$A$2:$CY$349,COLUMN(disall!CW187),FALSE))</f>
        <v>0</v>
      </c>
      <c r="DE188" s="8">
        <f>IF(ISNA(VLOOKUP($I188,disall!$A$2:$CY$349,COLUMN(disall!CX187),FALSE)),-9999,VLOOKUP($I188,disall!$A$2:$CY$349,COLUMN(disall!CX187),FALSE))</f>
        <v>0</v>
      </c>
      <c r="DF188" s="8">
        <f>IF(ISNA(VLOOKUP($I188,disall!$A$2:$CY$349,COLUMN(disall!CY187),FALSE)),-9999,VLOOKUP($I188,disall!$A$2:$CY$349,COLUMN(disall!CY187),FALSE))</f>
        <v>0</v>
      </c>
    </row>
    <row r="189" spans="1:110" x14ac:dyDescent="0.25">
      <c r="A189">
        <v>439</v>
      </c>
      <c r="B189" t="s">
        <v>8</v>
      </c>
      <c r="C189" t="s">
        <v>472</v>
      </c>
      <c r="D189" t="s">
        <v>172</v>
      </c>
      <c r="E189" t="s">
        <v>473</v>
      </c>
      <c r="F189" t="s">
        <v>773</v>
      </c>
      <c r="G189" t="s">
        <v>774</v>
      </c>
      <c r="H189">
        <v>2203</v>
      </c>
      <c r="I189">
        <f>IF(ISNA(VLOOKUP(H189,disall!$D$2:$L$349,1,FALSE)),H189,VLOOKUP(H189,disall!$D$2:$L$349,1,FALSE))</f>
        <v>2203</v>
      </c>
      <c r="J189">
        <f>IF(ISNA(VLOOKUP(H189,disall!$D$2:$L$349,1,FALSE)),"NA",VLOOKUP(H189,disall!$D$2:$L$349,2,FALSE))</f>
        <v>2203</v>
      </c>
      <c r="K189" t="str">
        <f>IF(ISNA(VLOOKUP(I189,disall!$A$2:$L$349,3,FALSE)),F189,VLOOKUP(I189,disall!$A$2:$L$349,3,FALSE))</f>
        <v>Birbhum</v>
      </c>
      <c r="L189" t="str">
        <f>IF(ISNA(VLOOKUP(I189,disall!$A$2:$L$349,12,FALSE)),"NA",VLOOKUP(I189,disall!$A$2:$L$349,12,FALSE))</f>
        <v>Birbhum (Situri)</v>
      </c>
      <c r="M189">
        <f>IF(ISNA(VLOOKUP(I189,disall!$A$2:$M$349,6,FALSE)),"NA",VLOOKUP(I189,disall!$A$2:$M$349,6,FALSE))</f>
        <v>22</v>
      </c>
      <c r="N189">
        <f>IF(ISNA(VLOOKUP(I189,disall!$A$2:$M$349,7,FALSE)),"NA",VLOOKUP(I189,disall!$A$2:$M$349,7,FALSE))</f>
        <v>0.43269099999999999</v>
      </c>
      <c r="O189">
        <f>IF(ISNA(VLOOKUP(I189,disall!$A$2:$M$349,8,FALSE)),"NA",VLOOKUP(I189,disall!$A$2:$M$349,8,FALSE))</f>
        <v>4.2841579999999997</v>
      </c>
      <c r="P189" t="str">
        <f>IF(ISNA(VLOOKUP(I189,disall!$A$2:$M$349,9,FALSE)),"NA",VLOOKUP(I189,disall!$A$2:$M$349,9,FALSE))</f>
        <v>POLY</v>
      </c>
      <c r="Q189">
        <f>IF(ISNA(VLOOKUP(I189,disall!$A$2:$M$349,10,FALSE)),"NA",VLOOKUP(I189,disall!$A$2:$M$349,10,FALSE))</f>
        <v>356250300</v>
      </c>
      <c r="R189" t="str">
        <f>IF(ISNA(VLOOKUP(I189,disall!$A$2:$M$349,11,FALSE)),"NA",VLOOKUP(I189,disall!$A$2:$M$349,11,FALSE))</f>
        <v>West Bengal</v>
      </c>
      <c r="S189" t="str">
        <f>IF(ISNA(VLOOKUP(I189,disall!$A$2:$M$349,12,FALSE)),"NA",VLOOKUP(I189,disall!$A$2:$M$349,12,FALSE))</f>
        <v>Birbhum (Situri)</v>
      </c>
      <c r="T189">
        <f>IF(ISNA(VLOOKUP(I189,disall!$A$2:$M$349,13,FALSE)),"NA",VLOOKUP(I189,disall!$A$2:$M$349,13,FALSE))</f>
        <v>325</v>
      </c>
      <c r="U189" s="8">
        <f>IF(ISNA(VLOOKUP($I189,disall!$A$2:$CY$349,COLUMN(disall!N188),FALSE)),-9999,VLOOKUP($I189,disall!$A$2:$CY$349,COLUMN(disall!N188),FALSE))</f>
        <v>0</v>
      </c>
      <c r="V189" s="8">
        <f>IF(ISNA(VLOOKUP($I189,disall!$A$2:$CY$349,COLUMN(disall!O188),FALSE)),-9999,VLOOKUP($I189,disall!$A$2:$CY$349,COLUMN(disall!O188),FALSE))</f>
        <v>0</v>
      </c>
      <c r="W189" s="8">
        <f>IF(ISNA(VLOOKUP($I189,disall!$A$2:$CY$349,COLUMN(disall!P188),FALSE)),-9999,VLOOKUP($I189,disall!$A$2:$CY$349,COLUMN(disall!P188),FALSE))</f>
        <v>0</v>
      </c>
      <c r="X189" s="8">
        <f>IF(ISNA(VLOOKUP($I189,disall!$A$2:$CY$349,COLUMN(disall!Q188),FALSE)),-9999,VLOOKUP($I189,disall!$A$2:$CY$349,COLUMN(disall!Q188),FALSE))</f>
        <v>0</v>
      </c>
      <c r="Y189" s="8">
        <f>IF(ISNA(VLOOKUP($I189,disall!$A$2:$CY$349,COLUMN(disall!R188),FALSE)),-9999,VLOOKUP($I189,disall!$A$2:$CY$349,COLUMN(disall!R188),FALSE))</f>
        <v>0</v>
      </c>
      <c r="Z189" s="8">
        <f>IF(ISNA(VLOOKUP($I189,disall!$A$2:$CY$349,COLUMN(disall!S188),FALSE)),-9999,VLOOKUP($I189,disall!$A$2:$CY$349,COLUMN(disall!S188),FALSE))</f>
        <v>0</v>
      </c>
      <c r="AA189" s="8">
        <f>IF(ISNA(VLOOKUP($I189,disall!$A$2:$CY$349,COLUMN(disall!T188),FALSE)),-9999,VLOOKUP($I189,disall!$A$2:$CY$349,COLUMN(disall!T188),FALSE))</f>
        <v>0</v>
      </c>
      <c r="AB189" s="8">
        <f>IF(ISNA(VLOOKUP($I189,disall!$A$2:$CY$349,COLUMN(disall!U188),FALSE)),-9999,VLOOKUP($I189,disall!$A$2:$CY$349,COLUMN(disall!U188),FALSE))</f>
        <v>0</v>
      </c>
      <c r="AC189" s="8">
        <f>IF(ISNA(VLOOKUP($I189,disall!$A$2:$CY$349,COLUMN(disall!V188),FALSE)),-9999,VLOOKUP($I189,disall!$A$2:$CY$349,COLUMN(disall!V188),FALSE))</f>
        <v>0</v>
      </c>
      <c r="AD189" s="8">
        <f>IF(ISNA(VLOOKUP($I189,disall!$A$2:$CY$349,COLUMN(disall!W188),FALSE)),-9999,VLOOKUP($I189,disall!$A$2:$CY$349,COLUMN(disall!W188),FALSE))</f>
        <v>0</v>
      </c>
      <c r="AE189" s="8">
        <f>IF(ISNA(VLOOKUP($I189,disall!$A$2:$CY$349,COLUMN(disall!X188),FALSE)),-9999,VLOOKUP($I189,disall!$A$2:$CY$349,COLUMN(disall!X188),FALSE))</f>
        <v>0</v>
      </c>
      <c r="AF189" s="8">
        <f>IF(ISNA(VLOOKUP($I189,disall!$A$2:$CY$349,COLUMN(disall!Y188),FALSE)),-9999,VLOOKUP($I189,disall!$A$2:$CY$349,COLUMN(disall!Y188),FALSE))</f>
        <v>0</v>
      </c>
      <c r="AG189" s="8">
        <f>IF(ISNA(VLOOKUP($I189,disall!$A$2:$CY$349,COLUMN(disall!Z188),FALSE)),-9999,VLOOKUP($I189,disall!$A$2:$CY$349,COLUMN(disall!Z188),FALSE))</f>
        <v>0</v>
      </c>
      <c r="AH189" s="8">
        <f>IF(ISNA(VLOOKUP($I189,disall!$A$2:$CY$349,COLUMN(disall!AA188),FALSE)),-9999,VLOOKUP($I189,disall!$A$2:$CY$349,COLUMN(disall!AA188),FALSE))</f>
        <v>0</v>
      </c>
      <c r="AI189" s="8">
        <f>IF(ISNA(VLOOKUP($I189,disall!$A$2:$CY$349,COLUMN(disall!AB188),FALSE)),-9999,VLOOKUP($I189,disall!$A$2:$CY$349,COLUMN(disall!AB188),FALSE))</f>
        <v>0</v>
      </c>
      <c r="AJ189" s="8">
        <f>IF(ISNA(VLOOKUP($I189,disall!$A$2:$CY$349,COLUMN(disall!AC188),FALSE)),-9999,VLOOKUP($I189,disall!$A$2:$CY$349,COLUMN(disall!AC188),FALSE))</f>
        <v>0</v>
      </c>
      <c r="AK189" s="8">
        <f>IF(ISNA(VLOOKUP($I189,disall!$A$2:$CY$349,COLUMN(disall!AD188),FALSE)),-9999,VLOOKUP($I189,disall!$A$2:$CY$349,COLUMN(disall!AD188),FALSE))</f>
        <v>0</v>
      </c>
      <c r="AL189" s="8">
        <f>IF(ISNA(VLOOKUP($I189,disall!$A$2:$CY$349,COLUMN(disall!AE188),FALSE)),-9999,VLOOKUP($I189,disall!$A$2:$CY$349,COLUMN(disall!AE188),FALSE))</f>
        <v>0</v>
      </c>
      <c r="AM189" s="8">
        <f>IF(ISNA(VLOOKUP($I189,disall!$A$2:$CY$349,COLUMN(disall!AF188),FALSE)),-9999,VLOOKUP($I189,disall!$A$2:$CY$349,COLUMN(disall!AF188),FALSE))</f>
        <v>0</v>
      </c>
      <c r="AN189" s="8">
        <f>IF(ISNA(VLOOKUP($I189,disall!$A$2:$CY$349,COLUMN(disall!AG188),FALSE)),-9999,VLOOKUP($I189,disall!$A$2:$CY$349,COLUMN(disall!AG188),FALSE))</f>
        <v>0</v>
      </c>
      <c r="AO189" s="8">
        <f>IF(ISNA(VLOOKUP($I189,disall!$A$2:$CY$349,COLUMN(disall!AH188),FALSE)),-9999,VLOOKUP($I189,disall!$A$2:$CY$349,COLUMN(disall!AH188),FALSE))</f>
        <v>0</v>
      </c>
      <c r="AP189" s="8">
        <f>IF(ISNA(VLOOKUP($I189,disall!$A$2:$CY$349,COLUMN(disall!AI188),FALSE)),-9999,VLOOKUP($I189,disall!$A$2:$CY$349,COLUMN(disall!AI188),FALSE))</f>
        <v>0</v>
      </c>
      <c r="AQ189" s="8">
        <f>IF(ISNA(VLOOKUP($I189,disall!$A$2:$CY$349,COLUMN(disall!AJ188),FALSE)),-9999,VLOOKUP($I189,disall!$A$2:$CY$349,COLUMN(disall!AJ188),FALSE))</f>
        <v>0</v>
      </c>
      <c r="AR189" s="8">
        <f>IF(ISNA(VLOOKUP($I189,disall!$A$2:$CY$349,COLUMN(disall!AK188),FALSE)),-9999,VLOOKUP($I189,disall!$A$2:$CY$349,COLUMN(disall!AK188),FALSE))</f>
        <v>0</v>
      </c>
      <c r="AS189" s="8">
        <f>IF(ISNA(VLOOKUP($I189,disall!$A$2:$CY$349,COLUMN(disall!AL188),FALSE)),-9999,VLOOKUP($I189,disall!$A$2:$CY$349,COLUMN(disall!AL188),FALSE))</f>
        <v>0</v>
      </c>
      <c r="AT189" s="8">
        <f>IF(ISNA(VLOOKUP($I189,disall!$A$2:$CY$349,COLUMN(disall!AM188),FALSE)),-9999,VLOOKUP($I189,disall!$A$2:$CY$349,COLUMN(disall!AM188),FALSE))</f>
        <v>0</v>
      </c>
      <c r="AU189" s="8">
        <f>IF(ISNA(VLOOKUP($I189,disall!$A$2:$CY$349,COLUMN(disall!AN188),FALSE)),-9999,VLOOKUP($I189,disall!$A$2:$CY$349,COLUMN(disall!AN188),FALSE))</f>
        <v>0</v>
      </c>
      <c r="AV189" s="8">
        <f>IF(ISNA(VLOOKUP($I189,disall!$A$2:$CY$349,COLUMN(disall!AO188),FALSE)),-9999,VLOOKUP($I189,disall!$A$2:$CY$349,COLUMN(disall!AO188),FALSE))</f>
        <v>0</v>
      </c>
      <c r="AW189" s="8">
        <f>IF(ISNA(VLOOKUP($I189,disall!$A$2:$CY$349,COLUMN(disall!AP188),FALSE)),-9999,VLOOKUP($I189,disall!$A$2:$CY$349,COLUMN(disall!AP188),FALSE))</f>
        <v>0</v>
      </c>
      <c r="AX189" s="8">
        <f>IF(ISNA(VLOOKUP($I189,disall!$A$2:$CY$349,COLUMN(disall!AQ188),FALSE)),-9999,VLOOKUP($I189,disall!$A$2:$CY$349,COLUMN(disall!AQ188),FALSE))</f>
        <v>0</v>
      </c>
      <c r="AY189" s="8">
        <f>IF(ISNA(VLOOKUP($I189,disall!$A$2:$CY$349,COLUMN(disall!AR188),FALSE)),-9999,VLOOKUP($I189,disall!$A$2:$CY$349,COLUMN(disall!AR188),FALSE))</f>
        <v>0</v>
      </c>
      <c r="AZ189" s="8">
        <f>IF(ISNA(VLOOKUP($I189,disall!$A$2:$CY$349,COLUMN(disall!AS188),FALSE)),-9999,VLOOKUP($I189,disall!$A$2:$CY$349,COLUMN(disall!AS188),FALSE))</f>
        <v>0</v>
      </c>
      <c r="BA189" s="8">
        <f>IF(ISNA(VLOOKUP($I189,disall!$A$2:$CY$349,COLUMN(disall!AT188),FALSE)),-9999,VLOOKUP($I189,disall!$A$2:$CY$349,COLUMN(disall!AT188),FALSE))</f>
        <v>0</v>
      </c>
      <c r="BB189" s="8">
        <f>IF(ISNA(VLOOKUP($I189,disall!$A$2:$CY$349,COLUMN(disall!AU188),FALSE)),-9999,VLOOKUP($I189,disall!$A$2:$CY$349,COLUMN(disall!AU188),FALSE))</f>
        <v>0</v>
      </c>
      <c r="BC189" s="8">
        <f>IF(ISNA(VLOOKUP($I189,disall!$A$2:$CY$349,COLUMN(disall!AV188),FALSE)),-9999,VLOOKUP($I189,disall!$A$2:$CY$349,COLUMN(disall!AV188),FALSE))</f>
        <v>0</v>
      </c>
      <c r="BD189" s="8">
        <f>IF(ISNA(VLOOKUP($I189,disall!$A$2:$CY$349,COLUMN(disall!AW188),FALSE)),-9999,VLOOKUP($I189,disall!$A$2:$CY$349,COLUMN(disall!AW188),FALSE))</f>
        <v>0</v>
      </c>
      <c r="BE189" s="8">
        <f>IF(ISNA(VLOOKUP($I189,disall!$A$2:$CY$349,COLUMN(disall!AX188),FALSE)),-9999,VLOOKUP($I189,disall!$A$2:$CY$349,COLUMN(disall!AX188),FALSE))</f>
        <v>0</v>
      </c>
      <c r="BF189" s="8">
        <f>IF(ISNA(VLOOKUP($I189,disall!$A$2:$CY$349,COLUMN(disall!AY188),FALSE)),-9999,VLOOKUP($I189,disall!$A$2:$CY$349,COLUMN(disall!AY188),FALSE))</f>
        <v>0</v>
      </c>
      <c r="BG189" s="8">
        <f>IF(ISNA(VLOOKUP($I189,disall!$A$2:$CY$349,COLUMN(disall!AZ188),FALSE)),-9999,VLOOKUP($I189,disall!$A$2:$CY$349,COLUMN(disall!AZ188),FALSE))</f>
        <v>0</v>
      </c>
      <c r="BH189" s="8">
        <f>IF(ISNA(VLOOKUP($I189,disall!$A$2:$CY$349,COLUMN(disall!BA188),FALSE)),-9999,VLOOKUP($I189,disall!$A$2:$CY$349,COLUMN(disall!BA188),FALSE))</f>
        <v>0</v>
      </c>
      <c r="BI189" s="8">
        <f>IF(ISNA(VLOOKUP($I189,disall!$A$2:$CY$349,COLUMN(disall!BB188),FALSE)),-9999,VLOOKUP($I189,disall!$A$2:$CY$349,COLUMN(disall!BB188),FALSE))</f>
        <v>0</v>
      </c>
      <c r="BJ189" s="8">
        <f>IF(ISNA(VLOOKUP($I189,disall!$A$2:$CY$349,COLUMN(disall!BC188),FALSE)),-9999,VLOOKUP($I189,disall!$A$2:$CY$349,COLUMN(disall!BC188),FALSE))</f>
        <v>0</v>
      </c>
      <c r="BK189" s="8">
        <f>IF(ISNA(VLOOKUP($I189,disall!$A$2:$CY$349,COLUMN(disall!BD188),FALSE)),-9999,VLOOKUP($I189,disall!$A$2:$CY$349,COLUMN(disall!BD188),FALSE))</f>
        <v>0</v>
      </c>
      <c r="BL189" s="8">
        <f>IF(ISNA(VLOOKUP($I189,disall!$A$2:$CY$349,COLUMN(disall!BE188),FALSE)),-9999,VLOOKUP($I189,disall!$A$2:$CY$349,COLUMN(disall!BE188),FALSE))</f>
        <v>0</v>
      </c>
      <c r="BM189" s="8">
        <f>IF(ISNA(VLOOKUP($I189,disall!$A$2:$CY$349,COLUMN(disall!BF188),FALSE)),-9999,VLOOKUP($I189,disall!$A$2:$CY$349,COLUMN(disall!BF188),FALSE))</f>
        <v>0</v>
      </c>
      <c r="BN189" s="8">
        <f>IF(ISNA(VLOOKUP($I189,disall!$A$2:$CY$349,COLUMN(disall!BG188),FALSE)),-9999,VLOOKUP($I189,disall!$A$2:$CY$349,COLUMN(disall!BG188),FALSE))</f>
        <v>0</v>
      </c>
      <c r="BO189" s="8">
        <f>IF(ISNA(VLOOKUP($I189,disall!$A$2:$CY$349,COLUMN(disall!BH188),FALSE)),-9999,VLOOKUP($I189,disall!$A$2:$CY$349,COLUMN(disall!BH188),FALSE))</f>
        <v>0</v>
      </c>
      <c r="BP189" s="8">
        <f>IF(ISNA(VLOOKUP($I189,disall!$A$2:$CY$349,COLUMN(disall!BI188),FALSE)),-9999,VLOOKUP($I189,disall!$A$2:$CY$349,COLUMN(disall!BI188),FALSE))</f>
        <v>0</v>
      </c>
      <c r="BQ189" s="8">
        <f>IF(ISNA(VLOOKUP($I189,disall!$A$2:$CY$349,COLUMN(disall!BJ188),FALSE)),-9999,VLOOKUP($I189,disall!$A$2:$CY$349,COLUMN(disall!BJ188),FALSE))</f>
        <v>0</v>
      </c>
      <c r="BR189" s="8">
        <f>IF(ISNA(VLOOKUP($I189,disall!$A$2:$CY$349,COLUMN(disall!BK188),FALSE)),-9999,VLOOKUP($I189,disall!$A$2:$CY$349,COLUMN(disall!BK188),FALSE))</f>
        <v>0</v>
      </c>
      <c r="BS189" s="8">
        <f>IF(ISNA(VLOOKUP($I189,disall!$A$2:$CY$349,COLUMN(disall!BL188),FALSE)),-9999,VLOOKUP($I189,disall!$A$2:$CY$349,COLUMN(disall!BL188),FALSE))</f>
        <v>0</v>
      </c>
      <c r="BT189" s="8">
        <f>IF(ISNA(VLOOKUP($I189,disall!$A$2:$CY$349,COLUMN(disall!BM188),FALSE)),-9999,VLOOKUP($I189,disall!$A$2:$CY$349,COLUMN(disall!BM188),FALSE))</f>
        <v>0</v>
      </c>
      <c r="BU189" s="8">
        <f>IF(ISNA(VLOOKUP($I189,disall!$A$2:$CY$349,COLUMN(disall!BN188),FALSE)),-9999,VLOOKUP($I189,disall!$A$2:$CY$349,COLUMN(disall!BN188),FALSE))</f>
        <v>0</v>
      </c>
      <c r="BV189" s="8">
        <f>IF(ISNA(VLOOKUP($I189,disall!$A$2:$CY$349,COLUMN(disall!BO188),FALSE)),-9999,VLOOKUP($I189,disall!$A$2:$CY$349,COLUMN(disall!BO188),FALSE))</f>
        <v>0</v>
      </c>
      <c r="BW189" s="8">
        <f>IF(ISNA(VLOOKUP($I189,disall!$A$2:$CY$349,COLUMN(disall!BP188),FALSE)),-9999,VLOOKUP($I189,disall!$A$2:$CY$349,COLUMN(disall!BP188),FALSE))</f>
        <v>0</v>
      </c>
      <c r="BX189" s="8">
        <f>IF(ISNA(VLOOKUP($I189,disall!$A$2:$CY$349,COLUMN(disall!BQ188),FALSE)),-9999,VLOOKUP($I189,disall!$A$2:$CY$349,COLUMN(disall!BQ188),FALSE))</f>
        <v>0</v>
      </c>
      <c r="BY189" s="8">
        <f>IF(ISNA(VLOOKUP($I189,disall!$A$2:$CY$349,COLUMN(disall!BR188),FALSE)),-9999,VLOOKUP($I189,disall!$A$2:$CY$349,COLUMN(disall!BR188),FALSE))</f>
        <v>0</v>
      </c>
      <c r="BZ189" s="8">
        <f>IF(ISNA(VLOOKUP($I189,disall!$A$2:$CY$349,COLUMN(disall!BS188),FALSE)),-9999,VLOOKUP($I189,disall!$A$2:$CY$349,COLUMN(disall!BS188),FALSE))</f>
        <v>0</v>
      </c>
      <c r="CA189" s="8">
        <f>IF(ISNA(VLOOKUP($I189,disall!$A$2:$CY$349,COLUMN(disall!BT188),FALSE)),-9999,VLOOKUP($I189,disall!$A$2:$CY$349,COLUMN(disall!BT188),FALSE))</f>
        <v>0</v>
      </c>
      <c r="CB189" s="8">
        <f>IF(ISNA(VLOOKUP($I189,disall!$A$2:$CY$349,COLUMN(disall!BU188),FALSE)),-9999,VLOOKUP($I189,disall!$A$2:$CY$349,COLUMN(disall!BU188),FALSE))</f>
        <v>0</v>
      </c>
      <c r="CC189" s="8">
        <f>IF(ISNA(VLOOKUP($I189,disall!$A$2:$CY$349,COLUMN(disall!BV188),FALSE)),-9999,VLOOKUP($I189,disall!$A$2:$CY$349,COLUMN(disall!BV188),FALSE))</f>
        <v>0</v>
      </c>
      <c r="CD189" s="8">
        <f>IF(ISNA(VLOOKUP($I189,disall!$A$2:$CY$349,COLUMN(disall!BW188),FALSE)),-9999,VLOOKUP($I189,disall!$A$2:$CY$349,COLUMN(disall!BW188),FALSE))</f>
        <v>0</v>
      </c>
      <c r="CE189" s="8">
        <f>IF(ISNA(VLOOKUP($I189,disall!$A$2:$CY$349,COLUMN(disall!BX188),FALSE)),-9999,VLOOKUP($I189,disall!$A$2:$CY$349,COLUMN(disall!BX188),FALSE))</f>
        <v>0</v>
      </c>
      <c r="CF189" s="8">
        <f>IF(ISNA(VLOOKUP($I189,disall!$A$2:$CY$349,COLUMN(disall!BY188),FALSE)),-9999,VLOOKUP($I189,disall!$A$2:$CY$349,COLUMN(disall!BY188),FALSE))</f>
        <v>0</v>
      </c>
      <c r="CG189" s="8">
        <f>IF(ISNA(VLOOKUP($I189,disall!$A$2:$CY$349,COLUMN(disall!BZ188),FALSE)),-9999,VLOOKUP($I189,disall!$A$2:$CY$349,COLUMN(disall!BZ188),FALSE))</f>
        <v>0</v>
      </c>
      <c r="CH189" s="8">
        <f>IF(ISNA(VLOOKUP($I189,disall!$A$2:$CY$349,COLUMN(disall!CA188),FALSE)),-9999,VLOOKUP($I189,disall!$A$2:$CY$349,COLUMN(disall!CA188),FALSE))</f>
        <v>0</v>
      </c>
      <c r="CI189" s="8">
        <f>IF(ISNA(VLOOKUP($I189,disall!$A$2:$CY$349,COLUMN(disall!CB188),FALSE)),-9999,VLOOKUP($I189,disall!$A$2:$CY$349,COLUMN(disall!CB188),FALSE))</f>
        <v>0</v>
      </c>
      <c r="CJ189" s="8">
        <f>IF(ISNA(VLOOKUP($I189,disall!$A$2:$CY$349,COLUMN(disall!CC188),FALSE)),-9999,VLOOKUP($I189,disall!$A$2:$CY$349,COLUMN(disall!CC188),FALSE))</f>
        <v>0</v>
      </c>
      <c r="CK189" s="8">
        <f>IF(ISNA(VLOOKUP($I189,disall!$A$2:$CY$349,COLUMN(disall!CD188),FALSE)),-9999,VLOOKUP($I189,disall!$A$2:$CY$349,COLUMN(disall!CD188),FALSE))</f>
        <v>0</v>
      </c>
      <c r="CL189" s="8">
        <f>IF(ISNA(VLOOKUP($I189,disall!$A$2:$CY$349,COLUMN(disall!CE188),FALSE)),-9999,VLOOKUP($I189,disall!$A$2:$CY$349,COLUMN(disall!CE188),FALSE))</f>
        <v>0</v>
      </c>
      <c r="CM189" s="8">
        <f>IF(ISNA(VLOOKUP($I189,disall!$A$2:$CY$349,COLUMN(disall!CF188),FALSE)),-9999,VLOOKUP($I189,disall!$A$2:$CY$349,COLUMN(disall!CF188),FALSE))</f>
        <v>0</v>
      </c>
      <c r="CN189" s="8">
        <f>IF(ISNA(VLOOKUP($I189,disall!$A$2:$CY$349,COLUMN(disall!CG188),FALSE)),-9999,VLOOKUP($I189,disall!$A$2:$CY$349,COLUMN(disall!CG188),FALSE))</f>
        <v>0</v>
      </c>
      <c r="CO189" s="8">
        <f>IF(ISNA(VLOOKUP($I189,disall!$A$2:$CY$349,COLUMN(disall!CH188),FALSE)),-9999,VLOOKUP($I189,disall!$A$2:$CY$349,COLUMN(disall!CH188),FALSE))</f>
        <v>0</v>
      </c>
      <c r="CP189" s="8">
        <f>IF(ISNA(VLOOKUP($I189,disall!$A$2:$CY$349,COLUMN(disall!CI188),FALSE)),-9999,VLOOKUP($I189,disall!$A$2:$CY$349,COLUMN(disall!CI188),FALSE))</f>
        <v>0</v>
      </c>
      <c r="CQ189" s="8">
        <f>IF(ISNA(VLOOKUP($I189,disall!$A$2:$CY$349,COLUMN(disall!CJ188),FALSE)),-9999,VLOOKUP($I189,disall!$A$2:$CY$349,COLUMN(disall!CJ188),FALSE))</f>
        <v>0</v>
      </c>
      <c r="CR189" s="8">
        <f>IF(ISNA(VLOOKUP($I189,disall!$A$2:$CY$349,COLUMN(disall!CK188),FALSE)),-9999,VLOOKUP($I189,disall!$A$2:$CY$349,COLUMN(disall!CK188),FALSE))</f>
        <v>0</v>
      </c>
      <c r="CS189" s="8">
        <f>IF(ISNA(VLOOKUP($I189,disall!$A$2:$CY$349,COLUMN(disall!CL188),FALSE)),-9999,VLOOKUP($I189,disall!$A$2:$CY$349,COLUMN(disall!CL188),FALSE))</f>
        <v>0</v>
      </c>
      <c r="CT189" s="8">
        <f>IF(ISNA(VLOOKUP($I189,disall!$A$2:$CY$349,COLUMN(disall!CM188),FALSE)),-9999,VLOOKUP($I189,disall!$A$2:$CY$349,COLUMN(disall!CM188),FALSE))</f>
        <v>0</v>
      </c>
      <c r="CU189" s="8">
        <f>IF(ISNA(VLOOKUP($I189,disall!$A$2:$CY$349,COLUMN(disall!CN188),FALSE)),-9999,VLOOKUP($I189,disall!$A$2:$CY$349,COLUMN(disall!CN188),FALSE))</f>
        <v>0</v>
      </c>
      <c r="CV189" s="8">
        <f>IF(ISNA(VLOOKUP($I189,disall!$A$2:$CY$349,COLUMN(disall!CO188),FALSE)),-9999,VLOOKUP($I189,disall!$A$2:$CY$349,COLUMN(disall!CO188),FALSE))</f>
        <v>0</v>
      </c>
      <c r="CW189" s="8">
        <f>IF(ISNA(VLOOKUP($I189,disall!$A$2:$CY$349,COLUMN(disall!CP188),FALSE)),-9999,VLOOKUP($I189,disall!$A$2:$CY$349,COLUMN(disall!CP188),FALSE))</f>
        <v>0</v>
      </c>
      <c r="CX189" s="8">
        <f>IF(ISNA(VLOOKUP($I189,disall!$A$2:$CY$349,COLUMN(disall!CQ188),FALSE)),-9999,VLOOKUP($I189,disall!$A$2:$CY$349,COLUMN(disall!CQ188),FALSE))</f>
        <v>0</v>
      </c>
      <c r="CY189" s="8">
        <f>IF(ISNA(VLOOKUP($I189,disall!$A$2:$CY$349,COLUMN(disall!CR188),FALSE)),-9999,VLOOKUP($I189,disall!$A$2:$CY$349,COLUMN(disall!CR188),FALSE))</f>
        <v>0</v>
      </c>
      <c r="CZ189" s="8">
        <f>IF(ISNA(VLOOKUP($I189,disall!$A$2:$CY$349,COLUMN(disall!CS188),FALSE)),-9999,VLOOKUP($I189,disall!$A$2:$CY$349,COLUMN(disall!CS188),FALSE))</f>
        <v>0</v>
      </c>
      <c r="DA189" s="8">
        <f>IF(ISNA(VLOOKUP($I189,disall!$A$2:$CY$349,COLUMN(disall!CT188),FALSE)),-9999,VLOOKUP($I189,disall!$A$2:$CY$349,COLUMN(disall!CT188),FALSE))</f>
        <v>0</v>
      </c>
      <c r="DB189" s="8">
        <f>IF(ISNA(VLOOKUP($I189,disall!$A$2:$CY$349,COLUMN(disall!CU188),FALSE)),-9999,VLOOKUP($I189,disall!$A$2:$CY$349,COLUMN(disall!CU188),FALSE))</f>
        <v>0</v>
      </c>
      <c r="DC189" s="8">
        <f>IF(ISNA(VLOOKUP($I189,disall!$A$2:$CY$349,COLUMN(disall!CV188),FALSE)),-9999,VLOOKUP($I189,disall!$A$2:$CY$349,COLUMN(disall!CV188),FALSE))</f>
        <v>0</v>
      </c>
      <c r="DD189" s="8">
        <f>IF(ISNA(VLOOKUP($I189,disall!$A$2:$CY$349,COLUMN(disall!CW188),FALSE)),-9999,VLOOKUP($I189,disall!$A$2:$CY$349,COLUMN(disall!CW188),FALSE))</f>
        <v>0</v>
      </c>
      <c r="DE189" s="8">
        <f>IF(ISNA(VLOOKUP($I189,disall!$A$2:$CY$349,COLUMN(disall!CX188),FALSE)),-9999,VLOOKUP($I189,disall!$A$2:$CY$349,COLUMN(disall!CX188),FALSE))</f>
        <v>0</v>
      </c>
      <c r="DF189" s="8">
        <f>IF(ISNA(VLOOKUP($I189,disall!$A$2:$CY$349,COLUMN(disall!CY188),FALSE)),-9999,VLOOKUP($I189,disall!$A$2:$CY$349,COLUMN(disall!CY188),FALSE))</f>
        <v>0</v>
      </c>
    </row>
    <row r="190" spans="1:110" x14ac:dyDescent="0.25">
      <c r="A190">
        <v>441</v>
      </c>
      <c r="B190" t="s">
        <v>8</v>
      </c>
      <c r="C190" t="s">
        <v>472</v>
      </c>
      <c r="D190" t="s">
        <v>172</v>
      </c>
      <c r="E190" t="s">
        <v>473</v>
      </c>
      <c r="F190" t="s">
        <v>173</v>
      </c>
      <c r="G190" t="s">
        <v>473</v>
      </c>
      <c r="H190">
        <v>2205</v>
      </c>
      <c r="I190">
        <f>IF(ISNA(VLOOKUP(H190,disall!$D$2:$L$349,1,FALSE)),H190,VLOOKUP(H190,disall!$D$2:$L$349,1,FALSE))</f>
        <v>2205</v>
      </c>
      <c r="J190">
        <f>IF(ISNA(VLOOKUP(H190,disall!$D$2:$L$349,1,FALSE)),"NA",VLOOKUP(H190,disall!$D$2:$L$349,2,FALSE))</f>
        <v>2205</v>
      </c>
      <c r="K190" t="str">
        <f>IF(ISNA(VLOOKUP(I190,disall!$A$2:$L$349,3,FALSE)),F190,VLOOKUP(I190,disall!$A$2:$L$349,3,FALSE))</f>
        <v>Darjiling</v>
      </c>
      <c r="L190" t="str">
        <f>IF(ISNA(VLOOKUP(I190,disall!$A$2:$L$349,12,FALSE)),"NA",VLOOKUP(I190,disall!$A$2:$L$349,12,FALSE))</f>
        <v>Darjiling</v>
      </c>
      <c r="M190">
        <f>IF(ISNA(VLOOKUP(I190,disall!$A$2:$M$349,6,FALSE)),"NA",VLOOKUP(I190,disall!$A$2:$M$349,6,FALSE))</f>
        <v>22</v>
      </c>
      <c r="N190">
        <f>IF(ISNA(VLOOKUP(I190,disall!$A$2:$M$349,7,FALSE)),"NA",VLOOKUP(I190,disall!$A$2:$M$349,7,FALSE))</f>
        <v>0.27671400000000002</v>
      </c>
      <c r="O190">
        <f>IF(ISNA(VLOOKUP(I190,disall!$A$2:$M$349,8,FALSE)),"NA",VLOOKUP(I190,disall!$A$2:$M$349,8,FALSE))</f>
        <v>3.2527849999999998</v>
      </c>
      <c r="P190" t="str">
        <f>IF(ISNA(VLOOKUP(I190,disall!$A$2:$M$349,9,FALSE)),"NA",VLOOKUP(I190,disall!$A$2:$M$349,9,FALSE))</f>
        <v>POLY</v>
      </c>
      <c r="Q190">
        <f>IF(ISNA(VLOOKUP(I190,disall!$A$2:$M$349,10,FALSE)),"NA",VLOOKUP(I190,disall!$A$2:$M$349,10,FALSE))</f>
        <v>356250500</v>
      </c>
      <c r="R190" t="str">
        <f>IF(ISNA(VLOOKUP(I190,disall!$A$2:$M$349,11,FALSE)),"NA",VLOOKUP(I190,disall!$A$2:$M$349,11,FALSE))</f>
        <v>West Bengal</v>
      </c>
      <c r="S190" t="str">
        <f>IF(ISNA(VLOOKUP(I190,disall!$A$2:$M$349,12,FALSE)),"NA",VLOOKUP(I190,disall!$A$2:$M$349,12,FALSE))</f>
        <v>Darjiling</v>
      </c>
      <c r="T190">
        <f>IF(ISNA(VLOOKUP(I190,disall!$A$2:$M$349,13,FALSE)),"NA",VLOOKUP(I190,disall!$A$2:$M$349,13,FALSE))</f>
        <v>328</v>
      </c>
      <c r="U190" s="8">
        <f>IF(ISNA(VLOOKUP($I190,disall!$A$2:$CY$349,COLUMN(disall!N189),FALSE)),-9999,VLOOKUP($I190,disall!$A$2:$CY$349,COLUMN(disall!N189),FALSE))</f>
        <v>0</v>
      </c>
      <c r="V190" s="8">
        <f>IF(ISNA(VLOOKUP($I190,disall!$A$2:$CY$349,COLUMN(disall!O189),FALSE)),-9999,VLOOKUP($I190,disall!$A$2:$CY$349,COLUMN(disall!O189),FALSE))</f>
        <v>0</v>
      </c>
      <c r="W190" s="8">
        <f>IF(ISNA(VLOOKUP($I190,disall!$A$2:$CY$349,COLUMN(disall!P189),FALSE)),-9999,VLOOKUP($I190,disall!$A$2:$CY$349,COLUMN(disall!P189),FALSE))</f>
        <v>0</v>
      </c>
      <c r="X190" s="8">
        <f>IF(ISNA(VLOOKUP($I190,disall!$A$2:$CY$349,COLUMN(disall!Q189),FALSE)),-9999,VLOOKUP($I190,disall!$A$2:$CY$349,COLUMN(disall!Q189),FALSE))</f>
        <v>0</v>
      </c>
      <c r="Y190" s="8">
        <f>IF(ISNA(VLOOKUP($I190,disall!$A$2:$CY$349,COLUMN(disall!R189),FALSE)),-9999,VLOOKUP($I190,disall!$A$2:$CY$349,COLUMN(disall!R189),FALSE))</f>
        <v>0</v>
      </c>
      <c r="Z190" s="8">
        <f>IF(ISNA(VLOOKUP($I190,disall!$A$2:$CY$349,COLUMN(disall!S189),FALSE)),-9999,VLOOKUP($I190,disall!$A$2:$CY$349,COLUMN(disall!S189),FALSE))</f>
        <v>0</v>
      </c>
      <c r="AA190" s="8">
        <f>IF(ISNA(VLOOKUP($I190,disall!$A$2:$CY$349,COLUMN(disall!T189),FALSE)),-9999,VLOOKUP($I190,disall!$A$2:$CY$349,COLUMN(disall!T189),FALSE))</f>
        <v>0</v>
      </c>
      <c r="AB190" s="8">
        <f>IF(ISNA(VLOOKUP($I190,disall!$A$2:$CY$349,COLUMN(disall!U189),FALSE)),-9999,VLOOKUP($I190,disall!$A$2:$CY$349,COLUMN(disall!U189),FALSE))</f>
        <v>0</v>
      </c>
      <c r="AC190" s="8">
        <f>IF(ISNA(VLOOKUP($I190,disall!$A$2:$CY$349,COLUMN(disall!V189),FALSE)),-9999,VLOOKUP($I190,disall!$A$2:$CY$349,COLUMN(disall!V189),FALSE))</f>
        <v>0</v>
      </c>
      <c r="AD190" s="8">
        <f>IF(ISNA(VLOOKUP($I190,disall!$A$2:$CY$349,COLUMN(disall!W189),FALSE)),-9999,VLOOKUP($I190,disall!$A$2:$CY$349,COLUMN(disall!W189),FALSE))</f>
        <v>0</v>
      </c>
      <c r="AE190" s="8">
        <f>IF(ISNA(VLOOKUP($I190,disall!$A$2:$CY$349,COLUMN(disall!X189),FALSE)),-9999,VLOOKUP($I190,disall!$A$2:$CY$349,COLUMN(disall!X189),FALSE))</f>
        <v>0</v>
      </c>
      <c r="AF190" s="8">
        <f>IF(ISNA(VLOOKUP($I190,disall!$A$2:$CY$349,COLUMN(disall!Y189),FALSE)),-9999,VLOOKUP($I190,disall!$A$2:$CY$349,COLUMN(disall!Y189),FALSE))</f>
        <v>0</v>
      </c>
      <c r="AG190" s="8">
        <f>IF(ISNA(VLOOKUP($I190,disall!$A$2:$CY$349,COLUMN(disall!Z189),FALSE)),-9999,VLOOKUP($I190,disall!$A$2:$CY$349,COLUMN(disall!Z189),FALSE))</f>
        <v>0</v>
      </c>
      <c r="AH190" s="8">
        <f>IF(ISNA(VLOOKUP($I190,disall!$A$2:$CY$349,COLUMN(disall!AA189),FALSE)),-9999,VLOOKUP($I190,disall!$A$2:$CY$349,COLUMN(disall!AA189),FALSE))</f>
        <v>0</v>
      </c>
      <c r="AI190" s="8">
        <f>IF(ISNA(VLOOKUP($I190,disall!$A$2:$CY$349,COLUMN(disall!AB189),FALSE)),-9999,VLOOKUP($I190,disall!$A$2:$CY$349,COLUMN(disall!AB189),FALSE))</f>
        <v>0</v>
      </c>
      <c r="AJ190" s="8">
        <f>IF(ISNA(VLOOKUP($I190,disall!$A$2:$CY$349,COLUMN(disall!AC189),FALSE)),-9999,VLOOKUP($I190,disall!$A$2:$CY$349,COLUMN(disall!AC189),FALSE))</f>
        <v>0</v>
      </c>
      <c r="AK190" s="8">
        <f>IF(ISNA(VLOOKUP($I190,disall!$A$2:$CY$349,COLUMN(disall!AD189),FALSE)),-9999,VLOOKUP($I190,disall!$A$2:$CY$349,COLUMN(disall!AD189),FALSE))</f>
        <v>0</v>
      </c>
      <c r="AL190" s="8">
        <f>IF(ISNA(VLOOKUP($I190,disall!$A$2:$CY$349,COLUMN(disall!AE189),FALSE)),-9999,VLOOKUP($I190,disall!$A$2:$CY$349,COLUMN(disall!AE189),FALSE))</f>
        <v>0</v>
      </c>
      <c r="AM190" s="8">
        <f>IF(ISNA(VLOOKUP($I190,disall!$A$2:$CY$349,COLUMN(disall!AF189),FALSE)),-9999,VLOOKUP($I190,disall!$A$2:$CY$349,COLUMN(disall!AF189),FALSE))</f>
        <v>0</v>
      </c>
      <c r="AN190" s="8">
        <f>IF(ISNA(VLOOKUP($I190,disall!$A$2:$CY$349,COLUMN(disall!AG189),FALSE)),-9999,VLOOKUP($I190,disall!$A$2:$CY$349,COLUMN(disall!AG189),FALSE))</f>
        <v>0</v>
      </c>
      <c r="AO190" s="8">
        <f>IF(ISNA(VLOOKUP($I190,disall!$A$2:$CY$349,COLUMN(disall!AH189),FALSE)),-9999,VLOOKUP($I190,disall!$A$2:$CY$349,COLUMN(disall!AH189),FALSE))</f>
        <v>0</v>
      </c>
      <c r="AP190" s="8">
        <f>IF(ISNA(VLOOKUP($I190,disall!$A$2:$CY$349,COLUMN(disall!AI189),FALSE)),-9999,VLOOKUP($I190,disall!$A$2:$CY$349,COLUMN(disall!AI189),FALSE))</f>
        <v>0</v>
      </c>
      <c r="AQ190" s="8">
        <f>IF(ISNA(VLOOKUP($I190,disall!$A$2:$CY$349,COLUMN(disall!AJ189),FALSE)),-9999,VLOOKUP($I190,disall!$A$2:$CY$349,COLUMN(disall!AJ189),FALSE))</f>
        <v>0</v>
      </c>
      <c r="AR190" s="8">
        <f>IF(ISNA(VLOOKUP($I190,disall!$A$2:$CY$349,COLUMN(disall!AK189),FALSE)),-9999,VLOOKUP($I190,disall!$A$2:$CY$349,COLUMN(disall!AK189),FALSE))</f>
        <v>0</v>
      </c>
      <c r="AS190" s="8">
        <f>IF(ISNA(VLOOKUP($I190,disall!$A$2:$CY$349,COLUMN(disall!AL189),FALSE)),-9999,VLOOKUP($I190,disall!$A$2:$CY$349,COLUMN(disall!AL189),FALSE))</f>
        <v>0</v>
      </c>
      <c r="AT190" s="8">
        <f>IF(ISNA(VLOOKUP($I190,disall!$A$2:$CY$349,COLUMN(disall!AM189),FALSE)),-9999,VLOOKUP($I190,disall!$A$2:$CY$349,COLUMN(disall!AM189),FALSE))</f>
        <v>0</v>
      </c>
      <c r="AU190" s="8">
        <f>IF(ISNA(VLOOKUP($I190,disall!$A$2:$CY$349,COLUMN(disall!AN189),FALSE)),-9999,VLOOKUP($I190,disall!$A$2:$CY$349,COLUMN(disall!AN189),FALSE))</f>
        <v>0</v>
      </c>
      <c r="AV190" s="8">
        <f>IF(ISNA(VLOOKUP($I190,disall!$A$2:$CY$349,COLUMN(disall!AO189),FALSE)),-9999,VLOOKUP($I190,disall!$A$2:$CY$349,COLUMN(disall!AO189),FALSE))</f>
        <v>0</v>
      </c>
      <c r="AW190" s="8">
        <f>IF(ISNA(VLOOKUP($I190,disall!$A$2:$CY$349,COLUMN(disall!AP189),FALSE)),-9999,VLOOKUP($I190,disall!$A$2:$CY$349,COLUMN(disall!AP189),FALSE))</f>
        <v>0</v>
      </c>
      <c r="AX190" s="8">
        <f>IF(ISNA(VLOOKUP($I190,disall!$A$2:$CY$349,COLUMN(disall!AQ189),FALSE)),-9999,VLOOKUP($I190,disall!$A$2:$CY$349,COLUMN(disall!AQ189),FALSE))</f>
        <v>0</v>
      </c>
      <c r="AY190" s="8">
        <f>IF(ISNA(VLOOKUP($I190,disall!$A$2:$CY$349,COLUMN(disall!AR189),FALSE)),-9999,VLOOKUP($I190,disall!$A$2:$CY$349,COLUMN(disall!AR189),FALSE))</f>
        <v>0</v>
      </c>
      <c r="AZ190" s="8">
        <f>IF(ISNA(VLOOKUP($I190,disall!$A$2:$CY$349,COLUMN(disall!AS189),FALSE)),-9999,VLOOKUP($I190,disall!$A$2:$CY$349,COLUMN(disall!AS189),FALSE))</f>
        <v>0</v>
      </c>
      <c r="BA190" s="8">
        <f>IF(ISNA(VLOOKUP($I190,disall!$A$2:$CY$349,COLUMN(disall!AT189),FALSE)),-9999,VLOOKUP($I190,disall!$A$2:$CY$349,COLUMN(disall!AT189),FALSE))</f>
        <v>0</v>
      </c>
      <c r="BB190" s="8">
        <f>IF(ISNA(VLOOKUP($I190,disall!$A$2:$CY$349,COLUMN(disall!AU189),FALSE)),-9999,VLOOKUP($I190,disall!$A$2:$CY$349,COLUMN(disall!AU189),FALSE))</f>
        <v>0</v>
      </c>
      <c r="BC190" s="8">
        <f>IF(ISNA(VLOOKUP($I190,disall!$A$2:$CY$349,COLUMN(disall!AV189),FALSE)),-9999,VLOOKUP($I190,disall!$A$2:$CY$349,COLUMN(disall!AV189),FALSE))</f>
        <v>0</v>
      </c>
      <c r="BD190" s="8">
        <f>IF(ISNA(VLOOKUP($I190,disall!$A$2:$CY$349,COLUMN(disall!AW189),FALSE)),-9999,VLOOKUP($I190,disall!$A$2:$CY$349,COLUMN(disall!AW189),FALSE))</f>
        <v>0</v>
      </c>
      <c r="BE190" s="8">
        <f>IF(ISNA(VLOOKUP($I190,disall!$A$2:$CY$349,COLUMN(disall!AX189),FALSE)),-9999,VLOOKUP($I190,disall!$A$2:$CY$349,COLUMN(disall!AX189),FALSE))</f>
        <v>0</v>
      </c>
      <c r="BF190" s="8">
        <f>IF(ISNA(VLOOKUP($I190,disall!$A$2:$CY$349,COLUMN(disall!AY189),FALSE)),-9999,VLOOKUP($I190,disall!$A$2:$CY$349,COLUMN(disall!AY189),FALSE))</f>
        <v>0</v>
      </c>
      <c r="BG190" s="8">
        <f>IF(ISNA(VLOOKUP($I190,disall!$A$2:$CY$349,COLUMN(disall!AZ189),FALSE)),-9999,VLOOKUP($I190,disall!$A$2:$CY$349,COLUMN(disall!AZ189),FALSE))</f>
        <v>0</v>
      </c>
      <c r="BH190" s="8">
        <f>IF(ISNA(VLOOKUP($I190,disall!$A$2:$CY$349,COLUMN(disall!BA189),FALSE)),-9999,VLOOKUP($I190,disall!$A$2:$CY$349,COLUMN(disall!BA189),FALSE))</f>
        <v>0</v>
      </c>
      <c r="BI190" s="8">
        <f>IF(ISNA(VLOOKUP($I190,disall!$A$2:$CY$349,COLUMN(disall!BB189),FALSE)),-9999,VLOOKUP($I190,disall!$A$2:$CY$349,COLUMN(disall!BB189),FALSE))</f>
        <v>0</v>
      </c>
      <c r="BJ190" s="8">
        <f>IF(ISNA(VLOOKUP($I190,disall!$A$2:$CY$349,COLUMN(disall!BC189),FALSE)),-9999,VLOOKUP($I190,disall!$A$2:$CY$349,COLUMN(disall!BC189),FALSE))</f>
        <v>0</v>
      </c>
      <c r="BK190" s="8">
        <f>IF(ISNA(VLOOKUP($I190,disall!$A$2:$CY$349,COLUMN(disall!BD189),FALSE)),-9999,VLOOKUP($I190,disall!$A$2:$CY$349,COLUMN(disall!BD189),FALSE))</f>
        <v>0</v>
      </c>
      <c r="BL190" s="8">
        <f>IF(ISNA(VLOOKUP($I190,disall!$A$2:$CY$349,COLUMN(disall!BE189),FALSE)),-9999,VLOOKUP($I190,disall!$A$2:$CY$349,COLUMN(disall!BE189),FALSE))</f>
        <v>0</v>
      </c>
      <c r="BM190" s="8">
        <f>IF(ISNA(VLOOKUP($I190,disall!$A$2:$CY$349,COLUMN(disall!BF189),FALSE)),-9999,VLOOKUP($I190,disall!$A$2:$CY$349,COLUMN(disall!BF189),FALSE))</f>
        <v>0</v>
      </c>
      <c r="BN190" s="8">
        <f>IF(ISNA(VLOOKUP($I190,disall!$A$2:$CY$349,COLUMN(disall!BG189),FALSE)),-9999,VLOOKUP($I190,disall!$A$2:$CY$349,COLUMN(disall!BG189),FALSE))</f>
        <v>0</v>
      </c>
      <c r="BO190" s="8">
        <f>IF(ISNA(VLOOKUP($I190,disall!$A$2:$CY$349,COLUMN(disall!BH189),FALSE)),-9999,VLOOKUP($I190,disall!$A$2:$CY$349,COLUMN(disall!BH189),FALSE))</f>
        <v>0</v>
      </c>
      <c r="BP190" s="8">
        <f>IF(ISNA(VLOOKUP($I190,disall!$A$2:$CY$349,COLUMN(disall!BI189),FALSE)),-9999,VLOOKUP($I190,disall!$A$2:$CY$349,COLUMN(disall!BI189),FALSE))</f>
        <v>0</v>
      </c>
      <c r="BQ190" s="8">
        <f>IF(ISNA(VLOOKUP($I190,disall!$A$2:$CY$349,COLUMN(disall!BJ189),FALSE)),-9999,VLOOKUP($I190,disall!$A$2:$CY$349,COLUMN(disall!BJ189),FALSE))</f>
        <v>0</v>
      </c>
      <c r="BR190" s="8">
        <f>IF(ISNA(VLOOKUP($I190,disall!$A$2:$CY$349,COLUMN(disall!BK189),FALSE)),-9999,VLOOKUP($I190,disall!$A$2:$CY$349,COLUMN(disall!BK189),FALSE))</f>
        <v>0</v>
      </c>
      <c r="BS190" s="8">
        <f>IF(ISNA(VLOOKUP($I190,disall!$A$2:$CY$349,COLUMN(disall!BL189),FALSE)),-9999,VLOOKUP($I190,disall!$A$2:$CY$349,COLUMN(disall!BL189),FALSE))</f>
        <v>0</v>
      </c>
      <c r="BT190" s="8">
        <f>IF(ISNA(VLOOKUP($I190,disall!$A$2:$CY$349,COLUMN(disall!BM189),FALSE)),-9999,VLOOKUP($I190,disall!$A$2:$CY$349,COLUMN(disall!BM189),FALSE))</f>
        <v>0</v>
      </c>
      <c r="BU190" s="8">
        <f>IF(ISNA(VLOOKUP($I190,disall!$A$2:$CY$349,COLUMN(disall!BN189),FALSE)),-9999,VLOOKUP($I190,disall!$A$2:$CY$349,COLUMN(disall!BN189),FALSE))</f>
        <v>0</v>
      </c>
      <c r="BV190" s="8">
        <f>IF(ISNA(VLOOKUP($I190,disall!$A$2:$CY$349,COLUMN(disall!BO189),FALSE)),-9999,VLOOKUP($I190,disall!$A$2:$CY$349,COLUMN(disall!BO189),FALSE))</f>
        <v>0</v>
      </c>
      <c r="BW190" s="8">
        <f>IF(ISNA(VLOOKUP($I190,disall!$A$2:$CY$349,COLUMN(disall!BP189),FALSE)),-9999,VLOOKUP($I190,disall!$A$2:$CY$349,COLUMN(disall!BP189),FALSE))</f>
        <v>0</v>
      </c>
      <c r="BX190" s="8">
        <f>IF(ISNA(VLOOKUP($I190,disall!$A$2:$CY$349,COLUMN(disall!BQ189),FALSE)),-9999,VLOOKUP($I190,disall!$A$2:$CY$349,COLUMN(disall!BQ189),FALSE))</f>
        <v>0</v>
      </c>
      <c r="BY190" s="8">
        <f>IF(ISNA(VLOOKUP($I190,disall!$A$2:$CY$349,COLUMN(disall!BR189),FALSE)),-9999,VLOOKUP($I190,disall!$A$2:$CY$349,COLUMN(disall!BR189),FALSE))</f>
        <v>0</v>
      </c>
      <c r="BZ190" s="8">
        <f>IF(ISNA(VLOOKUP($I190,disall!$A$2:$CY$349,COLUMN(disall!BS189),FALSE)),-9999,VLOOKUP($I190,disall!$A$2:$CY$349,COLUMN(disall!BS189),FALSE))</f>
        <v>0</v>
      </c>
      <c r="CA190" s="8">
        <f>IF(ISNA(VLOOKUP($I190,disall!$A$2:$CY$349,COLUMN(disall!BT189),FALSE)),-9999,VLOOKUP($I190,disall!$A$2:$CY$349,COLUMN(disall!BT189),FALSE))</f>
        <v>0</v>
      </c>
      <c r="CB190" s="8">
        <f>IF(ISNA(VLOOKUP($I190,disall!$A$2:$CY$349,COLUMN(disall!BU189),FALSE)),-9999,VLOOKUP($I190,disall!$A$2:$CY$349,COLUMN(disall!BU189),FALSE))</f>
        <v>0</v>
      </c>
      <c r="CC190" s="8">
        <f>IF(ISNA(VLOOKUP($I190,disall!$A$2:$CY$349,COLUMN(disall!BV189),FALSE)),-9999,VLOOKUP($I190,disall!$A$2:$CY$349,COLUMN(disall!BV189),FALSE))</f>
        <v>0</v>
      </c>
      <c r="CD190" s="8">
        <f>IF(ISNA(VLOOKUP($I190,disall!$A$2:$CY$349,COLUMN(disall!BW189),FALSE)),-9999,VLOOKUP($I190,disall!$A$2:$CY$349,COLUMN(disall!BW189),FALSE))</f>
        <v>0</v>
      </c>
      <c r="CE190" s="8">
        <f>IF(ISNA(VLOOKUP($I190,disall!$A$2:$CY$349,COLUMN(disall!BX189),FALSE)),-9999,VLOOKUP($I190,disall!$A$2:$CY$349,COLUMN(disall!BX189),FALSE))</f>
        <v>0</v>
      </c>
      <c r="CF190" s="8">
        <f>IF(ISNA(VLOOKUP($I190,disall!$A$2:$CY$349,COLUMN(disall!BY189),FALSE)),-9999,VLOOKUP($I190,disall!$A$2:$CY$349,COLUMN(disall!BY189),FALSE))</f>
        <v>0</v>
      </c>
      <c r="CG190" s="8">
        <f>IF(ISNA(VLOOKUP($I190,disall!$A$2:$CY$349,COLUMN(disall!BZ189),FALSE)),-9999,VLOOKUP($I190,disall!$A$2:$CY$349,COLUMN(disall!BZ189),FALSE))</f>
        <v>0</v>
      </c>
      <c r="CH190" s="8">
        <f>IF(ISNA(VLOOKUP($I190,disall!$A$2:$CY$349,COLUMN(disall!CA189),FALSE)),-9999,VLOOKUP($I190,disall!$A$2:$CY$349,COLUMN(disall!CA189),FALSE))</f>
        <v>0</v>
      </c>
      <c r="CI190" s="8">
        <f>IF(ISNA(VLOOKUP($I190,disall!$A$2:$CY$349,COLUMN(disall!CB189),FALSE)),-9999,VLOOKUP($I190,disall!$A$2:$CY$349,COLUMN(disall!CB189),FALSE))</f>
        <v>0</v>
      </c>
      <c r="CJ190" s="8">
        <f>IF(ISNA(VLOOKUP($I190,disall!$A$2:$CY$349,COLUMN(disall!CC189),FALSE)),-9999,VLOOKUP($I190,disall!$A$2:$CY$349,COLUMN(disall!CC189),FALSE))</f>
        <v>0</v>
      </c>
      <c r="CK190" s="8">
        <f>IF(ISNA(VLOOKUP($I190,disall!$A$2:$CY$349,COLUMN(disall!CD189),FALSE)),-9999,VLOOKUP($I190,disall!$A$2:$CY$349,COLUMN(disall!CD189),FALSE))</f>
        <v>0</v>
      </c>
      <c r="CL190" s="8">
        <f>IF(ISNA(VLOOKUP($I190,disall!$A$2:$CY$349,COLUMN(disall!CE189),FALSE)),-9999,VLOOKUP($I190,disall!$A$2:$CY$349,COLUMN(disall!CE189),FALSE))</f>
        <v>0</v>
      </c>
      <c r="CM190" s="8">
        <f>IF(ISNA(VLOOKUP($I190,disall!$A$2:$CY$349,COLUMN(disall!CF189),FALSE)),-9999,VLOOKUP($I190,disall!$A$2:$CY$349,COLUMN(disall!CF189),FALSE))</f>
        <v>0</v>
      </c>
      <c r="CN190" s="8">
        <f>IF(ISNA(VLOOKUP($I190,disall!$A$2:$CY$349,COLUMN(disall!CG189),FALSE)),-9999,VLOOKUP($I190,disall!$A$2:$CY$349,COLUMN(disall!CG189),FALSE))</f>
        <v>0</v>
      </c>
      <c r="CO190" s="8">
        <f>IF(ISNA(VLOOKUP($I190,disall!$A$2:$CY$349,COLUMN(disall!CH189),FALSE)),-9999,VLOOKUP($I190,disall!$A$2:$CY$349,COLUMN(disall!CH189),FALSE))</f>
        <v>0</v>
      </c>
      <c r="CP190" s="8">
        <f>IF(ISNA(VLOOKUP($I190,disall!$A$2:$CY$349,COLUMN(disall!CI189),FALSE)),-9999,VLOOKUP($I190,disall!$A$2:$CY$349,COLUMN(disall!CI189),FALSE))</f>
        <v>0</v>
      </c>
      <c r="CQ190" s="8">
        <f>IF(ISNA(VLOOKUP($I190,disall!$A$2:$CY$349,COLUMN(disall!CJ189),FALSE)),-9999,VLOOKUP($I190,disall!$A$2:$CY$349,COLUMN(disall!CJ189),FALSE))</f>
        <v>0</v>
      </c>
      <c r="CR190" s="8">
        <f>IF(ISNA(VLOOKUP($I190,disall!$A$2:$CY$349,COLUMN(disall!CK189),FALSE)),-9999,VLOOKUP($I190,disall!$A$2:$CY$349,COLUMN(disall!CK189),FALSE))</f>
        <v>0</v>
      </c>
      <c r="CS190" s="8">
        <f>IF(ISNA(VLOOKUP($I190,disall!$A$2:$CY$349,COLUMN(disall!CL189),FALSE)),-9999,VLOOKUP($I190,disall!$A$2:$CY$349,COLUMN(disall!CL189),FALSE))</f>
        <v>0</v>
      </c>
      <c r="CT190" s="8">
        <f>IF(ISNA(VLOOKUP($I190,disall!$A$2:$CY$349,COLUMN(disall!CM189),FALSE)),-9999,VLOOKUP($I190,disall!$A$2:$CY$349,COLUMN(disall!CM189),FALSE))</f>
        <v>0</v>
      </c>
      <c r="CU190" s="8">
        <f>IF(ISNA(VLOOKUP($I190,disall!$A$2:$CY$349,COLUMN(disall!CN189),FALSE)),-9999,VLOOKUP($I190,disall!$A$2:$CY$349,COLUMN(disall!CN189),FALSE))</f>
        <v>0</v>
      </c>
      <c r="CV190" s="8">
        <f>IF(ISNA(VLOOKUP($I190,disall!$A$2:$CY$349,COLUMN(disall!CO189),FALSE)),-9999,VLOOKUP($I190,disall!$A$2:$CY$349,COLUMN(disall!CO189),FALSE))</f>
        <v>0</v>
      </c>
      <c r="CW190" s="8">
        <f>IF(ISNA(VLOOKUP($I190,disall!$A$2:$CY$349,COLUMN(disall!CP189),FALSE)),-9999,VLOOKUP($I190,disall!$A$2:$CY$349,COLUMN(disall!CP189),FALSE))</f>
        <v>0</v>
      </c>
      <c r="CX190" s="8">
        <f>IF(ISNA(VLOOKUP($I190,disall!$A$2:$CY$349,COLUMN(disall!CQ189),FALSE)),-9999,VLOOKUP($I190,disall!$A$2:$CY$349,COLUMN(disall!CQ189),FALSE))</f>
        <v>0</v>
      </c>
      <c r="CY190" s="8">
        <f>IF(ISNA(VLOOKUP($I190,disall!$A$2:$CY$349,COLUMN(disall!CR189),FALSE)),-9999,VLOOKUP($I190,disall!$A$2:$CY$349,COLUMN(disall!CR189),FALSE))</f>
        <v>0</v>
      </c>
      <c r="CZ190" s="8">
        <f>IF(ISNA(VLOOKUP($I190,disall!$A$2:$CY$349,COLUMN(disall!CS189),FALSE)),-9999,VLOOKUP($I190,disall!$A$2:$CY$349,COLUMN(disall!CS189),FALSE))</f>
        <v>0</v>
      </c>
      <c r="DA190" s="8">
        <f>IF(ISNA(VLOOKUP($I190,disall!$A$2:$CY$349,COLUMN(disall!CT189),FALSE)),-9999,VLOOKUP($I190,disall!$A$2:$CY$349,COLUMN(disall!CT189),FALSE))</f>
        <v>0</v>
      </c>
      <c r="DB190" s="8">
        <f>IF(ISNA(VLOOKUP($I190,disall!$A$2:$CY$349,COLUMN(disall!CU189),FALSE)),-9999,VLOOKUP($I190,disall!$A$2:$CY$349,COLUMN(disall!CU189),FALSE))</f>
        <v>0</v>
      </c>
      <c r="DC190" s="8">
        <f>IF(ISNA(VLOOKUP($I190,disall!$A$2:$CY$349,COLUMN(disall!CV189),FALSE)),-9999,VLOOKUP($I190,disall!$A$2:$CY$349,COLUMN(disall!CV189),FALSE))</f>
        <v>0</v>
      </c>
      <c r="DD190" s="8">
        <f>IF(ISNA(VLOOKUP($I190,disall!$A$2:$CY$349,COLUMN(disall!CW189),FALSE)),-9999,VLOOKUP($I190,disall!$A$2:$CY$349,COLUMN(disall!CW189),FALSE))</f>
        <v>0</v>
      </c>
      <c r="DE190" s="8">
        <f>IF(ISNA(VLOOKUP($I190,disall!$A$2:$CY$349,COLUMN(disall!CX189),FALSE)),-9999,VLOOKUP($I190,disall!$A$2:$CY$349,COLUMN(disall!CX189),FALSE))</f>
        <v>0</v>
      </c>
      <c r="DF190" s="8">
        <f>IF(ISNA(VLOOKUP($I190,disall!$A$2:$CY$349,COLUMN(disall!CY189),FALSE)),-9999,VLOOKUP($I190,disall!$A$2:$CY$349,COLUMN(disall!CY189),FALSE))</f>
        <v>0</v>
      </c>
    </row>
    <row r="191" spans="1:110" x14ac:dyDescent="0.25">
      <c r="A191">
        <v>442</v>
      </c>
      <c r="B191" t="s">
        <v>8</v>
      </c>
      <c r="C191" t="s">
        <v>472</v>
      </c>
      <c r="D191" t="s">
        <v>172</v>
      </c>
      <c r="E191" t="s">
        <v>473</v>
      </c>
      <c r="F191" t="s">
        <v>304</v>
      </c>
      <c r="G191" t="s">
        <v>473</v>
      </c>
      <c r="H191">
        <v>2206</v>
      </c>
      <c r="I191">
        <f>IF(ISNA(VLOOKUP(H191,disall!$D$2:$L$349,1,FALSE)),H191,VLOOKUP(H191,disall!$D$2:$L$349,1,FALSE))</f>
        <v>2206</v>
      </c>
      <c r="J191">
        <f>IF(ISNA(VLOOKUP(H191,disall!$D$2:$L$349,1,FALSE)),"NA",VLOOKUP(H191,disall!$D$2:$L$349,2,FALSE))</f>
        <v>2206</v>
      </c>
      <c r="K191" t="str">
        <f>IF(ISNA(VLOOKUP(I191,disall!$A$2:$L$349,3,FALSE)),F191,VLOOKUP(I191,disall!$A$2:$L$349,3,FALSE))</f>
        <v>Haora</v>
      </c>
      <c r="L191" t="str">
        <f>IF(ISNA(VLOOKUP(I191,disall!$A$2:$L$349,12,FALSE)),"NA",VLOOKUP(I191,disall!$A$2:$L$349,12,FALSE))</f>
        <v>Haora</v>
      </c>
      <c r="M191">
        <f>IF(ISNA(VLOOKUP(I191,disall!$A$2:$M$349,6,FALSE)),"NA",VLOOKUP(I191,disall!$A$2:$M$349,6,FALSE))</f>
        <v>22</v>
      </c>
      <c r="N191">
        <f>IF(ISNA(VLOOKUP(I191,disall!$A$2:$M$349,7,FALSE)),"NA",VLOOKUP(I191,disall!$A$2:$M$349,7,FALSE))</f>
        <v>0.14429600000000001</v>
      </c>
      <c r="O191">
        <f>IF(ISNA(VLOOKUP(I191,disall!$A$2:$M$349,8,FALSE)),"NA",VLOOKUP(I191,disall!$A$2:$M$349,8,FALSE))</f>
        <v>1.8845620000000001</v>
      </c>
      <c r="P191" t="str">
        <f>IF(ISNA(VLOOKUP(I191,disall!$A$2:$M$349,9,FALSE)),"NA",VLOOKUP(I191,disall!$A$2:$M$349,9,FALSE))</f>
        <v>POLY</v>
      </c>
      <c r="Q191">
        <f>IF(ISNA(VLOOKUP(I191,disall!$A$2:$M$349,10,FALSE)),"NA",VLOOKUP(I191,disall!$A$2:$M$349,10,FALSE))</f>
        <v>356250600</v>
      </c>
      <c r="R191" t="str">
        <f>IF(ISNA(VLOOKUP(I191,disall!$A$2:$M$349,11,FALSE)),"NA",VLOOKUP(I191,disall!$A$2:$M$349,11,FALSE))</f>
        <v>West Bengal</v>
      </c>
      <c r="S191" t="str">
        <f>IF(ISNA(VLOOKUP(I191,disall!$A$2:$M$349,12,FALSE)),"NA",VLOOKUP(I191,disall!$A$2:$M$349,12,FALSE))</f>
        <v>Haora</v>
      </c>
      <c r="T191">
        <f>IF(ISNA(VLOOKUP(I191,disall!$A$2:$M$349,13,FALSE)),"NA",VLOOKUP(I191,disall!$A$2:$M$349,13,FALSE))</f>
        <v>330</v>
      </c>
      <c r="U191" s="8">
        <f>IF(ISNA(VLOOKUP($I191,disall!$A$2:$CY$349,COLUMN(disall!N190),FALSE)),-9999,VLOOKUP($I191,disall!$A$2:$CY$349,COLUMN(disall!N190),FALSE))</f>
        <v>0</v>
      </c>
      <c r="V191" s="8">
        <f>IF(ISNA(VLOOKUP($I191,disall!$A$2:$CY$349,COLUMN(disall!O190),FALSE)),-9999,VLOOKUP($I191,disall!$A$2:$CY$349,COLUMN(disall!O190),FALSE))</f>
        <v>0</v>
      </c>
      <c r="W191" s="8">
        <f>IF(ISNA(VLOOKUP($I191,disall!$A$2:$CY$349,COLUMN(disall!P190),FALSE)),-9999,VLOOKUP($I191,disall!$A$2:$CY$349,COLUMN(disall!P190),FALSE))</f>
        <v>0</v>
      </c>
      <c r="X191" s="8">
        <f>IF(ISNA(VLOOKUP($I191,disall!$A$2:$CY$349,COLUMN(disall!Q190),FALSE)),-9999,VLOOKUP($I191,disall!$A$2:$CY$349,COLUMN(disall!Q190),FALSE))</f>
        <v>0</v>
      </c>
      <c r="Y191" s="8">
        <f>IF(ISNA(VLOOKUP($I191,disall!$A$2:$CY$349,COLUMN(disall!R190),FALSE)),-9999,VLOOKUP($I191,disall!$A$2:$CY$349,COLUMN(disall!R190),FALSE))</f>
        <v>0</v>
      </c>
      <c r="Z191" s="8">
        <f>IF(ISNA(VLOOKUP($I191,disall!$A$2:$CY$349,COLUMN(disall!S190),FALSE)),-9999,VLOOKUP($I191,disall!$A$2:$CY$349,COLUMN(disall!S190),FALSE))</f>
        <v>0</v>
      </c>
      <c r="AA191" s="8">
        <f>IF(ISNA(VLOOKUP($I191,disall!$A$2:$CY$349,COLUMN(disall!T190),FALSE)),-9999,VLOOKUP($I191,disall!$A$2:$CY$349,COLUMN(disall!T190),FALSE))</f>
        <v>0</v>
      </c>
      <c r="AB191" s="8">
        <f>IF(ISNA(VLOOKUP($I191,disall!$A$2:$CY$349,COLUMN(disall!U190),FALSE)),-9999,VLOOKUP($I191,disall!$A$2:$CY$349,COLUMN(disall!U190),FALSE))</f>
        <v>0</v>
      </c>
      <c r="AC191" s="8">
        <f>IF(ISNA(VLOOKUP($I191,disall!$A$2:$CY$349,COLUMN(disall!V190),FALSE)),-9999,VLOOKUP($I191,disall!$A$2:$CY$349,COLUMN(disall!V190),FALSE))</f>
        <v>0</v>
      </c>
      <c r="AD191" s="8">
        <f>IF(ISNA(VLOOKUP($I191,disall!$A$2:$CY$349,COLUMN(disall!W190),FALSE)),-9999,VLOOKUP($I191,disall!$A$2:$CY$349,COLUMN(disall!W190),FALSE))</f>
        <v>0</v>
      </c>
      <c r="AE191" s="8">
        <f>IF(ISNA(VLOOKUP($I191,disall!$A$2:$CY$349,COLUMN(disall!X190),FALSE)),-9999,VLOOKUP($I191,disall!$A$2:$CY$349,COLUMN(disall!X190),FALSE))</f>
        <v>0</v>
      </c>
      <c r="AF191" s="8">
        <f>IF(ISNA(VLOOKUP($I191,disall!$A$2:$CY$349,COLUMN(disall!Y190),FALSE)),-9999,VLOOKUP($I191,disall!$A$2:$CY$349,COLUMN(disall!Y190),FALSE))</f>
        <v>0</v>
      </c>
      <c r="AG191" s="8">
        <f>IF(ISNA(VLOOKUP($I191,disall!$A$2:$CY$349,COLUMN(disall!Z190),FALSE)),-9999,VLOOKUP($I191,disall!$A$2:$CY$349,COLUMN(disall!Z190),FALSE))</f>
        <v>0</v>
      </c>
      <c r="AH191" s="8">
        <f>IF(ISNA(VLOOKUP($I191,disall!$A$2:$CY$349,COLUMN(disall!AA190),FALSE)),-9999,VLOOKUP($I191,disall!$A$2:$CY$349,COLUMN(disall!AA190),FALSE))</f>
        <v>0</v>
      </c>
      <c r="AI191" s="8">
        <f>IF(ISNA(VLOOKUP($I191,disall!$A$2:$CY$349,COLUMN(disall!AB190),FALSE)),-9999,VLOOKUP($I191,disall!$A$2:$CY$349,COLUMN(disall!AB190),FALSE))</f>
        <v>0</v>
      </c>
      <c r="AJ191" s="8">
        <f>IF(ISNA(VLOOKUP($I191,disall!$A$2:$CY$349,COLUMN(disall!AC190),FALSE)),-9999,VLOOKUP($I191,disall!$A$2:$CY$349,COLUMN(disall!AC190),FALSE))</f>
        <v>0</v>
      </c>
      <c r="AK191" s="8">
        <f>IF(ISNA(VLOOKUP($I191,disall!$A$2:$CY$349,COLUMN(disall!AD190),FALSE)),-9999,VLOOKUP($I191,disall!$A$2:$CY$349,COLUMN(disall!AD190),FALSE))</f>
        <v>0</v>
      </c>
      <c r="AL191" s="8">
        <f>IF(ISNA(VLOOKUP($I191,disall!$A$2:$CY$349,COLUMN(disall!AE190),FALSE)),-9999,VLOOKUP($I191,disall!$A$2:$CY$349,COLUMN(disall!AE190),FALSE))</f>
        <v>0</v>
      </c>
      <c r="AM191" s="8">
        <f>IF(ISNA(VLOOKUP($I191,disall!$A$2:$CY$349,COLUMN(disall!AF190),FALSE)),-9999,VLOOKUP($I191,disall!$A$2:$CY$349,COLUMN(disall!AF190),FALSE))</f>
        <v>0</v>
      </c>
      <c r="AN191" s="8">
        <f>IF(ISNA(VLOOKUP($I191,disall!$A$2:$CY$349,COLUMN(disall!AG190),FALSE)),-9999,VLOOKUP($I191,disall!$A$2:$CY$349,COLUMN(disall!AG190),FALSE))</f>
        <v>0</v>
      </c>
      <c r="AO191" s="8">
        <f>IF(ISNA(VLOOKUP($I191,disall!$A$2:$CY$349,COLUMN(disall!AH190),FALSE)),-9999,VLOOKUP($I191,disall!$A$2:$CY$349,COLUMN(disall!AH190),FALSE))</f>
        <v>0</v>
      </c>
      <c r="AP191" s="8">
        <f>IF(ISNA(VLOOKUP($I191,disall!$A$2:$CY$349,COLUMN(disall!AI190),FALSE)),-9999,VLOOKUP($I191,disall!$A$2:$CY$349,COLUMN(disall!AI190),FALSE))</f>
        <v>0</v>
      </c>
      <c r="AQ191" s="8">
        <f>IF(ISNA(VLOOKUP($I191,disall!$A$2:$CY$349,COLUMN(disall!AJ190),FALSE)),-9999,VLOOKUP($I191,disall!$A$2:$CY$349,COLUMN(disall!AJ190),FALSE))</f>
        <v>0</v>
      </c>
      <c r="AR191" s="8">
        <f>IF(ISNA(VLOOKUP($I191,disall!$A$2:$CY$349,COLUMN(disall!AK190),FALSE)),-9999,VLOOKUP($I191,disall!$A$2:$CY$349,COLUMN(disall!AK190),FALSE))</f>
        <v>0</v>
      </c>
      <c r="AS191" s="8">
        <f>IF(ISNA(VLOOKUP($I191,disall!$A$2:$CY$349,COLUMN(disall!AL190),FALSE)),-9999,VLOOKUP($I191,disall!$A$2:$CY$349,COLUMN(disall!AL190),FALSE))</f>
        <v>0</v>
      </c>
      <c r="AT191" s="8">
        <f>IF(ISNA(VLOOKUP($I191,disall!$A$2:$CY$349,COLUMN(disall!AM190),FALSE)),-9999,VLOOKUP($I191,disall!$A$2:$CY$349,COLUMN(disall!AM190),FALSE))</f>
        <v>0</v>
      </c>
      <c r="AU191" s="8">
        <f>IF(ISNA(VLOOKUP($I191,disall!$A$2:$CY$349,COLUMN(disall!AN190),FALSE)),-9999,VLOOKUP($I191,disall!$A$2:$CY$349,COLUMN(disall!AN190),FALSE))</f>
        <v>0</v>
      </c>
      <c r="AV191" s="8">
        <f>IF(ISNA(VLOOKUP($I191,disall!$A$2:$CY$349,COLUMN(disall!AO190),FALSE)),-9999,VLOOKUP($I191,disall!$A$2:$CY$349,COLUMN(disall!AO190),FALSE))</f>
        <v>0</v>
      </c>
      <c r="AW191" s="8">
        <f>IF(ISNA(VLOOKUP($I191,disall!$A$2:$CY$349,COLUMN(disall!AP190),FALSE)),-9999,VLOOKUP($I191,disall!$A$2:$CY$349,COLUMN(disall!AP190),FALSE))</f>
        <v>0</v>
      </c>
      <c r="AX191" s="8">
        <f>IF(ISNA(VLOOKUP($I191,disall!$A$2:$CY$349,COLUMN(disall!AQ190),FALSE)),-9999,VLOOKUP($I191,disall!$A$2:$CY$349,COLUMN(disall!AQ190),FALSE))</f>
        <v>0</v>
      </c>
      <c r="AY191" s="8">
        <f>IF(ISNA(VLOOKUP($I191,disall!$A$2:$CY$349,COLUMN(disall!AR190),FALSE)),-9999,VLOOKUP($I191,disall!$A$2:$CY$349,COLUMN(disall!AR190),FALSE))</f>
        <v>0</v>
      </c>
      <c r="AZ191" s="8">
        <f>IF(ISNA(VLOOKUP($I191,disall!$A$2:$CY$349,COLUMN(disall!AS190),FALSE)),-9999,VLOOKUP($I191,disall!$A$2:$CY$349,COLUMN(disall!AS190),FALSE))</f>
        <v>0</v>
      </c>
      <c r="BA191" s="8">
        <f>IF(ISNA(VLOOKUP($I191,disall!$A$2:$CY$349,COLUMN(disall!AT190),FALSE)),-9999,VLOOKUP($I191,disall!$A$2:$CY$349,COLUMN(disall!AT190),FALSE))</f>
        <v>0</v>
      </c>
      <c r="BB191" s="8">
        <f>IF(ISNA(VLOOKUP($I191,disall!$A$2:$CY$349,COLUMN(disall!AU190),FALSE)),-9999,VLOOKUP($I191,disall!$A$2:$CY$349,COLUMN(disall!AU190),FALSE))</f>
        <v>0</v>
      </c>
      <c r="BC191" s="8">
        <f>IF(ISNA(VLOOKUP($I191,disall!$A$2:$CY$349,COLUMN(disall!AV190),FALSE)),-9999,VLOOKUP($I191,disall!$A$2:$CY$349,COLUMN(disall!AV190),FALSE))</f>
        <v>0</v>
      </c>
      <c r="BD191" s="8">
        <f>IF(ISNA(VLOOKUP($I191,disall!$A$2:$CY$349,COLUMN(disall!AW190),FALSE)),-9999,VLOOKUP($I191,disall!$A$2:$CY$349,COLUMN(disall!AW190),FALSE))</f>
        <v>0</v>
      </c>
      <c r="BE191" s="8">
        <f>IF(ISNA(VLOOKUP($I191,disall!$A$2:$CY$349,COLUMN(disall!AX190),FALSE)),-9999,VLOOKUP($I191,disall!$A$2:$CY$349,COLUMN(disall!AX190),FALSE))</f>
        <v>0</v>
      </c>
      <c r="BF191" s="8">
        <f>IF(ISNA(VLOOKUP($I191,disall!$A$2:$CY$349,COLUMN(disall!AY190),FALSE)),-9999,VLOOKUP($I191,disall!$A$2:$CY$349,COLUMN(disall!AY190),FALSE))</f>
        <v>0</v>
      </c>
      <c r="BG191" s="8">
        <f>IF(ISNA(VLOOKUP($I191,disall!$A$2:$CY$349,COLUMN(disall!AZ190),FALSE)),-9999,VLOOKUP($I191,disall!$A$2:$CY$349,COLUMN(disall!AZ190),FALSE))</f>
        <v>0</v>
      </c>
      <c r="BH191" s="8">
        <f>IF(ISNA(VLOOKUP($I191,disall!$A$2:$CY$349,COLUMN(disall!BA190),FALSE)),-9999,VLOOKUP($I191,disall!$A$2:$CY$349,COLUMN(disall!BA190),FALSE))</f>
        <v>0</v>
      </c>
      <c r="BI191" s="8">
        <f>IF(ISNA(VLOOKUP($I191,disall!$A$2:$CY$349,COLUMN(disall!BB190),FALSE)),-9999,VLOOKUP($I191,disall!$A$2:$CY$349,COLUMN(disall!BB190),FALSE))</f>
        <v>0</v>
      </c>
      <c r="BJ191" s="8">
        <f>IF(ISNA(VLOOKUP($I191,disall!$A$2:$CY$349,COLUMN(disall!BC190),FALSE)),-9999,VLOOKUP($I191,disall!$A$2:$CY$349,COLUMN(disall!BC190),FALSE))</f>
        <v>0</v>
      </c>
      <c r="BK191" s="8">
        <f>IF(ISNA(VLOOKUP($I191,disall!$A$2:$CY$349,COLUMN(disall!BD190),FALSE)),-9999,VLOOKUP($I191,disall!$A$2:$CY$349,COLUMN(disall!BD190),FALSE))</f>
        <v>0</v>
      </c>
      <c r="BL191" s="8">
        <f>IF(ISNA(VLOOKUP($I191,disall!$A$2:$CY$349,COLUMN(disall!BE190),FALSE)),-9999,VLOOKUP($I191,disall!$A$2:$CY$349,COLUMN(disall!BE190),FALSE))</f>
        <v>0</v>
      </c>
      <c r="BM191" s="8">
        <f>IF(ISNA(VLOOKUP($I191,disall!$A$2:$CY$349,COLUMN(disall!BF190),FALSE)),-9999,VLOOKUP($I191,disall!$A$2:$CY$349,COLUMN(disall!BF190),FALSE))</f>
        <v>0</v>
      </c>
      <c r="BN191" s="8">
        <f>IF(ISNA(VLOOKUP($I191,disall!$A$2:$CY$349,COLUMN(disall!BG190),FALSE)),-9999,VLOOKUP($I191,disall!$A$2:$CY$349,COLUMN(disall!BG190),FALSE))</f>
        <v>0</v>
      </c>
      <c r="BO191" s="8">
        <f>IF(ISNA(VLOOKUP($I191,disall!$A$2:$CY$349,COLUMN(disall!BH190),FALSE)),-9999,VLOOKUP($I191,disall!$A$2:$CY$349,COLUMN(disall!BH190),FALSE))</f>
        <v>0</v>
      </c>
      <c r="BP191" s="8">
        <f>IF(ISNA(VLOOKUP($I191,disall!$A$2:$CY$349,COLUMN(disall!BI190),FALSE)),-9999,VLOOKUP($I191,disall!$A$2:$CY$349,COLUMN(disall!BI190),FALSE))</f>
        <v>0</v>
      </c>
      <c r="BQ191" s="8">
        <f>IF(ISNA(VLOOKUP($I191,disall!$A$2:$CY$349,COLUMN(disall!BJ190),FALSE)),-9999,VLOOKUP($I191,disall!$A$2:$CY$349,COLUMN(disall!BJ190),FALSE))</f>
        <v>0</v>
      </c>
      <c r="BR191" s="8">
        <f>IF(ISNA(VLOOKUP($I191,disall!$A$2:$CY$349,COLUMN(disall!BK190),FALSE)),-9999,VLOOKUP($I191,disall!$A$2:$CY$349,COLUMN(disall!BK190),FALSE))</f>
        <v>0</v>
      </c>
      <c r="BS191" s="8">
        <f>IF(ISNA(VLOOKUP($I191,disall!$A$2:$CY$349,COLUMN(disall!BL190),FALSE)),-9999,VLOOKUP($I191,disall!$A$2:$CY$349,COLUMN(disall!BL190),FALSE))</f>
        <v>0</v>
      </c>
      <c r="BT191" s="8">
        <f>IF(ISNA(VLOOKUP($I191,disall!$A$2:$CY$349,COLUMN(disall!BM190),FALSE)),-9999,VLOOKUP($I191,disall!$A$2:$CY$349,COLUMN(disall!BM190),FALSE))</f>
        <v>0</v>
      </c>
      <c r="BU191" s="8">
        <f>IF(ISNA(VLOOKUP($I191,disall!$A$2:$CY$349,COLUMN(disall!BN190),FALSE)),-9999,VLOOKUP($I191,disall!$A$2:$CY$349,COLUMN(disall!BN190),FALSE))</f>
        <v>0</v>
      </c>
      <c r="BV191" s="8">
        <f>IF(ISNA(VLOOKUP($I191,disall!$A$2:$CY$349,COLUMN(disall!BO190),FALSE)),-9999,VLOOKUP($I191,disall!$A$2:$CY$349,COLUMN(disall!BO190),FALSE))</f>
        <v>0</v>
      </c>
      <c r="BW191" s="8">
        <f>IF(ISNA(VLOOKUP($I191,disall!$A$2:$CY$349,COLUMN(disall!BP190),FALSE)),-9999,VLOOKUP($I191,disall!$A$2:$CY$349,COLUMN(disall!BP190),FALSE))</f>
        <v>0</v>
      </c>
      <c r="BX191" s="8">
        <f>IF(ISNA(VLOOKUP($I191,disall!$A$2:$CY$349,COLUMN(disall!BQ190),FALSE)),-9999,VLOOKUP($I191,disall!$A$2:$CY$349,COLUMN(disall!BQ190),FALSE))</f>
        <v>0</v>
      </c>
      <c r="BY191" s="8">
        <f>IF(ISNA(VLOOKUP($I191,disall!$A$2:$CY$349,COLUMN(disall!BR190),FALSE)),-9999,VLOOKUP($I191,disall!$A$2:$CY$349,COLUMN(disall!BR190),FALSE))</f>
        <v>0</v>
      </c>
      <c r="BZ191" s="8">
        <f>IF(ISNA(VLOOKUP($I191,disall!$A$2:$CY$349,COLUMN(disall!BS190),FALSE)),-9999,VLOOKUP($I191,disall!$A$2:$CY$349,COLUMN(disall!BS190),FALSE))</f>
        <v>0</v>
      </c>
      <c r="CA191" s="8">
        <f>IF(ISNA(VLOOKUP($I191,disall!$A$2:$CY$349,COLUMN(disall!BT190),FALSE)),-9999,VLOOKUP($I191,disall!$A$2:$CY$349,COLUMN(disall!BT190),FALSE))</f>
        <v>0</v>
      </c>
      <c r="CB191" s="8">
        <f>IF(ISNA(VLOOKUP($I191,disall!$A$2:$CY$349,COLUMN(disall!BU190),FALSE)),-9999,VLOOKUP($I191,disall!$A$2:$CY$349,COLUMN(disall!BU190),FALSE))</f>
        <v>0</v>
      </c>
      <c r="CC191" s="8">
        <f>IF(ISNA(VLOOKUP($I191,disall!$A$2:$CY$349,COLUMN(disall!BV190),FALSE)),-9999,VLOOKUP($I191,disall!$A$2:$CY$349,COLUMN(disall!BV190),FALSE))</f>
        <v>0</v>
      </c>
      <c r="CD191" s="8">
        <f>IF(ISNA(VLOOKUP($I191,disall!$A$2:$CY$349,COLUMN(disall!BW190),FALSE)),-9999,VLOOKUP($I191,disall!$A$2:$CY$349,COLUMN(disall!BW190),FALSE))</f>
        <v>0</v>
      </c>
      <c r="CE191" s="8">
        <f>IF(ISNA(VLOOKUP($I191,disall!$A$2:$CY$349,COLUMN(disall!BX190),FALSE)),-9999,VLOOKUP($I191,disall!$A$2:$CY$349,COLUMN(disall!BX190),FALSE))</f>
        <v>0</v>
      </c>
      <c r="CF191" s="8">
        <f>IF(ISNA(VLOOKUP($I191,disall!$A$2:$CY$349,COLUMN(disall!BY190),FALSE)),-9999,VLOOKUP($I191,disall!$A$2:$CY$349,COLUMN(disall!BY190),FALSE))</f>
        <v>0</v>
      </c>
      <c r="CG191" s="8">
        <f>IF(ISNA(VLOOKUP($I191,disall!$A$2:$CY$349,COLUMN(disall!BZ190),FALSE)),-9999,VLOOKUP($I191,disall!$A$2:$CY$349,COLUMN(disall!BZ190),FALSE))</f>
        <v>0</v>
      </c>
      <c r="CH191" s="8">
        <f>IF(ISNA(VLOOKUP($I191,disall!$A$2:$CY$349,COLUMN(disall!CA190),FALSE)),-9999,VLOOKUP($I191,disall!$A$2:$CY$349,COLUMN(disall!CA190),FALSE))</f>
        <v>0</v>
      </c>
      <c r="CI191" s="8">
        <f>IF(ISNA(VLOOKUP($I191,disall!$A$2:$CY$349,COLUMN(disall!CB190),FALSE)),-9999,VLOOKUP($I191,disall!$A$2:$CY$349,COLUMN(disall!CB190),FALSE))</f>
        <v>0</v>
      </c>
      <c r="CJ191" s="8">
        <f>IF(ISNA(VLOOKUP($I191,disall!$A$2:$CY$349,COLUMN(disall!CC190),FALSE)),-9999,VLOOKUP($I191,disall!$A$2:$CY$349,COLUMN(disall!CC190),FALSE))</f>
        <v>0</v>
      </c>
      <c r="CK191" s="8">
        <f>IF(ISNA(VLOOKUP($I191,disall!$A$2:$CY$349,COLUMN(disall!CD190),FALSE)),-9999,VLOOKUP($I191,disall!$A$2:$CY$349,COLUMN(disall!CD190),FALSE))</f>
        <v>0</v>
      </c>
      <c r="CL191" s="8">
        <f>IF(ISNA(VLOOKUP($I191,disall!$A$2:$CY$349,COLUMN(disall!CE190),FALSE)),-9999,VLOOKUP($I191,disall!$A$2:$CY$349,COLUMN(disall!CE190),FALSE))</f>
        <v>0</v>
      </c>
      <c r="CM191" s="8">
        <f>IF(ISNA(VLOOKUP($I191,disall!$A$2:$CY$349,COLUMN(disall!CF190),FALSE)),-9999,VLOOKUP($I191,disall!$A$2:$CY$349,COLUMN(disall!CF190),FALSE))</f>
        <v>0</v>
      </c>
      <c r="CN191" s="8">
        <f>IF(ISNA(VLOOKUP($I191,disall!$A$2:$CY$349,COLUMN(disall!CG190),FALSE)),-9999,VLOOKUP($I191,disall!$A$2:$CY$349,COLUMN(disall!CG190),FALSE))</f>
        <v>0</v>
      </c>
      <c r="CO191" s="8">
        <f>IF(ISNA(VLOOKUP($I191,disall!$A$2:$CY$349,COLUMN(disall!CH190),FALSE)),-9999,VLOOKUP($I191,disall!$A$2:$CY$349,COLUMN(disall!CH190),FALSE))</f>
        <v>0</v>
      </c>
      <c r="CP191" s="8">
        <f>IF(ISNA(VLOOKUP($I191,disall!$A$2:$CY$349,COLUMN(disall!CI190),FALSE)),-9999,VLOOKUP($I191,disall!$A$2:$CY$349,COLUMN(disall!CI190),FALSE))</f>
        <v>0</v>
      </c>
      <c r="CQ191" s="8">
        <f>IF(ISNA(VLOOKUP($I191,disall!$A$2:$CY$349,COLUMN(disall!CJ190),FALSE)),-9999,VLOOKUP($I191,disall!$A$2:$CY$349,COLUMN(disall!CJ190),FALSE))</f>
        <v>0</v>
      </c>
      <c r="CR191" s="8">
        <f>IF(ISNA(VLOOKUP($I191,disall!$A$2:$CY$349,COLUMN(disall!CK190),FALSE)),-9999,VLOOKUP($I191,disall!$A$2:$CY$349,COLUMN(disall!CK190),FALSE))</f>
        <v>0</v>
      </c>
      <c r="CS191" s="8">
        <f>IF(ISNA(VLOOKUP($I191,disall!$A$2:$CY$349,COLUMN(disall!CL190),FALSE)),-9999,VLOOKUP($I191,disall!$A$2:$CY$349,COLUMN(disall!CL190),FALSE))</f>
        <v>0</v>
      </c>
      <c r="CT191" s="8">
        <f>IF(ISNA(VLOOKUP($I191,disall!$A$2:$CY$349,COLUMN(disall!CM190),FALSE)),-9999,VLOOKUP($I191,disall!$A$2:$CY$349,COLUMN(disall!CM190),FALSE))</f>
        <v>0</v>
      </c>
      <c r="CU191" s="8">
        <f>IF(ISNA(VLOOKUP($I191,disall!$A$2:$CY$349,COLUMN(disall!CN190),FALSE)),-9999,VLOOKUP($I191,disall!$A$2:$CY$349,COLUMN(disall!CN190),FALSE))</f>
        <v>0</v>
      </c>
      <c r="CV191" s="8">
        <f>IF(ISNA(VLOOKUP($I191,disall!$A$2:$CY$349,COLUMN(disall!CO190),FALSE)),-9999,VLOOKUP($I191,disall!$A$2:$CY$349,COLUMN(disall!CO190),FALSE))</f>
        <v>0</v>
      </c>
      <c r="CW191" s="8">
        <f>IF(ISNA(VLOOKUP($I191,disall!$A$2:$CY$349,COLUMN(disall!CP190),FALSE)),-9999,VLOOKUP($I191,disall!$A$2:$CY$349,COLUMN(disall!CP190),FALSE))</f>
        <v>0</v>
      </c>
      <c r="CX191" s="8">
        <f>IF(ISNA(VLOOKUP($I191,disall!$A$2:$CY$349,COLUMN(disall!CQ190),FALSE)),-9999,VLOOKUP($I191,disall!$A$2:$CY$349,COLUMN(disall!CQ190),FALSE))</f>
        <v>0</v>
      </c>
      <c r="CY191" s="8">
        <f>IF(ISNA(VLOOKUP($I191,disall!$A$2:$CY$349,COLUMN(disall!CR190),FALSE)),-9999,VLOOKUP($I191,disall!$A$2:$CY$349,COLUMN(disall!CR190),FALSE))</f>
        <v>0</v>
      </c>
      <c r="CZ191" s="8">
        <f>IF(ISNA(VLOOKUP($I191,disall!$A$2:$CY$349,COLUMN(disall!CS190),FALSE)),-9999,VLOOKUP($I191,disall!$A$2:$CY$349,COLUMN(disall!CS190),FALSE))</f>
        <v>0</v>
      </c>
      <c r="DA191" s="8">
        <f>IF(ISNA(VLOOKUP($I191,disall!$A$2:$CY$349,COLUMN(disall!CT190),FALSE)),-9999,VLOOKUP($I191,disall!$A$2:$CY$349,COLUMN(disall!CT190),FALSE))</f>
        <v>0</v>
      </c>
      <c r="DB191" s="8">
        <f>IF(ISNA(VLOOKUP($I191,disall!$A$2:$CY$349,COLUMN(disall!CU190),FALSE)),-9999,VLOOKUP($I191,disall!$A$2:$CY$349,COLUMN(disall!CU190),FALSE))</f>
        <v>0</v>
      </c>
      <c r="DC191" s="8">
        <f>IF(ISNA(VLOOKUP($I191,disall!$A$2:$CY$349,COLUMN(disall!CV190),FALSE)),-9999,VLOOKUP($I191,disall!$A$2:$CY$349,COLUMN(disall!CV190),FALSE))</f>
        <v>0</v>
      </c>
      <c r="DD191" s="8">
        <f>IF(ISNA(VLOOKUP($I191,disall!$A$2:$CY$349,COLUMN(disall!CW190),FALSE)),-9999,VLOOKUP($I191,disall!$A$2:$CY$349,COLUMN(disall!CW190),FALSE))</f>
        <v>0</v>
      </c>
      <c r="DE191" s="8">
        <f>IF(ISNA(VLOOKUP($I191,disall!$A$2:$CY$349,COLUMN(disall!CX190),FALSE)),-9999,VLOOKUP($I191,disall!$A$2:$CY$349,COLUMN(disall!CX190),FALSE))</f>
        <v>0</v>
      </c>
      <c r="DF191" s="8">
        <f>IF(ISNA(VLOOKUP($I191,disall!$A$2:$CY$349,COLUMN(disall!CY190),FALSE)),-9999,VLOOKUP($I191,disall!$A$2:$CY$349,COLUMN(disall!CY190),FALSE))</f>
        <v>0</v>
      </c>
    </row>
    <row r="192" spans="1:110" x14ac:dyDescent="0.25">
      <c r="A192">
        <v>443</v>
      </c>
      <c r="B192" t="s">
        <v>8</v>
      </c>
      <c r="C192" t="s">
        <v>472</v>
      </c>
      <c r="D192" t="s">
        <v>172</v>
      </c>
      <c r="E192" t="s">
        <v>473</v>
      </c>
      <c r="F192" t="s">
        <v>777</v>
      </c>
      <c r="G192" t="s">
        <v>473</v>
      </c>
      <c r="H192">
        <v>2207</v>
      </c>
      <c r="I192">
        <f>IF(ISNA(VLOOKUP(H192,disall!$D$2:$L$349,1,FALSE)),H192,VLOOKUP(H192,disall!$D$2:$L$349,1,FALSE))</f>
        <v>2207</v>
      </c>
      <c r="J192">
        <f>IF(ISNA(VLOOKUP(H192,disall!$D$2:$L$349,1,FALSE)),"NA",VLOOKUP(H192,disall!$D$2:$L$349,2,FALSE))</f>
        <v>2207</v>
      </c>
      <c r="K192" t="str">
        <f>IF(ISNA(VLOOKUP(I192,disall!$A$2:$L$349,3,FALSE)),F192,VLOOKUP(I192,disall!$A$2:$L$349,3,FALSE))</f>
        <v>Hugli</v>
      </c>
      <c r="L192" t="str">
        <f>IF(ISNA(VLOOKUP(I192,disall!$A$2:$L$349,12,FALSE)),"NA",VLOOKUP(I192,disall!$A$2:$L$349,12,FALSE))</f>
        <v>Hugli (Chunchura)</v>
      </c>
      <c r="M192">
        <f>IF(ISNA(VLOOKUP(I192,disall!$A$2:$M$349,6,FALSE)),"NA",VLOOKUP(I192,disall!$A$2:$M$349,6,FALSE))</f>
        <v>22</v>
      </c>
      <c r="N192">
        <f>IF(ISNA(VLOOKUP(I192,disall!$A$2:$M$349,7,FALSE)),"NA",VLOOKUP(I192,disall!$A$2:$M$349,7,FALSE))</f>
        <v>0.26997900000000002</v>
      </c>
      <c r="O192">
        <f>IF(ISNA(VLOOKUP(I192,disall!$A$2:$M$349,8,FALSE)),"NA",VLOOKUP(I192,disall!$A$2:$M$349,8,FALSE))</f>
        <v>2.9993829999999999</v>
      </c>
      <c r="P192" t="str">
        <f>IF(ISNA(VLOOKUP(I192,disall!$A$2:$M$349,9,FALSE)),"NA",VLOOKUP(I192,disall!$A$2:$M$349,9,FALSE))</f>
        <v>POLY</v>
      </c>
      <c r="Q192">
        <f>IF(ISNA(VLOOKUP(I192,disall!$A$2:$M$349,10,FALSE)),"NA",VLOOKUP(I192,disall!$A$2:$M$349,10,FALSE))</f>
        <v>356250700</v>
      </c>
      <c r="R192" t="str">
        <f>IF(ISNA(VLOOKUP(I192,disall!$A$2:$M$349,11,FALSE)),"NA",VLOOKUP(I192,disall!$A$2:$M$349,11,FALSE))</f>
        <v>West Bengal</v>
      </c>
      <c r="S192" t="str">
        <f>IF(ISNA(VLOOKUP(I192,disall!$A$2:$M$349,12,FALSE)),"NA",VLOOKUP(I192,disall!$A$2:$M$349,12,FALSE))</f>
        <v>Hugli (Chunchura)</v>
      </c>
      <c r="T192">
        <f>IF(ISNA(VLOOKUP(I192,disall!$A$2:$M$349,13,FALSE)),"NA",VLOOKUP(I192,disall!$A$2:$M$349,13,FALSE))</f>
        <v>329</v>
      </c>
      <c r="U192" s="8">
        <f>IF(ISNA(VLOOKUP($I192,disall!$A$2:$CY$349,COLUMN(disall!N191),FALSE)),-9999,VLOOKUP($I192,disall!$A$2:$CY$349,COLUMN(disall!N191),FALSE))</f>
        <v>0</v>
      </c>
      <c r="V192" s="8">
        <f>IF(ISNA(VLOOKUP($I192,disall!$A$2:$CY$349,COLUMN(disall!O191),FALSE)),-9999,VLOOKUP($I192,disall!$A$2:$CY$349,COLUMN(disall!O191),FALSE))</f>
        <v>0</v>
      </c>
      <c r="W192" s="8">
        <f>IF(ISNA(VLOOKUP($I192,disall!$A$2:$CY$349,COLUMN(disall!P191),FALSE)),-9999,VLOOKUP($I192,disall!$A$2:$CY$349,COLUMN(disall!P191),FALSE))</f>
        <v>0</v>
      </c>
      <c r="X192" s="8">
        <f>IF(ISNA(VLOOKUP($I192,disall!$A$2:$CY$349,COLUMN(disall!Q191),FALSE)),-9999,VLOOKUP($I192,disall!$A$2:$CY$349,COLUMN(disall!Q191),FALSE))</f>
        <v>0</v>
      </c>
      <c r="Y192" s="8">
        <f>IF(ISNA(VLOOKUP($I192,disall!$A$2:$CY$349,COLUMN(disall!R191),FALSE)),-9999,VLOOKUP($I192,disall!$A$2:$CY$349,COLUMN(disall!R191),FALSE))</f>
        <v>0</v>
      </c>
      <c r="Z192" s="8">
        <f>IF(ISNA(VLOOKUP($I192,disall!$A$2:$CY$349,COLUMN(disall!S191),FALSE)),-9999,VLOOKUP($I192,disall!$A$2:$CY$349,COLUMN(disall!S191),FALSE))</f>
        <v>0</v>
      </c>
      <c r="AA192" s="8">
        <f>IF(ISNA(VLOOKUP($I192,disall!$A$2:$CY$349,COLUMN(disall!T191),FALSE)),-9999,VLOOKUP($I192,disall!$A$2:$CY$349,COLUMN(disall!T191),FALSE))</f>
        <v>0</v>
      </c>
      <c r="AB192" s="8">
        <f>IF(ISNA(VLOOKUP($I192,disall!$A$2:$CY$349,COLUMN(disall!U191),FALSE)),-9999,VLOOKUP($I192,disall!$A$2:$CY$349,COLUMN(disall!U191),FALSE))</f>
        <v>0</v>
      </c>
      <c r="AC192" s="8">
        <f>IF(ISNA(VLOOKUP($I192,disall!$A$2:$CY$349,COLUMN(disall!V191),FALSE)),-9999,VLOOKUP($I192,disall!$A$2:$CY$349,COLUMN(disall!V191),FALSE))</f>
        <v>0</v>
      </c>
      <c r="AD192" s="8">
        <f>IF(ISNA(VLOOKUP($I192,disall!$A$2:$CY$349,COLUMN(disall!W191),FALSE)),-9999,VLOOKUP($I192,disall!$A$2:$CY$349,COLUMN(disall!W191),FALSE))</f>
        <v>0</v>
      </c>
      <c r="AE192" s="8">
        <f>IF(ISNA(VLOOKUP($I192,disall!$A$2:$CY$349,COLUMN(disall!X191),FALSE)),-9999,VLOOKUP($I192,disall!$A$2:$CY$349,COLUMN(disall!X191),FALSE))</f>
        <v>0</v>
      </c>
      <c r="AF192" s="8">
        <f>IF(ISNA(VLOOKUP($I192,disall!$A$2:$CY$349,COLUMN(disall!Y191),FALSE)),-9999,VLOOKUP($I192,disall!$A$2:$CY$349,COLUMN(disall!Y191),FALSE))</f>
        <v>0</v>
      </c>
      <c r="AG192" s="8">
        <f>IF(ISNA(VLOOKUP($I192,disall!$A$2:$CY$349,COLUMN(disall!Z191),FALSE)),-9999,VLOOKUP($I192,disall!$A$2:$CY$349,COLUMN(disall!Z191),FALSE))</f>
        <v>0</v>
      </c>
      <c r="AH192" s="8">
        <f>IF(ISNA(VLOOKUP($I192,disall!$A$2:$CY$349,COLUMN(disall!AA191),FALSE)),-9999,VLOOKUP($I192,disall!$A$2:$CY$349,COLUMN(disall!AA191),FALSE))</f>
        <v>0</v>
      </c>
      <c r="AI192" s="8">
        <f>IF(ISNA(VLOOKUP($I192,disall!$A$2:$CY$349,COLUMN(disall!AB191),FALSE)),-9999,VLOOKUP($I192,disall!$A$2:$CY$349,COLUMN(disall!AB191),FALSE))</f>
        <v>0</v>
      </c>
      <c r="AJ192" s="8">
        <f>IF(ISNA(VLOOKUP($I192,disall!$A$2:$CY$349,COLUMN(disall!AC191),FALSE)),-9999,VLOOKUP($I192,disall!$A$2:$CY$349,COLUMN(disall!AC191),FALSE))</f>
        <v>0</v>
      </c>
      <c r="AK192" s="8">
        <f>IF(ISNA(VLOOKUP($I192,disall!$A$2:$CY$349,COLUMN(disall!AD191),FALSE)),-9999,VLOOKUP($I192,disall!$A$2:$CY$349,COLUMN(disall!AD191),FALSE))</f>
        <v>0</v>
      </c>
      <c r="AL192" s="8">
        <f>IF(ISNA(VLOOKUP($I192,disall!$A$2:$CY$349,COLUMN(disall!AE191),FALSE)),-9999,VLOOKUP($I192,disall!$A$2:$CY$349,COLUMN(disall!AE191),FALSE))</f>
        <v>0</v>
      </c>
      <c r="AM192" s="8">
        <f>IF(ISNA(VLOOKUP($I192,disall!$A$2:$CY$349,COLUMN(disall!AF191),FALSE)),-9999,VLOOKUP($I192,disall!$A$2:$CY$349,COLUMN(disall!AF191),FALSE))</f>
        <v>0</v>
      </c>
      <c r="AN192" s="8">
        <f>IF(ISNA(VLOOKUP($I192,disall!$A$2:$CY$349,COLUMN(disall!AG191),FALSE)),-9999,VLOOKUP($I192,disall!$A$2:$CY$349,COLUMN(disall!AG191),FALSE))</f>
        <v>0</v>
      </c>
      <c r="AO192" s="8">
        <f>IF(ISNA(VLOOKUP($I192,disall!$A$2:$CY$349,COLUMN(disall!AH191),FALSE)),-9999,VLOOKUP($I192,disall!$A$2:$CY$349,COLUMN(disall!AH191),FALSE))</f>
        <v>0</v>
      </c>
      <c r="AP192" s="8">
        <f>IF(ISNA(VLOOKUP($I192,disall!$A$2:$CY$349,COLUMN(disall!AI191),FALSE)),-9999,VLOOKUP($I192,disall!$A$2:$CY$349,COLUMN(disall!AI191),FALSE))</f>
        <v>0</v>
      </c>
      <c r="AQ192" s="8">
        <f>IF(ISNA(VLOOKUP($I192,disall!$A$2:$CY$349,COLUMN(disall!AJ191),FALSE)),-9999,VLOOKUP($I192,disall!$A$2:$CY$349,COLUMN(disall!AJ191),FALSE))</f>
        <v>0</v>
      </c>
      <c r="AR192" s="8">
        <f>IF(ISNA(VLOOKUP($I192,disall!$A$2:$CY$349,COLUMN(disall!AK191),FALSE)),-9999,VLOOKUP($I192,disall!$A$2:$CY$349,COLUMN(disall!AK191),FALSE))</f>
        <v>0</v>
      </c>
      <c r="AS192" s="8">
        <f>IF(ISNA(VLOOKUP($I192,disall!$A$2:$CY$349,COLUMN(disall!AL191),FALSE)),-9999,VLOOKUP($I192,disall!$A$2:$CY$349,COLUMN(disall!AL191),FALSE))</f>
        <v>0</v>
      </c>
      <c r="AT192" s="8">
        <f>IF(ISNA(VLOOKUP($I192,disall!$A$2:$CY$349,COLUMN(disall!AM191),FALSE)),-9999,VLOOKUP($I192,disall!$A$2:$CY$349,COLUMN(disall!AM191),FALSE))</f>
        <v>0</v>
      </c>
      <c r="AU192" s="8">
        <f>IF(ISNA(VLOOKUP($I192,disall!$A$2:$CY$349,COLUMN(disall!AN191),FALSE)),-9999,VLOOKUP($I192,disall!$A$2:$CY$349,COLUMN(disall!AN191),FALSE))</f>
        <v>0</v>
      </c>
      <c r="AV192" s="8">
        <f>IF(ISNA(VLOOKUP($I192,disall!$A$2:$CY$349,COLUMN(disall!AO191),FALSE)),-9999,VLOOKUP($I192,disall!$A$2:$CY$349,COLUMN(disall!AO191),FALSE))</f>
        <v>0</v>
      </c>
      <c r="AW192" s="8">
        <f>IF(ISNA(VLOOKUP($I192,disall!$A$2:$CY$349,COLUMN(disall!AP191),FALSE)),-9999,VLOOKUP($I192,disall!$A$2:$CY$349,COLUMN(disall!AP191),FALSE))</f>
        <v>0</v>
      </c>
      <c r="AX192" s="8">
        <f>IF(ISNA(VLOOKUP($I192,disall!$A$2:$CY$349,COLUMN(disall!AQ191),FALSE)),-9999,VLOOKUP($I192,disall!$A$2:$CY$349,COLUMN(disall!AQ191),FALSE))</f>
        <v>0</v>
      </c>
      <c r="AY192" s="8">
        <f>IF(ISNA(VLOOKUP($I192,disall!$A$2:$CY$349,COLUMN(disall!AR191),FALSE)),-9999,VLOOKUP($I192,disall!$A$2:$CY$349,COLUMN(disall!AR191),FALSE))</f>
        <v>0</v>
      </c>
      <c r="AZ192" s="8">
        <f>IF(ISNA(VLOOKUP($I192,disall!$A$2:$CY$349,COLUMN(disall!AS191),FALSE)),-9999,VLOOKUP($I192,disall!$A$2:$CY$349,COLUMN(disall!AS191),FALSE))</f>
        <v>0</v>
      </c>
      <c r="BA192" s="8">
        <f>IF(ISNA(VLOOKUP($I192,disall!$A$2:$CY$349,COLUMN(disall!AT191),FALSE)),-9999,VLOOKUP($I192,disall!$A$2:$CY$349,COLUMN(disall!AT191),FALSE))</f>
        <v>0</v>
      </c>
      <c r="BB192" s="8">
        <f>IF(ISNA(VLOOKUP($I192,disall!$A$2:$CY$349,COLUMN(disall!AU191),FALSE)),-9999,VLOOKUP($I192,disall!$A$2:$CY$349,COLUMN(disall!AU191),FALSE))</f>
        <v>0</v>
      </c>
      <c r="BC192" s="8">
        <f>IF(ISNA(VLOOKUP($I192,disall!$A$2:$CY$349,COLUMN(disall!AV191),FALSE)),-9999,VLOOKUP($I192,disall!$A$2:$CY$349,COLUMN(disall!AV191),FALSE))</f>
        <v>0</v>
      </c>
      <c r="BD192" s="8">
        <f>IF(ISNA(VLOOKUP($I192,disall!$A$2:$CY$349,COLUMN(disall!AW191),FALSE)),-9999,VLOOKUP($I192,disall!$A$2:$CY$349,COLUMN(disall!AW191),FALSE))</f>
        <v>0</v>
      </c>
      <c r="BE192" s="8">
        <f>IF(ISNA(VLOOKUP($I192,disall!$A$2:$CY$349,COLUMN(disall!AX191),FALSE)),-9999,VLOOKUP($I192,disall!$A$2:$CY$349,COLUMN(disall!AX191),FALSE))</f>
        <v>0</v>
      </c>
      <c r="BF192" s="8">
        <f>IF(ISNA(VLOOKUP($I192,disall!$A$2:$CY$349,COLUMN(disall!AY191),FALSE)),-9999,VLOOKUP($I192,disall!$A$2:$CY$349,COLUMN(disall!AY191),FALSE))</f>
        <v>0</v>
      </c>
      <c r="BG192" s="8">
        <f>IF(ISNA(VLOOKUP($I192,disall!$A$2:$CY$349,COLUMN(disall!AZ191),FALSE)),-9999,VLOOKUP($I192,disall!$A$2:$CY$349,COLUMN(disall!AZ191),FALSE))</f>
        <v>0</v>
      </c>
      <c r="BH192" s="8">
        <f>IF(ISNA(VLOOKUP($I192,disall!$A$2:$CY$349,COLUMN(disall!BA191),FALSE)),-9999,VLOOKUP($I192,disall!$A$2:$CY$349,COLUMN(disall!BA191),FALSE))</f>
        <v>0</v>
      </c>
      <c r="BI192" s="8">
        <f>IF(ISNA(VLOOKUP($I192,disall!$A$2:$CY$349,COLUMN(disall!BB191),FALSE)),-9999,VLOOKUP($I192,disall!$A$2:$CY$349,COLUMN(disall!BB191),FALSE))</f>
        <v>0</v>
      </c>
      <c r="BJ192" s="8">
        <f>IF(ISNA(VLOOKUP($I192,disall!$A$2:$CY$349,COLUMN(disall!BC191),FALSE)),-9999,VLOOKUP($I192,disall!$A$2:$CY$349,COLUMN(disall!BC191),FALSE))</f>
        <v>0</v>
      </c>
      <c r="BK192" s="8">
        <f>IF(ISNA(VLOOKUP($I192,disall!$A$2:$CY$349,COLUMN(disall!BD191),FALSE)),-9999,VLOOKUP($I192,disall!$A$2:$CY$349,COLUMN(disall!BD191),FALSE))</f>
        <v>0</v>
      </c>
      <c r="BL192" s="8">
        <f>IF(ISNA(VLOOKUP($I192,disall!$A$2:$CY$349,COLUMN(disall!BE191),FALSE)),-9999,VLOOKUP($I192,disall!$A$2:$CY$349,COLUMN(disall!BE191),FALSE))</f>
        <v>0</v>
      </c>
      <c r="BM192" s="8">
        <f>IF(ISNA(VLOOKUP($I192,disall!$A$2:$CY$349,COLUMN(disall!BF191),FALSE)),-9999,VLOOKUP($I192,disall!$A$2:$CY$349,COLUMN(disall!BF191),FALSE))</f>
        <v>0</v>
      </c>
      <c r="BN192" s="8">
        <f>IF(ISNA(VLOOKUP($I192,disall!$A$2:$CY$349,COLUMN(disall!BG191),FALSE)),-9999,VLOOKUP($I192,disall!$A$2:$CY$349,COLUMN(disall!BG191),FALSE))</f>
        <v>0</v>
      </c>
      <c r="BO192" s="8">
        <f>IF(ISNA(VLOOKUP($I192,disall!$A$2:$CY$349,COLUMN(disall!BH191),FALSE)),-9999,VLOOKUP($I192,disall!$A$2:$CY$349,COLUMN(disall!BH191),FALSE))</f>
        <v>0</v>
      </c>
      <c r="BP192" s="8">
        <f>IF(ISNA(VLOOKUP($I192,disall!$A$2:$CY$349,COLUMN(disall!BI191),FALSE)),-9999,VLOOKUP($I192,disall!$A$2:$CY$349,COLUMN(disall!BI191),FALSE))</f>
        <v>0</v>
      </c>
      <c r="BQ192" s="8">
        <f>IF(ISNA(VLOOKUP($I192,disall!$A$2:$CY$349,COLUMN(disall!BJ191),FALSE)),-9999,VLOOKUP($I192,disall!$A$2:$CY$349,COLUMN(disall!BJ191),FALSE))</f>
        <v>0</v>
      </c>
      <c r="BR192" s="8">
        <f>IF(ISNA(VLOOKUP($I192,disall!$A$2:$CY$349,COLUMN(disall!BK191),FALSE)),-9999,VLOOKUP($I192,disall!$A$2:$CY$349,COLUMN(disall!BK191),FALSE))</f>
        <v>0</v>
      </c>
      <c r="BS192" s="8">
        <f>IF(ISNA(VLOOKUP($I192,disall!$A$2:$CY$349,COLUMN(disall!BL191),FALSE)),-9999,VLOOKUP($I192,disall!$A$2:$CY$349,COLUMN(disall!BL191),FALSE))</f>
        <v>0</v>
      </c>
      <c r="BT192" s="8">
        <f>IF(ISNA(VLOOKUP($I192,disall!$A$2:$CY$349,COLUMN(disall!BM191),FALSE)),-9999,VLOOKUP($I192,disall!$A$2:$CY$349,COLUMN(disall!BM191),FALSE))</f>
        <v>0</v>
      </c>
      <c r="BU192" s="8">
        <f>IF(ISNA(VLOOKUP($I192,disall!$A$2:$CY$349,COLUMN(disall!BN191),FALSE)),-9999,VLOOKUP($I192,disall!$A$2:$CY$349,COLUMN(disall!BN191),FALSE))</f>
        <v>0</v>
      </c>
      <c r="BV192" s="8">
        <f>IF(ISNA(VLOOKUP($I192,disall!$A$2:$CY$349,COLUMN(disall!BO191),FALSE)),-9999,VLOOKUP($I192,disall!$A$2:$CY$349,COLUMN(disall!BO191),FALSE))</f>
        <v>0</v>
      </c>
      <c r="BW192" s="8">
        <f>IF(ISNA(VLOOKUP($I192,disall!$A$2:$CY$349,COLUMN(disall!BP191),FALSE)),-9999,VLOOKUP($I192,disall!$A$2:$CY$349,COLUMN(disall!BP191),FALSE))</f>
        <v>0</v>
      </c>
      <c r="BX192" s="8">
        <f>IF(ISNA(VLOOKUP($I192,disall!$A$2:$CY$349,COLUMN(disall!BQ191),FALSE)),-9999,VLOOKUP($I192,disall!$A$2:$CY$349,COLUMN(disall!BQ191),FALSE))</f>
        <v>0</v>
      </c>
      <c r="BY192" s="8">
        <f>IF(ISNA(VLOOKUP($I192,disall!$A$2:$CY$349,COLUMN(disall!BR191),FALSE)),-9999,VLOOKUP($I192,disall!$A$2:$CY$349,COLUMN(disall!BR191),FALSE))</f>
        <v>0</v>
      </c>
      <c r="BZ192" s="8">
        <f>IF(ISNA(VLOOKUP($I192,disall!$A$2:$CY$349,COLUMN(disall!BS191),FALSE)),-9999,VLOOKUP($I192,disall!$A$2:$CY$349,COLUMN(disall!BS191),FALSE))</f>
        <v>0</v>
      </c>
      <c r="CA192" s="8">
        <f>IF(ISNA(VLOOKUP($I192,disall!$A$2:$CY$349,COLUMN(disall!BT191),FALSE)),-9999,VLOOKUP($I192,disall!$A$2:$CY$349,COLUMN(disall!BT191),FALSE))</f>
        <v>0</v>
      </c>
      <c r="CB192" s="8">
        <f>IF(ISNA(VLOOKUP($I192,disall!$A$2:$CY$349,COLUMN(disall!BU191),FALSE)),-9999,VLOOKUP($I192,disall!$A$2:$CY$349,COLUMN(disall!BU191),FALSE))</f>
        <v>0</v>
      </c>
      <c r="CC192" s="8">
        <f>IF(ISNA(VLOOKUP($I192,disall!$A$2:$CY$349,COLUMN(disall!BV191),FALSE)),-9999,VLOOKUP($I192,disall!$A$2:$CY$349,COLUMN(disall!BV191),FALSE))</f>
        <v>0</v>
      </c>
      <c r="CD192" s="8">
        <f>IF(ISNA(VLOOKUP($I192,disall!$A$2:$CY$349,COLUMN(disall!BW191),FALSE)),-9999,VLOOKUP($I192,disall!$A$2:$CY$349,COLUMN(disall!BW191),FALSE))</f>
        <v>0</v>
      </c>
      <c r="CE192" s="8">
        <f>IF(ISNA(VLOOKUP($I192,disall!$A$2:$CY$349,COLUMN(disall!BX191),FALSE)),-9999,VLOOKUP($I192,disall!$A$2:$CY$349,COLUMN(disall!BX191),FALSE))</f>
        <v>0</v>
      </c>
      <c r="CF192" s="8">
        <f>IF(ISNA(VLOOKUP($I192,disall!$A$2:$CY$349,COLUMN(disall!BY191),FALSE)),-9999,VLOOKUP($I192,disall!$A$2:$CY$349,COLUMN(disall!BY191),FALSE))</f>
        <v>0</v>
      </c>
      <c r="CG192" s="8">
        <f>IF(ISNA(VLOOKUP($I192,disall!$A$2:$CY$349,COLUMN(disall!BZ191),FALSE)),-9999,VLOOKUP($I192,disall!$A$2:$CY$349,COLUMN(disall!BZ191),FALSE))</f>
        <v>0</v>
      </c>
      <c r="CH192" s="8">
        <f>IF(ISNA(VLOOKUP($I192,disall!$A$2:$CY$349,COLUMN(disall!CA191),FALSE)),-9999,VLOOKUP($I192,disall!$A$2:$CY$349,COLUMN(disall!CA191),FALSE))</f>
        <v>0</v>
      </c>
      <c r="CI192" s="8">
        <f>IF(ISNA(VLOOKUP($I192,disall!$A$2:$CY$349,COLUMN(disall!CB191),FALSE)),-9999,VLOOKUP($I192,disall!$A$2:$CY$349,COLUMN(disall!CB191),FALSE))</f>
        <v>2.15</v>
      </c>
      <c r="CJ192" s="8">
        <f>IF(ISNA(VLOOKUP($I192,disall!$A$2:$CY$349,COLUMN(disall!CC191),FALSE)),-9999,VLOOKUP($I192,disall!$A$2:$CY$349,COLUMN(disall!CC191),FALSE))</f>
        <v>3.54</v>
      </c>
      <c r="CK192" s="8">
        <f>IF(ISNA(VLOOKUP($I192,disall!$A$2:$CY$349,COLUMN(disall!CD191),FALSE)),-9999,VLOOKUP($I192,disall!$A$2:$CY$349,COLUMN(disall!CD191),FALSE))</f>
        <v>1646.51</v>
      </c>
      <c r="CL192" s="8">
        <f>IF(ISNA(VLOOKUP($I192,disall!$A$2:$CY$349,COLUMN(disall!CE191),FALSE)),-9999,VLOOKUP($I192,disall!$A$2:$CY$349,COLUMN(disall!CE191),FALSE))</f>
        <v>2.04</v>
      </c>
      <c r="CM192" s="8">
        <f>IF(ISNA(VLOOKUP($I192,disall!$A$2:$CY$349,COLUMN(disall!CF191),FALSE)),-9999,VLOOKUP($I192,disall!$A$2:$CY$349,COLUMN(disall!CF191),FALSE))</f>
        <v>3.07</v>
      </c>
      <c r="CN192" s="8">
        <f>IF(ISNA(VLOOKUP($I192,disall!$A$2:$CY$349,COLUMN(disall!CG191),FALSE)),-9999,VLOOKUP($I192,disall!$A$2:$CY$349,COLUMN(disall!CG191),FALSE))</f>
        <v>1504.9</v>
      </c>
      <c r="CO192" s="8">
        <f>IF(ISNA(VLOOKUP($I192,disall!$A$2:$CY$349,COLUMN(disall!CH191),FALSE)),-9999,VLOOKUP($I192,disall!$A$2:$CY$349,COLUMN(disall!CH191),FALSE))</f>
        <v>2.68</v>
      </c>
      <c r="CP192" s="8">
        <f>IF(ISNA(VLOOKUP($I192,disall!$A$2:$CY$349,COLUMN(disall!CI191),FALSE)),-9999,VLOOKUP($I192,disall!$A$2:$CY$349,COLUMN(disall!CI191),FALSE))</f>
        <v>3.75</v>
      </c>
      <c r="CQ192" s="8">
        <f>IF(ISNA(VLOOKUP($I192,disall!$A$2:$CY$349,COLUMN(disall!CJ191),FALSE)),-9999,VLOOKUP($I192,disall!$A$2:$CY$349,COLUMN(disall!CJ191),FALSE))</f>
        <v>1399.25</v>
      </c>
      <c r="CR192" s="8">
        <f>IF(ISNA(VLOOKUP($I192,disall!$A$2:$CY$349,COLUMN(disall!CK191),FALSE)),-9999,VLOOKUP($I192,disall!$A$2:$CY$349,COLUMN(disall!CK191),FALSE))</f>
        <v>2.68</v>
      </c>
      <c r="CS192" s="8">
        <f>IF(ISNA(VLOOKUP($I192,disall!$A$2:$CY$349,COLUMN(disall!CL191),FALSE)),-9999,VLOOKUP($I192,disall!$A$2:$CY$349,COLUMN(disall!CL191),FALSE))</f>
        <v>3.75</v>
      </c>
      <c r="CT192" s="8">
        <f>IF(ISNA(VLOOKUP($I192,disall!$A$2:$CY$349,COLUMN(disall!CM191),FALSE)),-9999,VLOOKUP($I192,disall!$A$2:$CY$349,COLUMN(disall!CM191),FALSE))</f>
        <v>1399.25</v>
      </c>
      <c r="CU192" s="8">
        <f>IF(ISNA(VLOOKUP($I192,disall!$A$2:$CY$349,COLUMN(disall!CN191),FALSE)),-9999,VLOOKUP($I192,disall!$A$2:$CY$349,COLUMN(disall!CN191),FALSE))</f>
        <v>1.4</v>
      </c>
      <c r="CV192" s="8">
        <f>IF(ISNA(VLOOKUP($I192,disall!$A$2:$CY$349,COLUMN(disall!CO191),FALSE)),-9999,VLOOKUP($I192,disall!$A$2:$CY$349,COLUMN(disall!CO191),FALSE))</f>
        <v>2.1</v>
      </c>
      <c r="CW192" s="8">
        <f>IF(ISNA(VLOOKUP($I192,disall!$A$2:$CY$349,COLUMN(disall!CP191),FALSE)),-9999,VLOOKUP($I192,disall!$A$2:$CY$349,COLUMN(disall!CP191),FALSE))</f>
        <v>1500</v>
      </c>
      <c r="CX192" s="8">
        <f>IF(ISNA(VLOOKUP($I192,disall!$A$2:$CY$349,COLUMN(disall!CQ191),FALSE)),-9999,VLOOKUP($I192,disall!$A$2:$CY$349,COLUMN(disall!CQ191),FALSE))</f>
        <v>1.85</v>
      </c>
      <c r="CY192" s="8">
        <f>IF(ISNA(VLOOKUP($I192,disall!$A$2:$CY$349,COLUMN(disall!CR191),FALSE)),-9999,VLOOKUP($I192,disall!$A$2:$CY$349,COLUMN(disall!CR191),FALSE))</f>
        <v>2.86</v>
      </c>
      <c r="CZ192" s="8">
        <f>IF(ISNA(VLOOKUP($I192,disall!$A$2:$CY$349,COLUMN(disall!CS191),FALSE)),-9999,VLOOKUP($I192,disall!$A$2:$CY$349,COLUMN(disall!CS191),FALSE))</f>
        <v>1545.95</v>
      </c>
      <c r="DA192" s="8">
        <f>IF(ISNA(VLOOKUP($I192,disall!$A$2:$CY$349,COLUMN(disall!CT191),FALSE)),-9999,VLOOKUP($I192,disall!$A$2:$CY$349,COLUMN(disall!CT191),FALSE))</f>
        <v>1.85</v>
      </c>
      <c r="DB192" s="8">
        <f>IF(ISNA(VLOOKUP($I192,disall!$A$2:$CY$349,COLUMN(disall!CU191),FALSE)),-9999,VLOOKUP($I192,disall!$A$2:$CY$349,COLUMN(disall!CU191),FALSE))</f>
        <v>2.86</v>
      </c>
      <c r="DC192" s="8">
        <f>IF(ISNA(VLOOKUP($I192,disall!$A$2:$CY$349,COLUMN(disall!CV191),FALSE)),-9999,VLOOKUP($I192,disall!$A$2:$CY$349,COLUMN(disall!CV191),FALSE))</f>
        <v>1545.95</v>
      </c>
      <c r="DD192" s="8">
        <f>IF(ISNA(VLOOKUP($I192,disall!$A$2:$CY$349,COLUMN(disall!CW191),FALSE)),-9999,VLOOKUP($I192,disall!$A$2:$CY$349,COLUMN(disall!CW191),FALSE))</f>
        <v>1.85</v>
      </c>
      <c r="DE192" s="8">
        <f>IF(ISNA(VLOOKUP($I192,disall!$A$2:$CY$349,COLUMN(disall!CX191),FALSE)),-9999,VLOOKUP($I192,disall!$A$2:$CY$349,COLUMN(disall!CX191),FALSE))</f>
        <v>2.86</v>
      </c>
      <c r="DF192" s="8">
        <f>IF(ISNA(VLOOKUP($I192,disall!$A$2:$CY$349,COLUMN(disall!CY191),FALSE)),-9999,VLOOKUP($I192,disall!$A$2:$CY$349,COLUMN(disall!CY191),FALSE))</f>
        <v>1545.95</v>
      </c>
    </row>
    <row r="193" spans="1:110" x14ac:dyDescent="0.25">
      <c r="A193">
        <v>444</v>
      </c>
      <c r="B193" t="s">
        <v>8</v>
      </c>
      <c r="C193" t="s">
        <v>472</v>
      </c>
      <c r="D193" t="s">
        <v>172</v>
      </c>
      <c r="E193" t="s">
        <v>473</v>
      </c>
      <c r="F193" t="s">
        <v>180</v>
      </c>
      <c r="G193" t="s">
        <v>779</v>
      </c>
      <c r="H193">
        <v>2208</v>
      </c>
      <c r="I193">
        <f>IF(ISNA(VLOOKUP(H193,disall!$D$2:$L$349,1,FALSE)),H193,VLOOKUP(H193,disall!$D$2:$L$349,1,FALSE))</f>
        <v>2208</v>
      </c>
      <c r="J193">
        <f>IF(ISNA(VLOOKUP(H193,disall!$D$2:$L$349,1,FALSE)),"NA",VLOOKUP(H193,disall!$D$2:$L$349,2,FALSE))</f>
        <v>2208</v>
      </c>
      <c r="K193" t="str">
        <f>IF(ISNA(VLOOKUP(I193,disall!$A$2:$L$349,3,FALSE)),F193,VLOOKUP(I193,disall!$A$2:$L$349,3,FALSE))</f>
        <v>Jalpaiguri</v>
      </c>
      <c r="L193" t="str">
        <f>IF(ISNA(VLOOKUP(I193,disall!$A$2:$L$349,12,FALSE)),"NA",VLOOKUP(I193,disall!$A$2:$L$349,12,FALSE))</f>
        <v>Jalpaiguri</v>
      </c>
      <c r="M193">
        <f>IF(ISNA(VLOOKUP(I193,disall!$A$2:$M$349,6,FALSE)),"NA",VLOOKUP(I193,disall!$A$2:$M$349,6,FALSE))</f>
        <v>22</v>
      </c>
      <c r="N193">
        <f>IF(ISNA(VLOOKUP(I193,disall!$A$2:$M$349,7,FALSE)),"NA",VLOOKUP(I193,disall!$A$2:$M$349,7,FALSE))</f>
        <v>0.53333299999999995</v>
      </c>
      <c r="O193">
        <f>IF(ISNA(VLOOKUP(I193,disall!$A$2:$M$349,8,FALSE)),"NA",VLOOKUP(I193,disall!$A$2:$M$349,8,FALSE))</f>
        <v>4.1558590000000004</v>
      </c>
      <c r="P193" t="str">
        <f>IF(ISNA(VLOOKUP(I193,disall!$A$2:$M$349,9,FALSE)),"NA",VLOOKUP(I193,disall!$A$2:$M$349,9,FALSE))</f>
        <v>POLY</v>
      </c>
      <c r="Q193">
        <f>IF(ISNA(VLOOKUP(I193,disall!$A$2:$M$349,10,FALSE)),"NA",VLOOKUP(I193,disall!$A$2:$M$349,10,FALSE))</f>
        <v>356250800</v>
      </c>
      <c r="R193" t="str">
        <f>IF(ISNA(VLOOKUP(I193,disall!$A$2:$M$349,11,FALSE)),"NA",VLOOKUP(I193,disall!$A$2:$M$349,11,FALSE))</f>
        <v>West Bengal</v>
      </c>
      <c r="S193" t="str">
        <f>IF(ISNA(VLOOKUP(I193,disall!$A$2:$M$349,12,FALSE)),"NA",VLOOKUP(I193,disall!$A$2:$M$349,12,FALSE))</f>
        <v>Jalpaiguri</v>
      </c>
      <c r="T193">
        <f>IF(ISNA(VLOOKUP(I193,disall!$A$2:$M$349,13,FALSE)),"NA",VLOOKUP(I193,disall!$A$2:$M$349,13,FALSE))</f>
        <v>331</v>
      </c>
      <c r="U193" s="8">
        <f>IF(ISNA(VLOOKUP($I193,disall!$A$2:$CY$349,COLUMN(disall!N192),FALSE)),-9999,VLOOKUP($I193,disall!$A$2:$CY$349,COLUMN(disall!N192),FALSE))</f>
        <v>0</v>
      </c>
      <c r="V193" s="8">
        <f>IF(ISNA(VLOOKUP($I193,disall!$A$2:$CY$349,COLUMN(disall!O192),FALSE)),-9999,VLOOKUP($I193,disall!$A$2:$CY$349,COLUMN(disall!O192),FALSE))</f>
        <v>0</v>
      </c>
      <c r="W193" s="8">
        <f>IF(ISNA(VLOOKUP($I193,disall!$A$2:$CY$349,COLUMN(disall!P192),FALSE)),-9999,VLOOKUP($I193,disall!$A$2:$CY$349,COLUMN(disall!P192),FALSE))</f>
        <v>0</v>
      </c>
      <c r="X193" s="8">
        <f>IF(ISNA(VLOOKUP($I193,disall!$A$2:$CY$349,COLUMN(disall!Q192),FALSE)),-9999,VLOOKUP($I193,disall!$A$2:$CY$349,COLUMN(disall!Q192),FALSE))</f>
        <v>0</v>
      </c>
      <c r="Y193" s="8">
        <f>IF(ISNA(VLOOKUP($I193,disall!$A$2:$CY$349,COLUMN(disall!R192),FALSE)),-9999,VLOOKUP($I193,disall!$A$2:$CY$349,COLUMN(disall!R192),FALSE))</f>
        <v>0</v>
      </c>
      <c r="Z193" s="8">
        <f>IF(ISNA(VLOOKUP($I193,disall!$A$2:$CY$349,COLUMN(disall!S192),FALSE)),-9999,VLOOKUP($I193,disall!$A$2:$CY$349,COLUMN(disall!S192),FALSE))</f>
        <v>0</v>
      </c>
      <c r="AA193" s="8">
        <f>IF(ISNA(VLOOKUP($I193,disall!$A$2:$CY$349,COLUMN(disall!T192),FALSE)),-9999,VLOOKUP($I193,disall!$A$2:$CY$349,COLUMN(disall!T192),FALSE))</f>
        <v>0</v>
      </c>
      <c r="AB193" s="8">
        <f>IF(ISNA(VLOOKUP($I193,disall!$A$2:$CY$349,COLUMN(disall!U192),FALSE)),-9999,VLOOKUP($I193,disall!$A$2:$CY$349,COLUMN(disall!U192),FALSE))</f>
        <v>0</v>
      </c>
      <c r="AC193" s="8">
        <f>IF(ISNA(VLOOKUP($I193,disall!$A$2:$CY$349,COLUMN(disall!V192),FALSE)),-9999,VLOOKUP($I193,disall!$A$2:$CY$349,COLUMN(disall!V192),FALSE))</f>
        <v>0</v>
      </c>
      <c r="AD193" s="8">
        <f>IF(ISNA(VLOOKUP($I193,disall!$A$2:$CY$349,COLUMN(disall!W192),FALSE)),-9999,VLOOKUP($I193,disall!$A$2:$CY$349,COLUMN(disall!W192),FALSE))</f>
        <v>0</v>
      </c>
      <c r="AE193" s="8">
        <f>IF(ISNA(VLOOKUP($I193,disall!$A$2:$CY$349,COLUMN(disall!X192),FALSE)),-9999,VLOOKUP($I193,disall!$A$2:$CY$349,COLUMN(disall!X192),FALSE))</f>
        <v>0</v>
      </c>
      <c r="AF193" s="8">
        <f>IF(ISNA(VLOOKUP($I193,disall!$A$2:$CY$349,COLUMN(disall!Y192),FALSE)),-9999,VLOOKUP($I193,disall!$A$2:$CY$349,COLUMN(disall!Y192),FALSE))</f>
        <v>0</v>
      </c>
      <c r="AG193" s="8">
        <f>IF(ISNA(VLOOKUP($I193,disall!$A$2:$CY$349,COLUMN(disall!Z192),FALSE)),-9999,VLOOKUP($I193,disall!$A$2:$CY$349,COLUMN(disall!Z192),FALSE))</f>
        <v>0</v>
      </c>
      <c r="AH193" s="8">
        <f>IF(ISNA(VLOOKUP($I193,disall!$A$2:$CY$349,COLUMN(disall!AA192),FALSE)),-9999,VLOOKUP($I193,disall!$A$2:$CY$349,COLUMN(disall!AA192),FALSE))</f>
        <v>0</v>
      </c>
      <c r="AI193" s="8">
        <f>IF(ISNA(VLOOKUP($I193,disall!$A$2:$CY$349,COLUMN(disall!AB192),FALSE)),-9999,VLOOKUP($I193,disall!$A$2:$CY$349,COLUMN(disall!AB192),FALSE))</f>
        <v>0</v>
      </c>
      <c r="AJ193" s="8">
        <f>IF(ISNA(VLOOKUP($I193,disall!$A$2:$CY$349,COLUMN(disall!AC192),FALSE)),-9999,VLOOKUP($I193,disall!$A$2:$CY$349,COLUMN(disall!AC192),FALSE))</f>
        <v>0</v>
      </c>
      <c r="AK193" s="8">
        <f>IF(ISNA(VLOOKUP($I193,disall!$A$2:$CY$349,COLUMN(disall!AD192),FALSE)),-9999,VLOOKUP($I193,disall!$A$2:$CY$349,COLUMN(disall!AD192),FALSE))</f>
        <v>0</v>
      </c>
      <c r="AL193" s="8">
        <f>IF(ISNA(VLOOKUP($I193,disall!$A$2:$CY$349,COLUMN(disall!AE192),FALSE)),-9999,VLOOKUP($I193,disall!$A$2:$CY$349,COLUMN(disall!AE192),FALSE))</f>
        <v>0</v>
      </c>
      <c r="AM193" s="8">
        <f>IF(ISNA(VLOOKUP($I193,disall!$A$2:$CY$349,COLUMN(disall!AF192),FALSE)),-9999,VLOOKUP($I193,disall!$A$2:$CY$349,COLUMN(disall!AF192),FALSE))</f>
        <v>0</v>
      </c>
      <c r="AN193" s="8">
        <f>IF(ISNA(VLOOKUP($I193,disall!$A$2:$CY$349,COLUMN(disall!AG192),FALSE)),-9999,VLOOKUP($I193,disall!$A$2:$CY$349,COLUMN(disall!AG192),FALSE))</f>
        <v>0</v>
      </c>
      <c r="AO193" s="8">
        <f>IF(ISNA(VLOOKUP($I193,disall!$A$2:$CY$349,COLUMN(disall!AH192),FALSE)),-9999,VLOOKUP($I193,disall!$A$2:$CY$349,COLUMN(disall!AH192),FALSE))</f>
        <v>0</v>
      </c>
      <c r="AP193" s="8">
        <f>IF(ISNA(VLOOKUP($I193,disall!$A$2:$CY$349,COLUMN(disall!AI192),FALSE)),-9999,VLOOKUP($I193,disall!$A$2:$CY$349,COLUMN(disall!AI192),FALSE))</f>
        <v>0</v>
      </c>
      <c r="AQ193" s="8">
        <f>IF(ISNA(VLOOKUP($I193,disall!$A$2:$CY$349,COLUMN(disall!AJ192),FALSE)),-9999,VLOOKUP($I193,disall!$A$2:$CY$349,COLUMN(disall!AJ192),FALSE))</f>
        <v>0</v>
      </c>
      <c r="AR193" s="8">
        <f>IF(ISNA(VLOOKUP($I193,disall!$A$2:$CY$349,COLUMN(disall!AK192),FALSE)),-9999,VLOOKUP($I193,disall!$A$2:$CY$349,COLUMN(disall!AK192),FALSE))</f>
        <v>0</v>
      </c>
      <c r="AS193" s="8">
        <f>IF(ISNA(VLOOKUP($I193,disall!$A$2:$CY$349,COLUMN(disall!AL192),FALSE)),-9999,VLOOKUP($I193,disall!$A$2:$CY$349,COLUMN(disall!AL192),FALSE))</f>
        <v>0</v>
      </c>
      <c r="AT193" s="8">
        <f>IF(ISNA(VLOOKUP($I193,disall!$A$2:$CY$349,COLUMN(disall!AM192),FALSE)),-9999,VLOOKUP($I193,disall!$A$2:$CY$349,COLUMN(disall!AM192),FALSE))</f>
        <v>0</v>
      </c>
      <c r="AU193" s="8">
        <f>IF(ISNA(VLOOKUP($I193,disall!$A$2:$CY$349,COLUMN(disall!AN192),FALSE)),-9999,VLOOKUP($I193,disall!$A$2:$CY$349,COLUMN(disall!AN192),FALSE))</f>
        <v>0</v>
      </c>
      <c r="AV193" s="8">
        <f>IF(ISNA(VLOOKUP($I193,disall!$A$2:$CY$349,COLUMN(disall!AO192),FALSE)),-9999,VLOOKUP($I193,disall!$A$2:$CY$349,COLUMN(disall!AO192),FALSE))</f>
        <v>0</v>
      </c>
      <c r="AW193" s="8">
        <f>IF(ISNA(VLOOKUP($I193,disall!$A$2:$CY$349,COLUMN(disall!AP192),FALSE)),-9999,VLOOKUP($I193,disall!$A$2:$CY$349,COLUMN(disall!AP192),FALSE))</f>
        <v>0</v>
      </c>
      <c r="AX193" s="8">
        <f>IF(ISNA(VLOOKUP($I193,disall!$A$2:$CY$349,COLUMN(disall!AQ192),FALSE)),-9999,VLOOKUP($I193,disall!$A$2:$CY$349,COLUMN(disall!AQ192),FALSE))</f>
        <v>0</v>
      </c>
      <c r="AY193" s="8">
        <f>IF(ISNA(VLOOKUP($I193,disall!$A$2:$CY$349,COLUMN(disall!AR192),FALSE)),-9999,VLOOKUP($I193,disall!$A$2:$CY$349,COLUMN(disall!AR192),FALSE))</f>
        <v>0</v>
      </c>
      <c r="AZ193" s="8">
        <f>IF(ISNA(VLOOKUP($I193,disall!$A$2:$CY$349,COLUMN(disall!AS192),FALSE)),-9999,VLOOKUP($I193,disall!$A$2:$CY$349,COLUMN(disall!AS192),FALSE))</f>
        <v>0</v>
      </c>
      <c r="BA193" s="8">
        <f>IF(ISNA(VLOOKUP($I193,disall!$A$2:$CY$349,COLUMN(disall!AT192),FALSE)),-9999,VLOOKUP($I193,disall!$A$2:$CY$349,COLUMN(disall!AT192),FALSE))</f>
        <v>0</v>
      </c>
      <c r="BB193" s="8">
        <f>IF(ISNA(VLOOKUP($I193,disall!$A$2:$CY$349,COLUMN(disall!AU192),FALSE)),-9999,VLOOKUP($I193,disall!$A$2:$CY$349,COLUMN(disall!AU192),FALSE))</f>
        <v>0</v>
      </c>
      <c r="BC193" s="8">
        <f>IF(ISNA(VLOOKUP($I193,disall!$A$2:$CY$349,COLUMN(disall!AV192),FALSE)),-9999,VLOOKUP($I193,disall!$A$2:$CY$349,COLUMN(disall!AV192),FALSE))</f>
        <v>0</v>
      </c>
      <c r="BD193" s="8">
        <f>IF(ISNA(VLOOKUP($I193,disall!$A$2:$CY$349,COLUMN(disall!AW192),FALSE)),-9999,VLOOKUP($I193,disall!$A$2:$CY$349,COLUMN(disall!AW192),FALSE))</f>
        <v>0</v>
      </c>
      <c r="BE193" s="8">
        <f>IF(ISNA(VLOOKUP($I193,disall!$A$2:$CY$349,COLUMN(disall!AX192),FALSE)),-9999,VLOOKUP($I193,disall!$A$2:$CY$349,COLUMN(disall!AX192),FALSE))</f>
        <v>0</v>
      </c>
      <c r="BF193" s="8">
        <f>IF(ISNA(VLOOKUP($I193,disall!$A$2:$CY$349,COLUMN(disall!AY192),FALSE)),-9999,VLOOKUP($I193,disall!$A$2:$CY$349,COLUMN(disall!AY192),FALSE))</f>
        <v>0</v>
      </c>
      <c r="BG193" s="8">
        <f>IF(ISNA(VLOOKUP($I193,disall!$A$2:$CY$349,COLUMN(disall!AZ192),FALSE)),-9999,VLOOKUP($I193,disall!$A$2:$CY$349,COLUMN(disall!AZ192),FALSE))</f>
        <v>0</v>
      </c>
      <c r="BH193" s="8">
        <f>IF(ISNA(VLOOKUP($I193,disall!$A$2:$CY$349,COLUMN(disall!BA192),FALSE)),-9999,VLOOKUP($I193,disall!$A$2:$CY$349,COLUMN(disall!BA192),FALSE))</f>
        <v>0</v>
      </c>
      <c r="BI193" s="8">
        <f>IF(ISNA(VLOOKUP($I193,disall!$A$2:$CY$349,COLUMN(disall!BB192),FALSE)),-9999,VLOOKUP($I193,disall!$A$2:$CY$349,COLUMN(disall!BB192),FALSE))</f>
        <v>0</v>
      </c>
      <c r="BJ193" s="8">
        <f>IF(ISNA(VLOOKUP($I193,disall!$A$2:$CY$349,COLUMN(disall!BC192),FALSE)),-9999,VLOOKUP($I193,disall!$A$2:$CY$349,COLUMN(disall!BC192),FALSE))</f>
        <v>0</v>
      </c>
      <c r="BK193" s="8">
        <f>IF(ISNA(VLOOKUP($I193,disall!$A$2:$CY$349,COLUMN(disall!BD192),FALSE)),-9999,VLOOKUP($I193,disall!$A$2:$CY$349,COLUMN(disall!BD192),FALSE))</f>
        <v>0</v>
      </c>
      <c r="BL193" s="8">
        <f>IF(ISNA(VLOOKUP($I193,disall!$A$2:$CY$349,COLUMN(disall!BE192),FALSE)),-9999,VLOOKUP($I193,disall!$A$2:$CY$349,COLUMN(disall!BE192),FALSE))</f>
        <v>0</v>
      </c>
      <c r="BM193" s="8">
        <f>IF(ISNA(VLOOKUP($I193,disall!$A$2:$CY$349,COLUMN(disall!BF192),FALSE)),-9999,VLOOKUP($I193,disall!$A$2:$CY$349,COLUMN(disall!BF192),FALSE))</f>
        <v>0</v>
      </c>
      <c r="BN193" s="8">
        <f>IF(ISNA(VLOOKUP($I193,disall!$A$2:$CY$349,COLUMN(disall!BG192),FALSE)),-9999,VLOOKUP($I193,disall!$A$2:$CY$349,COLUMN(disall!BG192),FALSE))</f>
        <v>0</v>
      </c>
      <c r="BO193" s="8">
        <f>IF(ISNA(VLOOKUP($I193,disall!$A$2:$CY$349,COLUMN(disall!BH192),FALSE)),-9999,VLOOKUP($I193,disall!$A$2:$CY$349,COLUMN(disall!BH192),FALSE))</f>
        <v>0</v>
      </c>
      <c r="BP193" s="8">
        <f>IF(ISNA(VLOOKUP($I193,disall!$A$2:$CY$349,COLUMN(disall!BI192),FALSE)),-9999,VLOOKUP($I193,disall!$A$2:$CY$349,COLUMN(disall!BI192),FALSE))</f>
        <v>0</v>
      </c>
      <c r="BQ193" s="8">
        <f>IF(ISNA(VLOOKUP($I193,disall!$A$2:$CY$349,COLUMN(disall!BJ192),FALSE)),-9999,VLOOKUP($I193,disall!$A$2:$CY$349,COLUMN(disall!BJ192),FALSE))</f>
        <v>0</v>
      </c>
      <c r="BR193" s="8">
        <f>IF(ISNA(VLOOKUP($I193,disall!$A$2:$CY$349,COLUMN(disall!BK192),FALSE)),-9999,VLOOKUP($I193,disall!$A$2:$CY$349,COLUMN(disall!BK192),FALSE))</f>
        <v>0</v>
      </c>
      <c r="BS193" s="8">
        <f>IF(ISNA(VLOOKUP($I193,disall!$A$2:$CY$349,COLUMN(disall!BL192),FALSE)),-9999,VLOOKUP($I193,disall!$A$2:$CY$349,COLUMN(disall!BL192),FALSE))</f>
        <v>0</v>
      </c>
      <c r="BT193" s="8">
        <f>IF(ISNA(VLOOKUP($I193,disall!$A$2:$CY$349,COLUMN(disall!BM192),FALSE)),-9999,VLOOKUP($I193,disall!$A$2:$CY$349,COLUMN(disall!BM192),FALSE))</f>
        <v>0</v>
      </c>
      <c r="BU193" s="8">
        <f>IF(ISNA(VLOOKUP($I193,disall!$A$2:$CY$349,COLUMN(disall!BN192),FALSE)),-9999,VLOOKUP($I193,disall!$A$2:$CY$349,COLUMN(disall!BN192),FALSE))</f>
        <v>0</v>
      </c>
      <c r="BV193" s="8">
        <f>IF(ISNA(VLOOKUP($I193,disall!$A$2:$CY$349,COLUMN(disall!BO192),FALSE)),-9999,VLOOKUP($I193,disall!$A$2:$CY$349,COLUMN(disall!BO192),FALSE))</f>
        <v>0</v>
      </c>
      <c r="BW193" s="8">
        <f>IF(ISNA(VLOOKUP($I193,disall!$A$2:$CY$349,COLUMN(disall!BP192),FALSE)),-9999,VLOOKUP($I193,disall!$A$2:$CY$349,COLUMN(disall!BP192),FALSE))</f>
        <v>0</v>
      </c>
      <c r="BX193" s="8">
        <f>IF(ISNA(VLOOKUP($I193,disall!$A$2:$CY$349,COLUMN(disall!BQ192),FALSE)),-9999,VLOOKUP($I193,disall!$A$2:$CY$349,COLUMN(disall!BQ192),FALSE))</f>
        <v>0</v>
      </c>
      <c r="BY193" s="8">
        <f>IF(ISNA(VLOOKUP($I193,disall!$A$2:$CY$349,COLUMN(disall!BR192),FALSE)),-9999,VLOOKUP($I193,disall!$A$2:$CY$349,COLUMN(disall!BR192),FALSE))</f>
        <v>0</v>
      </c>
      <c r="BZ193" s="8">
        <f>IF(ISNA(VLOOKUP($I193,disall!$A$2:$CY$349,COLUMN(disall!BS192),FALSE)),-9999,VLOOKUP($I193,disall!$A$2:$CY$349,COLUMN(disall!BS192),FALSE))</f>
        <v>0</v>
      </c>
      <c r="CA193" s="8">
        <f>IF(ISNA(VLOOKUP($I193,disall!$A$2:$CY$349,COLUMN(disall!BT192),FALSE)),-9999,VLOOKUP($I193,disall!$A$2:$CY$349,COLUMN(disall!BT192),FALSE))</f>
        <v>0</v>
      </c>
      <c r="CB193" s="8">
        <f>IF(ISNA(VLOOKUP($I193,disall!$A$2:$CY$349,COLUMN(disall!BU192),FALSE)),-9999,VLOOKUP($I193,disall!$A$2:$CY$349,COLUMN(disall!BU192),FALSE))</f>
        <v>0</v>
      </c>
      <c r="CC193" s="8">
        <f>IF(ISNA(VLOOKUP($I193,disall!$A$2:$CY$349,COLUMN(disall!BV192),FALSE)),-9999,VLOOKUP($I193,disall!$A$2:$CY$349,COLUMN(disall!BV192),FALSE))</f>
        <v>0</v>
      </c>
      <c r="CD193" s="8">
        <f>IF(ISNA(VLOOKUP($I193,disall!$A$2:$CY$349,COLUMN(disall!BW192),FALSE)),-9999,VLOOKUP($I193,disall!$A$2:$CY$349,COLUMN(disall!BW192),FALSE))</f>
        <v>0</v>
      </c>
      <c r="CE193" s="8">
        <f>IF(ISNA(VLOOKUP($I193,disall!$A$2:$CY$349,COLUMN(disall!BX192),FALSE)),-9999,VLOOKUP($I193,disall!$A$2:$CY$349,COLUMN(disall!BX192),FALSE))</f>
        <v>0</v>
      </c>
      <c r="CF193" s="8">
        <f>IF(ISNA(VLOOKUP($I193,disall!$A$2:$CY$349,COLUMN(disall!BY192),FALSE)),-9999,VLOOKUP($I193,disall!$A$2:$CY$349,COLUMN(disall!BY192),FALSE))</f>
        <v>0</v>
      </c>
      <c r="CG193" s="8">
        <f>IF(ISNA(VLOOKUP($I193,disall!$A$2:$CY$349,COLUMN(disall!BZ192),FALSE)),-9999,VLOOKUP($I193,disall!$A$2:$CY$349,COLUMN(disall!BZ192),FALSE))</f>
        <v>0</v>
      </c>
      <c r="CH193" s="8">
        <f>IF(ISNA(VLOOKUP($I193,disall!$A$2:$CY$349,COLUMN(disall!CA192),FALSE)),-9999,VLOOKUP($I193,disall!$A$2:$CY$349,COLUMN(disall!CA192),FALSE))</f>
        <v>0</v>
      </c>
      <c r="CI193" s="8">
        <f>IF(ISNA(VLOOKUP($I193,disall!$A$2:$CY$349,COLUMN(disall!CB192),FALSE)),-9999,VLOOKUP($I193,disall!$A$2:$CY$349,COLUMN(disall!CB192),FALSE))</f>
        <v>0</v>
      </c>
      <c r="CJ193" s="8">
        <f>IF(ISNA(VLOOKUP($I193,disall!$A$2:$CY$349,COLUMN(disall!CC192),FALSE)),-9999,VLOOKUP($I193,disall!$A$2:$CY$349,COLUMN(disall!CC192),FALSE))</f>
        <v>0</v>
      </c>
      <c r="CK193" s="8">
        <f>IF(ISNA(VLOOKUP($I193,disall!$A$2:$CY$349,COLUMN(disall!CD192),FALSE)),-9999,VLOOKUP($I193,disall!$A$2:$CY$349,COLUMN(disall!CD192),FALSE))</f>
        <v>0</v>
      </c>
      <c r="CL193" s="8">
        <f>IF(ISNA(VLOOKUP($I193,disall!$A$2:$CY$349,COLUMN(disall!CE192),FALSE)),-9999,VLOOKUP($I193,disall!$A$2:$CY$349,COLUMN(disall!CE192),FALSE))</f>
        <v>0</v>
      </c>
      <c r="CM193" s="8">
        <f>IF(ISNA(VLOOKUP($I193,disall!$A$2:$CY$349,COLUMN(disall!CF192),FALSE)),-9999,VLOOKUP($I193,disall!$A$2:$CY$349,COLUMN(disall!CF192),FALSE))</f>
        <v>0</v>
      </c>
      <c r="CN193" s="8">
        <f>IF(ISNA(VLOOKUP($I193,disall!$A$2:$CY$349,COLUMN(disall!CG192),FALSE)),-9999,VLOOKUP($I193,disall!$A$2:$CY$349,COLUMN(disall!CG192),FALSE))</f>
        <v>0</v>
      </c>
      <c r="CO193" s="8">
        <f>IF(ISNA(VLOOKUP($I193,disall!$A$2:$CY$349,COLUMN(disall!CH192),FALSE)),-9999,VLOOKUP($I193,disall!$A$2:$CY$349,COLUMN(disall!CH192),FALSE))</f>
        <v>0</v>
      </c>
      <c r="CP193" s="8">
        <f>IF(ISNA(VLOOKUP($I193,disall!$A$2:$CY$349,COLUMN(disall!CI192),FALSE)),-9999,VLOOKUP($I193,disall!$A$2:$CY$349,COLUMN(disall!CI192),FALSE))</f>
        <v>0</v>
      </c>
      <c r="CQ193" s="8">
        <f>IF(ISNA(VLOOKUP($I193,disall!$A$2:$CY$349,COLUMN(disall!CJ192),FALSE)),-9999,VLOOKUP($I193,disall!$A$2:$CY$349,COLUMN(disall!CJ192),FALSE))</f>
        <v>0</v>
      </c>
      <c r="CR193" s="8">
        <f>IF(ISNA(VLOOKUP($I193,disall!$A$2:$CY$349,COLUMN(disall!CK192),FALSE)),-9999,VLOOKUP($I193,disall!$A$2:$CY$349,COLUMN(disall!CK192),FALSE))</f>
        <v>0</v>
      </c>
      <c r="CS193" s="8">
        <f>IF(ISNA(VLOOKUP($I193,disall!$A$2:$CY$349,COLUMN(disall!CL192),FALSE)),-9999,VLOOKUP($I193,disall!$A$2:$CY$349,COLUMN(disall!CL192),FALSE))</f>
        <v>0</v>
      </c>
      <c r="CT193" s="8">
        <f>IF(ISNA(VLOOKUP($I193,disall!$A$2:$CY$349,COLUMN(disall!CM192),FALSE)),-9999,VLOOKUP($I193,disall!$A$2:$CY$349,COLUMN(disall!CM192),FALSE))</f>
        <v>0</v>
      </c>
      <c r="CU193" s="8">
        <f>IF(ISNA(VLOOKUP($I193,disall!$A$2:$CY$349,COLUMN(disall!CN192),FALSE)),-9999,VLOOKUP($I193,disall!$A$2:$CY$349,COLUMN(disall!CN192),FALSE))</f>
        <v>0</v>
      </c>
      <c r="CV193" s="8">
        <f>IF(ISNA(VLOOKUP($I193,disall!$A$2:$CY$349,COLUMN(disall!CO192),FALSE)),-9999,VLOOKUP($I193,disall!$A$2:$CY$349,COLUMN(disall!CO192),FALSE))</f>
        <v>0</v>
      </c>
      <c r="CW193" s="8">
        <f>IF(ISNA(VLOOKUP($I193,disall!$A$2:$CY$349,COLUMN(disall!CP192),FALSE)),-9999,VLOOKUP($I193,disall!$A$2:$CY$349,COLUMN(disall!CP192),FALSE))</f>
        <v>0</v>
      </c>
      <c r="CX193" s="8">
        <f>IF(ISNA(VLOOKUP($I193,disall!$A$2:$CY$349,COLUMN(disall!CQ192),FALSE)),-9999,VLOOKUP($I193,disall!$A$2:$CY$349,COLUMN(disall!CQ192),FALSE))</f>
        <v>0</v>
      </c>
      <c r="CY193" s="8">
        <f>IF(ISNA(VLOOKUP($I193,disall!$A$2:$CY$349,COLUMN(disall!CR192),FALSE)),-9999,VLOOKUP($I193,disall!$A$2:$CY$349,COLUMN(disall!CR192),FALSE))</f>
        <v>0</v>
      </c>
      <c r="CZ193" s="8">
        <f>IF(ISNA(VLOOKUP($I193,disall!$A$2:$CY$349,COLUMN(disall!CS192),FALSE)),-9999,VLOOKUP($I193,disall!$A$2:$CY$349,COLUMN(disall!CS192),FALSE))</f>
        <v>0</v>
      </c>
      <c r="DA193" s="8">
        <f>IF(ISNA(VLOOKUP($I193,disall!$A$2:$CY$349,COLUMN(disall!CT192),FALSE)),-9999,VLOOKUP($I193,disall!$A$2:$CY$349,COLUMN(disall!CT192),FALSE))</f>
        <v>0</v>
      </c>
      <c r="DB193" s="8">
        <f>IF(ISNA(VLOOKUP($I193,disall!$A$2:$CY$349,COLUMN(disall!CU192),FALSE)),-9999,VLOOKUP($I193,disall!$A$2:$CY$349,COLUMN(disall!CU192),FALSE))</f>
        <v>0</v>
      </c>
      <c r="DC193" s="8">
        <f>IF(ISNA(VLOOKUP($I193,disall!$A$2:$CY$349,COLUMN(disall!CV192),FALSE)),-9999,VLOOKUP($I193,disall!$A$2:$CY$349,COLUMN(disall!CV192),FALSE))</f>
        <v>0</v>
      </c>
      <c r="DD193" s="8">
        <f>IF(ISNA(VLOOKUP($I193,disall!$A$2:$CY$349,COLUMN(disall!CW192),FALSE)),-9999,VLOOKUP($I193,disall!$A$2:$CY$349,COLUMN(disall!CW192),FALSE))</f>
        <v>0</v>
      </c>
      <c r="DE193" s="8">
        <f>IF(ISNA(VLOOKUP($I193,disall!$A$2:$CY$349,COLUMN(disall!CX192),FALSE)),-9999,VLOOKUP($I193,disall!$A$2:$CY$349,COLUMN(disall!CX192),FALSE))</f>
        <v>0</v>
      </c>
      <c r="DF193" s="8">
        <f>IF(ISNA(VLOOKUP($I193,disall!$A$2:$CY$349,COLUMN(disall!CY192),FALSE)),-9999,VLOOKUP($I193,disall!$A$2:$CY$349,COLUMN(disall!CY192),FALSE))</f>
        <v>0</v>
      </c>
    </row>
    <row r="194" spans="1:110" x14ac:dyDescent="0.25">
      <c r="A194">
        <v>445</v>
      </c>
      <c r="B194" t="s">
        <v>8</v>
      </c>
      <c r="C194" t="s">
        <v>472</v>
      </c>
      <c r="D194" t="s">
        <v>172</v>
      </c>
      <c r="E194" t="s">
        <v>473</v>
      </c>
      <c r="F194" t="s">
        <v>780</v>
      </c>
      <c r="G194" t="s">
        <v>473</v>
      </c>
      <c r="H194">
        <v>2209</v>
      </c>
      <c r="I194">
        <f>IF(ISNA(VLOOKUP(H194,disall!$D$2:$L$349,1,FALSE)),H194,VLOOKUP(H194,disall!$D$2:$L$349,1,FALSE))</f>
        <v>2209</v>
      </c>
      <c r="J194">
        <f>IF(ISNA(VLOOKUP(H194,disall!$D$2:$L$349,1,FALSE)),"NA",VLOOKUP(H194,disall!$D$2:$L$349,2,FALSE))</f>
        <v>2209</v>
      </c>
      <c r="K194" t="str">
        <f>IF(ISNA(VLOOKUP(I194,disall!$A$2:$L$349,3,FALSE)),F194,VLOOKUP(I194,disall!$A$2:$L$349,3,FALSE))</f>
        <v>Kochbihar</v>
      </c>
      <c r="L194" t="str">
        <f>IF(ISNA(VLOOKUP(I194,disall!$A$2:$L$349,12,FALSE)),"NA",VLOOKUP(I194,disall!$A$2:$L$349,12,FALSE))</f>
        <v>Koch Bihar</v>
      </c>
      <c r="M194">
        <f>IF(ISNA(VLOOKUP(I194,disall!$A$2:$M$349,6,FALSE)),"NA",VLOOKUP(I194,disall!$A$2:$M$349,6,FALSE))</f>
        <v>22</v>
      </c>
      <c r="N194">
        <f>IF(ISNA(VLOOKUP(I194,disall!$A$2:$M$349,7,FALSE)),"NA",VLOOKUP(I194,disall!$A$2:$M$349,7,FALSE))</f>
        <v>0.31531799999999999</v>
      </c>
      <c r="O194">
        <f>IF(ISNA(VLOOKUP(I194,disall!$A$2:$M$349,8,FALSE)),"NA",VLOOKUP(I194,disall!$A$2:$M$349,8,FALSE))</f>
        <v>4.9382510000000002</v>
      </c>
      <c r="P194" t="str">
        <f>IF(ISNA(VLOOKUP(I194,disall!$A$2:$M$349,9,FALSE)),"NA",VLOOKUP(I194,disall!$A$2:$M$349,9,FALSE))</f>
        <v>POLY</v>
      </c>
      <c r="Q194">
        <f>IF(ISNA(VLOOKUP(I194,disall!$A$2:$M$349,10,FALSE)),"NA",VLOOKUP(I194,disall!$A$2:$M$349,10,FALSE))</f>
        <v>356250900</v>
      </c>
      <c r="R194" t="str">
        <f>IF(ISNA(VLOOKUP(I194,disall!$A$2:$M$349,11,FALSE)),"NA",VLOOKUP(I194,disall!$A$2:$M$349,11,FALSE))</f>
        <v>West Bengal</v>
      </c>
      <c r="S194" t="str">
        <f>IF(ISNA(VLOOKUP(I194,disall!$A$2:$M$349,12,FALSE)),"NA",VLOOKUP(I194,disall!$A$2:$M$349,12,FALSE))</f>
        <v>Koch Bihar</v>
      </c>
      <c r="T194">
        <f>IF(ISNA(VLOOKUP(I194,disall!$A$2:$M$349,13,FALSE)),"NA",VLOOKUP(I194,disall!$A$2:$M$349,13,FALSE))</f>
        <v>327</v>
      </c>
      <c r="U194" s="8">
        <f>IF(ISNA(VLOOKUP($I194,disall!$A$2:$CY$349,COLUMN(disall!N193),FALSE)),-9999,VLOOKUP($I194,disall!$A$2:$CY$349,COLUMN(disall!N193),FALSE))</f>
        <v>0</v>
      </c>
      <c r="V194" s="8">
        <f>IF(ISNA(VLOOKUP($I194,disall!$A$2:$CY$349,COLUMN(disall!O193),FALSE)),-9999,VLOOKUP($I194,disall!$A$2:$CY$349,COLUMN(disall!O193),FALSE))</f>
        <v>0</v>
      </c>
      <c r="W194" s="8">
        <f>IF(ISNA(VLOOKUP($I194,disall!$A$2:$CY$349,COLUMN(disall!P193),FALSE)),-9999,VLOOKUP($I194,disall!$A$2:$CY$349,COLUMN(disall!P193),FALSE))</f>
        <v>0</v>
      </c>
      <c r="X194" s="8">
        <f>IF(ISNA(VLOOKUP($I194,disall!$A$2:$CY$349,COLUMN(disall!Q193),FALSE)),-9999,VLOOKUP($I194,disall!$A$2:$CY$349,COLUMN(disall!Q193),FALSE))</f>
        <v>0</v>
      </c>
      <c r="Y194" s="8">
        <f>IF(ISNA(VLOOKUP($I194,disall!$A$2:$CY$349,COLUMN(disall!R193),FALSE)),-9999,VLOOKUP($I194,disall!$A$2:$CY$349,COLUMN(disall!R193),FALSE))</f>
        <v>0</v>
      </c>
      <c r="Z194" s="8">
        <f>IF(ISNA(VLOOKUP($I194,disall!$A$2:$CY$349,COLUMN(disall!S193),FALSE)),-9999,VLOOKUP($I194,disall!$A$2:$CY$349,COLUMN(disall!S193),FALSE))</f>
        <v>0</v>
      </c>
      <c r="AA194" s="8">
        <f>IF(ISNA(VLOOKUP($I194,disall!$A$2:$CY$349,COLUMN(disall!T193),FALSE)),-9999,VLOOKUP($I194,disall!$A$2:$CY$349,COLUMN(disall!T193),FALSE))</f>
        <v>0</v>
      </c>
      <c r="AB194" s="8">
        <f>IF(ISNA(VLOOKUP($I194,disall!$A$2:$CY$349,COLUMN(disall!U193),FALSE)),-9999,VLOOKUP($I194,disall!$A$2:$CY$349,COLUMN(disall!U193),FALSE))</f>
        <v>0</v>
      </c>
      <c r="AC194" s="8">
        <f>IF(ISNA(VLOOKUP($I194,disall!$A$2:$CY$349,COLUMN(disall!V193),FALSE)),-9999,VLOOKUP($I194,disall!$A$2:$CY$349,COLUMN(disall!V193),FALSE))</f>
        <v>0</v>
      </c>
      <c r="AD194" s="8">
        <f>IF(ISNA(VLOOKUP($I194,disall!$A$2:$CY$349,COLUMN(disall!W193),FALSE)),-9999,VLOOKUP($I194,disall!$A$2:$CY$349,COLUMN(disall!W193),FALSE))</f>
        <v>0</v>
      </c>
      <c r="AE194" s="8">
        <f>IF(ISNA(VLOOKUP($I194,disall!$A$2:$CY$349,COLUMN(disall!X193),FALSE)),-9999,VLOOKUP($I194,disall!$A$2:$CY$349,COLUMN(disall!X193),FALSE))</f>
        <v>0</v>
      </c>
      <c r="AF194" s="8">
        <f>IF(ISNA(VLOOKUP($I194,disall!$A$2:$CY$349,COLUMN(disall!Y193),FALSE)),-9999,VLOOKUP($I194,disall!$A$2:$CY$349,COLUMN(disall!Y193),FALSE))</f>
        <v>0</v>
      </c>
      <c r="AG194" s="8">
        <f>IF(ISNA(VLOOKUP($I194,disall!$A$2:$CY$349,COLUMN(disall!Z193),FALSE)),-9999,VLOOKUP($I194,disall!$A$2:$CY$349,COLUMN(disall!Z193),FALSE))</f>
        <v>0</v>
      </c>
      <c r="AH194" s="8">
        <f>IF(ISNA(VLOOKUP($I194,disall!$A$2:$CY$349,COLUMN(disall!AA193),FALSE)),-9999,VLOOKUP($I194,disall!$A$2:$CY$349,COLUMN(disall!AA193),FALSE))</f>
        <v>0</v>
      </c>
      <c r="AI194" s="8">
        <f>IF(ISNA(VLOOKUP($I194,disall!$A$2:$CY$349,COLUMN(disall!AB193),FALSE)),-9999,VLOOKUP($I194,disall!$A$2:$CY$349,COLUMN(disall!AB193),FALSE))</f>
        <v>0</v>
      </c>
      <c r="AJ194" s="8">
        <f>IF(ISNA(VLOOKUP($I194,disall!$A$2:$CY$349,COLUMN(disall!AC193),FALSE)),-9999,VLOOKUP($I194,disall!$A$2:$CY$349,COLUMN(disall!AC193),FALSE))</f>
        <v>0</v>
      </c>
      <c r="AK194" s="8">
        <f>IF(ISNA(VLOOKUP($I194,disall!$A$2:$CY$349,COLUMN(disall!AD193),FALSE)),-9999,VLOOKUP($I194,disall!$A$2:$CY$349,COLUMN(disall!AD193),FALSE))</f>
        <v>0</v>
      </c>
      <c r="AL194" s="8">
        <f>IF(ISNA(VLOOKUP($I194,disall!$A$2:$CY$349,COLUMN(disall!AE193),FALSE)),-9999,VLOOKUP($I194,disall!$A$2:$CY$349,COLUMN(disall!AE193),FALSE))</f>
        <v>0</v>
      </c>
      <c r="AM194" s="8">
        <f>IF(ISNA(VLOOKUP($I194,disall!$A$2:$CY$349,COLUMN(disall!AF193),FALSE)),-9999,VLOOKUP($I194,disall!$A$2:$CY$349,COLUMN(disall!AF193),FALSE))</f>
        <v>0</v>
      </c>
      <c r="AN194" s="8">
        <f>IF(ISNA(VLOOKUP($I194,disall!$A$2:$CY$349,COLUMN(disall!AG193),FALSE)),-9999,VLOOKUP($I194,disall!$A$2:$CY$349,COLUMN(disall!AG193),FALSE))</f>
        <v>0</v>
      </c>
      <c r="AO194" s="8">
        <f>IF(ISNA(VLOOKUP($I194,disall!$A$2:$CY$349,COLUMN(disall!AH193),FALSE)),-9999,VLOOKUP($I194,disall!$A$2:$CY$349,COLUMN(disall!AH193),FALSE))</f>
        <v>0</v>
      </c>
      <c r="AP194" s="8">
        <f>IF(ISNA(VLOOKUP($I194,disall!$A$2:$CY$349,COLUMN(disall!AI193),FALSE)),-9999,VLOOKUP($I194,disall!$A$2:$CY$349,COLUMN(disall!AI193),FALSE))</f>
        <v>0</v>
      </c>
      <c r="AQ194" s="8">
        <f>IF(ISNA(VLOOKUP($I194,disall!$A$2:$CY$349,COLUMN(disall!AJ193),FALSE)),-9999,VLOOKUP($I194,disall!$A$2:$CY$349,COLUMN(disall!AJ193),FALSE))</f>
        <v>0</v>
      </c>
      <c r="AR194" s="8">
        <f>IF(ISNA(VLOOKUP($I194,disall!$A$2:$CY$349,COLUMN(disall!AK193),FALSE)),-9999,VLOOKUP($I194,disall!$A$2:$CY$349,COLUMN(disall!AK193),FALSE))</f>
        <v>0</v>
      </c>
      <c r="AS194" s="8">
        <f>IF(ISNA(VLOOKUP($I194,disall!$A$2:$CY$349,COLUMN(disall!AL193),FALSE)),-9999,VLOOKUP($I194,disall!$A$2:$CY$349,COLUMN(disall!AL193),FALSE))</f>
        <v>0</v>
      </c>
      <c r="AT194" s="8">
        <f>IF(ISNA(VLOOKUP($I194,disall!$A$2:$CY$349,COLUMN(disall!AM193),FALSE)),-9999,VLOOKUP($I194,disall!$A$2:$CY$349,COLUMN(disall!AM193),FALSE))</f>
        <v>0</v>
      </c>
      <c r="AU194" s="8">
        <f>IF(ISNA(VLOOKUP($I194,disall!$A$2:$CY$349,COLUMN(disall!AN193),FALSE)),-9999,VLOOKUP($I194,disall!$A$2:$CY$349,COLUMN(disall!AN193),FALSE))</f>
        <v>0</v>
      </c>
      <c r="AV194" s="8">
        <f>IF(ISNA(VLOOKUP($I194,disall!$A$2:$CY$349,COLUMN(disall!AO193),FALSE)),-9999,VLOOKUP($I194,disall!$A$2:$CY$349,COLUMN(disall!AO193),FALSE))</f>
        <v>0</v>
      </c>
      <c r="AW194" s="8">
        <f>IF(ISNA(VLOOKUP($I194,disall!$A$2:$CY$349,COLUMN(disall!AP193),FALSE)),-9999,VLOOKUP($I194,disall!$A$2:$CY$349,COLUMN(disall!AP193),FALSE))</f>
        <v>0</v>
      </c>
      <c r="AX194" s="8">
        <f>IF(ISNA(VLOOKUP($I194,disall!$A$2:$CY$349,COLUMN(disall!AQ193),FALSE)),-9999,VLOOKUP($I194,disall!$A$2:$CY$349,COLUMN(disall!AQ193),FALSE))</f>
        <v>0</v>
      </c>
      <c r="AY194" s="8">
        <f>IF(ISNA(VLOOKUP($I194,disall!$A$2:$CY$349,COLUMN(disall!AR193),FALSE)),-9999,VLOOKUP($I194,disall!$A$2:$CY$349,COLUMN(disall!AR193),FALSE))</f>
        <v>0</v>
      </c>
      <c r="AZ194" s="8">
        <f>IF(ISNA(VLOOKUP($I194,disall!$A$2:$CY$349,COLUMN(disall!AS193),FALSE)),-9999,VLOOKUP($I194,disall!$A$2:$CY$349,COLUMN(disall!AS193),FALSE))</f>
        <v>0</v>
      </c>
      <c r="BA194" s="8">
        <f>IF(ISNA(VLOOKUP($I194,disall!$A$2:$CY$349,COLUMN(disall!AT193),FALSE)),-9999,VLOOKUP($I194,disall!$A$2:$CY$349,COLUMN(disall!AT193),FALSE))</f>
        <v>0</v>
      </c>
      <c r="BB194" s="8">
        <f>IF(ISNA(VLOOKUP($I194,disall!$A$2:$CY$349,COLUMN(disall!AU193),FALSE)),-9999,VLOOKUP($I194,disall!$A$2:$CY$349,COLUMN(disall!AU193),FALSE))</f>
        <v>0</v>
      </c>
      <c r="BC194" s="8">
        <f>IF(ISNA(VLOOKUP($I194,disall!$A$2:$CY$349,COLUMN(disall!AV193),FALSE)),-9999,VLOOKUP($I194,disall!$A$2:$CY$349,COLUMN(disall!AV193),FALSE))</f>
        <v>0</v>
      </c>
      <c r="BD194" s="8">
        <f>IF(ISNA(VLOOKUP($I194,disall!$A$2:$CY$349,COLUMN(disall!AW193),FALSE)),-9999,VLOOKUP($I194,disall!$A$2:$CY$349,COLUMN(disall!AW193),FALSE))</f>
        <v>0</v>
      </c>
      <c r="BE194" s="8">
        <f>IF(ISNA(VLOOKUP($I194,disall!$A$2:$CY$349,COLUMN(disall!AX193),FALSE)),-9999,VLOOKUP($I194,disall!$A$2:$CY$349,COLUMN(disall!AX193),FALSE))</f>
        <v>0</v>
      </c>
      <c r="BF194" s="8">
        <f>IF(ISNA(VLOOKUP($I194,disall!$A$2:$CY$349,COLUMN(disall!AY193),FALSE)),-9999,VLOOKUP($I194,disall!$A$2:$CY$349,COLUMN(disall!AY193),FALSE))</f>
        <v>0</v>
      </c>
      <c r="BG194" s="8">
        <f>IF(ISNA(VLOOKUP($I194,disall!$A$2:$CY$349,COLUMN(disall!AZ193),FALSE)),-9999,VLOOKUP($I194,disall!$A$2:$CY$349,COLUMN(disall!AZ193),FALSE))</f>
        <v>0</v>
      </c>
      <c r="BH194" s="8">
        <f>IF(ISNA(VLOOKUP($I194,disall!$A$2:$CY$349,COLUMN(disall!BA193),FALSE)),-9999,VLOOKUP($I194,disall!$A$2:$CY$349,COLUMN(disall!BA193),FALSE))</f>
        <v>0</v>
      </c>
      <c r="BI194" s="8">
        <f>IF(ISNA(VLOOKUP($I194,disall!$A$2:$CY$349,COLUMN(disall!BB193),FALSE)),-9999,VLOOKUP($I194,disall!$A$2:$CY$349,COLUMN(disall!BB193),FALSE))</f>
        <v>0</v>
      </c>
      <c r="BJ194" s="8">
        <f>IF(ISNA(VLOOKUP($I194,disall!$A$2:$CY$349,COLUMN(disall!BC193),FALSE)),-9999,VLOOKUP($I194,disall!$A$2:$CY$349,COLUMN(disall!BC193),FALSE))</f>
        <v>0</v>
      </c>
      <c r="BK194" s="8">
        <f>IF(ISNA(VLOOKUP($I194,disall!$A$2:$CY$349,COLUMN(disall!BD193),FALSE)),-9999,VLOOKUP($I194,disall!$A$2:$CY$349,COLUMN(disall!BD193),FALSE))</f>
        <v>0</v>
      </c>
      <c r="BL194" s="8">
        <f>IF(ISNA(VLOOKUP($I194,disall!$A$2:$CY$349,COLUMN(disall!BE193),FALSE)),-9999,VLOOKUP($I194,disall!$A$2:$CY$349,COLUMN(disall!BE193),FALSE))</f>
        <v>0</v>
      </c>
      <c r="BM194" s="8">
        <f>IF(ISNA(VLOOKUP($I194,disall!$A$2:$CY$349,COLUMN(disall!BF193),FALSE)),-9999,VLOOKUP($I194,disall!$A$2:$CY$349,COLUMN(disall!BF193),FALSE))</f>
        <v>0</v>
      </c>
      <c r="BN194" s="8">
        <f>IF(ISNA(VLOOKUP($I194,disall!$A$2:$CY$349,COLUMN(disall!BG193),FALSE)),-9999,VLOOKUP($I194,disall!$A$2:$CY$349,COLUMN(disall!BG193),FALSE))</f>
        <v>0</v>
      </c>
      <c r="BO194" s="8">
        <f>IF(ISNA(VLOOKUP($I194,disall!$A$2:$CY$349,COLUMN(disall!BH193),FALSE)),-9999,VLOOKUP($I194,disall!$A$2:$CY$349,COLUMN(disall!BH193),FALSE))</f>
        <v>0</v>
      </c>
      <c r="BP194" s="8">
        <f>IF(ISNA(VLOOKUP($I194,disall!$A$2:$CY$349,COLUMN(disall!BI193),FALSE)),-9999,VLOOKUP($I194,disall!$A$2:$CY$349,COLUMN(disall!BI193),FALSE))</f>
        <v>0</v>
      </c>
      <c r="BQ194" s="8">
        <f>IF(ISNA(VLOOKUP($I194,disall!$A$2:$CY$349,COLUMN(disall!BJ193),FALSE)),-9999,VLOOKUP($I194,disall!$A$2:$CY$349,COLUMN(disall!BJ193),FALSE))</f>
        <v>0</v>
      </c>
      <c r="BR194" s="8">
        <f>IF(ISNA(VLOOKUP($I194,disall!$A$2:$CY$349,COLUMN(disall!BK193),FALSE)),-9999,VLOOKUP($I194,disall!$A$2:$CY$349,COLUMN(disall!BK193),FALSE))</f>
        <v>0</v>
      </c>
      <c r="BS194" s="8">
        <f>IF(ISNA(VLOOKUP($I194,disall!$A$2:$CY$349,COLUMN(disall!BL193),FALSE)),-9999,VLOOKUP($I194,disall!$A$2:$CY$349,COLUMN(disall!BL193),FALSE))</f>
        <v>0</v>
      </c>
      <c r="BT194" s="8">
        <f>IF(ISNA(VLOOKUP($I194,disall!$A$2:$CY$349,COLUMN(disall!BM193),FALSE)),-9999,VLOOKUP($I194,disall!$A$2:$CY$349,COLUMN(disall!BM193),FALSE))</f>
        <v>0</v>
      </c>
      <c r="BU194" s="8">
        <f>IF(ISNA(VLOOKUP($I194,disall!$A$2:$CY$349,COLUMN(disall!BN193),FALSE)),-9999,VLOOKUP($I194,disall!$A$2:$CY$349,COLUMN(disall!BN193),FALSE))</f>
        <v>0</v>
      </c>
      <c r="BV194" s="8">
        <f>IF(ISNA(VLOOKUP($I194,disall!$A$2:$CY$349,COLUMN(disall!BO193),FALSE)),-9999,VLOOKUP($I194,disall!$A$2:$CY$349,COLUMN(disall!BO193),FALSE))</f>
        <v>0</v>
      </c>
      <c r="BW194" s="8">
        <f>IF(ISNA(VLOOKUP($I194,disall!$A$2:$CY$349,COLUMN(disall!BP193),FALSE)),-9999,VLOOKUP($I194,disall!$A$2:$CY$349,COLUMN(disall!BP193),FALSE))</f>
        <v>0</v>
      </c>
      <c r="BX194" s="8">
        <f>IF(ISNA(VLOOKUP($I194,disall!$A$2:$CY$349,COLUMN(disall!BQ193),FALSE)),-9999,VLOOKUP($I194,disall!$A$2:$CY$349,COLUMN(disall!BQ193),FALSE))</f>
        <v>0</v>
      </c>
      <c r="BY194" s="8">
        <f>IF(ISNA(VLOOKUP($I194,disall!$A$2:$CY$349,COLUMN(disall!BR193),FALSE)),-9999,VLOOKUP($I194,disall!$A$2:$CY$349,COLUMN(disall!BR193),FALSE))</f>
        <v>0</v>
      </c>
      <c r="BZ194" s="8">
        <f>IF(ISNA(VLOOKUP($I194,disall!$A$2:$CY$349,COLUMN(disall!BS193),FALSE)),-9999,VLOOKUP($I194,disall!$A$2:$CY$349,COLUMN(disall!BS193),FALSE))</f>
        <v>0</v>
      </c>
      <c r="CA194" s="8">
        <f>IF(ISNA(VLOOKUP($I194,disall!$A$2:$CY$349,COLUMN(disall!BT193),FALSE)),-9999,VLOOKUP($I194,disall!$A$2:$CY$349,COLUMN(disall!BT193),FALSE))</f>
        <v>0</v>
      </c>
      <c r="CB194" s="8">
        <f>IF(ISNA(VLOOKUP($I194,disall!$A$2:$CY$349,COLUMN(disall!BU193),FALSE)),-9999,VLOOKUP($I194,disall!$A$2:$CY$349,COLUMN(disall!BU193),FALSE))</f>
        <v>0</v>
      </c>
      <c r="CC194" s="8">
        <f>IF(ISNA(VLOOKUP($I194,disall!$A$2:$CY$349,COLUMN(disall!BV193),FALSE)),-9999,VLOOKUP($I194,disall!$A$2:$CY$349,COLUMN(disall!BV193),FALSE))</f>
        <v>0</v>
      </c>
      <c r="CD194" s="8">
        <f>IF(ISNA(VLOOKUP($I194,disall!$A$2:$CY$349,COLUMN(disall!BW193),FALSE)),-9999,VLOOKUP($I194,disall!$A$2:$CY$349,COLUMN(disall!BW193),FALSE))</f>
        <v>0</v>
      </c>
      <c r="CE194" s="8">
        <f>IF(ISNA(VLOOKUP($I194,disall!$A$2:$CY$349,COLUMN(disall!BX193),FALSE)),-9999,VLOOKUP($I194,disall!$A$2:$CY$349,COLUMN(disall!BX193),FALSE))</f>
        <v>0</v>
      </c>
      <c r="CF194" s="8">
        <f>IF(ISNA(VLOOKUP($I194,disall!$A$2:$CY$349,COLUMN(disall!BY193),FALSE)),-9999,VLOOKUP($I194,disall!$A$2:$CY$349,COLUMN(disall!BY193),FALSE))</f>
        <v>0</v>
      </c>
      <c r="CG194" s="8">
        <f>IF(ISNA(VLOOKUP($I194,disall!$A$2:$CY$349,COLUMN(disall!BZ193),FALSE)),-9999,VLOOKUP($I194,disall!$A$2:$CY$349,COLUMN(disall!BZ193),FALSE))</f>
        <v>0</v>
      </c>
      <c r="CH194" s="8">
        <f>IF(ISNA(VLOOKUP($I194,disall!$A$2:$CY$349,COLUMN(disall!CA193),FALSE)),-9999,VLOOKUP($I194,disall!$A$2:$CY$349,COLUMN(disall!CA193),FALSE))</f>
        <v>0</v>
      </c>
      <c r="CI194" s="8">
        <f>IF(ISNA(VLOOKUP($I194,disall!$A$2:$CY$349,COLUMN(disall!CB193),FALSE)),-9999,VLOOKUP($I194,disall!$A$2:$CY$349,COLUMN(disall!CB193),FALSE))</f>
        <v>0</v>
      </c>
      <c r="CJ194" s="8">
        <f>IF(ISNA(VLOOKUP($I194,disall!$A$2:$CY$349,COLUMN(disall!CC193),FALSE)),-9999,VLOOKUP($I194,disall!$A$2:$CY$349,COLUMN(disall!CC193),FALSE))</f>
        <v>0</v>
      </c>
      <c r="CK194" s="8">
        <f>IF(ISNA(VLOOKUP($I194,disall!$A$2:$CY$349,COLUMN(disall!CD193),FALSE)),-9999,VLOOKUP($I194,disall!$A$2:$CY$349,COLUMN(disall!CD193),FALSE))</f>
        <v>0</v>
      </c>
      <c r="CL194" s="8">
        <f>IF(ISNA(VLOOKUP($I194,disall!$A$2:$CY$349,COLUMN(disall!CE193),FALSE)),-9999,VLOOKUP($I194,disall!$A$2:$CY$349,COLUMN(disall!CE193),FALSE))</f>
        <v>0</v>
      </c>
      <c r="CM194" s="8">
        <f>IF(ISNA(VLOOKUP($I194,disall!$A$2:$CY$349,COLUMN(disall!CF193),FALSE)),-9999,VLOOKUP($I194,disall!$A$2:$CY$349,COLUMN(disall!CF193),FALSE))</f>
        <v>0</v>
      </c>
      <c r="CN194" s="8">
        <f>IF(ISNA(VLOOKUP($I194,disall!$A$2:$CY$349,COLUMN(disall!CG193),FALSE)),-9999,VLOOKUP($I194,disall!$A$2:$CY$349,COLUMN(disall!CG193),FALSE))</f>
        <v>0</v>
      </c>
      <c r="CO194" s="8">
        <f>IF(ISNA(VLOOKUP($I194,disall!$A$2:$CY$349,COLUMN(disall!CH193),FALSE)),-9999,VLOOKUP($I194,disall!$A$2:$CY$349,COLUMN(disall!CH193),FALSE))</f>
        <v>0</v>
      </c>
      <c r="CP194" s="8">
        <f>IF(ISNA(VLOOKUP($I194,disall!$A$2:$CY$349,COLUMN(disall!CI193),FALSE)),-9999,VLOOKUP($I194,disall!$A$2:$CY$349,COLUMN(disall!CI193),FALSE))</f>
        <v>0</v>
      </c>
      <c r="CQ194" s="8">
        <f>IF(ISNA(VLOOKUP($I194,disall!$A$2:$CY$349,COLUMN(disall!CJ193),FALSE)),-9999,VLOOKUP($I194,disall!$A$2:$CY$349,COLUMN(disall!CJ193),FALSE))</f>
        <v>0</v>
      </c>
      <c r="CR194" s="8">
        <f>IF(ISNA(VLOOKUP($I194,disall!$A$2:$CY$349,COLUMN(disall!CK193),FALSE)),-9999,VLOOKUP($I194,disall!$A$2:$CY$349,COLUMN(disall!CK193),FALSE))</f>
        <v>0</v>
      </c>
      <c r="CS194" s="8">
        <f>IF(ISNA(VLOOKUP($I194,disall!$A$2:$CY$349,COLUMN(disall!CL193),FALSE)),-9999,VLOOKUP($I194,disall!$A$2:$CY$349,COLUMN(disall!CL193),FALSE))</f>
        <v>0</v>
      </c>
      <c r="CT194" s="8">
        <f>IF(ISNA(VLOOKUP($I194,disall!$A$2:$CY$349,COLUMN(disall!CM193),FALSE)),-9999,VLOOKUP($I194,disall!$A$2:$CY$349,COLUMN(disall!CM193),FALSE))</f>
        <v>0</v>
      </c>
      <c r="CU194" s="8">
        <f>IF(ISNA(VLOOKUP($I194,disall!$A$2:$CY$349,COLUMN(disall!CN193),FALSE)),-9999,VLOOKUP($I194,disall!$A$2:$CY$349,COLUMN(disall!CN193),FALSE))</f>
        <v>0</v>
      </c>
      <c r="CV194" s="8">
        <f>IF(ISNA(VLOOKUP($I194,disall!$A$2:$CY$349,COLUMN(disall!CO193),FALSE)),-9999,VLOOKUP($I194,disall!$A$2:$CY$349,COLUMN(disall!CO193),FALSE))</f>
        <v>0</v>
      </c>
      <c r="CW194" s="8">
        <f>IF(ISNA(VLOOKUP($I194,disall!$A$2:$CY$349,COLUMN(disall!CP193),FALSE)),-9999,VLOOKUP($I194,disall!$A$2:$CY$349,COLUMN(disall!CP193),FALSE))</f>
        <v>0</v>
      </c>
      <c r="CX194" s="8">
        <f>IF(ISNA(VLOOKUP($I194,disall!$A$2:$CY$349,COLUMN(disall!CQ193),FALSE)),-9999,VLOOKUP($I194,disall!$A$2:$CY$349,COLUMN(disall!CQ193),FALSE))</f>
        <v>0</v>
      </c>
      <c r="CY194" s="8">
        <f>IF(ISNA(VLOOKUP($I194,disall!$A$2:$CY$349,COLUMN(disall!CR193),FALSE)),-9999,VLOOKUP($I194,disall!$A$2:$CY$349,COLUMN(disall!CR193),FALSE))</f>
        <v>0</v>
      </c>
      <c r="CZ194" s="8">
        <f>IF(ISNA(VLOOKUP($I194,disall!$A$2:$CY$349,COLUMN(disall!CS193),FALSE)),-9999,VLOOKUP($I194,disall!$A$2:$CY$349,COLUMN(disall!CS193),FALSE))</f>
        <v>0</v>
      </c>
      <c r="DA194" s="8">
        <f>IF(ISNA(VLOOKUP($I194,disall!$A$2:$CY$349,COLUMN(disall!CT193),FALSE)),-9999,VLOOKUP($I194,disall!$A$2:$CY$349,COLUMN(disall!CT193),FALSE))</f>
        <v>0</v>
      </c>
      <c r="DB194" s="8">
        <f>IF(ISNA(VLOOKUP($I194,disall!$A$2:$CY$349,COLUMN(disall!CU193),FALSE)),-9999,VLOOKUP($I194,disall!$A$2:$CY$349,COLUMN(disall!CU193),FALSE))</f>
        <v>0</v>
      </c>
      <c r="DC194" s="8">
        <f>IF(ISNA(VLOOKUP($I194,disall!$A$2:$CY$349,COLUMN(disall!CV193),FALSE)),-9999,VLOOKUP($I194,disall!$A$2:$CY$349,COLUMN(disall!CV193),FALSE))</f>
        <v>0</v>
      </c>
      <c r="DD194" s="8">
        <f>IF(ISNA(VLOOKUP($I194,disall!$A$2:$CY$349,COLUMN(disall!CW193),FALSE)),-9999,VLOOKUP($I194,disall!$A$2:$CY$349,COLUMN(disall!CW193),FALSE))</f>
        <v>0</v>
      </c>
      <c r="DE194" s="8">
        <f>IF(ISNA(VLOOKUP($I194,disall!$A$2:$CY$349,COLUMN(disall!CX193),FALSE)),-9999,VLOOKUP($I194,disall!$A$2:$CY$349,COLUMN(disall!CX193),FALSE))</f>
        <v>0</v>
      </c>
      <c r="DF194" s="8">
        <f>IF(ISNA(VLOOKUP($I194,disall!$A$2:$CY$349,COLUMN(disall!CY193),FALSE)),-9999,VLOOKUP($I194,disall!$A$2:$CY$349,COLUMN(disall!CY193),FALSE))</f>
        <v>0</v>
      </c>
    </row>
    <row r="195" spans="1:110" x14ac:dyDescent="0.25">
      <c r="A195">
        <v>446</v>
      </c>
      <c r="B195" t="s">
        <v>8</v>
      </c>
      <c r="C195" t="s">
        <v>472</v>
      </c>
      <c r="D195" t="s">
        <v>172</v>
      </c>
      <c r="E195" t="s">
        <v>473</v>
      </c>
      <c r="F195" t="s">
        <v>229</v>
      </c>
      <c r="G195" t="s">
        <v>473</v>
      </c>
      <c r="H195">
        <v>2210</v>
      </c>
      <c r="I195">
        <f>IF(ISNA(VLOOKUP(H195,disall!$D$2:$L$349,1,FALSE)),H195,VLOOKUP(H195,disall!$D$2:$L$349,1,FALSE))</f>
        <v>2210</v>
      </c>
      <c r="J195">
        <f>IF(ISNA(VLOOKUP(H195,disall!$D$2:$L$349,1,FALSE)),"NA",VLOOKUP(H195,disall!$D$2:$L$349,2,FALSE))</f>
        <v>2210</v>
      </c>
      <c r="K195" t="str">
        <f>IF(ISNA(VLOOKUP(I195,disall!$A$2:$L$349,3,FALSE)),F195,VLOOKUP(I195,disall!$A$2:$L$349,3,FALSE))</f>
        <v>Maldah</v>
      </c>
      <c r="L195" t="str">
        <f>IF(ISNA(VLOOKUP(I195,disall!$A$2:$L$349,12,FALSE)),"NA",VLOOKUP(I195,disall!$A$2:$L$349,12,FALSE))</f>
        <v>Maldah</v>
      </c>
      <c r="M195">
        <f>IF(ISNA(VLOOKUP(I195,disall!$A$2:$M$349,6,FALSE)),"NA",VLOOKUP(I195,disall!$A$2:$M$349,6,FALSE))</f>
        <v>22</v>
      </c>
      <c r="N195">
        <f>IF(ISNA(VLOOKUP(I195,disall!$A$2:$M$349,7,FALSE)),"NA",VLOOKUP(I195,disall!$A$2:$M$349,7,FALSE))</f>
        <v>0.368085</v>
      </c>
      <c r="O195">
        <f>IF(ISNA(VLOOKUP(I195,disall!$A$2:$M$349,8,FALSE)),"NA",VLOOKUP(I195,disall!$A$2:$M$349,8,FALSE))</f>
        <v>3.3632819999999999</v>
      </c>
      <c r="P195" t="str">
        <f>IF(ISNA(VLOOKUP(I195,disall!$A$2:$M$349,9,FALSE)),"NA",VLOOKUP(I195,disall!$A$2:$M$349,9,FALSE))</f>
        <v>POLY</v>
      </c>
      <c r="Q195">
        <f>IF(ISNA(VLOOKUP(I195,disall!$A$2:$M$349,10,FALSE)),"NA",VLOOKUP(I195,disall!$A$2:$M$349,10,FALSE))</f>
        <v>356251000</v>
      </c>
      <c r="R195" t="str">
        <f>IF(ISNA(VLOOKUP(I195,disall!$A$2:$M$349,11,FALSE)),"NA",VLOOKUP(I195,disall!$A$2:$M$349,11,FALSE))</f>
        <v>West Bengal</v>
      </c>
      <c r="S195" t="str">
        <f>IF(ISNA(VLOOKUP(I195,disall!$A$2:$M$349,12,FALSE)),"NA",VLOOKUP(I195,disall!$A$2:$M$349,12,FALSE))</f>
        <v>Maldah</v>
      </c>
      <c r="T195">
        <f>IF(ISNA(VLOOKUP(I195,disall!$A$2:$M$349,13,FALSE)),"NA",VLOOKUP(I195,disall!$A$2:$M$349,13,FALSE))</f>
        <v>332</v>
      </c>
      <c r="U195" s="8">
        <f>IF(ISNA(VLOOKUP($I195,disall!$A$2:$CY$349,COLUMN(disall!N194),FALSE)),-9999,VLOOKUP($I195,disall!$A$2:$CY$349,COLUMN(disall!N194),FALSE))</f>
        <v>0</v>
      </c>
      <c r="V195" s="8">
        <f>IF(ISNA(VLOOKUP($I195,disall!$A$2:$CY$349,COLUMN(disall!O194),FALSE)),-9999,VLOOKUP($I195,disall!$A$2:$CY$349,COLUMN(disall!O194),FALSE))</f>
        <v>0</v>
      </c>
      <c r="W195" s="8">
        <f>IF(ISNA(VLOOKUP($I195,disall!$A$2:$CY$349,COLUMN(disall!P194),FALSE)),-9999,VLOOKUP($I195,disall!$A$2:$CY$349,COLUMN(disall!P194),FALSE))</f>
        <v>0</v>
      </c>
      <c r="X195" s="8">
        <f>IF(ISNA(VLOOKUP($I195,disall!$A$2:$CY$349,COLUMN(disall!Q194),FALSE)),-9999,VLOOKUP($I195,disall!$A$2:$CY$349,COLUMN(disall!Q194),FALSE))</f>
        <v>0</v>
      </c>
      <c r="Y195" s="8">
        <f>IF(ISNA(VLOOKUP($I195,disall!$A$2:$CY$349,COLUMN(disall!R194),FALSE)),-9999,VLOOKUP($I195,disall!$A$2:$CY$349,COLUMN(disall!R194),FALSE))</f>
        <v>0</v>
      </c>
      <c r="Z195" s="8">
        <f>IF(ISNA(VLOOKUP($I195,disall!$A$2:$CY$349,COLUMN(disall!S194),FALSE)),-9999,VLOOKUP($I195,disall!$A$2:$CY$349,COLUMN(disall!S194),FALSE))</f>
        <v>0</v>
      </c>
      <c r="AA195" s="8">
        <f>IF(ISNA(VLOOKUP($I195,disall!$A$2:$CY$349,COLUMN(disall!T194),FALSE)),-9999,VLOOKUP($I195,disall!$A$2:$CY$349,COLUMN(disall!T194),FALSE))</f>
        <v>0</v>
      </c>
      <c r="AB195" s="8">
        <f>IF(ISNA(VLOOKUP($I195,disall!$A$2:$CY$349,COLUMN(disall!U194),FALSE)),-9999,VLOOKUP($I195,disall!$A$2:$CY$349,COLUMN(disall!U194),FALSE))</f>
        <v>0</v>
      </c>
      <c r="AC195" s="8">
        <f>IF(ISNA(VLOOKUP($I195,disall!$A$2:$CY$349,COLUMN(disall!V194),FALSE)),-9999,VLOOKUP($I195,disall!$A$2:$CY$349,COLUMN(disall!V194),FALSE))</f>
        <v>0</v>
      </c>
      <c r="AD195" s="8">
        <f>IF(ISNA(VLOOKUP($I195,disall!$A$2:$CY$349,COLUMN(disall!W194),FALSE)),-9999,VLOOKUP($I195,disall!$A$2:$CY$349,COLUMN(disall!W194),FALSE))</f>
        <v>0</v>
      </c>
      <c r="AE195" s="8">
        <f>IF(ISNA(VLOOKUP($I195,disall!$A$2:$CY$349,COLUMN(disall!X194),FALSE)),-9999,VLOOKUP($I195,disall!$A$2:$CY$349,COLUMN(disall!X194),FALSE))</f>
        <v>0</v>
      </c>
      <c r="AF195" s="8">
        <f>IF(ISNA(VLOOKUP($I195,disall!$A$2:$CY$349,COLUMN(disall!Y194),FALSE)),-9999,VLOOKUP($I195,disall!$A$2:$CY$349,COLUMN(disall!Y194),FALSE))</f>
        <v>0</v>
      </c>
      <c r="AG195" s="8">
        <f>IF(ISNA(VLOOKUP($I195,disall!$A$2:$CY$349,COLUMN(disall!Z194),FALSE)),-9999,VLOOKUP($I195,disall!$A$2:$CY$349,COLUMN(disall!Z194),FALSE))</f>
        <v>0</v>
      </c>
      <c r="AH195" s="8">
        <f>IF(ISNA(VLOOKUP($I195,disall!$A$2:$CY$349,COLUMN(disall!AA194),FALSE)),-9999,VLOOKUP($I195,disall!$A$2:$CY$349,COLUMN(disall!AA194),FALSE))</f>
        <v>0</v>
      </c>
      <c r="AI195" s="8">
        <f>IF(ISNA(VLOOKUP($I195,disall!$A$2:$CY$349,COLUMN(disall!AB194),FALSE)),-9999,VLOOKUP($I195,disall!$A$2:$CY$349,COLUMN(disall!AB194),FALSE))</f>
        <v>0</v>
      </c>
      <c r="AJ195" s="8">
        <f>IF(ISNA(VLOOKUP($I195,disall!$A$2:$CY$349,COLUMN(disall!AC194),FALSE)),-9999,VLOOKUP($I195,disall!$A$2:$CY$349,COLUMN(disall!AC194),FALSE))</f>
        <v>0</v>
      </c>
      <c r="AK195" s="8">
        <f>IF(ISNA(VLOOKUP($I195,disall!$A$2:$CY$349,COLUMN(disall!AD194),FALSE)),-9999,VLOOKUP($I195,disall!$A$2:$CY$349,COLUMN(disall!AD194),FALSE))</f>
        <v>0</v>
      </c>
      <c r="AL195" s="8">
        <f>IF(ISNA(VLOOKUP($I195,disall!$A$2:$CY$349,COLUMN(disall!AE194),FALSE)),-9999,VLOOKUP($I195,disall!$A$2:$CY$349,COLUMN(disall!AE194),FALSE))</f>
        <v>0</v>
      </c>
      <c r="AM195" s="8">
        <f>IF(ISNA(VLOOKUP($I195,disall!$A$2:$CY$349,COLUMN(disall!AF194),FALSE)),-9999,VLOOKUP($I195,disall!$A$2:$CY$349,COLUMN(disall!AF194),FALSE))</f>
        <v>0</v>
      </c>
      <c r="AN195" s="8">
        <f>IF(ISNA(VLOOKUP($I195,disall!$A$2:$CY$349,COLUMN(disall!AG194),FALSE)),-9999,VLOOKUP($I195,disall!$A$2:$CY$349,COLUMN(disall!AG194),FALSE))</f>
        <v>0</v>
      </c>
      <c r="AO195" s="8">
        <f>IF(ISNA(VLOOKUP($I195,disall!$A$2:$CY$349,COLUMN(disall!AH194),FALSE)),-9999,VLOOKUP($I195,disall!$A$2:$CY$349,COLUMN(disall!AH194),FALSE))</f>
        <v>0</v>
      </c>
      <c r="AP195" s="8">
        <f>IF(ISNA(VLOOKUP($I195,disall!$A$2:$CY$349,COLUMN(disall!AI194),FALSE)),-9999,VLOOKUP($I195,disall!$A$2:$CY$349,COLUMN(disall!AI194),FALSE))</f>
        <v>0</v>
      </c>
      <c r="AQ195" s="8">
        <f>IF(ISNA(VLOOKUP($I195,disall!$A$2:$CY$349,COLUMN(disall!AJ194),FALSE)),-9999,VLOOKUP($I195,disall!$A$2:$CY$349,COLUMN(disall!AJ194),FALSE))</f>
        <v>0</v>
      </c>
      <c r="AR195" s="8">
        <f>IF(ISNA(VLOOKUP($I195,disall!$A$2:$CY$349,COLUMN(disall!AK194),FALSE)),-9999,VLOOKUP($I195,disall!$A$2:$CY$349,COLUMN(disall!AK194),FALSE))</f>
        <v>0</v>
      </c>
      <c r="AS195" s="8">
        <f>IF(ISNA(VLOOKUP($I195,disall!$A$2:$CY$349,COLUMN(disall!AL194),FALSE)),-9999,VLOOKUP($I195,disall!$A$2:$CY$349,COLUMN(disall!AL194),FALSE))</f>
        <v>0</v>
      </c>
      <c r="AT195" s="8">
        <f>IF(ISNA(VLOOKUP($I195,disall!$A$2:$CY$349,COLUMN(disall!AM194),FALSE)),-9999,VLOOKUP($I195,disall!$A$2:$CY$349,COLUMN(disall!AM194),FALSE))</f>
        <v>0</v>
      </c>
      <c r="AU195" s="8">
        <f>IF(ISNA(VLOOKUP($I195,disall!$A$2:$CY$349,COLUMN(disall!AN194),FALSE)),-9999,VLOOKUP($I195,disall!$A$2:$CY$349,COLUMN(disall!AN194),FALSE))</f>
        <v>0</v>
      </c>
      <c r="AV195" s="8">
        <f>IF(ISNA(VLOOKUP($I195,disall!$A$2:$CY$349,COLUMN(disall!AO194),FALSE)),-9999,VLOOKUP($I195,disall!$A$2:$CY$349,COLUMN(disall!AO194),FALSE))</f>
        <v>0</v>
      </c>
      <c r="AW195" s="8">
        <f>IF(ISNA(VLOOKUP($I195,disall!$A$2:$CY$349,COLUMN(disall!AP194),FALSE)),-9999,VLOOKUP($I195,disall!$A$2:$CY$349,COLUMN(disall!AP194),FALSE))</f>
        <v>0</v>
      </c>
      <c r="AX195" s="8">
        <f>IF(ISNA(VLOOKUP($I195,disall!$A$2:$CY$349,COLUMN(disall!AQ194),FALSE)),-9999,VLOOKUP($I195,disall!$A$2:$CY$349,COLUMN(disall!AQ194),FALSE))</f>
        <v>0</v>
      </c>
      <c r="AY195" s="8">
        <f>IF(ISNA(VLOOKUP($I195,disall!$A$2:$CY$349,COLUMN(disall!AR194),FALSE)),-9999,VLOOKUP($I195,disall!$A$2:$CY$349,COLUMN(disall!AR194),FALSE))</f>
        <v>0</v>
      </c>
      <c r="AZ195" s="8">
        <f>IF(ISNA(VLOOKUP($I195,disall!$A$2:$CY$349,COLUMN(disall!AS194),FALSE)),-9999,VLOOKUP($I195,disall!$A$2:$CY$349,COLUMN(disall!AS194),FALSE))</f>
        <v>0</v>
      </c>
      <c r="BA195" s="8">
        <f>IF(ISNA(VLOOKUP($I195,disall!$A$2:$CY$349,COLUMN(disall!AT194),FALSE)),-9999,VLOOKUP($I195,disall!$A$2:$CY$349,COLUMN(disall!AT194),FALSE))</f>
        <v>0</v>
      </c>
      <c r="BB195" s="8">
        <f>IF(ISNA(VLOOKUP($I195,disall!$A$2:$CY$349,COLUMN(disall!AU194),FALSE)),-9999,VLOOKUP($I195,disall!$A$2:$CY$349,COLUMN(disall!AU194),FALSE))</f>
        <v>0</v>
      </c>
      <c r="BC195" s="8">
        <f>IF(ISNA(VLOOKUP($I195,disall!$A$2:$CY$349,COLUMN(disall!AV194),FALSE)),-9999,VLOOKUP($I195,disall!$A$2:$CY$349,COLUMN(disall!AV194),FALSE))</f>
        <v>0</v>
      </c>
      <c r="BD195" s="8">
        <f>IF(ISNA(VLOOKUP($I195,disall!$A$2:$CY$349,COLUMN(disall!AW194),FALSE)),-9999,VLOOKUP($I195,disall!$A$2:$CY$349,COLUMN(disall!AW194),FALSE))</f>
        <v>0</v>
      </c>
      <c r="BE195" s="8">
        <f>IF(ISNA(VLOOKUP($I195,disall!$A$2:$CY$349,COLUMN(disall!AX194),FALSE)),-9999,VLOOKUP($I195,disall!$A$2:$CY$349,COLUMN(disall!AX194),FALSE))</f>
        <v>0</v>
      </c>
      <c r="BF195" s="8">
        <f>IF(ISNA(VLOOKUP($I195,disall!$A$2:$CY$349,COLUMN(disall!AY194),FALSE)),-9999,VLOOKUP($I195,disall!$A$2:$CY$349,COLUMN(disall!AY194),FALSE))</f>
        <v>0</v>
      </c>
      <c r="BG195" s="8">
        <f>IF(ISNA(VLOOKUP($I195,disall!$A$2:$CY$349,COLUMN(disall!AZ194),FALSE)),-9999,VLOOKUP($I195,disall!$A$2:$CY$349,COLUMN(disall!AZ194),FALSE))</f>
        <v>0</v>
      </c>
      <c r="BH195" s="8">
        <f>IF(ISNA(VLOOKUP($I195,disall!$A$2:$CY$349,COLUMN(disall!BA194),FALSE)),-9999,VLOOKUP($I195,disall!$A$2:$CY$349,COLUMN(disall!BA194),FALSE))</f>
        <v>0</v>
      </c>
      <c r="BI195" s="8">
        <f>IF(ISNA(VLOOKUP($I195,disall!$A$2:$CY$349,COLUMN(disall!BB194),FALSE)),-9999,VLOOKUP($I195,disall!$A$2:$CY$349,COLUMN(disall!BB194),FALSE))</f>
        <v>0</v>
      </c>
      <c r="BJ195" s="8">
        <f>IF(ISNA(VLOOKUP($I195,disall!$A$2:$CY$349,COLUMN(disall!BC194),FALSE)),-9999,VLOOKUP($I195,disall!$A$2:$CY$349,COLUMN(disall!BC194),FALSE))</f>
        <v>0</v>
      </c>
      <c r="BK195" s="8">
        <f>IF(ISNA(VLOOKUP($I195,disall!$A$2:$CY$349,COLUMN(disall!BD194),FALSE)),-9999,VLOOKUP($I195,disall!$A$2:$CY$349,COLUMN(disall!BD194),FALSE))</f>
        <v>0</v>
      </c>
      <c r="BL195" s="8">
        <f>IF(ISNA(VLOOKUP($I195,disall!$A$2:$CY$349,COLUMN(disall!BE194),FALSE)),-9999,VLOOKUP($I195,disall!$A$2:$CY$349,COLUMN(disall!BE194),FALSE))</f>
        <v>0</v>
      </c>
      <c r="BM195" s="8">
        <f>IF(ISNA(VLOOKUP($I195,disall!$A$2:$CY$349,COLUMN(disall!BF194),FALSE)),-9999,VLOOKUP($I195,disall!$A$2:$CY$349,COLUMN(disall!BF194),FALSE))</f>
        <v>0</v>
      </c>
      <c r="BN195" s="8">
        <f>IF(ISNA(VLOOKUP($I195,disall!$A$2:$CY$349,COLUMN(disall!BG194),FALSE)),-9999,VLOOKUP($I195,disall!$A$2:$CY$349,COLUMN(disall!BG194),FALSE))</f>
        <v>0</v>
      </c>
      <c r="BO195" s="8">
        <f>IF(ISNA(VLOOKUP($I195,disall!$A$2:$CY$349,COLUMN(disall!BH194),FALSE)),-9999,VLOOKUP($I195,disall!$A$2:$CY$349,COLUMN(disall!BH194),FALSE))</f>
        <v>0</v>
      </c>
      <c r="BP195" s="8">
        <f>IF(ISNA(VLOOKUP($I195,disall!$A$2:$CY$349,COLUMN(disall!BI194),FALSE)),-9999,VLOOKUP($I195,disall!$A$2:$CY$349,COLUMN(disall!BI194),FALSE))</f>
        <v>0</v>
      </c>
      <c r="BQ195" s="8">
        <f>IF(ISNA(VLOOKUP($I195,disall!$A$2:$CY$349,COLUMN(disall!BJ194),FALSE)),-9999,VLOOKUP($I195,disall!$A$2:$CY$349,COLUMN(disall!BJ194),FALSE))</f>
        <v>0</v>
      </c>
      <c r="BR195" s="8">
        <f>IF(ISNA(VLOOKUP($I195,disall!$A$2:$CY$349,COLUMN(disall!BK194),FALSE)),-9999,VLOOKUP($I195,disall!$A$2:$CY$349,COLUMN(disall!BK194),FALSE))</f>
        <v>0</v>
      </c>
      <c r="BS195" s="8">
        <f>IF(ISNA(VLOOKUP($I195,disall!$A$2:$CY$349,COLUMN(disall!BL194),FALSE)),-9999,VLOOKUP($I195,disall!$A$2:$CY$349,COLUMN(disall!BL194),FALSE))</f>
        <v>0</v>
      </c>
      <c r="BT195" s="8">
        <f>IF(ISNA(VLOOKUP($I195,disall!$A$2:$CY$349,COLUMN(disall!BM194),FALSE)),-9999,VLOOKUP($I195,disall!$A$2:$CY$349,COLUMN(disall!BM194),FALSE))</f>
        <v>0</v>
      </c>
      <c r="BU195" s="8">
        <f>IF(ISNA(VLOOKUP($I195,disall!$A$2:$CY$349,COLUMN(disall!BN194),FALSE)),-9999,VLOOKUP($I195,disall!$A$2:$CY$349,COLUMN(disall!BN194),FALSE))</f>
        <v>0</v>
      </c>
      <c r="BV195" s="8">
        <f>IF(ISNA(VLOOKUP($I195,disall!$A$2:$CY$349,COLUMN(disall!BO194),FALSE)),-9999,VLOOKUP($I195,disall!$A$2:$CY$349,COLUMN(disall!BO194),FALSE))</f>
        <v>0</v>
      </c>
      <c r="BW195" s="8">
        <f>IF(ISNA(VLOOKUP($I195,disall!$A$2:$CY$349,COLUMN(disall!BP194),FALSE)),-9999,VLOOKUP($I195,disall!$A$2:$CY$349,COLUMN(disall!BP194),FALSE))</f>
        <v>0</v>
      </c>
      <c r="BX195" s="8">
        <f>IF(ISNA(VLOOKUP($I195,disall!$A$2:$CY$349,COLUMN(disall!BQ194),FALSE)),-9999,VLOOKUP($I195,disall!$A$2:$CY$349,COLUMN(disall!BQ194),FALSE))</f>
        <v>0</v>
      </c>
      <c r="BY195" s="8">
        <f>IF(ISNA(VLOOKUP($I195,disall!$A$2:$CY$349,COLUMN(disall!BR194),FALSE)),-9999,VLOOKUP($I195,disall!$A$2:$CY$349,COLUMN(disall!BR194),FALSE))</f>
        <v>0</v>
      </c>
      <c r="BZ195" s="8">
        <f>IF(ISNA(VLOOKUP($I195,disall!$A$2:$CY$349,COLUMN(disall!BS194),FALSE)),-9999,VLOOKUP($I195,disall!$A$2:$CY$349,COLUMN(disall!BS194),FALSE))</f>
        <v>0</v>
      </c>
      <c r="CA195" s="8">
        <f>IF(ISNA(VLOOKUP($I195,disall!$A$2:$CY$349,COLUMN(disall!BT194),FALSE)),-9999,VLOOKUP($I195,disall!$A$2:$CY$349,COLUMN(disall!BT194),FALSE))</f>
        <v>0</v>
      </c>
      <c r="CB195" s="8">
        <f>IF(ISNA(VLOOKUP($I195,disall!$A$2:$CY$349,COLUMN(disall!BU194),FALSE)),-9999,VLOOKUP($I195,disall!$A$2:$CY$349,COLUMN(disall!BU194),FALSE))</f>
        <v>0</v>
      </c>
      <c r="CC195" s="8">
        <f>IF(ISNA(VLOOKUP($I195,disall!$A$2:$CY$349,COLUMN(disall!BV194),FALSE)),-9999,VLOOKUP($I195,disall!$A$2:$CY$349,COLUMN(disall!BV194),FALSE))</f>
        <v>0</v>
      </c>
      <c r="CD195" s="8">
        <f>IF(ISNA(VLOOKUP($I195,disall!$A$2:$CY$349,COLUMN(disall!BW194),FALSE)),-9999,VLOOKUP($I195,disall!$A$2:$CY$349,COLUMN(disall!BW194),FALSE))</f>
        <v>0</v>
      </c>
      <c r="CE195" s="8">
        <f>IF(ISNA(VLOOKUP($I195,disall!$A$2:$CY$349,COLUMN(disall!BX194),FALSE)),-9999,VLOOKUP($I195,disall!$A$2:$CY$349,COLUMN(disall!BX194),FALSE))</f>
        <v>0</v>
      </c>
      <c r="CF195" s="8">
        <f>IF(ISNA(VLOOKUP($I195,disall!$A$2:$CY$349,COLUMN(disall!BY194),FALSE)),-9999,VLOOKUP($I195,disall!$A$2:$CY$349,COLUMN(disall!BY194),FALSE))</f>
        <v>0</v>
      </c>
      <c r="CG195" s="8">
        <f>IF(ISNA(VLOOKUP($I195,disall!$A$2:$CY$349,COLUMN(disall!BZ194),FALSE)),-9999,VLOOKUP($I195,disall!$A$2:$CY$349,COLUMN(disall!BZ194),FALSE))</f>
        <v>0</v>
      </c>
      <c r="CH195" s="8">
        <f>IF(ISNA(VLOOKUP($I195,disall!$A$2:$CY$349,COLUMN(disall!CA194),FALSE)),-9999,VLOOKUP($I195,disall!$A$2:$CY$349,COLUMN(disall!CA194),FALSE))</f>
        <v>0</v>
      </c>
      <c r="CI195" s="8">
        <f>IF(ISNA(VLOOKUP($I195,disall!$A$2:$CY$349,COLUMN(disall!CB194),FALSE)),-9999,VLOOKUP($I195,disall!$A$2:$CY$349,COLUMN(disall!CB194),FALSE))</f>
        <v>0</v>
      </c>
      <c r="CJ195" s="8">
        <f>IF(ISNA(VLOOKUP($I195,disall!$A$2:$CY$349,COLUMN(disall!CC194),FALSE)),-9999,VLOOKUP($I195,disall!$A$2:$CY$349,COLUMN(disall!CC194),FALSE))</f>
        <v>0</v>
      </c>
      <c r="CK195" s="8">
        <f>IF(ISNA(VLOOKUP($I195,disall!$A$2:$CY$349,COLUMN(disall!CD194),FALSE)),-9999,VLOOKUP($I195,disall!$A$2:$CY$349,COLUMN(disall!CD194),FALSE))</f>
        <v>0</v>
      </c>
      <c r="CL195" s="8">
        <f>IF(ISNA(VLOOKUP($I195,disall!$A$2:$CY$349,COLUMN(disall!CE194),FALSE)),-9999,VLOOKUP($I195,disall!$A$2:$CY$349,COLUMN(disall!CE194),FALSE))</f>
        <v>0</v>
      </c>
      <c r="CM195" s="8">
        <f>IF(ISNA(VLOOKUP($I195,disall!$A$2:$CY$349,COLUMN(disall!CF194),FALSE)),-9999,VLOOKUP($I195,disall!$A$2:$CY$349,COLUMN(disall!CF194),FALSE))</f>
        <v>0</v>
      </c>
      <c r="CN195" s="8">
        <f>IF(ISNA(VLOOKUP($I195,disall!$A$2:$CY$349,COLUMN(disall!CG194),FALSE)),-9999,VLOOKUP($I195,disall!$A$2:$CY$349,COLUMN(disall!CG194),FALSE))</f>
        <v>0</v>
      </c>
      <c r="CO195" s="8">
        <f>IF(ISNA(VLOOKUP($I195,disall!$A$2:$CY$349,COLUMN(disall!CH194),FALSE)),-9999,VLOOKUP($I195,disall!$A$2:$CY$349,COLUMN(disall!CH194),FALSE))</f>
        <v>0</v>
      </c>
      <c r="CP195" s="8">
        <f>IF(ISNA(VLOOKUP($I195,disall!$A$2:$CY$349,COLUMN(disall!CI194),FALSE)),-9999,VLOOKUP($I195,disall!$A$2:$CY$349,COLUMN(disall!CI194),FALSE))</f>
        <v>0</v>
      </c>
      <c r="CQ195" s="8">
        <f>IF(ISNA(VLOOKUP($I195,disall!$A$2:$CY$349,COLUMN(disall!CJ194),FALSE)),-9999,VLOOKUP($I195,disall!$A$2:$CY$349,COLUMN(disall!CJ194),FALSE))</f>
        <v>0</v>
      </c>
      <c r="CR195" s="8">
        <f>IF(ISNA(VLOOKUP($I195,disall!$A$2:$CY$349,COLUMN(disall!CK194),FALSE)),-9999,VLOOKUP($I195,disall!$A$2:$CY$349,COLUMN(disall!CK194),FALSE))</f>
        <v>0</v>
      </c>
      <c r="CS195" s="8">
        <f>IF(ISNA(VLOOKUP($I195,disall!$A$2:$CY$349,COLUMN(disall!CL194),FALSE)),-9999,VLOOKUP($I195,disall!$A$2:$CY$349,COLUMN(disall!CL194),FALSE))</f>
        <v>0</v>
      </c>
      <c r="CT195" s="8">
        <f>IF(ISNA(VLOOKUP($I195,disall!$A$2:$CY$349,COLUMN(disall!CM194),FALSE)),-9999,VLOOKUP($I195,disall!$A$2:$CY$349,COLUMN(disall!CM194),FALSE))</f>
        <v>0</v>
      </c>
      <c r="CU195" s="8">
        <f>IF(ISNA(VLOOKUP($I195,disall!$A$2:$CY$349,COLUMN(disall!CN194),FALSE)),-9999,VLOOKUP($I195,disall!$A$2:$CY$349,COLUMN(disall!CN194),FALSE))</f>
        <v>0</v>
      </c>
      <c r="CV195" s="8">
        <f>IF(ISNA(VLOOKUP($I195,disall!$A$2:$CY$349,COLUMN(disall!CO194),FALSE)),-9999,VLOOKUP($I195,disall!$A$2:$CY$349,COLUMN(disall!CO194),FALSE))</f>
        <v>0</v>
      </c>
      <c r="CW195" s="8">
        <f>IF(ISNA(VLOOKUP($I195,disall!$A$2:$CY$349,COLUMN(disall!CP194),FALSE)),-9999,VLOOKUP($I195,disall!$A$2:$CY$349,COLUMN(disall!CP194),FALSE))</f>
        <v>0</v>
      </c>
      <c r="CX195" s="8">
        <f>IF(ISNA(VLOOKUP($I195,disall!$A$2:$CY$349,COLUMN(disall!CQ194),FALSE)),-9999,VLOOKUP($I195,disall!$A$2:$CY$349,COLUMN(disall!CQ194),FALSE))</f>
        <v>0</v>
      </c>
      <c r="CY195" s="8">
        <f>IF(ISNA(VLOOKUP($I195,disall!$A$2:$CY$349,COLUMN(disall!CR194),FALSE)),-9999,VLOOKUP($I195,disall!$A$2:$CY$349,COLUMN(disall!CR194),FALSE))</f>
        <v>0</v>
      </c>
      <c r="CZ195" s="8">
        <f>IF(ISNA(VLOOKUP($I195,disall!$A$2:$CY$349,COLUMN(disall!CS194),FALSE)),-9999,VLOOKUP($I195,disall!$A$2:$CY$349,COLUMN(disall!CS194),FALSE))</f>
        <v>0</v>
      </c>
      <c r="DA195" s="8">
        <f>IF(ISNA(VLOOKUP($I195,disall!$A$2:$CY$349,COLUMN(disall!CT194),FALSE)),-9999,VLOOKUP($I195,disall!$A$2:$CY$349,COLUMN(disall!CT194),FALSE))</f>
        <v>0</v>
      </c>
      <c r="DB195" s="8">
        <f>IF(ISNA(VLOOKUP($I195,disall!$A$2:$CY$349,COLUMN(disall!CU194),FALSE)),-9999,VLOOKUP($I195,disall!$A$2:$CY$349,COLUMN(disall!CU194),FALSE))</f>
        <v>0</v>
      </c>
      <c r="DC195" s="8">
        <f>IF(ISNA(VLOOKUP($I195,disall!$A$2:$CY$349,COLUMN(disall!CV194),FALSE)),-9999,VLOOKUP($I195,disall!$A$2:$CY$349,COLUMN(disall!CV194),FALSE))</f>
        <v>0</v>
      </c>
      <c r="DD195" s="8">
        <f>IF(ISNA(VLOOKUP($I195,disall!$A$2:$CY$349,COLUMN(disall!CW194),FALSE)),-9999,VLOOKUP($I195,disall!$A$2:$CY$349,COLUMN(disall!CW194),FALSE))</f>
        <v>0</v>
      </c>
      <c r="DE195" s="8">
        <f>IF(ISNA(VLOOKUP($I195,disall!$A$2:$CY$349,COLUMN(disall!CX194),FALSE)),-9999,VLOOKUP($I195,disall!$A$2:$CY$349,COLUMN(disall!CX194),FALSE))</f>
        <v>0</v>
      </c>
      <c r="DF195" s="8">
        <f>IF(ISNA(VLOOKUP($I195,disall!$A$2:$CY$349,COLUMN(disall!CY194),FALSE)),-9999,VLOOKUP($I195,disall!$A$2:$CY$349,COLUMN(disall!CY194),FALSE))</f>
        <v>0</v>
      </c>
    </row>
    <row r="196" spans="1:110" x14ac:dyDescent="0.25">
      <c r="A196">
        <v>447</v>
      </c>
      <c r="B196" t="s">
        <v>8</v>
      </c>
      <c r="C196" t="s">
        <v>472</v>
      </c>
      <c r="D196" t="s">
        <v>172</v>
      </c>
      <c r="E196" t="s">
        <v>473</v>
      </c>
      <c r="F196" t="s">
        <v>301</v>
      </c>
      <c r="G196" t="s">
        <v>473</v>
      </c>
      <c r="H196">
        <v>2211</v>
      </c>
      <c r="I196">
        <f>IF(ISNA(VLOOKUP(H196,disall!$D$2:$L$349,1,FALSE)),H196,VLOOKUP(H196,disall!$D$2:$L$349,1,FALSE))</f>
        <v>2211</v>
      </c>
      <c r="J196">
        <f>IF(ISNA(VLOOKUP(H196,disall!$D$2:$L$349,1,FALSE)),"NA",VLOOKUP(H196,disall!$D$2:$L$349,2,FALSE))</f>
        <v>2211</v>
      </c>
      <c r="K196" t="str">
        <f>IF(ISNA(VLOOKUP(I196,disall!$A$2:$L$349,3,FALSE)),F196,VLOOKUP(I196,disall!$A$2:$L$349,3,FALSE))</f>
        <v>Medinipur</v>
      </c>
      <c r="L196" t="str">
        <f>IF(ISNA(VLOOKUP(I196,disall!$A$2:$L$349,12,FALSE)),"NA",VLOOKUP(I196,disall!$A$2:$L$349,12,FALSE))</f>
        <v>Medinipur</v>
      </c>
      <c r="M196">
        <f>IF(ISNA(VLOOKUP(I196,disall!$A$2:$M$349,6,FALSE)),"NA",VLOOKUP(I196,disall!$A$2:$M$349,6,FALSE))</f>
        <v>22</v>
      </c>
      <c r="N196">
        <f>IF(ISNA(VLOOKUP(I196,disall!$A$2:$M$349,7,FALSE)),"NA",VLOOKUP(I196,disall!$A$2:$M$349,7,FALSE))</f>
        <v>1.193036</v>
      </c>
      <c r="O196">
        <f>IF(ISNA(VLOOKUP(I196,disall!$A$2:$M$349,8,FALSE)),"NA",VLOOKUP(I196,disall!$A$2:$M$349,8,FALSE))</f>
        <v>5.8033710000000003</v>
      </c>
      <c r="P196" t="str">
        <f>IF(ISNA(VLOOKUP(I196,disall!$A$2:$M$349,9,FALSE)),"NA",VLOOKUP(I196,disall!$A$2:$M$349,9,FALSE))</f>
        <v>POLY</v>
      </c>
      <c r="Q196">
        <f>IF(ISNA(VLOOKUP(I196,disall!$A$2:$M$349,10,FALSE)),"NA",VLOOKUP(I196,disall!$A$2:$M$349,10,FALSE))</f>
        <v>356251100</v>
      </c>
      <c r="R196" t="str">
        <f>IF(ISNA(VLOOKUP(I196,disall!$A$2:$M$349,11,FALSE)),"NA",VLOOKUP(I196,disall!$A$2:$M$349,11,FALSE))</f>
        <v>West Bengal</v>
      </c>
      <c r="S196" t="str">
        <f>IF(ISNA(VLOOKUP(I196,disall!$A$2:$M$349,12,FALSE)),"NA",VLOOKUP(I196,disall!$A$2:$M$349,12,FALSE))</f>
        <v>Medinipur</v>
      </c>
      <c r="T196">
        <f>IF(ISNA(VLOOKUP(I196,disall!$A$2:$M$349,13,FALSE)),"NA",VLOOKUP(I196,disall!$A$2:$M$349,13,FALSE))</f>
        <v>333</v>
      </c>
      <c r="U196" s="8">
        <f>IF(ISNA(VLOOKUP($I196,disall!$A$2:$CY$349,COLUMN(disall!N195),FALSE)),-9999,VLOOKUP($I196,disall!$A$2:$CY$349,COLUMN(disall!N195),FALSE))</f>
        <v>0</v>
      </c>
      <c r="V196" s="8">
        <f>IF(ISNA(VLOOKUP($I196,disall!$A$2:$CY$349,COLUMN(disall!O195),FALSE)),-9999,VLOOKUP($I196,disall!$A$2:$CY$349,COLUMN(disall!O195),FALSE))</f>
        <v>0</v>
      </c>
      <c r="W196" s="8">
        <f>IF(ISNA(VLOOKUP($I196,disall!$A$2:$CY$349,COLUMN(disall!P195),FALSE)),-9999,VLOOKUP($I196,disall!$A$2:$CY$349,COLUMN(disall!P195),FALSE))</f>
        <v>0</v>
      </c>
      <c r="X196" s="8">
        <f>IF(ISNA(VLOOKUP($I196,disall!$A$2:$CY$349,COLUMN(disall!Q195),FALSE)),-9999,VLOOKUP($I196,disall!$A$2:$CY$349,COLUMN(disall!Q195),FALSE))</f>
        <v>0</v>
      </c>
      <c r="Y196" s="8">
        <f>IF(ISNA(VLOOKUP($I196,disall!$A$2:$CY$349,COLUMN(disall!R195),FALSE)),-9999,VLOOKUP($I196,disall!$A$2:$CY$349,COLUMN(disall!R195),FALSE))</f>
        <v>0</v>
      </c>
      <c r="Z196" s="8">
        <f>IF(ISNA(VLOOKUP($I196,disall!$A$2:$CY$349,COLUMN(disall!S195),FALSE)),-9999,VLOOKUP($I196,disall!$A$2:$CY$349,COLUMN(disall!S195),FALSE))</f>
        <v>0</v>
      </c>
      <c r="AA196" s="8">
        <f>IF(ISNA(VLOOKUP($I196,disall!$A$2:$CY$349,COLUMN(disall!T195),FALSE)),-9999,VLOOKUP($I196,disall!$A$2:$CY$349,COLUMN(disall!T195),FALSE))</f>
        <v>0</v>
      </c>
      <c r="AB196" s="8">
        <f>IF(ISNA(VLOOKUP($I196,disall!$A$2:$CY$349,COLUMN(disall!U195),FALSE)),-9999,VLOOKUP($I196,disall!$A$2:$CY$349,COLUMN(disall!U195),FALSE))</f>
        <v>0</v>
      </c>
      <c r="AC196" s="8">
        <f>IF(ISNA(VLOOKUP($I196,disall!$A$2:$CY$349,COLUMN(disall!V195),FALSE)),-9999,VLOOKUP($I196,disall!$A$2:$CY$349,COLUMN(disall!V195),FALSE))</f>
        <v>0</v>
      </c>
      <c r="AD196" s="8">
        <f>IF(ISNA(VLOOKUP($I196,disall!$A$2:$CY$349,COLUMN(disall!W195),FALSE)),-9999,VLOOKUP($I196,disall!$A$2:$CY$349,COLUMN(disall!W195),FALSE))</f>
        <v>0</v>
      </c>
      <c r="AE196" s="8">
        <f>IF(ISNA(VLOOKUP($I196,disall!$A$2:$CY$349,COLUMN(disall!X195),FALSE)),-9999,VLOOKUP($I196,disall!$A$2:$CY$349,COLUMN(disall!X195),FALSE))</f>
        <v>0</v>
      </c>
      <c r="AF196" s="8">
        <f>IF(ISNA(VLOOKUP($I196,disall!$A$2:$CY$349,COLUMN(disall!Y195),FALSE)),-9999,VLOOKUP($I196,disall!$A$2:$CY$349,COLUMN(disall!Y195),FALSE))</f>
        <v>0</v>
      </c>
      <c r="AG196" s="8">
        <f>IF(ISNA(VLOOKUP($I196,disall!$A$2:$CY$349,COLUMN(disall!Z195),FALSE)),-9999,VLOOKUP($I196,disall!$A$2:$CY$349,COLUMN(disall!Z195),FALSE))</f>
        <v>0</v>
      </c>
      <c r="AH196" s="8">
        <f>IF(ISNA(VLOOKUP($I196,disall!$A$2:$CY$349,COLUMN(disall!AA195),FALSE)),-9999,VLOOKUP($I196,disall!$A$2:$CY$349,COLUMN(disall!AA195),FALSE))</f>
        <v>0</v>
      </c>
      <c r="AI196" s="8">
        <f>IF(ISNA(VLOOKUP($I196,disall!$A$2:$CY$349,COLUMN(disall!AB195),FALSE)),-9999,VLOOKUP($I196,disall!$A$2:$CY$349,COLUMN(disall!AB195),FALSE))</f>
        <v>0</v>
      </c>
      <c r="AJ196" s="8">
        <f>IF(ISNA(VLOOKUP($I196,disall!$A$2:$CY$349,COLUMN(disall!AC195),FALSE)),-9999,VLOOKUP($I196,disall!$A$2:$CY$349,COLUMN(disall!AC195),FALSE))</f>
        <v>0</v>
      </c>
      <c r="AK196" s="8">
        <f>IF(ISNA(VLOOKUP($I196,disall!$A$2:$CY$349,COLUMN(disall!AD195),FALSE)),-9999,VLOOKUP($I196,disall!$A$2:$CY$349,COLUMN(disall!AD195),FALSE))</f>
        <v>0</v>
      </c>
      <c r="AL196" s="8">
        <f>IF(ISNA(VLOOKUP($I196,disall!$A$2:$CY$349,COLUMN(disall!AE195),FALSE)),-9999,VLOOKUP($I196,disall!$A$2:$CY$349,COLUMN(disall!AE195),FALSE))</f>
        <v>0</v>
      </c>
      <c r="AM196" s="8">
        <f>IF(ISNA(VLOOKUP($I196,disall!$A$2:$CY$349,COLUMN(disall!AF195),FALSE)),-9999,VLOOKUP($I196,disall!$A$2:$CY$349,COLUMN(disall!AF195),FALSE))</f>
        <v>0</v>
      </c>
      <c r="AN196" s="8">
        <f>IF(ISNA(VLOOKUP($I196,disall!$A$2:$CY$349,COLUMN(disall!AG195),FALSE)),-9999,VLOOKUP($I196,disall!$A$2:$CY$349,COLUMN(disall!AG195),FALSE))</f>
        <v>0</v>
      </c>
      <c r="AO196" s="8">
        <f>IF(ISNA(VLOOKUP($I196,disall!$A$2:$CY$349,COLUMN(disall!AH195),FALSE)),-9999,VLOOKUP($I196,disall!$A$2:$CY$349,COLUMN(disall!AH195),FALSE))</f>
        <v>0</v>
      </c>
      <c r="AP196" s="8">
        <f>IF(ISNA(VLOOKUP($I196,disall!$A$2:$CY$349,COLUMN(disall!AI195),FALSE)),-9999,VLOOKUP($I196,disall!$A$2:$CY$349,COLUMN(disall!AI195),FALSE))</f>
        <v>0</v>
      </c>
      <c r="AQ196" s="8">
        <f>IF(ISNA(VLOOKUP($I196,disall!$A$2:$CY$349,COLUMN(disall!AJ195),FALSE)),-9999,VLOOKUP($I196,disall!$A$2:$CY$349,COLUMN(disall!AJ195),FALSE))</f>
        <v>0</v>
      </c>
      <c r="AR196" s="8">
        <f>IF(ISNA(VLOOKUP($I196,disall!$A$2:$CY$349,COLUMN(disall!AK195),FALSE)),-9999,VLOOKUP($I196,disall!$A$2:$CY$349,COLUMN(disall!AK195),FALSE))</f>
        <v>0</v>
      </c>
      <c r="AS196" s="8">
        <f>IF(ISNA(VLOOKUP($I196,disall!$A$2:$CY$349,COLUMN(disall!AL195),FALSE)),-9999,VLOOKUP($I196,disall!$A$2:$CY$349,COLUMN(disall!AL195),FALSE))</f>
        <v>0</v>
      </c>
      <c r="AT196" s="8">
        <f>IF(ISNA(VLOOKUP($I196,disall!$A$2:$CY$349,COLUMN(disall!AM195),FALSE)),-9999,VLOOKUP($I196,disall!$A$2:$CY$349,COLUMN(disall!AM195),FALSE))</f>
        <v>0</v>
      </c>
      <c r="AU196" s="8">
        <f>IF(ISNA(VLOOKUP($I196,disall!$A$2:$CY$349,COLUMN(disall!AN195),FALSE)),-9999,VLOOKUP($I196,disall!$A$2:$CY$349,COLUMN(disall!AN195),FALSE))</f>
        <v>0</v>
      </c>
      <c r="AV196" s="8">
        <f>IF(ISNA(VLOOKUP($I196,disall!$A$2:$CY$349,COLUMN(disall!AO195),FALSE)),-9999,VLOOKUP($I196,disall!$A$2:$CY$349,COLUMN(disall!AO195),FALSE))</f>
        <v>0</v>
      </c>
      <c r="AW196" s="8">
        <f>IF(ISNA(VLOOKUP($I196,disall!$A$2:$CY$349,COLUMN(disall!AP195),FALSE)),-9999,VLOOKUP($I196,disall!$A$2:$CY$349,COLUMN(disall!AP195),FALSE))</f>
        <v>0</v>
      </c>
      <c r="AX196" s="8">
        <f>IF(ISNA(VLOOKUP($I196,disall!$A$2:$CY$349,COLUMN(disall!AQ195),FALSE)),-9999,VLOOKUP($I196,disall!$A$2:$CY$349,COLUMN(disall!AQ195),FALSE))</f>
        <v>0</v>
      </c>
      <c r="AY196" s="8">
        <f>IF(ISNA(VLOOKUP($I196,disall!$A$2:$CY$349,COLUMN(disall!AR195),FALSE)),-9999,VLOOKUP($I196,disall!$A$2:$CY$349,COLUMN(disall!AR195),FALSE))</f>
        <v>0</v>
      </c>
      <c r="AZ196" s="8">
        <f>IF(ISNA(VLOOKUP($I196,disall!$A$2:$CY$349,COLUMN(disall!AS195),FALSE)),-9999,VLOOKUP($I196,disall!$A$2:$CY$349,COLUMN(disall!AS195),FALSE))</f>
        <v>0</v>
      </c>
      <c r="BA196" s="8">
        <f>IF(ISNA(VLOOKUP($I196,disall!$A$2:$CY$349,COLUMN(disall!AT195),FALSE)),-9999,VLOOKUP($I196,disall!$A$2:$CY$349,COLUMN(disall!AT195),FALSE))</f>
        <v>0</v>
      </c>
      <c r="BB196" s="8">
        <f>IF(ISNA(VLOOKUP($I196,disall!$A$2:$CY$349,COLUMN(disall!AU195),FALSE)),-9999,VLOOKUP($I196,disall!$A$2:$CY$349,COLUMN(disall!AU195),FALSE))</f>
        <v>0</v>
      </c>
      <c r="BC196" s="8">
        <f>IF(ISNA(VLOOKUP($I196,disall!$A$2:$CY$349,COLUMN(disall!AV195),FALSE)),-9999,VLOOKUP($I196,disall!$A$2:$CY$349,COLUMN(disall!AV195),FALSE))</f>
        <v>0</v>
      </c>
      <c r="BD196" s="8">
        <f>IF(ISNA(VLOOKUP($I196,disall!$A$2:$CY$349,COLUMN(disall!AW195),FALSE)),-9999,VLOOKUP($I196,disall!$A$2:$CY$349,COLUMN(disall!AW195),FALSE))</f>
        <v>0</v>
      </c>
      <c r="BE196" s="8">
        <f>IF(ISNA(VLOOKUP($I196,disall!$A$2:$CY$349,COLUMN(disall!AX195),FALSE)),-9999,VLOOKUP($I196,disall!$A$2:$CY$349,COLUMN(disall!AX195),FALSE))</f>
        <v>0</v>
      </c>
      <c r="BF196" s="8">
        <f>IF(ISNA(VLOOKUP($I196,disall!$A$2:$CY$349,COLUMN(disall!AY195),FALSE)),-9999,VLOOKUP($I196,disall!$A$2:$CY$349,COLUMN(disall!AY195),FALSE))</f>
        <v>0</v>
      </c>
      <c r="BG196" s="8">
        <f>IF(ISNA(VLOOKUP($I196,disall!$A$2:$CY$349,COLUMN(disall!AZ195),FALSE)),-9999,VLOOKUP($I196,disall!$A$2:$CY$349,COLUMN(disall!AZ195),FALSE))</f>
        <v>0</v>
      </c>
      <c r="BH196" s="8">
        <f>IF(ISNA(VLOOKUP($I196,disall!$A$2:$CY$349,COLUMN(disall!BA195),FALSE)),-9999,VLOOKUP($I196,disall!$A$2:$CY$349,COLUMN(disall!BA195),FALSE))</f>
        <v>0</v>
      </c>
      <c r="BI196" s="8">
        <f>IF(ISNA(VLOOKUP($I196,disall!$A$2:$CY$349,COLUMN(disall!BB195),FALSE)),-9999,VLOOKUP($I196,disall!$A$2:$CY$349,COLUMN(disall!BB195),FALSE))</f>
        <v>0</v>
      </c>
      <c r="BJ196" s="8">
        <f>IF(ISNA(VLOOKUP($I196,disall!$A$2:$CY$349,COLUMN(disall!BC195),FALSE)),-9999,VLOOKUP($I196,disall!$A$2:$CY$349,COLUMN(disall!BC195),FALSE))</f>
        <v>0</v>
      </c>
      <c r="BK196" s="8">
        <f>IF(ISNA(VLOOKUP($I196,disall!$A$2:$CY$349,COLUMN(disall!BD195),FALSE)),-9999,VLOOKUP($I196,disall!$A$2:$CY$349,COLUMN(disall!BD195),FALSE))</f>
        <v>0</v>
      </c>
      <c r="BL196" s="8">
        <f>IF(ISNA(VLOOKUP($I196,disall!$A$2:$CY$349,COLUMN(disall!BE195),FALSE)),-9999,VLOOKUP($I196,disall!$A$2:$CY$349,COLUMN(disall!BE195),FALSE))</f>
        <v>0</v>
      </c>
      <c r="BM196" s="8">
        <f>IF(ISNA(VLOOKUP($I196,disall!$A$2:$CY$349,COLUMN(disall!BF195),FALSE)),-9999,VLOOKUP($I196,disall!$A$2:$CY$349,COLUMN(disall!BF195),FALSE))</f>
        <v>0</v>
      </c>
      <c r="BN196" s="8">
        <f>IF(ISNA(VLOOKUP($I196,disall!$A$2:$CY$349,COLUMN(disall!BG195),FALSE)),-9999,VLOOKUP($I196,disall!$A$2:$CY$349,COLUMN(disall!BG195),FALSE))</f>
        <v>0</v>
      </c>
      <c r="BO196" s="8">
        <f>IF(ISNA(VLOOKUP($I196,disall!$A$2:$CY$349,COLUMN(disall!BH195),FALSE)),-9999,VLOOKUP($I196,disall!$A$2:$CY$349,COLUMN(disall!BH195),FALSE))</f>
        <v>0</v>
      </c>
      <c r="BP196" s="8">
        <f>IF(ISNA(VLOOKUP($I196,disall!$A$2:$CY$349,COLUMN(disall!BI195),FALSE)),-9999,VLOOKUP($I196,disall!$A$2:$CY$349,COLUMN(disall!BI195),FALSE))</f>
        <v>0</v>
      </c>
      <c r="BQ196" s="8">
        <f>IF(ISNA(VLOOKUP($I196,disall!$A$2:$CY$349,COLUMN(disall!BJ195),FALSE)),-9999,VLOOKUP($I196,disall!$A$2:$CY$349,COLUMN(disall!BJ195),FALSE))</f>
        <v>0</v>
      </c>
      <c r="BR196" s="8">
        <f>IF(ISNA(VLOOKUP($I196,disall!$A$2:$CY$349,COLUMN(disall!BK195),FALSE)),-9999,VLOOKUP($I196,disall!$A$2:$CY$349,COLUMN(disall!BK195),FALSE))</f>
        <v>0</v>
      </c>
      <c r="BS196" s="8">
        <f>IF(ISNA(VLOOKUP($I196,disall!$A$2:$CY$349,COLUMN(disall!BL195),FALSE)),-9999,VLOOKUP($I196,disall!$A$2:$CY$349,COLUMN(disall!BL195),FALSE))</f>
        <v>0</v>
      </c>
      <c r="BT196" s="8">
        <f>IF(ISNA(VLOOKUP($I196,disall!$A$2:$CY$349,COLUMN(disall!BM195),FALSE)),-9999,VLOOKUP($I196,disall!$A$2:$CY$349,COLUMN(disall!BM195),FALSE))</f>
        <v>0</v>
      </c>
      <c r="BU196" s="8">
        <f>IF(ISNA(VLOOKUP($I196,disall!$A$2:$CY$349,COLUMN(disall!BN195),FALSE)),-9999,VLOOKUP($I196,disall!$A$2:$CY$349,COLUMN(disall!BN195),FALSE))</f>
        <v>0</v>
      </c>
      <c r="BV196" s="8">
        <f>IF(ISNA(VLOOKUP($I196,disall!$A$2:$CY$349,COLUMN(disall!BO195),FALSE)),-9999,VLOOKUP($I196,disall!$A$2:$CY$349,COLUMN(disall!BO195),FALSE))</f>
        <v>0</v>
      </c>
      <c r="BW196" s="8">
        <f>IF(ISNA(VLOOKUP($I196,disall!$A$2:$CY$349,COLUMN(disall!BP195),FALSE)),-9999,VLOOKUP($I196,disall!$A$2:$CY$349,COLUMN(disall!BP195),FALSE))</f>
        <v>0</v>
      </c>
      <c r="BX196" s="8">
        <f>IF(ISNA(VLOOKUP($I196,disall!$A$2:$CY$349,COLUMN(disall!BQ195),FALSE)),-9999,VLOOKUP($I196,disall!$A$2:$CY$349,COLUMN(disall!BQ195),FALSE))</f>
        <v>0</v>
      </c>
      <c r="BY196" s="8">
        <f>IF(ISNA(VLOOKUP($I196,disall!$A$2:$CY$349,COLUMN(disall!BR195),FALSE)),-9999,VLOOKUP($I196,disall!$A$2:$CY$349,COLUMN(disall!BR195),FALSE))</f>
        <v>0</v>
      </c>
      <c r="BZ196" s="8">
        <f>IF(ISNA(VLOOKUP($I196,disall!$A$2:$CY$349,COLUMN(disall!BS195),FALSE)),-9999,VLOOKUP($I196,disall!$A$2:$CY$349,COLUMN(disall!BS195),FALSE))</f>
        <v>0</v>
      </c>
      <c r="CA196" s="8">
        <f>IF(ISNA(VLOOKUP($I196,disall!$A$2:$CY$349,COLUMN(disall!BT195),FALSE)),-9999,VLOOKUP($I196,disall!$A$2:$CY$349,COLUMN(disall!BT195),FALSE))</f>
        <v>0</v>
      </c>
      <c r="CB196" s="8">
        <f>IF(ISNA(VLOOKUP($I196,disall!$A$2:$CY$349,COLUMN(disall!BU195),FALSE)),-9999,VLOOKUP($I196,disall!$A$2:$CY$349,COLUMN(disall!BU195),FALSE))</f>
        <v>0</v>
      </c>
      <c r="CC196" s="8">
        <f>IF(ISNA(VLOOKUP($I196,disall!$A$2:$CY$349,COLUMN(disall!BV195),FALSE)),-9999,VLOOKUP($I196,disall!$A$2:$CY$349,COLUMN(disall!BV195),FALSE))</f>
        <v>0</v>
      </c>
      <c r="CD196" s="8">
        <f>IF(ISNA(VLOOKUP($I196,disall!$A$2:$CY$349,COLUMN(disall!BW195),FALSE)),-9999,VLOOKUP($I196,disall!$A$2:$CY$349,COLUMN(disall!BW195),FALSE))</f>
        <v>0</v>
      </c>
      <c r="CE196" s="8">
        <f>IF(ISNA(VLOOKUP($I196,disall!$A$2:$CY$349,COLUMN(disall!BX195),FALSE)),-9999,VLOOKUP($I196,disall!$A$2:$CY$349,COLUMN(disall!BX195),FALSE))</f>
        <v>0</v>
      </c>
      <c r="CF196" s="8">
        <f>IF(ISNA(VLOOKUP($I196,disall!$A$2:$CY$349,COLUMN(disall!BY195),FALSE)),-9999,VLOOKUP($I196,disall!$A$2:$CY$349,COLUMN(disall!BY195),FALSE))</f>
        <v>0</v>
      </c>
      <c r="CG196" s="8">
        <f>IF(ISNA(VLOOKUP($I196,disall!$A$2:$CY$349,COLUMN(disall!BZ195),FALSE)),-9999,VLOOKUP($I196,disall!$A$2:$CY$349,COLUMN(disall!BZ195),FALSE))</f>
        <v>0</v>
      </c>
      <c r="CH196" s="8">
        <f>IF(ISNA(VLOOKUP($I196,disall!$A$2:$CY$349,COLUMN(disall!CA195),FALSE)),-9999,VLOOKUP($I196,disall!$A$2:$CY$349,COLUMN(disall!CA195),FALSE))</f>
        <v>0</v>
      </c>
      <c r="CI196" s="8">
        <f>IF(ISNA(VLOOKUP($I196,disall!$A$2:$CY$349,COLUMN(disall!CB195),FALSE)),-9999,VLOOKUP($I196,disall!$A$2:$CY$349,COLUMN(disall!CB195),FALSE))</f>
        <v>8.58</v>
      </c>
      <c r="CJ196" s="8">
        <f>IF(ISNA(VLOOKUP($I196,disall!$A$2:$CY$349,COLUMN(disall!CC195),FALSE)),-9999,VLOOKUP($I196,disall!$A$2:$CY$349,COLUMN(disall!CC195),FALSE))</f>
        <v>8.8800000000000008</v>
      </c>
      <c r="CK196" s="8">
        <f>IF(ISNA(VLOOKUP($I196,disall!$A$2:$CY$349,COLUMN(disall!CD195),FALSE)),-9999,VLOOKUP($I196,disall!$A$2:$CY$349,COLUMN(disall!CD195),FALSE))</f>
        <v>1034.97</v>
      </c>
      <c r="CL196" s="8">
        <f>IF(ISNA(VLOOKUP($I196,disall!$A$2:$CY$349,COLUMN(disall!CE195),FALSE)),-9999,VLOOKUP($I196,disall!$A$2:$CY$349,COLUMN(disall!CE195),FALSE))</f>
        <v>7.68</v>
      </c>
      <c r="CM196" s="8">
        <f>IF(ISNA(VLOOKUP($I196,disall!$A$2:$CY$349,COLUMN(disall!CF195),FALSE)),-9999,VLOOKUP($I196,disall!$A$2:$CY$349,COLUMN(disall!CF195),FALSE))</f>
        <v>7.94</v>
      </c>
      <c r="CN196" s="8">
        <f>IF(ISNA(VLOOKUP($I196,disall!$A$2:$CY$349,COLUMN(disall!CG195),FALSE)),-9999,VLOOKUP($I196,disall!$A$2:$CY$349,COLUMN(disall!CG195),FALSE))</f>
        <v>1033.8499999999999</v>
      </c>
      <c r="CO196" s="8">
        <f>IF(ISNA(VLOOKUP($I196,disall!$A$2:$CY$349,COLUMN(disall!CH195),FALSE)),-9999,VLOOKUP($I196,disall!$A$2:$CY$349,COLUMN(disall!CH195),FALSE))</f>
        <v>7.69</v>
      </c>
      <c r="CP196" s="8">
        <f>IF(ISNA(VLOOKUP($I196,disall!$A$2:$CY$349,COLUMN(disall!CI195),FALSE)),-9999,VLOOKUP($I196,disall!$A$2:$CY$349,COLUMN(disall!CI195),FALSE))</f>
        <v>8.17</v>
      </c>
      <c r="CQ196" s="8">
        <f>IF(ISNA(VLOOKUP($I196,disall!$A$2:$CY$349,COLUMN(disall!CJ195),FALSE)),-9999,VLOOKUP($I196,disall!$A$2:$CY$349,COLUMN(disall!CJ195),FALSE))</f>
        <v>1062.42</v>
      </c>
      <c r="CR196" s="8">
        <f>IF(ISNA(VLOOKUP($I196,disall!$A$2:$CY$349,COLUMN(disall!CK195),FALSE)),-9999,VLOOKUP($I196,disall!$A$2:$CY$349,COLUMN(disall!CK195),FALSE))</f>
        <v>7.69</v>
      </c>
      <c r="CS196" s="8">
        <f>IF(ISNA(VLOOKUP($I196,disall!$A$2:$CY$349,COLUMN(disall!CL195),FALSE)),-9999,VLOOKUP($I196,disall!$A$2:$CY$349,COLUMN(disall!CL195),FALSE))</f>
        <v>8.17</v>
      </c>
      <c r="CT196" s="8">
        <f>IF(ISNA(VLOOKUP($I196,disall!$A$2:$CY$349,COLUMN(disall!CM195),FALSE)),-9999,VLOOKUP($I196,disall!$A$2:$CY$349,COLUMN(disall!CM195),FALSE))</f>
        <v>1062.42</v>
      </c>
      <c r="CU196" s="8">
        <f>IF(ISNA(VLOOKUP($I196,disall!$A$2:$CY$349,COLUMN(disall!CN195),FALSE)),-9999,VLOOKUP($I196,disall!$A$2:$CY$349,COLUMN(disall!CN195),FALSE))</f>
        <v>0</v>
      </c>
      <c r="CV196" s="8">
        <f>IF(ISNA(VLOOKUP($I196,disall!$A$2:$CY$349,COLUMN(disall!CO195),FALSE)),-9999,VLOOKUP($I196,disall!$A$2:$CY$349,COLUMN(disall!CO195),FALSE))</f>
        <v>0</v>
      </c>
      <c r="CW196" s="8">
        <f>IF(ISNA(VLOOKUP($I196,disall!$A$2:$CY$349,COLUMN(disall!CP195),FALSE)),-9999,VLOOKUP($I196,disall!$A$2:$CY$349,COLUMN(disall!CP195),FALSE))</f>
        <v>0</v>
      </c>
      <c r="CX196" s="8">
        <f>IF(ISNA(VLOOKUP($I196,disall!$A$2:$CY$349,COLUMN(disall!CQ195),FALSE)),-9999,VLOOKUP($I196,disall!$A$2:$CY$349,COLUMN(disall!CQ195),FALSE))</f>
        <v>0</v>
      </c>
      <c r="CY196" s="8">
        <f>IF(ISNA(VLOOKUP($I196,disall!$A$2:$CY$349,COLUMN(disall!CR195),FALSE)),-9999,VLOOKUP($I196,disall!$A$2:$CY$349,COLUMN(disall!CR195),FALSE))</f>
        <v>0</v>
      </c>
      <c r="CZ196" s="8">
        <f>IF(ISNA(VLOOKUP($I196,disall!$A$2:$CY$349,COLUMN(disall!CS195),FALSE)),-9999,VLOOKUP($I196,disall!$A$2:$CY$349,COLUMN(disall!CS195),FALSE))</f>
        <v>0</v>
      </c>
      <c r="DA196" s="8">
        <f>IF(ISNA(VLOOKUP($I196,disall!$A$2:$CY$349,COLUMN(disall!CT195),FALSE)),-9999,VLOOKUP($I196,disall!$A$2:$CY$349,COLUMN(disall!CT195),FALSE))</f>
        <v>0</v>
      </c>
      <c r="DB196" s="8">
        <f>IF(ISNA(VLOOKUP($I196,disall!$A$2:$CY$349,COLUMN(disall!CU195),FALSE)),-9999,VLOOKUP($I196,disall!$A$2:$CY$349,COLUMN(disall!CU195),FALSE))</f>
        <v>0</v>
      </c>
      <c r="DC196" s="8">
        <f>IF(ISNA(VLOOKUP($I196,disall!$A$2:$CY$349,COLUMN(disall!CV195),FALSE)),-9999,VLOOKUP($I196,disall!$A$2:$CY$349,COLUMN(disall!CV195),FALSE))</f>
        <v>0</v>
      </c>
      <c r="DD196" s="8">
        <f>IF(ISNA(VLOOKUP($I196,disall!$A$2:$CY$349,COLUMN(disall!CW195),FALSE)),-9999,VLOOKUP($I196,disall!$A$2:$CY$349,COLUMN(disall!CW195),FALSE))</f>
        <v>0</v>
      </c>
      <c r="DE196" s="8">
        <f>IF(ISNA(VLOOKUP($I196,disall!$A$2:$CY$349,COLUMN(disall!CX195),FALSE)),-9999,VLOOKUP($I196,disall!$A$2:$CY$349,COLUMN(disall!CX195),FALSE))</f>
        <v>0</v>
      </c>
      <c r="DF196" s="8">
        <f>IF(ISNA(VLOOKUP($I196,disall!$A$2:$CY$349,COLUMN(disall!CY195),FALSE)),-9999,VLOOKUP($I196,disall!$A$2:$CY$349,COLUMN(disall!CY195),FALSE))</f>
        <v>0</v>
      </c>
    </row>
    <row r="197" spans="1:110" x14ac:dyDescent="0.25">
      <c r="A197">
        <v>448</v>
      </c>
      <c r="B197" t="s">
        <v>8</v>
      </c>
      <c r="C197" t="s">
        <v>472</v>
      </c>
      <c r="D197" t="s">
        <v>172</v>
      </c>
      <c r="E197" t="s">
        <v>473</v>
      </c>
      <c r="F197" t="s">
        <v>249</v>
      </c>
      <c r="G197" t="s">
        <v>785</v>
      </c>
      <c r="H197">
        <v>2212</v>
      </c>
      <c r="I197">
        <f>IF(ISNA(VLOOKUP(H197,disall!$D$2:$L$349,1,FALSE)),H197,VLOOKUP(H197,disall!$D$2:$L$349,1,FALSE))</f>
        <v>2212</v>
      </c>
      <c r="J197">
        <f>IF(ISNA(VLOOKUP(H197,disall!$D$2:$L$349,1,FALSE)),"NA",VLOOKUP(H197,disall!$D$2:$L$349,2,FALSE))</f>
        <v>2212</v>
      </c>
      <c r="K197" t="str">
        <f>IF(ISNA(VLOOKUP(I197,disall!$A$2:$L$349,3,FALSE)),F197,VLOOKUP(I197,disall!$A$2:$L$349,3,FALSE))</f>
        <v>Murshidabad</v>
      </c>
      <c r="L197" t="str">
        <f>IF(ISNA(VLOOKUP(I197,disall!$A$2:$L$349,12,FALSE)),"NA",VLOOKUP(I197,disall!$A$2:$L$349,12,FALSE))</f>
        <v>Murshidabad</v>
      </c>
      <c r="M197">
        <f>IF(ISNA(VLOOKUP(I197,disall!$A$2:$M$349,6,FALSE)),"NA",VLOOKUP(I197,disall!$A$2:$M$349,6,FALSE))</f>
        <v>22</v>
      </c>
      <c r="N197">
        <f>IF(ISNA(VLOOKUP(I197,disall!$A$2:$M$349,7,FALSE)),"NA",VLOOKUP(I197,disall!$A$2:$M$349,7,FALSE))</f>
        <v>0.51652100000000001</v>
      </c>
      <c r="O197">
        <f>IF(ISNA(VLOOKUP(I197,disall!$A$2:$M$349,8,FALSE)),"NA",VLOOKUP(I197,disall!$A$2:$M$349,8,FALSE))</f>
        <v>4.0970709999999997</v>
      </c>
      <c r="P197" t="str">
        <f>IF(ISNA(VLOOKUP(I197,disall!$A$2:$M$349,9,FALSE)),"NA",VLOOKUP(I197,disall!$A$2:$M$349,9,FALSE))</f>
        <v>POLY</v>
      </c>
      <c r="Q197">
        <f>IF(ISNA(VLOOKUP(I197,disall!$A$2:$M$349,10,FALSE)),"NA",VLOOKUP(I197,disall!$A$2:$M$349,10,FALSE))</f>
        <v>356251200</v>
      </c>
      <c r="R197" t="str">
        <f>IF(ISNA(VLOOKUP(I197,disall!$A$2:$M$349,11,FALSE)),"NA",VLOOKUP(I197,disall!$A$2:$M$349,11,FALSE))</f>
        <v>West Bengal</v>
      </c>
      <c r="S197" t="str">
        <f>IF(ISNA(VLOOKUP(I197,disall!$A$2:$M$349,12,FALSE)),"NA",VLOOKUP(I197,disall!$A$2:$M$349,12,FALSE))</f>
        <v>Murshidabad</v>
      </c>
      <c r="T197">
        <f>IF(ISNA(VLOOKUP(I197,disall!$A$2:$M$349,13,FALSE)),"NA",VLOOKUP(I197,disall!$A$2:$M$349,13,FALSE))</f>
        <v>334</v>
      </c>
      <c r="U197" s="8">
        <f>IF(ISNA(VLOOKUP($I197,disall!$A$2:$CY$349,COLUMN(disall!N196),FALSE)),-9999,VLOOKUP($I197,disall!$A$2:$CY$349,COLUMN(disall!N196),FALSE))</f>
        <v>0</v>
      </c>
      <c r="V197" s="8">
        <f>IF(ISNA(VLOOKUP($I197,disall!$A$2:$CY$349,COLUMN(disall!O196),FALSE)),-9999,VLOOKUP($I197,disall!$A$2:$CY$349,COLUMN(disall!O196),FALSE))</f>
        <v>0</v>
      </c>
      <c r="W197" s="8">
        <f>IF(ISNA(VLOOKUP($I197,disall!$A$2:$CY$349,COLUMN(disall!P196),FALSE)),-9999,VLOOKUP($I197,disall!$A$2:$CY$349,COLUMN(disall!P196),FALSE))</f>
        <v>0</v>
      </c>
      <c r="X197" s="8">
        <f>IF(ISNA(VLOOKUP($I197,disall!$A$2:$CY$349,COLUMN(disall!Q196),FALSE)),-9999,VLOOKUP($I197,disall!$A$2:$CY$349,COLUMN(disall!Q196),FALSE))</f>
        <v>0</v>
      </c>
      <c r="Y197" s="8">
        <f>IF(ISNA(VLOOKUP($I197,disall!$A$2:$CY$349,COLUMN(disall!R196),FALSE)),-9999,VLOOKUP($I197,disall!$A$2:$CY$349,COLUMN(disall!R196),FALSE))</f>
        <v>0</v>
      </c>
      <c r="Z197" s="8">
        <f>IF(ISNA(VLOOKUP($I197,disall!$A$2:$CY$349,COLUMN(disall!S196),FALSE)),-9999,VLOOKUP($I197,disall!$A$2:$CY$349,COLUMN(disall!S196),FALSE))</f>
        <v>0</v>
      </c>
      <c r="AA197" s="8">
        <f>IF(ISNA(VLOOKUP($I197,disall!$A$2:$CY$349,COLUMN(disall!T196),FALSE)),-9999,VLOOKUP($I197,disall!$A$2:$CY$349,COLUMN(disall!T196),FALSE))</f>
        <v>0</v>
      </c>
      <c r="AB197" s="8">
        <f>IF(ISNA(VLOOKUP($I197,disall!$A$2:$CY$349,COLUMN(disall!U196),FALSE)),-9999,VLOOKUP($I197,disall!$A$2:$CY$349,COLUMN(disall!U196),FALSE))</f>
        <v>0</v>
      </c>
      <c r="AC197" s="8">
        <f>IF(ISNA(VLOOKUP($I197,disall!$A$2:$CY$349,COLUMN(disall!V196),FALSE)),-9999,VLOOKUP($I197,disall!$A$2:$CY$349,COLUMN(disall!V196),FALSE))</f>
        <v>0</v>
      </c>
      <c r="AD197" s="8">
        <f>IF(ISNA(VLOOKUP($I197,disall!$A$2:$CY$349,COLUMN(disall!W196),FALSE)),-9999,VLOOKUP($I197,disall!$A$2:$CY$349,COLUMN(disall!W196),FALSE))</f>
        <v>0</v>
      </c>
      <c r="AE197" s="8">
        <f>IF(ISNA(VLOOKUP($I197,disall!$A$2:$CY$349,COLUMN(disall!X196),FALSE)),-9999,VLOOKUP($I197,disall!$A$2:$CY$349,COLUMN(disall!X196),FALSE))</f>
        <v>0</v>
      </c>
      <c r="AF197" s="8">
        <f>IF(ISNA(VLOOKUP($I197,disall!$A$2:$CY$349,COLUMN(disall!Y196),FALSE)),-9999,VLOOKUP($I197,disall!$A$2:$CY$349,COLUMN(disall!Y196),FALSE))</f>
        <v>0</v>
      </c>
      <c r="AG197" s="8">
        <f>IF(ISNA(VLOOKUP($I197,disall!$A$2:$CY$349,COLUMN(disall!Z196),FALSE)),-9999,VLOOKUP($I197,disall!$A$2:$CY$349,COLUMN(disall!Z196),FALSE))</f>
        <v>0</v>
      </c>
      <c r="AH197" s="8">
        <f>IF(ISNA(VLOOKUP($I197,disall!$A$2:$CY$349,COLUMN(disall!AA196),FALSE)),-9999,VLOOKUP($I197,disall!$A$2:$CY$349,COLUMN(disall!AA196),FALSE))</f>
        <v>0</v>
      </c>
      <c r="AI197" s="8">
        <f>IF(ISNA(VLOOKUP($I197,disall!$A$2:$CY$349,COLUMN(disall!AB196),FALSE)),-9999,VLOOKUP($I197,disall!$A$2:$CY$349,COLUMN(disall!AB196),FALSE))</f>
        <v>0</v>
      </c>
      <c r="AJ197" s="8">
        <f>IF(ISNA(VLOOKUP($I197,disall!$A$2:$CY$349,COLUMN(disall!AC196),FALSE)),-9999,VLOOKUP($I197,disall!$A$2:$CY$349,COLUMN(disall!AC196),FALSE))</f>
        <v>0</v>
      </c>
      <c r="AK197" s="8">
        <f>IF(ISNA(VLOOKUP($I197,disall!$A$2:$CY$349,COLUMN(disall!AD196),FALSE)),-9999,VLOOKUP($I197,disall!$A$2:$CY$349,COLUMN(disall!AD196),FALSE))</f>
        <v>0</v>
      </c>
      <c r="AL197" s="8">
        <f>IF(ISNA(VLOOKUP($I197,disall!$A$2:$CY$349,COLUMN(disall!AE196),FALSE)),-9999,VLOOKUP($I197,disall!$A$2:$CY$349,COLUMN(disall!AE196),FALSE))</f>
        <v>0</v>
      </c>
      <c r="AM197" s="8">
        <f>IF(ISNA(VLOOKUP($I197,disall!$A$2:$CY$349,COLUMN(disall!AF196),FALSE)),-9999,VLOOKUP($I197,disall!$A$2:$CY$349,COLUMN(disall!AF196),FALSE))</f>
        <v>0</v>
      </c>
      <c r="AN197" s="8">
        <f>IF(ISNA(VLOOKUP($I197,disall!$A$2:$CY$349,COLUMN(disall!AG196),FALSE)),-9999,VLOOKUP($I197,disall!$A$2:$CY$349,COLUMN(disall!AG196),FALSE))</f>
        <v>0</v>
      </c>
      <c r="AO197" s="8">
        <f>IF(ISNA(VLOOKUP($I197,disall!$A$2:$CY$349,COLUMN(disall!AH196),FALSE)),-9999,VLOOKUP($I197,disall!$A$2:$CY$349,COLUMN(disall!AH196),FALSE))</f>
        <v>0</v>
      </c>
      <c r="AP197" s="8">
        <f>IF(ISNA(VLOOKUP($I197,disall!$A$2:$CY$349,COLUMN(disall!AI196),FALSE)),-9999,VLOOKUP($I197,disall!$A$2:$CY$349,COLUMN(disall!AI196),FALSE))</f>
        <v>0</v>
      </c>
      <c r="AQ197" s="8">
        <f>IF(ISNA(VLOOKUP($I197,disall!$A$2:$CY$349,COLUMN(disall!AJ196),FALSE)),-9999,VLOOKUP($I197,disall!$A$2:$CY$349,COLUMN(disall!AJ196),FALSE))</f>
        <v>0</v>
      </c>
      <c r="AR197" s="8">
        <f>IF(ISNA(VLOOKUP($I197,disall!$A$2:$CY$349,COLUMN(disall!AK196),FALSE)),-9999,VLOOKUP($I197,disall!$A$2:$CY$349,COLUMN(disall!AK196),FALSE))</f>
        <v>0</v>
      </c>
      <c r="AS197" s="8">
        <f>IF(ISNA(VLOOKUP($I197,disall!$A$2:$CY$349,COLUMN(disall!AL196),FALSE)),-9999,VLOOKUP($I197,disall!$A$2:$CY$349,COLUMN(disall!AL196),FALSE))</f>
        <v>0</v>
      </c>
      <c r="AT197" s="8">
        <f>IF(ISNA(VLOOKUP($I197,disall!$A$2:$CY$349,COLUMN(disall!AM196),FALSE)),-9999,VLOOKUP($I197,disall!$A$2:$CY$349,COLUMN(disall!AM196),FALSE))</f>
        <v>0</v>
      </c>
      <c r="AU197" s="8">
        <f>IF(ISNA(VLOOKUP($I197,disall!$A$2:$CY$349,COLUMN(disall!AN196),FALSE)),-9999,VLOOKUP($I197,disall!$A$2:$CY$349,COLUMN(disall!AN196),FALSE))</f>
        <v>0</v>
      </c>
      <c r="AV197" s="8">
        <f>IF(ISNA(VLOOKUP($I197,disall!$A$2:$CY$349,COLUMN(disall!AO196),FALSE)),-9999,VLOOKUP($I197,disall!$A$2:$CY$349,COLUMN(disall!AO196),FALSE))</f>
        <v>0</v>
      </c>
      <c r="AW197" s="8">
        <f>IF(ISNA(VLOOKUP($I197,disall!$A$2:$CY$349,COLUMN(disall!AP196),FALSE)),-9999,VLOOKUP($I197,disall!$A$2:$CY$349,COLUMN(disall!AP196),FALSE))</f>
        <v>0</v>
      </c>
      <c r="AX197" s="8">
        <f>IF(ISNA(VLOOKUP($I197,disall!$A$2:$CY$349,COLUMN(disall!AQ196),FALSE)),-9999,VLOOKUP($I197,disall!$A$2:$CY$349,COLUMN(disall!AQ196),FALSE))</f>
        <v>0</v>
      </c>
      <c r="AY197" s="8">
        <f>IF(ISNA(VLOOKUP($I197,disall!$A$2:$CY$349,COLUMN(disall!AR196),FALSE)),-9999,VLOOKUP($I197,disall!$A$2:$CY$349,COLUMN(disall!AR196),FALSE))</f>
        <v>0</v>
      </c>
      <c r="AZ197" s="8">
        <f>IF(ISNA(VLOOKUP($I197,disall!$A$2:$CY$349,COLUMN(disall!AS196),FALSE)),-9999,VLOOKUP($I197,disall!$A$2:$CY$349,COLUMN(disall!AS196),FALSE))</f>
        <v>0</v>
      </c>
      <c r="BA197" s="8">
        <f>IF(ISNA(VLOOKUP($I197,disall!$A$2:$CY$349,COLUMN(disall!AT196),FALSE)),-9999,VLOOKUP($I197,disall!$A$2:$CY$349,COLUMN(disall!AT196),FALSE))</f>
        <v>0</v>
      </c>
      <c r="BB197" s="8">
        <f>IF(ISNA(VLOOKUP($I197,disall!$A$2:$CY$349,COLUMN(disall!AU196),FALSE)),-9999,VLOOKUP($I197,disall!$A$2:$CY$349,COLUMN(disall!AU196),FALSE))</f>
        <v>0</v>
      </c>
      <c r="BC197" s="8">
        <f>IF(ISNA(VLOOKUP($I197,disall!$A$2:$CY$349,COLUMN(disall!AV196),FALSE)),-9999,VLOOKUP($I197,disall!$A$2:$CY$349,COLUMN(disall!AV196),FALSE))</f>
        <v>0</v>
      </c>
      <c r="BD197" s="8">
        <f>IF(ISNA(VLOOKUP($I197,disall!$A$2:$CY$349,COLUMN(disall!AW196),FALSE)),-9999,VLOOKUP($I197,disall!$A$2:$CY$349,COLUMN(disall!AW196),FALSE))</f>
        <v>0</v>
      </c>
      <c r="BE197" s="8">
        <f>IF(ISNA(VLOOKUP($I197,disall!$A$2:$CY$349,COLUMN(disall!AX196),FALSE)),-9999,VLOOKUP($I197,disall!$A$2:$CY$349,COLUMN(disall!AX196),FALSE))</f>
        <v>0</v>
      </c>
      <c r="BF197" s="8">
        <f>IF(ISNA(VLOOKUP($I197,disall!$A$2:$CY$349,COLUMN(disall!AY196),FALSE)),-9999,VLOOKUP($I197,disall!$A$2:$CY$349,COLUMN(disall!AY196),FALSE))</f>
        <v>0</v>
      </c>
      <c r="BG197" s="8">
        <f>IF(ISNA(VLOOKUP($I197,disall!$A$2:$CY$349,COLUMN(disall!AZ196),FALSE)),-9999,VLOOKUP($I197,disall!$A$2:$CY$349,COLUMN(disall!AZ196),FALSE))</f>
        <v>0</v>
      </c>
      <c r="BH197" s="8">
        <f>IF(ISNA(VLOOKUP($I197,disall!$A$2:$CY$349,COLUMN(disall!BA196),FALSE)),-9999,VLOOKUP($I197,disall!$A$2:$CY$349,COLUMN(disall!BA196),FALSE))</f>
        <v>0</v>
      </c>
      <c r="BI197" s="8">
        <f>IF(ISNA(VLOOKUP($I197,disall!$A$2:$CY$349,COLUMN(disall!BB196),FALSE)),-9999,VLOOKUP($I197,disall!$A$2:$CY$349,COLUMN(disall!BB196),FALSE))</f>
        <v>0</v>
      </c>
      <c r="BJ197" s="8">
        <f>IF(ISNA(VLOOKUP($I197,disall!$A$2:$CY$349,COLUMN(disall!BC196),FALSE)),-9999,VLOOKUP($I197,disall!$A$2:$CY$349,COLUMN(disall!BC196),FALSE))</f>
        <v>0</v>
      </c>
      <c r="BK197" s="8">
        <f>IF(ISNA(VLOOKUP($I197,disall!$A$2:$CY$349,COLUMN(disall!BD196),FALSE)),-9999,VLOOKUP($I197,disall!$A$2:$CY$349,COLUMN(disall!BD196),FALSE))</f>
        <v>0</v>
      </c>
      <c r="BL197" s="8">
        <f>IF(ISNA(VLOOKUP($I197,disall!$A$2:$CY$349,COLUMN(disall!BE196),FALSE)),-9999,VLOOKUP($I197,disall!$A$2:$CY$349,COLUMN(disall!BE196),FALSE))</f>
        <v>0</v>
      </c>
      <c r="BM197" s="8">
        <f>IF(ISNA(VLOOKUP($I197,disall!$A$2:$CY$349,COLUMN(disall!BF196),FALSE)),-9999,VLOOKUP($I197,disall!$A$2:$CY$349,COLUMN(disall!BF196),FALSE))</f>
        <v>0</v>
      </c>
      <c r="BN197" s="8">
        <f>IF(ISNA(VLOOKUP($I197,disall!$A$2:$CY$349,COLUMN(disall!BG196),FALSE)),-9999,VLOOKUP($I197,disall!$A$2:$CY$349,COLUMN(disall!BG196),FALSE))</f>
        <v>0</v>
      </c>
      <c r="BO197" s="8">
        <f>IF(ISNA(VLOOKUP($I197,disall!$A$2:$CY$349,COLUMN(disall!BH196),FALSE)),-9999,VLOOKUP($I197,disall!$A$2:$CY$349,COLUMN(disall!BH196),FALSE))</f>
        <v>0</v>
      </c>
      <c r="BP197" s="8">
        <f>IF(ISNA(VLOOKUP($I197,disall!$A$2:$CY$349,COLUMN(disall!BI196),FALSE)),-9999,VLOOKUP($I197,disall!$A$2:$CY$349,COLUMN(disall!BI196),FALSE))</f>
        <v>0</v>
      </c>
      <c r="BQ197" s="8">
        <f>IF(ISNA(VLOOKUP($I197,disall!$A$2:$CY$349,COLUMN(disall!BJ196),FALSE)),-9999,VLOOKUP($I197,disall!$A$2:$CY$349,COLUMN(disall!BJ196),FALSE))</f>
        <v>0</v>
      </c>
      <c r="BR197" s="8">
        <f>IF(ISNA(VLOOKUP($I197,disall!$A$2:$CY$349,COLUMN(disall!BK196),FALSE)),-9999,VLOOKUP($I197,disall!$A$2:$CY$349,COLUMN(disall!BK196),FALSE))</f>
        <v>0</v>
      </c>
      <c r="BS197" s="8">
        <f>IF(ISNA(VLOOKUP($I197,disall!$A$2:$CY$349,COLUMN(disall!BL196),FALSE)),-9999,VLOOKUP($I197,disall!$A$2:$CY$349,COLUMN(disall!BL196),FALSE))</f>
        <v>0</v>
      </c>
      <c r="BT197" s="8">
        <f>IF(ISNA(VLOOKUP($I197,disall!$A$2:$CY$349,COLUMN(disall!BM196),FALSE)),-9999,VLOOKUP($I197,disall!$A$2:$CY$349,COLUMN(disall!BM196),FALSE))</f>
        <v>0</v>
      </c>
      <c r="BU197" s="8">
        <f>IF(ISNA(VLOOKUP($I197,disall!$A$2:$CY$349,COLUMN(disall!BN196),FALSE)),-9999,VLOOKUP($I197,disall!$A$2:$CY$349,COLUMN(disall!BN196),FALSE))</f>
        <v>0</v>
      </c>
      <c r="BV197" s="8">
        <f>IF(ISNA(VLOOKUP($I197,disall!$A$2:$CY$349,COLUMN(disall!BO196),FALSE)),-9999,VLOOKUP($I197,disall!$A$2:$CY$349,COLUMN(disall!BO196),FALSE))</f>
        <v>0</v>
      </c>
      <c r="BW197" s="8">
        <f>IF(ISNA(VLOOKUP($I197,disall!$A$2:$CY$349,COLUMN(disall!BP196),FALSE)),-9999,VLOOKUP($I197,disall!$A$2:$CY$349,COLUMN(disall!BP196),FALSE))</f>
        <v>0</v>
      </c>
      <c r="BX197" s="8">
        <f>IF(ISNA(VLOOKUP($I197,disall!$A$2:$CY$349,COLUMN(disall!BQ196),FALSE)),-9999,VLOOKUP($I197,disall!$A$2:$CY$349,COLUMN(disall!BQ196),FALSE))</f>
        <v>0</v>
      </c>
      <c r="BY197" s="8">
        <f>IF(ISNA(VLOOKUP($I197,disall!$A$2:$CY$349,COLUMN(disall!BR196),FALSE)),-9999,VLOOKUP($I197,disall!$A$2:$CY$349,COLUMN(disall!BR196),FALSE))</f>
        <v>0</v>
      </c>
      <c r="BZ197" s="8">
        <f>IF(ISNA(VLOOKUP($I197,disall!$A$2:$CY$349,COLUMN(disall!BS196),FALSE)),-9999,VLOOKUP($I197,disall!$A$2:$CY$349,COLUMN(disall!BS196),FALSE))</f>
        <v>0</v>
      </c>
      <c r="CA197" s="8">
        <f>IF(ISNA(VLOOKUP($I197,disall!$A$2:$CY$349,COLUMN(disall!BT196),FALSE)),-9999,VLOOKUP($I197,disall!$A$2:$CY$349,COLUMN(disall!BT196),FALSE))</f>
        <v>0</v>
      </c>
      <c r="CB197" s="8">
        <f>IF(ISNA(VLOOKUP($I197,disall!$A$2:$CY$349,COLUMN(disall!BU196),FALSE)),-9999,VLOOKUP($I197,disall!$A$2:$CY$349,COLUMN(disall!BU196),FALSE))</f>
        <v>0</v>
      </c>
      <c r="CC197" s="8">
        <f>IF(ISNA(VLOOKUP($I197,disall!$A$2:$CY$349,COLUMN(disall!BV196),FALSE)),-9999,VLOOKUP($I197,disall!$A$2:$CY$349,COLUMN(disall!BV196),FALSE))</f>
        <v>0</v>
      </c>
      <c r="CD197" s="8">
        <f>IF(ISNA(VLOOKUP($I197,disall!$A$2:$CY$349,COLUMN(disall!BW196),FALSE)),-9999,VLOOKUP($I197,disall!$A$2:$CY$349,COLUMN(disall!BW196),FALSE))</f>
        <v>0</v>
      </c>
      <c r="CE197" s="8">
        <f>IF(ISNA(VLOOKUP($I197,disall!$A$2:$CY$349,COLUMN(disall!BX196),FALSE)),-9999,VLOOKUP($I197,disall!$A$2:$CY$349,COLUMN(disall!BX196),FALSE))</f>
        <v>0</v>
      </c>
      <c r="CF197" s="8">
        <f>IF(ISNA(VLOOKUP($I197,disall!$A$2:$CY$349,COLUMN(disall!BY196),FALSE)),-9999,VLOOKUP($I197,disall!$A$2:$CY$349,COLUMN(disall!BY196),FALSE))</f>
        <v>0</v>
      </c>
      <c r="CG197" s="8">
        <f>IF(ISNA(VLOOKUP($I197,disall!$A$2:$CY$349,COLUMN(disall!BZ196),FALSE)),-9999,VLOOKUP($I197,disall!$A$2:$CY$349,COLUMN(disall!BZ196),FALSE))</f>
        <v>0</v>
      </c>
      <c r="CH197" s="8">
        <f>IF(ISNA(VLOOKUP($I197,disall!$A$2:$CY$349,COLUMN(disall!CA196),FALSE)),-9999,VLOOKUP($I197,disall!$A$2:$CY$349,COLUMN(disall!CA196),FALSE))</f>
        <v>0</v>
      </c>
      <c r="CI197" s="8">
        <f>IF(ISNA(VLOOKUP($I197,disall!$A$2:$CY$349,COLUMN(disall!CB196),FALSE)),-9999,VLOOKUP($I197,disall!$A$2:$CY$349,COLUMN(disall!CB196),FALSE))</f>
        <v>0</v>
      </c>
      <c r="CJ197" s="8">
        <f>IF(ISNA(VLOOKUP($I197,disall!$A$2:$CY$349,COLUMN(disall!CC196),FALSE)),-9999,VLOOKUP($I197,disall!$A$2:$CY$349,COLUMN(disall!CC196),FALSE))</f>
        <v>0</v>
      </c>
      <c r="CK197" s="8">
        <f>IF(ISNA(VLOOKUP($I197,disall!$A$2:$CY$349,COLUMN(disall!CD196),FALSE)),-9999,VLOOKUP($I197,disall!$A$2:$CY$349,COLUMN(disall!CD196),FALSE))</f>
        <v>0</v>
      </c>
      <c r="CL197" s="8">
        <f>IF(ISNA(VLOOKUP($I197,disall!$A$2:$CY$349,COLUMN(disall!CE196),FALSE)),-9999,VLOOKUP($I197,disall!$A$2:$CY$349,COLUMN(disall!CE196),FALSE))</f>
        <v>0</v>
      </c>
      <c r="CM197" s="8">
        <f>IF(ISNA(VLOOKUP($I197,disall!$A$2:$CY$349,COLUMN(disall!CF196),FALSE)),-9999,VLOOKUP($I197,disall!$A$2:$CY$349,COLUMN(disall!CF196),FALSE))</f>
        <v>0</v>
      </c>
      <c r="CN197" s="8">
        <f>IF(ISNA(VLOOKUP($I197,disall!$A$2:$CY$349,COLUMN(disall!CG196),FALSE)),-9999,VLOOKUP($I197,disall!$A$2:$CY$349,COLUMN(disall!CG196),FALSE))</f>
        <v>0</v>
      </c>
      <c r="CO197" s="8">
        <f>IF(ISNA(VLOOKUP($I197,disall!$A$2:$CY$349,COLUMN(disall!CH196),FALSE)),-9999,VLOOKUP($I197,disall!$A$2:$CY$349,COLUMN(disall!CH196),FALSE))</f>
        <v>0</v>
      </c>
      <c r="CP197" s="8">
        <f>IF(ISNA(VLOOKUP($I197,disall!$A$2:$CY$349,COLUMN(disall!CI196),FALSE)),-9999,VLOOKUP($I197,disall!$A$2:$CY$349,COLUMN(disall!CI196),FALSE))</f>
        <v>0</v>
      </c>
      <c r="CQ197" s="8">
        <f>IF(ISNA(VLOOKUP($I197,disall!$A$2:$CY$349,COLUMN(disall!CJ196),FALSE)),-9999,VLOOKUP($I197,disall!$A$2:$CY$349,COLUMN(disall!CJ196),FALSE))</f>
        <v>0</v>
      </c>
      <c r="CR197" s="8">
        <f>IF(ISNA(VLOOKUP($I197,disall!$A$2:$CY$349,COLUMN(disall!CK196),FALSE)),-9999,VLOOKUP($I197,disall!$A$2:$CY$349,COLUMN(disall!CK196),FALSE))</f>
        <v>0</v>
      </c>
      <c r="CS197" s="8">
        <f>IF(ISNA(VLOOKUP($I197,disall!$A$2:$CY$349,COLUMN(disall!CL196),FALSE)),-9999,VLOOKUP($I197,disall!$A$2:$CY$349,COLUMN(disall!CL196),FALSE))</f>
        <v>0</v>
      </c>
      <c r="CT197" s="8">
        <f>IF(ISNA(VLOOKUP($I197,disall!$A$2:$CY$349,COLUMN(disall!CM196),FALSE)),-9999,VLOOKUP($I197,disall!$A$2:$CY$349,COLUMN(disall!CM196),FALSE))</f>
        <v>0</v>
      </c>
      <c r="CU197" s="8">
        <f>IF(ISNA(VLOOKUP($I197,disall!$A$2:$CY$349,COLUMN(disall!CN196),FALSE)),-9999,VLOOKUP($I197,disall!$A$2:$CY$349,COLUMN(disall!CN196),FALSE))</f>
        <v>0</v>
      </c>
      <c r="CV197" s="8">
        <f>IF(ISNA(VLOOKUP($I197,disall!$A$2:$CY$349,COLUMN(disall!CO196),FALSE)),-9999,VLOOKUP($I197,disall!$A$2:$CY$349,COLUMN(disall!CO196),FALSE))</f>
        <v>0</v>
      </c>
      <c r="CW197" s="8">
        <f>IF(ISNA(VLOOKUP($I197,disall!$A$2:$CY$349,COLUMN(disall!CP196),FALSE)),-9999,VLOOKUP($I197,disall!$A$2:$CY$349,COLUMN(disall!CP196),FALSE))</f>
        <v>0</v>
      </c>
      <c r="CX197" s="8">
        <f>IF(ISNA(VLOOKUP($I197,disall!$A$2:$CY$349,COLUMN(disall!CQ196),FALSE)),-9999,VLOOKUP($I197,disall!$A$2:$CY$349,COLUMN(disall!CQ196),FALSE))</f>
        <v>0</v>
      </c>
      <c r="CY197" s="8">
        <f>IF(ISNA(VLOOKUP($I197,disall!$A$2:$CY$349,COLUMN(disall!CR196),FALSE)),-9999,VLOOKUP($I197,disall!$A$2:$CY$349,COLUMN(disall!CR196),FALSE))</f>
        <v>0</v>
      </c>
      <c r="CZ197" s="8">
        <f>IF(ISNA(VLOOKUP($I197,disall!$A$2:$CY$349,COLUMN(disall!CS196),FALSE)),-9999,VLOOKUP($I197,disall!$A$2:$CY$349,COLUMN(disall!CS196),FALSE))</f>
        <v>0</v>
      </c>
      <c r="DA197" s="8">
        <f>IF(ISNA(VLOOKUP($I197,disall!$A$2:$CY$349,COLUMN(disall!CT196),FALSE)),-9999,VLOOKUP($I197,disall!$A$2:$CY$349,COLUMN(disall!CT196),FALSE))</f>
        <v>0</v>
      </c>
      <c r="DB197" s="8">
        <f>IF(ISNA(VLOOKUP($I197,disall!$A$2:$CY$349,COLUMN(disall!CU196),FALSE)),-9999,VLOOKUP($I197,disall!$A$2:$CY$349,COLUMN(disall!CU196),FALSE))</f>
        <v>0</v>
      </c>
      <c r="DC197" s="8">
        <f>IF(ISNA(VLOOKUP($I197,disall!$A$2:$CY$349,COLUMN(disall!CV196),FALSE)),-9999,VLOOKUP($I197,disall!$A$2:$CY$349,COLUMN(disall!CV196),FALSE))</f>
        <v>0</v>
      </c>
      <c r="DD197" s="8">
        <f>IF(ISNA(VLOOKUP($I197,disall!$A$2:$CY$349,COLUMN(disall!CW196),FALSE)),-9999,VLOOKUP($I197,disall!$A$2:$CY$349,COLUMN(disall!CW196),FALSE))</f>
        <v>0</v>
      </c>
      <c r="DE197" s="8">
        <f>IF(ISNA(VLOOKUP($I197,disall!$A$2:$CY$349,COLUMN(disall!CX196),FALSE)),-9999,VLOOKUP($I197,disall!$A$2:$CY$349,COLUMN(disall!CX196),FALSE))</f>
        <v>0</v>
      </c>
      <c r="DF197" s="8">
        <f>IF(ISNA(VLOOKUP($I197,disall!$A$2:$CY$349,COLUMN(disall!CY196),FALSE)),-9999,VLOOKUP($I197,disall!$A$2:$CY$349,COLUMN(disall!CY196),FALSE))</f>
        <v>0</v>
      </c>
    </row>
    <row r="198" spans="1:110" x14ac:dyDescent="0.25">
      <c r="A198">
        <v>449</v>
      </c>
      <c r="B198" t="s">
        <v>8</v>
      </c>
      <c r="C198" t="s">
        <v>472</v>
      </c>
      <c r="D198" t="s">
        <v>172</v>
      </c>
      <c r="E198" t="s">
        <v>473</v>
      </c>
      <c r="F198" t="s">
        <v>786</v>
      </c>
      <c r="G198" t="s">
        <v>787</v>
      </c>
      <c r="H198">
        <v>2213</v>
      </c>
      <c r="I198">
        <f>IF(ISNA(VLOOKUP(H198,disall!$D$2:$L$349,1,FALSE)),H198,VLOOKUP(H198,disall!$D$2:$L$349,1,FALSE))</f>
        <v>2213</v>
      </c>
      <c r="J198">
        <f>IF(ISNA(VLOOKUP(H198,disall!$D$2:$L$349,1,FALSE)),"NA",VLOOKUP(H198,disall!$D$2:$L$349,2,FALSE))</f>
        <v>2213</v>
      </c>
      <c r="K198" t="str">
        <f>IF(ISNA(VLOOKUP(I198,disall!$A$2:$L$349,3,FALSE)),F198,VLOOKUP(I198,disall!$A$2:$L$349,3,FALSE))</f>
        <v>Nadia</v>
      </c>
      <c r="L198" t="str">
        <f>IF(ISNA(VLOOKUP(I198,disall!$A$2:$L$349,12,FALSE)),"NA",VLOOKUP(I198,disall!$A$2:$L$349,12,FALSE))</f>
        <v>Nadia (Krishnanagar)</v>
      </c>
      <c r="M198">
        <f>IF(ISNA(VLOOKUP(I198,disall!$A$2:$M$349,6,FALSE)),"NA",VLOOKUP(I198,disall!$A$2:$M$349,6,FALSE))</f>
        <v>22</v>
      </c>
      <c r="N198">
        <f>IF(ISNA(VLOOKUP(I198,disall!$A$2:$M$349,7,FALSE)),"NA",VLOOKUP(I198,disall!$A$2:$M$349,7,FALSE))</f>
        <v>0.36576799999999998</v>
      </c>
      <c r="O198">
        <f>IF(ISNA(VLOOKUP(I198,disall!$A$2:$M$349,8,FALSE)),"NA",VLOOKUP(I198,disall!$A$2:$M$349,8,FALSE))</f>
        <v>4.2391639999999997</v>
      </c>
      <c r="P198" t="str">
        <f>IF(ISNA(VLOOKUP(I198,disall!$A$2:$M$349,9,FALSE)),"NA",VLOOKUP(I198,disall!$A$2:$M$349,9,FALSE))</f>
        <v>POLY</v>
      </c>
      <c r="Q198">
        <f>IF(ISNA(VLOOKUP(I198,disall!$A$2:$M$349,10,FALSE)),"NA",VLOOKUP(I198,disall!$A$2:$M$349,10,FALSE))</f>
        <v>356251300</v>
      </c>
      <c r="R198" t="str">
        <f>IF(ISNA(VLOOKUP(I198,disall!$A$2:$M$349,11,FALSE)),"NA",VLOOKUP(I198,disall!$A$2:$M$349,11,FALSE))</f>
        <v>West Bengal</v>
      </c>
      <c r="S198" t="str">
        <f>IF(ISNA(VLOOKUP(I198,disall!$A$2:$M$349,12,FALSE)),"NA",VLOOKUP(I198,disall!$A$2:$M$349,12,FALSE))</f>
        <v>Nadia (Krishnanagar)</v>
      </c>
      <c r="T198">
        <f>IF(ISNA(VLOOKUP(I198,disall!$A$2:$M$349,13,FALSE)),"NA",VLOOKUP(I198,disall!$A$2:$M$349,13,FALSE))</f>
        <v>335</v>
      </c>
      <c r="U198" s="8">
        <f>IF(ISNA(VLOOKUP($I198,disall!$A$2:$CY$349,COLUMN(disall!N197),FALSE)),-9999,VLOOKUP($I198,disall!$A$2:$CY$349,COLUMN(disall!N197),FALSE))</f>
        <v>0</v>
      </c>
      <c r="V198" s="8">
        <f>IF(ISNA(VLOOKUP($I198,disall!$A$2:$CY$349,COLUMN(disall!O197),FALSE)),-9999,VLOOKUP($I198,disall!$A$2:$CY$349,COLUMN(disall!O197),FALSE))</f>
        <v>0</v>
      </c>
      <c r="W198" s="8">
        <f>IF(ISNA(VLOOKUP($I198,disall!$A$2:$CY$349,COLUMN(disall!P197),FALSE)),-9999,VLOOKUP($I198,disall!$A$2:$CY$349,COLUMN(disall!P197),FALSE))</f>
        <v>0</v>
      </c>
      <c r="X198" s="8">
        <f>IF(ISNA(VLOOKUP($I198,disall!$A$2:$CY$349,COLUMN(disall!Q197),FALSE)),-9999,VLOOKUP($I198,disall!$A$2:$CY$349,COLUMN(disall!Q197),FALSE))</f>
        <v>0</v>
      </c>
      <c r="Y198" s="8">
        <f>IF(ISNA(VLOOKUP($I198,disall!$A$2:$CY$349,COLUMN(disall!R197),FALSE)),-9999,VLOOKUP($I198,disall!$A$2:$CY$349,COLUMN(disall!R197),FALSE))</f>
        <v>0</v>
      </c>
      <c r="Z198" s="8">
        <f>IF(ISNA(VLOOKUP($I198,disall!$A$2:$CY$349,COLUMN(disall!S197),FALSE)),-9999,VLOOKUP($I198,disall!$A$2:$CY$349,COLUMN(disall!S197),FALSE))</f>
        <v>0</v>
      </c>
      <c r="AA198" s="8">
        <f>IF(ISNA(VLOOKUP($I198,disall!$A$2:$CY$349,COLUMN(disall!T197),FALSE)),-9999,VLOOKUP($I198,disall!$A$2:$CY$349,COLUMN(disall!T197),FALSE))</f>
        <v>0</v>
      </c>
      <c r="AB198" s="8">
        <f>IF(ISNA(VLOOKUP($I198,disall!$A$2:$CY$349,COLUMN(disall!U197),FALSE)),-9999,VLOOKUP($I198,disall!$A$2:$CY$349,COLUMN(disall!U197),FALSE))</f>
        <v>0</v>
      </c>
      <c r="AC198" s="8">
        <f>IF(ISNA(VLOOKUP($I198,disall!$A$2:$CY$349,COLUMN(disall!V197),FALSE)),-9999,VLOOKUP($I198,disall!$A$2:$CY$349,COLUMN(disall!V197),FALSE))</f>
        <v>0</v>
      </c>
      <c r="AD198" s="8">
        <f>IF(ISNA(VLOOKUP($I198,disall!$A$2:$CY$349,COLUMN(disall!W197),FALSE)),-9999,VLOOKUP($I198,disall!$A$2:$CY$349,COLUMN(disall!W197),FALSE))</f>
        <v>0</v>
      </c>
      <c r="AE198" s="8">
        <f>IF(ISNA(VLOOKUP($I198,disall!$A$2:$CY$349,COLUMN(disall!X197),FALSE)),-9999,VLOOKUP($I198,disall!$A$2:$CY$349,COLUMN(disall!X197),FALSE))</f>
        <v>0</v>
      </c>
      <c r="AF198" s="8">
        <f>IF(ISNA(VLOOKUP($I198,disall!$A$2:$CY$349,COLUMN(disall!Y197),FALSE)),-9999,VLOOKUP($I198,disall!$A$2:$CY$349,COLUMN(disall!Y197),FALSE))</f>
        <v>0</v>
      </c>
      <c r="AG198" s="8">
        <f>IF(ISNA(VLOOKUP($I198,disall!$A$2:$CY$349,COLUMN(disall!Z197),FALSE)),-9999,VLOOKUP($I198,disall!$A$2:$CY$349,COLUMN(disall!Z197),FALSE))</f>
        <v>0</v>
      </c>
      <c r="AH198" s="8">
        <f>IF(ISNA(VLOOKUP($I198,disall!$A$2:$CY$349,COLUMN(disall!AA197),FALSE)),-9999,VLOOKUP($I198,disall!$A$2:$CY$349,COLUMN(disall!AA197),FALSE))</f>
        <v>0</v>
      </c>
      <c r="AI198" s="8">
        <f>IF(ISNA(VLOOKUP($I198,disall!$A$2:$CY$349,COLUMN(disall!AB197),FALSE)),-9999,VLOOKUP($I198,disall!$A$2:$CY$349,COLUMN(disall!AB197),FALSE))</f>
        <v>0</v>
      </c>
      <c r="AJ198" s="8">
        <f>IF(ISNA(VLOOKUP($I198,disall!$A$2:$CY$349,COLUMN(disall!AC197),FALSE)),-9999,VLOOKUP($I198,disall!$A$2:$CY$349,COLUMN(disall!AC197),FALSE))</f>
        <v>0</v>
      </c>
      <c r="AK198" s="8">
        <f>IF(ISNA(VLOOKUP($I198,disall!$A$2:$CY$349,COLUMN(disall!AD197),FALSE)),-9999,VLOOKUP($I198,disall!$A$2:$CY$349,COLUMN(disall!AD197),FALSE))</f>
        <v>0</v>
      </c>
      <c r="AL198" s="8">
        <f>IF(ISNA(VLOOKUP($I198,disall!$A$2:$CY$349,COLUMN(disall!AE197),FALSE)),-9999,VLOOKUP($I198,disall!$A$2:$CY$349,COLUMN(disall!AE197),FALSE))</f>
        <v>0</v>
      </c>
      <c r="AM198" s="8">
        <f>IF(ISNA(VLOOKUP($I198,disall!$A$2:$CY$349,COLUMN(disall!AF197),FALSE)),-9999,VLOOKUP($I198,disall!$A$2:$CY$349,COLUMN(disall!AF197),FALSE))</f>
        <v>0</v>
      </c>
      <c r="AN198" s="8">
        <f>IF(ISNA(VLOOKUP($I198,disall!$A$2:$CY$349,COLUMN(disall!AG197),FALSE)),-9999,VLOOKUP($I198,disall!$A$2:$CY$349,COLUMN(disall!AG197),FALSE))</f>
        <v>0</v>
      </c>
      <c r="AO198" s="8">
        <f>IF(ISNA(VLOOKUP($I198,disall!$A$2:$CY$349,COLUMN(disall!AH197),FALSE)),-9999,VLOOKUP($I198,disall!$A$2:$CY$349,COLUMN(disall!AH197),FALSE))</f>
        <v>0</v>
      </c>
      <c r="AP198" s="8">
        <f>IF(ISNA(VLOOKUP($I198,disall!$A$2:$CY$349,COLUMN(disall!AI197),FALSE)),-9999,VLOOKUP($I198,disall!$A$2:$CY$349,COLUMN(disall!AI197),FALSE))</f>
        <v>0</v>
      </c>
      <c r="AQ198" s="8">
        <f>IF(ISNA(VLOOKUP($I198,disall!$A$2:$CY$349,COLUMN(disall!AJ197),FALSE)),-9999,VLOOKUP($I198,disall!$A$2:$CY$349,COLUMN(disall!AJ197),FALSE))</f>
        <v>0</v>
      </c>
      <c r="AR198" s="8">
        <f>IF(ISNA(VLOOKUP($I198,disall!$A$2:$CY$349,COLUMN(disall!AK197),FALSE)),-9999,VLOOKUP($I198,disall!$A$2:$CY$349,COLUMN(disall!AK197),FALSE))</f>
        <v>0</v>
      </c>
      <c r="AS198" s="8">
        <f>IF(ISNA(VLOOKUP($I198,disall!$A$2:$CY$349,COLUMN(disall!AL197),FALSE)),-9999,VLOOKUP($I198,disall!$A$2:$CY$349,COLUMN(disall!AL197),FALSE))</f>
        <v>0</v>
      </c>
      <c r="AT198" s="8">
        <f>IF(ISNA(VLOOKUP($I198,disall!$A$2:$CY$349,COLUMN(disall!AM197),FALSE)),-9999,VLOOKUP($I198,disall!$A$2:$CY$349,COLUMN(disall!AM197),FALSE))</f>
        <v>0</v>
      </c>
      <c r="AU198" s="8">
        <f>IF(ISNA(VLOOKUP($I198,disall!$A$2:$CY$349,COLUMN(disall!AN197),FALSE)),-9999,VLOOKUP($I198,disall!$A$2:$CY$349,COLUMN(disall!AN197),FALSE))</f>
        <v>0</v>
      </c>
      <c r="AV198" s="8">
        <f>IF(ISNA(VLOOKUP($I198,disall!$A$2:$CY$349,COLUMN(disall!AO197),FALSE)),-9999,VLOOKUP($I198,disall!$A$2:$CY$349,COLUMN(disall!AO197),FALSE))</f>
        <v>0</v>
      </c>
      <c r="AW198" s="8">
        <f>IF(ISNA(VLOOKUP($I198,disall!$A$2:$CY$349,COLUMN(disall!AP197),FALSE)),-9999,VLOOKUP($I198,disall!$A$2:$CY$349,COLUMN(disall!AP197),FALSE))</f>
        <v>0</v>
      </c>
      <c r="AX198" s="8">
        <f>IF(ISNA(VLOOKUP($I198,disall!$A$2:$CY$349,COLUMN(disall!AQ197),FALSE)),-9999,VLOOKUP($I198,disall!$A$2:$CY$349,COLUMN(disall!AQ197),FALSE))</f>
        <v>0</v>
      </c>
      <c r="AY198" s="8">
        <f>IF(ISNA(VLOOKUP($I198,disall!$A$2:$CY$349,COLUMN(disall!AR197),FALSE)),-9999,VLOOKUP($I198,disall!$A$2:$CY$349,COLUMN(disall!AR197),FALSE))</f>
        <v>0</v>
      </c>
      <c r="AZ198" s="8">
        <f>IF(ISNA(VLOOKUP($I198,disall!$A$2:$CY$349,COLUMN(disall!AS197),FALSE)),-9999,VLOOKUP($I198,disall!$A$2:$CY$349,COLUMN(disall!AS197),FALSE))</f>
        <v>0</v>
      </c>
      <c r="BA198" s="8">
        <f>IF(ISNA(VLOOKUP($I198,disall!$A$2:$CY$349,COLUMN(disall!AT197),FALSE)),-9999,VLOOKUP($I198,disall!$A$2:$CY$349,COLUMN(disall!AT197),FALSE))</f>
        <v>0</v>
      </c>
      <c r="BB198" s="8">
        <f>IF(ISNA(VLOOKUP($I198,disall!$A$2:$CY$349,COLUMN(disall!AU197),FALSE)),-9999,VLOOKUP($I198,disall!$A$2:$CY$349,COLUMN(disall!AU197),FALSE))</f>
        <v>0</v>
      </c>
      <c r="BC198" s="8">
        <f>IF(ISNA(VLOOKUP($I198,disall!$A$2:$CY$349,COLUMN(disall!AV197),FALSE)),-9999,VLOOKUP($I198,disall!$A$2:$CY$349,COLUMN(disall!AV197),FALSE))</f>
        <v>0</v>
      </c>
      <c r="BD198" s="8">
        <f>IF(ISNA(VLOOKUP($I198,disall!$A$2:$CY$349,COLUMN(disall!AW197),FALSE)),-9999,VLOOKUP($I198,disall!$A$2:$CY$349,COLUMN(disall!AW197),FALSE))</f>
        <v>0</v>
      </c>
      <c r="BE198" s="8">
        <f>IF(ISNA(VLOOKUP($I198,disall!$A$2:$CY$349,COLUMN(disall!AX197),FALSE)),-9999,VLOOKUP($I198,disall!$A$2:$CY$349,COLUMN(disall!AX197),FALSE))</f>
        <v>0</v>
      </c>
      <c r="BF198" s="8">
        <f>IF(ISNA(VLOOKUP($I198,disall!$A$2:$CY$349,COLUMN(disall!AY197),FALSE)),-9999,VLOOKUP($I198,disall!$A$2:$CY$349,COLUMN(disall!AY197),FALSE))</f>
        <v>0</v>
      </c>
      <c r="BG198" s="8">
        <f>IF(ISNA(VLOOKUP($I198,disall!$A$2:$CY$349,COLUMN(disall!AZ197),FALSE)),-9999,VLOOKUP($I198,disall!$A$2:$CY$349,COLUMN(disall!AZ197),FALSE))</f>
        <v>0</v>
      </c>
      <c r="BH198" s="8">
        <f>IF(ISNA(VLOOKUP($I198,disall!$A$2:$CY$349,COLUMN(disall!BA197),FALSE)),-9999,VLOOKUP($I198,disall!$A$2:$CY$349,COLUMN(disall!BA197),FALSE))</f>
        <v>0</v>
      </c>
      <c r="BI198" s="8">
        <f>IF(ISNA(VLOOKUP($I198,disall!$A$2:$CY$349,COLUMN(disall!BB197),FALSE)),-9999,VLOOKUP($I198,disall!$A$2:$CY$349,COLUMN(disall!BB197),FALSE))</f>
        <v>0</v>
      </c>
      <c r="BJ198" s="8">
        <f>IF(ISNA(VLOOKUP($I198,disall!$A$2:$CY$349,COLUMN(disall!BC197),FALSE)),-9999,VLOOKUP($I198,disall!$A$2:$CY$349,COLUMN(disall!BC197),FALSE))</f>
        <v>0</v>
      </c>
      <c r="BK198" s="8">
        <f>IF(ISNA(VLOOKUP($I198,disall!$A$2:$CY$349,COLUMN(disall!BD197),FALSE)),-9999,VLOOKUP($I198,disall!$A$2:$CY$349,COLUMN(disall!BD197),FALSE))</f>
        <v>0</v>
      </c>
      <c r="BL198" s="8">
        <f>IF(ISNA(VLOOKUP($I198,disall!$A$2:$CY$349,COLUMN(disall!BE197),FALSE)),-9999,VLOOKUP($I198,disall!$A$2:$CY$349,COLUMN(disall!BE197),FALSE))</f>
        <v>0</v>
      </c>
      <c r="BM198" s="8">
        <f>IF(ISNA(VLOOKUP($I198,disall!$A$2:$CY$349,COLUMN(disall!BF197),FALSE)),-9999,VLOOKUP($I198,disall!$A$2:$CY$349,COLUMN(disall!BF197),FALSE))</f>
        <v>0</v>
      </c>
      <c r="BN198" s="8">
        <f>IF(ISNA(VLOOKUP($I198,disall!$A$2:$CY$349,COLUMN(disall!BG197),FALSE)),-9999,VLOOKUP($I198,disall!$A$2:$CY$349,COLUMN(disall!BG197),FALSE))</f>
        <v>0</v>
      </c>
      <c r="BO198" s="8">
        <f>IF(ISNA(VLOOKUP($I198,disall!$A$2:$CY$349,COLUMN(disall!BH197),FALSE)),-9999,VLOOKUP($I198,disall!$A$2:$CY$349,COLUMN(disall!BH197),FALSE))</f>
        <v>0</v>
      </c>
      <c r="BP198" s="8">
        <f>IF(ISNA(VLOOKUP($I198,disall!$A$2:$CY$349,COLUMN(disall!BI197),FALSE)),-9999,VLOOKUP($I198,disall!$A$2:$CY$349,COLUMN(disall!BI197),FALSE))</f>
        <v>0</v>
      </c>
      <c r="BQ198" s="8">
        <f>IF(ISNA(VLOOKUP($I198,disall!$A$2:$CY$349,COLUMN(disall!BJ197),FALSE)),-9999,VLOOKUP($I198,disall!$A$2:$CY$349,COLUMN(disall!BJ197),FALSE))</f>
        <v>0</v>
      </c>
      <c r="BR198" s="8">
        <f>IF(ISNA(VLOOKUP($I198,disall!$A$2:$CY$349,COLUMN(disall!BK197),FALSE)),-9999,VLOOKUP($I198,disall!$A$2:$CY$349,COLUMN(disall!BK197),FALSE))</f>
        <v>0</v>
      </c>
      <c r="BS198" s="8">
        <f>IF(ISNA(VLOOKUP($I198,disall!$A$2:$CY$349,COLUMN(disall!BL197),FALSE)),-9999,VLOOKUP($I198,disall!$A$2:$CY$349,COLUMN(disall!BL197),FALSE))</f>
        <v>0</v>
      </c>
      <c r="BT198" s="8">
        <f>IF(ISNA(VLOOKUP($I198,disall!$A$2:$CY$349,COLUMN(disall!BM197),FALSE)),-9999,VLOOKUP($I198,disall!$A$2:$CY$349,COLUMN(disall!BM197),FALSE))</f>
        <v>0</v>
      </c>
      <c r="BU198" s="8">
        <f>IF(ISNA(VLOOKUP($I198,disall!$A$2:$CY$349,COLUMN(disall!BN197),FALSE)),-9999,VLOOKUP($I198,disall!$A$2:$CY$349,COLUMN(disall!BN197),FALSE))</f>
        <v>0</v>
      </c>
      <c r="BV198" s="8">
        <f>IF(ISNA(VLOOKUP($I198,disall!$A$2:$CY$349,COLUMN(disall!BO197),FALSE)),-9999,VLOOKUP($I198,disall!$A$2:$CY$349,COLUMN(disall!BO197),FALSE))</f>
        <v>0</v>
      </c>
      <c r="BW198" s="8">
        <f>IF(ISNA(VLOOKUP($I198,disall!$A$2:$CY$349,COLUMN(disall!BP197),FALSE)),-9999,VLOOKUP($I198,disall!$A$2:$CY$349,COLUMN(disall!BP197),FALSE))</f>
        <v>0</v>
      </c>
      <c r="BX198" s="8">
        <f>IF(ISNA(VLOOKUP($I198,disall!$A$2:$CY$349,COLUMN(disall!BQ197),FALSE)),-9999,VLOOKUP($I198,disall!$A$2:$CY$349,COLUMN(disall!BQ197),FALSE))</f>
        <v>0</v>
      </c>
      <c r="BY198" s="8">
        <f>IF(ISNA(VLOOKUP($I198,disall!$A$2:$CY$349,COLUMN(disall!BR197),FALSE)),-9999,VLOOKUP($I198,disall!$A$2:$CY$349,COLUMN(disall!BR197),FALSE))</f>
        <v>0</v>
      </c>
      <c r="BZ198" s="8">
        <f>IF(ISNA(VLOOKUP($I198,disall!$A$2:$CY$349,COLUMN(disall!BS197),FALSE)),-9999,VLOOKUP($I198,disall!$A$2:$CY$349,COLUMN(disall!BS197),FALSE))</f>
        <v>0</v>
      </c>
      <c r="CA198" s="8">
        <f>IF(ISNA(VLOOKUP($I198,disall!$A$2:$CY$349,COLUMN(disall!BT197),FALSE)),-9999,VLOOKUP($I198,disall!$A$2:$CY$349,COLUMN(disall!BT197),FALSE))</f>
        <v>0</v>
      </c>
      <c r="CB198" s="8">
        <f>IF(ISNA(VLOOKUP($I198,disall!$A$2:$CY$349,COLUMN(disall!BU197),FALSE)),-9999,VLOOKUP($I198,disall!$A$2:$CY$349,COLUMN(disall!BU197),FALSE))</f>
        <v>0</v>
      </c>
      <c r="CC198" s="8">
        <f>IF(ISNA(VLOOKUP($I198,disall!$A$2:$CY$349,COLUMN(disall!BV197),FALSE)),-9999,VLOOKUP($I198,disall!$A$2:$CY$349,COLUMN(disall!BV197),FALSE))</f>
        <v>0</v>
      </c>
      <c r="CD198" s="8">
        <f>IF(ISNA(VLOOKUP($I198,disall!$A$2:$CY$349,COLUMN(disall!BW197),FALSE)),-9999,VLOOKUP($I198,disall!$A$2:$CY$349,COLUMN(disall!BW197),FALSE))</f>
        <v>0</v>
      </c>
      <c r="CE198" s="8">
        <f>IF(ISNA(VLOOKUP($I198,disall!$A$2:$CY$349,COLUMN(disall!BX197),FALSE)),-9999,VLOOKUP($I198,disall!$A$2:$CY$349,COLUMN(disall!BX197),FALSE))</f>
        <v>0</v>
      </c>
      <c r="CF198" s="8">
        <f>IF(ISNA(VLOOKUP($I198,disall!$A$2:$CY$349,COLUMN(disall!BY197),FALSE)),-9999,VLOOKUP($I198,disall!$A$2:$CY$349,COLUMN(disall!BY197),FALSE))</f>
        <v>0</v>
      </c>
      <c r="CG198" s="8">
        <f>IF(ISNA(VLOOKUP($I198,disall!$A$2:$CY$349,COLUMN(disall!BZ197),FALSE)),-9999,VLOOKUP($I198,disall!$A$2:$CY$349,COLUMN(disall!BZ197),FALSE))</f>
        <v>0</v>
      </c>
      <c r="CH198" s="8">
        <f>IF(ISNA(VLOOKUP($I198,disall!$A$2:$CY$349,COLUMN(disall!CA197),FALSE)),-9999,VLOOKUP($I198,disall!$A$2:$CY$349,COLUMN(disall!CA197),FALSE))</f>
        <v>0</v>
      </c>
      <c r="CI198" s="8">
        <f>IF(ISNA(VLOOKUP($I198,disall!$A$2:$CY$349,COLUMN(disall!CB197),FALSE)),-9999,VLOOKUP($I198,disall!$A$2:$CY$349,COLUMN(disall!CB197),FALSE))</f>
        <v>3.31</v>
      </c>
      <c r="CJ198" s="8">
        <f>IF(ISNA(VLOOKUP($I198,disall!$A$2:$CY$349,COLUMN(disall!CC197),FALSE)),-9999,VLOOKUP($I198,disall!$A$2:$CY$349,COLUMN(disall!CC197),FALSE))</f>
        <v>4.97</v>
      </c>
      <c r="CK198" s="8">
        <f>IF(ISNA(VLOOKUP($I198,disall!$A$2:$CY$349,COLUMN(disall!CD197),FALSE)),-9999,VLOOKUP($I198,disall!$A$2:$CY$349,COLUMN(disall!CD197),FALSE))</f>
        <v>1501.51</v>
      </c>
      <c r="CL198" s="8">
        <f>IF(ISNA(VLOOKUP($I198,disall!$A$2:$CY$349,COLUMN(disall!CE197),FALSE)),-9999,VLOOKUP($I198,disall!$A$2:$CY$349,COLUMN(disall!CE197),FALSE))</f>
        <v>3</v>
      </c>
      <c r="CM198" s="8">
        <f>IF(ISNA(VLOOKUP($I198,disall!$A$2:$CY$349,COLUMN(disall!CF197),FALSE)),-9999,VLOOKUP($I198,disall!$A$2:$CY$349,COLUMN(disall!CF197),FALSE))</f>
        <v>5.21</v>
      </c>
      <c r="CN198" s="8">
        <f>IF(ISNA(VLOOKUP($I198,disall!$A$2:$CY$349,COLUMN(disall!CG197),FALSE)),-9999,VLOOKUP($I198,disall!$A$2:$CY$349,COLUMN(disall!CG197),FALSE))</f>
        <v>1736.67</v>
      </c>
      <c r="CO198" s="8">
        <f>IF(ISNA(VLOOKUP($I198,disall!$A$2:$CY$349,COLUMN(disall!CH197),FALSE)),-9999,VLOOKUP($I198,disall!$A$2:$CY$349,COLUMN(disall!CH197),FALSE))</f>
        <v>3.97</v>
      </c>
      <c r="CP198" s="8">
        <f>IF(ISNA(VLOOKUP($I198,disall!$A$2:$CY$349,COLUMN(disall!CI197),FALSE)),-9999,VLOOKUP($I198,disall!$A$2:$CY$349,COLUMN(disall!CI197),FALSE))</f>
        <v>6.57</v>
      </c>
      <c r="CQ198" s="8">
        <f>IF(ISNA(VLOOKUP($I198,disall!$A$2:$CY$349,COLUMN(disall!CJ197),FALSE)),-9999,VLOOKUP($I198,disall!$A$2:$CY$349,COLUMN(disall!CJ197),FALSE))</f>
        <v>1654.91</v>
      </c>
      <c r="CR198" s="8">
        <f>IF(ISNA(VLOOKUP($I198,disall!$A$2:$CY$349,COLUMN(disall!CK197),FALSE)),-9999,VLOOKUP($I198,disall!$A$2:$CY$349,COLUMN(disall!CK197),FALSE))</f>
        <v>3.76</v>
      </c>
      <c r="CS198" s="8">
        <f>IF(ISNA(VLOOKUP($I198,disall!$A$2:$CY$349,COLUMN(disall!CL197),FALSE)),-9999,VLOOKUP($I198,disall!$A$2:$CY$349,COLUMN(disall!CL197),FALSE))</f>
        <v>6.24</v>
      </c>
      <c r="CT198" s="8">
        <f>IF(ISNA(VLOOKUP($I198,disall!$A$2:$CY$349,COLUMN(disall!CM197),FALSE)),-9999,VLOOKUP($I198,disall!$A$2:$CY$349,COLUMN(disall!CM197),FALSE))</f>
        <v>1659.57</v>
      </c>
      <c r="CU198" s="8">
        <f>IF(ISNA(VLOOKUP($I198,disall!$A$2:$CY$349,COLUMN(disall!CN197),FALSE)),-9999,VLOOKUP($I198,disall!$A$2:$CY$349,COLUMN(disall!CN197),FALSE))</f>
        <v>3.54</v>
      </c>
      <c r="CV198" s="8">
        <f>IF(ISNA(VLOOKUP($I198,disall!$A$2:$CY$349,COLUMN(disall!CO197),FALSE)),-9999,VLOOKUP($I198,disall!$A$2:$CY$349,COLUMN(disall!CO197),FALSE))</f>
        <v>5.92</v>
      </c>
      <c r="CW198" s="8">
        <f>IF(ISNA(VLOOKUP($I198,disall!$A$2:$CY$349,COLUMN(disall!CP197),FALSE)),-9999,VLOOKUP($I198,disall!$A$2:$CY$349,COLUMN(disall!CP197),FALSE))</f>
        <v>1672.32</v>
      </c>
      <c r="CX198" s="8">
        <f>IF(ISNA(VLOOKUP($I198,disall!$A$2:$CY$349,COLUMN(disall!CQ197),FALSE)),-9999,VLOOKUP($I198,disall!$A$2:$CY$349,COLUMN(disall!CQ197),FALSE))</f>
        <v>2.1</v>
      </c>
      <c r="CY198" s="8">
        <f>IF(ISNA(VLOOKUP($I198,disall!$A$2:$CY$349,COLUMN(disall!CR197),FALSE)),-9999,VLOOKUP($I198,disall!$A$2:$CY$349,COLUMN(disall!CR197),FALSE))</f>
        <v>3.31</v>
      </c>
      <c r="CZ198" s="8">
        <f>IF(ISNA(VLOOKUP($I198,disall!$A$2:$CY$349,COLUMN(disall!CS197),FALSE)),-9999,VLOOKUP($I198,disall!$A$2:$CY$349,COLUMN(disall!CS197),FALSE))</f>
        <v>1576.19</v>
      </c>
      <c r="DA198" s="8">
        <f>IF(ISNA(VLOOKUP($I198,disall!$A$2:$CY$349,COLUMN(disall!CT197),FALSE)),-9999,VLOOKUP($I198,disall!$A$2:$CY$349,COLUMN(disall!CT197),FALSE))</f>
        <v>2.1</v>
      </c>
      <c r="DB198" s="8">
        <f>IF(ISNA(VLOOKUP($I198,disall!$A$2:$CY$349,COLUMN(disall!CU197),FALSE)),-9999,VLOOKUP($I198,disall!$A$2:$CY$349,COLUMN(disall!CU197),FALSE))</f>
        <v>3.31</v>
      </c>
      <c r="DC198" s="8">
        <f>IF(ISNA(VLOOKUP($I198,disall!$A$2:$CY$349,COLUMN(disall!CV197),FALSE)),-9999,VLOOKUP($I198,disall!$A$2:$CY$349,COLUMN(disall!CV197),FALSE))</f>
        <v>1576.19</v>
      </c>
      <c r="DD198" s="8">
        <f>IF(ISNA(VLOOKUP($I198,disall!$A$2:$CY$349,COLUMN(disall!CW197),FALSE)),-9999,VLOOKUP($I198,disall!$A$2:$CY$349,COLUMN(disall!CW197),FALSE))</f>
        <v>2.1</v>
      </c>
      <c r="DE198" s="8">
        <f>IF(ISNA(VLOOKUP($I198,disall!$A$2:$CY$349,COLUMN(disall!CX197),FALSE)),-9999,VLOOKUP($I198,disall!$A$2:$CY$349,COLUMN(disall!CX197),FALSE))</f>
        <v>3.31</v>
      </c>
      <c r="DF198" s="8">
        <f>IF(ISNA(VLOOKUP($I198,disall!$A$2:$CY$349,COLUMN(disall!CY197),FALSE)),-9999,VLOOKUP($I198,disall!$A$2:$CY$349,COLUMN(disall!CY197),FALSE))</f>
        <v>1576.19</v>
      </c>
    </row>
    <row r="199" spans="1:110" x14ac:dyDescent="0.25">
      <c r="A199">
        <v>451</v>
      </c>
      <c r="B199" t="s">
        <v>8</v>
      </c>
      <c r="C199" t="s">
        <v>472</v>
      </c>
      <c r="D199" t="s">
        <v>172</v>
      </c>
      <c r="E199" t="s">
        <v>473</v>
      </c>
      <c r="F199" t="s">
        <v>279</v>
      </c>
      <c r="G199" t="s">
        <v>473</v>
      </c>
      <c r="H199">
        <v>2214</v>
      </c>
      <c r="I199">
        <f>IF(ISNA(VLOOKUP(H199,disall!$D$2:$L$349,1,FALSE)),H199,VLOOKUP(H199,disall!$D$2:$L$349,1,FALSE))</f>
        <v>2214</v>
      </c>
      <c r="J199">
        <f>IF(ISNA(VLOOKUP(H199,disall!$D$2:$L$349,1,FALSE)),"NA",VLOOKUP(H199,disall!$D$2:$L$349,2,FALSE))</f>
        <v>2214</v>
      </c>
      <c r="K199" t="str">
        <f>IF(ISNA(VLOOKUP(I199,disall!$A$2:$L$349,3,FALSE)),F199,VLOOKUP(I199,disall!$A$2:$L$349,3,FALSE))</f>
        <v>Puruliya</v>
      </c>
      <c r="L199" t="str">
        <f>IF(ISNA(VLOOKUP(I199,disall!$A$2:$L$349,12,FALSE)),"NA",VLOOKUP(I199,disall!$A$2:$L$349,12,FALSE))</f>
        <v>Puruliya</v>
      </c>
      <c r="M199">
        <f>IF(ISNA(VLOOKUP(I199,disall!$A$2:$M$349,6,FALSE)),"NA",VLOOKUP(I199,disall!$A$2:$M$349,6,FALSE))</f>
        <v>22</v>
      </c>
      <c r="N199">
        <f>IF(ISNA(VLOOKUP(I199,disall!$A$2:$M$349,7,FALSE)),"NA",VLOOKUP(I199,disall!$A$2:$M$349,7,FALSE))</f>
        <v>0.58223100000000005</v>
      </c>
      <c r="O199">
        <f>IF(ISNA(VLOOKUP(I199,disall!$A$2:$M$349,8,FALSE)),"NA",VLOOKUP(I199,disall!$A$2:$M$349,8,FALSE))</f>
        <v>4.2283460000000002</v>
      </c>
      <c r="P199" t="str">
        <f>IF(ISNA(VLOOKUP(I199,disall!$A$2:$M$349,9,FALSE)),"NA",VLOOKUP(I199,disall!$A$2:$M$349,9,FALSE))</f>
        <v>POLY</v>
      </c>
      <c r="Q199">
        <f>IF(ISNA(VLOOKUP(I199,disall!$A$2:$M$349,10,FALSE)),"NA",VLOOKUP(I199,disall!$A$2:$M$349,10,FALSE))</f>
        <v>356251500</v>
      </c>
      <c r="R199" t="str">
        <f>IF(ISNA(VLOOKUP(I199,disall!$A$2:$M$349,11,FALSE)),"NA",VLOOKUP(I199,disall!$A$2:$M$349,11,FALSE))</f>
        <v>West Bengal</v>
      </c>
      <c r="S199" t="str">
        <f>IF(ISNA(VLOOKUP(I199,disall!$A$2:$M$349,12,FALSE)),"NA",VLOOKUP(I199,disall!$A$2:$M$349,12,FALSE))</f>
        <v>Puruliya</v>
      </c>
      <c r="T199">
        <f>IF(ISNA(VLOOKUP(I199,disall!$A$2:$M$349,13,FALSE)),"NA",VLOOKUP(I199,disall!$A$2:$M$349,13,FALSE))</f>
        <v>336</v>
      </c>
      <c r="U199" s="8">
        <f>IF(ISNA(VLOOKUP($I199,disall!$A$2:$CY$349,COLUMN(disall!N198),FALSE)),-9999,VLOOKUP($I199,disall!$A$2:$CY$349,COLUMN(disall!N198),FALSE))</f>
        <v>0</v>
      </c>
      <c r="V199" s="8">
        <f>IF(ISNA(VLOOKUP($I199,disall!$A$2:$CY$349,COLUMN(disall!O198),FALSE)),-9999,VLOOKUP($I199,disall!$A$2:$CY$349,COLUMN(disall!O198),FALSE))</f>
        <v>0</v>
      </c>
      <c r="W199" s="8">
        <f>IF(ISNA(VLOOKUP($I199,disall!$A$2:$CY$349,COLUMN(disall!P198),FALSE)),-9999,VLOOKUP($I199,disall!$A$2:$CY$349,COLUMN(disall!P198),FALSE))</f>
        <v>0</v>
      </c>
      <c r="X199" s="8">
        <f>IF(ISNA(VLOOKUP($I199,disall!$A$2:$CY$349,COLUMN(disall!Q198),FALSE)),-9999,VLOOKUP($I199,disall!$A$2:$CY$349,COLUMN(disall!Q198),FALSE))</f>
        <v>0</v>
      </c>
      <c r="Y199" s="8">
        <f>IF(ISNA(VLOOKUP($I199,disall!$A$2:$CY$349,COLUMN(disall!R198),FALSE)),-9999,VLOOKUP($I199,disall!$A$2:$CY$349,COLUMN(disall!R198),FALSE))</f>
        <v>0</v>
      </c>
      <c r="Z199" s="8">
        <f>IF(ISNA(VLOOKUP($I199,disall!$A$2:$CY$349,COLUMN(disall!S198),FALSE)),-9999,VLOOKUP($I199,disall!$A$2:$CY$349,COLUMN(disall!S198),FALSE))</f>
        <v>0</v>
      </c>
      <c r="AA199" s="8">
        <f>IF(ISNA(VLOOKUP($I199,disall!$A$2:$CY$349,COLUMN(disall!T198),FALSE)),-9999,VLOOKUP($I199,disall!$A$2:$CY$349,COLUMN(disall!T198),FALSE))</f>
        <v>0</v>
      </c>
      <c r="AB199" s="8">
        <f>IF(ISNA(VLOOKUP($I199,disall!$A$2:$CY$349,COLUMN(disall!U198),FALSE)),-9999,VLOOKUP($I199,disall!$A$2:$CY$349,COLUMN(disall!U198),FALSE))</f>
        <v>0</v>
      </c>
      <c r="AC199" s="8">
        <f>IF(ISNA(VLOOKUP($I199,disall!$A$2:$CY$349,COLUMN(disall!V198),FALSE)),-9999,VLOOKUP($I199,disall!$A$2:$CY$349,COLUMN(disall!V198),FALSE))</f>
        <v>0</v>
      </c>
      <c r="AD199" s="8">
        <f>IF(ISNA(VLOOKUP($I199,disall!$A$2:$CY$349,COLUMN(disall!W198),FALSE)),-9999,VLOOKUP($I199,disall!$A$2:$CY$349,COLUMN(disall!W198),FALSE))</f>
        <v>0</v>
      </c>
      <c r="AE199" s="8">
        <f>IF(ISNA(VLOOKUP($I199,disall!$A$2:$CY$349,COLUMN(disall!X198),FALSE)),-9999,VLOOKUP($I199,disall!$A$2:$CY$349,COLUMN(disall!X198),FALSE))</f>
        <v>0</v>
      </c>
      <c r="AF199" s="8">
        <f>IF(ISNA(VLOOKUP($I199,disall!$A$2:$CY$349,COLUMN(disall!Y198),FALSE)),-9999,VLOOKUP($I199,disall!$A$2:$CY$349,COLUMN(disall!Y198),FALSE))</f>
        <v>0</v>
      </c>
      <c r="AG199" s="8">
        <f>IF(ISNA(VLOOKUP($I199,disall!$A$2:$CY$349,COLUMN(disall!Z198),FALSE)),-9999,VLOOKUP($I199,disall!$A$2:$CY$349,COLUMN(disall!Z198),FALSE))</f>
        <v>0</v>
      </c>
      <c r="AH199" s="8">
        <f>IF(ISNA(VLOOKUP($I199,disall!$A$2:$CY$349,COLUMN(disall!AA198),FALSE)),-9999,VLOOKUP($I199,disall!$A$2:$CY$349,COLUMN(disall!AA198),FALSE))</f>
        <v>0</v>
      </c>
      <c r="AI199" s="8">
        <f>IF(ISNA(VLOOKUP($I199,disall!$A$2:$CY$349,COLUMN(disall!AB198),FALSE)),-9999,VLOOKUP($I199,disall!$A$2:$CY$349,COLUMN(disall!AB198),FALSE))</f>
        <v>0</v>
      </c>
      <c r="AJ199" s="8">
        <f>IF(ISNA(VLOOKUP($I199,disall!$A$2:$CY$349,COLUMN(disall!AC198),FALSE)),-9999,VLOOKUP($I199,disall!$A$2:$CY$349,COLUMN(disall!AC198),FALSE))</f>
        <v>0</v>
      </c>
      <c r="AK199" s="8">
        <f>IF(ISNA(VLOOKUP($I199,disall!$A$2:$CY$349,COLUMN(disall!AD198),FALSE)),-9999,VLOOKUP($I199,disall!$A$2:$CY$349,COLUMN(disall!AD198),FALSE))</f>
        <v>0</v>
      </c>
      <c r="AL199" s="8">
        <f>IF(ISNA(VLOOKUP($I199,disall!$A$2:$CY$349,COLUMN(disall!AE198),FALSE)),-9999,VLOOKUP($I199,disall!$A$2:$CY$349,COLUMN(disall!AE198),FALSE))</f>
        <v>0</v>
      </c>
      <c r="AM199" s="8">
        <f>IF(ISNA(VLOOKUP($I199,disall!$A$2:$CY$349,COLUMN(disall!AF198),FALSE)),-9999,VLOOKUP($I199,disall!$A$2:$CY$349,COLUMN(disall!AF198),FALSE))</f>
        <v>0</v>
      </c>
      <c r="AN199" s="8">
        <f>IF(ISNA(VLOOKUP($I199,disall!$A$2:$CY$349,COLUMN(disall!AG198),FALSE)),-9999,VLOOKUP($I199,disall!$A$2:$CY$349,COLUMN(disall!AG198),FALSE))</f>
        <v>0</v>
      </c>
      <c r="AO199" s="8">
        <f>IF(ISNA(VLOOKUP($I199,disall!$A$2:$CY$349,COLUMN(disall!AH198),FALSE)),-9999,VLOOKUP($I199,disall!$A$2:$CY$349,COLUMN(disall!AH198),FALSE))</f>
        <v>0</v>
      </c>
      <c r="AP199" s="8">
        <f>IF(ISNA(VLOOKUP($I199,disall!$A$2:$CY$349,COLUMN(disall!AI198),FALSE)),-9999,VLOOKUP($I199,disall!$A$2:$CY$349,COLUMN(disall!AI198),FALSE))</f>
        <v>0</v>
      </c>
      <c r="AQ199" s="8">
        <f>IF(ISNA(VLOOKUP($I199,disall!$A$2:$CY$349,COLUMN(disall!AJ198),FALSE)),-9999,VLOOKUP($I199,disall!$A$2:$CY$349,COLUMN(disall!AJ198),FALSE))</f>
        <v>0</v>
      </c>
      <c r="AR199" s="8">
        <f>IF(ISNA(VLOOKUP($I199,disall!$A$2:$CY$349,COLUMN(disall!AK198),FALSE)),-9999,VLOOKUP($I199,disall!$A$2:$CY$349,COLUMN(disall!AK198),FALSE))</f>
        <v>0</v>
      </c>
      <c r="AS199" s="8">
        <f>IF(ISNA(VLOOKUP($I199,disall!$A$2:$CY$349,COLUMN(disall!AL198),FALSE)),-9999,VLOOKUP($I199,disall!$A$2:$CY$349,COLUMN(disall!AL198),FALSE))</f>
        <v>0</v>
      </c>
      <c r="AT199" s="8">
        <f>IF(ISNA(VLOOKUP($I199,disall!$A$2:$CY$349,COLUMN(disall!AM198),FALSE)),-9999,VLOOKUP($I199,disall!$A$2:$CY$349,COLUMN(disall!AM198),FALSE))</f>
        <v>0</v>
      </c>
      <c r="AU199" s="8">
        <f>IF(ISNA(VLOOKUP($I199,disall!$A$2:$CY$349,COLUMN(disall!AN198),FALSE)),-9999,VLOOKUP($I199,disall!$A$2:$CY$349,COLUMN(disall!AN198),FALSE))</f>
        <v>0</v>
      </c>
      <c r="AV199" s="8">
        <f>IF(ISNA(VLOOKUP($I199,disall!$A$2:$CY$349,COLUMN(disall!AO198),FALSE)),-9999,VLOOKUP($I199,disall!$A$2:$CY$349,COLUMN(disall!AO198),FALSE))</f>
        <v>0</v>
      </c>
      <c r="AW199" s="8">
        <f>IF(ISNA(VLOOKUP($I199,disall!$A$2:$CY$349,COLUMN(disall!AP198),FALSE)),-9999,VLOOKUP($I199,disall!$A$2:$CY$349,COLUMN(disall!AP198),FALSE))</f>
        <v>0</v>
      </c>
      <c r="AX199" s="8">
        <f>IF(ISNA(VLOOKUP($I199,disall!$A$2:$CY$349,COLUMN(disall!AQ198),FALSE)),-9999,VLOOKUP($I199,disall!$A$2:$CY$349,COLUMN(disall!AQ198),FALSE))</f>
        <v>0</v>
      </c>
      <c r="AY199" s="8">
        <f>IF(ISNA(VLOOKUP($I199,disall!$A$2:$CY$349,COLUMN(disall!AR198),FALSE)),-9999,VLOOKUP($I199,disall!$A$2:$CY$349,COLUMN(disall!AR198),FALSE))</f>
        <v>0</v>
      </c>
      <c r="AZ199" s="8">
        <f>IF(ISNA(VLOOKUP($I199,disall!$A$2:$CY$349,COLUMN(disall!AS198),FALSE)),-9999,VLOOKUP($I199,disall!$A$2:$CY$349,COLUMN(disall!AS198),FALSE))</f>
        <v>0</v>
      </c>
      <c r="BA199" s="8">
        <f>IF(ISNA(VLOOKUP($I199,disall!$A$2:$CY$349,COLUMN(disall!AT198),FALSE)),-9999,VLOOKUP($I199,disall!$A$2:$CY$349,COLUMN(disall!AT198),FALSE))</f>
        <v>0</v>
      </c>
      <c r="BB199" s="8">
        <f>IF(ISNA(VLOOKUP($I199,disall!$A$2:$CY$349,COLUMN(disall!AU198),FALSE)),-9999,VLOOKUP($I199,disall!$A$2:$CY$349,COLUMN(disall!AU198),FALSE))</f>
        <v>0</v>
      </c>
      <c r="BC199" s="8">
        <f>IF(ISNA(VLOOKUP($I199,disall!$A$2:$CY$349,COLUMN(disall!AV198),FALSE)),-9999,VLOOKUP($I199,disall!$A$2:$CY$349,COLUMN(disall!AV198),FALSE))</f>
        <v>0</v>
      </c>
      <c r="BD199" s="8">
        <f>IF(ISNA(VLOOKUP($I199,disall!$A$2:$CY$349,COLUMN(disall!AW198),FALSE)),-9999,VLOOKUP($I199,disall!$A$2:$CY$349,COLUMN(disall!AW198),FALSE))</f>
        <v>0</v>
      </c>
      <c r="BE199" s="8">
        <f>IF(ISNA(VLOOKUP($I199,disall!$A$2:$CY$349,COLUMN(disall!AX198),FALSE)),-9999,VLOOKUP($I199,disall!$A$2:$CY$349,COLUMN(disall!AX198),FALSE))</f>
        <v>0</v>
      </c>
      <c r="BF199" s="8">
        <f>IF(ISNA(VLOOKUP($I199,disall!$A$2:$CY$349,COLUMN(disall!AY198),FALSE)),-9999,VLOOKUP($I199,disall!$A$2:$CY$349,COLUMN(disall!AY198),FALSE))</f>
        <v>0</v>
      </c>
      <c r="BG199" s="8">
        <f>IF(ISNA(VLOOKUP($I199,disall!$A$2:$CY$349,COLUMN(disall!AZ198),FALSE)),-9999,VLOOKUP($I199,disall!$A$2:$CY$349,COLUMN(disall!AZ198),FALSE))</f>
        <v>0</v>
      </c>
      <c r="BH199" s="8">
        <f>IF(ISNA(VLOOKUP($I199,disall!$A$2:$CY$349,COLUMN(disall!BA198),FALSE)),-9999,VLOOKUP($I199,disall!$A$2:$CY$349,COLUMN(disall!BA198),FALSE))</f>
        <v>0</v>
      </c>
      <c r="BI199" s="8">
        <f>IF(ISNA(VLOOKUP($I199,disall!$A$2:$CY$349,COLUMN(disall!BB198),FALSE)),-9999,VLOOKUP($I199,disall!$A$2:$CY$349,COLUMN(disall!BB198),FALSE))</f>
        <v>0</v>
      </c>
      <c r="BJ199" s="8">
        <f>IF(ISNA(VLOOKUP($I199,disall!$A$2:$CY$349,COLUMN(disall!BC198),FALSE)),-9999,VLOOKUP($I199,disall!$A$2:$CY$349,COLUMN(disall!BC198),FALSE))</f>
        <v>0</v>
      </c>
      <c r="BK199" s="8">
        <f>IF(ISNA(VLOOKUP($I199,disall!$A$2:$CY$349,COLUMN(disall!BD198),FALSE)),-9999,VLOOKUP($I199,disall!$A$2:$CY$349,COLUMN(disall!BD198),FALSE))</f>
        <v>0</v>
      </c>
      <c r="BL199" s="8">
        <f>IF(ISNA(VLOOKUP($I199,disall!$A$2:$CY$349,COLUMN(disall!BE198),FALSE)),-9999,VLOOKUP($I199,disall!$A$2:$CY$349,COLUMN(disall!BE198),FALSE))</f>
        <v>0</v>
      </c>
      <c r="BM199" s="8">
        <f>IF(ISNA(VLOOKUP($I199,disall!$A$2:$CY$349,COLUMN(disall!BF198),FALSE)),-9999,VLOOKUP($I199,disall!$A$2:$CY$349,COLUMN(disall!BF198),FALSE))</f>
        <v>0</v>
      </c>
      <c r="BN199" s="8">
        <f>IF(ISNA(VLOOKUP($I199,disall!$A$2:$CY$349,COLUMN(disall!BG198),FALSE)),-9999,VLOOKUP($I199,disall!$A$2:$CY$349,COLUMN(disall!BG198),FALSE))</f>
        <v>0</v>
      </c>
      <c r="BO199" s="8">
        <f>IF(ISNA(VLOOKUP($I199,disall!$A$2:$CY$349,COLUMN(disall!BH198),FALSE)),-9999,VLOOKUP($I199,disall!$A$2:$CY$349,COLUMN(disall!BH198),FALSE))</f>
        <v>0</v>
      </c>
      <c r="BP199" s="8">
        <f>IF(ISNA(VLOOKUP($I199,disall!$A$2:$CY$349,COLUMN(disall!BI198),FALSE)),-9999,VLOOKUP($I199,disall!$A$2:$CY$349,COLUMN(disall!BI198),FALSE))</f>
        <v>0</v>
      </c>
      <c r="BQ199" s="8">
        <f>IF(ISNA(VLOOKUP($I199,disall!$A$2:$CY$349,COLUMN(disall!BJ198),FALSE)),-9999,VLOOKUP($I199,disall!$A$2:$CY$349,COLUMN(disall!BJ198),FALSE))</f>
        <v>0</v>
      </c>
      <c r="BR199" s="8">
        <f>IF(ISNA(VLOOKUP($I199,disall!$A$2:$CY$349,COLUMN(disall!BK198),FALSE)),-9999,VLOOKUP($I199,disall!$A$2:$CY$349,COLUMN(disall!BK198),FALSE))</f>
        <v>0</v>
      </c>
      <c r="BS199" s="8">
        <f>IF(ISNA(VLOOKUP($I199,disall!$A$2:$CY$349,COLUMN(disall!BL198),FALSE)),-9999,VLOOKUP($I199,disall!$A$2:$CY$349,COLUMN(disall!BL198),FALSE))</f>
        <v>0</v>
      </c>
      <c r="BT199" s="8">
        <f>IF(ISNA(VLOOKUP($I199,disall!$A$2:$CY$349,COLUMN(disall!BM198),FALSE)),-9999,VLOOKUP($I199,disall!$A$2:$CY$349,COLUMN(disall!BM198),FALSE))</f>
        <v>0</v>
      </c>
      <c r="BU199" s="8">
        <f>IF(ISNA(VLOOKUP($I199,disall!$A$2:$CY$349,COLUMN(disall!BN198),FALSE)),-9999,VLOOKUP($I199,disall!$A$2:$CY$349,COLUMN(disall!BN198),FALSE))</f>
        <v>0</v>
      </c>
      <c r="BV199" s="8">
        <f>IF(ISNA(VLOOKUP($I199,disall!$A$2:$CY$349,COLUMN(disall!BO198),FALSE)),-9999,VLOOKUP($I199,disall!$A$2:$CY$349,COLUMN(disall!BO198),FALSE))</f>
        <v>0</v>
      </c>
      <c r="BW199" s="8">
        <f>IF(ISNA(VLOOKUP($I199,disall!$A$2:$CY$349,COLUMN(disall!BP198),FALSE)),-9999,VLOOKUP($I199,disall!$A$2:$CY$349,COLUMN(disall!BP198),FALSE))</f>
        <v>0</v>
      </c>
      <c r="BX199" s="8">
        <f>IF(ISNA(VLOOKUP($I199,disall!$A$2:$CY$349,COLUMN(disall!BQ198),FALSE)),-9999,VLOOKUP($I199,disall!$A$2:$CY$349,COLUMN(disall!BQ198),FALSE))</f>
        <v>0</v>
      </c>
      <c r="BY199" s="8">
        <f>IF(ISNA(VLOOKUP($I199,disall!$A$2:$CY$349,COLUMN(disall!BR198),FALSE)),-9999,VLOOKUP($I199,disall!$A$2:$CY$349,COLUMN(disall!BR198),FALSE))</f>
        <v>0</v>
      </c>
      <c r="BZ199" s="8">
        <f>IF(ISNA(VLOOKUP($I199,disall!$A$2:$CY$349,COLUMN(disall!BS198),FALSE)),-9999,VLOOKUP($I199,disall!$A$2:$CY$349,COLUMN(disall!BS198),FALSE))</f>
        <v>0</v>
      </c>
      <c r="CA199" s="8">
        <f>IF(ISNA(VLOOKUP($I199,disall!$A$2:$CY$349,COLUMN(disall!BT198),FALSE)),-9999,VLOOKUP($I199,disall!$A$2:$CY$349,COLUMN(disall!BT198),FALSE))</f>
        <v>0</v>
      </c>
      <c r="CB199" s="8">
        <f>IF(ISNA(VLOOKUP($I199,disall!$A$2:$CY$349,COLUMN(disall!BU198),FALSE)),-9999,VLOOKUP($I199,disall!$A$2:$CY$349,COLUMN(disall!BU198),FALSE))</f>
        <v>0</v>
      </c>
      <c r="CC199" s="8">
        <f>IF(ISNA(VLOOKUP($I199,disall!$A$2:$CY$349,COLUMN(disall!BV198),FALSE)),-9999,VLOOKUP($I199,disall!$A$2:$CY$349,COLUMN(disall!BV198),FALSE))</f>
        <v>0</v>
      </c>
      <c r="CD199" s="8">
        <f>IF(ISNA(VLOOKUP($I199,disall!$A$2:$CY$349,COLUMN(disall!BW198),FALSE)),-9999,VLOOKUP($I199,disall!$A$2:$CY$349,COLUMN(disall!BW198),FALSE))</f>
        <v>0</v>
      </c>
      <c r="CE199" s="8">
        <f>IF(ISNA(VLOOKUP($I199,disall!$A$2:$CY$349,COLUMN(disall!BX198),FALSE)),-9999,VLOOKUP($I199,disall!$A$2:$CY$349,COLUMN(disall!BX198),FALSE))</f>
        <v>0</v>
      </c>
      <c r="CF199" s="8">
        <f>IF(ISNA(VLOOKUP($I199,disall!$A$2:$CY$349,COLUMN(disall!BY198),FALSE)),-9999,VLOOKUP($I199,disall!$A$2:$CY$349,COLUMN(disall!BY198),FALSE))</f>
        <v>0</v>
      </c>
      <c r="CG199" s="8">
        <f>IF(ISNA(VLOOKUP($I199,disall!$A$2:$CY$349,COLUMN(disall!BZ198),FALSE)),-9999,VLOOKUP($I199,disall!$A$2:$CY$349,COLUMN(disall!BZ198),FALSE))</f>
        <v>0</v>
      </c>
      <c r="CH199" s="8">
        <f>IF(ISNA(VLOOKUP($I199,disall!$A$2:$CY$349,COLUMN(disall!CA198),FALSE)),-9999,VLOOKUP($I199,disall!$A$2:$CY$349,COLUMN(disall!CA198),FALSE))</f>
        <v>0</v>
      </c>
      <c r="CI199" s="8">
        <f>IF(ISNA(VLOOKUP($I199,disall!$A$2:$CY$349,COLUMN(disall!CB198),FALSE)),-9999,VLOOKUP($I199,disall!$A$2:$CY$349,COLUMN(disall!CB198),FALSE))</f>
        <v>3.23</v>
      </c>
      <c r="CJ199" s="8">
        <f>IF(ISNA(VLOOKUP($I199,disall!$A$2:$CY$349,COLUMN(disall!CC198),FALSE)),-9999,VLOOKUP($I199,disall!$A$2:$CY$349,COLUMN(disall!CC198),FALSE))</f>
        <v>5.36</v>
      </c>
      <c r="CK199" s="8">
        <f>IF(ISNA(VLOOKUP($I199,disall!$A$2:$CY$349,COLUMN(disall!CD198),FALSE)),-9999,VLOOKUP($I199,disall!$A$2:$CY$349,COLUMN(disall!CD198),FALSE))</f>
        <v>1659.44</v>
      </c>
      <c r="CL199" s="8">
        <f>IF(ISNA(VLOOKUP($I199,disall!$A$2:$CY$349,COLUMN(disall!CE198),FALSE)),-9999,VLOOKUP($I199,disall!$A$2:$CY$349,COLUMN(disall!CE198),FALSE))</f>
        <v>2.99</v>
      </c>
      <c r="CM199" s="8">
        <f>IF(ISNA(VLOOKUP($I199,disall!$A$2:$CY$349,COLUMN(disall!CF198),FALSE)),-9999,VLOOKUP($I199,disall!$A$2:$CY$349,COLUMN(disall!CF198),FALSE))</f>
        <v>3.58</v>
      </c>
      <c r="CN199" s="8">
        <f>IF(ISNA(VLOOKUP($I199,disall!$A$2:$CY$349,COLUMN(disall!CG198),FALSE)),-9999,VLOOKUP($I199,disall!$A$2:$CY$349,COLUMN(disall!CG198),FALSE))</f>
        <v>1197.32</v>
      </c>
      <c r="CO199" s="8">
        <f>IF(ISNA(VLOOKUP($I199,disall!$A$2:$CY$349,COLUMN(disall!CH198),FALSE)),-9999,VLOOKUP($I199,disall!$A$2:$CY$349,COLUMN(disall!CH198),FALSE))</f>
        <v>3.23</v>
      </c>
      <c r="CP199" s="8">
        <f>IF(ISNA(VLOOKUP($I199,disall!$A$2:$CY$349,COLUMN(disall!CI198),FALSE)),-9999,VLOOKUP($I199,disall!$A$2:$CY$349,COLUMN(disall!CI198),FALSE))</f>
        <v>3.74</v>
      </c>
      <c r="CQ199" s="8">
        <f>IF(ISNA(VLOOKUP($I199,disall!$A$2:$CY$349,COLUMN(disall!CJ198),FALSE)),-9999,VLOOKUP($I199,disall!$A$2:$CY$349,COLUMN(disall!CJ198),FALSE))</f>
        <v>1157.8900000000001</v>
      </c>
      <c r="CR199" s="8">
        <f>IF(ISNA(VLOOKUP($I199,disall!$A$2:$CY$349,COLUMN(disall!CK198),FALSE)),-9999,VLOOKUP($I199,disall!$A$2:$CY$349,COLUMN(disall!CK198),FALSE))</f>
        <v>3.36</v>
      </c>
      <c r="CS199" s="8">
        <f>IF(ISNA(VLOOKUP($I199,disall!$A$2:$CY$349,COLUMN(disall!CL198),FALSE)),-9999,VLOOKUP($I199,disall!$A$2:$CY$349,COLUMN(disall!CL198),FALSE))</f>
        <v>3.58</v>
      </c>
      <c r="CT199" s="8">
        <f>IF(ISNA(VLOOKUP($I199,disall!$A$2:$CY$349,COLUMN(disall!CM198),FALSE)),-9999,VLOOKUP($I199,disall!$A$2:$CY$349,COLUMN(disall!CM198),FALSE))</f>
        <v>1065.48</v>
      </c>
      <c r="CU199" s="8">
        <f>IF(ISNA(VLOOKUP($I199,disall!$A$2:$CY$349,COLUMN(disall!CN198),FALSE)),-9999,VLOOKUP($I199,disall!$A$2:$CY$349,COLUMN(disall!CN198),FALSE))</f>
        <v>3.5</v>
      </c>
      <c r="CV199" s="8">
        <f>IF(ISNA(VLOOKUP($I199,disall!$A$2:$CY$349,COLUMN(disall!CO198),FALSE)),-9999,VLOOKUP($I199,disall!$A$2:$CY$349,COLUMN(disall!CO198),FALSE))</f>
        <v>2.0699999999999998</v>
      </c>
      <c r="CW199" s="8">
        <f>IF(ISNA(VLOOKUP($I199,disall!$A$2:$CY$349,COLUMN(disall!CP198),FALSE)),-9999,VLOOKUP($I199,disall!$A$2:$CY$349,COLUMN(disall!CP198),FALSE))</f>
        <v>591.42999999999995</v>
      </c>
      <c r="CX199" s="8">
        <f>IF(ISNA(VLOOKUP($I199,disall!$A$2:$CY$349,COLUMN(disall!CQ198),FALSE)),-9999,VLOOKUP($I199,disall!$A$2:$CY$349,COLUMN(disall!CQ198),FALSE))</f>
        <v>2.4</v>
      </c>
      <c r="CY199" s="8">
        <f>IF(ISNA(VLOOKUP($I199,disall!$A$2:$CY$349,COLUMN(disall!CR198),FALSE)),-9999,VLOOKUP($I199,disall!$A$2:$CY$349,COLUMN(disall!CR198),FALSE))</f>
        <v>1.43</v>
      </c>
      <c r="CZ199" s="8">
        <f>IF(ISNA(VLOOKUP($I199,disall!$A$2:$CY$349,COLUMN(disall!CS198),FALSE)),-9999,VLOOKUP($I199,disall!$A$2:$CY$349,COLUMN(disall!CS198),FALSE))</f>
        <v>595.83000000000004</v>
      </c>
      <c r="DA199" s="8">
        <f>IF(ISNA(VLOOKUP($I199,disall!$A$2:$CY$349,COLUMN(disall!CT198),FALSE)),-9999,VLOOKUP($I199,disall!$A$2:$CY$349,COLUMN(disall!CT198),FALSE))</f>
        <v>2.4</v>
      </c>
      <c r="DB199" s="8">
        <f>IF(ISNA(VLOOKUP($I199,disall!$A$2:$CY$349,COLUMN(disall!CU198),FALSE)),-9999,VLOOKUP($I199,disall!$A$2:$CY$349,COLUMN(disall!CU198),FALSE))</f>
        <v>1.43</v>
      </c>
      <c r="DC199" s="8">
        <f>IF(ISNA(VLOOKUP($I199,disall!$A$2:$CY$349,COLUMN(disall!CV198),FALSE)),-9999,VLOOKUP($I199,disall!$A$2:$CY$349,COLUMN(disall!CV198),FALSE))</f>
        <v>595.83000000000004</v>
      </c>
      <c r="DD199" s="8">
        <f>IF(ISNA(VLOOKUP($I199,disall!$A$2:$CY$349,COLUMN(disall!CW198),FALSE)),-9999,VLOOKUP($I199,disall!$A$2:$CY$349,COLUMN(disall!CW198),FALSE))</f>
        <v>2.4</v>
      </c>
      <c r="DE199" s="8">
        <f>IF(ISNA(VLOOKUP($I199,disall!$A$2:$CY$349,COLUMN(disall!CX198),FALSE)),-9999,VLOOKUP($I199,disall!$A$2:$CY$349,COLUMN(disall!CX198),FALSE))</f>
        <v>1.43</v>
      </c>
      <c r="DF199" s="8">
        <f>IF(ISNA(VLOOKUP($I199,disall!$A$2:$CY$349,COLUMN(disall!CY198),FALSE)),-9999,VLOOKUP($I199,disall!$A$2:$CY$349,COLUMN(disall!CY198),FALSE))</f>
        <v>595.83000000000004</v>
      </c>
    </row>
    <row r="200" spans="1:110" x14ac:dyDescent="0.25">
      <c r="A200">
        <v>450</v>
      </c>
      <c r="B200" t="s">
        <v>8</v>
      </c>
      <c r="C200" t="s">
        <v>472</v>
      </c>
      <c r="D200" t="s">
        <v>172</v>
      </c>
      <c r="E200" t="s">
        <v>473</v>
      </c>
      <c r="F200" t="s">
        <v>791</v>
      </c>
      <c r="G200" t="s">
        <v>473</v>
      </c>
      <c r="H200">
        <v>2215</v>
      </c>
      <c r="I200">
        <f>IF(ISNA(VLOOKUP(H200,disall!$D$2:$L$349,1,FALSE)),H200,VLOOKUP(H200,disall!$D$2:$L$349,1,FALSE))</f>
        <v>2215</v>
      </c>
      <c r="J200">
        <f>IF(ISNA(VLOOKUP(H200,disall!$D$2:$L$349,1,FALSE)),"NA",VLOOKUP(H200,disall!$D$2:$L$349,2,FALSE))</f>
        <v>2204</v>
      </c>
      <c r="K200" t="str">
        <f>IF(ISNA(VLOOKUP(I200,disall!$A$2:$L$349,3,FALSE)),F200,VLOOKUP(I200,disall!$A$2:$L$349,3,FALSE))</f>
        <v>North 24 Parganas</v>
      </c>
      <c r="L200" t="str">
        <f>IF(ISNA(VLOOKUP(I200,disall!$A$2:$L$349,12,FALSE)),"NA",VLOOKUP(I200,disall!$A$2:$L$349,12,FALSE))</f>
        <v>24 Panganas and Calcutta</v>
      </c>
      <c r="M200">
        <f>IF(ISNA(VLOOKUP(I200,disall!$A$2:$M$349,6,FALSE)),"NA",VLOOKUP(I200,disall!$A$2:$M$349,6,FALSE))</f>
        <v>22</v>
      </c>
      <c r="N200">
        <f>IF(ISNA(VLOOKUP(I200,disall!$A$2:$M$349,7,FALSE)),"NA",VLOOKUP(I200,disall!$A$2:$M$349,7,FALSE))</f>
        <v>0.99904300000000001</v>
      </c>
      <c r="O200">
        <f>IF(ISNA(VLOOKUP(I200,disall!$A$2:$M$349,8,FALSE)),"NA",VLOOKUP(I200,disall!$A$2:$M$349,8,FALSE))</f>
        <v>10.179401</v>
      </c>
      <c r="P200" t="str">
        <f>IF(ISNA(VLOOKUP(I200,disall!$A$2:$M$349,9,FALSE)),"NA",VLOOKUP(I200,disall!$A$2:$M$349,9,FALSE))</f>
        <v>POLY</v>
      </c>
      <c r="Q200">
        <f>IF(ISNA(VLOOKUP(I200,disall!$A$2:$M$349,10,FALSE)),"NA",VLOOKUP(I200,disall!$A$2:$M$349,10,FALSE))</f>
        <v>356250400</v>
      </c>
      <c r="R200" t="str">
        <f>IF(ISNA(VLOOKUP(I200,disall!$A$2:$M$349,11,FALSE)),"NA",VLOOKUP(I200,disall!$A$2:$M$349,11,FALSE))</f>
        <v>West Bengal</v>
      </c>
      <c r="S200" t="str">
        <f>IF(ISNA(VLOOKUP(I200,disall!$A$2:$M$349,12,FALSE)),"NA",VLOOKUP(I200,disall!$A$2:$M$349,12,FALSE))</f>
        <v>24 Panganas and Calcutta</v>
      </c>
      <c r="T200">
        <f>IF(ISNA(VLOOKUP(I200,disall!$A$2:$M$349,13,FALSE)),"NA",VLOOKUP(I200,disall!$A$2:$M$349,13,FALSE))</f>
        <v>323</v>
      </c>
      <c r="U200" s="8">
        <f>IF(ISNA(VLOOKUP($I200,disall!$A$2:$CY$349,COLUMN(disall!N199),FALSE)),-9999,VLOOKUP($I200,disall!$A$2:$CY$349,COLUMN(disall!N199),FALSE))</f>
        <v>0</v>
      </c>
      <c r="V200" s="8">
        <f>IF(ISNA(VLOOKUP($I200,disall!$A$2:$CY$349,COLUMN(disall!O199),FALSE)),-9999,VLOOKUP($I200,disall!$A$2:$CY$349,COLUMN(disall!O199),FALSE))</f>
        <v>0</v>
      </c>
      <c r="W200" s="8">
        <f>IF(ISNA(VLOOKUP($I200,disall!$A$2:$CY$349,COLUMN(disall!P199),FALSE)),-9999,VLOOKUP($I200,disall!$A$2:$CY$349,COLUMN(disall!P199),FALSE))</f>
        <v>0</v>
      </c>
      <c r="X200" s="8">
        <f>IF(ISNA(VLOOKUP($I200,disall!$A$2:$CY$349,COLUMN(disall!Q199),FALSE)),-9999,VLOOKUP($I200,disall!$A$2:$CY$349,COLUMN(disall!Q199),FALSE))</f>
        <v>0</v>
      </c>
      <c r="Y200" s="8">
        <f>IF(ISNA(VLOOKUP($I200,disall!$A$2:$CY$349,COLUMN(disall!R199),FALSE)),-9999,VLOOKUP($I200,disall!$A$2:$CY$349,COLUMN(disall!R199),FALSE))</f>
        <v>0</v>
      </c>
      <c r="Z200" s="8">
        <f>IF(ISNA(VLOOKUP($I200,disall!$A$2:$CY$349,COLUMN(disall!S199),FALSE)),-9999,VLOOKUP($I200,disall!$A$2:$CY$349,COLUMN(disall!S199),FALSE))</f>
        <v>0</v>
      </c>
      <c r="AA200" s="8">
        <f>IF(ISNA(VLOOKUP($I200,disall!$A$2:$CY$349,COLUMN(disall!T199),FALSE)),-9999,VLOOKUP($I200,disall!$A$2:$CY$349,COLUMN(disall!T199),FALSE))</f>
        <v>0</v>
      </c>
      <c r="AB200" s="8">
        <f>IF(ISNA(VLOOKUP($I200,disall!$A$2:$CY$349,COLUMN(disall!U199),FALSE)),-9999,VLOOKUP($I200,disall!$A$2:$CY$349,COLUMN(disall!U199),FALSE))</f>
        <v>0</v>
      </c>
      <c r="AC200" s="8">
        <f>IF(ISNA(VLOOKUP($I200,disall!$A$2:$CY$349,COLUMN(disall!V199),FALSE)),-9999,VLOOKUP($I200,disall!$A$2:$CY$349,COLUMN(disall!V199),FALSE))</f>
        <v>0</v>
      </c>
      <c r="AD200" s="8">
        <f>IF(ISNA(VLOOKUP($I200,disall!$A$2:$CY$349,COLUMN(disall!W199),FALSE)),-9999,VLOOKUP($I200,disall!$A$2:$CY$349,COLUMN(disall!W199),FALSE))</f>
        <v>0</v>
      </c>
      <c r="AE200" s="8">
        <f>IF(ISNA(VLOOKUP($I200,disall!$A$2:$CY$349,COLUMN(disall!X199),FALSE)),-9999,VLOOKUP($I200,disall!$A$2:$CY$349,COLUMN(disall!X199),FALSE))</f>
        <v>0</v>
      </c>
      <c r="AF200" s="8">
        <f>IF(ISNA(VLOOKUP($I200,disall!$A$2:$CY$349,COLUMN(disall!Y199),FALSE)),-9999,VLOOKUP($I200,disall!$A$2:$CY$349,COLUMN(disall!Y199),FALSE))</f>
        <v>0</v>
      </c>
      <c r="AG200" s="8">
        <f>IF(ISNA(VLOOKUP($I200,disall!$A$2:$CY$349,COLUMN(disall!Z199),FALSE)),-9999,VLOOKUP($I200,disall!$A$2:$CY$349,COLUMN(disall!Z199),FALSE))</f>
        <v>0</v>
      </c>
      <c r="AH200" s="8">
        <f>IF(ISNA(VLOOKUP($I200,disall!$A$2:$CY$349,COLUMN(disall!AA199),FALSE)),-9999,VLOOKUP($I200,disall!$A$2:$CY$349,COLUMN(disall!AA199),FALSE))</f>
        <v>0</v>
      </c>
      <c r="AI200" s="8">
        <f>IF(ISNA(VLOOKUP($I200,disall!$A$2:$CY$349,COLUMN(disall!AB199),FALSE)),-9999,VLOOKUP($I200,disall!$A$2:$CY$349,COLUMN(disall!AB199),FALSE))</f>
        <v>0</v>
      </c>
      <c r="AJ200" s="8">
        <f>IF(ISNA(VLOOKUP($I200,disall!$A$2:$CY$349,COLUMN(disall!AC199),FALSE)),-9999,VLOOKUP($I200,disall!$A$2:$CY$349,COLUMN(disall!AC199),FALSE))</f>
        <v>0</v>
      </c>
      <c r="AK200" s="8">
        <f>IF(ISNA(VLOOKUP($I200,disall!$A$2:$CY$349,COLUMN(disall!AD199),FALSE)),-9999,VLOOKUP($I200,disall!$A$2:$CY$349,COLUMN(disall!AD199),FALSE))</f>
        <v>0</v>
      </c>
      <c r="AL200" s="8">
        <f>IF(ISNA(VLOOKUP($I200,disall!$A$2:$CY$349,COLUMN(disall!AE199),FALSE)),-9999,VLOOKUP($I200,disall!$A$2:$CY$349,COLUMN(disall!AE199),FALSE))</f>
        <v>0</v>
      </c>
      <c r="AM200" s="8">
        <f>IF(ISNA(VLOOKUP($I200,disall!$A$2:$CY$349,COLUMN(disall!AF199),FALSE)),-9999,VLOOKUP($I200,disall!$A$2:$CY$349,COLUMN(disall!AF199),FALSE))</f>
        <v>0</v>
      </c>
      <c r="AN200" s="8">
        <f>IF(ISNA(VLOOKUP($I200,disall!$A$2:$CY$349,COLUMN(disall!AG199),FALSE)),-9999,VLOOKUP($I200,disall!$A$2:$CY$349,COLUMN(disall!AG199),FALSE))</f>
        <v>0</v>
      </c>
      <c r="AO200" s="8">
        <f>IF(ISNA(VLOOKUP($I200,disall!$A$2:$CY$349,COLUMN(disall!AH199),FALSE)),-9999,VLOOKUP($I200,disall!$A$2:$CY$349,COLUMN(disall!AH199),FALSE))</f>
        <v>0</v>
      </c>
      <c r="AP200" s="8">
        <f>IF(ISNA(VLOOKUP($I200,disall!$A$2:$CY$349,COLUMN(disall!AI199),FALSE)),-9999,VLOOKUP($I200,disall!$A$2:$CY$349,COLUMN(disall!AI199),FALSE))</f>
        <v>0</v>
      </c>
      <c r="AQ200" s="8">
        <f>IF(ISNA(VLOOKUP($I200,disall!$A$2:$CY$349,COLUMN(disall!AJ199),FALSE)),-9999,VLOOKUP($I200,disall!$A$2:$CY$349,COLUMN(disall!AJ199),FALSE))</f>
        <v>0</v>
      </c>
      <c r="AR200" s="8">
        <f>IF(ISNA(VLOOKUP($I200,disall!$A$2:$CY$349,COLUMN(disall!AK199),FALSE)),-9999,VLOOKUP($I200,disall!$A$2:$CY$349,COLUMN(disall!AK199),FALSE))</f>
        <v>0</v>
      </c>
      <c r="AS200" s="8">
        <f>IF(ISNA(VLOOKUP($I200,disall!$A$2:$CY$349,COLUMN(disall!AL199),FALSE)),-9999,VLOOKUP($I200,disall!$A$2:$CY$349,COLUMN(disall!AL199),FALSE))</f>
        <v>0</v>
      </c>
      <c r="AT200" s="8">
        <f>IF(ISNA(VLOOKUP($I200,disall!$A$2:$CY$349,COLUMN(disall!AM199),FALSE)),-9999,VLOOKUP($I200,disall!$A$2:$CY$349,COLUMN(disall!AM199),FALSE))</f>
        <v>0</v>
      </c>
      <c r="AU200" s="8">
        <f>IF(ISNA(VLOOKUP($I200,disall!$A$2:$CY$349,COLUMN(disall!AN199),FALSE)),-9999,VLOOKUP($I200,disall!$A$2:$CY$349,COLUMN(disall!AN199),FALSE))</f>
        <v>0</v>
      </c>
      <c r="AV200" s="8">
        <f>IF(ISNA(VLOOKUP($I200,disall!$A$2:$CY$349,COLUMN(disall!AO199),FALSE)),-9999,VLOOKUP($I200,disall!$A$2:$CY$349,COLUMN(disall!AO199),FALSE))</f>
        <v>0</v>
      </c>
      <c r="AW200" s="8">
        <f>IF(ISNA(VLOOKUP($I200,disall!$A$2:$CY$349,COLUMN(disall!AP199),FALSE)),-9999,VLOOKUP($I200,disall!$A$2:$CY$349,COLUMN(disall!AP199),FALSE))</f>
        <v>0</v>
      </c>
      <c r="AX200" s="8">
        <f>IF(ISNA(VLOOKUP($I200,disall!$A$2:$CY$349,COLUMN(disall!AQ199),FALSE)),-9999,VLOOKUP($I200,disall!$A$2:$CY$349,COLUMN(disall!AQ199),FALSE))</f>
        <v>0</v>
      </c>
      <c r="AY200" s="8">
        <f>IF(ISNA(VLOOKUP($I200,disall!$A$2:$CY$349,COLUMN(disall!AR199),FALSE)),-9999,VLOOKUP($I200,disall!$A$2:$CY$349,COLUMN(disall!AR199),FALSE))</f>
        <v>0</v>
      </c>
      <c r="AZ200" s="8">
        <f>IF(ISNA(VLOOKUP($I200,disall!$A$2:$CY$349,COLUMN(disall!AS199),FALSE)),-9999,VLOOKUP($I200,disall!$A$2:$CY$349,COLUMN(disall!AS199),FALSE))</f>
        <v>0</v>
      </c>
      <c r="BA200" s="8">
        <f>IF(ISNA(VLOOKUP($I200,disall!$A$2:$CY$349,COLUMN(disall!AT199),FALSE)),-9999,VLOOKUP($I200,disall!$A$2:$CY$349,COLUMN(disall!AT199),FALSE))</f>
        <v>0</v>
      </c>
      <c r="BB200" s="8">
        <f>IF(ISNA(VLOOKUP($I200,disall!$A$2:$CY$349,COLUMN(disall!AU199),FALSE)),-9999,VLOOKUP($I200,disall!$A$2:$CY$349,COLUMN(disall!AU199),FALSE))</f>
        <v>0</v>
      </c>
      <c r="BC200" s="8">
        <f>IF(ISNA(VLOOKUP($I200,disall!$A$2:$CY$349,COLUMN(disall!AV199),FALSE)),-9999,VLOOKUP($I200,disall!$A$2:$CY$349,COLUMN(disall!AV199),FALSE))</f>
        <v>0</v>
      </c>
      <c r="BD200" s="8">
        <f>IF(ISNA(VLOOKUP($I200,disall!$A$2:$CY$349,COLUMN(disall!AW199),FALSE)),-9999,VLOOKUP($I200,disall!$A$2:$CY$349,COLUMN(disall!AW199),FALSE))</f>
        <v>0</v>
      </c>
      <c r="BE200" s="8">
        <f>IF(ISNA(VLOOKUP($I200,disall!$A$2:$CY$349,COLUMN(disall!AX199),FALSE)),-9999,VLOOKUP($I200,disall!$A$2:$CY$349,COLUMN(disall!AX199),FALSE))</f>
        <v>0</v>
      </c>
      <c r="BF200" s="8">
        <f>IF(ISNA(VLOOKUP($I200,disall!$A$2:$CY$349,COLUMN(disall!AY199),FALSE)),-9999,VLOOKUP($I200,disall!$A$2:$CY$349,COLUMN(disall!AY199),FALSE))</f>
        <v>0</v>
      </c>
      <c r="BG200" s="8">
        <f>IF(ISNA(VLOOKUP($I200,disall!$A$2:$CY$349,COLUMN(disall!AZ199),FALSE)),-9999,VLOOKUP($I200,disall!$A$2:$CY$349,COLUMN(disall!AZ199),FALSE))</f>
        <v>0</v>
      </c>
      <c r="BH200" s="8">
        <f>IF(ISNA(VLOOKUP($I200,disall!$A$2:$CY$349,COLUMN(disall!BA199),FALSE)),-9999,VLOOKUP($I200,disall!$A$2:$CY$349,COLUMN(disall!BA199),FALSE))</f>
        <v>0</v>
      </c>
      <c r="BI200" s="8">
        <f>IF(ISNA(VLOOKUP($I200,disall!$A$2:$CY$349,COLUMN(disall!BB199),FALSE)),-9999,VLOOKUP($I200,disall!$A$2:$CY$349,COLUMN(disall!BB199),FALSE))</f>
        <v>0</v>
      </c>
      <c r="BJ200" s="8">
        <f>IF(ISNA(VLOOKUP($I200,disall!$A$2:$CY$349,COLUMN(disall!BC199),FALSE)),-9999,VLOOKUP($I200,disall!$A$2:$CY$349,COLUMN(disall!BC199),FALSE))</f>
        <v>0</v>
      </c>
      <c r="BK200" s="8">
        <f>IF(ISNA(VLOOKUP($I200,disall!$A$2:$CY$349,COLUMN(disall!BD199),FALSE)),-9999,VLOOKUP($I200,disall!$A$2:$CY$349,COLUMN(disall!BD199),FALSE))</f>
        <v>0</v>
      </c>
      <c r="BL200" s="8">
        <f>IF(ISNA(VLOOKUP($I200,disall!$A$2:$CY$349,COLUMN(disall!BE199),FALSE)),-9999,VLOOKUP($I200,disall!$A$2:$CY$349,COLUMN(disall!BE199),FALSE))</f>
        <v>0</v>
      </c>
      <c r="BM200" s="8">
        <f>IF(ISNA(VLOOKUP($I200,disall!$A$2:$CY$349,COLUMN(disall!BF199),FALSE)),-9999,VLOOKUP($I200,disall!$A$2:$CY$349,COLUMN(disall!BF199),FALSE))</f>
        <v>0</v>
      </c>
      <c r="BN200" s="8">
        <f>IF(ISNA(VLOOKUP($I200,disall!$A$2:$CY$349,COLUMN(disall!BG199),FALSE)),-9999,VLOOKUP($I200,disall!$A$2:$CY$349,COLUMN(disall!BG199),FALSE))</f>
        <v>0</v>
      </c>
      <c r="BO200" s="8">
        <f>IF(ISNA(VLOOKUP($I200,disall!$A$2:$CY$349,COLUMN(disall!BH199),FALSE)),-9999,VLOOKUP($I200,disall!$A$2:$CY$349,COLUMN(disall!BH199),FALSE))</f>
        <v>0</v>
      </c>
      <c r="BP200" s="8">
        <f>IF(ISNA(VLOOKUP($I200,disall!$A$2:$CY$349,COLUMN(disall!BI199),FALSE)),-9999,VLOOKUP($I200,disall!$A$2:$CY$349,COLUMN(disall!BI199),FALSE))</f>
        <v>0</v>
      </c>
      <c r="BQ200" s="8">
        <f>IF(ISNA(VLOOKUP($I200,disall!$A$2:$CY$349,COLUMN(disall!BJ199),FALSE)),-9999,VLOOKUP($I200,disall!$A$2:$CY$349,COLUMN(disall!BJ199),FALSE))</f>
        <v>0</v>
      </c>
      <c r="BR200" s="8">
        <f>IF(ISNA(VLOOKUP($I200,disall!$A$2:$CY$349,COLUMN(disall!BK199),FALSE)),-9999,VLOOKUP($I200,disall!$A$2:$CY$349,COLUMN(disall!BK199),FALSE))</f>
        <v>0</v>
      </c>
      <c r="BS200" s="8">
        <f>IF(ISNA(VLOOKUP($I200,disall!$A$2:$CY$349,COLUMN(disall!BL199),FALSE)),-9999,VLOOKUP($I200,disall!$A$2:$CY$349,COLUMN(disall!BL199),FALSE))</f>
        <v>0</v>
      </c>
      <c r="BT200" s="8">
        <f>IF(ISNA(VLOOKUP($I200,disall!$A$2:$CY$349,COLUMN(disall!BM199),FALSE)),-9999,VLOOKUP($I200,disall!$A$2:$CY$349,COLUMN(disall!BM199),FALSE))</f>
        <v>0</v>
      </c>
      <c r="BU200" s="8">
        <f>IF(ISNA(VLOOKUP($I200,disall!$A$2:$CY$349,COLUMN(disall!BN199),FALSE)),-9999,VLOOKUP($I200,disall!$A$2:$CY$349,COLUMN(disall!BN199),FALSE))</f>
        <v>0</v>
      </c>
      <c r="BV200" s="8">
        <f>IF(ISNA(VLOOKUP($I200,disall!$A$2:$CY$349,COLUMN(disall!BO199),FALSE)),-9999,VLOOKUP($I200,disall!$A$2:$CY$349,COLUMN(disall!BO199),FALSE))</f>
        <v>0</v>
      </c>
      <c r="BW200" s="8">
        <f>IF(ISNA(VLOOKUP($I200,disall!$A$2:$CY$349,COLUMN(disall!BP199),FALSE)),-9999,VLOOKUP($I200,disall!$A$2:$CY$349,COLUMN(disall!BP199),FALSE))</f>
        <v>0</v>
      </c>
      <c r="BX200" s="8">
        <f>IF(ISNA(VLOOKUP($I200,disall!$A$2:$CY$349,COLUMN(disall!BQ199),FALSE)),-9999,VLOOKUP($I200,disall!$A$2:$CY$349,COLUMN(disall!BQ199),FALSE))</f>
        <v>0</v>
      </c>
      <c r="BY200" s="8">
        <f>IF(ISNA(VLOOKUP($I200,disall!$A$2:$CY$349,COLUMN(disall!BR199),FALSE)),-9999,VLOOKUP($I200,disall!$A$2:$CY$349,COLUMN(disall!BR199),FALSE))</f>
        <v>0</v>
      </c>
      <c r="BZ200" s="8">
        <f>IF(ISNA(VLOOKUP($I200,disall!$A$2:$CY$349,COLUMN(disall!BS199),FALSE)),-9999,VLOOKUP($I200,disall!$A$2:$CY$349,COLUMN(disall!BS199),FALSE))</f>
        <v>0</v>
      </c>
      <c r="CA200" s="8">
        <f>IF(ISNA(VLOOKUP($I200,disall!$A$2:$CY$349,COLUMN(disall!BT199),FALSE)),-9999,VLOOKUP($I200,disall!$A$2:$CY$349,COLUMN(disall!BT199),FALSE))</f>
        <v>0</v>
      </c>
      <c r="CB200" s="8">
        <f>IF(ISNA(VLOOKUP($I200,disall!$A$2:$CY$349,COLUMN(disall!BU199),FALSE)),-9999,VLOOKUP($I200,disall!$A$2:$CY$349,COLUMN(disall!BU199),FALSE))</f>
        <v>0</v>
      </c>
      <c r="CC200" s="8">
        <f>IF(ISNA(VLOOKUP($I200,disall!$A$2:$CY$349,COLUMN(disall!BV199),FALSE)),-9999,VLOOKUP($I200,disall!$A$2:$CY$349,COLUMN(disall!BV199),FALSE))</f>
        <v>0</v>
      </c>
      <c r="CD200" s="8">
        <f>IF(ISNA(VLOOKUP($I200,disall!$A$2:$CY$349,COLUMN(disall!BW199),FALSE)),-9999,VLOOKUP($I200,disall!$A$2:$CY$349,COLUMN(disall!BW199),FALSE))</f>
        <v>0</v>
      </c>
      <c r="CE200" s="8">
        <f>IF(ISNA(VLOOKUP($I200,disall!$A$2:$CY$349,COLUMN(disall!BX199),FALSE)),-9999,VLOOKUP($I200,disall!$A$2:$CY$349,COLUMN(disall!BX199),FALSE))</f>
        <v>0</v>
      </c>
      <c r="CF200" s="8">
        <f>IF(ISNA(VLOOKUP($I200,disall!$A$2:$CY$349,COLUMN(disall!BY199),FALSE)),-9999,VLOOKUP($I200,disall!$A$2:$CY$349,COLUMN(disall!BY199),FALSE))</f>
        <v>0</v>
      </c>
      <c r="CG200" s="8">
        <f>IF(ISNA(VLOOKUP($I200,disall!$A$2:$CY$349,COLUMN(disall!BZ199),FALSE)),-9999,VLOOKUP($I200,disall!$A$2:$CY$349,COLUMN(disall!BZ199),FALSE))</f>
        <v>0</v>
      </c>
      <c r="CH200" s="8">
        <f>IF(ISNA(VLOOKUP($I200,disall!$A$2:$CY$349,COLUMN(disall!CA199),FALSE)),-9999,VLOOKUP($I200,disall!$A$2:$CY$349,COLUMN(disall!CA199),FALSE))</f>
        <v>0</v>
      </c>
      <c r="CI200" s="8">
        <f>IF(ISNA(VLOOKUP($I200,disall!$A$2:$CY$349,COLUMN(disall!CB199),FALSE)),-9999,VLOOKUP($I200,disall!$A$2:$CY$349,COLUMN(disall!CB199),FALSE))</f>
        <v>1.5</v>
      </c>
      <c r="CJ200" s="8">
        <f>IF(ISNA(VLOOKUP($I200,disall!$A$2:$CY$349,COLUMN(disall!CC199),FALSE)),-9999,VLOOKUP($I200,disall!$A$2:$CY$349,COLUMN(disall!CC199),FALSE))</f>
        <v>2.11</v>
      </c>
      <c r="CK200" s="8">
        <f>IF(ISNA(VLOOKUP($I200,disall!$A$2:$CY$349,COLUMN(disall!CD199),FALSE)),-9999,VLOOKUP($I200,disall!$A$2:$CY$349,COLUMN(disall!CD199),FALSE))</f>
        <v>1406.67</v>
      </c>
      <c r="CL200" s="8">
        <f>IF(ISNA(VLOOKUP($I200,disall!$A$2:$CY$349,COLUMN(disall!CE199),FALSE)),-9999,VLOOKUP($I200,disall!$A$2:$CY$349,COLUMN(disall!CE199),FALSE))</f>
        <v>1.31</v>
      </c>
      <c r="CM200" s="8">
        <f>IF(ISNA(VLOOKUP($I200,disall!$A$2:$CY$349,COLUMN(disall!CF199),FALSE)),-9999,VLOOKUP($I200,disall!$A$2:$CY$349,COLUMN(disall!CF199),FALSE))</f>
        <v>2.14</v>
      </c>
      <c r="CN200" s="8">
        <f>IF(ISNA(VLOOKUP($I200,disall!$A$2:$CY$349,COLUMN(disall!CG199),FALSE)),-9999,VLOOKUP($I200,disall!$A$2:$CY$349,COLUMN(disall!CG199),FALSE))</f>
        <v>1633.59</v>
      </c>
      <c r="CO200" s="8">
        <f>IF(ISNA(VLOOKUP($I200,disall!$A$2:$CY$349,COLUMN(disall!CH199),FALSE)),-9999,VLOOKUP($I200,disall!$A$2:$CY$349,COLUMN(disall!CH199),FALSE))</f>
        <v>0</v>
      </c>
      <c r="CP200" s="8">
        <f>IF(ISNA(VLOOKUP($I200,disall!$A$2:$CY$349,COLUMN(disall!CI199),FALSE)),-9999,VLOOKUP($I200,disall!$A$2:$CY$349,COLUMN(disall!CI199),FALSE))</f>
        <v>0</v>
      </c>
      <c r="CQ200" s="8">
        <f>IF(ISNA(VLOOKUP($I200,disall!$A$2:$CY$349,COLUMN(disall!CJ199),FALSE)),-9999,VLOOKUP($I200,disall!$A$2:$CY$349,COLUMN(disall!CJ199),FALSE))</f>
        <v>0</v>
      </c>
      <c r="CR200" s="8">
        <f>IF(ISNA(VLOOKUP($I200,disall!$A$2:$CY$349,COLUMN(disall!CK199),FALSE)),-9999,VLOOKUP($I200,disall!$A$2:$CY$349,COLUMN(disall!CK199),FALSE))</f>
        <v>0</v>
      </c>
      <c r="CS200" s="8">
        <f>IF(ISNA(VLOOKUP($I200,disall!$A$2:$CY$349,COLUMN(disall!CL199),FALSE)),-9999,VLOOKUP($I200,disall!$A$2:$CY$349,COLUMN(disall!CL199),FALSE))</f>
        <v>0</v>
      </c>
      <c r="CT200" s="8">
        <f>IF(ISNA(VLOOKUP($I200,disall!$A$2:$CY$349,COLUMN(disall!CM199),FALSE)),-9999,VLOOKUP($I200,disall!$A$2:$CY$349,COLUMN(disall!CM199),FALSE))</f>
        <v>0</v>
      </c>
      <c r="CU200" s="8">
        <f>IF(ISNA(VLOOKUP($I200,disall!$A$2:$CY$349,COLUMN(disall!CN199),FALSE)),-9999,VLOOKUP($I200,disall!$A$2:$CY$349,COLUMN(disall!CN199),FALSE))</f>
        <v>0</v>
      </c>
      <c r="CV200" s="8">
        <f>IF(ISNA(VLOOKUP($I200,disall!$A$2:$CY$349,COLUMN(disall!CO199),FALSE)),-9999,VLOOKUP($I200,disall!$A$2:$CY$349,COLUMN(disall!CO199),FALSE))</f>
        <v>0</v>
      </c>
      <c r="CW200" s="8">
        <f>IF(ISNA(VLOOKUP($I200,disall!$A$2:$CY$349,COLUMN(disall!CP199),FALSE)),-9999,VLOOKUP($I200,disall!$A$2:$CY$349,COLUMN(disall!CP199),FALSE))</f>
        <v>0</v>
      </c>
      <c r="CX200" s="8">
        <f>IF(ISNA(VLOOKUP($I200,disall!$A$2:$CY$349,COLUMN(disall!CQ199),FALSE)),-9999,VLOOKUP($I200,disall!$A$2:$CY$349,COLUMN(disall!CQ199),FALSE))</f>
        <v>0</v>
      </c>
      <c r="CY200" s="8">
        <f>IF(ISNA(VLOOKUP($I200,disall!$A$2:$CY$349,COLUMN(disall!CR199),FALSE)),-9999,VLOOKUP($I200,disall!$A$2:$CY$349,COLUMN(disall!CR199),FALSE))</f>
        <v>0</v>
      </c>
      <c r="CZ200" s="8">
        <f>IF(ISNA(VLOOKUP($I200,disall!$A$2:$CY$349,COLUMN(disall!CS199),FALSE)),-9999,VLOOKUP($I200,disall!$A$2:$CY$349,COLUMN(disall!CS199),FALSE))</f>
        <v>0</v>
      </c>
      <c r="DA200" s="8">
        <f>IF(ISNA(VLOOKUP($I200,disall!$A$2:$CY$349,COLUMN(disall!CT199),FALSE)),-9999,VLOOKUP($I200,disall!$A$2:$CY$349,COLUMN(disall!CT199),FALSE))</f>
        <v>0</v>
      </c>
      <c r="DB200" s="8">
        <f>IF(ISNA(VLOOKUP($I200,disall!$A$2:$CY$349,COLUMN(disall!CU199),FALSE)),-9999,VLOOKUP($I200,disall!$A$2:$CY$349,COLUMN(disall!CU199),FALSE))</f>
        <v>0</v>
      </c>
      <c r="DC200" s="8">
        <f>IF(ISNA(VLOOKUP($I200,disall!$A$2:$CY$349,COLUMN(disall!CV199),FALSE)),-9999,VLOOKUP($I200,disall!$A$2:$CY$349,COLUMN(disall!CV199),FALSE))</f>
        <v>0</v>
      </c>
      <c r="DD200" s="8">
        <f>IF(ISNA(VLOOKUP($I200,disall!$A$2:$CY$349,COLUMN(disall!CW199),FALSE)),-9999,VLOOKUP($I200,disall!$A$2:$CY$349,COLUMN(disall!CW199),FALSE))</f>
        <v>0</v>
      </c>
      <c r="DE200" s="8">
        <f>IF(ISNA(VLOOKUP($I200,disall!$A$2:$CY$349,COLUMN(disall!CX199),FALSE)),-9999,VLOOKUP($I200,disall!$A$2:$CY$349,COLUMN(disall!CX199),FALSE))</f>
        <v>0</v>
      </c>
      <c r="DF200" s="8">
        <f>IF(ISNA(VLOOKUP($I200,disall!$A$2:$CY$349,COLUMN(disall!CY199),FALSE)),-9999,VLOOKUP($I200,disall!$A$2:$CY$349,COLUMN(disall!CY199),FALSE))</f>
        <v>0</v>
      </c>
    </row>
    <row r="201" spans="1:110" x14ac:dyDescent="0.25">
      <c r="A201">
        <v>452</v>
      </c>
      <c r="B201" t="s">
        <v>8</v>
      </c>
      <c r="C201" t="s">
        <v>472</v>
      </c>
      <c r="D201" t="s">
        <v>172</v>
      </c>
      <c r="E201" t="s">
        <v>473</v>
      </c>
      <c r="F201" t="s">
        <v>794</v>
      </c>
      <c r="G201" t="s">
        <v>473</v>
      </c>
      <c r="H201">
        <v>2215</v>
      </c>
      <c r="I201">
        <f>IF(ISNA(VLOOKUP(H201,disall!$D$2:$L$349,1,FALSE)),H201,VLOOKUP(H201,disall!$D$2:$L$349,1,FALSE))</f>
        <v>2215</v>
      </c>
      <c r="J201">
        <f>IF(ISNA(VLOOKUP(H201,disall!$D$2:$L$349,1,FALSE)),"NA",VLOOKUP(H201,disall!$D$2:$L$349,2,FALSE))</f>
        <v>2204</v>
      </c>
      <c r="K201" t="str">
        <f>IF(ISNA(VLOOKUP(I201,disall!$A$2:$L$349,3,FALSE)),F201,VLOOKUP(I201,disall!$A$2:$L$349,3,FALSE))</f>
        <v>North 24 Parganas</v>
      </c>
      <c r="L201" t="str">
        <f>IF(ISNA(VLOOKUP(I201,disall!$A$2:$L$349,12,FALSE)),"NA",VLOOKUP(I201,disall!$A$2:$L$349,12,FALSE))</f>
        <v>24 Panganas and Calcutta</v>
      </c>
      <c r="M201">
        <f>IF(ISNA(VLOOKUP(I201,disall!$A$2:$M$349,6,FALSE)),"NA",VLOOKUP(I201,disall!$A$2:$M$349,6,FALSE))</f>
        <v>22</v>
      </c>
      <c r="N201">
        <f>IF(ISNA(VLOOKUP(I201,disall!$A$2:$M$349,7,FALSE)),"NA",VLOOKUP(I201,disall!$A$2:$M$349,7,FALSE))</f>
        <v>0.99904300000000001</v>
      </c>
      <c r="O201">
        <f>IF(ISNA(VLOOKUP(I201,disall!$A$2:$M$349,8,FALSE)),"NA",VLOOKUP(I201,disall!$A$2:$M$349,8,FALSE))</f>
        <v>10.179401</v>
      </c>
      <c r="P201" t="str">
        <f>IF(ISNA(VLOOKUP(I201,disall!$A$2:$M$349,9,FALSE)),"NA",VLOOKUP(I201,disall!$A$2:$M$349,9,FALSE))</f>
        <v>POLY</v>
      </c>
      <c r="Q201">
        <f>IF(ISNA(VLOOKUP(I201,disall!$A$2:$M$349,10,FALSE)),"NA",VLOOKUP(I201,disall!$A$2:$M$349,10,FALSE))</f>
        <v>356250400</v>
      </c>
      <c r="R201" t="str">
        <f>IF(ISNA(VLOOKUP(I201,disall!$A$2:$M$349,11,FALSE)),"NA",VLOOKUP(I201,disall!$A$2:$M$349,11,FALSE))</f>
        <v>West Bengal</v>
      </c>
      <c r="S201" t="str">
        <f>IF(ISNA(VLOOKUP(I201,disall!$A$2:$M$349,12,FALSE)),"NA",VLOOKUP(I201,disall!$A$2:$M$349,12,FALSE))</f>
        <v>24 Panganas and Calcutta</v>
      </c>
      <c r="T201">
        <f>IF(ISNA(VLOOKUP(I201,disall!$A$2:$M$349,13,FALSE)),"NA",VLOOKUP(I201,disall!$A$2:$M$349,13,FALSE))</f>
        <v>323</v>
      </c>
      <c r="U201" s="8">
        <f>IF(ISNA(VLOOKUP($I201,disall!$A$2:$CY$349,COLUMN(disall!N200),FALSE)),-9999,VLOOKUP($I201,disall!$A$2:$CY$349,COLUMN(disall!N200),FALSE))</f>
        <v>0</v>
      </c>
      <c r="V201" s="8">
        <f>IF(ISNA(VLOOKUP($I201,disall!$A$2:$CY$349,COLUMN(disall!O200),FALSE)),-9999,VLOOKUP($I201,disall!$A$2:$CY$349,COLUMN(disall!O200),FALSE))</f>
        <v>0</v>
      </c>
      <c r="W201" s="8">
        <f>IF(ISNA(VLOOKUP($I201,disall!$A$2:$CY$349,COLUMN(disall!P200),FALSE)),-9999,VLOOKUP($I201,disall!$A$2:$CY$349,COLUMN(disall!P200),FALSE))</f>
        <v>0</v>
      </c>
      <c r="X201" s="8">
        <f>IF(ISNA(VLOOKUP($I201,disall!$A$2:$CY$349,COLUMN(disall!Q200),FALSE)),-9999,VLOOKUP($I201,disall!$A$2:$CY$349,COLUMN(disall!Q200),FALSE))</f>
        <v>0</v>
      </c>
      <c r="Y201" s="8">
        <f>IF(ISNA(VLOOKUP($I201,disall!$A$2:$CY$349,COLUMN(disall!R200),FALSE)),-9999,VLOOKUP($I201,disall!$A$2:$CY$349,COLUMN(disall!R200),FALSE))</f>
        <v>0</v>
      </c>
      <c r="Z201" s="8">
        <f>IF(ISNA(VLOOKUP($I201,disall!$A$2:$CY$349,COLUMN(disall!S200),FALSE)),-9999,VLOOKUP($I201,disall!$A$2:$CY$349,COLUMN(disall!S200),FALSE))</f>
        <v>0</v>
      </c>
      <c r="AA201" s="8">
        <f>IF(ISNA(VLOOKUP($I201,disall!$A$2:$CY$349,COLUMN(disall!T200),FALSE)),-9999,VLOOKUP($I201,disall!$A$2:$CY$349,COLUMN(disall!T200),FALSE))</f>
        <v>0</v>
      </c>
      <c r="AB201" s="8">
        <f>IF(ISNA(VLOOKUP($I201,disall!$A$2:$CY$349,COLUMN(disall!U200),FALSE)),-9999,VLOOKUP($I201,disall!$A$2:$CY$349,COLUMN(disall!U200),FALSE))</f>
        <v>0</v>
      </c>
      <c r="AC201" s="8">
        <f>IF(ISNA(VLOOKUP($I201,disall!$A$2:$CY$349,COLUMN(disall!V200),FALSE)),-9999,VLOOKUP($I201,disall!$A$2:$CY$349,COLUMN(disall!V200),FALSE))</f>
        <v>0</v>
      </c>
      <c r="AD201" s="8">
        <f>IF(ISNA(VLOOKUP($I201,disall!$A$2:$CY$349,COLUMN(disall!W200),FALSE)),-9999,VLOOKUP($I201,disall!$A$2:$CY$349,COLUMN(disall!W200),FALSE))</f>
        <v>0</v>
      </c>
      <c r="AE201" s="8">
        <f>IF(ISNA(VLOOKUP($I201,disall!$A$2:$CY$349,COLUMN(disall!X200),FALSE)),-9999,VLOOKUP($I201,disall!$A$2:$CY$349,COLUMN(disall!X200),FALSE))</f>
        <v>0</v>
      </c>
      <c r="AF201" s="8">
        <f>IF(ISNA(VLOOKUP($I201,disall!$A$2:$CY$349,COLUMN(disall!Y200),FALSE)),-9999,VLOOKUP($I201,disall!$A$2:$CY$349,COLUMN(disall!Y200),FALSE))</f>
        <v>0</v>
      </c>
      <c r="AG201" s="8">
        <f>IF(ISNA(VLOOKUP($I201,disall!$A$2:$CY$349,COLUMN(disall!Z200),FALSE)),-9999,VLOOKUP($I201,disall!$A$2:$CY$349,COLUMN(disall!Z200),FALSE))</f>
        <v>0</v>
      </c>
      <c r="AH201" s="8">
        <f>IF(ISNA(VLOOKUP($I201,disall!$A$2:$CY$349,COLUMN(disall!AA200),FALSE)),-9999,VLOOKUP($I201,disall!$A$2:$CY$349,COLUMN(disall!AA200),FALSE))</f>
        <v>0</v>
      </c>
      <c r="AI201" s="8">
        <f>IF(ISNA(VLOOKUP($I201,disall!$A$2:$CY$349,COLUMN(disall!AB200),FALSE)),-9999,VLOOKUP($I201,disall!$A$2:$CY$349,COLUMN(disall!AB200),FALSE))</f>
        <v>0</v>
      </c>
      <c r="AJ201" s="8">
        <f>IF(ISNA(VLOOKUP($I201,disall!$A$2:$CY$349,COLUMN(disall!AC200),FALSE)),-9999,VLOOKUP($I201,disall!$A$2:$CY$349,COLUMN(disall!AC200),FALSE))</f>
        <v>0</v>
      </c>
      <c r="AK201" s="8">
        <f>IF(ISNA(VLOOKUP($I201,disall!$A$2:$CY$349,COLUMN(disall!AD200),FALSE)),-9999,VLOOKUP($I201,disall!$A$2:$CY$349,COLUMN(disall!AD200),FALSE))</f>
        <v>0</v>
      </c>
      <c r="AL201" s="8">
        <f>IF(ISNA(VLOOKUP($I201,disall!$A$2:$CY$349,COLUMN(disall!AE200),FALSE)),-9999,VLOOKUP($I201,disall!$A$2:$CY$349,COLUMN(disall!AE200),FALSE))</f>
        <v>0</v>
      </c>
      <c r="AM201" s="8">
        <f>IF(ISNA(VLOOKUP($I201,disall!$A$2:$CY$349,COLUMN(disall!AF200),FALSE)),-9999,VLOOKUP($I201,disall!$A$2:$CY$349,COLUMN(disall!AF200),FALSE))</f>
        <v>0</v>
      </c>
      <c r="AN201" s="8">
        <f>IF(ISNA(VLOOKUP($I201,disall!$A$2:$CY$349,COLUMN(disall!AG200),FALSE)),-9999,VLOOKUP($I201,disall!$A$2:$CY$349,COLUMN(disall!AG200),FALSE))</f>
        <v>0</v>
      </c>
      <c r="AO201" s="8">
        <f>IF(ISNA(VLOOKUP($I201,disall!$A$2:$CY$349,COLUMN(disall!AH200),FALSE)),-9999,VLOOKUP($I201,disall!$A$2:$CY$349,COLUMN(disall!AH200),FALSE))</f>
        <v>0</v>
      </c>
      <c r="AP201" s="8">
        <f>IF(ISNA(VLOOKUP($I201,disall!$A$2:$CY$349,COLUMN(disall!AI200),FALSE)),-9999,VLOOKUP($I201,disall!$A$2:$CY$349,COLUMN(disall!AI200),FALSE))</f>
        <v>0</v>
      </c>
      <c r="AQ201" s="8">
        <f>IF(ISNA(VLOOKUP($I201,disall!$A$2:$CY$349,COLUMN(disall!AJ200),FALSE)),-9999,VLOOKUP($I201,disall!$A$2:$CY$349,COLUMN(disall!AJ200),FALSE))</f>
        <v>0</v>
      </c>
      <c r="AR201" s="8">
        <f>IF(ISNA(VLOOKUP($I201,disall!$A$2:$CY$349,COLUMN(disall!AK200),FALSE)),-9999,VLOOKUP($I201,disall!$A$2:$CY$349,COLUMN(disall!AK200),FALSE))</f>
        <v>0</v>
      </c>
      <c r="AS201" s="8">
        <f>IF(ISNA(VLOOKUP($I201,disall!$A$2:$CY$349,COLUMN(disall!AL200),FALSE)),-9999,VLOOKUP($I201,disall!$A$2:$CY$349,COLUMN(disall!AL200),FALSE))</f>
        <v>0</v>
      </c>
      <c r="AT201" s="8">
        <f>IF(ISNA(VLOOKUP($I201,disall!$A$2:$CY$349,COLUMN(disall!AM200),FALSE)),-9999,VLOOKUP($I201,disall!$A$2:$CY$349,COLUMN(disall!AM200),FALSE))</f>
        <v>0</v>
      </c>
      <c r="AU201" s="8">
        <f>IF(ISNA(VLOOKUP($I201,disall!$A$2:$CY$349,COLUMN(disall!AN200),FALSE)),-9999,VLOOKUP($I201,disall!$A$2:$CY$349,COLUMN(disall!AN200),FALSE))</f>
        <v>0</v>
      </c>
      <c r="AV201" s="8">
        <f>IF(ISNA(VLOOKUP($I201,disall!$A$2:$CY$349,COLUMN(disall!AO200),FALSE)),-9999,VLOOKUP($I201,disall!$A$2:$CY$349,COLUMN(disall!AO200),FALSE))</f>
        <v>0</v>
      </c>
      <c r="AW201" s="8">
        <f>IF(ISNA(VLOOKUP($I201,disall!$A$2:$CY$349,COLUMN(disall!AP200),FALSE)),-9999,VLOOKUP($I201,disall!$A$2:$CY$349,COLUMN(disall!AP200),FALSE))</f>
        <v>0</v>
      </c>
      <c r="AX201" s="8">
        <f>IF(ISNA(VLOOKUP($I201,disall!$A$2:$CY$349,COLUMN(disall!AQ200),FALSE)),-9999,VLOOKUP($I201,disall!$A$2:$CY$349,COLUMN(disall!AQ200),FALSE))</f>
        <v>0</v>
      </c>
      <c r="AY201" s="8">
        <f>IF(ISNA(VLOOKUP($I201,disall!$A$2:$CY$349,COLUMN(disall!AR200),FALSE)),-9999,VLOOKUP($I201,disall!$A$2:$CY$349,COLUMN(disall!AR200),FALSE))</f>
        <v>0</v>
      </c>
      <c r="AZ201" s="8">
        <f>IF(ISNA(VLOOKUP($I201,disall!$A$2:$CY$349,COLUMN(disall!AS200),FALSE)),-9999,VLOOKUP($I201,disall!$A$2:$CY$349,COLUMN(disall!AS200),FALSE))</f>
        <v>0</v>
      </c>
      <c r="BA201" s="8">
        <f>IF(ISNA(VLOOKUP($I201,disall!$A$2:$CY$349,COLUMN(disall!AT200),FALSE)),-9999,VLOOKUP($I201,disall!$A$2:$CY$349,COLUMN(disall!AT200),FALSE))</f>
        <v>0</v>
      </c>
      <c r="BB201" s="8">
        <f>IF(ISNA(VLOOKUP($I201,disall!$A$2:$CY$349,COLUMN(disall!AU200),FALSE)),-9999,VLOOKUP($I201,disall!$A$2:$CY$349,COLUMN(disall!AU200),FALSE))</f>
        <v>0</v>
      </c>
      <c r="BC201" s="8">
        <f>IF(ISNA(VLOOKUP($I201,disall!$A$2:$CY$349,COLUMN(disall!AV200),FALSE)),-9999,VLOOKUP($I201,disall!$A$2:$CY$349,COLUMN(disall!AV200),FALSE))</f>
        <v>0</v>
      </c>
      <c r="BD201" s="8">
        <f>IF(ISNA(VLOOKUP($I201,disall!$A$2:$CY$349,COLUMN(disall!AW200),FALSE)),-9999,VLOOKUP($I201,disall!$A$2:$CY$349,COLUMN(disall!AW200),FALSE))</f>
        <v>0</v>
      </c>
      <c r="BE201" s="8">
        <f>IF(ISNA(VLOOKUP($I201,disall!$A$2:$CY$349,COLUMN(disall!AX200),FALSE)),-9999,VLOOKUP($I201,disall!$A$2:$CY$349,COLUMN(disall!AX200),FALSE))</f>
        <v>0</v>
      </c>
      <c r="BF201" s="8">
        <f>IF(ISNA(VLOOKUP($I201,disall!$A$2:$CY$349,COLUMN(disall!AY200),FALSE)),-9999,VLOOKUP($I201,disall!$A$2:$CY$349,COLUMN(disall!AY200),FALSE))</f>
        <v>0</v>
      </c>
      <c r="BG201" s="8">
        <f>IF(ISNA(VLOOKUP($I201,disall!$A$2:$CY$349,COLUMN(disall!AZ200),FALSE)),-9999,VLOOKUP($I201,disall!$A$2:$CY$349,COLUMN(disall!AZ200),FALSE))</f>
        <v>0</v>
      </c>
      <c r="BH201" s="8">
        <f>IF(ISNA(VLOOKUP($I201,disall!$A$2:$CY$349,COLUMN(disall!BA200),FALSE)),-9999,VLOOKUP($I201,disall!$A$2:$CY$349,COLUMN(disall!BA200),FALSE))</f>
        <v>0</v>
      </c>
      <c r="BI201" s="8">
        <f>IF(ISNA(VLOOKUP($I201,disall!$A$2:$CY$349,COLUMN(disall!BB200),FALSE)),-9999,VLOOKUP($I201,disall!$A$2:$CY$349,COLUMN(disall!BB200),FALSE))</f>
        <v>0</v>
      </c>
      <c r="BJ201" s="8">
        <f>IF(ISNA(VLOOKUP($I201,disall!$A$2:$CY$349,COLUMN(disall!BC200),FALSE)),-9999,VLOOKUP($I201,disall!$A$2:$CY$349,COLUMN(disall!BC200),FALSE))</f>
        <v>0</v>
      </c>
      <c r="BK201" s="8">
        <f>IF(ISNA(VLOOKUP($I201,disall!$A$2:$CY$349,COLUMN(disall!BD200),FALSE)),-9999,VLOOKUP($I201,disall!$A$2:$CY$349,COLUMN(disall!BD200),FALSE))</f>
        <v>0</v>
      </c>
      <c r="BL201" s="8">
        <f>IF(ISNA(VLOOKUP($I201,disall!$A$2:$CY$349,COLUMN(disall!BE200),FALSE)),-9999,VLOOKUP($I201,disall!$A$2:$CY$349,COLUMN(disall!BE200),FALSE))</f>
        <v>0</v>
      </c>
      <c r="BM201" s="8">
        <f>IF(ISNA(VLOOKUP($I201,disall!$A$2:$CY$349,COLUMN(disall!BF200),FALSE)),-9999,VLOOKUP($I201,disall!$A$2:$CY$349,COLUMN(disall!BF200),FALSE))</f>
        <v>0</v>
      </c>
      <c r="BN201" s="8">
        <f>IF(ISNA(VLOOKUP($I201,disall!$A$2:$CY$349,COLUMN(disall!BG200),FALSE)),-9999,VLOOKUP($I201,disall!$A$2:$CY$349,COLUMN(disall!BG200),FALSE))</f>
        <v>0</v>
      </c>
      <c r="BO201" s="8">
        <f>IF(ISNA(VLOOKUP($I201,disall!$A$2:$CY$349,COLUMN(disall!BH200),FALSE)),-9999,VLOOKUP($I201,disall!$A$2:$CY$349,COLUMN(disall!BH200),FALSE))</f>
        <v>0</v>
      </c>
      <c r="BP201" s="8">
        <f>IF(ISNA(VLOOKUP($I201,disall!$A$2:$CY$349,COLUMN(disall!BI200),FALSE)),-9999,VLOOKUP($I201,disall!$A$2:$CY$349,COLUMN(disall!BI200),FALSE))</f>
        <v>0</v>
      </c>
      <c r="BQ201" s="8">
        <f>IF(ISNA(VLOOKUP($I201,disall!$A$2:$CY$349,COLUMN(disall!BJ200),FALSE)),-9999,VLOOKUP($I201,disall!$A$2:$CY$349,COLUMN(disall!BJ200),FALSE))</f>
        <v>0</v>
      </c>
      <c r="BR201" s="8">
        <f>IF(ISNA(VLOOKUP($I201,disall!$A$2:$CY$349,COLUMN(disall!BK200),FALSE)),-9999,VLOOKUP($I201,disall!$A$2:$CY$349,COLUMN(disall!BK200),FALSE))</f>
        <v>0</v>
      </c>
      <c r="BS201" s="8">
        <f>IF(ISNA(VLOOKUP($I201,disall!$A$2:$CY$349,COLUMN(disall!BL200),FALSE)),-9999,VLOOKUP($I201,disall!$A$2:$CY$349,COLUMN(disall!BL200),FALSE))</f>
        <v>0</v>
      </c>
      <c r="BT201" s="8">
        <f>IF(ISNA(VLOOKUP($I201,disall!$A$2:$CY$349,COLUMN(disall!BM200),FALSE)),-9999,VLOOKUP($I201,disall!$A$2:$CY$349,COLUMN(disall!BM200),FALSE))</f>
        <v>0</v>
      </c>
      <c r="BU201" s="8">
        <f>IF(ISNA(VLOOKUP($I201,disall!$A$2:$CY$349,COLUMN(disall!BN200),FALSE)),-9999,VLOOKUP($I201,disall!$A$2:$CY$349,COLUMN(disall!BN200),FALSE))</f>
        <v>0</v>
      </c>
      <c r="BV201" s="8">
        <f>IF(ISNA(VLOOKUP($I201,disall!$A$2:$CY$349,COLUMN(disall!BO200),FALSE)),-9999,VLOOKUP($I201,disall!$A$2:$CY$349,COLUMN(disall!BO200),FALSE))</f>
        <v>0</v>
      </c>
      <c r="BW201" s="8">
        <f>IF(ISNA(VLOOKUP($I201,disall!$A$2:$CY$349,COLUMN(disall!BP200),FALSE)),-9999,VLOOKUP($I201,disall!$A$2:$CY$349,COLUMN(disall!BP200),FALSE))</f>
        <v>0</v>
      </c>
      <c r="BX201" s="8">
        <f>IF(ISNA(VLOOKUP($I201,disall!$A$2:$CY$349,COLUMN(disall!BQ200),FALSE)),-9999,VLOOKUP($I201,disall!$A$2:$CY$349,COLUMN(disall!BQ200),FALSE))</f>
        <v>0</v>
      </c>
      <c r="BY201" s="8">
        <f>IF(ISNA(VLOOKUP($I201,disall!$A$2:$CY$349,COLUMN(disall!BR200),FALSE)),-9999,VLOOKUP($I201,disall!$A$2:$CY$349,COLUMN(disall!BR200),FALSE))</f>
        <v>0</v>
      </c>
      <c r="BZ201" s="8">
        <f>IF(ISNA(VLOOKUP($I201,disall!$A$2:$CY$349,COLUMN(disall!BS200),FALSE)),-9999,VLOOKUP($I201,disall!$A$2:$CY$349,COLUMN(disall!BS200),FALSE))</f>
        <v>0</v>
      </c>
      <c r="CA201" s="8">
        <f>IF(ISNA(VLOOKUP($I201,disall!$A$2:$CY$349,COLUMN(disall!BT200),FALSE)),-9999,VLOOKUP($I201,disall!$A$2:$CY$349,COLUMN(disall!BT200),FALSE))</f>
        <v>0</v>
      </c>
      <c r="CB201" s="8">
        <f>IF(ISNA(VLOOKUP($I201,disall!$A$2:$CY$349,COLUMN(disall!BU200),FALSE)),-9999,VLOOKUP($I201,disall!$A$2:$CY$349,COLUMN(disall!BU200),FALSE))</f>
        <v>0</v>
      </c>
      <c r="CC201" s="8">
        <f>IF(ISNA(VLOOKUP($I201,disall!$A$2:$CY$349,COLUMN(disall!BV200),FALSE)),-9999,VLOOKUP($I201,disall!$A$2:$CY$349,COLUMN(disall!BV200),FALSE))</f>
        <v>0</v>
      </c>
      <c r="CD201" s="8">
        <f>IF(ISNA(VLOOKUP($I201,disall!$A$2:$CY$349,COLUMN(disall!BW200),FALSE)),-9999,VLOOKUP($I201,disall!$A$2:$CY$349,COLUMN(disall!BW200),FALSE))</f>
        <v>0</v>
      </c>
      <c r="CE201" s="8">
        <f>IF(ISNA(VLOOKUP($I201,disall!$A$2:$CY$349,COLUMN(disall!BX200),FALSE)),-9999,VLOOKUP($I201,disall!$A$2:$CY$349,COLUMN(disall!BX200),FALSE))</f>
        <v>0</v>
      </c>
      <c r="CF201" s="8">
        <f>IF(ISNA(VLOOKUP($I201,disall!$A$2:$CY$349,COLUMN(disall!BY200),FALSE)),-9999,VLOOKUP($I201,disall!$A$2:$CY$349,COLUMN(disall!BY200),FALSE))</f>
        <v>0</v>
      </c>
      <c r="CG201" s="8">
        <f>IF(ISNA(VLOOKUP($I201,disall!$A$2:$CY$349,COLUMN(disall!BZ200),FALSE)),-9999,VLOOKUP($I201,disall!$A$2:$CY$349,COLUMN(disall!BZ200),FALSE))</f>
        <v>0</v>
      </c>
      <c r="CH201" s="8">
        <f>IF(ISNA(VLOOKUP($I201,disall!$A$2:$CY$349,COLUMN(disall!CA200),FALSE)),-9999,VLOOKUP($I201,disall!$A$2:$CY$349,COLUMN(disall!CA200),FALSE))</f>
        <v>0</v>
      </c>
      <c r="CI201" s="8">
        <f>IF(ISNA(VLOOKUP($I201,disall!$A$2:$CY$349,COLUMN(disall!CB200),FALSE)),-9999,VLOOKUP($I201,disall!$A$2:$CY$349,COLUMN(disall!CB200),FALSE))</f>
        <v>1.5</v>
      </c>
      <c r="CJ201" s="8">
        <f>IF(ISNA(VLOOKUP($I201,disall!$A$2:$CY$349,COLUMN(disall!CC200),FALSE)),-9999,VLOOKUP($I201,disall!$A$2:$CY$349,COLUMN(disall!CC200),FALSE))</f>
        <v>2.11</v>
      </c>
      <c r="CK201" s="8">
        <f>IF(ISNA(VLOOKUP($I201,disall!$A$2:$CY$349,COLUMN(disall!CD200),FALSE)),-9999,VLOOKUP($I201,disall!$A$2:$CY$349,COLUMN(disall!CD200),FALSE))</f>
        <v>1406.67</v>
      </c>
      <c r="CL201" s="8">
        <f>IF(ISNA(VLOOKUP($I201,disall!$A$2:$CY$349,COLUMN(disall!CE200),FALSE)),-9999,VLOOKUP($I201,disall!$A$2:$CY$349,COLUMN(disall!CE200),FALSE))</f>
        <v>1.31</v>
      </c>
      <c r="CM201" s="8">
        <f>IF(ISNA(VLOOKUP($I201,disall!$A$2:$CY$349,COLUMN(disall!CF200),FALSE)),-9999,VLOOKUP($I201,disall!$A$2:$CY$349,COLUMN(disall!CF200),FALSE))</f>
        <v>2.14</v>
      </c>
      <c r="CN201" s="8">
        <f>IF(ISNA(VLOOKUP($I201,disall!$A$2:$CY$349,COLUMN(disall!CG200),FALSE)),-9999,VLOOKUP($I201,disall!$A$2:$CY$349,COLUMN(disall!CG200),FALSE))</f>
        <v>1633.59</v>
      </c>
      <c r="CO201" s="8">
        <f>IF(ISNA(VLOOKUP($I201,disall!$A$2:$CY$349,COLUMN(disall!CH200),FALSE)),-9999,VLOOKUP($I201,disall!$A$2:$CY$349,COLUMN(disall!CH200),FALSE))</f>
        <v>0</v>
      </c>
      <c r="CP201" s="8">
        <f>IF(ISNA(VLOOKUP($I201,disall!$A$2:$CY$349,COLUMN(disall!CI200),FALSE)),-9999,VLOOKUP($I201,disall!$A$2:$CY$349,COLUMN(disall!CI200),FALSE))</f>
        <v>0</v>
      </c>
      <c r="CQ201" s="8">
        <f>IF(ISNA(VLOOKUP($I201,disall!$A$2:$CY$349,COLUMN(disall!CJ200),FALSE)),-9999,VLOOKUP($I201,disall!$A$2:$CY$349,COLUMN(disall!CJ200),FALSE))</f>
        <v>0</v>
      </c>
      <c r="CR201" s="8">
        <f>IF(ISNA(VLOOKUP($I201,disall!$A$2:$CY$349,COLUMN(disall!CK200),FALSE)),-9999,VLOOKUP($I201,disall!$A$2:$CY$349,COLUMN(disall!CK200),FALSE))</f>
        <v>0</v>
      </c>
      <c r="CS201" s="8">
        <f>IF(ISNA(VLOOKUP($I201,disall!$A$2:$CY$349,COLUMN(disall!CL200),FALSE)),-9999,VLOOKUP($I201,disall!$A$2:$CY$349,COLUMN(disall!CL200),FALSE))</f>
        <v>0</v>
      </c>
      <c r="CT201" s="8">
        <f>IF(ISNA(VLOOKUP($I201,disall!$A$2:$CY$349,COLUMN(disall!CM200),FALSE)),-9999,VLOOKUP($I201,disall!$A$2:$CY$349,COLUMN(disall!CM200),FALSE))</f>
        <v>0</v>
      </c>
      <c r="CU201" s="8">
        <f>IF(ISNA(VLOOKUP($I201,disall!$A$2:$CY$349,COLUMN(disall!CN200),FALSE)),-9999,VLOOKUP($I201,disall!$A$2:$CY$349,COLUMN(disall!CN200),FALSE))</f>
        <v>0</v>
      </c>
      <c r="CV201" s="8">
        <f>IF(ISNA(VLOOKUP($I201,disall!$A$2:$CY$349,COLUMN(disall!CO200),FALSE)),-9999,VLOOKUP($I201,disall!$A$2:$CY$349,COLUMN(disall!CO200),FALSE))</f>
        <v>0</v>
      </c>
      <c r="CW201" s="8">
        <f>IF(ISNA(VLOOKUP($I201,disall!$A$2:$CY$349,COLUMN(disall!CP200),FALSE)),-9999,VLOOKUP($I201,disall!$A$2:$CY$349,COLUMN(disall!CP200),FALSE))</f>
        <v>0</v>
      </c>
      <c r="CX201" s="8">
        <f>IF(ISNA(VLOOKUP($I201,disall!$A$2:$CY$349,COLUMN(disall!CQ200),FALSE)),-9999,VLOOKUP($I201,disall!$A$2:$CY$349,COLUMN(disall!CQ200),FALSE))</f>
        <v>0</v>
      </c>
      <c r="CY201" s="8">
        <f>IF(ISNA(VLOOKUP($I201,disall!$A$2:$CY$349,COLUMN(disall!CR200),FALSE)),-9999,VLOOKUP($I201,disall!$A$2:$CY$349,COLUMN(disall!CR200),FALSE))</f>
        <v>0</v>
      </c>
      <c r="CZ201" s="8">
        <f>IF(ISNA(VLOOKUP($I201,disall!$A$2:$CY$349,COLUMN(disall!CS200),FALSE)),-9999,VLOOKUP($I201,disall!$A$2:$CY$349,COLUMN(disall!CS200),FALSE))</f>
        <v>0</v>
      </c>
      <c r="DA201" s="8">
        <f>IF(ISNA(VLOOKUP($I201,disall!$A$2:$CY$349,COLUMN(disall!CT200),FALSE)),-9999,VLOOKUP($I201,disall!$A$2:$CY$349,COLUMN(disall!CT200),FALSE))</f>
        <v>0</v>
      </c>
      <c r="DB201" s="8">
        <f>IF(ISNA(VLOOKUP($I201,disall!$A$2:$CY$349,COLUMN(disall!CU200),FALSE)),-9999,VLOOKUP($I201,disall!$A$2:$CY$349,COLUMN(disall!CU200),FALSE))</f>
        <v>0</v>
      </c>
      <c r="DC201" s="8">
        <f>IF(ISNA(VLOOKUP($I201,disall!$A$2:$CY$349,COLUMN(disall!CV200),FALSE)),-9999,VLOOKUP($I201,disall!$A$2:$CY$349,COLUMN(disall!CV200),FALSE))</f>
        <v>0</v>
      </c>
      <c r="DD201" s="8">
        <f>IF(ISNA(VLOOKUP($I201,disall!$A$2:$CY$349,COLUMN(disall!CW200),FALSE)),-9999,VLOOKUP($I201,disall!$A$2:$CY$349,COLUMN(disall!CW200),FALSE))</f>
        <v>0</v>
      </c>
      <c r="DE201" s="8">
        <f>IF(ISNA(VLOOKUP($I201,disall!$A$2:$CY$349,COLUMN(disall!CX200),FALSE)),-9999,VLOOKUP($I201,disall!$A$2:$CY$349,COLUMN(disall!CX200),FALSE))</f>
        <v>0</v>
      </c>
      <c r="DF201" s="8">
        <f>IF(ISNA(VLOOKUP($I201,disall!$A$2:$CY$349,COLUMN(disall!CY200),FALSE)),-9999,VLOOKUP($I201,disall!$A$2:$CY$349,COLUMN(disall!CY200),FALSE))</f>
        <v>0</v>
      </c>
    </row>
    <row r="202" spans="1:110" x14ac:dyDescent="0.25">
      <c r="A202">
        <v>453</v>
      </c>
      <c r="B202" t="s">
        <v>8</v>
      </c>
      <c r="C202" t="s">
        <v>472</v>
      </c>
      <c r="D202" t="s">
        <v>172</v>
      </c>
      <c r="E202" t="s">
        <v>473</v>
      </c>
      <c r="F202" t="s">
        <v>198</v>
      </c>
      <c r="G202" t="s">
        <v>795</v>
      </c>
      <c r="H202">
        <v>2216</v>
      </c>
      <c r="I202">
        <f>IF(ISNA(VLOOKUP(H202,disall!$D$2:$L$349,1,FALSE)),H202,VLOOKUP(H202,disall!$D$2:$L$349,1,FALSE))</f>
        <v>2216</v>
      </c>
      <c r="J202">
        <f>IF(ISNA(VLOOKUP(H202,disall!$D$2:$L$349,1,FALSE)),"NA",VLOOKUP(H202,disall!$D$2:$L$349,2,FALSE))</f>
        <v>2216</v>
      </c>
      <c r="K202" t="str">
        <f>IF(ISNA(VLOOKUP(I202,disall!$A$2:$L$349,3,FALSE)),F202,VLOOKUP(I202,disall!$A$2:$L$349,3,FALSE))</f>
        <v>West Dinajpur</v>
      </c>
      <c r="L202" t="str">
        <f>IF(ISNA(VLOOKUP(I202,disall!$A$2:$L$349,12,FALSE)),"NA",VLOOKUP(I202,disall!$A$2:$L$349,12,FALSE))</f>
        <v>West Dinajpur</v>
      </c>
      <c r="M202">
        <f>IF(ISNA(VLOOKUP(I202,disall!$A$2:$M$349,6,FALSE)),"NA",VLOOKUP(I202,disall!$A$2:$M$349,6,FALSE))</f>
        <v>22</v>
      </c>
      <c r="N202">
        <f>IF(ISNA(VLOOKUP(I202,disall!$A$2:$M$349,7,FALSE)),"NA",VLOOKUP(I202,disall!$A$2:$M$349,7,FALSE))</f>
        <v>0.51531499999999997</v>
      </c>
      <c r="O202">
        <f>IF(ISNA(VLOOKUP(I202,disall!$A$2:$M$349,8,FALSE)),"NA",VLOOKUP(I202,disall!$A$2:$M$349,8,FALSE))</f>
        <v>6.0086630000000003</v>
      </c>
      <c r="P202" t="str">
        <f>IF(ISNA(VLOOKUP(I202,disall!$A$2:$M$349,9,FALSE)),"NA",VLOOKUP(I202,disall!$A$2:$M$349,9,FALSE))</f>
        <v>POLY</v>
      </c>
      <c r="Q202">
        <f>IF(ISNA(VLOOKUP(I202,disall!$A$2:$M$349,10,FALSE)),"NA",VLOOKUP(I202,disall!$A$2:$M$349,10,FALSE))</f>
        <v>356251700</v>
      </c>
      <c r="R202" t="str">
        <f>IF(ISNA(VLOOKUP(I202,disall!$A$2:$M$349,11,FALSE)),"NA",VLOOKUP(I202,disall!$A$2:$M$349,11,FALSE))</f>
        <v>West Bengal</v>
      </c>
      <c r="S202" t="str">
        <f>IF(ISNA(VLOOKUP(I202,disall!$A$2:$M$349,12,FALSE)),"NA",VLOOKUP(I202,disall!$A$2:$M$349,12,FALSE))</f>
        <v>West Dinajpur</v>
      </c>
      <c r="T202">
        <f>IF(ISNA(VLOOKUP(I202,disall!$A$2:$M$349,13,FALSE)),"NA",VLOOKUP(I202,disall!$A$2:$M$349,13,FALSE))</f>
        <v>337</v>
      </c>
      <c r="U202" s="8">
        <f>IF(ISNA(VLOOKUP($I202,disall!$A$2:$CY$349,COLUMN(disall!N201),FALSE)),-9999,VLOOKUP($I202,disall!$A$2:$CY$349,COLUMN(disall!N201),FALSE))</f>
        <v>0</v>
      </c>
      <c r="V202" s="8">
        <f>IF(ISNA(VLOOKUP($I202,disall!$A$2:$CY$349,COLUMN(disall!O201),FALSE)),-9999,VLOOKUP($I202,disall!$A$2:$CY$349,COLUMN(disall!O201),FALSE))</f>
        <v>0</v>
      </c>
      <c r="W202" s="8">
        <f>IF(ISNA(VLOOKUP($I202,disall!$A$2:$CY$349,COLUMN(disall!P201),FALSE)),-9999,VLOOKUP($I202,disall!$A$2:$CY$349,COLUMN(disall!P201),FALSE))</f>
        <v>0</v>
      </c>
      <c r="X202" s="8">
        <f>IF(ISNA(VLOOKUP($I202,disall!$A$2:$CY$349,COLUMN(disall!Q201),FALSE)),-9999,VLOOKUP($I202,disall!$A$2:$CY$349,COLUMN(disall!Q201),FALSE))</f>
        <v>0</v>
      </c>
      <c r="Y202" s="8">
        <f>IF(ISNA(VLOOKUP($I202,disall!$A$2:$CY$349,COLUMN(disall!R201),FALSE)),-9999,VLOOKUP($I202,disall!$A$2:$CY$349,COLUMN(disall!R201),FALSE))</f>
        <v>0</v>
      </c>
      <c r="Z202" s="8">
        <f>IF(ISNA(VLOOKUP($I202,disall!$A$2:$CY$349,COLUMN(disall!S201),FALSE)),-9999,VLOOKUP($I202,disall!$A$2:$CY$349,COLUMN(disall!S201),FALSE))</f>
        <v>0</v>
      </c>
      <c r="AA202" s="8">
        <f>IF(ISNA(VLOOKUP($I202,disall!$A$2:$CY$349,COLUMN(disall!T201),FALSE)),-9999,VLOOKUP($I202,disall!$A$2:$CY$349,COLUMN(disall!T201),FALSE))</f>
        <v>0</v>
      </c>
      <c r="AB202" s="8">
        <f>IF(ISNA(VLOOKUP($I202,disall!$A$2:$CY$349,COLUMN(disall!U201),FALSE)),-9999,VLOOKUP($I202,disall!$A$2:$CY$349,COLUMN(disall!U201),FALSE))</f>
        <v>0</v>
      </c>
      <c r="AC202" s="8">
        <f>IF(ISNA(VLOOKUP($I202,disall!$A$2:$CY$349,COLUMN(disall!V201),FALSE)),-9999,VLOOKUP($I202,disall!$A$2:$CY$349,COLUMN(disall!V201),FALSE))</f>
        <v>0</v>
      </c>
      <c r="AD202" s="8">
        <f>IF(ISNA(VLOOKUP($I202,disall!$A$2:$CY$349,COLUMN(disall!W201),FALSE)),-9999,VLOOKUP($I202,disall!$A$2:$CY$349,COLUMN(disall!W201),FALSE))</f>
        <v>0</v>
      </c>
      <c r="AE202" s="8">
        <f>IF(ISNA(VLOOKUP($I202,disall!$A$2:$CY$349,COLUMN(disall!X201),FALSE)),-9999,VLOOKUP($I202,disall!$A$2:$CY$349,COLUMN(disall!X201),FALSE))</f>
        <v>0</v>
      </c>
      <c r="AF202" s="8">
        <f>IF(ISNA(VLOOKUP($I202,disall!$A$2:$CY$349,COLUMN(disall!Y201),FALSE)),-9999,VLOOKUP($I202,disall!$A$2:$CY$349,COLUMN(disall!Y201),FALSE))</f>
        <v>0</v>
      </c>
      <c r="AG202" s="8">
        <f>IF(ISNA(VLOOKUP($I202,disall!$A$2:$CY$349,COLUMN(disall!Z201),FALSE)),-9999,VLOOKUP($I202,disall!$A$2:$CY$349,COLUMN(disall!Z201),FALSE))</f>
        <v>0</v>
      </c>
      <c r="AH202" s="8">
        <f>IF(ISNA(VLOOKUP($I202,disall!$A$2:$CY$349,COLUMN(disall!AA201),FALSE)),-9999,VLOOKUP($I202,disall!$A$2:$CY$349,COLUMN(disall!AA201),FALSE))</f>
        <v>0</v>
      </c>
      <c r="AI202" s="8">
        <f>IF(ISNA(VLOOKUP($I202,disall!$A$2:$CY$349,COLUMN(disall!AB201),FALSE)),-9999,VLOOKUP($I202,disall!$A$2:$CY$349,COLUMN(disall!AB201),FALSE))</f>
        <v>0</v>
      </c>
      <c r="AJ202" s="8">
        <f>IF(ISNA(VLOOKUP($I202,disall!$A$2:$CY$349,COLUMN(disall!AC201),FALSE)),-9999,VLOOKUP($I202,disall!$A$2:$CY$349,COLUMN(disall!AC201),FALSE))</f>
        <v>0</v>
      </c>
      <c r="AK202" s="8">
        <f>IF(ISNA(VLOOKUP($I202,disall!$A$2:$CY$349,COLUMN(disall!AD201),FALSE)),-9999,VLOOKUP($I202,disall!$A$2:$CY$349,COLUMN(disall!AD201),FALSE))</f>
        <v>0</v>
      </c>
      <c r="AL202" s="8">
        <f>IF(ISNA(VLOOKUP($I202,disall!$A$2:$CY$349,COLUMN(disall!AE201),FALSE)),-9999,VLOOKUP($I202,disall!$A$2:$CY$349,COLUMN(disall!AE201),FALSE))</f>
        <v>0</v>
      </c>
      <c r="AM202" s="8">
        <f>IF(ISNA(VLOOKUP($I202,disall!$A$2:$CY$349,COLUMN(disall!AF201),FALSE)),-9999,VLOOKUP($I202,disall!$A$2:$CY$349,COLUMN(disall!AF201),FALSE))</f>
        <v>0</v>
      </c>
      <c r="AN202" s="8">
        <f>IF(ISNA(VLOOKUP($I202,disall!$A$2:$CY$349,COLUMN(disall!AG201),FALSE)),-9999,VLOOKUP($I202,disall!$A$2:$CY$349,COLUMN(disall!AG201),FALSE))</f>
        <v>0</v>
      </c>
      <c r="AO202" s="8">
        <f>IF(ISNA(VLOOKUP($I202,disall!$A$2:$CY$349,COLUMN(disall!AH201),FALSE)),-9999,VLOOKUP($I202,disall!$A$2:$CY$349,COLUMN(disall!AH201),FALSE))</f>
        <v>0</v>
      </c>
      <c r="AP202" s="8">
        <f>IF(ISNA(VLOOKUP($I202,disall!$A$2:$CY$349,COLUMN(disall!AI201),FALSE)),-9999,VLOOKUP($I202,disall!$A$2:$CY$349,COLUMN(disall!AI201),FALSE))</f>
        <v>0</v>
      </c>
      <c r="AQ202" s="8">
        <f>IF(ISNA(VLOOKUP($I202,disall!$A$2:$CY$349,COLUMN(disall!AJ201),FALSE)),-9999,VLOOKUP($I202,disall!$A$2:$CY$349,COLUMN(disall!AJ201),FALSE))</f>
        <v>0</v>
      </c>
      <c r="AR202" s="8">
        <f>IF(ISNA(VLOOKUP($I202,disall!$A$2:$CY$349,COLUMN(disall!AK201),FALSE)),-9999,VLOOKUP($I202,disall!$A$2:$CY$349,COLUMN(disall!AK201),FALSE))</f>
        <v>0</v>
      </c>
      <c r="AS202" s="8">
        <f>IF(ISNA(VLOOKUP($I202,disall!$A$2:$CY$349,COLUMN(disall!AL201),FALSE)),-9999,VLOOKUP($I202,disall!$A$2:$CY$349,COLUMN(disall!AL201),FALSE))</f>
        <v>0</v>
      </c>
      <c r="AT202" s="8">
        <f>IF(ISNA(VLOOKUP($I202,disall!$A$2:$CY$349,COLUMN(disall!AM201),FALSE)),-9999,VLOOKUP($I202,disall!$A$2:$CY$349,COLUMN(disall!AM201),FALSE))</f>
        <v>0</v>
      </c>
      <c r="AU202" s="8">
        <f>IF(ISNA(VLOOKUP($I202,disall!$A$2:$CY$349,COLUMN(disall!AN201),FALSE)),-9999,VLOOKUP($I202,disall!$A$2:$CY$349,COLUMN(disall!AN201),FALSE))</f>
        <v>0</v>
      </c>
      <c r="AV202" s="8">
        <f>IF(ISNA(VLOOKUP($I202,disall!$A$2:$CY$349,COLUMN(disall!AO201),FALSE)),-9999,VLOOKUP($I202,disall!$A$2:$CY$349,COLUMN(disall!AO201),FALSE))</f>
        <v>0</v>
      </c>
      <c r="AW202" s="8">
        <f>IF(ISNA(VLOOKUP($I202,disall!$A$2:$CY$349,COLUMN(disall!AP201),FALSE)),-9999,VLOOKUP($I202,disall!$A$2:$CY$349,COLUMN(disall!AP201),FALSE))</f>
        <v>0</v>
      </c>
      <c r="AX202" s="8">
        <f>IF(ISNA(VLOOKUP($I202,disall!$A$2:$CY$349,COLUMN(disall!AQ201),FALSE)),-9999,VLOOKUP($I202,disall!$A$2:$CY$349,COLUMN(disall!AQ201),FALSE))</f>
        <v>0</v>
      </c>
      <c r="AY202" s="8">
        <f>IF(ISNA(VLOOKUP($I202,disall!$A$2:$CY$349,COLUMN(disall!AR201),FALSE)),-9999,VLOOKUP($I202,disall!$A$2:$CY$349,COLUMN(disall!AR201),FALSE))</f>
        <v>0</v>
      </c>
      <c r="AZ202" s="8">
        <f>IF(ISNA(VLOOKUP($I202,disall!$A$2:$CY$349,COLUMN(disall!AS201),FALSE)),-9999,VLOOKUP($I202,disall!$A$2:$CY$349,COLUMN(disall!AS201),FALSE))</f>
        <v>0</v>
      </c>
      <c r="BA202" s="8">
        <f>IF(ISNA(VLOOKUP($I202,disall!$A$2:$CY$349,COLUMN(disall!AT201),FALSE)),-9999,VLOOKUP($I202,disall!$A$2:$CY$349,COLUMN(disall!AT201),FALSE))</f>
        <v>0</v>
      </c>
      <c r="BB202" s="8">
        <f>IF(ISNA(VLOOKUP($I202,disall!$A$2:$CY$349,COLUMN(disall!AU201),FALSE)),-9999,VLOOKUP($I202,disall!$A$2:$CY$349,COLUMN(disall!AU201),FALSE))</f>
        <v>0</v>
      </c>
      <c r="BC202" s="8">
        <f>IF(ISNA(VLOOKUP($I202,disall!$A$2:$CY$349,COLUMN(disall!AV201),FALSE)),-9999,VLOOKUP($I202,disall!$A$2:$CY$349,COLUMN(disall!AV201),FALSE))</f>
        <v>0</v>
      </c>
      <c r="BD202" s="8">
        <f>IF(ISNA(VLOOKUP($I202,disall!$A$2:$CY$349,COLUMN(disall!AW201),FALSE)),-9999,VLOOKUP($I202,disall!$A$2:$CY$349,COLUMN(disall!AW201),FALSE))</f>
        <v>0</v>
      </c>
      <c r="BE202" s="8">
        <f>IF(ISNA(VLOOKUP($I202,disall!$A$2:$CY$349,COLUMN(disall!AX201),FALSE)),-9999,VLOOKUP($I202,disall!$A$2:$CY$349,COLUMN(disall!AX201),FALSE))</f>
        <v>0</v>
      </c>
      <c r="BF202" s="8">
        <f>IF(ISNA(VLOOKUP($I202,disall!$A$2:$CY$349,COLUMN(disall!AY201),FALSE)),-9999,VLOOKUP($I202,disall!$A$2:$CY$349,COLUMN(disall!AY201),FALSE))</f>
        <v>0</v>
      </c>
      <c r="BG202" s="8">
        <f>IF(ISNA(VLOOKUP($I202,disall!$A$2:$CY$349,COLUMN(disall!AZ201),FALSE)),-9999,VLOOKUP($I202,disall!$A$2:$CY$349,COLUMN(disall!AZ201),FALSE))</f>
        <v>0</v>
      </c>
      <c r="BH202" s="8">
        <f>IF(ISNA(VLOOKUP($I202,disall!$A$2:$CY$349,COLUMN(disall!BA201),FALSE)),-9999,VLOOKUP($I202,disall!$A$2:$CY$349,COLUMN(disall!BA201),FALSE))</f>
        <v>0</v>
      </c>
      <c r="BI202" s="8">
        <f>IF(ISNA(VLOOKUP($I202,disall!$A$2:$CY$349,COLUMN(disall!BB201),FALSE)),-9999,VLOOKUP($I202,disall!$A$2:$CY$349,COLUMN(disall!BB201),FALSE))</f>
        <v>0</v>
      </c>
      <c r="BJ202" s="8">
        <f>IF(ISNA(VLOOKUP($I202,disall!$A$2:$CY$349,COLUMN(disall!BC201),FALSE)),-9999,VLOOKUP($I202,disall!$A$2:$CY$349,COLUMN(disall!BC201),FALSE))</f>
        <v>0</v>
      </c>
      <c r="BK202" s="8">
        <f>IF(ISNA(VLOOKUP($I202,disall!$A$2:$CY$349,COLUMN(disall!BD201),FALSE)),-9999,VLOOKUP($I202,disall!$A$2:$CY$349,COLUMN(disall!BD201),FALSE))</f>
        <v>0</v>
      </c>
      <c r="BL202" s="8">
        <f>IF(ISNA(VLOOKUP($I202,disall!$A$2:$CY$349,COLUMN(disall!BE201),FALSE)),-9999,VLOOKUP($I202,disall!$A$2:$CY$349,COLUMN(disall!BE201),FALSE))</f>
        <v>0</v>
      </c>
      <c r="BM202" s="8">
        <f>IF(ISNA(VLOOKUP($I202,disall!$A$2:$CY$349,COLUMN(disall!BF201),FALSE)),-9999,VLOOKUP($I202,disall!$A$2:$CY$349,COLUMN(disall!BF201),FALSE))</f>
        <v>0</v>
      </c>
      <c r="BN202" s="8">
        <f>IF(ISNA(VLOOKUP($I202,disall!$A$2:$CY$349,COLUMN(disall!BG201),FALSE)),-9999,VLOOKUP($I202,disall!$A$2:$CY$349,COLUMN(disall!BG201),FALSE))</f>
        <v>0</v>
      </c>
      <c r="BO202" s="8">
        <f>IF(ISNA(VLOOKUP($I202,disall!$A$2:$CY$349,COLUMN(disall!BH201),FALSE)),-9999,VLOOKUP($I202,disall!$A$2:$CY$349,COLUMN(disall!BH201),FALSE))</f>
        <v>0</v>
      </c>
      <c r="BP202" s="8">
        <f>IF(ISNA(VLOOKUP($I202,disall!$A$2:$CY$349,COLUMN(disall!BI201),FALSE)),-9999,VLOOKUP($I202,disall!$A$2:$CY$349,COLUMN(disall!BI201),FALSE))</f>
        <v>0</v>
      </c>
      <c r="BQ202" s="8">
        <f>IF(ISNA(VLOOKUP($I202,disall!$A$2:$CY$349,COLUMN(disall!BJ201),FALSE)),-9999,VLOOKUP($I202,disall!$A$2:$CY$349,COLUMN(disall!BJ201),FALSE))</f>
        <v>0</v>
      </c>
      <c r="BR202" s="8">
        <f>IF(ISNA(VLOOKUP($I202,disall!$A$2:$CY$349,COLUMN(disall!BK201),FALSE)),-9999,VLOOKUP($I202,disall!$A$2:$CY$349,COLUMN(disall!BK201),FALSE))</f>
        <v>0</v>
      </c>
      <c r="BS202" s="8">
        <f>IF(ISNA(VLOOKUP($I202,disall!$A$2:$CY$349,COLUMN(disall!BL201),FALSE)),-9999,VLOOKUP($I202,disall!$A$2:$CY$349,COLUMN(disall!BL201),FALSE))</f>
        <v>0</v>
      </c>
      <c r="BT202" s="8">
        <f>IF(ISNA(VLOOKUP($I202,disall!$A$2:$CY$349,COLUMN(disall!BM201),FALSE)),-9999,VLOOKUP($I202,disall!$A$2:$CY$349,COLUMN(disall!BM201),FALSE))</f>
        <v>0</v>
      </c>
      <c r="BU202" s="8">
        <f>IF(ISNA(VLOOKUP($I202,disall!$A$2:$CY$349,COLUMN(disall!BN201),FALSE)),-9999,VLOOKUP($I202,disall!$A$2:$CY$349,COLUMN(disall!BN201),FALSE))</f>
        <v>0</v>
      </c>
      <c r="BV202" s="8">
        <f>IF(ISNA(VLOOKUP($I202,disall!$A$2:$CY$349,COLUMN(disall!BO201),FALSE)),-9999,VLOOKUP($I202,disall!$A$2:$CY$349,COLUMN(disall!BO201),FALSE))</f>
        <v>0</v>
      </c>
      <c r="BW202" s="8">
        <f>IF(ISNA(VLOOKUP($I202,disall!$A$2:$CY$349,COLUMN(disall!BP201),FALSE)),-9999,VLOOKUP($I202,disall!$A$2:$CY$349,COLUMN(disall!BP201),FALSE))</f>
        <v>0</v>
      </c>
      <c r="BX202" s="8">
        <f>IF(ISNA(VLOOKUP($I202,disall!$A$2:$CY$349,COLUMN(disall!BQ201),FALSE)),-9999,VLOOKUP($I202,disall!$A$2:$CY$349,COLUMN(disall!BQ201),FALSE))</f>
        <v>0</v>
      </c>
      <c r="BY202" s="8">
        <f>IF(ISNA(VLOOKUP($I202,disall!$A$2:$CY$349,COLUMN(disall!BR201),FALSE)),-9999,VLOOKUP($I202,disall!$A$2:$CY$349,COLUMN(disall!BR201),FALSE))</f>
        <v>0</v>
      </c>
      <c r="BZ202" s="8">
        <f>IF(ISNA(VLOOKUP($I202,disall!$A$2:$CY$349,COLUMN(disall!BS201),FALSE)),-9999,VLOOKUP($I202,disall!$A$2:$CY$349,COLUMN(disall!BS201),FALSE))</f>
        <v>0</v>
      </c>
      <c r="CA202" s="8">
        <f>IF(ISNA(VLOOKUP($I202,disall!$A$2:$CY$349,COLUMN(disall!BT201),FALSE)),-9999,VLOOKUP($I202,disall!$A$2:$CY$349,COLUMN(disall!BT201),FALSE))</f>
        <v>0</v>
      </c>
      <c r="CB202" s="8">
        <f>IF(ISNA(VLOOKUP($I202,disall!$A$2:$CY$349,COLUMN(disall!BU201),FALSE)),-9999,VLOOKUP($I202,disall!$A$2:$CY$349,COLUMN(disall!BU201),FALSE))</f>
        <v>0</v>
      </c>
      <c r="CC202" s="8">
        <f>IF(ISNA(VLOOKUP($I202,disall!$A$2:$CY$349,COLUMN(disall!BV201),FALSE)),-9999,VLOOKUP($I202,disall!$A$2:$CY$349,COLUMN(disall!BV201),FALSE))</f>
        <v>0</v>
      </c>
      <c r="CD202" s="8">
        <f>IF(ISNA(VLOOKUP($I202,disall!$A$2:$CY$349,COLUMN(disall!BW201),FALSE)),-9999,VLOOKUP($I202,disall!$A$2:$CY$349,COLUMN(disall!BW201),FALSE))</f>
        <v>0</v>
      </c>
      <c r="CE202" s="8">
        <f>IF(ISNA(VLOOKUP($I202,disall!$A$2:$CY$349,COLUMN(disall!BX201),FALSE)),-9999,VLOOKUP($I202,disall!$A$2:$CY$349,COLUMN(disall!BX201),FALSE))</f>
        <v>0</v>
      </c>
      <c r="CF202" s="8">
        <f>IF(ISNA(VLOOKUP($I202,disall!$A$2:$CY$349,COLUMN(disall!BY201),FALSE)),-9999,VLOOKUP($I202,disall!$A$2:$CY$349,COLUMN(disall!BY201),FALSE))</f>
        <v>0</v>
      </c>
      <c r="CG202" s="8">
        <f>IF(ISNA(VLOOKUP($I202,disall!$A$2:$CY$349,COLUMN(disall!BZ201),FALSE)),-9999,VLOOKUP($I202,disall!$A$2:$CY$349,COLUMN(disall!BZ201),FALSE))</f>
        <v>0</v>
      </c>
      <c r="CH202" s="8">
        <f>IF(ISNA(VLOOKUP($I202,disall!$A$2:$CY$349,COLUMN(disall!CA201),FALSE)),-9999,VLOOKUP($I202,disall!$A$2:$CY$349,COLUMN(disall!CA201),FALSE))</f>
        <v>0</v>
      </c>
      <c r="CI202" s="8">
        <f>IF(ISNA(VLOOKUP($I202,disall!$A$2:$CY$349,COLUMN(disall!CB201),FALSE)),-9999,VLOOKUP($I202,disall!$A$2:$CY$349,COLUMN(disall!CB201),FALSE))</f>
        <v>0</v>
      </c>
      <c r="CJ202" s="8">
        <f>IF(ISNA(VLOOKUP($I202,disall!$A$2:$CY$349,COLUMN(disall!CC201),FALSE)),-9999,VLOOKUP($I202,disall!$A$2:$CY$349,COLUMN(disall!CC201),FALSE))</f>
        <v>0</v>
      </c>
      <c r="CK202" s="8">
        <f>IF(ISNA(VLOOKUP($I202,disall!$A$2:$CY$349,COLUMN(disall!CD201),FALSE)),-9999,VLOOKUP($I202,disall!$A$2:$CY$349,COLUMN(disall!CD201),FALSE))</f>
        <v>0</v>
      </c>
      <c r="CL202" s="8">
        <f>IF(ISNA(VLOOKUP($I202,disall!$A$2:$CY$349,COLUMN(disall!CE201),FALSE)),-9999,VLOOKUP($I202,disall!$A$2:$CY$349,COLUMN(disall!CE201),FALSE))</f>
        <v>0</v>
      </c>
      <c r="CM202" s="8">
        <f>IF(ISNA(VLOOKUP($I202,disall!$A$2:$CY$349,COLUMN(disall!CF201),FALSE)),-9999,VLOOKUP($I202,disall!$A$2:$CY$349,COLUMN(disall!CF201),FALSE))</f>
        <v>0</v>
      </c>
      <c r="CN202" s="8">
        <f>IF(ISNA(VLOOKUP($I202,disall!$A$2:$CY$349,COLUMN(disall!CG201),FALSE)),-9999,VLOOKUP($I202,disall!$A$2:$CY$349,COLUMN(disall!CG201),FALSE))</f>
        <v>0</v>
      </c>
      <c r="CO202" s="8">
        <f>IF(ISNA(VLOOKUP($I202,disall!$A$2:$CY$349,COLUMN(disall!CH201),FALSE)),-9999,VLOOKUP($I202,disall!$A$2:$CY$349,COLUMN(disall!CH201),FALSE))</f>
        <v>0</v>
      </c>
      <c r="CP202" s="8">
        <f>IF(ISNA(VLOOKUP($I202,disall!$A$2:$CY$349,COLUMN(disall!CI201),FALSE)),-9999,VLOOKUP($I202,disall!$A$2:$CY$349,COLUMN(disall!CI201),FALSE))</f>
        <v>0</v>
      </c>
      <c r="CQ202" s="8">
        <f>IF(ISNA(VLOOKUP($I202,disall!$A$2:$CY$349,COLUMN(disall!CJ201),FALSE)),-9999,VLOOKUP($I202,disall!$A$2:$CY$349,COLUMN(disall!CJ201),FALSE))</f>
        <v>0</v>
      </c>
      <c r="CR202" s="8">
        <f>IF(ISNA(VLOOKUP($I202,disall!$A$2:$CY$349,COLUMN(disall!CK201),FALSE)),-9999,VLOOKUP($I202,disall!$A$2:$CY$349,COLUMN(disall!CK201),FALSE))</f>
        <v>0</v>
      </c>
      <c r="CS202" s="8">
        <f>IF(ISNA(VLOOKUP($I202,disall!$A$2:$CY$349,COLUMN(disall!CL201),FALSE)),-9999,VLOOKUP($I202,disall!$A$2:$CY$349,COLUMN(disall!CL201),FALSE))</f>
        <v>0</v>
      </c>
      <c r="CT202" s="8">
        <f>IF(ISNA(VLOOKUP($I202,disall!$A$2:$CY$349,COLUMN(disall!CM201),FALSE)),-9999,VLOOKUP($I202,disall!$A$2:$CY$349,COLUMN(disall!CM201),FALSE))</f>
        <v>0</v>
      </c>
      <c r="CU202" s="8">
        <f>IF(ISNA(VLOOKUP($I202,disall!$A$2:$CY$349,COLUMN(disall!CN201),FALSE)),-9999,VLOOKUP($I202,disall!$A$2:$CY$349,COLUMN(disall!CN201),FALSE))</f>
        <v>0</v>
      </c>
      <c r="CV202" s="8">
        <f>IF(ISNA(VLOOKUP($I202,disall!$A$2:$CY$349,COLUMN(disall!CO201),FALSE)),-9999,VLOOKUP($I202,disall!$A$2:$CY$349,COLUMN(disall!CO201),FALSE))</f>
        <v>0</v>
      </c>
      <c r="CW202" s="8">
        <f>IF(ISNA(VLOOKUP($I202,disall!$A$2:$CY$349,COLUMN(disall!CP201),FALSE)),-9999,VLOOKUP($I202,disall!$A$2:$CY$349,COLUMN(disall!CP201),FALSE))</f>
        <v>0</v>
      </c>
      <c r="CX202" s="8">
        <f>IF(ISNA(VLOOKUP($I202,disall!$A$2:$CY$349,COLUMN(disall!CQ201),FALSE)),-9999,VLOOKUP($I202,disall!$A$2:$CY$349,COLUMN(disall!CQ201),FALSE))</f>
        <v>0</v>
      </c>
      <c r="CY202" s="8">
        <f>IF(ISNA(VLOOKUP($I202,disall!$A$2:$CY$349,COLUMN(disall!CR201),FALSE)),-9999,VLOOKUP($I202,disall!$A$2:$CY$349,COLUMN(disall!CR201),FALSE))</f>
        <v>0</v>
      </c>
      <c r="CZ202" s="8">
        <f>IF(ISNA(VLOOKUP($I202,disall!$A$2:$CY$349,COLUMN(disall!CS201),FALSE)),-9999,VLOOKUP($I202,disall!$A$2:$CY$349,COLUMN(disall!CS201),FALSE))</f>
        <v>0</v>
      </c>
      <c r="DA202" s="8">
        <f>IF(ISNA(VLOOKUP($I202,disall!$A$2:$CY$349,COLUMN(disall!CT201),FALSE)),-9999,VLOOKUP($I202,disall!$A$2:$CY$349,COLUMN(disall!CT201),FALSE))</f>
        <v>0</v>
      </c>
      <c r="DB202" s="8">
        <f>IF(ISNA(VLOOKUP($I202,disall!$A$2:$CY$349,COLUMN(disall!CU201),FALSE)),-9999,VLOOKUP($I202,disall!$A$2:$CY$349,COLUMN(disall!CU201),FALSE))</f>
        <v>0</v>
      </c>
      <c r="DC202" s="8">
        <f>IF(ISNA(VLOOKUP($I202,disall!$A$2:$CY$349,COLUMN(disall!CV201),FALSE)),-9999,VLOOKUP($I202,disall!$A$2:$CY$349,COLUMN(disall!CV201),FALSE))</f>
        <v>0</v>
      </c>
      <c r="DD202" s="8">
        <f>IF(ISNA(VLOOKUP($I202,disall!$A$2:$CY$349,COLUMN(disall!CW201),FALSE)),-9999,VLOOKUP($I202,disall!$A$2:$CY$349,COLUMN(disall!CW201),FALSE))</f>
        <v>0</v>
      </c>
      <c r="DE202" s="8">
        <f>IF(ISNA(VLOOKUP($I202,disall!$A$2:$CY$349,COLUMN(disall!CX201),FALSE)),-9999,VLOOKUP($I202,disall!$A$2:$CY$349,COLUMN(disall!CX201),FALSE))</f>
        <v>0</v>
      </c>
      <c r="DF202" s="8">
        <f>IF(ISNA(VLOOKUP($I202,disall!$A$2:$CY$349,COLUMN(disall!CY201),FALSE)),-9999,VLOOKUP($I202,disall!$A$2:$CY$349,COLUMN(disall!CY201),FALSE))</f>
        <v>0</v>
      </c>
    </row>
    <row r="203" spans="1:110" x14ac:dyDescent="0.25">
      <c r="A203">
        <v>3</v>
      </c>
      <c r="B203" t="s">
        <v>8</v>
      </c>
      <c r="C203" t="s">
        <v>472</v>
      </c>
      <c r="D203" t="s">
        <v>348</v>
      </c>
      <c r="E203" t="s">
        <v>473</v>
      </c>
      <c r="F203" t="s">
        <v>349</v>
      </c>
      <c r="G203" t="s">
        <v>796</v>
      </c>
      <c r="H203">
        <v>3201</v>
      </c>
      <c r="I203">
        <f>IF(ISNA(VLOOKUP(H203,disall!$D$2:$L$349,1,FALSE)),H203,VLOOKUP(H203,disall!$D$2:$L$349,1,FALSE))</f>
        <v>3201</v>
      </c>
      <c r="J203">
        <f>IF(ISNA(VLOOKUP(H203,disall!$D$2:$L$349,1,FALSE)),"NA",VLOOKUP(H203,disall!$D$2:$L$349,2,FALSE))</f>
        <v>3201</v>
      </c>
      <c r="K203" t="str">
        <f>IF(ISNA(VLOOKUP(I203,disall!$A$2:$L$349,3,FALSE)),F203,VLOOKUP(I203,disall!$A$2:$L$349,3,FALSE))</f>
        <v>Adilabad</v>
      </c>
      <c r="L203" t="str">
        <f>IF(ISNA(VLOOKUP(I203,disall!$A$2:$L$349,12,FALSE)),"NA",VLOOKUP(I203,disall!$A$2:$L$349,12,FALSE))</f>
        <v>Adilabad</v>
      </c>
      <c r="M203">
        <f>IF(ISNA(VLOOKUP(I203,disall!$A$2:$M$349,6,FALSE)),"NA",VLOOKUP(I203,disall!$A$2:$M$349,6,FALSE))</f>
        <v>32</v>
      </c>
      <c r="N203">
        <f>IF(ISNA(VLOOKUP(I203,disall!$A$2:$M$349,7,FALSE)),"NA",VLOOKUP(I203,disall!$A$2:$M$349,7,FALSE))</f>
        <v>1.4279299999999999</v>
      </c>
      <c r="O203">
        <f>IF(ISNA(VLOOKUP(I203,disall!$A$2:$M$349,8,FALSE)),"NA",VLOOKUP(I203,disall!$A$2:$M$349,8,FALSE))</f>
        <v>7.9348270000000003</v>
      </c>
      <c r="P203" t="str">
        <f>IF(ISNA(VLOOKUP(I203,disall!$A$2:$M$349,9,FALSE)),"NA",VLOOKUP(I203,disall!$A$2:$M$349,9,FALSE))</f>
        <v>POLY</v>
      </c>
      <c r="Q203">
        <f>IF(ISNA(VLOOKUP(I203,disall!$A$2:$M$349,10,FALSE)),"NA",VLOOKUP(I203,disall!$A$2:$M$349,10,FALSE))</f>
        <v>356010100</v>
      </c>
      <c r="R203" t="str">
        <f>IF(ISNA(VLOOKUP(I203,disall!$A$2:$M$349,11,FALSE)),"NA",VLOOKUP(I203,disall!$A$2:$M$349,11,FALSE))</f>
        <v>Andhra Pradesh</v>
      </c>
      <c r="S203" t="str">
        <f>IF(ISNA(VLOOKUP(I203,disall!$A$2:$M$349,12,FALSE)),"NA",VLOOKUP(I203,disall!$A$2:$M$349,12,FALSE))</f>
        <v>Adilabad</v>
      </c>
      <c r="T203">
        <f>IF(ISNA(VLOOKUP(I203,disall!$A$2:$M$349,13,FALSE)),"NA",VLOOKUP(I203,disall!$A$2:$M$349,13,FALSE))</f>
        <v>1</v>
      </c>
      <c r="U203" s="8">
        <f>IF(ISNA(VLOOKUP($I203,disall!$A$2:$CY$349,COLUMN(disall!N202),FALSE)),-9999,VLOOKUP($I203,disall!$A$2:$CY$349,COLUMN(disall!N202),FALSE))</f>
        <v>10</v>
      </c>
      <c r="V203" s="8">
        <f>IF(ISNA(VLOOKUP($I203,disall!$A$2:$CY$349,COLUMN(disall!O202),FALSE)),-9999,VLOOKUP($I203,disall!$A$2:$CY$349,COLUMN(disall!O202),FALSE))</f>
        <v>4</v>
      </c>
      <c r="W203" s="8">
        <f>IF(ISNA(VLOOKUP($I203,disall!$A$2:$CY$349,COLUMN(disall!P202),FALSE)),-9999,VLOOKUP($I203,disall!$A$2:$CY$349,COLUMN(disall!P202),FALSE))</f>
        <v>400</v>
      </c>
      <c r="X203" s="8">
        <f>IF(ISNA(VLOOKUP($I203,disall!$A$2:$CY$349,COLUMN(disall!Q202),FALSE)),-9999,VLOOKUP($I203,disall!$A$2:$CY$349,COLUMN(disall!Q202),FALSE))</f>
        <v>11</v>
      </c>
      <c r="Y203" s="8">
        <f>IF(ISNA(VLOOKUP($I203,disall!$A$2:$CY$349,COLUMN(disall!R202),FALSE)),-9999,VLOOKUP($I203,disall!$A$2:$CY$349,COLUMN(disall!R202),FALSE))</f>
        <v>7</v>
      </c>
      <c r="Z203" s="8">
        <f>IF(ISNA(VLOOKUP($I203,disall!$A$2:$CY$349,COLUMN(disall!S202),FALSE)),-9999,VLOOKUP($I203,disall!$A$2:$CY$349,COLUMN(disall!S202),FALSE))</f>
        <v>636.36</v>
      </c>
      <c r="AA203" s="8">
        <f>IF(ISNA(VLOOKUP($I203,disall!$A$2:$CY$349,COLUMN(disall!T202),FALSE)),-9999,VLOOKUP($I203,disall!$A$2:$CY$349,COLUMN(disall!T202),FALSE))</f>
        <v>10.5</v>
      </c>
      <c r="AB203" s="8">
        <f>IF(ISNA(VLOOKUP($I203,disall!$A$2:$CY$349,COLUMN(disall!U202),FALSE)),-9999,VLOOKUP($I203,disall!$A$2:$CY$349,COLUMN(disall!U202),FALSE))</f>
        <v>6</v>
      </c>
      <c r="AC203" s="8">
        <f>IF(ISNA(VLOOKUP($I203,disall!$A$2:$CY$349,COLUMN(disall!V202),FALSE)),-9999,VLOOKUP($I203,disall!$A$2:$CY$349,COLUMN(disall!V202),FALSE))</f>
        <v>571.42999999999995</v>
      </c>
      <c r="AD203" s="8">
        <f>IF(ISNA(VLOOKUP($I203,disall!$A$2:$CY$349,COLUMN(disall!W202),FALSE)),-9999,VLOOKUP($I203,disall!$A$2:$CY$349,COLUMN(disall!W202),FALSE))</f>
        <v>13.8</v>
      </c>
      <c r="AE203" s="8">
        <f>IF(ISNA(VLOOKUP($I203,disall!$A$2:$CY$349,COLUMN(disall!X202),FALSE)),-9999,VLOOKUP($I203,disall!$A$2:$CY$349,COLUMN(disall!X202),FALSE))</f>
        <v>9.6</v>
      </c>
      <c r="AF203" s="8">
        <f>IF(ISNA(VLOOKUP($I203,disall!$A$2:$CY$349,COLUMN(disall!Y202),FALSE)),-9999,VLOOKUP($I203,disall!$A$2:$CY$349,COLUMN(disall!Y202),FALSE))</f>
        <v>695.65</v>
      </c>
      <c r="AG203" s="8">
        <f>IF(ISNA(VLOOKUP($I203,disall!$A$2:$CY$349,COLUMN(disall!Z202),FALSE)),-9999,VLOOKUP($I203,disall!$A$2:$CY$349,COLUMN(disall!Z202),FALSE))</f>
        <v>14.6</v>
      </c>
      <c r="AH203" s="8">
        <f>IF(ISNA(VLOOKUP($I203,disall!$A$2:$CY$349,COLUMN(disall!AA202),FALSE)),-9999,VLOOKUP($I203,disall!$A$2:$CY$349,COLUMN(disall!AA202),FALSE))</f>
        <v>10.6</v>
      </c>
      <c r="AI203" s="8">
        <f>IF(ISNA(VLOOKUP($I203,disall!$A$2:$CY$349,COLUMN(disall!AB202),FALSE)),-9999,VLOOKUP($I203,disall!$A$2:$CY$349,COLUMN(disall!AB202),FALSE))</f>
        <v>726.03</v>
      </c>
      <c r="AJ203" s="8">
        <f>IF(ISNA(VLOOKUP($I203,disall!$A$2:$CY$349,COLUMN(disall!AC202),FALSE)),-9999,VLOOKUP($I203,disall!$A$2:$CY$349,COLUMN(disall!AC202),FALSE))</f>
        <v>15.6</v>
      </c>
      <c r="AK203" s="8">
        <f>IF(ISNA(VLOOKUP($I203,disall!$A$2:$CY$349,COLUMN(disall!AD202),FALSE)),-9999,VLOOKUP($I203,disall!$A$2:$CY$349,COLUMN(disall!AD202),FALSE))</f>
        <v>7.4</v>
      </c>
      <c r="AL203" s="8">
        <f>IF(ISNA(VLOOKUP($I203,disall!$A$2:$CY$349,COLUMN(disall!AE202),FALSE)),-9999,VLOOKUP($I203,disall!$A$2:$CY$349,COLUMN(disall!AE202),FALSE))</f>
        <v>474.36</v>
      </c>
      <c r="AM203" s="8">
        <f>IF(ISNA(VLOOKUP($I203,disall!$A$2:$CY$349,COLUMN(disall!AF202),FALSE)),-9999,VLOOKUP($I203,disall!$A$2:$CY$349,COLUMN(disall!AF202),FALSE))</f>
        <v>16</v>
      </c>
      <c r="AN203" s="8">
        <f>IF(ISNA(VLOOKUP($I203,disall!$A$2:$CY$349,COLUMN(disall!AG202),FALSE)),-9999,VLOOKUP($I203,disall!$A$2:$CY$349,COLUMN(disall!AG202),FALSE))</f>
        <v>5.7</v>
      </c>
      <c r="AO203" s="8">
        <f>IF(ISNA(VLOOKUP($I203,disall!$A$2:$CY$349,COLUMN(disall!AH202),FALSE)),-9999,VLOOKUP($I203,disall!$A$2:$CY$349,COLUMN(disall!AH202),FALSE))</f>
        <v>356.25</v>
      </c>
      <c r="AP203" s="8">
        <f>IF(ISNA(VLOOKUP($I203,disall!$A$2:$CY$349,COLUMN(disall!AI202),FALSE)),-9999,VLOOKUP($I203,disall!$A$2:$CY$349,COLUMN(disall!AI202),FALSE))</f>
        <v>18.600000000000001</v>
      </c>
      <c r="AQ203" s="8">
        <f>IF(ISNA(VLOOKUP($I203,disall!$A$2:$CY$349,COLUMN(disall!AJ202),FALSE)),-9999,VLOOKUP($I203,disall!$A$2:$CY$349,COLUMN(disall!AJ202),FALSE))</f>
        <v>14.4</v>
      </c>
      <c r="AR203" s="8">
        <f>IF(ISNA(VLOOKUP($I203,disall!$A$2:$CY$349,COLUMN(disall!AK202),FALSE)),-9999,VLOOKUP($I203,disall!$A$2:$CY$349,COLUMN(disall!AK202),FALSE))</f>
        <v>774.19</v>
      </c>
      <c r="AS203" s="8">
        <f>IF(ISNA(VLOOKUP($I203,disall!$A$2:$CY$349,COLUMN(disall!AL202),FALSE)),-9999,VLOOKUP($I203,disall!$A$2:$CY$349,COLUMN(disall!AL202),FALSE))</f>
        <v>18.600000000000001</v>
      </c>
      <c r="AT203" s="8">
        <f>IF(ISNA(VLOOKUP($I203,disall!$A$2:$CY$349,COLUMN(disall!AM202),FALSE)),-9999,VLOOKUP($I203,disall!$A$2:$CY$349,COLUMN(disall!AM202),FALSE))</f>
        <v>13.1</v>
      </c>
      <c r="AU203" s="8">
        <f>IF(ISNA(VLOOKUP($I203,disall!$A$2:$CY$349,COLUMN(disall!AN202),FALSE)),-9999,VLOOKUP($I203,disall!$A$2:$CY$349,COLUMN(disall!AN202),FALSE))</f>
        <v>704.3</v>
      </c>
      <c r="AV203" s="8">
        <f>IF(ISNA(VLOOKUP($I203,disall!$A$2:$CY$349,COLUMN(disall!AO202),FALSE)),-9999,VLOOKUP($I203,disall!$A$2:$CY$349,COLUMN(disall!AO202),FALSE))</f>
        <v>13.8</v>
      </c>
      <c r="AW203" s="8">
        <f>IF(ISNA(VLOOKUP($I203,disall!$A$2:$CY$349,COLUMN(disall!AP202),FALSE)),-9999,VLOOKUP($I203,disall!$A$2:$CY$349,COLUMN(disall!AP202),FALSE))</f>
        <v>9.6</v>
      </c>
      <c r="AX203" s="8">
        <f>IF(ISNA(VLOOKUP($I203,disall!$A$2:$CY$349,COLUMN(disall!AQ202),FALSE)),-9999,VLOOKUP($I203,disall!$A$2:$CY$349,COLUMN(disall!AQ202),FALSE))</f>
        <v>695.65</v>
      </c>
      <c r="AY203" s="8">
        <f>IF(ISNA(VLOOKUP($I203,disall!$A$2:$CY$349,COLUMN(disall!AR202),FALSE)),-9999,VLOOKUP($I203,disall!$A$2:$CY$349,COLUMN(disall!AR202),FALSE))</f>
        <v>9.9</v>
      </c>
      <c r="AZ203" s="8">
        <f>IF(ISNA(VLOOKUP($I203,disall!$A$2:$CY$349,COLUMN(disall!AS202),FALSE)),-9999,VLOOKUP($I203,disall!$A$2:$CY$349,COLUMN(disall!AS202),FALSE))</f>
        <v>2.7</v>
      </c>
      <c r="BA203" s="8">
        <f>IF(ISNA(VLOOKUP($I203,disall!$A$2:$CY$349,COLUMN(disall!AT202),FALSE)),-9999,VLOOKUP($I203,disall!$A$2:$CY$349,COLUMN(disall!AT202),FALSE))</f>
        <v>272.73</v>
      </c>
      <c r="BB203" s="8">
        <f>IF(ISNA(VLOOKUP($I203,disall!$A$2:$CY$349,COLUMN(disall!AU202),FALSE)),-9999,VLOOKUP($I203,disall!$A$2:$CY$349,COLUMN(disall!AU202),FALSE))</f>
        <v>7.3</v>
      </c>
      <c r="BC203" s="8">
        <f>IF(ISNA(VLOOKUP($I203,disall!$A$2:$CY$349,COLUMN(disall!AV202),FALSE)),-9999,VLOOKUP($I203,disall!$A$2:$CY$349,COLUMN(disall!AV202),FALSE))</f>
        <v>4.5</v>
      </c>
      <c r="BD203" s="8">
        <f>IF(ISNA(VLOOKUP($I203,disall!$A$2:$CY$349,COLUMN(disall!AW202),FALSE)),-9999,VLOOKUP($I203,disall!$A$2:$CY$349,COLUMN(disall!AW202),FALSE))</f>
        <v>616.44000000000005</v>
      </c>
      <c r="BE203" s="8">
        <f>IF(ISNA(VLOOKUP($I203,disall!$A$2:$CY$349,COLUMN(disall!AX202),FALSE)),-9999,VLOOKUP($I203,disall!$A$2:$CY$349,COLUMN(disall!AX202),FALSE))</f>
        <v>4.5999999999999996</v>
      </c>
      <c r="BF203" s="8">
        <f>IF(ISNA(VLOOKUP($I203,disall!$A$2:$CY$349,COLUMN(disall!AY202),FALSE)),-9999,VLOOKUP($I203,disall!$A$2:$CY$349,COLUMN(disall!AY202),FALSE))</f>
        <v>2.4</v>
      </c>
      <c r="BG203" s="8">
        <f>IF(ISNA(VLOOKUP($I203,disall!$A$2:$CY$349,COLUMN(disall!AZ202),FALSE)),-9999,VLOOKUP($I203,disall!$A$2:$CY$349,COLUMN(disall!AZ202),FALSE))</f>
        <v>521.74</v>
      </c>
      <c r="BH203" s="8">
        <f>IF(ISNA(VLOOKUP($I203,disall!$A$2:$CY$349,COLUMN(disall!BA202),FALSE)),-9999,VLOOKUP($I203,disall!$A$2:$CY$349,COLUMN(disall!BA202),FALSE))</f>
        <v>2.4</v>
      </c>
      <c r="BI203" s="8">
        <f>IF(ISNA(VLOOKUP($I203,disall!$A$2:$CY$349,COLUMN(disall!BB202),FALSE)),-9999,VLOOKUP($I203,disall!$A$2:$CY$349,COLUMN(disall!BB202),FALSE))</f>
        <v>1.3</v>
      </c>
      <c r="BJ203" s="8">
        <f>IF(ISNA(VLOOKUP($I203,disall!$A$2:$CY$349,COLUMN(disall!BC202),FALSE)),-9999,VLOOKUP($I203,disall!$A$2:$CY$349,COLUMN(disall!BC202),FALSE))</f>
        <v>541.66999999999996</v>
      </c>
      <c r="BK203" s="8">
        <f>IF(ISNA(VLOOKUP($I203,disall!$A$2:$CY$349,COLUMN(disall!BD202),FALSE)),-9999,VLOOKUP($I203,disall!$A$2:$CY$349,COLUMN(disall!BD202),FALSE))</f>
        <v>1.5</v>
      </c>
      <c r="BL203" s="8">
        <f>IF(ISNA(VLOOKUP($I203,disall!$A$2:$CY$349,COLUMN(disall!BE202),FALSE)),-9999,VLOOKUP($I203,disall!$A$2:$CY$349,COLUMN(disall!BE202),FALSE))</f>
        <v>0.6</v>
      </c>
      <c r="BM203" s="8">
        <f>IF(ISNA(VLOOKUP($I203,disall!$A$2:$CY$349,COLUMN(disall!BF202),FALSE)),-9999,VLOOKUP($I203,disall!$A$2:$CY$349,COLUMN(disall!BF202),FALSE))</f>
        <v>400</v>
      </c>
      <c r="BN203" s="8">
        <f>IF(ISNA(VLOOKUP($I203,disall!$A$2:$CY$349,COLUMN(disall!BG202),FALSE)),-9999,VLOOKUP($I203,disall!$A$2:$CY$349,COLUMN(disall!BG202),FALSE))</f>
        <v>0</v>
      </c>
      <c r="BO203" s="8">
        <f>IF(ISNA(VLOOKUP($I203,disall!$A$2:$CY$349,COLUMN(disall!BH202),FALSE)),-9999,VLOOKUP($I203,disall!$A$2:$CY$349,COLUMN(disall!BH202),FALSE))</f>
        <v>0</v>
      </c>
      <c r="BP203" s="8">
        <f>IF(ISNA(VLOOKUP($I203,disall!$A$2:$CY$349,COLUMN(disall!BI202),FALSE)),-9999,VLOOKUP($I203,disall!$A$2:$CY$349,COLUMN(disall!BI202),FALSE))</f>
        <v>0</v>
      </c>
      <c r="BQ203" s="8">
        <f>IF(ISNA(VLOOKUP($I203,disall!$A$2:$CY$349,COLUMN(disall!BJ202),FALSE)),-9999,VLOOKUP($I203,disall!$A$2:$CY$349,COLUMN(disall!BJ202),FALSE))</f>
        <v>0</v>
      </c>
      <c r="BR203" s="8">
        <f>IF(ISNA(VLOOKUP($I203,disall!$A$2:$CY$349,COLUMN(disall!BK202),FALSE)),-9999,VLOOKUP($I203,disall!$A$2:$CY$349,COLUMN(disall!BK202),FALSE))</f>
        <v>0</v>
      </c>
      <c r="BS203" s="8">
        <f>IF(ISNA(VLOOKUP($I203,disall!$A$2:$CY$349,COLUMN(disall!BL202),FALSE)),-9999,VLOOKUP($I203,disall!$A$2:$CY$349,COLUMN(disall!BL202),FALSE))</f>
        <v>0</v>
      </c>
      <c r="BT203" s="8">
        <f>IF(ISNA(VLOOKUP($I203,disall!$A$2:$CY$349,COLUMN(disall!BM202),FALSE)),-9999,VLOOKUP($I203,disall!$A$2:$CY$349,COLUMN(disall!BM202),FALSE))</f>
        <v>0</v>
      </c>
      <c r="BU203" s="8">
        <f>IF(ISNA(VLOOKUP($I203,disall!$A$2:$CY$349,COLUMN(disall!BN202),FALSE)),-9999,VLOOKUP($I203,disall!$A$2:$CY$349,COLUMN(disall!BN202),FALSE))</f>
        <v>0</v>
      </c>
      <c r="BV203" s="8">
        <f>IF(ISNA(VLOOKUP($I203,disall!$A$2:$CY$349,COLUMN(disall!BO202),FALSE)),-9999,VLOOKUP($I203,disall!$A$2:$CY$349,COLUMN(disall!BO202),FALSE))</f>
        <v>0</v>
      </c>
      <c r="BW203" s="8">
        <f>IF(ISNA(VLOOKUP($I203,disall!$A$2:$CY$349,COLUMN(disall!BP202),FALSE)),-9999,VLOOKUP($I203,disall!$A$2:$CY$349,COLUMN(disall!BP202),FALSE))</f>
        <v>0</v>
      </c>
      <c r="BX203" s="8">
        <f>IF(ISNA(VLOOKUP($I203,disall!$A$2:$CY$349,COLUMN(disall!BQ202),FALSE)),-9999,VLOOKUP($I203,disall!$A$2:$CY$349,COLUMN(disall!BQ202),FALSE))</f>
        <v>0</v>
      </c>
      <c r="BY203" s="8">
        <f>IF(ISNA(VLOOKUP($I203,disall!$A$2:$CY$349,COLUMN(disall!BR202),FALSE)),-9999,VLOOKUP($I203,disall!$A$2:$CY$349,COLUMN(disall!BR202),FALSE))</f>
        <v>0</v>
      </c>
      <c r="BZ203" s="8">
        <f>IF(ISNA(VLOOKUP($I203,disall!$A$2:$CY$349,COLUMN(disall!BS202),FALSE)),-9999,VLOOKUP($I203,disall!$A$2:$CY$349,COLUMN(disall!BS202),FALSE))</f>
        <v>0</v>
      </c>
      <c r="CA203" s="8">
        <f>IF(ISNA(VLOOKUP($I203,disall!$A$2:$CY$349,COLUMN(disall!BT202),FALSE)),-9999,VLOOKUP($I203,disall!$A$2:$CY$349,COLUMN(disall!BT202),FALSE))</f>
        <v>0</v>
      </c>
      <c r="CB203" s="8">
        <f>IF(ISNA(VLOOKUP($I203,disall!$A$2:$CY$349,COLUMN(disall!BU202),FALSE)),-9999,VLOOKUP($I203,disall!$A$2:$CY$349,COLUMN(disall!BU202),FALSE))</f>
        <v>0</v>
      </c>
      <c r="CC203" s="8">
        <f>IF(ISNA(VLOOKUP($I203,disall!$A$2:$CY$349,COLUMN(disall!BV202),FALSE)),-9999,VLOOKUP($I203,disall!$A$2:$CY$349,COLUMN(disall!BV202),FALSE))</f>
        <v>3</v>
      </c>
      <c r="CD203" s="8">
        <f>IF(ISNA(VLOOKUP($I203,disall!$A$2:$CY$349,COLUMN(disall!BW202),FALSE)),-9999,VLOOKUP($I203,disall!$A$2:$CY$349,COLUMN(disall!BW202),FALSE))</f>
        <v>2</v>
      </c>
      <c r="CE203" s="8">
        <f>IF(ISNA(VLOOKUP($I203,disall!$A$2:$CY$349,COLUMN(disall!BX202),FALSE)),-9999,VLOOKUP($I203,disall!$A$2:$CY$349,COLUMN(disall!BX202),FALSE))</f>
        <v>666.67</v>
      </c>
      <c r="CF203" s="8">
        <f>IF(ISNA(VLOOKUP($I203,disall!$A$2:$CY$349,COLUMN(disall!BY202),FALSE)),-9999,VLOOKUP($I203,disall!$A$2:$CY$349,COLUMN(disall!BY202),FALSE))</f>
        <v>2</v>
      </c>
      <c r="CG203" s="8">
        <f>IF(ISNA(VLOOKUP($I203,disall!$A$2:$CY$349,COLUMN(disall!BZ202),FALSE)),-9999,VLOOKUP($I203,disall!$A$2:$CY$349,COLUMN(disall!BZ202),FALSE))</f>
        <v>1</v>
      </c>
      <c r="CH203" s="8">
        <f>IF(ISNA(VLOOKUP($I203,disall!$A$2:$CY$349,COLUMN(disall!CA202),FALSE)),-9999,VLOOKUP($I203,disall!$A$2:$CY$349,COLUMN(disall!CA202),FALSE))</f>
        <v>500</v>
      </c>
      <c r="CI203" s="8">
        <f>IF(ISNA(VLOOKUP($I203,disall!$A$2:$CY$349,COLUMN(disall!CB202),FALSE)),-9999,VLOOKUP($I203,disall!$A$2:$CY$349,COLUMN(disall!CB202),FALSE))</f>
        <v>1.9</v>
      </c>
      <c r="CJ203" s="8">
        <f>IF(ISNA(VLOOKUP($I203,disall!$A$2:$CY$349,COLUMN(disall!CC202),FALSE)),-9999,VLOOKUP($I203,disall!$A$2:$CY$349,COLUMN(disall!CC202),FALSE))</f>
        <v>0.9</v>
      </c>
      <c r="CK203" s="8">
        <f>IF(ISNA(VLOOKUP($I203,disall!$A$2:$CY$349,COLUMN(disall!CD202),FALSE)),-9999,VLOOKUP($I203,disall!$A$2:$CY$349,COLUMN(disall!CD202),FALSE))</f>
        <v>473.68</v>
      </c>
      <c r="CL203" s="8">
        <f>IF(ISNA(VLOOKUP($I203,disall!$A$2:$CY$349,COLUMN(disall!CE202),FALSE)),-9999,VLOOKUP($I203,disall!$A$2:$CY$349,COLUMN(disall!CE202),FALSE))</f>
        <v>2.2000000000000002</v>
      </c>
      <c r="CM203" s="8">
        <f>IF(ISNA(VLOOKUP($I203,disall!$A$2:$CY$349,COLUMN(disall!CF202),FALSE)),-9999,VLOOKUP($I203,disall!$A$2:$CY$349,COLUMN(disall!CF202),FALSE))</f>
        <v>1.6</v>
      </c>
      <c r="CN203" s="8">
        <f>IF(ISNA(VLOOKUP($I203,disall!$A$2:$CY$349,COLUMN(disall!CG202),FALSE)),-9999,VLOOKUP($I203,disall!$A$2:$CY$349,COLUMN(disall!CG202),FALSE))</f>
        <v>727.27</v>
      </c>
      <c r="CO203" s="8">
        <f>IF(ISNA(VLOOKUP($I203,disall!$A$2:$CY$349,COLUMN(disall!CH202),FALSE)),-9999,VLOOKUP($I203,disall!$A$2:$CY$349,COLUMN(disall!CH202),FALSE))</f>
        <v>1.82</v>
      </c>
      <c r="CP203" s="8">
        <f>IF(ISNA(VLOOKUP($I203,disall!$A$2:$CY$349,COLUMN(disall!CI202),FALSE)),-9999,VLOOKUP($I203,disall!$A$2:$CY$349,COLUMN(disall!CI202),FALSE))</f>
        <v>1.9</v>
      </c>
      <c r="CQ203" s="8">
        <f>IF(ISNA(VLOOKUP($I203,disall!$A$2:$CY$349,COLUMN(disall!CJ202),FALSE)),-9999,VLOOKUP($I203,disall!$A$2:$CY$349,COLUMN(disall!CJ202),FALSE))</f>
        <v>1043.96</v>
      </c>
      <c r="CR203" s="8">
        <f>IF(ISNA(VLOOKUP($I203,disall!$A$2:$CY$349,COLUMN(disall!CK202),FALSE)),-9999,VLOOKUP($I203,disall!$A$2:$CY$349,COLUMN(disall!CK202),FALSE))</f>
        <v>2.06</v>
      </c>
      <c r="CS203" s="8">
        <f>IF(ISNA(VLOOKUP($I203,disall!$A$2:$CY$349,COLUMN(disall!CL202),FALSE)),-9999,VLOOKUP($I203,disall!$A$2:$CY$349,COLUMN(disall!CL202),FALSE))</f>
        <v>2.0499999999999998</v>
      </c>
      <c r="CT203" s="8">
        <f>IF(ISNA(VLOOKUP($I203,disall!$A$2:$CY$349,COLUMN(disall!CM202),FALSE)),-9999,VLOOKUP($I203,disall!$A$2:$CY$349,COLUMN(disall!CM202),FALSE))</f>
        <v>995.15</v>
      </c>
      <c r="CU203" s="8">
        <f>IF(ISNA(VLOOKUP($I203,disall!$A$2:$CY$349,COLUMN(disall!CN202),FALSE)),-9999,VLOOKUP($I203,disall!$A$2:$CY$349,COLUMN(disall!CN202),FALSE))</f>
        <v>3.53</v>
      </c>
      <c r="CV203" s="8">
        <f>IF(ISNA(VLOOKUP($I203,disall!$A$2:$CY$349,COLUMN(disall!CO202),FALSE)),-9999,VLOOKUP($I203,disall!$A$2:$CY$349,COLUMN(disall!CO202),FALSE))</f>
        <v>3.88</v>
      </c>
      <c r="CW203" s="8">
        <f>IF(ISNA(VLOOKUP($I203,disall!$A$2:$CY$349,COLUMN(disall!CP202),FALSE)),-9999,VLOOKUP($I203,disall!$A$2:$CY$349,COLUMN(disall!CP202),FALSE))</f>
        <v>1099.1500000000001</v>
      </c>
      <c r="CX203" s="8">
        <f>IF(ISNA(VLOOKUP($I203,disall!$A$2:$CY$349,COLUMN(disall!CQ202),FALSE)),-9999,VLOOKUP($I203,disall!$A$2:$CY$349,COLUMN(disall!CQ202),FALSE))</f>
        <v>3</v>
      </c>
      <c r="CY203" s="8">
        <f>IF(ISNA(VLOOKUP($I203,disall!$A$2:$CY$349,COLUMN(disall!CR202),FALSE)),-9999,VLOOKUP($I203,disall!$A$2:$CY$349,COLUMN(disall!CR202),FALSE))</f>
        <v>3</v>
      </c>
      <c r="CZ203" s="8">
        <f>IF(ISNA(VLOOKUP($I203,disall!$A$2:$CY$349,COLUMN(disall!CS202),FALSE)),-9999,VLOOKUP($I203,disall!$A$2:$CY$349,COLUMN(disall!CS202),FALSE))</f>
        <v>1000</v>
      </c>
      <c r="DA203" s="8">
        <f>IF(ISNA(VLOOKUP($I203,disall!$A$2:$CY$349,COLUMN(disall!CT202),FALSE)),-9999,VLOOKUP($I203,disall!$A$2:$CY$349,COLUMN(disall!CT202),FALSE))</f>
        <v>3</v>
      </c>
      <c r="DB203" s="8">
        <f>IF(ISNA(VLOOKUP($I203,disall!$A$2:$CY$349,COLUMN(disall!CU202),FALSE)),-9999,VLOOKUP($I203,disall!$A$2:$CY$349,COLUMN(disall!CU202),FALSE))</f>
        <v>3</v>
      </c>
      <c r="DC203" s="8">
        <f>IF(ISNA(VLOOKUP($I203,disall!$A$2:$CY$349,COLUMN(disall!CV202),FALSE)),-9999,VLOOKUP($I203,disall!$A$2:$CY$349,COLUMN(disall!CV202),FALSE))</f>
        <v>1000</v>
      </c>
      <c r="DD203" s="8">
        <f>IF(ISNA(VLOOKUP($I203,disall!$A$2:$CY$349,COLUMN(disall!CW202),FALSE)),-9999,VLOOKUP($I203,disall!$A$2:$CY$349,COLUMN(disall!CW202),FALSE))</f>
        <v>3</v>
      </c>
      <c r="DE203" s="8">
        <f>IF(ISNA(VLOOKUP($I203,disall!$A$2:$CY$349,COLUMN(disall!CX202),FALSE)),-9999,VLOOKUP($I203,disall!$A$2:$CY$349,COLUMN(disall!CX202),FALSE))</f>
        <v>3</v>
      </c>
      <c r="DF203" s="8">
        <f>IF(ISNA(VLOOKUP($I203,disall!$A$2:$CY$349,COLUMN(disall!CY202),FALSE)),-9999,VLOOKUP($I203,disall!$A$2:$CY$349,COLUMN(disall!CY202),FALSE))</f>
        <v>1000</v>
      </c>
    </row>
    <row r="204" spans="1:110" x14ac:dyDescent="0.25">
      <c r="A204">
        <v>4</v>
      </c>
      <c r="B204" t="s">
        <v>8</v>
      </c>
      <c r="C204" t="s">
        <v>472</v>
      </c>
      <c r="D204" t="s">
        <v>348</v>
      </c>
      <c r="E204" t="s">
        <v>797</v>
      </c>
      <c r="F204" t="s">
        <v>435</v>
      </c>
      <c r="G204" t="s">
        <v>798</v>
      </c>
      <c r="H204">
        <v>3202</v>
      </c>
      <c r="I204">
        <f>IF(ISNA(VLOOKUP(H204,disall!$D$2:$L$349,1,FALSE)),H204,VLOOKUP(H204,disall!$D$2:$L$349,1,FALSE))</f>
        <v>3202</v>
      </c>
      <c r="J204">
        <f>IF(ISNA(VLOOKUP(H204,disall!$D$2:$L$349,1,FALSE)),"NA",VLOOKUP(H204,disall!$D$2:$L$349,2,FALSE))</f>
        <v>3202</v>
      </c>
      <c r="K204" t="str">
        <f>IF(ISNA(VLOOKUP(I204,disall!$A$2:$L$349,3,FALSE)),F204,VLOOKUP(I204,disall!$A$2:$L$349,3,FALSE))</f>
        <v>Anantapur</v>
      </c>
      <c r="L204" t="str">
        <f>IF(ISNA(VLOOKUP(I204,disall!$A$2:$L$349,12,FALSE)),"NA",VLOOKUP(I204,disall!$A$2:$L$349,12,FALSE))</f>
        <v>Anantapur</v>
      </c>
      <c r="M204">
        <f>IF(ISNA(VLOOKUP(I204,disall!$A$2:$M$349,6,FALSE)),"NA",VLOOKUP(I204,disall!$A$2:$M$349,6,FALSE))</f>
        <v>32</v>
      </c>
      <c r="N204">
        <f>IF(ISNA(VLOOKUP(I204,disall!$A$2:$M$349,7,FALSE)),"NA",VLOOKUP(I204,disall!$A$2:$M$349,7,FALSE))</f>
        <v>1.7434369999999999</v>
      </c>
      <c r="O204">
        <f>IF(ISNA(VLOOKUP(I204,disall!$A$2:$M$349,8,FALSE)),"NA",VLOOKUP(I204,disall!$A$2:$M$349,8,FALSE))</f>
        <v>9.4610090000000007</v>
      </c>
      <c r="P204" t="str">
        <f>IF(ISNA(VLOOKUP(I204,disall!$A$2:$M$349,9,FALSE)),"NA",VLOOKUP(I204,disall!$A$2:$M$349,9,FALSE))</f>
        <v>POLY</v>
      </c>
      <c r="Q204">
        <f>IF(ISNA(VLOOKUP(I204,disall!$A$2:$M$349,10,FALSE)),"NA",VLOOKUP(I204,disall!$A$2:$M$349,10,FALSE))</f>
        <v>356010200</v>
      </c>
      <c r="R204" t="str">
        <f>IF(ISNA(VLOOKUP(I204,disall!$A$2:$M$349,11,FALSE)),"NA",VLOOKUP(I204,disall!$A$2:$M$349,11,FALSE))</f>
        <v>Andhra Pradesh</v>
      </c>
      <c r="S204" t="str">
        <f>IF(ISNA(VLOOKUP(I204,disall!$A$2:$M$349,12,FALSE)),"NA",VLOOKUP(I204,disall!$A$2:$M$349,12,FALSE))</f>
        <v>Anantapur</v>
      </c>
      <c r="T204">
        <f>IF(ISNA(VLOOKUP(I204,disall!$A$2:$M$349,13,FALSE)),"NA",VLOOKUP(I204,disall!$A$2:$M$349,13,FALSE))</f>
        <v>2</v>
      </c>
      <c r="U204" s="8">
        <f>IF(ISNA(VLOOKUP($I204,disall!$A$2:$CY$349,COLUMN(disall!N203),FALSE)),-9999,VLOOKUP($I204,disall!$A$2:$CY$349,COLUMN(disall!N203),FALSE))</f>
        <v>168</v>
      </c>
      <c r="V204" s="8">
        <f>IF(ISNA(VLOOKUP($I204,disall!$A$2:$CY$349,COLUMN(disall!O203),FALSE)),-9999,VLOOKUP($I204,disall!$A$2:$CY$349,COLUMN(disall!O203),FALSE))</f>
        <v>110</v>
      </c>
      <c r="W204" s="8">
        <f>IF(ISNA(VLOOKUP($I204,disall!$A$2:$CY$349,COLUMN(disall!P203),FALSE)),-9999,VLOOKUP($I204,disall!$A$2:$CY$349,COLUMN(disall!P203),FALSE))</f>
        <v>654.76</v>
      </c>
      <c r="X204" s="8">
        <f>IF(ISNA(VLOOKUP($I204,disall!$A$2:$CY$349,COLUMN(disall!Q203),FALSE)),-9999,VLOOKUP($I204,disall!$A$2:$CY$349,COLUMN(disall!Q203),FALSE))</f>
        <v>225</v>
      </c>
      <c r="Y204" s="8">
        <f>IF(ISNA(VLOOKUP($I204,disall!$A$2:$CY$349,COLUMN(disall!R203),FALSE)),-9999,VLOOKUP($I204,disall!$A$2:$CY$349,COLUMN(disall!R203),FALSE))</f>
        <v>143</v>
      </c>
      <c r="Z204" s="8">
        <f>IF(ISNA(VLOOKUP($I204,disall!$A$2:$CY$349,COLUMN(disall!S203),FALSE)),-9999,VLOOKUP($I204,disall!$A$2:$CY$349,COLUMN(disall!S203),FALSE))</f>
        <v>635.55999999999995</v>
      </c>
      <c r="AA204" s="8">
        <f>IF(ISNA(VLOOKUP($I204,disall!$A$2:$CY$349,COLUMN(disall!T203),FALSE)),-9999,VLOOKUP($I204,disall!$A$2:$CY$349,COLUMN(disall!T203),FALSE))</f>
        <v>205.5</v>
      </c>
      <c r="AB204" s="8">
        <f>IF(ISNA(VLOOKUP($I204,disall!$A$2:$CY$349,COLUMN(disall!U203),FALSE)),-9999,VLOOKUP($I204,disall!$A$2:$CY$349,COLUMN(disall!U203),FALSE))</f>
        <v>152</v>
      </c>
      <c r="AC204" s="8">
        <f>IF(ISNA(VLOOKUP($I204,disall!$A$2:$CY$349,COLUMN(disall!V203),FALSE)),-9999,VLOOKUP($I204,disall!$A$2:$CY$349,COLUMN(disall!V203),FALSE))</f>
        <v>739.66</v>
      </c>
      <c r="AD204" s="8">
        <f>IF(ISNA(VLOOKUP($I204,disall!$A$2:$CY$349,COLUMN(disall!W203),FALSE)),-9999,VLOOKUP($I204,disall!$A$2:$CY$349,COLUMN(disall!W203),FALSE))</f>
        <v>236.2</v>
      </c>
      <c r="AE204" s="8">
        <f>IF(ISNA(VLOOKUP($I204,disall!$A$2:$CY$349,COLUMN(disall!X203),FALSE)),-9999,VLOOKUP($I204,disall!$A$2:$CY$349,COLUMN(disall!X203),FALSE))</f>
        <v>132.30000000000001</v>
      </c>
      <c r="AF204" s="8">
        <f>IF(ISNA(VLOOKUP($I204,disall!$A$2:$CY$349,COLUMN(disall!Y203),FALSE)),-9999,VLOOKUP($I204,disall!$A$2:$CY$349,COLUMN(disall!Y203),FALSE))</f>
        <v>560.12</v>
      </c>
      <c r="AG204" s="8">
        <f>IF(ISNA(VLOOKUP($I204,disall!$A$2:$CY$349,COLUMN(disall!Z203),FALSE)),-9999,VLOOKUP($I204,disall!$A$2:$CY$349,COLUMN(disall!Z203),FALSE))</f>
        <v>275.5</v>
      </c>
      <c r="AH204" s="8">
        <f>IF(ISNA(VLOOKUP($I204,disall!$A$2:$CY$349,COLUMN(disall!AA203),FALSE)),-9999,VLOOKUP($I204,disall!$A$2:$CY$349,COLUMN(disall!AA203),FALSE))</f>
        <v>145.9</v>
      </c>
      <c r="AI204" s="8">
        <f>IF(ISNA(VLOOKUP($I204,disall!$A$2:$CY$349,COLUMN(disall!AB203),FALSE)),-9999,VLOOKUP($I204,disall!$A$2:$CY$349,COLUMN(disall!AB203),FALSE))</f>
        <v>529.58000000000004</v>
      </c>
      <c r="AJ204" s="8">
        <f>IF(ISNA(VLOOKUP($I204,disall!$A$2:$CY$349,COLUMN(disall!AC203),FALSE)),-9999,VLOOKUP($I204,disall!$A$2:$CY$349,COLUMN(disall!AC203),FALSE))</f>
        <v>264.89999999999998</v>
      </c>
      <c r="AK204" s="8">
        <f>IF(ISNA(VLOOKUP($I204,disall!$A$2:$CY$349,COLUMN(disall!AD203),FALSE)),-9999,VLOOKUP($I204,disall!$A$2:$CY$349,COLUMN(disall!AD203),FALSE))</f>
        <v>201.7</v>
      </c>
      <c r="AL204" s="8">
        <f>IF(ISNA(VLOOKUP($I204,disall!$A$2:$CY$349,COLUMN(disall!AE203),FALSE)),-9999,VLOOKUP($I204,disall!$A$2:$CY$349,COLUMN(disall!AE203),FALSE))</f>
        <v>761.42</v>
      </c>
      <c r="AM204" s="8">
        <f>IF(ISNA(VLOOKUP($I204,disall!$A$2:$CY$349,COLUMN(disall!AF203),FALSE)),-9999,VLOOKUP($I204,disall!$A$2:$CY$349,COLUMN(disall!AF203),FALSE))</f>
        <v>225</v>
      </c>
      <c r="AN204" s="8">
        <f>IF(ISNA(VLOOKUP($I204,disall!$A$2:$CY$349,COLUMN(disall!AG203),FALSE)),-9999,VLOOKUP($I204,disall!$A$2:$CY$349,COLUMN(disall!AG203),FALSE))</f>
        <v>151.1</v>
      </c>
      <c r="AO204" s="8">
        <f>IF(ISNA(VLOOKUP($I204,disall!$A$2:$CY$349,COLUMN(disall!AH203),FALSE)),-9999,VLOOKUP($I204,disall!$A$2:$CY$349,COLUMN(disall!AH203),FALSE))</f>
        <v>671.56</v>
      </c>
      <c r="AP204" s="8">
        <f>IF(ISNA(VLOOKUP($I204,disall!$A$2:$CY$349,COLUMN(disall!AI203),FALSE)),-9999,VLOOKUP($I204,disall!$A$2:$CY$349,COLUMN(disall!AI203),FALSE))</f>
        <v>277.7</v>
      </c>
      <c r="AQ204" s="8">
        <f>IF(ISNA(VLOOKUP($I204,disall!$A$2:$CY$349,COLUMN(disall!AJ203),FALSE)),-9999,VLOOKUP($I204,disall!$A$2:$CY$349,COLUMN(disall!AJ203),FALSE))</f>
        <v>236.7</v>
      </c>
      <c r="AR204" s="8">
        <f>IF(ISNA(VLOOKUP($I204,disall!$A$2:$CY$349,COLUMN(disall!AK203),FALSE)),-9999,VLOOKUP($I204,disall!$A$2:$CY$349,COLUMN(disall!AK203),FALSE))</f>
        <v>852.36</v>
      </c>
      <c r="AS204" s="8">
        <f>IF(ISNA(VLOOKUP($I204,disall!$A$2:$CY$349,COLUMN(disall!AL203),FALSE)),-9999,VLOOKUP($I204,disall!$A$2:$CY$349,COLUMN(disall!AL203),FALSE))</f>
        <v>300.3</v>
      </c>
      <c r="AT204" s="8">
        <f>IF(ISNA(VLOOKUP($I204,disall!$A$2:$CY$349,COLUMN(disall!AM203),FALSE)),-9999,VLOOKUP($I204,disall!$A$2:$CY$349,COLUMN(disall!AM203),FALSE))</f>
        <v>251.6</v>
      </c>
      <c r="AU204" s="8">
        <f>IF(ISNA(VLOOKUP($I204,disall!$A$2:$CY$349,COLUMN(disall!AN203),FALSE)),-9999,VLOOKUP($I204,disall!$A$2:$CY$349,COLUMN(disall!AN203),FALSE))</f>
        <v>837.83</v>
      </c>
      <c r="AV204" s="8">
        <f>IF(ISNA(VLOOKUP($I204,disall!$A$2:$CY$349,COLUMN(disall!AO203),FALSE)),-9999,VLOOKUP($I204,disall!$A$2:$CY$349,COLUMN(disall!AO203),FALSE))</f>
        <v>324.39999999999998</v>
      </c>
      <c r="AW204" s="8">
        <f>IF(ISNA(VLOOKUP($I204,disall!$A$2:$CY$349,COLUMN(disall!AP203),FALSE)),-9999,VLOOKUP($I204,disall!$A$2:$CY$349,COLUMN(disall!AP203),FALSE))</f>
        <v>234.8</v>
      </c>
      <c r="AX204" s="8">
        <f>IF(ISNA(VLOOKUP($I204,disall!$A$2:$CY$349,COLUMN(disall!AQ203),FALSE)),-9999,VLOOKUP($I204,disall!$A$2:$CY$349,COLUMN(disall!AQ203),FALSE))</f>
        <v>723.8</v>
      </c>
      <c r="AY204" s="8">
        <f>IF(ISNA(VLOOKUP($I204,disall!$A$2:$CY$349,COLUMN(disall!AR203),FALSE)),-9999,VLOOKUP($I204,disall!$A$2:$CY$349,COLUMN(disall!AR203),FALSE))</f>
        <v>323</v>
      </c>
      <c r="AZ204" s="8">
        <f>IF(ISNA(VLOOKUP($I204,disall!$A$2:$CY$349,COLUMN(disall!AS203),FALSE)),-9999,VLOOKUP($I204,disall!$A$2:$CY$349,COLUMN(disall!AS203),FALSE))</f>
        <v>89.4</v>
      </c>
      <c r="BA204" s="8">
        <f>IF(ISNA(VLOOKUP($I204,disall!$A$2:$CY$349,COLUMN(disall!AT203),FALSE)),-9999,VLOOKUP($I204,disall!$A$2:$CY$349,COLUMN(disall!AT203),FALSE))</f>
        <v>276.77999999999997</v>
      </c>
      <c r="BB204" s="8">
        <f>IF(ISNA(VLOOKUP($I204,disall!$A$2:$CY$349,COLUMN(disall!AU203),FALSE)),-9999,VLOOKUP($I204,disall!$A$2:$CY$349,COLUMN(disall!AU203),FALSE))</f>
        <v>294.3</v>
      </c>
      <c r="BC204" s="8">
        <f>IF(ISNA(VLOOKUP($I204,disall!$A$2:$CY$349,COLUMN(disall!AV203),FALSE)),-9999,VLOOKUP($I204,disall!$A$2:$CY$349,COLUMN(disall!AV203),FALSE))</f>
        <v>274.60000000000002</v>
      </c>
      <c r="BD204" s="8">
        <f>IF(ISNA(VLOOKUP($I204,disall!$A$2:$CY$349,COLUMN(disall!AW203),FALSE)),-9999,VLOOKUP($I204,disall!$A$2:$CY$349,COLUMN(disall!AW203),FALSE))</f>
        <v>933.06</v>
      </c>
      <c r="BE204" s="8">
        <f>IF(ISNA(VLOOKUP($I204,disall!$A$2:$CY$349,COLUMN(disall!AX203),FALSE)),-9999,VLOOKUP($I204,disall!$A$2:$CY$349,COLUMN(disall!AX203),FALSE))</f>
        <v>335.1</v>
      </c>
      <c r="BF204" s="8">
        <f>IF(ISNA(VLOOKUP($I204,disall!$A$2:$CY$349,COLUMN(disall!AY203),FALSE)),-9999,VLOOKUP($I204,disall!$A$2:$CY$349,COLUMN(disall!AY203),FALSE))</f>
        <v>267.5</v>
      </c>
      <c r="BG204" s="8">
        <f>IF(ISNA(VLOOKUP($I204,disall!$A$2:$CY$349,COLUMN(disall!AZ203),FALSE)),-9999,VLOOKUP($I204,disall!$A$2:$CY$349,COLUMN(disall!AZ203),FALSE))</f>
        <v>798.27</v>
      </c>
      <c r="BH204" s="8">
        <f>IF(ISNA(VLOOKUP($I204,disall!$A$2:$CY$349,COLUMN(disall!BA203),FALSE)),-9999,VLOOKUP($I204,disall!$A$2:$CY$349,COLUMN(disall!BA203),FALSE))</f>
        <v>364.9</v>
      </c>
      <c r="BI204" s="8">
        <f>IF(ISNA(VLOOKUP($I204,disall!$A$2:$CY$349,COLUMN(disall!BB203),FALSE)),-9999,VLOOKUP($I204,disall!$A$2:$CY$349,COLUMN(disall!BB203),FALSE))</f>
        <v>265.60000000000002</v>
      </c>
      <c r="BJ204" s="8">
        <f>IF(ISNA(VLOOKUP($I204,disall!$A$2:$CY$349,COLUMN(disall!BC203),FALSE)),-9999,VLOOKUP($I204,disall!$A$2:$CY$349,COLUMN(disall!BC203),FALSE))</f>
        <v>727.87</v>
      </c>
      <c r="BK204" s="8">
        <f>IF(ISNA(VLOOKUP($I204,disall!$A$2:$CY$349,COLUMN(disall!BD203),FALSE)),-9999,VLOOKUP($I204,disall!$A$2:$CY$349,COLUMN(disall!BD203),FALSE))</f>
        <v>323.39999999999998</v>
      </c>
      <c r="BL204" s="8">
        <f>IF(ISNA(VLOOKUP($I204,disall!$A$2:$CY$349,COLUMN(disall!BE203),FALSE)),-9999,VLOOKUP($I204,disall!$A$2:$CY$349,COLUMN(disall!BE203),FALSE))</f>
        <v>123.5</v>
      </c>
      <c r="BM204" s="8">
        <f>IF(ISNA(VLOOKUP($I204,disall!$A$2:$CY$349,COLUMN(disall!BF203),FALSE)),-9999,VLOOKUP($I204,disall!$A$2:$CY$349,COLUMN(disall!BF203),FALSE))</f>
        <v>381.88</v>
      </c>
      <c r="BN204" s="8">
        <f>IF(ISNA(VLOOKUP($I204,disall!$A$2:$CY$349,COLUMN(disall!BG203),FALSE)),-9999,VLOOKUP($I204,disall!$A$2:$CY$349,COLUMN(disall!BG203),FALSE))</f>
        <v>391.4</v>
      </c>
      <c r="BO204" s="8">
        <f>IF(ISNA(VLOOKUP($I204,disall!$A$2:$CY$349,COLUMN(disall!BH203),FALSE)),-9999,VLOOKUP($I204,disall!$A$2:$CY$349,COLUMN(disall!BH203),FALSE))</f>
        <v>367.3</v>
      </c>
      <c r="BP204" s="8">
        <f>IF(ISNA(VLOOKUP($I204,disall!$A$2:$CY$349,COLUMN(disall!BI203),FALSE)),-9999,VLOOKUP($I204,disall!$A$2:$CY$349,COLUMN(disall!BI203),FALSE))</f>
        <v>938.43</v>
      </c>
      <c r="BQ204" s="8">
        <f>IF(ISNA(VLOOKUP($I204,disall!$A$2:$CY$349,COLUMN(disall!BJ203),FALSE)),-9999,VLOOKUP($I204,disall!$A$2:$CY$349,COLUMN(disall!BJ203),FALSE))</f>
        <v>395.7</v>
      </c>
      <c r="BR204" s="8">
        <f>IF(ISNA(VLOOKUP($I204,disall!$A$2:$CY$349,COLUMN(disall!BK203),FALSE)),-9999,VLOOKUP($I204,disall!$A$2:$CY$349,COLUMN(disall!BK203),FALSE))</f>
        <v>261</v>
      </c>
      <c r="BS204" s="8">
        <f>IF(ISNA(VLOOKUP($I204,disall!$A$2:$CY$349,COLUMN(disall!BL203),FALSE)),-9999,VLOOKUP($I204,disall!$A$2:$CY$349,COLUMN(disall!BL203),FALSE))</f>
        <v>659.59</v>
      </c>
      <c r="BT204" s="8">
        <f>IF(ISNA(VLOOKUP($I204,disall!$A$2:$CY$349,COLUMN(disall!BM203),FALSE)),-9999,VLOOKUP($I204,disall!$A$2:$CY$349,COLUMN(disall!BM203),FALSE))</f>
        <v>451.2</v>
      </c>
      <c r="BU204" s="8">
        <f>IF(ISNA(VLOOKUP($I204,disall!$A$2:$CY$349,COLUMN(disall!BN203),FALSE)),-9999,VLOOKUP($I204,disall!$A$2:$CY$349,COLUMN(disall!BN203),FALSE))</f>
        <v>527.79999999999995</v>
      </c>
      <c r="BV204" s="8">
        <f>IF(ISNA(VLOOKUP($I204,disall!$A$2:$CY$349,COLUMN(disall!BO203),FALSE)),-9999,VLOOKUP($I204,disall!$A$2:$CY$349,COLUMN(disall!BO203),FALSE))</f>
        <v>1169.77</v>
      </c>
      <c r="BW204" s="8">
        <f>IF(ISNA(VLOOKUP($I204,disall!$A$2:$CY$349,COLUMN(disall!BP203),FALSE)),-9999,VLOOKUP($I204,disall!$A$2:$CY$349,COLUMN(disall!BP203),FALSE))</f>
        <v>473.4</v>
      </c>
      <c r="BX204" s="8">
        <f>IF(ISNA(VLOOKUP($I204,disall!$A$2:$CY$349,COLUMN(disall!BQ203),FALSE)),-9999,VLOOKUP($I204,disall!$A$2:$CY$349,COLUMN(disall!BQ203),FALSE))</f>
        <v>291.2</v>
      </c>
      <c r="BY204" s="8">
        <f>IF(ISNA(VLOOKUP($I204,disall!$A$2:$CY$349,COLUMN(disall!BR203),FALSE)),-9999,VLOOKUP($I204,disall!$A$2:$CY$349,COLUMN(disall!BR203),FALSE))</f>
        <v>615.12</v>
      </c>
      <c r="BZ204" s="8">
        <f>IF(ISNA(VLOOKUP($I204,disall!$A$2:$CY$349,COLUMN(disall!BS203),FALSE)),-9999,VLOOKUP($I204,disall!$A$2:$CY$349,COLUMN(disall!BS203),FALSE))</f>
        <v>486.6</v>
      </c>
      <c r="CA204" s="8">
        <f>IF(ISNA(VLOOKUP($I204,disall!$A$2:$CY$349,COLUMN(disall!BT203),FALSE)),-9999,VLOOKUP($I204,disall!$A$2:$CY$349,COLUMN(disall!BT203),FALSE))</f>
        <v>320.89999999999998</v>
      </c>
      <c r="CB204" s="8">
        <f>IF(ISNA(VLOOKUP($I204,disall!$A$2:$CY$349,COLUMN(disall!BU203),FALSE)),-9999,VLOOKUP($I204,disall!$A$2:$CY$349,COLUMN(disall!BU203),FALSE))</f>
        <v>659.47</v>
      </c>
      <c r="CC204" s="8">
        <f>IF(ISNA(VLOOKUP($I204,disall!$A$2:$CY$349,COLUMN(disall!BV203),FALSE)),-9999,VLOOKUP($I204,disall!$A$2:$CY$349,COLUMN(disall!BV203),FALSE))</f>
        <v>442</v>
      </c>
      <c r="CD204" s="8">
        <f>IF(ISNA(VLOOKUP($I204,disall!$A$2:$CY$349,COLUMN(disall!BW203),FALSE)),-9999,VLOOKUP($I204,disall!$A$2:$CY$349,COLUMN(disall!BW203),FALSE))</f>
        <v>417</v>
      </c>
      <c r="CE204" s="8">
        <f>IF(ISNA(VLOOKUP($I204,disall!$A$2:$CY$349,COLUMN(disall!BX203),FALSE)),-9999,VLOOKUP($I204,disall!$A$2:$CY$349,COLUMN(disall!BX203),FALSE))</f>
        <v>943.44</v>
      </c>
      <c r="CF204" s="8">
        <f>IF(ISNA(VLOOKUP($I204,disall!$A$2:$CY$349,COLUMN(disall!BY203),FALSE)),-9999,VLOOKUP($I204,disall!$A$2:$CY$349,COLUMN(disall!BY203),FALSE))</f>
        <v>542</v>
      </c>
      <c r="CG204" s="8">
        <f>IF(ISNA(VLOOKUP($I204,disall!$A$2:$CY$349,COLUMN(disall!BZ203),FALSE)),-9999,VLOOKUP($I204,disall!$A$2:$CY$349,COLUMN(disall!BZ203),FALSE))</f>
        <v>520</v>
      </c>
      <c r="CH204" s="8">
        <f>IF(ISNA(VLOOKUP($I204,disall!$A$2:$CY$349,COLUMN(disall!CA203),FALSE)),-9999,VLOOKUP($I204,disall!$A$2:$CY$349,COLUMN(disall!CA203),FALSE))</f>
        <v>959.41</v>
      </c>
      <c r="CI204" s="8">
        <f>IF(ISNA(VLOOKUP($I204,disall!$A$2:$CY$349,COLUMN(disall!CB203),FALSE)),-9999,VLOOKUP($I204,disall!$A$2:$CY$349,COLUMN(disall!CB203),FALSE))</f>
        <v>717.3</v>
      </c>
      <c r="CJ204" s="8">
        <f>IF(ISNA(VLOOKUP($I204,disall!$A$2:$CY$349,COLUMN(disall!CC203),FALSE)),-9999,VLOOKUP($I204,disall!$A$2:$CY$349,COLUMN(disall!CC203),FALSE))</f>
        <v>703.2</v>
      </c>
      <c r="CK204" s="8">
        <f>IF(ISNA(VLOOKUP($I204,disall!$A$2:$CY$349,COLUMN(disall!CD203),FALSE)),-9999,VLOOKUP($I204,disall!$A$2:$CY$349,COLUMN(disall!CD203),FALSE))</f>
        <v>980.34</v>
      </c>
      <c r="CL204" s="8">
        <f>IF(ISNA(VLOOKUP($I204,disall!$A$2:$CY$349,COLUMN(disall!CE203),FALSE)),-9999,VLOOKUP($I204,disall!$A$2:$CY$349,COLUMN(disall!CE203),FALSE))</f>
        <v>739.2</v>
      </c>
      <c r="CM204" s="8">
        <f>IF(ISNA(VLOOKUP($I204,disall!$A$2:$CY$349,COLUMN(disall!CF203),FALSE)),-9999,VLOOKUP($I204,disall!$A$2:$CY$349,COLUMN(disall!CF203),FALSE))</f>
        <v>509.4</v>
      </c>
      <c r="CN204" s="8">
        <f>IF(ISNA(VLOOKUP($I204,disall!$A$2:$CY$349,COLUMN(disall!CG203),FALSE)),-9999,VLOOKUP($I204,disall!$A$2:$CY$349,COLUMN(disall!CG203),FALSE))</f>
        <v>689.12</v>
      </c>
      <c r="CO204" s="8">
        <f>IF(ISNA(VLOOKUP($I204,disall!$A$2:$CY$349,COLUMN(disall!CH203),FALSE)),-9999,VLOOKUP($I204,disall!$A$2:$CY$349,COLUMN(disall!CH203),FALSE))</f>
        <v>741.46</v>
      </c>
      <c r="CP204" s="8">
        <f>IF(ISNA(VLOOKUP($I204,disall!$A$2:$CY$349,COLUMN(disall!CI203),FALSE)),-9999,VLOOKUP($I204,disall!$A$2:$CY$349,COLUMN(disall!CI203),FALSE))</f>
        <v>492.22</v>
      </c>
      <c r="CQ204" s="8">
        <f>IF(ISNA(VLOOKUP($I204,disall!$A$2:$CY$349,COLUMN(disall!CJ203),FALSE)),-9999,VLOOKUP($I204,disall!$A$2:$CY$349,COLUMN(disall!CJ203),FALSE))</f>
        <v>663.85</v>
      </c>
      <c r="CR204" s="8">
        <f>IF(ISNA(VLOOKUP($I204,disall!$A$2:$CY$349,COLUMN(disall!CK203),FALSE)),-9999,VLOOKUP($I204,disall!$A$2:$CY$349,COLUMN(disall!CK203),FALSE))</f>
        <v>720.59</v>
      </c>
      <c r="CS204" s="8">
        <f>IF(ISNA(VLOOKUP($I204,disall!$A$2:$CY$349,COLUMN(disall!CL203),FALSE)),-9999,VLOOKUP($I204,disall!$A$2:$CY$349,COLUMN(disall!CL203),FALSE))</f>
        <v>496.5</v>
      </c>
      <c r="CT204" s="8">
        <f>IF(ISNA(VLOOKUP($I204,disall!$A$2:$CY$349,COLUMN(disall!CM203),FALSE)),-9999,VLOOKUP($I204,disall!$A$2:$CY$349,COLUMN(disall!CM203),FALSE))</f>
        <v>689.02</v>
      </c>
      <c r="CU204" s="8">
        <f>IF(ISNA(VLOOKUP($I204,disall!$A$2:$CY$349,COLUMN(disall!CN203),FALSE)),-9999,VLOOKUP($I204,disall!$A$2:$CY$349,COLUMN(disall!CN203),FALSE))</f>
        <v>742.75</v>
      </c>
      <c r="CV204" s="8">
        <f>IF(ISNA(VLOOKUP($I204,disall!$A$2:$CY$349,COLUMN(disall!CO203),FALSE)),-9999,VLOOKUP($I204,disall!$A$2:$CY$349,COLUMN(disall!CO203),FALSE))</f>
        <v>504.83</v>
      </c>
      <c r="CW204" s="8">
        <f>IF(ISNA(VLOOKUP($I204,disall!$A$2:$CY$349,COLUMN(disall!CP203),FALSE)),-9999,VLOOKUP($I204,disall!$A$2:$CY$349,COLUMN(disall!CP203),FALSE))</f>
        <v>679.68</v>
      </c>
      <c r="CX204" s="8">
        <f>IF(ISNA(VLOOKUP($I204,disall!$A$2:$CY$349,COLUMN(disall!CQ203),FALSE)),-9999,VLOOKUP($I204,disall!$A$2:$CY$349,COLUMN(disall!CQ203),FALSE))</f>
        <v>731</v>
      </c>
      <c r="CY204" s="8">
        <f>IF(ISNA(VLOOKUP($I204,disall!$A$2:$CY$349,COLUMN(disall!CR203),FALSE)),-9999,VLOOKUP($I204,disall!$A$2:$CY$349,COLUMN(disall!CR203),FALSE))</f>
        <v>739</v>
      </c>
      <c r="CZ204" s="8">
        <f>IF(ISNA(VLOOKUP($I204,disall!$A$2:$CY$349,COLUMN(disall!CS203),FALSE)),-9999,VLOOKUP($I204,disall!$A$2:$CY$349,COLUMN(disall!CS203),FALSE))</f>
        <v>1010.94</v>
      </c>
      <c r="DA204" s="8">
        <f>IF(ISNA(VLOOKUP($I204,disall!$A$2:$CY$349,COLUMN(disall!CT203),FALSE)),-9999,VLOOKUP($I204,disall!$A$2:$CY$349,COLUMN(disall!CT203),FALSE))</f>
        <v>687</v>
      </c>
      <c r="DB204" s="8">
        <f>IF(ISNA(VLOOKUP($I204,disall!$A$2:$CY$349,COLUMN(disall!CU203),FALSE)),-9999,VLOOKUP($I204,disall!$A$2:$CY$349,COLUMN(disall!CU203),FALSE))</f>
        <v>427</v>
      </c>
      <c r="DC204" s="8">
        <f>IF(ISNA(VLOOKUP($I204,disall!$A$2:$CY$349,COLUMN(disall!CV203),FALSE)),-9999,VLOOKUP($I204,disall!$A$2:$CY$349,COLUMN(disall!CV203),FALSE))</f>
        <v>621.54</v>
      </c>
      <c r="DD204" s="8">
        <f>IF(ISNA(VLOOKUP($I204,disall!$A$2:$CY$349,COLUMN(disall!CW203),FALSE)),-9999,VLOOKUP($I204,disall!$A$2:$CY$349,COLUMN(disall!CW203),FALSE))</f>
        <v>745</v>
      </c>
      <c r="DE204" s="8">
        <f>IF(ISNA(VLOOKUP($I204,disall!$A$2:$CY$349,COLUMN(disall!CX203),FALSE)),-9999,VLOOKUP($I204,disall!$A$2:$CY$349,COLUMN(disall!CX203),FALSE))</f>
        <v>988</v>
      </c>
      <c r="DF204" s="8">
        <f>IF(ISNA(VLOOKUP($I204,disall!$A$2:$CY$349,COLUMN(disall!CY203),FALSE)),-9999,VLOOKUP($I204,disall!$A$2:$CY$349,COLUMN(disall!CY203),FALSE))</f>
        <v>1326.17</v>
      </c>
    </row>
    <row r="205" spans="1:110" x14ac:dyDescent="0.25">
      <c r="A205">
        <v>5</v>
      </c>
      <c r="B205" t="s">
        <v>8</v>
      </c>
      <c r="C205" t="s">
        <v>472</v>
      </c>
      <c r="D205" t="s">
        <v>348</v>
      </c>
      <c r="E205" t="s">
        <v>473</v>
      </c>
      <c r="F205" t="s">
        <v>800</v>
      </c>
      <c r="G205" t="s">
        <v>473</v>
      </c>
      <c r="H205">
        <v>3203</v>
      </c>
      <c r="I205">
        <f>IF(ISNA(VLOOKUP(H205,disall!$D$2:$L$349,1,FALSE)),H205,VLOOKUP(H205,disall!$D$2:$L$349,1,FALSE))</f>
        <v>3203</v>
      </c>
      <c r="J205">
        <f>IF(ISNA(VLOOKUP(H205,disall!$D$2:$L$349,1,FALSE)),"NA",VLOOKUP(H205,disall!$D$2:$L$349,2,FALSE))</f>
        <v>3203</v>
      </c>
      <c r="K205" t="str">
        <f>IF(ISNA(VLOOKUP(I205,disall!$A$2:$L$349,3,FALSE)),F205,VLOOKUP(I205,disall!$A$2:$L$349,3,FALSE))</f>
        <v>Chitoor</v>
      </c>
      <c r="L205" t="str">
        <f>IF(ISNA(VLOOKUP(I205,disall!$A$2:$L$349,12,FALSE)),"NA",VLOOKUP(I205,disall!$A$2:$L$349,12,FALSE))</f>
        <v>Chittoor</v>
      </c>
      <c r="M205">
        <f>IF(ISNA(VLOOKUP(I205,disall!$A$2:$M$349,6,FALSE)),"NA",VLOOKUP(I205,disall!$A$2:$M$349,6,FALSE))</f>
        <v>32</v>
      </c>
      <c r="N205">
        <f>IF(ISNA(VLOOKUP(I205,disall!$A$2:$M$349,7,FALSE)),"NA",VLOOKUP(I205,disall!$A$2:$M$349,7,FALSE))</f>
        <v>1.2968010000000001</v>
      </c>
      <c r="O205">
        <f>IF(ISNA(VLOOKUP(I205,disall!$A$2:$M$349,8,FALSE)),"NA",VLOOKUP(I205,disall!$A$2:$M$349,8,FALSE))</f>
        <v>9.4217189999999995</v>
      </c>
      <c r="P205" t="str">
        <f>IF(ISNA(VLOOKUP(I205,disall!$A$2:$M$349,9,FALSE)),"NA",VLOOKUP(I205,disall!$A$2:$M$349,9,FALSE))</f>
        <v>POLY</v>
      </c>
      <c r="Q205">
        <f>IF(ISNA(VLOOKUP(I205,disall!$A$2:$M$349,10,FALSE)),"NA",VLOOKUP(I205,disall!$A$2:$M$349,10,FALSE))</f>
        <v>356010300</v>
      </c>
      <c r="R205" t="str">
        <f>IF(ISNA(VLOOKUP(I205,disall!$A$2:$M$349,11,FALSE)),"NA",VLOOKUP(I205,disall!$A$2:$M$349,11,FALSE))</f>
        <v>Andhra Pradesh</v>
      </c>
      <c r="S205" t="str">
        <f>IF(ISNA(VLOOKUP(I205,disall!$A$2:$M$349,12,FALSE)),"NA",VLOOKUP(I205,disall!$A$2:$M$349,12,FALSE))</f>
        <v>Chittoor</v>
      </c>
      <c r="T205">
        <f>IF(ISNA(VLOOKUP(I205,disall!$A$2:$M$349,13,FALSE)),"NA",VLOOKUP(I205,disall!$A$2:$M$349,13,FALSE))</f>
        <v>3</v>
      </c>
      <c r="U205" s="8">
        <f>IF(ISNA(VLOOKUP($I205,disall!$A$2:$CY$349,COLUMN(disall!N204),FALSE)),-9999,VLOOKUP($I205,disall!$A$2:$CY$349,COLUMN(disall!N204),FALSE))</f>
        <v>148</v>
      </c>
      <c r="V205" s="8">
        <f>IF(ISNA(VLOOKUP($I205,disall!$A$2:$CY$349,COLUMN(disall!O204),FALSE)),-9999,VLOOKUP($I205,disall!$A$2:$CY$349,COLUMN(disall!O204),FALSE))</f>
        <v>152</v>
      </c>
      <c r="W205" s="8">
        <f>IF(ISNA(VLOOKUP($I205,disall!$A$2:$CY$349,COLUMN(disall!P204),FALSE)),-9999,VLOOKUP($I205,disall!$A$2:$CY$349,COLUMN(disall!P204),FALSE))</f>
        <v>1027.03</v>
      </c>
      <c r="X205" s="8">
        <f>IF(ISNA(VLOOKUP($I205,disall!$A$2:$CY$349,COLUMN(disall!Q204),FALSE)),-9999,VLOOKUP($I205,disall!$A$2:$CY$349,COLUMN(disall!Q204),FALSE))</f>
        <v>172</v>
      </c>
      <c r="Y205" s="8">
        <f>IF(ISNA(VLOOKUP($I205,disall!$A$2:$CY$349,COLUMN(disall!R204),FALSE)),-9999,VLOOKUP($I205,disall!$A$2:$CY$349,COLUMN(disall!R204),FALSE))</f>
        <v>202</v>
      </c>
      <c r="Z205" s="8">
        <f>IF(ISNA(VLOOKUP($I205,disall!$A$2:$CY$349,COLUMN(disall!S204),FALSE)),-9999,VLOOKUP($I205,disall!$A$2:$CY$349,COLUMN(disall!S204),FALSE))</f>
        <v>1174.42</v>
      </c>
      <c r="AA205" s="8">
        <f>IF(ISNA(VLOOKUP($I205,disall!$A$2:$CY$349,COLUMN(disall!T204),FALSE)),-9999,VLOOKUP($I205,disall!$A$2:$CY$349,COLUMN(disall!T204),FALSE))</f>
        <v>163.19999999999999</v>
      </c>
      <c r="AB205" s="8">
        <f>IF(ISNA(VLOOKUP($I205,disall!$A$2:$CY$349,COLUMN(disall!U204),FALSE)),-9999,VLOOKUP($I205,disall!$A$2:$CY$349,COLUMN(disall!U204),FALSE))</f>
        <v>160</v>
      </c>
      <c r="AC205" s="8">
        <f>IF(ISNA(VLOOKUP($I205,disall!$A$2:$CY$349,COLUMN(disall!V204),FALSE)),-9999,VLOOKUP($I205,disall!$A$2:$CY$349,COLUMN(disall!V204),FALSE))</f>
        <v>980.39</v>
      </c>
      <c r="AD205" s="8">
        <f>IF(ISNA(VLOOKUP($I205,disall!$A$2:$CY$349,COLUMN(disall!W204),FALSE)),-9999,VLOOKUP($I205,disall!$A$2:$CY$349,COLUMN(disall!W204),FALSE))</f>
        <v>183.5</v>
      </c>
      <c r="AE205" s="8">
        <f>IF(ISNA(VLOOKUP($I205,disall!$A$2:$CY$349,COLUMN(disall!X204),FALSE)),-9999,VLOOKUP($I205,disall!$A$2:$CY$349,COLUMN(disall!X204),FALSE))</f>
        <v>205.9</v>
      </c>
      <c r="AF205" s="8">
        <f>IF(ISNA(VLOOKUP($I205,disall!$A$2:$CY$349,COLUMN(disall!Y204),FALSE)),-9999,VLOOKUP($I205,disall!$A$2:$CY$349,COLUMN(disall!Y204),FALSE))</f>
        <v>1122.07</v>
      </c>
      <c r="AG205" s="8">
        <f>IF(ISNA(VLOOKUP($I205,disall!$A$2:$CY$349,COLUMN(disall!Z204),FALSE)),-9999,VLOOKUP($I205,disall!$A$2:$CY$349,COLUMN(disall!Z204),FALSE))</f>
        <v>214</v>
      </c>
      <c r="AH205" s="8">
        <f>IF(ISNA(VLOOKUP($I205,disall!$A$2:$CY$349,COLUMN(disall!AA204),FALSE)),-9999,VLOOKUP($I205,disall!$A$2:$CY$349,COLUMN(disall!AA204),FALSE))</f>
        <v>267.5</v>
      </c>
      <c r="AI205" s="8">
        <f>IF(ISNA(VLOOKUP($I205,disall!$A$2:$CY$349,COLUMN(disall!AB204),FALSE)),-9999,VLOOKUP($I205,disall!$A$2:$CY$349,COLUMN(disall!AB204),FALSE))</f>
        <v>1250</v>
      </c>
      <c r="AJ205" s="8">
        <f>IF(ISNA(VLOOKUP($I205,disall!$A$2:$CY$349,COLUMN(disall!AC204),FALSE)),-9999,VLOOKUP($I205,disall!$A$2:$CY$349,COLUMN(disall!AC204),FALSE))</f>
        <v>243.8</v>
      </c>
      <c r="AK205" s="8">
        <f>IF(ISNA(VLOOKUP($I205,disall!$A$2:$CY$349,COLUMN(disall!AD204),FALSE)),-9999,VLOOKUP($I205,disall!$A$2:$CY$349,COLUMN(disall!AD204),FALSE))</f>
        <v>261.7</v>
      </c>
      <c r="AL205" s="8">
        <f>IF(ISNA(VLOOKUP($I205,disall!$A$2:$CY$349,COLUMN(disall!AE204),FALSE)),-9999,VLOOKUP($I205,disall!$A$2:$CY$349,COLUMN(disall!AE204),FALSE))</f>
        <v>1073.42</v>
      </c>
      <c r="AM205" s="8">
        <f>IF(ISNA(VLOOKUP($I205,disall!$A$2:$CY$349,COLUMN(disall!AF204),FALSE)),-9999,VLOOKUP($I205,disall!$A$2:$CY$349,COLUMN(disall!AF204),FALSE))</f>
        <v>223.1</v>
      </c>
      <c r="AN205" s="8">
        <f>IF(ISNA(VLOOKUP($I205,disall!$A$2:$CY$349,COLUMN(disall!AG204),FALSE)),-9999,VLOOKUP($I205,disall!$A$2:$CY$349,COLUMN(disall!AG204),FALSE))</f>
        <v>290.3</v>
      </c>
      <c r="AO205" s="8">
        <f>IF(ISNA(VLOOKUP($I205,disall!$A$2:$CY$349,COLUMN(disall!AH204),FALSE)),-9999,VLOOKUP($I205,disall!$A$2:$CY$349,COLUMN(disall!AH204),FALSE))</f>
        <v>1301.21</v>
      </c>
      <c r="AP205" s="8">
        <f>IF(ISNA(VLOOKUP($I205,disall!$A$2:$CY$349,COLUMN(disall!AI204),FALSE)),-9999,VLOOKUP($I205,disall!$A$2:$CY$349,COLUMN(disall!AI204),FALSE))</f>
        <v>236.4</v>
      </c>
      <c r="AQ205" s="8">
        <f>IF(ISNA(VLOOKUP($I205,disall!$A$2:$CY$349,COLUMN(disall!AJ204),FALSE)),-9999,VLOOKUP($I205,disall!$A$2:$CY$349,COLUMN(disall!AJ204),FALSE))</f>
        <v>297.89999999999998</v>
      </c>
      <c r="AR205" s="8">
        <f>IF(ISNA(VLOOKUP($I205,disall!$A$2:$CY$349,COLUMN(disall!AK204),FALSE)),-9999,VLOOKUP($I205,disall!$A$2:$CY$349,COLUMN(disall!AK204),FALSE))</f>
        <v>1260.1500000000001</v>
      </c>
      <c r="AS205" s="8">
        <f>IF(ISNA(VLOOKUP($I205,disall!$A$2:$CY$349,COLUMN(disall!AL204),FALSE)),-9999,VLOOKUP($I205,disall!$A$2:$CY$349,COLUMN(disall!AL204),FALSE))</f>
        <v>249.1</v>
      </c>
      <c r="AT205" s="8">
        <f>IF(ISNA(VLOOKUP($I205,disall!$A$2:$CY$349,COLUMN(disall!AM204),FALSE)),-9999,VLOOKUP($I205,disall!$A$2:$CY$349,COLUMN(disall!AM204),FALSE))</f>
        <v>289.2</v>
      </c>
      <c r="AU205" s="8">
        <f>IF(ISNA(VLOOKUP($I205,disall!$A$2:$CY$349,COLUMN(disall!AN204),FALSE)),-9999,VLOOKUP($I205,disall!$A$2:$CY$349,COLUMN(disall!AN204),FALSE))</f>
        <v>1160.98</v>
      </c>
      <c r="AV205" s="8">
        <f>IF(ISNA(VLOOKUP($I205,disall!$A$2:$CY$349,COLUMN(disall!AO204),FALSE)),-9999,VLOOKUP($I205,disall!$A$2:$CY$349,COLUMN(disall!AO204),FALSE))</f>
        <v>242.6</v>
      </c>
      <c r="AW205" s="8">
        <f>IF(ISNA(VLOOKUP($I205,disall!$A$2:$CY$349,COLUMN(disall!AP204),FALSE)),-9999,VLOOKUP($I205,disall!$A$2:$CY$349,COLUMN(disall!AP204),FALSE))</f>
        <v>319.60000000000002</v>
      </c>
      <c r="AX205" s="8">
        <f>IF(ISNA(VLOOKUP($I205,disall!$A$2:$CY$349,COLUMN(disall!AQ204),FALSE)),-9999,VLOOKUP($I205,disall!$A$2:$CY$349,COLUMN(disall!AQ204),FALSE))</f>
        <v>1317.39</v>
      </c>
      <c r="AY205" s="8">
        <f>IF(ISNA(VLOOKUP($I205,disall!$A$2:$CY$349,COLUMN(disall!AR204),FALSE)),-9999,VLOOKUP($I205,disall!$A$2:$CY$349,COLUMN(disall!AR204),FALSE))</f>
        <v>210.4</v>
      </c>
      <c r="AZ205" s="8">
        <f>IF(ISNA(VLOOKUP($I205,disall!$A$2:$CY$349,COLUMN(disall!AS204),FALSE)),-9999,VLOOKUP($I205,disall!$A$2:$CY$349,COLUMN(disall!AS204),FALSE))</f>
        <v>151.5</v>
      </c>
      <c r="BA205" s="8">
        <f>IF(ISNA(VLOOKUP($I205,disall!$A$2:$CY$349,COLUMN(disall!AT204),FALSE)),-9999,VLOOKUP($I205,disall!$A$2:$CY$349,COLUMN(disall!AT204),FALSE))</f>
        <v>720.06</v>
      </c>
      <c r="BB205" s="8">
        <f>IF(ISNA(VLOOKUP($I205,disall!$A$2:$CY$349,COLUMN(disall!AU204),FALSE)),-9999,VLOOKUP($I205,disall!$A$2:$CY$349,COLUMN(disall!AU204),FALSE))</f>
        <v>204.9</v>
      </c>
      <c r="BC205" s="8">
        <f>IF(ISNA(VLOOKUP($I205,disall!$A$2:$CY$349,COLUMN(disall!AV204),FALSE)),-9999,VLOOKUP($I205,disall!$A$2:$CY$349,COLUMN(disall!AV204),FALSE))</f>
        <v>254.3</v>
      </c>
      <c r="BD205" s="8">
        <f>IF(ISNA(VLOOKUP($I205,disall!$A$2:$CY$349,COLUMN(disall!AW204),FALSE)),-9999,VLOOKUP($I205,disall!$A$2:$CY$349,COLUMN(disall!AW204),FALSE))</f>
        <v>1241.0899999999999</v>
      </c>
      <c r="BE205" s="8">
        <f>IF(ISNA(VLOOKUP($I205,disall!$A$2:$CY$349,COLUMN(disall!AX204),FALSE)),-9999,VLOOKUP($I205,disall!$A$2:$CY$349,COLUMN(disall!AX204),FALSE))</f>
        <v>230.4</v>
      </c>
      <c r="BF205" s="8">
        <f>IF(ISNA(VLOOKUP($I205,disall!$A$2:$CY$349,COLUMN(disall!AY204),FALSE)),-9999,VLOOKUP($I205,disall!$A$2:$CY$349,COLUMN(disall!AY204),FALSE))</f>
        <v>288.3</v>
      </c>
      <c r="BG205" s="8">
        <f>IF(ISNA(VLOOKUP($I205,disall!$A$2:$CY$349,COLUMN(disall!AZ204),FALSE)),-9999,VLOOKUP($I205,disall!$A$2:$CY$349,COLUMN(disall!AZ204),FALSE))</f>
        <v>1251.3</v>
      </c>
      <c r="BH205" s="8">
        <f>IF(ISNA(VLOOKUP($I205,disall!$A$2:$CY$349,COLUMN(disall!BA204),FALSE)),-9999,VLOOKUP($I205,disall!$A$2:$CY$349,COLUMN(disall!BA204),FALSE))</f>
        <v>232.1</v>
      </c>
      <c r="BI205" s="8">
        <f>IF(ISNA(VLOOKUP($I205,disall!$A$2:$CY$349,COLUMN(disall!BB204),FALSE)),-9999,VLOOKUP($I205,disall!$A$2:$CY$349,COLUMN(disall!BB204),FALSE))</f>
        <v>258.5</v>
      </c>
      <c r="BJ205" s="8">
        <f>IF(ISNA(VLOOKUP($I205,disall!$A$2:$CY$349,COLUMN(disall!BC204),FALSE)),-9999,VLOOKUP($I205,disall!$A$2:$CY$349,COLUMN(disall!BC204),FALSE))</f>
        <v>1113.74</v>
      </c>
      <c r="BK205" s="8">
        <f>IF(ISNA(VLOOKUP($I205,disall!$A$2:$CY$349,COLUMN(disall!BD204),FALSE)),-9999,VLOOKUP($I205,disall!$A$2:$CY$349,COLUMN(disall!BD204),FALSE))</f>
        <v>195.4</v>
      </c>
      <c r="BL205" s="8">
        <f>IF(ISNA(VLOOKUP($I205,disall!$A$2:$CY$349,COLUMN(disall!BE204),FALSE)),-9999,VLOOKUP($I205,disall!$A$2:$CY$349,COLUMN(disall!BE204),FALSE))</f>
        <v>151.4</v>
      </c>
      <c r="BM205" s="8">
        <f>IF(ISNA(VLOOKUP($I205,disall!$A$2:$CY$349,COLUMN(disall!BF204),FALSE)),-9999,VLOOKUP($I205,disall!$A$2:$CY$349,COLUMN(disall!BF204),FALSE))</f>
        <v>774.82</v>
      </c>
      <c r="BN205" s="8">
        <f>IF(ISNA(VLOOKUP($I205,disall!$A$2:$CY$349,COLUMN(disall!BG204),FALSE)),-9999,VLOOKUP($I205,disall!$A$2:$CY$349,COLUMN(disall!BG204),FALSE))</f>
        <v>212.9</v>
      </c>
      <c r="BO205" s="8">
        <f>IF(ISNA(VLOOKUP($I205,disall!$A$2:$CY$349,COLUMN(disall!BH204),FALSE)),-9999,VLOOKUP($I205,disall!$A$2:$CY$349,COLUMN(disall!BH204),FALSE))</f>
        <v>263.10000000000002</v>
      </c>
      <c r="BP205" s="8">
        <f>IF(ISNA(VLOOKUP($I205,disall!$A$2:$CY$349,COLUMN(disall!BI204),FALSE)),-9999,VLOOKUP($I205,disall!$A$2:$CY$349,COLUMN(disall!BI204),FALSE))</f>
        <v>1235.79</v>
      </c>
      <c r="BQ205" s="8">
        <f>IF(ISNA(VLOOKUP($I205,disall!$A$2:$CY$349,COLUMN(disall!BJ204),FALSE)),-9999,VLOOKUP($I205,disall!$A$2:$CY$349,COLUMN(disall!BJ204),FALSE))</f>
        <v>272.10000000000002</v>
      </c>
      <c r="BR205" s="8">
        <f>IF(ISNA(VLOOKUP($I205,disall!$A$2:$CY$349,COLUMN(disall!BK204),FALSE)),-9999,VLOOKUP($I205,disall!$A$2:$CY$349,COLUMN(disall!BK204),FALSE))</f>
        <v>281.3</v>
      </c>
      <c r="BS205" s="8">
        <f>IF(ISNA(VLOOKUP($I205,disall!$A$2:$CY$349,COLUMN(disall!BL204),FALSE)),-9999,VLOOKUP($I205,disall!$A$2:$CY$349,COLUMN(disall!BL204),FALSE))</f>
        <v>1033.81</v>
      </c>
      <c r="BT205" s="8">
        <f>IF(ISNA(VLOOKUP($I205,disall!$A$2:$CY$349,COLUMN(disall!BM204),FALSE)),-9999,VLOOKUP($I205,disall!$A$2:$CY$349,COLUMN(disall!BM204),FALSE))</f>
        <v>294.60000000000002</v>
      </c>
      <c r="BU205" s="8">
        <f>IF(ISNA(VLOOKUP($I205,disall!$A$2:$CY$349,COLUMN(disall!BN204),FALSE)),-9999,VLOOKUP($I205,disall!$A$2:$CY$349,COLUMN(disall!BN204),FALSE))</f>
        <v>271.39999999999998</v>
      </c>
      <c r="BV205" s="8">
        <f>IF(ISNA(VLOOKUP($I205,disall!$A$2:$CY$349,COLUMN(disall!BO204),FALSE)),-9999,VLOOKUP($I205,disall!$A$2:$CY$349,COLUMN(disall!BO204),FALSE))</f>
        <v>921.25</v>
      </c>
      <c r="BW205" s="8">
        <f>IF(ISNA(VLOOKUP($I205,disall!$A$2:$CY$349,COLUMN(disall!BP204),FALSE)),-9999,VLOOKUP($I205,disall!$A$2:$CY$349,COLUMN(disall!BP204),FALSE))</f>
        <v>249.5</v>
      </c>
      <c r="BX205" s="8">
        <f>IF(ISNA(VLOOKUP($I205,disall!$A$2:$CY$349,COLUMN(disall!BQ204),FALSE)),-9999,VLOOKUP($I205,disall!$A$2:$CY$349,COLUMN(disall!BQ204),FALSE))</f>
        <v>277.8</v>
      </c>
      <c r="BY205" s="8">
        <f>IF(ISNA(VLOOKUP($I205,disall!$A$2:$CY$349,COLUMN(disall!BR204),FALSE)),-9999,VLOOKUP($I205,disall!$A$2:$CY$349,COLUMN(disall!BR204),FALSE))</f>
        <v>1113.43</v>
      </c>
      <c r="BZ205" s="8">
        <f>IF(ISNA(VLOOKUP($I205,disall!$A$2:$CY$349,COLUMN(disall!BS204),FALSE)),-9999,VLOOKUP($I205,disall!$A$2:$CY$349,COLUMN(disall!BS204),FALSE))</f>
        <v>253.6</v>
      </c>
      <c r="CA205" s="8">
        <f>IF(ISNA(VLOOKUP($I205,disall!$A$2:$CY$349,COLUMN(disall!BT204),FALSE)),-9999,VLOOKUP($I205,disall!$A$2:$CY$349,COLUMN(disall!BT204),FALSE))</f>
        <v>284.39999999999998</v>
      </c>
      <c r="CB205" s="8">
        <f>IF(ISNA(VLOOKUP($I205,disall!$A$2:$CY$349,COLUMN(disall!BU204),FALSE)),-9999,VLOOKUP($I205,disall!$A$2:$CY$349,COLUMN(disall!BU204),FALSE))</f>
        <v>1121.45</v>
      </c>
      <c r="CC205" s="8">
        <f>IF(ISNA(VLOOKUP($I205,disall!$A$2:$CY$349,COLUMN(disall!BV204),FALSE)),-9999,VLOOKUP($I205,disall!$A$2:$CY$349,COLUMN(disall!BV204),FALSE))</f>
        <v>218</v>
      </c>
      <c r="CD205" s="8">
        <f>IF(ISNA(VLOOKUP($I205,disall!$A$2:$CY$349,COLUMN(disall!BW204),FALSE)),-9999,VLOOKUP($I205,disall!$A$2:$CY$349,COLUMN(disall!BW204),FALSE))</f>
        <v>193</v>
      </c>
      <c r="CE205" s="8">
        <f>IF(ISNA(VLOOKUP($I205,disall!$A$2:$CY$349,COLUMN(disall!BX204),FALSE)),-9999,VLOOKUP($I205,disall!$A$2:$CY$349,COLUMN(disall!BX204),FALSE))</f>
        <v>885.32</v>
      </c>
      <c r="CF205" s="8">
        <f>IF(ISNA(VLOOKUP($I205,disall!$A$2:$CY$349,COLUMN(disall!BY204),FALSE)),-9999,VLOOKUP($I205,disall!$A$2:$CY$349,COLUMN(disall!BY204),FALSE))</f>
        <v>214</v>
      </c>
      <c r="CG205" s="8">
        <f>IF(ISNA(VLOOKUP($I205,disall!$A$2:$CY$349,COLUMN(disall!BZ204),FALSE)),-9999,VLOOKUP($I205,disall!$A$2:$CY$349,COLUMN(disall!BZ204),FALSE))</f>
        <v>253</v>
      </c>
      <c r="CH205" s="8">
        <f>IF(ISNA(VLOOKUP($I205,disall!$A$2:$CY$349,COLUMN(disall!CA204),FALSE)),-9999,VLOOKUP($I205,disall!$A$2:$CY$349,COLUMN(disall!CA204),FALSE))</f>
        <v>1182.24</v>
      </c>
      <c r="CI205" s="8">
        <f>IF(ISNA(VLOOKUP($I205,disall!$A$2:$CY$349,COLUMN(disall!CB204),FALSE)),-9999,VLOOKUP($I205,disall!$A$2:$CY$349,COLUMN(disall!CB204),FALSE))</f>
        <v>269.7</v>
      </c>
      <c r="CJ205" s="8">
        <f>IF(ISNA(VLOOKUP($I205,disall!$A$2:$CY$349,COLUMN(disall!CC204),FALSE)),-9999,VLOOKUP($I205,disall!$A$2:$CY$349,COLUMN(disall!CC204),FALSE))</f>
        <v>269.60000000000002</v>
      </c>
      <c r="CK205" s="8">
        <f>IF(ISNA(VLOOKUP($I205,disall!$A$2:$CY$349,COLUMN(disall!CD204),FALSE)),-9999,VLOOKUP($I205,disall!$A$2:$CY$349,COLUMN(disall!CD204),FALSE))</f>
        <v>999.63</v>
      </c>
      <c r="CL205" s="8">
        <f>IF(ISNA(VLOOKUP($I205,disall!$A$2:$CY$349,COLUMN(disall!CE204),FALSE)),-9999,VLOOKUP($I205,disall!$A$2:$CY$349,COLUMN(disall!CE204),FALSE))</f>
        <v>270.60000000000002</v>
      </c>
      <c r="CM205" s="8">
        <f>IF(ISNA(VLOOKUP($I205,disall!$A$2:$CY$349,COLUMN(disall!CF204),FALSE)),-9999,VLOOKUP($I205,disall!$A$2:$CY$349,COLUMN(disall!CF204),FALSE))</f>
        <v>249.7</v>
      </c>
      <c r="CN205" s="8">
        <f>IF(ISNA(VLOOKUP($I205,disall!$A$2:$CY$349,COLUMN(disall!CG204),FALSE)),-9999,VLOOKUP($I205,disall!$A$2:$CY$349,COLUMN(disall!CG204),FALSE))</f>
        <v>922.76</v>
      </c>
      <c r="CO205" s="8">
        <f>IF(ISNA(VLOOKUP($I205,disall!$A$2:$CY$349,COLUMN(disall!CH204),FALSE)),-9999,VLOOKUP($I205,disall!$A$2:$CY$349,COLUMN(disall!CH204),FALSE))</f>
        <v>278.07</v>
      </c>
      <c r="CP205" s="8">
        <f>IF(ISNA(VLOOKUP($I205,disall!$A$2:$CY$349,COLUMN(disall!CI204),FALSE)),-9999,VLOOKUP($I205,disall!$A$2:$CY$349,COLUMN(disall!CI204),FALSE))</f>
        <v>386.91</v>
      </c>
      <c r="CQ205" s="8">
        <f>IF(ISNA(VLOOKUP($I205,disall!$A$2:$CY$349,COLUMN(disall!CJ204),FALSE)),-9999,VLOOKUP($I205,disall!$A$2:$CY$349,COLUMN(disall!CJ204),FALSE))</f>
        <v>1391.41</v>
      </c>
      <c r="CR205" s="8">
        <f>IF(ISNA(VLOOKUP($I205,disall!$A$2:$CY$349,COLUMN(disall!CK204),FALSE)),-9999,VLOOKUP($I205,disall!$A$2:$CY$349,COLUMN(disall!CK204),FALSE))</f>
        <v>290.85000000000002</v>
      </c>
      <c r="CS205" s="8">
        <f>IF(ISNA(VLOOKUP($I205,disall!$A$2:$CY$349,COLUMN(disall!CL204),FALSE)),-9999,VLOOKUP($I205,disall!$A$2:$CY$349,COLUMN(disall!CL204),FALSE))</f>
        <v>332.88</v>
      </c>
      <c r="CT205" s="8">
        <f>IF(ISNA(VLOOKUP($I205,disall!$A$2:$CY$349,COLUMN(disall!CM204),FALSE)),-9999,VLOOKUP($I205,disall!$A$2:$CY$349,COLUMN(disall!CM204),FALSE))</f>
        <v>1144.51</v>
      </c>
      <c r="CU205" s="8">
        <f>IF(ISNA(VLOOKUP($I205,disall!$A$2:$CY$349,COLUMN(disall!CN204),FALSE)),-9999,VLOOKUP($I205,disall!$A$2:$CY$349,COLUMN(disall!CN204),FALSE))</f>
        <v>280.08999999999997</v>
      </c>
      <c r="CV205" s="8">
        <f>IF(ISNA(VLOOKUP($I205,disall!$A$2:$CY$349,COLUMN(disall!CO204),FALSE)),-9999,VLOOKUP($I205,disall!$A$2:$CY$349,COLUMN(disall!CO204),FALSE))</f>
        <v>260.64</v>
      </c>
      <c r="CW205" s="8">
        <f>IF(ISNA(VLOOKUP($I205,disall!$A$2:$CY$349,COLUMN(disall!CP204),FALSE)),-9999,VLOOKUP($I205,disall!$A$2:$CY$349,COLUMN(disall!CP204),FALSE))</f>
        <v>930.56</v>
      </c>
      <c r="CX205" s="8">
        <f>IF(ISNA(VLOOKUP($I205,disall!$A$2:$CY$349,COLUMN(disall!CQ204),FALSE)),-9999,VLOOKUP($I205,disall!$A$2:$CY$349,COLUMN(disall!CQ204),FALSE))</f>
        <v>290</v>
      </c>
      <c r="CY205" s="8">
        <f>IF(ISNA(VLOOKUP($I205,disall!$A$2:$CY$349,COLUMN(disall!CR204),FALSE)),-9999,VLOOKUP($I205,disall!$A$2:$CY$349,COLUMN(disall!CR204),FALSE))</f>
        <v>381</v>
      </c>
      <c r="CZ205" s="8">
        <f>IF(ISNA(VLOOKUP($I205,disall!$A$2:$CY$349,COLUMN(disall!CS204),FALSE)),-9999,VLOOKUP($I205,disall!$A$2:$CY$349,COLUMN(disall!CS204),FALSE))</f>
        <v>1313.79</v>
      </c>
      <c r="DA205" s="8">
        <f>IF(ISNA(VLOOKUP($I205,disall!$A$2:$CY$349,COLUMN(disall!CT204),FALSE)),-9999,VLOOKUP($I205,disall!$A$2:$CY$349,COLUMN(disall!CT204),FALSE))</f>
        <v>287</v>
      </c>
      <c r="DB205" s="8">
        <f>IF(ISNA(VLOOKUP($I205,disall!$A$2:$CY$349,COLUMN(disall!CU204),FALSE)),-9999,VLOOKUP($I205,disall!$A$2:$CY$349,COLUMN(disall!CU204),FALSE))</f>
        <v>310</v>
      </c>
      <c r="DC205" s="8">
        <f>IF(ISNA(VLOOKUP($I205,disall!$A$2:$CY$349,COLUMN(disall!CV204),FALSE)),-9999,VLOOKUP($I205,disall!$A$2:$CY$349,COLUMN(disall!CV204),FALSE))</f>
        <v>1080.1400000000001</v>
      </c>
      <c r="DD205" s="8">
        <f>IF(ISNA(VLOOKUP($I205,disall!$A$2:$CY$349,COLUMN(disall!CW204),FALSE)),-9999,VLOOKUP($I205,disall!$A$2:$CY$349,COLUMN(disall!CW204),FALSE))</f>
        <v>298</v>
      </c>
      <c r="DE205" s="8">
        <f>IF(ISNA(VLOOKUP($I205,disall!$A$2:$CY$349,COLUMN(disall!CX204),FALSE)),-9999,VLOOKUP($I205,disall!$A$2:$CY$349,COLUMN(disall!CX204),FALSE))</f>
        <v>427</v>
      </c>
      <c r="DF205" s="8">
        <f>IF(ISNA(VLOOKUP($I205,disall!$A$2:$CY$349,COLUMN(disall!CY204),FALSE)),-9999,VLOOKUP($I205,disall!$A$2:$CY$349,COLUMN(disall!CY204),FALSE))</f>
        <v>1432.89</v>
      </c>
    </row>
    <row r="206" spans="1:110" x14ac:dyDescent="0.25">
      <c r="A206">
        <v>6</v>
      </c>
      <c r="B206" t="s">
        <v>8</v>
      </c>
      <c r="C206" t="s">
        <v>472</v>
      </c>
      <c r="D206" t="s">
        <v>348</v>
      </c>
      <c r="E206" t="s">
        <v>473</v>
      </c>
      <c r="F206" t="s">
        <v>389</v>
      </c>
      <c r="G206" t="s">
        <v>801</v>
      </c>
      <c r="H206">
        <v>3204</v>
      </c>
      <c r="I206">
        <f>IF(ISNA(VLOOKUP(H206,disall!$D$2:$L$349,1,FALSE)),H206,VLOOKUP(H206,disall!$D$2:$L$349,1,FALSE))</f>
        <v>3204</v>
      </c>
      <c r="J206">
        <f>IF(ISNA(VLOOKUP(H206,disall!$D$2:$L$349,1,FALSE)),"NA",VLOOKUP(H206,disall!$D$2:$L$349,2,FALSE))</f>
        <v>3204</v>
      </c>
      <c r="K206" t="str">
        <f>IF(ISNA(VLOOKUP(I206,disall!$A$2:$L$349,3,FALSE)),F206,VLOOKUP(I206,disall!$A$2:$L$349,3,FALSE))</f>
        <v>Cuddapah</v>
      </c>
      <c r="L206" t="str">
        <f>IF(ISNA(VLOOKUP(I206,disall!$A$2:$L$349,12,FALSE)),"NA",VLOOKUP(I206,disall!$A$2:$L$349,12,FALSE))</f>
        <v>Cuddapah</v>
      </c>
      <c r="M206">
        <f>IF(ISNA(VLOOKUP(I206,disall!$A$2:$M$349,6,FALSE)),"NA",VLOOKUP(I206,disall!$A$2:$M$349,6,FALSE))</f>
        <v>32</v>
      </c>
      <c r="N206">
        <f>IF(ISNA(VLOOKUP(I206,disall!$A$2:$M$349,7,FALSE)),"NA",VLOOKUP(I206,disall!$A$2:$M$349,7,FALSE))</f>
        <v>1.2916000000000001</v>
      </c>
      <c r="O206">
        <f>IF(ISNA(VLOOKUP(I206,disall!$A$2:$M$349,8,FALSE)),"NA",VLOOKUP(I206,disall!$A$2:$M$349,8,FALSE))</f>
        <v>6.7059290000000003</v>
      </c>
      <c r="P206" t="str">
        <f>IF(ISNA(VLOOKUP(I206,disall!$A$2:$M$349,9,FALSE)),"NA",VLOOKUP(I206,disall!$A$2:$M$349,9,FALSE))</f>
        <v>POLY</v>
      </c>
      <c r="Q206">
        <f>IF(ISNA(VLOOKUP(I206,disall!$A$2:$M$349,10,FALSE)),"NA",VLOOKUP(I206,disall!$A$2:$M$349,10,FALSE))</f>
        <v>356010400</v>
      </c>
      <c r="R206" t="str">
        <f>IF(ISNA(VLOOKUP(I206,disall!$A$2:$M$349,11,FALSE)),"NA",VLOOKUP(I206,disall!$A$2:$M$349,11,FALSE))</f>
        <v>Andhra Pradesh</v>
      </c>
      <c r="S206" t="str">
        <f>IF(ISNA(VLOOKUP(I206,disall!$A$2:$M$349,12,FALSE)),"NA",VLOOKUP(I206,disall!$A$2:$M$349,12,FALSE))</f>
        <v>Cuddapah</v>
      </c>
      <c r="T206">
        <f>IF(ISNA(VLOOKUP(I206,disall!$A$2:$M$349,13,FALSE)),"NA",VLOOKUP(I206,disall!$A$2:$M$349,13,FALSE))</f>
        <v>4</v>
      </c>
      <c r="U206" s="8">
        <f>IF(ISNA(VLOOKUP($I206,disall!$A$2:$CY$349,COLUMN(disall!N205),FALSE)),-9999,VLOOKUP($I206,disall!$A$2:$CY$349,COLUMN(disall!N205),FALSE))</f>
        <v>102</v>
      </c>
      <c r="V206" s="8">
        <f>IF(ISNA(VLOOKUP($I206,disall!$A$2:$CY$349,COLUMN(disall!O205),FALSE)),-9999,VLOOKUP($I206,disall!$A$2:$CY$349,COLUMN(disall!O205),FALSE))</f>
        <v>89</v>
      </c>
      <c r="W206" s="8">
        <f>IF(ISNA(VLOOKUP($I206,disall!$A$2:$CY$349,COLUMN(disall!P205),FALSE)),-9999,VLOOKUP($I206,disall!$A$2:$CY$349,COLUMN(disall!P205),FALSE))</f>
        <v>872.55</v>
      </c>
      <c r="X206" s="8">
        <f>IF(ISNA(VLOOKUP($I206,disall!$A$2:$CY$349,COLUMN(disall!Q205),FALSE)),-9999,VLOOKUP($I206,disall!$A$2:$CY$349,COLUMN(disall!Q205),FALSE))</f>
        <v>147</v>
      </c>
      <c r="Y206" s="8">
        <f>IF(ISNA(VLOOKUP($I206,disall!$A$2:$CY$349,COLUMN(disall!R205),FALSE)),-9999,VLOOKUP($I206,disall!$A$2:$CY$349,COLUMN(disall!R205),FALSE))</f>
        <v>139</v>
      </c>
      <c r="Z206" s="8">
        <f>IF(ISNA(VLOOKUP($I206,disall!$A$2:$CY$349,COLUMN(disall!S205),FALSE)),-9999,VLOOKUP($I206,disall!$A$2:$CY$349,COLUMN(disall!S205),FALSE))</f>
        <v>945.58</v>
      </c>
      <c r="AA206" s="8">
        <f>IF(ISNA(VLOOKUP($I206,disall!$A$2:$CY$349,COLUMN(disall!T205),FALSE)),-9999,VLOOKUP($I206,disall!$A$2:$CY$349,COLUMN(disall!T205),FALSE))</f>
        <v>115.5</v>
      </c>
      <c r="AB206" s="8">
        <f>IF(ISNA(VLOOKUP($I206,disall!$A$2:$CY$349,COLUMN(disall!U205),FALSE)),-9999,VLOOKUP($I206,disall!$A$2:$CY$349,COLUMN(disall!U205),FALSE))</f>
        <v>95</v>
      </c>
      <c r="AC206" s="8">
        <f>IF(ISNA(VLOOKUP($I206,disall!$A$2:$CY$349,COLUMN(disall!V205),FALSE)),-9999,VLOOKUP($I206,disall!$A$2:$CY$349,COLUMN(disall!V205),FALSE))</f>
        <v>822.51</v>
      </c>
      <c r="AD206" s="8">
        <f>IF(ISNA(VLOOKUP($I206,disall!$A$2:$CY$349,COLUMN(disall!W205),FALSE)),-9999,VLOOKUP($I206,disall!$A$2:$CY$349,COLUMN(disall!W205),FALSE))</f>
        <v>143.69999999999999</v>
      </c>
      <c r="AE206" s="8">
        <f>IF(ISNA(VLOOKUP($I206,disall!$A$2:$CY$349,COLUMN(disall!X205),FALSE)),-9999,VLOOKUP($I206,disall!$A$2:$CY$349,COLUMN(disall!X205),FALSE))</f>
        <v>109</v>
      </c>
      <c r="AF206" s="8">
        <f>IF(ISNA(VLOOKUP($I206,disall!$A$2:$CY$349,COLUMN(disall!Y205),FALSE)),-9999,VLOOKUP($I206,disall!$A$2:$CY$349,COLUMN(disall!Y205),FALSE))</f>
        <v>758.52</v>
      </c>
      <c r="AG206" s="8">
        <f>IF(ISNA(VLOOKUP($I206,disall!$A$2:$CY$349,COLUMN(disall!Z205),FALSE)),-9999,VLOOKUP($I206,disall!$A$2:$CY$349,COLUMN(disall!Z205),FALSE))</f>
        <v>152.9</v>
      </c>
      <c r="AH206" s="8">
        <f>IF(ISNA(VLOOKUP($I206,disall!$A$2:$CY$349,COLUMN(disall!AA205),FALSE)),-9999,VLOOKUP($I206,disall!$A$2:$CY$349,COLUMN(disall!AA205),FALSE))</f>
        <v>98.2</v>
      </c>
      <c r="AI206" s="8">
        <f>IF(ISNA(VLOOKUP($I206,disall!$A$2:$CY$349,COLUMN(disall!AB205),FALSE)),-9999,VLOOKUP($I206,disall!$A$2:$CY$349,COLUMN(disall!AB205),FALSE))</f>
        <v>642.25</v>
      </c>
      <c r="AJ206" s="8">
        <f>IF(ISNA(VLOOKUP($I206,disall!$A$2:$CY$349,COLUMN(disall!AC205),FALSE)),-9999,VLOOKUP($I206,disall!$A$2:$CY$349,COLUMN(disall!AC205),FALSE))</f>
        <v>146.1</v>
      </c>
      <c r="AK206" s="8">
        <f>IF(ISNA(VLOOKUP($I206,disall!$A$2:$CY$349,COLUMN(disall!AD205),FALSE)),-9999,VLOOKUP($I206,disall!$A$2:$CY$349,COLUMN(disall!AD205),FALSE))</f>
        <v>84.8</v>
      </c>
      <c r="AL206" s="8">
        <f>IF(ISNA(VLOOKUP($I206,disall!$A$2:$CY$349,COLUMN(disall!AE205),FALSE)),-9999,VLOOKUP($I206,disall!$A$2:$CY$349,COLUMN(disall!AE205),FALSE))</f>
        <v>580.41999999999996</v>
      </c>
      <c r="AM206" s="8">
        <f>IF(ISNA(VLOOKUP($I206,disall!$A$2:$CY$349,COLUMN(disall!AF205),FALSE)),-9999,VLOOKUP($I206,disall!$A$2:$CY$349,COLUMN(disall!AF205),FALSE))</f>
        <v>84.2</v>
      </c>
      <c r="AN206" s="8">
        <f>IF(ISNA(VLOOKUP($I206,disall!$A$2:$CY$349,COLUMN(disall!AG205),FALSE)),-9999,VLOOKUP($I206,disall!$A$2:$CY$349,COLUMN(disall!AG205),FALSE))</f>
        <v>55.6</v>
      </c>
      <c r="AO206" s="8">
        <f>IF(ISNA(VLOOKUP($I206,disall!$A$2:$CY$349,COLUMN(disall!AH205),FALSE)),-9999,VLOOKUP($I206,disall!$A$2:$CY$349,COLUMN(disall!AH205),FALSE))</f>
        <v>660.33</v>
      </c>
      <c r="AP206" s="8">
        <f>IF(ISNA(VLOOKUP($I206,disall!$A$2:$CY$349,COLUMN(disall!AI205),FALSE)),-9999,VLOOKUP($I206,disall!$A$2:$CY$349,COLUMN(disall!AI205),FALSE))</f>
        <v>131.80000000000001</v>
      </c>
      <c r="AQ206" s="8">
        <f>IF(ISNA(VLOOKUP($I206,disall!$A$2:$CY$349,COLUMN(disall!AJ205),FALSE)),-9999,VLOOKUP($I206,disall!$A$2:$CY$349,COLUMN(disall!AJ205),FALSE))</f>
        <v>133.69999999999999</v>
      </c>
      <c r="AR206" s="8">
        <f>IF(ISNA(VLOOKUP($I206,disall!$A$2:$CY$349,COLUMN(disall!AK205),FALSE)),-9999,VLOOKUP($I206,disall!$A$2:$CY$349,COLUMN(disall!AK205),FALSE))</f>
        <v>1014.42</v>
      </c>
      <c r="AS206" s="8">
        <f>IF(ISNA(VLOOKUP($I206,disall!$A$2:$CY$349,COLUMN(disall!AL205),FALSE)),-9999,VLOOKUP($I206,disall!$A$2:$CY$349,COLUMN(disall!AL205),FALSE))</f>
        <v>136.80000000000001</v>
      </c>
      <c r="AT206" s="8">
        <f>IF(ISNA(VLOOKUP($I206,disall!$A$2:$CY$349,COLUMN(disall!AM205),FALSE)),-9999,VLOOKUP($I206,disall!$A$2:$CY$349,COLUMN(disall!AM205),FALSE))</f>
        <v>135.4</v>
      </c>
      <c r="AU206" s="8">
        <f>IF(ISNA(VLOOKUP($I206,disall!$A$2:$CY$349,COLUMN(disall!AN205),FALSE)),-9999,VLOOKUP($I206,disall!$A$2:$CY$349,COLUMN(disall!AN205),FALSE))</f>
        <v>989.77</v>
      </c>
      <c r="AV206" s="8">
        <f>IF(ISNA(VLOOKUP($I206,disall!$A$2:$CY$349,COLUMN(disall!AO205),FALSE)),-9999,VLOOKUP($I206,disall!$A$2:$CY$349,COLUMN(disall!AO205),FALSE))</f>
        <v>110.9</v>
      </c>
      <c r="AW206" s="8">
        <f>IF(ISNA(VLOOKUP($I206,disall!$A$2:$CY$349,COLUMN(disall!AP205),FALSE)),-9999,VLOOKUP($I206,disall!$A$2:$CY$349,COLUMN(disall!AP205),FALSE))</f>
        <v>60</v>
      </c>
      <c r="AX206" s="8">
        <f>IF(ISNA(VLOOKUP($I206,disall!$A$2:$CY$349,COLUMN(disall!AQ205),FALSE)),-9999,VLOOKUP($I206,disall!$A$2:$CY$349,COLUMN(disall!AQ205),FALSE))</f>
        <v>541.03</v>
      </c>
      <c r="AY206" s="8">
        <f>IF(ISNA(VLOOKUP($I206,disall!$A$2:$CY$349,COLUMN(disall!AR205),FALSE)),-9999,VLOOKUP($I206,disall!$A$2:$CY$349,COLUMN(disall!AR205),FALSE))</f>
        <v>79.7</v>
      </c>
      <c r="AZ206" s="8">
        <f>IF(ISNA(VLOOKUP($I206,disall!$A$2:$CY$349,COLUMN(disall!AS205),FALSE)),-9999,VLOOKUP($I206,disall!$A$2:$CY$349,COLUMN(disall!AS205),FALSE))</f>
        <v>21.4</v>
      </c>
      <c r="BA206" s="8">
        <f>IF(ISNA(VLOOKUP($I206,disall!$A$2:$CY$349,COLUMN(disall!AT205),FALSE)),-9999,VLOOKUP($I206,disall!$A$2:$CY$349,COLUMN(disall!AT205),FALSE))</f>
        <v>268.51</v>
      </c>
      <c r="BB206" s="8">
        <f>IF(ISNA(VLOOKUP($I206,disall!$A$2:$CY$349,COLUMN(disall!AU205),FALSE)),-9999,VLOOKUP($I206,disall!$A$2:$CY$349,COLUMN(disall!AU205),FALSE))</f>
        <v>79.400000000000006</v>
      </c>
      <c r="BC206" s="8">
        <f>IF(ISNA(VLOOKUP($I206,disall!$A$2:$CY$349,COLUMN(disall!AV205),FALSE)),-9999,VLOOKUP($I206,disall!$A$2:$CY$349,COLUMN(disall!AV205),FALSE))</f>
        <v>65.5</v>
      </c>
      <c r="BD206" s="8">
        <f>IF(ISNA(VLOOKUP($I206,disall!$A$2:$CY$349,COLUMN(disall!AW205),FALSE)),-9999,VLOOKUP($I206,disall!$A$2:$CY$349,COLUMN(disall!AW205),FALSE))</f>
        <v>824.94</v>
      </c>
      <c r="BE206" s="8">
        <f>IF(ISNA(VLOOKUP($I206,disall!$A$2:$CY$349,COLUMN(disall!AX205),FALSE)),-9999,VLOOKUP($I206,disall!$A$2:$CY$349,COLUMN(disall!AX205),FALSE))</f>
        <v>101.3</v>
      </c>
      <c r="BF206" s="8">
        <f>IF(ISNA(VLOOKUP($I206,disall!$A$2:$CY$349,COLUMN(disall!AY205),FALSE)),-9999,VLOOKUP($I206,disall!$A$2:$CY$349,COLUMN(disall!AY205),FALSE))</f>
        <v>73.5</v>
      </c>
      <c r="BG206" s="8">
        <f>IF(ISNA(VLOOKUP($I206,disall!$A$2:$CY$349,COLUMN(disall!AZ205),FALSE)),-9999,VLOOKUP($I206,disall!$A$2:$CY$349,COLUMN(disall!AZ205),FALSE))</f>
        <v>725.57</v>
      </c>
      <c r="BH206" s="8">
        <f>IF(ISNA(VLOOKUP($I206,disall!$A$2:$CY$349,COLUMN(disall!BA205),FALSE)),-9999,VLOOKUP($I206,disall!$A$2:$CY$349,COLUMN(disall!BA205),FALSE))</f>
        <v>96.3</v>
      </c>
      <c r="BI206" s="8">
        <f>IF(ISNA(VLOOKUP($I206,disall!$A$2:$CY$349,COLUMN(disall!BB205),FALSE)),-9999,VLOOKUP($I206,disall!$A$2:$CY$349,COLUMN(disall!BB205),FALSE))</f>
        <v>69.599999999999994</v>
      </c>
      <c r="BJ206" s="8">
        <f>IF(ISNA(VLOOKUP($I206,disall!$A$2:$CY$349,COLUMN(disall!BC205),FALSE)),-9999,VLOOKUP($I206,disall!$A$2:$CY$349,COLUMN(disall!BC205),FALSE))</f>
        <v>722.74</v>
      </c>
      <c r="BK206" s="8">
        <f>IF(ISNA(VLOOKUP($I206,disall!$A$2:$CY$349,COLUMN(disall!BD205),FALSE)),-9999,VLOOKUP($I206,disall!$A$2:$CY$349,COLUMN(disall!BD205),FALSE))</f>
        <v>85.9</v>
      </c>
      <c r="BL206" s="8">
        <f>IF(ISNA(VLOOKUP($I206,disall!$A$2:$CY$349,COLUMN(disall!BE205),FALSE)),-9999,VLOOKUP($I206,disall!$A$2:$CY$349,COLUMN(disall!BE205),FALSE))</f>
        <v>33.9</v>
      </c>
      <c r="BM206" s="8">
        <f>IF(ISNA(VLOOKUP($I206,disall!$A$2:$CY$349,COLUMN(disall!BF205),FALSE)),-9999,VLOOKUP($I206,disall!$A$2:$CY$349,COLUMN(disall!BF205),FALSE))</f>
        <v>394.64</v>
      </c>
      <c r="BN206" s="8">
        <f>IF(ISNA(VLOOKUP($I206,disall!$A$2:$CY$349,COLUMN(disall!BG205),FALSE)),-9999,VLOOKUP($I206,disall!$A$2:$CY$349,COLUMN(disall!BG205),FALSE))</f>
        <v>93.6</v>
      </c>
      <c r="BO206" s="8">
        <f>IF(ISNA(VLOOKUP($I206,disall!$A$2:$CY$349,COLUMN(disall!BH205),FALSE)),-9999,VLOOKUP($I206,disall!$A$2:$CY$349,COLUMN(disall!BH205),FALSE))</f>
        <v>101.7</v>
      </c>
      <c r="BP206" s="8">
        <f>IF(ISNA(VLOOKUP($I206,disall!$A$2:$CY$349,COLUMN(disall!BI205),FALSE)),-9999,VLOOKUP($I206,disall!$A$2:$CY$349,COLUMN(disall!BI205),FALSE))</f>
        <v>1086.54</v>
      </c>
      <c r="BQ206" s="8">
        <f>IF(ISNA(VLOOKUP($I206,disall!$A$2:$CY$349,COLUMN(disall!BJ205),FALSE)),-9999,VLOOKUP($I206,disall!$A$2:$CY$349,COLUMN(disall!BJ205),FALSE))</f>
        <v>119.7</v>
      </c>
      <c r="BR206" s="8">
        <f>IF(ISNA(VLOOKUP($I206,disall!$A$2:$CY$349,COLUMN(disall!BK205),FALSE)),-9999,VLOOKUP($I206,disall!$A$2:$CY$349,COLUMN(disall!BK205),FALSE))</f>
        <v>47.6</v>
      </c>
      <c r="BS206" s="8">
        <f>IF(ISNA(VLOOKUP($I206,disall!$A$2:$CY$349,COLUMN(disall!BL205),FALSE)),-9999,VLOOKUP($I206,disall!$A$2:$CY$349,COLUMN(disall!BL205),FALSE))</f>
        <v>397.66</v>
      </c>
      <c r="BT206" s="8">
        <f>IF(ISNA(VLOOKUP($I206,disall!$A$2:$CY$349,COLUMN(disall!BM205),FALSE)),-9999,VLOOKUP($I206,disall!$A$2:$CY$349,COLUMN(disall!BM205),FALSE))</f>
        <v>129.6</v>
      </c>
      <c r="BU206" s="8">
        <f>IF(ISNA(VLOOKUP($I206,disall!$A$2:$CY$349,COLUMN(disall!BN205),FALSE)),-9999,VLOOKUP($I206,disall!$A$2:$CY$349,COLUMN(disall!BN205),FALSE))</f>
        <v>123.8</v>
      </c>
      <c r="BV206" s="8">
        <f>IF(ISNA(VLOOKUP($I206,disall!$A$2:$CY$349,COLUMN(disall!BO205),FALSE)),-9999,VLOOKUP($I206,disall!$A$2:$CY$349,COLUMN(disall!BO205),FALSE))</f>
        <v>955.25</v>
      </c>
      <c r="BW206" s="8">
        <f>IF(ISNA(VLOOKUP($I206,disall!$A$2:$CY$349,COLUMN(disall!BP205),FALSE)),-9999,VLOOKUP($I206,disall!$A$2:$CY$349,COLUMN(disall!BP205),FALSE))</f>
        <v>126.4</v>
      </c>
      <c r="BX206" s="8">
        <f>IF(ISNA(VLOOKUP($I206,disall!$A$2:$CY$349,COLUMN(disall!BQ205),FALSE)),-9999,VLOOKUP($I206,disall!$A$2:$CY$349,COLUMN(disall!BQ205),FALSE))</f>
        <v>67.5</v>
      </c>
      <c r="BY206" s="8">
        <f>IF(ISNA(VLOOKUP($I206,disall!$A$2:$CY$349,COLUMN(disall!BR205),FALSE)),-9999,VLOOKUP($I206,disall!$A$2:$CY$349,COLUMN(disall!BR205),FALSE))</f>
        <v>534.02</v>
      </c>
      <c r="BZ206" s="8">
        <f>IF(ISNA(VLOOKUP($I206,disall!$A$2:$CY$349,COLUMN(disall!BS205),FALSE)),-9999,VLOOKUP($I206,disall!$A$2:$CY$349,COLUMN(disall!BS205),FALSE))</f>
        <v>171.2</v>
      </c>
      <c r="CA206" s="8">
        <f>IF(ISNA(VLOOKUP($I206,disall!$A$2:$CY$349,COLUMN(disall!BT205),FALSE)),-9999,VLOOKUP($I206,disall!$A$2:$CY$349,COLUMN(disall!BT205),FALSE))</f>
        <v>96</v>
      </c>
      <c r="CB206" s="8">
        <f>IF(ISNA(VLOOKUP($I206,disall!$A$2:$CY$349,COLUMN(disall!BU205),FALSE)),-9999,VLOOKUP($I206,disall!$A$2:$CY$349,COLUMN(disall!BU205),FALSE))</f>
        <v>560.75</v>
      </c>
      <c r="CC206" s="8">
        <f>IF(ISNA(VLOOKUP($I206,disall!$A$2:$CY$349,COLUMN(disall!BV205),FALSE)),-9999,VLOOKUP($I206,disall!$A$2:$CY$349,COLUMN(disall!BV205),FALSE))</f>
        <v>149</v>
      </c>
      <c r="CD206" s="8">
        <f>IF(ISNA(VLOOKUP($I206,disall!$A$2:$CY$349,COLUMN(disall!BW205),FALSE)),-9999,VLOOKUP($I206,disall!$A$2:$CY$349,COLUMN(disall!BW205),FALSE))</f>
        <v>122</v>
      </c>
      <c r="CE206" s="8">
        <f>IF(ISNA(VLOOKUP($I206,disall!$A$2:$CY$349,COLUMN(disall!BX205),FALSE)),-9999,VLOOKUP($I206,disall!$A$2:$CY$349,COLUMN(disall!BX205),FALSE))</f>
        <v>818.79</v>
      </c>
      <c r="CF206" s="8">
        <f>IF(ISNA(VLOOKUP($I206,disall!$A$2:$CY$349,COLUMN(disall!BY205),FALSE)),-9999,VLOOKUP($I206,disall!$A$2:$CY$349,COLUMN(disall!BY205),FALSE))</f>
        <v>155</v>
      </c>
      <c r="CG206" s="8">
        <f>IF(ISNA(VLOOKUP($I206,disall!$A$2:$CY$349,COLUMN(disall!BZ205),FALSE)),-9999,VLOOKUP($I206,disall!$A$2:$CY$349,COLUMN(disall!BZ205),FALSE))</f>
        <v>158</v>
      </c>
      <c r="CH206" s="8">
        <f>IF(ISNA(VLOOKUP($I206,disall!$A$2:$CY$349,COLUMN(disall!CA205),FALSE)),-9999,VLOOKUP($I206,disall!$A$2:$CY$349,COLUMN(disall!CA205),FALSE))</f>
        <v>1019.35</v>
      </c>
      <c r="CI206" s="8">
        <f>IF(ISNA(VLOOKUP($I206,disall!$A$2:$CY$349,COLUMN(disall!CB205),FALSE)),-9999,VLOOKUP($I206,disall!$A$2:$CY$349,COLUMN(disall!CB205),FALSE))</f>
        <v>230.2</v>
      </c>
      <c r="CJ206" s="8">
        <f>IF(ISNA(VLOOKUP($I206,disall!$A$2:$CY$349,COLUMN(disall!CC205),FALSE)),-9999,VLOOKUP($I206,disall!$A$2:$CY$349,COLUMN(disall!CC205),FALSE))</f>
        <v>215.2</v>
      </c>
      <c r="CK206" s="8">
        <f>IF(ISNA(VLOOKUP($I206,disall!$A$2:$CY$349,COLUMN(disall!CD205),FALSE)),-9999,VLOOKUP($I206,disall!$A$2:$CY$349,COLUMN(disall!CD205),FALSE))</f>
        <v>934.84</v>
      </c>
      <c r="CL206" s="8">
        <f>IF(ISNA(VLOOKUP($I206,disall!$A$2:$CY$349,COLUMN(disall!CE205),FALSE)),-9999,VLOOKUP($I206,disall!$A$2:$CY$349,COLUMN(disall!CE205),FALSE))</f>
        <v>223</v>
      </c>
      <c r="CM206" s="8">
        <f>IF(ISNA(VLOOKUP($I206,disall!$A$2:$CY$349,COLUMN(disall!CF205),FALSE)),-9999,VLOOKUP($I206,disall!$A$2:$CY$349,COLUMN(disall!CF205),FALSE))</f>
        <v>214.5</v>
      </c>
      <c r="CN206" s="8">
        <f>IF(ISNA(VLOOKUP($I206,disall!$A$2:$CY$349,COLUMN(disall!CG205),FALSE)),-9999,VLOOKUP($I206,disall!$A$2:$CY$349,COLUMN(disall!CG205),FALSE))</f>
        <v>961.88</v>
      </c>
      <c r="CO206" s="8">
        <f>IF(ISNA(VLOOKUP($I206,disall!$A$2:$CY$349,COLUMN(disall!CH205),FALSE)),-9999,VLOOKUP($I206,disall!$A$2:$CY$349,COLUMN(disall!CH205),FALSE))</f>
        <v>228.47</v>
      </c>
      <c r="CP206" s="8">
        <f>IF(ISNA(VLOOKUP($I206,disall!$A$2:$CY$349,COLUMN(disall!CI205),FALSE)),-9999,VLOOKUP($I206,disall!$A$2:$CY$349,COLUMN(disall!CI205),FALSE))</f>
        <v>248.89</v>
      </c>
      <c r="CQ206" s="8">
        <f>IF(ISNA(VLOOKUP($I206,disall!$A$2:$CY$349,COLUMN(disall!CJ205),FALSE)),-9999,VLOOKUP($I206,disall!$A$2:$CY$349,COLUMN(disall!CJ205),FALSE))</f>
        <v>1089.3800000000001</v>
      </c>
      <c r="CR206" s="8">
        <f>IF(ISNA(VLOOKUP($I206,disall!$A$2:$CY$349,COLUMN(disall!CK205),FALSE)),-9999,VLOOKUP($I206,disall!$A$2:$CY$349,COLUMN(disall!CK205),FALSE))</f>
        <v>267.74</v>
      </c>
      <c r="CS206" s="8">
        <f>IF(ISNA(VLOOKUP($I206,disall!$A$2:$CY$349,COLUMN(disall!CL205),FALSE)),-9999,VLOOKUP($I206,disall!$A$2:$CY$349,COLUMN(disall!CL205),FALSE))</f>
        <v>186.25</v>
      </c>
      <c r="CT206" s="8">
        <f>IF(ISNA(VLOOKUP($I206,disall!$A$2:$CY$349,COLUMN(disall!CM205),FALSE)),-9999,VLOOKUP($I206,disall!$A$2:$CY$349,COLUMN(disall!CM205),FALSE))</f>
        <v>695.64</v>
      </c>
      <c r="CU206" s="8">
        <f>IF(ISNA(VLOOKUP($I206,disall!$A$2:$CY$349,COLUMN(disall!CN205),FALSE)),-9999,VLOOKUP($I206,disall!$A$2:$CY$349,COLUMN(disall!CN205),FALSE))</f>
        <v>245.92</v>
      </c>
      <c r="CV206" s="8">
        <f>IF(ISNA(VLOOKUP($I206,disall!$A$2:$CY$349,COLUMN(disall!CO205),FALSE)),-9999,VLOOKUP($I206,disall!$A$2:$CY$349,COLUMN(disall!CO205),FALSE))</f>
        <v>144.99</v>
      </c>
      <c r="CW206" s="8">
        <f>IF(ISNA(VLOOKUP($I206,disall!$A$2:$CY$349,COLUMN(disall!CP205),FALSE)),-9999,VLOOKUP($I206,disall!$A$2:$CY$349,COLUMN(disall!CP205),FALSE))</f>
        <v>589.58000000000004</v>
      </c>
      <c r="CX206" s="8">
        <f>IF(ISNA(VLOOKUP($I206,disall!$A$2:$CY$349,COLUMN(disall!CQ205),FALSE)),-9999,VLOOKUP($I206,disall!$A$2:$CY$349,COLUMN(disall!CQ205),FALSE))</f>
        <v>254</v>
      </c>
      <c r="CY206" s="8">
        <f>IF(ISNA(VLOOKUP($I206,disall!$A$2:$CY$349,COLUMN(disall!CR205),FALSE)),-9999,VLOOKUP($I206,disall!$A$2:$CY$349,COLUMN(disall!CR205),FALSE))</f>
        <v>289</v>
      </c>
      <c r="CZ206" s="8">
        <f>IF(ISNA(VLOOKUP($I206,disall!$A$2:$CY$349,COLUMN(disall!CS205),FALSE)),-9999,VLOOKUP($I206,disall!$A$2:$CY$349,COLUMN(disall!CS205),FALSE))</f>
        <v>1137.8</v>
      </c>
      <c r="DA206" s="8">
        <f>IF(ISNA(VLOOKUP($I206,disall!$A$2:$CY$349,COLUMN(disall!CT205),FALSE)),-9999,VLOOKUP($I206,disall!$A$2:$CY$349,COLUMN(disall!CT205),FALSE))</f>
        <v>214</v>
      </c>
      <c r="DB206" s="8">
        <f>IF(ISNA(VLOOKUP($I206,disall!$A$2:$CY$349,COLUMN(disall!CU205),FALSE)),-9999,VLOOKUP($I206,disall!$A$2:$CY$349,COLUMN(disall!CU205),FALSE))</f>
        <v>92</v>
      </c>
      <c r="DC206" s="8">
        <f>IF(ISNA(VLOOKUP($I206,disall!$A$2:$CY$349,COLUMN(disall!CV205),FALSE)),-9999,VLOOKUP($I206,disall!$A$2:$CY$349,COLUMN(disall!CV205),FALSE))</f>
        <v>429.91</v>
      </c>
      <c r="DD206" s="8">
        <f>IF(ISNA(VLOOKUP($I206,disall!$A$2:$CY$349,COLUMN(disall!CW205),FALSE)),-9999,VLOOKUP($I206,disall!$A$2:$CY$349,COLUMN(disall!CW205),FALSE))</f>
        <v>227</v>
      </c>
      <c r="DE206" s="8">
        <f>IF(ISNA(VLOOKUP($I206,disall!$A$2:$CY$349,COLUMN(disall!CX205),FALSE)),-9999,VLOOKUP($I206,disall!$A$2:$CY$349,COLUMN(disall!CX205),FALSE))</f>
        <v>234</v>
      </c>
      <c r="DF206" s="8">
        <f>IF(ISNA(VLOOKUP($I206,disall!$A$2:$CY$349,COLUMN(disall!CY205),FALSE)),-9999,VLOOKUP($I206,disall!$A$2:$CY$349,COLUMN(disall!CY205),FALSE))</f>
        <v>1030.8399999999999</v>
      </c>
    </row>
    <row r="207" spans="1:110" x14ac:dyDescent="0.25">
      <c r="A207">
        <v>7</v>
      </c>
      <c r="B207" t="s">
        <v>8</v>
      </c>
      <c r="C207" t="s">
        <v>472</v>
      </c>
      <c r="D207" t="s">
        <v>348</v>
      </c>
      <c r="E207" t="s">
        <v>473</v>
      </c>
      <c r="F207" t="s">
        <v>438</v>
      </c>
      <c r="G207" t="s">
        <v>802</v>
      </c>
      <c r="H207">
        <v>3205</v>
      </c>
      <c r="I207">
        <f>IF(ISNA(VLOOKUP(H207,disall!$D$2:$L$349,1,FALSE)),H207,VLOOKUP(H207,disall!$D$2:$L$349,1,FALSE))</f>
        <v>3205</v>
      </c>
      <c r="J207">
        <f>IF(ISNA(VLOOKUP(H207,disall!$D$2:$L$349,1,FALSE)),"NA",VLOOKUP(H207,disall!$D$2:$L$349,2,FALSE))</f>
        <v>3205</v>
      </c>
      <c r="K207" t="str">
        <f>IF(ISNA(VLOOKUP(I207,disall!$A$2:$L$349,3,FALSE)),F207,VLOOKUP(I207,disall!$A$2:$L$349,3,FALSE))</f>
        <v>East Godavari</v>
      </c>
      <c r="L207" t="str">
        <f>IF(ISNA(VLOOKUP(I207,disall!$A$2:$L$349,12,FALSE)),"NA",VLOOKUP(I207,disall!$A$2:$L$349,12,FALSE))</f>
        <v>East Godavari</v>
      </c>
      <c r="M207">
        <f>IF(ISNA(VLOOKUP(I207,disall!$A$2:$M$349,6,FALSE)),"NA",VLOOKUP(I207,disall!$A$2:$M$349,6,FALSE))</f>
        <v>32</v>
      </c>
      <c r="N207">
        <f>IF(ISNA(VLOOKUP(I207,disall!$A$2:$M$349,7,FALSE)),"NA",VLOOKUP(I207,disall!$A$2:$M$349,7,FALSE))</f>
        <v>0.91196900000000003</v>
      </c>
      <c r="O207">
        <f>IF(ISNA(VLOOKUP(I207,disall!$A$2:$M$349,8,FALSE)),"NA",VLOOKUP(I207,disall!$A$2:$M$349,8,FALSE))</f>
        <v>6.5119509999999998</v>
      </c>
      <c r="P207" t="str">
        <f>IF(ISNA(VLOOKUP(I207,disall!$A$2:$M$349,9,FALSE)),"NA",VLOOKUP(I207,disall!$A$2:$M$349,9,FALSE))</f>
        <v>POLY</v>
      </c>
      <c r="Q207">
        <f>IF(ISNA(VLOOKUP(I207,disall!$A$2:$M$349,10,FALSE)),"NA",VLOOKUP(I207,disall!$A$2:$M$349,10,FALSE))</f>
        <v>356010500</v>
      </c>
      <c r="R207" t="str">
        <f>IF(ISNA(VLOOKUP(I207,disall!$A$2:$M$349,11,FALSE)),"NA",VLOOKUP(I207,disall!$A$2:$M$349,11,FALSE))</f>
        <v>Andhra Pradesh</v>
      </c>
      <c r="S207" t="str">
        <f>IF(ISNA(VLOOKUP(I207,disall!$A$2:$M$349,12,FALSE)),"NA",VLOOKUP(I207,disall!$A$2:$M$349,12,FALSE))</f>
        <v>East Godavari</v>
      </c>
      <c r="T207">
        <f>IF(ISNA(VLOOKUP(I207,disall!$A$2:$M$349,13,FALSE)),"NA",VLOOKUP(I207,disall!$A$2:$M$349,13,FALSE))</f>
        <v>5</v>
      </c>
      <c r="U207" s="8">
        <f>IF(ISNA(VLOOKUP($I207,disall!$A$2:$CY$349,COLUMN(disall!N206),FALSE)),-9999,VLOOKUP($I207,disall!$A$2:$CY$349,COLUMN(disall!N206),FALSE))</f>
        <v>14</v>
      </c>
      <c r="V207" s="8">
        <f>IF(ISNA(VLOOKUP($I207,disall!$A$2:$CY$349,COLUMN(disall!O206),FALSE)),-9999,VLOOKUP($I207,disall!$A$2:$CY$349,COLUMN(disall!O206),FALSE))</f>
        <v>11</v>
      </c>
      <c r="W207" s="8">
        <f>IF(ISNA(VLOOKUP($I207,disall!$A$2:$CY$349,COLUMN(disall!P206),FALSE)),-9999,VLOOKUP($I207,disall!$A$2:$CY$349,COLUMN(disall!P206),FALSE))</f>
        <v>785.71</v>
      </c>
      <c r="X207" s="8">
        <f>IF(ISNA(VLOOKUP($I207,disall!$A$2:$CY$349,COLUMN(disall!Q206),FALSE)),-9999,VLOOKUP($I207,disall!$A$2:$CY$349,COLUMN(disall!Q206),FALSE))</f>
        <v>17</v>
      </c>
      <c r="Y207" s="8">
        <f>IF(ISNA(VLOOKUP($I207,disall!$A$2:$CY$349,COLUMN(disall!R206),FALSE)),-9999,VLOOKUP($I207,disall!$A$2:$CY$349,COLUMN(disall!R206),FALSE))</f>
        <v>14</v>
      </c>
      <c r="Z207" s="8">
        <f>IF(ISNA(VLOOKUP($I207,disall!$A$2:$CY$349,COLUMN(disall!S206),FALSE)),-9999,VLOOKUP($I207,disall!$A$2:$CY$349,COLUMN(disall!S206),FALSE))</f>
        <v>823.53</v>
      </c>
      <c r="AA207" s="8">
        <f>IF(ISNA(VLOOKUP($I207,disall!$A$2:$CY$349,COLUMN(disall!T206),FALSE)),-9999,VLOOKUP($I207,disall!$A$2:$CY$349,COLUMN(disall!T206),FALSE))</f>
        <v>8.5</v>
      </c>
      <c r="AB207" s="8">
        <f>IF(ISNA(VLOOKUP($I207,disall!$A$2:$CY$349,COLUMN(disall!U206),FALSE)),-9999,VLOOKUP($I207,disall!$A$2:$CY$349,COLUMN(disall!U206),FALSE))</f>
        <v>8.1999999999999993</v>
      </c>
      <c r="AC207" s="8">
        <f>IF(ISNA(VLOOKUP($I207,disall!$A$2:$CY$349,COLUMN(disall!V206),FALSE)),-9999,VLOOKUP($I207,disall!$A$2:$CY$349,COLUMN(disall!V206),FALSE))</f>
        <v>964.71</v>
      </c>
      <c r="AD207" s="8">
        <f>IF(ISNA(VLOOKUP($I207,disall!$A$2:$CY$349,COLUMN(disall!W206),FALSE)),-9999,VLOOKUP($I207,disall!$A$2:$CY$349,COLUMN(disall!W206),FALSE))</f>
        <v>7.8</v>
      </c>
      <c r="AE207" s="8">
        <f>IF(ISNA(VLOOKUP($I207,disall!$A$2:$CY$349,COLUMN(disall!X206),FALSE)),-9999,VLOOKUP($I207,disall!$A$2:$CY$349,COLUMN(disall!X206),FALSE))</f>
        <v>6.4</v>
      </c>
      <c r="AF207" s="8">
        <f>IF(ISNA(VLOOKUP($I207,disall!$A$2:$CY$349,COLUMN(disall!Y206),FALSE)),-9999,VLOOKUP($I207,disall!$A$2:$CY$349,COLUMN(disall!Y206),FALSE))</f>
        <v>820.51</v>
      </c>
      <c r="AG207" s="8">
        <f>IF(ISNA(VLOOKUP($I207,disall!$A$2:$CY$349,COLUMN(disall!Z206),FALSE)),-9999,VLOOKUP($I207,disall!$A$2:$CY$349,COLUMN(disall!Z206),FALSE))</f>
        <v>8.9</v>
      </c>
      <c r="AH207" s="8">
        <f>IF(ISNA(VLOOKUP($I207,disall!$A$2:$CY$349,COLUMN(disall!AA206),FALSE)),-9999,VLOOKUP($I207,disall!$A$2:$CY$349,COLUMN(disall!AA206),FALSE))</f>
        <v>7.4</v>
      </c>
      <c r="AI207" s="8">
        <f>IF(ISNA(VLOOKUP($I207,disall!$A$2:$CY$349,COLUMN(disall!AB206),FALSE)),-9999,VLOOKUP($I207,disall!$A$2:$CY$349,COLUMN(disall!AB206),FALSE))</f>
        <v>831.46</v>
      </c>
      <c r="AJ207" s="8">
        <f>IF(ISNA(VLOOKUP($I207,disall!$A$2:$CY$349,COLUMN(disall!AC206),FALSE)),-9999,VLOOKUP($I207,disall!$A$2:$CY$349,COLUMN(disall!AC206),FALSE))</f>
        <v>10.8</v>
      </c>
      <c r="AK207" s="8">
        <f>IF(ISNA(VLOOKUP($I207,disall!$A$2:$CY$349,COLUMN(disall!AD206),FALSE)),-9999,VLOOKUP($I207,disall!$A$2:$CY$349,COLUMN(disall!AD206),FALSE))</f>
        <v>9.6999999999999993</v>
      </c>
      <c r="AL207" s="8">
        <f>IF(ISNA(VLOOKUP($I207,disall!$A$2:$CY$349,COLUMN(disall!AE206),FALSE)),-9999,VLOOKUP($I207,disall!$A$2:$CY$349,COLUMN(disall!AE206),FALSE))</f>
        <v>898.15</v>
      </c>
      <c r="AM207" s="8">
        <f>IF(ISNA(VLOOKUP($I207,disall!$A$2:$CY$349,COLUMN(disall!AF206),FALSE)),-9999,VLOOKUP($I207,disall!$A$2:$CY$349,COLUMN(disall!AF206),FALSE))</f>
        <v>11.1</v>
      </c>
      <c r="AN207" s="8">
        <f>IF(ISNA(VLOOKUP($I207,disall!$A$2:$CY$349,COLUMN(disall!AG206),FALSE)),-9999,VLOOKUP($I207,disall!$A$2:$CY$349,COLUMN(disall!AG206),FALSE))</f>
        <v>9.4</v>
      </c>
      <c r="AO207" s="8">
        <f>IF(ISNA(VLOOKUP($I207,disall!$A$2:$CY$349,COLUMN(disall!AH206),FALSE)),-9999,VLOOKUP($I207,disall!$A$2:$CY$349,COLUMN(disall!AH206),FALSE))</f>
        <v>846.85</v>
      </c>
      <c r="AP207" s="8">
        <f>IF(ISNA(VLOOKUP($I207,disall!$A$2:$CY$349,COLUMN(disall!AI206),FALSE)),-9999,VLOOKUP($I207,disall!$A$2:$CY$349,COLUMN(disall!AI206),FALSE))</f>
        <v>10.8</v>
      </c>
      <c r="AQ207" s="8">
        <f>IF(ISNA(VLOOKUP($I207,disall!$A$2:$CY$349,COLUMN(disall!AJ206),FALSE)),-9999,VLOOKUP($I207,disall!$A$2:$CY$349,COLUMN(disall!AJ206),FALSE))</f>
        <v>11.5</v>
      </c>
      <c r="AR207" s="8">
        <f>IF(ISNA(VLOOKUP($I207,disall!$A$2:$CY$349,COLUMN(disall!AK206),FALSE)),-9999,VLOOKUP($I207,disall!$A$2:$CY$349,COLUMN(disall!AK206),FALSE))</f>
        <v>1064.81</v>
      </c>
      <c r="AS207" s="8">
        <f>IF(ISNA(VLOOKUP($I207,disall!$A$2:$CY$349,COLUMN(disall!AL206),FALSE)),-9999,VLOOKUP($I207,disall!$A$2:$CY$349,COLUMN(disall!AL206),FALSE))</f>
        <v>14.7</v>
      </c>
      <c r="AT207" s="8">
        <f>IF(ISNA(VLOOKUP($I207,disall!$A$2:$CY$349,COLUMN(disall!AM206),FALSE)),-9999,VLOOKUP($I207,disall!$A$2:$CY$349,COLUMN(disall!AM206),FALSE))</f>
        <v>15.1</v>
      </c>
      <c r="AU207" s="8">
        <f>IF(ISNA(VLOOKUP($I207,disall!$A$2:$CY$349,COLUMN(disall!AN206),FALSE)),-9999,VLOOKUP($I207,disall!$A$2:$CY$349,COLUMN(disall!AN206),FALSE))</f>
        <v>1027.21</v>
      </c>
      <c r="AV207" s="8">
        <f>IF(ISNA(VLOOKUP($I207,disall!$A$2:$CY$349,COLUMN(disall!AO206),FALSE)),-9999,VLOOKUP($I207,disall!$A$2:$CY$349,COLUMN(disall!AO206),FALSE))</f>
        <v>7.7</v>
      </c>
      <c r="AW207" s="8">
        <f>IF(ISNA(VLOOKUP($I207,disall!$A$2:$CY$349,COLUMN(disall!AP206),FALSE)),-9999,VLOOKUP($I207,disall!$A$2:$CY$349,COLUMN(disall!AP206),FALSE))</f>
        <v>6.7</v>
      </c>
      <c r="AX207" s="8">
        <f>IF(ISNA(VLOOKUP($I207,disall!$A$2:$CY$349,COLUMN(disall!AQ206),FALSE)),-9999,VLOOKUP($I207,disall!$A$2:$CY$349,COLUMN(disall!AQ206),FALSE))</f>
        <v>870.13</v>
      </c>
      <c r="AY207" s="8">
        <f>IF(ISNA(VLOOKUP($I207,disall!$A$2:$CY$349,COLUMN(disall!AR206),FALSE)),-9999,VLOOKUP($I207,disall!$A$2:$CY$349,COLUMN(disall!AR206),FALSE))</f>
        <v>5.5</v>
      </c>
      <c r="AZ207" s="8">
        <f>IF(ISNA(VLOOKUP($I207,disall!$A$2:$CY$349,COLUMN(disall!AS206),FALSE)),-9999,VLOOKUP($I207,disall!$A$2:$CY$349,COLUMN(disall!AS206),FALSE))</f>
        <v>4.5</v>
      </c>
      <c r="BA207" s="8">
        <f>IF(ISNA(VLOOKUP($I207,disall!$A$2:$CY$349,COLUMN(disall!AT206),FALSE)),-9999,VLOOKUP($I207,disall!$A$2:$CY$349,COLUMN(disall!AT206),FALSE))</f>
        <v>818.18</v>
      </c>
      <c r="BB207" s="8">
        <f>IF(ISNA(VLOOKUP($I207,disall!$A$2:$CY$349,COLUMN(disall!AU206),FALSE)),-9999,VLOOKUP($I207,disall!$A$2:$CY$349,COLUMN(disall!AU206),FALSE))</f>
        <v>6.8</v>
      </c>
      <c r="BC207" s="8">
        <f>IF(ISNA(VLOOKUP($I207,disall!$A$2:$CY$349,COLUMN(disall!AV206),FALSE)),-9999,VLOOKUP($I207,disall!$A$2:$CY$349,COLUMN(disall!AV206),FALSE))</f>
        <v>7.2</v>
      </c>
      <c r="BD207" s="8">
        <f>IF(ISNA(VLOOKUP($I207,disall!$A$2:$CY$349,COLUMN(disall!AW206),FALSE)),-9999,VLOOKUP($I207,disall!$A$2:$CY$349,COLUMN(disall!AW206),FALSE))</f>
        <v>1058.82</v>
      </c>
      <c r="BE207" s="8">
        <f>IF(ISNA(VLOOKUP($I207,disall!$A$2:$CY$349,COLUMN(disall!AX206),FALSE)),-9999,VLOOKUP($I207,disall!$A$2:$CY$349,COLUMN(disall!AX206),FALSE))</f>
        <v>9.6</v>
      </c>
      <c r="BF207" s="8">
        <f>IF(ISNA(VLOOKUP($I207,disall!$A$2:$CY$349,COLUMN(disall!AY206),FALSE)),-9999,VLOOKUP($I207,disall!$A$2:$CY$349,COLUMN(disall!AY206),FALSE))</f>
        <v>9.1999999999999993</v>
      </c>
      <c r="BG207" s="8">
        <f>IF(ISNA(VLOOKUP($I207,disall!$A$2:$CY$349,COLUMN(disall!AZ206),FALSE)),-9999,VLOOKUP($I207,disall!$A$2:$CY$349,COLUMN(disall!AZ206),FALSE))</f>
        <v>958.33</v>
      </c>
      <c r="BH207" s="8">
        <f>IF(ISNA(VLOOKUP($I207,disall!$A$2:$CY$349,COLUMN(disall!BA206),FALSE)),-9999,VLOOKUP($I207,disall!$A$2:$CY$349,COLUMN(disall!BA206),FALSE))</f>
        <v>8.3000000000000007</v>
      </c>
      <c r="BI207" s="8">
        <f>IF(ISNA(VLOOKUP($I207,disall!$A$2:$CY$349,COLUMN(disall!BB206),FALSE)),-9999,VLOOKUP($I207,disall!$A$2:$CY$349,COLUMN(disall!BB206),FALSE))</f>
        <v>6.4</v>
      </c>
      <c r="BJ207" s="8">
        <f>IF(ISNA(VLOOKUP($I207,disall!$A$2:$CY$349,COLUMN(disall!BC206),FALSE)),-9999,VLOOKUP($I207,disall!$A$2:$CY$349,COLUMN(disall!BC206),FALSE))</f>
        <v>771.08</v>
      </c>
      <c r="BK207" s="8">
        <f>IF(ISNA(VLOOKUP($I207,disall!$A$2:$CY$349,COLUMN(disall!BD206),FALSE)),-9999,VLOOKUP($I207,disall!$A$2:$CY$349,COLUMN(disall!BD206),FALSE))</f>
        <v>8.1</v>
      </c>
      <c r="BL207" s="8">
        <f>IF(ISNA(VLOOKUP($I207,disall!$A$2:$CY$349,COLUMN(disall!BE206),FALSE)),-9999,VLOOKUP($I207,disall!$A$2:$CY$349,COLUMN(disall!BE206),FALSE))</f>
        <v>4.2</v>
      </c>
      <c r="BM207" s="8">
        <f>IF(ISNA(VLOOKUP($I207,disall!$A$2:$CY$349,COLUMN(disall!BF206),FALSE)),-9999,VLOOKUP($I207,disall!$A$2:$CY$349,COLUMN(disall!BF206),FALSE))</f>
        <v>518.52</v>
      </c>
      <c r="BN207" s="8">
        <f>IF(ISNA(VLOOKUP($I207,disall!$A$2:$CY$349,COLUMN(disall!BG206),FALSE)),-9999,VLOOKUP($I207,disall!$A$2:$CY$349,COLUMN(disall!BG206),FALSE))</f>
        <v>8.8000000000000007</v>
      </c>
      <c r="BO207" s="8">
        <f>IF(ISNA(VLOOKUP($I207,disall!$A$2:$CY$349,COLUMN(disall!BH206),FALSE)),-9999,VLOOKUP($I207,disall!$A$2:$CY$349,COLUMN(disall!BH206),FALSE))</f>
        <v>8.4</v>
      </c>
      <c r="BP207" s="8">
        <f>IF(ISNA(VLOOKUP($I207,disall!$A$2:$CY$349,COLUMN(disall!BI206),FALSE)),-9999,VLOOKUP($I207,disall!$A$2:$CY$349,COLUMN(disall!BI206),FALSE))</f>
        <v>954.55</v>
      </c>
      <c r="BQ207" s="8">
        <f>IF(ISNA(VLOOKUP($I207,disall!$A$2:$CY$349,COLUMN(disall!BJ206),FALSE)),-9999,VLOOKUP($I207,disall!$A$2:$CY$349,COLUMN(disall!BJ206),FALSE))</f>
        <v>11.3</v>
      </c>
      <c r="BR207" s="8">
        <f>IF(ISNA(VLOOKUP($I207,disall!$A$2:$CY$349,COLUMN(disall!BK206),FALSE)),-9999,VLOOKUP($I207,disall!$A$2:$CY$349,COLUMN(disall!BK206),FALSE))</f>
        <v>9</v>
      </c>
      <c r="BS207" s="8">
        <f>IF(ISNA(VLOOKUP($I207,disall!$A$2:$CY$349,COLUMN(disall!BL206),FALSE)),-9999,VLOOKUP($I207,disall!$A$2:$CY$349,COLUMN(disall!BL206),FALSE))</f>
        <v>796.46</v>
      </c>
      <c r="BT207" s="8">
        <f>IF(ISNA(VLOOKUP($I207,disall!$A$2:$CY$349,COLUMN(disall!BM206),FALSE)),-9999,VLOOKUP($I207,disall!$A$2:$CY$349,COLUMN(disall!BM206),FALSE))</f>
        <v>12.2</v>
      </c>
      <c r="BU207" s="8">
        <f>IF(ISNA(VLOOKUP($I207,disall!$A$2:$CY$349,COLUMN(disall!BN206),FALSE)),-9999,VLOOKUP($I207,disall!$A$2:$CY$349,COLUMN(disall!BN206),FALSE))</f>
        <v>13.4</v>
      </c>
      <c r="BV207" s="8">
        <f>IF(ISNA(VLOOKUP($I207,disall!$A$2:$CY$349,COLUMN(disall!BO206),FALSE)),-9999,VLOOKUP($I207,disall!$A$2:$CY$349,COLUMN(disall!BO206),FALSE))</f>
        <v>1098.3599999999999</v>
      </c>
      <c r="BW207" s="8">
        <f>IF(ISNA(VLOOKUP($I207,disall!$A$2:$CY$349,COLUMN(disall!BP206),FALSE)),-9999,VLOOKUP($I207,disall!$A$2:$CY$349,COLUMN(disall!BP206),FALSE))</f>
        <v>11.3</v>
      </c>
      <c r="BX207" s="8">
        <f>IF(ISNA(VLOOKUP($I207,disall!$A$2:$CY$349,COLUMN(disall!BQ206),FALSE)),-9999,VLOOKUP($I207,disall!$A$2:$CY$349,COLUMN(disall!BQ206),FALSE))</f>
        <v>9.3000000000000007</v>
      </c>
      <c r="BY207" s="8">
        <f>IF(ISNA(VLOOKUP($I207,disall!$A$2:$CY$349,COLUMN(disall!BR206),FALSE)),-9999,VLOOKUP($I207,disall!$A$2:$CY$349,COLUMN(disall!BR206),FALSE))</f>
        <v>823.01</v>
      </c>
      <c r="BZ207" s="8">
        <f>IF(ISNA(VLOOKUP($I207,disall!$A$2:$CY$349,COLUMN(disall!BS206),FALSE)),-9999,VLOOKUP($I207,disall!$A$2:$CY$349,COLUMN(disall!BS206),FALSE))</f>
        <v>11.3</v>
      </c>
      <c r="CA207" s="8">
        <f>IF(ISNA(VLOOKUP($I207,disall!$A$2:$CY$349,COLUMN(disall!BT206),FALSE)),-9999,VLOOKUP($I207,disall!$A$2:$CY$349,COLUMN(disall!BT206),FALSE))</f>
        <v>10.3</v>
      </c>
      <c r="CB207" s="8">
        <f>IF(ISNA(VLOOKUP($I207,disall!$A$2:$CY$349,COLUMN(disall!BU206),FALSE)),-9999,VLOOKUP($I207,disall!$A$2:$CY$349,COLUMN(disall!BU206),FALSE))</f>
        <v>911.5</v>
      </c>
      <c r="CC207" s="8">
        <f>IF(ISNA(VLOOKUP($I207,disall!$A$2:$CY$349,COLUMN(disall!BV206),FALSE)),-9999,VLOOKUP($I207,disall!$A$2:$CY$349,COLUMN(disall!BV206),FALSE))</f>
        <v>9</v>
      </c>
      <c r="CD207" s="8">
        <f>IF(ISNA(VLOOKUP($I207,disall!$A$2:$CY$349,COLUMN(disall!BW206),FALSE)),-9999,VLOOKUP($I207,disall!$A$2:$CY$349,COLUMN(disall!BW206),FALSE))</f>
        <v>9</v>
      </c>
      <c r="CE207" s="8">
        <f>IF(ISNA(VLOOKUP($I207,disall!$A$2:$CY$349,COLUMN(disall!BX206),FALSE)),-9999,VLOOKUP($I207,disall!$A$2:$CY$349,COLUMN(disall!BX206),FALSE))</f>
        <v>1000</v>
      </c>
      <c r="CF207" s="8">
        <f>IF(ISNA(VLOOKUP($I207,disall!$A$2:$CY$349,COLUMN(disall!BY206),FALSE)),-9999,VLOOKUP($I207,disall!$A$2:$CY$349,COLUMN(disall!BY206),FALSE))</f>
        <v>10</v>
      </c>
      <c r="CG207" s="8">
        <f>IF(ISNA(VLOOKUP($I207,disall!$A$2:$CY$349,COLUMN(disall!BZ206),FALSE)),-9999,VLOOKUP($I207,disall!$A$2:$CY$349,COLUMN(disall!BZ206),FALSE))</f>
        <v>9</v>
      </c>
      <c r="CH207" s="8">
        <f>IF(ISNA(VLOOKUP($I207,disall!$A$2:$CY$349,COLUMN(disall!CA206),FALSE)),-9999,VLOOKUP($I207,disall!$A$2:$CY$349,COLUMN(disall!CA206),FALSE))</f>
        <v>900</v>
      </c>
      <c r="CI207" s="8">
        <f>IF(ISNA(VLOOKUP($I207,disall!$A$2:$CY$349,COLUMN(disall!CB206),FALSE)),-9999,VLOOKUP($I207,disall!$A$2:$CY$349,COLUMN(disall!CB206),FALSE))</f>
        <v>11.4</v>
      </c>
      <c r="CJ207" s="8">
        <f>IF(ISNA(VLOOKUP($I207,disall!$A$2:$CY$349,COLUMN(disall!CC206),FALSE)),-9999,VLOOKUP($I207,disall!$A$2:$CY$349,COLUMN(disall!CC206),FALSE))</f>
        <v>13.8</v>
      </c>
      <c r="CK207" s="8">
        <f>IF(ISNA(VLOOKUP($I207,disall!$A$2:$CY$349,COLUMN(disall!CD206),FALSE)),-9999,VLOOKUP($I207,disall!$A$2:$CY$349,COLUMN(disall!CD206),FALSE))</f>
        <v>1210.53</v>
      </c>
      <c r="CL207" s="8">
        <f>IF(ISNA(VLOOKUP($I207,disall!$A$2:$CY$349,COLUMN(disall!CE206),FALSE)),-9999,VLOOKUP($I207,disall!$A$2:$CY$349,COLUMN(disall!CE206),FALSE))</f>
        <v>12.6</v>
      </c>
      <c r="CM207" s="8">
        <f>IF(ISNA(VLOOKUP($I207,disall!$A$2:$CY$349,COLUMN(disall!CF206),FALSE)),-9999,VLOOKUP($I207,disall!$A$2:$CY$349,COLUMN(disall!CF206),FALSE))</f>
        <v>15</v>
      </c>
      <c r="CN207" s="8">
        <f>IF(ISNA(VLOOKUP($I207,disall!$A$2:$CY$349,COLUMN(disall!CG206),FALSE)),-9999,VLOOKUP($I207,disall!$A$2:$CY$349,COLUMN(disall!CG206),FALSE))</f>
        <v>1190.48</v>
      </c>
      <c r="CO207" s="8">
        <f>IF(ISNA(VLOOKUP($I207,disall!$A$2:$CY$349,COLUMN(disall!CH206),FALSE)),-9999,VLOOKUP($I207,disall!$A$2:$CY$349,COLUMN(disall!CH206),FALSE))</f>
        <v>8.84</v>
      </c>
      <c r="CP207" s="8">
        <f>IF(ISNA(VLOOKUP($I207,disall!$A$2:$CY$349,COLUMN(disall!CI206),FALSE)),-9999,VLOOKUP($I207,disall!$A$2:$CY$349,COLUMN(disall!CI206),FALSE))</f>
        <v>9.73</v>
      </c>
      <c r="CQ207" s="8">
        <f>IF(ISNA(VLOOKUP($I207,disall!$A$2:$CY$349,COLUMN(disall!CJ206),FALSE)),-9999,VLOOKUP($I207,disall!$A$2:$CY$349,COLUMN(disall!CJ206),FALSE))</f>
        <v>1100.68</v>
      </c>
      <c r="CR207" s="8">
        <f>IF(ISNA(VLOOKUP($I207,disall!$A$2:$CY$349,COLUMN(disall!CK206),FALSE)),-9999,VLOOKUP($I207,disall!$A$2:$CY$349,COLUMN(disall!CK206),FALSE))</f>
        <v>8.31</v>
      </c>
      <c r="CS207" s="8">
        <f>IF(ISNA(VLOOKUP($I207,disall!$A$2:$CY$349,COLUMN(disall!CL206),FALSE)),-9999,VLOOKUP($I207,disall!$A$2:$CY$349,COLUMN(disall!CL206),FALSE))</f>
        <v>10.76</v>
      </c>
      <c r="CT207" s="8">
        <f>IF(ISNA(VLOOKUP($I207,disall!$A$2:$CY$349,COLUMN(disall!CM206),FALSE)),-9999,VLOOKUP($I207,disall!$A$2:$CY$349,COLUMN(disall!CM206),FALSE))</f>
        <v>1294.83</v>
      </c>
      <c r="CU207" s="8">
        <f>IF(ISNA(VLOOKUP($I207,disall!$A$2:$CY$349,COLUMN(disall!CN206),FALSE)),-9999,VLOOKUP($I207,disall!$A$2:$CY$349,COLUMN(disall!CN206),FALSE))</f>
        <v>8.59</v>
      </c>
      <c r="CV207" s="8">
        <f>IF(ISNA(VLOOKUP($I207,disall!$A$2:$CY$349,COLUMN(disall!CO206),FALSE)),-9999,VLOOKUP($I207,disall!$A$2:$CY$349,COLUMN(disall!CO206),FALSE))</f>
        <v>10.56</v>
      </c>
      <c r="CW207" s="8">
        <f>IF(ISNA(VLOOKUP($I207,disall!$A$2:$CY$349,COLUMN(disall!CP206),FALSE)),-9999,VLOOKUP($I207,disall!$A$2:$CY$349,COLUMN(disall!CP206),FALSE))</f>
        <v>1229.3399999999999</v>
      </c>
      <c r="CX207" s="8">
        <f>IF(ISNA(VLOOKUP($I207,disall!$A$2:$CY$349,COLUMN(disall!CQ206),FALSE)),-9999,VLOOKUP($I207,disall!$A$2:$CY$349,COLUMN(disall!CQ206),FALSE))</f>
        <v>5</v>
      </c>
      <c r="CY207" s="8">
        <f>IF(ISNA(VLOOKUP($I207,disall!$A$2:$CY$349,COLUMN(disall!CR206),FALSE)),-9999,VLOOKUP($I207,disall!$A$2:$CY$349,COLUMN(disall!CR206),FALSE))</f>
        <v>5</v>
      </c>
      <c r="CZ207" s="8">
        <f>IF(ISNA(VLOOKUP($I207,disall!$A$2:$CY$349,COLUMN(disall!CS206),FALSE)),-9999,VLOOKUP($I207,disall!$A$2:$CY$349,COLUMN(disall!CS206),FALSE))</f>
        <v>1000</v>
      </c>
      <c r="DA207" s="8">
        <f>IF(ISNA(VLOOKUP($I207,disall!$A$2:$CY$349,COLUMN(disall!CT206),FALSE)),-9999,VLOOKUP($I207,disall!$A$2:$CY$349,COLUMN(disall!CT206),FALSE))</f>
        <v>4</v>
      </c>
      <c r="DB207" s="8">
        <f>IF(ISNA(VLOOKUP($I207,disall!$A$2:$CY$349,COLUMN(disall!CU206),FALSE)),-9999,VLOOKUP($I207,disall!$A$2:$CY$349,COLUMN(disall!CU206),FALSE))</f>
        <v>4</v>
      </c>
      <c r="DC207" s="8">
        <f>IF(ISNA(VLOOKUP($I207,disall!$A$2:$CY$349,COLUMN(disall!CV206),FALSE)),-9999,VLOOKUP($I207,disall!$A$2:$CY$349,COLUMN(disall!CV206),FALSE))</f>
        <v>1000</v>
      </c>
      <c r="DD207" s="8">
        <f>IF(ISNA(VLOOKUP($I207,disall!$A$2:$CY$349,COLUMN(disall!CW206),FALSE)),-9999,VLOOKUP($I207,disall!$A$2:$CY$349,COLUMN(disall!CW206),FALSE))</f>
        <v>3</v>
      </c>
      <c r="DE207" s="8">
        <f>IF(ISNA(VLOOKUP($I207,disall!$A$2:$CY$349,COLUMN(disall!CX206),FALSE)),-9999,VLOOKUP($I207,disall!$A$2:$CY$349,COLUMN(disall!CX206),FALSE))</f>
        <v>4</v>
      </c>
      <c r="DF207" s="8">
        <f>IF(ISNA(VLOOKUP($I207,disall!$A$2:$CY$349,COLUMN(disall!CY206),FALSE)),-9999,VLOOKUP($I207,disall!$A$2:$CY$349,COLUMN(disall!CY206),FALSE))</f>
        <v>1333.33</v>
      </c>
    </row>
    <row r="208" spans="1:110" x14ac:dyDescent="0.25">
      <c r="A208">
        <v>8</v>
      </c>
      <c r="B208" t="s">
        <v>8</v>
      </c>
      <c r="C208" t="s">
        <v>472</v>
      </c>
      <c r="D208" t="s">
        <v>348</v>
      </c>
      <c r="E208" t="s">
        <v>473</v>
      </c>
      <c r="F208" t="s">
        <v>378</v>
      </c>
      <c r="G208" t="s">
        <v>803</v>
      </c>
      <c r="H208">
        <v>3206</v>
      </c>
      <c r="I208">
        <f>IF(ISNA(VLOOKUP(H208,disall!$D$2:$L$349,1,FALSE)),H208,VLOOKUP(H208,disall!$D$2:$L$349,1,FALSE))</f>
        <v>3206</v>
      </c>
      <c r="J208">
        <f>IF(ISNA(VLOOKUP(H208,disall!$D$2:$L$349,1,FALSE)),"NA",VLOOKUP(H208,disall!$D$2:$L$349,2,FALSE))</f>
        <v>3206</v>
      </c>
      <c r="K208" t="str">
        <f>IF(ISNA(VLOOKUP(I208,disall!$A$2:$L$349,3,FALSE)),F208,VLOOKUP(I208,disall!$A$2:$L$349,3,FALSE))</f>
        <v>Guntur</v>
      </c>
      <c r="L208" t="str">
        <f>IF(ISNA(VLOOKUP(I208,disall!$A$2:$L$349,12,FALSE)),"NA",VLOOKUP(I208,disall!$A$2:$L$349,12,FALSE))</f>
        <v>Guntur</v>
      </c>
      <c r="M208">
        <f>IF(ISNA(VLOOKUP(I208,disall!$A$2:$M$349,6,FALSE)),"NA",VLOOKUP(I208,disall!$A$2:$M$349,6,FALSE))</f>
        <v>32</v>
      </c>
      <c r="N208">
        <f>IF(ISNA(VLOOKUP(I208,disall!$A$2:$M$349,7,FALSE)),"NA",VLOOKUP(I208,disall!$A$2:$M$349,7,FALSE))</f>
        <v>0.93692699999999995</v>
      </c>
      <c r="O208">
        <f>IF(ISNA(VLOOKUP(I208,disall!$A$2:$M$349,8,FALSE)),"NA",VLOOKUP(I208,disall!$A$2:$M$349,8,FALSE))</f>
        <v>6.5313600000000003</v>
      </c>
      <c r="P208" t="str">
        <f>IF(ISNA(VLOOKUP(I208,disall!$A$2:$M$349,9,FALSE)),"NA",VLOOKUP(I208,disall!$A$2:$M$349,9,FALSE))</f>
        <v>POLY</v>
      </c>
      <c r="Q208">
        <f>IF(ISNA(VLOOKUP(I208,disall!$A$2:$M$349,10,FALSE)),"NA",VLOOKUP(I208,disall!$A$2:$M$349,10,FALSE))</f>
        <v>356010600</v>
      </c>
      <c r="R208" t="str">
        <f>IF(ISNA(VLOOKUP(I208,disall!$A$2:$M$349,11,FALSE)),"NA",VLOOKUP(I208,disall!$A$2:$M$349,11,FALSE))</f>
        <v>Andhra Pradesh</v>
      </c>
      <c r="S208" t="str">
        <f>IF(ISNA(VLOOKUP(I208,disall!$A$2:$M$349,12,FALSE)),"NA",VLOOKUP(I208,disall!$A$2:$M$349,12,FALSE))</f>
        <v>Guntur</v>
      </c>
      <c r="T208">
        <f>IF(ISNA(VLOOKUP(I208,disall!$A$2:$M$349,13,FALSE)),"NA",VLOOKUP(I208,disall!$A$2:$M$349,13,FALSE))</f>
        <v>6</v>
      </c>
      <c r="U208" s="8">
        <f>IF(ISNA(VLOOKUP($I208,disall!$A$2:$CY$349,COLUMN(disall!N207),FALSE)),-9999,VLOOKUP($I208,disall!$A$2:$CY$349,COLUMN(disall!N207),FALSE))</f>
        <v>33</v>
      </c>
      <c r="V208" s="8">
        <f>IF(ISNA(VLOOKUP($I208,disall!$A$2:$CY$349,COLUMN(disall!O207),FALSE)),-9999,VLOOKUP($I208,disall!$A$2:$CY$349,COLUMN(disall!O207),FALSE))</f>
        <v>27</v>
      </c>
      <c r="W208" s="8">
        <f>IF(ISNA(VLOOKUP($I208,disall!$A$2:$CY$349,COLUMN(disall!P207),FALSE)),-9999,VLOOKUP($I208,disall!$A$2:$CY$349,COLUMN(disall!P207),FALSE))</f>
        <v>818.18</v>
      </c>
      <c r="X208" s="8">
        <f>IF(ISNA(VLOOKUP($I208,disall!$A$2:$CY$349,COLUMN(disall!Q207),FALSE)),-9999,VLOOKUP($I208,disall!$A$2:$CY$349,COLUMN(disall!Q207),FALSE))</f>
        <v>42</v>
      </c>
      <c r="Y208" s="8">
        <f>IF(ISNA(VLOOKUP($I208,disall!$A$2:$CY$349,COLUMN(disall!R207),FALSE)),-9999,VLOOKUP($I208,disall!$A$2:$CY$349,COLUMN(disall!R207),FALSE))</f>
        <v>25</v>
      </c>
      <c r="Z208" s="8">
        <f>IF(ISNA(VLOOKUP($I208,disall!$A$2:$CY$349,COLUMN(disall!S207),FALSE)),-9999,VLOOKUP($I208,disall!$A$2:$CY$349,COLUMN(disall!S207),FALSE))</f>
        <v>595.24</v>
      </c>
      <c r="AA208" s="8">
        <f>IF(ISNA(VLOOKUP($I208,disall!$A$2:$CY$349,COLUMN(disall!T207),FALSE)),-9999,VLOOKUP($I208,disall!$A$2:$CY$349,COLUMN(disall!T207),FALSE))</f>
        <v>45.8</v>
      </c>
      <c r="AB208" s="8">
        <f>IF(ISNA(VLOOKUP($I208,disall!$A$2:$CY$349,COLUMN(disall!U207),FALSE)),-9999,VLOOKUP($I208,disall!$A$2:$CY$349,COLUMN(disall!U207),FALSE))</f>
        <v>44</v>
      </c>
      <c r="AC208" s="8">
        <f>IF(ISNA(VLOOKUP($I208,disall!$A$2:$CY$349,COLUMN(disall!V207),FALSE)),-9999,VLOOKUP($I208,disall!$A$2:$CY$349,COLUMN(disall!V207),FALSE))</f>
        <v>960.7</v>
      </c>
      <c r="AD208" s="8">
        <f>IF(ISNA(VLOOKUP($I208,disall!$A$2:$CY$349,COLUMN(disall!W207),FALSE)),-9999,VLOOKUP($I208,disall!$A$2:$CY$349,COLUMN(disall!W207),FALSE))</f>
        <v>52.9</v>
      </c>
      <c r="AE208" s="8">
        <f>IF(ISNA(VLOOKUP($I208,disall!$A$2:$CY$349,COLUMN(disall!X207),FALSE)),-9999,VLOOKUP($I208,disall!$A$2:$CY$349,COLUMN(disall!X207),FALSE))</f>
        <v>51.9</v>
      </c>
      <c r="AF208" s="8">
        <f>IF(ISNA(VLOOKUP($I208,disall!$A$2:$CY$349,COLUMN(disall!Y207),FALSE)),-9999,VLOOKUP($I208,disall!$A$2:$CY$349,COLUMN(disall!Y207),FALSE))</f>
        <v>981.1</v>
      </c>
      <c r="AG208" s="8">
        <f>IF(ISNA(VLOOKUP($I208,disall!$A$2:$CY$349,COLUMN(disall!Z207),FALSE)),-9999,VLOOKUP($I208,disall!$A$2:$CY$349,COLUMN(disall!Z207),FALSE))</f>
        <v>70.400000000000006</v>
      </c>
      <c r="AH208" s="8">
        <f>IF(ISNA(VLOOKUP($I208,disall!$A$2:$CY$349,COLUMN(disall!AA207),FALSE)),-9999,VLOOKUP($I208,disall!$A$2:$CY$349,COLUMN(disall!AA207),FALSE))</f>
        <v>62.5</v>
      </c>
      <c r="AI208" s="8">
        <f>IF(ISNA(VLOOKUP($I208,disall!$A$2:$CY$349,COLUMN(disall!AB207),FALSE)),-9999,VLOOKUP($I208,disall!$A$2:$CY$349,COLUMN(disall!AB207),FALSE))</f>
        <v>887.78</v>
      </c>
      <c r="AJ208" s="8">
        <f>IF(ISNA(VLOOKUP($I208,disall!$A$2:$CY$349,COLUMN(disall!AC207),FALSE)),-9999,VLOOKUP($I208,disall!$A$2:$CY$349,COLUMN(disall!AC207),FALSE))</f>
        <v>67.2</v>
      </c>
      <c r="AK208" s="8">
        <f>IF(ISNA(VLOOKUP($I208,disall!$A$2:$CY$349,COLUMN(disall!AD207),FALSE)),-9999,VLOOKUP($I208,disall!$A$2:$CY$349,COLUMN(disall!AD207),FALSE))</f>
        <v>61.6</v>
      </c>
      <c r="AL208" s="8">
        <f>IF(ISNA(VLOOKUP($I208,disall!$A$2:$CY$349,COLUMN(disall!AE207),FALSE)),-9999,VLOOKUP($I208,disall!$A$2:$CY$349,COLUMN(disall!AE207),FALSE))</f>
        <v>916.67</v>
      </c>
      <c r="AM208" s="8">
        <f>IF(ISNA(VLOOKUP($I208,disall!$A$2:$CY$349,COLUMN(disall!AF207),FALSE)),-9999,VLOOKUP($I208,disall!$A$2:$CY$349,COLUMN(disall!AF207),FALSE))</f>
        <v>33.4</v>
      </c>
      <c r="AN208" s="8">
        <f>IF(ISNA(VLOOKUP($I208,disall!$A$2:$CY$349,COLUMN(disall!AG207),FALSE)),-9999,VLOOKUP($I208,disall!$A$2:$CY$349,COLUMN(disall!AG207),FALSE))</f>
        <v>30.5</v>
      </c>
      <c r="AO208" s="8">
        <f>IF(ISNA(VLOOKUP($I208,disall!$A$2:$CY$349,COLUMN(disall!AH207),FALSE)),-9999,VLOOKUP($I208,disall!$A$2:$CY$349,COLUMN(disall!AH207),FALSE))</f>
        <v>913.17</v>
      </c>
      <c r="AP208" s="8">
        <f>IF(ISNA(VLOOKUP($I208,disall!$A$2:$CY$349,COLUMN(disall!AI207),FALSE)),-9999,VLOOKUP($I208,disall!$A$2:$CY$349,COLUMN(disall!AI207),FALSE))</f>
        <v>47.1</v>
      </c>
      <c r="AQ208" s="8">
        <f>IF(ISNA(VLOOKUP($I208,disall!$A$2:$CY$349,COLUMN(disall!AJ207),FALSE)),-9999,VLOOKUP($I208,disall!$A$2:$CY$349,COLUMN(disall!AJ207),FALSE))</f>
        <v>48.1</v>
      </c>
      <c r="AR208" s="8">
        <f>IF(ISNA(VLOOKUP($I208,disall!$A$2:$CY$349,COLUMN(disall!AK207),FALSE)),-9999,VLOOKUP($I208,disall!$A$2:$CY$349,COLUMN(disall!AK207),FALSE))</f>
        <v>1021.23</v>
      </c>
      <c r="AS208" s="8">
        <f>IF(ISNA(VLOOKUP($I208,disall!$A$2:$CY$349,COLUMN(disall!AL207),FALSE)),-9999,VLOOKUP($I208,disall!$A$2:$CY$349,COLUMN(disall!AL207),FALSE))</f>
        <v>49.4</v>
      </c>
      <c r="AT208" s="8">
        <f>IF(ISNA(VLOOKUP($I208,disall!$A$2:$CY$349,COLUMN(disall!AM207),FALSE)),-9999,VLOOKUP($I208,disall!$A$2:$CY$349,COLUMN(disall!AM207),FALSE))</f>
        <v>46</v>
      </c>
      <c r="AU208" s="8">
        <f>IF(ISNA(VLOOKUP($I208,disall!$A$2:$CY$349,COLUMN(disall!AN207),FALSE)),-9999,VLOOKUP($I208,disall!$A$2:$CY$349,COLUMN(disall!AN207),FALSE))</f>
        <v>931.17</v>
      </c>
      <c r="AV208" s="8">
        <f>IF(ISNA(VLOOKUP($I208,disall!$A$2:$CY$349,COLUMN(disall!AO207),FALSE)),-9999,VLOOKUP($I208,disall!$A$2:$CY$349,COLUMN(disall!AO207),FALSE))</f>
        <v>39.299999999999997</v>
      </c>
      <c r="AW208" s="8">
        <f>IF(ISNA(VLOOKUP($I208,disall!$A$2:$CY$349,COLUMN(disall!AP207),FALSE)),-9999,VLOOKUP($I208,disall!$A$2:$CY$349,COLUMN(disall!AP207),FALSE))</f>
        <v>36.799999999999997</v>
      </c>
      <c r="AX208" s="8">
        <f>IF(ISNA(VLOOKUP($I208,disall!$A$2:$CY$349,COLUMN(disall!AQ207),FALSE)),-9999,VLOOKUP($I208,disall!$A$2:$CY$349,COLUMN(disall!AQ207),FALSE))</f>
        <v>936.39</v>
      </c>
      <c r="AY208" s="8">
        <f>IF(ISNA(VLOOKUP($I208,disall!$A$2:$CY$349,COLUMN(disall!AR207),FALSE)),-9999,VLOOKUP($I208,disall!$A$2:$CY$349,COLUMN(disall!AR207),FALSE))</f>
        <v>20.100000000000001</v>
      </c>
      <c r="AZ208" s="8">
        <f>IF(ISNA(VLOOKUP($I208,disall!$A$2:$CY$349,COLUMN(disall!AS207),FALSE)),-9999,VLOOKUP($I208,disall!$A$2:$CY$349,COLUMN(disall!AS207),FALSE))</f>
        <v>15.3</v>
      </c>
      <c r="BA208" s="8">
        <f>IF(ISNA(VLOOKUP($I208,disall!$A$2:$CY$349,COLUMN(disall!AT207),FALSE)),-9999,VLOOKUP($I208,disall!$A$2:$CY$349,COLUMN(disall!AT207),FALSE))</f>
        <v>761.19</v>
      </c>
      <c r="BB208" s="8">
        <f>IF(ISNA(VLOOKUP($I208,disall!$A$2:$CY$349,COLUMN(disall!AU207),FALSE)),-9999,VLOOKUP($I208,disall!$A$2:$CY$349,COLUMN(disall!AU207),FALSE))</f>
        <v>20.100000000000001</v>
      </c>
      <c r="BC208" s="8">
        <f>IF(ISNA(VLOOKUP($I208,disall!$A$2:$CY$349,COLUMN(disall!AV207),FALSE)),-9999,VLOOKUP($I208,disall!$A$2:$CY$349,COLUMN(disall!AV207),FALSE))</f>
        <v>16.7</v>
      </c>
      <c r="BD208" s="8">
        <f>IF(ISNA(VLOOKUP($I208,disall!$A$2:$CY$349,COLUMN(disall!AW207),FALSE)),-9999,VLOOKUP($I208,disall!$A$2:$CY$349,COLUMN(disall!AW207),FALSE))</f>
        <v>830.85</v>
      </c>
      <c r="BE208" s="8">
        <f>IF(ISNA(VLOOKUP($I208,disall!$A$2:$CY$349,COLUMN(disall!AX207),FALSE)),-9999,VLOOKUP($I208,disall!$A$2:$CY$349,COLUMN(disall!AX207),FALSE))</f>
        <v>27.3</v>
      </c>
      <c r="BF208" s="8">
        <f>IF(ISNA(VLOOKUP($I208,disall!$A$2:$CY$349,COLUMN(disall!AY207),FALSE)),-9999,VLOOKUP($I208,disall!$A$2:$CY$349,COLUMN(disall!AY207),FALSE))</f>
        <v>25.6</v>
      </c>
      <c r="BG208" s="8">
        <f>IF(ISNA(VLOOKUP($I208,disall!$A$2:$CY$349,COLUMN(disall!AZ207),FALSE)),-9999,VLOOKUP($I208,disall!$A$2:$CY$349,COLUMN(disall!AZ207),FALSE))</f>
        <v>937.73</v>
      </c>
      <c r="BH208" s="8">
        <f>IF(ISNA(VLOOKUP($I208,disall!$A$2:$CY$349,COLUMN(disall!BA207),FALSE)),-9999,VLOOKUP($I208,disall!$A$2:$CY$349,COLUMN(disall!BA207),FALSE))</f>
        <v>29.4</v>
      </c>
      <c r="BI208" s="8">
        <f>IF(ISNA(VLOOKUP($I208,disall!$A$2:$CY$349,COLUMN(disall!BB207),FALSE)),-9999,VLOOKUP($I208,disall!$A$2:$CY$349,COLUMN(disall!BB207),FALSE))</f>
        <v>30.9</v>
      </c>
      <c r="BJ208" s="8">
        <f>IF(ISNA(VLOOKUP($I208,disall!$A$2:$CY$349,COLUMN(disall!BC207),FALSE)),-9999,VLOOKUP($I208,disall!$A$2:$CY$349,COLUMN(disall!BC207),FALSE))</f>
        <v>1051.02</v>
      </c>
      <c r="BK208" s="8">
        <f>IF(ISNA(VLOOKUP($I208,disall!$A$2:$CY$349,COLUMN(disall!BD207),FALSE)),-9999,VLOOKUP($I208,disall!$A$2:$CY$349,COLUMN(disall!BD207),FALSE))</f>
        <v>32.6</v>
      </c>
      <c r="BL208" s="8">
        <f>IF(ISNA(VLOOKUP($I208,disall!$A$2:$CY$349,COLUMN(disall!BE207),FALSE)),-9999,VLOOKUP($I208,disall!$A$2:$CY$349,COLUMN(disall!BE207),FALSE))</f>
        <v>32.799999999999997</v>
      </c>
      <c r="BM208" s="8">
        <f>IF(ISNA(VLOOKUP($I208,disall!$A$2:$CY$349,COLUMN(disall!BF207),FALSE)),-9999,VLOOKUP($I208,disall!$A$2:$CY$349,COLUMN(disall!BF207),FALSE))</f>
        <v>1006.14</v>
      </c>
      <c r="BN208" s="8">
        <f>IF(ISNA(VLOOKUP($I208,disall!$A$2:$CY$349,COLUMN(disall!BG207),FALSE)),-9999,VLOOKUP($I208,disall!$A$2:$CY$349,COLUMN(disall!BG207),FALSE))</f>
        <v>39.700000000000003</v>
      </c>
      <c r="BO208" s="8">
        <f>IF(ISNA(VLOOKUP($I208,disall!$A$2:$CY$349,COLUMN(disall!BH207),FALSE)),-9999,VLOOKUP($I208,disall!$A$2:$CY$349,COLUMN(disall!BH207),FALSE))</f>
        <v>45</v>
      </c>
      <c r="BP208" s="8">
        <f>IF(ISNA(VLOOKUP($I208,disall!$A$2:$CY$349,COLUMN(disall!BI207),FALSE)),-9999,VLOOKUP($I208,disall!$A$2:$CY$349,COLUMN(disall!BI207),FALSE))</f>
        <v>1133.5</v>
      </c>
      <c r="BQ208" s="8">
        <f>IF(ISNA(VLOOKUP($I208,disall!$A$2:$CY$349,COLUMN(disall!BJ207),FALSE)),-9999,VLOOKUP($I208,disall!$A$2:$CY$349,COLUMN(disall!BJ207),FALSE))</f>
        <v>38.9</v>
      </c>
      <c r="BR208" s="8">
        <f>IF(ISNA(VLOOKUP($I208,disall!$A$2:$CY$349,COLUMN(disall!BK207),FALSE)),-9999,VLOOKUP($I208,disall!$A$2:$CY$349,COLUMN(disall!BK207),FALSE))</f>
        <v>44</v>
      </c>
      <c r="BS208" s="8">
        <f>IF(ISNA(VLOOKUP($I208,disall!$A$2:$CY$349,COLUMN(disall!BL207),FALSE)),-9999,VLOOKUP($I208,disall!$A$2:$CY$349,COLUMN(disall!BL207),FALSE))</f>
        <v>1131.1099999999999</v>
      </c>
      <c r="BT208" s="8">
        <f>IF(ISNA(VLOOKUP($I208,disall!$A$2:$CY$349,COLUMN(disall!BM207),FALSE)),-9999,VLOOKUP($I208,disall!$A$2:$CY$349,COLUMN(disall!BM207),FALSE))</f>
        <v>45.2</v>
      </c>
      <c r="BU208" s="8">
        <f>IF(ISNA(VLOOKUP($I208,disall!$A$2:$CY$349,COLUMN(disall!BN207),FALSE)),-9999,VLOOKUP($I208,disall!$A$2:$CY$349,COLUMN(disall!BN207),FALSE))</f>
        <v>56.9</v>
      </c>
      <c r="BV208" s="8">
        <f>IF(ISNA(VLOOKUP($I208,disall!$A$2:$CY$349,COLUMN(disall!BO207),FALSE)),-9999,VLOOKUP($I208,disall!$A$2:$CY$349,COLUMN(disall!BO207),FALSE))</f>
        <v>1258.8499999999999</v>
      </c>
      <c r="BW208" s="8">
        <f>IF(ISNA(VLOOKUP($I208,disall!$A$2:$CY$349,COLUMN(disall!BP207),FALSE)),-9999,VLOOKUP($I208,disall!$A$2:$CY$349,COLUMN(disall!BP207),FALSE))</f>
        <v>50.4</v>
      </c>
      <c r="BX208" s="8">
        <f>IF(ISNA(VLOOKUP($I208,disall!$A$2:$CY$349,COLUMN(disall!BQ207),FALSE)),-9999,VLOOKUP($I208,disall!$A$2:$CY$349,COLUMN(disall!BQ207),FALSE))</f>
        <v>67.900000000000006</v>
      </c>
      <c r="BY208" s="8">
        <f>IF(ISNA(VLOOKUP($I208,disall!$A$2:$CY$349,COLUMN(disall!BR207),FALSE)),-9999,VLOOKUP($I208,disall!$A$2:$CY$349,COLUMN(disall!BR207),FALSE))</f>
        <v>1347.22</v>
      </c>
      <c r="BZ208" s="8">
        <f>IF(ISNA(VLOOKUP($I208,disall!$A$2:$CY$349,COLUMN(disall!BS207),FALSE)),-9999,VLOOKUP($I208,disall!$A$2:$CY$349,COLUMN(disall!BS207),FALSE))</f>
        <v>35</v>
      </c>
      <c r="CA208" s="8">
        <f>IF(ISNA(VLOOKUP($I208,disall!$A$2:$CY$349,COLUMN(disall!BT207),FALSE)),-9999,VLOOKUP($I208,disall!$A$2:$CY$349,COLUMN(disall!BT207),FALSE))</f>
        <v>33.299999999999997</v>
      </c>
      <c r="CB208" s="8">
        <f>IF(ISNA(VLOOKUP($I208,disall!$A$2:$CY$349,COLUMN(disall!BU207),FALSE)),-9999,VLOOKUP($I208,disall!$A$2:$CY$349,COLUMN(disall!BU207),FALSE))</f>
        <v>951.43</v>
      </c>
      <c r="CC208" s="8">
        <f>IF(ISNA(VLOOKUP($I208,disall!$A$2:$CY$349,COLUMN(disall!BV207),FALSE)),-9999,VLOOKUP($I208,disall!$A$2:$CY$349,COLUMN(disall!BV207),FALSE))</f>
        <v>27</v>
      </c>
      <c r="CD208" s="8">
        <f>IF(ISNA(VLOOKUP($I208,disall!$A$2:$CY$349,COLUMN(disall!BW207),FALSE)),-9999,VLOOKUP($I208,disall!$A$2:$CY$349,COLUMN(disall!BW207),FALSE))</f>
        <v>33</v>
      </c>
      <c r="CE208" s="8">
        <f>IF(ISNA(VLOOKUP($I208,disall!$A$2:$CY$349,COLUMN(disall!BX207),FALSE)),-9999,VLOOKUP($I208,disall!$A$2:$CY$349,COLUMN(disall!BX207),FALSE))</f>
        <v>1222.22</v>
      </c>
      <c r="CF208" s="8">
        <f>IF(ISNA(VLOOKUP($I208,disall!$A$2:$CY$349,COLUMN(disall!BY207),FALSE)),-9999,VLOOKUP($I208,disall!$A$2:$CY$349,COLUMN(disall!BY207),FALSE))</f>
        <v>50</v>
      </c>
      <c r="CG208" s="8">
        <f>IF(ISNA(VLOOKUP($I208,disall!$A$2:$CY$349,COLUMN(disall!BZ207),FALSE)),-9999,VLOOKUP($I208,disall!$A$2:$CY$349,COLUMN(disall!BZ207),FALSE))</f>
        <v>55</v>
      </c>
      <c r="CH208" s="8">
        <f>IF(ISNA(VLOOKUP($I208,disall!$A$2:$CY$349,COLUMN(disall!CA207),FALSE)),-9999,VLOOKUP($I208,disall!$A$2:$CY$349,COLUMN(disall!CA207),FALSE))</f>
        <v>1100</v>
      </c>
      <c r="CI208" s="8">
        <f>IF(ISNA(VLOOKUP($I208,disall!$A$2:$CY$349,COLUMN(disall!CB207),FALSE)),-9999,VLOOKUP($I208,disall!$A$2:$CY$349,COLUMN(disall!CB207),FALSE))</f>
        <v>54.3</v>
      </c>
      <c r="CJ208" s="8">
        <f>IF(ISNA(VLOOKUP($I208,disall!$A$2:$CY$349,COLUMN(disall!CC207),FALSE)),-9999,VLOOKUP($I208,disall!$A$2:$CY$349,COLUMN(disall!CC207),FALSE))</f>
        <v>71</v>
      </c>
      <c r="CK208" s="8">
        <f>IF(ISNA(VLOOKUP($I208,disall!$A$2:$CY$349,COLUMN(disall!CD207),FALSE)),-9999,VLOOKUP($I208,disall!$A$2:$CY$349,COLUMN(disall!CD207),FALSE))</f>
        <v>1307.55</v>
      </c>
      <c r="CL208" s="8">
        <f>IF(ISNA(VLOOKUP($I208,disall!$A$2:$CY$349,COLUMN(disall!CE207),FALSE)),-9999,VLOOKUP($I208,disall!$A$2:$CY$349,COLUMN(disall!CE207),FALSE))</f>
        <v>56.1</v>
      </c>
      <c r="CM208" s="8">
        <f>IF(ISNA(VLOOKUP($I208,disall!$A$2:$CY$349,COLUMN(disall!CF207),FALSE)),-9999,VLOOKUP($I208,disall!$A$2:$CY$349,COLUMN(disall!CF207),FALSE))</f>
        <v>84.1</v>
      </c>
      <c r="CN208" s="8">
        <f>IF(ISNA(VLOOKUP($I208,disall!$A$2:$CY$349,COLUMN(disall!CG207),FALSE)),-9999,VLOOKUP($I208,disall!$A$2:$CY$349,COLUMN(disall!CG207),FALSE))</f>
        <v>1499.11</v>
      </c>
      <c r="CO208" s="8">
        <f>IF(ISNA(VLOOKUP($I208,disall!$A$2:$CY$349,COLUMN(disall!CH207),FALSE)),-9999,VLOOKUP($I208,disall!$A$2:$CY$349,COLUMN(disall!CH207),FALSE))</f>
        <v>56.95</v>
      </c>
      <c r="CP208" s="8">
        <f>IF(ISNA(VLOOKUP($I208,disall!$A$2:$CY$349,COLUMN(disall!CI207),FALSE)),-9999,VLOOKUP($I208,disall!$A$2:$CY$349,COLUMN(disall!CI207),FALSE))</f>
        <v>72.819999999999993</v>
      </c>
      <c r="CQ208" s="8">
        <f>IF(ISNA(VLOOKUP($I208,disall!$A$2:$CY$349,COLUMN(disall!CJ207),FALSE)),-9999,VLOOKUP($I208,disall!$A$2:$CY$349,COLUMN(disall!CJ207),FALSE))</f>
        <v>1278.67</v>
      </c>
      <c r="CR208" s="8">
        <f>IF(ISNA(VLOOKUP($I208,disall!$A$2:$CY$349,COLUMN(disall!CK207),FALSE)),-9999,VLOOKUP($I208,disall!$A$2:$CY$349,COLUMN(disall!CK207),FALSE))</f>
        <v>16.329999999999998</v>
      </c>
      <c r="CS208" s="8">
        <f>IF(ISNA(VLOOKUP($I208,disall!$A$2:$CY$349,COLUMN(disall!CL207),FALSE)),-9999,VLOOKUP($I208,disall!$A$2:$CY$349,COLUMN(disall!CL207),FALSE))</f>
        <v>29.21</v>
      </c>
      <c r="CT208" s="8">
        <f>IF(ISNA(VLOOKUP($I208,disall!$A$2:$CY$349,COLUMN(disall!CM207),FALSE)),-9999,VLOOKUP($I208,disall!$A$2:$CY$349,COLUMN(disall!CM207),FALSE))</f>
        <v>1788.73</v>
      </c>
      <c r="CU208" s="8">
        <f>IF(ISNA(VLOOKUP($I208,disall!$A$2:$CY$349,COLUMN(disall!CN207),FALSE)),-9999,VLOOKUP($I208,disall!$A$2:$CY$349,COLUMN(disall!CN207),FALSE))</f>
        <v>14.08</v>
      </c>
      <c r="CV208" s="8">
        <f>IF(ISNA(VLOOKUP($I208,disall!$A$2:$CY$349,COLUMN(disall!CO207),FALSE)),-9999,VLOOKUP($I208,disall!$A$2:$CY$349,COLUMN(disall!CO207),FALSE))</f>
        <v>19.47</v>
      </c>
      <c r="CW208" s="8">
        <f>IF(ISNA(VLOOKUP($I208,disall!$A$2:$CY$349,COLUMN(disall!CP207),FALSE)),-9999,VLOOKUP($I208,disall!$A$2:$CY$349,COLUMN(disall!CP207),FALSE))</f>
        <v>1382.81</v>
      </c>
      <c r="CX208" s="8">
        <f>IF(ISNA(VLOOKUP($I208,disall!$A$2:$CY$349,COLUMN(disall!CQ207),FALSE)),-9999,VLOOKUP($I208,disall!$A$2:$CY$349,COLUMN(disall!CQ207),FALSE))</f>
        <v>20</v>
      </c>
      <c r="CY208" s="8">
        <f>IF(ISNA(VLOOKUP($I208,disall!$A$2:$CY$349,COLUMN(disall!CR207),FALSE)),-9999,VLOOKUP($I208,disall!$A$2:$CY$349,COLUMN(disall!CR207),FALSE))</f>
        <v>20</v>
      </c>
      <c r="CZ208" s="8">
        <f>IF(ISNA(VLOOKUP($I208,disall!$A$2:$CY$349,COLUMN(disall!CS207),FALSE)),-9999,VLOOKUP($I208,disall!$A$2:$CY$349,COLUMN(disall!CS207),FALSE))</f>
        <v>1000</v>
      </c>
      <c r="DA208" s="8">
        <f>IF(ISNA(VLOOKUP($I208,disall!$A$2:$CY$349,COLUMN(disall!CT207),FALSE)),-9999,VLOOKUP($I208,disall!$A$2:$CY$349,COLUMN(disall!CT207),FALSE))</f>
        <v>12</v>
      </c>
      <c r="DB208" s="8">
        <f>IF(ISNA(VLOOKUP($I208,disall!$A$2:$CY$349,COLUMN(disall!CU207),FALSE)),-9999,VLOOKUP($I208,disall!$A$2:$CY$349,COLUMN(disall!CU207),FALSE))</f>
        <v>16</v>
      </c>
      <c r="DC208" s="8">
        <f>IF(ISNA(VLOOKUP($I208,disall!$A$2:$CY$349,COLUMN(disall!CV207),FALSE)),-9999,VLOOKUP($I208,disall!$A$2:$CY$349,COLUMN(disall!CV207),FALSE))</f>
        <v>1333.33</v>
      </c>
      <c r="DD208" s="8">
        <f>IF(ISNA(VLOOKUP($I208,disall!$A$2:$CY$349,COLUMN(disall!CW207),FALSE)),-9999,VLOOKUP($I208,disall!$A$2:$CY$349,COLUMN(disall!CW207),FALSE))</f>
        <v>8</v>
      </c>
      <c r="DE208" s="8">
        <f>IF(ISNA(VLOOKUP($I208,disall!$A$2:$CY$349,COLUMN(disall!CX207),FALSE)),-9999,VLOOKUP($I208,disall!$A$2:$CY$349,COLUMN(disall!CX207),FALSE))</f>
        <v>17</v>
      </c>
      <c r="DF208" s="8">
        <f>IF(ISNA(VLOOKUP($I208,disall!$A$2:$CY$349,COLUMN(disall!CY207),FALSE)),-9999,VLOOKUP($I208,disall!$A$2:$CY$349,COLUMN(disall!CY207),FALSE))</f>
        <v>2125</v>
      </c>
    </row>
    <row r="209" spans="1:110" x14ac:dyDescent="0.25">
      <c r="A209">
        <v>9</v>
      </c>
      <c r="B209" t="s">
        <v>8</v>
      </c>
      <c r="C209" t="s">
        <v>472</v>
      </c>
      <c r="D209" t="s">
        <v>348</v>
      </c>
      <c r="E209" t="s">
        <v>473</v>
      </c>
      <c r="F209" t="s">
        <v>356</v>
      </c>
      <c r="G209" t="s">
        <v>804</v>
      </c>
      <c r="H209">
        <v>3208</v>
      </c>
      <c r="I209">
        <f>IF(ISNA(VLOOKUP(H209,disall!$D$2:$L$349,1,FALSE)),H209,VLOOKUP(H209,disall!$D$2:$L$349,1,FALSE))</f>
        <v>3208</v>
      </c>
      <c r="J209">
        <f>IF(ISNA(VLOOKUP(H209,disall!$D$2:$L$349,1,FALSE)),"NA",VLOOKUP(H209,disall!$D$2:$L$349,2,FALSE))</f>
        <v>3208</v>
      </c>
      <c r="K209" t="str">
        <f>IF(ISNA(VLOOKUP(I209,disall!$A$2:$L$349,3,FALSE)),F209,VLOOKUP(I209,disall!$A$2:$L$349,3,FALSE))</f>
        <v>Karimnagar</v>
      </c>
      <c r="L209" t="str">
        <f>IF(ISNA(VLOOKUP(I209,disall!$A$2:$L$349,12,FALSE)),"NA",VLOOKUP(I209,disall!$A$2:$L$349,12,FALSE))</f>
        <v>Karimnagar</v>
      </c>
      <c r="M209">
        <f>IF(ISNA(VLOOKUP(I209,disall!$A$2:$M$349,6,FALSE)),"NA",VLOOKUP(I209,disall!$A$2:$M$349,6,FALSE))</f>
        <v>32</v>
      </c>
      <c r="N209">
        <f>IF(ISNA(VLOOKUP(I209,disall!$A$2:$M$349,7,FALSE)),"NA",VLOOKUP(I209,disall!$A$2:$M$349,7,FALSE))</f>
        <v>1.0282359999999999</v>
      </c>
      <c r="O209">
        <f>IF(ISNA(VLOOKUP(I209,disall!$A$2:$M$349,8,FALSE)),"NA",VLOOKUP(I209,disall!$A$2:$M$349,8,FALSE))</f>
        <v>6.934469</v>
      </c>
      <c r="P209" t="str">
        <f>IF(ISNA(VLOOKUP(I209,disall!$A$2:$M$349,9,FALSE)),"NA",VLOOKUP(I209,disall!$A$2:$M$349,9,FALSE))</f>
        <v>POLY</v>
      </c>
      <c r="Q209">
        <f>IF(ISNA(VLOOKUP(I209,disall!$A$2:$M$349,10,FALSE)),"NA",VLOOKUP(I209,disall!$A$2:$M$349,10,FALSE))</f>
        <v>356010800</v>
      </c>
      <c r="R209" t="str">
        <f>IF(ISNA(VLOOKUP(I209,disall!$A$2:$M$349,11,FALSE)),"NA",VLOOKUP(I209,disall!$A$2:$M$349,11,FALSE))</f>
        <v>Andhra Pradesh</v>
      </c>
      <c r="S209" t="str">
        <f>IF(ISNA(VLOOKUP(I209,disall!$A$2:$M$349,12,FALSE)),"NA",VLOOKUP(I209,disall!$A$2:$M$349,12,FALSE))</f>
        <v>Karimnagar</v>
      </c>
      <c r="T209">
        <f>IF(ISNA(VLOOKUP(I209,disall!$A$2:$M$349,13,FALSE)),"NA",VLOOKUP(I209,disall!$A$2:$M$349,13,FALSE))</f>
        <v>8</v>
      </c>
      <c r="U209" s="8">
        <f>IF(ISNA(VLOOKUP($I209,disall!$A$2:$CY$349,COLUMN(disall!N208),FALSE)),-9999,VLOOKUP($I209,disall!$A$2:$CY$349,COLUMN(disall!N208),FALSE))</f>
        <v>25</v>
      </c>
      <c r="V209" s="8">
        <f>IF(ISNA(VLOOKUP($I209,disall!$A$2:$CY$349,COLUMN(disall!O208),FALSE)),-9999,VLOOKUP($I209,disall!$A$2:$CY$349,COLUMN(disall!O208),FALSE))</f>
        <v>14</v>
      </c>
      <c r="W209" s="8">
        <f>IF(ISNA(VLOOKUP($I209,disall!$A$2:$CY$349,COLUMN(disall!P208),FALSE)),-9999,VLOOKUP($I209,disall!$A$2:$CY$349,COLUMN(disall!P208),FALSE))</f>
        <v>560</v>
      </c>
      <c r="X209" s="8">
        <f>IF(ISNA(VLOOKUP($I209,disall!$A$2:$CY$349,COLUMN(disall!Q208),FALSE)),-9999,VLOOKUP($I209,disall!$A$2:$CY$349,COLUMN(disall!Q208),FALSE))</f>
        <v>28</v>
      </c>
      <c r="Y209" s="8">
        <f>IF(ISNA(VLOOKUP($I209,disall!$A$2:$CY$349,COLUMN(disall!R208),FALSE)),-9999,VLOOKUP($I209,disall!$A$2:$CY$349,COLUMN(disall!R208),FALSE))</f>
        <v>20</v>
      </c>
      <c r="Z209" s="8">
        <f>IF(ISNA(VLOOKUP($I209,disall!$A$2:$CY$349,COLUMN(disall!S208),FALSE)),-9999,VLOOKUP($I209,disall!$A$2:$CY$349,COLUMN(disall!S208),FALSE))</f>
        <v>714.29</v>
      </c>
      <c r="AA209" s="8">
        <f>IF(ISNA(VLOOKUP($I209,disall!$A$2:$CY$349,COLUMN(disall!T208),FALSE)),-9999,VLOOKUP($I209,disall!$A$2:$CY$349,COLUMN(disall!T208),FALSE))</f>
        <v>21.5</v>
      </c>
      <c r="AB209" s="8">
        <f>IF(ISNA(VLOOKUP($I209,disall!$A$2:$CY$349,COLUMN(disall!U208),FALSE)),-9999,VLOOKUP($I209,disall!$A$2:$CY$349,COLUMN(disall!U208),FALSE))</f>
        <v>18</v>
      </c>
      <c r="AC209" s="8">
        <f>IF(ISNA(VLOOKUP($I209,disall!$A$2:$CY$349,COLUMN(disall!V208),FALSE)),-9999,VLOOKUP($I209,disall!$A$2:$CY$349,COLUMN(disall!V208),FALSE))</f>
        <v>837.21</v>
      </c>
      <c r="AD209" s="8">
        <f>IF(ISNA(VLOOKUP($I209,disall!$A$2:$CY$349,COLUMN(disall!W208),FALSE)),-9999,VLOOKUP($I209,disall!$A$2:$CY$349,COLUMN(disall!W208),FALSE))</f>
        <v>26.4</v>
      </c>
      <c r="AE209" s="8">
        <f>IF(ISNA(VLOOKUP($I209,disall!$A$2:$CY$349,COLUMN(disall!X208),FALSE)),-9999,VLOOKUP($I209,disall!$A$2:$CY$349,COLUMN(disall!X208),FALSE))</f>
        <v>18.2</v>
      </c>
      <c r="AF209" s="8">
        <f>IF(ISNA(VLOOKUP($I209,disall!$A$2:$CY$349,COLUMN(disall!Y208),FALSE)),-9999,VLOOKUP($I209,disall!$A$2:$CY$349,COLUMN(disall!Y208),FALSE))</f>
        <v>689.39</v>
      </c>
      <c r="AG209" s="8">
        <f>IF(ISNA(VLOOKUP($I209,disall!$A$2:$CY$349,COLUMN(disall!Z208),FALSE)),-9999,VLOOKUP($I209,disall!$A$2:$CY$349,COLUMN(disall!Z208),FALSE))</f>
        <v>31.4</v>
      </c>
      <c r="AH209" s="8">
        <f>IF(ISNA(VLOOKUP($I209,disall!$A$2:$CY$349,COLUMN(disall!AA208),FALSE)),-9999,VLOOKUP($I209,disall!$A$2:$CY$349,COLUMN(disall!AA208),FALSE))</f>
        <v>26.6</v>
      </c>
      <c r="AI209" s="8">
        <f>IF(ISNA(VLOOKUP($I209,disall!$A$2:$CY$349,COLUMN(disall!AB208),FALSE)),-9999,VLOOKUP($I209,disall!$A$2:$CY$349,COLUMN(disall!AB208),FALSE))</f>
        <v>847.13</v>
      </c>
      <c r="AJ209" s="8">
        <f>IF(ISNA(VLOOKUP($I209,disall!$A$2:$CY$349,COLUMN(disall!AC208),FALSE)),-9999,VLOOKUP($I209,disall!$A$2:$CY$349,COLUMN(disall!AC208),FALSE))</f>
        <v>34.5</v>
      </c>
      <c r="AK209" s="8">
        <f>IF(ISNA(VLOOKUP($I209,disall!$A$2:$CY$349,COLUMN(disall!AD208),FALSE)),-9999,VLOOKUP($I209,disall!$A$2:$CY$349,COLUMN(disall!AD208),FALSE))</f>
        <v>27.7</v>
      </c>
      <c r="AL209" s="8">
        <f>IF(ISNA(VLOOKUP($I209,disall!$A$2:$CY$349,COLUMN(disall!AE208),FALSE)),-9999,VLOOKUP($I209,disall!$A$2:$CY$349,COLUMN(disall!AE208),FALSE))</f>
        <v>802.9</v>
      </c>
      <c r="AM209" s="8">
        <f>IF(ISNA(VLOOKUP($I209,disall!$A$2:$CY$349,COLUMN(disall!AF208),FALSE)),-9999,VLOOKUP($I209,disall!$A$2:$CY$349,COLUMN(disall!AF208),FALSE))</f>
        <v>34.200000000000003</v>
      </c>
      <c r="AN209" s="8">
        <f>IF(ISNA(VLOOKUP($I209,disall!$A$2:$CY$349,COLUMN(disall!AG208),FALSE)),-9999,VLOOKUP($I209,disall!$A$2:$CY$349,COLUMN(disall!AG208),FALSE))</f>
        <v>19.899999999999999</v>
      </c>
      <c r="AO209" s="8">
        <f>IF(ISNA(VLOOKUP($I209,disall!$A$2:$CY$349,COLUMN(disall!AH208),FALSE)),-9999,VLOOKUP($I209,disall!$A$2:$CY$349,COLUMN(disall!AH208),FALSE))</f>
        <v>581.87</v>
      </c>
      <c r="AP209" s="8">
        <f>IF(ISNA(VLOOKUP($I209,disall!$A$2:$CY$349,COLUMN(disall!AI208),FALSE)),-9999,VLOOKUP($I209,disall!$A$2:$CY$349,COLUMN(disall!AI208),FALSE))</f>
        <v>29</v>
      </c>
      <c r="AQ209" s="8">
        <f>IF(ISNA(VLOOKUP($I209,disall!$A$2:$CY$349,COLUMN(disall!AJ208),FALSE)),-9999,VLOOKUP($I209,disall!$A$2:$CY$349,COLUMN(disall!AJ208),FALSE))</f>
        <v>29.2</v>
      </c>
      <c r="AR209" s="8">
        <f>IF(ISNA(VLOOKUP($I209,disall!$A$2:$CY$349,COLUMN(disall!AK208),FALSE)),-9999,VLOOKUP($I209,disall!$A$2:$CY$349,COLUMN(disall!AK208),FALSE))</f>
        <v>1006.9</v>
      </c>
      <c r="AS209" s="8">
        <f>IF(ISNA(VLOOKUP($I209,disall!$A$2:$CY$349,COLUMN(disall!AL208),FALSE)),-9999,VLOOKUP($I209,disall!$A$2:$CY$349,COLUMN(disall!AL208),FALSE))</f>
        <v>39</v>
      </c>
      <c r="AT209" s="8">
        <f>IF(ISNA(VLOOKUP($I209,disall!$A$2:$CY$349,COLUMN(disall!AM208),FALSE)),-9999,VLOOKUP($I209,disall!$A$2:$CY$349,COLUMN(disall!AM208),FALSE))</f>
        <v>33.6</v>
      </c>
      <c r="AU209" s="8">
        <f>IF(ISNA(VLOOKUP($I209,disall!$A$2:$CY$349,COLUMN(disall!AN208),FALSE)),-9999,VLOOKUP($I209,disall!$A$2:$CY$349,COLUMN(disall!AN208),FALSE))</f>
        <v>861.54</v>
      </c>
      <c r="AV209" s="8">
        <f>IF(ISNA(VLOOKUP($I209,disall!$A$2:$CY$349,COLUMN(disall!AO208),FALSE)),-9999,VLOOKUP($I209,disall!$A$2:$CY$349,COLUMN(disall!AO208),FALSE))</f>
        <v>20.2</v>
      </c>
      <c r="AW209" s="8">
        <f>IF(ISNA(VLOOKUP($I209,disall!$A$2:$CY$349,COLUMN(disall!AP208),FALSE)),-9999,VLOOKUP($I209,disall!$A$2:$CY$349,COLUMN(disall!AP208),FALSE))</f>
        <v>18</v>
      </c>
      <c r="AX209" s="8">
        <f>IF(ISNA(VLOOKUP($I209,disall!$A$2:$CY$349,COLUMN(disall!AQ208),FALSE)),-9999,VLOOKUP($I209,disall!$A$2:$CY$349,COLUMN(disall!AQ208),FALSE))</f>
        <v>891.09</v>
      </c>
      <c r="AY209" s="8">
        <f>IF(ISNA(VLOOKUP($I209,disall!$A$2:$CY$349,COLUMN(disall!AR208),FALSE)),-9999,VLOOKUP($I209,disall!$A$2:$CY$349,COLUMN(disall!AR208),FALSE))</f>
        <v>15.5</v>
      </c>
      <c r="AZ209" s="8">
        <f>IF(ISNA(VLOOKUP($I209,disall!$A$2:$CY$349,COLUMN(disall!AS208),FALSE)),-9999,VLOOKUP($I209,disall!$A$2:$CY$349,COLUMN(disall!AS208),FALSE))</f>
        <v>11.2</v>
      </c>
      <c r="BA209" s="8">
        <f>IF(ISNA(VLOOKUP($I209,disall!$A$2:$CY$349,COLUMN(disall!AT208),FALSE)),-9999,VLOOKUP($I209,disall!$A$2:$CY$349,COLUMN(disall!AT208),FALSE))</f>
        <v>722.58</v>
      </c>
      <c r="BB209" s="8">
        <f>IF(ISNA(VLOOKUP($I209,disall!$A$2:$CY$349,COLUMN(disall!AU208),FALSE)),-9999,VLOOKUP($I209,disall!$A$2:$CY$349,COLUMN(disall!AU208),FALSE))</f>
        <v>20.3</v>
      </c>
      <c r="BC209" s="8">
        <f>IF(ISNA(VLOOKUP($I209,disall!$A$2:$CY$349,COLUMN(disall!AV208),FALSE)),-9999,VLOOKUP($I209,disall!$A$2:$CY$349,COLUMN(disall!AV208),FALSE))</f>
        <v>12.7</v>
      </c>
      <c r="BD209" s="8">
        <f>IF(ISNA(VLOOKUP($I209,disall!$A$2:$CY$349,COLUMN(disall!AW208),FALSE)),-9999,VLOOKUP($I209,disall!$A$2:$CY$349,COLUMN(disall!AW208),FALSE))</f>
        <v>625.62</v>
      </c>
      <c r="BE209" s="8">
        <f>IF(ISNA(VLOOKUP($I209,disall!$A$2:$CY$349,COLUMN(disall!AX208),FALSE)),-9999,VLOOKUP($I209,disall!$A$2:$CY$349,COLUMN(disall!AX208),FALSE))</f>
        <v>23.1</v>
      </c>
      <c r="BF209" s="8">
        <f>IF(ISNA(VLOOKUP($I209,disall!$A$2:$CY$349,COLUMN(disall!AY208),FALSE)),-9999,VLOOKUP($I209,disall!$A$2:$CY$349,COLUMN(disall!AY208),FALSE))</f>
        <v>13.4</v>
      </c>
      <c r="BG209" s="8">
        <f>IF(ISNA(VLOOKUP($I209,disall!$A$2:$CY$349,COLUMN(disall!AZ208),FALSE)),-9999,VLOOKUP($I209,disall!$A$2:$CY$349,COLUMN(disall!AZ208),FALSE))</f>
        <v>580.09</v>
      </c>
      <c r="BH209" s="8">
        <f>IF(ISNA(VLOOKUP($I209,disall!$A$2:$CY$349,COLUMN(disall!BA208),FALSE)),-9999,VLOOKUP($I209,disall!$A$2:$CY$349,COLUMN(disall!BA208),FALSE))</f>
        <v>20</v>
      </c>
      <c r="BI209" s="8">
        <f>IF(ISNA(VLOOKUP($I209,disall!$A$2:$CY$349,COLUMN(disall!BB208),FALSE)),-9999,VLOOKUP($I209,disall!$A$2:$CY$349,COLUMN(disall!BB208),FALSE))</f>
        <v>13</v>
      </c>
      <c r="BJ209" s="8">
        <f>IF(ISNA(VLOOKUP($I209,disall!$A$2:$CY$349,COLUMN(disall!BC208),FALSE)),-9999,VLOOKUP($I209,disall!$A$2:$CY$349,COLUMN(disall!BC208),FALSE))</f>
        <v>650</v>
      </c>
      <c r="BK209" s="8">
        <f>IF(ISNA(VLOOKUP($I209,disall!$A$2:$CY$349,COLUMN(disall!BD208),FALSE)),-9999,VLOOKUP($I209,disall!$A$2:$CY$349,COLUMN(disall!BD208),FALSE))</f>
        <v>19.600000000000001</v>
      </c>
      <c r="BL209" s="8">
        <f>IF(ISNA(VLOOKUP($I209,disall!$A$2:$CY$349,COLUMN(disall!BE208),FALSE)),-9999,VLOOKUP($I209,disall!$A$2:$CY$349,COLUMN(disall!BE208),FALSE))</f>
        <v>11.3</v>
      </c>
      <c r="BM209" s="8">
        <f>IF(ISNA(VLOOKUP($I209,disall!$A$2:$CY$349,COLUMN(disall!BF208),FALSE)),-9999,VLOOKUP($I209,disall!$A$2:$CY$349,COLUMN(disall!BF208),FALSE))</f>
        <v>576.53</v>
      </c>
      <c r="BN209" s="8">
        <f>IF(ISNA(VLOOKUP($I209,disall!$A$2:$CY$349,COLUMN(disall!BG208),FALSE)),-9999,VLOOKUP($I209,disall!$A$2:$CY$349,COLUMN(disall!BG208),FALSE))</f>
        <v>21.3</v>
      </c>
      <c r="BO209" s="8">
        <f>IF(ISNA(VLOOKUP($I209,disall!$A$2:$CY$349,COLUMN(disall!BH208),FALSE)),-9999,VLOOKUP($I209,disall!$A$2:$CY$349,COLUMN(disall!BH208),FALSE))</f>
        <v>16.600000000000001</v>
      </c>
      <c r="BP209" s="8">
        <f>IF(ISNA(VLOOKUP($I209,disall!$A$2:$CY$349,COLUMN(disall!BI208),FALSE)),-9999,VLOOKUP($I209,disall!$A$2:$CY$349,COLUMN(disall!BI208),FALSE))</f>
        <v>779.34</v>
      </c>
      <c r="BQ209" s="8">
        <f>IF(ISNA(VLOOKUP($I209,disall!$A$2:$CY$349,COLUMN(disall!BJ208),FALSE)),-9999,VLOOKUP($I209,disall!$A$2:$CY$349,COLUMN(disall!BJ208),FALSE))</f>
        <v>27.3</v>
      </c>
      <c r="BR209" s="8">
        <f>IF(ISNA(VLOOKUP($I209,disall!$A$2:$CY$349,COLUMN(disall!BK208),FALSE)),-9999,VLOOKUP($I209,disall!$A$2:$CY$349,COLUMN(disall!BK208),FALSE))</f>
        <v>27</v>
      </c>
      <c r="BS209" s="8">
        <f>IF(ISNA(VLOOKUP($I209,disall!$A$2:$CY$349,COLUMN(disall!BL208),FALSE)),-9999,VLOOKUP($I209,disall!$A$2:$CY$349,COLUMN(disall!BL208),FALSE))</f>
        <v>989.01</v>
      </c>
      <c r="BT209" s="8">
        <f>IF(ISNA(VLOOKUP($I209,disall!$A$2:$CY$349,COLUMN(disall!BM208),FALSE)),-9999,VLOOKUP($I209,disall!$A$2:$CY$349,COLUMN(disall!BM208),FALSE))</f>
        <v>36.299999999999997</v>
      </c>
      <c r="BU209" s="8">
        <f>IF(ISNA(VLOOKUP($I209,disall!$A$2:$CY$349,COLUMN(disall!BN208),FALSE)),-9999,VLOOKUP($I209,disall!$A$2:$CY$349,COLUMN(disall!BN208),FALSE))</f>
        <v>39.799999999999997</v>
      </c>
      <c r="BV209" s="8">
        <f>IF(ISNA(VLOOKUP($I209,disall!$A$2:$CY$349,COLUMN(disall!BO208),FALSE)),-9999,VLOOKUP($I209,disall!$A$2:$CY$349,COLUMN(disall!BO208),FALSE))</f>
        <v>1096.42</v>
      </c>
      <c r="BW209" s="8">
        <f>IF(ISNA(VLOOKUP($I209,disall!$A$2:$CY$349,COLUMN(disall!BP208),FALSE)),-9999,VLOOKUP($I209,disall!$A$2:$CY$349,COLUMN(disall!BP208),FALSE))</f>
        <v>40</v>
      </c>
      <c r="BX209" s="8">
        <f>IF(ISNA(VLOOKUP($I209,disall!$A$2:$CY$349,COLUMN(disall!BQ208),FALSE)),-9999,VLOOKUP($I209,disall!$A$2:$CY$349,COLUMN(disall!BQ208),FALSE))</f>
        <v>29</v>
      </c>
      <c r="BY209" s="8">
        <f>IF(ISNA(VLOOKUP($I209,disall!$A$2:$CY$349,COLUMN(disall!BR208),FALSE)),-9999,VLOOKUP($I209,disall!$A$2:$CY$349,COLUMN(disall!BR208),FALSE))</f>
        <v>725</v>
      </c>
      <c r="BZ209" s="8">
        <f>IF(ISNA(VLOOKUP($I209,disall!$A$2:$CY$349,COLUMN(disall!BS208),FALSE)),-9999,VLOOKUP($I209,disall!$A$2:$CY$349,COLUMN(disall!BS208),FALSE))</f>
        <v>31.2</v>
      </c>
      <c r="CA209" s="8">
        <f>IF(ISNA(VLOOKUP($I209,disall!$A$2:$CY$349,COLUMN(disall!BT208),FALSE)),-9999,VLOOKUP($I209,disall!$A$2:$CY$349,COLUMN(disall!BT208),FALSE))</f>
        <v>28.7</v>
      </c>
      <c r="CB209" s="8">
        <f>IF(ISNA(VLOOKUP($I209,disall!$A$2:$CY$349,COLUMN(disall!BU208),FALSE)),-9999,VLOOKUP($I209,disall!$A$2:$CY$349,COLUMN(disall!BU208),FALSE))</f>
        <v>919.87</v>
      </c>
      <c r="CC209" s="8">
        <f>IF(ISNA(VLOOKUP($I209,disall!$A$2:$CY$349,COLUMN(disall!BV208),FALSE)),-9999,VLOOKUP($I209,disall!$A$2:$CY$349,COLUMN(disall!BV208),FALSE))</f>
        <v>29</v>
      </c>
      <c r="CD209" s="8">
        <f>IF(ISNA(VLOOKUP($I209,disall!$A$2:$CY$349,COLUMN(disall!BW208),FALSE)),-9999,VLOOKUP($I209,disall!$A$2:$CY$349,COLUMN(disall!BW208),FALSE))</f>
        <v>14</v>
      </c>
      <c r="CE209" s="8">
        <f>IF(ISNA(VLOOKUP($I209,disall!$A$2:$CY$349,COLUMN(disall!BX208),FALSE)),-9999,VLOOKUP($I209,disall!$A$2:$CY$349,COLUMN(disall!BX208),FALSE))</f>
        <v>482.76</v>
      </c>
      <c r="CF209" s="8">
        <f>IF(ISNA(VLOOKUP($I209,disall!$A$2:$CY$349,COLUMN(disall!BY208),FALSE)),-9999,VLOOKUP($I209,disall!$A$2:$CY$349,COLUMN(disall!BY208),FALSE))</f>
        <v>51</v>
      </c>
      <c r="CG209" s="8">
        <f>IF(ISNA(VLOOKUP($I209,disall!$A$2:$CY$349,COLUMN(disall!BZ208),FALSE)),-9999,VLOOKUP($I209,disall!$A$2:$CY$349,COLUMN(disall!BZ208),FALSE))</f>
        <v>46</v>
      </c>
      <c r="CH209" s="8">
        <f>IF(ISNA(VLOOKUP($I209,disall!$A$2:$CY$349,COLUMN(disall!CA208),FALSE)),-9999,VLOOKUP($I209,disall!$A$2:$CY$349,COLUMN(disall!CA208),FALSE))</f>
        <v>901.96</v>
      </c>
      <c r="CI209" s="8">
        <f>IF(ISNA(VLOOKUP($I209,disall!$A$2:$CY$349,COLUMN(disall!CB208),FALSE)),-9999,VLOOKUP($I209,disall!$A$2:$CY$349,COLUMN(disall!CB208),FALSE))</f>
        <v>69.900000000000006</v>
      </c>
      <c r="CJ209" s="8">
        <f>IF(ISNA(VLOOKUP($I209,disall!$A$2:$CY$349,COLUMN(disall!CC208),FALSE)),-9999,VLOOKUP($I209,disall!$A$2:$CY$349,COLUMN(disall!CC208),FALSE))</f>
        <v>73.7</v>
      </c>
      <c r="CK209" s="8">
        <f>IF(ISNA(VLOOKUP($I209,disall!$A$2:$CY$349,COLUMN(disall!CD208),FALSE)),-9999,VLOOKUP($I209,disall!$A$2:$CY$349,COLUMN(disall!CD208),FALSE))</f>
        <v>1054.3599999999999</v>
      </c>
      <c r="CL209" s="8">
        <f>IF(ISNA(VLOOKUP($I209,disall!$A$2:$CY$349,COLUMN(disall!CE208),FALSE)),-9999,VLOOKUP($I209,disall!$A$2:$CY$349,COLUMN(disall!CE208),FALSE))</f>
        <v>63.8</v>
      </c>
      <c r="CM209" s="8">
        <f>IF(ISNA(VLOOKUP($I209,disall!$A$2:$CY$349,COLUMN(disall!CF208),FALSE)),-9999,VLOOKUP($I209,disall!$A$2:$CY$349,COLUMN(disall!CF208),FALSE))</f>
        <v>63.2</v>
      </c>
      <c r="CN209" s="8">
        <f>IF(ISNA(VLOOKUP($I209,disall!$A$2:$CY$349,COLUMN(disall!CG208),FALSE)),-9999,VLOOKUP($I209,disall!$A$2:$CY$349,COLUMN(disall!CG208),FALSE))</f>
        <v>990.6</v>
      </c>
      <c r="CO209" s="8">
        <f>IF(ISNA(VLOOKUP($I209,disall!$A$2:$CY$349,COLUMN(disall!CH208),FALSE)),-9999,VLOOKUP($I209,disall!$A$2:$CY$349,COLUMN(disall!CH208),FALSE))</f>
        <v>64.180000000000007</v>
      </c>
      <c r="CP209" s="8">
        <f>IF(ISNA(VLOOKUP($I209,disall!$A$2:$CY$349,COLUMN(disall!CI208),FALSE)),-9999,VLOOKUP($I209,disall!$A$2:$CY$349,COLUMN(disall!CI208),FALSE))</f>
        <v>78.97</v>
      </c>
      <c r="CQ209" s="8">
        <f>IF(ISNA(VLOOKUP($I209,disall!$A$2:$CY$349,COLUMN(disall!CJ208),FALSE)),-9999,VLOOKUP($I209,disall!$A$2:$CY$349,COLUMN(disall!CJ208),FALSE))</f>
        <v>1230.45</v>
      </c>
      <c r="CR209" s="8">
        <f>IF(ISNA(VLOOKUP($I209,disall!$A$2:$CY$349,COLUMN(disall!CK208),FALSE)),-9999,VLOOKUP($I209,disall!$A$2:$CY$349,COLUMN(disall!CK208),FALSE))</f>
        <v>62.13</v>
      </c>
      <c r="CS209" s="8">
        <f>IF(ISNA(VLOOKUP($I209,disall!$A$2:$CY$349,COLUMN(disall!CL208),FALSE)),-9999,VLOOKUP($I209,disall!$A$2:$CY$349,COLUMN(disall!CL208),FALSE))</f>
        <v>76.23</v>
      </c>
      <c r="CT209" s="8">
        <f>IF(ISNA(VLOOKUP($I209,disall!$A$2:$CY$349,COLUMN(disall!CM208),FALSE)),-9999,VLOOKUP($I209,disall!$A$2:$CY$349,COLUMN(disall!CM208),FALSE))</f>
        <v>1226.94</v>
      </c>
      <c r="CU209" s="8">
        <f>IF(ISNA(VLOOKUP($I209,disall!$A$2:$CY$349,COLUMN(disall!CN208),FALSE)),-9999,VLOOKUP($I209,disall!$A$2:$CY$349,COLUMN(disall!CN208),FALSE))</f>
        <v>54.53</v>
      </c>
      <c r="CV209" s="8">
        <f>IF(ISNA(VLOOKUP($I209,disall!$A$2:$CY$349,COLUMN(disall!CO208),FALSE)),-9999,VLOOKUP($I209,disall!$A$2:$CY$349,COLUMN(disall!CO208),FALSE))</f>
        <v>62.53</v>
      </c>
      <c r="CW209" s="8">
        <f>IF(ISNA(VLOOKUP($I209,disall!$A$2:$CY$349,COLUMN(disall!CP208),FALSE)),-9999,VLOOKUP($I209,disall!$A$2:$CY$349,COLUMN(disall!CP208),FALSE))</f>
        <v>1146.71</v>
      </c>
      <c r="CX209" s="8">
        <f>IF(ISNA(VLOOKUP($I209,disall!$A$2:$CY$349,COLUMN(disall!CQ208),FALSE)),-9999,VLOOKUP($I209,disall!$A$2:$CY$349,COLUMN(disall!CQ208),FALSE))</f>
        <v>48</v>
      </c>
      <c r="CY209" s="8">
        <f>IF(ISNA(VLOOKUP($I209,disall!$A$2:$CY$349,COLUMN(disall!CR208),FALSE)),-9999,VLOOKUP($I209,disall!$A$2:$CY$349,COLUMN(disall!CR208),FALSE))</f>
        <v>58</v>
      </c>
      <c r="CZ209" s="8">
        <f>IF(ISNA(VLOOKUP($I209,disall!$A$2:$CY$349,COLUMN(disall!CS208),FALSE)),-9999,VLOOKUP($I209,disall!$A$2:$CY$349,COLUMN(disall!CS208),FALSE))</f>
        <v>1208.33</v>
      </c>
      <c r="DA209" s="8">
        <f>IF(ISNA(VLOOKUP($I209,disall!$A$2:$CY$349,COLUMN(disall!CT208),FALSE)),-9999,VLOOKUP($I209,disall!$A$2:$CY$349,COLUMN(disall!CT208),FALSE))</f>
        <v>46</v>
      </c>
      <c r="DB209" s="8">
        <f>IF(ISNA(VLOOKUP($I209,disall!$A$2:$CY$349,COLUMN(disall!CU208),FALSE)),-9999,VLOOKUP($I209,disall!$A$2:$CY$349,COLUMN(disall!CU208),FALSE))</f>
        <v>55</v>
      </c>
      <c r="DC209" s="8">
        <f>IF(ISNA(VLOOKUP($I209,disall!$A$2:$CY$349,COLUMN(disall!CV208),FALSE)),-9999,VLOOKUP($I209,disall!$A$2:$CY$349,COLUMN(disall!CV208),FALSE))</f>
        <v>1195.6500000000001</v>
      </c>
      <c r="DD209" s="8">
        <f>IF(ISNA(VLOOKUP($I209,disall!$A$2:$CY$349,COLUMN(disall!CW208),FALSE)),-9999,VLOOKUP($I209,disall!$A$2:$CY$349,COLUMN(disall!CW208),FALSE))</f>
        <v>46</v>
      </c>
      <c r="DE209" s="8">
        <f>IF(ISNA(VLOOKUP($I209,disall!$A$2:$CY$349,COLUMN(disall!CX208),FALSE)),-9999,VLOOKUP($I209,disall!$A$2:$CY$349,COLUMN(disall!CX208),FALSE))</f>
        <v>50</v>
      </c>
      <c r="DF209" s="8">
        <f>IF(ISNA(VLOOKUP($I209,disall!$A$2:$CY$349,COLUMN(disall!CY208),FALSE)),-9999,VLOOKUP($I209,disall!$A$2:$CY$349,COLUMN(disall!CY208),FALSE))</f>
        <v>1086.96</v>
      </c>
    </row>
    <row r="210" spans="1:110" x14ac:dyDescent="0.25">
      <c r="A210">
        <v>10</v>
      </c>
      <c r="B210" t="s">
        <v>8</v>
      </c>
      <c r="C210" t="s">
        <v>472</v>
      </c>
      <c r="D210" t="s">
        <v>348</v>
      </c>
      <c r="E210" t="s">
        <v>805</v>
      </c>
      <c r="F210" t="s">
        <v>360</v>
      </c>
      <c r="G210" t="s">
        <v>806</v>
      </c>
      <c r="H210">
        <v>3209</v>
      </c>
      <c r="I210">
        <f>IF(ISNA(VLOOKUP(H210,disall!$D$2:$L$349,1,FALSE)),H210,VLOOKUP(H210,disall!$D$2:$L$349,1,FALSE))</f>
        <v>3209</v>
      </c>
      <c r="J210">
        <f>IF(ISNA(VLOOKUP(H210,disall!$D$2:$L$349,1,FALSE)),"NA",VLOOKUP(H210,disall!$D$2:$L$349,2,FALSE))</f>
        <v>3209</v>
      </c>
      <c r="K210" t="str">
        <f>IF(ISNA(VLOOKUP(I210,disall!$A$2:$L$349,3,FALSE)),F210,VLOOKUP(I210,disall!$A$2:$L$349,3,FALSE))</f>
        <v>Khammam</v>
      </c>
      <c r="L210" t="str">
        <f>IF(ISNA(VLOOKUP(I210,disall!$A$2:$L$349,12,FALSE)),"NA",VLOOKUP(I210,disall!$A$2:$L$349,12,FALSE))</f>
        <v>Khammam</v>
      </c>
      <c r="M210">
        <f>IF(ISNA(VLOOKUP(I210,disall!$A$2:$M$349,6,FALSE)),"NA",VLOOKUP(I210,disall!$A$2:$M$349,6,FALSE))</f>
        <v>32</v>
      </c>
      <c r="N210">
        <f>IF(ISNA(VLOOKUP(I210,disall!$A$2:$M$349,7,FALSE)),"NA",VLOOKUP(I210,disall!$A$2:$M$349,7,FALSE))</f>
        <v>1.689079</v>
      </c>
      <c r="O210">
        <f>IF(ISNA(VLOOKUP(I210,disall!$A$2:$M$349,8,FALSE)),"NA",VLOOKUP(I210,disall!$A$2:$M$349,8,FALSE))</f>
        <v>9.9617389999999997</v>
      </c>
      <c r="P210" t="str">
        <f>IF(ISNA(VLOOKUP(I210,disall!$A$2:$M$349,9,FALSE)),"NA",VLOOKUP(I210,disall!$A$2:$M$349,9,FALSE))</f>
        <v>POLY</v>
      </c>
      <c r="Q210">
        <f>IF(ISNA(VLOOKUP(I210,disall!$A$2:$M$349,10,FALSE)),"NA",VLOOKUP(I210,disall!$A$2:$M$349,10,FALSE))</f>
        <v>356010900</v>
      </c>
      <c r="R210" t="str">
        <f>IF(ISNA(VLOOKUP(I210,disall!$A$2:$M$349,11,FALSE)),"NA",VLOOKUP(I210,disall!$A$2:$M$349,11,FALSE))</f>
        <v>Andhra Pradesh</v>
      </c>
      <c r="S210" t="str">
        <f>IF(ISNA(VLOOKUP(I210,disall!$A$2:$M$349,12,FALSE)),"NA",VLOOKUP(I210,disall!$A$2:$M$349,12,FALSE))</f>
        <v>Khammam</v>
      </c>
      <c r="T210">
        <f>IF(ISNA(VLOOKUP(I210,disall!$A$2:$M$349,13,FALSE)),"NA",VLOOKUP(I210,disall!$A$2:$M$349,13,FALSE))</f>
        <v>9</v>
      </c>
      <c r="U210" s="8">
        <f>IF(ISNA(VLOOKUP($I210,disall!$A$2:$CY$349,COLUMN(disall!N209),FALSE)),-9999,VLOOKUP($I210,disall!$A$2:$CY$349,COLUMN(disall!N209),FALSE))</f>
        <v>26</v>
      </c>
      <c r="V210" s="8">
        <f>IF(ISNA(VLOOKUP($I210,disall!$A$2:$CY$349,COLUMN(disall!O209),FALSE)),-9999,VLOOKUP($I210,disall!$A$2:$CY$349,COLUMN(disall!O209),FALSE))</f>
        <v>10</v>
      </c>
      <c r="W210" s="8">
        <f>IF(ISNA(VLOOKUP($I210,disall!$A$2:$CY$349,COLUMN(disall!P209),FALSE)),-9999,VLOOKUP($I210,disall!$A$2:$CY$349,COLUMN(disall!P209),FALSE))</f>
        <v>384.62</v>
      </c>
      <c r="X210" s="8">
        <f>IF(ISNA(VLOOKUP($I210,disall!$A$2:$CY$349,COLUMN(disall!Q209),FALSE)),-9999,VLOOKUP($I210,disall!$A$2:$CY$349,COLUMN(disall!Q209),FALSE))</f>
        <v>30</v>
      </c>
      <c r="Y210" s="8">
        <f>IF(ISNA(VLOOKUP($I210,disall!$A$2:$CY$349,COLUMN(disall!R209),FALSE)),-9999,VLOOKUP($I210,disall!$A$2:$CY$349,COLUMN(disall!R209),FALSE))</f>
        <v>27</v>
      </c>
      <c r="Z210" s="8">
        <f>IF(ISNA(VLOOKUP($I210,disall!$A$2:$CY$349,COLUMN(disall!S209),FALSE)),-9999,VLOOKUP($I210,disall!$A$2:$CY$349,COLUMN(disall!S209),FALSE))</f>
        <v>900</v>
      </c>
      <c r="AA210" s="8">
        <f>IF(ISNA(VLOOKUP($I210,disall!$A$2:$CY$349,COLUMN(disall!T209),FALSE)),-9999,VLOOKUP($I210,disall!$A$2:$CY$349,COLUMN(disall!T209),FALSE))</f>
        <v>28.5</v>
      </c>
      <c r="AB210" s="8">
        <f>IF(ISNA(VLOOKUP($I210,disall!$A$2:$CY$349,COLUMN(disall!U209),FALSE)),-9999,VLOOKUP($I210,disall!$A$2:$CY$349,COLUMN(disall!U209),FALSE))</f>
        <v>21</v>
      </c>
      <c r="AC210" s="8">
        <f>IF(ISNA(VLOOKUP($I210,disall!$A$2:$CY$349,COLUMN(disall!V209),FALSE)),-9999,VLOOKUP($I210,disall!$A$2:$CY$349,COLUMN(disall!V209),FALSE))</f>
        <v>736.84</v>
      </c>
      <c r="AD210" s="8">
        <f>IF(ISNA(VLOOKUP($I210,disall!$A$2:$CY$349,COLUMN(disall!W209),FALSE)),-9999,VLOOKUP($I210,disall!$A$2:$CY$349,COLUMN(disall!W209),FALSE))</f>
        <v>39.299999999999997</v>
      </c>
      <c r="AE210" s="8">
        <f>IF(ISNA(VLOOKUP($I210,disall!$A$2:$CY$349,COLUMN(disall!X209),FALSE)),-9999,VLOOKUP($I210,disall!$A$2:$CY$349,COLUMN(disall!X209),FALSE))</f>
        <v>35.9</v>
      </c>
      <c r="AF210" s="8">
        <f>IF(ISNA(VLOOKUP($I210,disall!$A$2:$CY$349,COLUMN(disall!Y209),FALSE)),-9999,VLOOKUP($I210,disall!$A$2:$CY$349,COLUMN(disall!Y209),FALSE))</f>
        <v>913.49</v>
      </c>
      <c r="AG210" s="8">
        <f>IF(ISNA(VLOOKUP($I210,disall!$A$2:$CY$349,COLUMN(disall!Z209),FALSE)),-9999,VLOOKUP($I210,disall!$A$2:$CY$349,COLUMN(disall!Z209),FALSE))</f>
        <v>32.4</v>
      </c>
      <c r="AH210" s="8">
        <f>IF(ISNA(VLOOKUP($I210,disall!$A$2:$CY$349,COLUMN(disall!AA209),FALSE)),-9999,VLOOKUP($I210,disall!$A$2:$CY$349,COLUMN(disall!AA209),FALSE))</f>
        <v>23.3</v>
      </c>
      <c r="AI210" s="8">
        <f>IF(ISNA(VLOOKUP($I210,disall!$A$2:$CY$349,COLUMN(disall!AB209),FALSE)),-9999,VLOOKUP($I210,disall!$A$2:$CY$349,COLUMN(disall!AB209),FALSE))</f>
        <v>719.14</v>
      </c>
      <c r="AJ210" s="8">
        <f>IF(ISNA(VLOOKUP($I210,disall!$A$2:$CY$349,COLUMN(disall!AC209),FALSE)),-9999,VLOOKUP($I210,disall!$A$2:$CY$349,COLUMN(disall!AC209),FALSE))</f>
        <v>37.9</v>
      </c>
      <c r="AK210" s="8">
        <f>IF(ISNA(VLOOKUP($I210,disall!$A$2:$CY$349,COLUMN(disall!AD209),FALSE)),-9999,VLOOKUP($I210,disall!$A$2:$CY$349,COLUMN(disall!AD209),FALSE))</f>
        <v>32</v>
      </c>
      <c r="AL210" s="8">
        <f>IF(ISNA(VLOOKUP($I210,disall!$A$2:$CY$349,COLUMN(disall!AE209),FALSE)),-9999,VLOOKUP($I210,disall!$A$2:$CY$349,COLUMN(disall!AE209),FALSE))</f>
        <v>844.33</v>
      </c>
      <c r="AM210" s="8">
        <f>IF(ISNA(VLOOKUP($I210,disall!$A$2:$CY$349,COLUMN(disall!AF209),FALSE)),-9999,VLOOKUP($I210,disall!$A$2:$CY$349,COLUMN(disall!AF209),FALSE))</f>
        <v>33.299999999999997</v>
      </c>
      <c r="AN210" s="8">
        <f>IF(ISNA(VLOOKUP($I210,disall!$A$2:$CY$349,COLUMN(disall!AG209),FALSE)),-9999,VLOOKUP($I210,disall!$A$2:$CY$349,COLUMN(disall!AG209),FALSE))</f>
        <v>18.3</v>
      </c>
      <c r="AO210" s="8">
        <f>IF(ISNA(VLOOKUP($I210,disall!$A$2:$CY$349,COLUMN(disall!AH209),FALSE)),-9999,VLOOKUP($I210,disall!$A$2:$CY$349,COLUMN(disall!AH209),FALSE))</f>
        <v>549.54999999999995</v>
      </c>
      <c r="AP210" s="8">
        <f>IF(ISNA(VLOOKUP($I210,disall!$A$2:$CY$349,COLUMN(disall!AI209),FALSE)),-9999,VLOOKUP($I210,disall!$A$2:$CY$349,COLUMN(disall!AI209),FALSE))</f>
        <v>30.2</v>
      </c>
      <c r="AQ210" s="8">
        <f>IF(ISNA(VLOOKUP($I210,disall!$A$2:$CY$349,COLUMN(disall!AJ209),FALSE)),-9999,VLOOKUP($I210,disall!$A$2:$CY$349,COLUMN(disall!AJ209),FALSE))</f>
        <v>30</v>
      </c>
      <c r="AR210" s="8">
        <f>IF(ISNA(VLOOKUP($I210,disall!$A$2:$CY$349,COLUMN(disall!AK209),FALSE)),-9999,VLOOKUP($I210,disall!$A$2:$CY$349,COLUMN(disall!AK209),FALSE))</f>
        <v>993.38</v>
      </c>
      <c r="AS210" s="8">
        <f>IF(ISNA(VLOOKUP($I210,disall!$A$2:$CY$349,COLUMN(disall!AL209),FALSE)),-9999,VLOOKUP($I210,disall!$A$2:$CY$349,COLUMN(disall!AL209),FALSE))</f>
        <v>34.5</v>
      </c>
      <c r="AT210" s="8">
        <f>IF(ISNA(VLOOKUP($I210,disall!$A$2:$CY$349,COLUMN(disall!AM209),FALSE)),-9999,VLOOKUP($I210,disall!$A$2:$CY$349,COLUMN(disall!AM209),FALSE))</f>
        <v>23.8</v>
      </c>
      <c r="AU210" s="8">
        <f>IF(ISNA(VLOOKUP($I210,disall!$A$2:$CY$349,COLUMN(disall!AN209),FALSE)),-9999,VLOOKUP($I210,disall!$A$2:$CY$349,COLUMN(disall!AN209),FALSE))</f>
        <v>689.86</v>
      </c>
      <c r="AV210" s="8">
        <f>IF(ISNA(VLOOKUP($I210,disall!$A$2:$CY$349,COLUMN(disall!AO209),FALSE)),-9999,VLOOKUP($I210,disall!$A$2:$CY$349,COLUMN(disall!AO209),FALSE))</f>
        <v>18</v>
      </c>
      <c r="AW210" s="8">
        <f>IF(ISNA(VLOOKUP($I210,disall!$A$2:$CY$349,COLUMN(disall!AP209),FALSE)),-9999,VLOOKUP($I210,disall!$A$2:$CY$349,COLUMN(disall!AP209),FALSE))</f>
        <v>18.100000000000001</v>
      </c>
      <c r="AX210" s="8">
        <f>IF(ISNA(VLOOKUP($I210,disall!$A$2:$CY$349,COLUMN(disall!AQ209),FALSE)),-9999,VLOOKUP($I210,disall!$A$2:$CY$349,COLUMN(disall!AQ209),FALSE))</f>
        <v>1005.56</v>
      </c>
      <c r="AY210" s="8">
        <f>IF(ISNA(VLOOKUP($I210,disall!$A$2:$CY$349,COLUMN(disall!AR209),FALSE)),-9999,VLOOKUP($I210,disall!$A$2:$CY$349,COLUMN(disall!AR209),FALSE))</f>
        <v>13.7</v>
      </c>
      <c r="AZ210" s="8">
        <f>IF(ISNA(VLOOKUP($I210,disall!$A$2:$CY$349,COLUMN(disall!AS209),FALSE)),-9999,VLOOKUP($I210,disall!$A$2:$CY$349,COLUMN(disall!AS209),FALSE))</f>
        <v>12.1</v>
      </c>
      <c r="BA210" s="8">
        <f>IF(ISNA(VLOOKUP($I210,disall!$A$2:$CY$349,COLUMN(disall!AT209),FALSE)),-9999,VLOOKUP($I210,disall!$A$2:$CY$349,COLUMN(disall!AT209),FALSE))</f>
        <v>883.21</v>
      </c>
      <c r="BB210" s="8">
        <f>IF(ISNA(VLOOKUP($I210,disall!$A$2:$CY$349,COLUMN(disall!AU209),FALSE)),-9999,VLOOKUP($I210,disall!$A$2:$CY$349,COLUMN(disall!AU209),FALSE))</f>
        <v>18.2</v>
      </c>
      <c r="BC210" s="8">
        <f>IF(ISNA(VLOOKUP($I210,disall!$A$2:$CY$349,COLUMN(disall!AV209),FALSE)),-9999,VLOOKUP($I210,disall!$A$2:$CY$349,COLUMN(disall!AV209),FALSE))</f>
        <v>15.7</v>
      </c>
      <c r="BD210" s="8">
        <f>IF(ISNA(VLOOKUP($I210,disall!$A$2:$CY$349,COLUMN(disall!AW209),FALSE)),-9999,VLOOKUP($I210,disall!$A$2:$CY$349,COLUMN(disall!AW209),FALSE))</f>
        <v>862.64</v>
      </c>
      <c r="BE210" s="8">
        <f>IF(ISNA(VLOOKUP($I210,disall!$A$2:$CY$349,COLUMN(disall!AX209),FALSE)),-9999,VLOOKUP($I210,disall!$A$2:$CY$349,COLUMN(disall!AX209),FALSE))</f>
        <v>22.9</v>
      </c>
      <c r="BF210" s="8">
        <f>IF(ISNA(VLOOKUP($I210,disall!$A$2:$CY$349,COLUMN(disall!AY209),FALSE)),-9999,VLOOKUP($I210,disall!$A$2:$CY$349,COLUMN(disall!AY209),FALSE))</f>
        <v>20.8</v>
      </c>
      <c r="BG210" s="8">
        <f>IF(ISNA(VLOOKUP($I210,disall!$A$2:$CY$349,COLUMN(disall!AZ209),FALSE)),-9999,VLOOKUP($I210,disall!$A$2:$CY$349,COLUMN(disall!AZ209),FALSE))</f>
        <v>908.3</v>
      </c>
      <c r="BH210" s="8">
        <f>IF(ISNA(VLOOKUP($I210,disall!$A$2:$CY$349,COLUMN(disall!BA209),FALSE)),-9999,VLOOKUP($I210,disall!$A$2:$CY$349,COLUMN(disall!BA209),FALSE))</f>
        <v>19.8</v>
      </c>
      <c r="BI210" s="8">
        <f>IF(ISNA(VLOOKUP($I210,disall!$A$2:$CY$349,COLUMN(disall!BB209),FALSE)),-9999,VLOOKUP($I210,disall!$A$2:$CY$349,COLUMN(disall!BB209),FALSE))</f>
        <v>16.899999999999999</v>
      </c>
      <c r="BJ210" s="8">
        <f>IF(ISNA(VLOOKUP($I210,disall!$A$2:$CY$349,COLUMN(disall!BC209),FALSE)),-9999,VLOOKUP($I210,disall!$A$2:$CY$349,COLUMN(disall!BC209),FALSE))</f>
        <v>853.54</v>
      </c>
      <c r="BK210" s="8">
        <f>IF(ISNA(VLOOKUP($I210,disall!$A$2:$CY$349,COLUMN(disall!BD209),FALSE)),-9999,VLOOKUP($I210,disall!$A$2:$CY$349,COLUMN(disall!BD209),FALSE))</f>
        <v>19.399999999999999</v>
      </c>
      <c r="BL210" s="8">
        <f>IF(ISNA(VLOOKUP($I210,disall!$A$2:$CY$349,COLUMN(disall!BE209),FALSE)),-9999,VLOOKUP($I210,disall!$A$2:$CY$349,COLUMN(disall!BE209),FALSE))</f>
        <v>16.899999999999999</v>
      </c>
      <c r="BM210" s="8">
        <f>IF(ISNA(VLOOKUP($I210,disall!$A$2:$CY$349,COLUMN(disall!BF209),FALSE)),-9999,VLOOKUP($I210,disall!$A$2:$CY$349,COLUMN(disall!BF209),FALSE))</f>
        <v>871.13</v>
      </c>
      <c r="BN210" s="8">
        <f>IF(ISNA(VLOOKUP($I210,disall!$A$2:$CY$349,COLUMN(disall!BG209),FALSE)),-9999,VLOOKUP($I210,disall!$A$2:$CY$349,COLUMN(disall!BG209),FALSE))</f>
        <v>21.2</v>
      </c>
      <c r="BO210" s="8">
        <f>IF(ISNA(VLOOKUP($I210,disall!$A$2:$CY$349,COLUMN(disall!BH209),FALSE)),-9999,VLOOKUP($I210,disall!$A$2:$CY$349,COLUMN(disall!BH209),FALSE))</f>
        <v>19</v>
      </c>
      <c r="BP210" s="8">
        <f>IF(ISNA(VLOOKUP($I210,disall!$A$2:$CY$349,COLUMN(disall!BI209),FALSE)),-9999,VLOOKUP($I210,disall!$A$2:$CY$349,COLUMN(disall!BI209),FALSE))</f>
        <v>896.23</v>
      </c>
      <c r="BQ210" s="8">
        <f>IF(ISNA(VLOOKUP($I210,disall!$A$2:$CY$349,COLUMN(disall!BJ209),FALSE)),-9999,VLOOKUP($I210,disall!$A$2:$CY$349,COLUMN(disall!BJ209),FALSE))</f>
        <v>27.1</v>
      </c>
      <c r="BR210" s="8">
        <f>IF(ISNA(VLOOKUP($I210,disall!$A$2:$CY$349,COLUMN(disall!BK209),FALSE)),-9999,VLOOKUP($I210,disall!$A$2:$CY$349,COLUMN(disall!BK209),FALSE))</f>
        <v>26.3</v>
      </c>
      <c r="BS210" s="8">
        <f>IF(ISNA(VLOOKUP($I210,disall!$A$2:$CY$349,COLUMN(disall!BL209),FALSE)),-9999,VLOOKUP($I210,disall!$A$2:$CY$349,COLUMN(disall!BL209),FALSE))</f>
        <v>970.48</v>
      </c>
      <c r="BT210" s="8">
        <f>IF(ISNA(VLOOKUP($I210,disall!$A$2:$CY$349,COLUMN(disall!BM209),FALSE)),-9999,VLOOKUP($I210,disall!$A$2:$CY$349,COLUMN(disall!BM209),FALSE))</f>
        <v>29.3</v>
      </c>
      <c r="BU210" s="8">
        <f>IF(ISNA(VLOOKUP($I210,disall!$A$2:$CY$349,COLUMN(disall!BN209),FALSE)),-9999,VLOOKUP($I210,disall!$A$2:$CY$349,COLUMN(disall!BN209),FALSE))</f>
        <v>30.4</v>
      </c>
      <c r="BV210" s="8">
        <f>IF(ISNA(VLOOKUP($I210,disall!$A$2:$CY$349,COLUMN(disall!BO209),FALSE)),-9999,VLOOKUP($I210,disall!$A$2:$CY$349,COLUMN(disall!BO209),FALSE))</f>
        <v>1037.54</v>
      </c>
      <c r="BW210" s="8">
        <f>IF(ISNA(VLOOKUP($I210,disall!$A$2:$CY$349,COLUMN(disall!BP209),FALSE)),-9999,VLOOKUP($I210,disall!$A$2:$CY$349,COLUMN(disall!BP209),FALSE))</f>
        <v>26.4</v>
      </c>
      <c r="BX210" s="8">
        <f>IF(ISNA(VLOOKUP($I210,disall!$A$2:$CY$349,COLUMN(disall!BQ209),FALSE)),-9999,VLOOKUP($I210,disall!$A$2:$CY$349,COLUMN(disall!BQ209),FALSE))</f>
        <v>25.1</v>
      </c>
      <c r="BY210" s="8">
        <f>IF(ISNA(VLOOKUP($I210,disall!$A$2:$CY$349,COLUMN(disall!BR209),FALSE)),-9999,VLOOKUP($I210,disall!$A$2:$CY$349,COLUMN(disall!BR209),FALSE))</f>
        <v>950.76</v>
      </c>
      <c r="BZ210" s="8">
        <f>IF(ISNA(VLOOKUP($I210,disall!$A$2:$CY$349,COLUMN(disall!BS209),FALSE)),-9999,VLOOKUP($I210,disall!$A$2:$CY$349,COLUMN(disall!BS209),FALSE))</f>
        <v>29.1</v>
      </c>
      <c r="CA210" s="8">
        <f>IF(ISNA(VLOOKUP($I210,disall!$A$2:$CY$349,COLUMN(disall!BT209),FALSE)),-9999,VLOOKUP($I210,disall!$A$2:$CY$349,COLUMN(disall!BT209),FALSE))</f>
        <v>32.799999999999997</v>
      </c>
      <c r="CB210" s="8">
        <f>IF(ISNA(VLOOKUP($I210,disall!$A$2:$CY$349,COLUMN(disall!BU209),FALSE)),-9999,VLOOKUP($I210,disall!$A$2:$CY$349,COLUMN(disall!BU209),FALSE))</f>
        <v>1127.1500000000001</v>
      </c>
      <c r="CC210" s="8">
        <f>IF(ISNA(VLOOKUP($I210,disall!$A$2:$CY$349,COLUMN(disall!BV209),FALSE)),-9999,VLOOKUP($I210,disall!$A$2:$CY$349,COLUMN(disall!BV209),FALSE))</f>
        <v>31</v>
      </c>
      <c r="CD210" s="8">
        <f>IF(ISNA(VLOOKUP($I210,disall!$A$2:$CY$349,COLUMN(disall!BW209),FALSE)),-9999,VLOOKUP($I210,disall!$A$2:$CY$349,COLUMN(disall!BW209),FALSE))</f>
        <v>39</v>
      </c>
      <c r="CE210" s="8">
        <f>IF(ISNA(VLOOKUP($I210,disall!$A$2:$CY$349,COLUMN(disall!BX209),FALSE)),-9999,VLOOKUP($I210,disall!$A$2:$CY$349,COLUMN(disall!BX209),FALSE))</f>
        <v>1258.06</v>
      </c>
      <c r="CF210" s="8">
        <f>IF(ISNA(VLOOKUP($I210,disall!$A$2:$CY$349,COLUMN(disall!BY209),FALSE)),-9999,VLOOKUP($I210,disall!$A$2:$CY$349,COLUMN(disall!BY209),FALSE))</f>
        <v>44</v>
      </c>
      <c r="CG210" s="8">
        <f>IF(ISNA(VLOOKUP($I210,disall!$A$2:$CY$349,COLUMN(disall!BZ209),FALSE)),-9999,VLOOKUP($I210,disall!$A$2:$CY$349,COLUMN(disall!BZ209),FALSE))</f>
        <v>46</v>
      </c>
      <c r="CH210" s="8">
        <f>IF(ISNA(VLOOKUP($I210,disall!$A$2:$CY$349,COLUMN(disall!CA209),FALSE)),-9999,VLOOKUP($I210,disall!$A$2:$CY$349,COLUMN(disall!CA209),FALSE))</f>
        <v>1045.45</v>
      </c>
      <c r="CI210" s="8">
        <f>IF(ISNA(VLOOKUP($I210,disall!$A$2:$CY$349,COLUMN(disall!CB209),FALSE)),-9999,VLOOKUP($I210,disall!$A$2:$CY$349,COLUMN(disall!CB209),FALSE))</f>
        <v>34.799999999999997</v>
      </c>
      <c r="CJ210" s="8">
        <f>IF(ISNA(VLOOKUP($I210,disall!$A$2:$CY$349,COLUMN(disall!CC209),FALSE)),-9999,VLOOKUP($I210,disall!$A$2:$CY$349,COLUMN(disall!CC209),FALSE))</f>
        <v>41.2</v>
      </c>
      <c r="CK210" s="8">
        <f>IF(ISNA(VLOOKUP($I210,disall!$A$2:$CY$349,COLUMN(disall!CD209),FALSE)),-9999,VLOOKUP($I210,disall!$A$2:$CY$349,COLUMN(disall!CD209),FALSE))</f>
        <v>1183.9100000000001</v>
      </c>
      <c r="CL210" s="8">
        <f>IF(ISNA(VLOOKUP($I210,disall!$A$2:$CY$349,COLUMN(disall!CE209),FALSE)),-9999,VLOOKUP($I210,disall!$A$2:$CY$349,COLUMN(disall!CE209),FALSE))</f>
        <v>33.299999999999997</v>
      </c>
      <c r="CM210" s="8">
        <f>IF(ISNA(VLOOKUP($I210,disall!$A$2:$CY$349,COLUMN(disall!CF209),FALSE)),-9999,VLOOKUP($I210,disall!$A$2:$CY$349,COLUMN(disall!CF209),FALSE))</f>
        <v>40.700000000000003</v>
      </c>
      <c r="CN210" s="8">
        <f>IF(ISNA(VLOOKUP($I210,disall!$A$2:$CY$349,COLUMN(disall!CG209),FALSE)),-9999,VLOOKUP($I210,disall!$A$2:$CY$349,COLUMN(disall!CG209),FALSE))</f>
        <v>1222.22</v>
      </c>
      <c r="CO210" s="8">
        <f>IF(ISNA(VLOOKUP($I210,disall!$A$2:$CY$349,COLUMN(disall!CH209),FALSE)),-9999,VLOOKUP($I210,disall!$A$2:$CY$349,COLUMN(disall!CH209),FALSE))</f>
        <v>36.99</v>
      </c>
      <c r="CP210" s="8">
        <f>IF(ISNA(VLOOKUP($I210,disall!$A$2:$CY$349,COLUMN(disall!CI209),FALSE)),-9999,VLOOKUP($I210,disall!$A$2:$CY$349,COLUMN(disall!CI209),FALSE))</f>
        <v>42.87</v>
      </c>
      <c r="CQ210" s="8">
        <f>IF(ISNA(VLOOKUP($I210,disall!$A$2:$CY$349,COLUMN(disall!CJ209),FALSE)),-9999,VLOOKUP($I210,disall!$A$2:$CY$349,COLUMN(disall!CJ209),FALSE))</f>
        <v>1158.96</v>
      </c>
      <c r="CR210" s="8">
        <f>IF(ISNA(VLOOKUP($I210,disall!$A$2:$CY$349,COLUMN(disall!CK209),FALSE)),-9999,VLOOKUP($I210,disall!$A$2:$CY$349,COLUMN(disall!CK209),FALSE))</f>
        <v>38.03</v>
      </c>
      <c r="CS210" s="8">
        <f>IF(ISNA(VLOOKUP($I210,disall!$A$2:$CY$349,COLUMN(disall!CL209),FALSE)),-9999,VLOOKUP($I210,disall!$A$2:$CY$349,COLUMN(disall!CL209),FALSE))</f>
        <v>42.06</v>
      </c>
      <c r="CT210" s="8">
        <f>IF(ISNA(VLOOKUP($I210,disall!$A$2:$CY$349,COLUMN(disall!CM209),FALSE)),-9999,VLOOKUP($I210,disall!$A$2:$CY$349,COLUMN(disall!CM209),FALSE))</f>
        <v>1105.97</v>
      </c>
      <c r="CU210" s="8">
        <f>IF(ISNA(VLOOKUP($I210,disall!$A$2:$CY$349,COLUMN(disall!CN209),FALSE)),-9999,VLOOKUP($I210,disall!$A$2:$CY$349,COLUMN(disall!CN209),FALSE))</f>
        <v>32.43</v>
      </c>
      <c r="CV210" s="8">
        <f>IF(ISNA(VLOOKUP($I210,disall!$A$2:$CY$349,COLUMN(disall!CO209),FALSE)),-9999,VLOOKUP($I210,disall!$A$2:$CY$349,COLUMN(disall!CO209),FALSE))</f>
        <v>41.39</v>
      </c>
      <c r="CW210" s="8">
        <f>IF(ISNA(VLOOKUP($I210,disall!$A$2:$CY$349,COLUMN(disall!CP209),FALSE)),-9999,VLOOKUP($I210,disall!$A$2:$CY$349,COLUMN(disall!CP209),FALSE))</f>
        <v>1276.29</v>
      </c>
      <c r="CX210" s="8">
        <f>IF(ISNA(VLOOKUP($I210,disall!$A$2:$CY$349,COLUMN(disall!CQ209),FALSE)),-9999,VLOOKUP($I210,disall!$A$2:$CY$349,COLUMN(disall!CQ209),FALSE))</f>
        <v>35</v>
      </c>
      <c r="CY210" s="8">
        <f>IF(ISNA(VLOOKUP($I210,disall!$A$2:$CY$349,COLUMN(disall!CR209),FALSE)),-9999,VLOOKUP($I210,disall!$A$2:$CY$349,COLUMN(disall!CR209),FALSE))</f>
        <v>34</v>
      </c>
      <c r="CZ210" s="8">
        <f>IF(ISNA(VLOOKUP($I210,disall!$A$2:$CY$349,COLUMN(disall!CS209),FALSE)),-9999,VLOOKUP($I210,disall!$A$2:$CY$349,COLUMN(disall!CS209),FALSE))</f>
        <v>971.43</v>
      </c>
      <c r="DA210" s="8">
        <f>IF(ISNA(VLOOKUP($I210,disall!$A$2:$CY$349,COLUMN(disall!CT209),FALSE)),-9999,VLOOKUP($I210,disall!$A$2:$CY$349,COLUMN(disall!CT209),FALSE))</f>
        <v>26</v>
      </c>
      <c r="DB210" s="8">
        <f>IF(ISNA(VLOOKUP($I210,disall!$A$2:$CY$349,COLUMN(disall!CU209),FALSE)),-9999,VLOOKUP($I210,disall!$A$2:$CY$349,COLUMN(disall!CU209),FALSE))</f>
        <v>32</v>
      </c>
      <c r="DC210" s="8">
        <f>IF(ISNA(VLOOKUP($I210,disall!$A$2:$CY$349,COLUMN(disall!CV209),FALSE)),-9999,VLOOKUP($I210,disall!$A$2:$CY$349,COLUMN(disall!CV209),FALSE))</f>
        <v>1230.77</v>
      </c>
      <c r="DD210" s="8">
        <f>IF(ISNA(VLOOKUP($I210,disall!$A$2:$CY$349,COLUMN(disall!CW209),FALSE)),-9999,VLOOKUP($I210,disall!$A$2:$CY$349,COLUMN(disall!CW209),FALSE))</f>
        <v>22</v>
      </c>
      <c r="DE210" s="8">
        <f>IF(ISNA(VLOOKUP($I210,disall!$A$2:$CY$349,COLUMN(disall!CX209),FALSE)),-9999,VLOOKUP($I210,disall!$A$2:$CY$349,COLUMN(disall!CX209),FALSE))</f>
        <v>25</v>
      </c>
      <c r="DF210" s="8">
        <f>IF(ISNA(VLOOKUP($I210,disall!$A$2:$CY$349,COLUMN(disall!CY209),FALSE)),-9999,VLOOKUP($I210,disall!$A$2:$CY$349,COLUMN(disall!CY209),FALSE))</f>
        <v>1136.3599999999999</v>
      </c>
    </row>
    <row r="211" spans="1:110" x14ac:dyDescent="0.25">
      <c r="A211">
        <v>11</v>
      </c>
      <c r="B211" t="s">
        <v>8</v>
      </c>
      <c r="C211" t="s">
        <v>472</v>
      </c>
      <c r="D211" t="s">
        <v>348</v>
      </c>
      <c r="E211" t="s">
        <v>807</v>
      </c>
      <c r="F211" t="s">
        <v>376</v>
      </c>
      <c r="G211" t="s">
        <v>808</v>
      </c>
      <c r="H211">
        <v>3210</v>
      </c>
      <c r="I211">
        <f>IF(ISNA(VLOOKUP(H211,disall!$D$2:$L$349,1,FALSE)),H211,VLOOKUP(H211,disall!$D$2:$L$349,1,FALSE))</f>
        <v>3210</v>
      </c>
      <c r="J211">
        <f>IF(ISNA(VLOOKUP(H211,disall!$D$2:$L$349,1,FALSE)),"NA",VLOOKUP(H211,disall!$D$2:$L$349,2,FALSE))</f>
        <v>3210</v>
      </c>
      <c r="K211" t="str">
        <f>IF(ISNA(VLOOKUP(I211,disall!$A$2:$L$349,3,FALSE)),F211,VLOOKUP(I211,disall!$A$2:$L$349,3,FALSE))</f>
        <v>Krishna</v>
      </c>
      <c r="L211" t="str">
        <f>IF(ISNA(VLOOKUP(I211,disall!$A$2:$L$349,12,FALSE)),"NA",VLOOKUP(I211,disall!$A$2:$L$349,12,FALSE))</f>
        <v>Krishna</v>
      </c>
      <c r="M211">
        <f>IF(ISNA(VLOOKUP(I211,disall!$A$2:$M$349,6,FALSE)),"NA",VLOOKUP(I211,disall!$A$2:$M$349,6,FALSE))</f>
        <v>32</v>
      </c>
      <c r="N211">
        <f>IF(ISNA(VLOOKUP(I211,disall!$A$2:$M$349,7,FALSE)),"NA",VLOOKUP(I211,disall!$A$2:$M$349,7,FALSE))</f>
        <v>0.732653</v>
      </c>
      <c r="O211">
        <f>IF(ISNA(VLOOKUP(I211,disall!$A$2:$M$349,8,FALSE)),"NA",VLOOKUP(I211,disall!$A$2:$M$349,8,FALSE))</f>
        <v>7.0041279999999997</v>
      </c>
      <c r="P211" t="str">
        <f>IF(ISNA(VLOOKUP(I211,disall!$A$2:$M$349,9,FALSE)),"NA",VLOOKUP(I211,disall!$A$2:$M$349,9,FALSE))</f>
        <v>POLY</v>
      </c>
      <c r="Q211">
        <f>IF(ISNA(VLOOKUP(I211,disall!$A$2:$M$349,10,FALSE)),"NA",VLOOKUP(I211,disall!$A$2:$M$349,10,FALSE))</f>
        <v>356011000</v>
      </c>
      <c r="R211" t="str">
        <f>IF(ISNA(VLOOKUP(I211,disall!$A$2:$M$349,11,FALSE)),"NA",VLOOKUP(I211,disall!$A$2:$M$349,11,FALSE))</f>
        <v>Andhra Pradesh</v>
      </c>
      <c r="S211" t="str">
        <f>IF(ISNA(VLOOKUP(I211,disall!$A$2:$M$349,12,FALSE)),"NA",VLOOKUP(I211,disall!$A$2:$M$349,12,FALSE))</f>
        <v>Krishna</v>
      </c>
      <c r="T211">
        <f>IF(ISNA(VLOOKUP(I211,disall!$A$2:$M$349,13,FALSE)),"NA",VLOOKUP(I211,disall!$A$2:$M$349,13,FALSE))</f>
        <v>10</v>
      </c>
      <c r="U211" s="8">
        <f>IF(ISNA(VLOOKUP($I211,disall!$A$2:$CY$349,COLUMN(disall!N210),FALSE)),-9999,VLOOKUP($I211,disall!$A$2:$CY$349,COLUMN(disall!N210),FALSE))</f>
        <v>36</v>
      </c>
      <c r="V211" s="8">
        <f>IF(ISNA(VLOOKUP($I211,disall!$A$2:$CY$349,COLUMN(disall!O210),FALSE)),-9999,VLOOKUP($I211,disall!$A$2:$CY$349,COLUMN(disall!O210),FALSE))</f>
        <v>23</v>
      </c>
      <c r="W211" s="8">
        <f>IF(ISNA(VLOOKUP($I211,disall!$A$2:$CY$349,COLUMN(disall!P210),FALSE)),-9999,VLOOKUP($I211,disall!$A$2:$CY$349,COLUMN(disall!P210),FALSE))</f>
        <v>638.89</v>
      </c>
      <c r="X211" s="8">
        <f>IF(ISNA(VLOOKUP($I211,disall!$A$2:$CY$349,COLUMN(disall!Q210),FALSE)),-9999,VLOOKUP($I211,disall!$A$2:$CY$349,COLUMN(disall!Q210),FALSE))</f>
        <v>35</v>
      </c>
      <c r="Y211" s="8">
        <f>IF(ISNA(VLOOKUP($I211,disall!$A$2:$CY$349,COLUMN(disall!R210),FALSE)),-9999,VLOOKUP($I211,disall!$A$2:$CY$349,COLUMN(disall!R210),FALSE))</f>
        <v>27</v>
      </c>
      <c r="Z211" s="8">
        <f>IF(ISNA(VLOOKUP($I211,disall!$A$2:$CY$349,COLUMN(disall!S210),FALSE)),-9999,VLOOKUP($I211,disall!$A$2:$CY$349,COLUMN(disall!S210),FALSE))</f>
        <v>771.43</v>
      </c>
      <c r="AA211" s="8">
        <f>IF(ISNA(VLOOKUP($I211,disall!$A$2:$CY$349,COLUMN(disall!T210),FALSE)),-9999,VLOOKUP($I211,disall!$A$2:$CY$349,COLUMN(disall!T210),FALSE))</f>
        <v>26.7</v>
      </c>
      <c r="AB211" s="8">
        <f>IF(ISNA(VLOOKUP($I211,disall!$A$2:$CY$349,COLUMN(disall!U210),FALSE)),-9999,VLOOKUP($I211,disall!$A$2:$CY$349,COLUMN(disall!U210),FALSE))</f>
        <v>18</v>
      </c>
      <c r="AC211" s="8">
        <f>IF(ISNA(VLOOKUP($I211,disall!$A$2:$CY$349,COLUMN(disall!V210),FALSE)),-9999,VLOOKUP($I211,disall!$A$2:$CY$349,COLUMN(disall!V210),FALSE))</f>
        <v>674.16</v>
      </c>
      <c r="AD211" s="8">
        <f>IF(ISNA(VLOOKUP($I211,disall!$A$2:$CY$349,COLUMN(disall!W210),FALSE)),-9999,VLOOKUP($I211,disall!$A$2:$CY$349,COLUMN(disall!W210),FALSE))</f>
        <v>34.5</v>
      </c>
      <c r="AE211" s="8">
        <f>IF(ISNA(VLOOKUP($I211,disall!$A$2:$CY$349,COLUMN(disall!X210),FALSE)),-9999,VLOOKUP($I211,disall!$A$2:$CY$349,COLUMN(disall!X210),FALSE))</f>
        <v>23.8</v>
      </c>
      <c r="AF211" s="8">
        <f>IF(ISNA(VLOOKUP($I211,disall!$A$2:$CY$349,COLUMN(disall!Y210),FALSE)),-9999,VLOOKUP($I211,disall!$A$2:$CY$349,COLUMN(disall!Y210),FALSE))</f>
        <v>689.86</v>
      </c>
      <c r="AG211" s="8">
        <f>IF(ISNA(VLOOKUP($I211,disall!$A$2:$CY$349,COLUMN(disall!Z210),FALSE)),-9999,VLOOKUP($I211,disall!$A$2:$CY$349,COLUMN(disall!Z210),FALSE))</f>
        <v>31.3</v>
      </c>
      <c r="AH211" s="8">
        <f>IF(ISNA(VLOOKUP($I211,disall!$A$2:$CY$349,COLUMN(disall!AA210),FALSE)),-9999,VLOOKUP($I211,disall!$A$2:$CY$349,COLUMN(disall!AA210),FALSE))</f>
        <v>26.7</v>
      </c>
      <c r="AI211" s="8">
        <f>IF(ISNA(VLOOKUP($I211,disall!$A$2:$CY$349,COLUMN(disall!AB210),FALSE)),-9999,VLOOKUP($I211,disall!$A$2:$CY$349,COLUMN(disall!AB210),FALSE))</f>
        <v>853.04</v>
      </c>
      <c r="AJ211" s="8">
        <f>IF(ISNA(VLOOKUP($I211,disall!$A$2:$CY$349,COLUMN(disall!AC210),FALSE)),-9999,VLOOKUP($I211,disall!$A$2:$CY$349,COLUMN(disall!AC210),FALSE))</f>
        <v>37.9</v>
      </c>
      <c r="AK211" s="8">
        <f>IF(ISNA(VLOOKUP($I211,disall!$A$2:$CY$349,COLUMN(disall!AD210),FALSE)),-9999,VLOOKUP($I211,disall!$A$2:$CY$349,COLUMN(disall!AD210),FALSE))</f>
        <v>31.5</v>
      </c>
      <c r="AL211" s="8">
        <f>IF(ISNA(VLOOKUP($I211,disall!$A$2:$CY$349,COLUMN(disall!AE210),FALSE)),-9999,VLOOKUP($I211,disall!$A$2:$CY$349,COLUMN(disall!AE210),FALSE))</f>
        <v>831.13</v>
      </c>
      <c r="AM211" s="8">
        <f>IF(ISNA(VLOOKUP($I211,disall!$A$2:$CY$349,COLUMN(disall!AF210),FALSE)),-9999,VLOOKUP($I211,disall!$A$2:$CY$349,COLUMN(disall!AF210),FALSE))</f>
        <v>28.2</v>
      </c>
      <c r="AN211" s="8">
        <f>IF(ISNA(VLOOKUP($I211,disall!$A$2:$CY$349,COLUMN(disall!AG210),FALSE)),-9999,VLOOKUP($I211,disall!$A$2:$CY$349,COLUMN(disall!AG210),FALSE))</f>
        <v>16.5</v>
      </c>
      <c r="AO211" s="8">
        <f>IF(ISNA(VLOOKUP($I211,disall!$A$2:$CY$349,COLUMN(disall!AH210),FALSE)),-9999,VLOOKUP($I211,disall!$A$2:$CY$349,COLUMN(disall!AH210),FALSE))</f>
        <v>585.11</v>
      </c>
      <c r="AP211" s="8">
        <f>IF(ISNA(VLOOKUP($I211,disall!$A$2:$CY$349,COLUMN(disall!AI210),FALSE)),-9999,VLOOKUP($I211,disall!$A$2:$CY$349,COLUMN(disall!AI210),FALSE))</f>
        <v>29.7</v>
      </c>
      <c r="AQ211" s="8">
        <f>IF(ISNA(VLOOKUP($I211,disall!$A$2:$CY$349,COLUMN(disall!AJ210),FALSE)),-9999,VLOOKUP($I211,disall!$A$2:$CY$349,COLUMN(disall!AJ210),FALSE))</f>
        <v>26.4</v>
      </c>
      <c r="AR211" s="8">
        <f>IF(ISNA(VLOOKUP($I211,disall!$A$2:$CY$349,COLUMN(disall!AK210),FALSE)),-9999,VLOOKUP($I211,disall!$A$2:$CY$349,COLUMN(disall!AK210),FALSE))</f>
        <v>888.89</v>
      </c>
      <c r="AS211" s="8">
        <f>IF(ISNA(VLOOKUP($I211,disall!$A$2:$CY$349,COLUMN(disall!AL210),FALSE)),-9999,VLOOKUP($I211,disall!$A$2:$CY$349,COLUMN(disall!AL210),FALSE))</f>
        <v>38.1</v>
      </c>
      <c r="AT211" s="8">
        <f>IF(ISNA(VLOOKUP($I211,disall!$A$2:$CY$349,COLUMN(disall!AM210),FALSE)),-9999,VLOOKUP($I211,disall!$A$2:$CY$349,COLUMN(disall!AM210),FALSE))</f>
        <v>35.5</v>
      </c>
      <c r="AU211" s="8">
        <f>IF(ISNA(VLOOKUP($I211,disall!$A$2:$CY$349,COLUMN(disall!AN210),FALSE)),-9999,VLOOKUP($I211,disall!$A$2:$CY$349,COLUMN(disall!AN210),FALSE))</f>
        <v>931.76</v>
      </c>
      <c r="AV211" s="8">
        <f>IF(ISNA(VLOOKUP($I211,disall!$A$2:$CY$349,COLUMN(disall!AO210),FALSE)),-9999,VLOOKUP($I211,disall!$A$2:$CY$349,COLUMN(disall!AO210),FALSE))</f>
        <v>29.8</v>
      </c>
      <c r="AW211" s="8">
        <f>IF(ISNA(VLOOKUP($I211,disall!$A$2:$CY$349,COLUMN(disall!AP210),FALSE)),-9999,VLOOKUP($I211,disall!$A$2:$CY$349,COLUMN(disall!AP210),FALSE))</f>
        <v>32</v>
      </c>
      <c r="AX211" s="8">
        <f>IF(ISNA(VLOOKUP($I211,disall!$A$2:$CY$349,COLUMN(disall!AQ210),FALSE)),-9999,VLOOKUP($I211,disall!$A$2:$CY$349,COLUMN(disall!AQ210),FALSE))</f>
        <v>1073.83</v>
      </c>
      <c r="AY211" s="8">
        <f>IF(ISNA(VLOOKUP($I211,disall!$A$2:$CY$349,COLUMN(disall!AR210),FALSE)),-9999,VLOOKUP($I211,disall!$A$2:$CY$349,COLUMN(disall!AR210),FALSE))</f>
        <v>24.8</v>
      </c>
      <c r="AZ211" s="8">
        <f>IF(ISNA(VLOOKUP($I211,disall!$A$2:$CY$349,COLUMN(disall!AS210),FALSE)),-9999,VLOOKUP($I211,disall!$A$2:$CY$349,COLUMN(disall!AS210),FALSE))</f>
        <v>22.4</v>
      </c>
      <c r="BA211" s="8">
        <f>IF(ISNA(VLOOKUP($I211,disall!$A$2:$CY$349,COLUMN(disall!AT210),FALSE)),-9999,VLOOKUP($I211,disall!$A$2:$CY$349,COLUMN(disall!AT210),FALSE))</f>
        <v>903.23</v>
      </c>
      <c r="BB211" s="8">
        <f>IF(ISNA(VLOOKUP($I211,disall!$A$2:$CY$349,COLUMN(disall!AU210),FALSE)),-9999,VLOOKUP($I211,disall!$A$2:$CY$349,COLUMN(disall!AU210),FALSE))</f>
        <v>21.5</v>
      </c>
      <c r="BC211" s="8">
        <f>IF(ISNA(VLOOKUP($I211,disall!$A$2:$CY$349,COLUMN(disall!AV210),FALSE)),-9999,VLOOKUP($I211,disall!$A$2:$CY$349,COLUMN(disall!AV210),FALSE))</f>
        <v>16.3</v>
      </c>
      <c r="BD211" s="8">
        <f>IF(ISNA(VLOOKUP($I211,disall!$A$2:$CY$349,COLUMN(disall!AW210),FALSE)),-9999,VLOOKUP($I211,disall!$A$2:$CY$349,COLUMN(disall!AW210),FALSE))</f>
        <v>758.14</v>
      </c>
      <c r="BE211" s="8">
        <f>IF(ISNA(VLOOKUP($I211,disall!$A$2:$CY$349,COLUMN(disall!AX210),FALSE)),-9999,VLOOKUP($I211,disall!$A$2:$CY$349,COLUMN(disall!AX210),FALSE))</f>
        <v>25.4</v>
      </c>
      <c r="BF211" s="8">
        <f>IF(ISNA(VLOOKUP($I211,disall!$A$2:$CY$349,COLUMN(disall!AY210),FALSE)),-9999,VLOOKUP($I211,disall!$A$2:$CY$349,COLUMN(disall!AY210),FALSE))</f>
        <v>20.3</v>
      </c>
      <c r="BG211" s="8">
        <f>IF(ISNA(VLOOKUP($I211,disall!$A$2:$CY$349,COLUMN(disall!AZ210),FALSE)),-9999,VLOOKUP($I211,disall!$A$2:$CY$349,COLUMN(disall!AZ210),FALSE))</f>
        <v>799.21</v>
      </c>
      <c r="BH211" s="8">
        <f>IF(ISNA(VLOOKUP($I211,disall!$A$2:$CY$349,COLUMN(disall!BA210),FALSE)),-9999,VLOOKUP($I211,disall!$A$2:$CY$349,COLUMN(disall!BA210),FALSE))</f>
        <v>25.8</v>
      </c>
      <c r="BI211" s="8">
        <f>IF(ISNA(VLOOKUP($I211,disall!$A$2:$CY$349,COLUMN(disall!BB210),FALSE)),-9999,VLOOKUP($I211,disall!$A$2:$CY$349,COLUMN(disall!BB210),FALSE))</f>
        <v>22.6</v>
      </c>
      <c r="BJ211" s="8">
        <f>IF(ISNA(VLOOKUP($I211,disall!$A$2:$CY$349,COLUMN(disall!BC210),FALSE)),-9999,VLOOKUP($I211,disall!$A$2:$CY$349,COLUMN(disall!BC210),FALSE))</f>
        <v>875.97</v>
      </c>
      <c r="BK211" s="8">
        <f>IF(ISNA(VLOOKUP($I211,disall!$A$2:$CY$349,COLUMN(disall!BD210),FALSE)),-9999,VLOOKUP($I211,disall!$A$2:$CY$349,COLUMN(disall!BD210),FALSE))</f>
        <v>24.4</v>
      </c>
      <c r="BL211" s="8">
        <f>IF(ISNA(VLOOKUP($I211,disall!$A$2:$CY$349,COLUMN(disall!BE210),FALSE)),-9999,VLOOKUP($I211,disall!$A$2:$CY$349,COLUMN(disall!BE210),FALSE))</f>
        <v>22.4</v>
      </c>
      <c r="BM211" s="8">
        <f>IF(ISNA(VLOOKUP($I211,disall!$A$2:$CY$349,COLUMN(disall!BF210),FALSE)),-9999,VLOOKUP($I211,disall!$A$2:$CY$349,COLUMN(disall!BF210),FALSE))</f>
        <v>918.03</v>
      </c>
      <c r="BN211" s="8">
        <f>IF(ISNA(VLOOKUP($I211,disall!$A$2:$CY$349,COLUMN(disall!BG210),FALSE)),-9999,VLOOKUP($I211,disall!$A$2:$CY$349,COLUMN(disall!BG210),FALSE))</f>
        <v>30</v>
      </c>
      <c r="BO211" s="8">
        <f>IF(ISNA(VLOOKUP($I211,disall!$A$2:$CY$349,COLUMN(disall!BH210),FALSE)),-9999,VLOOKUP($I211,disall!$A$2:$CY$349,COLUMN(disall!BH210),FALSE))</f>
        <v>28.4</v>
      </c>
      <c r="BP211" s="8">
        <f>IF(ISNA(VLOOKUP($I211,disall!$A$2:$CY$349,COLUMN(disall!BI210),FALSE)),-9999,VLOOKUP($I211,disall!$A$2:$CY$349,COLUMN(disall!BI210),FALSE))</f>
        <v>946.67</v>
      </c>
      <c r="BQ211" s="8">
        <f>IF(ISNA(VLOOKUP($I211,disall!$A$2:$CY$349,COLUMN(disall!BJ210),FALSE)),-9999,VLOOKUP($I211,disall!$A$2:$CY$349,COLUMN(disall!BJ210),FALSE))</f>
        <v>30</v>
      </c>
      <c r="BR211" s="8">
        <f>IF(ISNA(VLOOKUP($I211,disall!$A$2:$CY$349,COLUMN(disall!BK210),FALSE)),-9999,VLOOKUP($I211,disall!$A$2:$CY$349,COLUMN(disall!BK210),FALSE))</f>
        <v>30.6</v>
      </c>
      <c r="BS211" s="8">
        <f>IF(ISNA(VLOOKUP($I211,disall!$A$2:$CY$349,COLUMN(disall!BL210),FALSE)),-9999,VLOOKUP($I211,disall!$A$2:$CY$349,COLUMN(disall!BL210),FALSE))</f>
        <v>1020</v>
      </c>
      <c r="BT211" s="8">
        <f>IF(ISNA(VLOOKUP($I211,disall!$A$2:$CY$349,COLUMN(disall!BM210),FALSE)),-9999,VLOOKUP($I211,disall!$A$2:$CY$349,COLUMN(disall!BM210),FALSE))</f>
        <v>32.4</v>
      </c>
      <c r="BU211" s="8">
        <f>IF(ISNA(VLOOKUP($I211,disall!$A$2:$CY$349,COLUMN(disall!BN210),FALSE)),-9999,VLOOKUP($I211,disall!$A$2:$CY$349,COLUMN(disall!BN210),FALSE))</f>
        <v>32.700000000000003</v>
      </c>
      <c r="BV211" s="8">
        <f>IF(ISNA(VLOOKUP($I211,disall!$A$2:$CY$349,COLUMN(disall!BO210),FALSE)),-9999,VLOOKUP($I211,disall!$A$2:$CY$349,COLUMN(disall!BO210),FALSE))</f>
        <v>1009.26</v>
      </c>
      <c r="BW211" s="8">
        <f>IF(ISNA(VLOOKUP($I211,disall!$A$2:$CY$349,COLUMN(disall!BP210),FALSE)),-9999,VLOOKUP($I211,disall!$A$2:$CY$349,COLUMN(disall!BP210),FALSE))</f>
        <v>29.2</v>
      </c>
      <c r="BX211" s="8">
        <f>IF(ISNA(VLOOKUP($I211,disall!$A$2:$CY$349,COLUMN(disall!BQ210),FALSE)),-9999,VLOOKUP($I211,disall!$A$2:$CY$349,COLUMN(disall!BQ210),FALSE))</f>
        <v>27.7</v>
      </c>
      <c r="BY211" s="8">
        <f>IF(ISNA(VLOOKUP($I211,disall!$A$2:$CY$349,COLUMN(disall!BR210),FALSE)),-9999,VLOOKUP($I211,disall!$A$2:$CY$349,COLUMN(disall!BR210),FALSE))</f>
        <v>948.63</v>
      </c>
      <c r="BZ211" s="8">
        <f>IF(ISNA(VLOOKUP($I211,disall!$A$2:$CY$349,COLUMN(disall!BS210),FALSE)),-9999,VLOOKUP($I211,disall!$A$2:$CY$349,COLUMN(disall!BS210),FALSE))</f>
        <v>31.5</v>
      </c>
      <c r="CA211" s="8">
        <f>IF(ISNA(VLOOKUP($I211,disall!$A$2:$CY$349,COLUMN(disall!BT210),FALSE)),-9999,VLOOKUP($I211,disall!$A$2:$CY$349,COLUMN(disall!BT210),FALSE))</f>
        <v>32.9</v>
      </c>
      <c r="CB211" s="8">
        <f>IF(ISNA(VLOOKUP($I211,disall!$A$2:$CY$349,COLUMN(disall!BU210),FALSE)),-9999,VLOOKUP($I211,disall!$A$2:$CY$349,COLUMN(disall!BU210),FALSE))</f>
        <v>1044.44</v>
      </c>
      <c r="CC211" s="8">
        <f>IF(ISNA(VLOOKUP($I211,disall!$A$2:$CY$349,COLUMN(disall!BV210),FALSE)),-9999,VLOOKUP($I211,disall!$A$2:$CY$349,COLUMN(disall!BV210),FALSE))</f>
        <v>27</v>
      </c>
      <c r="CD211" s="8">
        <f>IF(ISNA(VLOOKUP($I211,disall!$A$2:$CY$349,COLUMN(disall!BW210),FALSE)),-9999,VLOOKUP($I211,disall!$A$2:$CY$349,COLUMN(disall!BW210),FALSE))</f>
        <v>29</v>
      </c>
      <c r="CE211" s="8">
        <f>IF(ISNA(VLOOKUP($I211,disall!$A$2:$CY$349,COLUMN(disall!BX210),FALSE)),-9999,VLOOKUP($I211,disall!$A$2:$CY$349,COLUMN(disall!BX210),FALSE))</f>
        <v>1074.07</v>
      </c>
      <c r="CF211" s="8">
        <f>IF(ISNA(VLOOKUP($I211,disall!$A$2:$CY$349,COLUMN(disall!BY210),FALSE)),-9999,VLOOKUP($I211,disall!$A$2:$CY$349,COLUMN(disall!BY210),FALSE))</f>
        <v>27</v>
      </c>
      <c r="CG211" s="8">
        <f>IF(ISNA(VLOOKUP($I211,disall!$A$2:$CY$349,COLUMN(disall!BZ210),FALSE)),-9999,VLOOKUP($I211,disall!$A$2:$CY$349,COLUMN(disall!BZ210),FALSE))</f>
        <v>25</v>
      </c>
      <c r="CH211" s="8">
        <f>IF(ISNA(VLOOKUP($I211,disall!$A$2:$CY$349,COLUMN(disall!CA210),FALSE)),-9999,VLOOKUP($I211,disall!$A$2:$CY$349,COLUMN(disall!CA210),FALSE))</f>
        <v>925.93</v>
      </c>
      <c r="CI211" s="8">
        <f>IF(ISNA(VLOOKUP($I211,disall!$A$2:$CY$349,COLUMN(disall!CB210),FALSE)),-9999,VLOOKUP($I211,disall!$A$2:$CY$349,COLUMN(disall!CB210),FALSE))</f>
        <v>28.5</v>
      </c>
      <c r="CJ211" s="8">
        <f>IF(ISNA(VLOOKUP($I211,disall!$A$2:$CY$349,COLUMN(disall!CC210),FALSE)),-9999,VLOOKUP($I211,disall!$A$2:$CY$349,COLUMN(disall!CC210),FALSE))</f>
        <v>32.6</v>
      </c>
      <c r="CK211" s="8">
        <f>IF(ISNA(VLOOKUP($I211,disall!$A$2:$CY$349,COLUMN(disall!CD210),FALSE)),-9999,VLOOKUP($I211,disall!$A$2:$CY$349,COLUMN(disall!CD210),FALSE))</f>
        <v>1143.8599999999999</v>
      </c>
      <c r="CL211" s="8">
        <f>IF(ISNA(VLOOKUP($I211,disall!$A$2:$CY$349,COLUMN(disall!CE210),FALSE)),-9999,VLOOKUP($I211,disall!$A$2:$CY$349,COLUMN(disall!CE210),FALSE))</f>
        <v>28.8</v>
      </c>
      <c r="CM211" s="8">
        <f>IF(ISNA(VLOOKUP($I211,disall!$A$2:$CY$349,COLUMN(disall!CF210),FALSE)),-9999,VLOOKUP($I211,disall!$A$2:$CY$349,COLUMN(disall!CF210),FALSE))</f>
        <v>36.799999999999997</v>
      </c>
      <c r="CN211" s="8">
        <f>IF(ISNA(VLOOKUP($I211,disall!$A$2:$CY$349,COLUMN(disall!CG210),FALSE)),-9999,VLOOKUP($I211,disall!$A$2:$CY$349,COLUMN(disall!CG210),FALSE))</f>
        <v>1277.78</v>
      </c>
      <c r="CO211" s="8">
        <f>IF(ISNA(VLOOKUP($I211,disall!$A$2:$CY$349,COLUMN(disall!CH210),FALSE)),-9999,VLOOKUP($I211,disall!$A$2:$CY$349,COLUMN(disall!CH210),FALSE))</f>
        <v>32.299999999999997</v>
      </c>
      <c r="CP211" s="8">
        <f>IF(ISNA(VLOOKUP($I211,disall!$A$2:$CY$349,COLUMN(disall!CI210),FALSE)),-9999,VLOOKUP($I211,disall!$A$2:$CY$349,COLUMN(disall!CI210),FALSE))</f>
        <v>39.229999999999997</v>
      </c>
      <c r="CQ211" s="8">
        <f>IF(ISNA(VLOOKUP($I211,disall!$A$2:$CY$349,COLUMN(disall!CJ210),FALSE)),-9999,VLOOKUP($I211,disall!$A$2:$CY$349,COLUMN(disall!CJ210),FALSE))</f>
        <v>1214.55</v>
      </c>
      <c r="CR211" s="8">
        <f>IF(ISNA(VLOOKUP($I211,disall!$A$2:$CY$349,COLUMN(disall!CK210),FALSE)),-9999,VLOOKUP($I211,disall!$A$2:$CY$349,COLUMN(disall!CK210),FALSE))</f>
        <v>35</v>
      </c>
      <c r="CS211" s="8">
        <f>IF(ISNA(VLOOKUP($I211,disall!$A$2:$CY$349,COLUMN(disall!CL210),FALSE)),-9999,VLOOKUP($I211,disall!$A$2:$CY$349,COLUMN(disall!CL210),FALSE))</f>
        <v>43.55</v>
      </c>
      <c r="CT211" s="8">
        <f>IF(ISNA(VLOOKUP($I211,disall!$A$2:$CY$349,COLUMN(disall!CM210),FALSE)),-9999,VLOOKUP($I211,disall!$A$2:$CY$349,COLUMN(disall!CM210),FALSE))</f>
        <v>1244.29</v>
      </c>
      <c r="CU211" s="8">
        <f>IF(ISNA(VLOOKUP($I211,disall!$A$2:$CY$349,COLUMN(disall!CN210),FALSE)),-9999,VLOOKUP($I211,disall!$A$2:$CY$349,COLUMN(disall!CN210),FALSE))</f>
        <v>28.32</v>
      </c>
      <c r="CV211" s="8">
        <f>IF(ISNA(VLOOKUP($I211,disall!$A$2:$CY$349,COLUMN(disall!CO210),FALSE)),-9999,VLOOKUP($I211,disall!$A$2:$CY$349,COLUMN(disall!CO210),FALSE))</f>
        <v>42.61</v>
      </c>
      <c r="CW211" s="8">
        <f>IF(ISNA(VLOOKUP($I211,disall!$A$2:$CY$349,COLUMN(disall!CP210),FALSE)),-9999,VLOOKUP($I211,disall!$A$2:$CY$349,COLUMN(disall!CP210),FALSE))</f>
        <v>1504.59</v>
      </c>
      <c r="CX211" s="8">
        <f>IF(ISNA(VLOOKUP($I211,disall!$A$2:$CY$349,COLUMN(disall!CQ210),FALSE)),-9999,VLOOKUP($I211,disall!$A$2:$CY$349,COLUMN(disall!CQ210),FALSE))</f>
        <v>36</v>
      </c>
      <c r="CY211" s="8">
        <f>IF(ISNA(VLOOKUP($I211,disall!$A$2:$CY$349,COLUMN(disall!CR210),FALSE)),-9999,VLOOKUP($I211,disall!$A$2:$CY$349,COLUMN(disall!CR210),FALSE))</f>
        <v>40</v>
      </c>
      <c r="CZ211" s="8">
        <f>IF(ISNA(VLOOKUP($I211,disall!$A$2:$CY$349,COLUMN(disall!CS210),FALSE)),-9999,VLOOKUP($I211,disall!$A$2:$CY$349,COLUMN(disall!CS210),FALSE))</f>
        <v>1111.1099999999999</v>
      </c>
      <c r="DA211" s="8">
        <f>IF(ISNA(VLOOKUP($I211,disall!$A$2:$CY$349,COLUMN(disall!CT210),FALSE)),-9999,VLOOKUP($I211,disall!$A$2:$CY$349,COLUMN(disall!CT210),FALSE))</f>
        <v>29</v>
      </c>
      <c r="DB211" s="8">
        <f>IF(ISNA(VLOOKUP($I211,disall!$A$2:$CY$349,COLUMN(disall!CU210),FALSE)),-9999,VLOOKUP($I211,disall!$A$2:$CY$349,COLUMN(disall!CU210),FALSE))</f>
        <v>38</v>
      </c>
      <c r="DC211" s="8">
        <f>IF(ISNA(VLOOKUP($I211,disall!$A$2:$CY$349,COLUMN(disall!CV210),FALSE)),-9999,VLOOKUP($I211,disall!$A$2:$CY$349,COLUMN(disall!CV210),FALSE))</f>
        <v>1310.3399999999999</v>
      </c>
      <c r="DD211" s="8">
        <f>IF(ISNA(VLOOKUP($I211,disall!$A$2:$CY$349,COLUMN(disall!CW210),FALSE)),-9999,VLOOKUP($I211,disall!$A$2:$CY$349,COLUMN(disall!CW210),FALSE))</f>
        <v>17</v>
      </c>
      <c r="DE211" s="8">
        <f>IF(ISNA(VLOOKUP($I211,disall!$A$2:$CY$349,COLUMN(disall!CX210),FALSE)),-9999,VLOOKUP($I211,disall!$A$2:$CY$349,COLUMN(disall!CX210),FALSE))</f>
        <v>27</v>
      </c>
      <c r="DF211" s="8">
        <f>IF(ISNA(VLOOKUP($I211,disall!$A$2:$CY$349,COLUMN(disall!CY210),FALSE)),-9999,VLOOKUP($I211,disall!$A$2:$CY$349,COLUMN(disall!CY210),FALSE))</f>
        <v>1588.24</v>
      </c>
    </row>
    <row r="212" spans="1:110" x14ac:dyDescent="0.25">
      <c r="A212">
        <v>12</v>
      </c>
      <c r="B212" t="s">
        <v>8</v>
      </c>
      <c r="C212" t="s">
        <v>472</v>
      </c>
      <c r="D212" t="s">
        <v>348</v>
      </c>
      <c r="E212" t="s">
        <v>473</v>
      </c>
      <c r="F212" t="s">
        <v>382</v>
      </c>
      <c r="G212" t="s">
        <v>809</v>
      </c>
      <c r="H212">
        <v>3211</v>
      </c>
      <c r="I212">
        <f>IF(ISNA(VLOOKUP(H212,disall!$D$2:$L$349,1,FALSE)),H212,VLOOKUP(H212,disall!$D$2:$L$349,1,FALSE))</f>
        <v>3211</v>
      </c>
      <c r="J212">
        <f>IF(ISNA(VLOOKUP(H212,disall!$D$2:$L$349,1,FALSE)),"NA",VLOOKUP(H212,disall!$D$2:$L$349,2,FALSE))</f>
        <v>3211</v>
      </c>
      <c r="K212" t="str">
        <f>IF(ISNA(VLOOKUP(I212,disall!$A$2:$L$349,3,FALSE)),F212,VLOOKUP(I212,disall!$A$2:$L$349,3,FALSE))</f>
        <v>Kurnool</v>
      </c>
      <c r="L212" t="str">
        <f>IF(ISNA(VLOOKUP(I212,disall!$A$2:$L$349,12,FALSE)),"NA",VLOOKUP(I212,disall!$A$2:$L$349,12,FALSE))</f>
        <v>Kurnool</v>
      </c>
      <c r="M212">
        <f>IF(ISNA(VLOOKUP(I212,disall!$A$2:$M$349,6,FALSE)),"NA",VLOOKUP(I212,disall!$A$2:$M$349,6,FALSE))</f>
        <v>32</v>
      </c>
      <c r="N212">
        <f>IF(ISNA(VLOOKUP(I212,disall!$A$2:$M$349,7,FALSE)),"NA",VLOOKUP(I212,disall!$A$2:$M$349,7,FALSE))</f>
        <v>1.493725</v>
      </c>
      <c r="O212">
        <f>IF(ISNA(VLOOKUP(I212,disall!$A$2:$M$349,8,FALSE)),"NA",VLOOKUP(I212,disall!$A$2:$M$349,8,FALSE))</f>
        <v>7.4667269999999997</v>
      </c>
      <c r="P212" t="str">
        <f>IF(ISNA(VLOOKUP(I212,disall!$A$2:$M$349,9,FALSE)),"NA",VLOOKUP(I212,disall!$A$2:$M$349,9,FALSE))</f>
        <v>POLY</v>
      </c>
      <c r="Q212">
        <f>IF(ISNA(VLOOKUP(I212,disall!$A$2:$M$349,10,FALSE)),"NA",VLOOKUP(I212,disall!$A$2:$M$349,10,FALSE))</f>
        <v>356011100</v>
      </c>
      <c r="R212" t="str">
        <f>IF(ISNA(VLOOKUP(I212,disall!$A$2:$M$349,11,FALSE)),"NA",VLOOKUP(I212,disall!$A$2:$M$349,11,FALSE))</f>
        <v>Andhra Pradesh</v>
      </c>
      <c r="S212" t="str">
        <f>IF(ISNA(VLOOKUP(I212,disall!$A$2:$M$349,12,FALSE)),"NA",VLOOKUP(I212,disall!$A$2:$M$349,12,FALSE))</f>
        <v>Kurnool</v>
      </c>
      <c r="T212">
        <f>IF(ISNA(VLOOKUP(I212,disall!$A$2:$M$349,13,FALSE)),"NA",VLOOKUP(I212,disall!$A$2:$M$349,13,FALSE))</f>
        <v>11</v>
      </c>
      <c r="U212" s="8">
        <f>IF(ISNA(VLOOKUP($I212,disall!$A$2:$CY$349,COLUMN(disall!N211),FALSE)),-9999,VLOOKUP($I212,disall!$A$2:$CY$349,COLUMN(disall!N211),FALSE))</f>
        <v>233</v>
      </c>
      <c r="V212" s="8">
        <f>IF(ISNA(VLOOKUP($I212,disall!$A$2:$CY$349,COLUMN(disall!O211),FALSE)),-9999,VLOOKUP($I212,disall!$A$2:$CY$349,COLUMN(disall!O211),FALSE))</f>
        <v>142</v>
      </c>
      <c r="W212" s="8">
        <f>IF(ISNA(VLOOKUP($I212,disall!$A$2:$CY$349,COLUMN(disall!P211),FALSE)),-9999,VLOOKUP($I212,disall!$A$2:$CY$349,COLUMN(disall!P211),FALSE))</f>
        <v>609.44000000000005</v>
      </c>
      <c r="X212" s="8">
        <f>IF(ISNA(VLOOKUP($I212,disall!$A$2:$CY$349,COLUMN(disall!Q211),FALSE)),-9999,VLOOKUP($I212,disall!$A$2:$CY$349,COLUMN(disall!Q211),FALSE))</f>
        <v>260</v>
      </c>
      <c r="Y212" s="8">
        <f>IF(ISNA(VLOOKUP($I212,disall!$A$2:$CY$349,COLUMN(disall!R211),FALSE)),-9999,VLOOKUP($I212,disall!$A$2:$CY$349,COLUMN(disall!R211),FALSE))</f>
        <v>167</v>
      </c>
      <c r="Z212" s="8">
        <f>IF(ISNA(VLOOKUP($I212,disall!$A$2:$CY$349,COLUMN(disall!S211),FALSE)),-9999,VLOOKUP($I212,disall!$A$2:$CY$349,COLUMN(disall!S211),FALSE))</f>
        <v>642.30999999999995</v>
      </c>
      <c r="AA212" s="8">
        <f>IF(ISNA(VLOOKUP($I212,disall!$A$2:$CY$349,COLUMN(disall!T211),FALSE)),-9999,VLOOKUP($I212,disall!$A$2:$CY$349,COLUMN(disall!T211),FALSE))</f>
        <v>206.3</v>
      </c>
      <c r="AB212" s="8">
        <f>IF(ISNA(VLOOKUP($I212,disall!$A$2:$CY$349,COLUMN(disall!U211),FALSE)),-9999,VLOOKUP($I212,disall!$A$2:$CY$349,COLUMN(disall!U211),FALSE))</f>
        <v>121</v>
      </c>
      <c r="AC212" s="8">
        <f>IF(ISNA(VLOOKUP($I212,disall!$A$2:$CY$349,COLUMN(disall!V211),FALSE)),-9999,VLOOKUP($I212,disall!$A$2:$CY$349,COLUMN(disall!V211),FALSE))</f>
        <v>586.52</v>
      </c>
      <c r="AD212" s="8">
        <f>IF(ISNA(VLOOKUP($I212,disall!$A$2:$CY$349,COLUMN(disall!W211),FALSE)),-9999,VLOOKUP($I212,disall!$A$2:$CY$349,COLUMN(disall!W211),FALSE))</f>
        <v>230.8</v>
      </c>
      <c r="AE212" s="8">
        <f>IF(ISNA(VLOOKUP($I212,disall!$A$2:$CY$349,COLUMN(disall!X211),FALSE)),-9999,VLOOKUP($I212,disall!$A$2:$CY$349,COLUMN(disall!X211),FALSE))</f>
        <v>152.5</v>
      </c>
      <c r="AF212" s="8">
        <f>IF(ISNA(VLOOKUP($I212,disall!$A$2:$CY$349,COLUMN(disall!Y211),FALSE)),-9999,VLOOKUP($I212,disall!$A$2:$CY$349,COLUMN(disall!Y211),FALSE))</f>
        <v>660.75</v>
      </c>
      <c r="AG212" s="8">
        <f>IF(ISNA(VLOOKUP($I212,disall!$A$2:$CY$349,COLUMN(disall!Z211),FALSE)),-9999,VLOOKUP($I212,disall!$A$2:$CY$349,COLUMN(disall!Z211),FALSE))</f>
        <v>281.60000000000002</v>
      </c>
      <c r="AH212" s="8">
        <f>IF(ISNA(VLOOKUP($I212,disall!$A$2:$CY$349,COLUMN(disall!AA211),FALSE)),-9999,VLOOKUP($I212,disall!$A$2:$CY$349,COLUMN(disall!AA211),FALSE))</f>
        <v>140</v>
      </c>
      <c r="AI212" s="8">
        <f>IF(ISNA(VLOOKUP($I212,disall!$A$2:$CY$349,COLUMN(disall!AB211),FALSE)),-9999,VLOOKUP($I212,disall!$A$2:$CY$349,COLUMN(disall!AB211),FALSE))</f>
        <v>497.16</v>
      </c>
      <c r="AJ212" s="8">
        <f>IF(ISNA(VLOOKUP($I212,disall!$A$2:$CY$349,COLUMN(disall!AC211),FALSE)),-9999,VLOOKUP($I212,disall!$A$2:$CY$349,COLUMN(disall!AC211),FALSE))</f>
        <v>262.5</v>
      </c>
      <c r="AK212" s="8">
        <f>IF(ISNA(VLOOKUP($I212,disall!$A$2:$CY$349,COLUMN(disall!AD211),FALSE)),-9999,VLOOKUP($I212,disall!$A$2:$CY$349,COLUMN(disall!AD211),FALSE))</f>
        <v>155.1</v>
      </c>
      <c r="AL212" s="8">
        <f>IF(ISNA(VLOOKUP($I212,disall!$A$2:$CY$349,COLUMN(disall!AE211),FALSE)),-9999,VLOOKUP($I212,disall!$A$2:$CY$349,COLUMN(disall!AE211),FALSE))</f>
        <v>590.86</v>
      </c>
      <c r="AM212" s="8">
        <f>IF(ISNA(VLOOKUP($I212,disall!$A$2:$CY$349,COLUMN(disall!AF211),FALSE)),-9999,VLOOKUP($I212,disall!$A$2:$CY$349,COLUMN(disall!AF211),FALSE))</f>
        <v>240.2</v>
      </c>
      <c r="AN212" s="8">
        <f>IF(ISNA(VLOOKUP($I212,disall!$A$2:$CY$349,COLUMN(disall!AG211),FALSE)),-9999,VLOOKUP($I212,disall!$A$2:$CY$349,COLUMN(disall!AG211),FALSE))</f>
        <v>132.6</v>
      </c>
      <c r="AO212" s="8">
        <f>IF(ISNA(VLOOKUP($I212,disall!$A$2:$CY$349,COLUMN(disall!AH211),FALSE)),-9999,VLOOKUP($I212,disall!$A$2:$CY$349,COLUMN(disall!AH211),FALSE))</f>
        <v>552.04</v>
      </c>
      <c r="AP212" s="8">
        <f>IF(ISNA(VLOOKUP($I212,disall!$A$2:$CY$349,COLUMN(disall!AI211),FALSE)),-9999,VLOOKUP($I212,disall!$A$2:$CY$349,COLUMN(disall!AI211),FALSE))</f>
        <v>208.2</v>
      </c>
      <c r="AQ212" s="8">
        <f>IF(ISNA(VLOOKUP($I212,disall!$A$2:$CY$349,COLUMN(disall!AJ211),FALSE)),-9999,VLOOKUP($I212,disall!$A$2:$CY$349,COLUMN(disall!AJ211),FALSE))</f>
        <v>162</v>
      </c>
      <c r="AR212" s="8">
        <f>IF(ISNA(VLOOKUP($I212,disall!$A$2:$CY$349,COLUMN(disall!AK211),FALSE)),-9999,VLOOKUP($I212,disall!$A$2:$CY$349,COLUMN(disall!AK211),FALSE))</f>
        <v>778.1</v>
      </c>
      <c r="AS212" s="8">
        <f>IF(ISNA(VLOOKUP($I212,disall!$A$2:$CY$349,COLUMN(disall!AL211),FALSE)),-9999,VLOOKUP($I212,disall!$A$2:$CY$349,COLUMN(disall!AL211),FALSE))</f>
        <v>211.6</v>
      </c>
      <c r="AT212" s="8">
        <f>IF(ISNA(VLOOKUP($I212,disall!$A$2:$CY$349,COLUMN(disall!AM211),FALSE)),-9999,VLOOKUP($I212,disall!$A$2:$CY$349,COLUMN(disall!AM211),FALSE))</f>
        <v>179.5</v>
      </c>
      <c r="AU212" s="8">
        <f>IF(ISNA(VLOOKUP($I212,disall!$A$2:$CY$349,COLUMN(disall!AN211),FALSE)),-9999,VLOOKUP($I212,disall!$A$2:$CY$349,COLUMN(disall!AN211),FALSE))</f>
        <v>848.3</v>
      </c>
      <c r="AV212" s="8">
        <f>IF(ISNA(VLOOKUP($I212,disall!$A$2:$CY$349,COLUMN(disall!AO211),FALSE)),-9999,VLOOKUP($I212,disall!$A$2:$CY$349,COLUMN(disall!AO211),FALSE))</f>
        <v>195.1</v>
      </c>
      <c r="AW212" s="8">
        <f>IF(ISNA(VLOOKUP($I212,disall!$A$2:$CY$349,COLUMN(disall!AP211),FALSE)),-9999,VLOOKUP($I212,disall!$A$2:$CY$349,COLUMN(disall!AP211),FALSE))</f>
        <v>120</v>
      </c>
      <c r="AX212" s="8">
        <f>IF(ISNA(VLOOKUP($I212,disall!$A$2:$CY$349,COLUMN(disall!AQ211),FALSE)),-9999,VLOOKUP($I212,disall!$A$2:$CY$349,COLUMN(disall!AQ211),FALSE))</f>
        <v>615.07000000000005</v>
      </c>
      <c r="AY212" s="8">
        <f>IF(ISNA(VLOOKUP($I212,disall!$A$2:$CY$349,COLUMN(disall!AR211),FALSE)),-9999,VLOOKUP($I212,disall!$A$2:$CY$349,COLUMN(disall!AR211),FALSE))</f>
        <v>141.6</v>
      </c>
      <c r="AZ212" s="8">
        <f>IF(ISNA(VLOOKUP($I212,disall!$A$2:$CY$349,COLUMN(disall!AS211),FALSE)),-9999,VLOOKUP($I212,disall!$A$2:$CY$349,COLUMN(disall!AS211),FALSE))</f>
        <v>58.5</v>
      </c>
      <c r="BA212" s="8">
        <f>IF(ISNA(VLOOKUP($I212,disall!$A$2:$CY$349,COLUMN(disall!AT211),FALSE)),-9999,VLOOKUP($I212,disall!$A$2:$CY$349,COLUMN(disall!AT211),FALSE))</f>
        <v>413.14</v>
      </c>
      <c r="BB212" s="8">
        <f>IF(ISNA(VLOOKUP($I212,disall!$A$2:$CY$349,COLUMN(disall!AU211),FALSE)),-9999,VLOOKUP($I212,disall!$A$2:$CY$349,COLUMN(disall!AU211),FALSE))</f>
        <v>136.19999999999999</v>
      </c>
      <c r="BC212" s="8">
        <f>IF(ISNA(VLOOKUP($I212,disall!$A$2:$CY$349,COLUMN(disall!AV211),FALSE)),-9999,VLOOKUP($I212,disall!$A$2:$CY$349,COLUMN(disall!AV211),FALSE))</f>
        <v>79</v>
      </c>
      <c r="BD212" s="8">
        <f>IF(ISNA(VLOOKUP($I212,disall!$A$2:$CY$349,COLUMN(disall!AW211),FALSE)),-9999,VLOOKUP($I212,disall!$A$2:$CY$349,COLUMN(disall!AW211),FALSE))</f>
        <v>580.03</v>
      </c>
      <c r="BE212" s="8">
        <f>IF(ISNA(VLOOKUP($I212,disall!$A$2:$CY$349,COLUMN(disall!AX211),FALSE)),-9999,VLOOKUP($I212,disall!$A$2:$CY$349,COLUMN(disall!AX211),FALSE))</f>
        <v>158.4</v>
      </c>
      <c r="BF212" s="8">
        <f>IF(ISNA(VLOOKUP($I212,disall!$A$2:$CY$349,COLUMN(disall!AY211),FALSE)),-9999,VLOOKUP($I212,disall!$A$2:$CY$349,COLUMN(disall!AY211),FALSE))</f>
        <v>126.4</v>
      </c>
      <c r="BG212" s="8">
        <f>IF(ISNA(VLOOKUP($I212,disall!$A$2:$CY$349,COLUMN(disall!AZ211),FALSE)),-9999,VLOOKUP($I212,disall!$A$2:$CY$349,COLUMN(disall!AZ211),FALSE))</f>
        <v>797.98</v>
      </c>
      <c r="BH212" s="8">
        <f>IF(ISNA(VLOOKUP($I212,disall!$A$2:$CY$349,COLUMN(disall!BA211),FALSE)),-9999,VLOOKUP($I212,disall!$A$2:$CY$349,COLUMN(disall!BA211),FALSE))</f>
        <v>168.6</v>
      </c>
      <c r="BI212" s="8">
        <f>IF(ISNA(VLOOKUP($I212,disall!$A$2:$CY$349,COLUMN(disall!BB211),FALSE)),-9999,VLOOKUP($I212,disall!$A$2:$CY$349,COLUMN(disall!BB211),FALSE))</f>
        <v>111.1</v>
      </c>
      <c r="BJ212" s="8">
        <f>IF(ISNA(VLOOKUP($I212,disall!$A$2:$CY$349,COLUMN(disall!BC211),FALSE)),-9999,VLOOKUP($I212,disall!$A$2:$CY$349,COLUMN(disall!BC211),FALSE))</f>
        <v>658.96</v>
      </c>
      <c r="BK212" s="8">
        <f>IF(ISNA(VLOOKUP($I212,disall!$A$2:$CY$349,COLUMN(disall!BD211),FALSE)),-9999,VLOOKUP($I212,disall!$A$2:$CY$349,COLUMN(disall!BD211),FALSE))</f>
        <v>181.7</v>
      </c>
      <c r="BL212" s="8">
        <f>IF(ISNA(VLOOKUP($I212,disall!$A$2:$CY$349,COLUMN(disall!BE211),FALSE)),-9999,VLOOKUP($I212,disall!$A$2:$CY$349,COLUMN(disall!BE211),FALSE))</f>
        <v>135.4</v>
      </c>
      <c r="BM212" s="8">
        <f>IF(ISNA(VLOOKUP($I212,disall!$A$2:$CY$349,COLUMN(disall!BF211),FALSE)),-9999,VLOOKUP($I212,disall!$A$2:$CY$349,COLUMN(disall!BF211),FALSE))</f>
        <v>745.18</v>
      </c>
      <c r="BN212" s="8">
        <f>IF(ISNA(VLOOKUP($I212,disall!$A$2:$CY$349,COLUMN(disall!BG211),FALSE)),-9999,VLOOKUP($I212,disall!$A$2:$CY$349,COLUMN(disall!BG211),FALSE))</f>
        <v>179</v>
      </c>
      <c r="BO212" s="8">
        <f>IF(ISNA(VLOOKUP($I212,disall!$A$2:$CY$349,COLUMN(disall!BH211),FALSE)),-9999,VLOOKUP($I212,disall!$A$2:$CY$349,COLUMN(disall!BH211),FALSE))</f>
        <v>160</v>
      </c>
      <c r="BP212" s="8">
        <f>IF(ISNA(VLOOKUP($I212,disall!$A$2:$CY$349,COLUMN(disall!BI211),FALSE)),-9999,VLOOKUP($I212,disall!$A$2:$CY$349,COLUMN(disall!BI211),FALSE))</f>
        <v>893.85</v>
      </c>
      <c r="BQ212" s="8">
        <f>IF(ISNA(VLOOKUP($I212,disall!$A$2:$CY$349,COLUMN(disall!BJ211),FALSE)),-9999,VLOOKUP($I212,disall!$A$2:$CY$349,COLUMN(disall!BJ211),FALSE))</f>
        <v>192.7</v>
      </c>
      <c r="BR212" s="8">
        <f>IF(ISNA(VLOOKUP($I212,disall!$A$2:$CY$349,COLUMN(disall!BK211),FALSE)),-9999,VLOOKUP($I212,disall!$A$2:$CY$349,COLUMN(disall!BK211),FALSE))</f>
        <v>140</v>
      </c>
      <c r="BS212" s="8">
        <f>IF(ISNA(VLOOKUP($I212,disall!$A$2:$CY$349,COLUMN(disall!BL211),FALSE)),-9999,VLOOKUP($I212,disall!$A$2:$CY$349,COLUMN(disall!BL211),FALSE))</f>
        <v>726.52</v>
      </c>
      <c r="BT212" s="8">
        <f>IF(ISNA(VLOOKUP($I212,disall!$A$2:$CY$349,COLUMN(disall!BM211),FALSE)),-9999,VLOOKUP($I212,disall!$A$2:$CY$349,COLUMN(disall!BM211),FALSE))</f>
        <v>202.6</v>
      </c>
      <c r="BU212" s="8">
        <f>IF(ISNA(VLOOKUP($I212,disall!$A$2:$CY$349,COLUMN(disall!BN211),FALSE)),-9999,VLOOKUP($I212,disall!$A$2:$CY$349,COLUMN(disall!BN211),FALSE))</f>
        <v>141</v>
      </c>
      <c r="BV212" s="8">
        <f>IF(ISNA(VLOOKUP($I212,disall!$A$2:$CY$349,COLUMN(disall!BO211),FALSE)),-9999,VLOOKUP($I212,disall!$A$2:$CY$349,COLUMN(disall!BO211),FALSE))</f>
        <v>695.95</v>
      </c>
      <c r="BW212" s="8">
        <f>IF(ISNA(VLOOKUP($I212,disall!$A$2:$CY$349,COLUMN(disall!BP211),FALSE)),-9999,VLOOKUP($I212,disall!$A$2:$CY$349,COLUMN(disall!BP211),FALSE))</f>
        <v>179.6</v>
      </c>
      <c r="BX212" s="8">
        <f>IF(ISNA(VLOOKUP($I212,disall!$A$2:$CY$349,COLUMN(disall!BQ211),FALSE)),-9999,VLOOKUP($I212,disall!$A$2:$CY$349,COLUMN(disall!BQ211),FALSE))</f>
        <v>126.4</v>
      </c>
      <c r="BY212" s="8">
        <f>IF(ISNA(VLOOKUP($I212,disall!$A$2:$CY$349,COLUMN(disall!BR211),FALSE)),-9999,VLOOKUP($I212,disall!$A$2:$CY$349,COLUMN(disall!BR211),FALSE))</f>
        <v>703.79</v>
      </c>
      <c r="BZ212" s="8">
        <f>IF(ISNA(VLOOKUP($I212,disall!$A$2:$CY$349,COLUMN(disall!BS211),FALSE)),-9999,VLOOKUP($I212,disall!$A$2:$CY$349,COLUMN(disall!BS211),FALSE))</f>
        <v>191.7</v>
      </c>
      <c r="CA212" s="8">
        <f>IF(ISNA(VLOOKUP($I212,disall!$A$2:$CY$349,COLUMN(disall!BT211),FALSE)),-9999,VLOOKUP($I212,disall!$A$2:$CY$349,COLUMN(disall!BT211),FALSE))</f>
        <v>135.9</v>
      </c>
      <c r="CB212" s="8">
        <f>IF(ISNA(VLOOKUP($I212,disall!$A$2:$CY$349,COLUMN(disall!BU211),FALSE)),-9999,VLOOKUP($I212,disall!$A$2:$CY$349,COLUMN(disall!BU211),FALSE))</f>
        <v>708.92</v>
      </c>
      <c r="CC212" s="8">
        <f>IF(ISNA(VLOOKUP($I212,disall!$A$2:$CY$349,COLUMN(disall!BV211),FALSE)),-9999,VLOOKUP($I212,disall!$A$2:$CY$349,COLUMN(disall!BV211),FALSE))</f>
        <v>184</v>
      </c>
      <c r="CD212" s="8">
        <f>IF(ISNA(VLOOKUP($I212,disall!$A$2:$CY$349,COLUMN(disall!BW211),FALSE)),-9999,VLOOKUP($I212,disall!$A$2:$CY$349,COLUMN(disall!BW211),FALSE))</f>
        <v>108</v>
      </c>
      <c r="CE212" s="8">
        <f>IF(ISNA(VLOOKUP($I212,disall!$A$2:$CY$349,COLUMN(disall!BX211),FALSE)),-9999,VLOOKUP($I212,disall!$A$2:$CY$349,COLUMN(disall!BX211),FALSE))</f>
        <v>586.96</v>
      </c>
      <c r="CF212" s="8">
        <f>IF(ISNA(VLOOKUP($I212,disall!$A$2:$CY$349,COLUMN(disall!BY211),FALSE)),-9999,VLOOKUP($I212,disall!$A$2:$CY$349,COLUMN(disall!BY211),FALSE))</f>
        <v>216</v>
      </c>
      <c r="CG212" s="8">
        <f>IF(ISNA(VLOOKUP($I212,disall!$A$2:$CY$349,COLUMN(disall!BZ211),FALSE)),-9999,VLOOKUP($I212,disall!$A$2:$CY$349,COLUMN(disall!BZ211),FALSE))</f>
        <v>208</v>
      </c>
      <c r="CH212" s="8">
        <f>IF(ISNA(VLOOKUP($I212,disall!$A$2:$CY$349,COLUMN(disall!CA211),FALSE)),-9999,VLOOKUP($I212,disall!$A$2:$CY$349,COLUMN(disall!CA211),FALSE))</f>
        <v>962.96</v>
      </c>
      <c r="CI212" s="8">
        <f>IF(ISNA(VLOOKUP($I212,disall!$A$2:$CY$349,COLUMN(disall!CB211),FALSE)),-9999,VLOOKUP($I212,disall!$A$2:$CY$349,COLUMN(disall!CB211),FALSE))</f>
        <v>296.5</v>
      </c>
      <c r="CJ212" s="8">
        <f>IF(ISNA(VLOOKUP($I212,disall!$A$2:$CY$349,COLUMN(disall!CC211),FALSE)),-9999,VLOOKUP($I212,disall!$A$2:$CY$349,COLUMN(disall!CC211),FALSE))</f>
        <v>228.8</v>
      </c>
      <c r="CK212" s="8">
        <f>IF(ISNA(VLOOKUP($I212,disall!$A$2:$CY$349,COLUMN(disall!CD211),FALSE)),-9999,VLOOKUP($I212,disall!$A$2:$CY$349,COLUMN(disall!CD211),FALSE))</f>
        <v>771.67</v>
      </c>
      <c r="CL212" s="8">
        <f>IF(ISNA(VLOOKUP($I212,disall!$A$2:$CY$349,COLUMN(disall!CE211),FALSE)),-9999,VLOOKUP($I212,disall!$A$2:$CY$349,COLUMN(disall!CE211),FALSE))</f>
        <v>292</v>
      </c>
      <c r="CM212" s="8">
        <f>IF(ISNA(VLOOKUP($I212,disall!$A$2:$CY$349,COLUMN(disall!CF211),FALSE)),-9999,VLOOKUP($I212,disall!$A$2:$CY$349,COLUMN(disall!CF211),FALSE))</f>
        <v>315.5</v>
      </c>
      <c r="CN212" s="8">
        <f>IF(ISNA(VLOOKUP($I212,disall!$A$2:$CY$349,COLUMN(disall!CG211),FALSE)),-9999,VLOOKUP($I212,disall!$A$2:$CY$349,COLUMN(disall!CG211),FALSE))</f>
        <v>1080.48</v>
      </c>
      <c r="CO212" s="8">
        <f>IF(ISNA(VLOOKUP($I212,disall!$A$2:$CY$349,COLUMN(disall!CH211),FALSE)),-9999,VLOOKUP($I212,disall!$A$2:$CY$349,COLUMN(disall!CH211),FALSE))</f>
        <v>303.77</v>
      </c>
      <c r="CP212" s="8">
        <f>IF(ISNA(VLOOKUP($I212,disall!$A$2:$CY$349,COLUMN(disall!CI211),FALSE)),-9999,VLOOKUP($I212,disall!$A$2:$CY$349,COLUMN(disall!CI211),FALSE))</f>
        <v>239.72</v>
      </c>
      <c r="CQ212" s="8">
        <f>IF(ISNA(VLOOKUP($I212,disall!$A$2:$CY$349,COLUMN(disall!CJ211),FALSE)),-9999,VLOOKUP($I212,disall!$A$2:$CY$349,COLUMN(disall!CJ211),FALSE))</f>
        <v>789.15</v>
      </c>
      <c r="CR212" s="8">
        <f>IF(ISNA(VLOOKUP($I212,disall!$A$2:$CY$349,COLUMN(disall!CK211),FALSE)),-9999,VLOOKUP($I212,disall!$A$2:$CY$349,COLUMN(disall!CK211),FALSE))</f>
        <v>337.76</v>
      </c>
      <c r="CS212" s="8">
        <f>IF(ISNA(VLOOKUP($I212,disall!$A$2:$CY$349,COLUMN(disall!CL211),FALSE)),-9999,VLOOKUP($I212,disall!$A$2:$CY$349,COLUMN(disall!CL211),FALSE))</f>
        <v>256.56</v>
      </c>
      <c r="CT212" s="8">
        <f>IF(ISNA(VLOOKUP($I212,disall!$A$2:$CY$349,COLUMN(disall!CM211),FALSE)),-9999,VLOOKUP($I212,disall!$A$2:$CY$349,COLUMN(disall!CM211),FALSE))</f>
        <v>759.59</v>
      </c>
      <c r="CU212" s="8">
        <f>IF(ISNA(VLOOKUP($I212,disall!$A$2:$CY$349,COLUMN(disall!CN211),FALSE)),-9999,VLOOKUP($I212,disall!$A$2:$CY$349,COLUMN(disall!CN211),FALSE))</f>
        <v>344.33</v>
      </c>
      <c r="CV212" s="8">
        <f>IF(ISNA(VLOOKUP($I212,disall!$A$2:$CY$349,COLUMN(disall!CO211),FALSE)),-9999,VLOOKUP($I212,disall!$A$2:$CY$349,COLUMN(disall!CO211),FALSE))</f>
        <v>271.93</v>
      </c>
      <c r="CW212" s="8">
        <f>IF(ISNA(VLOOKUP($I212,disall!$A$2:$CY$349,COLUMN(disall!CP211),FALSE)),-9999,VLOOKUP($I212,disall!$A$2:$CY$349,COLUMN(disall!CP211),FALSE))</f>
        <v>789.74</v>
      </c>
      <c r="CX212" s="8">
        <f>IF(ISNA(VLOOKUP($I212,disall!$A$2:$CY$349,COLUMN(disall!CQ211),FALSE)),-9999,VLOOKUP($I212,disall!$A$2:$CY$349,COLUMN(disall!CQ211),FALSE))</f>
        <v>330</v>
      </c>
      <c r="CY212" s="8">
        <f>IF(ISNA(VLOOKUP($I212,disall!$A$2:$CY$349,COLUMN(disall!CR211),FALSE)),-9999,VLOOKUP($I212,disall!$A$2:$CY$349,COLUMN(disall!CR211),FALSE))</f>
        <v>386</v>
      </c>
      <c r="CZ212" s="8">
        <f>IF(ISNA(VLOOKUP($I212,disall!$A$2:$CY$349,COLUMN(disall!CS211),FALSE)),-9999,VLOOKUP($I212,disall!$A$2:$CY$349,COLUMN(disall!CS211),FALSE))</f>
        <v>1169.7</v>
      </c>
      <c r="DA212" s="8">
        <f>IF(ISNA(VLOOKUP($I212,disall!$A$2:$CY$349,COLUMN(disall!CT211),FALSE)),-9999,VLOOKUP($I212,disall!$A$2:$CY$349,COLUMN(disall!CT211),FALSE))</f>
        <v>324</v>
      </c>
      <c r="DB212" s="8">
        <f>IF(ISNA(VLOOKUP($I212,disall!$A$2:$CY$349,COLUMN(disall!CU211),FALSE)),-9999,VLOOKUP($I212,disall!$A$2:$CY$349,COLUMN(disall!CU211),FALSE))</f>
        <v>230</v>
      </c>
      <c r="DC212" s="8">
        <f>IF(ISNA(VLOOKUP($I212,disall!$A$2:$CY$349,COLUMN(disall!CV211),FALSE)),-9999,VLOOKUP($I212,disall!$A$2:$CY$349,COLUMN(disall!CV211),FALSE))</f>
        <v>709.88</v>
      </c>
      <c r="DD212" s="8">
        <f>IF(ISNA(VLOOKUP($I212,disall!$A$2:$CY$349,COLUMN(disall!CW211),FALSE)),-9999,VLOOKUP($I212,disall!$A$2:$CY$349,COLUMN(disall!CW211),FALSE))</f>
        <v>326</v>
      </c>
      <c r="DE212" s="8">
        <f>IF(ISNA(VLOOKUP($I212,disall!$A$2:$CY$349,COLUMN(disall!CX211),FALSE)),-9999,VLOOKUP($I212,disall!$A$2:$CY$349,COLUMN(disall!CX211),FALSE))</f>
        <v>356</v>
      </c>
      <c r="DF212" s="8">
        <f>IF(ISNA(VLOOKUP($I212,disall!$A$2:$CY$349,COLUMN(disall!CY211),FALSE)),-9999,VLOOKUP($I212,disall!$A$2:$CY$349,COLUMN(disall!CY211),FALSE))</f>
        <v>1092.02</v>
      </c>
    </row>
    <row r="213" spans="1:110" x14ac:dyDescent="0.25">
      <c r="A213">
        <v>13</v>
      </c>
      <c r="B213" t="s">
        <v>8</v>
      </c>
      <c r="C213" t="s">
        <v>472</v>
      </c>
      <c r="D213" t="s">
        <v>348</v>
      </c>
      <c r="E213" t="s">
        <v>810</v>
      </c>
      <c r="F213" t="s">
        <v>374</v>
      </c>
      <c r="G213" t="s">
        <v>811</v>
      </c>
      <c r="H213">
        <v>3212</v>
      </c>
      <c r="I213">
        <f>IF(ISNA(VLOOKUP(H213,disall!$D$2:$L$349,1,FALSE)),H213,VLOOKUP(H213,disall!$D$2:$L$349,1,FALSE))</f>
        <v>3212</v>
      </c>
      <c r="J213">
        <f>IF(ISNA(VLOOKUP(H213,disall!$D$2:$L$349,1,FALSE)),"NA",VLOOKUP(H213,disall!$D$2:$L$349,2,FALSE))</f>
        <v>3212</v>
      </c>
      <c r="K213" t="str">
        <f>IF(ISNA(VLOOKUP(I213,disall!$A$2:$L$349,3,FALSE)),F213,VLOOKUP(I213,disall!$A$2:$L$349,3,FALSE))</f>
        <v>Mahbubnagar</v>
      </c>
      <c r="L213" t="str">
        <f>IF(ISNA(VLOOKUP(I213,disall!$A$2:$L$349,12,FALSE)),"NA",VLOOKUP(I213,disall!$A$2:$L$349,12,FALSE))</f>
        <v>Mahbubnagar</v>
      </c>
      <c r="M213">
        <f>IF(ISNA(VLOOKUP(I213,disall!$A$2:$M$349,6,FALSE)),"NA",VLOOKUP(I213,disall!$A$2:$M$349,6,FALSE))</f>
        <v>32</v>
      </c>
      <c r="N213">
        <f>IF(ISNA(VLOOKUP(I213,disall!$A$2:$M$349,7,FALSE)),"NA",VLOOKUP(I213,disall!$A$2:$M$349,7,FALSE))</f>
        <v>1.5698430000000001</v>
      </c>
      <c r="O213">
        <f>IF(ISNA(VLOOKUP(I213,disall!$A$2:$M$349,8,FALSE)),"NA",VLOOKUP(I213,disall!$A$2:$M$349,8,FALSE))</f>
        <v>8.2581100000000003</v>
      </c>
      <c r="P213" t="str">
        <f>IF(ISNA(VLOOKUP(I213,disall!$A$2:$M$349,9,FALSE)),"NA",VLOOKUP(I213,disall!$A$2:$M$349,9,FALSE))</f>
        <v>POLY</v>
      </c>
      <c r="Q213">
        <f>IF(ISNA(VLOOKUP(I213,disall!$A$2:$M$349,10,FALSE)),"NA",VLOOKUP(I213,disall!$A$2:$M$349,10,FALSE))</f>
        <v>356011200</v>
      </c>
      <c r="R213" t="str">
        <f>IF(ISNA(VLOOKUP(I213,disall!$A$2:$M$349,11,FALSE)),"NA",VLOOKUP(I213,disall!$A$2:$M$349,11,FALSE))</f>
        <v>Andhra Pradesh</v>
      </c>
      <c r="S213" t="str">
        <f>IF(ISNA(VLOOKUP(I213,disall!$A$2:$M$349,12,FALSE)),"NA",VLOOKUP(I213,disall!$A$2:$M$349,12,FALSE))</f>
        <v>Mahbubnagar</v>
      </c>
      <c r="T213">
        <f>IF(ISNA(VLOOKUP(I213,disall!$A$2:$M$349,13,FALSE)),"NA",VLOOKUP(I213,disall!$A$2:$M$349,13,FALSE))</f>
        <v>12</v>
      </c>
      <c r="U213" s="8">
        <f>IF(ISNA(VLOOKUP($I213,disall!$A$2:$CY$349,COLUMN(disall!N212),FALSE)),-9999,VLOOKUP($I213,disall!$A$2:$CY$349,COLUMN(disall!N212),FALSE))</f>
        <v>135</v>
      </c>
      <c r="V213" s="8">
        <f>IF(ISNA(VLOOKUP($I213,disall!$A$2:$CY$349,COLUMN(disall!O212),FALSE)),-9999,VLOOKUP($I213,disall!$A$2:$CY$349,COLUMN(disall!O212),FALSE))</f>
        <v>38</v>
      </c>
      <c r="W213" s="8">
        <f>IF(ISNA(VLOOKUP($I213,disall!$A$2:$CY$349,COLUMN(disall!P212),FALSE)),-9999,VLOOKUP($I213,disall!$A$2:$CY$349,COLUMN(disall!P212),FALSE))</f>
        <v>281.48</v>
      </c>
      <c r="X213" s="8">
        <f>IF(ISNA(VLOOKUP($I213,disall!$A$2:$CY$349,COLUMN(disall!Q212),FALSE)),-9999,VLOOKUP($I213,disall!$A$2:$CY$349,COLUMN(disall!Q212),FALSE))</f>
        <v>122</v>
      </c>
      <c r="Y213" s="8">
        <f>IF(ISNA(VLOOKUP($I213,disall!$A$2:$CY$349,COLUMN(disall!R212),FALSE)),-9999,VLOOKUP($I213,disall!$A$2:$CY$349,COLUMN(disall!R212),FALSE))</f>
        <v>67</v>
      </c>
      <c r="Z213" s="8">
        <f>IF(ISNA(VLOOKUP($I213,disall!$A$2:$CY$349,COLUMN(disall!S212),FALSE)),-9999,VLOOKUP($I213,disall!$A$2:$CY$349,COLUMN(disall!S212),FALSE))</f>
        <v>549.17999999999995</v>
      </c>
      <c r="AA213" s="8">
        <f>IF(ISNA(VLOOKUP($I213,disall!$A$2:$CY$349,COLUMN(disall!T212),FALSE)),-9999,VLOOKUP($I213,disall!$A$2:$CY$349,COLUMN(disall!T212),FALSE))</f>
        <v>118.3</v>
      </c>
      <c r="AB213" s="8">
        <f>IF(ISNA(VLOOKUP($I213,disall!$A$2:$CY$349,COLUMN(disall!U212),FALSE)),-9999,VLOOKUP($I213,disall!$A$2:$CY$349,COLUMN(disall!U212),FALSE))</f>
        <v>51</v>
      </c>
      <c r="AC213" s="8">
        <f>IF(ISNA(VLOOKUP($I213,disall!$A$2:$CY$349,COLUMN(disall!V212),FALSE)),-9999,VLOOKUP($I213,disall!$A$2:$CY$349,COLUMN(disall!V212),FALSE))</f>
        <v>431.11</v>
      </c>
      <c r="AD213" s="8">
        <f>IF(ISNA(VLOOKUP($I213,disall!$A$2:$CY$349,COLUMN(disall!W212),FALSE)),-9999,VLOOKUP($I213,disall!$A$2:$CY$349,COLUMN(disall!W212),FALSE))</f>
        <v>127.7</v>
      </c>
      <c r="AE213" s="8">
        <f>IF(ISNA(VLOOKUP($I213,disall!$A$2:$CY$349,COLUMN(disall!X212),FALSE)),-9999,VLOOKUP($I213,disall!$A$2:$CY$349,COLUMN(disall!X212),FALSE))</f>
        <v>93.4</v>
      </c>
      <c r="AF213" s="8">
        <f>IF(ISNA(VLOOKUP($I213,disall!$A$2:$CY$349,COLUMN(disall!Y212),FALSE)),-9999,VLOOKUP($I213,disall!$A$2:$CY$349,COLUMN(disall!Y212),FALSE))</f>
        <v>731.4</v>
      </c>
      <c r="AG213" s="8">
        <f>IF(ISNA(VLOOKUP($I213,disall!$A$2:$CY$349,COLUMN(disall!Z212),FALSE)),-9999,VLOOKUP($I213,disall!$A$2:$CY$349,COLUMN(disall!Z212),FALSE))</f>
        <v>158.9</v>
      </c>
      <c r="AH213" s="8">
        <f>IF(ISNA(VLOOKUP($I213,disall!$A$2:$CY$349,COLUMN(disall!AA212),FALSE)),-9999,VLOOKUP($I213,disall!$A$2:$CY$349,COLUMN(disall!AA212),FALSE))</f>
        <v>100.3</v>
      </c>
      <c r="AI213" s="8">
        <f>IF(ISNA(VLOOKUP($I213,disall!$A$2:$CY$349,COLUMN(disall!AB212),FALSE)),-9999,VLOOKUP($I213,disall!$A$2:$CY$349,COLUMN(disall!AB212),FALSE))</f>
        <v>631.21</v>
      </c>
      <c r="AJ213" s="8">
        <f>IF(ISNA(VLOOKUP($I213,disall!$A$2:$CY$349,COLUMN(disall!AC212),FALSE)),-9999,VLOOKUP($I213,disall!$A$2:$CY$349,COLUMN(disall!AC212),FALSE))</f>
        <v>202.6</v>
      </c>
      <c r="AK213" s="8">
        <f>IF(ISNA(VLOOKUP($I213,disall!$A$2:$CY$349,COLUMN(disall!AD212),FALSE)),-9999,VLOOKUP($I213,disall!$A$2:$CY$349,COLUMN(disall!AD212),FALSE))</f>
        <v>83.1</v>
      </c>
      <c r="AL213" s="8">
        <f>IF(ISNA(VLOOKUP($I213,disall!$A$2:$CY$349,COLUMN(disall!AE212),FALSE)),-9999,VLOOKUP($I213,disall!$A$2:$CY$349,COLUMN(disall!AE212),FALSE))</f>
        <v>410.17</v>
      </c>
      <c r="AM213" s="8">
        <f>IF(ISNA(VLOOKUP($I213,disall!$A$2:$CY$349,COLUMN(disall!AF212),FALSE)),-9999,VLOOKUP($I213,disall!$A$2:$CY$349,COLUMN(disall!AF212),FALSE))</f>
        <v>191</v>
      </c>
      <c r="AN213" s="8">
        <f>IF(ISNA(VLOOKUP($I213,disall!$A$2:$CY$349,COLUMN(disall!AG212),FALSE)),-9999,VLOOKUP($I213,disall!$A$2:$CY$349,COLUMN(disall!AG212),FALSE))</f>
        <v>55.8</v>
      </c>
      <c r="AO213" s="8">
        <f>IF(ISNA(VLOOKUP($I213,disall!$A$2:$CY$349,COLUMN(disall!AH212),FALSE)),-9999,VLOOKUP($I213,disall!$A$2:$CY$349,COLUMN(disall!AH212),FALSE))</f>
        <v>292.14999999999998</v>
      </c>
      <c r="AP213" s="8">
        <f>IF(ISNA(VLOOKUP($I213,disall!$A$2:$CY$349,COLUMN(disall!AI212),FALSE)),-9999,VLOOKUP($I213,disall!$A$2:$CY$349,COLUMN(disall!AI212),FALSE))</f>
        <v>98.1</v>
      </c>
      <c r="AQ213" s="8">
        <f>IF(ISNA(VLOOKUP($I213,disall!$A$2:$CY$349,COLUMN(disall!AJ212),FALSE)),-9999,VLOOKUP($I213,disall!$A$2:$CY$349,COLUMN(disall!AJ212),FALSE))</f>
        <v>74.900000000000006</v>
      </c>
      <c r="AR213" s="8">
        <f>IF(ISNA(VLOOKUP($I213,disall!$A$2:$CY$349,COLUMN(disall!AK212),FALSE)),-9999,VLOOKUP($I213,disall!$A$2:$CY$349,COLUMN(disall!AK212),FALSE))</f>
        <v>763.51</v>
      </c>
      <c r="AS213" s="8">
        <f>IF(ISNA(VLOOKUP($I213,disall!$A$2:$CY$349,COLUMN(disall!AL212),FALSE)),-9999,VLOOKUP($I213,disall!$A$2:$CY$349,COLUMN(disall!AL212),FALSE))</f>
        <v>107</v>
      </c>
      <c r="AT213" s="8">
        <f>IF(ISNA(VLOOKUP($I213,disall!$A$2:$CY$349,COLUMN(disall!AM212),FALSE)),-9999,VLOOKUP($I213,disall!$A$2:$CY$349,COLUMN(disall!AM212),FALSE))</f>
        <v>98</v>
      </c>
      <c r="AU213" s="8">
        <f>IF(ISNA(VLOOKUP($I213,disall!$A$2:$CY$349,COLUMN(disall!AN212),FALSE)),-9999,VLOOKUP($I213,disall!$A$2:$CY$349,COLUMN(disall!AN212),FALSE))</f>
        <v>915.89</v>
      </c>
      <c r="AV213" s="8">
        <f>IF(ISNA(VLOOKUP($I213,disall!$A$2:$CY$349,COLUMN(disall!AO212),FALSE)),-9999,VLOOKUP($I213,disall!$A$2:$CY$349,COLUMN(disall!AO212),FALSE))</f>
        <v>92.7</v>
      </c>
      <c r="AW213" s="8">
        <f>IF(ISNA(VLOOKUP($I213,disall!$A$2:$CY$349,COLUMN(disall!AP212),FALSE)),-9999,VLOOKUP($I213,disall!$A$2:$CY$349,COLUMN(disall!AP212),FALSE))</f>
        <v>71.5</v>
      </c>
      <c r="AX213" s="8">
        <f>IF(ISNA(VLOOKUP($I213,disall!$A$2:$CY$349,COLUMN(disall!AQ212),FALSE)),-9999,VLOOKUP($I213,disall!$A$2:$CY$349,COLUMN(disall!AQ212),FALSE))</f>
        <v>771.31</v>
      </c>
      <c r="AY213" s="8">
        <f>IF(ISNA(VLOOKUP($I213,disall!$A$2:$CY$349,COLUMN(disall!AR212),FALSE)),-9999,VLOOKUP($I213,disall!$A$2:$CY$349,COLUMN(disall!AR212),FALSE))</f>
        <v>72.900000000000006</v>
      </c>
      <c r="AZ213" s="8">
        <f>IF(ISNA(VLOOKUP($I213,disall!$A$2:$CY$349,COLUMN(disall!AS212),FALSE)),-9999,VLOOKUP($I213,disall!$A$2:$CY$349,COLUMN(disall!AS212),FALSE))</f>
        <v>33.299999999999997</v>
      </c>
      <c r="BA213" s="8">
        <f>IF(ISNA(VLOOKUP($I213,disall!$A$2:$CY$349,COLUMN(disall!AT212),FALSE)),-9999,VLOOKUP($I213,disall!$A$2:$CY$349,COLUMN(disall!AT212),FALSE))</f>
        <v>456.79</v>
      </c>
      <c r="BB213" s="8">
        <f>IF(ISNA(VLOOKUP($I213,disall!$A$2:$CY$349,COLUMN(disall!AU212),FALSE)),-9999,VLOOKUP($I213,disall!$A$2:$CY$349,COLUMN(disall!AU212),FALSE))</f>
        <v>90.4</v>
      </c>
      <c r="BC213" s="8">
        <f>IF(ISNA(VLOOKUP($I213,disall!$A$2:$CY$349,COLUMN(disall!AV212),FALSE)),-9999,VLOOKUP($I213,disall!$A$2:$CY$349,COLUMN(disall!AV212),FALSE))</f>
        <v>59</v>
      </c>
      <c r="BD213" s="8">
        <f>IF(ISNA(VLOOKUP($I213,disall!$A$2:$CY$349,COLUMN(disall!AW212),FALSE)),-9999,VLOOKUP($I213,disall!$A$2:$CY$349,COLUMN(disall!AW212),FALSE))</f>
        <v>652.65</v>
      </c>
      <c r="BE213" s="8">
        <f>IF(ISNA(VLOOKUP($I213,disall!$A$2:$CY$349,COLUMN(disall!AX212),FALSE)),-9999,VLOOKUP($I213,disall!$A$2:$CY$349,COLUMN(disall!AX212),FALSE))</f>
        <v>118.3</v>
      </c>
      <c r="BF213" s="8">
        <f>IF(ISNA(VLOOKUP($I213,disall!$A$2:$CY$349,COLUMN(disall!AY212),FALSE)),-9999,VLOOKUP($I213,disall!$A$2:$CY$349,COLUMN(disall!AY212),FALSE))</f>
        <v>94.4</v>
      </c>
      <c r="BG213" s="8">
        <f>IF(ISNA(VLOOKUP($I213,disall!$A$2:$CY$349,COLUMN(disall!AZ212),FALSE)),-9999,VLOOKUP($I213,disall!$A$2:$CY$349,COLUMN(disall!AZ212),FALSE))</f>
        <v>797.97</v>
      </c>
      <c r="BH213" s="8">
        <f>IF(ISNA(VLOOKUP($I213,disall!$A$2:$CY$349,COLUMN(disall!BA212),FALSE)),-9999,VLOOKUP($I213,disall!$A$2:$CY$349,COLUMN(disall!BA212),FALSE))</f>
        <v>143.6</v>
      </c>
      <c r="BI213" s="8">
        <f>IF(ISNA(VLOOKUP($I213,disall!$A$2:$CY$349,COLUMN(disall!BB212),FALSE)),-9999,VLOOKUP($I213,disall!$A$2:$CY$349,COLUMN(disall!BB212),FALSE))</f>
        <v>89.2</v>
      </c>
      <c r="BJ213" s="8">
        <f>IF(ISNA(VLOOKUP($I213,disall!$A$2:$CY$349,COLUMN(disall!BC212),FALSE)),-9999,VLOOKUP($I213,disall!$A$2:$CY$349,COLUMN(disall!BC212),FALSE))</f>
        <v>621.16999999999996</v>
      </c>
      <c r="BK213" s="8">
        <f>IF(ISNA(VLOOKUP($I213,disall!$A$2:$CY$349,COLUMN(disall!BD212),FALSE)),-9999,VLOOKUP($I213,disall!$A$2:$CY$349,COLUMN(disall!BD212),FALSE))</f>
        <v>151</v>
      </c>
      <c r="BL213" s="8">
        <f>IF(ISNA(VLOOKUP($I213,disall!$A$2:$CY$349,COLUMN(disall!BE212),FALSE)),-9999,VLOOKUP($I213,disall!$A$2:$CY$349,COLUMN(disall!BE212),FALSE))</f>
        <v>91.9</v>
      </c>
      <c r="BM213" s="8">
        <f>IF(ISNA(VLOOKUP($I213,disall!$A$2:$CY$349,COLUMN(disall!BF212),FALSE)),-9999,VLOOKUP($I213,disall!$A$2:$CY$349,COLUMN(disall!BF212),FALSE))</f>
        <v>608.61</v>
      </c>
      <c r="BN213" s="8">
        <f>IF(ISNA(VLOOKUP($I213,disall!$A$2:$CY$349,COLUMN(disall!BG212),FALSE)),-9999,VLOOKUP($I213,disall!$A$2:$CY$349,COLUMN(disall!BG212),FALSE))</f>
        <v>167.2</v>
      </c>
      <c r="BO213" s="8">
        <f>IF(ISNA(VLOOKUP($I213,disall!$A$2:$CY$349,COLUMN(disall!BH212),FALSE)),-9999,VLOOKUP($I213,disall!$A$2:$CY$349,COLUMN(disall!BH212),FALSE))</f>
        <v>128.1</v>
      </c>
      <c r="BP213" s="8">
        <f>IF(ISNA(VLOOKUP($I213,disall!$A$2:$CY$349,COLUMN(disall!BI212),FALSE)),-9999,VLOOKUP($I213,disall!$A$2:$CY$349,COLUMN(disall!BI212),FALSE))</f>
        <v>766.15</v>
      </c>
      <c r="BQ213" s="8">
        <f>IF(ISNA(VLOOKUP($I213,disall!$A$2:$CY$349,COLUMN(disall!BJ212),FALSE)),-9999,VLOOKUP($I213,disall!$A$2:$CY$349,COLUMN(disall!BJ212),FALSE))</f>
        <v>177</v>
      </c>
      <c r="BR213" s="8">
        <f>IF(ISNA(VLOOKUP($I213,disall!$A$2:$CY$349,COLUMN(disall!BK212),FALSE)),-9999,VLOOKUP($I213,disall!$A$2:$CY$349,COLUMN(disall!BK212),FALSE))</f>
        <v>115.7</v>
      </c>
      <c r="BS213" s="8">
        <f>IF(ISNA(VLOOKUP($I213,disall!$A$2:$CY$349,COLUMN(disall!BL212),FALSE)),-9999,VLOOKUP($I213,disall!$A$2:$CY$349,COLUMN(disall!BL212),FALSE))</f>
        <v>653.66999999999996</v>
      </c>
      <c r="BT213" s="8">
        <f>IF(ISNA(VLOOKUP($I213,disall!$A$2:$CY$349,COLUMN(disall!BM212),FALSE)),-9999,VLOOKUP($I213,disall!$A$2:$CY$349,COLUMN(disall!BM212),FALSE))</f>
        <v>151.30000000000001</v>
      </c>
      <c r="BU213" s="8">
        <f>IF(ISNA(VLOOKUP($I213,disall!$A$2:$CY$349,COLUMN(disall!BN212),FALSE)),-9999,VLOOKUP($I213,disall!$A$2:$CY$349,COLUMN(disall!BN212),FALSE))</f>
        <v>101.9</v>
      </c>
      <c r="BV213" s="8">
        <f>IF(ISNA(VLOOKUP($I213,disall!$A$2:$CY$349,COLUMN(disall!BO212),FALSE)),-9999,VLOOKUP($I213,disall!$A$2:$CY$349,COLUMN(disall!BO212),FALSE))</f>
        <v>673.5</v>
      </c>
      <c r="BW213" s="8">
        <f>IF(ISNA(VLOOKUP($I213,disall!$A$2:$CY$349,COLUMN(disall!BP212),FALSE)),-9999,VLOOKUP($I213,disall!$A$2:$CY$349,COLUMN(disall!BP212),FALSE))</f>
        <v>171.6</v>
      </c>
      <c r="BX213" s="8">
        <f>IF(ISNA(VLOOKUP($I213,disall!$A$2:$CY$349,COLUMN(disall!BQ212),FALSE)),-9999,VLOOKUP($I213,disall!$A$2:$CY$349,COLUMN(disall!BQ212),FALSE))</f>
        <v>78.400000000000006</v>
      </c>
      <c r="BY213" s="8">
        <f>IF(ISNA(VLOOKUP($I213,disall!$A$2:$CY$349,COLUMN(disall!BR212),FALSE)),-9999,VLOOKUP($I213,disall!$A$2:$CY$349,COLUMN(disall!BR212),FALSE))</f>
        <v>456.88</v>
      </c>
      <c r="BZ213" s="8">
        <f>IF(ISNA(VLOOKUP($I213,disall!$A$2:$CY$349,COLUMN(disall!BS212),FALSE)),-9999,VLOOKUP($I213,disall!$A$2:$CY$349,COLUMN(disall!BS212),FALSE))</f>
        <v>152.30000000000001</v>
      </c>
      <c r="CA213" s="8">
        <f>IF(ISNA(VLOOKUP($I213,disall!$A$2:$CY$349,COLUMN(disall!BT212),FALSE)),-9999,VLOOKUP($I213,disall!$A$2:$CY$349,COLUMN(disall!BT212),FALSE))</f>
        <v>74.599999999999994</v>
      </c>
      <c r="CB213" s="8">
        <f>IF(ISNA(VLOOKUP($I213,disall!$A$2:$CY$349,COLUMN(disall!BU212),FALSE)),-9999,VLOOKUP($I213,disall!$A$2:$CY$349,COLUMN(disall!BU212),FALSE))</f>
        <v>489.82</v>
      </c>
      <c r="CC213" s="8">
        <f>IF(ISNA(VLOOKUP($I213,disall!$A$2:$CY$349,COLUMN(disall!BV212),FALSE)),-9999,VLOOKUP($I213,disall!$A$2:$CY$349,COLUMN(disall!BV212),FALSE))</f>
        <v>114</v>
      </c>
      <c r="CD213" s="8">
        <f>IF(ISNA(VLOOKUP($I213,disall!$A$2:$CY$349,COLUMN(disall!BW212),FALSE)),-9999,VLOOKUP($I213,disall!$A$2:$CY$349,COLUMN(disall!BW212),FALSE))</f>
        <v>51</v>
      </c>
      <c r="CE213" s="8">
        <f>IF(ISNA(VLOOKUP($I213,disall!$A$2:$CY$349,COLUMN(disall!BX212),FALSE)),-9999,VLOOKUP($I213,disall!$A$2:$CY$349,COLUMN(disall!BX212),FALSE))</f>
        <v>447.37</v>
      </c>
      <c r="CF213" s="8">
        <f>IF(ISNA(VLOOKUP($I213,disall!$A$2:$CY$349,COLUMN(disall!BY212),FALSE)),-9999,VLOOKUP($I213,disall!$A$2:$CY$349,COLUMN(disall!BY212),FALSE))</f>
        <v>103</v>
      </c>
      <c r="CG213" s="8">
        <f>IF(ISNA(VLOOKUP($I213,disall!$A$2:$CY$349,COLUMN(disall!BZ212),FALSE)),-9999,VLOOKUP($I213,disall!$A$2:$CY$349,COLUMN(disall!BZ212),FALSE))</f>
        <v>59</v>
      </c>
      <c r="CH213" s="8">
        <f>IF(ISNA(VLOOKUP($I213,disall!$A$2:$CY$349,COLUMN(disall!CA212),FALSE)),-9999,VLOOKUP($I213,disall!$A$2:$CY$349,COLUMN(disall!CA212),FALSE))</f>
        <v>572.82000000000005</v>
      </c>
      <c r="CI213" s="8">
        <f>IF(ISNA(VLOOKUP($I213,disall!$A$2:$CY$349,COLUMN(disall!CB212),FALSE)),-9999,VLOOKUP($I213,disall!$A$2:$CY$349,COLUMN(disall!CB212),FALSE))</f>
        <v>167.8</v>
      </c>
      <c r="CJ213" s="8">
        <f>IF(ISNA(VLOOKUP($I213,disall!$A$2:$CY$349,COLUMN(disall!CC212),FALSE)),-9999,VLOOKUP($I213,disall!$A$2:$CY$349,COLUMN(disall!CC212),FALSE))</f>
        <v>91.2</v>
      </c>
      <c r="CK213" s="8">
        <f>IF(ISNA(VLOOKUP($I213,disall!$A$2:$CY$349,COLUMN(disall!CD212),FALSE)),-9999,VLOOKUP($I213,disall!$A$2:$CY$349,COLUMN(disall!CD212),FALSE))</f>
        <v>543.5</v>
      </c>
      <c r="CL213" s="8">
        <f>IF(ISNA(VLOOKUP($I213,disall!$A$2:$CY$349,COLUMN(disall!CE212),FALSE)),-9999,VLOOKUP($I213,disall!$A$2:$CY$349,COLUMN(disall!CE212),FALSE))</f>
        <v>173.9</v>
      </c>
      <c r="CM213" s="8">
        <f>IF(ISNA(VLOOKUP($I213,disall!$A$2:$CY$349,COLUMN(disall!CF212),FALSE)),-9999,VLOOKUP($I213,disall!$A$2:$CY$349,COLUMN(disall!CF212),FALSE))</f>
        <v>125.4</v>
      </c>
      <c r="CN213" s="8">
        <f>IF(ISNA(VLOOKUP($I213,disall!$A$2:$CY$349,COLUMN(disall!CG212),FALSE)),-9999,VLOOKUP($I213,disall!$A$2:$CY$349,COLUMN(disall!CG212),FALSE))</f>
        <v>721.1</v>
      </c>
      <c r="CO213" s="8">
        <f>IF(ISNA(VLOOKUP($I213,disall!$A$2:$CY$349,COLUMN(disall!CH212),FALSE)),-9999,VLOOKUP($I213,disall!$A$2:$CY$349,COLUMN(disall!CH212),FALSE))</f>
        <v>186.88</v>
      </c>
      <c r="CP213" s="8">
        <f>IF(ISNA(VLOOKUP($I213,disall!$A$2:$CY$349,COLUMN(disall!CI212),FALSE)),-9999,VLOOKUP($I213,disall!$A$2:$CY$349,COLUMN(disall!CI212),FALSE))</f>
        <v>194.15</v>
      </c>
      <c r="CQ213" s="8">
        <f>IF(ISNA(VLOOKUP($I213,disall!$A$2:$CY$349,COLUMN(disall!CJ212),FALSE)),-9999,VLOOKUP($I213,disall!$A$2:$CY$349,COLUMN(disall!CJ212),FALSE))</f>
        <v>1038.9000000000001</v>
      </c>
      <c r="CR213" s="8">
        <f>IF(ISNA(VLOOKUP($I213,disall!$A$2:$CY$349,COLUMN(disall!CK212),FALSE)),-9999,VLOOKUP($I213,disall!$A$2:$CY$349,COLUMN(disall!CK212),FALSE))</f>
        <v>208.8</v>
      </c>
      <c r="CS213" s="8">
        <f>IF(ISNA(VLOOKUP($I213,disall!$A$2:$CY$349,COLUMN(disall!CL212),FALSE)),-9999,VLOOKUP($I213,disall!$A$2:$CY$349,COLUMN(disall!CL212),FALSE))</f>
        <v>122.15</v>
      </c>
      <c r="CT213" s="8">
        <f>IF(ISNA(VLOOKUP($I213,disall!$A$2:$CY$349,COLUMN(disall!CM212),FALSE)),-9999,VLOOKUP($I213,disall!$A$2:$CY$349,COLUMN(disall!CM212),FALSE))</f>
        <v>585.01</v>
      </c>
      <c r="CU213" s="8">
        <f>IF(ISNA(VLOOKUP($I213,disall!$A$2:$CY$349,COLUMN(disall!CN212),FALSE)),-9999,VLOOKUP($I213,disall!$A$2:$CY$349,COLUMN(disall!CN212),FALSE))</f>
        <v>153.27000000000001</v>
      </c>
      <c r="CV213" s="8">
        <f>IF(ISNA(VLOOKUP($I213,disall!$A$2:$CY$349,COLUMN(disall!CO212),FALSE)),-9999,VLOOKUP($I213,disall!$A$2:$CY$349,COLUMN(disall!CO212),FALSE))</f>
        <v>75.91</v>
      </c>
      <c r="CW213" s="8">
        <f>IF(ISNA(VLOOKUP($I213,disall!$A$2:$CY$349,COLUMN(disall!CP212),FALSE)),-9999,VLOOKUP($I213,disall!$A$2:$CY$349,COLUMN(disall!CP212),FALSE))</f>
        <v>495.27</v>
      </c>
      <c r="CX213" s="8">
        <f>IF(ISNA(VLOOKUP($I213,disall!$A$2:$CY$349,COLUMN(disall!CQ212),FALSE)),-9999,VLOOKUP($I213,disall!$A$2:$CY$349,COLUMN(disall!CQ212),FALSE))</f>
        <v>145</v>
      </c>
      <c r="CY213" s="8">
        <f>IF(ISNA(VLOOKUP($I213,disall!$A$2:$CY$349,COLUMN(disall!CR212),FALSE)),-9999,VLOOKUP($I213,disall!$A$2:$CY$349,COLUMN(disall!CR212),FALSE))</f>
        <v>126</v>
      </c>
      <c r="CZ213" s="8">
        <f>IF(ISNA(VLOOKUP($I213,disall!$A$2:$CY$349,COLUMN(disall!CS212),FALSE)),-9999,VLOOKUP($I213,disall!$A$2:$CY$349,COLUMN(disall!CS212),FALSE))</f>
        <v>868.97</v>
      </c>
      <c r="DA213" s="8">
        <f>IF(ISNA(VLOOKUP($I213,disall!$A$2:$CY$349,COLUMN(disall!CT212),FALSE)),-9999,VLOOKUP($I213,disall!$A$2:$CY$349,COLUMN(disall!CT212),FALSE))</f>
        <v>140</v>
      </c>
      <c r="DB213" s="8">
        <f>IF(ISNA(VLOOKUP($I213,disall!$A$2:$CY$349,COLUMN(disall!CU212),FALSE)),-9999,VLOOKUP($I213,disall!$A$2:$CY$349,COLUMN(disall!CU212),FALSE))</f>
        <v>88</v>
      </c>
      <c r="DC213" s="8">
        <f>IF(ISNA(VLOOKUP($I213,disall!$A$2:$CY$349,COLUMN(disall!CV212),FALSE)),-9999,VLOOKUP($I213,disall!$A$2:$CY$349,COLUMN(disall!CV212),FALSE))</f>
        <v>628.57000000000005</v>
      </c>
      <c r="DD213" s="8">
        <f>IF(ISNA(VLOOKUP($I213,disall!$A$2:$CY$349,COLUMN(disall!CW212),FALSE)),-9999,VLOOKUP($I213,disall!$A$2:$CY$349,COLUMN(disall!CW212),FALSE))</f>
        <v>137</v>
      </c>
      <c r="DE213" s="8">
        <f>IF(ISNA(VLOOKUP($I213,disall!$A$2:$CY$349,COLUMN(disall!CX212),FALSE)),-9999,VLOOKUP($I213,disall!$A$2:$CY$349,COLUMN(disall!CX212),FALSE))</f>
        <v>121</v>
      </c>
      <c r="DF213" s="8">
        <f>IF(ISNA(VLOOKUP($I213,disall!$A$2:$CY$349,COLUMN(disall!CY212),FALSE)),-9999,VLOOKUP($I213,disall!$A$2:$CY$349,COLUMN(disall!CY212),FALSE))</f>
        <v>883.21</v>
      </c>
    </row>
    <row r="214" spans="1:110" x14ac:dyDescent="0.25">
      <c r="A214">
        <v>14</v>
      </c>
      <c r="B214" t="s">
        <v>8</v>
      </c>
      <c r="C214" t="s">
        <v>472</v>
      </c>
      <c r="D214" t="s">
        <v>348</v>
      </c>
      <c r="E214" t="s">
        <v>813</v>
      </c>
      <c r="F214" t="s">
        <v>366</v>
      </c>
      <c r="G214" t="s">
        <v>814</v>
      </c>
      <c r="H214">
        <v>3213</v>
      </c>
      <c r="I214">
        <f>IF(ISNA(VLOOKUP(H214,disall!$D$2:$L$349,1,FALSE)),H214,VLOOKUP(H214,disall!$D$2:$L$349,1,FALSE))</f>
        <v>3213</v>
      </c>
      <c r="J214">
        <f>IF(ISNA(VLOOKUP(H214,disall!$D$2:$L$349,1,FALSE)),"NA",VLOOKUP(H214,disall!$D$2:$L$349,2,FALSE))</f>
        <v>3213</v>
      </c>
      <c r="K214" t="str">
        <f>IF(ISNA(VLOOKUP(I214,disall!$A$2:$L$349,3,FALSE)),F214,VLOOKUP(I214,disall!$A$2:$L$349,3,FALSE))</f>
        <v>Medak</v>
      </c>
      <c r="L214" t="str">
        <f>IF(ISNA(VLOOKUP(I214,disall!$A$2:$L$349,12,FALSE)),"NA",VLOOKUP(I214,disall!$A$2:$L$349,12,FALSE))</f>
        <v>Medak</v>
      </c>
      <c r="M214">
        <f>IF(ISNA(VLOOKUP(I214,disall!$A$2:$M$349,6,FALSE)),"NA",VLOOKUP(I214,disall!$A$2:$M$349,6,FALSE))</f>
        <v>32</v>
      </c>
      <c r="N214">
        <f>IF(ISNA(VLOOKUP(I214,disall!$A$2:$M$349,7,FALSE)),"NA",VLOOKUP(I214,disall!$A$2:$M$349,7,FALSE))</f>
        <v>0.81022899999999998</v>
      </c>
      <c r="O214">
        <f>IF(ISNA(VLOOKUP(I214,disall!$A$2:$M$349,8,FALSE)),"NA",VLOOKUP(I214,disall!$A$2:$M$349,8,FALSE))</f>
        <v>6.4105080000000001</v>
      </c>
      <c r="P214" t="str">
        <f>IF(ISNA(VLOOKUP(I214,disall!$A$2:$M$349,9,FALSE)),"NA",VLOOKUP(I214,disall!$A$2:$M$349,9,FALSE))</f>
        <v>POLY</v>
      </c>
      <c r="Q214">
        <f>IF(ISNA(VLOOKUP(I214,disall!$A$2:$M$349,10,FALSE)),"NA",VLOOKUP(I214,disall!$A$2:$M$349,10,FALSE))</f>
        <v>356011300</v>
      </c>
      <c r="R214" t="str">
        <f>IF(ISNA(VLOOKUP(I214,disall!$A$2:$M$349,11,FALSE)),"NA",VLOOKUP(I214,disall!$A$2:$M$349,11,FALSE))</f>
        <v>Andhra Pradesh</v>
      </c>
      <c r="S214" t="str">
        <f>IF(ISNA(VLOOKUP(I214,disall!$A$2:$M$349,12,FALSE)),"NA",VLOOKUP(I214,disall!$A$2:$M$349,12,FALSE))</f>
        <v>Medak</v>
      </c>
      <c r="T214">
        <f>IF(ISNA(VLOOKUP(I214,disall!$A$2:$M$349,13,FALSE)),"NA",VLOOKUP(I214,disall!$A$2:$M$349,13,FALSE))</f>
        <v>13</v>
      </c>
      <c r="U214" s="8">
        <f>IF(ISNA(VLOOKUP($I214,disall!$A$2:$CY$349,COLUMN(disall!N213),FALSE)),-9999,VLOOKUP($I214,disall!$A$2:$CY$349,COLUMN(disall!N213),FALSE))</f>
        <v>7</v>
      </c>
      <c r="V214" s="8">
        <f>IF(ISNA(VLOOKUP($I214,disall!$A$2:$CY$349,COLUMN(disall!O213),FALSE)),-9999,VLOOKUP($I214,disall!$A$2:$CY$349,COLUMN(disall!O213),FALSE))</f>
        <v>3</v>
      </c>
      <c r="W214" s="8">
        <f>IF(ISNA(VLOOKUP($I214,disall!$A$2:$CY$349,COLUMN(disall!P213),FALSE)),-9999,VLOOKUP($I214,disall!$A$2:$CY$349,COLUMN(disall!P213),FALSE))</f>
        <v>428.57</v>
      </c>
      <c r="X214" s="8">
        <f>IF(ISNA(VLOOKUP($I214,disall!$A$2:$CY$349,COLUMN(disall!Q213),FALSE)),-9999,VLOOKUP($I214,disall!$A$2:$CY$349,COLUMN(disall!Q213),FALSE))</f>
        <v>8</v>
      </c>
      <c r="Y214" s="8">
        <f>IF(ISNA(VLOOKUP($I214,disall!$A$2:$CY$349,COLUMN(disall!R213),FALSE)),-9999,VLOOKUP($I214,disall!$A$2:$CY$349,COLUMN(disall!R213),FALSE))</f>
        <v>5</v>
      </c>
      <c r="Z214" s="8">
        <f>IF(ISNA(VLOOKUP($I214,disall!$A$2:$CY$349,COLUMN(disall!S213),FALSE)),-9999,VLOOKUP($I214,disall!$A$2:$CY$349,COLUMN(disall!S213),FALSE))</f>
        <v>625</v>
      </c>
      <c r="AA214" s="8">
        <f>IF(ISNA(VLOOKUP($I214,disall!$A$2:$CY$349,COLUMN(disall!T213),FALSE)),-9999,VLOOKUP($I214,disall!$A$2:$CY$349,COLUMN(disall!T213),FALSE))</f>
        <v>9.6</v>
      </c>
      <c r="AB214" s="8">
        <f>IF(ISNA(VLOOKUP($I214,disall!$A$2:$CY$349,COLUMN(disall!U213),FALSE)),-9999,VLOOKUP($I214,disall!$A$2:$CY$349,COLUMN(disall!U213),FALSE))</f>
        <v>5</v>
      </c>
      <c r="AC214" s="8">
        <f>IF(ISNA(VLOOKUP($I214,disall!$A$2:$CY$349,COLUMN(disall!V213),FALSE)),-9999,VLOOKUP($I214,disall!$A$2:$CY$349,COLUMN(disall!V213),FALSE))</f>
        <v>520.83000000000004</v>
      </c>
      <c r="AD214" s="8">
        <f>IF(ISNA(VLOOKUP($I214,disall!$A$2:$CY$349,COLUMN(disall!W213),FALSE)),-9999,VLOOKUP($I214,disall!$A$2:$CY$349,COLUMN(disall!W213),FALSE))</f>
        <v>8.9</v>
      </c>
      <c r="AE214" s="8">
        <f>IF(ISNA(VLOOKUP($I214,disall!$A$2:$CY$349,COLUMN(disall!X213),FALSE)),-9999,VLOOKUP($I214,disall!$A$2:$CY$349,COLUMN(disall!X213),FALSE))</f>
        <v>6.2</v>
      </c>
      <c r="AF214" s="8">
        <f>IF(ISNA(VLOOKUP($I214,disall!$A$2:$CY$349,COLUMN(disall!Y213),FALSE)),-9999,VLOOKUP($I214,disall!$A$2:$CY$349,COLUMN(disall!Y213),FALSE))</f>
        <v>696.63</v>
      </c>
      <c r="AG214" s="8">
        <f>IF(ISNA(VLOOKUP($I214,disall!$A$2:$CY$349,COLUMN(disall!Z213),FALSE)),-9999,VLOOKUP($I214,disall!$A$2:$CY$349,COLUMN(disall!Z213),FALSE))</f>
        <v>9.6</v>
      </c>
      <c r="AH214" s="8">
        <f>IF(ISNA(VLOOKUP($I214,disall!$A$2:$CY$349,COLUMN(disall!AA213),FALSE)),-9999,VLOOKUP($I214,disall!$A$2:$CY$349,COLUMN(disall!AA213),FALSE))</f>
        <v>7</v>
      </c>
      <c r="AI214" s="8">
        <f>IF(ISNA(VLOOKUP($I214,disall!$A$2:$CY$349,COLUMN(disall!AB213),FALSE)),-9999,VLOOKUP($I214,disall!$A$2:$CY$349,COLUMN(disall!AB213),FALSE))</f>
        <v>729.17</v>
      </c>
      <c r="AJ214" s="8">
        <f>IF(ISNA(VLOOKUP($I214,disall!$A$2:$CY$349,COLUMN(disall!AC213),FALSE)),-9999,VLOOKUP($I214,disall!$A$2:$CY$349,COLUMN(disall!AC213),FALSE))</f>
        <v>10.1</v>
      </c>
      <c r="AK214" s="8">
        <f>IF(ISNA(VLOOKUP($I214,disall!$A$2:$CY$349,COLUMN(disall!AD213),FALSE)),-9999,VLOOKUP($I214,disall!$A$2:$CY$349,COLUMN(disall!AD213),FALSE))</f>
        <v>4.9000000000000004</v>
      </c>
      <c r="AL214" s="8">
        <f>IF(ISNA(VLOOKUP($I214,disall!$A$2:$CY$349,COLUMN(disall!AE213),FALSE)),-9999,VLOOKUP($I214,disall!$A$2:$CY$349,COLUMN(disall!AE213),FALSE))</f>
        <v>485.15</v>
      </c>
      <c r="AM214" s="8">
        <f>IF(ISNA(VLOOKUP($I214,disall!$A$2:$CY$349,COLUMN(disall!AF213),FALSE)),-9999,VLOOKUP($I214,disall!$A$2:$CY$349,COLUMN(disall!AF213),FALSE))</f>
        <v>12.5</v>
      </c>
      <c r="AN214" s="8">
        <f>IF(ISNA(VLOOKUP($I214,disall!$A$2:$CY$349,COLUMN(disall!AG213),FALSE)),-9999,VLOOKUP($I214,disall!$A$2:$CY$349,COLUMN(disall!AG213),FALSE))</f>
        <v>4.5</v>
      </c>
      <c r="AO214" s="8">
        <f>IF(ISNA(VLOOKUP($I214,disall!$A$2:$CY$349,COLUMN(disall!AH213),FALSE)),-9999,VLOOKUP($I214,disall!$A$2:$CY$349,COLUMN(disall!AH213),FALSE))</f>
        <v>360</v>
      </c>
      <c r="AP214" s="8">
        <f>IF(ISNA(VLOOKUP($I214,disall!$A$2:$CY$349,COLUMN(disall!AI213),FALSE)),-9999,VLOOKUP($I214,disall!$A$2:$CY$349,COLUMN(disall!AI213),FALSE))</f>
        <v>4.5</v>
      </c>
      <c r="AQ214" s="8">
        <f>IF(ISNA(VLOOKUP($I214,disall!$A$2:$CY$349,COLUMN(disall!AJ213),FALSE)),-9999,VLOOKUP($I214,disall!$A$2:$CY$349,COLUMN(disall!AJ213),FALSE))</f>
        <v>3.6</v>
      </c>
      <c r="AR214" s="8">
        <f>IF(ISNA(VLOOKUP($I214,disall!$A$2:$CY$349,COLUMN(disall!AK213),FALSE)),-9999,VLOOKUP($I214,disall!$A$2:$CY$349,COLUMN(disall!AK213),FALSE))</f>
        <v>800</v>
      </c>
      <c r="AS214" s="8">
        <f>IF(ISNA(VLOOKUP($I214,disall!$A$2:$CY$349,COLUMN(disall!AL213),FALSE)),-9999,VLOOKUP($I214,disall!$A$2:$CY$349,COLUMN(disall!AL213),FALSE))</f>
        <v>5.2</v>
      </c>
      <c r="AT214" s="8">
        <f>IF(ISNA(VLOOKUP($I214,disall!$A$2:$CY$349,COLUMN(disall!AM213),FALSE)),-9999,VLOOKUP($I214,disall!$A$2:$CY$349,COLUMN(disall!AM213),FALSE))</f>
        <v>4.2</v>
      </c>
      <c r="AU214" s="8">
        <f>IF(ISNA(VLOOKUP($I214,disall!$A$2:$CY$349,COLUMN(disall!AN213),FALSE)),-9999,VLOOKUP($I214,disall!$A$2:$CY$349,COLUMN(disall!AN213),FALSE))</f>
        <v>807.69</v>
      </c>
      <c r="AV214" s="8">
        <f>IF(ISNA(VLOOKUP($I214,disall!$A$2:$CY$349,COLUMN(disall!AO213),FALSE)),-9999,VLOOKUP($I214,disall!$A$2:$CY$349,COLUMN(disall!AO213),FALSE))</f>
        <v>4.7</v>
      </c>
      <c r="AW214" s="8">
        <f>IF(ISNA(VLOOKUP($I214,disall!$A$2:$CY$349,COLUMN(disall!AP213),FALSE)),-9999,VLOOKUP($I214,disall!$A$2:$CY$349,COLUMN(disall!AP213),FALSE))</f>
        <v>3.8</v>
      </c>
      <c r="AX214" s="8">
        <f>IF(ISNA(VLOOKUP($I214,disall!$A$2:$CY$349,COLUMN(disall!AQ213),FALSE)),-9999,VLOOKUP($I214,disall!$A$2:$CY$349,COLUMN(disall!AQ213),FALSE))</f>
        <v>808.51</v>
      </c>
      <c r="AY214" s="8">
        <f>IF(ISNA(VLOOKUP($I214,disall!$A$2:$CY$349,COLUMN(disall!AR213),FALSE)),-9999,VLOOKUP($I214,disall!$A$2:$CY$349,COLUMN(disall!AR213),FALSE))</f>
        <v>2.8</v>
      </c>
      <c r="AZ214" s="8">
        <f>IF(ISNA(VLOOKUP($I214,disall!$A$2:$CY$349,COLUMN(disall!AS213),FALSE)),-9999,VLOOKUP($I214,disall!$A$2:$CY$349,COLUMN(disall!AS213),FALSE))</f>
        <v>1.5</v>
      </c>
      <c r="BA214" s="8">
        <f>IF(ISNA(VLOOKUP($I214,disall!$A$2:$CY$349,COLUMN(disall!AT213),FALSE)),-9999,VLOOKUP($I214,disall!$A$2:$CY$349,COLUMN(disall!AT213),FALSE))</f>
        <v>535.71</v>
      </c>
      <c r="BB214" s="8">
        <f>IF(ISNA(VLOOKUP($I214,disall!$A$2:$CY$349,COLUMN(disall!AU213),FALSE)),-9999,VLOOKUP($I214,disall!$A$2:$CY$349,COLUMN(disall!AU213),FALSE))</f>
        <v>2</v>
      </c>
      <c r="BC214" s="8">
        <f>IF(ISNA(VLOOKUP($I214,disall!$A$2:$CY$349,COLUMN(disall!AV213),FALSE)),-9999,VLOOKUP($I214,disall!$A$2:$CY$349,COLUMN(disall!AV213),FALSE))</f>
        <v>1.2</v>
      </c>
      <c r="BD214" s="8">
        <f>IF(ISNA(VLOOKUP($I214,disall!$A$2:$CY$349,COLUMN(disall!AW213),FALSE)),-9999,VLOOKUP($I214,disall!$A$2:$CY$349,COLUMN(disall!AW213),FALSE))</f>
        <v>600</v>
      </c>
      <c r="BE214" s="8">
        <f>IF(ISNA(VLOOKUP($I214,disall!$A$2:$CY$349,COLUMN(disall!AX213),FALSE)),-9999,VLOOKUP($I214,disall!$A$2:$CY$349,COLUMN(disall!AX213),FALSE))</f>
        <v>2.6</v>
      </c>
      <c r="BF214" s="8">
        <f>IF(ISNA(VLOOKUP($I214,disall!$A$2:$CY$349,COLUMN(disall!AY213),FALSE)),-9999,VLOOKUP($I214,disall!$A$2:$CY$349,COLUMN(disall!AY213),FALSE))</f>
        <v>1.8</v>
      </c>
      <c r="BG214" s="8">
        <f>IF(ISNA(VLOOKUP($I214,disall!$A$2:$CY$349,COLUMN(disall!AZ213),FALSE)),-9999,VLOOKUP($I214,disall!$A$2:$CY$349,COLUMN(disall!AZ213),FALSE))</f>
        <v>692.31</v>
      </c>
      <c r="BH214" s="8">
        <f>IF(ISNA(VLOOKUP($I214,disall!$A$2:$CY$349,COLUMN(disall!BA213),FALSE)),-9999,VLOOKUP($I214,disall!$A$2:$CY$349,COLUMN(disall!BA213),FALSE))</f>
        <v>2.2999999999999998</v>
      </c>
      <c r="BI214" s="8">
        <f>IF(ISNA(VLOOKUP($I214,disall!$A$2:$CY$349,COLUMN(disall!BB213),FALSE)),-9999,VLOOKUP($I214,disall!$A$2:$CY$349,COLUMN(disall!BB213),FALSE))</f>
        <v>1.3</v>
      </c>
      <c r="BJ214" s="8">
        <f>IF(ISNA(VLOOKUP($I214,disall!$A$2:$CY$349,COLUMN(disall!BC213),FALSE)),-9999,VLOOKUP($I214,disall!$A$2:$CY$349,COLUMN(disall!BC213),FALSE))</f>
        <v>565.22</v>
      </c>
      <c r="BK214" s="8">
        <f>IF(ISNA(VLOOKUP($I214,disall!$A$2:$CY$349,COLUMN(disall!BD213),FALSE)),-9999,VLOOKUP($I214,disall!$A$2:$CY$349,COLUMN(disall!BD213),FALSE))</f>
        <v>2.2000000000000002</v>
      </c>
      <c r="BL214" s="8">
        <f>IF(ISNA(VLOOKUP($I214,disall!$A$2:$CY$349,COLUMN(disall!BE213),FALSE)),-9999,VLOOKUP($I214,disall!$A$2:$CY$349,COLUMN(disall!BE213),FALSE))</f>
        <v>0.8</v>
      </c>
      <c r="BM214" s="8">
        <f>IF(ISNA(VLOOKUP($I214,disall!$A$2:$CY$349,COLUMN(disall!BF213),FALSE)),-9999,VLOOKUP($I214,disall!$A$2:$CY$349,COLUMN(disall!BF213),FALSE))</f>
        <v>363.64</v>
      </c>
      <c r="BN214" s="8">
        <f>IF(ISNA(VLOOKUP($I214,disall!$A$2:$CY$349,COLUMN(disall!BG213),FALSE)),-9999,VLOOKUP($I214,disall!$A$2:$CY$349,COLUMN(disall!BG213),FALSE))</f>
        <v>2.4</v>
      </c>
      <c r="BO214" s="8">
        <f>IF(ISNA(VLOOKUP($I214,disall!$A$2:$CY$349,COLUMN(disall!BH213),FALSE)),-9999,VLOOKUP($I214,disall!$A$2:$CY$349,COLUMN(disall!BH213),FALSE))</f>
        <v>1.7</v>
      </c>
      <c r="BP214" s="8">
        <f>IF(ISNA(VLOOKUP($I214,disall!$A$2:$CY$349,COLUMN(disall!BI213),FALSE)),-9999,VLOOKUP($I214,disall!$A$2:$CY$349,COLUMN(disall!BI213),FALSE))</f>
        <v>708.33</v>
      </c>
      <c r="BQ214" s="8">
        <f>IF(ISNA(VLOOKUP($I214,disall!$A$2:$CY$349,COLUMN(disall!BJ213),FALSE)),-9999,VLOOKUP($I214,disall!$A$2:$CY$349,COLUMN(disall!BJ213),FALSE))</f>
        <v>3.1</v>
      </c>
      <c r="BR214" s="8">
        <f>IF(ISNA(VLOOKUP($I214,disall!$A$2:$CY$349,COLUMN(disall!BK213),FALSE)),-9999,VLOOKUP($I214,disall!$A$2:$CY$349,COLUMN(disall!BK213),FALSE))</f>
        <v>1.8</v>
      </c>
      <c r="BS214" s="8">
        <f>IF(ISNA(VLOOKUP($I214,disall!$A$2:$CY$349,COLUMN(disall!BL213),FALSE)),-9999,VLOOKUP($I214,disall!$A$2:$CY$349,COLUMN(disall!BL213),FALSE))</f>
        <v>580.65</v>
      </c>
      <c r="BT214" s="8">
        <f>IF(ISNA(VLOOKUP($I214,disall!$A$2:$CY$349,COLUMN(disall!BM213),FALSE)),-9999,VLOOKUP($I214,disall!$A$2:$CY$349,COLUMN(disall!BM213),FALSE))</f>
        <v>3.4</v>
      </c>
      <c r="BU214" s="8">
        <f>IF(ISNA(VLOOKUP($I214,disall!$A$2:$CY$349,COLUMN(disall!BN213),FALSE)),-9999,VLOOKUP($I214,disall!$A$2:$CY$349,COLUMN(disall!BN213),FALSE))</f>
        <v>2.7</v>
      </c>
      <c r="BV214" s="8">
        <f>IF(ISNA(VLOOKUP($I214,disall!$A$2:$CY$349,COLUMN(disall!BO213),FALSE)),-9999,VLOOKUP($I214,disall!$A$2:$CY$349,COLUMN(disall!BO213),FALSE))</f>
        <v>794.12</v>
      </c>
      <c r="BW214" s="8">
        <f>IF(ISNA(VLOOKUP($I214,disall!$A$2:$CY$349,COLUMN(disall!BP213),FALSE)),-9999,VLOOKUP($I214,disall!$A$2:$CY$349,COLUMN(disall!BP213),FALSE))</f>
        <v>4.0999999999999996</v>
      </c>
      <c r="BX214" s="8">
        <f>IF(ISNA(VLOOKUP($I214,disall!$A$2:$CY$349,COLUMN(disall!BQ213),FALSE)),-9999,VLOOKUP($I214,disall!$A$2:$CY$349,COLUMN(disall!BQ213),FALSE))</f>
        <v>2.6</v>
      </c>
      <c r="BY214" s="8">
        <f>IF(ISNA(VLOOKUP($I214,disall!$A$2:$CY$349,COLUMN(disall!BR213),FALSE)),-9999,VLOOKUP($I214,disall!$A$2:$CY$349,COLUMN(disall!BR213),FALSE))</f>
        <v>634.15</v>
      </c>
      <c r="BZ214" s="8">
        <f>IF(ISNA(VLOOKUP($I214,disall!$A$2:$CY$349,COLUMN(disall!BS213),FALSE)),-9999,VLOOKUP($I214,disall!$A$2:$CY$349,COLUMN(disall!BS213),FALSE))</f>
        <v>3.4</v>
      </c>
      <c r="CA214" s="8">
        <f>IF(ISNA(VLOOKUP($I214,disall!$A$2:$CY$349,COLUMN(disall!BT213),FALSE)),-9999,VLOOKUP($I214,disall!$A$2:$CY$349,COLUMN(disall!BT213),FALSE))</f>
        <v>2.2000000000000002</v>
      </c>
      <c r="CB214" s="8">
        <f>IF(ISNA(VLOOKUP($I214,disall!$A$2:$CY$349,COLUMN(disall!BU213),FALSE)),-9999,VLOOKUP($I214,disall!$A$2:$CY$349,COLUMN(disall!BU213),FALSE))</f>
        <v>647.05999999999995</v>
      </c>
      <c r="CC214" s="8">
        <f>IF(ISNA(VLOOKUP($I214,disall!$A$2:$CY$349,COLUMN(disall!BV213),FALSE)),-9999,VLOOKUP($I214,disall!$A$2:$CY$349,COLUMN(disall!BV213),FALSE))</f>
        <v>4</v>
      </c>
      <c r="CD214" s="8">
        <f>IF(ISNA(VLOOKUP($I214,disall!$A$2:$CY$349,COLUMN(disall!BW213),FALSE)),-9999,VLOOKUP($I214,disall!$A$2:$CY$349,COLUMN(disall!BW213),FALSE))</f>
        <v>3</v>
      </c>
      <c r="CE214" s="8">
        <f>IF(ISNA(VLOOKUP($I214,disall!$A$2:$CY$349,COLUMN(disall!BX213),FALSE)),-9999,VLOOKUP($I214,disall!$A$2:$CY$349,COLUMN(disall!BX213),FALSE))</f>
        <v>750</v>
      </c>
      <c r="CF214" s="8">
        <f>IF(ISNA(VLOOKUP($I214,disall!$A$2:$CY$349,COLUMN(disall!BY213),FALSE)),-9999,VLOOKUP($I214,disall!$A$2:$CY$349,COLUMN(disall!BY213),FALSE))</f>
        <v>3</v>
      </c>
      <c r="CG214" s="8">
        <f>IF(ISNA(VLOOKUP($I214,disall!$A$2:$CY$349,COLUMN(disall!BZ213),FALSE)),-9999,VLOOKUP($I214,disall!$A$2:$CY$349,COLUMN(disall!BZ213),FALSE))</f>
        <v>2</v>
      </c>
      <c r="CH214" s="8">
        <f>IF(ISNA(VLOOKUP($I214,disall!$A$2:$CY$349,COLUMN(disall!CA213),FALSE)),-9999,VLOOKUP($I214,disall!$A$2:$CY$349,COLUMN(disall!CA213),FALSE))</f>
        <v>666.67</v>
      </c>
      <c r="CI214" s="8">
        <f>IF(ISNA(VLOOKUP($I214,disall!$A$2:$CY$349,COLUMN(disall!CB213),FALSE)),-9999,VLOOKUP($I214,disall!$A$2:$CY$349,COLUMN(disall!CB213),FALSE))</f>
        <v>5.6</v>
      </c>
      <c r="CJ214" s="8">
        <f>IF(ISNA(VLOOKUP($I214,disall!$A$2:$CY$349,COLUMN(disall!CC213),FALSE)),-9999,VLOOKUP($I214,disall!$A$2:$CY$349,COLUMN(disall!CC213),FALSE))</f>
        <v>4.7</v>
      </c>
      <c r="CK214" s="8">
        <f>IF(ISNA(VLOOKUP($I214,disall!$A$2:$CY$349,COLUMN(disall!CD213),FALSE)),-9999,VLOOKUP($I214,disall!$A$2:$CY$349,COLUMN(disall!CD213),FALSE))</f>
        <v>839.29</v>
      </c>
      <c r="CL214" s="8">
        <f>IF(ISNA(VLOOKUP($I214,disall!$A$2:$CY$349,COLUMN(disall!CE213),FALSE)),-9999,VLOOKUP($I214,disall!$A$2:$CY$349,COLUMN(disall!CE213),FALSE))</f>
        <v>5.0999999999999996</v>
      </c>
      <c r="CM214" s="8">
        <f>IF(ISNA(VLOOKUP($I214,disall!$A$2:$CY$349,COLUMN(disall!CF213),FALSE)),-9999,VLOOKUP($I214,disall!$A$2:$CY$349,COLUMN(disall!CF213),FALSE))</f>
        <v>4.0999999999999996</v>
      </c>
      <c r="CN214" s="8">
        <f>IF(ISNA(VLOOKUP($I214,disall!$A$2:$CY$349,COLUMN(disall!CG213),FALSE)),-9999,VLOOKUP($I214,disall!$A$2:$CY$349,COLUMN(disall!CG213),FALSE))</f>
        <v>803.92</v>
      </c>
      <c r="CO214" s="8">
        <f>IF(ISNA(VLOOKUP($I214,disall!$A$2:$CY$349,COLUMN(disall!CH213),FALSE)),-9999,VLOOKUP($I214,disall!$A$2:$CY$349,COLUMN(disall!CH213),FALSE))</f>
        <v>10.76</v>
      </c>
      <c r="CP214" s="8">
        <f>IF(ISNA(VLOOKUP($I214,disall!$A$2:$CY$349,COLUMN(disall!CI213),FALSE)),-9999,VLOOKUP($I214,disall!$A$2:$CY$349,COLUMN(disall!CI213),FALSE))</f>
        <v>11.12</v>
      </c>
      <c r="CQ214" s="8">
        <f>IF(ISNA(VLOOKUP($I214,disall!$A$2:$CY$349,COLUMN(disall!CJ213),FALSE)),-9999,VLOOKUP($I214,disall!$A$2:$CY$349,COLUMN(disall!CJ213),FALSE))</f>
        <v>1033.46</v>
      </c>
      <c r="CR214" s="8">
        <f>IF(ISNA(VLOOKUP($I214,disall!$A$2:$CY$349,COLUMN(disall!CK213),FALSE)),-9999,VLOOKUP($I214,disall!$A$2:$CY$349,COLUMN(disall!CK213),FALSE))</f>
        <v>8.9700000000000006</v>
      </c>
      <c r="CS214" s="8">
        <f>IF(ISNA(VLOOKUP($I214,disall!$A$2:$CY$349,COLUMN(disall!CL213),FALSE)),-9999,VLOOKUP($I214,disall!$A$2:$CY$349,COLUMN(disall!CL213),FALSE))</f>
        <v>7.95</v>
      </c>
      <c r="CT214" s="8">
        <f>IF(ISNA(VLOOKUP($I214,disall!$A$2:$CY$349,COLUMN(disall!CM213),FALSE)),-9999,VLOOKUP($I214,disall!$A$2:$CY$349,COLUMN(disall!CM213),FALSE))</f>
        <v>886.29</v>
      </c>
      <c r="CU214" s="8">
        <f>IF(ISNA(VLOOKUP($I214,disall!$A$2:$CY$349,COLUMN(disall!CN213),FALSE)),-9999,VLOOKUP($I214,disall!$A$2:$CY$349,COLUMN(disall!CN213),FALSE))</f>
        <v>7.8</v>
      </c>
      <c r="CV214" s="8">
        <f>IF(ISNA(VLOOKUP($I214,disall!$A$2:$CY$349,COLUMN(disall!CO213),FALSE)),-9999,VLOOKUP($I214,disall!$A$2:$CY$349,COLUMN(disall!CO213),FALSE))</f>
        <v>8.61</v>
      </c>
      <c r="CW214" s="8">
        <f>IF(ISNA(VLOOKUP($I214,disall!$A$2:$CY$349,COLUMN(disall!CP213),FALSE)),-9999,VLOOKUP($I214,disall!$A$2:$CY$349,COLUMN(disall!CP213),FALSE))</f>
        <v>1103.8499999999999</v>
      </c>
      <c r="CX214" s="8">
        <f>IF(ISNA(VLOOKUP($I214,disall!$A$2:$CY$349,COLUMN(disall!CQ213),FALSE)),-9999,VLOOKUP($I214,disall!$A$2:$CY$349,COLUMN(disall!CQ213),FALSE))</f>
        <v>7</v>
      </c>
      <c r="CY214" s="8">
        <f>IF(ISNA(VLOOKUP($I214,disall!$A$2:$CY$349,COLUMN(disall!CR213),FALSE)),-9999,VLOOKUP($I214,disall!$A$2:$CY$349,COLUMN(disall!CR213),FALSE))</f>
        <v>7</v>
      </c>
      <c r="CZ214" s="8">
        <f>IF(ISNA(VLOOKUP($I214,disall!$A$2:$CY$349,COLUMN(disall!CS213),FALSE)),-9999,VLOOKUP($I214,disall!$A$2:$CY$349,COLUMN(disall!CS213),FALSE))</f>
        <v>1000</v>
      </c>
      <c r="DA214" s="8">
        <f>IF(ISNA(VLOOKUP($I214,disall!$A$2:$CY$349,COLUMN(disall!CT213),FALSE)),-9999,VLOOKUP($I214,disall!$A$2:$CY$349,COLUMN(disall!CT213),FALSE))</f>
        <v>7</v>
      </c>
      <c r="DB214" s="8">
        <f>IF(ISNA(VLOOKUP($I214,disall!$A$2:$CY$349,COLUMN(disall!CU213),FALSE)),-9999,VLOOKUP($I214,disall!$A$2:$CY$349,COLUMN(disall!CU213),FALSE))</f>
        <v>6</v>
      </c>
      <c r="DC214" s="8">
        <f>IF(ISNA(VLOOKUP($I214,disall!$A$2:$CY$349,COLUMN(disall!CV213),FALSE)),-9999,VLOOKUP($I214,disall!$A$2:$CY$349,COLUMN(disall!CV213),FALSE))</f>
        <v>857.14</v>
      </c>
      <c r="DD214" s="8">
        <f>IF(ISNA(VLOOKUP($I214,disall!$A$2:$CY$349,COLUMN(disall!CW213),FALSE)),-9999,VLOOKUP($I214,disall!$A$2:$CY$349,COLUMN(disall!CW213),FALSE))</f>
        <v>7</v>
      </c>
      <c r="DE214" s="8">
        <f>IF(ISNA(VLOOKUP($I214,disall!$A$2:$CY$349,COLUMN(disall!CX213),FALSE)),-9999,VLOOKUP($I214,disall!$A$2:$CY$349,COLUMN(disall!CX213),FALSE))</f>
        <v>6</v>
      </c>
      <c r="DF214" s="8">
        <f>IF(ISNA(VLOOKUP($I214,disall!$A$2:$CY$349,COLUMN(disall!CY213),FALSE)),-9999,VLOOKUP($I214,disall!$A$2:$CY$349,COLUMN(disall!CY213),FALSE))</f>
        <v>857.14</v>
      </c>
    </row>
    <row r="215" spans="1:110" x14ac:dyDescent="0.25">
      <c r="A215">
        <v>15</v>
      </c>
      <c r="B215" t="s">
        <v>8</v>
      </c>
      <c r="C215" t="s">
        <v>472</v>
      </c>
      <c r="D215" t="s">
        <v>348</v>
      </c>
      <c r="E215" t="s">
        <v>473</v>
      </c>
      <c r="F215" t="s">
        <v>369</v>
      </c>
      <c r="G215" t="s">
        <v>815</v>
      </c>
      <c r="H215">
        <v>3214</v>
      </c>
      <c r="I215">
        <f>IF(ISNA(VLOOKUP(H215,disall!$D$2:$L$349,1,FALSE)),H215,VLOOKUP(H215,disall!$D$2:$L$349,1,FALSE))</f>
        <v>3214</v>
      </c>
      <c r="J215">
        <f>IF(ISNA(VLOOKUP(H215,disall!$D$2:$L$349,1,FALSE)),"NA",VLOOKUP(H215,disall!$D$2:$L$349,2,FALSE))</f>
        <v>3214</v>
      </c>
      <c r="K215" t="str">
        <f>IF(ISNA(VLOOKUP(I215,disall!$A$2:$L$349,3,FALSE)),F215,VLOOKUP(I215,disall!$A$2:$L$349,3,FALSE))</f>
        <v>Nalgonda</v>
      </c>
      <c r="L215" t="str">
        <f>IF(ISNA(VLOOKUP(I215,disall!$A$2:$L$349,12,FALSE)),"NA",VLOOKUP(I215,disall!$A$2:$L$349,12,FALSE))</f>
        <v>Nalgonda</v>
      </c>
      <c r="M215">
        <f>IF(ISNA(VLOOKUP(I215,disall!$A$2:$M$349,6,FALSE)),"NA",VLOOKUP(I215,disall!$A$2:$M$349,6,FALSE))</f>
        <v>32</v>
      </c>
      <c r="N215">
        <f>IF(ISNA(VLOOKUP(I215,disall!$A$2:$M$349,7,FALSE)),"NA",VLOOKUP(I215,disall!$A$2:$M$349,7,FALSE))</f>
        <v>1.2186900000000001</v>
      </c>
      <c r="O215">
        <f>IF(ISNA(VLOOKUP(I215,disall!$A$2:$M$349,8,FALSE)),"NA",VLOOKUP(I215,disall!$A$2:$M$349,8,FALSE))</f>
        <v>6.1535950000000001</v>
      </c>
      <c r="P215" t="str">
        <f>IF(ISNA(VLOOKUP(I215,disall!$A$2:$M$349,9,FALSE)),"NA",VLOOKUP(I215,disall!$A$2:$M$349,9,FALSE))</f>
        <v>POLY</v>
      </c>
      <c r="Q215">
        <f>IF(ISNA(VLOOKUP(I215,disall!$A$2:$M$349,10,FALSE)),"NA",VLOOKUP(I215,disall!$A$2:$M$349,10,FALSE))</f>
        <v>356011400</v>
      </c>
      <c r="R215" t="str">
        <f>IF(ISNA(VLOOKUP(I215,disall!$A$2:$M$349,11,FALSE)),"NA",VLOOKUP(I215,disall!$A$2:$M$349,11,FALSE))</f>
        <v>Andhra Pradesh</v>
      </c>
      <c r="S215" t="str">
        <f>IF(ISNA(VLOOKUP(I215,disall!$A$2:$M$349,12,FALSE)),"NA",VLOOKUP(I215,disall!$A$2:$M$349,12,FALSE))</f>
        <v>Nalgonda</v>
      </c>
      <c r="T215">
        <f>IF(ISNA(VLOOKUP(I215,disall!$A$2:$M$349,13,FALSE)),"NA",VLOOKUP(I215,disall!$A$2:$M$349,13,FALSE))</f>
        <v>14</v>
      </c>
      <c r="U215" s="8">
        <f>IF(ISNA(VLOOKUP($I215,disall!$A$2:$CY$349,COLUMN(disall!N214),FALSE)),-9999,VLOOKUP($I215,disall!$A$2:$CY$349,COLUMN(disall!N214),FALSE))</f>
        <v>66</v>
      </c>
      <c r="V215" s="8">
        <f>IF(ISNA(VLOOKUP($I215,disall!$A$2:$CY$349,COLUMN(disall!O214),FALSE)),-9999,VLOOKUP($I215,disall!$A$2:$CY$349,COLUMN(disall!O214),FALSE))</f>
        <v>35</v>
      </c>
      <c r="W215" s="8">
        <f>IF(ISNA(VLOOKUP($I215,disall!$A$2:$CY$349,COLUMN(disall!P214),FALSE)),-9999,VLOOKUP($I215,disall!$A$2:$CY$349,COLUMN(disall!P214),FALSE))</f>
        <v>530.29999999999995</v>
      </c>
      <c r="X215" s="8">
        <f>IF(ISNA(VLOOKUP($I215,disall!$A$2:$CY$349,COLUMN(disall!Q214),FALSE)),-9999,VLOOKUP($I215,disall!$A$2:$CY$349,COLUMN(disall!Q214),FALSE))</f>
        <v>70</v>
      </c>
      <c r="Y215" s="8">
        <f>IF(ISNA(VLOOKUP($I215,disall!$A$2:$CY$349,COLUMN(disall!R214),FALSE)),-9999,VLOOKUP($I215,disall!$A$2:$CY$349,COLUMN(disall!R214),FALSE))</f>
        <v>44</v>
      </c>
      <c r="Z215" s="8">
        <f>IF(ISNA(VLOOKUP($I215,disall!$A$2:$CY$349,COLUMN(disall!S214),FALSE)),-9999,VLOOKUP($I215,disall!$A$2:$CY$349,COLUMN(disall!S214),FALSE))</f>
        <v>628.57000000000005</v>
      </c>
      <c r="AA215" s="8">
        <f>IF(ISNA(VLOOKUP($I215,disall!$A$2:$CY$349,COLUMN(disall!T214),FALSE)),-9999,VLOOKUP($I215,disall!$A$2:$CY$349,COLUMN(disall!T214),FALSE))</f>
        <v>78.599999999999994</v>
      </c>
      <c r="AB215" s="8">
        <f>IF(ISNA(VLOOKUP($I215,disall!$A$2:$CY$349,COLUMN(disall!U214),FALSE)),-9999,VLOOKUP($I215,disall!$A$2:$CY$349,COLUMN(disall!U214),FALSE))</f>
        <v>34</v>
      </c>
      <c r="AC215" s="8">
        <f>IF(ISNA(VLOOKUP($I215,disall!$A$2:$CY$349,COLUMN(disall!V214),FALSE)),-9999,VLOOKUP($I215,disall!$A$2:$CY$349,COLUMN(disall!V214),FALSE))</f>
        <v>432.57</v>
      </c>
      <c r="AD215" s="8">
        <f>IF(ISNA(VLOOKUP($I215,disall!$A$2:$CY$349,COLUMN(disall!W214),FALSE)),-9999,VLOOKUP($I215,disall!$A$2:$CY$349,COLUMN(disall!W214),FALSE))</f>
        <v>74.099999999999994</v>
      </c>
      <c r="AE215" s="8">
        <f>IF(ISNA(VLOOKUP($I215,disall!$A$2:$CY$349,COLUMN(disall!X214),FALSE)),-9999,VLOOKUP($I215,disall!$A$2:$CY$349,COLUMN(disall!X214),FALSE))</f>
        <v>46</v>
      </c>
      <c r="AF215" s="8">
        <f>IF(ISNA(VLOOKUP($I215,disall!$A$2:$CY$349,COLUMN(disall!Y214),FALSE)),-9999,VLOOKUP($I215,disall!$A$2:$CY$349,COLUMN(disall!Y214),FALSE))</f>
        <v>620.78</v>
      </c>
      <c r="AG215" s="8">
        <f>IF(ISNA(VLOOKUP($I215,disall!$A$2:$CY$349,COLUMN(disall!Z214),FALSE)),-9999,VLOOKUP($I215,disall!$A$2:$CY$349,COLUMN(disall!Z214),FALSE))</f>
        <v>84.4</v>
      </c>
      <c r="AH215" s="8">
        <f>IF(ISNA(VLOOKUP($I215,disall!$A$2:$CY$349,COLUMN(disall!AA214),FALSE)),-9999,VLOOKUP($I215,disall!$A$2:$CY$349,COLUMN(disall!AA214),FALSE))</f>
        <v>77.900000000000006</v>
      </c>
      <c r="AI215" s="8">
        <f>IF(ISNA(VLOOKUP($I215,disall!$A$2:$CY$349,COLUMN(disall!AB214),FALSE)),-9999,VLOOKUP($I215,disall!$A$2:$CY$349,COLUMN(disall!AB214),FALSE))</f>
        <v>922.99</v>
      </c>
      <c r="AJ215" s="8">
        <f>IF(ISNA(VLOOKUP($I215,disall!$A$2:$CY$349,COLUMN(disall!AC214),FALSE)),-9999,VLOOKUP($I215,disall!$A$2:$CY$349,COLUMN(disall!AC214),FALSE))</f>
        <v>91.1</v>
      </c>
      <c r="AK215" s="8">
        <f>IF(ISNA(VLOOKUP($I215,disall!$A$2:$CY$349,COLUMN(disall!AD214),FALSE)),-9999,VLOOKUP($I215,disall!$A$2:$CY$349,COLUMN(disall!AD214),FALSE))</f>
        <v>61.9</v>
      </c>
      <c r="AL215" s="8">
        <f>IF(ISNA(VLOOKUP($I215,disall!$A$2:$CY$349,COLUMN(disall!AE214),FALSE)),-9999,VLOOKUP($I215,disall!$A$2:$CY$349,COLUMN(disall!AE214),FALSE))</f>
        <v>679.47</v>
      </c>
      <c r="AM215" s="8">
        <f>IF(ISNA(VLOOKUP($I215,disall!$A$2:$CY$349,COLUMN(disall!AF214),FALSE)),-9999,VLOOKUP($I215,disall!$A$2:$CY$349,COLUMN(disall!AF214),FALSE))</f>
        <v>82.6</v>
      </c>
      <c r="AN215" s="8">
        <f>IF(ISNA(VLOOKUP($I215,disall!$A$2:$CY$349,COLUMN(disall!AG214),FALSE)),-9999,VLOOKUP($I215,disall!$A$2:$CY$349,COLUMN(disall!AG214),FALSE))</f>
        <v>35.5</v>
      </c>
      <c r="AO215" s="8">
        <f>IF(ISNA(VLOOKUP($I215,disall!$A$2:$CY$349,COLUMN(disall!AH214),FALSE)),-9999,VLOOKUP($I215,disall!$A$2:$CY$349,COLUMN(disall!AH214),FALSE))</f>
        <v>429.78</v>
      </c>
      <c r="AP215" s="8">
        <f>IF(ISNA(VLOOKUP($I215,disall!$A$2:$CY$349,COLUMN(disall!AI214),FALSE)),-9999,VLOOKUP($I215,disall!$A$2:$CY$349,COLUMN(disall!AI214),FALSE))</f>
        <v>52.9</v>
      </c>
      <c r="AQ215" s="8">
        <f>IF(ISNA(VLOOKUP($I215,disall!$A$2:$CY$349,COLUMN(disall!AJ214),FALSE)),-9999,VLOOKUP($I215,disall!$A$2:$CY$349,COLUMN(disall!AJ214),FALSE))</f>
        <v>41</v>
      </c>
      <c r="AR215" s="8">
        <f>IF(ISNA(VLOOKUP($I215,disall!$A$2:$CY$349,COLUMN(disall!AK214),FALSE)),-9999,VLOOKUP($I215,disall!$A$2:$CY$349,COLUMN(disall!AK214),FALSE))</f>
        <v>775.05</v>
      </c>
      <c r="AS215" s="8">
        <f>IF(ISNA(VLOOKUP($I215,disall!$A$2:$CY$349,COLUMN(disall!AL214),FALSE)),-9999,VLOOKUP($I215,disall!$A$2:$CY$349,COLUMN(disall!AL214),FALSE))</f>
        <v>56.9</v>
      </c>
      <c r="AT215" s="8">
        <f>IF(ISNA(VLOOKUP($I215,disall!$A$2:$CY$349,COLUMN(disall!AM214),FALSE)),-9999,VLOOKUP($I215,disall!$A$2:$CY$349,COLUMN(disall!AM214),FALSE))</f>
        <v>46.3</v>
      </c>
      <c r="AU215" s="8">
        <f>IF(ISNA(VLOOKUP($I215,disall!$A$2:$CY$349,COLUMN(disall!AN214),FALSE)),-9999,VLOOKUP($I215,disall!$A$2:$CY$349,COLUMN(disall!AN214),FALSE))</f>
        <v>813.71</v>
      </c>
      <c r="AV215" s="8">
        <f>IF(ISNA(VLOOKUP($I215,disall!$A$2:$CY$349,COLUMN(disall!AO214),FALSE)),-9999,VLOOKUP($I215,disall!$A$2:$CY$349,COLUMN(disall!AO214),FALSE))</f>
        <v>42.3</v>
      </c>
      <c r="AW215" s="8">
        <f>IF(ISNA(VLOOKUP($I215,disall!$A$2:$CY$349,COLUMN(disall!AP214),FALSE)),-9999,VLOOKUP($I215,disall!$A$2:$CY$349,COLUMN(disall!AP214),FALSE))</f>
        <v>56.7</v>
      </c>
      <c r="AX215" s="8">
        <f>IF(ISNA(VLOOKUP($I215,disall!$A$2:$CY$349,COLUMN(disall!AQ214),FALSE)),-9999,VLOOKUP($I215,disall!$A$2:$CY$349,COLUMN(disall!AQ214),FALSE))</f>
        <v>1340.43</v>
      </c>
      <c r="AY215" s="8">
        <f>IF(ISNA(VLOOKUP($I215,disall!$A$2:$CY$349,COLUMN(disall!AR214),FALSE)),-9999,VLOOKUP($I215,disall!$A$2:$CY$349,COLUMN(disall!AR214),FALSE))</f>
        <v>52.8</v>
      </c>
      <c r="AZ215" s="8">
        <f>IF(ISNA(VLOOKUP($I215,disall!$A$2:$CY$349,COLUMN(disall!AS214),FALSE)),-9999,VLOOKUP($I215,disall!$A$2:$CY$349,COLUMN(disall!AS214),FALSE))</f>
        <v>63</v>
      </c>
      <c r="BA215" s="8">
        <f>IF(ISNA(VLOOKUP($I215,disall!$A$2:$CY$349,COLUMN(disall!AT214),FALSE)),-9999,VLOOKUP($I215,disall!$A$2:$CY$349,COLUMN(disall!AT214),FALSE))</f>
        <v>1193.18</v>
      </c>
      <c r="BB215" s="8">
        <f>IF(ISNA(VLOOKUP($I215,disall!$A$2:$CY$349,COLUMN(disall!AU214),FALSE)),-9999,VLOOKUP($I215,disall!$A$2:$CY$349,COLUMN(disall!AU214),FALSE))</f>
        <v>53</v>
      </c>
      <c r="BC215" s="8">
        <f>IF(ISNA(VLOOKUP($I215,disall!$A$2:$CY$349,COLUMN(disall!AV214),FALSE)),-9999,VLOOKUP($I215,disall!$A$2:$CY$349,COLUMN(disall!AV214),FALSE))</f>
        <v>64.599999999999994</v>
      </c>
      <c r="BD215" s="8">
        <f>IF(ISNA(VLOOKUP($I215,disall!$A$2:$CY$349,COLUMN(disall!AW214),FALSE)),-9999,VLOOKUP($I215,disall!$A$2:$CY$349,COLUMN(disall!AW214),FALSE))</f>
        <v>1218.8699999999999</v>
      </c>
      <c r="BE215" s="8">
        <f>IF(ISNA(VLOOKUP($I215,disall!$A$2:$CY$349,COLUMN(disall!AX214),FALSE)),-9999,VLOOKUP($I215,disall!$A$2:$CY$349,COLUMN(disall!AX214),FALSE))</f>
        <v>53.4</v>
      </c>
      <c r="BF215" s="8">
        <f>IF(ISNA(VLOOKUP($I215,disall!$A$2:$CY$349,COLUMN(disall!AY214),FALSE)),-9999,VLOOKUP($I215,disall!$A$2:$CY$349,COLUMN(disall!AY214),FALSE))</f>
        <v>60.6</v>
      </c>
      <c r="BG215" s="8">
        <f>IF(ISNA(VLOOKUP($I215,disall!$A$2:$CY$349,COLUMN(disall!AZ214),FALSE)),-9999,VLOOKUP($I215,disall!$A$2:$CY$349,COLUMN(disall!AZ214),FALSE))</f>
        <v>1134.83</v>
      </c>
      <c r="BH215" s="8">
        <f>IF(ISNA(VLOOKUP($I215,disall!$A$2:$CY$349,COLUMN(disall!BA214),FALSE)),-9999,VLOOKUP($I215,disall!$A$2:$CY$349,COLUMN(disall!BA214),FALSE))</f>
        <v>67.099999999999994</v>
      </c>
      <c r="BI215" s="8">
        <f>IF(ISNA(VLOOKUP($I215,disall!$A$2:$CY$349,COLUMN(disall!BB214),FALSE)),-9999,VLOOKUP($I215,disall!$A$2:$CY$349,COLUMN(disall!BB214),FALSE))</f>
        <v>63.2</v>
      </c>
      <c r="BJ215" s="8">
        <f>IF(ISNA(VLOOKUP($I215,disall!$A$2:$CY$349,COLUMN(disall!BC214),FALSE)),-9999,VLOOKUP($I215,disall!$A$2:$CY$349,COLUMN(disall!BC214),FALSE))</f>
        <v>941.88</v>
      </c>
      <c r="BK215" s="8">
        <f>IF(ISNA(VLOOKUP($I215,disall!$A$2:$CY$349,COLUMN(disall!BD214),FALSE)),-9999,VLOOKUP($I215,disall!$A$2:$CY$349,COLUMN(disall!BD214),FALSE))</f>
        <v>45.3</v>
      </c>
      <c r="BL215" s="8">
        <f>IF(ISNA(VLOOKUP($I215,disall!$A$2:$CY$349,COLUMN(disall!BE214),FALSE)),-9999,VLOOKUP($I215,disall!$A$2:$CY$349,COLUMN(disall!BE214),FALSE))</f>
        <v>28</v>
      </c>
      <c r="BM215" s="8">
        <f>IF(ISNA(VLOOKUP($I215,disall!$A$2:$CY$349,COLUMN(disall!BF214),FALSE)),-9999,VLOOKUP($I215,disall!$A$2:$CY$349,COLUMN(disall!BF214),FALSE))</f>
        <v>618.1</v>
      </c>
      <c r="BN215" s="8">
        <f>IF(ISNA(VLOOKUP($I215,disall!$A$2:$CY$349,COLUMN(disall!BG214),FALSE)),-9999,VLOOKUP($I215,disall!$A$2:$CY$349,COLUMN(disall!BG214),FALSE))</f>
        <v>49.3</v>
      </c>
      <c r="BO215" s="8">
        <f>IF(ISNA(VLOOKUP($I215,disall!$A$2:$CY$349,COLUMN(disall!BH214),FALSE)),-9999,VLOOKUP($I215,disall!$A$2:$CY$349,COLUMN(disall!BH214),FALSE))</f>
        <v>25.2</v>
      </c>
      <c r="BP215" s="8">
        <f>IF(ISNA(VLOOKUP($I215,disall!$A$2:$CY$349,COLUMN(disall!BI214),FALSE)),-9999,VLOOKUP($I215,disall!$A$2:$CY$349,COLUMN(disall!BI214),FALSE))</f>
        <v>511.16</v>
      </c>
      <c r="BQ215" s="8">
        <f>IF(ISNA(VLOOKUP($I215,disall!$A$2:$CY$349,COLUMN(disall!BJ214),FALSE)),-9999,VLOOKUP($I215,disall!$A$2:$CY$349,COLUMN(disall!BJ214),FALSE))</f>
        <v>50</v>
      </c>
      <c r="BR215" s="8">
        <f>IF(ISNA(VLOOKUP($I215,disall!$A$2:$CY$349,COLUMN(disall!BK214),FALSE)),-9999,VLOOKUP($I215,disall!$A$2:$CY$349,COLUMN(disall!BK214),FALSE))</f>
        <v>46.9</v>
      </c>
      <c r="BS215" s="8">
        <f>IF(ISNA(VLOOKUP($I215,disall!$A$2:$CY$349,COLUMN(disall!BL214),FALSE)),-9999,VLOOKUP($I215,disall!$A$2:$CY$349,COLUMN(disall!BL214),FALSE))</f>
        <v>938</v>
      </c>
      <c r="BT215" s="8">
        <f>IF(ISNA(VLOOKUP($I215,disall!$A$2:$CY$349,COLUMN(disall!BM214),FALSE)),-9999,VLOOKUP($I215,disall!$A$2:$CY$349,COLUMN(disall!BM214),FALSE))</f>
        <v>54.1</v>
      </c>
      <c r="BU215" s="8">
        <f>IF(ISNA(VLOOKUP($I215,disall!$A$2:$CY$349,COLUMN(disall!BN214),FALSE)),-9999,VLOOKUP($I215,disall!$A$2:$CY$349,COLUMN(disall!BN214),FALSE))</f>
        <v>58.1</v>
      </c>
      <c r="BV215" s="8">
        <f>IF(ISNA(VLOOKUP($I215,disall!$A$2:$CY$349,COLUMN(disall!BO214),FALSE)),-9999,VLOOKUP($I215,disall!$A$2:$CY$349,COLUMN(disall!BO214),FALSE))</f>
        <v>1073.94</v>
      </c>
      <c r="BW215" s="8">
        <f>IF(ISNA(VLOOKUP($I215,disall!$A$2:$CY$349,COLUMN(disall!BP214),FALSE)),-9999,VLOOKUP($I215,disall!$A$2:$CY$349,COLUMN(disall!BP214),FALSE))</f>
        <v>58.3</v>
      </c>
      <c r="BX215" s="8">
        <f>IF(ISNA(VLOOKUP($I215,disall!$A$2:$CY$349,COLUMN(disall!BQ214),FALSE)),-9999,VLOOKUP($I215,disall!$A$2:$CY$349,COLUMN(disall!BQ214),FALSE))</f>
        <v>55.3</v>
      </c>
      <c r="BY215" s="8">
        <f>IF(ISNA(VLOOKUP($I215,disall!$A$2:$CY$349,COLUMN(disall!BR214),FALSE)),-9999,VLOOKUP($I215,disall!$A$2:$CY$349,COLUMN(disall!BR214),FALSE))</f>
        <v>948.54</v>
      </c>
      <c r="BZ215" s="8">
        <f>IF(ISNA(VLOOKUP($I215,disall!$A$2:$CY$349,COLUMN(disall!BS214),FALSE)),-9999,VLOOKUP($I215,disall!$A$2:$CY$349,COLUMN(disall!BS214),FALSE))</f>
        <v>42.7</v>
      </c>
      <c r="CA215" s="8">
        <f>IF(ISNA(VLOOKUP($I215,disall!$A$2:$CY$349,COLUMN(disall!BT214),FALSE)),-9999,VLOOKUP($I215,disall!$A$2:$CY$349,COLUMN(disall!BT214),FALSE))</f>
        <v>34.799999999999997</v>
      </c>
      <c r="CB215" s="8">
        <f>IF(ISNA(VLOOKUP($I215,disall!$A$2:$CY$349,COLUMN(disall!BU214),FALSE)),-9999,VLOOKUP($I215,disall!$A$2:$CY$349,COLUMN(disall!BU214),FALSE))</f>
        <v>814.99</v>
      </c>
      <c r="CC215" s="8">
        <f>IF(ISNA(VLOOKUP($I215,disall!$A$2:$CY$349,COLUMN(disall!BV214),FALSE)),-9999,VLOOKUP($I215,disall!$A$2:$CY$349,COLUMN(disall!BV214),FALSE))</f>
        <v>44</v>
      </c>
      <c r="CD215" s="8">
        <f>IF(ISNA(VLOOKUP($I215,disall!$A$2:$CY$349,COLUMN(disall!BW214),FALSE)),-9999,VLOOKUP($I215,disall!$A$2:$CY$349,COLUMN(disall!BW214),FALSE))</f>
        <v>46</v>
      </c>
      <c r="CE215" s="8">
        <f>IF(ISNA(VLOOKUP($I215,disall!$A$2:$CY$349,COLUMN(disall!BX214),FALSE)),-9999,VLOOKUP($I215,disall!$A$2:$CY$349,COLUMN(disall!BX214),FALSE))</f>
        <v>1045.45</v>
      </c>
      <c r="CF215" s="8">
        <f>IF(ISNA(VLOOKUP($I215,disall!$A$2:$CY$349,COLUMN(disall!BY214),FALSE)),-9999,VLOOKUP($I215,disall!$A$2:$CY$349,COLUMN(disall!BY214),FALSE))</f>
        <v>55</v>
      </c>
      <c r="CG215" s="8">
        <f>IF(ISNA(VLOOKUP($I215,disall!$A$2:$CY$349,COLUMN(disall!BZ214),FALSE)),-9999,VLOOKUP($I215,disall!$A$2:$CY$349,COLUMN(disall!BZ214),FALSE))</f>
        <v>35</v>
      </c>
      <c r="CH215" s="8">
        <f>IF(ISNA(VLOOKUP($I215,disall!$A$2:$CY$349,COLUMN(disall!CA214),FALSE)),-9999,VLOOKUP($I215,disall!$A$2:$CY$349,COLUMN(disall!CA214),FALSE))</f>
        <v>636.36</v>
      </c>
      <c r="CI215" s="8">
        <f>IF(ISNA(VLOOKUP($I215,disall!$A$2:$CY$349,COLUMN(disall!CB214),FALSE)),-9999,VLOOKUP($I215,disall!$A$2:$CY$349,COLUMN(disall!CB214),FALSE))</f>
        <v>49.8</v>
      </c>
      <c r="CJ215" s="8">
        <f>IF(ISNA(VLOOKUP($I215,disall!$A$2:$CY$349,COLUMN(disall!CC214),FALSE)),-9999,VLOOKUP($I215,disall!$A$2:$CY$349,COLUMN(disall!CC214),FALSE))</f>
        <v>46.8</v>
      </c>
      <c r="CK215" s="8">
        <f>IF(ISNA(VLOOKUP($I215,disall!$A$2:$CY$349,COLUMN(disall!CD214),FALSE)),-9999,VLOOKUP($I215,disall!$A$2:$CY$349,COLUMN(disall!CD214),FALSE))</f>
        <v>939.76</v>
      </c>
      <c r="CL215" s="8">
        <f>IF(ISNA(VLOOKUP($I215,disall!$A$2:$CY$349,COLUMN(disall!CE214),FALSE)),-9999,VLOOKUP($I215,disall!$A$2:$CY$349,COLUMN(disall!CE214),FALSE))</f>
        <v>63.4</v>
      </c>
      <c r="CM215" s="8">
        <f>IF(ISNA(VLOOKUP($I215,disall!$A$2:$CY$349,COLUMN(disall!CF214),FALSE)),-9999,VLOOKUP($I215,disall!$A$2:$CY$349,COLUMN(disall!CF214),FALSE))</f>
        <v>58.1</v>
      </c>
      <c r="CN215" s="8">
        <f>IF(ISNA(VLOOKUP($I215,disall!$A$2:$CY$349,COLUMN(disall!CG214),FALSE)),-9999,VLOOKUP($I215,disall!$A$2:$CY$349,COLUMN(disall!CG214),FALSE))</f>
        <v>916.4</v>
      </c>
      <c r="CO215" s="8">
        <f>IF(ISNA(VLOOKUP($I215,disall!$A$2:$CY$349,COLUMN(disall!CH214),FALSE)),-9999,VLOOKUP($I215,disall!$A$2:$CY$349,COLUMN(disall!CH214),FALSE))</f>
        <v>67.459999999999994</v>
      </c>
      <c r="CP215" s="8">
        <f>IF(ISNA(VLOOKUP($I215,disall!$A$2:$CY$349,COLUMN(disall!CI214),FALSE)),-9999,VLOOKUP($I215,disall!$A$2:$CY$349,COLUMN(disall!CI214),FALSE))</f>
        <v>63.79</v>
      </c>
      <c r="CQ215" s="8">
        <f>IF(ISNA(VLOOKUP($I215,disall!$A$2:$CY$349,COLUMN(disall!CJ214),FALSE)),-9999,VLOOKUP($I215,disall!$A$2:$CY$349,COLUMN(disall!CJ214),FALSE))</f>
        <v>945.6</v>
      </c>
      <c r="CR215" s="8">
        <f>IF(ISNA(VLOOKUP($I215,disall!$A$2:$CY$349,COLUMN(disall!CK214),FALSE)),-9999,VLOOKUP($I215,disall!$A$2:$CY$349,COLUMN(disall!CK214),FALSE))</f>
        <v>71.03</v>
      </c>
      <c r="CS215" s="8">
        <f>IF(ISNA(VLOOKUP($I215,disall!$A$2:$CY$349,COLUMN(disall!CL214),FALSE)),-9999,VLOOKUP($I215,disall!$A$2:$CY$349,COLUMN(disall!CL214),FALSE))</f>
        <v>66.260000000000005</v>
      </c>
      <c r="CT215" s="8">
        <f>IF(ISNA(VLOOKUP($I215,disall!$A$2:$CY$349,COLUMN(disall!CM214),FALSE)),-9999,VLOOKUP($I215,disall!$A$2:$CY$349,COLUMN(disall!CM214),FALSE))</f>
        <v>932.85</v>
      </c>
      <c r="CU215" s="8">
        <f>IF(ISNA(VLOOKUP($I215,disall!$A$2:$CY$349,COLUMN(disall!CN214),FALSE)),-9999,VLOOKUP($I215,disall!$A$2:$CY$349,COLUMN(disall!CN214),FALSE))</f>
        <v>64.239999999999995</v>
      </c>
      <c r="CV215" s="8">
        <f>IF(ISNA(VLOOKUP($I215,disall!$A$2:$CY$349,COLUMN(disall!CO214),FALSE)),-9999,VLOOKUP($I215,disall!$A$2:$CY$349,COLUMN(disall!CO214),FALSE))</f>
        <v>67.66</v>
      </c>
      <c r="CW215" s="8">
        <f>IF(ISNA(VLOOKUP($I215,disall!$A$2:$CY$349,COLUMN(disall!CP214),FALSE)),-9999,VLOOKUP($I215,disall!$A$2:$CY$349,COLUMN(disall!CP214),FALSE))</f>
        <v>1053.24</v>
      </c>
      <c r="CX215" s="8">
        <f>IF(ISNA(VLOOKUP($I215,disall!$A$2:$CY$349,COLUMN(disall!CQ214),FALSE)),-9999,VLOOKUP($I215,disall!$A$2:$CY$349,COLUMN(disall!CQ214),FALSE))</f>
        <v>66</v>
      </c>
      <c r="CY215" s="8">
        <f>IF(ISNA(VLOOKUP($I215,disall!$A$2:$CY$349,COLUMN(disall!CR214),FALSE)),-9999,VLOOKUP($I215,disall!$A$2:$CY$349,COLUMN(disall!CR214),FALSE))</f>
        <v>53</v>
      </c>
      <c r="CZ215" s="8">
        <f>IF(ISNA(VLOOKUP($I215,disall!$A$2:$CY$349,COLUMN(disall!CS214),FALSE)),-9999,VLOOKUP($I215,disall!$A$2:$CY$349,COLUMN(disall!CS214),FALSE))</f>
        <v>803.03</v>
      </c>
      <c r="DA215" s="8">
        <f>IF(ISNA(VLOOKUP($I215,disall!$A$2:$CY$349,COLUMN(disall!CT214),FALSE)),-9999,VLOOKUP($I215,disall!$A$2:$CY$349,COLUMN(disall!CT214),FALSE))</f>
        <v>53</v>
      </c>
      <c r="DB215" s="8">
        <f>IF(ISNA(VLOOKUP($I215,disall!$A$2:$CY$349,COLUMN(disall!CU214),FALSE)),-9999,VLOOKUP($I215,disall!$A$2:$CY$349,COLUMN(disall!CU214),FALSE))</f>
        <v>38</v>
      </c>
      <c r="DC215" s="8">
        <f>IF(ISNA(VLOOKUP($I215,disall!$A$2:$CY$349,COLUMN(disall!CV214),FALSE)),-9999,VLOOKUP($I215,disall!$A$2:$CY$349,COLUMN(disall!CV214),FALSE))</f>
        <v>716.98</v>
      </c>
      <c r="DD215" s="8">
        <f>IF(ISNA(VLOOKUP($I215,disall!$A$2:$CY$349,COLUMN(disall!CW214),FALSE)),-9999,VLOOKUP($I215,disall!$A$2:$CY$349,COLUMN(disall!CW214),FALSE))</f>
        <v>54</v>
      </c>
      <c r="DE215" s="8">
        <f>IF(ISNA(VLOOKUP($I215,disall!$A$2:$CY$349,COLUMN(disall!CX214),FALSE)),-9999,VLOOKUP($I215,disall!$A$2:$CY$349,COLUMN(disall!CX214),FALSE))</f>
        <v>48</v>
      </c>
      <c r="DF215" s="8">
        <f>IF(ISNA(VLOOKUP($I215,disall!$A$2:$CY$349,COLUMN(disall!CY214),FALSE)),-9999,VLOOKUP($I215,disall!$A$2:$CY$349,COLUMN(disall!CY214),FALSE))</f>
        <v>888.89</v>
      </c>
    </row>
    <row r="216" spans="1:110" x14ac:dyDescent="0.25">
      <c r="A216">
        <v>16</v>
      </c>
      <c r="B216" t="s">
        <v>8</v>
      </c>
      <c r="C216" t="s">
        <v>472</v>
      </c>
      <c r="D216" t="s">
        <v>348</v>
      </c>
      <c r="E216" t="s">
        <v>473</v>
      </c>
      <c r="F216" t="s">
        <v>390</v>
      </c>
      <c r="G216" t="s">
        <v>816</v>
      </c>
      <c r="H216">
        <v>3215</v>
      </c>
      <c r="I216">
        <f>IF(ISNA(VLOOKUP(H216,disall!$D$2:$L$349,1,FALSE)),H216,VLOOKUP(H216,disall!$D$2:$L$349,1,FALSE))</f>
        <v>3215</v>
      </c>
      <c r="J216">
        <f>IF(ISNA(VLOOKUP(H216,disall!$D$2:$L$349,1,FALSE)),"NA",VLOOKUP(H216,disall!$D$2:$L$349,2,FALSE))</f>
        <v>3215</v>
      </c>
      <c r="K216" t="str">
        <f>IF(ISNA(VLOOKUP(I216,disall!$A$2:$L$349,3,FALSE)),F216,VLOOKUP(I216,disall!$A$2:$L$349,3,FALSE))</f>
        <v>Nellore</v>
      </c>
      <c r="L216" t="str">
        <f>IF(ISNA(VLOOKUP(I216,disall!$A$2:$L$349,12,FALSE)),"NA",VLOOKUP(I216,disall!$A$2:$L$349,12,FALSE))</f>
        <v>Nellore</v>
      </c>
      <c r="M216">
        <f>IF(ISNA(VLOOKUP(I216,disall!$A$2:$M$349,6,FALSE)),"NA",VLOOKUP(I216,disall!$A$2:$M$349,6,FALSE))</f>
        <v>32</v>
      </c>
      <c r="N216">
        <f>IF(ISNA(VLOOKUP(I216,disall!$A$2:$M$349,7,FALSE)),"NA",VLOOKUP(I216,disall!$A$2:$M$349,7,FALSE))</f>
        <v>1.1021669999999999</v>
      </c>
      <c r="O216">
        <f>IF(ISNA(VLOOKUP(I216,disall!$A$2:$M$349,8,FALSE)),"NA",VLOOKUP(I216,disall!$A$2:$M$349,8,FALSE))</f>
        <v>5.9240029999999999</v>
      </c>
      <c r="P216" t="str">
        <f>IF(ISNA(VLOOKUP(I216,disall!$A$2:$M$349,9,FALSE)),"NA",VLOOKUP(I216,disall!$A$2:$M$349,9,FALSE))</f>
        <v>POLY</v>
      </c>
      <c r="Q216">
        <f>IF(ISNA(VLOOKUP(I216,disall!$A$2:$M$349,10,FALSE)),"NA",VLOOKUP(I216,disall!$A$2:$M$349,10,FALSE))</f>
        <v>356011500</v>
      </c>
      <c r="R216" t="str">
        <f>IF(ISNA(VLOOKUP(I216,disall!$A$2:$M$349,11,FALSE)),"NA",VLOOKUP(I216,disall!$A$2:$M$349,11,FALSE))</f>
        <v>Andhra Pradesh</v>
      </c>
      <c r="S216" t="str">
        <f>IF(ISNA(VLOOKUP(I216,disall!$A$2:$M$349,12,FALSE)),"NA",VLOOKUP(I216,disall!$A$2:$M$349,12,FALSE))</f>
        <v>Nellore</v>
      </c>
      <c r="T216">
        <f>IF(ISNA(VLOOKUP(I216,disall!$A$2:$M$349,13,FALSE)),"NA",VLOOKUP(I216,disall!$A$2:$M$349,13,FALSE))</f>
        <v>15</v>
      </c>
      <c r="U216" s="8">
        <f>IF(ISNA(VLOOKUP($I216,disall!$A$2:$CY$349,COLUMN(disall!N215),FALSE)),-9999,VLOOKUP($I216,disall!$A$2:$CY$349,COLUMN(disall!N215),FALSE))</f>
        <v>26</v>
      </c>
      <c r="V216" s="8">
        <f>IF(ISNA(VLOOKUP($I216,disall!$A$2:$CY$349,COLUMN(disall!O215),FALSE)),-9999,VLOOKUP($I216,disall!$A$2:$CY$349,COLUMN(disall!O215),FALSE))</f>
        <v>22</v>
      </c>
      <c r="W216" s="8">
        <f>IF(ISNA(VLOOKUP($I216,disall!$A$2:$CY$349,COLUMN(disall!P215),FALSE)),-9999,VLOOKUP($I216,disall!$A$2:$CY$349,COLUMN(disall!P215),FALSE))</f>
        <v>846.15</v>
      </c>
      <c r="X216" s="8">
        <f>IF(ISNA(VLOOKUP($I216,disall!$A$2:$CY$349,COLUMN(disall!Q215),FALSE)),-9999,VLOOKUP($I216,disall!$A$2:$CY$349,COLUMN(disall!Q215),FALSE))</f>
        <v>25</v>
      </c>
      <c r="Y216" s="8">
        <f>IF(ISNA(VLOOKUP($I216,disall!$A$2:$CY$349,COLUMN(disall!R215),FALSE)),-9999,VLOOKUP($I216,disall!$A$2:$CY$349,COLUMN(disall!R215),FALSE))</f>
        <v>20</v>
      </c>
      <c r="Z216" s="8">
        <f>IF(ISNA(VLOOKUP($I216,disall!$A$2:$CY$349,COLUMN(disall!S215),FALSE)),-9999,VLOOKUP($I216,disall!$A$2:$CY$349,COLUMN(disall!S215),FALSE))</f>
        <v>800</v>
      </c>
      <c r="AA216" s="8">
        <f>IF(ISNA(VLOOKUP($I216,disall!$A$2:$CY$349,COLUMN(disall!T215),FALSE)),-9999,VLOOKUP($I216,disall!$A$2:$CY$349,COLUMN(disall!T215),FALSE))</f>
        <v>10.7</v>
      </c>
      <c r="AB216" s="8">
        <f>IF(ISNA(VLOOKUP($I216,disall!$A$2:$CY$349,COLUMN(disall!U215),FALSE)),-9999,VLOOKUP($I216,disall!$A$2:$CY$349,COLUMN(disall!U215),FALSE))</f>
        <v>11</v>
      </c>
      <c r="AC216" s="8">
        <f>IF(ISNA(VLOOKUP($I216,disall!$A$2:$CY$349,COLUMN(disall!V215),FALSE)),-9999,VLOOKUP($I216,disall!$A$2:$CY$349,COLUMN(disall!V215),FALSE))</f>
        <v>1028.04</v>
      </c>
      <c r="AD216" s="8">
        <f>IF(ISNA(VLOOKUP($I216,disall!$A$2:$CY$349,COLUMN(disall!W215),FALSE)),-9999,VLOOKUP($I216,disall!$A$2:$CY$349,COLUMN(disall!W215),FALSE))</f>
        <v>20.5</v>
      </c>
      <c r="AE216" s="8">
        <f>IF(ISNA(VLOOKUP($I216,disall!$A$2:$CY$349,COLUMN(disall!X215),FALSE)),-9999,VLOOKUP($I216,disall!$A$2:$CY$349,COLUMN(disall!X215),FALSE))</f>
        <v>16.899999999999999</v>
      </c>
      <c r="AF216" s="8">
        <f>IF(ISNA(VLOOKUP($I216,disall!$A$2:$CY$349,COLUMN(disall!Y215),FALSE)),-9999,VLOOKUP($I216,disall!$A$2:$CY$349,COLUMN(disall!Y215),FALSE))</f>
        <v>824.39</v>
      </c>
      <c r="AG216" s="8">
        <f>IF(ISNA(VLOOKUP($I216,disall!$A$2:$CY$349,COLUMN(disall!Z215),FALSE)),-9999,VLOOKUP($I216,disall!$A$2:$CY$349,COLUMN(disall!Z215),FALSE))</f>
        <v>24.8</v>
      </c>
      <c r="AH216" s="8">
        <f>IF(ISNA(VLOOKUP($I216,disall!$A$2:$CY$349,COLUMN(disall!AA215),FALSE)),-9999,VLOOKUP($I216,disall!$A$2:$CY$349,COLUMN(disall!AA215),FALSE))</f>
        <v>19.899999999999999</v>
      </c>
      <c r="AI216" s="8">
        <f>IF(ISNA(VLOOKUP($I216,disall!$A$2:$CY$349,COLUMN(disall!AB215),FALSE)),-9999,VLOOKUP($I216,disall!$A$2:$CY$349,COLUMN(disall!AB215),FALSE))</f>
        <v>802.42</v>
      </c>
      <c r="AJ216" s="8">
        <f>IF(ISNA(VLOOKUP($I216,disall!$A$2:$CY$349,COLUMN(disall!AC215),FALSE)),-9999,VLOOKUP($I216,disall!$A$2:$CY$349,COLUMN(disall!AC215),FALSE))</f>
        <v>21.8</v>
      </c>
      <c r="AK216" s="8">
        <f>IF(ISNA(VLOOKUP($I216,disall!$A$2:$CY$349,COLUMN(disall!AD215),FALSE)),-9999,VLOOKUP($I216,disall!$A$2:$CY$349,COLUMN(disall!AD215),FALSE))</f>
        <v>20.3</v>
      </c>
      <c r="AL216" s="8">
        <f>IF(ISNA(VLOOKUP($I216,disall!$A$2:$CY$349,COLUMN(disall!AE215),FALSE)),-9999,VLOOKUP($I216,disall!$A$2:$CY$349,COLUMN(disall!AE215),FALSE))</f>
        <v>931.19</v>
      </c>
      <c r="AM216" s="8">
        <f>IF(ISNA(VLOOKUP($I216,disall!$A$2:$CY$349,COLUMN(disall!AF215),FALSE)),-9999,VLOOKUP($I216,disall!$A$2:$CY$349,COLUMN(disall!AF215),FALSE))</f>
        <v>14.8</v>
      </c>
      <c r="AN216" s="8">
        <f>IF(ISNA(VLOOKUP($I216,disall!$A$2:$CY$349,COLUMN(disall!AG215),FALSE)),-9999,VLOOKUP($I216,disall!$A$2:$CY$349,COLUMN(disall!AG215),FALSE))</f>
        <v>16.399999999999999</v>
      </c>
      <c r="AO216" s="8">
        <f>IF(ISNA(VLOOKUP($I216,disall!$A$2:$CY$349,COLUMN(disall!AH215),FALSE)),-9999,VLOOKUP($I216,disall!$A$2:$CY$349,COLUMN(disall!AH215),FALSE))</f>
        <v>1108.1099999999999</v>
      </c>
      <c r="AP216" s="8">
        <f>IF(ISNA(VLOOKUP($I216,disall!$A$2:$CY$349,COLUMN(disall!AI215),FALSE)),-9999,VLOOKUP($I216,disall!$A$2:$CY$349,COLUMN(disall!AI215),FALSE))</f>
        <v>22.7</v>
      </c>
      <c r="AQ216" s="8">
        <f>IF(ISNA(VLOOKUP($I216,disall!$A$2:$CY$349,COLUMN(disall!AJ215),FALSE)),-9999,VLOOKUP($I216,disall!$A$2:$CY$349,COLUMN(disall!AJ215),FALSE))</f>
        <v>30.4</v>
      </c>
      <c r="AR216" s="8">
        <f>IF(ISNA(VLOOKUP($I216,disall!$A$2:$CY$349,COLUMN(disall!AK215),FALSE)),-9999,VLOOKUP($I216,disall!$A$2:$CY$349,COLUMN(disall!AK215),FALSE))</f>
        <v>1339.21</v>
      </c>
      <c r="AS216" s="8">
        <f>IF(ISNA(VLOOKUP($I216,disall!$A$2:$CY$349,COLUMN(disall!AL215),FALSE)),-9999,VLOOKUP($I216,disall!$A$2:$CY$349,COLUMN(disall!AL215),FALSE))</f>
        <v>33.4</v>
      </c>
      <c r="AT216" s="8">
        <f>IF(ISNA(VLOOKUP($I216,disall!$A$2:$CY$349,COLUMN(disall!AM215),FALSE)),-9999,VLOOKUP($I216,disall!$A$2:$CY$349,COLUMN(disall!AM215),FALSE))</f>
        <v>39.200000000000003</v>
      </c>
      <c r="AU216" s="8">
        <f>IF(ISNA(VLOOKUP($I216,disall!$A$2:$CY$349,COLUMN(disall!AN215),FALSE)),-9999,VLOOKUP($I216,disall!$A$2:$CY$349,COLUMN(disall!AN215),FALSE))</f>
        <v>1173.6500000000001</v>
      </c>
      <c r="AV216" s="8">
        <f>IF(ISNA(VLOOKUP($I216,disall!$A$2:$CY$349,COLUMN(disall!AO215),FALSE)),-9999,VLOOKUP($I216,disall!$A$2:$CY$349,COLUMN(disall!AO215),FALSE))</f>
        <v>29.5</v>
      </c>
      <c r="AW216" s="8">
        <f>IF(ISNA(VLOOKUP($I216,disall!$A$2:$CY$349,COLUMN(disall!AP215),FALSE)),-9999,VLOOKUP($I216,disall!$A$2:$CY$349,COLUMN(disall!AP215),FALSE))</f>
        <v>27.8</v>
      </c>
      <c r="AX216" s="8">
        <f>IF(ISNA(VLOOKUP($I216,disall!$A$2:$CY$349,COLUMN(disall!AQ215),FALSE)),-9999,VLOOKUP($I216,disall!$A$2:$CY$349,COLUMN(disall!AQ215),FALSE))</f>
        <v>942.37</v>
      </c>
      <c r="AY216" s="8">
        <f>IF(ISNA(VLOOKUP($I216,disall!$A$2:$CY$349,COLUMN(disall!AR215),FALSE)),-9999,VLOOKUP($I216,disall!$A$2:$CY$349,COLUMN(disall!AR215),FALSE))</f>
        <v>20.8</v>
      </c>
      <c r="AZ216" s="8">
        <f>IF(ISNA(VLOOKUP($I216,disall!$A$2:$CY$349,COLUMN(disall!AS215),FALSE)),-9999,VLOOKUP($I216,disall!$A$2:$CY$349,COLUMN(disall!AS215),FALSE))</f>
        <v>17.100000000000001</v>
      </c>
      <c r="BA216" s="8">
        <f>IF(ISNA(VLOOKUP($I216,disall!$A$2:$CY$349,COLUMN(disall!AT215),FALSE)),-9999,VLOOKUP($I216,disall!$A$2:$CY$349,COLUMN(disall!AT215),FALSE))</f>
        <v>822.12</v>
      </c>
      <c r="BB216" s="8">
        <f>IF(ISNA(VLOOKUP($I216,disall!$A$2:$CY$349,COLUMN(disall!AU215),FALSE)),-9999,VLOOKUP($I216,disall!$A$2:$CY$349,COLUMN(disall!AU215),FALSE))</f>
        <v>17.600000000000001</v>
      </c>
      <c r="BC216" s="8">
        <f>IF(ISNA(VLOOKUP($I216,disall!$A$2:$CY$349,COLUMN(disall!AV215),FALSE)),-9999,VLOOKUP($I216,disall!$A$2:$CY$349,COLUMN(disall!AV215),FALSE))</f>
        <v>25.8</v>
      </c>
      <c r="BD216" s="8">
        <f>IF(ISNA(VLOOKUP($I216,disall!$A$2:$CY$349,COLUMN(disall!AW215),FALSE)),-9999,VLOOKUP($I216,disall!$A$2:$CY$349,COLUMN(disall!AW215),FALSE))</f>
        <v>1465.91</v>
      </c>
      <c r="BE216" s="8">
        <f>IF(ISNA(VLOOKUP($I216,disall!$A$2:$CY$349,COLUMN(disall!AX215),FALSE)),-9999,VLOOKUP($I216,disall!$A$2:$CY$349,COLUMN(disall!AX215),FALSE))</f>
        <v>22.4</v>
      </c>
      <c r="BF216" s="8">
        <f>IF(ISNA(VLOOKUP($I216,disall!$A$2:$CY$349,COLUMN(disall!AY215),FALSE)),-9999,VLOOKUP($I216,disall!$A$2:$CY$349,COLUMN(disall!AY215),FALSE))</f>
        <v>28.5</v>
      </c>
      <c r="BG216" s="8">
        <f>IF(ISNA(VLOOKUP($I216,disall!$A$2:$CY$349,COLUMN(disall!AZ215),FALSE)),-9999,VLOOKUP($I216,disall!$A$2:$CY$349,COLUMN(disall!AZ215),FALSE))</f>
        <v>1272.32</v>
      </c>
      <c r="BH216" s="8">
        <f>IF(ISNA(VLOOKUP($I216,disall!$A$2:$CY$349,COLUMN(disall!BA215),FALSE)),-9999,VLOOKUP($I216,disall!$A$2:$CY$349,COLUMN(disall!BA215),FALSE))</f>
        <v>23.2</v>
      </c>
      <c r="BI216" s="8">
        <f>IF(ISNA(VLOOKUP($I216,disall!$A$2:$CY$349,COLUMN(disall!BB215),FALSE)),-9999,VLOOKUP($I216,disall!$A$2:$CY$349,COLUMN(disall!BB215),FALSE))</f>
        <v>34.799999999999997</v>
      </c>
      <c r="BJ216" s="8">
        <f>IF(ISNA(VLOOKUP($I216,disall!$A$2:$CY$349,COLUMN(disall!BC215),FALSE)),-9999,VLOOKUP($I216,disall!$A$2:$CY$349,COLUMN(disall!BC215),FALSE))</f>
        <v>1500</v>
      </c>
      <c r="BK216" s="8">
        <f>IF(ISNA(VLOOKUP($I216,disall!$A$2:$CY$349,COLUMN(disall!BD215),FALSE)),-9999,VLOOKUP($I216,disall!$A$2:$CY$349,COLUMN(disall!BD215),FALSE))</f>
        <v>23.7</v>
      </c>
      <c r="BL216" s="8">
        <f>IF(ISNA(VLOOKUP($I216,disall!$A$2:$CY$349,COLUMN(disall!BE215),FALSE)),-9999,VLOOKUP($I216,disall!$A$2:$CY$349,COLUMN(disall!BE215),FALSE))</f>
        <v>26.2</v>
      </c>
      <c r="BM216" s="8">
        <f>IF(ISNA(VLOOKUP($I216,disall!$A$2:$CY$349,COLUMN(disall!BF215),FALSE)),-9999,VLOOKUP($I216,disall!$A$2:$CY$349,COLUMN(disall!BF215),FALSE))</f>
        <v>1105.49</v>
      </c>
      <c r="BN216" s="8">
        <f>IF(ISNA(VLOOKUP($I216,disall!$A$2:$CY$349,COLUMN(disall!BG215),FALSE)),-9999,VLOOKUP($I216,disall!$A$2:$CY$349,COLUMN(disall!BG215),FALSE))</f>
        <v>32.4</v>
      </c>
      <c r="BO216" s="8">
        <f>IF(ISNA(VLOOKUP($I216,disall!$A$2:$CY$349,COLUMN(disall!BH215),FALSE)),-9999,VLOOKUP($I216,disall!$A$2:$CY$349,COLUMN(disall!BH215),FALSE))</f>
        <v>39.6</v>
      </c>
      <c r="BP216" s="8">
        <f>IF(ISNA(VLOOKUP($I216,disall!$A$2:$CY$349,COLUMN(disall!BI215),FALSE)),-9999,VLOOKUP($I216,disall!$A$2:$CY$349,COLUMN(disall!BI215),FALSE))</f>
        <v>1222.22</v>
      </c>
      <c r="BQ216" s="8">
        <f>IF(ISNA(VLOOKUP($I216,disall!$A$2:$CY$349,COLUMN(disall!BJ215),FALSE)),-9999,VLOOKUP($I216,disall!$A$2:$CY$349,COLUMN(disall!BJ215),FALSE))</f>
        <v>26.5</v>
      </c>
      <c r="BR216" s="8">
        <f>IF(ISNA(VLOOKUP($I216,disall!$A$2:$CY$349,COLUMN(disall!BK215),FALSE)),-9999,VLOOKUP($I216,disall!$A$2:$CY$349,COLUMN(disall!BK215),FALSE))</f>
        <v>32.4</v>
      </c>
      <c r="BS216" s="8">
        <f>IF(ISNA(VLOOKUP($I216,disall!$A$2:$CY$349,COLUMN(disall!BL215),FALSE)),-9999,VLOOKUP($I216,disall!$A$2:$CY$349,COLUMN(disall!BL215),FALSE))</f>
        <v>1222.6400000000001</v>
      </c>
      <c r="BT216" s="8">
        <f>IF(ISNA(VLOOKUP($I216,disall!$A$2:$CY$349,COLUMN(disall!BM215),FALSE)),-9999,VLOOKUP($I216,disall!$A$2:$CY$349,COLUMN(disall!BM215),FALSE))</f>
        <v>28.7</v>
      </c>
      <c r="BU216" s="8">
        <f>IF(ISNA(VLOOKUP($I216,disall!$A$2:$CY$349,COLUMN(disall!BN215),FALSE)),-9999,VLOOKUP($I216,disall!$A$2:$CY$349,COLUMN(disall!BN215),FALSE))</f>
        <v>47.4</v>
      </c>
      <c r="BV216" s="8">
        <f>IF(ISNA(VLOOKUP($I216,disall!$A$2:$CY$349,COLUMN(disall!BO215),FALSE)),-9999,VLOOKUP($I216,disall!$A$2:$CY$349,COLUMN(disall!BO215),FALSE))</f>
        <v>1651.57</v>
      </c>
      <c r="BW216" s="8">
        <f>IF(ISNA(VLOOKUP($I216,disall!$A$2:$CY$349,COLUMN(disall!BP215),FALSE)),-9999,VLOOKUP($I216,disall!$A$2:$CY$349,COLUMN(disall!BP215),FALSE))</f>
        <v>37.299999999999997</v>
      </c>
      <c r="BX216" s="8">
        <f>IF(ISNA(VLOOKUP($I216,disall!$A$2:$CY$349,COLUMN(disall!BQ215),FALSE)),-9999,VLOOKUP($I216,disall!$A$2:$CY$349,COLUMN(disall!BQ215),FALSE))</f>
        <v>57.2</v>
      </c>
      <c r="BY216" s="8">
        <f>IF(ISNA(VLOOKUP($I216,disall!$A$2:$CY$349,COLUMN(disall!BR215),FALSE)),-9999,VLOOKUP($I216,disall!$A$2:$CY$349,COLUMN(disall!BR215),FALSE))</f>
        <v>1533.51</v>
      </c>
      <c r="BZ216" s="8">
        <f>IF(ISNA(VLOOKUP($I216,disall!$A$2:$CY$349,COLUMN(disall!BS215),FALSE)),-9999,VLOOKUP($I216,disall!$A$2:$CY$349,COLUMN(disall!BS215),FALSE))</f>
        <v>40</v>
      </c>
      <c r="CA216" s="8">
        <f>IF(ISNA(VLOOKUP($I216,disall!$A$2:$CY$349,COLUMN(disall!BT215),FALSE)),-9999,VLOOKUP($I216,disall!$A$2:$CY$349,COLUMN(disall!BT215),FALSE))</f>
        <v>58.2</v>
      </c>
      <c r="CB216" s="8">
        <f>IF(ISNA(VLOOKUP($I216,disall!$A$2:$CY$349,COLUMN(disall!BU215),FALSE)),-9999,VLOOKUP($I216,disall!$A$2:$CY$349,COLUMN(disall!BU215),FALSE))</f>
        <v>1455</v>
      </c>
      <c r="CC216" s="8">
        <f>IF(ISNA(VLOOKUP($I216,disall!$A$2:$CY$349,COLUMN(disall!BV215),FALSE)),-9999,VLOOKUP($I216,disall!$A$2:$CY$349,COLUMN(disall!BV215),FALSE))</f>
        <v>47</v>
      </c>
      <c r="CD216" s="8">
        <f>IF(ISNA(VLOOKUP($I216,disall!$A$2:$CY$349,COLUMN(disall!BW215),FALSE)),-9999,VLOOKUP($I216,disall!$A$2:$CY$349,COLUMN(disall!BW215),FALSE))</f>
        <v>70</v>
      </c>
      <c r="CE216" s="8">
        <f>IF(ISNA(VLOOKUP($I216,disall!$A$2:$CY$349,COLUMN(disall!BX215),FALSE)),-9999,VLOOKUP($I216,disall!$A$2:$CY$349,COLUMN(disall!BX215),FALSE))</f>
        <v>1489.36</v>
      </c>
      <c r="CF216" s="8">
        <f>IF(ISNA(VLOOKUP($I216,disall!$A$2:$CY$349,COLUMN(disall!BY215),FALSE)),-9999,VLOOKUP($I216,disall!$A$2:$CY$349,COLUMN(disall!BY215),FALSE))</f>
        <v>67</v>
      </c>
      <c r="CG216" s="8">
        <f>IF(ISNA(VLOOKUP($I216,disall!$A$2:$CY$349,COLUMN(disall!BZ215),FALSE)),-9999,VLOOKUP($I216,disall!$A$2:$CY$349,COLUMN(disall!BZ215),FALSE))</f>
        <v>99</v>
      </c>
      <c r="CH216" s="8">
        <f>IF(ISNA(VLOOKUP($I216,disall!$A$2:$CY$349,COLUMN(disall!CA215),FALSE)),-9999,VLOOKUP($I216,disall!$A$2:$CY$349,COLUMN(disall!CA215),FALSE))</f>
        <v>1477.61</v>
      </c>
      <c r="CI216" s="8">
        <f>IF(ISNA(VLOOKUP($I216,disall!$A$2:$CY$349,COLUMN(disall!CB215),FALSE)),-9999,VLOOKUP($I216,disall!$A$2:$CY$349,COLUMN(disall!CB215),FALSE))</f>
        <v>62</v>
      </c>
      <c r="CJ216" s="8">
        <f>IF(ISNA(VLOOKUP($I216,disall!$A$2:$CY$349,COLUMN(disall!CC215),FALSE)),-9999,VLOOKUP($I216,disall!$A$2:$CY$349,COLUMN(disall!CC215),FALSE))</f>
        <v>94</v>
      </c>
      <c r="CK216" s="8">
        <f>IF(ISNA(VLOOKUP($I216,disall!$A$2:$CY$349,COLUMN(disall!CD215),FALSE)),-9999,VLOOKUP($I216,disall!$A$2:$CY$349,COLUMN(disall!CD215),FALSE))</f>
        <v>1516.13</v>
      </c>
      <c r="CL216" s="8">
        <f>IF(ISNA(VLOOKUP($I216,disall!$A$2:$CY$349,COLUMN(disall!CE215),FALSE)),-9999,VLOOKUP($I216,disall!$A$2:$CY$349,COLUMN(disall!CE215),FALSE))</f>
        <v>54.6</v>
      </c>
      <c r="CM216" s="8">
        <f>IF(ISNA(VLOOKUP($I216,disall!$A$2:$CY$349,COLUMN(disall!CF215),FALSE)),-9999,VLOOKUP($I216,disall!$A$2:$CY$349,COLUMN(disall!CF215),FALSE))</f>
        <v>84.2</v>
      </c>
      <c r="CN216" s="8">
        <f>IF(ISNA(VLOOKUP($I216,disall!$A$2:$CY$349,COLUMN(disall!CG215),FALSE)),-9999,VLOOKUP($I216,disall!$A$2:$CY$349,COLUMN(disall!CG215),FALSE))</f>
        <v>1542.12</v>
      </c>
      <c r="CO216" s="8">
        <f>IF(ISNA(VLOOKUP($I216,disall!$A$2:$CY$349,COLUMN(disall!CH215),FALSE)),-9999,VLOOKUP($I216,disall!$A$2:$CY$349,COLUMN(disall!CH215),FALSE))</f>
        <v>41.56</v>
      </c>
      <c r="CP216" s="8">
        <f>IF(ISNA(VLOOKUP($I216,disall!$A$2:$CY$349,COLUMN(disall!CI215),FALSE)),-9999,VLOOKUP($I216,disall!$A$2:$CY$349,COLUMN(disall!CI215),FALSE))</f>
        <v>63.76</v>
      </c>
      <c r="CQ216" s="8">
        <f>IF(ISNA(VLOOKUP($I216,disall!$A$2:$CY$349,COLUMN(disall!CJ215),FALSE)),-9999,VLOOKUP($I216,disall!$A$2:$CY$349,COLUMN(disall!CJ215),FALSE))</f>
        <v>1534.17</v>
      </c>
      <c r="CR216" s="8">
        <f>IF(ISNA(VLOOKUP($I216,disall!$A$2:$CY$349,COLUMN(disall!CK215),FALSE)),-9999,VLOOKUP($I216,disall!$A$2:$CY$349,COLUMN(disall!CK215),FALSE))</f>
        <v>46.38</v>
      </c>
      <c r="CS216" s="8">
        <f>IF(ISNA(VLOOKUP($I216,disall!$A$2:$CY$349,COLUMN(disall!CL215),FALSE)),-9999,VLOOKUP($I216,disall!$A$2:$CY$349,COLUMN(disall!CL215),FALSE))</f>
        <v>70.260000000000005</v>
      </c>
      <c r="CT216" s="8">
        <f>IF(ISNA(VLOOKUP($I216,disall!$A$2:$CY$349,COLUMN(disall!CM215),FALSE)),-9999,VLOOKUP($I216,disall!$A$2:$CY$349,COLUMN(disall!CM215),FALSE))</f>
        <v>1514.88</v>
      </c>
      <c r="CU216" s="8">
        <f>IF(ISNA(VLOOKUP($I216,disall!$A$2:$CY$349,COLUMN(disall!CN215),FALSE)),-9999,VLOOKUP($I216,disall!$A$2:$CY$349,COLUMN(disall!CN215),FALSE))</f>
        <v>36.96</v>
      </c>
      <c r="CV216" s="8">
        <f>IF(ISNA(VLOOKUP($I216,disall!$A$2:$CY$349,COLUMN(disall!CO215),FALSE)),-9999,VLOOKUP($I216,disall!$A$2:$CY$349,COLUMN(disall!CO215),FALSE))</f>
        <v>67.680000000000007</v>
      </c>
      <c r="CW216" s="8">
        <f>IF(ISNA(VLOOKUP($I216,disall!$A$2:$CY$349,COLUMN(disall!CP215),FALSE)),-9999,VLOOKUP($I216,disall!$A$2:$CY$349,COLUMN(disall!CP215),FALSE))</f>
        <v>1831.17</v>
      </c>
      <c r="CX216" s="8">
        <f>IF(ISNA(VLOOKUP($I216,disall!$A$2:$CY$349,COLUMN(disall!CQ215),FALSE)),-9999,VLOOKUP($I216,disall!$A$2:$CY$349,COLUMN(disall!CQ215),FALSE))</f>
        <v>36</v>
      </c>
      <c r="CY216" s="8">
        <f>IF(ISNA(VLOOKUP($I216,disall!$A$2:$CY$349,COLUMN(disall!CR215),FALSE)),-9999,VLOOKUP($I216,disall!$A$2:$CY$349,COLUMN(disall!CR215),FALSE))</f>
        <v>77</v>
      </c>
      <c r="CZ216" s="8">
        <f>IF(ISNA(VLOOKUP($I216,disall!$A$2:$CY$349,COLUMN(disall!CS215),FALSE)),-9999,VLOOKUP($I216,disall!$A$2:$CY$349,COLUMN(disall!CS215),FALSE))</f>
        <v>2138.89</v>
      </c>
      <c r="DA216" s="8">
        <f>IF(ISNA(VLOOKUP($I216,disall!$A$2:$CY$349,COLUMN(disall!CT215),FALSE)),-9999,VLOOKUP($I216,disall!$A$2:$CY$349,COLUMN(disall!CT215),FALSE))</f>
        <v>32</v>
      </c>
      <c r="DB216" s="8">
        <f>IF(ISNA(VLOOKUP($I216,disall!$A$2:$CY$349,COLUMN(disall!CU215),FALSE)),-9999,VLOOKUP($I216,disall!$A$2:$CY$349,COLUMN(disall!CU215),FALSE))</f>
        <v>50</v>
      </c>
      <c r="DC216" s="8">
        <f>IF(ISNA(VLOOKUP($I216,disall!$A$2:$CY$349,COLUMN(disall!CV215),FALSE)),-9999,VLOOKUP($I216,disall!$A$2:$CY$349,COLUMN(disall!CV215),FALSE))</f>
        <v>1562.5</v>
      </c>
      <c r="DD216" s="8">
        <f>IF(ISNA(VLOOKUP($I216,disall!$A$2:$CY$349,COLUMN(disall!CW215),FALSE)),-9999,VLOOKUP($I216,disall!$A$2:$CY$349,COLUMN(disall!CW215),FALSE))</f>
        <v>27</v>
      </c>
      <c r="DE216" s="8">
        <f>IF(ISNA(VLOOKUP($I216,disall!$A$2:$CY$349,COLUMN(disall!CX215),FALSE)),-9999,VLOOKUP($I216,disall!$A$2:$CY$349,COLUMN(disall!CX215),FALSE))</f>
        <v>45</v>
      </c>
      <c r="DF216" s="8">
        <f>IF(ISNA(VLOOKUP($I216,disall!$A$2:$CY$349,COLUMN(disall!CY215),FALSE)),-9999,VLOOKUP($I216,disall!$A$2:$CY$349,COLUMN(disall!CY215),FALSE))</f>
        <v>1666.67</v>
      </c>
    </row>
    <row r="217" spans="1:110" x14ac:dyDescent="0.25">
      <c r="A217">
        <v>17</v>
      </c>
      <c r="B217" t="s">
        <v>8</v>
      </c>
      <c r="C217" t="s">
        <v>472</v>
      </c>
      <c r="D217" t="s">
        <v>348</v>
      </c>
      <c r="E217" t="s">
        <v>473</v>
      </c>
      <c r="F217" t="s">
        <v>357</v>
      </c>
      <c r="G217" t="s">
        <v>817</v>
      </c>
      <c r="H217">
        <v>3216</v>
      </c>
      <c r="I217">
        <f>IF(ISNA(VLOOKUP(H217,disall!$D$2:$L$349,1,FALSE)),H217,VLOOKUP(H217,disall!$D$2:$L$349,1,FALSE))</f>
        <v>3216</v>
      </c>
      <c r="J217">
        <f>IF(ISNA(VLOOKUP(H217,disall!$D$2:$L$349,1,FALSE)),"NA",VLOOKUP(H217,disall!$D$2:$L$349,2,FALSE))</f>
        <v>3216</v>
      </c>
      <c r="K217" t="str">
        <f>IF(ISNA(VLOOKUP(I217,disall!$A$2:$L$349,3,FALSE)),F217,VLOOKUP(I217,disall!$A$2:$L$349,3,FALSE))</f>
        <v>Nizamabad</v>
      </c>
      <c r="L217" t="str">
        <f>IF(ISNA(VLOOKUP(I217,disall!$A$2:$L$349,12,FALSE)),"NA",VLOOKUP(I217,disall!$A$2:$L$349,12,FALSE))</f>
        <v>Nizamabad</v>
      </c>
      <c r="M217">
        <f>IF(ISNA(VLOOKUP(I217,disall!$A$2:$M$349,6,FALSE)),"NA",VLOOKUP(I217,disall!$A$2:$M$349,6,FALSE))</f>
        <v>32</v>
      </c>
      <c r="N217">
        <f>IF(ISNA(VLOOKUP(I217,disall!$A$2:$M$349,7,FALSE)),"NA",VLOOKUP(I217,disall!$A$2:$M$349,7,FALSE))</f>
        <v>0.58338699999999999</v>
      </c>
      <c r="O217">
        <f>IF(ISNA(VLOOKUP(I217,disall!$A$2:$M$349,8,FALSE)),"NA",VLOOKUP(I217,disall!$A$2:$M$349,8,FALSE))</f>
        <v>4.3594970000000002</v>
      </c>
      <c r="P217" t="str">
        <f>IF(ISNA(VLOOKUP(I217,disall!$A$2:$M$349,9,FALSE)),"NA",VLOOKUP(I217,disall!$A$2:$M$349,9,FALSE))</f>
        <v>POLY</v>
      </c>
      <c r="Q217">
        <f>IF(ISNA(VLOOKUP(I217,disall!$A$2:$M$349,10,FALSE)),"NA",VLOOKUP(I217,disall!$A$2:$M$349,10,FALSE))</f>
        <v>356011600</v>
      </c>
      <c r="R217" t="str">
        <f>IF(ISNA(VLOOKUP(I217,disall!$A$2:$M$349,11,FALSE)),"NA",VLOOKUP(I217,disall!$A$2:$M$349,11,FALSE))</f>
        <v>Andhra Pradesh</v>
      </c>
      <c r="S217" t="str">
        <f>IF(ISNA(VLOOKUP(I217,disall!$A$2:$M$349,12,FALSE)),"NA",VLOOKUP(I217,disall!$A$2:$M$349,12,FALSE))</f>
        <v>Nizamabad</v>
      </c>
      <c r="T217">
        <f>IF(ISNA(VLOOKUP(I217,disall!$A$2:$M$349,13,FALSE)),"NA",VLOOKUP(I217,disall!$A$2:$M$349,13,FALSE))</f>
        <v>16</v>
      </c>
      <c r="U217" s="8">
        <f>IF(ISNA(VLOOKUP($I217,disall!$A$2:$CY$349,COLUMN(disall!N216),FALSE)),-9999,VLOOKUP($I217,disall!$A$2:$CY$349,COLUMN(disall!N216),FALSE))</f>
        <v>11</v>
      </c>
      <c r="V217" s="8">
        <f>IF(ISNA(VLOOKUP($I217,disall!$A$2:$CY$349,COLUMN(disall!O216),FALSE)),-9999,VLOOKUP($I217,disall!$A$2:$CY$349,COLUMN(disall!O216),FALSE))</f>
        <v>4</v>
      </c>
      <c r="W217" s="8">
        <f>IF(ISNA(VLOOKUP($I217,disall!$A$2:$CY$349,COLUMN(disall!P216),FALSE)),-9999,VLOOKUP($I217,disall!$A$2:$CY$349,COLUMN(disall!P216),FALSE))</f>
        <v>363.64</v>
      </c>
      <c r="X217" s="8">
        <f>IF(ISNA(VLOOKUP($I217,disall!$A$2:$CY$349,COLUMN(disall!Q216),FALSE)),-9999,VLOOKUP($I217,disall!$A$2:$CY$349,COLUMN(disall!Q216),FALSE))</f>
        <v>8</v>
      </c>
      <c r="Y217" s="8">
        <f>IF(ISNA(VLOOKUP($I217,disall!$A$2:$CY$349,COLUMN(disall!R216),FALSE)),-9999,VLOOKUP($I217,disall!$A$2:$CY$349,COLUMN(disall!R216),FALSE))</f>
        <v>5</v>
      </c>
      <c r="Z217" s="8">
        <f>IF(ISNA(VLOOKUP($I217,disall!$A$2:$CY$349,COLUMN(disall!S216),FALSE)),-9999,VLOOKUP($I217,disall!$A$2:$CY$349,COLUMN(disall!S216),FALSE))</f>
        <v>625</v>
      </c>
      <c r="AA217" s="8">
        <f>IF(ISNA(VLOOKUP($I217,disall!$A$2:$CY$349,COLUMN(disall!T216),FALSE)),-9999,VLOOKUP($I217,disall!$A$2:$CY$349,COLUMN(disall!T216),FALSE))</f>
        <v>8.4</v>
      </c>
      <c r="AB217" s="8">
        <f>IF(ISNA(VLOOKUP($I217,disall!$A$2:$CY$349,COLUMN(disall!U216),FALSE)),-9999,VLOOKUP($I217,disall!$A$2:$CY$349,COLUMN(disall!U216),FALSE))</f>
        <v>4</v>
      </c>
      <c r="AC217" s="8">
        <f>IF(ISNA(VLOOKUP($I217,disall!$A$2:$CY$349,COLUMN(disall!V216),FALSE)),-9999,VLOOKUP($I217,disall!$A$2:$CY$349,COLUMN(disall!V216),FALSE))</f>
        <v>476.19</v>
      </c>
      <c r="AD217" s="8">
        <f>IF(ISNA(VLOOKUP($I217,disall!$A$2:$CY$349,COLUMN(disall!W216),FALSE)),-9999,VLOOKUP($I217,disall!$A$2:$CY$349,COLUMN(disall!W216),FALSE))</f>
        <v>9.4</v>
      </c>
      <c r="AE217" s="8">
        <f>IF(ISNA(VLOOKUP($I217,disall!$A$2:$CY$349,COLUMN(disall!X216),FALSE)),-9999,VLOOKUP($I217,disall!$A$2:$CY$349,COLUMN(disall!X216),FALSE))</f>
        <v>6.7</v>
      </c>
      <c r="AF217" s="8">
        <f>IF(ISNA(VLOOKUP($I217,disall!$A$2:$CY$349,COLUMN(disall!Y216),FALSE)),-9999,VLOOKUP($I217,disall!$A$2:$CY$349,COLUMN(disall!Y216),FALSE))</f>
        <v>712.77</v>
      </c>
      <c r="AG217" s="8">
        <f>IF(ISNA(VLOOKUP($I217,disall!$A$2:$CY$349,COLUMN(disall!Z216),FALSE)),-9999,VLOOKUP($I217,disall!$A$2:$CY$349,COLUMN(disall!Z216),FALSE))</f>
        <v>10.5</v>
      </c>
      <c r="AH217" s="8">
        <f>IF(ISNA(VLOOKUP($I217,disall!$A$2:$CY$349,COLUMN(disall!AA216),FALSE)),-9999,VLOOKUP($I217,disall!$A$2:$CY$349,COLUMN(disall!AA216),FALSE))</f>
        <v>7.9</v>
      </c>
      <c r="AI217" s="8">
        <f>IF(ISNA(VLOOKUP($I217,disall!$A$2:$CY$349,COLUMN(disall!AB216),FALSE)),-9999,VLOOKUP($I217,disall!$A$2:$CY$349,COLUMN(disall!AB216),FALSE))</f>
        <v>752.38</v>
      </c>
      <c r="AJ217" s="8">
        <f>IF(ISNA(VLOOKUP($I217,disall!$A$2:$CY$349,COLUMN(disall!AC216),FALSE)),-9999,VLOOKUP($I217,disall!$A$2:$CY$349,COLUMN(disall!AC216),FALSE))</f>
        <v>12.5</v>
      </c>
      <c r="AK217" s="8">
        <f>IF(ISNA(VLOOKUP($I217,disall!$A$2:$CY$349,COLUMN(disall!AD216),FALSE)),-9999,VLOOKUP($I217,disall!$A$2:$CY$349,COLUMN(disall!AD216),FALSE))</f>
        <v>7.5</v>
      </c>
      <c r="AL217" s="8">
        <f>IF(ISNA(VLOOKUP($I217,disall!$A$2:$CY$349,COLUMN(disall!AE216),FALSE)),-9999,VLOOKUP($I217,disall!$A$2:$CY$349,COLUMN(disall!AE216),FALSE))</f>
        <v>600</v>
      </c>
      <c r="AM217" s="8">
        <f>IF(ISNA(VLOOKUP($I217,disall!$A$2:$CY$349,COLUMN(disall!AF216),FALSE)),-9999,VLOOKUP($I217,disall!$A$2:$CY$349,COLUMN(disall!AF216),FALSE))</f>
        <v>12.2</v>
      </c>
      <c r="AN217" s="8">
        <f>IF(ISNA(VLOOKUP($I217,disall!$A$2:$CY$349,COLUMN(disall!AG216),FALSE)),-9999,VLOOKUP($I217,disall!$A$2:$CY$349,COLUMN(disall!AG216),FALSE))</f>
        <v>4.4000000000000004</v>
      </c>
      <c r="AO217" s="8">
        <f>IF(ISNA(VLOOKUP($I217,disall!$A$2:$CY$349,COLUMN(disall!AH216),FALSE)),-9999,VLOOKUP($I217,disall!$A$2:$CY$349,COLUMN(disall!AH216),FALSE))</f>
        <v>360.66</v>
      </c>
      <c r="AP217" s="8">
        <f>IF(ISNA(VLOOKUP($I217,disall!$A$2:$CY$349,COLUMN(disall!AI216),FALSE)),-9999,VLOOKUP($I217,disall!$A$2:$CY$349,COLUMN(disall!AI216),FALSE))</f>
        <v>9.9</v>
      </c>
      <c r="AQ217" s="8">
        <f>IF(ISNA(VLOOKUP($I217,disall!$A$2:$CY$349,COLUMN(disall!AJ216),FALSE)),-9999,VLOOKUP($I217,disall!$A$2:$CY$349,COLUMN(disall!AJ216),FALSE))</f>
        <v>7.9</v>
      </c>
      <c r="AR217" s="8">
        <f>IF(ISNA(VLOOKUP($I217,disall!$A$2:$CY$349,COLUMN(disall!AK216),FALSE)),-9999,VLOOKUP($I217,disall!$A$2:$CY$349,COLUMN(disall!AK216),FALSE))</f>
        <v>797.98</v>
      </c>
      <c r="AS217" s="8">
        <f>IF(ISNA(VLOOKUP($I217,disall!$A$2:$CY$349,COLUMN(disall!AL216),FALSE)),-9999,VLOOKUP($I217,disall!$A$2:$CY$349,COLUMN(disall!AL216),FALSE))</f>
        <v>13.1</v>
      </c>
      <c r="AT217" s="8">
        <f>IF(ISNA(VLOOKUP($I217,disall!$A$2:$CY$349,COLUMN(disall!AM216),FALSE)),-9999,VLOOKUP($I217,disall!$A$2:$CY$349,COLUMN(disall!AM216),FALSE))</f>
        <v>10.7</v>
      </c>
      <c r="AU217" s="8">
        <f>IF(ISNA(VLOOKUP($I217,disall!$A$2:$CY$349,COLUMN(disall!AN216),FALSE)),-9999,VLOOKUP($I217,disall!$A$2:$CY$349,COLUMN(disall!AN216),FALSE))</f>
        <v>816.79</v>
      </c>
      <c r="AV217" s="8">
        <f>IF(ISNA(VLOOKUP($I217,disall!$A$2:$CY$349,COLUMN(disall!AO216),FALSE)),-9999,VLOOKUP($I217,disall!$A$2:$CY$349,COLUMN(disall!AO216),FALSE))</f>
        <v>14</v>
      </c>
      <c r="AW217" s="8">
        <f>IF(ISNA(VLOOKUP($I217,disall!$A$2:$CY$349,COLUMN(disall!AP216),FALSE)),-9999,VLOOKUP($I217,disall!$A$2:$CY$349,COLUMN(disall!AP216),FALSE))</f>
        <v>10.8</v>
      </c>
      <c r="AX217" s="8">
        <f>IF(ISNA(VLOOKUP($I217,disall!$A$2:$CY$349,COLUMN(disall!AQ216),FALSE)),-9999,VLOOKUP($I217,disall!$A$2:$CY$349,COLUMN(disall!AQ216),FALSE))</f>
        <v>771.43</v>
      </c>
      <c r="AY217" s="8">
        <f>IF(ISNA(VLOOKUP($I217,disall!$A$2:$CY$349,COLUMN(disall!AR216),FALSE)),-9999,VLOOKUP($I217,disall!$A$2:$CY$349,COLUMN(disall!AR216),FALSE))</f>
        <v>8.8000000000000007</v>
      </c>
      <c r="AZ217" s="8">
        <f>IF(ISNA(VLOOKUP($I217,disall!$A$2:$CY$349,COLUMN(disall!AS216),FALSE)),-9999,VLOOKUP($I217,disall!$A$2:$CY$349,COLUMN(disall!AS216),FALSE))</f>
        <v>4.0999999999999996</v>
      </c>
      <c r="BA217" s="8">
        <f>IF(ISNA(VLOOKUP($I217,disall!$A$2:$CY$349,COLUMN(disall!AT216),FALSE)),-9999,VLOOKUP($I217,disall!$A$2:$CY$349,COLUMN(disall!AT216),FALSE))</f>
        <v>465.91</v>
      </c>
      <c r="BB217" s="8">
        <f>IF(ISNA(VLOOKUP($I217,disall!$A$2:$CY$349,COLUMN(disall!AU216),FALSE)),-9999,VLOOKUP($I217,disall!$A$2:$CY$349,COLUMN(disall!AU216),FALSE))</f>
        <v>6.7</v>
      </c>
      <c r="BC217" s="8">
        <f>IF(ISNA(VLOOKUP($I217,disall!$A$2:$CY$349,COLUMN(disall!AV216),FALSE)),-9999,VLOOKUP($I217,disall!$A$2:$CY$349,COLUMN(disall!AV216),FALSE))</f>
        <v>4.5</v>
      </c>
      <c r="BD217" s="8">
        <f>IF(ISNA(VLOOKUP($I217,disall!$A$2:$CY$349,COLUMN(disall!AW216),FALSE)),-9999,VLOOKUP($I217,disall!$A$2:$CY$349,COLUMN(disall!AW216),FALSE))</f>
        <v>671.64</v>
      </c>
      <c r="BE217" s="8">
        <f>IF(ISNA(VLOOKUP($I217,disall!$A$2:$CY$349,COLUMN(disall!AX216),FALSE)),-9999,VLOOKUP($I217,disall!$A$2:$CY$349,COLUMN(disall!AX216),FALSE))</f>
        <v>9.9</v>
      </c>
      <c r="BF217" s="8">
        <f>IF(ISNA(VLOOKUP($I217,disall!$A$2:$CY$349,COLUMN(disall!AY216),FALSE)),-9999,VLOOKUP($I217,disall!$A$2:$CY$349,COLUMN(disall!AY216),FALSE))</f>
        <v>9.6</v>
      </c>
      <c r="BG217" s="8">
        <f>IF(ISNA(VLOOKUP($I217,disall!$A$2:$CY$349,COLUMN(disall!AZ216),FALSE)),-9999,VLOOKUP($I217,disall!$A$2:$CY$349,COLUMN(disall!AZ216),FALSE))</f>
        <v>969.7</v>
      </c>
      <c r="BH217" s="8">
        <f>IF(ISNA(VLOOKUP($I217,disall!$A$2:$CY$349,COLUMN(disall!BA216),FALSE)),-9999,VLOOKUP($I217,disall!$A$2:$CY$349,COLUMN(disall!BA216),FALSE))</f>
        <v>8.5</v>
      </c>
      <c r="BI217" s="8">
        <f>IF(ISNA(VLOOKUP($I217,disall!$A$2:$CY$349,COLUMN(disall!BB216),FALSE)),-9999,VLOOKUP($I217,disall!$A$2:$CY$349,COLUMN(disall!BB216),FALSE))</f>
        <v>6.7</v>
      </c>
      <c r="BJ217" s="8">
        <f>IF(ISNA(VLOOKUP($I217,disall!$A$2:$CY$349,COLUMN(disall!BC216),FALSE)),-9999,VLOOKUP($I217,disall!$A$2:$CY$349,COLUMN(disall!BC216),FALSE))</f>
        <v>788.24</v>
      </c>
      <c r="BK217" s="8">
        <f>IF(ISNA(VLOOKUP($I217,disall!$A$2:$CY$349,COLUMN(disall!BD216),FALSE)),-9999,VLOOKUP($I217,disall!$A$2:$CY$349,COLUMN(disall!BD216),FALSE))</f>
        <v>8.4</v>
      </c>
      <c r="BL217" s="8">
        <f>IF(ISNA(VLOOKUP($I217,disall!$A$2:$CY$349,COLUMN(disall!BE216),FALSE)),-9999,VLOOKUP($I217,disall!$A$2:$CY$349,COLUMN(disall!BE216),FALSE))</f>
        <v>4.4000000000000004</v>
      </c>
      <c r="BM217" s="8">
        <f>IF(ISNA(VLOOKUP($I217,disall!$A$2:$CY$349,COLUMN(disall!BF216),FALSE)),-9999,VLOOKUP($I217,disall!$A$2:$CY$349,COLUMN(disall!BF216),FALSE))</f>
        <v>523.80999999999995</v>
      </c>
      <c r="BN217" s="8">
        <f>IF(ISNA(VLOOKUP($I217,disall!$A$2:$CY$349,COLUMN(disall!BG216),FALSE)),-9999,VLOOKUP($I217,disall!$A$2:$CY$349,COLUMN(disall!BG216),FALSE))</f>
        <v>9.1</v>
      </c>
      <c r="BO217" s="8">
        <f>IF(ISNA(VLOOKUP($I217,disall!$A$2:$CY$349,COLUMN(disall!BH216),FALSE)),-9999,VLOOKUP($I217,disall!$A$2:$CY$349,COLUMN(disall!BH216),FALSE))</f>
        <v>8.6999999999999993</v>
      </c>
      <c r="BP217" s="8">
        <f>IF(ISNA(VLOOKUP($I217,disall!$A$2:$CY$349,COLUMN(disall!BI216),FALSE)),-9999,VLOOKUP($I217,disall!$A$2:$CY$349,COLUMN(disall!BI216),FALSE))</f>
        <v>956.04</v>
      </c>
      <c r="BQ217" s="8">
        <f>IF(ISNA(VLOOKUP($I217,disall!$A$2:$CY$349,COLUMN(disall!BJ216),FALSE)),-9999,VLOOKUP($I217,disall!$A$2:$CY$349,COLUMN(disall!BJ216),FALSE))</f>
        <v>11.7</v>
      </c>
      <c r="BR217" s="8">
        <f>IF(ISNA(VLOOKUP($I217,disall!$A$2:$CY$349,COLUMN(disall!BK216),FALSE)),-9999,VLOOKUP($I217,disall!$A$2:$CY$349,COLUMN(disall!BK216),FALSE))</f>
        <v>9.3000000000000007</v>
      </c>
      <c r="BS217" s="8">
        <f>IF(ISNA(VLOOKUP($I217,disall!$A$2:$CY$349,COLUMN(disall!BL216),FALSE)),-9999,VLOOKUP($I217,disall!$A$2:$CY$349,COLUMN(disall!BL216),FALSE))</f>
        <v>794.87</v>
      </c>
      <c r="BT217" s="8">
        <f>IF(ISNA(VLOOKUP($I217,disall!$A$2:$CY$349,COLUMN(disall!BM216),FALSE)),-9999,VLOOKUP($I217,disall!$A$2:$CY$349,COLUMN(disall!BM216),FALSE))</f>
        <v>12.6</v>
      </c>
      <c r="BU217" s="8">
        <f>IF(ISNA(VLOOKUP($I217,disall!$A$2:$CY$349,COLUMN(disall!BN216),FALSE)),-9999,VLOOKUP($I217,disall!$A$2:$CY$349,COLUMN(disall!BN216),FALSE))</f>
        <v>13.9</v>
      </c>
      <c r="BV217" s="8">
        <f>IF(ISNA(VLOOKUP($I217,disall!$A$2:$CY$349,COLUMN(disall!BO216),FALSE)),-9999,VLOOKUP($I217,disall!$A$2:$CY$349,COLUMN(disall!BO216),FALSE))</f>
        <v>1103.17</v>
      </c>
      <c r="BW217" s="8">
        <f>IF(ISNA(VLOOKUP($I217,disall!$A$2:$CY$349,COLUMN(disall!BP216),FALSE)),-9999,VLOOKUP($I217,disall!$A$2:$CY$349,COLUMN(disall!BP216),FALSE))</f>
        <v>11.6</v>
      </c>
      <c r="BX217" s="8">
        <f>IF(ISNA(VLOOKUP($I217,disall!$A$2:$CY$349,COLUMN(disall!BQ216),FALSE)),-9999,VLOOKUP($I217,disall!$A$2:$CY$349,COLUMN(disall!BQ216),FALSE))</f>
        <v>9.6</v>
      </c>
      <c r="BY217" s="8">
        <f>IF(ISNA(VLOOKUP($I217,disall!$A$2:$CY$349,COLUMN(disall!BR216),FALSE)),-9999,VLOOKUP($I217,disall!$A$2:$CY$349,COLUMN(disall!BR216),FALSE))</f>
        <v>827.59</v>
      </c>
      <c r="BZ217" s="8">
        <f>IF(ISNA(VLOOKUP($I217,disall!$A$2:$CY$349,COLUMN(disall!BS216),FALSE)),-9999,VLOOKUP($I217,disall!$A$2:$CY$349,COLUMN(disall!BS216),FALSE))</f>
        <v>6.3</v>
      </c>
      <c r="CA217" s="8">
        <f>IF(ISNA(VLOOKUP($I217,disall!$A$2:$CY$349,COLUMN(disall!BT216),FALSE)),-9999,VLOOKUP($I217,disall!$A$2:$CY$349,COLUMN(disall!BT216),FALSE))</f>
        <v>5.7</v>
      </c>
      <c r="CB217" s="8">
        <f>IF(ISNA(VLOOKUP($I217,disall!$A$2:$CY$349,COLUMN(disall!BU216),FALSE)),-9999,VLOOKUP($I217,disall!$A$2:$CY$349,COLUMN(disall!BU216),FALSE))</f>
        <v>904.76</v>
      </c>
      <c r="CC217" s="8">
        <f>IF(ISNA(VLOOKUP($I217,disall!$A$2:$CY$349,COLUMN(disall!BV216),FALSE)),-9999,VLOOKUP($I217,disall!$A$2:$CY$349,COLUMN(disall!BV216),FALSE))</f>
        <v>4</v>
      </c>
      <c r="CD217" s="8">
        <f>IF(ISNA(VLOOKUP($I217,disall!$A$2:$CY$349,COLUMN(disall!BW216),FALSE)),-9999,VLOOKUP($I217,disall!$A$2:$CY$349,COLUMN(disall!BW216),FALSE))</f>
        <v>5</v>
      </c>
      <c r="CE217" s="8">
        <f>IF(ISNA(VLOOKUP($I217,disall!$A$2:$CY$349,COLUMN(disall!BX216),FALSE)),-9999,VLOOKUP($I217,disall!$A$2:$CY$349,COLUMN(disall!BX216),FALSE))</f>
        <v>1250</v>
      </c>
      <c r="CF217" s="8">
        <f>IF(ISNA(VLOOKUP($I217,disall!$A$2:$CY$349,COLUMN(disall!BY216),FALSE)),-9999,VLOOKUP($I217,disall!$A$2:$CY$349,COLUMN(disall!BY216),FALSE))</f>
        <v>7</v>
      </c>
      <c r="CG217" s="8">
        <f>IF(ISNA(VLOOKUP($I217,disall!$A$2:$CY$349,COLUMN(disall!BZ216),FALSE)),-9999,VLOOKUP($I217,disall!$A$2:$CY$349,COLUMN(disall!BZ216),FALSE))</f>
        <v>5</v>
      </c>
      <c r="CH217" s="8">
        <f>IF(ISNA(VLOOKUP($I217,disall!$A$2:$CY$349,COLUMN(disall!CA216),FALSE)),-9999,VLOOKUP($I217,disall!$A$2:$CY$349,COLUMN(disall!CA216),FALSE))</f>
        <v>714.29</v>
      </c>
      <c r="CI217" s="8">
        <f>IF(ISNA(VLOOKUP($I217,disall!$A$2:$CY$349,COLUMN(disall!CB216),FALSE)),-9999,VLOOKUP($I217,disall!$A$2:$CY$349,COLUMN(disall!CB216),FALSE))</f>
        <v>22.3</v>
      </c>
      <c r="CJ217" s="8">
        <f>IF(ISNA(VLOOKUP($I217,disall!$A$2:$CY$349,COLUMN(disall!CC216),FALSE)),-9999,VLOOKUP($I217,disall!$A$2:$CY$349,COLUMN(disall!CC216),FALSE))</f>
        <v>26.7</v>
      </c>
      <c r="CK217" s="8">
        <f>IF(ISNA(VLOOKUP($I217,disall!$A$2:$CY$349,COLUMN(disall!CD216),FALSE)),-9999,VLOOKUP($I217,disall!$A$2:$CY$349,COLUMN(disall!CD216),FALSE))</f>
        <v>1197.31</v>
      </c>
      <c r="CL217" s="8">
        <f>IF(ISNA(VLOOKUP($I217,disall!$A$2:$CY$349,COLUMN(disall!CE216),FALSE)),-9999,VLOOKUP($I217,disall!$A$2:$CY$349,COLUMN(disall!CE216),FALSE))</f>
        <v>13.4</v>
      </c>
      <c r="CM217" s="8">
        <f>IF(ISNA(VLOOKUP($I217,disall!$A$2:$CY$349,COLUMN(disall!CF216),FALSE)),-9999,VLOOKUP($I217,disall!$A$2:$CY$349,COLUMN(disall!CF216),FALSE))</f>
        <v>14.2</v>
      </c>
      <c r="CN217" s="8">
        <f>IF(ISNA(VLOOKUP($I217,disall!$A$2:$CY$349,COLUMN(disall!CG216),FALSE)),-9999,VLOOKUP($I217,disall!$A$2:$CY$349,COLUMN(disall!CG216),FALSE))</f>
        <v>1059.7</v>
      </c>
      <c r="CO217" s="8">
        <f>IF(ISNA(VLOOKUP($I217,disall!$A$2:$CY$349,COLUMN(disall!CH216),FALSE)),-9999,VLOOKUP($I217,disall!$A$2:$CY$349,COLUMN(disall!CH216),FALSE))</f>
        <v>9.81</v>
      </c>
      <c r="CP217" s="8">
        <f>IF(ISNA(VLOOKUP($I217,disall!$A$2:$CY$349,COLUMN(disall!CI216),FALSE)),-9999,VLOOKUP($I217,disall!$A$2:$CY$349,COLUMN(disall!CI216),FALSE))</f>
        <v>11.4</v>
      </c>
      <c r="CQ217" s="8">
        <f>IF(ISNA(VLOOKUP($I217,disall!$A$2:$CY$349,COLUMN(disall!CJ216),FALSE)),-9999,VLOOKUP($I217,disall!$A$2:$CY$349,COLUMN(disall!CJ216),FALSE))</f>
        <v>1162.08</v>
      </c>
      <c r="CR217" s="8">
        <f>IF(ISNA(VLOOKUP($I217,disall!$A$2:$CY$349,COLUMN(disall!CK216),FALSE)),-9999,VLOOKUP($I217,disall!$A$2:$CY$349,COLUMN(disall!CK216),FALSE))</f>
        <v>6.86</v>
      </c>
      <c r="CS217" s="8">
        <f>IF(ISNA(VLOOKUP($I217,disall!$A$2:$CY$349,COLUMN(disall!CL216),FALSE)),-9999,VLOOKUP($I217,disall!$A$2:$CY$349,COLUMN(disall!CL216),FALSE))</f>
        <v>7.63</v>
      </c>
      <c r="CT217" s="8">
        <f>IF(ISNA(VLOOKUP($I217,disall!$A$2:$CY$349,COLUMN(disall!CM216),FALSE)),-9999,VLOOKUP($I217,disall!$A$2:$CY$349,COLUMN(disall!CM216),FALSE))</f>
        <v>1112.24</v>
      </c>
      <c r="CU217" s="8">
        <f>IF(ISNA(VLOOKUP($I217,disall!$A$2:$CY$349,COLUMN(disall!CN216),FALSE)),-9999,VLOOKUP($I217,disall!$A$2:$CY$349,COLUMN(disall!CN216),FALSE))</f>
        <v>8.19</v>
      </c>
      <c r="CV217" s="8">
        <f>IF(ISNA(VLOOKUP($I217,disall!$A$2:$CY$349,COLUMN(disall!CO216),FALSE)),-9999,VLOOKUP($I217,disall!$A$2:$CY$349,COLUMN(disall!CO216),FALSE))</f>
        <v>11.89</v>
      </c>
      <c r="CW217" s="8">
        <f>IF(ISNA(VLOOKUP($I217,disall!$A$2:$CY$349,COLUMN(disall!CP216),FALSE)),-9999,VLOOKUP($I217,disall!$A$2:$CY$349,COLUMN(disall!CP216),FALSE))</f>
        <v>1451.77</v>
      </c>
      <c r="CX217" s="8">
        <f>IF(ISNA(VLOOKUP($I217,disall!$A$2:$CY$349,COLUMN(disall!CQ216),FALSE)),-9999,VLOOKUP($I217,disall!$A$2:$CY$349,COLUMN(disall!CQ216),FALSE))</f>
        <v>8</v>
      </c>
      <c r="CY217" s="8">
        <f>IF(ISNA(VLOOKUP($I217,disall!$A$2:$CY$349,COLUMN(disall!CR216),FALSE)),-9999,VLOOKUP($I217,disall!$A$2:$CY$349,COLUMN(disall!CR216),FALSE))</f>
        <v>14</v>
      </c>
      <c r="CZ217" s="8">
        <f>IF(ISNA(VLOOKUP($I217,disall!$A$2:$CY$349,COLUMN(disall!CS216),FALSE)),-9999,VLOOKUP($I217,disall!$A$2:$CY$349,COLUMN(disall!CS216),FALSE))</f>
        <v>1750</v>
      </c>
      <c r="DA217" s="8">
        <f>IF(ISNA(VLOOKUP($I217,disall!$A$2:$CY$349,COLUMN(disall!CT216),FALSE)),-9999,VLOOKUP($I217,disall!$A$2:$CY$349,COLUMN(disall!CT216),FALSE))</f>
        <v>6</v>
      </c>
      <c r="DB217" s="8">
        <f>IF(ISNA(VLOOKUP($I217,disall!$A$2:$CY$349,COLUMN(disall!CU216),FALSE)),-9999,VLOOKUP($I217,disall!$A$2:$CY$349,COLUMN(disall!CU216),FALSE))</f>
        <v>8</v>
      </c>
      <c r="DC217" s="8">
        <f>IF(ISNA(VLOOKUP($I217,disall!$A$2:$CY$349,COLUMN(disall!CV216),FALSE)),-9999,VLOOKUP($I217,disall!$A$2:$CY$349,COLUMN(disall!CV216),FALSE))</f>
        <v>1333.33</v>
      </c>
      <c r="DD217" s="8">
        <f>IF(ISNA(VLOOKUP($I217,disall!$A$2:$CY$349,COLUMN(disall!CW216),FALSE)),-9999,VLOOKUP($I217,disall!$A$2:$CY$349,COLUMN(disall!CW216),FALSE))</f>
        <v>9</v>
      </c>
      <c r="DE217" s="8">
        <f>IF(ISNA(VLOOKUP($I217,disall!$A$2:$CY$349,COLUMN(disall!CX216),FALSE)),-9999,VLOOKUP($I217,disall!$A$2:$CY$349,COLUMN(disall!CX216),FALSE))</f>
        <v>13</v>
      </c>
      <c r="DF217" s="8">
        <f>IF(ISNA(VLOOKUP($I217,disall!$A$2:$CY$349,COLUMN(disall!CY216),FALSE)),-9999,VLOOKUP($I217,disall!$A$2:$CY$349,COLUMN(disall!CY216),FALSE))</f>
        <v>1444.44</v>
      </c>
    </row>
    <row r="218" spans="1:110" x14ac:dyDescent="0.25">
      <c r="A218">
        <v>20</v>
      </c>
      <c r="B218" t="s">
        <v>8</v>
      </c>
      <c r="C218" t="s">
        <v>472</v>
      </c>
      <c r="D218" t="s">
        <v>348</v>
      </c>
      <c r="E218" t="s">
        <v>818</v>
      </c>
      <c r="F218" t="s">
        <v>353</v>
      </c>
      <c r="G218" t="s">
        <v>819</v>
      </c>
      <c r="H218">
        <v>3219</v>
      </c>
      <c r="I218">
        <f>IF(ISNA(VLOOKUP(H218,disall!$D$2:$L$349,1,FALSE)),H218,VLOOKUP(H218,disall!$D$2:$L$349,1,FALSE))</f>
        <v>3219</v>
      </c>
      <c r="J218">
        <f>IF(ISNA(VLOOKUP(H218,disall!$D$2:$L$349,1,FALSE)),"NA",VLOOKUP(H218,disall!$D$2:$L$349,2,FALSE))</f>
        <v>3219</v>
      </c>
      <c r="K218" t="str">
        <f>IF(ISNA(VLOOKUP(I218,disall!$A$2:$L$349,3,FALSE)),F218,VLOOKUP(I218,disall!$A$2:$L$349,3,FALSE))</f>
        <v>Srikakulam</v>
      </c>
      <c r="L218" t="str">
        <f>IF(ISNA(VLOOKUP(I218,disall!$A$2:$L$349,12,FALSE)),"NA",VLOOKUP(I218,disall!$A$2:$L$349,12,FALSE))</f>
        <v>Srikakulam</v>
      </c>
      <c r="M218">
        <f>IF(ISNA(VLOOKUP(I218,disall!$A$2:$M$349,6,FALSE)),"NA",VLOOKUP(I218,disall!$A$2:$M$349,6,FALSE))</f>
        <v>32</v>
      </c>
      <c r="N218">
        <f>IF(ISNA(VLOOKUP(I218,disall!$A$2:$M$349,7,FALSE)),"NA",VLOOKUP(I218,disall!$A$2:$M$349,7,FALSE))</f>
        <v>0.53309899999999999</v>
      </c>
      <c r="O218">
        <f>IF(ISNA(VLOOKUP(I218,disall!$A$2:$M$349,8,FALSE)),"NA",VLOOKUP(I218,disall!$A$2:$M$349,8,FALSE))</f>
        <v>5.0471550000000001</v>
      </c>
      <c r="P218" t="str">
        <f>IF(ISNA(VLOOKUP(I218,disall!$A$2:$M$349,9,FALSE)),"NA",VLOOKUP(I218,disall!$A$2:$M$349,9,FALSE))</f>
        <v>POLY</v>
      </c>
      <c r="Q218">
        <f>IF(ISNA(VLOOKUP(I218,disall!$A$2:$M$349,10,FALSE)),"NA",VLOOKUP(I218,disall!$A$2:$M$349,10,FALSE))</f>
        <v>356011900</v>
      </c>
      <c r="R218" t="str">
        <f>IF(ISNA(VLOOKUP(I218,disall!$A$2:$M$349,11,FALSE)),"NA",VLOOKUP(I218,disall!$A$2:$M$349,11,FALSE))</f>
        <v>Andhra Pradesh</v>
      </c>
      <c r="S218" t="str">
        <f>IF(ISNA(VLOOKUP(I218,disall!$A$2:$M$349,12,FALSE)),"NA",VLOOKUP(I218,disall!$A$2:$M$349,12,FALSE))</f>
        <v>Srikakulam</v>
      </c>
      <c r="T218">
        <f>IF(ISNA(VLOOKUP(I218,disall!$A$2:$M$349,13,FALSE)),"NA",VLOOKUP(I218,disall!$A$2:$M$349,13,FALSE))</f>
        <v>18</v>
      </c>
      <c r="U218" s="8">
        <f>IF(ISNA(VLOOKUP($I218,disall!$A$2:$CY$349,COLUMN(disall!N217),FALSE)),-9999,VLOOKUP($I218,disall!$A$2:$CY$349,COLUMN(disall!N217),FALSE))</f>
        <v>56</v>
      </c>
      <c r="V218" s="8">
        <f>IF(ISNA(VLOOKUP($I218,disall!$A$2:$CY$349,COLUMN(disall!O217),FALSE)),-9999,VLOOKUP($I218,disall!$A$2:$CY$349,COLUMN(disall!O217),FALSE))</f>
        <v>73</v>
      </c>
      <c r="W218" s="8">
        <f>IF(ISNA(VLOOKUP($I218,disall!$A$2:$CY$349,COLUMN(disall!P217),FALSE)),-9999,VLOOKUP($I218,disall!$A$2:$CY$349,COLUMN(disall!P217),FALSE))</f>
        <v>1303.57</v>
      </c>
      <c r="X218" s="8">
        <f>IF(ISNA(VLOOKUP($I218,disall!$A$2:$CY$349,COLUMN(disall!Q217),FALSE)),-9999,VLOOKUP($I218,disall!$A$2:$CY$349,COLUMN(disall!Q217),FALSE))</f>
        <v>67</v>
      </c>
      <c r="Y218" s="8">
        <f>IF(ISNA(VLOOKUP($I218,disall!$A$2:$CY$349,COLUMN(disall!R217),FALSE)),-9999,VLOOKUP($I218,disall!$A$2:$CY$349,COLUMN(disall!R217),FALSE))</f>
        <v>58</v>
      </c>
      <c r="Z218" s="8">
        <f>IF(ISNA(VLOOKUP($I218,disall!$A$2:$CY$349,COLUMN(disall!S217),FALSE)),-9999,VLOOKUP($I218,disall!$A$2:$CY$349,COLUMN(disall!S217),FALSE))</f>
        <v>865.67</v>
      </c>
      <c r="AA218" s="8">
        <f>IF(ISNA(VLOOKUP($I218,disall!$A$2:$CY$349,COLUMN(disall!T217),FALSE)),-9999,VLOOKUP($I218,disall!$A$2:$CY$349,COLUMN(disall!T217),FALSE))</f>
        <v>69.900000000000006</v>
      </c>
      <c r="AB218" s="8">
        <f>IF(ISNA(VLOOKUP($I218,disall!$A$2:$CY$349,COLUMN(disall!U217),FALSE)),-9999,VLOOKUP($I218,disall!$A$2:$CY$349,COLUMN(disall!U217),FALSE))</f>
        <v>67</v>
      </c>
      <c r="AC218" s="8">
        <f>IF(ISNA(VLOOKUP($I218,disall!$A$2:$CY$349,COLUMN(disall!V217),FALSE)),-9999,VLOOKUP($I218,disall!$A$2:$CY$349,COLUMN(disall!V217),FALSE))</f>
        <v>958.51</v>
      </c>
      <c r="AD218" s="8">
        <f>IF(ISNA(VLOOKUP($I218,disall!$A$2:$CY$349,COLUMN(disall!W217),FALSE)),-9999,VLOOKUP($I218,disall!$A$2:$CY$349,COLUMN(disall!W217),FALSE))</f>
        <v>66.2</v>
      </c>
      <c r="AE218" s="8">
        <f>IF(ISNA(VLOOKUP($I218,disall!$A$2:$CY$349,COLUMN(disall!X217),FALSE)),-9999,VLOOKUP($I218,disall!$A$2:$CY$349,COLUMN(disall!X217),FALSE))</f>
        <v>74.400000000000006</v>
      </c>
      <c r="AF218" s="8">
        <f>IF(ISNA(VLOOKUP($I218,disall!$A$2:$CY$349,COLUMN(disall!Y217),FALSE)),-9999,VLOOKUP($I218,disall!$A$2:$CY$349,COLUMN(disall!Y217),FALSE))</f>
        <v>1123.8699999999999</v>
      </c>
      <c r="AG218" s="8">
        <f>IF(ISNA(VLOOKUP($I218,disall!$A$2:$CY$349,COLUMN(disall!Z217),FALSE)),-9999,VLOOKUP($I218,disall!$A$2:$CY$349,COLUMN(disall!Z217),FALSE))</f>
        <v>68.2</v>
      </c>
      <c r="AH218" s="8">
        <f>IF(ISNA(VLOOKUP($I218,disall!$A$2:$CY$349,COLUMN(disall!AA217),FALSE)),-9999,VLOOKUP($I218,disall!$A$2:$CY$349,COLUMN(disall!AA217),FALSE))</f>
        <v>83.7</v>
      </c>
      <c r="AI218" s="8">
        <f>IF(ISNA(VLOOKUP($I218,disall!$A$2:$CY$349,COLUMN(disall!AB217),FALSE)),-9999,VLOOKUP($I218,disall!$A$2:$CY$349,COLUMN(disall!AB217),FALSE))</f>
        <v>1227.27</v>
      </c>
      <c r="AJ218" s="8">
        <f>IF(ISNA(VLOOKUP($I218,disall!$A$2:$CY$349,COLUMN(disall!AC217),FALSE)),-9999,VLOOKUP($I218,disall!$A$2:$CY$349,COLUMN(disall!AC217),FALSE))</f>
        <v>67.400000000000006</v>
      </c>
      <c r="AK218" s="8">
        <f>IF(ISNA(VLOOKUP($I218,disall!$A$2:$CY$349,COLUMN(disall!AD217),FALSE)),-9999,VLOOKUP($I218,disall!$A$2:$CY$349,COLUMN(disall!AD217),FALSE))</f>
        <v>80.3</v>
      </c>
      <c r="AL218" s="8">
        <f>IF(ISNA(VLOOKUP($I218,disall!$A$2:$CY$349,COLUMN(disall!AE217),FALSE)),-9999,VLOOKUP($I218,disall!$A$2:$CY$349,COLUMN(disall!AE217),FALSE))</f>
        <v>1191.3900000000001</v>
      </c>
      <c r="AM218" s="8">
        <f>IF(ISNA(VLOOKUP($I218,disall!$A$2:$CY$349,COLUMN(disall!AF217),FALSE)),-9999,VLOOKUP($I218,disall!$A$2:$CY$349,COLUMN(disall!AF217),FALSE))</f>
        <v>65.8</v>
      </c>
      <c r="AN218" s="8">
        <f>IF(ISNA(VLOOKUP($I218,disall!$A$2:$CY$349,COLUMN(disall!AG217),FALSE)),-9999,VLOOKUP($I218,disall!$A$2:$CY$349,COLUMN(disall!AG217),FALSE))</f>
        <v>59.4</v>
      </c>
      <c r="AO218" s="8">
        <f>IF(ISNA(VLOOKUP($I218,disall!$A$2:$CY$349,COLUMN(disall!AH217),FALSE)),-9999,VLOOKUP($I218,disall!$A$2:$CY$349,COLUMN(disall!AH217),FALSE))</f>
        <v>902.74</v>
      </c>
      <c r="AP218" s="8">
        <f>IF(ISNA(VLOOKUP($I218,disall!$A$2:$CY$349,COLUMN(disall!AI217),FALSE)),-9999,VLOOKUP($I218,disall!$A$2:$CY$349,COLUMN(disall!AI217),FALSE))</f>
        <v>69.7</v>
      </c>
      <c r="AQ218" s="8">
        <f>IF(ISNA(VLOOKUP($I218,disall!$A$2:$CY$349,COLUMN(disall!AJ217),FALSE)),-9999,VLOOKUP($I218,disall!$A$2:$CY$349,COLUMN(disall!AJ217),FALSE))</f>
        <v>89.8</v>
      </c>
      <c r="AR218" s="8">
        <f>IF(ISNA(VLOOKUP($I218,disall!$A$2:$CY$349,COLUMN(disall!AK217),FALSE)),-9999,VLOOKUP($I218,disall!$A$2:$CY$349,COLUMN(disall!AK217),FALSE))</f>
        <v>1288.3800000000001</v>
      </c>
      <c r="AS218" s="8">
        <f>IF(ISNA(VLOOKUP($I218,disall!$A$2:$CY$349,COLUMN(disall!AL217),FALSE)),-9999,VLOOKUP($I218,disall!$A$2:$CY$349,COLUMN(disall!AL217),FALSE))</f>
        <v>79.7</v>
      </c>
      <c r="AT218" s="8">
        <f>IF(ISNA(VLOOKUP($I218,disall!$A$2:$CY$349,COLUMN(disall!AM217),FALSE)),-9999,VLOOKUP($I218,disall!$A$2:$CY$349,COLUMN(disall!AM217),FALSE))</f>
        <v>85.7</v>
      </c>
      <c r="AU218" s="8">
        <f>IF(ISNA(VLOOKUP($I218,disall!$A$2:$CY$349,COLUMN(disall!AN217),FALSE)),-9999,VLOOKUP($I218,disall!$A$2:$CY$349,COLUMN(disall!AN217),FALSE))</f>
        <v>1075.28</v>
      </c>
      <c r="AV218" s="8">
        <f>IF(ISNA(VLOOKUP($I218,disall!$A$2:$CY$349,COLUMN(disall!AO217),FALSE)),-9999,VLOOKUP($I218,disall!$A$2:$CY$349,COLUMN(disall!AO217),FALSE))</f>
        <v>63.4</v>
      </c>
      <c r="AW218" s="8">
        <f>IF(ISNA(VLOOKUP($I218,disall!$A$2:$CY$349,COLUMN(disall!AP217),FALSE)),-9999,VLOOKUP($I218,disall!$A$2:$CY$349,COLUMN(disall!AP217),FALSE))</f>
        <v>34.6</v>
      </c>
      <c r="AX218" s="8">
        <f>IF(ISNA(VLOOKUP($I218,disall!$A$2:$CY$349,COLUMN(disall!AQ217),FALSE)),-9999,VLOOKUP($I218,disall!$A$2:$CY$349,COLUMN(disall!AQ217),FALSE))</f>
        <v>545.74</v>
      </c>
      <c r="AY218" s="8">
        <f>IF(ISNA(VLOOKUP($I218,disall!$A$2:$CY$349,COLUMN(disall!AR217),FALSE)),-9999,VLOOKUP($I218,disall!$A$2:$CY$349,COLUMN(disall!AR217),FALSE))</f>
        <v>41.4</v>
      </c>
      <c r="AZ218" s="8">
        <f>IF(ISNA(VLOOKUP($I218,disall!$A$2:$CY$349,COLUMN(disall!AS217),FALSE)),-9999,VLOOKUP($I218,disall!$A$2:$CY$349,COLUMN(disall!AS217),FALSE))</f>
        <v>24.3</v>
      </c>
      <c r="BA218" s="8">
        <f>IF(ISNA(VLOOKUP($I218,disall!$A$2:$CY$349,COLUMN(disall!AT217),FALSE)),-9999,VLOOKUP($I218,disall!$A$2:$CY$349,COLUMN(disall!AT217),FALSE))</f>
        <v>586.96</v>
      </c>
      <c r="BB218" s="8">
        <f>IF(ISNA(VLOOKUP($I218,disall!$A$2:$CY$349,COLUMN(disall!AU217),FALSE)),-9999,VLOOKUP($I218,disall!$A$2:$CY$349,COLUMN(disall!AU217),FALSE))</f>
        <v>42.7</v>
      </c>
      <c r="BC218" s="8">
        <f>IF(ISNA(VLOOKUP($I218,disall!$A$2:$CY$349,COLUMN(disall!AV217),FALSE)),-9999,VLOOKUP($I218,disall!$A$2:$CY$349,COLUMN(disall!AV217),FALSE))</f>
        <v>34.299999999999997</v>
      </c>
      <c r="BD218" s="8">
        <f>IF(ISNA(VLOOKUP($I218,disall!$A$2:$CY$349,COLUMN(disall!AW217),FALSE)),-9999,VLOOKUP($I218,disall!$A$2:$CY$349,COLUMN(disall!AW217),FALSE))</f>
        <v>803.28</v>
      </c>
      <c r="BE218" s="8">
        <f>IF(ISNA(VLOOKUP($I218,disall!$A$2:$CY$349,COLUMN(disall!AX217),FALSE)),-9999,VLOOKUP($I218,disall!$A$2:$CY$349,COLUMN(disall!AX217),FALSE))</f>
        <v>35.6</v>
      </c>
      <c r="BF218" s="8">
        <f>IF(ISNA(VLOOKUP($I218,disall!$A$2:$CY$349,COLUMN(disall!AY217),FALSE)),-9999,VLOOKUP($I218,disall!$A$2:$CY$349,COLUMN(disall!AY217),FALSE))</f>
        <v>26.3</v>
      </c>
      <c r="BG218" s="8">
        <f>IF(ISNA(VLOOKUP($I218,disall!$A$2:$CY$349,COLUMN(disall!AZ217),FALSE)),-9999,VLOOKUP($I218,disall!$A$2:$CY$349,COLUMN(disall!AZ217),FALSE))</f>
        <v>738.76</v>
      </c>
      <c r="BH218" s="8">
        <f>IF(ISNA(VLOOKUP($I218,disall!$A$2:$CY$349,COLUMN(disall!BA217),FALSE)),-9999,VLOOKUP($I218,disall!$A$2:$CY$349,COLUMN(disall!BA217),FALSE))</f>
        <v>45.2</v>
      </c>
      <c r="BI218" s="8">
        <f>IF(ISNA(VLOOKUP($I218,disall!$A$2:$CY$349,COLUMN(disall!BB217),FALSE)),-9999,VLOOKUP($I218,disall!$A$2:$CY$349,COLUMN(disall!BB217),FALSE))</f>
        <v>46.6</v>
      </c>
      <c r="BJ218" s="8">
        <f>IF(ISNA(VLOOKUP($I218,disall!$A$2:$CY$349,COLUMN(disall!BC217),FALSE)),-9999,VLOOKUP($I218,disall!$A$2:$CY$349,COLUMN(disall!BC217),FALSE))</f>
        <v>1030.97</v>
      </c>
      <c r="BK218" s="8">
        <f>IF(ISNA(VLOOKUP($I218,disall!$A$2:$CY$349,COLUMN(disall!BD217),FALSE)),-9999,VLOOKUP($I218,disall!$A$2:$CY$349,COLUMN(disall!BD217),FALSE))</f>
        <v>57.5</v>
      </c>
      <c r="BL218" s="8">
        <f>IF(ISNA(VLOOKUP($I218,disall!$A$2:$CY$349,COLUMN(disall!BE217),FALSE)),-9999,VLOOKUP($I218,disall!$A$2:$CY$349,COLUMN(disall!BE217),FALSE))</f>
        <v>40.799999999999997</v>
      </c>
      <c r="BM218" s="8">
        <f>IF(ISNA(VLOOKUP($I218,disall!$A$2:$CY$349,COLUMN(disall!BF217),FALSE)),-9999,VLOOKUP($I218,disall!$A$2:$CY$349,COLUMN(disall!BF217),FALSE))</f>
        <v>709.57</v>
      </c>
      <c r="BN218" s="8">
        <f>IF(ISNA(VLOOKUP($I218,disall!$A$2:$CY$349,COLUMN(disall!BG217),FALSE)),-9999,VLOOKUP($I218,disall!$A$2:$CY$349,COLUMN(disall!BG217),FALSE))</f>
        <v>65.5</v>
      </c>
      <c r="BO218" s="8">
        <f>IF(ISNA(VLOOKUP($I218,disall!$A$2:$CY$349,COLUMN(disall!BH217),FALSE)),-9999,VLOOKUP($I218,disall!$A$2:$CY$349,COLUMN(disall!BH217),FALSE))</f>
        <v>60.4</v>
      </c>
      <c r="BP218" s="8">
        <f>IF(ISNA(VLOOKUP($I218,disall!$A$2:$CY$349,COLUMN(disall!BI217),FALSE)),-9999,VLOOKUP($I218,disall!$A$2:$CY$349,COLUMN(disall!BI217),FALSE))</f>
        <v>922.14</v>
      </c>
      <c r="BQ218" s="8">
        <f>IF(ISNA(VLOOKUP($I218,disall!$A$2:$CY$349,COLUMN(disall!BJ217),FALSE)),-9999,VLOOKUP($I218,disall!$A$2:$CY$349,COLUMN(disall!BJ217),FALSE))</f>
        <v>69.900000000000006</v>
      </c>
      <c r="BR218" s="8">
        <f>IF(ISNA(VLOOKUP($I218,disall!$A$2:$CY$349,COLUMN(disall!BK217),FALSE)),-9999,VLOOKUP($I218,disall!$A$2:$CY$349,COLUMN(disall!BK217),FALSE))</f>
        <v>59.9</v>
      </c>
      <c r="BS218" s="8">
        <f>IF(ISNA(VLOOKUP($I218,disall!$A$2:$CY$349,COLUMN(disall!BL217),FALSE)),-9999,VLOOKUP($I218,disall!$A$2:$CY$349,COLUMN(disall!BL217),FALSE))</f>
        <v>856.94</v>
      </c>
      <c r="BT218" s="8">
        <f>IF(ISNA(VLOOKUP($I218,disall!$A$2:$CY$349,COLUMN(disall!BM217),FALSE)),-9999,VLOOKUP($I218,disall!$A$2:$CY$349,COLUMN(disall!BM217),FALSE))</f>
        <v>73.3</v>
      </c>
      <c r="BU218" s="8">
        <f>IF(ISNA(VLOOKUP($I218,disall!$A$2:$CY$349,COLUMN(disall!BN217),FALSE)),-9999,VLOOKUP($I218,disall!$A$2:$CY$349,COLUMN(disall!BN217),FALSE))</f>
        <v>82.9</v>
      </c>
      <c r="BV218" s="8">
        <f>IF(ISNA(VLOOKUP($I218,disall!$A$2:$CY$349,COLUMN(disall!BO217),FALSE)),-9999,VLOOKUP($I218,disall!$A$2:$CY$349,COLUMN(disall!BO217),FALSE))</f>
        <v>1130.97</v>
      </c>
      <c r="BW218" s="8">
        <f>IF(ISNA(VLOOKUP($I218,disall!$A$2:$CY$349,COLUMN(disall!BP217),FALSE)),-9999,VLOOKUP($I218,disall!$A$2:$CY$349,COLUMN(disall!BP217),FALSE))</f>
        <v>74.7</v>
      </c>
      <c r="BX218" s="8">
        <f>IF(ISNA(VLOOKUP($I218,disall!$A$2:$CY$349,COLUMN(disall!BQ217),FALSE)),-9999,VLOOKUP($I218,disall!$A$2:$CY$349,COLUMN(disall!BQ217),FALSE))</f>
        <v>68.2</v>
      </c>
      <c r="BY218" s="8">
        <f>IF(ISNA(VLOOKUP($I218,disall!$A$2:$CY$349,COLUMN(disall!BR217),FALSE)),-9999,VLOOKUP($I218,disall!$A$2:$CY$349,COLUMN(disall!BR217),FALSE))</f>
        <v>912.99</v>
      </c>
      <c r="BZ218" s="8">
        <f>IF(ISNA(VLOOKUP($I218,disall!$A$2:$CY$349,COLUMN(disall!BS217),FALSE)),-9999,VLOOKUP($I218,disall!$A$2:$CY$349,COLUMN(disall!BS217),FALSE))</f>
        <v>66.099999999999994</v>
      </c>
      <c r="CA218" s="8">
        <f>IF(ISNA(VLOOKUP($I218,disall!$A$2:$CY$349,COLUMN(disall!BT217),FALSE)),-9999,VLOOKUP($I218,disall!$A$2:$CY$349,COLUMN(disall!BT217),FALSE))</f>
        <v>68</v>
      </c>
      <c r="CB218" s="8">
        <f>IF(ISNA(VLOOKUP($I218,disall!$A$2:$CY$349,COLUMN(disall!BU217),FALSE)),-9999,VLOOKUP($I218,disall!$A$2:$CY$349,COLUMN(disall!BU217),FALSE))</f>
        <v>1028.74</v>
      </c>
      <c r="CC218" s="8">
        <f>IF(ISNA(VLOOKUP($I218,disall!$A$2:$CY$349,COLUMN(disall!BV217),FALSE)),-9999,VLOOKUP($I218,disall!$A$2:$CY$349,COLUMN(disall!BV217),FALSE))</f>
        <v>93</v>
      </c>
      <c r="CD218" s="8">
        <f>IF(ISNA(VLOOKUP($I218,disall!$A$2:$CY$349,COLUMN(disall!BW217),FALSE)),-9999,VLOOKUP($I218,disall!$A$2:$CY$349,COLUMN(disall!BW217),FALSE))</f>
        <v>91</v>
      </c>
      <c r="CE218" s="8">
        <f>IF(ISNA(VLOOKUP($I218,disall!$A$2:$CY$349,COLUMN(disall!BX217),FALSE)),-9999,VLOOKUP($I218,disall!$A$2:$CY$349,COLUMN(disall!BX217),FALSE))</f>
        <v>978.49</v>
      </c>
      <c r="CF218" s="8">
        <f>IF(ISNA(VLOOKUP($I218,disall!$A$2:$CY$349,COLUMN(disall!BY217),FALSE)),-9999,VLOOKUP($I218,disall!$A$2:$CY$349,COLUMN(disall!BY217),FALSE))</f>
        <v>96</v>
      </c>
      <c r="CG218" s="8">
        <f>IF(ISNA(VLOOKUP($I218,disall!$A$2:$CY$349,COLUMN(disall!BZ217),FALSE)),-9999,VLOOKUP($I218,disall!$A$2:$CY$349,COLUMN(disall!BZ217),FALSE))</f>
        <v>59</v>
      </c>
      <c r="CH218" s="8">
        <f>IF(ISNA(VLOOKUP($I218,disall!$A$2:$CY$349,COLUMN(disall!CA217),FALSE)),-9999,VLOOKUP($I218,disall!$A$2:$CY$349,COLUMN(disall!CA217),FALSE))</f>
        <v>614.58000000000004</v>
      </c>
      <c r="CI218" s="8">
        <f>IF(ISNA(VLOOKUP($I218,disall!$A$2:$CY$349,COLUMN(disall!CB217),FALSE)),-9999,VLOOKUP($I218,disall!$A$2:$CY$349,COLUMN(disall!CB217),FALSE))</f>
        <v>90.8</v>
      </c>
      <c r="CJ218" s="8">
        <f>IF(ISNA(VLOOKUP($I218,disall!$A$2:$CY$349,COLUMN(disall!CC217),FALSE)),-9999,VLOOKUP($I218,disall!$A$2:$CY$349,COLUMN(disall!CC217),FALSE))</f>
        <v>108</v>
      </c>
      <c r="CK218" s="8">
        <f>IF(ISNA(VLOOKUP($I218,disall!$A$2:$CY$349,COLUMN(disall!CD217),FALSE)),-9999,VLOOKUP($I218,disall!$A$2:$CY$349,COLUMN(disall!CD217),FALSE))</f>
        <v>1189.43</v>
      </c>
      <c r="CL218" s="8">
        <f>IF(ISNA(VLOOKUP($I218,disall!$A$2:$CY$349,COLUMN(disall!CE217),FALSE)),-9999,VLOOKUP($I218,disall!$A$2:$CY$349,COLUMN(disall!CE217),FALSE))</f>
        <v>90</v>
      </c>
      <c r="CM218" s="8">
        <f>IF(ISNA(VLOOKUP($I218,disall!$A$2:$CY$349,COLUMN(disall!CF217),FALSE)),-9999,VLOOKUP($I218,disall!$A$2:$CY$349,COLUMN(disall!CF217),FALSE))</f>
        <v>89</v>
      </c>
      <c r="CN218" s="8">
        <f>IF(ISNA(VLOOKUP($I218,disall!$A$2:$CY$349,COLUMN(disall!CG217),FALSE)),-9999,VLOOKUP($I218,disall!$A$2:$CY$349,COLUMN(disall!CG217),FALSE))</f>
        <v>988.89</v>
      </c>
      <c r="CO218" s="8">
        <f>IF(ISNA(VLOOKUP($I218,disall!$A$2:$CY$349,COLUMN(disall!CH217),FALSE)),-9999,VLOOKUP($I218,disall!$A$2:$CY$349,COLUMN(disall!CH217),FALSE))</f>
        <v>86.87</v>
      </c>
      <c r="CP218" s="8">
        <f>IF(ISNA(VLOOKUP($I218,disall!$A$2:$CY$349,COLUMN(disall!CI217),FALSE)),-9999,VLOOKUP($I218,disall!$A$2:$CY$349,COLUMN(disall!CI217),FALSE))</f>
        <v>82.58</v>
      </c>
      <c r="CQ218" s="8">
        <f>IF(ISNA(VLOOKUP($I218,disall!$A$2:$CY$349,COLUMN(disall!CJ217),FALSE)),-9999,VLOOKUP($I218,disall!$A$2:$CY$349,COLUMN(disall!CJ217),FALSE))</f>
        <v>950.62</v>
      </c>
      <c r="CR218" s="8">
        <f>IF(ISNA(VLOOKUP($I218,disall!$A$2:$CY$349,COLUMN(disall!CK217),FALSE)),-9999,VLOOKUP($I218,disall!$A$2:$CY$349,COLUMN(disall!CK217),FALSE))</f>
        <v>48.78</v>
      </c>
      <c r="CS218" s="8">
        <f>IF(ISNA(VLOOKUP($I218,disall!$A$2:$CY$349,COLUMN(disall!CL217),FALSE)),-9999,VLOOKUP($I218,disall!$A$2:$CY$349,COLUMN(disall!CL217),FALSE))</f>
        <v>60.07</v>
      </c>
      <c r="CT218" s="8">
        <f>IF(ISNA(VLOOKUP($I218,disall!$A$2:$CY$349,COLUMN(disall!CM217),FALSE)),-9999,VLOOKUP($I218,disall!$A$2:$CY$349,COLUMN(disall!CM217),FALSE))</f>
        <v>1231.45</v>
      </c>
      <c r="CU218" s="8">
        <f>IF(ISNA(VLOOKUP($I218,disall!$A$2:$CY$349,COLUMN(disall!CN217),FALSE)),-9999,VLOOKUP($I218,disall!$A$2:$CY$349,COLUMN(disall!CN217),FALSE))</f>
        <v>56.52</v>
      </c>
      <c r="CV218" s="8">
        <f>IF(ISNA(VLOOKUP($I218,disall!$A$2:$CY$349,COLUMN(disall!CO217),FALSE)),-9999,VLOOKUP($I218,disall!$A$2:$CY$349,COLUMN(disall!CO217),FALSE))</f>
        <v>62.83</v>
      </c>
      <c r="CW218" s="8">
        <f>IF(ISNA(VLOOKUP($I218,disall!$A$2:$CY$349,COLUMN(disall!CP217),FALSE)),-9999,VLOOKUP($I218,disall!$A$2:$CY$349,COLUMN(disall!CP217),FALSE))</f>
        <v>1111.6400000000001</v>
      </c>
      <c r="CX218" s="8">
        <f>IF(ISNA(VLOOKUP($I218,disall!$A$2:$CY$349,COLUMN(disall!CQ217),FALSE)),-9999,VLOOKUP($I218,disall!$A$2:$CY$349,COLUMN(disall!CQ217),FALSE))</f>
        <v>52</v>
      </c>
      <c r="CY218" s="8">
        <f>IF(ISNA(VLOOKUP($I218,disall!$A$2:$CY$349,COLUMN(disall!CR217),FALSE)),-9999,VLOOKUP($I218,disall!$A$2:$CY$349,COLUMN(disall!CR217),FALSE))</f>
        <v>45</v>
      </c>
      <c r="CZ218" s="8">
        <f>IF(ISNA(VLOOKUP($I218,disall!$A$2:$CY$349,COLUMN(disall!CS217),FALSE)),-9999,VLOOKUP($I218,disall!$A$2:$CY$349,COLUMN(disall!CS217),FALSE))</f>
        <v>865.38</v>
      </c>
      <c r="DA218" s="8">
        <f>IF(ISNA(VLOOKUP($I218,disall!$A$2:$CY$349,COLUMN(disall!CT217),FALSE)),-9999,VLOOKUP($I218,disall!$A$2:$CY$349,COLUMN(disall!CT217),FALSE))</f>
        <v>48</v>
      </c>
      <c r="DB218" s="8">
        <f>IF(ISNA(VLOOKUP($I218,disall!$A$2:$CY$349,COLUMN(disall!CU217),FALSE)),-9999,VLOOKUP($I218,disall!$A$2:$CY$349,COLUMN(disall!CU217),FALSE))</f>
        <v>48</v>
      </c>
      <c r="DC218" s="8">
        <f>IF(ISNA(VLOOKUP($I218,disall!$A$2:$CY$349,COLUMN(disall!CV217),FALSE)),-9999,VLOOKUP($I218,disall!$A$2:$CY$349,COLUMN(disall!CV217),FALSE))</f>
        <v>1000</v>
      </c>
      <c r="DD218" s="8">
        <f>IF(ISNA(VLOOKUP($I218,disall!$A$2:$CY$349,COLUMN(disall!CW217),FALSE)),-9999,VLOOKUP($I218,disall!$A$2:$CY$349,COLUMN(disall!CW217),FALSE))</f>
        <v>49</v>
      </c>
      <c r="DE218" s="8">
        <f>IF(ISNA(VLOOKUP($I218,disall!$A$2:$CY$349,COLUMN(disall!CX217),FALSE)),-9999,VLOOKUP($I218,disall!$A$2:$CY$349,COLUMN(disall!CX217),FALSE))</f>
        <v>48</v>
      </c>
      <c r="DF218" s="8">
        <f>IF(ISNA(VLOOKUP($I218,disall!$A$2:$CY$349,COLUMN(disall!CY217),FALSE)),-9999,VLOOKUP($I218,disall!$A$2:$CY$349,COLUMN(disall!CY217),FALSE))</f>
        <v>979.59</v>
      </c>
    </row>
    <row r="219" spans="1:110" x14ac:dyDescent="0.25">
      <c r="A219">
        <v>21</v>
      </c>
      <c r="B219" t="s">
        <v>8</v>
      </c>
      <c r="C219" t="s">
        <v>472</v>
      </c>
      <c r="D219" t="s">
        <v>348</v>
      </c>
      <c r="E219" t="s">
        <v>820</v>
      </c>
      <c r="F219" t="s">
        <v>362</v>
      </c>
      <c r="G219" t="s">
        <v>821</v>
      </c>
      <c r="H219">
        <v>3220</v>
      </c>
      <c r="I219">
        <f>IF(ISNA(VLOOKUP(H219,disall!$D$2:$L$349,1,FALSE)),H219,VLOOKUP(H219,disall!$D$2:$L$349,1,FALSE))</f>
        <v>3220</v>
      </c>
      <c r="J219">
        <f>IF(ISNA(VLOOKUP(H219,disall!$D$2:$L$349,1,FALSE)),"NA",VLOOKUP(H219,disall!$D$2:$L$349,2,FALSE))</f>
        <v>3220</v>
      </c>
      <c r="K219" t="str">
        <f>IF(ISNA(VLOOKUP(I219,disall!$A$2:$L$349,3,FALSE)),F219,VLOOKUP(I219,disall!$A$2:$L$349,3,FALSE))</f>
        <v>Vishakhapatnam</v>
      </c>
      <c r="L219" t="str">
        <f>IF(ISNA(VLOOKUP(I219,disall!$A$2:$L$349,12,FALSE)),"NA",VLOOKUP(I219,disall!$A$2:$L$349,12,FALSE))</f>
        <v>Vishakhapatnam</v>
      </c>
      <c r="M219">
        <f>IF(ISNA(VLOOKUP(I219,disall!$A$2:$M$349,6,FALSE)),"NA",VLOOKUP(I219,disall!$A$2:$M$349,6,FALSE))</f>
        <v>32</v>
      </c>
      <c r="N219">
        <f>IF(ISNA(VLOOKUP(I219,disall!$A$2:$M$349,7,FALSE)),"NA",VLOOKUP(I219,disall!$A$2:$M$349,7,FALSE))</f>
        <v>0.95140499999999995</v>
      </c>
      <c r="O219">
        <f>IF(ISNA(VLOOKUP(I219,disall!$A$2:$M$349,8,FALSE)),"NA",VLOOKUP(I219,disall!$A$2:$M$349,8,FALSE))</f>
        <v>7.3073680000000003</v>
      </c>
      <c r="P219" t="str">
        <f>IF(ISNA(VLOOKUP(I219,disall!$A$2:$M$349,9,FALSE)),"NA",VLOOKUP(I219,disall!$A$2:$M$349,9,FALSE))</f>
        <v>POLY</v>
      </c>
      <c r="Q219">
        <f>IF(ISNA(VLOOKUP(I219,disall!$A$2:$M$349,10,FALSE)),"NA",VLOOKUP(I219,disall!$A$2:$M$349,10,FALSE))</f>
        <v>356012000</v>
      </c>
      <c r="R219" t="str">
        <f>IF(ISNA(VLOOKUP(I219,disall!$A$2:$M$349,11,FALSE)),"NA",VLOOKUP(I219,disall!$A$2:$M$349,11,FALSE))</f>
        <v>Andhra Pradesh</v>
      </c>
      <c r="S219" t="str">
        <f>IF(ISNA(VLOOKUP(I219,disall!$A$2:$M$349,12,FALSE)),"NA",VLOOKUP(I219,disall!$A$2:$M$349,12,FALSE))</f>
        <v>Vishakhapatnam</v>
      </c>
      <c r="T219">
        <f>IF(ISNA(VLOOKUP(I219,disall!$A$2:$M$349,13,FALSE)),"NA",VLOOKUP(I219,disall!$A$2:$M$349,13,FALSE))</f>
        <v>19</v>
      </c>
      <c r="U219" s="8">
        <f>IF(ISNA(VLOOKUP($I219,disall!$A$2:$CY$349,COLUMN(disall!N218),FALSE)),-9999,VLOOKUP($I219,disall!$A$2:$CY$349,COLUMN(disall!N218),FALSE))</f>
        <v>41</v>
      </c>
      <c r="V219" s="8">
        <f>IF(ISNA(VLOOKUP($I219,disall!$A$2:$CY$349,COLUMN(disall!O218),FALSE)),-9999,VLOOKUP($I219,disall!$A$2:$CY$349,COLUMN(disall!O218),FALSE))</f>
        <v>36</v>
      </c>
      <c r="W219" s="8">
        <f>IF(ISNA(VLOOKUP($I219,disall!$A$2:$CY$349,COLUMN(disall!P218),FALSE)),-9999,VLOOKUP($I219,disall!$A$2:$CY$349,COLUMN(disall!P218),FALSE))</f>
        <v>878.05</v>
      </c>
      <c r="X219" s="8">
        <f>IF(ISNA(VLOOKUP($I219,disall!$A$2:$CY$349,COLUMN(disall!Q218),FALSE)),-9999,VLOOKUP($I219,disall!$A$2:$CY$349,COLUMN(disall!Q218),FALSE))</f>
        <v>48</v>
      </c>
      <c r="Y219" s="8">
        <f>IF(ISNA(VLOOKUP($I219,disall!$A$2:$CY$349,COLUMN(disall!R218),FALSE)),-9999,VLOOKUP($I219,disall!$A$2:$CY$349,COLUMN(disall!R218),FALSE))</f>
        <v>29</v>
      </c>
      <c r="Z219" s="8">
        <f>IF(ISNA(VLOOKUP($I219,disall!$A$2:$CY$349,COLUMN(disall!S218),FALSE)),-9999,VLOOKUP($I219,disall!$A$2:$CY$349,COLUMN(disall!S218),FALSE))</f>
        <v>604.16999999999996</v>
      </c>
      <c r="AA219" s="8">
        <f>IF(ISNA(VLOOKUP($I219,disall!$A$2:$CY$349,COLUMN(disall!T218),FALSE)),-9999,VLOOKUP($I219,disall!$A$2:$CY$349,COLUMN(disall!T218),FALSE))</f>
        <v>52.9</v>
      </c>
      <c r="AB219" s="8">
        <f>IF(ISNA(VLOOKUP($I219,disall!$A$2:$CY$349,COLUMN(disall!U218),FALSE)),-9999,VLOOKUP($I219,disall!$A$2:$CY$349,COLUMN(disall!U218),FALSE))</f>
        <v>37</v>
      </c>
      <c r="AC219" s="8">
        <f>IF(ISNA(VLOOKUP($I219,disall!$A$2:$CY$349,COLUMN(disall!V218),FALSE)),-9999,VLOOKUP($I219,disall!$A$2:$CY$349,COLUMN(disall!V218),FALSE))</f>
        <v>699.43</v>
      </c>
      <c r="AD219" s="8">
        <f>IF(ISNA(VLOOKUP($I219,disall!$A$2:$CY$349,COLUMN(disall!W218),FALSE)),-9999,VLOOKUP($I219,disall!$A$2:$CY$349,COLUMN(disall!W218),FALSE))</f>
        <v>54.7</v>
      </c>
      <c r="AE219" s="8">
        <f>IF(ISNA(VLOOKUP($I219,disall!$A$2:$CY$349,COLUMN(disall!X218),FALSE)),-9999,VLOOKUP($I219,disall!$A$2:$CY$349,COLUMN(disall!X218),FALSE))</f>
        <v>36.299999999999997</v>
      </c>
      <c r="AF219" s="8">
        <f>IF(ISNA(VLOOKUP($I219,disall!$A$2:$CY$349,COLUMN(disall!Y218),FALSE)),-9999,VLOOKUP($I219,disall!$A$2:$CY$349,COLUMN(disall!Y218),FALSE))</f>
        <v>663.62</v>
      </c>
      <c r="AG219" s="8">
        <f>IF(ISNA(VLOOKUP($I219,disall!$A$2:$CY$349,COLUMN(disall!Z218),FALSE)),-9999,VLOOKUP($I219,disall!$A$2:$CY$349,COLUMN(disall!Z218),FALSE))</f>
        <v>59.1</v>
      </c>
      <c r="AH219" s="8">
        <f>IF(ISNA(VLOOKUP($I219,disall!$A$2:$CY$349,COLUMN(disall!AA218),FALSE)),-9999,VLOOKUP($I219,disall!$A$2:$CY$349,COLUMN(disall!AA218),FALSE))</f>
        <v>51.3</v>
      </c>
      <c r="AI219" s="8">
        <f>IF(ISNA(VLOOKUP($I219,disall!$A$2:$CY$349,COLUMN(disall!AB218),FALSE)),-9999,VLOOKUP($I219,disall!$A$2:$CY$349,COLUMN(disall!AB218),FALSE))</f>
        <v>868.02</v>
      </c>
      <c r="AJ219" s="8">
        <f>IF(ISNA(VLOOKUP($I219,disall!$A$2:$CY$349,COLUMN(disall!AC218),FALSE)),-9999,VLOOKUP($I219,disall!$A$2:$CY$349,COLUMN(disall!AC218),FALSE))</f>
        <v>60.4</v>
      </c>
      <c r="AK219" s="8">
        <f>IF(ISNA(VLOOKUP($I219,disall!$A$2:$CY$349,COLUMN(disall!AD218),FALSE)),-9999,VLOOKUP($I219,disall!$A$2:$CY$349,COLUMN(disall!AD218),FALSE))</f>
        <v>64</v>
      </c>
      <c r="AL219" s="8">
        <f>IF(ISNA(VLOOKUP($I219,disall!$A$2:$CY$349,COLUMN(disall!AE218),FALSE)),-9999,VLOOKUP($I219,disall!$A$2:$CY$349,COLUMN(disall!AE218),FALSE))</f>
        <v>1059.5999999999999</v>
      </c>
      <c r="AM219" s="8">
        <f>IF(ISNA(VLOOKUP($I219,disall!$A$2:$CY$349,COLUMN(disall!AF218),FALSE)),-9999,VLOOKUP($I219,disall!$A$2:$CY$349,COLUMN(disall!AF218),FALSE))</f>
        <v>59.4</v>
      </c>
      <c r="AN219" s="8">
        <f>IF(ISNA(VLOOKUP($I219,disall!$A$2:$CY$349,COLUMN(disall!AG218),FALSE)),-9999,VLOOKUP($I219,disall!$A$2:$CY$349,COLUMN(disall!AG218),FALSE))</f>
        <v>57.9</v>
      </c>
      <c r="AO219" s="8">
        <f>IF(ISNA(VLOOKUP($I219,disall!$A$2:$CY$349,COLUMN(disall!AH218),FALSE)),-9999,VLOOKUP($I219,disall!$A$2:$CY$349,COLUMN(disall!AH218),FALSE))</f>
        <v>974.75</v>
      </c>
      <c r="AP219" s="8">
        <f>IF(ISNA(VLOOKUP($I219,disall!$A$2:$CY$349,COLUMN(disall!AI218),FALSE)),-9999,VLOOKUP($I219,disall!$A$2:$CY$349,COLUMN(disall!AI218),FALSE))</f>
        <v>55.6</v>
      </c>
      <c r="AQ219" s="8">
        <f>IF(ISNA(VLOOKUP($I219,disall!$A$2:$CY$349,COLUMN(disall!AJ218),FALSE)),-9999,VLOOKUP($I219,disall!$A$2:$CY$349,COLUMN(disall!AJ218),FALSE))</f>
        <v>61.5</v>
      </c>
      <c r="AR219" s="8">
        <f>IF(ISNA(VLOOKUP($I219,disall!$A$2:$CY$349,COLUMN(disall!AK218),FALSE)),-9999,VLOOKUP($I219,disall!$A$2:$CY$349,COLUMN(disall!AK218),FALSE))</f>
        <v>1106.1199999999999</v>
      </c>
      <c r="AS219" s="8">
        <f>IF(ISNA(VLOOKUP($I219,disall!$A$2:$CY$349,COLUMN(disall!AL218),FALSE)),-9999,VLOOKUP($I219,disall!$A$2:$CY$349,COLUMN(disall!AL218),FALSE))</f>
        <v>63.1</v>
      </c>
      <c r="AT219" s="8">
        <f>IF(ISNA(VLOOKUP($I219,disall!$A$2:$CY$349,COLUMN(disall!AM218),FALSE)),-9999,VLOOKUP($I219,disall!$A$2:$CY$349,COLUMN(disall!AM218),FALSE))</f>
        <v>63.3</v>
      </c>
      <c r="AU219" s="8">
        <f>IF(ISNA(VLOOKUP($I219,disall!$A$2:$CY$349,COLUMN(disall!AN218),FALSE)),-9999,VLOOKUP($I219,disall!$A$2:$CY$349,COLUMN(disall!AN218),FALSE))</f>
        <v>1003.17</v>
      </c>
      <c r="AV219" s="8">
        <f>IF(ISNA(VLOOKUP($I219,disall!$A$2:$CY$349,COLUMN(disall!AO218),FALSE)),-9999,VLOOKUP($I219,disall!$A$2:$CY$349,COLUMN(disall!AO218),FALSE))</f>
        <v>56.2</v>
      </c>
      <c r="AW219" s="8">
        <f>IF(ISNA(VLOOKUP($I219,disall!$A$2:$CY$349,COLUMN(disall!AP218),FALSE)),-9999,VLOOKUP($I219,disall!$A$2:$CY$349,COLUMN(disall!AP218),FALSE))</f>
        <v>51.1</v>
      </c>
      <c r="AX219" s="8">
        <f>IF(ISNA(VLOOKUP($I219,disall!$A$2:$CY$349,COLUMN(disall!AQ218),FALSE)),-9999,VLOOKUP($I219,disall!$A$2:$CY$349,COLUMN(disall!AQ218),FALSE))</f>
        <v>909.25</v>
      </c>
      <c r="AY219" s="8">
        <f>IF(ISNA(VLOOKUP($I219,disall!$A$2:$CY$349,COLUMN(disall!AR218),FALSE)),-9999,VLOOKUP($I219,disall!$A$2:$CY$349,COLUMN(disall!AR218),FALSE))</f>
        <v>45.4</v>
      </c>
      <c r="AZ219" s="8">
        <f>IF(ISNA(VLOOKUP($I219,disall!$A$2:$CY$349,COLUMN(disall!AS218),FALSE)),-9999,VLOOKUP($I219,disall!$A$2:$CY$349,COLUMN(disall!AS218),FALSE))</f>
        <v>41.9</v>
      </c>
      <c r="BA219" s="8">
        <f>IF(ISNA(VLOOKUP($I219,disall!$A$2:$CY$349,COLUMN(disall!AT218),FALSE)),-9999,VLOOKUP($I219,disall!$A$2:$CY$349,COLUMN(disall!AT218),FALSE))</f>
        <v>922.91</v>
      </c>
      <c r="BB219" s="8">
        <f>IF(ISNA(VLOOKUP($I219,disall!$A$2:$CY$349,COLUMN(disall!AU218),FALSE)),-9999,VLOOKUP($I219,disall!$A$2:$CY$349,COLUMN(disall!AU218),FALSE))</f>
        <v>49.7</v>
      </c>
      <c r="BC219" s="8">
        <f>IF(ISNA(VLOOKUP($I219,disall!$A$2:$CY$349,COLUMN(disall!AV218),FALSE)),-9999,VLOOKUP($I219,disall!$A$2:$CY$349,COLUMN(disall!AV218),FALSE))</f>
        <v>53.2</v>
      </c>
      <c r="BD219" s="8">
        <f>IF(ISNA(VLOOKUP($I219,disall!$A$2:$CY$349,COLUMN(disall!AW218),FALSE)),-9999,VLOOKUP($I219,disall!$A$2:$CY$349,COLUMN(disall!AW218),FALSE))</f>
        <v>1070.42</v>
      </c>
      <c r="BE219" s="8">
        <f>IF(ISNA(VLOOKUP($I219,disall!$A$2:$CY$349,COLUMN(disall!AX218),FALSE)),-9999,VLOOKUP($I219,disall!$A$2:$CY$349,COLUMN(disall!AX218),FALSE))</f>
        <v>44.7</v>
      </c>
      <c r="BF219" s="8">
        <f>IF(ISNA(VLOOKUP($I219,disall!$A$2:$CY$349,COLUMN(disall!AY218),FALSE)),-9999,VLOOKUP($I219,disall!$A$2:$CY$349,COLUMN(disall!AY218),FALSE))</f>
        <v>42.7</v>
      </c>
      <c r="BG219" s="8">
        <f>IF(ISNA(VLOOKUP($I219,disall!$A$2:$CY$349,COLUMN(disall!AZ218),FALSE)),-9999,VLOOKUP($I219,disall!$A$2:$CY$349,COLUMN(disall!AZ218),FALSE))</f>
        <v>955.26</v>
      </c>
      <c r="BH219" s="8">
        <f>IF(ISNA(VLOOKUP($I219,disall!$A$2:$CY$349,COLUMN(disall!BA218),FALSE)),-9999,VLOOKUP($I219,disall!$A$2:$CY$349,COLUMN(disall!BA218),FALSE))</f>
        <v>42.4</v>
      </c>
      <c r="BI219" s="8">
        <f>IF(ISNA(VLOOKUP($I219,disall!$A$2:$CY$349,COLUMN(disall!BB218),FALSE)),-9999,VLOOKUP($I219,disall!$A$2:$CY$349,COLUMN(disall!BB218),FALSE))</f>
        <v>38.700000000000003</v>
      </c>
      <c r="BJ219" s="8">
        <f>IF(ISNA(VLOOKUP($I219,disall!$A$2:$CY$349,COLUMN(disall!BC218),FALSE)),-9999,VLOOKUP($I219,disall!$A$2:$CY$349,COLUMN(disall!BC218),FALSE))</f>
        <v>912.74</v>
      </c>
      <c r="BK219" s="8">
        <f>IF(ISNA(VLOOKUP($I219,disall!$A$2:$CY$349,COLUMN(disall!BD218),FALSE)),-9999,VLOOKUP($I219,disall!$A$2:$CY$349,COLUMN(disall!BD218),FALSE))</f>
        <v>45</v>
      </c>
      <c r="BL219" s="8">
        <f>IF(ISNA(VLOOKUP($I219,disall!$A$2:$CY$349,COLUMN(disall!BE218),FALSE)),-9999,VLOOKUP($I219,disall!$A$2:$CY$349,COLUMN(disall!BE218),FALSE))</f>
        <v>39.1</v>
      </c>
      <c r="BM219" s="8">
        <f>IF(ISNA(VLOOKUP($I219,disall!$A$2:$CY$349,COLUMN(disall!BF218),FALSE)),-9999,VLOOKUP($I219,disall!$A$2:$CY$349,COLUMN(disall!BF218),FALSE))</f>
        <v>868.89</v>
      </c>
      <c r="BN219" s="8">
        <f>IF(ISNA(VLOOKUP($I219,disall!$A$2:$CY$349,COLUMN(disall!BG218),FALSE)),-9999,VLOOKUP($I219,disall!$A$2:$CY$349,COLUMN(disall!BG218),FALSE))</f>
        <v>47.8</v>
      </c>
      <c r="BO219" s="8">
        <f>IF(ISNA(VLOOKUP($I219,disall!$A$2:$CY$349,COLUMN(disall!BH218),FALSE)),-9999,VLOOKUP($I219,disall!$A$2:$CY$349,COLUMN(disall!BH218),FALSE))</f>
        <v>47.9</v>
      </c>
      <c r="BP219" s="8">
        <f>IF(ISNA(VLOOKUP($I219,disall!$A$2:$CY$349,COLUMN(disall!BI218),FALSE)),-9999,VLOOKUP($I219,disall!$A$2:$CY$349,COLUMN(disall!BI218),FALSE))</f>
        <v>1002.09</v>
      </c>
      <c r="BQ219" s="8">
        <f>IF(ISNA(VLOOKUP($I219,disall!$A$2:$CY$349,COLUMN(disall!BJ218),FALSE)),-9999,VLOOKUP($I219,disall!$A$2:$CY$349,COLUMN(disall!BJ218),FALSE))</f>
        <v>55.5</v>
      </c>
      <c r="BR219" s="8">
        <f>IF(ISNA(VLOOKUP($I219,disall!$A$2:$CY$349,COLUMN(disall!BK218),FALSE)),-9999,VLOOKUP($I219,disall!$A$2:$CY$349,COLUMN(disall!BK218),FALSE))</f>
        <v>45.4</v>
      </c>
      <c r="BS219" s="8">
        <f>IF(ISNA(VLOOKUP($I219,disall!$A$2:$CY$349,COLUMN(disall!BL218),FALSE)),-9999,VLOOKUP($I219,disall!$A$2:$CY$349,COLUMN(disall!BL218),FALSE))</f>
        <v>818.02</v>
      </c>
      <c r="BT219" s="8">
        <f>IF(ISNA(VLOOKUP($I219,disall!$A$2:$CY$349,COLUMN(disall!BM218),FALSE)),-9999,VLOOKUP($I219,disall!$A$2:$CY$349,COLUMN(disall!BM218),FALSE))</f>
        <v>59</v>
      </c>
      <c r="BU219" s="8">
        <f>IF(ISNA(VLOOKUP($I219,disall!$A$2:$CY$349,COLUMN(disall!BN218),FALSE)),-9999,VLOOKUP($I219,disall!$A$2:$CY$349,COLUMN(disall!BN218),FALSE))</f>
        <v>68.2</v>
      </c>
      <c r="BV219" s="8">
        <f>IF(ISNA(VLOOKUP($I219,disall!$A$2:$CY$349,COLUMN(disall!BO218),FALSE)),-9999,VLOOKUP($I219,disall!$A$2:$CY$349,COLUMN(disall!BO218),FALSE))</f>
        <v>1155.93</v>
      </c>
      <c r="BW219" s="8">
        <f>IF(ISNA(VLOOKUP($I219,disall!$A$2:$CY$349,COLUMN(disall!BP218),FALSE)),-9999,VLOOKUP($I219,disall!$A$2:$CY$349,COLUMN(disall!BP218),FALSE))</f>
        <v>60.3</v>
      </c>
      <c r="BX219" s="8">
        <f>IF(ISNA(VLOOKUP($I219,disall!$A$2:$CY$349,COLUMN(disall!BQ218),FALSE)),-9999,VLOOKUP($I219,disall!$A$2:$CY$349,COLUMN(disall!BQ218),FALSE))</f>
        <v>55.9</v>
      </c>
      <c r="BY219" s="8">
        <f>IF(ISNA(VLOOKUP($I219,disall!$A$2:$CY$349,COLUMN(disall!BR218),FALSE)),-9999,VLOOKUP($I219,disall!$A$2:$CY$349,COLUMN(disall!BR218),FALSE))</f>
        <v>927.03</v>
      </c>
      <c r="BZ219" s="8">
        <f>IF(ISNA(VLOOKUP($I219,disall!$A$2:$CY$349,COLUMN(disall!BS218),FALSE)),-9999,VLOOKUP($I219,disall!$A$2:$CY$349,COLUMN(disall!BS218),FALSE))</f>
        <v>55.3</v>
      </c>
      <c r="CA219" s="8">
        <f>IF(ISNA(VLOOKUP($I219,disall!$A$2:$CY$349,COLUMN(disall!BT218),FALSE)),-9999,VLOOKUP($I219,disall!$A$2:$CY$349,COLUMN(disall!BT218),FALSE))</f>
        <v>42.1</v>
      </c>
      <c r="CB219" s="8">
        <f>IF(ISNA(VLOOKUP($I219,disall!$A$2:$CY$349,COLUMN(disall!BU218),FALSE)),-9999,VLOOKUP($I219,disall!$A$2:$CY$349,COLUMN(disall!BU218),FALSE))</f>
        <v>761.3</v>
      </c>
      <c r="CC219" s="8">
        <f>IF(ISNA(VLOOKUP($I219,disall!$A$2:$CY$349,COLUMN(disall!BV218),FALSE)),-9999,VLOOKUP($I219,disall!$A$2:$CY$349,COLUMN(disall!BV218),FALSE))</f>
        <v>73</v>
      </c>
      <c r="CD219" s="8">
        <f>IF(ISNA(VLOOKUP($I219,disall!$A$2:$CY$349,COLUMN(disall!BW218),FALSE)),-9999,VLOOKUP($I219,disall!$A$2:$CY$349,COLUMN(disall!BW218),FALSE))</f>
        <v>68</v>
      </c>
      <c r="CE219" s="8">
        <f>IF(ISNA(VLOOKUP($I219,disall!$A$2:$CY$349,COLUMN(disall!BX218),FALSE)),-9999,VLOOKUP($I219,disall!$A$2:$CY$349,COLUMN(disall!BX218),FALSE))</f>
        <v>931.51</v>
      </c>
      <c r="CF219" s="8">
        <f>IF(ISNA(VLOOKUP($I219,disall!$A$2:$CY$349,COLUMN(disall!BY218),FALSE)),-9999,VLOOKUP($I219,disall!$A$2:$CY$349,COLUMN(disall!BY218),FALSE))</f>
        <v>69</v>
      </c>
      <c r="CG219" s="8">
        <f>IF(ISNA(VLOOKUP($I219,disall!$A$2:$CY$349,COLUMN(disall!BZ218),FALSE)),-9999,VLOOKUP($I219,disall!$A$2:$CY$349,COLUMN(disall!BZ218),FALSE))</f>
        <v>66</v>
      </c>
      <c r="CH219" s="8">
        <f>IF(ISNA(VLOOKUP($I219,disall!$A$2:$CY$349,COLUMN(disall!CA218),FALSE)),-9999,VLOOKUP($I219,disall!$A$2:$CY$349,COLUMN(disall!CA218),FALSE))</f>
        <v>956.52</v>
      </c>
      <c r="CI219" s="8">
        <f>IF(ISNA(VLOOKUP($I219,disall!$A$2:$CY$349,COLUMN(disall!CB218),FALSE)),-9999,VLOOKUP($I219,disall!$A$2:$CY$349,COLUMN(disall!CB218),FALSE))</f>
        <v>76.900000000000006</v>
      </c>
      <c r="CJ219" s="8">
        <f>IF(ISNA(VLOOKUP($I219,disall!$A$2:$CY$349,COLUMN(disall!CC218),FALSE)),-9999,VLOOKUP($I219,disall!$A$2:$CY$349,COLUMN(disall!CC218),FALSE))</f>
        <v>87.7</v>
      </c>
      <c r="CK219" s="8">
        <f>IF(ISNA(VLOOKUP($I219,disall!$A$2:$CY$349,COLUMN(disall!CD218),FALSE)),-9999,VLOOKUP($I219,disall!$A$2:$CY$349,COLUMN(disall!CD218),FALSE))</f>
        <v>1140.44</v>
      </c>
      <c r="CL219" s="8">
        <f>IF(ISNA(VLOOKUP($I219,disall!$A$2:$CY$349,COLUMN(disall!CE218),FALSE)),-9999,VLOOKUP($I219,disall!$A$2:$CY$349,COLUMN(disall!CE218),FALSE))</f>
        <v>75.2</v>
      </c>
      <c r="CM219" s="8">
        <f>IF(ISNA(VLOOKUP($I219,disall!$A$2:$CY$349,COLUMN(disall!CF218),FALSE)),-9999,VLOOKUP($I219,disall!$A$2:$CY$349,COLUMN(disall!CF218),FALSE))</f>
        <v>84.7</v>
      </c>
      <c r="CN219" s="8">
        <f>IF(ISNA(VLOOKUP($I219,disall!$A$2:$CY$349,COLUMN(disall!CG218),FALSE)),-9999,VLOOKUP($I219,disall!$A$2:$CY$349,COLUMN(disall!CG218),FALSE))</f>
        <v>1126.33</v>
      </c>
      <c r="CO219" s="8">
        <f>IF(ISNA(VLOOKUP($I219,disall!$A$2:$CY$349,COLUMN(disall!CH218),FALSE)),-9999,VLOOKUP($I219,disall!$A$2:$CY$349,COLUMN(disall!CH218),FALSE))</f>
        <v>76.97</v>
      </c>
      <c r="CP219" s="8">
        <f>IF(ISNA(VLOOKUP($I219,disall!$A$2:$CY$349,COLUMN(disall!CI218),FALSE)),-9999,VLOOKUP($I219,disall!$A$2:$CY$349,COLUMN(disall!CI218),FALSE))</f>
        <v>75.95</v>
      </c>
      <c r="CQ219" s="8">
        <f>IF(ISNA(VLOOKUP($I219,disall!$A$2:$CY$349,COLUMN(disall!CJ218),FALSE)),-9999,VLOOKUP($I219,disall!$A$2:$CY$349,COLUMN(disall!CJ218),FALSE))</f>
        <v>986.75</v>
      </c>
      <c r="CR219" s="8">
        <f>IF(ISNA(VLOOKUP($I219,disall!$A$2:$CY$349,COLUMN(disall!CK218),FALSE)),-9999,VLOOKUP($I219,disall!$A$2:$CY$349,COLUMN(disall!CK218),FALSE))</f>
        <v>33.56</v>
      </c>
      <c r="CS219" s="8">
        <f>IF(ISNA(VLOOKUP($I219,disall!$A$2:$CY$349,COLUMN(disall!CL218),FALSE)),-9999,VLOOKUP($I219,disall!$A$2:$CY$349,COLUMN(disall!CL218),FALSE))</f>
        <v>29.19</v>
      </c>
      <c r="CT219" s="8">
        <f>IF(ISNA(VLOOKUP($I219,disall!$A$2:$CY$349,COLUMN(disall!CM218),FALSE)),-9999,VLOOKUP($I219,disall!$A$2:$CY$349,COLUMN(disall!CM218),FALSE))</f>
        <v>869.79</v>
      </c>
      <c r="CU219" s="8">
        <f>IF(ISNA(VLOOKUP($I219,disall!$A$2:$CY$349,COLUMN(disall!CN218),FALSE)),-9999,VLOOKUP($I219,disall!$A$2:$CY$349,COLUMN(disall!CN218),FALSE))</f>
        <v>33.5</v>
      </c>
      <c r="CV219" s="8">
        <f>IF(ISNA(VLOOKUP($I219,disall!$A$2:$CY$349,COLUMN(disall!CO218),FALSE)),-9999,VLOOKUP($I219,disall!$A$2:$CY$349,COLUMN(disall!CO218),FALSE))</f>
        <v>32.76</v>
      </c>
      <c r="CW219" s="8">
        <f>IF(ISNA(VLOOKUP($I219,disall!$A$2:$CY$349,COLUMN(disall!CP218),FALSE)),-9999,VLOOKUP($I219,disall!$A$2:$CY$349,COLUMN(disall!CP218),FALSE))</f>
        <v>977.91</v>
      </c>
      <c r="CX219" s="8">
        <f>IF(ISNA(VLOOKUP($I219,disall!$A$2:$CY$349,COLUMN(disall!CQ218),FALSE)),-9999,VLOOKUP($I219,disall!$A$2:$CY$349,COLUMN(disall!CQ218),FALSE))</f>
        <v>29</v>
      </c>
      <c r="CY219" s="8">
        <f>IF(ISNA(VLOOKUP($I219,disall!$A$2:$CY$349,COLUMN(disall!CR218),FALSE)),-9999,VLOOKUP($I219,disall!$A$2:$CY$349,COLUMN(disall!CR218),FALSE))</f>
        <v>24</v>
      </c>
      <c r="CZ219" s="8">
        <f>IF(ISNA(VLOOKUP($I219,disall!$A$2:$CY$349,COLUMN(disall!CS218),FALSE)),-9999,VLOOKUP($I219,disall!$A$2:$CY$349,COLUMN(disall!CS218),FALSE))</f>
        <v>827.59</v>
      </c>
      <c r="DA219" s="8">
        <f>IF(ISNA(VLOOKUP($I219,disall!$A$2:$CY$349,COLUMN(disall!CT218),FALSE)),-9999,VLOOKUP($I219,disall!$A$2:$CY$349,COLUMN(disall!CT218),FALSE))</f>
        <v>27</v>
      </c>
      <c r="DB219" s="8">
        <f>IF(ISNA(VLOOKUP($I219,disall!$A$2:$CY$349,COLUMN(disall!CU218),FALSE)),-9999,VLOOKUP($I219,disall!$A$2:$CY$349,COLUMN(disall!CU218),FALSE))</f>
        <v>27</v>
      </c>
      <c r="DC219" s="8">
        <f>IF(ISNA(VLOOKUP($I219,disall!$A$2:$CY$349,COLUMN(disall!CV218),FALSE)),-9999,VLOOKUP($I219,disall!$A$2:$CY$349,COLUMN(disall!CV218),FALSE))</f>
        <v>1000</v>
      </c>
      <c r="DD219" s="8">
        <f>IF(ISNA(VLOOKUP($I219,disall!$A$2:$CY$349,COLUMN(disall!CW218),FALSE)),-9999,VLOOKUP($I219,disall!$A$2:$CY$349,COLUMN(disall!CW218),FALSE))</f>
        <v>30</v>
      </c>
      <c r="DE219" s="8">
        <f>IF(ISNA(VLOOKUP($I219,disall!$A$2:$CY$349,COLUMN(disall!CX218),FALSE)),-9999,VLOOKUP($I219,disall!$A$2:$CY$349,COLUMN(disall!CX218),FALSE))</f>
        <v>33</v>
      </c>
      <c r="DF219" s="8">
        <f>IF(ISNA(VLOOKUP($I219,disall!$A$2:$CY$349,COLUMN(disall!CY218),FALSE)),-9999,VLOOKUP($I219,disall!$A$2:$CY$349,COLUMN(disall!CY218),FALSE))</f>
        <v>1100</v>
      </c>
    </row>
    <row r="220" spans="1:110" x14ac:dyDescent="0.25">
      <c r="A220">
        <v>23</v>
      </c>
      <c r="B220" t="s">
        <v>8</v>
      </c>
      <c r="C220" t="s">
        <v>472</v>
      </c>
      <c r="D220" t="s">
        <v>348</v>
      </c>
      <c r="E220" t="s">
        <v>473</v>
      </c>
      <c r="F220" t="s">
        <v>359</v>
      </c>
      <c r="G220" t="s">
        <v>823</v>
      </c>
      <c r="H220">
        <v>3222</v>
      </c>
      <c r="I220">
        <f>IF(ISNA(VLOOKUP(H220,disall!$D$2:$L$349,1,FALSE)),H220,VLOOKUP(H220,disall!$D$2:$L$349,1,FALSE))</f>
        <v>3222</v>
      </c>
      <c r="J220">
        <f>IF(ISNA(VLOOKUP(H220,disall!$D$2:$L$349,1,FALSE)),"NA",VLOOKUP(H220,disall!$D$2:$L$349,2,FALSE))</f>
        <v>3222</v>
      </c>
      <c r="K220" t="str">
        <f>IF(ISNA(VLOOKUP(I220,disall!$A$2:$L$349,3,FALSE)),F220,VLOOKUP(I220,disall!$A$2:$L$349,3,FALSE))</f>
        <v>Warangal</v>
      </c>
      <c r="L220" t="str">
        <f>IF(ISNA(VLOOKUP(I220,disall!$A$2:$L$349,12,FALSE)),"NA",VLOOKUP(I220,disall!$A$2:$L$349,12,FALSE))</f>
        <v>Warangal</v>
      </c>
      <c r="M220">
        <f>IF(ISNA(VLOOKUP(I220,disall!$A$2:$M$349,6,FALSE)),"NA",VLOOKUP(I220,disall!$A$2:$M$349,6,FALSE))</f>
        <v>32</v>
      </c>
      <c r="N220">
        <f>IF(ISNA(VLOOKUP(I220,disall!$A$2:$M$349,7,FALSE)),"NA",VLOOKUP(I220,disall!$A$2:$M$349,7,FALSE))</f>
        <v>1.095836</v>
      </c>
      <c r="O220">
        <f>IF(ISNA(VLOOKUP(I220,disall!$A$2:$M$349,8,FALSE)),"NA",VLOOKUP(I220,disall!$A$2:$M$349,8,FALSE))</f>
        <v>7.448887</v>
      </c>
      <c r="P220" t="str">
        <f>IF(ISNA(VLOOKUP(I220,disall!$A$2:$M$349,9,FALSE)),"NA",VLOOKUP(I220,disall!$A$2:$M$349,9,FALSE))</f>
        <v>POLY</v>
      </c>
      <c r="Q220">
        <f>IF(ISNA(VLOOKUP(I220,disall!$A$2:$M$349,10,FALSE)),"NA",VLOOKUP(I220,disall!$A$2:$M$349,10,FALSE))</f>
        <v>356012200</v>
      </c>
      <c r="R220" t="str">
        <f>IF(ISNA(VLOOKUP(I220,disall!$A$2:$M$349,11,FALSE)),"NA",VLOOKUP(I220,disall!$A$2:$M$349,11,FALSE))</f>
        <v>Andhra Pradesh</v>
      </c>
      <c r="S220" t="str">
        <f>IF(ISNA(VLOOKUP(I220,disall!$A$2:$M$349,12,FALSE)),"NA",VLOOKUP(I220,disall!$A$2:$M$349,12,FALSE))</f>
        <v>Warangal</v>
      </c>
      <c r="T220">
        <f>IF(ISNA(VLOOKUP(I220,disall!$A$2:$M$349,13,FALSE)),"NA",VLOOKUP(I220,disall!$A$2:$M$349,13,FALSE))</f>
        <v>21</v>
      </c>
      <c r="U220" s="8">
        <f>IF(ISNA(VLOOKUP($I220,disall!$A$2:$CY$349,COLUMN(disall!N219),FALSE)),-9999,VLOOKUP($I220,disall!$A$2:$CY$349,COLUMN(disall!N219),FALSE))</f>
        <v>37</v>
      </c>
      <c r="V220" s="8">
        <f>IF(ISNA(VLOOKUP($I220,disall!$A$2:$CY$349,COLUMN(disall!O219),FALSE)),-9999,VLOOKUP($I220,disall!$A$2:$CY$349,COLUMN(disall!O219),FALSE))</f>
        <v>17</v>
      </c>
      <c r="W220" s="8">
        <f>IF(ISNA(VLOOKUP($I220,disall!$A$2:$CY$349,COLUMN(disall!P219),FALSE)),-9999,VLOOKUP($I220,disall!$A$2:$CY$349,COLUMN(disall!P219),FALSE))</f>
        <v>459.46</v>
      </c>
      <c r="X220" s="8">
        <f>IF(ISNA(VLOOKUP($I220,disall!$A$2:$CY$349,COLUMN(disall!Q219),FALSE)),-9999,VLOOKUP($I220,disall!$A$2:$CY$349,COLUMN(disall!Q219),FALSE))</f>
        <v>39</v>
      </c>
      <c r="Y220" s="8">
        <f>IF(ISNA(VLOOKUP($I220,disall!$A$2:$CY$349,COLUMN(disall!R219),FALSE)),-9999,VLOOKUP($I220,disall!$A$2:$CY$349,COLUMN(disall!R219),FALSE))</f>
        <v>28</v>
      </c>
      <c r="Z220" s="8">
        <f>IF(ISNA(VLOOKUP($I220,disall!$A$2:$CY$349,COLUMN(disall!S219),FALSE)),-9999,VLOOKUP($I220,disall!$A$2:$CY$349,COLUMN(disall!S219),FALSE))</f>
        <v>717.95</v>
      </c>
      <c r="AA220" s="8">
        <f>IF(ISNA(VLOOKUP($I220,disall!$A$2:$CY$349,COLUMN(disall!T219),FALSE)),-9999,VLOOKUP($I220,disall!$A$2:$CY$349,COLUMN(disall!T219),FALSE))</f>
        <v>35.9</v>
      </c>
      <c r="AB220" s="8">
        <f>IF(ISNA(VLOOKUP($I220,disall!$A$2:$CY$349,COLUMN(disall!U219),FALSE)),-9999,VLOOKUP($I220,disall!$A$2:$CY$349,COLUMN(disall!U219),FALSE))</f>
        <v>26</v>
      </c>
      <c r="AC220" s="8">
        <f>IF(ISNA(VLOOKUP($I220,disall!$A$2:$CY$349,COLUMN(disall!V219),FALSE)),-9999,VLOOKUP($I220,disall!$A$2:$CY$349,COLUMN(disall!V219),FALSE))</f>
        <v>724.23</v>
      </c>
      <c r="AD220" s="8">
        <f>IF(ISNA(VLOOKUP($I220,disall!$A$2:$CY$349,COLUMN(disall!W219),FALSE)),-9999,VLOOKUP($I220,disall!$A$2:$CY$349,COLUMN(disall!W219),FALSE))</f>
        <v>42.5</v>
      </c>
      <c r="AE220" s="8">
        <f>IF(ISNA(VLOOKUP($I220,disall!$A$2:$CY$349,COLUMN(disall!X219),FALSE)),-9999,VLOOKUP($I220,disall!$A$2:$CY$349,COLUMN(disall!X219),FALSE))</f>
        <v>31.8</v>
      </c>
      <c r="AF220" s="8">
        <f>IF(ISNA(VLOOKUP($I220,disall!$A$2:$CY$349,COLUMN(disall!Y219),FALSE)),-9999,VLOOKUP($I220,disall!$A$2:$CY$349,COLUMN(disall!Y219),FALSE))</f>
        <v>748.24</v>
      </c>
      <c r="AG220" s="8">
        <f>IF(ISNA(VLOOKUP($I220,disall!$A$2:$CY$349,COLUMN(disall!Z219),FALSE)),-9999,VLOOKUP($I220,disall!$A$2:$CY$349,COLUMN(disall!Z219),FALSE))</f>
        <v>50.1</v>
      </c>
      <c r="AH220" s="8">
        <f>IF(ISNA(VLOOKUP($I220,disall!$A$2:$CY$349,COLUMN(disall!AA219),FALSE)),-9999,VLOOKUP($I220,disall!$A$2:$CY$349,COLUMN(disall!AA219),FALSE))</f>
        <v>43.1</v>
      </c>
      <c r="AI220" s="8">
        <f>IF(ISNA(VLOOKUP($I220,disall!$A$2:$CY$349,COLUMN(disall!AB219),FALSE)),-9999,VLOOKUP($I220,disall!$A$2:$CY$349,COLUMN(disall!AB219),FALSE))</f>
        <v>860.28</v>
      </c>
      <c r="AJ220" s="8">
        <f>IF(ISNA(VLOOKUP($I220,disall!$A$2:$CY$349,COLUMN(disall!AC219),FALSE)),-9999,VLOOKUP($I220,disall!$A$2:$CY$349,COLUMN(disall!AC219),FALSE))</f>
        <v>50.4</v>
      </c>
      <c r="AK220" s="8">
        <f>IF(ISNA(VLOOKUP($I220,disall!$A$2:$CY$349,COLUMN(disall!AD219),FALSE)),-9999,VLOOKUP($I220,disall!$A$2:$CY$349,COLUMN(disall!AD219),FALSE))</f>
        <v>46</v>
      </c>
      <c r="AL220" s="8">
        <f>IF(ISNA(VLOOKUP($I220,disall!$A$2:$CY$349,COLUMN(disall!AE219),FALSE)),-9999,VLOOKUP($I220,disall!$A$2:$CY$349,COLUMN(disall!AE219),FALSE))</f>
        <v>912.7</v>
      </c>
      <c r="AM220" s="8">
        <f>IF(ISNA(VLOOKUP($I220,disall!$A$2:$CY$349,COLUMN(disall!AF219),FALSE)),-9999,VLOOKUP($I220,disall!$A$2:$CY$349,COLUMN(disall!AF219),FALSE))</f>
        <v>46</v>
      </c>
      <c r="AN220" s="8">
        <f>IF(ISNA(VLOOKUP($I220,disall!$A$2:$CY$349,COLUMN(disall!AG219),FALSE)),-9999,VLOOKUP($I220,disall!$A$2:$CY$349,COLUMN(disall!AG219),FALSE))</f>
        <v>38.200000000000003</v>
      </c>
      <c r="AO220" s="8">
        <f>IF(ISNA(VLOOKUP($I220,disall!$A$2:$CY$349,COLUMN(disall!AH219),FALSE)),-9999,VLOOKUP($I220,disall!$A$2:$CY$349,COLUMN(disall!AH219),FALSE))</f>
        <v>830.43</v>
      </c>
      <c r="AP220" s="8">
        <f>IF(ISNA(VLOOKUP($I220,disall!$A$2:$CY$349,COLUMN(disall!AI219),FALSE)),-9999,VLOOKUP($I220,disall!$A$2:$CY$349,COLUMN(disall!AI219),FALSE))</f>
        <v>49.4</v>
      </c>
      <c r="AQ220" s="8">
        <f>IF(ISNA(VLOOKUP($I220,disall!$A$2:$CY$349,COLUMN(disall!AJ219),FALSE)),-9999,VLOOKUP($I220,disall!$A$2:$CY$349,COLUMN(disall!AJ219),FALSE))</f>
        <v>52.4</v>
      </c>
      <c r="AR220" s="8">
        <f>IF(ISNA(VLOOKUP($I220,disall!$A$2:$CY$349,COLUMN(disall!AK219),FALSE)),-9999,VLOOKUP($I220,disall!$A$2:$CY$349,COLUMN(disall!AK219),FALSE))</f>
        <v>1060.73</v>
      </c>
      <c r="AS220" s="8">
        <f>IF(ISNA(VLOOKUP($I220,disall!$A$2:$CY$349,COLUMN(disall!AL219),FALSE)),-9999,VLOOKUP($I220,disall!$A$2:$CY$349,COLUMN(disall!AL219),FALSE))</f>
        <v>49</v>
      </c>
      <c r="AT220" s="8">
        <f>IF(ISNA(VLOOKUP($I220,disall!$A$2:$CY$349,COLUMN(disall!AM219),FALSE)),-9999,VLOOKUP($I220,disall!$A$2:$CY$349,COLUMN(disall!AM219),FALSE))</f>
        <v>49</v>
      </c>
      <c r="AU220" s="8">
        <f>IF(ISNA(VLOOKUP($I220,disall!$A$2:$CY$349,COLUMN(disall!AN219),FALSE)),-9999,VLOOKUP($I220,disall!$A$2:$CY$349,COLUMN(disall!AN219),FALSE))</f>
        <v>1000</v>
      </c>
      <c r="AV220" s="8">
        <f>IF(ISNA(VLOOKUP($I220,disall!$A$2:$CY$349,COLUMN(disall!AO219),FALSE)),-9999,VLOOKUP($I220,disall!$A$2:$CY$349,COLUMN(disall!AO219),FALSE))</f>
        <v>24</v>
      </c>
      <c r="AW220" s="8">
        <f>IF(ISNA(VLOOKUP($I220,disall!$A$2:$CY$349,COLUMN(disall!AP219),FALSE)),-9999,VLOOKUP($I220,disall!$A$2:$CY$349,COLUMN(disall!AP219),FALSE))</f>
        <v>22.5</v>
      </c>
      <c r="AX220" s="8">
        <f>IF(ISNA(VLOOKUP($I220,disall!$A$2:$CY$349,COLUMN(disall!AQ219),FALSE)),-9999,VLOOKUP($I220,disall!$A$2:$CY$349,COLUMN(disall!AQ219),FALSE))</f>
        <v>937.5</v>
      </c>
      <c r="AY220" s="8">
        <f>IF(ISNA(VLOOKUP($I220,disall!$A$2:$CY$349,COLUMN(disall!AR219),FALSE)),-9999,VLOOKUP($I220,disall!$A$2:$CY$349,COLUMN(disall!AR219),FALSE))</f>
        <v>12.6</v>
      </c>
      <c r="AZ220" s="8">
        <f>IF(ISNA(VLOOKUP($I220,disall!$A$2:$CY$349,COLUMN(disall!AS219),FALSE)),-9999,VLOOKUP($I220,disall!$A$2:$CY$349,COLUMN(disall!AS219),FALSE))</f>
        <v>10.9</v>
      </c>
      <c r="BA220" s="8">
        <f>IF(ISNA(VLOOKUP($I220,disall!$A$2:$CY$349,COLUMN(disall!AT219),FALSE)),-9999,VLOOKUP($I220,disall!$A$2:$CY$349,COLUMN(disall!AT219),FALSE))</f>
        <v>865.08</v>
      </c>
      <c r="BB220" s="8">
        <f>IF(ISNA(VLOOKUP($I220,disall!$A$2:$CY$349,COLUMN(disall!AU219),FALSE)),-9999,VLOOKUP($I220,disall!$A$2:$CY$349,COLUMN(disall!AU219),FALSE))</f>
        <v>18.5</v>
      </c>
      <c r="BC220" s="8">
        <f>IF(ISNA(VLOOKUP($I220,disall!$A$2:$CY$349,COLUMN(disall!AV219),FALSE)),-9999,VLOOKUP($I220,disall!$A$2:$CY$349,COLUMN(disall!AV219),FALSE))</f>
        <v>16.899999999999999</v>
      </c>
      <c r="BD220" s="8">
        <f>IF(ISNA(VLOOKUP($I220,disall!$A$2:$CY$349,COLUMN(disall!AW219),FALSE)),-9999,VLOOKUP($I220,disall!$A$2:$CY$349,COLUMN(disall!AW219),FALSE))</f>
        <v>913.51</v>
      </c>
      <c r="BE220" s="8">
        <f>IF(ISNA(VLOOKUP($I220,disall!$A$2:$CY$349,COLUMN(disall!AX219),FALSE)),-9999,VLOOKUP($I220,disall!$A$2:$CY$349,COLUMN(disall!AX219),FALSE))</f>
        <v>35.700000000000003</v>
      </c>
      <c r="BF220" s="8">
        <f>IF(ISNA(VLOOKUP($I220,disall!$A$2:$CY$349,COLUMN(disall!AY219),FALSE)),-9999,VLOOKUP($I220,disall!$A$2:$CY$349,COLUMN(disall!AY219),FALSE))</f>
        <v>37.1</v>
      </c>
      <c r="BG220" s="8">
        <f>IF(ISNA(VLOOKUP($I220,disall!$A$2:$CY$349,COLUMN(disall!AZ219),FALSE)),-9999,VLOOKUP($I220,disall!$A$2:$CY$349,COLUMN(disall!AZ219),FALSE))</f>
        <v>1039.22</v>
      </c>
      <c r="BH220" s="8">
        <f>IF(ISNA(VLOOKUP($I220,disall!$A$2:$CY$349,COLUMN(disall!BA219),FALSE)),-9999,VLOOKUP($I220,disall!$A$2:$CY$349,COLUMN(disall!BA219),FALSE))</f>
        <v>35</v>
      </c>
      <c r="BI220" s="8">
        <f>IF(ISNA(VLOOKUP($I220,disall!$A$2:$CY$349,COLUMN(disall!BB219),FALSE)),-9999,VLOOKUP($I220,disall!$A$2:$CY$349,COLUMN(disall!BB219),FALSE))</f>
        <v>31.4</v>
      </c>
      <c r="BJ220" s="8">
        <f>IF(ISNA(VLOOKUP($I220,disall!$A$2:$CY$349,COLUMN(disall!BC219),FALSE)),-9999,VLOOKUP($I220,disall!$A$2:$CY$349,COLUMN(disall!BC219),FALSE))</f>
        <v>897.14</v>
      </c>
      <c r="BK220" s="8">
        <f>IF(ISNA(VLOOKUP($I220,disall!$A$2:$CY$349,COLUMN(disall!BD219),FALSE)),-9999,VLOOKUP($I220,disall!$A$2:$CY$349,COLUMN(disall!BD219),FALSE))</f>
        <v>30.2</v>
      </c>
      <c r="BL220" s="8">
        <f>IF(ISNA(VLOOKUP($I220,disall!$A$2:$CY$349,COLUMN(disall!BE219),FALSE)),-9999,VLOOKUP($I220,disall!$A$2:$CY$349,COLUMN(disall!BE219),FALSE))</f>
        <v>31.3</v>
      </c>
      <c r="BM220" s="8">
        <f>IF(ISNA(VLOOKUP($I220,disall!$A$2:$CY$349,COLUMN(disall!BF219),FALSE)),-9999,VLOOKUP($I220,disall!$A$2:$CY$349,COLUMN(disall!BF219),FALSE))</f>
        <v>1036.42</v>
      </c>
      <c r="BN220" s="8">
        <f>IF(ISNA(VLOOKUP($I220,disall!$A$2:$CY$349,COLUMN(disall!BG219),FALSE)),-9999,VLOOKUP($I220,disall!$A$2:$CY$349,COLUMN(disall!BG219),FALSE))</f>
        <v>46.5</v>
      </c>
      <c r="BO220" s="8">
        <f>IF(ISNA(VLOOKUP($I220,disall!$A$2:$CY$349,COLUMN(disall!BH219),FALSE)),-9999,VLOOKUP($I220,disall!$A$2:$CY$349,COLUMN(disall!BH219),FALSE))</f>
        <v>43.4</v>
      </c>
      <c r="BP220" s="8">
        <f>IF(ISNA(VLOOKUP($I220,disall!$A$2:$CY$349,COLUMN(disall!BI219),FALSE)),-9999,VLOOKUP($I220,disall!$A$2:$CY$349,COLUMN(disall!BI219),FALSE))</f>
        <v>933.33</v>
      </c>
      <c r="BQ220" s="8">
        <f>IF(ISNA(VLOOKUP($I220,disall!$A$2:$CY$349,COLUMN(disall!BJ219),FALSE)),-9999,VLOOKUP($I220,disall!$A$2:$CY$349,COLUMN(disall!BJ219),FALSE))</f>
        <v>63.5</v>
      </c>
      <c r="BR220" s="8">
        <f>IF(ISNA(VLOOKUP($I220,disall!$A$2:$CY$349,COLUMN(disall!BK219),FALSE)),-9999,VLOOKUP($I220,disall!$A$2:$CY$349,COLUMN(disall!BK219),FALSE))</f>
        <v>67.099999999999994</v>
      </c>
      <c r="BS220" s="8">
        <f>IF(ISNA(VLOOKUP($I220,disall!$A$2:$CY$349,COLUMN(disall!BL219),FALSE)),-9999,VLOOKUP($I220,disall!$A$2:$CY$349,COLUMN(disall!BL219),FALSE))</f>
        <v>1056.69</v>
      </c>
      <c r="BT220" s="8">
        <f>IF(ISNA(VLOOKUP($I220,disall!$A$2:$CY$349,COLUMN(disall!BM219),FALSE)),-9999,VLOOKUP($I220,disall!$A$2:$CY$349,COLUMN(disall!BM219),FALSE))</f>
        <v>68</v>
      </c>
      <c r="BU220" s="8">
        <f>IF(ISNA(VLOOKUP($I220,disall!$A$2:$CY$349,COLUMN(disall!BN219),FALSE)),-9999,VLOOKUP($I220,disall!$A$2:$CY$349,COLUMN(disall!BN219),FALSE))</f>
        <v>69.8</v>
      </c>
      <c r="BV220" s="8">
        <f>IF(ISNA(VLOOKUP($I220,disall!$A$2:$CY$349,COLUMN(disall!BO219),FALSE)),-9999,VLOOKUP($I220,disall!$A$2:$CY$349,COLUMN(disall!BO219),FALSE))</f>
        <v>1026.47</v>
      </c>
      <c r="BW220" s="8">
        <f>IF(ISNA(VLOOKUP($I220,disall!$A$2:$CY$349,COLUMN(disall!BP219),FALSE)),-9999,VLOOKUP($I220,disall!$A$2:$CY$349,COLUMN(disall!BP219),FALSE))</f>
        <v>74.900000000000006</v>
      </c>
      <c r="BX220" s="8">
        <f>IF(ISNA(VLOOKUP($I220,disall!$A$2:$CY$349,COLUMN(disall!BQ219),FALSE)),-9999,VLOOKUP($I220,disall!$A$2:$CY$349,COLUMN(disall!BQ219),FALSE))</f>
        <v>57.7</v>
      </c>
      <c r="BY220" s="8">
        <f>IF(ISNA(VLOOKUP($I220,disall!$A$2:$CY$349,COLUMN(disall!BR219),FALSE)),-9999,VLOOKUP($I220,disall!$A$2:$CY$349,COLUMN(disall!BR219),FALSE))</f>
        <v>770.36</v>
      </c>
      <c r="BZ220" s="8">
        <f>IF(ISNA(VLOOKUP($I220,disall!$A$2:$CY$349,COLUMN(disall!BS219),FALSE)),-9999,VLOOKUP($I220,disall!$A$2:$CY$349,COLUMN(disall!BS219),FALSE))</f>
        <v>57.3</v>
      </c>
      <c r="CA220" s="8">
        <f>IF(ISNA(VLOOKUP($I220,disall!$A$2:$CY$349,COLUMN(disall!BT219),FALSE)),-9999,VLOOKUP($I220,disall!$A$2:$CY$349,COLUMN(disall!BT219),FALSE))</f>
        <v>51.1</v>
      </c>
      <c r="CB220" s="8">
        <f>IF(ISNA(VLOOKUP($I220,disall!$A$2:$CY$349,COLUMN(disall!BU219),FALSE)),-9999,VLOOKUP($I220,disall!$A$2:$CY$349,COLUMN(disall!BU219),FALSE))</f>
        <v>891.8</v>
      </c>
      <c r="CC220" s="8">
        <f>IF(ISNA(VLOOKUP($I220,disall!$A$2:$CY$349,COLUMN(disall!BV219),FALSE)),-9999,VLOOKUP($I220,disall!$A$2:$CY$349,COLUMN(disall!BV219),FALSE))</f>
        <v>63</v>
      </c>
      <c r="CD220" s="8">
        <f>IF(ISNA(VLOOKUP($I220,disall!$A$2:$CY$349,COLUMN(disall!BW219),FALSE)),-9999,VLOOKUP($I220,disall!$A$2:$CY$349,COLUMN(disall!BW219),FALSE))</f>
        <v>37</v>
      </c>
      <c r="CE220" s="8">
        <f>IF(ISNA(VLOOKUP($I220,disall!$A$2:$CY$349,COLUMN(disall!BX219),FALSE)),-9999,VLOOKUP($I220,disall!$A$2:$CY$349,COLUMN(disall!BX219),FALSE))</f>
        <v>587.29999999999995</v>
      </c>
      <c r="CF220" s="8">
        <f>IF(ISNA(VLOOKUP($I220,disall!$A$2:$CY$349,COLUMN(disall!BY219),FALSE)),-9999,VLOOKUP($I220,disall!$A$2:$CY$349,COLUMN(disall!BY219),FALSE))</f>
        <v>67</v>
      </c>
      <c r="CG220" s="8">
        <f>IF(ISNA(VLOOKUP($I220,disall!$A$2:$CY$349,COLUMN(disall!BZ219),FALSE)),-9999,VLOOKUP($I220,disall!$A$2:$CY$349,COLUMN(disall!BZ219),FALSE))</f>
        <v>61</v>
      </c>
      <c r="CH220" s="8">
        <f>IF(ISNA(VLOOKUP($I220,disall!$A$2:$CY$349,COLUMN(disall!CA219),FALSE)),-9999,VLOOKUP($I220,disall!$A$2:$CY$349,COLUMN(disall!CA219),FALSE))</f>
        <v>910.45</v>
      </c>
      <c r="CI220" s="8">
        <f>IF(ISNA(VLOOKUP($I220,disall!$A$2:$CY$349,COLUMN(disall!CB219),FALSE)),-9999,VLOOKUP($I220,disall!$A$2:$CY$349,COLUMN(disall!CB219),FALSE))</f>
        <v>81.8</v>
      </c>
      <c r="CJ220" s="8">
        <f>IF(ISNA(VLOOKUP($I220,disall!$A$2:$CY$349,COLUMN(disall!CC219),FALSE)),-9999,VLOOKUP($I220,disall!$A$2:$CY$349,COLUMN(disall!CC219),FALSE))</f>
        <v>67.5</v>
      </c>
      <c r="CK220" s="8">
        <f>IF(ISNA(VLOOKUP($I220,disall!$A$2:$CY$349,COLUMN(disall!CD219),FALSE)),-9999,VLOOKUP($I220,disall!$A$2:$CY$349,COLUMN(disall!CD219),FALSE))</f>
        <v>825.18</v>
      </c>
      <c r="CL220" s="8">
        <f>IF(ISNA(VLOOKUP($I220,disall!$A$2:$CY$349,COLUMN(disall!CE219),FALSE)),-9999,VLOOKUP($I220,disall!$A$2:$CY$349,COLUMN(disall!CE219),FALSE))</f>
        <v>89</v>
      </c>
      <c r="CM220" s="8">
        <f>IF(ISNA(VLOOKUP($I220,disall!$A$2:$CY$349,COLUMN(disall!CF219),FALSE)),-9999,VLOOKUP($I220,disall!$A$2:$CY$349,COLUMN(disall!CF219),FALSE))</f>
        <v>75.400000000000006</v>
      </c>
      <c r="CN220" s="8">
        <f>IF(ISNA(VLOOKUP($I220,disall!$A$2:$CY$349,COLUMN(disall!CG219),FALSE)),-9999,VLOOKUP($I220,disall!$A$2:$CY$349,COLUMN(disall!CG219),FALSE))</f>
        <v>847.19</v>
      </c>
      <c r="CO220" s="8">
        <f>IF(ISNA(VLOOKUP($I220,disall!$A$2:$CY$349,COLUMN(disall!CH219),FALSE)),-9999,VLOOKUP($I220,disall!$A$2:$CY$349,COLUMN(disall!CH219),FALSE))</f>
        <v>103.03</v>
      </c>
      <c r="CP220" s="8">
        <f>IF(ISNA(VLOOKUP($I220,disall!$A$2:$CY$349,COLUMN(disall!CI219),FALSE)),-9999,VLOOKUP($I220,disall!$A$2:$CY$349,COLUMN(disall!CI219),FALSE))</f>
        <v>87.45</v>
      </c>
      <c r="CQ220" s="8">
        <f>IF(ISNA(VLOOKUP($I220,disall!$A$2:$CY$349,COLUMN(disall!CJ219),FALSE)),-9999,VLOOKUP($I220,disall!$A$2:$CY$349,COLUMN(disall!CJ219),FALSE))</f>
        <v>848.78</v>
      </c>
      <c r="CR220" s="8">
        <f>IF(ISNA(VLOOKUP($I220,disall!$A$2:$CY$349,COLUMN(disall!CK219),FALSE)),-9999,VLOOKUP($I220,disall!$A$2:$CY$349,COLUMN(disall!CK219),FALSE))</f>
        <v>99.23</v>
      </c>
      <c r="CS220" s="8">
        <f>IF(ISNA(VLOOKUP($I220,disall!$A$2:$CY$349,COLUMN(disall!CL219),FALSE)),-9999,VLOOKUP($I220,disall!$A$2:$CY$349,COLUMN(disall!CL219),FALSE))</f>
        <v>92.5</v>
      </c>
      <c r="CT220" s="8">
        <f>IF(ISNA(VLOOKUP($I220,disall!$A$2:$CY$349,COLUMN(disall!CM219),FALSE)),-9999,VLOOKUP($I220,disall!$A$2:$CY$349,COLUMN(disall!CM219),FALSE))</f>
        <v>932.18</v>
      </c>
      <c r="CU220" s="8">
        <f>IF(ISNA(VLOOKUP($I220,disall!$A$2:$CY$349,COLUMN(disall!CN219),FALSE)),-9999,VLOOKUP($I220,disall!$A$2:$CY$349,COLUMN(disall!CN219),FALSE))</f>
        <v>79.180000000000007</v>
      </c>
      <c r="CV220" s="8">
        <f>IF(ISNA(VLOOKUP($I220,disall!$A$2:$CY$349,COLUMN(disall!CO219),FALSE)),-9999,VLOOKUP($I220,disall!$A$2:$CY$349,COLUMN(disall!CO219),FALSE))</f>
        <v>75.739999999999995</v>
      </c>
      <c r="CW220" s="8">
        <f>IF(ISNA(VLOOKUP($I220,disall!$A$2:$CY$349,COLUMN(disall!CP219),FALSE)),-9999,VLOOKUP($I220,disall!$A$2:$CY$349,COLUMN(disall!CP219),FALSE))</f>
        <v>956.55</v>
      </c>
      <c r="CX220" s="8">
        <f>IF(ISNA(VLOOKUP($I220,disall!$A$2:$CY$349,COLUMN(disall!CQ219),FALSE)),-9999,VLOOKUP($I220,disall!$A$2:$CY$349,COLUMN(disall!CQ219),FALSE))</f>
        <v>85</v>
      </c>
      <c r="CY220" s="8">
        <f>IF(ISNA(VLOOKUP($I220,disall!$A$2:$CY$349,COLUMN(disall!CR219),FALSE)),-9999,VLOOKUP($I220,disall!$A$2:$CY$349,COLUMN(disall!CR219),FALSE))</f>
        <v>69</v>
      </c>
      <c r="CZ220" s="8">
        <f>IF(ISNA(VLOOKUP($I220,disall!$A$2:$CY$349,COLUMN(disall!CS219),FALSE)),-9999,VLOOKUP($I220,disall!$A$2:$CY$349,COLUMN(disall!CS219),FALSE))</f>
        <v>811.76</v>
      </c>
      <c r="DA220" s="8">
        <f>IF(ISNA(VLOOKUP($I220,disall!$A$2:$CY$349,COLUMN(disall!CT219),FALSE)),-9999,VLOOKUP($I220,disall!$A$2:$CY$349,COLUMN(disall!CT219),FALSE))</f>
        <v>80</v>
      </c>
      <c r="DB220" s="8">
        <f>IF(ISNA(VLOOKUP($I220,disall!$A$2:$CY$349,COLUMN(disall!CU219),FALSE)),-9999,VLOOKUP($I220,disall!$A$2:$CY$349,COLUMN(disall!CU219),FALSE))</f>
        <v>66</v>
      </c>
      <c r="DC220" s="8">
        <f>IF(ISNA(VLOOKUP($I220,disall!$A$2:$CY$349,COLUMN(disall!CV219),FALSE)),-9999,VLOOKUP($I220,disall!$A$2:$CY$349,COLUMN(disall!CV219),FALSE))</f>
        <v>825</v>
      </c>
      <c r="DD220" s="8">
        <f>IF(ISNA(VLOOKUP($I220,disall!$A$2:$CY$349,COLUMN(disall!CW219),FALSE)),-9999,VLOOKUP($I220,disall!$A$2:$CY$349,COLUMN(disall!CW219),FALSE))</f>
        <v>76</v>
      </c>
      <c r="DE220" s="8">
        <f>IF(ISNA(VLOOKUP($I220,disall!$A$2:$CY$349,COLUMN(disall!CX219),FALSE)),-9999,VLOOKUP($I220,disall!$A$2:$CY$349,COLUMN(disall!CX219),FALSE))</f>
        <v>65</v>
      </c>
      <c r="DF220" s="8">
        <f>IF(ISNA(VLOOKUP($I220,disall!$A$2:$CY$349,COLUMN(disall!CY219),FALSE)),-9999,VLOOKUP($I220,disall!$A$2:$CY$349,COLUMN(disall!CY219),FALSE))</f>
        <v>855.26</v>
      </c>
    </row>
    <row r="221" spans="1:110" x14ac:dyDescent="0.25">
      <c r="A221">
        <v>24</v>
      </c>
      <c r="B221" t="s">
        <v>8</v>
      </c>
      <c r="C221" t="s">
        <v>472</v>
      </c>
      <c r="D221" t="s">
        <v>348</v>
      </c>
      <c r="E221" t="s">
        <v>473</v>
      </c>
      <c r="F221" t="s">
        <v>372</v>
      </c>
      <c r="G221" t="s">
        <v>824</v>
      </c>
      <c r="H221">
        <v>3223</v>
      </c>
      <c r="I221">
        <f>IF(ISNA(VLOOKUP(H221,disall!$D$2:$L$349,1,FALSE)),H221,VLOOKUP(H221,disall!$D$2:$L$349,1,FALSE))</f>
        <v>3223</v>
      </c>
      <c r="J221">
        <f>IF(ISNA(VLOOKUP(H221,disall!$D$2:$L$349,1,FALSE)),"NA",VLOOKUP(H221,disall!$D$2:$L$349,2,FALSE))</f>
        <v>3223</v>
      </c>
      <c r="K221" t="str">
        <f>IF(ISNA(VLOOKUP(I221,disall!$A$2:$L$349,3,FALSE)),F221,VLOOKUP(I221,disall!$A$2:$L$349,3,FALSE))</f>
        <v>West Godavari</v>
      </c>
      <c r="L221" t="str">
        <f>IF(ISNA(VLOOKUP(I221,disall!$A$2:$L$349,12,FALSE)),"NA",VLOOKUP(I221,disall!$A$2:$L$349,12,FALSE))</f>
        <v>West Godavari</v>
      </c>
      <c r="M221">
        <f>IF(ISNA(VLOOKUP(I221,disall!$A$2:$M$349,6,FALSE)),"NA",VLOOKUP(I221,disall!$A$2:$M$349,6,FALSE))</f>
        <v>32</v>
      </c>
      <c r="N221">
        <f>IF(ISNA(VLOOKUP(I221,disall!$A$2:$M$349,7,FALSE)),"NA",VLOOKUP(I221,disall!$A$2:$M$349,7,FALSE))</f>
        <v>0.65832000000000002</v>
      </c>
      <c r="O221">
        <f>IF(ISNA(VLOOKUP(I221,disall!$A$2:$M$349,8,FALSE)),"NA",VLOOKUP(I221,disall!$A$2:$M$349,8,FALSE))</f>
        <v>4.3366559999999996</v>
      </c>
      <c r="P221" t="str">
        <f>IF(ISNA(VLOOKUP(I221,disall!$A$2:$M$349,9,FALSE)),"NA",VLOOKUP(I221,disall!$A$2:$M$349,9,FALSE))</f>
        <v>POLY</v>
      </c>
      <c r="Q221">
        <f>IF(ISNA(VLOOKUP(I221,disall!$A$2:$M$349,10,FALSE)),"NA",VLOOKUP(I221,disall!$A$2:$M$349,10,FALSE))</f>
        <v>356012300</v>
      </c>
      <c r="R221" t="str">
        <f>IF(ISNA(VLOOKUP(I221,disall!$A$2:$M$349,11,FALSE)),"NA",VLOOKUP(I221,disall!$A$2:$M$349,11,FALSE))</f>
        <v>Andhra Pradesh</v>
      </c>
      <c r="S221" t="str">
        <f>IF(ISNA(VLOOKUP(I221,disall!$A$2:$M$349,12,FALSE)),"NA",VLOOKUP(I221,disall!$A$2:$M$349,12,FALSE))</f>
        <v>West Godavari</v>
      </c>
      <c r="T221">
        <f>IF(ISNA(VLOOKUP(I221,disall!$A$2:$M$349,13,FALSE)),"NA",VLOOKUP(I221,disall!$A$2:$M$349,13,FALSE))</f>
        <v>22</v>
      </c>
      <c r="U221" s="8">
        <f>IF(ISNA(VLOOKUP($I221,disall!$A$2:$CY$349,COLUMN(disall!N220),FALSE)),-9999,VLOOKUP($I221,disall!$A$2:$CY$349,COLUMN(disall!N220),FALSE))</f>
        <v>9</v>
      </c>
      <c r="V221" s="8">
        <f>IF(ISNA(VLOOKUP($I221,disall!$A$2:$CY$349,COLUMN(disall!O220),FALSE)),-9999,VLOOKUP($I221,disall!$A$2:$CY$349,COLUMN(disall!O220),FALSE))</f>
        <v>8</v>
      </c>
      <c r="W221" s="8">
        <f>IF(ISNA(VLOOKUP($I221,disall!$A$2:$CY$349,COLUMN(disall!P220),FALSE)),-9999,VLOOKUP($I221,disall!$A$2:$CY$349,COLUMN(disall!P220),FALSE))</f>
        <v>888.89</v>
      </c>
      <c r="X221" s="8">
        <f>IF(ISNA(VLOOKUP($I221,disall!$A$2:$CY$349,COLUMN(disall!Q220),FALSE)),-9999,VLOOKUP($I221,disall!$A$2:$CY$349,COLUMN(disall!Q220),FALSE))</f>
        <v>11</v>
      </c>
      <c r="Y221" s="8">
        <f>IF(ISNA(VLOOKUP($I221,disall!$A$2:$CY$349,COLUMN(disall!R220),FALSE)),-9999,VLOOKUP($I221,disall!$A$2:$CY$349,COLUMN(disall!R220),FALSE))</f>
        <v>11</v>
      </c>
      <c r="Z221" s="8">
        <f>IF(ISNA(VLOOKUP($I221,disall!$A$2:$CY$349,COLUMN(disall!S220),FALSE)),-9999,VLOOKUP($I221,disall!$A$2:$CY$349,COLUMN(disall!S220),FALSE))</f>
        <v>1000</v>
      </c>
      <c r="AA221" s="8">
        <f>IF(ISNA(VLOOKUP($I221,disall!$A$2:$CY$349,COLUMN(disall!T220),FALSE)),-9999,VLOOKUP($I221,disall!$A$2:$CY$349,COLUMN(disall!T220),FALSE))</f>
        <v>7.8</v>
      </c>
      <c r="AB221" s="8">
        <f>IF(ISNA(VLOOKUP($I221,disall!$A$2:$CY$349,COLUMN(disall!U220),FALSE)),-9999,VLOOKUP($I221,disall!$A$2:$CY$349,COLUMN(disall!U220),FALSE))</f>
        <v>8</v>
      </c>
      <c r="AC221" s="8">
        <f>IF(ISNA(VLOOKUP($I221,disall!$A$2:$CY$349,COLUMN(disall!V220),FALSE)),-9999,VLOOKUP($I221,disall!$A$2:$CY$349,COLUMN(disall!V220),FALSE))</f>
        <v>1025.6400000000001</v>
      </c>
      <c r="AD221" s="8">
        <f>IF(ISNA(VLOOKUP($I221,disall!$A$2:$CY$349,COLUMN(disall!W220),FALSE)),-9999,VLOOKUP($I221,disall!$A$2:$CY$349,COLUMN(disall!W220),FALSE))</f>
        <v>7</v>
      </c>
      <c r="AE221" s="8">
        <f>IF(ISNA(VLOOKUP($I221,disall!$A$2:$CY$349,COLUMN(disall!X220),FALSE)),-9999,VLOOKUP($I221,disall!$A$2:$CY$349,COLUMN(disall!X220),FALSE))</f>
        <v>5.5</v>
      </c>
      <c r="AF221" s="8">
        <f>IF(ISNA(VLOOKUP($I221,disall!$A$2:$CY$349,COLUMN(disall!Y220),FALSE)),-9999,VLOOKUP($I221,disall!$A$2:$CY$349,COLUMN(disall!Y220),FALSE))</f>
        <v>785.71</v>
      </c>
      <c r="AG221" s="8">
        <f>IF(ISNA(VLOOKUP($I221,disall!$A$2:$CY$349,COLUMN(disall!Z220),FALSE)),-9999,VLOOKUP($I221,disall!$A$2:$CY$349,COLUMN(disall!Z220),FALSE))</f>
        <v>6.1</v>
      </c>
      <c r="AH221" s="8">
        <f>IF(ISNA(VLOOKUP($I221,disall!$A$2:$CY$349,COLUMN(disall!AA220),FALSE)),-9999,VLOOKUP($I221,disall!$A$2:$CY$349,COLUMN(disall!AA220),FALSE))</f>
        <v>5.5</v>
      </c>
      <c r="AI221" s="8">
        <f>IF(ISNA(VLOOKUP($I221,disall!$A$2:$CY$349,COLUMN(disall!AB220),FALSE)),-9999,VLOOKUP($I221,disall!$A$2:$CY$349,COLUMN(disall!AB220),FALSE))</f>
        <v>901.64</v>
      </c>
      <c r="AJ221" s="8">
        <f>IF(ISNA(VLOOKUP($I221,disall!$A$2:$CY$349,COLUMN(disall!AC220),FALSE)),-9999,VLOOKUP($I221,disall!$A$2:$CY$349,COLUMN(disall!AC220),FALSE))</f>
        <v>6.9</v>
      </c>
      <c r="AK221" s="8">
        <f>IF(ISNA(VLOOKUP($I221,disall!$A$2:$CY$349,COLUMN(disall!AD220),FALSE)),-9999,VLOOKUP($I221,disall!$A$2:$CY$349,COLUMN(disall!AD220),FALSE))</f>
        <v>8.1</v>
      </c>
      <c r="AL221" s="8">
        <f>IF(ISNA(VLOOKUP($I221,disall!$A$2:$CY$349,COLUMN(disall!AE220),FALSE)),-9999,VLOOKUP($I221,disall!$A$2:$CY$349,COLUMN(disall!AE220),FALSE))</f>
        <v>1173.9100000000001</v>
      </c>
      <c r="AM221" s="8">
        <f>IF(ISNA(VLOOKUP($I221,disall!$A$2:$CY$349,COLUMN(disall!AF220),FALSE)),-9999,VLOOKUP($I221,disall!$A$2:$CY$349,COLUMN(disall!AF220),FALSE))</f>
        <v>5.9</v>
      </c>
      <c r="AN221" s="8">
        <f>IF(ISNA(VLOOKUP($I221,disall!$A$2:$CY$349,COLUMN(disall!AG220),FALSE)),-9999,VLOOKUP($I221,disall!$A$2:$CY$349,COLUMN(disall!AG220),FALSE))</f>
        <v>6.3</v>
      </c>
      <c r="AO221" s="8">
        <f>IF(ISNA(VLOOKUP($I221,disall!$A$2:$CY$349,COLUMN(disall!AH220),FALSE)),-9999,VLOOKUP($I221,disall!$A$2:$CY$349,COLUMN(disall!AH220),FALSE))</f>
        <v>1067.8</v>
      </c>
      <c r="AP221" s="8">
        <f>IF(ISNA(VLOOKUP($I221,disall!$A$2:$CY$349,COLUMN(disall!AI220),FALSE)),-9999,VLOOKUP($I221,disall!$A$2:$CY$349,COLUMN(disall!AI220),FALSE))</f>
        <v>8.6</v>
      </c>
      <c r="AQ221" s="8">
        <f>IF(ISNA(VLOOKUP($I221,disall!$A$2:$CY$349,COLUMN(disall!AJ220),FALSE)),-9999,VLOOKUP($I221,disall!$A$2:$CY$349,COLUMN(disall!AJ220),FALSE))</f>
        <v>9.9</v>
      </c>
      <c r="AR221" s="8">
        <f>IF(ISNA(VLOOKUP($I221,disall!$A$2:$CY$349,COLUMN(disall!AK220),FALSE)),-9999,VLOOKUP($I221,disall!$A$2:$CY$349,COLUMN(disall!AK220),FALSE))</f>
        <v>1151.1600000000001</v>
      </c>
      <c r="AS221" s="8">
        <f>IF(ISNA(VLOOKUP($I221,disall!$A$2:$CY$349,COLUMN(disall!AL220),FALSE)),-9999,VLOOKUP($I221,disall!$A$2:$CY$349,COLUMN(disall!AL220),FALSE))</f>
        <v>10</v>
      </c>
      <c r="AT221" s="8">
        <f>IF(ISNA(VLOOKUP($I221,disall!$A$2:$CY$349,COLUMN(disall!AM220),FALSE)),-9999,VLOOKUP($I221,disall!$A$2:$CY$349,COLUMN(disall!AM220),FALSE))</f>
        <v>11.8</v>
      </c>
      <c r="AU221" s="8">
        <f>IF(ISNA(VLOOKUP($I221,disall!$A$2:$CY$349,COLUMN(disall!AN220),FALSE)),-9999,VLOOKUP($I221,disall!$A$2:$CY$349,COLUMN(disall!AN220),FALSE))</f>
        <v>1180</v>
      </c>
      <c r="AV221" s="8">
        <f>IF(ISNA(VLOOKUP($I221,disall!$A$2:$CY$349,COLUMN(disall!AO220),FALSE)),-9999,VLOOKUP($I221,disall!$A$2:$CY$349,COLUMN(disall!AO220),FALSE))</f>
        <v>4.9000000000000004</v>
      </c>
      <c r="AW221" s="8">
        <f>IF(ISNA(VLOOKUP($I221,disall!$A$2:$CY$349,COLUMN(disall!AP220),FALSE)),-9999,VLOOKUP($I221,disall!$A$2:$CY$349,COLUMN(disall!AP220),FALSE))</f>
        <v>5.2</v>
      </c>
      <c r="AX221" s="8">
        <f>IF(ISNA(VLOOKUP($I221,disall!$A$2:$CY$349,COLUMN(disall!AQ220),FALSE)),-9999,VLOOKUP($I221,disall!$A$2:$CY$349,COLUMN(disall!AQ220),FALSE))</f>
        <v>1061.22</v>
      </c>
      <c r="AY221" s="8">
        <f>IF(ISNA(VLOOKUP($I221,disall!$A$2:$CY$349,COLUMN(disall!AR220),FALSE)),-9999,VLOOKUP($I221,disall!$A$2:$CY$349,COLUMN(disall!AR220),FALSE))</f>
        <v>4.4000000000000004</v>
      </c>
      <c r="AZ221" s="8">
        <f>IF(ISNA(VLOOKUP($I221,disall!$A$2:$CY$349,COLUMN(disall!AS220),FALSE)),-9999,VLOOKUP($I221,disall!$A$2:$CY$349,COLUMN(disall!AS220),FALSE))</f>
        <v>6.9</v>
      </c>
      <c r="BA221" s="8">
        <f>IF(ISNA(VLOOKUP($I221,disall!$A$2:$CY$349,COLUMN(disall!AT220),FALSE)),-9999,VLOOKUP($I221,disall!$A$2:$CY$349,COLUMN(disall!AT220),FALSE))</f>
        <v>1568.18</v>
      </c>
      <c r="BB221" s="8">
        <f>IF(ISNA(VLOOKUP($I221,disall!$A$2:$CY$349,COLUMN(disall!AU220),FALSE)),-9999,VLOOKUP($I221,disall!$A$2:$CY$349,COLUMN(disall!AU220),FALSE))</f>
        <v>5.9</v>
      </c>
      <c r="BC221" s="8">
        <f>IF(ISNA(VLOOKUP($I221,disall!$A$2:$CY$349,COLUMN(disall!AV220),FALSE)),-9999,VLOOKUP($I221,disall!$A$2:$CY$349,COLUMN(disall!AV220),FALSE))</f>
        <v>5.8</v>
      </c>
      <c r="BD221" s="8">
        <f>IF(ISNA(VLOOKUP($I221,disall!$A$2:$CY$349,COLUMN(disall!AW220),FALSE)),-9999,VLOOKUP($I221,disall!$A$2:$CY$349,COLUMN(disall!AW220),FALSE))</f>
        <v>983.05</v>
      </c>
      <c r="BE221" s="8">
        <f>IF(ISNA(VLOOKUP($I221,disall!$A$2:$CY$349,COLUMN(disall!AX220),FALSE)),-9999,VLOOKUP($I221,disall!$A$2:$CY$349,COLUMN(disall!AX220),FALSE))</f>
        <v>6.8</v>
      </c>
      <c r="BF221" s="8">
        <f>IF(ISNA(VLOOKUP($I221,disall!$A$2:$CY$349,COLUMN(disall!AY220),FALSE)),-9999,VLOOKUP($I221,disall!$A$2:$CY$349,COLUMN(disall!AY220),FALSE))</f>
        <v>7.2</v>
      </c>
      <c r="BG221" s="8">
        <f>IF(ISNA(VLOOKUP($I221,disall!$A$2:$CY$349,COLUMN(disall!AZ220),FALSE)),-9999,VLOOKUP($I221,disall!$A$2:$CY$349,COLUMN(disall!AZ220),FALSE))</f>
        <v>1058.82</v>
      </c>
      <c r="BH221" s="8">
        <f>IF(ISNA(VLOOKUP($I221,disall!$A$2:$CY$349,COLUMN(disall!BA220),FALSE)),-9999,VLOOKUP($I221,disall!$A$2:$CY$349,COLUMN(disall!BA220),FALSE))</f>
        <v>3.9</v>
      </c>
      <c r="BI221" s="8">
        <f>IF(ISNA(VLOOKUP($I221,disall!$A$2:$CY$349,COLUMN(disall!BB220),FALSE)),-9999,VLOOKUP($I221,disall!$A$2:$CY$349,COLUMN(disall!BB220),FALSE))</f>
        <v>5</v>
      </c>
      <c r="BJ221" s="8">
        <f>IF(ISNA(VLOOKUP($I221,disall!$A$2:$CY$349,COLUMN(disall!BC220),FALSE)),-9999,VLOOKUP($I221,disall!$A$2:$CY$349,COLUMN(disall!BC220),FALSE))</f>
        <v>1282.05</v>
      </c>
      <c r="BK221" s="8">
        <f>IF(ISNA(VLOOKUP($I221,disall!$A$2:$CY$349,COLUMN(disall!BD220),FALSE)),-9999,VLOOKUP($I221,disall!$A$2:$CY$349,COLUMN(disall!BD220),FALSE))</f>
        <v>6.1</v>
      </c>
      <c r="BL221" s="8">
        <f>IF(ISNA(VLOOKUP($I221,disall!$A$2:$CY$349,COLUMN(disall!BE220),FALSE)),-9999,VLOOKUP($I221,disall!$A$2:$CY$349,COLUMN(disall!BE220),FALSE))</f>
        <v>6.1</v>
      </c>
      <c r="BM221" s="8">
        <f>IF(ISNA(VLOOKUP($I221,disall!$A$2:$CY$349,COLUMN(disall!BF220),FALSE)),-9999,VLOOKUP($I221,disall!$A$2:$CY$349,COLUMN(disall!BF220),FALSE))</f>
        <v>1000</v>
      </c>
      <c r="BN221" s="8">
        <f>IF(ISNA(VLOOKUP($I221,disall!$A$2:$CY$349,COLUMN(disall!BG220),FALSE)),-9999,VLOOKUP($I221,disall!$A$2:$CY$349,COLUMN(disall!BG220),FALSE))</f>
        <v>7.4</v>
      </c>
      <c r="BO221" s="8">
        <f>IF(ISNA(VLOOKUP($I221,disall!$A$2:$CY$349,COLUMN(disall!BH220),FALSE)),-9999,VLOOKUP($I221,disall!$A$2:$CY$349,COLUMN(disall!BH220),FALSE))</f>
        <v>8.1</v>
      </c>
      <c r="BP221" s="8">
        <f>IF(ISNA(VLOOKUP($I221,disall!$A$2:$CY$349,COLUMN(disall!BI220),FALSE)),-9999,VLOOKUP($I221,disall!$A$2:$CY$349,COLUMN(disall!BI220),FALSE))</f>
        <v>1094.5899999999999</v>
      </c>
      <c r="BQ221" s="8">
        <f>IF(ISNA(VLOOKUP($I221,disall!$A$2:$CY$349,COLUMN(disall!BJ220),FALSE)),-9999,VLOOKUP($I221,disall!$A$2:$CY$349,COLUMN(disall!BJ220),FALSE))</f>
        <v>7.2</v>
      </c>
      <c r="BR221" s="8">
        <f>IF(ISNA(VLOOKUP($I221,disall!$A$2:$CY$349,COLUMN(disall!BK220),FALSE)),-9999,VLOOKUP($I221,disall!$A$2:$CY$349,COLUMN(disall!BK220),FALSE))</f>
        <v>10.3</v>
      </c>
      <c r="BS221" s="8">
        <f>IF(ISNA(VLOOKUP($I221,disall!$A$2:$CY$349,COLUMN(disall!BL220),FALSE)),-9999,VLOOKUP($I221,disall!$A$2:$CY$349,COLUMN(disall!BL220),FALSE))</f>
        <v>1430.56</v>
      </c>
      <c r="BT221" s="8">
        <f>IF(ISNA(VLOOKUP($I221,disall!$A$2:$CY$349,COLUMN(disall!BM220),FALSE)),-9999,VLOOKUP($I221,disall!$A$2:$CY$349,COLUMN(disall!BM220),FALSE))</f>
        <v>7.7</v>
      </c>
      <c r="BU221" s="8">
        <f>IF(ISNA(VLOOKUP($I221,disall!$A$2:$CY$349,COLUMN(disall!BN220),FALSE)),-9999,VLOOKUP($I221,disall!$A$2:$CY$349,COLUMN(disall!BN220),FALSE))</f>
        <v>9</v>
      </c>
      <c r="BV221" s="8">
        <f>IF(ISNA(VLOOKUP($I221,disall!$A$2:$CY$349,COLUMN(disall!BO220),FALSE)),-9999,VLOOKUP($I221,disall!$A$2:$CY$349,COLUMN(disall!BO220),FALSE))</f>
        <v>1168.83</v>
      </c>
      <c r="BW221" s="8">
        <f>IF(ISNA(VLOOKUP($I221,disall!$A$2:$CY$349,COLUMN(disall!BP220),FALSE)),-9999,VLOOKUP($I221,disall!$A$2:$CY$349,COLUMN(disall!BP220),FALSE))</f>
        <v>8.3000000000000007</v>
      </c>
      <c r="BX221" s="8">
        <f>IF(ISNA(VLOOKUP($I221,disall!$A$2:$CY$349,COLUMN(disall!BQ220),FALSE)),-9999,VLOOKUP($I221,disall!$A$2:$CY$349,COLUMN(disall!BQ220),FALSE))</f>
        <v>11.2</v>
      </c>
      <c r="BY221" s="8">
        <f>IF(ISNA(VLOOKUP($I221,disall!$A$2:$CY$349,COLUMN(disall!BR220),FALSE)),-9999,VLOOKUP($I221,disall!$A$2:$CY$349,COLUMN(disall!BR220),FALSE))</f>
        <v>1349.4</v>
      </c>
      <c r="BZ221" s="8">
        <f>IF(ISNA(VLOOKUP($I221,disall!$A$2:$CY$349,COLUMN(disall!BS220),FALSE)),-9999,VLOOKUP($I221,disall!$A$2:$CY$349,COLUMN(disall!BS220),FALSE))</f>
        <v>8</v>
      </c>
      <c r="CA221" s="8">
        <f>IF(ISNA(VLOOKUP($I221,disall!$A$2:$CY$349,COLUMN(disall!BT220),FALSE)),-9999,VLOOKUP($I221,disall!$A$2:$CY$349,COLUMN(disall!BT220),FALSE))</f>
        <v>9.1999999999999993</v>
      </c>
      <c r="CB221" s="8">
        <f>IF(ISNA(VLOOKUP($I221,disall!$A$2:$CY$349,COLUMN(disall!BU220),FALSE)),-9999,VLOOKUP($I221,disall!$A$2:$CY$349,COLUMN(disall!BU220),FALSE))</f>
        <v>1150</v>
      </c>
      <c r="CC221" s="8">
        <f>IF(ISNA(VLOOKUP($I221,disall!$A$2:$CY$349,COLUMN(disall!BV220),FALSE)),-9999,VLOOKUP($I221,disall!$A$2:$CY$349,COLUMN(disall!BV220),FALSE))</f>
        <v>6.6</v>
      </c>
      <c r="CD221" s="8">
        <f>IF(ISNA(VLOOKUP($I221,disall!$A$2:$CY$349,COLUMN(disall!BW220),FALSE)),-9999,VLOOKUP($I221,disall!$A$2:$CY$349,COLUMN(disall!BW220),FALSE))</f>
        <v>8.4</v>
      </c>
      <c r="CE221" s="8">
        <f>IF(ISNA(VLOOKUP($I221,disall!$A$2:$CY$349,COLUMN(disall!BX220),FALSE)),-9999,VLOOKUP($I221,disall!$A$2:$CY$349,COLUMN(disall!BX220),FALSE))</f>
        <v>1272.73</v>
      </c>
      <c r="CF221" s="8">
        <f>IF(ISNA(VLOOKUP($I221,disall!$A$2:$CY$349,COLUMN(disall!BY220),FALSE)),-9999,VLOOKUP($I221,disall!$A$2:$CY$349,COLUMN(disall!BY220),FALSE))</f>
        <v>6</v>
      </c>
      <c r="CG221" s="8">
        <f>IF(ISNA(VLOOKUP($I221,disall!$A$2:$CY$349,COLUMN(disall!BZ220),FALSE)),-9999,VLOOKUP($I221,disall!$A$2:$CY$349,COLUMN(disall!BZ220),FALSE))</f>
        <v>7</v>
      </c>
      <c r="CH221" s="8">
        <f>IF(ISNA(VLOOKUP($I221,disall!$A$2:$CY$349,COLUMN(disall!CA220),FALSE)),-9999,VLOOKUP($I221,disall!$A$2:$CY$349,COLUMN(disall!CA220),FALSE))</f>
        <v>1166.67</v>
      </c>
      <c r="CI221" s="8">
        <f>IF(ISNA(VLOOKUP($I221,disall!$A$2:$CY$349,COLUMN(disall!CB220),FALSE)),-9999,VLOOKUP($I221,disall!$A$2:$CY$349,COLUMN(disall!CB220),FALSE))</f>
        <v>10.199999999999999</v>
      </c>
      <c r="CJ221" s="8">
        <f>IF(ISNA(VLOOKUP($I221,disall!$A$2:$CY$349,COLUMN(disall!CC220),FALSE)),-9999,VLOOKUP($I221,disall!$A$2:$CY$349,COLUMN(disall!CC220),FALSE))</f>
        <v>14</v>
      </c>
      <c r="CK221" s="8">
        <f>IF(ISNA(VLOOKUP($I221,disall!$A$2:$CY$349,COLUMN(disall!CD220),FALSE)),-9999,VLOOKUP($I221,disall!$A$2:$CY$349,COLUMN(disall!CD220),FALSE))</f>
        <v>1372.55</v>
      </c>
      <c r="CL221" s="8">
        <f>IF(ISNA(VLOOKUP($I221,disall!$A$2:$CY$349,COLUMN(disall!CE220),FALSE)),-9999,VLOOKUP($I221,disall!$A$2:$CY$349,COLUMN(disall!CE220),FALSE))</f>
        <v>9.1</v>
      </c>
      <c r="CM221" s="8">
        <f>IF(ISNA(VLOOKUP($I221,disall!$A$2:$CY$349,COLUMN(disall!CF220),FALSE)),-9999,VLOOKUP($I221,disall!$A$2:$CY$349,COLUMN(disall!CF220),FALSE))</f>
        <v>12.6</v>
      </c>
      <c r="CN221" s="8">
        <f>IF(ISNA(VLOOKUP($I221,disall!$A$2:$CY$349,COLUMN(disall!CG220),FALSE)),-9999,VLOOKUP($I221,disall!$A$2:$CY$349,COLUMN(disall!CG220),FALSE))</f>
        <v>1384.62</v>
      </c>
      <c r="CO221" s="8">
        <f>IF(ISNA(VLOOKUP($I221,disall!$A$2:$CY$349,COLUMN(disall!CH220),FALSE)),-9999,VLOOKUP($I221,disall!$A$2:$CY$349,COLUMN(disall!CH220),FALSE))</f>
        <v>9.39</v>
      </c>
      <c r="CP221" s="8">
        <f>IF(ISNA(VLOOKUP($I221,disall!$A$2:$CY$349,COLUMN(disall!CI220),FALSE)),-9999,VLOOKUP($I221,disall!$A$2:$CY$349,COLUMN(disall!CI220),FALSE))</f>
        <v>11.26</v>
      </c>
      <c r="CQ221" s="8">
        <f>IF(ISNA(VLOOKUP($I221,disall!$A$2:$CY$349,COLUMN(disall!CJ220),FALSE)),-9999,VLOOKUP($I221,disall!$A$2:$CY$349,COLUMN(disall!CJ220),FALSE))</f>
        <v>1199.1500000000001</v>
      </c>
      <c r="CR221" s="8">
        <f>IF(ISNA(VLOOKUP($I221,disall!$A$2:$CY$349,COLUMN(disall!CK220),FALSE)),-9999,VLOOKUP($I221,disall!$A$2:$CY$349,COLUMN(disall!CK220),FALSE))</f>
        <v>10.17</v>
      </c>
      <c r="CS221" s="8">
        <f>IF(ISNA(VLOOKUP($I221,disall!$A$2:$CY$349,COLUMN(disall!CL220),FALSE)),-9999,VLOOKUP($I221,disall!$A$2:$CY$349,COLUMN(disall!CL220),FALSE))</f>
        <v>12.93</v>
      </c>
      <c r="CT221" s="8">
        <f>IF(ISNA(VLOOKUP($I221,disall!$A$2:$CY$349,COLUMN(disall!CM220),FALSE)),-9999,VLOOKUP($I221,disall!$A$2:$CY$349,COLUMN(disall!CM220),FALSE))</f>
        <v>1271.3900000000001</v>
      </c>
      <c r="CU221" s="8">
        <f>IF(ISNA(VLOOKUP($I221,disall!$A$2:$CY$349,COLUMN(disall!CN220),FALSE)),-9999,VLOOKUP($I221,disall!$A$2:$CY$349,COLUMN(disall!CN220),FALSE))</f>
        <v>9.1300000000000008</v>
      </c>
      <c r="CV221" s="8">
        <f>IF(ISNA(VLOOKUP($I221,disall!$A$2:$CY$349,COLUMN(disall!CO220),FALSE)),-9999,VLOOKUP($I221,disall!$A$2:$CY$349,COLUMN(disall!CO220),FALSE))</f>
        <v>14.76</v>
      </c>
      <c r="CW221" s="8">
        <f>IF(ISNA(VLOOKUP($I221,disall!$A$2:$CY$349,COLUMN(disall!CP220),FALSE)),-9999,VLOOKUP($I221,disall!$A$2:$CY$349,COLUMN(disall!CP220),FALSE))</f>
        <v>1616.65</v>
      </c>
      <c r="CX221" s="8">
        <f>IF(ISNA(VLOOKUP($I221,disall!$A$2:$CY$349,COLUMN(disall!CQ220),FALSE)),-9999,VLOOKUP($I221,disall!$A$2:$CY$349,COLUMN(disall!CQ220),FALSE))</f>
        <v>7</v>
      </c>
      <c r="CY221" s="8">
        <f>IF(ISNA(VLOOKUP($I221,disall!$A$2:$CY$349,COLUMN(disall!CR220),FALSE)),-9999,VLOOKUP($I221,disall!$A$2:$CY$349,COLUMN(disall!CR220),FALSE))</f>
        <v>12</v>
      </c>
      <c r="CZ221" s="8">
        <f>IF(ISNA(VLOOKUP($I221,disall!$A$2:$CY$349,COLUMN(disall!CS220),FALSE)),-9999,VLOOKUP($I221,disall!$A$2:$CY$349,COLUMN(disall!CS220),FALSE))</f>
        <v>1714.29</v>
      </c>
      <c r="DA221" s="8">
        <f>IF(ISNA(VLOOKUP($I221,disall!$A$2:$CY$349,COLUMN(disall!CT220),FALSE)),-9999,VLOOKUP($I221,disall!$A$2:$CY$349,COLUMN(disall!CT220),FALSE))</f>
        <v>7</v>
      </c>
      <c r="DB221" s="8">
        <f>IF(ISNA(VLOOKUP($I221,disall!$A$2:$CY$349,COLUMN(disall!CU220),FALSE)),-9999,VLOOKUP($I221,disall!$A$2:$CY$349,COLUMN(disall!CU220),FALSE))</f>
        <v>9</v>
      </c>
      <c r="DC221" s="8">
        <f>IF(ISNA(VLOOKUP($I221,disall!$A$2:$CY$349,COLUMN(disall!CV220),FALSE)),-9999,VLOOKUP($I221,disall!$A$2:$CY$349,COLUMN(disall!CV220),FALSE))</f>
        <v>1285.71</v>
      </c>
      <c r="DD221" s="8">
        <f>IF(ISNA(VLOOKUP($I221,disall!$A$2:$CY$349,COLUMN(disall!CW220),FALSE)),-9999,VLOOKUP($I221,disall!$A$2:$CY$349,COLUMN(disall!CW220),FALSE))</f>
        <v>7</v>
      </c>
      <c r="DE221" s="8">
        <f>IF(ISNA(VLOOKUP($I221,disall!$A$2:$CY$349,COLUMN(disall!CX220),FALSE)),-9999,VLOOKUP($I221,disall!$A$2:$CY$349,COLUMN(disall!CX220),FALSE))</f>
        <v>12</v>
      </c>
      <c r="DF221" s="8">
        <f>IF(ISNA(VLOOKUP($I221,disall!$A$2:$CY$349,COLUMN(disall!CY220),FALSE)),-9999,VLOOKUP($I221,disall!$A$2:$CY$349,COLUMN(disall!CY220),FALSE))</f>
        <v>1714.29</v>
      </c>
    </row>
    <row r="222" spans="1:110" x14ac:dyDescent="0.25">
      <c r="A222">
        <v>40</v>
      </c>
      <c r="B222" t="s">
        <v>8</v>
      </c>
      <c r="C222" t="s">
        <v>472</v>
      </c>
      <c r="D222" t="s">
        <v>825</v>
      </c>
      <c r="E222" t="s">
        <v>473</v>
      </c>
      <c r="F222" t="s">
        <v>826</v>
      </c>
      <c r="G222" t="s">
        <v>827</v>
      </c>
      <c r="H222">
        <v>3303</v>
      </c>
      <c r="I222">
        <f>IF(ISNA(VLOOKUP(H222,disall!$D$2:$L$349,1,FALSE)),H222,VLOOKUP(H222,disall!$D$2:$L$349,1,FALSE))</f>
        <v>3303</v>
      </c>
      <c r="J222" t="str">
        <f>IF(ISNA(VLOOKUP(H222,disall!$D$2:$L$349,1,FALSE)),"NA",VLOOKUP(H222,disall!$D$2:$L$349,2,FALSE))</f>
        <v>NA</v>
      </c>
      <c r="K222" t="str">
        <f>IF(ISNA(VLOOKUP(I222,disall!$A$2:$L$349,3,FALSE)),F222,VLOOKUP(I222,disall!$A$2:$L$349,3,FALSE))</f>
        <v>Dibrugarh</v>
      </c>
      <c r="L222" t="str">
        <f>IF(ISNA(VLOOKUP(I222,disall!$A$2:$L$349,12,FALSE)),"NA",VLOOKUP(I222,disall!$A$2:$L$349,12,FALSE))</f>
        <v>NA</v>
      </c>
      <c r="M222" t="str">
        <f>IF(ISNA(VLOOKUP(I222,disall!$A$2:$M$349,6,FALSE)),"NA",VLOOKUP(I222,disall!$A$2:$M$349,6,FALSE))</f>
        <v>NA</v>
      </c>
      <c r="N222" t="str">
        <f>IF(ISNA(VLOOKUP(I222,disall!$A$2:$M$349,7,FALSE)),"NA",VLOOKUP(I222,disall!$A$2:$M$349,7,FALSE))</f>
        <v>NA</v>
      </c>
      <c r="O222" t="str">
        <f>IF(ISNA(VLOOKUP(I222,disall!$A$2:$M$349,8,FALSE)),"NA",VLOOKUP(I222,disall!$A$2:$M$349,8,FALSE))</f>
        <v>NA</v>
      </c>
      <c r="P222" t="str">
        <f>IF(ISNA(VLOOKUP(I222,disall!$A$2:$M$349,9,FALSE)),"NA",VLOOKUP(I222,disall!$A$2:$M$349,9,FALSE))</f>
        <v>NA</v>
      </c>
      <c r="Q222" t="str">
        <f>IF(ISNA(VLOOKUP(I222,disall!$A$2:$M$349,10,FALSE)),"NA",VLOOKUP(I222,disall!$A$2:$M$349,10,FALSE))</f>
        <v>NA</v>
      </c>
      <c r="R222" t="str">
        <f>IF(ISNA(VLOOKUP(I222,disall!$A$2:$M$349,11,FALSE)),"NA",VLOOKUP(I222,disall!$A$2:$M$349,11,FALSE))</f>
        <v>NA</v>
      </c>
      <c r="S222" t="str">
        <f>IF(ISNA(VLOOKUP(I222,disall!$A$2:$M$349,12,FALSE)),"NA",VLOOKUP(I222,disall!$A$2:$M$349,12,FALSE))</f>
        <v>NA</v>
      </c>
      <c r="T222" t="str">
        <f>IF(ISNA(VLOOKUP(I222,disall!$A$2:$M$349,13,FALSE)),"NA",VLOOKUP(I222,disall!$A$2:$M$349,13,FALSE))</f>
        <v>NA</v>
      </c>
      <c r="U222" s="8">
        <f>IF(ISNA(VLOOKUP($I222,disall!$A$2:$CY$349,COLUMN(disall!N221),FALSE)),-9999,VLOOKUP($I222,disall!$A$2:$CY$349,COLUMN(disall!N221),FALSE))</f>
        <v>-9999</v>
      </c>
      <c r="V222" s="8">
        <f>IF(ISNA(VLOOKUP($I222,disall!$A$2:$CY$349,COLUMN(disall!O221),FALSE)),-9999,VLOOKUP($I222,disall!$A$2:$CY$349,COLUMN(disall!O221),FALSE))</f>
        <v>-9999</v>
      </c>
      <c r="W222" s="8">
        <f>IF(ISNA(VLOOKUP($I222,disall!$A$2:$CY$349,COLUMN(disall!P221),FALSE)),-9999,VLOOKUP($I222,disall!$A$2:$CY$349,COLUMN(disall!P221),FALSE))</f>
        <v>-9999</v>
      </c>
      <c r="X222" s="8">
        <f>IF(ISNA(VLOOKUP($I222,disall!$A$2:$CY$349,COLUMN(disall!Q221),FALSE)),-9999,VLOOKUP($I222,disall!$A$2:$CY$349,COLUMN(disall!Q221),FALSE))</f>
        <v>-9999</v>
      </c>
      <c r="Y222" s="8">
        <f>IF(ISNA(VLOOKUP($I222,disall!$A$2:$CY$349,COLUMN(disall!R221),FALSE)),-9999,VLOOKUP($I222,disall!$A$2:$CY$349,COLUMN(disall!R221),FALSE))</f>
        <v>-9999</v>
      </c>
      <c r="Z222" s="8">
        <f>IF(ISNA(VLOOKUP($I222,disall!$A$2:$CY$349,COLUMN(disall!S221),FALSE)),-9999,VLOOKUP($I222,disall!$A$2:$CY$349,COLUMN(disall!S221),FALSE))</f>
        <v>-9999</v>
      </c>
      <c r="AA222" s="8">
        <f>IF(ISNA(VLOOKUP($I222,disall!$A$2:$CY$349,COLUMN(disall!T221),FALSE)),-9999,VLOOKUP($I222,disall!$A$2:$CY$349,COLUMN(disall!T221),FALSE))</f>
        <v>-9999</v>
      </c>
      <c r="AB222" s="8">
        <f>IF(ISNA(VLOOKUP($I222,disall!$A$2:$CY$349,COLUMN(disall!U221),FALSE)),-9999,VLOOKUP($I222,disall!$A$2:$CY$349,COLUMN(disall!U221),FALSE))</f>
        <v>-9999</v>
      </c>
      <c r="AC222" s="8">
        <f>IF(ISNA(VLOOKUP($I222,disall!$A$2:$CY$349,COLUMN(disall!V221),FALSE)),-9999,VLOOKUP($I222,disall!$A$2:$CY$349,COLUMN(disall!V221),FALSE))</f>
        <v>-9999</v>
      </c>
      <c r="AD222" s="8">
        <f>IF(ISNA(VLOOKUP($I222,disall!$A$2:$CY$349,COLUMN(disall!W221),FALSE)),-9999,VLOOKUP($I222,disall!$A$2:$CY$349,COLUMN(disall!W221),FALSE))</f>
        <v>-9999</v>
      </c>
      <c r="AE222" s="8">
        <f>IF(ISNA(VLOOKUP($I222,disall!$A$2:$CY$349,COLUMN(disall!X221),FALSE)),-9999,VLOOKUP($I222,disall!$A$2:$CY$349,COLUMN(disall!X221),FALSE))</f>
        <v>-9999</v>
      </c>
      <c r="AF222" s="8">
        <f>IF(ISNA(VLOOKUP($I222,disall!$A$2:$CY$349,COLUMN(disall!Y221),FALSE)),-9999,VLOOKUP($I222,disall!$A$2:$CY$349,COLUMN(disall!Y221),FALSE))</f>
        <v>-9999</v>
      </c>
      <c r="AG222" s="8">
        <f>IF(ISNA(VLOOKUP($I222,disall!$A$2:$CY$349,COLUMN(disall!Z221),FALSE)),-9999,VLOOKUP($I222,disall!$A$2:$CY$349,COLUMN(disall!Z221),FALSE))</f>
        <v>-9999</v>
      </c>
      <c r="AH222" s="8">
        <f>IF(ISNA(VLOOKUP($I222,disall!$A$2:$CY$349,COLUMN(disall!AA221),FALSE)),-9999,VLOOKUP($I222,disall!$A$2:$CY$349,COLUMN(disall!AA221),FALSE))</f>
        <v>-9999</v>
      </c>
      <c r="AI222" s="8">
        <f>IF(ISNA(VLOOKUP($I222,disall!$A$2:$CY$349,COLUMN(disall!AB221),FALSE)),-9999,VLOOKUP($I222,disall!$A$2:$CY$349,COLUMN(disall!AB221),FALSE))</f>
        <v>-9999</v>
      </c>
      <c r="AJ222" s="8">
        <f>IF(ISNA(VLOOKUP($I222,disall!$A$2:$CY$349,COLUMN(disall!AC221),FALSE)),-9999,VLOOKUP($I222,disall!$A$2:$CY$349,COLUMN(disall!AC221),FALSE))</f>
        <v>-9999</v>
      </c>
      <c r="AK222" s="8">
        <f>IF(ISNA(VLOOKUP($I222,disall!$A$2:$CY$349,COLUMN(disall!AD221),FALSE)),-9999,VLOOKUP($I222,disall!$A$2:$CY$349,COLUMN(disall!AD221),FALSE))</f>
        <v>-9999</v>
      </c>
      <c r="AL222" s="8">
        <f>IF(ISNA(VLOOKUP($I222,disall!$A$2:$CY$349,COLUMN(disall!AE221),FALSE)),-9999,VLOOKUP($I222,disall!$A$2:$CY$349,COLUMN(disall!AE221),FALSE))</f>
        <v>-9999</v>
      </c>
      <c r="AM222" s="8">
        <f>IF(ISNA(VLOOKUP($I222,disall!$A$2:$CY$349,COLUMN(disall!AF221),FALSE)),-9999,VLOOKUP($I222,disall!$A$2:$CY$349,COLUMN(disall!AF221),FALSE))</f>
        <v>-9999</v>
      </c>
      <c r="AN222" s="8">
        <f>IF(ISNA(VLOOKUP($I222,disall!$A$2:$CY$349,COLUMN(disall!AG221),FALSE)),-9999,VLOOKUP($I222,disall!$A$2:$CY$349,COLUMN(disall!AG221),FALSE))</f>
        <v>-9999</v>
      </c>
      <c r="AO222" s="8">
        <f>IF(ISNA(VLOOKUP($I222,disall!$A$2:$CY$349,COLUMN(disall!AH221),FALSE)),-9999,VLOOKUP($I222,disall!$A$2:$CY$349,COLUMN(disall!AH221),FALSE))</f>
        <v>-9999</v>
      </c>
      <c r="AP222" s="8">
        <f>IF(ISNA(VLOOKUP($I222,disall!$A$2:$CY$349,COLUMN(disall!AI221),FALSE)),-9999,VLOOKUP($I222,disall!$A$2:$CY$349,COLUMN(disall!AI221),FALSE))</f>
        <v>-9999</v>
      </c>
      <c r="AQ222" s="8">
        <f>IF(ISNA(VLOOKUP($I222,disall!$A$2:$CY$349,COLUMN(disall!AJ221),FALSE)),-9999,VLOOKUP($I222,disall!$A$2:$CY$349,COLUMN(disall!AJ221),FALSE))</f>
        <v>-9999</v>
      </c>
      <c r="AR222" s="8">
        <f>IF(ISNA(VLOOKUP($I222,disall!$A$2:$CY$349,COLUMN(disall!AK221),FALSE)),-9999,VLOOKUP($I222,disall!$A$2:$CY$349,COLUMN(disall!AK221),FALSE))</f>
        <v>-9999</v>
      </c>
      <c r="AS222" s="8">
        <f>IF(ISNA(VLOOKUP($I222,disall!$A$2:$CY$349,COLUMN(disall!AL221),FALSE)),-9999,VLOOKUP($I222,disall!$A$2:$CY$349,COLUMN(disall!AL221),FALSE))</f>
        <v>-9999</v>
      </c>
      <c r="AT222" s="8">
        <f>IF(ISNA(VLOOKUP($I222,disall!$A$2:$CY$349,COLUMN(disall!AM221),FALSE)),-9999,VLOOKUP($I222,disall!$A$2:$CY$349,COLUMN(disall!AM221),FALSE))</f>
        <v>-9999</v>
      </c>
      <c r="AU222" s="8">
        <f>IF(ISNA(VLOOKUP($I222,disall!$A$2:$CY$349,COLUMN(disall!AN221),FALSE)),-9999,VLOOKUP($I222,disall!$A$2:$CY$349,COLUMN(disall!AN221),FALSE))</f>
        <v>-9999</v>
      </c>
      <c r="AV222" s="8">
        <f>IF(ISNA(VLOOKUP($I222,disall!$A$2:$CY$349,COLUMN(disall!AO221),FALSE)),-9999,VLOOKUP($I222,disall!$A$2:$CY$349,COLUMN(disall!AO221),FALSE))</f>
        <v>-9999</v>
      </c>
      <c r="AW222" s="8">
        <f>IF(ISNA(VLOOKUP($I222,disall!$A$2:$CY$349,COLUMN(disall!AP221),FALSE)),-9999,VLOOKUP($I222,disall!$A$2:$CY$349,COLUMN(disall!AP221),FALSE))</f>
        <v>-9999</v>
      </c>
      <c r="AX222" s="8">
        <f>IF(ISNA(VLOOKUP($I222,disall!$A$2:$CY$349,COLUMN(disall!AQ221),FALSE)),-9999,VLOOKUP($I222,disall!$A$2:$CY$349,COLUMN(disall!AQ221),FALSE))</f>
        <v>-9999</v>
      </c>
      <c r="AY222" s="8">
        <f>IF(ISNA(VLOOKUP($I222,disall!$A$2:$CY$349,COLUMN(disall!AR221),FALSE)),-9999,VLOOKUP($I222,disall!$A$2:$CY$349,COLUMN(disall!AR221),FALSE))</f>
        <v>-9999</v>
      </c>
      <c r="AZ222" s="8">
        <f>IF(ISNA(VLOOKUP($I222,disall!$A$2:$CY$349,COLUMN(disall!AS221),FALSE)),-9999,VLOOKUP($I222,disall!$A$2:$CY$349,COLUMN(disall!AS221),FALSE))</f>
        <v>-9999</v>
      </c>
      <c r="BA222" s="8">
        <f>IF(ISNA(VLOOKUP($I222,disall!$A$2:$CY$349,COLUMN(disall!AT221),FALSE)),-9999,VLOOKUP($I222,disall!$A$2:$CY$349,COLUMN(disall!AT221),FALSE))</f>
        <v>-9999</v>
      </c>
      <c r="BB222" s="8">
        <f>IF(ISNA(VLOOKUP($I222,disall!$A$2:$CY$349,COLUMN(disall!AU221),FALSE)),-9999,VLOOKUP($I222,disall!$A$2:$CY$349,COLUMN(disall!AU221),FALSE))</f>
        <v>-9999</v>
      </c>
      <c r="BC222" s="8">
        <f>IF(ISNA(VLOOKUP($I222,disall!$A$2:$CY$349,COLUMN(disall!AV221),FALSE)),-9999,VLOOKUP($I222,disall!$A$2:$CY$349,COLUMN(disall!AV221),FALSE))</f>
        <v>-9999</v>
      </c>
      <c r="BD222" s="8">
        <f>IF(ISNA(VLOOKUP($I222,disall!$A$2:$CY$349,COLUMN(disall!AW221),FALSE)),-9999,VLOOKUP($I222,disall!$A$2:$CY$349,COLUMN(disall!AW221),FALSE))</f>
        <v>-9999</v>
      </c>
      <c r="BE222" s="8">
        <f>IF(ISNA(VLOOKUP($I222,disall!$A$2:$CY$349,COLUMN(disall!AX221),FALSE)),-9999,VLOOKUP($I222,disall!$A$2:$CY$349,COLUMN(disall!AX221),FALSE))</f>
        <v>-9999</v>
      </c>
      <c r="BF222" s="8">
        <f>IF(ISNA(VLOOKUP($I222,disall!$A$2:$CY$349,COLUMN(disall!AY221),FALSE)),-9999,VLOOKUP($I222,disall!$A$2:$CY$349,COLUMN(disall!AY221),FALSE))</f>
        <v>-9999</v>
      </c>
      <c r="BG222" s="8">
        <f>IF(ISNA(VLOOKUP($I222,disall!$A$2:$CY$349,COLUMN(disall!AZ221),FALSE)),-9999,VLOOKUP($I222,disall!$A$2:$CY$349,COLUMN(disall!AZ221),FALSE))</f>
        <v>-9999</v>
      </c>
      <c r="BH222" s="8">
        <f>IF(ISNA(VLOOKUP($I222,disall!$A$2:$CY$349,COLUMN(disall!BA221),FALSE)),-9999,VLOOKUP($I222,disall!$A$2:$CY$349,COLUMN(disall!BA221),FALSE))</f>
        <v>-9999</v>
      </c>
      <c r="BI222" s="8">
        <f>IF(ISNA(VLOOKUP($I222,disall!$A$2:$CY$349,COLUMN(disall!BB221),FALSE)),-9999,VLOOKUP($I222,disall!$A$2:$CY$349,COLUMN(disall!BB221),FALSE))</f>
        <v>-9999</v>
      </c>
      <c r="BJ222" s="8">
        <f>IF(ISNA(VLOOKUP($I222,disall!$A$2:$CY$349,COLUMN(disall!BC221),FALSE)),-9999,VLOOKUP($I222,disall!$A$2:$CY$349,COLUMN(disall!BC221),FALSE))</f>
        <v>-9999</v>
      </c>
      <c r="BK222" s="8">
        <f>IF(ISNA(VLOOKUP($I222,disall!$A$2:$CY$349,COLUMN(disall!BD221),FALSE)),-9999,VLOOKUP($I222,disall!$A$2:$CY$349,COLUMN(disall!BD221),FALSE))</f>
        <v>-9999</v>
      </c>
      <c r="BL222" s="8">
        <f>IF(ISNA(VLOOKUP($I222,disall!$A$2:$CY$349,COLUMN(disall!BE221),FALSE)),-9999,VLOOKUP($I222,disall!$A$2:$CY$349,COLUMN(disall!BE221),FALSE))</f>
        <v>-9999</v>
      </c>
      <c r="BM222" s="8">
        <f>IF(ISNA(VLOOKUP($I222,disall!$A$2:$CY$349,COLUMN(disall!BF221),FALSE)),-9999,VLOOKUP($I222,disall!$A$2:$CY$349,COLUMN(disall!BF221),FALSE))</f>
        <v>-9999</v>
      </c>
      <c r="BN222" s="8">
        <f>IF(ISNA(VLOOKUP($I222,disall!$A$2:$CY$349,COLUMN(disall!BG221),FALSE)),-9999,VLOOKUP($I222,disall!$A$2:$CY$349,COLUMN(disall!BG221),FALSE))</f>
        <v>-9999</v>
      </c>
      <c r="BO222" s="8">
        <f>IF(ISNA(VLOOKUP($I222,disall!$A$2:$CY$349,COLUMN(disall!BH221),FALSE)),-9999,VLOOKUP($I222,disall!$A$2:$CY$349,COLUMN(disall!BH221),FALSE))</f>
        <v>-9999</v>
      </c>
      <c r="BP222" s="8">
        <f>IF(ISNA(VLOOKUP($I222,disall!$A$2:$CY$349,COLUMN(disall!BI221),FALSE)),-9999,VLOOKUP($I222,disall!$A$2:$CY$349,COLUMN(disall!BI221),FALSE))</f>
        <v>-9999</v>
      </c>
      <c r="BQ222" s="8">
        <f>IF(ISNA(VLOOKUP($I222,disall!$A$2:$CY$349,COLUMN(disall!BJ221),FALSE)),-9999,VLOOKUP($I222,disall!$A$2:$CY$349,COLUMN(disall!BJ221),FALSE))</f>
        <v>-9999</v>
      </c>
      <c r="BR222" s="8">
        <f>IF(ISNA(VLOOKUP($I222,disall!$A$2:$CY$349,COLUMN(disall!BK221),FALSE)),-9999,VLOOKUP($I222,disall!$A$2:$CY$349,COLUMN(disall!BK221),FALSE))</f>
        <v>-9999</v>
      </c>
      <c r="BS222" s="8">
        <f>IF(ISNA(VLOOKUP($I222,disall!$A$2:$CY$349,COLUMN(disall!BL221),FALSE)),-9999,VLOOKUP($I222,disall!$A$2:$CY$349,COLUMN(disall!BL221),FALSE))</f>
        <v>-9999</v>
      </c>
      <c r="BT222" s="8">
        <f>IF(ISNA(VLOOKUP($I222,disall!$A$2:$CY$349,COLUMN(disall!BM221),FALSE)),-9999,VLOOKUP($I222,disall!$A$2:$CY$349,COLUMN(disall!BM221),FALSE))</f>
        <v>-9999</v>
      </c>
      <c r="BU222" s="8">
        <f>IF(ISNA(VLOOKUP($I222,disall!$A$2:$CY$349,COLUMN(disall!BN221),FALSE)),-9999,VLOOKUP($I222,disall!$A$2:$CY$349,COLUMN(disall!BN221),FALSE))</f>
        <v>-9999</v>
      </c>
      <c r="BV222" s="8">
        <f>IF(ISNA(VLOOKUP($I222,disall!$A$2:$CY$349,COLUMN(disall!BO221),FALSE)),-9999,VLOOKUP($I222,disall!$A$2:$CY$349,COLUMN(disall!BO221),FALSE))</f>
        <v>-9999</v>
      </c>
      <c r="BW222" s="8">
        <f>IF(ISNA(VLOOKUP($I222,disall!$A$2:$CY$349,COLUMN(disall!BP221),FALSE)),-9999,VLOOKUP($I222,disall!$A$2:$CY$349,COLUMN(disall!BP221),FALSE))</f>
        <v>-9999</v>
      </c>
      <c r="BX222" s="8">
        <f>IF(ISNA(VLOOKUP($I222,disall!$A$2:$CY$349,COLUMN(disall!BQ221),FALSE)),-9999,VLOOKUP($I222,disall!$A$2:$CY$349,COLUMN(disall!BQ221),FALSE))</f>
        <v>-9999</v>
      </c>
      <c r="BY222" s="8">
        <f>IF(ISNA(VLOOKUP($I222,disall!$A$2:$CY$349,COLUMN(disall!BR221),FALSE)),-9999,VLOOKUP($I222,disall!$A$2:$CY$349,COLUMN(disall!BR221),FALSE))</f>
        <v>-9999</v>
      </c>
      <c r="BZ222" s="8">
        <f>IF(ISNA(VLOOKUP($I222,disall!$A$2:$CY$349,COLUMN(disall!BS221),FALSE)),-9999,VLOOKUP($I222,disall!$A$2:$CY$349,COLUMN(disall!BS221),FALSE))</f>
        <v>-9999</v>
      </c>
      <c r="CA222" s="8">
        <f>IF(ISNA(VLOOKUP($I222,disall!$A$2:$CY$349,COLUMN(disall!BT221),FALSE)),-9999,VLOOKUP($I222,disall!$A$2:$CY$349,COLUMN(disall!BT221),FALSE))</f>
        <v>-9999</v>
      </c>
      <c r="CB222" s="8">
        <f>IF(ISNA(VLOOKUP($I222,disall!$A$2:$CY$349,COLUMN(disall!BU221),FALSE)),-9999,VLOOKUP($I222,disall!$A$2:$CY$349,COLUMN(disall!BU221),FALSE))</f>
        <v>-9999</v>
      </c>
      <c r="CC222" s="8">
        <f>IF(ISNA(VLOOKUP($I222,disall!$A$2:$CY$349,COLUMN(disall!BV221),FALSE)),-9999,VLOOKUP($I222,disall!$A$2:$CY$349,COLUMN(disall!BV221),FALSE))</f>
        <v>-9999</v>
      </c>
      <c r="CD222" s="8">
        <f>IF(ISNA(VLOOKUP($I222,disall!$A$2:$CY$349,COLUMN(disall!BW221),FALSE)),-9999,VLOOKUP($I222,disall!$A$2:$CY$349,COLUMN(disall!BW221),FALSE))</f>
        <v>-9999</v>
      </c>
      <c r="CE222" s="8">
        <f>IF(ISNA(VLOOKUP($I222,disall!$A$2:$CY$349,COLUMN(disall!BX221),FALSE)),-9999,VLOOKUP($I222,disall!$A$2:$CY$349,COLUMN(disall!BX221),FALSE))</f>
        <v>-9999</v>
      </c>
      <c r="CF222" s="8">
        <f>IF(ISNA(VLOOKUP($I222,disall!$A$2:$CY$349,COLUMN(disall!BY221),FALSE)),-9999,VLOOKUP($I222,disall!$A$2:$CY$349,COLUMN(disall!BY221),FALSE))</f>
        <v>-9999</v>
      </c>
      <c r="CG222" s="8">
        <f>IF(ISNA(VLOOKUP($I222,disall!$A$2:$CY$349,COLUMN(disall!BZ221),FALSE)),-9999,VLOOKUP($I222,disall!$A$2:$CY$349,COLUMN(disall!BZ221),FALSE))</f>
        <v>-9999</v>
      </c>
      <c r="CH222" s="8">
        <f>IF(ISNA(VLOOKUP($I222,disall!$A$2:$CY$349,COLUMN(disall!CA221),FALSE)),-9999,VLOOKUP($I222,disall!$A$2:$CY$349,COLUMN(disall!CA221),FALSE))</f>
        <v>-9999</v>
      </c>
      <c r="CI222" s="8">
        <f>IF(ISNA(VLOOKUP($I222,disall!$A$2:$CY$349,COLUMN(disall!CB221),FALSE)),-9999,VLOOKUP($I222,disall!$A$2:$CY$349,COLUMN(disall!CB221),FALSE))</f>
        <v>-9999</v>
      </c>
      <c r="CJ222" s="8">
        <f>IF(ISNA(VLOOKUP($I222,disall!$A$2:$CY$349,COLUMN(disall!CC221),FALSE)),-9999,VLOOKUP($I222,disall!$A$2:$CY$349,COLUMN(disall!CC221),FALSE))</f>
        <v>-9999</v>
      </c>
      <c r="CK222" s="8">
        <f>IF(ISNA(VLOOKUP($I222,disall!$A$2:$CY$349,COLUMN(disall!CD221),FALSE)),-9999,VLOOKUP($I222,disall!$A$2:$CY$349,COLUMN(disall!CD221),FALSE))</f>
        <v>-9999</v>
      </c>
      <c r="CL222" s="8">
        <f>IF(ISNA(VLOOKUP($I222,disall!$A$2:$CY$349,COLUMN(disall!CE221),FALSE)),-9999,VLOOKUP($I222,disall!$A$2:$CY$349,COLUMN(disall!CE221),FALSE))</f>
        <v>-9999</v>
      </c>
      <c r="CM222" s="8">
        <f>IF(ISNA(VLOOKUP($I222,disall!$A$2:$CY$349,COLUMN(disall!CF221),FALSE)),-9999,VLOOKUP($I222,disall!$A$2:$CY$349,COLUMN(disall!CF221),FALSE))</f>
        <v>-9999</v>
      </c>
      <c r="CN222" s="8">
        <f>IF(ISNA(VLOOKUP($I222,disall!$A$2:$CY$349,COLUMN(disall!CG221),FALSE)),-9999,VLOOKUP($I222,disall!$A$2:$CY$349,COLUMN(disall!CG221),FALSE))</f>
        <v>-9999</v>
      </c>
      <c r="CO222" s="8">
        <f>IF(ISNA(VLOOKUP($I222,disall!$A$2:$CY$349,COLUMN(disall!CH221),FALSE)),-9999,VLOOKUP($I222,disall!$A$2:$CY$349,COLUMN(disall!CH221),FALSE))</f>
        <v>-9999</v>
      </c>
      <c r="CP222" s="8">
        <f>IF(ISNA(VLOOKUP($I222,disall!$A$2:$CY$349,COLUMN(disall!CI221),FALSE)),-9999,VLOOKUP($I222,disall!$A$2:$CY$349,COLUMN(disall!CI221),FALSE))</f>
        <v>-9999</v>
      </c>
      <c r="CQ222" s="8">
        <f>IF(ISNA(VLOOKUP($I222,disall!$A$2:$CY$349,COLUMN(disall!CJ221),FALSE)),-9999,VLOOKUP($I222,disall!$A$2:$CY$349,COLUMN(disall!CJ221),FALSE))</f>
        <v>-9999</v>
      </c>
      <c r="CR222" s="8">
        <f>IF(ISNA(VLOOKUP($I222,disall!$A$2:$CY$349,COLUMN(disall!CK221),FALSE)),-9999,VLOOKUP($I222,disall!$A$2:$CY$349,COLUMN(disall!CK221),FALSE))</f>
        <v>-9999</v>
      </c>
      <c r="CS222" s="8">
        <f>IF(ISNA(VLOOKUP($I222,disall!$A$2:$CY$349,COLUMN(disall!CL221),FALSE)),-9999,VLOOKUP($I222,disall!$A$2:$CY$349,COLUMN(disall!CL221),FALSE))</f>
        <v>-9999</v>
      </c>
      <c r="CT222" s="8">
        <f>IF(ISNA(VLOOKUP($I222,disall!$A$2:$CY$349,COLUMN(disall!CM221),FALSE)),-9999,VLOOKUP($I222,disall!$A$2:$CY$349,COLUMN(disall!CM221),FALSE))</f>
        <v>-9999</v>
      </c>
      <c r="CU222" s="8">
        <f>IF(ISNA(VLOOKUP($I222,disall!$A$2:$CY$349,COLUMN(disall!CN221),FALSE)),-9999,VLOOKUP($I222,disall!$A$2:$CY$349,COLUMN(disall!CN221),FALSE))</f>
        <v>-9999</v>
      </c>
      <c r="CV222" s="8">
        <f>IF(ISNA(VLOOKUP($I222,disall!$A$2:$CY$349,COLUMN(disall!CO221),FALSE)),-9999,VLOOKUP($I222,disall!$A$2:$CY$349,COLUMN(disall!CO221),FALSE))</f>
        <v>-9999</v>
      </c>
      <c r="CW222" s="8">
        <f>IF(ISNA(VLOOKUP($I222,disall!$A$2:$CY$349,COLUMN(disall!CP221),FALSE)),-9999,VLOOKUP($I222,disall!$A$2:$CY$349,COLUMN(disall!CP221),FALSE))</f>
        <v>-9999</v>
      </c>
      <c r="CX222" s="8">
        <f>IF(ISNA(VLOOKUP($I222,disall!$A$2:$CY$349,COLUMN(disall!CQ221),FALSE)),-9999,VLOOKUP($I222,disall!$A$2:$CY$349,COLUMN(disall!CQ221),FALSE))</f>
        <v>-9999</v>
      </c>
      <c r="CY222" s="8">
        <f>IF(ISNA(VLOOKUP($I222,disall!$A$2:$CY$349,COLUMN(disall!CR221),FALSE)),-9999,VLOOKUP($I222,disall!$A$2:$CY$349,COLUMN(disall!CR221),FALSE))</f>
        <v>-9999</v>
      </c>
      <c r="CZ222" s="8">
        <f>IF(ISNA(VLOOKUP($I222,disall!$A$2:$CY$349,COLUMN(disall!CS221),FALSE)),-9999,VLOOKUP($I222,disall!$A$2:$CY$349,COLUMN(disall!CS221),FALSE))</f>
        <v>-9999</v>
      </c>
      <c r="DA222" s="8">
        <f>IF(ISNA(VLOOKUP($I222,disall!$A$2:$CY$349,COLUMN(disall!CT221),FALSE)),-9999,VLOOKUP($I222,disall!$A$2:$CY$349,COLUMN(disall!CT221),FALSE))</f>
        <v>-9999</v>
      </c>
      <c r="DB222" s="8">
        <f>IF(ISNA(VLOOKUP($I222,disall!$A$2:$CY$349,COLUMN(disall!CU221),FALSE)),-9999,VLOOKUP($I222,disall!$A$2:$CY$349,COLUMN(disall!CU221),FALSE))</f>
        <v>-9999</v>
      </c>
      <c r="DC222" s="8">
        <f>IF(ISNA(VLOOKUP($I222,disall!$A$2:$CY$349,COLUMN(disall!CV221),FALSE)),-9999,VLOOKUP($I222,disall!$A$2:$CY$349,COLUMN(disall!CV221),FALSE))</f>
        <v>-9999</v>
      </c>
      <c r="DD222" s="8">
        <f>IF(ISNA(VLOOKUP($I222,disall!$A$2:$CY$349,COLUMN(disall!CW221),FALSE)),-9999,VLOOKUP($I222,disall!$A$2:$CY$349,COLUMN(disall!CW221),FALSE))</f>
        <v>-9999</v>
      </c>
      <c r="DE222" s="8">
        <f>IF(ISNA(VLOOKUP($I222,disall!$A$2:$CY$349,COLUMN(disall!CX221),FALSE)),-9999,VLOOKUP($I222,disall!$A$2:$CY$349,COLUMN(disall!CX221),FALSE))</f>
        <v>-9999</v>
      </c>
      <c r="DF222" s="8">
        <f>IF(ISNA(VLOOKUP($I222,disall!$A$2:$CY$349,COLUMN(disall!CY221),FALSE)),-9999,VLOOKUP($I222,disall!$A$2:$CY$349,COLUMN(disall!CY221),FALSE))</f>
        <v>-9999</v>
      </c>
    </row>
    <row r="223" spans="1:110" x14ac:dyDescent="0.25">
      <c r="A223">
        <v>38</v>
      </c>
      <c r="B223" t="s">
        <v>8</v>
      </c>
      <c r="C223" t="s">
        <v>472</v>
      </c>
      <c r="D223" t="s">
        <v>825</v>
      </c>
      <c r="E223" t="s">
        <v>473</v>
      </c>
      <c r="F223" t="s">
        <v>828</v>
      </c>
      <c r="G223" t="s">
        <v>829</v>
      </c>
      <c r="H223">
        <v>3304</v>
      </c>
      <c r="I223">
        <f>IF(ISNA(VLOOKUP(H223,disall!$D$2:$L$349,1,FALSE)),H223,VLOOKUP(H223,disall!$D$2:$L$349,1,FALSE))</f>
        <v>3304</v>
      </c>
      <c r="J223" t="str">
        <f>IF(ISNA(VLOOKUP(H223,disall!$D$2:$L$349,1,FALSE)),"NA",VLOOKUP(H223,disall!$D$2:$L$349,2,FALSE))</f>
        <v>NA</v>
      </c>
      <c r="K223" t="str">
        <f>IF(ISNA(VLOOKUP(I223,disall!$A$2:$L$349,3,FALSE)),F223,VLOOKUP(I223,disall!$A$2:$L$349,3,FALSE))</f>
        <v>Darrang</v>
      </c>
      <c r="L223" t="str">
        <f>IF(ISNA(VLOOKUP(I223,disall!$A$2:$L$349,12,FALSE)),"NA",VLOOKUP(I223,disall!$A$2:$L$349,12,FALSE))</f>
        <v>NA</v>
      </c>
      <c r="M223" t="str">
        <f>IF(ISNA(VLOOKUP(I223,disall!$A$2:$M$349,6,FALSE)),"NA",VLOOKUP(I223,disall!$A$2:$M$349,6,FALSE))</f>
        <v>NA</v>
      </c>
      <c r="N223" t="str">
        <f>IF(ISNA(VLOOKUP(I223,disall!$A$2:$M$349,7,FALSE)),"NA",VLOOKUP(I223,disall!$A$2:$M$349,7,FALSE))</f>
        <v>NA</v>
      </c>
      <c r="O223" t="str">
        <f>IF(ISNA(VLOOKUP(I223,disall!$A$2:$M$349,8,FALSE)),"NA",VLOOKUP(I223,disall!$A$2:$M$349,8,FALSE))</f>
        <v>NA</v>
      </c>
      <c r="P223" t="str">
        <f>IF(ISNA(VLOOKUP(I223,disall!$A$2:$M$349,9,FALSE)),"NA",VLOOKUP(I223,disall!$A$2:$M$349,9,FALSE))</f>
        <v>NA</v>
      </c>
      <c r="Q223" t="str">
        <f>IF(ISNA(VLOOKUP(I223,disall!$A$2:$M$349,10,FALSE)),"NA",VLOOKUP(I223,disall!$A$2:$M$349,10,FALSE))</f>
        <v>NA</v>
      </c>
      <c r="R223" t="str">
        <f>IF(ISNA(VLOOKUP(I223,disall!$A$2:$M$349,11,FALSE)),"NA",VLOOKUP(I223,disall!$A$2:$M$349,11,FALSE))</f>
        <v>NA</v>
      </c>
      <c r="S223" t="str">
        <f>IF(ISNA(VLOOKUP(I223,disall!$A$2:$M$349,12,FALSE)),"NA",VLOOKUP(I223,disall!$A$2:$M$349,12,FALSE))</f>
        <v>NA</v>
      </c>
      <c r="T223" t="str">
        <f>IF(ISNA(VLOOKUP(I223,disall!$A$2:$M$349,13,FALSE)),"NA",VLOOKUP(I223,disall!$A$2:$M$349,13,FALSE))</f>
        <v>NA</v>
      </c>
      <c r="U223" s="8">
        <f>IF(ISNA(VLOOKUP($I223,disall!$A$2:$CY$349,COLUMN(disall!N222),FALSE)),-9999,VLOOKUP($I223,disall!$A$2:$CY$349,COLUMN(disall!N222),FALSE))</f>
        <v>-9999</v>
      </c>
      <c r="V223" s="8">
        <f>IF(ISNA(VLOOKUP($I223,disall!$A$2:$CY$349,COLUMN(disall!O222),FALSE)),-9999,VLOOKUP($I223,disall!$A$2:$CY$349,COLUMN(disall!O222),FALSE))</f>
        <v>-9999</v>
      </c>
      <c r="W223" s="8">
        <f>IF(ISNA(VLOOKUP($I223,disall!$A$2:$CY$349,COLUMN(disall!P222),FALSE)),-9999,VLOOKUP($I223,disall!$A$2:$CY$349,COLUMN(disall!P222),FALSE))</f>
        <v>-9999</v>
      </c>
      <c r="X223" s="8">
        <f>IF(ISNA(VLOOKUP($I223,disall!$A$2:$CY$349,COLUMN(disall!Q222),FALSE)),-9999,VLOOKUP($I223,disall!$A$2:$CY$349,COLUMN(disall!Q222),FALSE))</f>
        <v>-9999</v>
      </c>
      <c r="Y223" s="8">
        <f>IF(ISNA(VLOOKUP($I223,disall!$A$2:$CY$349,COLUMN(disall!R222),FALSE)),-9999,VLOOKUP($I223,disall!$A$2:$CY$349,COLUMN(disall!R222),FALSE))</f>
        <v>-9999</v>
      </c>
      <c r="Z223" s="8">
        <f>IF(ISNA(VLOOKUP($I223,disall!$A$2:$CY$349,COLUMN(disall!S222),FALSE)),-9999,VLOOKUP($I223,disall!$A$2:$CY$349,COLUMN(disall!S222),FALSE))</f>
        <v>-9999</v>
      </c>
      <c r="AA223" s="8">
        <f>IF(ISNA(VLOOKUP($I223,disall!$A$2:$CY$349,COLUMN(disall!T222),FALSE)),-9999,VLOOKUP($I223,disall!$A$2:$CY$349,COLUMN(disall!T222),FALSE))</f>
        <v>-9999</v>
      </c>
      <c r="AB223" s="8">
        <f>IF(ISNA(VLOOKUP($I223,disall!$A$2:$CY$349,COLUMN(disall!U222),FALSE)),-9999,VLOOKUP($I223,disall!$A$2:$CY$349,COLUMN(disall!U222),FALSE))</f>
        <v>-9999</v>
      </c>
      <c r="AC223" s="8">
        <f>IF(ISNA(VLOOKUP($I223,disall!$A$2:$CY$349,COLUMN(disall!V222),FALSE)),-9999,VLOOKUP($I223,disall!$A$2:$CY$349,COLUMN(disall!V222),FALSE))</f>
        <v>-9999</v>
      </c>
      <c r="AD223" s="8">
        <f>IF(ISNA(VLOOKUP($I223,disall!$A$2:$CY$349,COLUMN(disall!W222),FALSE)),-9999,VLOOKUP($I223,disall!$A$2:$CY$349,COLUMN(disall!W222),FALSE))</f>
        <v>-9999</v>
      </c>
      <c r="AE223" s="8">
        <f>IF(ISNA(VLOOKUP($I223,disall!$A$2:$CY$349,COLUMN(disall!X222),FALSE)),-9999,VLOOKUP($I223,disall!$A$2:$CY$349,COLUMN(disall!X222),FALSE))</f>
        <v>-9999</v>
      </c>
      <c r="AF223" s="8">
        <f>IF(ISNA(VLOOKUP($I223,disall!$A$2:$CY$349,COLUMN(disall!Y222),FALSE)),-9999,VLOOKUP($I223,disall!$A$2:$CY$349,COLUMN(disall!Y222),FALSE))</f>
        <v>-9999</v>
      </c>
      <c r="AG223" s="8">
        <f>IF(ISNA(VLOOKUP($I223,disall!$A$2:$CY$349,COLUMN(disall!Z222),FALSE)),-9999,VLOOKUP($I223,disall!$A$2:$CY$349,COLUMN(disall!Z222),FALSE))</f>
        <v>-9999</v>
      </c>
      <c r="AH223" s="8">
        <f>IF(ISNA(VLOOKUP($I223,disall!$A$2:$CY$349,COLUMN(disall!AA222),FALSE)),-9999,VLOOKUP($I223,disall!$A$2:$CY$349,COLUMN(disall!AA222),FALSE))</f>
        <v>-9999</v>
      </c>
      <c r="AI223" s="8">
        <f>IF(ISNA(VLOOKUP($I223,disall!$A$2:$CY$349,COLUMN(disall!AB222),FALSE)),-9999,VLOOKUP($I223,disall!$A$2:$CY$349,COLUMN(disall!AB222),FALSE))</f>
        <v>-9999</v>
      </c>
      <c r="AJ223" s="8">
        <f>IF(ISNA(VLOOKUP($I223,disall!$A$2:$CY$349,COLUMN(disall!AC222),FALSE)),-9999,VLOOKUP($I223,disall!$A$2:$CY$349,COLUMN(disall!AC222),FALSE))</f>
        <v>-9999</v>
      </c>
      <c r="AK223" s="8">
        <f>IF(ISNA(VLOOKUP($I223,disall!$A$2:$CY$349,COLUMN(disall!AD222),FALSE)),-9999,VLOOKUP($I223,disall!$A$2:$CY$349,COLUMN(disall!AD222),FALSE))</f>
        <v>-9999</v>
      </c>
      <c r="AL223" s="8">
        <f>IF(ISNA(VLOOKUP($I223,disall!$A$2:$CY$349,COLUMN(disall!AE222),FALSE)),-9999,VLOOKUP($I223,disall!$A$2:$CY$349,COLUMN(disall!AE222),FALSE))</f>
        <v>-9999</v>
      </c>
      <c r="AM223" s="8">
        <f>IF(ISNA(VLOOKUP($I223,disall!$A$2:$CY$349,COLUMN(disall!AF222),FALSE)),-9999,VLOOKUP($I223,disall!$A$2:$CY$349,COLUMN(disall!AF222),FALSE))</f>
        <v>-9999</v>
      </c>
      <c r="AN223" s="8">
        <f>IF(ISNA(VLOOKUP($I223,disall!$A$2:$CY$349,COLUMN(disall!AG222),FALSE)),-9999,VLOOKUP($I223,disall!$A$2:$CY$349,COLUMN(disall!AG222),FALSE))</f>
        <v>-9999</v>
      </c>
      <c r="AO223" s="8">
        <f>IF(ISNA(VLOOKUP($I223,disall!$A$2:$CY$349,COLUMN(disall!AH222),FALSE)),-9999,VLOOKUP($I223,disall!$A$2:$CY$349,COLUMN(disall!AH222),FALSE))</f>
        <v>-9999</v>
      </c>
      <c r="AP223" s="8">
        <f>IF(ISNA(VLOOKUP($I223,disall!$A$2:$CY$349,COLUMN(disall!AI222),FALSE)),-9999,VLOOKUP($I223,disall!$A$2:$CY$349,COLUMN(disall!AI222),FALSE))</f>
        <v>-9999</v>
      </c>
      <c r="AQ223" s="8">
        <f>IF(ISNA(VLOOKUP($I223,disall!$A$2:$CY$349,COLUMN(disall!AJ222),FALSE)),-9999,VLOOKUP($I223,disall!$A$2:$CY$349,COLUMN(disall!AJ222),FALSE))</f>
        <v>-9999</v>
      </c>
      <c r="AR223" s="8">
        <f>IF(ISNA(VLOOKUP($I223,disall!$A$2:$CY$349,COLUMN(disall!AK222),FALSE)),-9999,VLOOKUP($I223,disall!$A$2:$CY$349,COLUMN(disall!AK222),FALSE))</f>
        <v>-9999</v>
      </c>
      <c r="AS223" s="8">
        <f>IF(ISNA(VLOOKUP($I223,disall!$A$2:$CY$349,COLUMN(disall!AL222),FALSE)),-9999,VLOOKUP($I223,disall!$A$2:$CY$349,COLUMN(disall!AL222),FALSE))</f>
        <v>-9999</v>
      </c>
      <c r="AT223" s="8">
        <f>IF(ISNA(VLOOKUP($I223,disall!$A$2:$CY$349,COLUMN(disall!AM222),FALSE)),-9999,VLOOKUP($I223,disall!$A$2:$CY$349,COLUMN(disall!AM222),FALSE))</f>
        <v>-9999</v>
      </c>
      <c r="AU223" s="8">
        <f>IF(ISNA(VLOOKUP($I223,disall!$A$2:$CY$349,COLUMN(disall!AN222),FALSE)),-9999,VLOOKUP($I223,disall!$A$2:$CY$349,COLUMN(disall!AN222),FALSE))</f>
        <v>-9999</v>
      </c>
      <c r="AV223" s="8">
        <f>IF(ISNA(VLOOKUP($I223,disall!$A$2:$CY$349,COLUMN(disall!AO222),FALSE)),-9999,VLOOKUP($I223,disall!$A$2:$CY$349,COLUMN(disall!AO222),FALSE))</f>
        <v>-9999</v>
      </c>
      <c r="AW223" s="8">
        <f>IF(ISNA(VLOOKUP($I223,disall!$A$2:$CY$349,COLUMN(disall!AP222),FALSE)),-9999,VLOOKUP($I223,disall!$A$2:$CY$349,COLUMN(disall!AP222),FALSE))</f>
        <v>-9999</v>
      </c>
      <c r="AX223" s="8">
        <f>IF(ISNA(VLOOKUP($I223,disall!$A$2:$CY$349,COLUMN(disall!AQ222),FALSE)),-9999,VLOOKUP($I223,disall!$A$2:$CY$349,COLUMN(disall!AQ222),FALSE))</f>
        <v>-9999</v>
      </c>
      <c r="AY223" s="8">
        <f>IF(ISNA(VLOOKUP($I223,disall!$A$2:$CY$349,COLUMN(disall!AR222),FALSE)),-9999,VLOOKUP($I223,disall!$A$2:$CY$349,COLUMN(disall!AR222),FALSE))</f>
        <v>-9999</v>
      </c>
      <c r="AZ223" s="8">
        <f>IF(ISNA(VLOOKUP($I223,disall!$A$2:$CY$349,COLUMN(disall!AS222),FALSE)),-9999,VLOOKUP($I223,disall!$A$2:$CY$349,COLUMN(disall!AS222),FALSE))</f>
        <v>-9999</v>
      </c>
      <c r="BA223" s="8">
        <f>IF(ISNA(VLOOKUP($I223,disall!$A$2:$CY$349,COLUMN(disall!AT222),FALSE)),-9999,VLOOKUP($I223,disall!$A$2:$CY$349,COLUMN(disall!AT222),FALSE))</f>
        <v>-9999</v>
      </c>
      <c r="BB223" s="8">
        <f>IF(ISNA(VLOOKUP($I223,disall!$A$2:$CY$349,COLUMN(disall!AU222),FALSE)),-9999,VLOOKUP($I223,disall!$A$2:$CY$349,COLUMN(disall!AU222),FALSE))</f>
        <v>-9999</v>
      </c>
      <c r="BC223" s="8">
        <f>IF(ISNA(VLOOKUP($I223,disall!$A$2:$CY$349,COLUMN(disall!AV222),FALSE)),-9999,VLOOKUP($I223,disall!$A$2:$CY$349,COLUMN(disall!AV222),FALSE))</f>
        <v>-9999</v>
      </c>
      <c r="BD223" s="8">
        <f>IF(ISNA(VLOOKUP($I223,disall!$A$2:$CY$349,COLUMN(disall!AW222),FALSE)),-9999,VLOOKUP($I223,disall!$A$2:$CY$349,COLUMN(disall!AW222),FALSE))</f>
        <v>-9999</v>
      </c>
      <c r="BE223" s="8">
        <f>IF(ISNA(VLOOKUP($I223,disall!$A$2:$CY$349,COLUMN(disall!AX222),FALSE)),-9999,VLOOKUP($I223,disall!$A$2:$CY$349,COLUMN(disall!AX222),FALSE))</f>
        <v>-9999</v>
      </c>
      <c r="BF223" s="8">
        <f>IF(ISNA(VLOOKUP($I223,disall!$A$2:$CY$349,COLUMN(disall!AY222),FALSE)),-9999,VLOOKUP($I223,disall!$A$2:$CY$349,COLUMN(disall!AY222),FALSE))</f>
        <v>-9999</v>
      </c>
      <c r="BG223" s="8">
        <f>IF(ISNA(VLOOKUP($I223,disall!$A$2:$CY$349,COLUMN(disall!AZ222),FALSE)),-9999,VLOOKUP($I223,disall!$A$2:$CY$349,COLUMN(disall!AZ222),FALSE))</f>
        <v>-9999</v>
      </c>
      <c r="BH223" s="8">
        <f>IF(ISNA(VLOOKUP($I223,disall!$A$2:$CY$349,COLUMN(disall!BA222),FALSE)),-9999,VLOOKUP($I223,disall!$A$2:$CY$349,COLUMN(disall!BA222),FALSE))</f>
        <v>-9999</v>
      </c>
      <c r="BI223" s="8">
        <f>IF(ISNA(VLOOKUP($I223,disall!$A$2:$CY$349,COLUMN(disall!BB222),FALSE)),-9999,VLOOKUP($I223,disall!$A$2:$CY$349,COLUMN(disall!BB222),FALSE))</f>
        <v>-9999</v>
      </c>
      <c r="BJ223" s="8">
        <f>IF(ISNA(VLOOKUP($I223,disall!$A$2:$CY$349,COLUMN(disall!BC222),FALSE)),-9999,VLOOKUP($I223,disall!$A$2:$CY$349,COLUMN(disall!BC222),FALSE))</f>
        <v>-9999</v>
      </c>
      <c r="BK223" s="8">
        <f>IF(ISNA(VLOOKUP($I223,disall!$A$2:$CY$349,COLUMN(disall!BD222),FALSE)),-9999,VLOOKUP($I223,disall!$A$2:$CY$349,COLUMN(disall!BD222),FALSE))</f>
        <v>-9999</v>
      </c>
      <c r="BL223" s="8">
        <f>IF(ISNA(VLOOKUP($I223,disall!$A$2:$CY$349,COLUMN(disall!BE222),FALSE)),-9999,VLOOKUP($I223,disall!$A$2:$CY$349,COLUMN(disall!BE222),FALSE))</f>
        <v>-9999</v>
      </c>
      <c r="BM223" s="8">
        <f>IF(ISNA(VLOOKUP($I223,disall!$A$2:$CY$349,COLUMN(disall!BF222),FALSE)),-9999,VLOOKUP($I223,disall!$A$2:$CY$349,COLUMN(disall!BF222),FALSE))</f>
        <v>-9999</v>
      </c>
      <c r="BN223" s="8">
        <f>IF(ISNA(VLOOKUP($I223,disall!$A$2:$CY$349,COLUMN(disall!BG222),FALSE)),-9999,VLOOKUP($I223,disall!$A$2:$CY$349,COLUMN(disall!BG222),FALSE))</f>
        <v>-9999</v>
      </c>
      <c r="BO223" s="8">
        <f>IF(ISNA(VLOOKUP($I223,disall!$A$2:$CY$349,COLUMN(disall!BH222),FALSE)),-9999,VLOOKUP($I223,disall!$A$2:$CY$349,COLUMN(disall!BH222),FALSE))</f>
        <v>-9999</v>
      </c>
      <c r="BP223" s="8">
        <f>IF(ISNA(VLOOKUP($I223,disall!$A$2:$CY$349,COLUMN(disall!BI222),FALSE)),-9999,VLOOKUP($I223,disall!$A$2:$CY$349,COLUMN(disall!BI222),FALSE))</f>
        <v>-9999</v>
      </c>
      <c r="BQ223" s="8">
        <f>IF(ISNA(VLOOKUP($I223,disall!$A$2:$CY$349,COLUMN(disall!BJ222),FALSE)),-9999,VLOOKUP($I223,disall!$A$2:$CY$349,COLUMN(disall!BJ222),FALSE))</f>
        <v>-9999</v>
      </c>
      <c r="BR223" s="8">
        <f>IF(ISNA(VLOOKUP($I223,disall!$A$2:$CY$349,COLUMN(disall!BK222),FALSE)),-9999,VLOOKUP($I223,disall!$A$2:$CY$349,COLUMN(disall!BK222),FALSE))</f>
        <v>-9999</v>
      </c>
      <c r="BS223" s="8">
        <f>IF(ISNA(VLOOKUP($I223,disall!$A$2:$CY$349,COLUMN(disall!BL222),FALSE)),-9999,VLOOKUP($I223,disall!$A$2:$CY$349,COLUMN(disall!BL222),FALSE))</f>
        <v>-9999</v>
      </c>
      <c r="BT223" s="8">
        <f>IF(ISNA(VLOOKUP($I223,disall!$A$2:$CY$349,COLUMN(disall!BM222),FALSE)),-9999,VLOOKUP($I223,disall!$A$2:$CY$349,COLUMN(disall!BM222),FALSE))</f>
        <v>-9999</v>
      </c>
      <c r="BU223" s="8">
        <f>IF(ISNA(VLOOKUP($I223,disall!$A$2:$CY$349,COLUMN(disall!BN222),FALSE)),-9999,VLOOKUP($I223,disall!$A$2:$CY$349,COLUMN(disall!BN222),FALSE))</f>
        <v>-9999</v>
      </c>
      <c r="BV223" s="8">
        <f>IF(ISNA(VLOOKUP($I223,disall!$A$2:$CY$349,COLUMN(disall!BO222),FALSE)),-9999,VLOOKUP($I223,disall!$A$2:$CY$349,COLUMN(disall!BO222),FALSE))</f>
        <v>-9999</v>
      </c>
      <c r="BW223" s="8">
        <f>IF(ISNA(VLOOKUP($I223,disall!$A$2:$CY$349,COLUMN(disall!BP222),FALSE)),-9999,VLOOKUP($I223,disall!$A$2:$CY$349,COLUMN(disall!BP222),FALSE))</f>
        <v>-9999</v>
      </c>
      <c r="BX223" s="8">
        <f>IF(ISNA(VLOOKUP($I223,disall!$A$2:$CY$349,COLUMN(disall!BQ222),FALSE)),-9999,VLOOKUP($I223,disall!$A$2:$CY$349,COLUMN(disall!BQ222),FALSE))</f>
        <v>-9999</v>
      </c>
      <c r="BY223" s="8">
        <f>IF(ISNA(VLOOKUP($I223,disall!$A$2:$CY$349,COLUMN(disall!BR222),FALSE)),-9999,VLOOKUP($I223,disall!$A$2:$CY$349,COLUMN(disall!BR222),FALSE))</f>
        <v>-9999</v>
      </c>
      <c r="BZ223" s="8">
        <f>IF(ISNA(VLOOKUP($I223,disall!$A$2:$CY$349,COLUMN(disall!BS222),FALSE)),-9999,VLOOKUP($I223,disall!$A$2:$CY$349,COLUMN(disall!BS222),FALSE))</f>
        <v>-9999</v>
      </c>
      <c r="CA223" s="8">
        <f>IF(ISNA(VLOOKUP($I223,disall!$A$2:$CY$349,COLUMN(disall!BT222),FALSE)),-9999,VLOOKUP($I223,disall!$A$2:$CY$349,COLUMN(disall!BT222),FALSE))</f>
        <v>-9999</v>
      </c>
      <c r="CB223" s="8">
        <f>IF(ISNA(VLOOKUP($I223,disall!$A$2:$CY$349,COLUMN(disall!BU222),FALSE)),-9999,VLOOKUP($I223,disall!$A$2:$CY$349,COLUMN(disall!BU222),FALSE))</f>
        <v>-9999</v>
      </c>
      <c r="CC223" s="8">
        <f>IF(ISNA(VLOOKUP($I223,disall!$A$2:$CY$349,COLUMN(disall!BV222),FALSE)),-9999,VLOOKUP($I223,disall!$A$2:$CY$349,COLUMN(disall!BV222),FALSE))</f>
        <v>-9999</v>
      </c>
      <c r="CD223" s="8">
        <f>IF(ISNA(VLOOKUP($I223,disall!$A$2:$CY$349,COLUMN(disall!BW222),FALSE)),-9999,VLOOKUP($I223,disall!$A$2:$CY$349,COLUMN(disall!BW222),FALSE))</f>
        <v>-9999</v>
      </c>
      <c r="CE223" s="8">
        <f>IF(ISNA(VLOOKUP($I223,disall!$A$2:$CY$349,COLUMN(disall!BX222),FALSE)),-9999,VLOOKUP($I223,disall!$A$2:$CY$349,COLUMN(disall!BX222),FALSE))</f>
        <v>-9999</v>
      </c>
      <c r="CF223" s="8">
        <f>IF(ISNA(VLOOKUP($I223,disall!$A$2:$CY$349,COLUMN(disall!BY222),FALSE)),-9999,VLOOKUP($I223,disall!$A$2:$CY$349,COLUMN(disall!BY222),FALSE))</f>
        <v>-9999</v>
      </c>
      <c r="CG223" s="8">
        <f>IF(ISNA(VLOOKUP($I223,disall!$A$2:$CY$349,COLUMN(disall!BZ222),FALSE)),-9999,VLOOKUP($I223,disall!$A$2:$CY$349,COLUMN(disall!BZ222),FALSE))</f>
        <v>-9999</v>
      </c>
      <c r="CH223" s="8">
        <f>IF(ISNA(VLOOKUP($I223,disall!$A$2:$CY$349,COLUMN(disall!CA222),FALSE)),-9999,VLOOKUP($I223,disall!$A$2:$CY$349,COLUMN(disall!CA222),FALSE))</f>
        <v>-9999</v>
      </c>
      <c r="CI223" s="8">
        <f>IF(ISNA(VLOOKUP($I223,disall!$A$2:$CY$349,COLUMN(disall!CB222),FALSE)),-9999,VLOOKUP($I223,disall!$A$2:$CY$349,COLUMN(disall!CB222),FALSE))</f>
        <v>-9999</v>
      </c>
      <c r="CJ223" s="8">
        <f>IF(ISNA(VLOOKUP($I223,disall!$A$2:$CY$349,COLUMN(disall!CC222),FALSE)),-9999,VLOOKUP($I223,disall!$A$2:$CY$349,COLUMN(disall!CC222),FALSE))</f>
        <v>-9999</v>
      </c>
      <c r="CK223" s="8">
        <f>IF(ISNA(VLOOKUP($I223,disall!$A$2:$CY$349,COLUMN(disall!CD222),FALSE)),-9999,VLOOKUP($I223,disall!$A$2:$CY$349,COLUMN(disall!CD222),FALSE))</f>
        <v>-9999</v>
      </c>
      <c r="CL223" s="8">
        <f>IF(ISNA(VLOOKUP($I223,disall!$A$2:$CY$349,COLUMN(disall!CE222),FALSE)),-9999,VLOOKUP($I223,disall!$A$2:$CY$349,COLUMN(disall!CE222),FALSE))</f>
        <v>-9999</v>
      </c>
      <c r="CM223" s="8">
        <f>IF(ISNA(VLOOKUP($I223,disall!$A$2:$CY$349,COLUMN(disall!CF222),FALSE)),-9999,VLOOKUP($I223,disall!$A$2:$CY$349,COLUMN(disall!CF222),FALSE))</f>
        <v>-9999</v>
      </c>
      <c r="CN223" s="8">
        <f>IF(ISNA(VLOOKUP($I223,disall!$A$2:$CY$349,COLUMN(disall!CG222),FALSE)),-9999,VLOOKUP($I223,disall!$A$2:$CY$349,COLUMN(disall!CG222),FALSE))</f>
        <v>-9999</v>
      </c>
      <c r="CO223" s="8">
        <f>IF(ISNA(VLOOKUP($I223,disall!$A$2:$CY$349,COLUMN(disall!CH222),FALSE)),-9999,VLOOKUP($I223,disall!$A$2:$CY$349,COLUMN(disall!CH222),FALSE))</f>
        <v>-9999</v>
      </c>
      <c r="CP223" s="8">
        <f>IF(ISNA(VLOOKUP($I223,disall!$A$2:$CY$349,COLUMN(disall!CI222),FALSE)),-9999,VLOOKUP($I223,disall!$A$2:$CY$349,COLUMN(disall!CI222),FALSE))</f>
        <v>-9999</v>
      </c>
      <c r="CQ223" s="8">
        <f>IF(ISNA(VLOOKUP($I223,disall!$A$2:$CY$349,COLUMN(disall!CJ222),FALSE)),-9999,VLOOKUP($I223,disall!$A$2:$CY$349,COLUMN(disall!CJ222),FALSE))</f>
        <v>-9999</v>
      </c>
      <c r="CR223" s="8">
        <f>IF(ISNA(VLOOKUP($I223,disall!$A$2:$CY$349,COLUMN(disall!CK222),FALSE)),-9999,VLOOKUP($I223,disall!$A$2:$CY$349,COLUMN(disall!CK222),FALSE))</f>
        <v>-9999</v>
      </c>
      <c r="CS223" s="8">
        <f>IF(ISNA(VLOOKUP($I223,disall!$A$2:$CY$349,COLUMN(disall!CL222),FALSE)),-9999,VLOOKUP($I223,disall!$A$2:$CY$349,COLUMN(disall!CL222),FALSE))</f>
        <v>-9999</v>
      </c>
      <c r="CT223" s="8">
        <f>IF(ISNA(VLOOKUP($I223,disall!$A$2:$CY$349,COLUMN(disall!CM222),FALSE)),-9999,VLOOKUP($I223,disall!$A$2:$CY$349,COLUMN(disall!CM222),FALSE))</f>
        <v>-9999</v>
      </c>
      <c r="CU223" s="8">
        <f>IF(ISNA(VLOOKUP($I223,disall!$A$2:$CY$349,COLUMN(disall!CN222),FALSE)),-9999,VLOOKUP($I223,disall!$A$2:$CY$349,COLUMN(disall!CN222),FALSE))</f>
        <v>-9999</v>
      </c>
      <c r="CV223" s="8">
        <f>IF(ISNA(VLOOKUP($I223,disall!$A$2:$CY$349,COLUMN(disall!CO222),FALSE)),-9999,VLOOKUP($I223,disall!$A$2:$CY$349,COLUMN(disall!CO222),FALSE))</f>
        <v>-9999</v>
      </c>
      <c r="CW223" s="8">
        <f>IF(ISNA(VLOOKUP($I223,disall!$A$2:$CY$349,COLUMN(disall!CP222),FALSE)),-9999,VLOOKUP($I223,disall!$A$2:$CY$349,COLUMN(disall!CP222),FALSE))</f>
        <v>-9999</v>
      </c>
      <c r="CX223" s="8">
        <f>IF(ISNA(VLOOKUP($I223,disall!$A$2:$CY$349,COLUMN(disall!CQ222),FALSE)),-9999,VLOOKUP($I223,disall!$A$2:$CY$349,COLUMN(disall!CQ222),FALSE))</f>
        <v>-9999</v>
      </c>
      <c r="CY223" s="8">
        <f>IF(ISNA(VLOOKUP($I223,disall!$A$2:$CY$349,COLUMN(disall!CR222),FALSE)),-9999,VLOOKUP($I223,disall!$A$2:$CY$349,COLUMN(disall!CR222),FALSE))</f>
        <v>-9999</v>
      </c>
      <c r="CZ223" s="8">
        <f>IF(ISNA(VLOOKUP($I223,disall!$A$2:$CY$349,COLUMN(disall!CS222),FALSE)),-9999,VLOOKUP($I223,disall!$A$2:$CY$349,COLUMN(disall!CS222),FALSE))</f>
        <v>-9999</v>
      </c>
      <c r="DA223" s="8">
        <f>IF(ISNA(VLOOKUP($I223,disall!$A$2:$CY$349,COLUMN(disall!CT222),FALSE)),-9999,VLOOKUP($I223,disall!$A$2:$CY$349,COLUMN(disall!CT222),FALSE))</f>
        <v>-9999</v>
      </c>
      <c r="DB223" s="8">
        <f>IF(ISNA(VLOOKUP($I223,disall!$A$2:$CY$349,COLUMN(disall!CU222),FALSE)),-9999,VLOOKUP($I223,disall!$A$2:$CY$349,COLUMN(disall!CU222),FALSE))</f>
        <v>-9999</v>
      </c>
      <c r="DC223" s="8">
        <f>IF(ISNA(VLOOKUP($I223,disall!$A$2:$CY$349,COLUMN(disall!CV222),FALSE)),-9999,VLOOKUP($I223,disall!$A$2:$CY$349,COLUMN(disall!CV222),FALSE))</f>
        <v>-9999</v>
      </c>
      <c r="DD223" s="8">
        <f>IF(ISNA(VLOOKUP($I223,disall!$A$2:$CY$349,COLUMN(disall!CW222),FALSE)),-9999,VLOOKUP($I223,disall!$A$2:$CY$349,COLUMN(disall!CW222),FALSE))</f>
        <v>-9999</v>
      </c>
      <c r="DE223" s="8">
        <f>IF(ISNA(VLOOKUP($I223,disall!$A$2:$CY$349,COLUMN(disall!CX222),FALSE)),-9999,VLOOKUP($I223,disall!$A$2:$CY$349,COLUMN(disall!CX222),FALSE))</f>
        <v>-9999</v>
      </c>
      <c r="DF223" s="8">
        <f>IF(ISNA(VLOOKUP($I223,disall!$A$2:$CY$349,COLUMN(disall!CY222),FALSE)),-9999,VLOOKUP($I223,disall!$A$2:$CY$349,COLUMN(disall!CY222),FALSE))</f>
        <v>-9999</v>
      </c>
    </row>
    <row r="224" spans="1:110" x14ac:dyDescent="0.25">
      <c r="A224">
        <v>41</v>
      </c>
      <c r="B224" t="s">
        <v>8</v>
      </c>
      <c r="C224" t="s">
        <v>472</v>
      </c>
      <c r="D224" t="s">
        <v>825</v>
      </c>
      <c r="E224" t="s">
        <v>473</v>
      </c>
      <c r="F224" t="s">
        <v>830</v>
      </c>
      <c r="G224" t="s">
        <v>831</v>
      </c>
      <c r="H224">
        <v>3305</v>
      </c>
      <c r="I224">
        <f>IF(ISNA(VLOOKUP(H224,disall!$D$2:$L$349,1,FALSE)),H224,VLOOKUP(H224,disall!$D$2:$L$349,1,FALSE))</f>
        <v>3305</v>
      </c>
      <c r="J224" t="str">
        <f>IF(ISNA(VLOOKUP(H224,disall!$D$2:$L$349,1,FALSE)),"NA",VLOOKUP(H224,disall!$D$2:$L$349,2,FALSE))</f>
        <v>NA</v>
      </c>
      <c r="K224" t="str">
        <f>IF(ISNA(VLOOKUP(I224,disall!$A$2:$L$349,3,FALSE)),F224,VLOOKUP(I224,disall!$A$2:$L$349,3,FALSE))</f>
        <v>Goalpara</v>
      </c>
      <c r="L224" t="str">
        <f>IF(ISNA(VLOOKUP(I224,disall!$A$2:$L$349,12,FALSE)),"NA",VLOOKUP(I224,disall!$A$2:$L$349,12,FALSE))</f>
        <v>NA</v>
      </c>
      <c r="M224" t="str">
        <f>IF(ISNA(VLOOKUP(I224,disall!$A$2:$M$349,6,FALSE)),"NA",VLOOKUP(I224,disall!$A$2:$M$349,6,FALSE))</f>
        <v>NA</v>
      </c>
      <c r="N224" t="str">
        <f>IF(ISNA(VLOOKUP(I224,disall!$A$2:$M$349,7,FALSE)),"NA",VLOOKUP(I224,disall!$A$2:$M$349,7,FALSE))</f>
        <v>NA</v>
      </c>
      <c r="O224" t="str">
        <f>IF(ISNA(VLOOKUP(I224,disall!$A$2:$M$349,8,FALSE)),"NA",VLOOKUP(I224,disall!$A$2:$M$349,8,FALSE))</f>
        <v>NA</v>
      </c>
      <c r="P224" t="str">
        <f>IF(ISNA(VLOOKUP(I224,disall!$A$2:$M$349,9,FALSE)),"NA",VLOOKUP(I224,disall!$A$2:$M$349,9,FALSE))</f>
        <v>NA</v>
      </c>
      <c r="Q224" t="str">
        <f>IF(ISNA(VLOOKUP(I224,disall!$A$2:$M$349,10,FALSE)),"NA",VLOOKUP(I224,disall!$A$2:$M$349,10,FALSE))</f>
        <v>NA</v>
      </c>
      <c r="R224" t="str">
        <f>IF(ISNA(VLOOKUP(I224,disall!$A$2:$M$349,11,FALSE)),"NA",VLOOKUP(I224,disall!$A$2:$M$349,11,FALSE))</f>
        <v>NA</v>
      </c>
      <c r="S224" t="str">
        <f>IF(ISNA(VLOOKUP(I224,disall!$A$2:$M$349,12,FALSE)),"NA",VLOOKUP(I224,disall!$A$2:$M$349,12,FALSE))</f>
        <v>NA</v>
      </c>
      <c r="T224" t="str">
        <f>IF(ISNA(VLOOKUP(I224,disall!$A$2:$M$349,13,FALSE)),"NA",VLOOKUP(I224,disall!$A$2:$M$349,13,FALSE))</f>
        <v>NA</v>
      </c>
      <c r="U224" s="8">
        <f>IF(ISNA(VLOOKUP($I224,disall!$A$2:$CY$349,COLUMN(disall!N223),FALSE)),-9999,VLOOKUP($I224,disall!$A$2:$CY$349,COLUMN(disall!N223),FALSE))</f>
        <v>-9999</v>
      </c>
      <c r="V224" s="8">
        <f>IF(ISNA(VLOOKUP($I224,disall!$A$2:$CY$349,COLUMN(disall!O223),FALSE)),-9999,VLOOKUP($I224,disall!$A$2:$CY$349,COLUMN(disall!O223),FALSE))</f>
        <v>-9999</v>
      </c>
      <c r="W224" s="8">
        <f>IF(ISNA(VLOOKUP($I224,disall!$A$2:$CY$349,COLUMN(disall!P223),FALSE)),-9999,VLOOKUP($I224,disall!$A$2:$CY$349,COLUMN(disall!P223),FALSE))</f>
        <v>-9999</v>
      </c>
      <c r="X224" s="8">
        <f>IF(ISNA(VLOOKUP($I224,disall!$A$2:$CY$349,COLUMN(disall!Q223),FALSE)),-9999,VLOOKUP($I224,disall!$A$2:$CY$349,COLUMN(disall!Q223),FALSE))</f>
        <v>-9999</v>
      </c>
      <c r="Y224" s="8">
        <f>IF(ISNA(VLOOKUP($I224,disall!$A$2:$CY$349,COLUMN(disall!R223),FALSE)),-9999,VLOOKUP($I224,disall!$A$2:$CY$349,COLUMN(disall!R223),FALSE))</f>
        <v>-9999</v>
      </c>
      <c r="Z224" s="8">
        <f>IF(ISNA(VLOOKUP($I224,disall!$A$2:$CY$349,COLUMN(disall!S223),FALSE)),-9999,VLOOKUP($I224,disall!$A$2:$CY$349,COLUMN(disall!S223),FALSE))</f>
        <v>-9999</v>
      </c>
      <c r="AA224" s="8">
        <f>IF(ISNA(VLOOKUP($I224,disall!$A$2:$CY$349,COLUMN(disall!T223),FALSE)),-9999,VLOOKUP($I224,disall!$A$2:$CY$349,COLUMN(disall!T223),FALSE))</f>
        <v>-9999</v>
      </c>
      <c r="AB224" s="8">
        <f>IF(ISNA(VLOOKUP($I224,disall!$A$2:$CY$349,COLUMN(disall!U223),FALSE)),-9999,VLOOKUP($I224,disall!$A$2:$CY$349,COLUMN(disall!U223),FALSE))</f>
        <v>-9999</v>
      </c>
      <c r="AC224" s="8">
        <f>IF(ISNA(VLOOKUP($I224,disall!$A$2:$CY$349,COLUMN(disall!V223),FALSE)),-9999,VLOOKUP($I224,disall!$A$2:$CY$349,COLUMN(disall!V223),FALSE))</f>
        <v>-9999</v>
      </c>
      <c r="AD224" s="8">
        <f>IF(ISNA(VLOOKUP($I224,disall!$A$2:$CY$349,COLUMN(disall!W223),FALSE)),-9999,VLOOKUP($I224,disall!$A$2:$CY$349,COLUMN(disall!W223),FALSE))</f>
        <v>-9999</v>
      </c>
      <c r="AE224" s="8">
        <f>IF(ISNA(VLOOKUP($I224,disall!$A$2:$CY$349,COLUMN(disall!X223),FALSE)),-9999,VLOOKUP($I224,disall!$A$2:$CY$349,COLUMN(disall!X223),FALSE))</f>
        <v>-9999</v>
      </c>
      <c r="AF224" s="8">
        <f>IF(ISNA(VLOOKUP($I224,disall!$A$2:$CY$349,COLUMN(disall!Y223),FALSE)),-9999,VLOOKUP($I224,disall!$A$2:$CY$349,COLUMN(disall!Y223),FALSE))</f>
        <v>-9999</v>
      </c>
      <c r="AG224" s="8">
        <f>IF(ISNA(VLOOKUP($I224,disall!$A$2:$CY$349,COLUMN(disall!Z223),FALSE)),-9999,VLOOKUP($I224,disall!$A$2:$CY$349,COLUMN(disall!Z223),FALSE))</f>
        <v>-9999</v>
      </c>
      <c r="AH224" s="8">
        <f>IF(ISNA(VLOOKUP($I224,disall!$A$2:$CY$349,COLUMN(disall!AA223),FALSE)),-9999,VLOOKUP($I224,disall!$A$2:$CY$349,COLUMN(disall!AA223),FALSE))</f>
        <v>-9999</v>
      </c>
      <c r="AI224" s="8">
        <f>IF(ISNA(VLOOKUP($I224,disall!$A$2:$CY$349,COLUMN(disall!AB223),FALSE)),-9999,VLOOKUP($I224,disall!$A$2:$CY$349,COLUMN(disall!AB223),FALSE))</f>
        <v>-9999</v>
      </c>
      <c r="AJ224" s="8">
        <f>IF(ISNA(VLOOKUP($I224,disall!$A$2:$CY$349,COLUMN(disall!AC223),FALSE)),-9999,VLOOKUP($I224,disall!$A$2:$CY$349,COLUMN(disall!AC223),FALSE))</f>
        <v>-9999</v>
      </c>
      <c r="AK224" s="8">
        <f>IF(ISNA(VLOOKUP($I224,disall!$A$2:$CY$349,COLUMN(disall!AD223),FALSE)),-9999,VLOOKUP($I224,disall!$A$2:$CY$349,COLUMN(disall!AD223),FALSE))</f>
        <v>-9999</v>
      </c>
      <c r="AL224" s="8">
        <f>IF(ISNA(VLOOKUP($I224,disall!$A$2:$CY$349,COLUMN(disall!AE223),FALSE)),-9999,VLOOKUP($I224,disall!$A$2:$CY$349,COLUMN(disall!AE223),FALSE))</f>
        <v>-9999</v>
      </c>
      <c r="AM224" s="8">
        <f>IF(ISNA(VLOOKUP($I224,disall!$A$2:$CY$349,COLUMN(disall!AF223),FALSE)),-9999,VLOOKUP($I224,disall!$A$2:$CY$349,COLUMN(disall!AF223),FALSE))</f>
        <v>-9999</v>
      </c>
      <c r="AN224" s="8">
        <f>IF(ISNA(VLOOKUP($I224,disall!$A$2:$CY$349,COLUMN(disall!AG223),FALSE)),-9999,VLOOKUP($I224,disall!$A$2:$CY$349,COLUMN(disall!AG223),FALSE))</f>
        <v>-9999</v>
      </c>
      <c r="AO224" s="8">
        <f>IF(ISNA(VLOOKUP($I224,disall!$A$2:$CY$349,COLUMN(disall!AH223),FALSE)),-9999,VLOOKUP($I224,disall!$A$2:$CY$349,COLUMN(disall!AH223),FALSE))</f>
        <v>-9999</v>
      </c>
      <c r="AP224" s="8">
        <f>IF(ISNA(VLOOKUP($I224,disall!$A$2:$CY$349,COLUMN(disall!AI223),FALSE)),-9999,VLOOKUP($I224,disall!$A$2:$CY$349,COLUMN(disall!AI223),FALSE))</f>
        <v>-9999</v>
      </c>
      <c r="AQ224" s="8">
        <f>IF(ISNA(VLOOKUP($I224,disall!$A$2:$CY$349,COLUMN(disall!AJ223),FALSE)),-9999,VLOOKUP($I224,disall!$A$2:$CY$349,COLUMN(disall!AJ223),FALSE))</f>
        <v>-9999</v>
      </c>
      <c r="AR224" s="8">
        <f>IF(ISNA(VLOOKUP($I224,disall!$A$2:$CY$349,COLUMN(disall!AK223),FALSE)),-9999,VLOOKUP($I224,disall!$A$2:$CY$349,COLUMN(disall!AK223),FALSE))</f>
        <v>-9999</v>
      </c>
      <c r="AS224" s="8">
        <f>IF(ISNA(VLOOKUP($I224,disall!$A$2:$CY$349,COLUMN(disall!AL223),FALSE)),-9999,VLOOKUP($I224,disall!$A$2:$CY$349,COLUMN(disall!AL223),FALSE))</f>
        <v>-9999</v>
      </c>
      <c r="AT224" s="8">
        <f>IF(ISNA(VLOOKUP($I224,disall!$A$2:$CY$349,COLUMN(disall!AM223),FALSE)),-9999,VLOOKUP($I224,disall!$A$2:$CY$349,COLUMN(disall!AM223),FALSE))</f>
        <v>-9999</v>
      </c>
      <c r="AU224" s="8">
        <f>IF(ISNA(VLOOKUP($I224,disall!$A$2:$CY$349,COLUMN(disall!AN223),FALSE)),-9999,VLOOKUP($I224,disall!$A$2:$CY$349,COLUMN(disall!AN223),FALSE))</f>
        <v>-9999</v>
      </c>
      <c r="AV224" s="8">
        <f>IF(ISNA(VLOOKUP($I224,disall!$A$2:$CY$349,COLUMN(disall!AO223),FALSE)),-9999,VLOOKUP($I224,disall!$A$2:$CY$349,COLUMN(disall!AO223),FALSE))</f>
        <v>-9999</v>
      </c>
      <c r="AW224" s="8">
        <f>IF(ISNA(VLOOKUP($I224,disall!$A$2:$CY$349,COLUMN(disall!AP223),FALSE)),-9999,VLOOKUP($I224,disall!$A$2:$CY$349,COLUMN(disall!AP223),FALSE))</f>
        <v>-9999</v>
      </c>
      <c r="AX224" s="8">
        <f>IF(ISNA(VLOOKUP($I224,disall!$A$2:$CY$349,COLUMN(disall!AQ223),FALSE)),-9999,VLOOKUP($I224,disall!$A$2:$CY$349,COLUMN(disall!AQ223),FALSE))</f>
        <v>-9999</v>
      </c>
      <c r="AY224" s="8">
        <f>IF(ISNA(VLOOKUP($I224,disall!$A$2:$CY$349,COLUMN(disall!AR223),FALSE)),-9999,VLOOKUP($I224,disall!$A$2:$CY$349,COLUMN(disall!AR223),FALSE))</f>
        <v>-9999</v>
      </c>
      <c r="AZ224" s="8">
        <f>IF(ISNA(VLOOKUP($I224,disall!$A$2:$CY$349,COLUMN(disall!AS223),FALSE)),-9999,VLOOKUP($I224,disall!$A$2:$CY$349,COLUMN(disall!AS223),FALSE))</f>
        <v>-9999</v>
      </c>
      <c r="BA224" s="8">
        <f>IF(ISNA(VLOOKUP($I224,disall!$A$2:$CY$349,COLUMN(disall!AT223),FALSE)),-9999,VLOOKUP($I224,disall!$A$2:$CY$349,COLUMN(disall!AT223),FALSE))</f>
        <v>-9999</v>
      </c>
      <c r="BB224" s="8">
        <f>IF(ISNA(VLOOKUP($I224,disall!$A$2:$CY$349,COLUMN(disall!AU223),FALSE)),-9999,VLOOKUP($I224,disall!$A$2:$CY$349,COLUMN(disall!AU223),FALSE))</f>
        <v>-9999</v>
      </c>
      <c r="BC224" s="8">
        <f>IF(ISNA(VLOOKUP($I224,disall!$A$2:$CY$349,COLUMN(disall!AV223),FALSE)),-9999,VLOOKUP($I224,disall!$A$2:$CY$349,COLUMN(disall!AV223),FALSE))</f>
        <v>-9999</v>
      </c>
      <c r="BD224" s="8">
        <f>IF(ISNA(VLOOKUP($I224,disall!$A$2:$CY$349,COLUMN(disall!AW223),FALSE)),-9999,VLOOKUP($I224,disall!$A$2:$CY$349,COLUMN(disall!AW223),FALSE))</f>
        <v>-9999</v>
      </c>
      <c r="BE224" s="8">
        <f>IF(ISNA(VLOOKUP($I224,disall!$A$2:$CY$349,COLUMN(disall!AX223),FALSE)),-9999,VLOOKUP($I224,disall!$A$2:$CY$349,COLUMN(disall!AX223),FALSE))</f>
        <v>-9999</v>
      </c>
      <c r="BF224" s="8">
        <f>IF(ISNA(VLOOKUP($I224,disall!$A$2:$CY$349,COLUMN(disall!AY223),FALSE)),-9999,VLOOKUP($I224,disall!$A$2:$CY$349,COLUMN(disall!AY223),FALSE))</f>
        <v>-9999</v>
      </c>
      <c r="BG224" s="8">
        <f>IF(ISNA(VLOOKUP($I224,disall!$A$2:$CY$349,COLUMN(disall!AZ223),FALSE)),-9999,VLOOKUP($I224,disall!$A$2:$CY$349,COLUMN(disall!AZ223),FALSE))</f>
        <v>-9999</v>
      </c>
      <c r="BH224" s="8">
        <f>IF(ISNA(VLOOKUP($I224,disall!$A$2:$CY$349,COLUMN(disall!BA223),FALSE)),-9999,VLOOKUP($I224,disall!$A$2:$CY$349,COLUMN(disall!BA223),FALSE))</f>
        <v>-9999</v>
      </c>
      <c r="BI224" s="8">
        <f>IF(ISNA(VLOOKUP($I224,disall!$A$2:$CY$349,COLUMN(disall!BB223),FALSE)),-9999,VLOOKUP($I224,disall!$A$2:$CY$349,COLUMN(disall!BB223),FALSE))</f>
        <v>-9999</v>
      </c>
      <c r="BJ224" s="8">
        <f>IF(ISNA(VLOOKUP($I224,disall!$A$2:$CY$349,COLUMN(disall!BC223),FALSE)),-9999,VLOOKUP($I224,disall!$A$2:$CY$349,COLUMN(disall!BC223),FALSE))</f>
        <v>-9999</v>
      </c>
      <c r="BK224" s="8">
        <f>IF(ISNA(VLOOKUP($I224,disall!$A$2:$CY$349,COLUMN(disall!BD223),FALSE)),-9999,VLOOKUP($I224,disall!$A$2:$CY$349,COLUMN(disall!BD223),FALSE))</f>
        <v>-9999</v>
      </c>
      <c r="BL224" s="8">
        <f>IF(ISNA(VLOOKUP($I224,disall!$A$2:$CY$349,COLUMN(disall!BE223),FALSE)),-9999,VLOOKUP($I224,disall!$A$2:$CY$349,COLUMN(disall!BE223),FALSE))</f>
        <v>-9999</v>
      </c>
      <c r="BM224" s="8">
        <f>IF(ISNA(VLOOKUP($I224,disall!$A$2:$CY$349,COLUMN(disall!BF223),FALSE)),-9999,VLOOKUP($I224,disall!$A$2:$CY$349,COLUMN(disall!BF223),FALSE))</f>
        <v>-9999</v>
      </c>
      <c r="BN224" s="8">
        <f>IF(ISNA(VLOOKUP($I224,disall!$A$2:$CY$349,COLUMN(disall!BG223),FALSE)),-9999,VLOOKUP($I224,disall!$A$2:$CY$349,COLUMN(disall!BG223),FALSE))</f>
        <v>-9999</v>
      </c>
      <c r="BO224" s="8">
        <f>IF(ISNA(VLOOKUP($I224,disall!$A$2:$CY$349,COLUMN(disall!BH223),FALSE)),-9999,VLOOKUP($I224,disall!$A$2:$CY$349,COLUMN(disall!BH223),FALSE))</f>
        <v>-9999</v>
      </c>
      <c r="BP224" s="8">
        <f>IF(ISNA(VLOOKUP($I224,disall!$A$2:$CY$349,COLUMN(disall!BI223),FALSE)),-9999,VLOOKUP($I224,disall!$A$2:$CY$349,COLUMN(disall!BI223),FALSE))</f>
        <v>-9999</v>
      </c>
      <c r="BQ224" s="8">
        <f>IF(ISNA(VLOOKUP($I224,disall!$A$2:$CY$349,COLUMN(disall!BJ223),FALSE)),-9999,VLOOKUP($I224,disall!$A$2:$CY$349,COLUMN(disall!BJ223),FALSE))</f>
        <v>-9999</v>
      </c>
      <c r="BR224" s="8">
        <f>IF(ISNA(VLOOKUP($I224,disall!$A$2:$CY$349,COLUMN(disall!BK223),FALSE)),-9999,VLOOKUP($I224,disall!$A$2:$CY$349,COLUMN(disall!BK223),FALSE))</f>
        <v>-9999</v>
      </c>
      <c r="BS224" s="8">
        <f>IF(ISNA(VLOOKUP($I224,disall!$A$2:$CY$349,COLUMN(disall!BL223),FALSE)),-9999,VLOOKUP($I224,disall!$A$2:$CY$349,COLUMN(disall!BL223),FALSE))</f>
        <v>-9999</v>
      </c>
      <c r="BT224" s="8">
        <f>IF(ISNA(VLOOKUP($I224,disall!$A$2:$CY$349,COLUMN(disall!BM223),FALSE)),-9999,VLOOKUP($I224,disall!$A$2:$CY$349,COLUMN(disall!BM223),FALSE))</f>
        <v>-9999</v>
      </c>
      <c r="BU224" s="8">
        <f>IF(ISNA(VLOOKUP($I224,disall!$A$2:$CY$349,COLUMN(disall!BN223),FALSE)),-9999,VLOOKUP($I224,disall!$A$2:$CY$349,COLUMN(disall!BN223),FALSE))</f>
        <v>-9999</v>
      </c>
      <c r="BV224" s="8">
        <f>IF(ISNA(VLOOKUP($I224,disall!$A$2:$CY$349,COLUMN(disall!BO223),FALSE)),-9999,VLOOKUP($I224,disall!$A$2:$CY$349,COLUMN(disall!BO223),FALSE))</f>
        <v>-9999</v>
      </c>
      <c r="BW224" s="8">
        <f>IF(ISNA(VLOOKUP($I224,disall!$A$2:$CY$349,COLUMN(disall!BP223),FALSE)),-9999,VLOOKUP($I224,disall!$A$2:$CY$349,COLUMN(disall!BP223),FALSE))</f>
        <v>-9999</v>
      </c>
      <c r="BX224" s="8">
        <f>IF(ISNA(VLOOKUP($I224,disall!$A$2:$CY$349,COLUMN(disall!BQ223),FALSE)),-9999,VLOOKUP($I224,disall!$A$2:$CY$349,COLUMN(disall!BQ223),FALSE))</f>
        <v>-9999</v>
      </c>
      <c r="BY224" s="8">
        <f>IF(ISNA(VLOOKUP($I224,disall!$A$2:$CY$349,COLUMN(disall!BR223),FALSE)),-9999,VLOOKUP($I224,disall!$A$2:$CY$349,COLUMN(disall!BR223),FALSE))</f>
        <v>-9999</v>
      </c>
      <c r="BZ224" s="8">
        <f>IF(ISNA(VLOOKUP($I224,disall!$A$2:$CY$349,COLUMN(disall!BS223),FALSE)),-9999,VLOOKUP($I224,disall!$A$2:$CY$349,COLUMN(disall!BS223),FALSE))</f>
        <v>-9999</v>
      </c>
      <c r="CA224" s="8">
        <f>IF(ISNA(VLOOKUP($I224,disall!$A$2:$CY$349,COLUMN(disall!BT223),FALSE)),-9999,VLOOKUP($I224,disall!$A$2:$CY$349,COLUMN(disall!BT223),FALSE))</f>
        <v>-9999</v>
      </c>
      <c r="CB224" s="8">
        <f>IF(ISNA(VLOOKUP($I224,disall!$A$2:$CY$349,COLUMN(disall!BU223),FALSE)),-9999,VLOOKUP($I224,disall!$A$2:$CY$349,COLUMN(disall!BU223),FALSE))</f>
        <v>-9999</v>
      </c>
      <c r="CC224" s="8">
        <f>IF(ISNA(VLOOKUP($I224,disall!$A$2:$CY$349,COLUMN(disall!BV223),FALSE)),-9999,VLOOKUP($I224,disall!$A$2:$CY$349,COLUMN(disall!BV223),FALSE))</f>
        <v>-9999</v>
      </c>
      <c r="CD224" s="8">
        <f>IF(ISNA(VLOOKUP($I224,disall!$A$2:$CY$349,COLUMN(disall!BW223),FALSE)),-9999,VLOOKUP($I224,disall!$A$2:$CY$349,COLUMN(disall!BW223),FALSE))</f>
        <v>-9999</v>
      </c>
      <c r="CE224" s="8">
        <f>IF(ISNA(VLOOKUP($I224,disall!$A$2:$CY$349,COLUMN(disall!BX223),FALSE)),-9999,VLOOKUP($I224,disall!$A$2:$CY$349,COLUMN(disall!BX223),FALSE))</f>
        <v>-9999</v>
      </c>
      <c r="CF224" s="8">
        <f>IF(ISNA(VLOOKUP($I224,disall!$A$2:$CY$349,COLUMN(disall!BY223),FALSE)),-9999,VLOOKUP($I224,disall!$A$2:$CY$349,COLUMN(disall!BY223),FALSE))</f>
        <v>-9999</v>
      </c>
      <c r="CG224" s="8">
        <f>IF(ISNA(VLOOKUP($I224,disall!$A$2:$CY$349,COLUMN(disall!BZ223),FALSE)),-9999,VLOOKUP($I224,disall!$A$2:$CY$349,COLUMN(disall!BZ223),FALSE))</f>
        <v>-9999</v>
      </c>
      <c r="CH224" s="8">
        <f>IF(ISNA(VLOOKUP($I224,disall!$A$2:$CY$349,COLUMN(disall!CA223),FALSE)),-9999,VLOOKUP($I224,disall!$A$2:$CY$349,COLUMN(disall!CA223),FALSE))</f>
        <v>-9999</v>
      </c>
      <c r="CI224" s="8">
        <f>IF(ISNA(VLOOKUP($I224,disall!$A$2:$CY$349,COLUMN(disall!CB223),FALSE)),-9999,VLOOKUP($I224,disall!$A$2:$CY$349,COLUMN(disall!CB223),FALSE))</f>
        <v>-9999</v>
      </c>
      <c r="CJ224" s="8">
        <f>IF(ISNA(VLOOKUP($I224,disall!$A$2:$CY$349,COLUMN(disall!CC223),FALSE)),-9999,VLOOKUP($I224,disall!$A$2:$CY$349,COLUMN(disall!CC223),FALSE))</f>
        <v>-9999</v>
      </c>
      <c r="CK224" s="8">
        <f>IF(ISNA(VLOOKUP($I224,disall!$A$2:$CY$349,COLUMN(disall!CD223),FALSE)),-9999,VLOOKUP($I224,disall!$A$2:$CY$349,COLUMN(disall!CD223),FALSE))</f>
        <v>-9999</v>
      </c>
      <c r="CL224" s="8">
        <f>IF(ISNA(VLOOKUP($I224,disall!$A$2:$CY$349,COLUMN(disall!CE223),FALSE)),-9999,VLOOKUP($I224,disall!$A$2:$CY$349,COLUMN(disall!CE223),FALSE))</f>
        <v>-9999</v>
      </c>
      <c r="CM224" s="8">
        <f>IF(ISNA(VLOOKUP($I224,disall!$A$2:$CY$349,COLUMN(disall!CF223),FALSE)),-9999,VLOOKUP($I224,disall!$A$2:$CY$349,COLUMN(disall!CF223),FALSE))</f>
        <v>-9999</v>
      </c>
      <c r="CN224" s="8">
        <f>IF(ISNA(VLOOKUP($I224,disall!$A$2:$CY$349,COLUMN(disall!CG223),FALSE)),-9999,VLOOKUP($I224,disall!$A$2:$CY$349,COLUMN(disall!CG223),FALSE))</f>
        <v>-9999</v>
      </c>
      <c r="CO224" s="8">
        <f>IF(ISNA(VLOOKUP($I224,disall!$A$2:$CY$349,COLUMN(disall!CH223),FALSE)),-9999,VLOOKUP($I224,disall!$A$2:$CY$349,COLUMN(disall!CH223),FALSE))</f>
        <v>-9999</v>
      </c>
      <c r="CP224" s="8">
        <f>IF(ISNA(VLOOKUP($I224,disall!$A$2:$CY$349,COLUMN(disall!CI223),FALSE)),-9999,VLOOKUP($I224,disall!$A$2:$CY$349,COLUMN(disall!CI223),FALSE))</f>
        <v>-9999</v>
      </c>
      <c r="CQ224" s="8">
        <f>IF(ISNA(VLOOKUP($I224,disall!$A$2:$CY$349,COLUMN(disall!CJ223),FALSE)),-9999,VLOOKUP($I224,disall!$A$2:$CY$349,COLUMN(disall!CJ223),FALSE))</f>
        <v>-9999</v>
      </c>
      <c r="CR224" s="8">
        <f>IF(ISNA(VLOOKUP($I224,disall!$A$2:$CY$349,COLUMN(disall!CK223),FALSE)),-9999,VLOOKUP($I224,disall!$A$2:$CY$349,COLUMN(disall!CK223),FALSE))</f>
        <v>-9999</v>
      </c>
      <c r="CS224" s="8">
        <f>IF(ISNA(VLOOKUP($I224,disall!$A$2:$CY$349,COLUMN(disall!CL223),FALSE)),-9999,VLOOKUP($I224,disall!$A$2:$CY$349,COLUMN(disall!CL223),FALSE))</f>
        <v>-9999</v>
      </c>
      <c r="CT224" s="8">
        <f>IF(ISNA(VLOOKUP($I224,disall!$A$2:$CY$349,COLUMN(disall!CM223),FALSE)),-9999,VLOOKUP($I224,disall!$A$2:$CY$349,COLUMN(disall!CM223),FALSE))</f>
        <v>-9999</v>
      </c>
      <c r="CU224" s="8">
        <f>IF(ISNA(VLOOKUP($I224,disall!$A$2:$CY$349,COLUMN(disall!CN223),FALSE)),-9999,VLOOKUP($I224,disall!$A$2:$CY$349,COLUMN(disall!CN223),FALSE))</f>
        <v>-9999</v>
      </c>
      <c r="CV224" s="8">
        <f>IF(ISNA(VLOOKUP($I224,disall!$A$2:$CY$349,COLUMN(disall!CO223),FALSE)),-9999,VLOOKUP($I224,disall!$A$2:$CY$349,COLUMN(disall!CO223),FALSE))</f>
        <v>-9999</v>
      </c>
      <c r="CW224" s="8">
        <f>IF(ISNA(VLOOKUP($I224,disall!$A$2:$CY$349,COLUMN(disall!CP223),FALSE)),-9999,VLOOKUP($I224,disall!$A$2:$CY$349,COLUMN(disall!CP223),FALSE))</f>
        <v>-9999</v>
      </c>
      <c r="CX224" s="8">
        <f>IF(ISNA(VLOOKUP($I224,disall!$A$2:$CY$349,COLUMN(disall!CQ223),FALSE)),-9999,VLOOKUP($I224,disall!$A$2:$CY$349,COLUMN(disall!CQ223),FALSE))</f>
        <v>-9999</v>
      </c>
      <c r="CY224" s="8">
        <f>IF(ISNA(VLOOKUP($I224,disall!$A$2:$CY$349,COLUMN(disall!CR223),FALSE)),-9999,VLOOKUP($I224,disall!$A$2:$CY$349,COLUMN(disall!CR223),FALSE))</f>
        <v>-9999</v>
      </c>
      <c r="CZ224" s="8">
        <f>IF(ISNA(VLOOKUP($I224,disall!$A$2:$CY$349,COLUMN(disall!CS223),FALSE)),-9999,VLOOKUP($I224,disall!$A$2:$CY$349,COLUMN(disall!CS223),FALSE))</f>
        <v>-9999</v>
      </c>
      <c r="DA224" s="8">
        <f>IF(ISNA(VLOOKUP($I224,disall!$A$2:$CY$349,COLUMN(disall!CT223),FALSE)),-9999,VLOOKUP($I224,disall!$A$2:$CY$349,COLUMN(disall!CT223),FALSE))</f>
        <v>-9999</v>
      </c>
      <c r="DB224" s="8">
        <f>IF(ISNA(VLOOKUP($I224,disall!$A$2:$CY$349,COLUMN(disall!CU223),FALSE)),-9999,VLOOKUP($I224,disall!$A$2:$CY$349,COLUMN(disall!CU223),FALSE))</f>
        <v>-9999</v>
      </c>
      <c r="DC224" s="8">
        <f>IF(ISNA(VLOOKUP($I224,disall!$A$2:$CY$349,COLUMN(disall!CV223),FALSE)),-9999,VLOOKUP($I224,disall!$A$2:$CY$349,COLUMN(disall!CV223),FALSE))</f>
        <v>-9999</v>
      </c>
      <c r="DD224" s="8">
        <f>IF(ISNA(VLOOKUP($I224,disall!$A$2:$CY$349,COLUMN(disall!CW223),FALSE)),-9999,VLOOKUP($I224,disall!$A$2:$CY$349,COLUMN(disall!CW223),FALSE))</f>
        <v>-9999</v>
      </c>
      <c r="DE224" s="8">
        <f>IF(ISNA(VLOOKUP($I224,disall!$A$2:$CY$349,COLUMN(disall!CX223),FALSE)),-9999,VLOOKUP($I224,disall!$A$2:$CY$349,COLUMN(disall!CX223),FALSE))</f>
        <v>-9999</v>
      </c>
      <c r="DF224" s="8">
        <f>IF(ISNA(VLOOKUP($I224,disall!$A$2:$CY$349,COLUMN(disall!CY223),FALSE)),-9999,VLOOKUP($I224,disall!$A$2:$CY$349,COLUMN(disall!CY223),FALSE))</f>
        <v>-9999</v>
      </c>
    </row>
    <row r="225" spans="1:110" x14ac:dyDescent="0.25">
      <c r="A225">
        <v>44</v>
      </c>
      <c r="B225" t="s">
        <v>8</v>
      </c>
      <c r="C225" t="s">
        <v>472</v>
      </c>
      <c r="D225" t="s">
        <v>825</v>
      </c>
      <c r="E225" t="s">
        <v>832</v>
      </c>
      <c r="F225" t="s">
        <v>833</v>
      </c>
      <c r="G225" t="s">
        <v>834</v>
      </c>
      <c r="H225">
        <v>3306</v>
      </c>
      <c r="I225">
        <f>IF(ISNA(VLOOKUP(H225,disall!$D$2:$L$349,1,FALSE)),H225,VLOOKUP(H225,disall!$D$2:$L$349,1,FALSE))</f>
        <v>3306</v>
      </c>
      <c r="J225" t="str">
        <f>IF(ISNA(VLOOKUP(H225,disall!$D$2:$L$349,1,FALSE)),"NA",VLOOKUP(H225,disall!$D$2:$L$349,2,FALSE))</f>
        <v>NA</v>
      </c>
      <c r="K225" t="str">
        <f>IF(ISNA(VLOOKUP(I225,disall!$A$2:$L$349,3,FALSE)),F225,VLOOKUP(I225,disall!$A$2:$L$349,3,FALSE))</f>
        <v>Kamrup</v>
      </c>
      <c r="L225" t="str">
        <f>IF(ISNA(VLOOKUP(I225,disall!$A$2:$L$349,12,FALSE)),"NA",VLOOKUP(I225,disall!$A$2:$L$349,12,FALSE))</f>
        <v>NA</v>
      </c>
      <c r="M225" t="str">
        <f>IF(ISNA(VLOOKUP(I225,disall!$A$2:$M$349,6,FALSE)),"NA",VLOOKUP(I225,disall!$A$2:$M$349,6,FALSE))</f>
        <v>NA</v>
      </c>
      <c r="N225" t="str">
        <f>IF(ISNA(VLOOKUP(I225,disall!$A$2:$M$349,7,FALSE)),"NA",VLOOKUP(I225,disall!$A$2:$M$349,7,FALSE))</f>
        <v>NA</v>
      </c>
      <c r="O225" t="str">
        <f>IF(ISNA(VLOOKUP(I225,disall!$A$2:$M$349,8,FALSE)),"NA",VLOOKUP(I225,disall!$A$2:$M$349,8,FALSE))</f>
        <v>NA</v>
      </c>
      <c r="P225" t="str">
        <f>IF(ISNA(VLOOKUP(I225,disall!$A$2:$M$349,9,FALSE)),"NA",VLOOKUP(I225,disall!$A$2:$M$349,9,FALSE))</f>
        <v>NA</v>
      </c>
      <c r="Q225" t="str">
        <f>IF(ISNA(VLOOKUP(I225,disall!$A$2:$M$349,10,FALSE)),"NA",VLOOKUP(I225,disall!$A$2:$M$349,10,FALSE))</f>
        <v>NA</v>
      </c>
      <c r="R225" t="str">
        <f>IF(ISNA(VLOOKUP(I225,disall!$A$2:$M$349,11,FALSE)),"NA",VLOOKUP(I225,disall!$A$2:$M$349,11,FALSE))</f>
        <v>NA</v>
      </c>
      <c r="S225" t="str">
        <f>IF(ISNA(VLOOKUP(I225,disall!$A$2:$M$349,12,FALSE)),"NA",VLOOKUP(I225,disall!$A$2:$M$349,12,FALSE))</f>
        <v>NA</v>
      </c>
      <c r="T225" t="str">
        <f>IF(ISNA(VLOOKUP(I225,disall!$A$2:$M$349,13,FALSE)),"NA",VLOOKUP(I225,disall!$A$2:$M$349,13,FALSE))</f>
        <v>NA</v>
      </c>
      <c r="U225" s="8">
        <f>IF(ISNA(VLOOKUP($I225,disall!$A$2:$CY$349,COLUMN(disall!N224),FALSE)),-9999,VLOOKUP($I225,disall!$A$2:$CY$349,COLUMN(disall!N224),FALSE))</f>
        <v>-9999</v>
      </c>
      <c r="V225" s="8">
        <f>IF(ISNA(VLOOKUP($I225,disall!$A$2:$CY$349,COLUMN(disall!O224),FALSE)),-9999,VLOOKUP($I225,disall!$A$2:$CY$349,COLUMN(disall!O224),FALSE))</f>
        <v>-9999</v>
      </c>
      <c r="W225" s="8">
        <f>IF(ISNA(VLOOKUP($I225,disall!$A$2:$CY$349,COLUMN(disall!P224),FALSE)),-9999,VLOOKUP($I225,disall!$A$2:$CY$349,COLUMN(disall!P224),FALSE))</f>
        <v>-9999</v>
      </c>
      <c r="X225" s="8">
        <f>IF(ISNA(VLOOKUP($I225,disall!$A$2:$CY$349,COLUMN(disall!Q224),FALSE)),-9999,VLOOKUP($I225,disall!$A$2:$CY$349,COLUMN(disall!Q224),FALSE))</f>
        <v>-9999</v>
      </c>
      <c r="Y225" s="8">
        <f>IF(ISNA(VLOOKUP($I225,disall!$A$2:$CY$349,COLUMN(disall!R224),FALSE)),-9999,VLOOKUP($I225,disall!$A$2:$CY$349,COLUMN(disall!R224),FALSE))</f>
        <v>-9999</v>
      </c>
      <c r="Z225" s="8">
        <f>IF(ISNA(VLOOKUP($I225,disall!$A$2:$CY$349,COLUMN(disall!S224),FALSE)),-9999,VLOOKUP($I225,disall!$A$2:$CY$349,COLUMN(disall!S224),FALSE))</f>
        <v>-9999</v>
      </c>
      <c r="AA225" s="8">
        <f>IF(ISNA(VLOOKUP($I225,disall!$A$2:$CY$349,COLUMN(disall!T224),FALSE)),-9999,VLOOKUP($I225,disall!$A$2:$CY$349,COLUMN(disall!T224),FALSE))</f>
        <v>-9999</v>
      </c>
      <c r="AB225" s="8">
        <f>IF(ISNA(VLOOKUP($I225,disall!$A$2:$CY$349,COLUMN(disall!U224),FALSE)),-9999,VLOOKUP($I225,disall!$A$2:$CY$349,COLUMN(disall!U224),FALSE))</f>
        <v>-9999</v>
      </c>
      <c r="AC225" s="8">
        <f>IF(ISNA(VLOOKUP($I225,disall!$A$2:$CY$349,COLUMN(disall!V224),FALSE)),-9999,VLOOKUP($I225,disall!$A$2:$CY$349,COLUMN(disall!V224),FALSE))</f>
        <v>-9999</v>
      </c>
      <c r="AD225" s="8">
        <f>IF(ISNA(VLOOKUP($I225,disall!$A$2:$CY$349,COLUMN(disall!W224),FALSE)),-9999,VLOOKUP($I225,disall!$A$2:$CY$349,COLUMN(disall!W224),FALSE))</f>
        <v>-9999</v>
      </c>
      <c r="AE225" s="8">
        <f>IF(ISNA(VLOOKUP($I225,disall!$A$2:$CY$349,COLUMN(disall!X224),FALSE)),-9999,VLOOKUP($I225,disall!$A$2:$CY$349,COLUMN(disall!X224),FALSE))</f>
        <v>-9999</v>
      </c>
      <c r="AF225" s="8">
        <f>IF(ISNA(VLOOKUP($I225,disall!$A$2:$CY$349,COLUMN(disall!Y224),FALSE)),-9999,VLOOKUP($I225,disall!$A$2:$CY$349,COLUMN(disall!Y224),FALSE))</f>
        <v>-9999</v>
      </c>
      <c r="AG225" s="8">
        <f>IF(ISNA(VLOOKUP($I225,disall!$A$2:$CY$349,COLUMN(disall!Z224),FALSE)),-9999,VLOOKUP($I225,disall!$A$2:$CY$349,COLUMN(disall!Z224),FALSE))</f>
        <v>-9999</v>
      </c>
      <c r="AH225" s="8">
        <f>IF(ISNA(VLOOKUP($I225,disall!$A$2:$CY$349,COLUMN(disall!AA224),FALSE)),-9999,VLOOKUP($I225,disall!$A$2:$CY$349,COLUMN(disall!AA224),FALSE))</f>
        <v>-9999</v>
      </c>
      <c r="AI225" s="8">
        <f>IF(ISNA(VLOOKUP($I225,disall!$A$2:$CY$349,COLUMN(disall!AB224),FALSE)),-9999,VLOOKUP($I225,disall!$A$2:$CY$349,COLUMN(disall!AB224),FALSE))</f>
        <v>-9999</v>
      </c>
      <c r="AJ225" s="8">
        <f>IF(ISNA(VLOOKUP($I225,disall!$A$2:$CY$349,COLUMN(disall!AC224),FALSE)),-9999,VLOOKUP($I225,disall!$A$2:$CY$349,COLUMN(disall!AC224),FALSE))</f>
        <v>-9999</v>
      </c>
      <c r="AK225" s="8">
        <f>IF(ISNA(VLOOKUP($I225,disall!$A$2:$CY$349,COLUMN(disall!AD224),FALSE)),-9999,VLOOKUP($I225,disall!$A$2:$CY$349,COLUMN(disall!AD224),FALSE))</f>
        <v>-9999</v>
      </c>
      <c r="AL225" s="8">
        <f>IF(ISNA(VLOOKUP($I225,disall!$A$2:$CY$349,COLUMN(disall!AE224),FALSE)),-9999,VLOOKUP($I225,disall!$A$2:$CY$349,COLUMN(disall!AE224),FALSE))</f>
        <v>-9999</v>
      </c>
      <c r="AM225" s="8">
        <f>IF(ISNA(VLOOKUP($I225,disall!$A$2:$CY$349,COLUMN(disall!AF224),FALSE)),-9999,VLOOKUP($I225,disall!$A$2:$CY$349,COLUMN(disall!AF224),FALSE))</f>
        <v>-9999</v>
      </c>
      <c r="AN225" s="8">
        <f>IF(ISNA(VLOOKUP($I225,disall!$A$2:$CY$349,COLUMN(disall!AG224),FALSE)),-9999,VLOOKUP($I225,disall!$A$2:$CY$349,COLUMN(disall!AG224),FALSE))</f>
        <v>-9999</v>
      </c>
      <c r="AO225" s="8">
        <f>IF(ISNA(VLOOKUP($I225,disall!$A$2:$CY$349,COLUMN(disall!AH224),FALSE)),-9999,VLOOKUP($I225,disall!$A$2:$CY$349,COLUMN(disall!AH224),FALSE))</f>
        <v>-9999</v>
      </c>
      <c r="AP225" s="8">
        <f>IF(ISNA(VLOOKUP($I225,disall!$A$2:$CY$349,COLUMN(disall!AI224),FALSE)),-9999,VLOOKUP($I225,disall!$A$2:$CY$349,COLUMN(disall!AI224),FALSE))</f>
        <v>-9999</v>
      </c>
      <c r="AQ225" s="8">
        <f>IF(ISNA(VLOOKUP($I225,disall!$A$2:$CY$349,COLUMN(disall!AJ224),FALSE)),-9999,VLOOKUP($I225,disall!$A$2:$CY$349,COLUMN(disall!AJ224),FALSE))</f>
        <v>-9999</v>
      </c>
      <c r="AR225" s="8">
        <f>IF(ISNA(VLOOKUP($I225,disall!$A$2:$CY$349,COLUMN(disall!AK224),FALSE)),-9999,VLOOKUP($I225,disall!$A$2:$CY$349,COLUMN(disall!AK224),FALSE))</f>
        <v>-9999</v>
      </c>
      <c r="AS225" s="8">
        <f>IF(ISNA(VLOOKUP($I225,disall!$A$2:$CY$349,COLUMN(disall!AL224),FALSE)),-9999,VLOOKUP($I225,disall!$A$2:$CY$349,COLUMN(disall!AL224),FALSE))</f>
        <v>-9999</v>
      </c>
      <c r="AT225" s="8">
        <f>IF(ISNA(VLOOKUP($I225,disall!$A$2:$CY$349,COLUMN(disall!AM224),FALSE)),-9999,VLOOKUP($I225,disall!$A$2:$CY$349,COLUMN(disall!AM224),FALSE))</f>
        <v>-9999</v>
      </c>
      <c r="AU225" s="8">
        <f>IF(ISNA(VLOOKUP($I225,disall!$A$2:$CY$349,COLUMN(disall!AN224),FALSE)),-9999,VLOOKUP($I225,disall!$A$2:$CY$349,COLUMN(disall!AN224),FALSE))</f>
        <v>-9999</v>
      </c>
      <c r="AV225" s="8">
        <f>IF(ISNA(VLOOKUP($I225,disall!$A$2:$CY$349,COLUMN(disall!AO224),FALSE)),-9999,VLOOKUP($I225,disall!$A$2:$CY$349,COLUMN(disall!AO224),FALSE))</f>
        <v>-9999</v>
      </c>
      <c r="AW225" s="8">
        <f>IF(ISNA(VLOOKUP($I225,disall!$A$2:$CY$349,COLUMN(disall!AP224),FALSE)),-9999,VLOOKUP($I225,disall!$A$2:$CY$349,COLUMN(disall!AP224),FALSE))</f>
        <v>-9999</v>
      </c>
      <c r="AX225" s="8">
        <f>IF(ISNA(VLOOKUP($I225,disall!$A$2:$CY$349,COLUMN(disall!AQ224),FALSE)),-9999,VLOOKUP($I225,disall!$A$2:$CY$349,COLUMN(disall!AQ224),FALSE))</f>
        <v>-9999</v>
      </c>
      <c r="AY225" s="8">
        <f>IF(ISNA(VLOOKUP($I225,disall!$A$2:$CY$349,COLUMN(disall!AR224),FALSE)),-9999,VLOOKUP($I225,disall!$A$2:$CY$349,COLUMN(disall!AR224),FALSE))</f>
        <v>-9999</v>
      </c>
      <c r="AZ225" s="8">
        <f>IF(ISNA(VLOOKUP($I225,disall!$A$2:$CY$349,COLUMN(disall!AS224),FALSE)),-9999,VLOOKUP($I225,disall!$A$2:$CY$349,COLUMN(disall!AS224),FALSE))</f>
        <v>-9999</v>
      </c>
      <c r="BA225" s="8">
        <f>IF(ISNA(VLOOKUP($I225,disall!$A$2:$CY$349,COLUMN(disall!AT224),FALSE)),-9999,VLOOKUP($I225,disall!$A$2:$CY$349,COLUMN(disall!AT224),FALSE))</f>
        <v>-9999</v>
      </c>
      <c r="BB225" s="8">
        <f>IF(ISNA(VLOOKUP($I225,disall!$A$2:$CY$349,COLUMN(disall!AU224),FALSE)),-9999,VLOOKUP($I225,disall!$A$2:$CY$349,COLUMN(disall!AU224),FALSE))</f>
        <v>-9999</v>
      </c>
      <c r="BC225" s="8">
        <f>IF(ISNA(VLOOKUP($I225,disall!$A$2:$CY$349,COLUMN(disall!AV224),FALSE)),-9999,VLOOKUP($I225,disall!$A$2:$CY$349,COLUMN(disall!AV224),FALSE))</f>
        <v>-9999</v>
      </c>
      <c r="BD225" s="8">
        <f>IF(ISNA(VLOOKUP($I225,disall!$A$2:$CY$349,COLUMN(disall!AW224),FALSE)),-9999,VLOOKUP($I225,disall!$A$2:$CY$349,COLUMN(disall!AW224),FALSE))</f>
        <v>-9999</v>
      </c>
      <c r="BE225" s="8">
        <f>IF(ISNA(VLOOKUP($I225,disall!$A$2:$CY$349,COLUMN(disall!AX224),FALSE)),-9999,VLOOKUP($I225,disall!$A$2:$CY$349,COLUMN(disall!AX224),FALSE))</f>
        <v>-9999</v>
      </c>
      <c r="BF225" s="8">
        <f>IF(ISNA(VLOOKUP($I225,disall!$A$2:$CY$349,COLUMN(disall!AY224),FALSE)),-9999,VLOOKUP($I225,disall!$A$2:$CY$349,COLUMN(disall!AY224),FALSE))</f>
        <v>-9999</v>
      </c>
      <c r="BG225" s="8">
        <f>IF(ISNA(VLOOKUP($I225,disall!$A$2:$CY$349,COLUMN(disall!AZ224),FALSE)),-9999,VLOOKUP($I225,disall!$A$2:$CY$349,COLUMN(disall!AZ224),FALSE))</f>
        <v>-9999</v>
      </c>
      <c r="BH225" s="8">
        <f>IF(ISNA(VLOOKUP($I225,disall!$A$2:$CY$349,COLUMN(disall!BA224),FALSE)),-9999,VLOOKUP($I225,disall!$A$2:$CY$349,COLUMN(disall!BA224),FALSE))</f>
        <v>-9999</v>
      </c>
      <c r="BI225" s="8">
        <f>IF(ISNA(VLOOKUP($I225,disall!$A$2:$CY$349,COLUMN(disall!BB224),FALSE)),-9999,VLOOKUP($I225,disall!$A$2:$CY$349,COLUMN(disall!BB224),FALSE))</f>
        <v>-9999</v>
      </c>
      <c r="BJ225" s="8">
        <f>IF(ISNA(VLOOKUP($I225,disall!$A$2:$CY$349,COLUMN(disall!BC224),FALSE)),-9999,VLOOKUP($I225,disall!$A$2:$CY$349,COLUMN(disall!BC224),FALSE))</f>
        <v>-9999</v>
      </c>
      <c r="BK225" s="8">
        <f>IF(ISNA(VLOOKUP($I225,disall!$A$2:$CY$349,COLUMN(disall!BD224),FALSE)),-9999,VLOOKUP($I225,disall!$A$2:$CY$349,COLUMN(disall!BD224),FALSE))</f>
        <v>-9999</v>
      </c>
      <c r="BL225" s="8">
        <f>IF(ISNA(VLOOKUP($I225,disall!$A$2:$CY$349,COLUMN(disall!BE224),FALSE)),-9999,VLOOKUP($I225,disall!$A$2:$CY$349,COLUMN(disall!BE224),FALSE))</f>
        <v>-9999</v>
      </c>
      <c r="BM225" s="8">
        <f>IF(ISNA(VLOOKUP($I225,disall!$A$2:$CY$349,COLUMN(disall!BF224),FALSE)),-9999,VLOOKUP($I225,disall!$A$2:$CY$349,COLUMN(disall!BF224),FALSE))</f>
        <v>-9999</v>
      </c>
      <c r="BN225" s="8">
        <f>IF(ISNA(VLOOKUP($I225,disall!$A$2:$CY$349,COLUMN(disall!BG224),FALSE)),-9999,VLOOKUP($I225,disall!$A$2:$CY$349,COLUMN(disall!BG224),FALSE))</f>
        <v>-9999</v>
      </c>
      <c r="BO225" s="8">
        <f>IF(ISNA(VLOOKUP($I225,disall!$A$2:$CY$349,COLUMN(disall!BH224),FALSE)),-9999,VLOOKUP($I225,disall!$A$2:$CY$349,COLUMN(disall!BH224),FALSE))</f>
        <v>-9999</v>
      </c>
      <c r="BP225" s="8">
        <f>IF(ISNA(VLOOKUP($I225,disall!$A$2:$CY$349,COLUMN(disall!BI224),FALSE)),-9999,VLOOKUP($I225,disall!$A$2:$CY$349,COLUMN(disall!BI224),FALSE))</f>
        <v>-9999</v>
      </c>
      <c r="BQ225" s="8">
        <f>IF(ISNA(VLOOKUP($I225,disall!$A$2:$CY$349,COLUMN(disall!BJ224),FALSE)),-9999,VLOOKUP($I225,disall!$A$2:$CY$349,COLUMN(disall!BJ224),FALSE))</f>
        <v>-9999</v>
      </c>
      <c r="BR225" s="8">
        <f>IF(ISNA(VLOOKUP($I225,disall!$A$2:$CY$349,COLUMN(disall!BK224),FALSE)),-9999,VLOOKUP($I225,disall!$A$2:$CY$349,COLUMN(disall!BK224),FALSE))</f>
        <v>-9999</v>
      </c>
      <c r="BS225" s="8">
        <f>IF(ISNA(VLOOKUP($I225,disall!$A$2:$CY$349,COLUMN(disall!BL224),FALSE)),-9999,VLOOKUP($I225,disall!$A$2:$CY$349,COLUMN(disall!BL224),FALSE))</f>
        <v>-9999</v>
      </c>
      <c r="BT225" s="8">
        <f>IF(ISNA(VLOOKUP($I225,disall!$A$2:$CY$349,COLUMN(disall!BM224),FALSE)),-9999,VLOOKUP($I225,disall!$A$2:$CY$349,COLUMN(disall!BM224),FALSE))</f>
        <v>-9999</v>
      </c>
      <c r="BU225" s="8">
        <f>IF(ISNA(VLOOKUP($I225,disall!$A$2:$CY$349,COLUMN(disall!BN224),FALSE)),-9999,VLOOKUP($I225,disall!$A$2:$CY$349,COLUMN(disall!BN224),FALSE))</f>
        <v>-9999</v>
      </c>
      <c r="BV225" s="8">
        <f>IF(ISNA(VLOOKUP($I225,disall!$A$2:$CY$349,COLUMN(disall!BO224),FALSE)),-9999,VLOOKUP($I225,disall!$A$2:$CY$349,COLUMN(disall!BO224),FALSE))</f>
        <v>-9999</v>
      </c>
      <c r="BW225" s="8">
        <f>IF(ISNA(VLOOKUP($I225,disall!$A$2:$CY$349,COLUMN(disall!BP224),FALSE)),-9999,VLOOKUP($I225,disall!$A$2:$CY$349,COLUMN(disall!BP224),FALSE))</f>
        <v>-9999</v>
      </c>
      <c r="BX225" s="8">
        <f>IF(ISNA(VLOOKUP($I225,disall!$A$2:$CY$349,COLUMN(disall!BQ224),FALSE)),-9999,VLOOKUP($I225,disall!$A$2:$CY$349,COLUMN(disall!BQ224),FALSE))</f>
        <v>-9999</v>
      </c>
      <c r="BY225" s="8">
        <f>IF(ISNA(VLOOKUP($I225,disall!$A$2:$CY$349,COLUMN(disall!BR224),FALSE)),-9999,VLOOKUP($I225,disall!$A$2:$CY$349,COLUMN(disall!BR224),FALSE))</f>
        <v>-9999</v>
      </c>
      <c r="BZ225" s="8">
        <f>IF(ISNA(VLOOKUP($I225,disall!$A$2:$CY$349,COLUMN(disall!BS224),FALSE)),-9999,VLOOKUP($I225,disall!$A$2:$CY$349,COLUMN(disall!BS224),FALSE))</f>
        <v>-9999</v>
      </c>
      <c r="CA225" s="8">
        <f>IF(ISNA(VLOOKUP($I225,disall!$A$2:$CY$349,COLUMN(disall!BT224),FALSE)),-9999,VLOOKUP($I225,disall!$A$2:$CY$349,COLUMN(disall!BT224),FALSE))</f>
        <v>-9999</v>
      </c>
      <c r="CB225" s="8">
        <f>IF(ISNA(VLOOKUP($I225,disall!$A$2:$CY$349,COLUMN(disall!BU224),FALSE)),-9999,VLOOKUP($I225,disall!$A$2:$CY$349,COLUMN(disall!BU224),FALSE))</f>
        <v>-9999</v>
      </c>
      <c r="CC225" s="8">
        <f>IF(ISNA(VLOOKUP($I225,disall!$A$2:$CY$349,COLUMN(disall!BV224),FALSE)),-9999,VLOOKUP($I225,disall!$A$2:$CY$349,COLUMN(disall!BV224),FALSE))</f>
        <v>-9999</v>
      </c>
      <c r="CD225" s="8">
        <f>IF(ISNA(VLOOKUP($I225,disall!$A$2:$CY$349,COLUMN(disall!BW224),FALSE)),-9999,VLOOKUP($I225,disall!$A$2:$CY$349,COLUMN(disall!BW224),FALSE))</f>
        <v>-9999</v>
      </c>
      <c r="CE225" s="8">
        <f>IF(ISNA(VLOOKUP($I225,disall!$A$2:$CY$349,COLUMN(disall!BX224),FALSE)),-9999,VLOOKUP($I225,disall!$A$2:$CY$349,COLUMN(disall!BX224),FALSE))</f>
        <v>-9999</v>
      </c>
      <c r="CF225" s="8">
        <f>IF(ISNA(VLOOKUP($I225,disall!$A$2:$CY$349,COLUMN(disall!BY224),FALSE)),-9999,VLOOKUP($I225,disall!$A$2:$CY$349,COLUMN(disall!BY224),FALSE))</f>
        <v>-9999</v>
      </c>
      <c r="CG225" s="8">
        <f>IF(ISNA(VLOOKUP($I225,disall!$A$2:$CY$349,COLUMN(disall!BZ224),FALSE)),-9999,VLOOKUP($I225,disall!$A$2:$CY$349,COLUMN(disall!BZ224),FALSE))</f>
        <v>-9999</v>
      </c>
      <c r="CH225" s="8">
        <f>IF(ISNA(VLOOKUP($I225,disall!$A$2:$CY$349,COLUMN(disall!CA224),FALSE)),-9999,VLOOKUP($I225,disall!$A$2:$CY$349,COLUMN(disall!CA224),FALSE))</f>
        <v>-9999</v>
      </c>
      <c r="CI225" s="8">
        <f>IF(ISNA(VLOOKUP($I225,disall!$A$2:$CY$349,COLUMN(disall!CB224),FALSE)),-9999,VLOOKUP($I225,disall!$A$2:$CY$349,COLUMN(disall!CB224),FALSE))</f>
        <v>-9999</v>
      </c>
      <c r="CJ225" s="8">
        <f>IF(ISNA(VLOOKUP($I225,disall!$A$2:$CY$349,COLUMN(disall!CC224),FALSE)),-9999,VLOOKUP($I225,disall!$A$2:$CY$349,COLUMN(disall!CC224),FALSE))</f>
        <v>-9999</v>
      </c>
      <c r="CK225" s="8">
        <f>IF(ISNA(VLOOKUP($I225,disall!$A$2:$CY$349,COLUMN(disall!CD224),FALSE)),-9999,VLOOKUP($I225,disall!$A$2:$CY$349,COLUMN(disall!CD224),FALSE))</f>
        <v>-9999</v>
      </c>
      <c r="CL225" s="8">
        <f>IF(ISNA(VLOOKUP($I225,disall!$A$2:$CY$349,COLUMN(disall!CE224),FALSE)),-9999,VLOOKUP($I225,disall!$A$2:$CY$349,COLUMN(disall!CE224),FALSE))</f>
        <v>-9999</v>
      </c>
      <c r="CM225" s="8">
        <f>IF(ISNA(VLOOKUP($I225,disall!$A$2:$CY$349,COLUMN(disall!CF224),FALSE)),-9999,VLOOKUP($I225,disall!$A$2:$CY$349,COLUMN(disall!CF224),FALSE))</f>
        <v>-9999</v>
      </c>
      <c r="CN225" s="8">
        <f>IF(ISNA(VLOOKUP($I225,disall!$A$2:$CY$349,COLUMN(disall!CG224),FALSE)),-9999,VLOOKUP($I225,disall!$A$2:$CY$349,COLUMN(disall!CG224),FALSE))</f>
        <v>-9999</v>
      </c>
      <c r="CO225" s="8">
        <f>IF(ISNA(VLOOKUP($I225,disall!$A$2:$CY$349,COLUMN(disall!CH224),FALSE)),-9999,VLOOKUP($I225,disall!$A$2:$CY$349,COLUMN(disall!CH224),FALSE))</f>
        <v>-9999</v>
      </c>
      <c r="CP225" s="8">
        <f>IF(ISNA(VLOOKUP($I225,disall!$A$2:$CY$349,COLUMN(disall!CI224),FALSE)),-9999,VLOOKUP($I225,disall!$A$2:$CY$349,COLUMN(disall!CI224),FALSE))</f>
        <v>-9999</v>
      </c>
      <c r="CQ225" s="8">
        <f>IF(ISNA(VLOOKUP($I225,disall!$A$2:$CY$349,COLUMN(disall!CJ224),FALSE)),-9999,VLOOKUP($I225,disall!$A$2:$CY$349,COLUMN(disall!CJ224),FALSE))</f>
        <v>-9999</v>
      </c>
      <c r="CR225" s="8">
        <f>IF(ISNA(VLOOKUP($I225,disall!$A$2:$CY$349,COLUMN(disall!CK224),FALSE)),-9999,VLOOKUP($I225,disall!$A$2:$CY$349,COLUMN(disall!CK224),FALSE))</f>
        <v>-9999</v>
      </c>
      <c r="CS225" s="8">
        <f>IF(ISNA(VLOOKUP($I225,disall!$A$2:$CY$349,COLUMN(disall!CL224),FALSE)),-9999,VLOOKUP($I225,disall!$A$2:$CY$349,COLUMN(disall!CL224),FALSE))</f>
        <v>-9999</v>
      </c>
      <c r="CT225" s="8">
        <f>IF(ISNA(VLOOKUP($I225,disall!$A$2:$CY$349,COLUMN(disall!CM224),FALSE)),-9999,VLOOKUP($I225,disall!$A$2:$CY$349,COLUMN(disall!CM224),FALSE))</f>
        <v>-9999</v>
      </c>
      <c r="CU225" s="8">
        <f>IF(ISNA(VLOOKUP($I225,disall!$A$2:$CY$349,COLUMN(disall!CN224),FALSE)),-9999,VLOOKUP($I225,disall!$A$2:$CY$349,COLUMN(disall!CN224),FALSE))</f>
        <v>-9999</v>
      </c>
      <c r="CV225" s="8">
        <f>IF(ISNA(VLOOKUP($I225,disall!$A$2:$CY$349,COLUMN(disall!CO224),FALSE)),-9999,VLOOKUP($I225,disall!$A$2:$CY$349,COLUMN(disall!CO224),FALSE))</f>
        <v>-9999</v>
      </c>
      <c r="CW225" s="8">
        <f>IF(ISNA(VLOOKUP($I225,disall!$A$2:$CY$349,COLUMN(disall!CP224),FALSE)),-9999,VLOOKUP($I225,disall!$A$2:$CY$349,COLUMN(disall!CP224),FALSE))</f>
        <v>-9999</v>
      </c>
      <c r="CX225" s="8">
        <f>IF(ISNA(VLOOKUP($I225,disall!$A$2:$CY$349,COLUMN(disall!CQ224),FALSE)),-9999,VLOOKUP($I225,disall!$A$2:$CY$349,COLUMN(disall!CQ224),FALSE))</f>
        <v>-9999</v>
      </c>
      <c r="CY225" s="8">
        <f>IF(ISNA(VLOOKUP($I225,disall!$A$2:$CY$349,COLUMN(disall!CR224),FALSE)),-9999,VLOOKUP($I225,disall!$A$2:$CY$349,COLUMN(disall!CR224),FALSE))</f>
        <v>-9999</v>
      </c>
      <c r="CZ225" s="8">
        <f>IF(ISNA(VLOOKUP($I225,disall!$A$2:$CY$349,COLUMN(disall!CS224),FALSE)),-9999,VLOOKUP($I225,disall!$A$2:$CY$349,COLUMN(disall!CS224),FALSE))</f>
        <v>-9999</v>
      </c>
      <c r="DA225" s="8">
        <f>IF(ISNA(VLOOKUP($I225,disall!$A$2:$CY$349,COLUMN(disall!CT224),FALSE)),-9999,VLOOKUP($I225,disall!$A$2:$CY$349,COLUMN(disall!CT224),FALSE))</f>
        <v>-9999</v>
      </c>
      <c r="DB225" s="8">
        <f>IF(ISNA(VLOOKUP($I225,disall!$A$2:$CY$349,COLUMN(disall!CU224),FALSE)),-9999,VLOOKUP($I225,disall!$A$2:$CY$349,COLUMN(disall!CU224),FALSE))</f>
        <v>-9999</v>
      </c>
      <c r="DC225" s="8">
        <f>IF(ISNA(VLOOKUP($I225,disall!$A$2:$CY$349,COLUMN(disall!CV224),FALSE)),-9999,VLOOKUP($I225,disall!$A$2:$CY$349,COLUMN(disall!CV224),FALSE))</f>
        <v>-9999</v>
      </c>
      <c r="DD225" s="8">
        <f>IF(ISNA(VLOOKUP($I225,disall!$A$2:$CY$349,COLUMN(disall!CW224),FALSE)),-9999,VLOOKUP($I225,disall!$A$2:$CY$349,COLUMN(disall!CW224),FALSE))</f>
        <v>-9999</v>
      </c>
      <c r="DE225" s="8">
        <f>IF(ISNA(VLOOKUP($I225,disall!$A$2:$CY$349,COLUMN(disall!CX224),FALSE)),-9999,VLOOKUP($I225,disall!$A$2:$CY$349,COLUMN(disall!CX224),FALSE))</f>
        <v>-9999</v>
      </c>
      <c r="DF225" s="8">
        <f>IF(ISNA(VLOOKUP($I225,disall!$A$2:$CY$349,COLUMN(disall!CY224),FALSE)),-9999,VLOOKUP($I225,disall!$A$2:$CY$349,COLUMN(disall!CY224),FALSE))</f>
        <v>-9999</v>
      </c>
    </row>
    <row r="226" spans="1:110" x14ac:dyDescent="0.25">
      <c r="A226">
        <v>45</v>
      </c>
      <c r="B226" t="s">
        <v>8</v>
      </c>
      <c r="C226" t="s">
        <v>472</v>
      </c>
      <c r="D226" t="s">
        <v>825</v>
      </c>
      <c r="E226" t="s">
        <v>835</v>
      </c>
      <c r="F226" t="s">
        <v>836</v>
      </c>
      <c r="G226" t="s">
        <v>837</v>
      </c>
      <c r="H226">
        <v>3308</v>
      </c>
      <c r="I226">
        <f>IF(ISNA(VLOOKUP(H226,disall!$D$2:$L$349,1,FALSE)),H226,VLOOKUP(H226,disall!$D$2:$L$349,1,FALSE))</f>
        <v>3308</v>
      </c>
      <c r="J226" t="str">
        <f>IF(ISNA(VLOOKUP(H226,disall!$D$2:$L$349,1,FALSE)),"NA",VLOOKUP(H226,disall!$D$2:$L$349,2,FALSE))</f>
        <v>NA</v>
      </c>
      <c r="K226" t="str">
        <f>IF(ISNA(VLOOKUP(I226,disall!$A$2:$L$349,3,FALSE)),F226,VLOOKUP(I226,disall!$A$2:$L$349,3,FALSE))</f>
        <v>Karbi Anglong</v>
      </c>
      <c r="L226" t="str">
        <f>IF(ISNA(VLOOKUP(I226,disall!$A$2:$L$349,12,FALSE)),"NA",VLOOKUP(I226,disall!$A$2:$L$349,12,FALSE))</f>
        <v>NA</v>
      </c>
      <c r="M226" t="str">
        <f>IF(ISNA(VLOOKUP(I226,disall!$A$2:$M$349,6,FALSE)),"NA",VLOOKUP(I226,disall!$A$2:$M$349,6,FALSE))</f>
        <v>NA</v>
      </c>
      <c r="N226" t="str">
        <f>IF(ISNA(VLOOKUP(I226,disall!$A$2:$M$349,7,FALSE)),"NA",VLOOKUP(I226,disall!$A$2:$M$349,7,FALSE))</f>
        <v>NA</v>
      </c>
      <c r="O226" t="str">
        <f>IF(ISNA(VLOOKUP(I226,disall!$A$2:$M$349,8,FALSE)),"NA",VLOOKUP(I226,disall!$A$2:$M$349,8,FALSE))</f>
        <v>NA</v>
      </c>
      <c r="P226" t="str">
        <f>IF(ISNA(VLOOKUP(I226,disall!$A$2:$M$349,9,FALSE)),"NA",VLOOKUP(I226,disall!$A$2:$M$349,9,FALSE))</f>
        <v>NA</v>
      </c>
      <c r="Q226" t="str">
        <f>IF(ISNA(VLOOKUP(I226,disall!$A$2:$M$349,10,FALSE)),"NA",VLOOKUP(I226,disall!$A$2:$M$349,10,FALSE))</f>
        <v>NA</v>
      </c>
      <c r="R226" t="str">
        <f>IF(ISNA(VLOOKUP(I226,disall!$A$2:$M$349,11,FALSE)),"NA",VLOOKUP(I226,disall!$A$2:$M$349,11,FALSE))</f>
        <v>NA</v>
      </c>
      <c r="S226" t="str">
        <f>IF(ISNA(VLOOKUP(I226,disall!$A$2:$M$349,12,FALSE)),"NA",VLOOKUP(I226,disall!$A$2:$M$349,12,FALSE))</f>
        <v>NA</v>
      </c>
      <c r="T226" t="str">
        <f>IF(ISNA(VLOOKUP(I226,disall!$A$2:$M$349,13,FALSE)),"NA",VLOOKUP(I226,disall!$A$2:$M$349,13,FALSE))</f>
        <v>NA</v>
      </c>
      <c r="U226" s="8">
        <f>IF(ISNA(VLOOKUP($I226,disall!$A$2:$CY$349,COLUMN(disall!N225),FALSE)),-9999,VLOOKUP($I226,disall!$A$2:$CY$349,COLUMN(disall!N225),FALSE))</f>
        <v>-9999</v>
      </c>
      <c r="V226" s="8">
        <f>IF(ISNA(VLOOKUP($I226,disall!$A$2:$CY$349,COLUMN(disall!O225),FALSE)),-9999,VLOOKUP($I226,disall!$A$2:$CY$349,COLUMN(disall!O225),FALSE))</f>
        <v>-9999</v>
      </c>
      <c r="W226" s="8">
        <f>IF(ISNA(VLOOKUP($I226,disall!$A$2:$CY$349,COLUMN(disall!P225),FALSE)),-9999,VLOOKUP($I226,disall!$A$2:$CY$349,COLUMN(disall!P225),FALSE))</f>
        <v>-9999</v>
      </c>
      <c r="X226" s="8">
        <f>IF(ISNA(VLOOKUP($I226,disall!$A$2:$CY$349,COLUMN(disall!Q225),FALSE)),-9999,VLOOKUP($I226,disall!$A$2:$CY$349,COLUMN(disall!Q225),FALSE))</f>
        <v>-9999</v>
      </c>
      <c r="Y226" s="8">
        <f>IF(ISNA(VLOOKUP($I226,disall!$A$2:$CY$349,COLUMN(disall!R225),FALSE)),-9999,VLOOKUP($I226,disall!$A$2:$CY$349,COLUMN(disall!R225),FALSE))</f>
        <v>-9999</v>
      </c>
      <c r="Z226" s="8">
        <f>IF(ISNA(VLOOKUP($I226,disall!$A$2:$CY$349,COLUMN(disall!S225),FALSE)),-9999,VLOOKUP($I226,disall!$A$2:$CY$349,COLUMN(disall!S225),FALSE))</f>
        <v>-9999</v>
      </c>
      <c r="AA226" s="8">
        <f>IF(ISNA(VLOOKUP($I226,disall!$A$2:$CY$349,COLUMN(disall!T225),FALSE)),-9999,VLOOKUP($I226,disall!$A$2:$CY$349,COLUMN(disall!T225),FALSE))</f>
        <v>-9999</v>
      </c>
      <c r="AB226" s="8">
        <f>IF(ISNA(VLOOKUP($I226,disall!$A$2:$CY$349,COLUMN(disall!U225),FALSE)),-9999,VLOOKUP($I226,disall!$A$2:$CY$349,COLUMN(disall!U225),FALSE))</f>
        <v>-9999</v>
      </c>
      <c r="AC226" s="8">
        <f>IF(ISNA(VLOOKUP($I226,disall!$A$2:$CY$349,COLUMN(disall!V225),FALSE)),-9999,VLOOKUP($I226,disall!$A$2:$CY$349,COLUMN(disall!V225),FALSE))</f>
        <v>-9999</v>
      </c>
      <c r="AD226" s="8">
        <f>IF(ISNA(VLOOKUP($I226,disall!$A$2:$CY$349,COLUMN(disall!W225),FALSE)),-9999,VLOOKUP($I226,disall!$A$2:$CY$349,COLUMN(disall!W225),FALSE))</f>
        <v>-9999</v>
      </c>
      <c r="AE226" s="8">
        <f>IF(ISNA(VLOOKUP($I226,disall!$A$2:$CY$349,COLUMN(disall!X225),FALSE)),-9999,VLOOKUP($I226,disall!$A$2:$CY$349,COLUMN(disall!X225),FALSE))</f>
        <v>-9999</v>
      </c>
      <c r="AF226" s="8">
        <f>IF(ISNA(VLOOKUP($I226,disall!$A$2:$CY$349,COLUMN(disall!Y225),FALSE)),-9999,VLOOKUP($I226,disall!$A$2:$CY$349,COLUMN(disall!Y225),FALSE))</f>
        <v>-9999</v>
      </c>
      <c r="AG226" s="8">
        <f>IF(ISNA(VLOOKUP($I226,disall!$A$2:$CY$349,COLUMN(disall!Z225),FALSE)),-9999,VLOOKUP($I226,disall!$A$2:$CY$349,COLUMN(disall!Z225),FALSE))</f>
        <v>-9999</v>
      </c>
      <c r="AH226" s="8">
        <f>IF(ISNA(VLOOKUP($I226,disall!$A$2:$CY$349,COLUMN(disall!AA225),FALSE)),-9999,VLOOKUP($I226,disall!$A$2:$CY$349,COLUMN(disall!AA225),FALSE))</f>
        <v>-9999</v>
      </c>
      <c r="AI226" s="8">
        <f>IF(ISNA(VLOOKUP($I226,disall!$A$2:$CY$349,COLUMN(disall!AB225),FALSE)),-9999,VLOOKUP($I226,disall!$A$2:$CY$349,COLUMN(disall!AB225),FALSE))</f>
        <v>-9999</v>
      </c>
      <c r="AJ226" s="8">
        <f>IF(ISNA(VLOOKUP($I226,disall!$A$2:$CY$349,COLUMN(disall!AC225),FALSE)),-9999,VLOOKUP($I226,disall!$A$2:$CY$349,COLUMN(disall!AC225),FALSE))</f>
        <v>-9999</v>
      </c>
      <c r="AK226" s="8">
        <f>IF(ISNA(VLOOKUP($I226,disall!$A$2:$CY$349,COLUMN(disall!AD225),FALSE)),-9999,VLOOKUP($I226,disall!$A$2:$CY$349,COLUMN(disall!AD225),FALSE))</f>
        <v>-9999</v>
      </c>
      <c r="AL226" s="8">
        <f>IF(ISNA(VLOOKUP($I226,disall!$A$2:$CY$349,COLUMN(disall!AE225),FALSE)),-9999,VLOOKUP($I226,disall!$A$2:$CY$349,COLUMN(disall!AE225),FALSE))</f>
        <v>-9999</v>
      </c>
      <c r="AM226" s="8">
        <f>IF(ISNA(VLOOKUP($I226,disall!$A$2:$CY$349,COLUMN(disall!AF225),FALSE)),-9999,VLOOKUP($I226,disall!$A$2:$CY$349,COLUMN(disall!AF225),FALSE))</f>
        <v>-9999</v>
      </c>
      <c r="AN226" s="8">
        <f>IF(ISNA(VLOOKUP($I226,disall!$A$2:$CY$349,COLUMN(disall!AG225),FALSE)),-9999,VLOOKUP($I226,disall!$A$2:$CY$349,COLUMN(disall!AG225),FALSE))</f>
        <v>-9999</v>
      </c>
      <c r="AO226" s="8">
        <f>IF(ISNA(VLOOKUP($I226,disall!$A$2:$CY$349,COLUMN(disall!AH225),FALSE)),-9999,VLOOKUP($I226,disall!$A$2:$CY$349,COLUMN(disall!AH225),FALSE))</f>
        <v>-9999</v>
      </c>
      <c r="AP226" s="8">
        <f>IF(ISNA(VLOOKUP($I226,disall!$A$2:$CY$349,COLUMN(disall!AI225),FALSE)),-9999,VLOOKUP($I226,disall!$A$2:$CY$349,COLUMN(disall!AI225),FALSE))</f>
        <v>-9999</v>
      </c>
      <c r="AQ226" s="8">
        <f>IF(ISNA(VLOOKUP($I226,disall!$A$2:$CY$349,COLUMN(disall!AJ225),FALSE)),-9999,VLOOKUP($I226,disall!$A$2:$CY$349,COLUMN(disall!AJ225),FALSE))</f>
        <v>-9999</v>
      </c>
      <c r="AR226" s="8">
        <f>IF(ISNA(VLOOKUP($I226,disall!$A$2:$CY$349,COLUMN(disall!AK225),FALSE)),-9999,VLOOKUP($I226,disall!$A$2:$CY$349,COLUMN(disall!AK225),FALSE))</f>
        <v>-9999</v>
      </c>
      <c r="AS226" s="8">
        <f>IF(ISNA(VLOOKUP($I226,disall!$A$2:$CY$349,COLUMN(disall!AL225),FALSE)),-9999,VLOOKUP($I226,disall!$A$2:$CY$349,COLUMN(disall!AL225),FALSE))</f>
        <v>-9999</v>
      </c>
      <c r="AT226" s="8">
        <f>IF(ISNA(VLOOKUP($I226,disall!$A$2:$CY$349,COLUMN(disall!AM225),FALSE)),-9999,VLOOKUP($I226,disall!$A$2:$CY$349,COLUMN(disall!AM225),FALSE))</f>
        <v>-9999</v>
      </c>
      <c r="AU226" s="8">
        <f>IF(ISNA(VLOOKUP($I226,disall!$A$2:$CY$349,COLUMN(disall!AN225),FALSE)),-9999,VLOOKUP($I226,disall!$A$2:$CY$349,COLUMN(disall!AN225),FALSE))</f>
        <v>-9999</v>
      </c>
      <c r="AV226" s="8">
        <f>IF(ISNA(VLOOKUP($I226,disall!$A$2:$CY$349,COLUMN(disall!AO225),FALSE)),-9999,VLOOKUP($I226,disall!$A$2:$CY$349,COLUMN(disall!AO225),FALSE))</f>
        <v>-9999</v>
      </c>
      <c r="AW226" s="8">
        <f>IF(ISNA(VLOOKUP($I226,disall!$A$2:$CY$349,COLUMN(disall!AP225),FALSE)),-9999,VLOOKUP($I226,disall!$A$2:$CY$349,COLUMN(disall!AP225),FALSE))</f>
        <v>-9999</v>
      </c>
      <c r="AX226" s="8">
        <f>IF(ISNA(VLOOKUP($I226,disall!$A$2:$CY$349,COLUMN(disall!AQ225),FALSE)),-9999,VLOOKUP($I226,disall!$A$2:$CY$349,COLUMN(disall!AQ225),FALSE))</f>
        <v>-9999</v>
      </c>
      <c r="AY226" s="8">
        <f>IF(ISNA(VLOOKUP($I226,disall!$A$2:$CY$349,COLUMN(disall!AR225),FALSE)),-9999,VLOOKUP($I226,disall!$A$2:$CY$349,COLUMN(disall!AR225),FALSE))</f>
        <v>-9999</v>
      </c>
      <c r="AZ226" s="8">
        <f>IF(ISNA(VLOOKUP($I226,disall!$A$2:$CY$349,COLUMN(disall!AS225),FALSE)),-9999,VLOOKUP($I226,disall!$A$2:$CY$349,COLUMN(disall!AS225),FALSE))</f>
        <v>-9999</v>
      </c>
      <c r="BA226" s="8">
        <f>IF(ISNA(VLOOKUP($I226,disall!$A$2:$CY$349,COLUMN(disall!AT225),FALSE)),-9999,VLOOKUP($I226,disall!$A$2:$CY$349,COLUMN(disall!AT225),FALSE))</f>
        <v>-9999</v>
      </c>
      <c r="BB226" s="8">
        <f>IF(ISNA(VLOOKUP($I226,disall!$A$2:$CY$349,COLUMN(disall!AU225),FALSE)),-9999,VLOOKUP($I226,disall!$A$2:$CY$349,COLUMN(disall!AU225),FALSE))</f>
        <v>-9999</v>
      </c>
      <c r="BC226" s="8">
        <f>IF(ISNA(VLOOKUP($I226,disall!$A$2:$CY$349,COLUMN(disall!AV225),FALSE)),-9999,VLOOKUP($I226,disall!$A$2:$CY$349,COLUMN(disall!AV225),FALSE))</f>
        <v>-9999</v>
      </c>
      <c r="BD226" s="8">
        <f>IF(ISNA(VLOOKUP($I226,disall!$A$2:$CY$349,COLUMN(disall!AW225),FALSE)),-9999,VLOOKUP($I226,disall!$A$2:$CY$349,COLUMN(disall!AW225),FALSE))</f>
        <v>-9999</v>
      </c>
      <c r="BE226" s="8">
        <f>IF(ISNA(VLOOKUP($I226,disall!$A$2:$CY$349,COLUMN(disall!AX225),FALSE)),-9999,VLOOKUP($I226,disall!$A$2:$CY$349,COLUMN(disall!AX225),FALSE))</f>
        <v>-9999</v>
      </c>
      <c r="BF226" s="8">
        <f>IF(ISNA(VLOOKUP($I226,disall!$A$2:$CY$349,COLUMN(disall!AY225),FALSE)),-9999,VLOOKUP($I226,disall!$A$2:$CY$349,COLUMN(disall!AY225),FALSE))</f>
        <v>-9999</v>
      </c>
      <c r="BG226" s="8">
        <f>IF(ISNA(VLOOKUP($I226,disall!$A$2:$CY$349,COLUMN(disall!AZ225),FALSE)),-9999,VLOOKUP($I226,disall!$A$2:$CY$349,COLUMN(disall!AZ225),FALSE))</f>
        <v>-9999</v>
      </c>
      <c r="BH226" s="8">
        <f>IF(ISNA(VLOOKUP($I226,disall!$A$2:$CY$349,COLUMN(disall!BA225),FALSE)),-9999,VLOOKUP($I226,disall!$A$2:$CY$349,COLUMN(disall!BA225),FALSE))</f>
        <v>-9999</v>
      </c>
      <c r="BI226" s="8">
        <f>IF(ISNA(VLOOKUP($I226,disall!$A$2:$CY$349,COLUMN(disall!BB225),FALSE)),-9999,VLOOKUP($I226,disall!$A$2:$CY$349,COLUMN(disall!BB225),FALSE))</f>
        <v>-9999</v>
      </c>
      <c r="BJ226" s="8">
        <f>IF(ISNA(VLOOKUP($I226,disall!$A$2:$CY$349,COLUMN(disall!BC225),FALSE)),-9999,VLOOKUP($I226,disall!$A$2:$CY$349,COLUMN(disall!BC225),FALSE))</f>
        <v>-9999</v>
      </c>
      <c r="BK226" s="8">
        <f>IF(ISNA(VLOOKUP($I226,disall!$A$2:$CY$349,COLUMN(disall!BD225),FALSE)),-9999,VLOOKUP($I226,disall!$A$2:$CY$349,COLUMN(disall!BD225),FALSE))</f>
        <v>-9999</v>
      </c>
      <c r="BL226" s="8">
        <f>IF(ISNA(VLOOKUP($I226,disall!$A$2:$CY$349,COLUMN(disall!BE225),FALSE)),-9999,VLOOKUP($I226,disall!$A$2:$CY$349,COLUMN(disall!BE225),FALSE))</f>
        <v>-9999</v>
      </c>
      <c r="BM226" s="8">
        <f>IF(ISNA(VLOOKUP($I226,disall!$A$2:$CY$349,COLUMN(disall!BF225),FALSE)),-9999,VLOOKUP($I226,disall!$A$2:$CY$349,COLUMN(disall!BF225),FALSE))</f>
        <v>-9999</v>
      </c>
      <c r="BN226" s="8">
        <f>IF(ISNA(VLOOKUP($I226,disall!$A$2:$CY$349,COLUMN(disall!BG225),FALSE)),-9999,VLOOKUP($I226,disall!$A$2:$CY$349,COLUMN(disall!BG225),FALSE))</f>
        <v>-9999</v>
      </c>
      <c r="BO226" s="8">
        <f>IF(ISNA(VLOOKUP($I226,disall!$A$2:$CY$349,COLUMN(disall!BH225),FALSE)),-9999,VLOOKUP($I226,disall!$A$2:$CY$349,COLUMN(disall!BH225),FALSE))</f>
        <v>-9999</v>
      </c>
      <c r="BP226" s="8">
        <f>IF(ISNA(VLOOKUP($I226,disall!$A$2:$CY$349,COLUMN(disall!BI225),FALSE)),-9999,VLOOKUP($I226,disall!$A$2:$CY$349,COLUMN(disall!BI225),FALSE))</f>
        <v>-9999</v>
      </c>
      <c r="BQ226" s="8">
        <f>IF(ISNA(VLOOKUP($I226,disall!$A$2:$CY$349,COLUMN(disall!BJ225),FALSE)),-9999,VLOOKUP($I226,disall!$A$2:$CY$349,COLUMN(disall!BJ225),FALSE))</f>
        <v>-9999</v>
      </c>
      <c r="BR226" s="8">
        <f>IF(ISNA(VLOOKUP($I226,disall!$A$2:$CY$349,COLUMN(disall!BK225),FALSE)),-9999,VLOOKUP($I226,disall!$A$2:$CY$349,COLUMN(disall!BK225),FALSE))</f>
        <v>-9999</v>
      </c>
      <c r="BS226" s="8">
        <f>IF(ISNA(VLOOKUP($I226,disall!$A$2:$CY$349,COLUMN(disall!BL225),FALSE)),-9999,VLOOKUP($I226,disall!$A$2:$CY$349,COLUMN(disall!BL225),FALSE))</f>
        <v>-9999</v>
      </c>
      <c r="BT226" s="8">
        <f>IF(ISNA(VLOOKUP($I226,disall!$A$2:$CY$349,COLUMN(disall!BM225),FALSE)),-9999,VLOOKUP($I226,disall!$A$2:$CY$349,COLUMN(disall!BM225),FALSE))</f>
        <v>-9999</v>
      </c>
      <c r="BU226" s="8">
        <f>IF(ISNA(VLOOKUP($I226,disall!$A$2:$CY$349,COLUMN(disall!BN225),FALSE)),-9999,VLOOKUP($I226,disall!$A$2:$CY$349,COLUMN(disall!BN225),FALSE))</f>
        <v>-9999</v>
      </c>
      <c r="BV226" s="8">
        <f>IF(ISNA(VLOOKUP($I226,disall!$A$2:$CY$349,COLUMN(disall!BO225),FALSE)),-9999,VLOOKUP($I226,disall!$A$2:$CY$349,COLUMN(disall!BO225),FALSE))</f>
        <v>-9999</v>
      </c>
      <c r="BW226" s="8">
        <f>IF(ISNA(VLOOKUP($I226,disall!$A$2:$CY$349,COLUMN(disall!BP225),FALSE)),-9999,VLOOKUP($I226,disall!$A$2:$CY$349,COLUMN(disall!BP225),FALSE))</f>
        <v>-9999</v>
      </c>
      <c r="BX226" s="8">
        <f>IF(ISNA(VLOOKUP($I226,disall!$A$2:$CY$349,COLUMN(disall!BQ225),FALSE)),-9999,VLOOKUP($I226,disall!$A$2:$CY$349,COLUMN(disall!BQ225),FALSE))</f>
        <v>-9999</v>
      </c>
      <c r="BY226" s="8">
        <f>IF(ISNA(VLOOKUP($I226,disall!$A$2:$CY$349,COLUMN(disall!BR225),FALSE)),-9999,VLOOKUP($I226,disall!$A$2:$CY$349,COLUMN(disall!BR225),FALSE))</f>
        <v>-9999</v>
      </c>
      <c r="BZ226" s="8">
        <f>IF(ISNA(VLOOKUP($I226,disall!$A$2:$CY$349,COLUMN(disall!BS225),FALSE)),-9999,VLOOKUP($I226,disall!$A$2:$CY$349,COLUMN(disall!BS225),FALSE))</f>
        <v>-9999</v>
      </c>
      <c r="CA226" s="8">
        <f>IF(ISNA(VLOOKUP($I226,disall!$A$2:$CY$349,COLUMN(disall!BT225),FALSE)),-9999,VLOOKUP($I226,disall!$A$2:$CY$349,COLUMN(disall!BT225),FALSE))</f>
        <v>-9999</v>
      </c>
      <c r="CB226" s="8">
        <f>IF(ISNA(VLOOKUP($I226,disall!$A$2:$CY$349,COLUMN(disall!BU225),FALSE)),-9999,VLOOKUP($I226,disall!$A$2:$CY$349,COLUMN(disall!BU225),FALSE))</f>
        <v>-9999</v>
      </c>
      <c r="CC226" s="8">
        <f>IF(ISNA(VLOOKUP($I226,disall!$A$2:$CY$349,COLUMN(disall!BV225),FALSE)),-9999,VLOOKUP($I226,disall!$A$2:$CY$349,COLUMN(disall!BV225),FALSE))</f>
        <v>-9999</v>
      </c>
      <c r="CD226" s="8">
        <f>IF(ISNA(VLOOKUP($I226,disall!$A$2:$CY$349,COLUMN(disall!BW225),FALSE)),-9999,VLOOKUP($I226,disall!$A$2:$CY$349,COLUMN(disall!BW225),FALSE))</f>
        <v>-9999</v>
      </c>
      <c r="CE226" s="8">
        <f>IF(ISNA(VLOOKUP($I226,disall!$A$2:$CY$349,COLUMN(disall!BX225),FALSE)),-9999,VLOOKUP($I226,disall!$A$2:$CY$349,COLUMN(disall!BX225),FALSE))</f>
        <v>-9999</v>
      </c>
      <c r="CF226" s="8">
        <f>IF(ISNA(VLOOKUP($I226,disall!$A$2:$CY$349,COLUMN(disall!BY225),FALSE)),-9999,VLOOKUP($I226,disall!$A$2:$CY$349,COLUMN(disall!BY225),FALSE))</f>
        <v>-9999</v>
      </c>
      <c r="CG226" s="8">
        <f>IF(ISNA(VLOOKUP($I226,disall!$A$2:$CY$349,COLUMN(disall!BZ225),FALSE)),-9999,VLOOKUP($I226,disall!$A$2:$CY$349,COLUMN(disall!BZ225),FALSE))</f>
        <v>-9999</v>
      </c>
      <c r="CH226" s="8">
        <f>IF(ISNA(VLOOKUP($I226,disall!$A$2:$CY$349,COLUMN(disall!CA225),FALSE)),-9999,VLOOKUP($I226,disall!$A$2:$CY$349,COLUMN(disall!CA225),FALSE))</f>
        <v>-9999</v>
      </c>
      <c r="CI226" s="8">
        <f>IF(ISNA(VLOOKUP($I226,disall!$A$2:$CY$349,COLUMN(disall!CB225),FALSE)),-9999,VLOOKUP($I226,disall!$A$2:$CY$349,COLUMN(disall!CB225),FALSE))</f>
        <v>-9999</v>
      </c>
      <c r="CJ226" s="8">
        <f>IF(ISNA(VLOOKUP($I226,disall!$A$2:$CY$349,COLUMN(disall!CC225),FALSE)),-9999,VLOOKUP($I226,disall!$A$2:$CY$349,COLUMN(disall!CC225),FALSE))</f>
        <v>-9999</v>
      </c>
      <c r="CK226" s="8">
        <f>IF(ISNA(VLOOKUP($I226,disall!$A$2:$CY$349,COLUMN(disall!CD225),FALSE)),-9999,VLOOKUP($I226,disall!$A$2:$CY$349,COLUMN(disall!CD225),FALSE))</f>
        <v>-9999</v>
      </c>
      <c r="CL226" s="8">
        <f>IF(ISNA(VLOOKUP($I226,disall!$A$2:$CY$349,COLUMN(disall!CE225),FALSE)),-9999,VLOOKUP($I226,disall!$A$2:$CY$349,COLUMN(disall!CE225),FALSE))</f>
        <v>-9999</v>
      </c>
      <c r="CM226" s="8">
        <f>IF(ISNA(VLOOKUP($I226,disall!$A$2:$CY$349,COLUMN(disall!CF225),FALSE)),-9999,VLOOKUP($I226,disall!$A$2:$CY$349,COLUMN(disall!CF225),FALSE))</f>
        <v>-9999</v>
      </c>
      <c r="CN226" s="8">
        <f>IF(ISNA(VLOOKUP($I226,disall!$A$2:$CY$349,COLUMN(disall!CG225),FALSE)),-9999,VLOOKUP($I226,disall!$A$2:$CY$349,COLUMN(disall!CG225),FALSE))</f>
        <v>-9999</v>
      </c>
      <c r="CO226" s="8">
        <f>IF(ISNA(VLOOKUP($I226,disall!$A$2:$CY$349,COLUMN(disall!CH225),FALSE)),-9999,VLOOKUP($I226,disall!$A$2:$CY$349,COLUMN(disall!CH225),FALSE))</f>
        <v>-9999</v>
      </c>
      <c r="CP226" s="8">
        <f>IF(ISNA(VLOOKUP($I226,disall!$A$2:$CY$349,COLUMN(disall!CI225),FALSE)),-9999,VLOOKUP($I226,disall!$A$2:$CY$349,COLUMN(disall!CI225),FALSE))</f>
        <v>-9999</v>
      </c>
      <c r="CQ226" s="8">
        <f>IF(ISNA(VLOOKUP($I226,disall!$A$2:$CY$349,COLUMN(disall!CJ225),FALSE)),-9999,VLOOKUP($I226,disall!$A$2:$CY$349,COLUMN(disall!CJ225),FALSE))</f>
        <v>-9999</v>
      </c>
      <c r="CR226" s="8">
        <f>IF(ISNA(VLOOKUP($I226,disall!$A$2:$CY$349,COLUMN(disall!CK225),FALSE)),-9999,VLOOKUP($I226,disall!$A$2:$CY$349,COLUMN(disall!CK225),FALSE))</f>
        <v>-9999</v>
      </c>
      <c r="CS226" s="8">
        <f>IF(ISNA(VLOOKUP($I226,disall!$A$2:$CY$349,COLUMN(disall!CL225),FALSE)),-9999,VLOOKUP($I226,disall!$A$2:$CY$349,COLUMN(disall!CL225),FALSE))</f>
        <v>-9999</v>
      </c>
      <c r="CT226" s="8">
        <f>IF(ISNA(VLOOKUP($I226,disall!$A$2:$CY$349,COLUMN(disall!CM225),FALSE)),-9999,VLOOKUP($I226,disall!$A$2:$CY$349,COLUMN(disall!CM225),FALSE))</f>
        <v>-9999</v>
      </c>
      <c r="CU226" s="8">
        <f>IF(ISNA(VLOOKUP($I226,disall!$A$2:$CY$349,COLUMN(disall!CN225),FALSE)),-9999,VLOOKUP($I226,disall!$A$2:$CY$349,COLUMN(disall!CN225),FALSE))</f>
        <v>-9999</v>
      </c>
      <c r="CV226" s="8">
        <f>IF(ISNA(VLOOKUP($I226,disall!$A$2:$CY$349,COLUMN(disall!CO225),FALSE)),-9999,VLOOKUP($I226,disall!$A$2:$CY$349,COLUMN(disall!CO225),FALSE))</f>
        <v>-9999</v>
      </c>
      <c r="CW226" s="8">
        <f>IF(ISNA(VLOOKUP($I226,disall!$A$2:$CY$349,COLUMN(disall!CP225),FALSE)),-9999,VLOOKUP($I226,disall!$A$2:$CY$349,COLUMN(disall!CP225),FALSE))</f>
        <v>-9999</v>
      </c>
      <c r="CX226" s="8">
        <f>IF(ISNA(VLOOKUP($I226,disall!$A$2:$CY$349,COLUMN(disall!CQ225),FALSE)),-9999,VLOOKUP($I226,disall!$A$2:$CY$349,COLUMN(disall!CQ225),FALSE))</f>
        <v>-9999</v>
      </c>
      <c r="CY226" s="8">
        <f>IF(ISNA(VLOOKUP($I226,disall!$A$2:$CY$349,COLUMN(disall!CR225),FALSE)),-9999,VLOOKUP($I226,disall!$A$2:$CY$349,COLUMN(disall!CR225),FALSE))</f>
        <v>-9999</v>
      </c>
      <c r="CZ226" s="8">
        <f>IF(ISNA(VLOOKUP($I226,disall!$A$2:$CY$349,COLUMN(disall!CS225),FALSE)),-9999,VLOOKUP($I226,disall!$A$2:$CY$349,COLUMN(disall!CS225),FALSE))</f>
        <v>-9999</v>
      </c>
      <c r="DA226" s="8">
        <f>IF(ISNA(VLOOKUP($I226,disall!$A$2:$CY$349,COLUMN(disall!CT225),FALSE)),-9999,VLOOKUP($I226,disall!$A$2:$CY$349,COLUMN(disall!CT225),FALSE))</f>
        <v>-9999</v>
      </c>
      <c r="DB226" s="8">
        <f>IF(ISNA(VLOOKUP($I226,disall!$A$2:$CY$349,COLUMN(disall!CU225),FALSE)),-9999,VLOOKUP($I226,disall!$A$2:$CY$349,COLUMN(disall!CU225),FALSE))</f>
        <v>-9999</v>
      </c>
      <c r="DC226" s="8">
        <f>IF(ISNA(VLOOKUP($I226,disall!$A$2:$CY$349,COLUMN(disall!CV225),FALSE)),-9999,VLOOKUP($I226,disall!$A$2:$CY$349,COLUMN(disall!CV225),FALSE))</f>
        <v>-9999</v>
      </c>
      <c r="DD226" s="8">
        <f>IF(ISNA(VLOOKUP($I226,disall!$A$2:$CY$349,COLUMN(disall!CW225),FALSE)),-9999,VLOOKUP($I226,disall!$A$2:$CY$349,COLUMN(disall!CW225),FALSE))</f>
        <v>-9999</v>
      </c>
      <c r="DE226" s="8">
        <f>IF(ISNA(VLOOKUP($I226,disall!$A$2:$CY$349,COLUMN(disall!CX225),FALSE)),-9999,VLOOKUP($I226,disall!$A$2:$CY$349,COLUMN(disall!CX225),FALSE))</f>
        <v>-9999</v>
      </c>
      <c r="DF226" s="8">
        <f>IF(ISNA(VLOOKUP($I226,disall!$A$2:$CY$349,COLUMN(disall!CY225),FALSE)),-9999,VLOOKUP($I226,disall!$A$2:$CY$349,COLUMN(disall!CY225),FALSE))</f>
        <v>-9999</v>
      </c>
    </row>
    <row r="227" spans="1:110" x14ac:dyDescent="0.25">
      <c r="A227">
        <v>51</v>
      </c>
      <c r="B227" t="s">
        <v>8</v>
      </c>
      <c r="C227" t="s">
        <v>472</v>
      </c>
      <c r="D227" t="s">
        <v>825</v>
      </c>
      <c r="E227" t="s">
        <v>473</v>
      </c>
      <c r="F227" t="s">
        <v>839</v>
      </c>
      <c r="G227" t="s">
        <v>840</v>
      </c>
      <c r="H227">
        <v>3311</v>
      </c>
      <c r="I227">
        <f>IF(ISNA(VLOOKUP(H227,disall!$D$2:$L$349,1,FALSE)),H227,VLOOKUP(H227,disall!$D$2:$L$349,1,FALSE))</f>
        <v>3311</v>
      </c>
      <c r="J227" t="str">
        <f>IF(ISNA(VLOOKUP(H227,disall!$D$2:$L$349,1,FALSE)),"NA",VLOOKUP(H227,disall!$D$2:$L$349,2,FALSE))</f>
        <v>NA</v>
      </c>
      <c r="K227" t="str">
        <f>IF(ISNA(VLOOKUP(I227,disall!$A$2:$L$349,3,FALSE)),F227,VLOOKUP(I227,disall!$A$2:$L$349,3,FALSE))</f>
        <v>North Cachar Hills</v>
      </c>
      <c r="L227" t="str">
        <f>IF(ISNA(VLOOKUP(I227,disall!$A$2:$L$349,12,FALSE)),"NA",VLOOKUP(I227,disall!$A$2:$L$349,12,FALSE))</f>
        <v>NA</v>
      </c>
      <c r="M227" t="str">
        <f>IF(ISNA(VLOOKUP(I227,disall!$A$2:$M$349,6,FALSE)),"NA",VLOOKUP(I227,disall!$A$2:$M$349,6,FALSE))</f>
        <v>NA</v>
      </c>
      <c r="N227" t="str">
        <f>IF(ISNA(VLOOKUP(I227,disall!$A$2:$M$349,7,FALSE)),"NA",VLOOKUP(I227,disall!$A$2:$M$349,7,FALSE))</f>
        <v>NA</v>
      </c>
      <c r="O227" t="str">
        <f>IF(ISNA(VLOOKUP(I227,disall!$A$2:$M$349,8,FALSE)),"NA",VLOOKUP(I227,disall!$A$2:$M$349,8,FALSE))</f>
        <v>NA</v>
      </c>
      <c r="P227" t="str">
        <f>IF(ISNA(VLOOKUP(I227,disall!$A$2:$M$349,9,FALSE)),"NA",VLOOKUP(I227,disall!$A$2:$M$349,9,FALSE))</f>
        <v>NA</v>
      </c>
      <c r="Q227" t="str">
        <f>IF(ISNA(VLOOKUP(I227,disall!$A$2:$M$349,10,FALSE)),"NA",VLOOKUP(I227,disall!$A$2:$M$349,10,FALSE))</f>
        <v>NA</v>
      </c>
      <c r="R227" t="str">
        <f>IF(ISNA(VLOOKUP(I227,disall!$A$2:$M$349,11,FALSE)),"NA",VLOOKUP(I227,disall!$A$2:$M$349,11,FALSE))</f>
        <v>NA</v>
      </c>
      <c r="S227" t="str">
        <f>IF(ISNA(VLOOKUP(I227,disall!$A$2:$M$349,12,FALSE)),"NA",VLOOKUP(I227,disall!$A$2:$M$349,12,FALSE))</f>
        <v>NA</v>
      </c>
      <c r="T227" t="str">
        <f>IF(ISNA(VLOOKUP(I227,disall!$A$2:$M$349,13,FALSE)),"NA",VLOOKUP(I227,disall!$A$2:$M$349,13,FALSE))</f>
        <v>NA</v>
      </c>
      <c r="U227" s="8">
        <f>IF(ISNA(VLOOKUP($I227,disall!$A$2:$CY$349,COLUMN(disall!N226),FALSE)),-9999,VLOOKUP($I227,disall!$A$2:$CY$349,COLUMN(disall!N226),FALSE))</f>
        <v>-9999</v>
      </c>
      <c r="V227" s="8">
        <f>IF(ISNA(VLOOKUP($I227,disall!$A$2:$CY$349,COLUMN(disall!O226),FALSE)),-9999,VLOOKUP($I227,disall!$A$2:$CY$349,COLUMN(disall!O226),FALSE))</f>
        <v>-9999</v>
      </c>
      <c r="W227" s="8">
        <f>IF(ISNA(VLOOKUP($I227,disall!$A$2:$CY$349,COLUMN(disall!P226),FALSE)),-9999,VLOOKUP($I227,disall!$A$2:$CY$349,COLUMN(disall!P226),FALSE))</f>
        <v>-9999</v>
      </c>
      <c r="X227" s="8">
        <f>IF(ISNA(VLOOKUP($I227,disall!$A$2:$CY$349,COLUMN(disall!Q226),FALSE)),-9999,VLOOKUP($I227,disall!$A$2:$CY$349,COLUMN(disall!Q226),FALSE))</f>
        <v>-9999</v>
      </c>
      <c r="Y227" s="8">
        <f>IF(ISNA(VLOOKUP($I227,disall!$A$2:$CY$349,COLUMN(disall!R226),FALSE)),-9999,VLOOKUP($I227,disall!$A$2:$CY$349,COLUMN(disall!R226),FALSE))</f>
        <v>-9999</v>
      </c>
      <c r="Z227" s="8">
        <f>IF(ISNA(VLOOKUP($I227,disall!$A$2:$CY$349,COLUMN(disall!S226),FALSE)),-9999,VLOOKUP($I227,disall!$A$2:$CY$349,COLUMN(disall!S226),FALSE))</f>
        <v>-9999</v>
      </c>
      <c r="AA227" s="8">
        <f>IF(ISNA(VLOOKUP($I227,disall!$A$2:$CY$349,COLUMN(disall!T226),FALSE)),-9999,VLOOKUP($I227,disall!$A$2:$CY$349,COLUMN(disall!T226),FALSE))</f>
        <v>-9999</v>
      </c>
      <c r="AB227" s="8">
        <f>IF(ISNA(VLOOKUP($I227,disall!$A$2:$CY$349,COLUMN(disall!U226),FALSE)),-9999,VLOOKUP($I227,disall!$A$2:$CY$349,COLUMN(disall!U226),FALSE))</f>
        <v>-9999</v>
      </c>
      <c r="AC227" s="8">
        <f>IF(ISNA(VLOOKUP($I227,disall!$A$2:$CY$349,COLUMN(disall!V226),FALSE)),-9999,VLOOKUP($I227,disall!$A$2:$CY$349,COLUMN(disall!V226),FALSE))</f>
        <v>-9999</v>
      </c>
      <c r="AD227" s="8">
        <f>IF(ISNA(VLOOKUP($I227,disall!$A$2:$CY$349,COLUMN(disall!W226),FALSE)),-9999,VLOOKUP($I227,disall!$A$2:$CY$349,COLUMN(disall!W226),FALSE))</f>
        <v>-9999</v>
      </c>
      <c r="AE227" s="8">
        <f>IF(ISNA(VLOOKUP($I227,disall!$A$2:$CY$349,COLUMN(disall!X226),FALSE)),-9999,VLOOKUP($I227,disall!$A$2:$CY$349,COLUMN(disall!X226),FALSE))</f>
        <v>-9999</v>
      </c>
      <c r="AF227" s="8">
        <f>IF(ISNA(VLOOKUP($I227,disall!$A$2:$CY$349,COLUMN(disall!Y226),FALSE)),-9999,VLOOKUP($I227,disall!$A$2:$CY$349,COLUMN(disall!Y226),FALSE))</f>
        <v>-9999</v>
      </c>
      <c r="AG227" s="8">
        <f>IF(ISNA(VLOOKUP($I227,disall!$A$2:$CY$349,COLUMN(disall!Z226),FALSE)),-9999,VLOOKUP($I227,disall!$A$2:$CY$349,COLUMN(disall!Z226),FALSE))</f>
        <v>-9999</v>
      </c>
      <c r="AH227" s="8">
        <f>IF(ISNA(VLOOKUP($I227,disall!$A$2:$CY$349,COLUMN(disall!AA226),FALSE)),-9999,VLOOKUP($I227,disall!$A$2:$CY$349,COLUMN(disall!AA226),FALSE))</f>
        <v>-9999</v>
      </c>
      <c r="AI227" s="8">
        <f>IF(ISNA(VLOOKUP($I227,disall!$A$2:$CY$349,COLUMN(disall!AB226),FALSE)),-9999,VLOOKUP($I227,disall!$A$2:$CY$349,COLUMN(disall!AB226),FALSE))</f>
        <v>-9999</v>
      </c>
      <c r="AJ227" s="8">
        <f>IF(ISNA(VLOOKUP($I227,disall!$A$2:$CY$349,COLUMN(disall!AC226),FALSE)),-9999,VLOOKUP($I227,disall!$A$2:$CY$349,COLUMN(disall!AC226),FALSE))</f>
        <v>-9999</v>
      </c>
      <c r="AK227" s="8">
        <f>IF(ISNA(VLOOKUP($I227,disall!$A$2:$CY$349,COLUMN(disall!AD226),FALSE)),-9999,VLOOKUP($I227,disall!$A$2:$CY$349,COLUMN(disall!AD226),FALSE))</f>
        <v>-9999</v>
      </c>
      <c r="AL227" s="8">
        <f>IF(ISNA(VLOOKUP($I227,disall!$A$2:$CY$349,COLUMN(disall!AE226),FALSE)),-9999,VLOOKUP($I227,disall!$A$2:$CY$349,COLUMN(disall!AE226),FALSE))</f>
        <v>-9999</v>
      </c>
      <c r="AM227" s="8">
        <f>IF(ISNA(VLOOKUP($I227,disall!$A$2:$CY$349,COLUMN(disall!AF226),FALSE)),-9999,VLOOKUP($I227,disall!$A$2:$CY$349,COLUMN(disall!AF226),FALSE))</f>
        <v>-9999</v>
      </c>
      <c r="AN227" s="8">
        <f>IF(ISNA(VLOOKUP($I227,disall!$A$2:$CY$349,COLUMN(disall!AG226),FALSE)),-9999,VLOOKUP($I227,disall!$A$2:$CY$349,COLUMN(disall!AG226),FALSE))</f>
        <v>-9999</v>
      </c>
      <c r="AO227" s="8">
        <f>IF(ISNA(VLOOKUP($I227,disall!$A$2:$CY$349,COLUMN(disall!AH226),FALSE)),-9999,VLOOKUP($I227,disall!$A$2:$CY$349,COLUMN(disall!AH226),FALSE))</f>
        <v>-9999</v>
      </c>
      <c r="AP227" s="8">
        <f>IF(ISNA(VLOOKUP($I227,disall!$A$2:$CY$349,COLUMN(disall!AI226),FALSE)),-9999,VLOOKUP($I227,disall!$A$2:$CY$349,COLUMN(disall!AI226),FALSE))</f>
        <v>-9999</v>
      </c>
      <c r="AQ227" s="8">
        <f>IF(ISNA(VLOOKUP($I227,disall!$A$2:$CY$349,COLUMN(disall!AJ226),FALSE)),-9999,VLOOKUP($I227,disall!$A$2:$CY$349,COLUMN(disall!AJ226),FALSE))</f>
        <v>-9999</v>
      </c>
      <c r="AR227" s="8">
        <f>IF(ISNA(VLOOKUP($I227,disall!$A$2:$CY$349,COLUMN(disall!AK226),FALSE)),-9999,VLOOKUP($I227,disall!$A$2:$CY$349,COLUMN(disall!AK226),FALSE))</f>
        <v>-9999</v>
      </c>
      <c r="AS227" s="8">
        <f>IF(ISNA(VLOOKUP($I227,disall!$A$2:$CY$349,COLUMN(disall!AL226),FALSE)),-9999,VLOOKUP($I227,disall!$A$2:$CY$349,COLUMN(disall!AL226),FALSE))</f>
        <v>-9999</v>
      </c>
      <c r="AT227" s="8">
        <f>IF(ISNA(VLOOKUP($I227,disall!$A$2:$CY$349,COLUMN(disall!AM226),FALSE)),-9999,VLOOKUP($I227,disall!$A$2:$CY$349,COLUMN(disall!AM226),FALSE))</f>
        <v>-9999</v>
      </c>
      <c r="AU227" s="8">
        <f>IF(ISNA(VLOOKUP($I227,disall!$A$2:$CY$349,COLUMN(disall!AN226),FALSE)),-9999,VLOOKUP($I227,disall!$A$2:$CY$349,COLUMN(disall!AN226),FALSE))</f>
        <v>-9999</v>
      </c>
      <c r="AV227" s="8">
        <f>IF(ISNA(VLOOKUP($I227,disall!$A$2:$CY$349,COLUMN(disall!AO226),FALSE)),-9999,VLOOKUP($I227,disall!$A$2:$CY$349,COLUMN(disall!AO226),FALSE))</f>
        <v>-9999</v>
      </c>
      <c r="AW227" s="8">
        <f>IF(ISNA(VLOOKUP($I227,disall!$A$2:$CY$349,COLUMN(disall!AP226),FALSE)),-9999,VLOOKUP($I227,disall!$A$2:$CY$349,COLUMN(disall!AP226),FALSE))</f>
        <v>-9999</v>
      </c>
      <c r="AX227" s="8">
        <f>IF(ISNA(VLOOKUP($I227,disall!$A$2:$CY$349,COLUMN(disall!AQ226),FALSE)),-9999,VLOOKUP($I227,disall!$A$2:$CY$349,COLUMN(disall!AQ226),FALSE))</f>
        <v>-9999</v>
      </c>
      <c r="AY227" s="8">
        <f>IF(ISNA(VLOOKUP($I227,disall!$A$2:$CY$349,COLUMN(disall!AR226),FALSE)),-9999,VLOOKUP($I227,disall!$A$2:$CY$349,COLUMN(disall!AR226),FALSE))</f>
        <v>-9999</v>
      </c>
      <c r="AZ227" s="8">
        <f>IF(ISNA(VLOOKUP($I227,disall!$A$2:$CY$349,COLUMN(disall!AS226),FALSE)),-9999,VLOOKUP($I227,disall!$A$2:$CY$349,COLUMN(disall!AS226),FALSE))</f>
        <v>-9999</v>
      </c>
      <c r="BA227" s="8">
        <f>IF(ISNA(VLOOKUP($I227,disall!$A$2:$CY$349,COLUMN(disall!AT226),FALSE)),-9999,VLOOKUP($I227,disall!$A$2:$CY$349,COLUMN(disall!AT226),FALSE))</f>
        <v>-9999</v>
      </c>
      <c r="BB227" s="8">
        <f>IF(ISNA(VLOOKUP($I227,disall!$A$2:$CY$349,COLUMN(disall!AU226),FALSE)),-9999,VLOOKUP($I227,disall!$A$2:$CY$349,COLUMN(disall!AU226),FALSE))</f>
        <v>-9999</v>
      </c>
      <c r="BC227" s="8">
        <f>IF(ISNA(VLOOKUP($I227,disall!$A$2:$CY$349,COLUMN(disall!AV226),FALSE)),-9999,VLOOKUP($I227,disall!$A$2:$CY$349,COLUMN(disall!AV226),FALSE))</f>
        <v>-9999</v>
      </c>
      <c r="BD227" s="8">
        <f>IF(ISNA(VLOOKUP($I227,disall!$A$2:$CY$349,COLUMN(disall!AW226),FALSE)),-9999,VLOOKUP($I227,disall!$A$2:$CY$349,COLUMN(disall!AW226),FALSE))</f>
        <v>-9999</v>
      </c>
      <c r="BE227" s="8">
        <f>IF(ISNA(VLOOKUP($I227,disall!$A$2:$CY$349,COLUMN(disall!AX226),FALSE)),-9999,VLOOKUP($I227,disall!$A$2:$CY$349,COLUMN(disall!AX226),FALSE))</f>
        <v>-9999</v>
      </c>
      <c r="BF227" s="8">
        <f>IF(ISNA(VLOOKUP($I227,disall!$A$2:$CY$349,COLUMN(disall!AY226),FALSE)),-9999,VLOOKUP($I227,disall!$A$2:$CY$349,COLUMN(disall!AY226),FALSE))</f>
        <v>-9999</v>
      </c>
      <c r="BG227" s="8">
        <f>IF(ISNA(VLOOKUP($I227,disall!$A$2:$CY$349,COLUMN(disall!AZ226),FALSE)),-9999,VLOOKUP($I227,disall!$A$2:$CY$349,COLUMN(disall!AZ226),FALSE))</f>
        <v>-9999</v>
      </c>
      <c r="BH227" s="8">
        <f>IF(ISNA(VLOOKUP($I227,disall!$A$2:$CY$349,COLUMN(disall!BA226),FALSE)),-9999,VLOOKUP($I227,disall!$A$2:$CY$349,COLUMN(disall!BA226),FALSE))</f>
        <v>-9999</v>
      </c>
      <c r="BI227" s="8">
        <f>IF(ISNA(VLOOKUP($I227,disall!$A$2:$CY$349,COLUMN(disall!BB226),FALSE)),-9999,VLOOKUP($I227,disall!$A$2:$CY$349,COLUMN(disall!BB226),FALSE))</f>
        <v>-9999</v>
      </c>
      <c r="BJ227" s="8">
        <f>IF(ISNA(VLOOKUP($I227,disall!$A$2:$CY$349,COLUMN(disall!BC226),FALSE)),-9999,VLOOKUP($I227,disall!$A$2:$CY$349,COLUMN(disall!BC226),FALSE))</f>
        <v>-9999</v>
      </c>
      <c r="BK227" s="8">
        <f>IF(ISNA(VLOOKUP($I227,disall!$A$2:$CY$349,COLUMN(disall!BD226),FALSE)),-9999,VLOOKUP($I227,disall!$A$2:$CY$349,COLUMN(disall!BD226),FALSE))</f>
        <v>-9999</v>
      </c>
      <c r="BL227" s="8">
        <f>IF(ISNA(VLOOKUP($I227,disall!$A$2:$CY$349,COLUMN(disall!BE226),FALSE)),-9999,VLOOKUP($I227,disall!$A$2:$CY$349,COLUMN(disall!BE226),FALSE))</f>
        <v>-9999</v>
      </c>
      <c r="BM227" s="8">
        <f>IF(ISNA(VLOOKUP($I227,disall!$A$2:$CY$349,COLUMN(disall!BF226),FALSE)),-9999,VLOOKUP($I227,disall!$A$2:$CY$349,COLUMN(disall!BF226),FALSE))</f>
        <v>-9999</v>
      </c>
      <c r="BN227" s="8">
        <f>IF(ISNA(VLOOKUP($I227,disall!$A$2:$CY$349,COLUMN(disall!BG226),FALSE)),-9999,VLOOKUP($I227,disall!$A$2:$CY$349,COLUMN(disall!BG226),FALSE))</f>
        <v>-9999</v>
      </c>
      <c r="BO227" s="8">
        <f>IF(ISNA(VLOOKUP($I227,disall!$A$2:$CY$349,COLUMN(disall!BH226),FALSE)),-9999,VLOOKUP($I227,disall!$A$2:$CY$349,COLUMN(disall!BH226),FALSE))</f>
        <v>-9999</v>
      </c>
      <c r="BP227" s="8">
        <f>IF(ISNA(VLOOKUP($I227,disall!$A$2:$CY$349,COLUMN(disall!BI226),FALSE)),-9999,VLOOKUP($I227,disall!$A$2:$CY$349,COLUMN(disall!BI226),FALSE))</f>
        <v>-9999</v>
      </c>
      <c r="BQ227" s="8">
        <f>IF(ISNA(VLOOKUP($I227,disall!$A$2:$CY$349,COLUMN(disall!BJ226),FALSE)),-9999,VLOOKUP($I227,disall!$A$2:$CY$349,COLUMN(disall!BJ226),FALSE))</f>
        <v>-9999</v>
      </c>
      <c r="BR227" s="8">
        <f>IF(ISNA(VLOOKUP($I227,disall!$A$2:$CY$349,COLUMN(disall!BK226),FALSE)),-9999,VLOOKUP($I227,disall!$A$2:$CY$349,COLUMN(disall!BK226),FALSE))</f>
        <v>-9999</v>
      </c>
      <c r="BS227" s="8">
        <f>IF(ISNA(VLOOKUP($I227,disall!$A$2:$CY$349,COLUMN(disall!BL226),FALSE)),-9999,VLOOKUP($I227,disall!$A$2:$CY$349,COLUMN(disall!BL226),FALSE))</f>
        <v>-9999</v>
      </c>
      <c r="BT227" s="8">
        <f>IF(ISNA(VLOOKUP($I227,disall!$A$2:$CY$349,COLUMN(disall!BM226),FALSE)),-9999,VLOOKUP($I227,disall!$A$2:$CY$349,COLUMN(disall!BM226),FALSE))</f>
        <v>-9999</v>
      </c>
      <c r="BU227" s="8">
        <f>IF(ISNA(VLOOKUP($I227,disall!$A$2:$CY$349,COLUMN(disall!BN226),FALSE)),-9999,VLOOKUP($I227,disall!$A$2:$CY$349,COLUMN(disall!BN226),FALSE))</f>
        <v>-9999</v>
      </c>
      <c r="BV227" s="8">
        <f>IF(ISNA(VLOOKUP($I227,disall!$A$2:$CY$349,COLUMN(disall!BO226),FALSE)),-9999,VLOOKUP($I227,disall!$A$2:$CY$349,COLUMN(disall!BO226),FALSE))</f>
        <v>-9999</v>
      </c>
      <c r="BW227" s="8">
        <f>IF(ISNA(VLOOKUP($I227,disall!$A$2:$CY$349,COLUMN(disall!BP226),FALSE)),-9999,VLOOKUP($I227,disall!$A$2:$CY$349,COLUMN(disall!BP226),FALSE))</f>
        <v>-9999</v>
      </c>
      <c r="BX227" s="8">
        <f>IF(ISNA(VLOOKUP($I227,disall!$A$2:$CY$349,COLUMN(disall!BQ226),FALSE)),-9999,VLOOKUP($I227,disall!$A$2:$CY$349,COLUMN(disall!BQ226),FALSE))</f>
        <v>-9999</v>
      </c>
      <c r="BY227" s="8">
        <f>IF(ISNA(VLOOKUP($I227,disall!$A$2:$CY$349,COLUMN(disall!BR226),FALSE)),-9999,VLOOKUP($I227,disall!$A$2:$CY$349,COLUMN(disall!BR226),FALSE))</f>
        <v>-9999</v>
      </c>
      <c r="BZ227" s="8">
        <f>IF(ISNA(VLOOKUP($I227,disall!$A$2:$CY$349,COLUMN(disall!BS226),FALSE)),-9999,VLOOKUP($I227,disall!$A$2:$CY$349,COLUMN(disall!BS226),FALSE))</f>
        <v>-9999</v>
      </c>
      <c r="CA227" s="8">
        <f>IF(ISNA(VLOOKUP($I227,disall!$A$2:$CY$349,COLUMN(disall!BT226),FALSE)),-9999,VLOOKUP($I227,disall!$A$2:$CY$349,COLUMN(disall!BT226),FALSE))</f>
        <v>-9999</v>
      </c>
      <c r="CB227" s="8">
        <f>IF(ISNA(VLOOKUP($I227,disall!$A$2:$CY$349,COLUMN(disall!BU226),FALSE)),-9999,VLOOKUP($I227,disall!$A$2:$CY$349,COLUMN(disall!BU226),FALSE))</f>
        <v>-9999</v>
      </c>
      <c r="CC227" s="8">
        <f>IF(ISNA(VLOOKUP($I227,disall!$A$2:$CY$349,COLUMN(disall!BV226),FALSE)),-9999,VLOOKUP($I227,disall!$A$2:$CY$349,COLUMN(disall!BV226),FALSE))</f>
        <v>-9999</v>
      </c>
      <c r="CD227" s="8">
        <f>IF(ISNA(VLOOKUP($I227,disall!$A$2:$CY$349,COLUMN(disall!BW226),FALSE)),-9999,VLOOKUP($I227,disall!$A$2:$CY$349,COLUMN(disall!BW226),FALSE))</f>
        <v>-9999</v>
      </c>
      <c r="CE227" s="8">
        <f>IF(ISNA(VLOOKUP($I227,disall!$A$2:$CY$349,COLUMN(disall!BX226),FALSE)),-9999,VLOOKUP($I227,disall!$A$2:$CY$349,COLUMN(disall!BX226),FALSE))</f>
        <v>-9999</v>
      </c>
      <c r="CF227" s="8">
        <f>IF(ISNA(VLOOKUP($I227,disall!$A$2:$CY$349,COLUMN(disall!BY226),FALSE)),-9999,VLOOKUP($I227,disall!$A$2:$CY$349,COLUMN(disall!BY226),FALSE))</f>
        <v>-9999</v>
      </c>
      <c r="CG227" s="8">
        <f>IF(ISNA(VLOOKUP($I227,disall!$A$2:$CY$349,COLUMN(disall!BZ226),FALSE)),-9999,VLOOKUP($I227,disall!$A$2:$CY$349,COLUMN(disall!BZ226),FALSE))</f>
        <v>-9999</v>
      </c>
      <c r="CH227" s="8">
        <f>IF(ISNA(VLOOKUP($I227,disall!$A$2:$CY$349,COLUMN(disall!CA226),FALSE)),-9999,VLOOKUP($I227,disall!$A$2:$CY$349,COLUMN(disall!CA226),FALSE))</f>
        <v>-9999</v>
      </c>
      <c r="CI227" s="8">
        <f>IF(ISNA(VLOOKUP($I227,disall!$A$2:$CY$349,COLUMN(disall!CB226),FALSE)),-9999,VLOOKUP($I227,disall!$A$2:$CY$349,COLUMN(disall!CB226),FALSE))</f>
        <v>-9999</v>
      </c>
      <c r="CJ227" s="8">
        <f>IF(ISNA(VLOOKUP($I227,disall!$A$2:$CY$349,COLUMN(disall!CC226),FALSE)),-9999,VLOOKUP($I227,disall!$A$2:$CY$349,COLUMN(disall!CC226),FALSE))</f>
        <v>-9999</v>
      </c>
      <c r="CK227" s="8">
        <f>IF(ISNA(VLOOKUP($I227,disall!$A$2:$CY$349,COLUMN(disall!CD226),FALSE)),-9999,VLOOKUP($I227,disall!$A$2:$CY$349,COLUMN(disall!CD226),FALSE))</f>
        <v>-9999</v>
      </c>
      <c r="CL227" s="8">
        <f>IF(ISNA(VLOOKUP($I227,disall!$A$2:$CY$349,COLUMN(disall!CE226),FALSE)),-9999,VLOOKUP($I227,disall!$A$2:$CY$349,COLUMN(disall!CE226),FALSE))</f>
        <v>-9999</v>
      </c>
      <c r="CM227" s="8">
        <f>IF(ISNA(VLOOKUP($I227,disall!$A$2:$CY$349,COLUMN(disall!CF226),FALSE)),-9999,VLOOKUP($I227,disall!$A$2:$CY$349,COLUMN(disall!CF226),FALSE))</f>
        <v>-9999</v>
      </c>
      <c r="CN227" s="8">
        <f>IF(ISNA(VLOOKUP($I227,disall!$A$2:$CY$349,COLUMN(disall!CG226),FALSE)),-9999,VLOOKUP($I227,disall!$A$2:$CY$349,COLUMN(disall!CG226),FALSE))</f>
        <v>-9999</v>
      </c>
      <c r="CO227" s="8">
        <f>IF(ISNA(VLOOKUP($I227,disall!$A$2:$CY$349,COLUMN(disall!CH226),FALSE)),-9999,VLOOKUP($I227,disall!$A$2:$CY$349,COLUMN(disall!CH226),FALSE))</f>
        <v>-9999</v>
      </c>
      <c r="CP227" s="8">
        <f>IF(ISNA(VLOOKUP($I227,disall!$A$2:$CY$349,COLUMN(disall!CI226),FALSE)),-9999,VLOOKUP($I227,disall!$A$2:$CY$349,COLUMN(disall!CI226),FALSE))</f>
        <v>-9999</v>
      </c>
      <c r="CQ227" s="8">
        <f>IF(ISNA(VLOOKUP($I227,disall!$A$2:$CY$349,COLUMN(disall!CJ226),FALSE)),-9999,VLOOKUP($I227,disall!$A$2:$CY$349,COLUMN(disall!CJ226),FALSE))</f>
        <v>-9999</v>
      </c>
      <c r="CR227" s="8">
        <f>IF(ISNA(VLOOKUP($I227,disall!$A$2:$CY$349,COLUMN(disall!CK226),FALSE)),-9999,VLOOKUP($I227,disall!$A$2:$CY$349,COLUMN(disall!CK226),FALSE))</f>
        <v>-9999</v>
      </c>
      <c r="CS227" s="8">
        <f>IF(ISNA(VLOOKUP($I227,disall!$A$2:$CY$349,COLUMN(disall!CL226),FALSE)),-9999,VLOOKUP($I227,disall!$A$2:$CY$349,COLUMN(disall!CL226),FALSE))</f>
        <v>-9999</v>
      </c>
      <c r="CT227" s="8">
        <f>IF(ISNA(VLOOKUP($I227,disall!$A$2:$CY$349,COLUMN(disall!CM226),FALSE)),-9999,VLOOKUP($I227,disall!$A$2:$CY$349,COLUMN(disall!CM226),FALSE))</f>
        <v>-9999</v>
      </c>
      <c r="CU227" s="8">
        <f>IF(ISNA(VLOOKUP($I227,disall!$A$2:$CY$349,COLUMN(disall!CN226),FALSE)),-9999,VLOOKUP($I227,disall!$A$2:$CY$349,COLUMN(disall!CN226),FALSE))</f>
        <v>-9999</v>
      </c>
      <c r="CV227" s="8">
        <f>IF(ISNA(VLOOKUP($I227,disall!$A$2:$CY$349,COLUMN(disall!CO226),FALSE)),-9999,VLOOKUP($I227,disall!$A$2:$CY$349,COLUMN(disall!CO226),FALSE))</f>
        <v>-9999</v>
      </c>
      <c r="CW227" s="8">
        <f>IF(ISNA(VLOOKUP($I227,disall!$A$2:$CY$349,COLUMN(disall!CP226),FALSE)),-9999,VLOOKUP($I227,disall!$A$2:$CY$349,COLUMN(disall!CP226),FALSE))</f>
        <v>-9999</v>
      </c>
      <c r="CX227" s="8">
        <f>IF(ISNA(VLOOKUP($I227,disall!$A$2:$CY$349,COLUMN(disall!CQ226),FALSE)),-9999,VLOOKUP($I227,disall!$A$2:$CY$349,COLUMN(disall!CQ226),FALSE))</f>
        <v>-9999</v>
      </c>
      <c r="CY227" s="8">
        <f>IF(ISNA(VLOOKUP($I227,disall!$A$2:$CY$349,COLUMN(disall!CR226),FALSE)),-9999,VLOOKUP($I227,disall!$A$2:$CY$349,COLUMN(disall!CR226),FALSE))</f>
        <v>-9999</v>
      </c>
      <c r="CZ227" s="8">
        <f>IF(ISNA(VLOOKUP($I227,disall!$A$2:$CY$349,COLUMN(disall!CS226),FALSE)),-9999,VLOOKUP($I227,disall!$A$2:$CY$349,COLUMN(disall!CS226),FALSE))</f>
        <v>-9999</v>
      </c>
      <c r="DA227" s="8">
        <f>IF(ISNA(VLOOKUP($I227,disall!$A$2:$CY$349,COLUMN(disall!CT226),FALSE)),-9999,VLOOKUP($I227,disall!$A$2:$CY$349,COLUMN(disall!CT226),FALSE))</f>
        <v>-9999</v>
      </c>
      <c r="DB227" s="8">
        <f>IF(ISNA(VLOOKUP($I227,disall!$A$2:$CY$349,COLUMN(disall!CU226),FALSE)),-9999,VLOOKUP($I227,disall!$A$2:$CY$349,COLUMN(disall!CU226),FALSE))</f>
        <v>-9999</v>
      </c>
      <c r="DC227" s="8">
        <f>IF(ISNA(VLOOKUP($I227,disall!$A$2:$CY$349,COLUMN(disall!CV226),FALSE)),-9999,VLOOKUP($I227,disall!$A$2:$CY$349,COLUMN(disall!CV226),FALSE))</f>
        <v>-9999</v>
      </c>
      <c r="DD227" s="8">
        <f>IF(ISNA(VLOOKUP($I227,disall!$A$2:$CY$349,COLUMN(disall!CW226),FALSE)),-9999,VLOOKUP($I227,disall!$A$2:$CY$349,COLUMN(disall!CW226),FALSE))</f>
        <v>-9999</v>
      </c>
      <c r="DE227" s="8">
        <f>IF(ISNA(VLOOKUP($I227,disall!$A$2:$CY$349,COLUMN(disall!CX226),FALSE)),-9999,VLOOKUP($I227,disall!$A$2:$CY$349,COLUMN(disall!CX226),FALSE))</f>
        <v>-9999</v>
      </c>
      <c r="DF227" s="8">
        <f>IF(ISNA(VLOOKUP($I227,disall!$A$2:$CY$349,COLUMN(disall!CY226),FALSE)),-9999,VLOOKUP($I227,disall!$A$2:$CY$349,COLUMN(disall!CY226),FALSE))</f>
        <v>-9999</v>
      </c>
    </row>
    <row r="228" spans="1:110" x14ac:dyDescent="0.25">
      <c r="A228">
        <v>48</v>
      </c>
      <c r="B228" t="s">
        <v>8</v>
      </c>
      <c r="C228" t="s">
        <v>472</v>
      </c>
      <c r="D228" t="s">
        <v>825</v>
      </c>
      <c r="E228" t="s">
        <v>842</v>
      </c>
      <c r="F228" t="s">
        <v>843</v>
      </c>
      <c r="G228" t="s">
        <v>844</v>
      </c>
      <c r="H228">
        <v>3312</v>
      </c>
      <c r="I228">
        <f>IF(ISNA(VLOOKUP(H228,disall!$D$2:$L$349,1,FALSE)),H228,VLOOKUP(H228,disall!$D$2:$L$349,1,FALSE))</f>
        <v>3312</v>
      </c>
      <c r="J228" t="str">
        <f>IF(ISNA(VLOOKUP(H228,disall!$D$2:$L$349,1,FALSE)),"NA",VLOOKUP(H228,disall!$D$2:$L$349,2,FALSE))</f>
        <v>NA</v>
      </c>
      <c r="K228" t="str">
        <f>IF(ISNA(VLOOKUP(I228,disall!$A$2:$L$349,3,FALSE)),F228,VLOOKUP(I228,disall!$A$2:$L$349,3,FALSE))</f>
        <v>Lakhimpur</v>
      </c>
      <c r="L228" t="str">
        <f>IF(ISNA(VLOOKUP(I228,disall!$A$2:$L$349,12,FALSE)),"NA",VLOOKUP(I228,disall!$A$2:$L$349,12,FALSE))</f>
        <v>NA</v>
      </c>
      <c r="M228" t="str">
        <f>IF(ISNA(VLOOKUP(I228,disall!$A$2:$M$349,6,FALSE)),"NA",VLOOKUP(I228,disall!$A$2:$M$349,6,FALSE))</f>
        <v>NA</v>
      </c>
      <c r="N228" t="str">
        <f>IF(ISNA(VLOOKUP(I228,disall!$A$2:$M$349,7,FALSE)),"NA",VLOOKUP(I228,disall!$A$2:$M$349,7,FALSE))</f>
        <v>NA</v>
      </c>
      <c r="O228" t="str">
        <f>IF(ISNA(VLOOKUP(I228,disall!$A$2:$M$349,8,FALSE)),"NA",VLOOKUP(I228,disall!$A$2:$M$349,8,FALSE))</f>
        <v>NA</v>
      </c>
      <c r="P228" t="str">
        <f>IF(ISNA(VLOOKUP(I228,disall!$A$2:$M$349,9,FALSE)),"NA",VLOOKUP(I228,disall!$A$2:$M$349,9,FALSE))</f>
        <v>NA</v>
      </c>
      <c r="Q228" t="str">
        <f>IF(ISNA(VLOOKUP(I228,disall!$A$2:$M$349,10,FALSE)),"NA",VLOOKUP(I228,disall!$A$2:$M$349,10,FALSE))</f>
        <v>NA</v>
      </c>
      <c r="R228" t="str">
        <f>IF(ISNA(VLOOKUP(I228,disall!$A$2:$M$349,11,FALSE)),"NA",VLOOKUP(I228,disall!$A$2:$M$349,11,FALSE))</f>
        <v>NA</v>
      </c>
      <c r="S228" t="str">
        <f>IF(ISNA(VLOOKUP(I228,disall!$A$2:$M$349,12,FALSE)),"NA",VLOOKUP(I228,disall!$A$2:$M$349,12,FALSE))</f>
        <v>NA</v>
      </c>
      <c r="T228" t="str">
        <f>IF(ISNA(VLOOKUP(I228,disall!$A$2:$M$349,13,FALSE)),"NA",VLOOKUP(I228,disall!$A$2:$M$349,13,FALSE))</f>
        <v>NA</v>
      </c>
      <c r="U228" s="8">
        <f>IF(ISNA(VLOOKUP($I228,disall!$A$2:$CY$349,COLUMN(disall!N227),FALSE)),-9999,VLOOKUP($I228,disall!$A$2:$CY$349,COLUMN(disall!N227),FALSE))</f>
        <v>-9999</v>
      </c>
      <c r="V228" s="8">
        <f>IF(ISNA(VLOOKUP($I228,disall!$A$2:$CY$349,COLUMN(disall!O227),FALSE)),-9999,VLOOKUP($I228,disall!$A$2:$CY$349,COLUMN(disall!O227),FALSE))</f>
        <v>-9999</v>
      </c>
      <c r="W228" s="8">
        <f>IF(ISNA(VLOOKUP($I228,disall!$A$2:$CY$349,COLUMN(disall!P227),FALSE)),-9999,VLOOKUP($I228,disall!$A$2:$CY$349,COLUMN(disall!P227),FALSE))</f>
        <v>-9999</v>
      </c>
      <c r="X228" s="8">
        <f>IF(ISNA(VLOOKUP($I228,disall!$A$2:$CY$349,COLUMN(disall!Q227),FALSE)),-9999,VLOOKUP($I228,disall!$A$2:$CY$349,COLUMN(disall!Q227),FALSE))</f>
        <v>-9999</v>
      </c>
      <c r="Y228" s="8">
        <f>IF(ISNA(VLOOKUP($I228,disall!$A$2:$CY$349,COLUMN(disall!R227),FALSE)),-9999,VLOOKUP($I228,disall!$A$2:$CY$349,COLUMN(disall!R227),FALSE))</f>
        <v>-9999</v>
      </c>
      <c r="Z228" s="8">
        <f>IF(ISNA(VLOOKUP($I228,disall!$A$2:$CY$349,COLUMN(disall!S227),FALSE)),-9999,VLOOKUP($I228,disall!$A$2:$CY$349,COLUMN(disall!S227),FALSE))</f>
        <v>-9999</v>
      </c>
      <c r="AA228" s="8">
        <f>IF(ISNA(VLOOKUP($I228,disall!$A$2:$CY$349,COLUMN(disall!T227),FALSE)),-9999,VLOOKUP($I228,disall!$A$2:$CY$349,COLUMN(disall!T227),FALSE))</f>
        <v>-9999</v>
      </c>
      <c r="AB228" s="8">
        <f>IF(ISNA(VLOOKUP($I228,disall!$A$2:$CY$349,COLUMN(disall!U227),FALSE)),-9999,VLOOKUP($I228,disall!$A$2:$CY$349,COLUMN(disall!U227),FALSE))</f>
        <v>-9999</v>
      </c>
      <c r="AC228" s="8">
        <f>IF(ISNA(VLOOKUP($I228,disall!$A$2:$CY$349,COLUMN(disall!V227),FALSE)),-9999,VLOOKUP($I228,disall!$A$2:$CY$349,COLUMN(disall!V227),FALSE))</f>
        <v>-9999</v>
      </c>
      <c r="AD228" s="8">
        <f>IF(ISNA(VLOOKUP($I228,disall!$A$2:$CY$349,COLUMN(disall!W227),FALSE)),-9999,VLOOKUP($I228,disall!$A$2:$CY$349,COLUMN(disall!W227),FALSE))</f>
        <v>-9999</v>
      </c>
      <c r="AE228" s="8">
        <f>IF(ISNA(VLOOKUP($I228,disall!$A$2:$CY$349,COLUMN(disall!X227),FALSE)),-9999,VLOOKUP($I228,disall!$A$2:$CY$349,COLUMN(disall!X227),FALSE))</f>
        <v>-9999</v>
      </c>
      <c r="AF228" s="8">
        <f>IF(ISNA(VLOOKUP($I228,disall!$A$2:$CY$349,COLUMN(disall!Y227),FALSE)),-9999,VLOOKUP($I228,disall!$A$2:$CY$349,COLUMN(disall!Y227),FALSE))</f>
        <v>-9999</v>
      </c>
      <c r="AG228" s="8">
        <f>IF(ISNA(VLOOKUP($I228,disall!$A$2:$CY$349,COLUMN(disall!Z227),FALSE)),-9999,VLOOKUP($I228,disall!$A$2:$CY$349,COLUMN(disall!Z227),FALSE))</f>
        <v>-9999</v>
      </c>
      <c r="AH228" s="8">
        <f>IF(ISNA(VLOOKUP($I228,disall!$A$2:$CY$349,COLUMN(disall!AA227),FALSE)),-9999,VLOOKUP($I228,disall!$A$2:$CY$349,COLUMN(disall!AA227),FALSE))</f>
        <v>-9999</v>
      </c>
      <c r="AI228" s="8">
        <f>IF(ISNA(VLOOKUP($I228,disall!$A$2:$CY$349,COLUMN(disall!AB227),FALSE)),-9999,VLOOKUP($I228,disall!$A$2:$CY$349,COLUMN(disall!AB227),FALSE))</f>
        <v>-9999</v>
      </c>
      <c r="AJ228" s="8">
        <f>IF(ISNA(VLOOKUP($I228,disall!$A$2:$CY$349,COLUMN(disall!AC227),FALSE)),-9999,VLOOKUP($I228,disall!$A$2:$CY$349,COLUMN(disall!AC227),FALSE))</f>
        <v>-9999</v>
      </c>
      <c r="AK228" s="8">
        <f>IF(ISNA(VLOOKUP($I228,disall!$A$2:$CY$349,COLUMN(disall!AD227),FALSE)),-9999,VLOOKUP($I228,disall!$A$2:$CY$349,COLUMN(disall!AD227),FALSE))</f>
        <v>-9999</v>
      </c>
      <c r="AL228" s="8">
        <f>IF(ISNA(VLOOKUP($I228,disall!$A$2:$CY$349,COLUMN(disall!AE227),FALSE)),-9999,VLOOKUP($I228,disall!$A$2:$CY$349,COLUMN(disall!AE227),FALSE))</f>
        <v>-9999</v>
      </c>
      <c r="AM228" s="8">
        <f>IF(ISNA(VLOOKUP($I228,disall!$A$2:$CY$349,COLUMN(disall!AF227),FALSE)),-9999,VLOOKUP($I228,disall!$A$2:$CY$349,COLUMN(disall!AF227),FALSE))</f>
        <v>-9999</v>
      </c>
      <c r="AN228" s="8">
        <f>IF(ISNA(VLOOKUP($I228,disall!$A$2:$CY$349,COLUMN(disall!AG227),FALSE)),-9999,VLOOKUP($I228,disall!$A$2:$CY$349,COLUMN(disall!AG227),FALSE))</f>
        <v>-9999</v>
      </c>
      <c r="AO228" s="8">
        <f>IF(ISNA(VLOOKUP($I228,disall!$A$2:$CY$349,COLUMN(disall!AH227),FALSE)),-9999,VLOOKUP($I228,disall!$A$2:$CY$349,COLUMN(disall!AH227),FALSE))</f>
        <v>-9999</v>
      </c>
      <c r="AP228" s="8">
        <f>IF(ISNA(VLOOKUP($I228,disall!$A$2:$CY$349,COLUMN(disall!AI227),FALSE)),-9999,VLOOKUP($I228,disall!$A$2:$CY$349,COLUMN(disall!AI227),FALSE))</f>
        <v>-9999</v>
      </c>
      <c r="AQ228" s="8">
        <f>IF(ISNA(VLOOKUP($I228,disall!$A$2:$CY$349,COLUMN(disall!AJ227),FALSE)),-9999,VLOOKUP($I228,disall!$A$2:$CY$349,COLUMN(disall!AJ227),FALSE))</f>
        <v>-9999</v>
      </c>
      <c r="AR228" s="8">
        <f>IF(ISNA(VLOOKUP($I228,disall!$A$2:$CY$349,COLUMN(disall!AK227),FALSE)),-9999,VLOOKUP($I228,disall!$A$2:$CY$349,COLUMN(disall!AK227),FALSE))</f>
        <v>-9999</v>
      </c>
      <c r="AS228" s="8">
        <f>IF(ISNA(VLOOKUP($I228,disall!$A$2:$CY$349,COLUMN(disall!AL227),FALSE)),-9999,VLOOKUP($I228,disall!$A$2:$CY$349,COLUMN(disall!AL227),FALSE))</f>
        <v>-9999</v>
      </c>
      <c r="AT228" s="8">
        <f>IF(ISNA(VLOOKUP($I228,disall!$A$2:$CY$349,COLUMN(disall!AM227),FALSE)),-9999,VLOOKUP($I228,disall!$A$2:$CY$349,COLUMN(disall!AM227),FALSE))</f>
        <v>-9999</v>
      </c>
      <c r="AU228" s="8">
        <f>IF(ISNA(VLOOKUP($I228,disall!$A$2:$CY$349,COLUMN(disall!AN227),FALSE)),-9999,VLOOKUP($I228,disall!$A$2:$CY$349,COLUMN(disall!AN227),FALSE))</f>
        <v>-9999</v>
      </c>
      <c r="AV228" s="8">
        <f>IF(ISNA(VLOOKUP($I228,disall!$A$2:$CY$349,COLUMN(disall!AO227),FALSE)),-9999,VLOOKUP($I228,disall!$A$2:$CY$349,COLUMN(disall!AO227),FALSE))</f>
        <v>-9999</v>
      </c>
      <c r="AW228" s="8">
        <f>IF(ISNA(VLOOKUP($I228,disall!$A$2:$CY$349,COLUMN(disall!AP227),FALSE)),-9999,VLOOKUP($I228,disall!$A$2:$CY$349,COLUMN(disall!AP227),FALSE))</f>
        <v>-9999</v>
      </c>
      <c r="AX228" s="8">
        <f>IF(ISNA(VLOOKUP($I228,disall!$A$2:$CY$349,COLUMN(disall!AQ227),FALSE)),-9999,VLOOKUP($I228,disall!$A$2:$CY$349,COLUMN(disall!AQ227),FALSE))</f>
        <v>-9999</v>
      </c>
      <c r="AY228" s="8">
        <f>IF(ISNA(VLOOKUP($I228,disall!$A$2:$CY$349,COLUMN(disall!AR227),FALSE)),-9999,VLOOKUP($I228,disall!$A$2:$CY$349,COLUMN(disall!AR227),FALSE))</f>
        <v>-9999</v>
      </c>
      <c r="AZ228" s="8">
        <f>IF(ISNA(VLOOKUP($I228,disall!$A$2:$CY$349,COLUMN(disall!AS227),FALSE)),-9999,VLOOKUP($I228,disall!$A$2:$CY$349,COLUMN(disall!AS227),FALSE))</f>
        <v>-9999</v>
      </c>
      <c r="BA228" s="8">
        <f>IF(ISNA(VLOOKUP($I228,disall!$A$2:$CY$349,COLUMN(disall!AT227),FALSE)),-9999,VLOOKUP($I228,disall!$A$2:$CY$349,COLUMN(disall!AT227),FALSE))</f>
        <v>-9999</v>
      </c>
      <c r="BB228" s="8">
        <f>IF(ISNA(VLOOKUP($I228,disall!$A$2:$CY$349,COLUMN(disall!AU227),FALSE)),-9999,VLOOKUP($I228,disall!$A$2:$CY$349,COLUMN(disall!AU227),FALSE))</f>
        <v>-9999</v>
      </c>
      <c r="BC228" s="8">
        <f>IF(ISNA(VLOOKUP($I228,disall!$A$2:$CY$349,COLUMN(disall!AV227),FALSE)),-9999,VLOOKUP($I228,disall!$A$2:$CY$349,COLUMN(disall!AV227),FALSE))</f>
        <v>-9999</v>
      </c>
      <c r="BD228" s="8">
        <f>IF(ISNA(VLOOKUP($I228,disall!$A$2:$CY$349,COLUMN(disall!AW227),FALSE)),-9999,VLOOKUP($I228,disall!$A$2:$CY$349,COLUMN(disall!AW227),FALSE))</f>
        <v>-9999</v>
      </c>
      <c r="BE228" s="8">
        <f>IF(ISNA(VLOOKUP($I228,disall!$A$2:$CY$349,COLUMN(disall!AX227),FALSE)),-9999,VLOOKUP($I228,disall!$A$2:$CY$349,COLUMN(disall!AX227),FALSE))</f>
        <v>-9999</v>
      </c>
      <c r="BF228" s="8">
        <f>IF(ISNA(VLOOKUP($I228,disall!$A$2:$CY$349,COLUMN(disall!AY227),FALSE)),-9999,VLOOKUP($I228,disall!$A$2:$CY$349,COLUMN(disall!AY227),FALSE))</f>
        <v>-9999</v>
      </c>
      <c r="BG228" s="8">
        <f>IF(ISNA(VLOOKUP($I228,disall!$A$2:$CY$349,COLUMN(disall!AZ227),FALSE)),-9999,VLOOKUP($I228,disall!$A$2:$CY$349,COLUMN(disall!AZ227),FALSE))</f>
        <v>-9999</v>
      </c>
      <c r="BH228" s="8">
        <f>IF(ISNA(VLOOKUP($I228,disall!$A$2:$CY$349,COLUMN(disall!BA227),FALSE)),-9999,VLOOKUP($I228,disall!$A$2:$CY$349,COLUMN(disall!BA227),FALSE))</f>
        <v>-9999</v>
      </c>
      <c r="BI228" s="8">
        <f>IF(ISNA(VLOOKUP($I228,disall!$A$2:$CY$349,COLUMN(disall!BB227),FALSE)),-9999,VLOOKUP($I228,disall!$A$2:$CY$349,COLUMN(disall!BB227),FALSE))</f>
        <v>-9999</v>
      </c>
      <c r="BJ228" s="8">
        <f>IF(ISNA(VLOOKUP($I228,disall!$A$2:$CY$349,COLUMN(disall!BC227),FALSE)),-9999,VLOOKUP($I228,disall!$A$2:$CY$349,COLUMN(disall!BC227),FALSE))</f>
        <v>-9999</v>
      </c>
      <c r="BK228" s="8">
        <f>IF(ISNA(VLOOKUP($I228,disall!$A$2:$CY$349,COLUMN(disall!BD227),FALSE)),-9999,VLOOKUP($I228,disall!$A$2:$CY$349,COLUMN(disall!BD227),FALSE))</f>
        <v>-9999</v>
      </c>
      <c r="BL228" s="8">
        <f>IF(ISNA(VLOOKUP($I228,disall!$A$2:$CY$349,COLUMN(disall!BE227),FALSE)),-9999,VLOOKUP($I228,disall!$A$2:$CY$349,COLUMN(disall!BE227),FALSE))</f>
        <v>-9999</v>
      </c>
      <c r="BM228" s="8">
        <f>IF(ISNA(VLOOKUP($I228,disall!$A$2:$CY$349,COLUMN(disall!BF227),FALSE)),-9999,VLOOKUP($I228,disall!$A$2:$CY$349,COLUMN(disall!BF227),FALSE))</f>
        <v>-9999</v>
      </c>
      <c r="BN228" s="8">
        <f>IF(ISNA(VLOOKUP($I228,disall!$A$2:$CY$349,COLUMN(disall!BG227),FALSE)),-9999,VLOOKUP($I228,disall!$A$2:$CY$349,COLUMN(disall!BG227),FALSE))</f>
        <v>-9999</v>
      </c>
      <c r="BO228" s="8">
        <f>IF(ISNA(VLOOKUP($I228,disall!$A$2:$CY$349,COLUMN(disall!BH227),FALSE)),-9999,VLOOKUP($I228,disall!$A$2:$CY$349,COLUMN(disall!BH227),FALSE))</f>
        <v>-9999</v>
      </c>
      <c r="BP228" s="8">
        <f>IF(ISNA(VLOOKUP($I228,disall!$A$2:$CY$349,COLUMN(disall!BI227),FALSE)),-9999,VLOOKUP($I228,disall!$A$2:$CY$349,COLUMN(disall!BI227),FALSE))</f>
        <v>-9999</v>
      </c>
      <c r="BQ228" s="8">
        <f>IF(ISNA(VLOOKUP($I228,disall!$A$2:$CY$349,COLUMN(disall!BJ227),FALSE)),-9999,VLOOKUP($I228,disall!$A$2:$CY$349,COLUMN(disall!BJ227),FALSE))</f>
        <v>-9999</v>
      </c>
      <c r="BR228" s="8">
        <f>IF(ISNA(VLOOKUP($I228,disall!$A$2:$CY$349,COLUMN(disall!BK227),FALSE)),-9999,VLOOKUP($I228,disall!$A$2:$CY$349,COLUMN(disall!BK227),FALSE))</f>
        <v>-9999</v>
      </c>
      <c r="BS228" s="8">
        <f>IF(ISNA(VLOOKUP($I228,disall!$A$2:$CY$349,COLUMN(disall!BL227),FALSE)),-9999,VLOOKUP($I228,disall!$A$2:$CY$349,COLUMN(disall!BL227),FALSE))</f>
        <v>-9999</v>
      </c>
      <c r="BT228" s="8">
        <f>IF(ISNA(VLOOKUP($I228,disall!$A$2:$CY$349,COLUMN(disall!BM227),FALSE)),-9999,VLOOKUP($I228,disall!$A$2:$CY$349,COLUMN(disall!BM227),FALSE))</f>
        <v>-9999</v>
      </c>
      <c r="BU228" s="8">
        <f>IF(ISNA(VLOOKUP($I228,disall!$A$2:$CY$349,COLUMN(disall!BN227),FALSE)),-9999,VLOOKUP($I228,disall!$A$2:$CY$349,COLUMN(disall!BN227),FALSE))</f>
        <v>-9999</v>
      </c>
      <c r="BV228" s="8">
        <f>IF(ISNA(VLOOKUP($I228,disall!$A$2:$CY$349,COLUMN(disall!BO227),FALSE)),-9999,VLOOKUP($I228,disall!$A$2:$CY$349,COLUMN(disall!BO227),FALSE))</f>
        <v>-9999</v>
      </c>
      <c r="BW228" s="8">
        <f>IF(ISNA(VLOOKUP($I228,disall!$A$2:$CY$349,COLUMN(disall!BP227),FALSE)),-9999,VLOOKUP($I228,disall!$A$2:$CY$349,COLUMN(disall!BP227),FALSE))</f>
        <v>-9999</v>
      </c>
      <c r="BX228" s="8">
        <f>IF(ISNA(VLOOKUP($I228,disall!$A$2:$CY$349,COLUMN(disall!BQ227),FALSE)),-9999,VLOOKUP($I228,disall!$A$2:$CY$349,COLUMN(disall!BQ227),FALSE))</f>
        <v>-9999</v>
      </c>
      <c r="BY228" s="8">
        <f>IF(ISNA(VLOOKUP($I228,disall!$A$2:$CY$349,COLUMN(disall!BR227),FALSE)),-9999,VLOOKUP($I228,disall!$A$2:$CY$349,COLUMN(disall!BR227),FALSE))</f>
        <v>-9999</v>
      </c>
      <c r="BZ228" s="8">
        <f>IF(ISNA(VLOOKUP($I228,disall!$A$2:$CY$349,COLUMN(disall!BS227),FALSE)),-9999,VLOOKUP($I228,disall!$A$2:$CY$349,COLUMN(disall!BS227),FALSE))</f>
        <v>-9999</v>
      </c>
      <c r="CA228" s="8">
        <f>IF(ISNA(VLOOKUP($I228,disall!$A$2:$CY$349,COLUMN(disall!BT227),FALSE)),-9999,VLOOKUP($I228,disall!$A$2:$CY$349,COLUMN(disall!BT227),FALSE))</f>
        <v>-9999</v>
      </c>
      <c r="CB228" s="8">
        <f>IF(ISNA(VLOOKUP($I228,disall!$A$2:$CY$349,COLUMN(disall!BU227),FALSE)),-9999,VLOOKUP($I228,disall!$A$2:$CY$349,COLUMN(disall!BU227),FALSE))</f>
        <v>-9999</v>
      </c>
      <c r="CC228" s="8">
        <f>IF(ISNA(VLOOKUP($I228,disall!$A$2:$CY$349,COLUMN(disall!BV227),FALSE)),-9999,VLOOKUP($I228,disall!$A$2:$CY$349,COLUMN(disall!BV227),FALSE))</f>
        <v>-9999</v>
      </c>
      <c r="CD228" s="8">
        <f>IF(ISNA(VLOOKUP($I228,disall!$A$2:$CY$349,COLUMN(disall!BW227),FALSE)),-9999,VLOOKUP($I228,disall!$A$2:$CY$349,COLUMN(disall!BW227),FALSE))</f>
        <v>-9999</v>
      </c>
      <c r="CE228" s="8">
        <f>IF(ISNA(VLOOKUP($I228,disall!$A$2:$CY$349,COLUMN(disall!BX227),FALSE)),-9999,VLOOKUP($I228,disall!$A$2:$CY$349,COLUMN(disall!BX227),FALSE))</f>
        <v>-9999</v>
      </c>
      <c r="CF228" s="8">
        <f>IF(ISNA(VLOOKUP($I228,disall!$A$2:$CY$349,COLUMN(disall!BY227),FALSE)),-9999,VLOOKUP($I228,disall!$A$2:$CY$349,COLUMN(disall!BY227),FALSE))</f>
        <v>-9999</v>
      </c>
      <c r="CG228" s="8">
        <f>IF(ISNA(VLOOKUP($I228,disall!$A$2:$CY$349,COLUMN(disall!BZ227),FALSE)),-9999,VLOOKUP($I228,disall!$A$2:$CY$349,COLUMN(disall!BZ227),FALSE))</f>
        <v>-9999</v>
      </c>
      <c r="CH228" s="8">
        <f>IF(ISNA(VLOOKUP($I228,disall!$A$2:$CY$349,COLUMN(disall!CA227),FALSE)),-9999,VLOOKUP($I228,disall!$A$2:$CY$349,COLUMN(disall!CA227),FALSE))</f>
        <v>-9999</v>
      </c>
      <c r="CI228" s="8">
        <f>IF(ISNA(VLOOKUP($I228,disall!$A$2:$CY$349,COLUMN(disall!CB227),FALSE)),-9999,VLOOKUP($I228,disall!$A$2:$CY$349,COLUMN(disall!CB227),FALSE))</f>
        <v>-9999</v>
      </c>
      <c r="CJ228" s="8">
        <f>IF(ISNA(VLOOKUP($I228,disall!$A$2:$CY$349,COLUMN(disall!CC227),FALSE)),-9999,VLOOKUP($I228,disall!$A$2:$CY$349,COLUMN(disall!CC227),FALSE))</f>
        <v>-9999</v>
      </c>
      <c r="CK228" s="8">
        <f>IF(ISNA(VLOOKUP($I228,disall!$A$2:$CY$349,COLUMN(disall!CD227),FALSE)),-9999,VLOOKUP($I228,disall!$A$2:$CY$349,COLUMN(disall!CD227),FALSE))</f>
        <v>-9999</v>
      </c>
      <c r="CL228" s="8">
        <f>IF(ISNA(VLOOKUP($I228,disall!$A$2:$CY$349,COLUMN(disall!CE227),FALSE)),-9999,VLOOKUP($I228,disall!$A$2:$CY$349,COLUMN(disall!CE227),FALSE))</f>
        <v>-9999</v>
      </c>
      <c r="CM228" s="8">
        <f>IF(ISNA(VLOOKUP($I228,disall!$A$2:$CY$349,COLUMN(disall!CF227),FALSE)),-9999,VLOOKUP($I228,disall!$A$2:$CY$349,COLUMN(disall!CF227),FALSE))</f>
        <v>-9999</v>
      </c>
      <c r="CN228" s="8">
        <f>IF(ISNA(VLOOKUP($I228,disall!$A$2:$CY$349,COLUMN(disall!CG227),FALSE)),-9999,VLOOKUP($I228,disall!$A$2:$CY$349,COLUMN(disall!CG227),FALSE))</f>
        <v>-9999</v>
      </c>
      <c r="CO228" s="8">
        <f>IF(ISNA(VLOOKUP($I228,disall!$A$2:$CY$349,COLUMN(disall!CH227),FALSE)),-9999,VLOOKUP($I228,disall!$A$2:$CY$349,COLUMN(disall!CH227),FALSE))</f>
        <v>-9999</v>
      </c>
      <c r="CP228" s="8">
        <f>IF(ISNA(VLOOKUP($I228,disall!$A$2:$CY$349,COLUMN(disall!CI227),FALSE)),-9999,VLOOKUP($I228,disall!$A$2:$CY$349,COLUMN(disall!CI227),FALSE))</f>
        <v>-9999</v>
      </c>
      <c r="CQ228" s="8">
        <f>IF(ISNA(VLOOKUP($I228,disall!$A$2:$CY$349,COLUMN(disall!CJ227),FALSE)),-9999,VLOOKUP($I228,disall!$A$2:$CY$349,COLUMN(disall!CJ227),FALSE))</f>
        <v>-9999</v>
      </c>
      <c r="CR228" s="8">
        <f>IF(ISNA(VLOOKUP($I228,disall!$A$2:$CY$349,COLUMN(disall!CK227),FALSE)),-9999,VLOOKUP($I228,disall!$A$2:$CY$349,COLUMN(disall!CK227),FALSE))</f>
        <v>-9999</v>
      </c>
      <c r="CS228" s="8">
        <f>IF(ISNA(VLOOKUP($I228,disall!$A$2:$CY$349,COLUMN(disall!CL227),FALSE)),-9999,VLOOKUP($I228,disall!$A$2:$CY$349,COLUMN(disall!CL227),FALSE))</f>
        <v>-9999</v>
      </c>
      <c r="CT228" s="8">
        <f>IF(ISNA(VLOOKUP($I228,disall!$A$2:$CY$349,COLUMN(disall!CM227),FALSE)),-9999,VLOOKUP($I228,disall!$A$2:$CY$349,COLUMN(disall!CM227),FALSE))</f>
        <v>-9999</v>
      </c>
      <c r="CU228" s="8">
        <f>IF(ISNA(VLOOKUP($I228,disall!$A$2:$CY$349,COLUMN(disall!CN227),FALSE)),-9999,VLOOKUP($I228,disall!$A$2:$CY$349,COLUMN(disall!CN227),FALSE))</f>
        <v>-9999</v>
      </c>
      <c r="CV228" s="8">
        <f>IF(ISNA(VLOOKUP($I228,disall!$A$2:$CY$349,COLUMN(disall!CO227),FALSE)),-9999,VLOOKUP($I228,disall!$A$2:$CY$349,COLUMN(disall!CO227),FALSE))</f>
        <v>-9999</v>
      </c>
      <c r="CW228" s="8">
        <f>IF(ISNA(VLOOKUP($I228,disall!$A$2:$CY$349,COLUMN(disall!CP227),FALSE)),-9999,VLOOKUP($I228,disall!$A$2:$CY$349,COLUMN(disall!CP227),FALSE))</f>
        <v>-9999</v>
      </c>
      <c r="CX228" s="8">
        <f>IF(ISNA(VLOOKUP($I228,disall!$A$2:$CY$349,COLUMN(disall!CQ227),FALSE)),-9999,VLOOKUP($I228,disall!$A$2:$CY$349,COLUMN(disall!CQ227),FALSE))</f>
        <v>-9999</v>
      </c>
      <c r="CY228" s="8">
        <f>IF(ISNA(VLOOKUP($I228,disall!$A$2:$CY$349,COLUMN(disall!CR227),FALSE)),-9999,VLOOKUP($I228,disall!$A$2:$CY$349,COLUMN(disall!CR227),FALSE))</f>
        <v>-9999</v>
      </c>
      <c r="CZ228" s="8">
        <f>IF(ISNA(VLOOKUP($I228,disall!$A$2:$CY$349,COLUMN(disall!CS227),FALSE)),-9999,VLOOKUP($I228,disall!$A$2:$CY$349,COLUMN(disall!CS227),FALSE))</f>
        <v>-9999</v>
      </c>
      <c r="DA228" s="8">
        <f>IF(ISNA(VLOOKUP($I228,disall!$A$2:$CY$349,COLUMN(disall!CT227),FALSE)),-9999,VLOOKUP($I228,disall!$A$2:$CY$349,COLUMN(disall!CT227),FALSE))</f>
        <v>-9999</v>
      </c>
      <c r="DB228" s="8">
        <f>IF(ISNA(VLOOKUP($I228,disall!$A$2:$CY$349,COLUMN(disall!CU227),FALSE)),-9999,VLOOKUP($I228,disall!$A$2:$CY$349,COLUMN(disall!CU227),FALSE))</f>
        <v>-9999</v>
      </c>
      <c r="DC228" s="8">
        <f>IF(ISNA(VLOOKUP($I228,disall!$A$2:$CY$349,COLUMN(disall!CV227),FALSE)),-9999,VLOOKUP($I228,disall!$A$2:$CY$349,COLUMN(disall!CV227),FALSE))</f>
        <v>-9999</v>
      </c>
      <c r="DD228" s="8">
        <f>IF(ISNA(VLOOKUP($I228,disall!$A$2:$CY$349,COLUMN(disall!CW227),FALSE)),-9999,VLOOKUP($I228,disall!$A$2:$CY$349,COLUMN(disall!CW227),FALSE))</f>
        <v>-9999</v>
      </c>
      <c r="DE228" s="8">
        <f>IF(ISNA(VLOOKUP($I228,disall!$A$2:$CY$349,COLUMN(disall!CX227),FALSE)),-9999,VLOOKUP($I228,disall!$A$2:$CY$349,COLUMN(disall!CX227),FALSE))</f>
        <v>-9999</v>
      </c>
      <c r="DF228" s="8">
        <f>IF(ISNA(VLOOKUP($I228,disall!$A$2:$CY$349,COLUMN(disall!CY227),FALSE)),-9999,VLOOKUP($I228,disall!$A$2:$CY$349,COLUMN(disall!CY227),FALSE))</f>
        <v>-9999</v>
      </c>
    </row>
    <row r="229" spans="1:110" x14ac:dyDescent="0.25">
      <c r="A229">
        <v>49</v>
      </c>
      <c r="B229" t="s">
        <v>8</v>
      </c>
      <c r="C229" t="s">
        <v>472</v>
      </c>
      <c r="D229" t="s">
        <v>825</v>
      </c>
      <c r="E229" t="s">
        <v>845</v>
      </c>
      <c r="F229" t="s">
        <v>846</v>
      </c>
      <c r="G229" t="s">
        <v>847</v>
      </c>
      <c r="H229">
        <v>3313</v>
      </c>
      <c r="I229">
        <f>IF(ISNA(VLOOKUP(H229,disall!$D$2:$L$349,1,FALSE)),H229,VLOOKUP(H229,disall!$D$2:$L$349,1,FALSE))</f>
        <v>3313</v>
      </c>
      <c r="J229" t="str">
        <f>IF(ISNA(VLOOKUP(H229,disall!$D$2:$L$349,1,FALSE)),"NA",VLOOKUP(H229,disall!$D$2:$L$349,2,FALSE))</f>
        <v>NA</v>
      </c>
      <c r="K229" t="str">
        <f>IF(ISNA(VLOOKUP(I229,disall!$A$2:$L$349,3,FALSE)),F229,VLOOKUP(I229,disall!$A$2:$L$349,3,FALSE))</f>
        <v>Nagaon</v>
      </c>
      <c r="L229" t="str">
        <f>IF(ISNA(VLOOKUP(I229,disall!$A$2:$L$349,12,FALSE)),"NA",VLOOKUP(I229,disall!$A$2:$L$349,12,FALSE))</f>
        <v>NA</v>
      </c>
      <c r="M229" t="str">
        <f>IF(ISNA(VLOOKUP(I229,disall!$A$2:$M$349,6,FALSE)),"NA",VLOOKUP(I229,disall!$A$2:$M$349,6,FALSE))</f>
        <v>NA</v>
      </c>
      <c r="N229" t="str">
        <f>IF(ISNA(VLOOKUP(I229,disall!$A$2:$M$349,7,FALSE)),"NA",VLOOKUP(I229,disall!$A$2:$M$349,7,FALSE))</f>
        <v>NA</v>
      </c>
      <c r="O229" t="str">
        <f>IF(ISNA(VLOOKUP(I229,disall!$A$2:$M$349,8,FALSE)),"NA",VLOOKUP(I229,disall!$A$2:$M$349,8,FALSE))</f>
        <v>NA</v>
      </c>
      <c r="P229" t="str">
        <f>IF(ISNA(VLOOKUP(I229,disall!$A$2:$M$349,9,FALSE)),"NA",VLOOKUP(I229,disall!$A$2:$M$349,9,FALSE))</f>
        <v>NA</v>
      </c>
      <c r="Q229" t="str">
        <f>IF(ISNA(VLOOKUP(I229,disall!$A$2:$M$349,10,FALSE)),"NA",VLOOKUP(I229,disall!$A$2:$M$349,10,FALSE))</f>
        <v>NA</v>
      </c>
      <c r="R229" t="str">
        <f>IF(ISNA(VLOOKUP(I229,disall!$A$2:$M$349,11,FALSE)),"NA",VLOOKUP(I229,disall!$A$2:$M$349,11,FALSE))</f>
        <v>NA</v>
      </c>
      <c r="S229" t="str">
        <f>IF(ISNA(VLOOKUP(I229,disall!$A$2:$M$349,12,FALSE)),"NA",VLOOKUP(I229,disall!$A$2:$M$349,12,FALSE))</f>
        <v>NA</v>
      </c>
      <c r="T229" t="str">
        <f>IF(ISNA(VLOOKUP(I229,disall!$A$2:$M$349,13,FALSE)),"NA",VLOOKUP(I229,disall!$A$2:$M$349,13,FALSE))</f>
        <v>NA</v>
      </c>
      <c r="U229" s="8">
        <f>IF(ISNA(VLOOKUP($I229,disall!$A$2:$CY$349,COLUMN(disall!N228),FALSE)),-9999,VLOOKUP($I229,disall!$A$2:$CY$349,COLUMN(disall!N228),FALSE))</f>
        <v>-9999</v>
      </c>
      <c r="V229" s="8">
        <f>IF(ISNA(VLOOKUP($I229,disall!$A$2:$CY$349,COLUMN(disall!O228),FALSE)),-9999,VLOOKUP($I229,disall!$A$2:$CY$349,COLUMN(disall!O228),FALSE))</f>
        <v>-9999</v>
      </c>
      <c r="W229" s="8">
        <f>IF(ISNA(VLOOKUP($I229,disall!$A$2:$CY$349,COLUMN(disall!P228),FALSE)),-9999,VLOOKUP($I229,disall!$A$2:$CY$349,COLUMN(disall!P228),FALSE))</f>
        <v>-9999</v>
      </c>
      <c r="X229" s="8">
        <f>IF(ISNA(VLOOKUP($I229,disall!$A$2:$CY$349,COLUMN(disall!Q228),FALSE)),-9999,VLOOKUP($I229,disall!$A$2:$CY$349,COLUMN(disall!Q228),FALSE))</f>
        <v>-9999</v>
      </c>
      <c r="Y229" s="8">
        <f>IF(ISNA(VLOOKUP($I229,disall!$A$2:$CY$349,COLUMN(disall!R228),FALSE)),-9999,VLOOKUP($I229,disall!$A$2:$CY$349,COLUMN(disall!R228),FALSE))</f>
        <v>-9999</v>
      </c>
      <c r="Z229" s="8">
        <f>IF(ISNA(VLOOKUP($I229,disall!$A$2:$CY$349,COLUMN(disall!S228),FALSE)),-9999,VLOOKUP($I229,disall!$A$2:$CY$349,COLUMN(disall!S228),FALSE))</f>
        <v>-9999</v>
      </c>
      <c r="AA229" s="8">
        <f>IF(ISNA(VLOOKUP($I229,disall!$A$2:$CY$349,COLUMN(disall!T228),FALSE)),-9999,VLOOKUP($I229,disall!$A$2:$CY$349,COLUMN(disall!T228),FALSE))</f>
        <v>-9999</v>
      </c>
      <c r="AB229" s="8">
        <f>IF(ISNA(VLOOKUP($I229,disall!$A$2:$CY$349,COLUMN(disall!U228),FALSE)),-9999,VLOOKUP($I229,disall!$A$2:$CY$349,COLUMN(disall!U228),FALSE))</f>
        <v>-9999</v>
      </c>
      <c r="AC229" s="8">
        <f>IF(ISNA(VLOOKUP($I229,disall!$A$2:$CY$349,COLUMN(disall!V228),FALSE)),-9999,VLOOKUP($I229,disall!$A$2:$CY$349,COLUMN(disall!V228),FALSE))</f>
        <v>-9999</v>
      </c>
      <c r="AD229" s="8">
        <f>IF(ISNA(VLOOKUP($I229,disall!$A$2:$CY$349,COLUMN(disall!W228),FALSE)),-9999,VLOOKUP($I229,disall!$A$2:$CY$349,COLUMN(disall!W228),FALSE))</f>
        <v>-9999</v>
      </c>
      <c r="AE229" s="8">
        <f>IF(ISNA(VLOOKUP($I229,disall!$A$2:$CY$349,COLUMN(disall!X228),FALSE)),-9999,VLOOKUP($I229,disall!$A$2:$CY$349,COLUMN(disall!X228),FALSE))</f>
        <v>-9999</v>
      </c>
      <c r="AF229" s="8">
        <f>IF(ISNA(VLOOKUP($I229,disall!$A$2:$CY$349,COLUMN(disall!Y228),FALSE)),-9999,VLOOKUP($I229,disall!$A$2:$CY$349,COLUMN(disall!Y228),FALSE))</f>
        <v>-9999</v>
      </c>
      <c r="AG229" s="8">
        <f>IF(ISNA(VLOOKUP($I229,disall!$A$2:$CY$349,COLUMN(disall!Z228),FALSE)),-9999,VLOOKUP($I229,disall!$A$2:$CY$349,COLUMN(disall!Z228),FALSE))</f>
        <v>-9999</v>
      </c>
      <c r="AH229" s="8">
        <f>IF(ISNA(VLOOKUP($I229,disall!$A$2:$CY$349,COLUMN(disall!AA228),FALSE)),-9999,VLOOKUP($I229,disall!$A$2:$CY$349,COLUMN(disall!AA228),FALSE))</f>
        <v>-9999</v>
      </c>
      <c r="AI229" s="8">
        <f>IF(ISNA(VLOOKUP($I229,disall!$A$2:$CY$349,COLUMN(disall!AB228),FALSE)),-9999,VLOOKUP($I229,disall!$A$2:$CY$349,COLUMN(disall!AB228),FALSE))</f>
        <v>-9999</v>
      </c>
      <c r="AJ229" s="8">
        <f>IF(ISNA(VLOOKUP($I229,disall!$A$2:$CY$349,COLUMN(disall!AC228),FALSE)),-9999,VLOOKUP($I229,disall!$A$2:$CY$349,COLUMN(disall!AC228),FALSE))</f>
        <v>-9999</v>
      </c>
      <c r="AK229" s="8">
        <f>IF(ISNA(VLOOKUP($I229,disall!$A$2:$CY$349,COLUMN(disall!AD228),FALSE)),-9999,VLOOKUP($I229,disall!$A$2:$CY$349,COLUMN(disall!AD228),FALSE))</f>
        <v>-9999</v>
      </c>
      <c r="AL229" s="8">
        <f>IF(ISNA(VLOOKUP($I229,disall!$A$2:$CY$349,COLUMN(disall!AE228),FALSE)),-9999,VLOOKUP($I229,disall!$A$2:$CY$349,COLUMN(disall!AE228),FALSE))</f>
        <v>-9999</v>
      </c>
      <c r="AM229" s="8">
        <f>IF(ISNA(VLOOKUP($I229,disall!$A$2:$CY$349,COLUMN(disall!AF228),FALSE)),-9999,VLOOKUP($I229,disall!$A$2:$CY$349,COLUMN(disall!AF228),FALSE))</f>
        <v>-9999</v>
      </c>
      <c r="AN229" s="8">
        <f>IF(ISNA(VLOOKUP($I229,disall!$A$2:$CY$349,COLUMN(disall!AG228),FALSE)),-9999,VLOOKUP($I229,disall!$A$2:$CY$349,COLUMN(disall!AG228),FALSE))</f>
        <v>-9999</v>
      </c>
      <c r="AO229" s="8">
        <f>IF(ISNA(VLOOKUP($I229,disall!$A$2:$CY$349,COLUMN(disall!AH228),FALSE)),-9999,VLOOKUP($I229,disall!$A$2:$CY$349,COLUMN(disall!AH228),FALSE))</f>
        <v>-9999</v>
      </c>
      <c r="AP229" s="8">
        <f>IF(ISNA(VLOOKUP($I229,disall!$A$2:$CY$349,COLUMN(disall!AI228),FALSE)),-9999,VLOOKUP($I229,disall!$A$2:$CY$349,COLUMN(disall!AI228),FALSE))</f>
        <v>-9999</v>
      </c>
      <c r="AQ229" s="8">
        <f>IF(ISNA(VLOOKUP($I229,disall!$A$2:$CY$349,COLUMN(disall!AJ228),FALSE)),-9999,VLOOKUP($I229,disall!$A$2:$CY$349,COLUMN(disall!AJ228),FALSE))</f>
        <v>-9999</v>
      </c>
      <c r="AR229" s="8">
        <f>IF(ISNA(VLOOKUP($I229,disall!$A$2:$CY$349,COLUMN(disall!AK228),FALSE)),-9999,VLOOKUP($I229,disall!$A$2:$CY$349,COLUMN(disall!AK228),FALSE))</f>
        <v>-9999</v>
      </c>
      <c r="AS229" s="8">
        <f>IF(ISNA(VLOOKUP($I229,disall!$A$2:$CY$349,COLUMN(disall!AL228),FALSE)),-9999,VLOOKUP($I229,disall!$A$2:$CY$349,COLUMN(disall!AL228),FALSE))</f>
        <v>-9999</v>
      </c>
      <c r="AT229" s="8">
        <f>IF(ISNA(VLOOKUP($I229,disall!$A$2:$CY$349,COLUMN(disall!AM228),FALSE)),-9999,VLOOKUP($I229,disall!$A$2:$CY$349,COLUMN(disall!AM228),FALSE))</f>
        <v>-9999</v>
      </c>
      <c r="AU229" s="8">
        <f>IF(ISNA(VLOOKUP($I229,disall!$A$2:$CY$349,COLUMN(disall!AN228),FALSE)),-9999,VLOOKUP($I229,disall!$A$2:$CY$349,COLUMN(disall!AN228),FALSE))</f>
        <v>-9999</v>
      </c>
      <c r="AV229" s="8">
        <f>IF(ISNA(VLOOKUP($I229,disall!$A$2:$CY$349,COLUMN(disall!AO228),FALSE)),-9999,VLOOKUP($I229,disall!$A$2:$CY$349,COLUMN(disall!AO228),FALSE))</f>
        <v>-9999</v>
      </c>
      <c r="AW229" s="8">
        <f>IF(ISNA(VLOOKUP($I229,disall!$A$2:$CY$349,COLUMN(disall!AP228),FALSE)),-9999,VLOOKUP($I229,disall!$A$2:$CY$349,COLUMN(disall!AP228),FALSE))</f>
        <v>-9999</v>
      </c>
      <c r="AX229" s="8">
        <f>IF(ISNA(VLOOKUP($I229,disall!$A$2:$CY$349,COLUMN(disall!AQ228),FALSE)),-9999,VLOOKUP($I229,disall!$A$2:$CY$349,COLUMN(disall!AQ228),FALSE))</f>
        <v>-9999</v>
      </c>
      <c r="AY229" s="8">
        <f>IF(ISNA(VLOOKUP($I229,disall!$A$2:$CY$349,COLUMN(disall!AR228),FALSE)),-9999,VLOOKUP($I229,disall!$A$2:$CY$349,COLUMN(disall!AR228),FALSE))</f>
        <v>-9999</v>
      </c>
      <c r="AZ229" s="8">
        <f>IF(ISNA(VLOOKUP($I229,disall!$A$2:$CY$349,COLUMN(disall!AS228),FALSE)),-9999,VLOOKUP($I229,disall!$A$2:$CY$349,COLUMN(disall!AS228),FALSE))</f>
        <v>-9999</v>
      </c>
      <c r="BA229" s="8">
        <f>IF(ISNA(VLOOKUP($I229,disall!$A$2:$CY$349,COLUMN(disall!AT228),FALSE)),-9999,VLOOKUP($I229,disall!$A$2:$CY$349,COLUMN(disall!AT228),FALSE))</f>
        <v>-9999</v>
      </c>
      <c r="BB229" s="8">
        <f>IF(ISNA(VLOOKUP($I229,disall!$A$2:$CY$349,COLUMN(disall!AU228),FALSE)),-9999,VLOOKUP($I229,disall!$A$2:$CY$349,COLUMN(disall!AU228),FALSE))</f>
        <v>-9999</v>
      </c>
      <c r="BC229" s="8">
        <f>IF(ISNA(VLOOKUP($I229,disall!$A$2:$CY$349,COLUMN(disall!AV228),FALSE)),-9999,VLOOKUP($I229,disall!$A$2:$CY$349,COLUMN(disall!AV228),FALSE))</f>
        <v>-9999</v>
      </c>
      <c r="BD229" s="8">
        <f>IF(ISNA(VLOOKUP($I229,disall!$A$2:$CY$349,COLUMN(disall!AW228),FALSE)),-9999,VLOOKUP($I229,disall!$A$2:$CY$349,COLUMN(disall!AW228),FALSE))</f>
        <v>-9999</v>
      </c>
      <c r="BE229" s="8">
        <f>IF(ISNA(VLOOKUP($I229,disall!$A$2:$CY$349,COLUMN(disall!AX228),FALSE)),-9999,VLOOKUP($I229,disall!$A$2:$CY$349,COLUMN(disall!AX228),FALSE))</f>
        <v>-9999</v>
      </c>
      <c r="BF229" s="8">
        <f>IF(ISNA(VLOOKUP($I229,disall!$A$2:$CY$349,COLUMN(disall!AY228),FALSE)),-9999,VLOOKUP($I229,disall!$A$2:$CY$349,COLUMN(disall!AY228),FALSE))</f>
        <v>-9999</v>
      </c>
      <c r="BG229" s="8">
        <f>IF(ISNA(VLOOKUP($I229,disall!$A$2:$CY$349,COLUMN(disall!AZ228),FALSE)),-9999,VLOOKUP($I229,disall!$A$2:$CY$349,COLUMN(disall!AZ228),FALSE))</f>
        <v>-9999</v>
      </c>
      <c r="BH229" s="8">
        <f>IF(ISNA(VLOOKUP($I229,disall!$A$2:$CY$349,COLUMN(disall!BA228),FALSE)),-9999,VLOOKUP($I229,disall!$A$2:$CY$349,COLUMN(disall!BA228),FALSE))</f>
        <v>-9999</v>
      </c>
      <c r="BI229" s="8">
        <f>IF(ISNA(VLOOKUP($I229,disall!$A$2:$CY$349,COLUMN(disall!BB228),FALSE)),-9999,VLOOKUP($I229,disall!$A$2:$CY$349,COLUMN(disall!BB228),FALSE))</f>
        <v>-9999</v>
      </c>
      <c r="BJ229" s="8">
        <f>IF(ISNA(VLOOKUP($I229,disall!$A$2:$CY$349,COLUMN(disall!BC228),FALSE)),-9999,VLOOKUP($I229,disall!$A$2:$CY$349,COLUMN(disall!BC228),FALSE))</f>
        <v>-9999</v>
      </c>
      <c r="BK229" s="8">
        <f>IF(ISNA(VLOOKUP($I229,disall!$A$2:$CY$349,COLUMN(disall!BD228),FALSE)),-9999,VLOOKUP($I229,disall!$A$2:$CY$349,COLUMN(disall!BD228),FALSE))</f>
        <v>-9999</v>
      </c>
      <c r="BL229" s="8">
        <f>IF(ISNA(VLOOKUP($I229,disall!$A$2:$CY$349,COLUMN(disall!BE228),FALSE)),-9999,VLOOKUP($I229,disall!$A$2:$CY$349,COLUMN(disall!BE228),FALSE))</f>
        <v>-9999</v>
      </c>
      <c r="BM229" s="8">
        <f>IF(ISNA(VLOOKUP($I229,disall!$A$2:$CY$349,COLUMN(disall!BF228),FALSE)),-9999,VLOOKUP($I229,disall!$A$2:$CY$349,COLUMN(disall!BF228),FALSE))</f>
        <v>-9999</v>
      </c>
      <c r="BN229" s="8">
        <f>IF(ISNA(VLOOKUP($I229,disall!$A$2:$CY$349,COLUMN(disall!BG228),FALSE)),-9999,VLOOKUP($I229,disall!$A$2:$CY$349,COLUMN(disall!BG228),FALSE))</f>
        <v>-9999</v>
      </c>
      <c r="BO229" s="8">
        <f>IF(ISNA(VLOOKUP($I229,disall!$A$2:$CY$349,COLUMN(disall!BH228),FALSE)),-9999,VLOOKUP($I229,disall!$A$2:$CY$349,COLUMN(disall!BH228),FALSE))</f>
        <v>-9999</v>
      </c>
      <c r="BP229" s="8">
        <f>IF(ISNA(VLOOKUP($I229,disall!$A$2:$CY$349,COLUMN(disall!BI228),FALSE)),-9999,VLOOKUP($I229,disall!$A$2:$CY$349,COLUMN(disall!BI228),FALSE))</f>
        <v>-9999</v>
      </c>
      <c r="BQ229" s="8">
        <f>IF(ISNA(VLOOKUP($I229,disall!$A$2:$CY$349,COLUMN(disall!BJ228),FALSE)),-9999,VLOOKUP($I229,disall!$A$2:$CY$349,COLUMN(disall!BJ228),FALSE))</f>
        <v>-9999</v>
      </c>
      <c r="BR229" s="8">
        <f>IF(ISNA(VLOOKUP($I229,disall!$A$2:$CY$349,COLUMN(disall!BK228),FALSE)),-9999,VLOOKUP($I229,disall!$A$2:$CY$349,COLUMN(disall!BK228),FALSE))</f>
        <v>-9999</v>
      </c>
      <c r="BS229" s="8">
        <f>IF(ISNA(VLOOKUP($I229,disall!$A$2:$CY$349,COLUMN(disall!BL228),FALSE)),-9999,VLOOKUP($I229,disall!$A$2:$CY$349,COLUMN(disall!BL228),FALSE))</f>
        <v>-9999</v>
      </c>
      <c r="BT229" s="8">
        <f>IF(ISNA(VLOOKUP($I229,disall!$A$2:$CY$349,COLUMN(disall!BM228),FALSE)),-9999,VLOOKUP($I229,disall!$A$2:$CY$349,COLUMN(disall!BM228),FALSE))</f>
        <v>-9999</v>
      </c>
      <c r="BU229" s="8">
        <f>IF(ISNA(VLOOKUP($I229,disall!$A$2:$CY$349,COLUMN(disall!BN228),FALSE)),-9999,VLOOKUP($I229,disall!$A$2:$CY$349,COLUMN(disall!BN228),FALSE))</f>
        <v>-9999</v>
      </c>
      <c r="BV229" s="8">
        <f>IF(ISNA(VLOOKUP($I229,disall!$A$2:$CY$349,COLUMN(disall!BO228),FALSE)),-9999,VLOOKUP($I229,disall!$A$2:$CY$349,COLUMN(disall!BO228),FALSE))</f>
        <v>-9999</v>
      </c>
      <c r="BW229" s="8">
        <f>IF(ISNA(VLOOKUP($I229,disall!$A$2:$CY$349,COLUMN(disall!BP228),FALSE)),-9999,VLOOKUP($I229,disall!$A$2:$CY$349,COLUMN(disall!BP228),FALSE))</f>
        <v>-9999</v>
      </c>
      <c r="BX229" s="8">
        <f>IF(ISNA(VLOOKUP($I229,disall!$A$2:$CY$349,COLUMN(disall!BQ228),FALSE)),-9999,VLOOKUP($I229,disall!$A$2:$CY$349,COLUMN(disall!BQ228),FALSE))</f>
        <v>-9999</v>
      </c>
      <c r="BY229" s="8">
        <f>IF(ISNA(VLOOKUP($I229,disall!$A$2:$CY$349,COLUMN(disall!BR228),FALSE)),-9999,VLOOKUP($I229,disall!$A$2:$CY$349,COLUMN(disall!BR228),FALSE))</f>
        <v>-9999</v>
      </c>
      <c r="BZ229" s="8">
        <f>IF(ISNA(VLOOKUP($I229,disall!$A$2:$CY$349,COLUMN(disall!BS228),FALSE)),-9999,VLOOKUP($I229,disall!$A$2:$CY$349,COLUMN(disall!BS228),FALSE))</f>
        <v>-9999</v>
      </c>
      <c r="CA229" s="8">
        <f>IF(ISNA(VLOOKUP($I229,disall!$A$2:$CY$349,COLUMN(disall!BT228),FALSE)),-9999,VLOOKUP($I229,disall!$A$2:$CY$349,COLUMN(disall!BT228),FALSE))</f>
        <v>-9999</v>
      </c>
      <c r="CB229" s="8">
        <f>IF(ISNA(VLOOKUP($I229,disall!$A$2:$CY$349,COLUMN(disall!BU228),FALSE)),-9999,VLOOKUP($I229,disall!$A$2:$CY$349,COLUMN(disall!BU228),FALSE))</f>
        <v>-9999</v>
      </c>
      <c r="CC229" s="8">
        <f>IF(ISNA(VLOOKUP($I229,disall!$A$2:$CY$349,COLUMN(disall!BV228),FALSE)),-9999,VLOOKUP($I229,disall!$A$2:$CY$349,COLUMN(disall!BV228),FALSE))</f>
        <v>-9999</v>
      </c>
      <c r="CD229" s="8">
        <f>IF(ISNA(VLOOKUP($I229,disall!$A$2:$CY$349,COLUMN(disall!BW228),FALSE)),-9999,VLOOKUP($I229,disall!$A$2:$CY$349,COLUMN(disall!BW228),FALSE))</f>
        <v>-9999</v>
      </c>
      <c r="CE229" s="8">
        <f>IF(ISNA(VLOOKUP($I229,disall!$A$2:$CY$349,COLUMN(disall!BX228),FALSE)),-9999,VLOOKUP($I229,disall!$A$2:$CY$349,COLUMN(disall!BX228),FALSE))</f>
        <v>-9999</v>
      </c>
      <c r="CF229" s="8">
        <f>IF(ISNA(VLOOKUP($I229,disall!$A$2:$CY$349,COLUMN(disall!BY228),FALSE)),-9999,VLOOKUP($I229,disall!$A$2:$CY$349,COLUMN(disall!BY228),FALSE))</f>
        <v>-9999</v>
      </c>
      <c r="CG229" s="8">
        <f>IF(ISNA(VLOOKUP($I229,disall!$A$2:$CY$349,COLUMN(disall!BZ228),FALSE)),-9999,VLOOKUP($I229,disall!$A$2:$CY$349,COLUMN(disall!BZ228),FALSE))</f>
        <v>-9999</v>
      </c>
      <c r="CH229" s="8">
        <f>IF(ISNA(VLOOKUP($I229,disall!$A$2:$CY$349,COLUMN(disall!CA228),FALSE)),-9999,VLOOKUP($I229,disall!$A$2:$CY$349,COLUMN(disall!CA228),FALSE))</f>
        <v>-9999</v>
      </c>
      <c r="CI229" s="8">
        <f>IF(ISNA(VLOOKUP($I229,disall!$A$2:$CY$349,COLUMN(disall!CB228),FALSE)),-9999,VLOOKUP($I229,disall!$A$2:$CY$349,COLUMN(disall!CB228),FALSE))</f>
        <v>-9999</v>
      </c>
      <c r="CJ229" s="8">
        <f>IF(ISNA(VLOOKUP($I229,disall!$A$2:$CY$349,COLUMN(disall!CC228),FALSE)),-9999,VLOOKUP($I229,disall!$A$2:$CY$349,COLUMN(disall!CC228),FALSE))</f>
        <v>-9999</v>
      </c>
      <c r="CK229" s="8">
        <f>IF(ISNA(VLOOKUP($I229,disall!$A$2:$CY$349,COLUMN(disall!CD228),FALSE)),-9999,VLOOKUP($I229,disall!$A$2:$CY$349,COLUMN(disall!CD228),FALSE))</f>
        <v>-9999</v>
      </c>
      <c r="CL229" s="8">
        <f>IF(ISNA(VLOOKUP($I229,disall!$A$2:$CY$349,COLUMN(disall!CE228),FALSE)),-9999,VLOOKUP($I229,disall!$A$2:$CY$349,COLUMN(disall!CE228),FALSE))</f>
        <v>-9999</v>
      </c>
      <c r="CM229" s="8">
        <f>IF(ISNA(VLOOKUP($I229,disall!$A$2:$CY$349,COLUMN(disall!CF228),FALSE)),-9999,VLOOKUP($I229,disall!$A$2:$CY$349,COLUMN(disall!CF228),FALSE))</f>
        <v>-9999</v>
      </c>
      <c r="CN229" s="8">
        <f>IF(ISNA(VLOOKUP($I229,disall!$A$2:$CY$349,COLUMN(disall!CG228),FALSE)),-9999,VLOOKUP($I229,disall!$A$2:$CY$349,COLUMN(disall!CG228),FALSE))</f>
        <v>-9999</v>
      </c>
      <c r="CO229" s="8">
        <f>IF(ISNA(VLOOKUP($I229,disall!$A$2:$CY$349,COLUMN(disall!CH228),FALSE)),-9999,VLOOKUP($I229,disall!$A$2:$CY$349,COLUMN(disall!CH228),FALSE))</f>
        <v>-9999</v>
      </c>
      <c r="CP229" s="8">
        <f>IF(ISNA(VLOOKUP($I229,disall!$A$2:$CY$349,COLUMN(disall!CI228),FALSE)),-9999,VLOOKUP($I229,disall!$A$2:$CY$349,COLUMN(disall!CI228),FALSE))</f>
        <v>-9999</v>
      </c>
      <c r="CQ229" s="8">
        <f>IF(ISNA(VLOOKUP($I229,disall!$A$2:$CY$349,COLUMN(disall!CJ228),FALSE)),-9999,VLOOKUP($I229,disall!$A$2:$CY$349,COLUMN(disall!CJ228),FALSE))</f>
        <v>-9999</v>
      </c>
      <c r="CR229" s="8">
        <f>IF(ISNA(VLOOKUP($I229,disall!$A$2:$CY$349,COLUMN(disall!CK228),FALSE)),-9999,VLOOKUP($I229,disall!$A$2:$CY$349,COLUMN(disall!CK228),FALSE))</f>
        <v>-9999</v>
      </c>
      <c r="CS229" s="8">
        <f>IF(ISNA(VLOOKUP($I229,disall!$A$2:$CY$349,COLUMN(disall!CL228),FALSE)),-9999,VLOOKUP($I229,disall!$A$2:$CY$349,COLUMN(disall!CL228),FALSE))</f>
        <v>-9999</v>
      </c>
      <c r="CT229" s="8">
        <f>IF(ISNA(VLOOKUP($I229,disall!$A$2:$CY$349,COLUMN(disall!CM228),FALSE)),-9999,VLOOKUP($I229,disall!$A$2:$CY$349,COLUMN(disall!CM228),FALSE))</f>
        <v>-9999</v>
      </c>
      <c r="CU229" s="8">
        <f>IF(ISNA(VLOOKUP($I229,disall!$A$2:$CY$349,COLUMN(disall!CN228),FALSE)),-9999,VLOOKUP($I229,disall!$A$2:$CY$349,COLUMN(disall!CN228),FALSE))</f>
        <v>-9999</v>
      </c>
      <c r="CV229" s="8">
        <f>IF(ISNA(VLOOKUP($I229,disall!$A$2:$CY$349,COLUMN(disall!CO228),FALSE)),-9999,VLOOKUP($I229,disall!$A$2:$CY$349,COLUMN(disall!CO228),FALSE))</f>
        <v>-9999</v>
      </c>
      <c r="CW229" s="8">
        <f>IF(ISNA(VLOOKUP($I229,disall!$A$2:$CY$349,COLUMN(disall!CP228),FALSE)),-9999,VLOOKUP($I229,disall!$A$2:$CY$349,COLUMN(disall!CP228),FALSE))</f>
        <v>-9999</v>
      </c>
      <c r="CX229" s="8">
        <f>IF(ISNA(VLOOKUP($I229,disall!$A$2:$CY$349,COLUMN(disall!CQ228),FALSE)),-9999,VLOOKUP($I229,disall!$A$2:$CY$349,COLUMN(disall!CQ228),FALSE))</f>
        <v>-9999</v>
      </c>
      <c r="CY229" s="8">
        <f>IF(ISNA(VLOOKUP($I229,disall!$A$2:$CY$349,COLUMN(disall!CR228),FALSE)),-9999,VLOOKUP($I229,disall!$A$2:$CY$349,COLUMN(disall!CR228),FALSE))</f>
        <v>-9999</v>
      </c>
      <c r="CZ229" s="8">
        <f>IF(ISNA(VLOOKUP($I229,disall!$A$2:$CY$349,COLUMN(disall!CS228),FALSE)),-9999,VLOOKUP($I229,disall!$A$2:$CY$349,COLUMN(disall!CS228),FALSE))</f>
        <v>-9999</v>
      </c>
      <c r="DA229" s="8">
        <f>IF(ISNA(VLOOKUP($I229,disall!$A$2:$CY$349,COLUMN(disall!CT228),FALSE)),-9999,VLOOKUP($I229,disall!$A$2:$CY$349,COLUMN(disall!CT228),FALSE))</f>
        <v>-9999</v>
      </c>
      <c r="DB229" s="8">
        <f>IF(ISNA(VLOOKUP($I229,disall!$A$2:$CY$349,COLUMN(disall!CU228),FALSE)),-9999,VLOOKUP($I229,disall!$A$2:$CY$349,COLUMN(disall!CU228),FALSE))</f>
        <v>-9999</v>
      </c>
      <c r="DC229" s="8">
        <f>IF(ISNA(VLOOKUP($I229,disall!$A$2:$CY$349,COLUMN(disall!CV228),FALSE)),-9999,VLOOKUP($I229,disall!$A$2:$CY$349,COLUMN(disall!CV228),FALSE))</f>
        <v>-9999</v>
      </c>
      <c r="DD229" s="8">
        <f>IF(ISNA(VLOOKUP($I229,disall!$A$2:$CY$349,COLUMN(disall!CW228),FALSE)),-9999,VLOOKUP($I229,disall!$A$2:$CY$349,COLUMN(disall!CW228),FALSE))</f>
        <v>-9999</v>
      </c>
      <c r="DE229" s="8">
        <f>IF(ISNA(VLOOKUP($I229,disall!$A$2:$CY$349,COLUMN(disall!CX228),FALSE)),-9999,VLOOKUP($I229,disall!$A$2:$CY$349,COLUMN(disall!CX228),FALSE))</f>
        <v>-9999</v>
      </c>
      <c r="DF229" s="8">
        <f>IF(ISNA(VLOOKUP($I229,disall!$A$2:$CY$349,COLUMN(disall!CY228),FALSE)),-9999,VLOOKUP($I229,disall!$A$2:$CY$349,COLUMN(disall!CY228),FALSE))</f>
        <v>-9999</v>
      </c>
    </row>
    <row r="230" spans="1:110" x14ac:dyDescent="0.25">
      <c r="A230">
        <v>52</v>
      </c>
      <c r="B230" t="s">
        <v>8</v>
      </c>
      <c r="C230" t="s">
        <v>472</v>
      </c>
      <c r="D230" t="s">
        <v>825</v>
      </c>
      <c r="E230" t="s">
        <v>848</v>
      </c>
      <c r="F230" t="s">
        <v>849</v>
      </c>
      <c r="G230" t="s">
        <v>850</v>
      </c>
      <c r="H230">
        <v>3314</v>
      </c>
      <c r="I230">
        <f>IF(ISNA(VLOOKUP(H230,disall!$D$2:$L$349,1,FALSE)),H230,VLOOKUP(H230,disall!$D$2:$L$349,1,FALSE))</f>
        <v>3314</v>
      </c>
      <c r="J230" t="str">
        <f>IF(ISNA(VLOOKUP(H230,disall!$D$2:$L$349,1,FALSE)),"NA",VLOOKUP(H230,disall!$D$2:$L$349,2,FALSE))</f>
        <v>NA</v>
      </c>
      <c r="K230" t="str">
        <f>IF(ISNA(VLOOKUP(I230,disall!$A$2:$L$349,3,FALSE)),F230,VLOOKUP(I230,disall!$A$2:$L$349,3,FALSE))</f>
        <v>Sibsagar</v>
      </c>
      <c r="L230" t="str">
        <f>IF(ISNA(VLOOKUP(I230,disall!$A$2:$L$349,12,FALSE)),"NA",VLOOKUP(I230,disall!$A$2:$L$349,12,FALSE))</f>
        <v>NA</v>
      </c>
      <c r="M230" t="str">
        <f>IF(ISNA(VLOOKUP(I230,disall!$A$2:$M$349,6,FALSE)),"NA",VLOOKUP(I230,disall!$A$2:$M$349,6,FALSE))</f>
        <v>NA</v>
      </c>
      <c r="N230" t="str">
        <f>IF(ISNA(VLOOKUP(I230,disall!$A$2:$M$349,7,FALSE)),"NA",VLOOKUP(I230,disall!$A$2:$M$349,7,FALSE))</f>
        <v>NA</v>
      </c>
      <c r="O230" t="str">
        <f>IF(ISNA(VLOOKUP(I230,disall!$A$2:$M$349,8,FALSE)),"NA",VLOOKUP(I230,disall!$A$2:$M$349,8,FALSE))</f>
        <v>NA</v>
      </c>
      <c r="P230" t="str">
        <f>IF(ISNA(VLOOKUP(I230,disall!$A$2:$M$349,9,FALSE)),"NA",VLOOKUP(I230,disall!$A$2:$M$349,9,FALSE))</f>
        <v>NA</v>
      </c>
      <c r="Q230" t="str">
        <f>IF(ISNA(VLOOKUP(I230,disall!$A$2:$M$349,10,FALSE)),"NA",VLOOKUP(I230,disall!$A$2:$M$349,10,FALSE))</f>
        <v>NA</v>
      </c>
      <c r="R230" t="str">
        <f>IF(ISNA(VLOOKUP(I230,disall!$A$2:$M$349,11,FALSE)),"NA",VLOOKUP(I230,disall!$A$2:$M$349,11,FALSE))</f>
        <v>NA</v>
      </c>
      <c r="S230" t="str">
        <f>IF(ISNA(VLOOKUP(I230,disall!$A$2:$M$349,12,FALSE)),"NA",VLOOKUP(I230,disall!$A$2:$M$349,12,FALSE))</f>
        <v>NA</v>
      </c>
      <c r="T230" t="str">
        <f>IF(ISNA(VLOOKUP(I230,disall!$A$2:$M$349,13,FALSE)),"NA",VLOOKUP(I230,disall!$A$2:$M$349,13,FALSE))</f>
        <v>NA</v>
      </c>
      <c r="U230" s="8">
        <f>IF(ISNA(VLOOKUP($I230,disall!$A$2:$CY$349,COLUMN(disall!N229),FALSE)),-9999,VLOOKUP($I230,disall!$A$2:$CY$349,COLUMN(disall!N229),FALSE))</f>
        <v>-9999</v>
      </c>
      <c r="V230" s="8">
        <f>IF(ISNA(VLOOKUP($I230,disall!$A$2:$CY$349,COLUMN(disall!O229),FALSE)),-9999,VLOOKUP($I230,disall!$A$2:$CY$349,COLUMN(disall!O229),FALSE))</f>
        <v>-9999</v>
      </c>
      <c r="W230" s="8">
        <f>IF(ISNA(VLOOKUP($I230,disall!$A$2:$CY$349,COLUMN(disall!P229),FALSE)),-9999,VLOOKUP($I230,disall!$A$2:$CY$349,COLUMN(disall!P229),FALSE))</f>
        <v>-9999</v>
      </c>
      <c r="X230" s="8">
        <f>IF(ISNA(VLOOKUP($I230,disall!$A$2:$CY$349,COLUMN(disall!Q229),FALSE)),-9999,VLOOKUP($I230,disall!$A$2:$CY$349,COLUMN(disall!Q229),FALSE))</f>
        <v>-9999</v>
      </c>
      <c r="Y230" s="8">
        <f>IF(ISNA(VLOOKUP($I230,disall!$A$2:$CY$349,COLUMN(disall!R229),FALSE)),-9999,VLOOKUP($I230,disall!$A$2:$CY$349,COLUMN(disall!R229),FALSE))</f>
        <v>-9999</v>
      </c>
      <c r="Z230" s="8">
        <f>IF(ISNA(VLOOKUP($I230,disall!$A$2:$CY$349,COLUMN(disall!S229),FALSE)),-9999,VLOOKUP($I230,disall!$A$2:$CY$349,COLUMN(disall!S229),FALSE))</f>
        <v>-9999</v>
      </c>
      <c r="AA230" s="8">
        <f>IF(ISNA(VLOOKUP($I230,disall!$A$2:$CY$349,COLUMN(disall!T229),FALSE)),-9999,VLOOKUP($I230,disall!$A$2:$CY$349,COLUMN(disall!T229),FALSE))</f>
        <v>-9999</v>
      </c>
      <c r="AB230" s="8">
        <f>IF(ISNA(VLOOKUP($I230,disall!$A$2:$CY$349,COLUMN(disall!U229),FALSE)),-9999,VLOOKUP($I230,disall!$A$2:$CY$349,COLUMN(disall!U229),FALSE))</f>
        <v>-9999</v>
      </c>
      <c r="AC230" s="8">
        <f>IF(ISNA(VLOOKUP($I230,disall!$A$2:$CY$349,COLUMN(disall!V229),FALSE)),-9999,VLOOKUP($I230,disall!$A$2:$CY$349,COLUMN(disall!V229),FALSE))</f>
        <v>-9999</v>
      </c>
      <c r="AD230" s="8">
        <f>IF(ISNA(VLOOKUP($I230,disall!$A$2:$CY$349,COLUMN(disall!W229),FALSE)),-9999,VLOOKUP($I230,disall!$A$2:$CY$349,COLUMN(disall!W229),FALSE))</f>
        <v>-9999</v>
      </c>
      <c r="AE230" s="8">
        <f>IF(ISNA(VLOOKUP($I230,disall!$A$2:$CY$349,COLUMN(disall!X229),FALSE)),-9999,VLOOKUP($I230,disall!$A$2:$CY$349,COLUMN(disall!X229),FALSE))</f>
        <v>-9999</v>
      </c>
      <c r="AF230" s="8">
        <f>IF(ISNA(VLOOKUP($I230,disall!$A$2:$CY$349,COLUMN(disall!Y229),FALSE)),-9999,VLOOKUP($I230,disall!$A$2:$CY$349,COLUMN(disall!Y229),FALSE))</f>
        <v>-9999</v>
      </c>
      <c r="AG230" s="8">
        <f>IF(ISNA(VLOOKUP($I230,disall!$A$2:$CY$349,COLUMN(disall!Z229),FALSE)),-9999,VLOOKUP($I230,disall!$A$2:$CY$349,COLUMN(disall!Z229),FALSE))</f>
        <v>-9999</v>
      </c>
      <c r="AH230" s="8">
        <f>IF(ISNA(VLOOKUP($I230,disall!$A$2:$CY$349,COLUMN(disall!AA229),FALSE)),-9999,VLOOKUP($I230,disall!$A$2:$CY$349,COLUMN(disall!AA229),FALSE))</f>
        <v>-9999</v>
      </c>
      <c r="AI230" s="8">
        <f>IF(ISNA(VLOOKUP($I230,disall!$A$2:$CY$349,COLUMN(disall!AB229),FALSE)),-9999,VLOOKUP($I230,disall!$A$2:$CY$349,COLUMN(disall!AB229),FALSE))</f>
        <v>-9999</v>
      </c>
      <c r="AJ230" s="8">
        <f>IF(ISNA(VLOOKUP($I230,disall!$A$2:$CY$349,COLUMN(disall!AC229),FALSE)),-9999,VLOOKUP($I230,disall!$A$2:$CY$349,COLUMN(disall!AC229),FALSE))</f>
        <v>-9999</v>
      </c>
      <c r="AK230" s="8">
        <f>IF(ISNA(VLOOKUP($I230,disall!$A$2:$CY$349,COLUMN(disall!AD229),FALSE)),-9999,VLOOKUP($I230,disall!$A$2:$CY$349,COLUMN(disall!AD229),FALSE))</f>
        <v>-9999</v>
      </c>
      <c r="AL230" s="8">
        <f>IF(ISNA(VLOOKUP($I230,disall!$A$2:$CY$349,COLUMN(disall!AE229),FALSE)),-9999,VLOOKUP($I230,disall!$A$2:$CY$349,COLUMN(disall!AE229),FALSE))</f>
        <v>-9999</v>
      </c>
      <c r="AM230" s="8">
        <f>IF(ISNA(VLOOKUP($I230,disall!$A$2:$CY$349,COLUMN(disall!AF229),FALSE)),-9999,VLOOKUP($I230,disall!$A$2:$CY$349,COLUMN(disall!AF229),FALSE))</f>
        <v>-9999</v>
      </c>
      <c r="AN230" s="8">
        <f>IF(ISNA(VLOOKUP($I230,disall!$A$2:$CY$349,COLUMN(disall!AG229),FALSE)),-9999,VLOOKUP($I230,disall!$A$2:$CY$349,COLUMN(disall!AG229),FALSE))</f>
        <v>-9999</v>
      </c>
      <c r="AO230" s="8">
        <f>IF(ISNA(VLOOKUP($I230,disall!$A$2:$CY$349,COLUMN(disall!AH229),FALSE)),-9999,VLOOKUP($I230,disall!$A$2:$CY$349,COLUMN(disall!AH229),FALSE))</f>
        <v>-9999</v>
      </c>
      <c r="AP230" s="8">
        <f>IF(ISNA(VLOOKUP($I230,disall!$A$2:$CY$349,COLUMN(disall!AI229),FALSE)),-9999,VLOOKUP($I230,disall!$A$2:$CY$349,COLUMN(disall!AI229),FALSE))</f>
        <v>-9999</v>
      </c>
      <c r="AQ230" s="8">
        <f>IF(ISNA(VLOOKUP($I230,disall!$A$2:$CY$349,COLUMN(disall!AJ229),FALSE)),-9999,VLOOKUP($I230,disall!$A$2:$CY$349,COLUMN(disall!AJ229),FALSE))</f>
        <v>-9999</v>
      </c>
      <c r="AR230" s="8">
        <f>IF(ISNA(VLOOKUP($I230,disall!$A$2:$CY$349,COLUMN(disall!AK229),FALSE)),-9999,VLOOKUP($I230,disall!$A$2:$CY$349,COLUMN(disall!AK229),FALSE))</f>
        <v>-9999</v>
      </c>
      <c r="AS230" s="8">
        <f>IF(ISNA(VLOOKUP($I230,disall!$A$2:$CY$349,COLUMN(disall!AL229),FALSE)),-9999,VLOOKUP($I230,disall!$A$2:$CY$349,COLUMN(disall!AL229),FALSE))</f>
        <v>-9999</v>
      </c>
      <c r="AT230" s="8">
        <f>IF(ISNA(VLOOKUP($I230,disall!$A$2:$CY$349,COLUMN(disall!AM229),FALSE)),-9999,VLOOKUP($I230,disall!$A$2:$CY$349,COLUMN(disall!AM229),FALSE))</f>
        <v>-9999</v>
      </c>
      <c r="AU230" s="8">
        <f>IF(ISNA(VLOOKUP($I230,disall!$A$2:$CY$349,COLUMN(disall!AN229),FALSE)),-9999,VLOOKUP($I230,disall!$A$2:$CY$349,COLUMN(disall!AN229),FALSE))</f>
        <v>-9999</v>
      </c>
      <c r="AV230" s="8">
        <f>IF(ISNA(VLOOKUP($I230,disall!$A$2:$CY$349,COLUMN(disall!AO229),FALSE)),-9999,VLOOKUP($I230,disall!$A$2:$CY$349,COLUMN(disall!AO229),FALSE))</f>
        <v>-9999</v>
      </c>
      <c r="AW230" s="8">
        <f>IF(ISNA(VLOOKUP($I230,disall!$A$2:$CY$349,COLUMN(disall!AP229),FALSE)),-9999,VLOOKUP($I230,disall!$A$2:$CY$349,COLUMN(disall!AP229),FALSE))</f>
        <v>-9999</v>
      </c>
      <c r="AX230" s="8">
        <f>IF(ISNA(VLOOKUP($I230,disall!$A$2:$CY$349,COLUMN(disall!AQ229),FALSE)),-9999,VLOOKUP($I230,disall!$A$2:$CY$349,COLUMN(disall!AQ229),FALSE))</f>
        <v>-9999</v>
      </c>
      <c r="AY230" s="8">
        <f>IF(ISNA(VLOOKUP($I230,disall!$A$2:$CY$349,COLUMN(disall!AR229),FALSE)),-9999,VLOOKUP($I230,disall!$A$2:$CY$349,COLUMN(disall!AR229),FALSE))</f>
        <v>-9999</v>
      </c>
      <c r="AZ230" s="8">
        <f>IF(ISNA(VLOOKUP($I230,disall!$A$2:$CY$349,COLUMN(disall!AS229),FALSE)),-9999,VLOOKUP($I230,disall!$A$2:$CY$349,COLUMN(disall!AS229),FALSE))</f>
        <v>-9999</v>
      </c>
      <c r="BA230" s="8">
        <f>IF(ISNA(VLOOKUP($I230,disall!$A$2:$CY$349,COLUMN(disall!AT229),FALSE)),-9999,VLOOKUP($I230,disall!$A$2:$CY$349,COLUMN(disall!AT229),FALSE))</f>
        <v>-9999</v>
      </c>
      <c r="BB230" s="8">
        <f>IF(ISNA(VLOOKUP($I230,disall!$A$2:$CY$349,COLUMN(disall!AU229),FALSE)),-9999,VLOOKUP($I230,disall!$A$2:$CY$349,COLUMN(disall!AU229),FALSE))</f>
        <v>-9999</v>
      </c>
      <c r="BC230" s="8">
        <f>IF(ISNA(VLOOKUP($I230,disall!$A$2:$CY$349,COLUMN(disall!AV229),FALSE)),-9999,VLOOKUP($I230,disall!$A$2:$CY$349,COLUMN(disall!AV229),FALSE))</f>
        <v>-9999</v>
      </c>
      <c r="BD230" s="8">
        <f>IF(ISNA(VLOOKUP($I230,disall!$A$2:$CY$349,COLUMN(disall!AW229),FALSE)),-9999,VLOOKUP($I230,disall!$A$2:$CY$349,COLUMN(disall!AW229),FALSE))</f>
        <v>-9999</v>
      </c>
      <c r="BE230" s="8">
        <f>IF(ISNA(VLOOKUP($I230,disall!$A$2:$CY$349,COLUMN(disall!AX229),FALSE)),-9999,VLOOKUP($I230,disall!$A$2:$CY$349,COLUMN(disall!AX229),FALSE))</f>
        <v>-9999</v>
      </c>
      <c r="BF230" s="8">
        <f>IF(ISNA(VLOOKUP($I230,disall!$A$2:$CY$349,COLUMN(disall!AY229),FALSE)),-9999,VLOOKUP($I230,disall!$A$2:$CY$349,COLUMN(disall!AY229),FALSE))</f>
        <v>-9999</v>
      </c>
      <c r="BG230" s="8">
        <f>IF(ISNA(VLOOKUP($I230,disall!$A$2:$CY$349,COLUMN(disall!AZ229),FALSE)),-9999,VLOOKUP($I230,disall!$A$2:$CY$349,COLUMN(disall!AZ229),FALSE))</f>
        <v>-9999</v>
      </c>
      <c r="BH230" s="8">
        <f>IF(ISNA(VLOOKUP($I230,disall!$A$2:$CY$349,COLUMN(disall!BA229),FALSE)),-9999,VLOOKUP($I230,disall!$A$2:$CY$349,COLUMN(disall!BA229),FALSE))</f>
        <v>-9999</v>
      </c>
      <c r="BI230" s="8">
        <f>IF(ISNA(VLOOKUP($I230,disall!$A$2:$CY$349,COLUMN(disall!BB229),FALSE)),-9999,VLOOKUP($I230,disall!$A$2:$CY$349,COLUMN(disall!BB229),FALSE))</f>
        <v>-9999</v>
      </c>
      <c r="BJ230" s="8">
        <f>IF(ISNA(VLOOKUP($I230,disall!$A$2:$CY$349,COLUMN(disall!BC229),FALSE)),-9999,VLOOKUP($I230,disall!$A$2:$CY$349,COLUMN(disall!BC229),FALSE))</f>
        <v>-9999</v>
      </c>
      <c r="BK230" s="8">
        <f>IF(ISNA(VLOOKUP($I230,disall!$A$2:$CY$349,COLUMN(disall!BD229),FALSE)),-9999,VLOOKUP($I230,disall!$A$2:$CY$349,COLUMN(disall!BD229),FALSE))</f>
        <v>-9999</v>
      </c>
      <c r="BL230" s="8">
        <f>IF(ISNA(VLOOKUP($I230,disall!$A$2:$CY$349,COLUMN(disall!BE229),FALSE)),-9999,VLOOKUP($I230,disall!$A$2:$CY$349,COLUMN(disall!BE229),FALSE))</f>
        <v>-9999</v>
      </c>
      <c r="BM230" s="8">
        <f>IF(ISNA(VLOOKUP($I230,disall!$A$2:$CY$349,COLUMN(disall!BF229),FALSE)),-9999,VLOOKUP($I230,disall!$A$2:$CY$349,COLUMN(disall!BF229),FALSE))</f>
        <v>-9999</v>
      </c>
      <c r="BN230" s="8">
        <f>IF(ISNA(VLOOKUP($I230,disall!$A$2:$CY$349,COLUMN(disall!BG229),FALSE)),-9999,VLOOKUP($I230,disall!$A$2:$CY$349,COLUMN(disall!BG229),FALSE))</f>
        <v>-9999</v>
      </c>
      <c r="BO230" s="8">
        <f>IF(ISNA(VLOOKUP($I230,disall!$A$2:$CY$349,COLUMN(disall!BH229),FALSE)),-9999,VLOOKUP($I230,disall!$A$2:$CY$349,COLUMN(disall!BH229),FALSE))</f>
        <v>-9999</v>
      </c>
      <c r="BP230" s="8">
        <f>IF(ISNA(VLOOKUP($I230,disall!$A$2:$CY$349,COLUMN(disall!BI229),FALSE)),-9999,VLOOKUP($I230,disall!$A$2:$CY$349,COLUMN(disall!BI229),FALSE))</f>
        <v>-9999</v>
      </c>
      <c r="BQ230" s="8">
        <f>IF(ISNA(VLOOKUP($I230,disall!$A$2:$CY$349,COLUMN(disall!BJ229),FALSE)),-9999,VLOOKUP($I230,disall!$A$2:$CY$349,COLUMN(disall!BJ229),FALSE))</f>
        <v>-9999</v>
      </c>
      <c r="BR230" s="8">
        <f>IF(ISNA(VLOOKUP($I230,disall!$A$2:$CY$349,COLUMN(disall!BK229),FALSE)),-9999,VLOOKUP($I230,disall!$A$2:$CY$349,COLUMN(disall!BK229),FALSE))</f>
        <v>-9999</v>
      </c>
      <c r="BS230" s="8">
        <f>IF(ISNA(VLOOKUP($I230,disall!$A$2:$CY$349,COLUMN(disall!BL229),FALSE)),-9999,VLOOKUP($I230,disall!$A$2:$CY$349,COLUMN(disall!BL229),FALSE))</f>
        <v>-9999</v>
      </c>
      <c r="BT230" s="8">
        <f>IF(ISNA(VLOOKUP($I230,disall!$A$2:$CY$349,COLUMN(disall!BM229),FALSE)),-9999,VLOOKUP($I230,disall!$A$2:$CY$349,COLUMN(disall!BM229),FALSE))</f>
        <v>-9999</v>
      </c>
      <c r="BU230" s="8">
        <f>IF(ISNA(VLOOKUP($I230,disall!$A$2:$CY$349,COLUMN(disall!BN229),FALSE)),-9999,VLOOKUP($I230,disall!$A$2:$CY$349,COLUMN(disall!BN229),FALSE))</f>
        <v>-9999</v>
      </c>
      <c r="BV230" s="8">
        <f>IF(ISNA(VLOOKUP($I230,disall!$A$2:$CY$349,COLUMN(disall!BO229),FALSE)),-9999,VLOOKUP($I230,disall!$A$2:$CY$349,COLUMN(disall!BO229),FALSE))</f>
        <v>-9999</v>
      </c>
      <c r="BW230" s="8">
        <f>IF(ISNA(VLOOKUP($I230,disall!$A$2:$CY$349,COLUMN(disall!BP229),FALSE)),-9999,VLOOKUP($I230,disall!$A$2:$CY$349,COLUMN(disall!BP229),FALSE))</f>
        <v>-9999</v>
      </c>
      <c r="BX230" s="8">
        <f>IF(ISNA(VLOOKUP($I230,disall!$A$2:$CY$349,COLUMN(disall!BQ229),FALSE)),-9999,VLOOKUP($I230,disall!$A$2:$CY$349,COLUMN(disall!BQ229),FALSE))</f>
        <v>-9999</v>
      </c>
      <c r="BY230" s="8">
        <f>IF(ISNA(VLOOKUP($I230,disall!$A$2:$CY$349,COLUMN(disall!BR229),FALSE)),-9999,VLOOKUP($I230,disall!$A$2:$CY$349,COLUMN(disall!BR229),FALSE))</f>
        <v>-9999</v>
      </c>
      <c r="BZ230" s="8">
        <f>IF(ISNA(VLOOKUP($I230,disall!$A$2:$CY$349,COLUMN(disall!BS229),FALSE)),-9999,VLOOKUP($I230,disall!$A$2:$CY$349,COLUMN(disall!BS229),FALSE))</f>
        <v>-9999</v>
      </c>
      <c r="CA230" s="8">
        <f>IF(ISNA(VLOOKUP($I230,disall!$A$2:$CY$349,COLUMN(disall!BT229),FALSE)),-9999,VLOOKUP($I230,disall!$A$2:$CY$349,COLUMN(disall!BT229),FALSE))</f>
        <v>-9999</v>
      </c>
      <c r="CB230" s="8">
        <f>IF(ISNA(VLOOKUP($I230,disall!$A$2:$CY$349,COLUMN(disall!BU229),FALSE)),-9999,VLOOKUP($I230,disall!$A$2:$CY$349,COLUMN(disall!BU229),FALSE))</f>
        <v>-9999</v>
      </c>
      <c r="CC230" s="8">
        <f>IF(ISNA(VLOOKUP($I230,disall!$A$2:$CY$349,COLUMN(disall!BV229),FALSE)),-9999,VLOOKUP($I230,disall!$A$2:$CY$349,COLUMN(disall!BV229),FALSE))</f>
        <v>-9999</v>
      </c>
      <c r="CD230" s="8">
        <f>IF(ISNA(VLOOKUP($I230,disall!$A$2:$CY$349,COLUMN(disall!BW229),FALSE)),-9999,VLOOKUP($I230,disall!$A$2:$CY$349,COLUMN(disall!BW229),FALSE))</f>
        <v>-9999</v>
      </c>
      <c r="CE230" s="8">
        <f>IF(ISNA(VLOOKUP($I230,disall!$A$2:$CY$349,COLUMN(disall!BX229),FALSE)),-9999,VLOOKUP($I230,disall!$A$2:$CY$349,COLUMN(disall!BX229),FALSE))</f>
        <v>-9999</v>
      </c>
      <c r="CF230" s="8">
        <f>IF(ISNA(VLOOKUP($I230,disall!$A$2:$CY$349,COLUMN(disall!BY229),FALSE)),-9999,VLOOKUP($I230,disall!$A$2:$CY$349,COLUMN(disall!BY229),FALSE))</f>
        <v>-9999</v>
      </c>
      <c r="CG230" s="8">
        <f>IF(ISNA(VLOOKUP($I230,disall!$A$2:$CY$349,COLUMN(disall!BZ229),FALSE)),-9999,VLOOKUP($I230,disall!$A$2:$CY$349,COLUMN(disall!BZ229),FALSE))</f>
        <v>-9999</v>
      </c>
      <c r="CH230" s="8">
        <f>IF(ISNA(VLOOKUP($I230,disall!$A$2:$CY$349,COLUMN(disall!CA229),FALSE)),-9999,VLOOKUP($I230,disall!$A$2:$CY$349,COLUMN(disall!CA229),FALSE))</f>
        <v>-9999</v>
      </c>
      <c r="CI230" s="8">
        <f>IF(ISNA(VLOOKUP($I230,disall!$A$2:$CY$349,COLUMN(disall!CB229),FALSE)),-9999,VLOOKUP($I230,disall!$A$2:$CY$349,COLUMN(disall!CB229),FALSE))</f>
        <v>-9999</v>
      </c>
      <c r="CJ230" s="8">
        <f>IF(ISNA(VLOOKUP($I230,disall!$A$2:$CY$349,COLUMN(disall!CC229),FALSE)),-9999,VLOOKUP($I230,disall!$A$2:$CY$349,COLUMN(disall!CC229),FALSE))</f>
        <v>-9999</v>
      </c>
      <c r="CK230" s="8">
        <f>IF(ISNA(VLOOKUP($I230,disall!$A$2:$CY$349,COLUMN(disall!CD229),FALSE)),-9999,VLOOKUP($I230,disall!$A$2:$CY$349,COLUMN(disall!CD229),FALSE))</f>
        <v>-9999</v>
      </c>
      <c r="CL230" s="8">
        <f>IF(ISNA(VLOOKUP($I230,disall!$A$2:$CY$349,COLUMN(disall!CE229),FALSE)),-9999,VLOOKUP($I230,disall!$A$2:$CY$349,COLUMN(disall!CE229),FALSE))</f>
        <v>-9999</v>
      </c>
      <c r="CM230" s="8">
        <f>IF(ISNA(VLOOKUP($I230,disall!$A$2:$CY$349,COLUMN(disall!CF229),FALSE)),-9999,VLOOKUP($I230,disall!$A$2:$CY$349,COLUMN(disall!CF229),FALSE))</f>
        <v>-9999</v>
      </c>
      <c r="CN230" s="8">
        <f>IF(ISNA(VLOOKUP($I230,disall!$A$2:$CY$349,COLUMN(disall!CG229),FALSE)),-9999,VLOOKUP($I230,disall!$A$2:$CY$349,COLUMN(disall!CG229),FALSE))</f>
        <v>-9999</v>
      </c>
      <c r="CO230" s="8">
        <f>IF(ISNA(VLOOKUP($I230,disall!$A$2:$CY$349,COLUMN(disall!CH229),FALSE)),-9999,VLOOKUP($I230,disall!$A$2:$CY$349,COLUMN(disall!CH229),FALSE))</f>
        <v>-9999</v>
      </c>
      <c r="CP230" s="8">
        <f>IF(ISNA(VLOOKUP($I230,disall!$A$2:$CY$349,COLUMN(disall!CI229),FALSE)),-9999,VLOOKUP($I230,disall!$A$2:$CY$349,COLUMN(disall!CI229),FALSE))</f>
        <v>-9999</v>
      </c>
      <c r="CQ230" s="8">
        <f>IF(ISNA(VLOOKUP($I230,disall!$A$2:$CY$349,COLUMN(disall!CJ229),FALSE)),-9999,VLOOKUP($I230,disall!$A$2:$CY$349,COLUMN(disall!CJ229),FALSE))</f>
        <v>-9999</v>
      </c>
      <c r="CR230" s="8">
        <f>IF(ISNA(VLOOKUP($I230,disall!$A$2:$CY$349,COLUMN(disall!CK229),FALSE)),-9999,VLOOKUP($I230,disall!$A$2:$CY$349,COLUMN(disall!CK229),FALSE))</f>
        <v>-9999</v>
      </c>
      <c r="CS230" s="8">
        <f>IF(ISNA(VLOOKUP($I230,disall!$A$2:$CY$349,COLUMN(disall!CL229),FALSE)),-9999,VLOOKUP($I230,disall!$A$2:$CY$349,COLUMN(disall!CL229),FALSE))</f>
        <v>-9999</v>
      </c>
      <c r="CT230" s="8">
        <f>IF(ISNA(VLOOKUP($I230,disall!$A$2:$CY$349,COLUMN(disall!CM229),FALSE)),-9999,VLOOKUP($I230,disall!$A$2:$CY$349,COLUMN(disall!CM229),FALSE))</f>
        <v>-9999</v>
      </c>
      <c r="CU230" s="8">
        <f>IF(ISNA(VLOOKUP($I230,disall!$A$2:$CY$349,COLUMN(disall!CN229),FALSE)),-9999,VLOOKUP($I230,disall!$A$2:$CY$349,COLUMN(disall!CN229),FALSE))</f>
        <v>-9999</v>
      </c>
      <c r="CV230" s="8">
        <f>IF(ISNA(VLOOKUP($I230,disall!$A$2:$CY$349,COLUMN(disall!CO229),FALSE)),-9999,VLOOKUP($I230,disall!$A$2:$CY$349,COLUMN(disall!CO229),FALSE))</f>
        <v>-9999</v>
      </c>
      <c r="CW230" s="8">
        <f>IF(ISNA(VLOOKUP($I230,disall!$A$2:$CY$349,COLUMN(disall!CP229),FALSE)),-9999,VLOOKUP($I230,disall!$A$2:$CY$349,COLUMN(disall!CP229),FALSE))</f>
        <v>-9999</v>
      </c>
      <c r="CX230" s="8">
        <f>IF(ISNA(VLOOKUP($I230,disall!$A$2:$CY$349,COLUMN(disall!CQ229),FALSE)),-9999,VLOOKUP($I230,disall!$A$2:$CY$349,COLUMN(disall!CQ229),FALSE))</f>
        <v>-9999</v>
      </c>
      <c r="CY230" s="8">
        <f>IF(ISNA(VLOOKUP($I230,disall!$A$2:$CY$349,COLUMN(disall!CR229),FALSE)),-9999,VLOOKUP($I230,disall!$A$2:$CY$349,COLUMN(disall!CR229),FALSE))</f>
        <v>-9999</v>
      </c>
      <c r="CZ230" s="8">
        <f>IF(ISNA(VLOOKUP($I230,disall!$A$2:$CY$349,COLUMN(disall!CS229),FALSE)),-9999,VLOOKUP($I230,disall!$A$2:$CY$349,COLUMN(disall!CS229),FALSE))</f>
        <v>-9999</v>
      </c>
      <c r="DA230" s="8">
        <f>IF(ISNA(VLOOKUP($I230,disall!$A$2:$CY$349,COLUMN(disall!CT229),FALSE)),-9999,VLOOKUP($I230,disall!$A$2:$CY$349,COLUMN(disall!CT229),FALSE))</f>
        <v>-9999</v>
      </c>
      <c r="DB230" s="8">
        <f>IF(ISNA(VLOOKUP($I230,disall!$A$2:$CY$349,COLUMN(disall!CU229),FALSE)),-9999,VLOOKUP($I230,disall!$A$2:$CY$349,COLUMN(disall!CU229),FALSE))</f>
        <v>-9999</v>
      </c>
      <c r="DC230" s="8">
        <f>IF(ISNA(VLOOKUP($I230,disall!$A$2:$CY$349,COLUMN(disall!CV229),FALSE)),-9999,VLOOKUP($I230,disall!$A$2:$CY$349,COLUMN(disall!CV229),FALSE))</f>
        <v>-9999</v>
      </c>
      <c r="DD230" s="8">
        <f>IF(ISNA(VLOOKUP($I230,disall!$A$2:$CY$349,COLUMN(disall!CW229),FALSE)),-9999,VLOOKUP($I230,disall!$A$2:$CY$349,COLUMN(disall!CW229),FALSE))</f>
        <v>-9999</v>
      </c>
      <c r="DE230" s="8">
        <f>IF(ISNA(VLOOKUP($I230,disall!$A$2:$CY$349,COLUMN(disall!CX229),FALSE)),-9999,VLOOKUP($I230,disall!$A$2:$CY$349,COLUMN(disall!CX229),FALSE))</f>
        <v>-9999</v>
      </c>
      <c r="DF230" s="8">
        <f>IF(ISNA(VLOOKUP($I230,disall!$A$2:$CY$349,COLUMN(disall!CY229),FALSE)),-9999,VLOOKUP($I230,disall!$A$2:$CY$349,COLUMN(disall!CY229),FALSE))</f>
        <v>-9999</v>
      </c>
    </row>
    <row r="231" spans="1:110" x14ac:dyDescent="0.25">
      <c r="A231">
        <v>37</v>
      </c>
      <c r="B231" t="s">
        <v>8</v>
      </c>
      <c r="C231" t="s">
        <v>472</v>
      </c>
      <c r="D231" t="s">
        <v>825</v>
      </c>
      <c r="E231" t="s">
        <v>473</v>
      </c>
      <c r="F231" t="s">
        <v>851</v>
      </c>
      <c r="G231" t="s">
        <v>852</v>
      </c>
      <c r="H231">
        <v>3315</v>
      </c>
      <c r="I231">
        <f>IF(ISNA(VLOOKUP(H231,disall!$D$2:$L$349,1,FALSE)),H231,VLOOKUP(H231,disall!$D$2:$L$349,1,FALSE))</f>
        <v>3315</v>
      </c>
      <c r="J231" t="str">
        <f>IF(ISNA(VLOOKUP(H231,disall!$D$2:$L$349,1,FALSE)),"NA",VLOOKUP(H231,disall!$D$2:$L$349,2,FALSE))</f>
        <v>NA</v>
      </c>
      <c r="K231" t="str">
        <f>IF(ISNA(VLOOKUP(I231,disall!$A$2:$L$349,3,FALSE)),F231,VLOOKUP(I231,disall!$A$2:$L$349,3,FALSE))</f>
        <v>Cachar</v>
      </c>
      <c r="L231" t="str">
        <f>IF(ISNA(VLOOKUP(I231,disall!$A$2:$L$349,12,FALSE)),"NA",VLOOKUP(I231,disall!$A$2:$L$349,12,FALSE))</f>
        <v>NA</v>
      </c>
      <c r="M231" t="str">
        <f>IF(ISNA(VLOOKUP(I231,disall!$A$2:$M$349,6,FALSE)),"NA",VLOOKUP(I231,disall!$A$2:$M$349,6,FALSE))</f>
        <v>NA</v>
      </c>
      <c r="N231" t="str">
        <f>IF(ISNA(VLOOKUP(I231,disall!$A$2:$M$349,7,FALSE)),"NA",VLOOKUP(I231,disall!$A$2:$M$349,7,FALSE))</f>
        <v>NA</v>
      </c>
      <c r="O231" t="str">
        <f>IF(ISNA(VLOOKUP(I231,disall!$A$2:$M$349,8,FALSE)),"NA",VLOOKUP(I231,disall!$A$2:$M$349,8,FALSE))</f>
        <v>NA</v>
      </c>
      <c r="P231" t="str">
        <f>IF(ISNA(VLOOKUP(I231,disall!$A$2:$M$349,9,FALSE)),"NA",VLOOKUP(I231,disall!$A$2:$M$349,9,FALSE))</f>
        <v>NA</v>
      </c>
      <c r="Q231" t="str">
        <f>IF(ISNA(VLOOKUP(I231,disall!$A$2:$M$349,10,FALSE)),"NA",VLOOKUP(I231,disall!$A$2:$M$349,10,FALSE))</f>
        <v>NA</v>
      </c>
      <c r="R231" t="str">
        <f>IF(ISNA(VLOOKUP(I231,disall!$A$2:$M$349,11,FALSE)),"NA",VLOOKUP(I231,disall!$A$2:$M$349,11,FALSE))</f>
        <v>NA</v>
      </c>
      <c r="S231" t="str">
        <f>IF(ISNA(VLOOKUP(I231,disall!$A$2:$M$349,12,FALSE)),"NA",VLOOKUP(I231,disall!$A$2:$M$349,12,FALSE))</f>
        <v>NA</v>
      </c>
      <c r="T231" t="str">
        <f>IF(ISNA(VLOOKUP(I231,disall!$A$2:$M$349,13,FALSE)),"NA",VLOOKUP(I231,disall!$A$2:$M$349,13,FALSE))</f>
        <v>NA</v>
      </c>
      <c r="U231" s="8">
        <f>IF(ISNA(VLOOKUP($I231,disall!$A$2:$CY$349,COLUMN(disall!N230),FALSE)),-9999,VLOOKUP($I231,disall!$A$2:$CY$349,COLUMN(disall!N230),FALSE))</f>
        <v>-9999</v>
      </c>
      <c r="V231" s="8">
        <f>IF(ISNA(VLOOKUP($I231,disall!$A$2:$CY$349,COLUMN(disall!O230),FALSE)),-9999,VLOOKUP($I231,disall!$A$2:$CY$349,COLUMN(disall!O230),FALSE))</f>
        <v>-9999</v>
      </c>
      <c r="W231" s="8">
        <f>IF(ISNA(VLOOKUP($I231,disall!$A$2:$CY$349,COLUMN(disall!P230),FALSE)),-9999,VLOOKUP($I231,disall!$A$2:$CY$349,COLUMN(disall!P230),FALSE))</f>
        <v>-9999</v>
      </c>
      <c r="X231" s="8">
        <f>IF(ISNA(VLOOKUP($I231,disall!$A$2:$CY$349,COLUMN(disall!Q230),FALSE)),-9999,VLOOKUP($I231,disall!$A$2:$CY$349,COLUMN(disall!Q230),FALSE))</f>
        <v>-9999</v>
      </c>
      <c r="Y231" s="8">
        <f>IF(ISNA(VLOOKUP($I231,disall!$A$2:$CY$349,COLUMN(disall!R230),FALSE)),-9999,VLOOKUP($I231,disall!$A$2:$CY$349,COLUMN(disall!R230),FALSE))</f>
        <v>-9999</v>
      </c>
      <c r="Z231" s="8">
        <f>IF(ISNA(VLOOKUP($I231,disall!$A$2:$CY$349,COLUMN(disall!S230),FALSE)),-9999,VLOOKUP($I231,disall!$A$2:$CY$349,COLUMN(disall!S230),FALSE))</f>
        <v>-9999</v>
      </c>
      <c r="AA231" s="8">
        <f>IF(ISNA(VLOOKUP($I231,disall!$A$2:$CY$349,COLUMN(disall!T230),FALSE)),-9999,VLOOKUP($I231,disall!$A$2:$CY$349,COLUMN(disall!T230),FALSE))</f>
        <v>-9999</v>
      </c>
      <c r="AB231" s="8">
        <f>IF(ISNA(VLOOKUP($I231,disall!$A$2:$CY$349,COLUMN(disall!U230),FALSE)),-9999,VLOOKUP($I231,disall!$A$2:$CY$349,COLUMN(disall!U230),FALSE))</f>
        <v>-9999</v>
      </c>
      <c r="AC231" s="8">
        <f>IF(ISNA(VLOOKUP($I231,disall!$A$2:$CY$349,COLUMN(disall!V230),FALSE)),-9999,VLOOKUP($I231,disall!$A$2:$CY$349,COLUMN(disall!V230),FALSE))</f>
        <v>-9999</v>
      </c>
      <c r="AD231" s="8">
        <f>IF(ISNA(VLOOKUP($I231,disall!$A$2:$CY$349,COLUMN(disall!W230),FALSE)),-9999,VLOOKUP($I231,disall!$A$2:$CY$349,COLUMN(disall!W230),FALSE))</f>
        <v>-9999</v>
      </c>
      <c r="AE231" s="8">
        <f>IF(ISNA(VLOOKUP($I231,disall!$A$2:$CY$349,COLUMN(disall!X230),FALSE)),-9999,VLOOKUP($I231,disall!$A$2:$CY$349,COLUMN(disall!X230),FALSE))</f>
        <v>-9999</v>
      </c>
      <c r="AF231" s="8">
        <f>IF(ISNA(VLOOKUP($I231,disall!$A$2:$CY$349,COLUMN(disall!Y230),FALSE)),-9999,VLOOKUP($I231,disall!$A$2:$CY$349,COLUMN(disall!Y230),FALSE))</f>
        <v>-9999</v>
      </c>
      <c r="AG231" s="8">
        <f>IF(ISNA(VLOOKUP($I231,disall!$A$2:$CY$349,COLUMN(disall!Z230),FALSE)),-9999,VLOOKUP($I231,disall!$A$2:$CY$349,COLUMN(disall!Z230),FALSE))</f>
        <v>-9999</v>
      </c>
      <c r="AH231" s="8">
        <f>IF(ISNA(VLOOKUP($I231,disall!$A$2:$CY$349,COLUMN(disall!AA230),FALSE)),-9999,VLOOKUP($I231,disall!$A$2:$CY$349,COLUMN(disall!AA230),FALSE))</f>
        <v>-9999</v>
      </c>
      <c r="AI231" s="8">
        <f>IF(ISNA(VLOOKUP($I231,disall!$A$2:$CY$349,COLUMN(disall!AB230),FALSE)),-9999,VLOOKUP($I231,disall!$A$2:$CY$349,COLUMN(disall!AB230),FALSE))</f>
        <v>-9999</v>
      </c>
      <c r="AJ231" s="8">
        <f>IF(ISNA(VLOOKUP($I231,disall!$A$2:$CY$349,COLUMN(disall!AC230),FALSE)),-9999,VLOOKUP($I231,disall!$A$2:$CY$349,COLUMN(disall!AC230),FALSE))</f>
        <v>-9999</v>
      </c>
      <c r="AK231" s="8">
        <f>IF(ISNA(VLOOKUP($I231,disall!$A$2:$CY$349,COLUMN(disall!AD230),FALSE)),-9999,VLOOKUP($I231,disall!$A$2:$CY$349,COLUMN(disall!AD230),FALSE))</f>
        <v>-9999</v>
      </c>
      <c r="AL231" s="8">
        <f>IF(ISNA(VLOOKUP($I231,disall!$A$2:$CY$349,COLUMN(disall!AE230),FALSE)),-9999,VLOOKUP($I231,disall!$A$2:$CY$349,COLUMN(disall!AE230),FALSE))</f>
        <v>-9999</v>
      </c>
      <c r="AM231" s="8">
        <f>IF(ISNA(VLOOKUP($I231,disall!$A$2:$CY$349,COLUMN(disall!AF230),FALSE)),-9999,VLOOKUP($I231,disall!$A$2:$CY$349,COLUMN(disall!AF230),FALSE))</f>
        <v>-9999</v>
      </c>
      <c r="AN231" s="8">
        <f>IF(ISNA(VLOOKUP($I231,disall!$A$2:$CY$349,COLUMN(disall!AG230),FALSE)),-9999,VLOOKUP($I231,disall!$A$2:$CY$349,COLUMN(disall!AG230),FALSE))</f>
        <v>-9999</v>
      </c>
      <c r="AO231" s="8">
        <f>IF(ISNA(VLOOKUP($I231,disall!$A$2:$CY$349,COLUMN(disall!AH230),FALSE)),-9999,VLOOKUP($I231,disall!$A$2:$CY$349,COLUMN(disall!AH230),FALSE))</f>
        <v>-9999</v>
      </c>
      <c r="AP231" s="8">
        <f>IF(ISNA(VLOOKUP($I231,disall!$A$2:$CY$349,COLUMN(disall!AI230),FALSE)),-9999,VLOOKUP($I231,disall!$A$2:$CY$349,COLUMN(disall!AI230),FALSE))</f>
        <v>-9999</v>
      </c>
      <c r="AQ231" s="8">
        <f>IF(ISNA(VLOOKUP($I231,disall!$A$2:$CY$349,COLUMN(disall!AJ230),FALSE)),-9999,VLOOKUP($I231,disall!$A$2:$CY$349,COLUMN(disall!AJ230),FALSE))</f>
        <v>-9999</v>
      </c>
      <c r="AR231" s="8">
        <f>IF(ISNA(VLOOKUP($I231,disall!$A$2:$CY$349,COLUMN(disall!AK230),FALSE)),-9999,VLOOKUP($I231,disall!$A$2:$CY$349,COLUMN(disall!AK230),FALSE))</f>
        <v>-9999</v>
      </c>
      <c r="AS231" s="8">
        <f>IF(ISNA(VLOOKUP($I231,disall!$A$2:$CY$349,COLUMN(disall!AL230),FALSE)),-9999,VLOOKUP($I231,disall!$A$2:$CY$349,COLUMN(disall!AL230),FALSE))</f>
        <v>-9999</v>
      </c>
      <c r="AT231" s="8">
        <f>IF(ISNA(VLOOKUP($I231,disall!$A$2:$CY$349,COLUMN(disall!AM230),FALSE)),-9999,VLOOKUP($I231,disall!$A$2:$CY$349,COLUMN(disall!AM230),FALSE))</f>
        <v>-9999</v>
      </c>
      <c r="AU231" s="8">
        <f>IF(ISNA(VLOOKUP($I231,disall!$A$2:$CY$349,COLUMN(disall!AN230),FALSE)),-9999,VLOOKUP($I231,disall!$A$2:$CY$349,COLUMN(disall!AN230),FALSE))</f>
        <v>-9999</v>
      </c>
      <c r="AV231" s="8">
        <f>IF(ISNA(VLOOKUP($I231,disall!$A$2:$CY$349,COLUMN(disall!AO230),FALSE)),-9999,VLOOKUP($I231,disall!$A$2:$CY$349,COLUMN(disall!AO230),FALSE))</f>
        <v>-9999</v>
      </c>
      <c r="AW231" s="8">
        <f>IF(ISNA(VLOOKUP($I231,disall!$A$2:$CY$349,COLUMN(disall!AP230),FALSE)),-9999,VLOOKUP($I231,disall!$A$2:$CY$349,COLUMN(disall!AP230),FALSE))</f>
        <v>-9999</v>
      </c>
      <c r="AX231" s="8">
        <f>IF(ISNA(VLOOKUP($I231,disall!$A$2:$CY$349,COLUMN(disall!AQ230),FALSE)),-9999,VLOOKUP($I231,disall!$A$2:$CY$349,COLUMN(disall!AQ230),FALSE))</f>
        <v>-9999</v>
      </c>
      <c r="AY231" s="8">
        <f>IF(ISNA(VLOOKUP($I231,disall!$A$2:$CY$349,COLUMN(disall!AR230),FALSE)),-9999,VLOOKUP($I231,disall!$A$2:$CY$349,COLUMN(disall!AR230),FALSE))</f>
        <v>-9999</v>
      </c>
      <c r="AZ231" s="8">
        <f>IF(ISNA(VLOOKUP($I231,disall!$A$2:$CY$349,COLUMN(disall!AS230),FALSE)),-9999,VLOOKUP($I231,disall!$A$2:$CY$349,COLUMN(disall!AS230),FALSE))</f>
        <v>-9999</v>
      </c>
      <c r="BA231" s="8">
        <f>IF(ISNA(VLOOKUP($I231,disall!$A$2:$CY$349,COLUMN(disall!AT230),FALSE)),-9999,VLOOKUP($I231,disall!$A$2:$CY$349,COLUMN(disall!AT230),FALSE))</f>
        <v>-9999</v>
      </c>
      <c r="BB231" s="8">
        <f>IF(ISNA(VLOOKUP($I231,disall!$A$2:$CY$349,COLUMN(disall!AU230),FALSE)),-9999,VLOOKUP($I231,disall!$A$2:$CY$349,COLUMN(disall!AU230),FALSE))</f>
        <v>-9999</v>
      </c>
      <c r="BC231" s="8">
        <f>IF(ISNA(VLOOKUP($I231,disall!$A$2:$CY$349,COLUMN(disall!AV230),FALSE)),-9999,VLOOKUP($I231,disall!$A$2:$CY$349,COLUMN(disall!AV230),FALSE))</f>
        <v>-9999</v>
      </c>
      <c r="BD231" s="8">
        <f>IF(ISNA(VLOOKUP($I231,disall!$A$2:$CY$349,COLUMN(disall!AW230),FALSE)),-9999,VLOOKUP($I231,disall!$A$2:$CY$349,COLUMN(disall!AW230),FALSE))</f>
        <v>-9999</v>
      </c>
      <c r="BE231" s="8">
        <f>IF(ISNA(VLOOKUP($I231,disall!$A$2:$CY$349,COLUMN(disall!AX230),FALSE)),-9999,VLOOKUP($I231,disall!$A$2:$CY$349,COLUMN(disall!AX230),FALSE))</f>
        <v>-9999</v>
      </c>
      <c r="BF231" s="8">
        <f>IF(ISNA(VLOOKUP($I231,disall!$A$2:$CY$349,COLUMN(disall!AY230),FALSE)),-9999,VLOOKUP($I231,disall!$A$2:$CY$349,COLUMN(disall!AY230),FALSE))</f>
        <v>-9999</v>
      </c>
      <c r="BG231" s="8">
        <f>IF(ISNA(VLOOKUP($I231,disall!$A$2:$CY$349,COLUMN(disall!AZ230),FALSE)),-9999,VLOOKUP($I231,disall!$A$2:$CY$349,COLUMN(disall!AZ230),FALSE))</f>
        <v>-9999</v>
      </c>
      <c r="BH231" s="8">
        <f>IF(ISNA(VLOOKUP($I231,disall!$A$2:$CY$349,COLUMN(disall!BA230),FALSE)),-9999,VLOOKUP($I231,disall!$A$2:$CY$349,COLUMN(disall!BA230),FALSE))</f>
        <v>-9999</v>
      </c>
      <c r="BI231" s="8">
        <f>IF(ISNA(VLOOKUP($I231,disall!$A$2:$CY$349,COLUMN(disall!BB230),FALSE)),-9999,VLOOKUP($I231,disall!$A$2:$CY$349,COLUMN(disall!BB230),FALSE))</f>
        <v>-9999</v>
      </c>
      <c r="BJ231" s="8">
        <f>IF(ISNA(VLOOKUP($I231,disall!$A$2:$CY$349,COLUMN(disall!BC230),FALSE)),-9999,VLOOKUP($I231,disall!$A$2:$CY$349,COLUMN(disall!BC230),FALSE))</f>
        <v>-9999</v>
      </c>
      <c r="BK231" s="8">
        <f>IF(ISNA(VLOOKUP($I231,disall!$A$2:$CY$349,COLUMN(disall!BD230),FALSE)),-9999,VLOOKUP($I231,disall!$A$2:$CY$349,COLUMN(disall!BD230),FALSE))</f>
        <v>-9999</v>
      </c>
      <c r="BL231" s="8">
        <f>IF(ISNA(VLOOKUP($I231,disall!$A$2:$CY$349,COLUMN(disall!BE230),FALSE)),-9999,VLOOKUP($I231,disall!$A$2:$CY$349,COLUMN(disall!BE230),FALSE))</f>
        <v>-9999</v>
      </c>
      <c r="BM231" s="8">
        <f>IF(ISNA(VLOOKUP($I231,disall!$A$2:$CY$349,COLUMN(disall!BF230),FALSE)),-9999,VLOOKUP($I231,disall!$A$2:$CY$349,COLUMN(disall!BF230),FALSE))</f>
        <v>-9999</v>
      </c>
      <c r="BN231" s="8">
        <f>IF(ISNA(VLOOKUP($I231,disall!$A$2:$CY$349,COLUMN(disall!BG230),FALSE)),-9999,VLOOKUP($I231,disall!$A$2:$CY$349,COLUMN(disall!BG230),FALSE))</f>
        <v>-9999</v>
      </c>
      <c r="BO231" s="8">
        <f>IF(ISNA(VLOOKUP($I231,disall!$A$2:$CY$349,COLUMN(disall!BH230),FALSE)),-9999,VLOOKUP($I231,disall!$A$2:$CY$349,COLUMN(disall!BH230),FALSE))</f>
        <v>-9999</v>
      </c>
      <c r="BP231" s="8">
        <f>IF(ISNA(VLOOKUP($I231,disall!$A$2:$CY$349,COLUMN(disall!BI230),FALSE)),-9999,VLOOKUP($I231,disall!$A$2:$CY$349,COLUMN(disall!BI230),FALSE))</f>
        <v>-9999</v>
      </c>
      <c r="BQ231" s="8">
        <f>IF(ISNA(VLOOKUP($I231,disall!$A$2:$CY$349,COLUMN(disall!BJ230),FALSE)),-9999,VLOOKUP($I231,disall!$A$2:$CY$349,COLUMN(disall!BJ230),FALSE))</f>
        <v>-9999</v>
      </c>
      <c r="BR231" s="8">
        <f>IF(ISNA(VLOOKUP($I231,disall!$A$2:$CY$349,COLUMN(disall!BK230),FALSE)),-9999,VLOOKUP($I231,disall!$A$2:$CY$349,COLUMN(disall!BK230),FALSE))</f>
        <v>-9999</v>
      </c>
      <c r="BS231" s="8">
        <f>IF(ISNA(VLOOKUP($I231,disall!$A$2:$CY$349,COLUMN(disall!BL230),FALSE)),-9999,VLOOKUP($I231,disall!$A$2:$CY$349,COLUMN(disall!BL230),FALSE))</f>
        <v>-9999</v>
      </c>
      <c r="BT231" s="8">
        <f>IF(ISNA(VLOOKUP($I231,disall!$A$2:$CY$349,COLUMN(disall!BM230),FALSE)),-9999,VLOOKUP($I231,disall!$A$2:$CY$349,COLUMN(disall!BM230),FALSE))</f>
        <v>-9999</v>
      </c>
      <c r="BU231" s="8">
        <f>IF(ISNA(VLOOKUP($I231,disall!$A$2:$CY$349,COLUMN(disall!BN230),FALSE)),-9999,VLOOKUP($I231,disall!$A$2:$CY$349,COLUMN(disall!BN230),FALSE))</f>
        <v>-9999</v>
      </c>
      <c r="BV231" s="8">
        <f>IF(ISNA(VLOOKUP($I231,disall!$A$2:$CY$349,COLUMN(disall!BO230),FALSE)),-9999,VLOOKUP($I231,disall!$A$2:$CY$349,COLUMN(disall!BO230),FALSE))</f>
        <v>-9999</v>
      </c>
      <c r="BW231" s="8">
        <f>IF(ISNA(VLOOKUP($I231,disall!$A$2:$CY$349,COLUMN(disall!BP230),FALSE)),-9999,VLOOKUP($I231,disall!$A$2:$CY$349,COLUMN(disall!BP230),FALSE))</f>
        <v>-9999</v>
      </c>
      <c r="BX231" s="8">
        <f>IF(ISNA(VLOOKUP($I231,disall!$A$2:$CY$349,COLUMN(disall!BQ230),FALSE)),-9999,VLOOKUP($I231,disall!$A$2:$CY$349,COLUMN(disall!BQ230),FALSE))</f>
        <v>-9999</v>
      </c>
      <c r="BY231" s="8">
        <f>IF(ISNA(VLOOKUP($I231,disall!$A$2:$CY$349,COLUMN(disall!BR230),FALSE)),-9999,VLOOKUP($I231,disall!$A$2:$CY$349,COLUMN(disall!BR230),FALSE))</f>
        <v>-9999</v>
      </c>
      <c r="BZ231" s="8">
        <f>IF(ISNA(VLOOKUP($I231,disall!$A$2:$CY$349,COLUMN(disall!BS230),FALSE)),-9999,VLOOKUP($I231,disall!$A$2:$CY$349,COLUMN(disall!BS230),FALSE))</f>
        <v>-9999</v>
      </c>
      <c r="CA231" s="8">
        <f>IF(ISNA(VLOOKUP($I231,disall!$A$2:$CY$349,COLUMN(disall!BT230),FALSE)),-9999,VLOOKUP($I231,disall!$A$2:$CY$349,COLUMN(disall!BT230),FALSE))</f>
        <v>-9999</v>
      </c>
      <c r="CB231" s="8">
        <f>IF(ISNA(VLOOKUP($I231,disall!$A$2:$CY$349,COLUMN(disall!BU230),FALSE)),-9999,VLOOKUP($I231,disall!$A$2:$CY$349,COLUMN(disall!BU230),FALSE))</f>
        <v>-9999</v>
      </c>
      <c r="CC231" s="8">
        <f>IF(ISNA(VLOOKUP($I231,disall!$A$2:$CY$349,COLUMN(disall!BV230),FALSE)),-9999,VLOOKUP($I231,disall!$A$2:$CY$349,COLUMN(disall!BV230),FALSE))</f>
        <v>-9999</v>
      </c>
      <c r="CD231" s="8">
        <f>IF(ISNA(VLOOKUP($I231,disall!$A$2:$CY$349,COLUMN(disall!BW230),FALSE)),-9999,VLOOKUP($I231,disall!$A$2:$CY$349,COLUMN(disall!BW230),FALSE))</f>
        <v>-9999</v>
      </c>
      <c r="CE231" s="8">
        <f>IF(ISNA(VLOOKUP($I231,disall!$A$2:$CY$349,COLUMN(disall!BX230),FALSE)),-9999,VLOOKUP($I231,disall!$A$2:$CY$349,COLUMN(disall!BX230),FALSE))</f>
        <v>-9999</v>
      </c>
      <c r="CF231" s="8">
        <f>IF(ISNA(VLOOKUP($I231,disall!$A$2:$CY$349,COLUMN(disall!BY230),FALSE)),-9999,VLOOKUP($I231,disall!$A$2:$CY$349,COLUMN(disall!BY230),FALSE))</f>
        <v>-9999</v>
      </c>
      <c r="CG231" s="8">
        <f>IF(ISNA(VLOOKUP($I231,disall!$A$2:$CY$349,COLUMN(disall!BZ230),FALSE)),-9999,VLOOKUP($I231,disall!$A$2:$CY$349,COLUMN(disall!BZ230),FALSE))</f>
        <v>-9999</v>
      </c>
      <c r="CH231" s="8">
        <f>IF(ISNA(VLOOKUP($I231,disall!$A$2:$CY$349,COLUMN(disall!CA230),FALSE)),-9999,VLOOKUP($I231,disall!$A$2:$CY$349,COLUMN(disall!CA230),FALSE))</f>
        <v>-9999</v>
      </c>
      <c r="CI231" s="8">
        <f>IF(ISNA(VLOOKUP($I231,disall!$A$2:$CY$349,COLUMN(disall!CB230),FALSE)),-9999,VLOOKUP($I231,disall!$A$2:$CY$349,COLUMN(disall!CB230),FALSE))</f>
        <v>-9999</v>
      </c>
      <c r="CJ231" s="8">
        <f>IF(ISNA(VLOOKUP($I231,disall!$A$2:$CY$349,COLUMN(disall!CC230),FALSE)),-9999,VLOOKUP($I231,disall!$A$2:$CY$349,COLUMN(disall!CC230),FALSE))</f>
        <v>-9999</v>
      </c>
      <c r="CK231" s="8">
        <f>IF(ISNA(VLOOKUP($I231,disall!$A$2:$CY$349,COLUMN(disall!CD230),FALSE)),-9999,VLOOKUP($I231,disall!$A$2:$CY$349,COLUMN(disall!CD230),FALSE))</f>
        <v>-9999</v>
      </c>
      <c r="CL231" s="8">
        <f>IF(ISNA(VLOOKUP($I231,disall!$A$2:$CY$349,COLUMN(disall!CE230),FALSE)),-9999,VLOOKUP($I231,disall!$A$2:$CY$349,COLUMN(disall!CE230),FALSE))</f>
        <v>-9999</v>
      </c>
      <c r="CM231" s="8">
        <f>IF(ISNA(VLOOKUP($I231,disall!$A$2:$CY$349,COLUMN(disall!CF230),FALSE)),-9999,VLOOKUP($I231,disall!$A$2:$CY$349,COLUMN(disall!CF230),FALSE))</f>
        <v>-9999</v>
      </c>
      <c r="CN231" s="8">
        <f>IF(ISNA(VLOOKUP($I231,disall!$A$2:$CY$349,COLUMN(disall!CG230),FALSE)),-9999,VLOOKUP($I231,disall!$A$2:$CY$349,COLUMN(disall!CG230),FALSE))</f>
        <v>-9999</v>
      </c>
      <c r="CO231" s="8">
        <f>IF(ISNA(VLOOKUP($I231,disall!$A$2:$CY$349,COLUMN(disall!CH230),FALSE)),-9999,VLOOKUP($I231,disall!$A$2:$CY$349,COLUMN(disall!CH230),FALSE))</f>
        <v>-9999</v>
      </c>
      <c r="CP231" s="8">
        <f>IF(ISNA(VLOOKUP($I231,disall!$A$2:$CY$349,COLUMN(disall!CI230),FALSE)),-9999,VLOOKUP($I231,disall!$A$2:$CY$349,COLUMN(disall!CI230),FALSE))</f>
        <v>-9999</v>
      </c>
      <c r="CQ231" s="8">
        <f>IF(ISNA(VLOOKUP($I231,disall!$A$2:$CY$349,COLUMN(disall!CJ230),FALSE)),-9999,VLOOKUP($I231,disall!$A$2:$CY$349,COLUMN(disall!CJ230),FALSE))</f>
        <v>-9999</v>
      </c>
      <c r="CR231" s="8">
        <f>IF(ISNA(VLOOKUP($I231,disall!$A$2:$CY$349,COLUMN(disall!CK230),FALSE)),-9999,VLOOKUP($I231,disall!$A$2:$CY$349,COLUMN(disall!CK230),FALSE))</f>
        <v>-9999</v>
      </c>
      <c r="CS231" s="8">
        <f>IF(ISNA(VLOOKUP($I231,disall!$A$2:$CY$349,COLUMN(disall!CL230),FALSE)),-9999,VLOOKUP($I231,disall!$A$2:$CY$349,COLUMN(disall!CL230),FALSE))</f>
        <v>-9999</v>
      </c>
      <c r="CT231" s="8">
        <f>IF(ISNA(VLOOKUP($I231,disall!$A$2:$CY$349,COLUMN(disall!CM230),FALSE)),-9999,VLOOKUP($I231,disall!$A$2:$CY$349,COLUMN(disall!CM230),FALSE))</f>
        <v>-9999</v>
      </c>
      <c r="CU231" s="8">
        <f>IF(ISNA(VLOOKUP($I231,disall!$A$2:$CY$349,COLUMN(disall!CN230),FALSE)),-9999,VLOOKUP($I231,disall!$A$2:$CY$349,COLUMN(disall!CN230),FALSE))</f>
        <v>-9999</v>
      </c>
      <c r="CV231" s="8">
        <f>IF(ISNA(VLOOKUP($I231,disall!$A$2:$CY$349,COLUMN(disall!CO230),FALSE)),-9999,VLOOKUP($I231,disall!$A$2:$CY$349,COLUMN(disall!CO230),FALSE))</f>
        <v>-9999</v>
      </c>
      <c r="CW231" s="8">
        <f>IF(ISNA(VLOOKUP($I231,disall!$A$2:$CY$349,COLUMN(disall!CP230),FALSE)),-9999,VLOOKUP($I231,disall!$A$2:$CY$349,COLUMN(disall!CP230),FALSE))</f>
        <v>-9999</v>
      </c>
      <c r="CX231" s="8">
        <f>IF(ISNA(VLOOKUP($I231,disall!$A$2:$CY$349,COLUMN(disall!CQ230),FALSE)),-9999,VLOOKUP($I231,disall!$A$2:$CY$349,COLUMN(disall!CQ230),FALSE))</f>
        <v>-9999</v>
      </c>
      <c r="CY231" s="8">
        <f>IF(ISNA(VLOOKUP($I231,disall!$A$2:$CY$349,COLUMN(disall!CR230),FALSE)),-9999,VLOOKUP($I231,disall!$A$2:$CY$349,COLUMN(disall!CR230),FALSE))</f>
        <v>-9999</v>
      </c>
      <c r="CZ231" s="8">
        <f>IF(ISNA(VLOOKUP($I231,disall!$A$2:$CY$349,COLUMN(disall!CS230),FALSE)),-9999,VLOOKUP($I231,disall!$A$2:$CY$349,COLUMN(disall!CS230),FALSE))</f>
        <v>-9999</v>
      </c>
      <c r="DA231" s="8">
        <f>IF(ISNA(VLOOKUP($I231,disall!$A$2:$CY$349,COLUMN(disall!CT230),FALSE)),-9999,VLOOKUP($I231,disall!$A$2:$CY$349,COLUMN(disall!CT230),FALSE))</f>
        <v>-9999</v>
      </c>
      <c r="DB231" s="8">
        <f>IF(ISNA(VLOOKUP($I231,disall!$A$2:$CY$349,COLUMN(disall!CU230),FALSE)),-9999,VLOOKUP($I231,disall!$A$2:$CY$349,COLUMN(disall!CU230),FALSE))</f>
        <v>-9999</v>
      </c>
      <c r="DC231" s="8">
        <f>IF(ISNA(VLOOKUP($I231,disall!$A$2:$CY$349,COLUMN(disall!CV230),FALSE)),-9999,VLOOKUP($I231,disall!$A$2:$CY$349,COLUMN(disall!CV230),FALSE))</f>
        <v>-9999</v>
      </c>
      <c r="DD231" s="8">
        <f>IF(ISNA(VLOOKUP($I231,disall!$A$2:$CY$349,COLUMN(disall!CW230),FALSE)),-9999,VLOOKUP($I231,disall!$A$2:$CY$349,COLUMN(disall!CW230),FALSE))</f>
        <v>-9999</v>
      </c>
      <c r="DE231" s="8">
        <f>IF(ISNA(VLOOKUP($I231,disall!$A$2:$CY$349,COLUMN(disall!CX230),FALSE)),-9999,VLOOKUP($I231,disall!$A$2:$CY$349,COLUMN(disall!CX230),FALSE))</f>
        <v>-9999</v>
      </c>
      <c r="DF231" s="8">
        <f>IF(ISNA(VLOOKUP($I231,disall!$A$2:$CY$349,COLUMN(disall!CY230),FALSE)),-9999,VLOOKUP($I231,disall!$A$2:$CY$349,COLUMN(disall!CY230),FALSE))</f>
        <v>-9999</v>
      </c>
    </row>
    <row r="232" spans="1:110" x14ac:dyDescent="0.25">
      <c r="A232">
        <v>269</v>
      </c>
      <c r="B232" t="s">
        <v>8</v>
      </c>
      <c r="C232" t="s">
        <v>472</v>
      </c>
      <c r="D232" t="s">
        <v>853</v>
      </c>
      <c r="E232" t="s">
        <v>473</v>
      </c>
      <c r="F232" t="s">
        <v>851</v>
      </c>
      <c r="G232" t="s">
        <v>473</v>
      </c>
      <c r="H232">
        <v>3315</v>
      </c>
      <c r="I232">
        <f>IF(ISNA(VLOOKUP(H232,disall!$D$2:$L$349,1,FALSE)),H232,VLOOKUP(H232,disall!$D$2:$L$349,1,FALSE))</f>
        <v>3315</v>
      </c>
      <c r="J232" t="str">
        <f>IF(ISNA(VLOOKUP(H232,disall!$D$2:$L$349,1,FALSE)),"NA",VLOOKUP(H232,disall!$D$2:$L$349,2,FALSE))</f>
        <v>NA</v>
      </c>
      <c r="K232" t="str">
        <f>IF(ISNA(VLOOKUP(I232,disall!$A$2:$L$349,3,FALSE)),F232,VLOOKUP(I232,disall!$A$2:$L$349,3,FALSE))</f>
        <v>Cachar</v>
      </c>
      <c r="L232" t="str">
        <f>IF(ISNA(VLOOKUP(I232,disall!$A$2:$L$349,12,FALSE)),"NA",VLOOKUP(I232,disall!$A$2:$L$349,12,FALSE))</f>
        <v>NA</v>
      </c>
      <c r="M232" t="str">
        <f>IF(ISNA(VLOOKUP(I232,disall!$A$2:$M$349,6,FALSE)),"NA",VLOOKUP(I232,disall!$A$2:$M$349,6,FALSE))</f>
        <v>NA</v>
      </c>
      <c r="N232" t="str">
        <f>IF(ISNA(VLOOKUP(I232,disall!$A$2:$M$349,7,FALSE)),"NA",VLOOKUP(I232,disall!$A$2:$M$349,7,FALSE))</f>
        <v>NA</v>
      </c>
      <c r="O232" t="str">
        <f>IF(ISNA(VLOOKUP(I232,disall!$A$2:$M$349,8,FALSE)),"NA",VLOOKUP(I232,disall!$A$2:$M$349,8,FALSE))</f>
        <v>NA</v>
      </c>
      <c r="P232" t="str">
        <f>IF(ISNA(VLOOKUP(I232,disall!$A$2:$M$349,9,FALSE)),"NA",VLOOKUP(I232,disall!$A$2:$M$349,9,FALSE))</f>
        <v>NA</v>
      </c>
      <c r="Q232" t="str">
        <f>IF(ISNA(VLOOKUP(I232,disall!$A$2:$M$349,10,FALSE)),"NA",VLOOKUP(I232,disall!$A$2:$M$349,10,FALSE))</f>
        <v>NA</v>
      </c>
      <c r="R232" t="str">
        <f>IF(ISNA(VLOOKUP(I232,disall!$A$2:$M$349,11,FALSE)),"NA",VLOOKUP(I232,disall!$A$2:$M$349,11,FALSE))</f>
        <v>NA</v>
      </c>
      <c r="S232" t="str">
        <f>IF(ISNA(VLOOKUP(I232,disall!$A$2:$M$349,12,FALSE)),"NA",VLOOKUP(I232,disall!$A$2:$M$349,12,FALSE))</f>
        <v>NA</v>
      </c>
      <c r="T232" t="str">
        <f>IF(ISNA(VLOOKUP(I232,disall!$A$2:$M$349,13,FALSE)),"NA",VLOOKUP(I232,disall!$A$2:$M$349,13,FALSE))</f>
        <v>NA</v>
      </c>
      <c r="U232" s="8">
        <f>IF(ISNA(VLOOKUP($I232,disall!$A$2:$CY$349,COLUMN(disall!N231),FALSE)),-9999,VLOOKUP($I232,disall!$A$2:$CY$349,COLUMN(disall!N231),FALSE))</f>
        <v>-9999</v>
      </c>
      <c r="V232" s="8">
        <f>IF(ISNA(VLOOKUP($I232,disall!$A$2:$CY$349,COLUMN(disall!O231),FALSE)),-9999,VLOOKUP($I232,disall!$A$2:$CY$349,COLUMN(disall!O231),FALSE))</f>
        <v>-9999</v>
      </c>
      <c r="W232" s="8">
        <f>IF(ISNA(VLOOKUP($I232,disall!$A$2:$CY$349,COLUMN(disall!P231),FALSE)),-9999,VLOOKUP($I232,disall!$A$2:$CY$349,COLUMN(disall!P231),FALSE))</f>
        <v>-9999</v>
      </c>
      <c r="X232" s="8">
        <f>IF(ISNA(VLOOKUP($I232,disall!$A$2:$CY$349,COLUMN(disall!Q231),FALSE)),-9999,VLOOKUP($I232,disall!$A$2:$CY$349,COLUMN(disall!Q231),FALSE))</f>
        <v>-9999</v>
      </c>
      <c r="Y232" s="8">
        <f>IF(ISNA(VLOOKUP($I232,disall!$A$2:$CY$349,COLUMN(disall!R231),FALSE)),-9999,VLOOKUP($I232,disall!$A$2:$CY$349,COLUMN(disall!R231),FALSE))</f>
        <v>-9999</v>
      </c>
      <c r="Z232" s="8">
        <f>IF(ISNA(VLOOKUP($I232,disall!$A$2:$CY$349,COLUMN(disall!S231),FALSE)),-9999,VLOOKUP($I232,disall!$A$2:$CY$349,COLUMN(disall!S231),FALSE))</f>
        <v>-9999</v>
      </c>
      <c r="AA232" s="8">
        <f>IF(ISNA(VLOOKUP($I232,disall!$A$2:$CY$349,COLUMN(disall!T231),FALSE)),-9999,VLOOKUP($I232,disall!$A$2:$CY$349,COLUMN(disall!T231),FALSE))</f>
        <v>-9999</v>
      </c>
      <c r="AB232" s="8">
        <f>IF(ISNA(VLOOKUP($I232,disall!$A$2:$CY$349,COLUMN(disall!U231),FALSE)),-9999,VLOOKUP($I232,disall!$A$2:$CY$349,COLUMN(disall!U231),FALSE))</f>
        <v>-9999</v>
      </c>
      <c r="AC232" s="8">
        <f>IF(ISNA(VLOOKUP($I232,disall!$A$2:$CY$349,COLUMN(disall!V231),FALSE)),-9999,VLOOKUP($I232,disall!$A$2:$CY$349,COLUMN(disall!V231),FALSE))</f>
        <v>-9999</v>
      </c>
      <c r="AD232" s="8">
        <f>IF(ISNA(VLOOKUP($I232,disall!$A$2:$CY$349,COLUMN(disall!W231),FALSE)),-9999,VLOOKUP($I232,disall!$A$2:$CY$349,COLUMN(disall!W231),FALSE))</f>
        <v>-9999</v>
      </c>
      <c r="AE232" s="8">
        <f>IF(ISNA(VLOOKUP($I232,disall!$A$2:$CY$349,COLUMN(disall!X231),FALSE)),-9999,VLOOKUP($I232,disall!$A$2:$CY$349,COLUMN(disall!X231),FALSE))</f>
        <v>-9999</v>
      </c>
      <c r="AF232" s="8">
        <f>IF(ISNA(VLOOKUP($I232,disall!$A$2:$CY$349,COLUMN(disall!Y231),FALSE)),-9999,VLOOKUP($I232,disall!$A$2:$CY$349,COLUMN(disall!Y231),FALSE))</f>
        <v>-9999</v>
      </c>
      <c r="AG232" s="8">
        <f>IF(ISNA(VLOOKUP($I232,disall!$A$2:$CY$349,COLUMN(disall!Z231),FALSE)),-9999,VLOOKUP($I232,disall!$A$2:$CY$349,COLUMN(disall!Z231),FALSE))</f>
        <v>-9999</v>
      </c>
      <c r="AH232" s="8">
        <f>IF(ISNA(VLOOKUP($I232,disall!$A$2:$CY$349,COLUMN(disall!AA231),FALSE)),-9999,VLOOKUP($I232,disall!$A$2:$CY$349,COLUMN(disall!AA231),FALSE))</f>
        <v>-9999</v>
      </c>
      <c r="AI232" s="8">
        <f>IF(ISNA(VLOOKUP($I232,disall!$A$2:$CY$349,COLUMN(disall!AB231),FALSE)),-9999,VLOOKUP($I232,disall!$A$2:$CY$349,COLUMN(disall!AB231),FALSE))</f>
        <v>-9999</v>
      </c>
      <c r="AJ232" s="8">
        <f>IF(ISNA(VLOOKUP($I232,disall!$A$2:$CY$349,COLUMN(disall!AC231),FALSE)),-9999,VLOOKUP($I232,disall!$A$2:$CY$349,COLUMN(disall!AC231),FALSE))</f>
        <v>-9999</v>
      </c>
      <c r="AK232" s="8">
        <f>IF(ISNA(VLOOKUP($I232,disall!$A$2:$CY$349,COLUMN(disall!AD231),FALSE)),-9999,VLOOKUP($I232,disall!$A$2:$CY$349,COLUMN(disall!AD231),FALSE))</f>
        <v>-9999</v>
      </c>
      <c r="AL232" s="8">
        <f>IF(ISNA(VLOOKUP($I232,disall!$A$2:$CY$349,COLUMN(disall!AE231),FALSE)),-9999,VLOOKUP($I232,disall!$A$2:$CY$349,COLUMN(disall!AE231),FALSE))</f>
        <v>-9999</v>
      </c>
      <c r="AM232" s="8">
        <f>IF(ISNA(VLOOKUP($I232,disall!$A$2:$CY$349,COLUMN(disall!AF231),FALSE)),-9999,VLOOKUP($I232,disall!$A$2:$CY$349,COLUMN(disall!AF231),FALSE))</f>
        <v>-9999</v>
      </c>
      <c r="AN232" s="8">
        <f>IF(ISNA(VLOOKUP($I232,disall!$A$2:$CY$349,COLUMN(disall!AG231),FALSE)),-9999,VLOOKUP($I232,disall!$A$2:$CY$349,COLUMN(disall!AG231),FALSE))</f>
        <v>-9999</v>
      </c>
      <c r="AO232" s="8">
        <f>IF(ISNA(VLOOKUP($I232,disall!$A$2:$CY$349,COLUMN(disall!AH231),FALSE)),-9999,VLOOKUP($I232,disall!$A$2:$CY$349,COLUMN(disall!AH231),FALSE))</f>
        <v>-9999</v>
      </c>
      <c r="AP232" s="8">
        <f>IF(ISNA(VLOOKUP($I232,disall!$A$2:$CY$349,COLUMN(disall!AI231),FALSE)),-9999,VLOOKUP($I232,disall!$A$2:$CY$349,COLUMN(disall!AI231),FALSE))</f>
        <v>-9999</v>
      </c>
      <c r="AQ232" s="8">
        <f>IF(ISNA(VLOOKUP($I232,disall!$A$2:$CY$349,COLUMN(disall!AJ231),FALSE)),-9999,VLOOKUP($I232,disall!$A$2:$CY$349,COLUMN(disall!AJ231),FALSE))</f>
        <v>-9999</v>
      </c>
      <c r="AR232" s="8">
        <f>IF(ISNA(VLOOKUP($I232,disall!$A$2:$CY$349,COLUMN(disall!AK231),FALSE)),-9999,VLOOKUP($I232,disall!$A$2:$CY$349,COLUMN(disall!AK231),FALSE))</f>
        <v>-9999</v>
      </c>
      <c r="AS232" s="8">
        <f>IF(ISNA(VLOOKUP($I232,disall!$A$2:$CY$349,COLUMN(disall!AL231),FALSE)),-9999,VLOOKUP($I232,disall!$A$2:$CY$349,COLUMN(disall!AL231),FALSE))</f>
        <v>-9999</v>
      </c>
      <c r="AT232" s="8">
        <f>IF(ISNA(VLOOKUP($I232,disall!$A$2:$CY$349,COLUMN(disall!AM231),FALSE)),-9999,VLOOKUP($I232,disall!$A$2:$CY$349,COLUMN(disall!AM231),FALSE))</f>
        <v>-9999</v>
      </c>
      <c r="AU232" s="8">
        <f>IF(ISNA(VLOOKUP($I232,disall!$A$2:$CY$349,COLUMN(disall!AN231),FALSE)),-9999,VLOOKUP($I232,disall!$A$2:$CY$349,COLUMN(disall!AN231),FALSE))</f>
        <v>-9999</v>
      </c>
      <c r="AV232" s="8">
        <f>IF(ISNA(VLOOKUP($I232,disall!$A$2:$CY$349,COLUMN(disall!AO231),FALSE)),-9999,VLOOKUP($I232,disall!$A$2:$CY$349,COLUMN(disall!AO231),FALSE))</f>
        <v>-9999</v>
      </c>
      <c r="AW232" s="8">
        <f>IF(ISNA(VLOOKUP($I232,disall!$A$2:$CY$349,COLUMN(disall!AP231),FALSE)),-9999,VLOOKUP($I232,disall!$A$2:$CY$349,COLUMN(disall!AP231),FALSE))</f>
        <v>-9999</v>
      </c>
      <c r="AX232" s="8">
        <f>IF(ISNA(VLOOKUP($I232,disall!$A$2:$CY$349,COLUMN(disall!AQ231),FALSE)),-9999,VLOOKUP($I232,disall!$A$2:$CY$349,COLUMN(disall!AQ231),FALSE))</f>
        <v>-9999</v>
      </c>
      <c r="AY232" s="8">
        <f>IF(ISNA(VLOOKUP($I232,disall!$A$2:$CY$349,COLUMN(disall!AR231),FALSE)),-9999,VLOOKUP($I232,disall!$A$2:$CY$349,COLUMN(disall!AR231),FALSE))</f>
        <v>-9999</v>
      </c>
      <c r="AZ232" s="8">
        <f>IF(ISNA(VLOOKUP($I232,disall!$A$2:$CY$349,COLUMN(disall!AS231),FALSE)),-9999,VLOOKUP($I232,disall!$A$2:$CY$349,COLUMN(disall!AS231),FALSE))</f>
        <v>-9999</v>
      </c>
      <c r="BA232" s="8">
        <f>IF(ISNA(VLOOKUP($I232,disall!$A$2:$CY$349,COLUMN(disall!AT231),FALSE)),-9999,VLOOKUP($I232,disall!$A$2:$CY$349,COLUMN(disall!AT231),FALSE))</f>
        <v>-9999</v>
      </c>
      <c r="BB232" s="8">
        <f>IF(ISNA(VLOOKUP($I232,disall!$A$2:$CY$349,COLUMN(disall!AU231),FALSE)),-9999,VLOOKUP($I232,disall!$A$2:$CY$349,COLUMN(disall!AU231),FALSE))</f>
        <v>-9999</v>
      </c>
      <c r="BC232" s="8">
        <f>IF(ISNA(VLOOKUP($I232,disall!$A$2:$CY$349,COLUMN(disall!AV231),FALSE)),-9999,VLOOKUP($I232,disall!$A$2:$CY$349,COLUMN(disall!AV231),FALSE))</f>
        <v>-9999</v>
      </c>
      <c r="BD232" s="8">
        <f>IF(ISNA(VLOOKUP($I232,disall!$A$2:$CY$349,COLUMN(disall!AW231),FALSE)),-9999,VLOOKUP($I232,disall!$A$2:$CY$349,COLUMN(disall!AW231),FALSE))</f>
        <v>-9999</v>
      </c>
      <c r="BE232" s="8">
        <f>IF(ISNA(VLOOKUP($I232,disall!$A$2:$CY$349,COLUMN(disall!AX231),FALSE)),-9999,VLOOKUP($I232,disall!$A$2:$CY$349,COLUMN(disall!AX231),FALSE))</f>
        <v>-9999</v>
      </c>
      <c r="BF232" s="8">
        <f>IF(ISNA(VLOOKUP($I232,disall!$A$2:$CY$349,COLUMN(disall!AY231),FALSE)),-9999,VLOOKUP($I232,disall!$A$2:$CY$349,COLUMN(disall!AY231),FALSE))</f>
        <v>-9999</v>
      </c>
      <c r="BG232" s="8">
        <f>IF(ISNA(VLOOKUP($I232,disall!$A$2:$CY$349,COLUMN(disall!AZ231),FALSE)),-9999,VLOOKUP($I232,disall!$A$2:$CY$349,COLUMN(disall!AZ231),FALSE))</f>
        <v>-9999</v>
      </c>
      <c r="BH232" s="8">
        <f>IF(ISNA(VLOOKUP($I232,disall!$A$2:$CY$349,COLUMN(disall!BA231),FALSE)),-9999,VLOOKUP($I232,disall!$A$2:$CY$349,COLUMN(disall!BA231),FALSE))</f>
        <v>-9999</v>
      </c>
      <c r="BI232" s="8">
        <f>IF(ISNA(VLOOKUP($I232,disall!$A$2:$CY$349,COLUMN(disall!BB231),FALSE)),-9999,VLOOKUP($I232,disall!$A$2:$CY$349,COLUMN(disall!BB231),FALSE))</f>
        <v>-9999</v>
      </c>
      <c r="BJ232" s="8">
        <f>IF(ISNA(VLOOKUP($I232,disall!$A$2:$CY$349,COLUMN(disall!BC231),FALSE)),-9999,VLOOKUP($I232,disall!$A$2:$CY$349,COLUMN(disall!BC231),FALSE))</f>
        <v>-9999</v>
      </c>
      <c r="BK232" s="8">
        <f>IF(ISNA(VLOOKUP($I232,disall!$A$2:$CY$349,COLUMN(disall!BD231),FALSE)),-9999,VLOOKUP($I232,disall!$A$2:$CY$349,COLUMN(disall!BD231),FALSE))</f>
        <v>-9999</v>
      </c>
      <c r="BL232" s="8">
        <f>IF(ISNA(VLOOKUP($I232,disall!$A$2:$CY$349,COLUMN(disall!BE231),FALSE)),-9999,VLOOKUP($I232,disall!$A$2:$CY$349,COLUMN(disall!BE231),FALSE))</f>
        <v>-9999</v>
      </c>
      <c r="BM232" s="8">
        <f>IF(ISNA(VLOOKUP($I232,disall!$A$2:$CY$349,COLUMN(disall!BF231),FALSE)),-9999,VLOOKUP($I232,disall!$A$2:$CY$349,COLUMN(disall!BF231),FALSE))</f>
        <v>-9999</v>
      </c>
      <c r="BN232" s="8">
        <f>IF(ISNA(VLOOKUP($I232,disall!$A$2:$CY$349,COLUMN(disall!BG231),FALSE)),-9999,VLOOKUP($I232,disall!$A$2:$CY$349,COLUMN(disall!BG231),FALSE))</f>
        <v>-9999</v>
      </c>
      <c r="BO232" s="8">
        <f>IF(ISNA(VLOOKUP($I232,disall!$A$2:$CY$349,COLUMN(disall!BH231),FALSE)),-9999,VLOOKUP($I232,disall!$A$2:$CY$349,COLUMN(disall!BH231),FALSE))</f>
        <v>-9999</v>
      </c>
      <c r="BP232" s="8">
        <f>IF(ISNA(VLOOKUP($I232,disall!$A$2:$CY$349,COLUMN(disall!BI231),FALSE)),-9999,VLOOKUP($I232,disall!$A$2:$CY$349,COLUMN(disall!BI231),FALSE))</f>
        <v>-9999</v>
      </c>
      <c r="BQ232" s="8">
        <f>IF(ISNA(VLOOKUP($I232,disall!$A$2:$CY$349,COLUMN(disall!BJ231),FALSE)),-9999,VLOOKUP($I232,disall!$A$2:$CY$349,COLUMN(disall!BJ231),FALSE))</f>
        <v>-9999</v>
      </c>
      <c r="BR232" s="8">
        <f>IF(ISNA(VLOOKUP($I232,disall!$A$2:$CY$349,COLUMN(disall!BK231),FALSE)),-9999,VLOOKUP($I232,disall!$A$2:$CY$349,COLUMN(disall!BK231),FALSE))</f>
        <v>-9999</v>
      </c>
      <c r="BS232" s="8">
        <f>IF(ISNA(VLOOKUP($I232,disall!$A$2:$CY$349,COLUMN(disall!BL231),FALSE)),-9999,VLOOKUP($I232,disall!$A$2:$CY$349,COLUMN(disall!BL231),FALSE))</f>
        <v>-9999</v>
      </c>
      <c r="BT232" s="8">
        <f>IF(ISNA(VLOOKUP($I232,disall!$A$2:$CY$349,COLUMN(disall!BM231),FALSE)),-9999,VLOOKUP($I232,disall!$A$2:$CY$349,COLUMN(disall!BM231),FALSE))</f>
        <v>-9999</v>
      </c>
      <c r="BU232" s="8">
        <f>IF(ISNA(VLOOKUP($I232,disall!$A$2:$CY$349,COLUMN(disall!BN231),FALSE)),-9999,VLOOKUP($I232,disall!$A$2:$CY$349,COLUMN(disall!BN231),FALSE))</f>
        <v>-9999</v>
      </c>
      <c r="BV232" s="8">
        <f>IF(ISNA(VLOOKUP($I232,disall!$A$2:$CY$349,COLUMN(disall!BO231),FALSE)),-9999,VLOOKUP($I232,disall!$A$2:$CY$349,COLUMN(disall!BO231),FALSE))</f>
        <v>-9999</v>
      </c>
      <c r="BW232" s="8">
        <f>IF(ISNA(VLOOKUP($I232,disall!$A$2:$CY$349,COLUMN(disall!BP231),FALSE)),-9999,VLOOKUP($I232,disall!$A$2:$CY$349,COLUMN(disall!BP231),FALSE))</f>
        <v>-9999</v>
      </c>
      <c r="BX232" s="8">
        <f>IF(ISNA(VLOOKUP($I232,disall!$A$2:$CY$349,COLUMN(disall!BQ231),FALSE)),-9999,VLOOKUP($I232,disall!$A$2:$CY$349,COLUMN(disall!BQ231),FALSE))</f>
        <v>-9999</v>
      </c>
      <c r="BY232" s="8">
        <f>IF(ISNA(VLOOKUP($I232,disall!$A$2:$CY$349,COLUMN(disall!BR231),FALSE)),-9999,VLOOKUP($I232,disall!$A$2:$CY$349,COLUMN(disall!BR231),FALSE))</f>
        <v>-9999</v>
      </c>
      <c r="BZ232" s="8">
        <f>IF(ISNA(VLOOKUP($I232,disall!$A$2:$CY$349,COLUMN(disall!BS231),FALSE)),-9999,VLOOKUP($I232,disall!$A$2:$CY$349,COLUMN(disall!BS231),FALSE))</f>
        <v>-9999</v>
      </c>
      <c r="CA232" s="8">
        <f>IF(ISNA(VLOOKUP($I232,disall!$A$2:$CY$349,COLUMN(disall!BT231),FALSE)),-9999,VLOOKUP($I232,disall!$A$2:$CY$349,COLUMN(disall!BT231),FALSE))</f>
        <v>-9999</v>
      </c>
      <c r="CB232" s="8">
        <f>IF(ISNA(VLOOKUP($I232,disall!$A$2:$CY$349,COLUMN(disall!BU231),FALSE)),-9999,VLOOKUP($I232,disall!$A$2:$CY$349,COLUMN(disall!BU231),FALSE))</f>
        <v>-9999</v>
      </c>
      <c r="CC232" s="8">
        <f>IF(ISNA(VLOOKUP($I232,disall!$A$2:$CY$349,COLUMN(disall!BV231),FALSE)),-9999,VLOOKUP($I232,disall!$A$2:$CY$349,COLUMN(disall!BV231),FALSE))</f>
        <v>-9999</v>
      </c>
      <c r="CD232" s="8">
        <f>IF(ISNA(VLOOKUP($I232,disall!$A$2:$CY$349,COLUMN(disall!BW231),FALSE)),-9999,VLOOKUP($I232,disall!$A$2:$CY$349,COLUMN(disall!BW231),FALSE))</f>
        <v>-9999</v>
      </c>
      <c r="CE232" s="8">
        <f>IF(ISNA(VLOOKUP($I232,disall!$A$2:$CY$349,COLUMN(disall!BX231),FALSE)),-9999,VLOOKUP($I232,disall!$A$2:$CY$349,COLUMN(disall!BX231),FALSE))</f>
        <v>-9999</v>
      </c>
      <c r="CF232" s="8">
        <f>IF(ISNA(VLOOKUP($I232,disall!$A$2:$CY$349,COLUMN(disall!BY231),FALSE)),-9999,VLOOKUP($I232,disall!$A$2:$CY$349,COLUMN(disall!BY231),FALSE))</f>
        <v>-9999</v>
      </c>
      <c r="CG232" s="8">
        <f>IF(ISNA(VLOOKUP($I232,disall!$A$2:$CY$349,COLUMN(disall!BZ231),FALSE)),-9999,VLOOKUP($I232,disall!$A$2:$CY$349,COLUMN(disall!BZ231),FALSE))</f>
        <v>-9999</v>
      </c>
      <c r="CH232" s="8">
        <f>IF(ISNA(VLOOKUP($I232,disall!$A$2:$CY$349,COLUMN(disall!CA231),FALSE)),-9999,VLOOKUP($I232,disall!$A$2:$CY$349,COLUMN(disall!CA231),FALSE))</f>
        <v>-9999</v>
      </c>
      <c r="CI232" s="8">
        <f>IF(ISNA(VLOOKUP($I232,disall!$A$2:$CY$349,COLUMN(disall!CB231),FALSE)),-9999,VLOOKUP($I232,disall!$A$2:$CY$349,COLUMN(disall!CB231),FALSE))</f>
        <v>-9999</v>
      </c>
      <c r="CJ232" s="8">
        <f>IF(ISNA(VLOOKUP($I232,disall!$A$2:$CY$349,COLUMN(disall!CC231),FALSE)),-9999,VLOOKUP($I232,disall!$A$2:$CY$349,COLUMN(disall!CC231),FALSE))</f>
        <v>-9999</v>
      </c>
      <c r="CK232" s="8">
        <f>IF(ISNA(VLOOKUP($I232,disall!$A$2:$CY$349,COLUMN(disall!CD231),FALSE)),-9999,VLOOKUP($I232,disall!$A$2:$CY$349,COLUMN(disall!CD231),FALSE))</f>
        <v>-9999</v>
      </c>
      <c r="CL232" s="8">
        <f>IF(ISNA(VLOOKUP($I232,disall!$A$2:$CY$349,COLUMN(disall!CE231),FALSE)),-9999,VLOOKUP($I232,disall!$A$2:$CY$349,COLUMN(disall!CE231),FALSE))</f>
        <v>-9999</v>
      </c>
      <c r="CM232" s="8">
        <f>IF(ISNA(VLOOKUP($I232,disall!$A$2:$CY$349,COLUMN(disall!CF231),FALSE)),-9999,VLOOKUP($I232,disall!$A$2:$CY$349,COLUMN(disall!CF231),FALSE))</f>
        <v>-9999</v>
      </c>
      <c r="CN232" s="8">
        <f>IF(ISNA(VLOOKUP($I232,disall!$A$2:$CY$349,COLUMN(disall!CG231),FALSE)),-9999,VLOOKUP($I232,disall!$A$2:$CY$349,COLUMN(disall!CG231),FALSE))</f>
        <v>-9999</v>
      </c>
      <c r="CO232" s="8">
        <f>IF(ISNA(VLOOKUP($I232,disall!$A$2:$CY$349,COLUMN(disall!CH231),FALSE)),-9999,VLOOKUP($I232,disall!$A$2:$CY$349,COLUMN(disall!CH231),FALSE))</f>
        <v>-9999</v>
      </c>
      <c r="CP232" s="8">
        <f>IF(ISNA(VLOOKUP($I232,disall!$A$2:$CY$349,COLUMN(disall!CI231),FALSE)),-9999,VLOOKUP($I232,disall!$A$2:$CY$349,COLUMN(disall!CI231),FALSE))</f>
        <v>-9999</v>
      </c>
      <c r="CQ232" s="8">
        <f>IF(ISNA(VLOOKUP($I232,disall!$A$2:$CY$349,COLUMN(disall!CJ231),FALSE)),-9999,VLOOKUP($I232,disall!$A$2:$CY$349,COLUMN(disall!CJ231),FALSE))</f>
        <v>-9999</v>
      </c>
      <c r="CR232" s="8">
        <f>IF(ISNA(VLOOKUP($I232,disall!$A$2:$CY$349,COLUMN(disall!CK231),FALSE)),-9999,VLOOKUP($I232,disall!$A$2:$CY$349,COLUMN(disall!CK231),FALSE))</f>
        <v>-9999</v>
      </c>
      <c r="CS232" s="8">
        <f>IF(ISNA(VLOOKUP($I232,disall!$A$2:$CY$349,COLUMN(disall!CL231),FALSE)),-9999,VLOOKUP($I232,disall!$A$2:$CY$349,COLUMN(disall!CL231),FALSE))</f>
        <v>-9999</v>
      </c>
      <c r="CT232" s="8">
        <f>IF(ISNA(VLOOKUP($I232,disall!$A$2:$CY$349,COLUMN(disall!CM231),FALSE)),-9999,VLOOKUP($I232,disall!$A$2:$CY$349,COLUMN(disall!CM231),FALSE))</f>
        <v>-9999</v>
      </c>
      <c r="CU232" s="8">
        <f>IF(ISNA(VLOOKUP($I232,disall!$A$2:$CY$349,COLUMN(disall!CN231),FALSE)),-9999,VLOOKUP($I232,disall!$A$2:$CY$349,COLUMN(disall!CN231),FALSE))</f>
        <v>-9999</v>
      </c>
      <c r="CV232" s="8">
        <f>IF(ISNA(VLOOKUP($I232,disall!$A$2:$CY$349,COLUMN(disall!CO231),FALSE)),-9999,VLOOKUP($I232,disall!$A$2:$CY$349,COLUMN(disall!CO231),FALSE))</f>
        <v>-9999</v>
      </c>
      <c r="CW232" s="8">
        <f>IF(ISNA(VLOOKUP($I232,disall!$A$2:$CY$349,COLUMN(disall!CP231),FALSE)),-9999,VLOOKUP($I232,disall!$A$2:$CY$349,COLUMN(disall!CP231),FALSE))</f>
        <v>-9999</v>
      </c>
      <c r="CX232" s="8">
        <f>IF(ISNA(VLOOKUP($I232,disall!$A$2:$CY$349,COLUMN(disall!CQ231),FALSE)),-9999,VLOOKUP($I232,disall!$A$2:$CY$349,COLUMN(disall!CQ231),FALSE))</f>
        <v>-9999</v>
      </c>
      <c r="CY232" s="8">
        <f>IF(ISNA(VLOOKUP($I232,disall!$A$2:$CY$349,COLUMN(disall!CR231),FALSE)),-9999,VLOOKUP($I232,disall!$A$2:$CY$349,COLUMN(disall!CR231),FALSE))</f>
        <v>-9999</v>
      </c>
      <c r="CZ232" s="8">
        <f>IF(ISNA(VLOOKUP($I232,disall!$A$2:$CY$349,COLUMN(disall!CS231),FALSE)),-9999,VLOOKUP($I232,disall!$A$2:$CY$349,COLUMN(disall!CS231),FALSE))</f>
        <v>-9999</v>
      </c>
      <c r="DA232" s="8">
        <f>IF(ISNA(VLOOKUP($I232,disall!$A$2:$CY$349,COLUMN(disall!CT231),FALSE)),-9999,VLOOKUP($I232,disall!$A$2:$CY$349,COLUMN(disall!CT231),FALSE))</f>
        <v>-9999</v>
      </c>
      <c r="DB232" s="8">
        <f>IF(ISNA(VLOOKUP($I232,disall!$A$2:$CY$349,COLUMN(disall!CU231),FALSE)),-9999,VLOOKUP($I232,disall!$A$2:$CY$349,COLUMN(disall!CU231),FALSE))</f>
        <v>-9999</v>
      </c>
      <c r="DC232" s="8">
        <f>IF(ISNA(VLOOKUP($I232,disall!$A$2:$CY$349,COLUMN(disall!CV231),FALSE)),-9999,VLOOKUP($I232,disall!$A$2:$CY$349,COLUMN(disall!CV231),FALSE))</f>
        <v>-9999</v>
      </c>
      <c r="DD232" s="8">
        <f>IF(ISNA(VLOOKUP($I232,disall!$A$2:$CY$349,COLUMN(disall!CW231),FALSE)),-9999,VLOOKUP($I232,disall!$A$2:$CY$349,COLUMN(disall!CW231),FALSE))</f>
        <v>-9999</v>
      </c>
      <c r="DE232" s="8">
        <f>IF(ISNA(VLOOKUP($I232,disall!$A$2:$CY$349,COLUMN(disall!CX231),FALSE)),-9999,VLOOKUP($I232,disall!$A$2:$CY$349,COLUMN(disall!CX231),FALSE))</f>
        <v>-9999</v>
      </c>
      <c r="DF232" s="8">
        <f>IF(ISNA(VLOOKUP($I232,disall!$A$2:$CY$349,COLUMN(disall!CY231),FALSE)),-9999,VLOOKUP($I232,disall!$A$2:$CY$349,COLUMN(disall!CY231),FALSE))</f>
        <v>-9999</v>
      </c>
    </row>
    <row r="233" spans="1:110" x14ac:dyDescent="0.25">
      <c r="A233">
        <v>56</v>
      </c>
      <c r="B233" t="s">
        <v>8</v>
      </c>
      <c r="C233" t="s">
        <v>472</v>
      </c>
      <c r="D233" t="s">
        <v>164</v>
      </c>
      <c r="E233" t="s">
        <v>854</v>
      </c>
      <c r="F233" t="s">
        <v>234</v>
      </c>
      <c r="G233" t="s">
        <v>855</v>
      </c>
      <c r="H233">
        <v>3403</v>
      </c>
      <c r="I233">
        <f>IF(ISNA(VLOOKUP(H233,disall!$D$2:$L$349,1,FALSE)),H233,VLOOKUP(H233,disall!$D$2:$L$349,1,FALSE))</f>
        <v>3403</v>
      </c>
      <c r="J233">
        <f>IF(ISNA(VLOOKUP(H233,disall!$D$2:$L$349,1,FALSE)),"NA",VLOOKUP(H233,disall!$D$2:$L$349,2,FALSE))</f>
        <v>3403</v>
      </c>
      <c r="K233" t="str">
        <f>IF(ISNA(VLOOKUP(I233,disall!$A$2:$L$349,3,FALSE)),F233,VLOOKUP(I233,disall!$A$2:$L$349,3,FALSE))</f>
        <v>Bhagalpur</v>
      </c>
      <c r="L233" t="str">
        <f>IF(ISNA(VLOOKUP(I233,disall!$A$2:$L$349,12,FALSE)),"NA",VLOOKUP(I233,disall!$A$2:$L$349,12,FALSE))</f>
        <v>Bhagalpur</v>
      </c>
      <c r="M233">
        <f>IF(ISNA(VLOOKUP(I233,disall!$A$2:$M$349,6,FALSE)),"NA",VLOOKUP(I233,disall!$A$2:$M$349,6,FALSE))</f>
        <v>34</v>
      </c>
      <c r="N233">
        <f>IF(ISNA(VLOOKUP(I233,disall!$A$2:$M$349,7,FALSE)),"NA",VLOOKUP(I233,disall!$A$2:$M$349,7,FALSE))</f>
        <v>0.442382</v>
      </c>
      <c r="O233">
        <f>IF(ISNA(VLOOKUP(I233,disall!$A$2:$M$349,8,FALSE)),"NA",VLOOKUP(I233,disall!$A$2:$M$349,8,FALSE))</f>
        <v>3.7087940000000001</v>
      </c>
      <c r="P233" t="str">
        <f>IF(ISNA(VLOOKUP(I233,disall!$A$2:$M$349,9,FALSE)),"NA",VLOOKUP(I233,disall!$A$2:$M$349,9,FALSE))</f>
        <v>POLY</v>
      </c>
      <c r="Q233">
        <f>IF(ISNA(VLOOKUP(I233,disall!$A$2:$M$349,10,FALSE)),"NA",VLOOKUP(I233,disall!$A$2:$M$349,10,FALSE))</f>
        <v>356040400</v>
      </c>
      <c r="R233" t="str">
        <f>IF(ISNA(VLOOKUP(I233,disall!$A$2:$M$349,11,FALSE)),"NA",VLOOKUP(I233,disall!$A$2:$M$349,11,FALSE))</f>
        <v>Bihar</v>
      </c>
      <c r="S233" t="str">
        <f>IF(ISNA(VLOOKUP(I233,disall!$A$2:$M$349,12,FALSE)),"NA",VLOOKUP(I233,disall!$A$2:$M$349,12,FALSE))</f>
        <v>Bhagalpur</v>
      </c>
      <c r="T233">
        <f>IF(ISNA(VLOOKUP(I233,disall!$A$2:$M$349,13,FALSE)),"NA",VLOOKUP(I233,disall!$A$2:$M$349,13,FALSE))</f>
        <v>26</v>
      </c>
      <c r="U233" s="8">
        <f>IF(ISNA(VLOOKUP($I233,disall!$A$2:$CY$349,COLUMN(disall!N232),FALSE)),-9999,VLOOKUP($I233,disall!$A$2:$CY$349,COLUMN(disall!N232),FALSE))</f>
        <v>0</v>
      </c>
      <c r="V233" s="8">
        <f>IF(ISNA(VLOOKUP($I233,disall!$A$2:$CY$349,COLUMN(disall!O232),FALSE)),-9999,VLOOKUP($I233,disall!$A$2:$CY$349,COLUMN(disall!O232),FALSE))</f>
        <v>0</v>
      </c>
      <c r="W233" s="8">
        <f>IF(ISNA(VLOOKUP($I233,disall!$A$2:$CY$349,COLUMN(disall!P232),FALSE)),-9999,VLOOKUP($I233,disall!$A$2:$CY$349,COLUMN(disall!P232),FALSE))</f>
        <v>0</v>
      </c>
      <c r="X233" s="8">
        <f>IF(ISNA(VLOOKUP($I233,disall!$A$2:$CY$349,COLUMN(disall!Q232),FALSE)),-9999,VLOOKUP($I233,disall!$A$2:$CY$349,COLUMN(disall!Q232),FALSE))</f>
        <v>0</v>
      </c>
      <c r="Y233" s="8">
        <f>IF(ISNA(VLOOKUP($I233,disall!$A$2:$CY$349,COLUMN(disall!R232),FALSE)),-9999,VLOOKUP($I233,disall!$A$2:$CY$349,COLUMN(disall!R232),FALSE))</f>
        <v>0</v>
      </c>
      <c r="Z233" s="8">
        <f>IF(ISNA(VLOOKUP($I233,disall!$A$2:$CY$349,COLUMN(disall!S232),FALSE)),-9999,VLOOKUP($I233,disall!$A$2:$CY$349,COLUMN(disall!S232),FALSE))</f>
        <v>0</v>
      </c>
      <c r="AA233" s="8">
        <f>IF(ISNA(VLOOKUP($I233,disall!$A$2:$CY$349,COLUMN(disall!T232),FALSE)),-9999,VLOOKUP($I233,disall!$A$2:$CY$349,COLUMN(disall!T232),FALSE))</f>
        <v>0</v>
      </c>
      <c r="AB233" s="8">
        <f>IF(ISNA(VLOOKUP($I233,disall!$A$2:$CY$349,COLUMN(disall!U232),FALSE)),-9999,VLOOKUP($I233,disall!$A$2:$CY$349,COLUMN(disall!U232),FALSE))</f>
        <v>0</v>
      </c>
      <c r="AC233" s="8">
        <f>IF(ISNA(VLOOKUP($I233,disall!$A$2:$CY$349,COLUMN(disall!V232),FALSE)),-9999,VLOOKUP($I233,disall!$A$2:$CY$349,COLUMN(disall!V232),FALSE))</f>
        <v>0</v>
      </c>
      <c r="AD233" s="8">
        <f>IF(ISNA(VLOOKUP($I233,disall!$A$2:$CY$349,COLUMN(disall!W232),FALSE)),-9999,VLOOKUP($I233,disall!$A$2:$CY$349,COLUMN(disall!W232),FALSE))</f>
        <v>0</v>
      </c>
      <c r="AE233" s="8">
        <f>IF(ISNA(VLOOKUP($I233,disall!$A$2:$CY$349,COLUMN(disall!X232),FALSE)),-9999,VLOOKUP($I233,disall!$A$2:$CY$349,COLUMN(disall!X232),FALSE))</f>
        <v>0</v>
      </c>
      <c r="AF233" s="8">
        <f>IF(ISNA(VLOOKUP($I233,disall!$A$2:$CY$349,COLUMN(disall!Y232),FALSE)),-9999,VLOOKUP($I233,disall!$A$2:$CY$349,COLUMN(disall!Y232),FALSE))</f>
        <v>0</v>
      </c>
      <c r="AG233" s="8">
        <f>IF(ISNA(VLOOKUP($I233,disall!$A$2:$CY$349,COLUMN(disall!Z232),FALSE)),-9999,VLOOKUP($I233,disall!$A$2:$CY$349,COLUMN(disall!Z232),FALSE))</f>
        <v>0</v>
      </c>
      <c r="AH233" s="8">
        <f>IF(ISNA(VLOOKUP($I233,disall!$A$2:$CY$349,COLUMN(disall!AA232),FALSE)),-9999,VLOOKUP($I233,disall!$A$2:$CY$349,COLUMN(disall!AA232),FALSE))</f>
        <v>0</v>
      </c>
      <c r="AI233" s="8">
        <f>IF(ISNA(VLOOKUP($I233,disall!$A$2:$CY$349,COLUMN(disall!AB232),FALSE)),-9999,VLOOKUP($I233,disall!$A$2:$CY$349,COLUMN(disall!AB232),FALSE))</f>
        <v>0</v>
      </c>
      <c r="AJ233" s="8">
        <f>IF(ISNA(VLOOKUP($I233,disall!$A$2:$CY$349,COLUMN(disall!AC232),FALSE)),-9999,VLOOKUP($I233,disall!$A$2:$CY$349,COLUMN(disall!AC232),FALSE))</f>
        <v>0</v>
      </c>
      <c r="AK233" s="8">
        <f>IF(ISNA(VLOOKUP($I233,disall!$A$2:$CY$349,COLUMN(disall!AD232),FALSE)),-9999,VLOOKUP($I233,disall!$A$2:$CY$349,COLUMN(disall!AD232),FALSE))</f>
        <v>0</v>
      </c>
      <c r="AL233" s="8">
        <f>IF(ISNA(VLOOKUP($I233,disall!$A$2:$CY$349,COLUMN(disall!AE232),FALSE)),-9999,VLOOKUP($I233,disall!$A$2:$CY$349,COLUMN(disall!AE232),FALSE))</f>
        <v>0</v>
      </c>
      <c r="AM233" s="8">
        <f>IF(ISNA(VLOOKUP($I233,disall!$A$2:$CY$349,COLUMN(disall!AF232),FALSE)),-9999,VLOOKUP($I233,disall!$A$2:$CY$349,COLUMN(disall!AF232),FALSE))</f>
        <v>0</v>
      </c>
      <c r="AN233" s="8">
        <f>IF(ISNA(VLOOKUP($I233,disall!$A$2:$CY$349,COLUMN(disall!AG232),FALSE)),-9999,VLOOKUP($I233,disall!$A$2:$CY$349,COLUMN(disall!AG232),FALSE))</f>
        <v>0</v>
      </c>
      <c r="AO233" s="8">
        <f>IF(ISNA(VLOOKUP($I233,disall!$A$2:$CY$349,COLUMN(disall!AH232),FALSE)),-9999,VLOOKUP($I233,disall!$A$2:$CY$349,COLUMN(disall!AH232),FALSE))</f>
        <v>0</v>
      </c>
      <c r="AP233" s="8">
        <f>IF(ISNA(VLOOKUP($I233,disall!$A$2:$CY$349,COLUMN(disall!AI232),FALSE)),-9999,VLOOKUP($I233,disall!$A$2:$CY$349,COLUMN(disall!AI232),FALSE))</f>
        <v>0</v>
      </c>
      <c r="AQ233" s="8">
        <f>IF(ISNA(VLOOKUP($I233,disall!$A$2:$CY$349,COLUMN(disall!AJ232),FALSE)),-9999,VLOOKUP($I233,disall!$A$2:$CY$349,COLUMN(disall!AJ232),FALSE))</f>
        <v>0</v>
      </c>
      <c r="AR233" s="8">
        <f>IF(ISNA(VLOOKUP($I233,disall!$A$2:$CY$349,COLUMN(disall!AK232),FALSE)),-9999,VLOOKUP($I233,disall!$A$2:$CY$349,COLUMN(disall!AK232),FALSE))</f>
        <v>0</v>
      </c>
      <c r="AS233" s="8">
        <f>IF(ISNA(VLOOKUP($I233,disall!$A$2:$CY$349,COLUMN(disall!AL232),FALSE)),-9999,VLOOKUP($I233,disall!$A$2:$CY$349,COLUMN(disall!AL232),FALSE))</f>
        <v>0</v>
      </c>
      <c r="AT233" s="8">
        <f>IF(ISNA(VLOOKUP($I233,disall!$A$2:$CY$349,COLUMN(disall!AM232),FALSE)),-9999,VLOOKUP($I233,disall!$A$2:$CY$349,COLUMN(disall!AM232),FALSE))</f>
        <v>0</v>
      </c>
      <c r="AU233" s="8">
        <f>IF(ISNA(VLOOKUP($I233,disall!$A$2:$CY$349,COLUMN(disall!AN232),FALSE)),-9999,VLOOKUP($I233,disall!$A$2:$CY$349,COLUMN(disall!AN232),FALSE))</f>
        <v>0</v>
      </c>
      <c r="AV233" s="8">
        <f>IF(ISNA(VLOOKUP($I233,disall!$A$2:$CY$349,COLUMN(disall!AO232),FALSE)),-9999,VLOOKUP($I233,disall!$A$2:$CY$349,COLUMN(disall!AO232),FALSE))</f>
        <v>0</v>
      </c>
      <c r="AW233" s="8">
        <f>IF(ISNA(VLOOKUP($I233,disall!$A$2:$CY$349,COLUMN(disall!AP232),FALSE)),-9999,VLOOKUP($I233,disall!$A$2:$CY$349,COLUMN(disall!AP232),FALSE))</f>
        <v>0</v>
      </c>
      <c r="AX233" s="8">
        <f>IF(ISNA(VLOOKUP($I233,disall!$A$2:$CY$349,COLUMN(disall!AQ232),FALSE)),-9999,VLOOKUP($I233,disall!$A$2:$CY$349,COLUMN(disall!AQ232),FALSE))</f>
        <v>0</v>
      </c>
      <c r="AY233" s="8">
        <f>IF(ISNA(VLOOKUP($I233,disall!$A$2:$CY$349,COLUMN(disall!AR232),FALSE)),-9999,VLOOKUP($I233,disall!$A$2:$CY$349,COLUMN(disall!AR232),FALSE))</f>
        <v>0</v>
      </c>
      <c r="AZ233" s="8">
        <f>IF(ISNA(VLOOKUP($I233,disall!$A$2:$CY$349,COLUMN(disall!AS232),FALSE)),-9999,VLOOKUP($I233,disall!$A$2:$CY$349,COLUMN(disall!AS232),FALSE))</f>
        <v>0</v>
      </c>
      <c r="BA233" s="8">
        <f>IF(ISNA(VLOOKUP($I233,disall!$A$2:$CY$349,COLUMN(disall!AT232),FALSE)),-9999,VLOOKUP($I233,disall!$A$2:$CY$349,COLUMN(disall!AT232),FALSE))</f>
        <v>0</v>
      </c>
      <c r="BB233" s="8">
        <f>IF(ISNA(VLOOKUP($I233,disall!$A$2:$CY$349,COLUMN(disall!AU232),FALSE)),-9999,VLOOKUP($I233,disall!$A$2:$CY$349,COLUMN(disall!AU232),FALSE))</f>
        <v>0</v>
      </c>
      <c r="BC233" s="8">
        <f>IF(ISNA(VLOOKUP($I233,disall!$A$2:$CY$349,COLUMN(disall!AV232),FALSE)),-9999,VLOOKUP($I233,disall!$A$2:$CY$349,COLUMN(disall!AV232),FALSE))</f>
        <v>0</v>
      </c>
      <c r="BD233" s="8">
        <f>IF(ISNA(VLOOKUP($I233,disall!$A$2:$CY$349,COLUMN(disall!AW232),FALSE)),-9999,VLOOKUP($I233,disall!$A$2:$CY$349,COLUMN(disall!AW232),FALSE))</f>
        <v>0</v>
      </c>
      <c r="BE233" s="8">
        <f>IF(ISNA(VLOOKUP($I233,disall!$A$2:$CY$349,COLUMN(disall!AX232),FALSE)),-9999,VLOOKUP($I233,disall!$A$2:$CY$349,COLUMN(disall!AX232),FALSE))</f>
        <v>0</v>
      </c>
      <c r="BF233" s="8">
        <f>IF(ISNA(VLOOKUP($I233,disall!$A$2:$CY$349,COLUMN(disall!AY232),FALSE)),-9999,VLOOKUP($I233,disall!$A$2:$CY$349,COLUMN(disall!AY232),FALSE))</f>
        <v>0</v>
      </c>
      <c r="BG233" s="8">
        <f>IF(ISNA(VLOOKUP($I233,disall!$A$2:$CY$349,COLUMN(disall!AZ232),FALSE)),-9999,VLOOKUP($I233,disall!$A$2:$CY$349,COLUMN(disall!AZ232),FALSE))</f>
        <v>0</v>
      </c>
      <c r="BH233" s="8">
        <f>IF(ISNA(VLOOKUP($I233,disall!$A$2:$CY$349,COLUMN(disall!BA232),FALSE)),-9999,VLOOKUP($I233,disall!$A$2:$CY$349,COLUMN(disall!BA232),FALSE))</f>
        <v>0</v>
      </c>
      <c r="BI233" s="8">
        <f>IF(ISNA(VLOOKUP($I233,disall!$A$2:$CY$349,COLUMN(disall!BB232),FALSE)),-9999,VLOOKUP($I233,disall!$A$2:$CY$349,COLUMN(disall!BB232),FALSE))</f>
        <v>0</v>
      </c>
      <c r="BJ233" s="8">
        <f>IF(ISNA(VLOOKUP($I233,disall!$A$2:$CY$349,COLUMN(disall!BC232),FALSE)),-9999,VLOOKUP($I233,disall!$A$2:$CY$349,COLUMN(disall!BC232),FALSE))</f>
        <v>0</v>
      </c>
      <c r="BK233" s="8">
        <f>IF(ISNA(VLOOKUP($I233,disall!$A$2:$CY$349,COLUMN(disall!BD232),FALSE)),-9999,VLOOKUP($I233,disall!$A$2:$CY$349,COLUMN(disall!BD232),FALSE))</f>
        <v>0</v>
      </c>
      <c r="BL233" s="8">
        <f>IF(ISNA(VLOOKUP($I233,disall!$A$2:$CY$349,COLUMN(disall!BE232),FALSE)),-9999,VLOOKUP($I233,disall!$A$2:$CY$349,COLUMN(disall!BE232),FALSE))</f>
        <v>0</v>
      </c>
      <c r="BM233" s="8">
        <f>IF(ISNA(VLOOKUP($I233,disall!$A$2:$CY$349,COLUMN(disall!BF232),FALSE)),-9999,VLOOKUP($I233,disall!$A$2:$CY$349,COLUMN(disall!BF232),FALSE))</f>
        <v>0</v>
      </c>
      <c r="BN233" s="8">
        <f>IF(ISNA(VLOOKUP($I233,disall!$A$2:$CY$349,COLUMN(disall!BG232),FALSE)),-9999,VLOOKUP($I233,disall!$A$2:$CY$349,COLUMN(disall!BG232),FALSE))</f>
        <v>0</v>
      </c>
      <c r="BO233" s="8">
        <f>IF(ISNA(VLOOKUP($I233,disall!$A$2:$CY$349,COLUMN(disall!BH232),FALSE)),-9999,VLOOKUP($I233,disall!$A$2:$CY$349,COLUMN(disall!BH232),FALSE))</f>
        <v>0</v>
      </c>
      <c r="BP233" s="8">
        <f>IF(ISNA(VLOOKUP($I233,disall!$A$2:$CY$349,COLUMN(disall!BI232),FALSE)),-9999,VLOOKUP($I233,disall!$A$2:$CY$349,COLUMN(disall!BI232),FALSE))</f>
        <v>0</v>
      </c>
      <c r="BQ233" s="8">
        <f>IF(ISNA(VLOOKUP($I233,disall!$A$2:$CY$349,COLUMN(disall!BJ232),FALSE)),-9999,VLOOKUP($I233,disall!$A$2:$CY$349,COLUMN(disall!BJ232),FALSE))</f>
        <v>0</v>
      </c>
      <c r="BR233" s="8">
        <f>IF(ISNA(VLOOKUP($I233,disall!$A$2:$CY$349,COLUMN(disall!BK232),FALSE)),-9999,VLOOKUP($I233,disall!$A$2:$CY$349,COLUMN(disall!BK232),FALSE))</f>
        <v>0</v>
      </c>
      <c r="BS233" s="8">
        <f>IF(ISNA(VLOOKUP($I233,disall!$A$2:$CY$349,COLUMN(disall!BL232),FALSE)),-9999,VLOOKUP($I233,disall!$A$2:$CY$349,COLUMN(disall!BL232),FALSE))</f>
        <v>0</v>
      </c>
      <c r="BT233" s="8">
        <f>IF(ISNA(VLOOKUP($I233,disall!$A$2:$CY$349,COLUMN(disall!BM232),FALSE)),-9999,VLOOKUP($I233,disall!$A$2:$CY$349,COLUMN(disall!BM232),FALSE))</f>
        <v>0</v>
      </c>
      <c r="BU233" s="8">
        <f>IF(ISNA(VLOOKUP($I233,disall!$A$2:$CY$349,COLUMN(disall!BN232),FALSE)),-9999,VLOOKUP($I233,disall!$A$2:$CY$349,COLUMN(disall!BN232),FALSE))</f>
        <v>0</v>
      </c>
      <c r="BV233" s="8">
        <f>IF(ISNA(VLOOKUP($I233,disall!$A$2:$CY$349,COLUMN(disall!BO232),FALSE)),-9999,VLOOKUP($I233,disall!$A$2:$CY$349,COLUMN(disall!BO232),FALSE))</f>
        <v>0</v>
      </c>
      <c r="BW233" s="8">
        <f>IF(ISNA(VLOOKUP($I233,disall!$A$2:$CY$349,COLUMN(disall!BP232),FALSE)),-9999,VLOOKUP($I233,disall!$A$2:$CY$349,COLUMN(disall!BP232),FALSE))</f>
        <v>0</v>
      </c>
      <c r="BX233" s="8">
        <f>IF(ISNA(VLOOKUP($I233,disall!$A$2:$CY$349,COLUMN(disall!BQ232),FALSE)),-9999,VLOOKUP($I233,disall!$A$2:$CY$349,COLUMN(disall!BQ232),FALSE))</f>
        <v>0</v>
      </c>
      <c r="BY233" s="8">
        <f>IF(ISNA(VLOOKUP($I233,disall!$A$2:$CY$349,COLUMN(disall!BR232),FALSE)),-9999,VLOOKUP($I233,disall!$A$2:$CY$349,COLUMN(disall!BR232),FALSE))</f>
        <v>0</v>
      </c>
      <c r="BZ233" s="8">
        <f>IF(ISNA(VLOOKUP($I233,disall!$A$2:$CY$349,COLUMN(disall!BS232),FALSE)),-9999,VLOOKUP($I233,disall!$A$2:$CY$349,COLUMN(disall!BS232),FALSE))</f>
        <v>0</v>
      </c>
      <c r="CA233" s="8">
        <f>IF(ISNA(VLOOKUP($I233,disall!$A$2:$CY$349,COLUMN(disall!BT232),FALSE)),-9999,VLOOKUP($I233,disall!$A$2:$CY$349,COLUMN(disall!BT232),FALSE))</f>
        <v>0</v>
      </c>
      <c r="CB233" s="8">
        <f>IF(ISNA(VLOOKUP($I233,disall!$A$2:$CY$349,COLUMN(disall!BU232),FALSE)),-9999,VLOOKUP($I233,disall!$A$2:$CY$349,COLUMN(disall!BU232),FALSE))</f>
        <v>0</v>
      </c>
      <c r="CC233" s="8">
        <f>IF(ISNA(VLOOKUP($I233,disall!$A$2:$CY$349,COLUMN(disall!BV232),FALSE)),-9999,VLOOKUP($I233,disall!$A$2:$CY$349,COLUMN(disall!BV232),FALSE))</f>
        <v>0</v>
      </c>
      <c r="CD233" s="8">
        <f>IF(ISNA(VLOOKUP($I233,disall!$A$2:$CY$349,COLUMN(disall!BW232),FALSE)),-9999,VLOOKUP($I233,disall!$A$2:$CY$349,COLUMN(disall!BW232),FALSE))</f>
        <v>0</v>
      </c>
      <c r="CE233" s="8">
        <f>IF(ISNA(VLOOKUP($I233,disall!$A$2:$CY$349,COLUMN(disall!BX232),FALSE)),-9999,VLOOKUP($I233,disall!$A$2:$CY$349,COLUMN(disall!BX232),FALSE))</f>
        <v>0</v>
      </c>
      <c r="CF233" s="8">
        <f>IF(ISNA(VLOOKUP($I233,disall!$A$2:$CY$349,COLUMN(disall!BY232),FALSE)),-9999,VLOOKUP($I233,disall!$A$2:$CY$349,COLUMN(disall!BY232),FALSE))</f>
        <v>0</v>
      </c>
      <c r="CG233" s="8">
        <f>IF(ISNA(VLOOKUP($I233,disall!$A$2:$CY$349,COLUMN(disall!BZ232),FALSE)),-9999,VLOOKUP($I233,disall!$A$2:$CY$349,COLUMN(disall!BZ232),FALSE))</f>
        <v>0</v>
      </c>
      <c r="CH233" s="8">
        <f>IF(ISNA(VLOOKUP($I233,disall!$A$2:$CY$349,COLUMN(disall!CA232),FALSE)),-9999,VLOOKUP($I233,disall!$A$2:$CY$349,COLUMN(disall!CA232),FALSE))</f>
        <v>0</v>
      </c>
      <c r="CI233" s="8">
        <f>IF(ISNA(VLOOKUP($I233,disall!$A$2:$CY$349,COLUMN(disall!CB232),FALSE)),-9999,VLOOKUP($I233,disall!$A$2:$CY$349,COLUMN(disall!CB232),FALSE))</f>
        <v>0</v>
      </c>
      <c r="CJ233" s="8">
        <f>IF(ISNA(VLOOKUP($I233,disall!$A$2:$CY$349,COLUMN(disall!CC232),FALSE)),-9999,VLOOKUP($I233,disall!$A$2:$CY$349,COLUMN(disall!CC232),FALSE))</f>
        <v>0</v>
      </c>
      <c r="CK233" s="8">
        <f>IF(ISNA(VLOOKUP($I233,disall!$A$2:$CY$349,COLUMN(disall!CD232),FALSE)),-9999,VLOOKUP($I233,disall!$A$2:$CY$349,COLUMN(disall!CD232),FALSE))</f>
        <v>0</v>
      </c>
      <c r="CL233" s="8">
        <f>IF(ISNA(VLOOKUP($I233,disall!$A$2:$CY$349,COLUMN(disall!CE232),FALSE)),-9999,VLOOKUP($I233,disall!$A$2:$CY$349,COLUMN(disall!CE232),FALSE))</f>
        <v>0</v>
      </c>
      <c r="CM233" s="8">
        <f>IF(ISNA(VLOOKUP($I233,disall!$A$2:$CY$349,COLUMN(disall!CF232),FALSE)),-9999,VLOOKUP($I233,disall!$A$2:$CY$349,COLUMN(disall!CF232),FALSE))</f>
        <v>0</v>
      </c>
      <c r="CN233" s="8">
        <f>IF(ISNA(VLOOKUP($I233,disall!$A$2:$CY$349,COLUMN(disall!CG232),FALSE)),-9999,VLOOKUP($I233,disall!$A$2:$CY$349,COLUMN(disall!CG232),FALSE))</f>
        <v>0</v>
      </c>
      <c r="CO233" s="8">
        <f>IF(ISNA(VLOOKUP($I233,disall!$A$2:$CY$349,COLUMN(disall!CH232),FALSE)),-9999,VLOOKUP($I233,disall!$A$2:$CY$349,COLUMN(disall!CH232),FALSE))</f>
        <v>0</v>
      </c>
      <c r="CP233" s="8">
        <f>IF(ISNA(VLOOKUP($I233,disall!$A$2:$CY$349,COLUMN(disall!CI232),FALSE)),-9999,VLOOKUP($I233,disall!$A$2:$CY$349,COLUMN(disall!CI232),FALSE))</f>
        <v>0</v>
      </c>
      <c r="CQ233" s="8">
        <f>IF(ISNA(VLOOKUP($I233,disall!$A$2:$CY$349,COLUMN(disall!CJ232),FALSE)),-9999,VLOOKUP($I233,disall!$A$2:$CY$349,COLUMN(disall!CJ232),FALSE))</f>
        <v>0</v>
      </c>
      <c r="CR233" s="8">
        <f>IF(ISNA(VLOOKUP($I233,disall!$A$2:$CY$349,COLUMN(disall!CK232),FALSE)),-9999,VLOOKUP($I233,disall!$A$2:$CY$349,COLUMN(disall!CK232),FALSE))</f>
        <v>0</v>
      </c>
      <c r="CS233" s="8">
        <f>IF(ISNA(VLOOKUP($I233,disall!$A$2:$CY$349,COLUMN(disall!CL232),FALSE)),-9999,VLOOKUP($I233,disall!$A$2:$CY$349,COLUMN(disall!CL232),FALSE))</f>
        <v>0</v>
      </c>
      <c r="CT233" s="8">
        <f>IF(ISNA(VLOOKUP($I233,disall!$A$2:$CY$349,COLUMN(disall!CM232),FALSE)),-9999,VLOOKUP($I233,disall!$A$2:$CY$349,COLUMN(disall!CM232),FALSE))</f>
        <v>0</v>
      </c>
      <c r="CU233" s="8">
        <f>IF(ISNA(VLOOKUP($I233,disall!$A$2:$CY$349,COLUMN(disall!CN232),FALSE)),-9999,VLOOKUP($I233,disall!$A$2:$CY$349,COLUMN(disall!CN232),FALSE))</f>
        <v>0</v>
      </c>
      <c r="CV233" s="8">
        <f>IF(ISNA(VLOOKUP($I233,disall!$A$2:$CY$349,COLUMN(disall!CO232),FALSE)),-9999,VLOOKUP($I233,disall!$A$2:$CY$349,COLUMN(disall!CO232),FALSE))</f>
        <v>0</v>
      </c>
      <c r="CW233" s="8">
        <f>IF(ISNA(VLOOKUP($I233,disall!$A$2:$CY$349,COLUMN(disall!CP232),FALSE)),-9999,VLOOKUP($I233,disall!$A$2:$CY$349,COLUMN(disall!CP232),FALSE))</f>
        <v>0</v>
      </c>
      <c r="CX233" s="8">
        <f>IF(ISNA(VLOOKUP($I233,disall!$A$2:$CY$349,COLUMN(disall!CQ232),FALSE)),-9999,VLOOKUP($I233,disall!$A$2:$CY$349,COLUMN(disall!CQ232),FALSE))</f>
        <v>0</v>
      </c>
      <c r="CY233" s="8">
        <f>IF(ISNA(VLOOKUP($I233,disall!$A$2:$CY$349,COLUMN(disall!CR232),FALSE)),-9999,VLOOKUP($I233,disall!$A$2:$CY$349,COLUMN(disall!CR232),FALSE))</f>
        <v>0</v>
      </c>
      <c r="CZ233" s="8">
        <f>IF(ISNA(VLOOKUP($I233,disall!$A$2:$CY$349,COLUMN(disall!CS232),FALSE)),-9999,VLOOKUP($I233,disall!$A$2:$CY$349,COLUMN(disall!CS232),FALSE))</f>
        <v>0</v>
      </c>
      <c r="DA233" s="8">
        <f>IF(ISNA(VLOOKUP($I233,disall!$A$2:$CY$349,COLUMN(disall!CT232),FALSE)),-9999,VLOOKUP($I233,disall!$A$2:$CY$349,COLUMN(disall!CT232),FALSE))</f>
        <v>0</v>
      </c>
      <c r="DB233" s="8">
        <f>IF(ISNA(VLOOKUP($I233,disall!$A$2:$CY$349,COLUMN(disall!CU232),FALSE)),-9999,VLOOKUP($I233,disall!$A$2:$CY$349,COLUMN(disall!CU232),FALSE))</f>
        <v>0</v>
      </c>
      <c r="DC233" s="8">
        <f>IF(ISNA(VLOOKUP($I233,disall!$A$2:$CY$349,COLUMN(disall!CV232),FALSE)),-9999,VLOOKUP($I233,disall!$A$2:$CY$349,COLUMN(disall!CV232),FALSE))</f>
        <v>0</v>
      </c>
      <c r="DD233" s="8">
        <f>IF(ISNA(VLOOKUP($I233,disall!$A$2:$CY$349,COLUMN(disall!CW232),FALSE)),-9999,VLOOKUP($I233,disall!$A$2:$CY$349,COLUMN(disall!CW232),FALSE))</f>
        <v>0</v>
      </c>
      <c r="DE233" s="8">
        <f>IF(ISNA(VLOOKUP($I233,disall!$A$2:$CY$349,COLUMN(disall!CX232),FALSE)),-9999,VLOOKUP($I233,disall!$A$2:$CY$349,COLUMN(disall!CX232),FALSE))</f>
        <v>0</v>
      </c>
      <c r="DF233" s="8">
        <f>IF(ISNA(VLOOKUP($I233,disall!$A$2:$CY$349,COLUMN(disall!CY232),FALSE)),-9999,VLOOKUP($I233,disall!$A$2:$CY$349,COLUMN(disall!CY232),FALSE))</f>
        <v>0</v>
      </c>
    </row>
    <row r="234" spans="1:110" x14ac:dyDescent="0.25">
      <c r="A234">
        <v>59</v>
      </c>
      <c r="B234" t="s">
        <v>8</v>
      </c>
      <c r="C234" t="s">
        <v>472</v>
      </c>
      <c r="D234" t="s">
        <v>164</v>
      </c>
      <c r="E234" t="s">
        <v>473</v>
      </c>
      <c r="F234" t="s">
        <v>199</v>
      </c>
      <c r="G234" t="s">
        <v>856</v>
      </c>
      <c r="H234">
        <v>3405</v>
      </c>
      <c r="I234">
        <f>IF(ISNA(VLOOKUP(H234,disall!$D$2:$L$349,1,FALSE)),H234,VLOOKUP(H234,disall!$D$2:$L$349,1,FALSE))</f>
        <v>3405</v>
      </c>
      <c r="J234">
        <f>IF(ISNA(VLOOKUP(H234,disall!$D$2:$L$349,1,FALSE)),"NA",VLOOKUP(H234,disall!$D$2:$L$349,2,FALSE))</f>
        <v>3405</v>
      </c>
      <c r="K234" t="str">
        <f>IF(ISNA(VLOOKUP(I234,disall!$A$2:$L$349,3,FALSE)),F234,VLOOKUP(I234,disall!$A$2:$L$349,3,FALSE))</f>
        <v>Darbhanga</v>
      </c>
      <c r="L234" t="str">
        <f>IF(ISNA(VLOOKUP(I234,disall!$A$2:$L$349,12,FALSE)),"NA",VLOOKUP(I234,disall!$A$2:$L$349,12,FALSE))</f>
        <v>Darbhanga</v>
      </c>
      <c r="M234">
        <f>IF(ISNA(VLOOKUP(I234,disall!$A$2:$M$349,6,FALSE)),"NA",VLOOKUP(I234,disall!$A$2:$M$349,6,FALSE))</f>
        <v>34</v>
      </c>
      <c r="N234">
        <f>IF(ISNA(VLOOKUP(I234,disall!$A$2:$M$349,7,FALSE)),"NA",VLOOKUP(I234,disall!$A$2:$M$349,7,FALSE))</f>
        <v>0.26499200000000001</v>
      </c>
      <c r="O234">
        <f>IF(ISNA(VLOOKUP(I234,disall!$A$2:$M$349,8,FALSE)),"NA",VLOOKUP(I234,disall!$A$2:$M$349,8,FALSE))</f>
        <v>2.7705639999999998</v>
      </c>
      <c r="P234" t="str">
        <f>IF(ISNA(VLOOKUP(I234,disall!$A$2:$M$349,9,FALSE)),"NA",VLOOKUP(I234,disall!$A$2:$M$349,9,FALSE))</f>
        <v>POLY</v>
      </c>
      <c r="Q234">
        <f>IF(ISNA(VLOOKUP(I234,disall!$A$2:$M$349,10,FALSE)),"NA",VLOOKUP(I234,disall!$A$2:$M$349,10,FALSE))</f>
        <v>356040600</v>
      </c>
      <c r="R234" t="str">
        <f>IF(ISNA(VLOOKUP(I234,disall!$A$2:$M$349,11,FALSE)),"NA",VLOOKUP(I234,disall!$A$2:$M$349,11,FALSE))</f>
        <v>Bihar</v>
      </c>
      <c r="S234" t="str">
        <f>IF(ISNA(VLOOKUP(I234,disall!$A$2:$M$349,12,FALSE)),"NA",VLOOKUP(I234,disall!$A$2:$M$349,12,FALSE))</f>
        <v>Darbhanga</v>
      </c>
      <c r="T234">
        <f>IF(ISNA(VLOOKUP(I234,disall!$A$2:$M$349,13,FALSE)),"NA",VLOOKUP(I234,disall!$A$2:$M$349,13,FALSE))</f>
        <v>30</v>
      </c>
      <c r="U234" s="8">
        <f>IF(ISNA(VLOOKUP($I234,disall!$A$2:$CY$349,COLUMN(disall!N233),FALSE)),-9999,VLOOKUP($I234,disall!$A$2:$CY$349,COLUMN(disall!N233),FALSE))</f>
        <v>0</v>
      </c>
      <c r="V234" s="8">
        <f>IF(ISNA(VLOOKUP($I234,disall!$A$2:$CY$349,COLUMN(disall!O233),FALSE)),-9999,VLOOKUP($I234,disall!$A$2:$CY$349,COLUMN(disall!O233),FALSE))</f>
        <v>0</v>
      </c>
      <c r="W234" s="8">
        <f>IF(ISNA(VLOOKUP($I234,disall!$A$2:$CY$349,COLUMN(disall!P233),FALSE)),-9999,VLOOKUP($I234,disall!$A$2:$CY$349,COLUMN(disall!P233),FALSE))</f>
        <v>0</v>
      </c>
      <c r="X234" s="8">
        <f>IF(ISNA(VLOOKUP($I234,disall!$A$2:$CY$349,COLUMN(disall!Q233),FALSE)),-9999,VLOOKUP($I234,disall!$A$2:$CY$349,COLUMN(disall!Q233),FALSE))</f>
        <v>0</v>
      </c>
      <c r="Y234" s="8">
        <f>IF(ISNA(VLOOKUP($I234,disall!$A$2:$CY$349,COLUMN(disall!R233),FALSE)),-9999,VLOOKUP($I234,disall!$A$2:$CY$349,COLUMN(disall!R233),FALSE))</f>
        <v>0</v>
      </c>
      <c r="Z234" s="8">
        <f>IF(ISNA(VLOOKUP($I234,disall!$A$2:$CY$349,COLUMN(disall!S233),FALSE)),-9999,VLOOKUP($I234,disall!$A$2:$CY$349,COLUMN(disall!S233),FALSE))</f>
        <v>0</v>
      </c>
      <c r="AA234" s="8">
        <f>IF(ISNA(VLOOKUP($I234,disall!$A$2:$CY$349,COLUMN(disall!T233),FALSE)),-9999,VLOOKUP($I234,disall!$A$2:$CY$349,COLUMN(disall!T233),FALSE))</f>
        <v>0</v>
      </c>
      <c r="AB234" s="8">
        <f>IF(ISNA(VLOOKUP($I234,disall!$A$2:$CY$349,COLUMN(disall!U233),FALSE)),-9999,VLOOKUP($I234,disall!$A$2:$CY$349,COLUMN(disall!U233),FALSE))</f>
        <v>0</v>
      </c>
      <c r="AC234" s="8">
        <f>IF(ISNA(VLOOKUP($I234,disall!$A$2:$CY$349,COLUMN(disall!V233),FALSE)),-9999,VLOOKUP($I234,disall!$A$2:$CY$349,COLUMN(disall!V233),FALSE))</f>
        <v>0</v>
      </c>
      <c r="AD234" s="8">
        <f>IF(ISNA(VLOOKUP($I234,disall!$A$2:$CY$349,COLUMN(disall!W233),FALSE)),-9999,VLOOKUP($I234,disall!$A$2:$CY$349,COLUMN(disall!W233),FALSE))</f>
        <v>0</v>
      </c>
      <c r="AE234" s="8">
        <f>IF(ISNA(VLOOKUP($I234,disall!$A$2:$CY$349,COLUMN(disall!X233),FALSE)),-9999,VLOOKUP($I234,disall!$A$2:$CY$349,COLUMN(disall!X233),FALSE))</f>
        <v>0</v>
      </c>
      <c r="AF234" s="8">
        <f>IF(ISNA(VLOOKUP($I234,disall!$A$2:$CY$349,COLUMN(disall!Y233),FALSE)),-9999,VLOOKUP($I234,disall!$A$2:$CY$349,COLUMN(disall!Y233),FALSE))</f>
        <v>0</v>
      </c>
      <c r="AG234" s="8">
        <f>IF(ISNA(VLOOKUP($I234,disall!$A$2:$CY$349,COLUMN(disall!Z233),FALSE)),-9999,VLOOKUP($I234,disall!$A$2:$CY$349,COLUMN(disall!Z233),FALSE))</f>
        <v>0</v>
      </c>
      <c r="AH234" s="8">
        <f>IF(ISNA(VLOOKUP($I234,disall!$A$2:$CY$349,COLUMN(disall!AA233),FALSE)),-9999,VLOOKUP($I234,disall!$A$2:$CY$349,COLUMN(disall!AA233),FALSE))</f>
        <v>0</v>
      </c>
      <c r="AI234" s="8">
        <f>IF(ISNA(VLOOKUP($I234,disall!$A$2:$CY$349,COLUMN(disall!AB233),FALSE)),-9999,VLOOKUP($I234,disall!$A$2:$CY$349,COLUMN(disall!AB233),FALSE))</f>
        <v>0</v>
      </c>
      <c r="AJ234" s="8">
        <f>IF(ISNA(VLOOKUP($I234,disall!$A$2:$CY$349,COLUMN(disall!AC233),FALSE)),-9999,VLOOKUP($I234,disall!$A$2:$CY$349,COLUMN(disall!AC233),FALSE))</f>
        <v>0</v>
      </c>
      <c r="AK234" s="8">
        <f>IF(ISNA(VLOOKUP($I234,disall!$A$2:$CY$349,COLUMN(disall!AD233),FALSE)),-9999,VLOOKUP($I234,disall!$A$2:$CY$349,COLUMN(disall!AD233),FALSE))</f>
        <v>0</v>
      </c>
      <c r="AL234" s="8">
        <f>IF(ISNA(VLOOKUP($I234,disall!$A$2:$CY$349,COLUMN(disall!AE233),FALSE)),-9999,VLOOKUP($I234,disall!$A$2:$CY$349,COLUMN(disall!AE233),FALSE))</f>
        <v>0</v>
      </c>
      <c r="AM234" s="8">
        <f>IF(ISNA(VLOOKUP($I234,disall!$A$2:$CY$349,COLUMN(disall!AF233),FALSE)),-9999,VLOOKUP($I234,disall!$A$2:$CY$349,COLUMN(disall!AF233),FALSE))</f>
        <v>0</v>
      </c>
      <c r="AN234" s="8">
        <f>IF(ISNA(VLOOKUP($I234,disall!$A$2:$CY$349,COLUMN(disall!AG233),FALSE)),-9999,VLOOKUP($I234,disall!$A$2:$CY$349,COLUMN(disall!AG233),FALSE))</f>
        <v>0</v>
      </c>
      <c r="AO234" s="8">
        <f>IF(ISNA(VLOOKUP($I234,disall!$A$2:$CY$349,COLUMN(disall!AH233),FALSE)),-9999,VLOOKUP($I234,disall!$A$2:$CY$349,COLUMN(disall!AH233),FALSE))</f>
        <v>0</v>
      </c>
      <c r="AP234" s="8">
        <f>IF(ISNA(VLOOKUP($I234,disall!$A$2:$CY$349,COLUMN(disall!AI233),FALSE)),-9999,VLOOKUP($I234,disall!$A$2:$CY$349,COLUMN(disall!AI233),FALSE))</f>
        <v>0</v>
      </c>
      <c r="AQ234" s="8">
        <f>IF(ISNA(VLOOKUP($I234,disall!$A$2:$CY$349,COLUMN(disall!AJ233),FALSE)),-9999,VLOOKUP($I234,disall!$A$2:$CY$349,COLUMN(disall!AJ233),FALSE))</f>
        <v>0</v>
      </c>
      <c r="AR234" s="8">
        <f>IF(ISNA(VLOOKUP($I234,disall!$A$2:$CY$349,COLUMN(disall!AK233),FALSE)),-9999,VLOOKUP($I234,disall!$A$2:$CY$349,COLUMN(disall!AK233),FALSE))</f>
        <v>0</v>
      </c>
      <c r="AS234" s="8">
        <f>IF(ISNA(VLOOKUP($I234,disall!$A$2:$CY$349,COLUMN(disall!AL233),FALSE)),-9999,VLOOKUP($I234,disall!$A$2:$CY$349,COLUMN(disall!AL233),FALSE))</f>
        <v>0</v>
      </c>
      <c r="AT234" s="8">
        <f>IF(ISNA(VLOOKUP($I234,disall!$A$2:$CY$349,COLUMN(disall!AM233),FALSE)),-9999,VLOOKUP($I234,disall!$A$2:$CY$349,COLUMN(disall!AM233),FALSE))</f>
        <v>0</v>
      </c>
      <c r="AU234" s="8">
        <f>IF(ISNA(VLOOKUP($I234,disall!$A$2:$CY$349,COLUMN(disall!AN233),FALSE)),-9999,VLOOKUP($I234,disall!$A$2:$CY$349,COLUMN(disall!AN233),FALSE))</f>
        <v>0</v>
      </c>
      <c r="AV234" s="8">
        <f>IF(ISNA(VLOOKUP($I234,disall!$A$2:$CY$349,COLUMN(disall!AO233),FALSE)),-9999,VLOOKUP($I234,disall!$A$2:$CY$349,COLUMN(disall!AO233),FALSE))</f>
        <v>0</v>
      </c>
      <c r="AW234" s="8">
        <f>IF(ISNA(VLOOKUP($I234,disall!$A$2:$CY$349,COLUMN(disall!AP233),FALSE)),-9999,VLOOKUP($I234,disall!$A$2:$CY$349,COLUMN(disall!AP233),FALSE))</f>
        <v>0</v>
      </c>
      <c r="AX234" s="8">
        <f>IF(ISNA(VLOOKUP($I234,disall!$A$2:$CY$349,COLUMN(disall!AQ233),FALSE)),-9999,VLOOKUP($I234,disall!$A$2:$CY$349,COLUMN(disall!AQ233),FALSE))</f>
        <v>0</v>
      </c>
      <c r="AY234" s="8">
        <f>IF(ISNA(VLOOKUP($I234,disall!$A$2:$CY$349,COLUMN(disall!AR233),FALSE)),-9999,VLOOKUP($I234,disall!$A$2:$CY$349,COLUMN(disall!AR233),FALSE))</f>
        <v>0</v>
      </c>
      <c r="AZ234" s="8">
        <f>IF(ISNA(VLOOKUP($I234,disall!$A$2:$CY$349,COLUMN(disall!AS233),FALSE)),-9999,VLOOKUP($I234,disall!$A$2:$CY$349,COLUMN(disall!AS233),FALSE))</f>
        <v>0</v>
      </c>
      <c r="BA234" s="8">
        <f>IF(ISNA(VLOOKUP($I234,disall!$A$2:$CY$349,COLUMN(disall!AT233),FALSE)),-9999,VLOOKUP($I234,disall!$A$2:$CY$349,COLUMN(disall!AT233),FALSE))</f>
        <v>0</v>
      </c>
      <c r="BB234" s="8">
        <f>IF(ISNA(VLOOKUP($I234,disall!$A$2:$CY$349,COLUMN(disall!AU233),FALSE)),-9999,VLOOKUP($I234,disall!$A$2:$CY$349,COLUMN(disall!AU233),FALSE))</f>
        <v>0</v>
      </c>
      <c r="BC234" s="8">
        <f>IF(ISNA(VLOOKUP($I234,disall!$A$2:$CY$349,COLUMN(disall!AV233),FALSE)),-9999,VLOOKUP($I234,disall!$A$2:$CY$349,COLUMN(disall!AV233),FALSE))</f>
        <v>0</v>
      </c>
      <c r="BD234" s="8">
        <f>IF(ISNA(VLOOKUP($I234,disall!$A$2:$CY$349,COLUMN(disall!AW233),FALSE)),-9999,VLOOKUP($I234,disall!$A$2:$CY$349,COLUMN(disall!AW233),FALSE))</f>
        <v>0</v>
      </c>
      <c r="BE234" s="8">
        <f>IF(ISNA(VLOOKUP($I234,disall!$A$2:$CY$349,COLUMN(disall!AX233),FALSE)),-9999,VLOOKUP($I234,disall!$A$2:$CY$349,COLUMN(disall!AX233),FALSE))</f>
        <v>0</v>
      </c>
      <c r="BF234" s="8">
        <f>IF(ISNA(VLOOKUP($I234,disall!$A$2:$CY$349,COLUMN(disall!AY233),FALSE)),-9999,VLOOKUP($I234,disall!$A$2:$CY$349,COLUMN(disall!AY233),FALSE))</f>
        <v>0</v>
      </c>
      <c r="BG234" s="8">
        <f>IF(ISNA(VLOOKUP($I234,disall!$A$2:$CY$349,COLUMN(disall!AZ233),FALSE)),-9999,VLOOKUP($I234,disall!$A$2:$CY$349,COLUMN(disall!AZ233),FALSE))</f>
        <v>0</v>
      </c>
      <c r="BH234" s="8">
        <f>IF(ISNA(VLOOKUP($I234,disall!$A$2:$CY$349,COLUMN(disall!BA233),FALSE)),-9999,VLOOKUP($I234,disall!$A$2:$CY$349,COLUMN(disall!BA233),FALSE))</f>
        <v>0</v>
      </c>
      <c r="BI234" s="8">
        <f>IF(ISNA(VLOOKUP($I234,disall!$A$2:$CY$349,COLUMN(disall!BB233),FALSE)),-9999,VLOOKUP($I234,disall!$A$2:$CY$349,COLUMN(disall!BB233),FALSE))</f>
        <v>0</v>
      </c>
      <c r="BJ234" s="8">
        <f>IF(ISNA(VLOOKUP($I234,disall!$A$2:$CY$349,COLUMN(disall!BC233),FALSE)),-9999,VLOOKUP($I234,disall!$A$2:$CY$349,COLUMN(disall!BC233),FALSE))</f>
        <v>0</v>
      </c>
      <c r="BK234" s="8">
        <f>IF(ISNA(VLOOKUP($I234,disall!$A$2:$CY$349,COLUMN(disall!BD233),FALSE)),-9999,VLOOKUP($I234,disall!$A$2:$CY$349,COLUMN(disall!BD233),FALSE))</f>
        <v>0</v>
      </c>
      <c r="BL234" s="8">
        <f>IF(ISNA(VLOOKUP($I234,disall!$A$2:$CY$349,COLUMN(disall!BE233),FALSE)),-9999,VLOOKUP($I234,disall!$A$2:$CY$349,COLUMN(disall!BE233),FALSE))</f>
        <v>0</v>
      </c>
      <c r="BM234" s="8">
        <f>IF(ISNA(VLOOKUP($I234,disall!$A$2:$CY$349,COLUMN(disall!BF233),FALSE)),-9999,VLOOKUP($I234,disall!$A$2:$CY$349,COLUMN(disall!BF233),FALSE))</f>
        <v>0</v>
      </c>
      <c r="BN234" s="8">
        <f>IF(ISNA(VLOOKUP($I234,disall!$A$2:$CY$349,COLUMN(disall!BG233),FALSE)),-9999,VLOOKUP($I234,disall!$A$2:$CY$349,COLUMN(disall!BG233),FALSE))</f>
        <v>0</v>
      </c>
      <c r="BO234" s="8">
        <f>IF(ISNA(VLOOKUP($I234,disall!$A$2:$CY$349,COLUMN(disall!BH233),FALSE)),-9999,VLOOKUP($I234,disall!$A$2:$CY$349,COLUMN(disall!BH233),FALSE))</f>
        <v>0</v>
      </c>
      <c r="BP234" s="8">
        <f>IF(ISNA(VLOOKUP($I234,disall!$A$2:$CY$349,COLUMN(disall!BI233),FALSE)),-9999,VLOOKUP($I234,disall!$A$2:$CY$349,COLUMN(disall!BI233),FALSE))</f>
        <v>0</v>
      </c>
      <c r="BQ234" s="8">
        <f>IF(ISNA(VLOOKUP($I234,disall!$A$2:$CY$349,COLUMN(disall!BJ233),FALSE)),-9999,VLOOKUP($I234,disall!$A$2:$CY$349,COLUMN(disall!BJ233),FALSE))</f>
        <v>0</v>
      </c>
      <c r="BR234" s="8">
        <f>IF(ISNA(VLOOKUP($I234,disall!$A$2:$CY$349,COLUMN(disall!BK233),FALSE)),-9999,VLOOKUP($I234,disall!$A$2:$CY$349,COLUMN(disall!BK233),FALSE))</f>
        <v>0</v>
      </c>
      <c r="BS234" s="8">
        <f>IF(ISNA(VLOOKUP($I234,disall!$A$2:$CY$349,COLUMN(disall!BL233),FALSE)),-9999,VLOOKUP($I234,disall!$A$2:$CY$349,COLUMN(disall!BL233),FALSE))</f>
        <v>0</v>
      </c>
      <c r="BT234" s="8">
        <f>IF(ISNA(VLOOKUP($I234,disall!$A$2:$CY$349,COLUMN(disall!BM233),FALSE)),-9999,VLOOKUP($I234,disall!$A$2:$CY$349,COLUMN(disall!BM233),FALSE))</f>
        <v>0</v>
      </c>
      <c r="BU234" s="8">
        <f>IF(ISNA(VLOOKUP($I234,disall!$A$2:$CY$349,COLUMN(disall!BN233),FALSE)),-9999,VLOOKUP($I234,disall!$A$2:$CY$349,COLUMN(disall!BN233),FALSE))</f>
        <v>0</v>
      </c>
      <c r="BV234" s="8">
        <f>IF(ISNA(VLOOKUP($I234,disall!$A$2:$CY$349,COLUMN(disall!BO233),FALSE)),-9999,VLOOKUP($I234,disall!$A$2:$CY$349,COLUMN(disall!BO233),FALSE))</f>
        <v>0</v>
      </c>
      <c r="BW234" s="8">
        <f>IF(ISNA(VLOOKUP($I234,disall!$A$2:$CY$349,COLUMN(disall!BP233),FALSE)),-9999,VLOOKUP($I234,disall!$A$2:$CY$349,COLUMN(disall!BP233),FALSE))</f>
        <v>0</v>
      </c>
      <c r="BX234" s="8">
        <f>IF(ISNA(VLOOKUP($I234,disall!$A$2:$CY$349,COLUMN(disall!BQ233),FALSE)),-9999,VLOOKUP($I234,disall!$A$2:$CY$349,COLUMN(disall!BQ233),FALSE))</f>
        <v>0</v>
      </c>
      <c r="BY234" s="8">
        <f>IF(ISNA(VLOOKUP($I234,disall!$A$2:$CY$349,COLUMN(disall!BR233),FALSE)),-9999,VLOOKUP($I234,disall!$A$2:$CY$349,COLUMN(disall!BR233),FALSE))</f>
        <v>0</v>
      </c>
      <c r="BZ234" s="8">
        <f>IF(ISNA(VLOOKUP($I234,disall!$A$2:$CY$349,COLUMN(disall!BS233),FALSE)),-9999,VLOOKUP($I234,disall!$A$2:$CY$349,COLUMN(disall!BS233),FALSE))</f>
        <v>0</v>
      </c>
      <c r="CA234" s="8">
        <f>IF(ISNA(VLOOKUP($I234,disall!$A$2:$CY$349,COLUMN(disall!BT233),FALSE)),-9999,VLOOKUP($I234,disall!$A$2:$CY$349,COLUMN(disall!BT233),FALSE))</f>
        <v>0</v>
      </c>
      <c r="CB234" s="8">
        <f>IF(ISNA(VLOOKUP($I234,disall!$A$2:$CY$349,COLUMN(disall!BU233),FALSE)),-9999,VLOOKUP($I234,disall!$A$2:$CY$349,COLUMN(disall!BU233),FALSE))</f>
        <v>0</v>
      </c>
      <c r="CC234" s="8">
        <f>IF(ISNA(VLOOKUP($I234,disall!$A$2:$CY$349,COLUMN(disall!BV233),FALSE)),-9999,VLOOKUP($I234,disall!$A$2:$CY$349,COLUMN(disall!BV233),FALSE))</f>
        <v>0</v>
      </c>
      <c r="CD234" s="8">
        <f>IF(ISNA(VLOOKUP($I234,disall!$A$2:$CY$349,COLUMN(disall!BW233),FALSE)),-9999,VLOOKUP($I234,disall!$A$2:$CY$349,COLUMN(disall!BW233),FALSE))</f>
        <v>0</v>
      </c>
      <c r="CE234" s="8">
        <f>IF(ISNA(VLOOKUP($I234,disall!$A$2:$CY$349,COLUMN(disall!BX233),FALSE)),-9999,VLOOKUP($I234,disall!$A$2:$CY$349,COLUMN(disall!BX233),FALSE))</f>
        <v>0</v>
      </c>
      <c r="CF234" s="8">
        <f>IF(ISNA(VLOOKUP($I234,disall!$A$2:$CY$349,COLUMN(disall!BY233),FALSE)),-9999,VLOOKUP($I234,disall!$A$2:$CY$349,COLUMN(disall!BY233),FALSE))</f>
        <v>0</v>
      </c>
      <c r="CG234" s="8">
        <f>IF(ISNA(VLOOKUP($I234,disall!$A$2:$CY$349,COLUMN(disall!BZ233),FALSE)),-9999,VLOOKUP($I234,disall!$A$2:$CY$349,COLUMN(disall!BZ233),FALSE))</f>
        <v>0</v>
      </c>
      <c r="CH234" s="8">
        <f>IF(ISNA(VLOOKUP($I234,disall!$A$2:$CY$349,COLUMN(disall!CA233),FALSE)),-9999,VLOOKUP($I234,disall!$A$2:$CY$349,COLUMN(disall!CA233),FALSE))</f>
        <v>0</v>
      </c>
      <c r="CI234" s="8">
        <f>IF(ISNA(VLOOKUP($I234,disall!$A$2:$CY$349,COLUMN(disall!CB233),FALSE)),-9999,VLOOKUP($I234,disall!$A$2:$CY$349,COLUMN(disall!CB233),FALSE))</f>
        <v>0</v>
      </c>
      <c r="CJ234" s="8">
        <f>IF(ISNA(VLOOKUP($I234,disall!$A$2:$CY$349,COLUMN(disall!CC233),FALSE)),-9999,VLOOKUP($I234,disall!$A$2:$CY$349,COLUMN(disall!CC233),FALSE))</f>
        <v>0</v>
      </c>
      <c r="CK234" s="8">
        <f>IF(ISNA(VLOOKUP($I234,disall!$A$2:$CY$349,COLUMN(disall!CD233),FALSE)),-9999,VLOOKUP($I234,disall!$A$2:$CY$349,COLUMN(disall!CD233),FALSE))</f>
        <v>0</v>
      </c>
      <c r="CL234" s="8">
        <f>IF(ISNA(VLOOKUP($I234,disall!$A$2:$CY$349,COLUMN(disall!CE233),FALSE)),-9999,VLOOKUP($I234,disall!$A$2:$CY$349,COLUMN(disall!CE233),FALSE))</f>
        <v>0</v>
      </c>
      <c r="CM234" s="8">
        <f>IF(ISNA(VLOOKUP($I234,disall!$A$2:$CY$349,COLUMN(disall!CF233),FALSE)),-9999,VLOOKUP($I234,disall!$A$2:$CY$349,COLUMN(disall!CF233),FALSE))</f>
        <v>0</v>
      </c>
      <c r="CN234" s="8">
        <f>IF(ISNA(VLOOKUP($I234,disall!$A$2:$CY$349,COLUMN(disall!CG233),FALSE)),-9999,VLOOKUP($I234,disall!$A$2:$CY$349,COLUMN(disall!CG233),FALSE))</f>
        <v>0</v>
      </c>
      <c r="CO234" s="8">
        <f>IF(ISNA(VLOOKUP($I234,disall!$A$2:$CY$349,COLUMN(disall!CH233),FALSE)),-9999,VLOOKUP($I234,disall!$A$2:$CY$349,COLUMN(disall!CH233),FALSE))</f>
        <v>0</v>
      </c>
      <c r="CP234" s="8">
        <f>IF(ISNA(VLOOKUP($I234,disall!$A$2:$CY$349,COLUMN(disall!CI233),FALSE)),-9999,VLOOKUP($I234,disall!$A$2:$CY$349,COLUMN(disall!CI233),FALSE))</f>
        <v>0</v>
      </c>
      <c r="CQ234" s="8">
        <f>IF(ISNA(VLOOKUP($I234,disall!$A$2:$CY$349,COLUMN(disall!CJ233),FALSE)),-9999,VLOOKUP($I234,disall!$A$2:$CY$349,COLUMN(disall!CJ233),FALSE))</f>
        <v>0</v>
      </c>
      <c r="CR234" s="8">
        <f>IF(ISNA(VLOOKUP($I234,disall!$A$2:$CY$349,COLUMN(disall!CK233),FALSE)),-9999,VLOOKUP($I234,disall!$A$2:$CY$349,COLUMN(disall!CK233),FALSE))</f>
        <v>0</v>
      </c>
      <c r="CS234" s="8">
        <f>IF(ISNA(VLOOKUP($I234,disall!$A$2:$CY$349,COLUMN(disall!CL233),FALSE)),-9999,VLOOKUP($I234,disall!$A$2:$CY$349,COLUMN(disall!CL233),FALSE))</f>
        <v>0</v>
      </c>
      <c r="CT234" s="8">
        <f>IF(ISNA(VLOOKUP($I234,disall!$A$2:$CY$349,COLUMN(disall!CM233),FALSE)),-9999,VLOOKUP($I234,disall!$A$2:$CY$349,COLUMN(disall!CM233),FALSE))</f>
        <v>0</v>
      </c>
      <c r="CU234" s="8">
        <f>IF(ISNA(VLOOKUP($I234,disall!$A$2:$CY$349,COLUMN(disall!CN233),FALSE)),-9999,VLOOKUP($I234,disall!$A$2:$CY$349,COLUMN(disall!CN233),FALSE))</f>
        <v>0</v>
      </c>
      <c r="CV234" s="8">
        <f>IF(ISNA(VLOOKUP($I234,disall!$A$2:$CY$349,COLUMN(disall!CO233),FALSE)),-9999,VLOOKUP($I234,disall!$A$2:$CY$349,COLUMN(disall!CO233),FALSE))</f>
        <v>0</v>
      </c>
      <c r="CW234" s="8">
        <f>IF(ISNA(VLOOKUP($I234,disall!$A$2:$CY$349,COLUMN(disall!CP233),FALSE)),-9999,VLOOKUP($I234,disall!$A$2:$CY$349,COLUMN(disall!CP233),FALSE))</f>
        <v>0</v>
      </c>
      <c r="CX234" s="8">
        <f>IF(ISNA(VLOOKUP($I234,disall!$A$2:$CY$349,COLUMN(disall!CQ233),FALSE)),-9999,VLOOKUP($I234,disall!$A$2:$CY$349,COLUMN(disall!CQ233),FALSE))</f>
        <v>0</v>
      </c>
      <c r="CY234" s="8">
        <f>IF(ISNA(VLOOKUP($I234,disall!$A$2:$CY$349,COLUMN(disall!CR233),FALSE)),-9999,VLOOKUP($I234,disall!$A$2:$CY$349,COLUMN(disall!CR233),FALSE))</f>
        <v>0</v>
      </c>
      <c r="CZ234" s="8">
        <f>IF(ISNA(VLOOKUP($I234,disall!$A$2:$CY$349,COLUMN(disall!CS233),FALSE)),-9999,VLOOKUP($I234,disall!$A$2:$CY$349,COLUMN(disall!CS233),FALSE))</f>
        <v>0</v>
      </c>
      <c r="DA234" s="8">
        <f>IF(ISNA(VLOOKUP($I234,disall!$A$2:$CY$349,COLUMN(disall!CT233),FALSE)),-9999,VLOOKUP($I234,disall!$A$2:$CY$349,COLUMN(disall!CT233),FALSE))</f>
        <v>0</v>
      </c>
      <c r="DB234" s="8">
        <f>IF(ISNA(VLOOKUP($I234,disall!$A$2:$CY$349,COLUMN(disall!CU233),FALSE)),-9999,VLOOKUP($I234,disall!$A$2:$CY$349,COLUMN(disall!CU233),FALSE))</f>
        <v>0</v>
      </c>
      <c r="DC234" s="8">
        <f>IF(ISNA(VLOOKUP($I234,disall!$A$2:$CY$349,COLUMN(disall!CV233),FALSE)),-9999,VLOOKUP($I234,disall!$A$2:$CY$349,COLUMN(disall!CV233),FALSE))</f>
        <v>0</v>
      </c>
      <c r="DD234" s="8">
        <f>IF(ISNA(VLOOKUP($I234,disall!$A$2:$CY$349,COLUMN(disall!CW233),FALSE)),-9999,VLOOKUP($I234,disall!$A$2:$CY$349,COLUMN(disall!CW233),FALSE))</f>
        <v>0</v>
      </c>
      <c r="DE234" s="8">
        <f>IF(ISNA(VLOOKUP($I234,disall!$A$2:$CY$349,COLUMN(disall!CX233),FALSE)),-9999,VLOOKUP($I234,disall!$A$2:$CY$349,COLUMN(disall!CX233),FALSE))</f>
        <v>0</v>
      </c>
      <c r="DF234" s="8">
        <f>IF(ISNA(VLOOKUP($I234,disall!$A$2:$CY$349,COLUMN(disall!CY233),FALSE)),-9999,VLOOKUP($I234,disall!$A$2:$CY$349,COLUMN(disall!CY233),FALSE))</f>
        <v>0</v>
      </c>
    </row>
    <row r="235" spans="1:110" x14ac:dyDescent="0.25">
      <c r="A235">
        <v>154</v>
      </c>
      <c r="B235" t="s">
        <v>8</v>
      </c>
      <c r="C235" t="s">
        <v>472</v>
      </c>
      <c r="D235" t="s">
        <v>857</v>
      </c>
      <c r="E235" t="s">
        <v>473</v>
      </c>
      <c r="F235" t="s">
        <v>272</v>
      </c>
      <c r="G235" t="s">
        <v>858</v>
      </c>
      <c r="H235">
        <v>3407</v>
      </c>
      <c r="I235">
        <f>IF(ISNA(VLOOKUP(H235,disall!$D$2:$L$349,1,FALSE)),H235,VLOOKUP(H235,disall!$D$2:$L$349,1,FALSE))</f>
        <v>3407</v>
      </c>
      <c r="J235">
        <f>IF(ISNA(VLOOKUP(H235,disall!$D$2:$L$349,1,FALSE)),"NA",VLOOKUP(H235,disall!$D$2:$L$349,2,FALSE))</f>
        <v>3407</v>
      </c>
      <c r="K235" t="str">
        <f>IF(ISNA(VLOOKUP(I235,disall!$A$2:$L$349,3,FALSE)),F235,VLOOKUP(I235,disall!$A$2:$L$349,3,FALSE))</f>
        <v>Dhanbad</v>
      </c>
      <c r="L235" t="str">
        <f>IF(ISNA(VLOOKUP(I235,disall!$A$2:$L$349,12,FALSE)),"NA",VLOOKUP(I235,disall!$A$2:$L$349,12,FALSE))</f>
        <v>Dhanbad</v>
      </c>
      <c r="M235">
        <f>IF(ISNA(VLOOKUP(I235,disall!$A$2:$M$349,6,FALSE)),"NA",VLOOKUP(I235,disall!$A$2:$M$349,6,FALSE))</f>
        <v>34</v>
      </c>
      <c r="N235">
        <f>IF(ISNA(VLOOKUP(I235,disall!$A$2:$M$349,7,FALSE)),"NA",VLOOKUP(I235,disall!$A$2:$M$349,7,FALSE))</f>
        <v>0.26048399999999999</v>
      </c>
      <c r="O235">
        <f>IF(ISNA(VLOOKUP(I235,disall!$A$2:$M$349,8,FALSE)),"NA",VLOOKUP(I235,disall!$A$2:$M$349,8,FALSE))</f>
        <v>2.5212029999999999</v>
      </c>
      <c r="P235" t="str">
        <f>IF(ISNA(VLOOKUP(I235,disall!$A$2:$M$349,9,FALSE)),"NA",VLOOKUP(I235,disall!$A$2:$M$349,9,FALSE))</f>
        <v>POLY</v>
      </c>
      <c r="Q235">
        <f>IF(ISNA(VLOOKUP(I235,disall!$A$2:$M$349,10,FALSE)),"NA",VLOOKUP(I235,disall!$A$2:$M$349,10,FALSE))</f>
        <v>356040800</v>
      </c>
      <c r="R235" t="str">
        <f>IF(ISNA(VLOOKUP(I235,disall!$A$2:$M$349,11,FALSE)),"NA",VLOOKUP(I235,disall!$A$2:$M$349,11,FALSE))</f>
        <v>Bihar</v>
      </c>
      <c r="S235" t="str">
        <f>IF(ISNA(VLOOKUP(I235,disall!$A$2:$M$349,12,FALSE)),"NA",VLOOKUP(I235,disall!$A$2:$M$349,12,FALSE))</f>
        <v>Dhanbad</v>
      </c>
      <c r="T235">
        <f>IF(ISNA(VLOOKUP(I235,disall!$A$2:$M$349,13,FALSE)),"NA",VLOOKUP(I235,disall!$A$2:$M$349,13,FALSE))</f>
        <v>32</v>
      </c>
      <c r="U235" s="8">
        <f>IF(ISNA(VLOOKUP($I235,disall!$A$2:$CY$349,COLUMN(disall!N234),FALSE)),-9999,VLOOKUP($I235,disall!$A$2:$CY$349,COLUMN(disall!N234),FALSE))</f>
        <v>0</v>
      </c>
      <c r="V235" s="8">
        <f>IF(ISNA(VLOOKUP($I235,disall!$A$2:$CY$349,COLUMN(disall!O234),FALSE)),-9999,VLOOKUP($I235,disall!$A$2:$CY$349,COLUMN(disall!O234),FALSE))</f>
        <v>0</v>
      </c>
      <c r="W235" s="8">
        <f>IF(ISNA(VLOOKUP($I235,disall!$A$2:$CY$349,COLUMN(disall!P234),FALSE)),-9999,VLOOKUP($I235,disall!$A$2:$CY$349,COLUMN(disall!P234),FALSE))</f>
        <v>0</v>
      </c>
      <c r="X235" s="8">
        <f>IF(ISNA(VLOOKUP($I235,disall!$A$2:$CY$349,COLUMN(disall!Q234),FALSE)),-9999,VLOOKUP($I235,disall!$A$2:$CY$349,COLUMN(disall!Q234),FALSE))</f>
        <v>0</v>
      </c>
      <c r="Y235" s="8">
        <f>IF(ISNA(VLOOKUP($I235,disall!$A$2:$CY$349,COLUMN(disall!R234),FALSE)),-9999,VLOOKUP($I235,disall!$A$2:$CY$349,COLUMN(disall!R234),FALSE))</f>
        <v>0</v>
      </c>
      <c r="Z235" s="8">
        <f>IF(ISNA(VLOOKUP($I235,disall!$A$2:$CY$349,COLUMN(disall!S234),FALSE)),-9999,VLOOKUP($I235,disall!$A$2:$CY$349,COLUMN(disall!S234),FALSE))</f>
        <v>0</v>
      </c>
      <c r="AA235" s="8">
        <f>IF(ISNA(VLOOKUP($I235,disall!$A$2:$CY$349,COLUMN(disall!T234),FALSE)),-9999,VLOOKUP($I235,disall!$A$2:$CY$349,COLUMN(disall!T234),FALSE))</f>
        <v>0</v>
      </c>
      <c r="AB235" s="8">
        <f>IF(ISNA(VLOOKUP($I235,disall!$A$2:$CY$349,COLUMN(disall!U234),FALSE)),-9999,VLOOKUP($I235,disall!$A$2:$CY$349,COLUMN(disall!U234),FALSE))</f>
        <v>0</v>
      </c>
      <c r="AC235" s="8">
        <f>IF(ISNA(VLOOKUP($I235,disall!$A$2:$CY$349,COLUMN(disall!V234),FALSE)),-9999,VLOOKUP($I235,disall!$A$2:$CY$349,COLUMN(disall!V234),FALSE))</f>
        <v>0</v>
      </c>
      <c r="AD235" s="8">
        <f>IF(ISNA(VLOOKUP($I235,disall!$A$2:$CY$349,COLUMN(disall!W234),FALSE)),-9999,VLOOKUP($I235,disall!$A$2:$CY$349,COLUMN(disall!W234),FALSE))</f>
        <v>0</v>
      </c>
      <c r="AE235" s="8">
        <f>IF(ISNA(VLOOKUP($I235,disall!$A$2:$CY$349,COLUMN(disall!X234),FALSE)),-9999,VLOOKUP($I235,disall!$A$2:$CY$349,COLUMN(disall!X234),FALSE))</f>
        <v>0</v>
      </c>
      <c r="AF235" s="8">
        <f>IF(ISNA(VLOOKUP($I235,disall!$A$2:$CY$349,COLUMN(disall!Y234),FALSE)),-9999,VLOOKUP($I235,disall!$A$2:$CY$349,COLUMN(disall!Y234),FALSE))</f>
        <v>0</v>
      </c>
      <c r="AG235" s="8">
        <f>IF(ISNA(VLOOKUP($I235,disall!$A$2:$CY$349,COLUMN(disall!Z234),FALSE)),-9999,VLOOKUP($I235,disall!$A$2:$CY$349,COLUMN(disall!Z234),FALSE))</f>
        <v>0</v>
      </c>
      <c r="AH235" s="8">
        <f>IF(ISNA(VLOOKUP($I235,disall!$A$2:$CY$349,COLUMN(disall!AA234),FALSE)),-9999,VLOOKUP($I235,disall!$A$2:$CY$349,COLUMN(disall!AA234),FALSE))</f>
        <v>0</v>
      </c>
      <c r="AI235" s="8">
        <f>IF(ISNA(VLOOKUP($I235,disall!$A$2:$CY$349,COLUMN(disall!AB234),FALSE)),-9999,VLOOKUP($I235,disall!$A$2:$CY$349,COLUMN(disall!AB234),FALSE))</f>
        <v>0</v>
      </c>
      <c r="AJ235" s="8">
        <f>IF(ISNA(VLOOKUP($I235,disall!$A$2:$CY$349,COLUMN(disall!AC234),FALSE)),-9999,VLOOKUP($I235,disall!$A$2:$CY$349,COLUMN(disall!AC234),FALSE))</f>
        <v>0</v>
      </c>
      <c r="AK235" s="8">
        <f>IF(ISNA(VLOOKUP($I235,disall!$A$2:$CY$349,COLUMN(disall!AD234),FALSE)),-9999,VLOOKUP($I235,disall!$A$2:$CY$349,COLUMN(disall!AD234),FALSE))</f>
        <v>0</v>
      </c>
      <c r="AL235" s="8">
        <f>IF(ISNA(VLOOKUP($I235,disall!$A$2:$CY$349,COLUMN(disall!AE234),FALSE)),-9999,VLOOKUP($I235,disall!$A$2:$CY$349,COLUMN(disall!AE234),FALSE))</f>
        <v>0</v>
      </c>
      <c r="AM235" s="8">
        <f>IF(ISNA(VLOOKUP($I235,disall!$A$2:$CY$349,COLUMN(disall!AF234),FALSE)),-9999,VLOOKUP($I235,disall!$A$2:$CY$349,COLUMN(disall!AF234),FALSE))</f>
        <v>0</v>
      </c>
      <c r="AN235" s="8">
        <f>IF(ISNA(VLOOKUP($I235,disall!$A$2:$CY$349,COLUMN(disall!AG234),FALSE)),-9999,VLOOKUP($I235,disall!$A$2:$CY$349,COLUMN(disall!AG234),FALSE))</f>
        <v>0</v>
      </c>
      <c r="AO235" s="8">
        <f>IF(ISNA(VLOOKUP($I235,disall!$A$2:$CY$349,COLUMN(disall!AH234),FALSE)),-9999,VLOOKUP($I235,disall!$A$2:$CY$349,COLUMN(disall!AH234),FALSE))</f>
        <v>0</v>
      </c>
      <c r="AP235" s="8">
        <f>IF(ISNA(VLOOKUP($I235,disall!$A$2:$CY$349,COLUMN(disall!AI234),FALSE)),-9999,VLOOKUP($I235,disall!$A$2:$CY$349,COLUMN(disall!AI234),FALSE))</f>
        <v>0</v>
      </c>
      <c r="AQ235" s="8">
        <f>IF(ISNA(VLOOKUP($I235,disall!$A$2:$CY$349,COLUMN(disall!AJ234),FALSE)),-9999,VLOOKUP($I235,disall!$A$2:$CY$349,COLUMN(disall!AJ234),FALSE))</f>
        <v>0</v>
      </c>
      <c r="AR235" s="8">
        <f>IF(ISNA(VLOOKUP($I235,disall!$A$2:$CY$349,COLUMN(disall!AK234),FALSE)),-9999,VLOOKUP($I235,disall!$A$2:$CY$349,COLUMN(disall!AK234),FALSE))</f>
        <v>0</v>
      </c>
      <c r="AS235" s="8">
        <f>IF(ISNA(VLOOKUP($I235,disall!$A$2:$CY$349,COLUMN(disall!AL234),FALSE)),-9999,VLOOKUP($I235,disall!$A$2:$CY$349,COLUMN(disall!AL234),FALSE))</f>
        <v>0</v>
      </c>
      <c r="AT235" s="8">
        <f>IF(ISNA(VLOOKUP($I235,disall!$A$2:$CY$349,COLUMN(disall!AM234),FALSE)),-9999,VLOOKUP($I235,disall!$A$2:$CY$349,COLUMN(disall!AM234),FALSE))</f>
        <v>0</v>
      </c>
      <c r="AU235" s="8">
        <f>IF(ISNA(VLOOKUP($I235,disall!$A$2:$CY$349,COLUMN(disall!AN234),FALSE)),-9999,VLOOKUP($I235,disall!$A$2:$CY$349,COLUMN(disall!AN234),FALSE))</f>
        <v>0</v>
      </c>
      <c r="AV235" s="8">
        <f>IF(ISNA(VLOOKUP($I235,disall!$A$2:$CY$349,COLUMN(disall!AO234),FALSE)),-9999,VLOOKUP($I235,disall!$A$2:$CY$349,COLUMN(disall!AO234),FALSE))</f>
        <v>0</v>
      </c>
      <c r="AW235" s="8">
        <f>IF(ISNA(VLOOKUP($I235,disall!$A$2:$CY$349,COLUMN(disall!AP234),FALSE)),-9999,VLOOKUP($I235,disall!$A$2:$CY$349,COLUMN(disall!AP234),FALSE))</f>
        <v>0</v>
      </c>
      <c r="AX235" s="8">
        <f>IF(ISNA(VLOOKUP($I235,disall!$A$2:$CY$349,COLUMN(disall!AQ234),FALSE)),-9999,VLOOKUP($I235,disall!$A$2:$CY$349,COLUMN(disall!AQ234),FALSE))</f>
        <v>0</v>
      </c>
      <c r="AY235" s="8">
        <f>IF(ISNA(VLOOKUP($I235,disall!$A$2:$CY$349,COLUMN(disall!AR234),FALSE)),-9999,VLOOKUP($I235,disall!$A$2:$CY$349,COLUMN(disall!AR234),FALSE))</f>
        <v>0</v>
      </c>
      <c r="AZ235" s="8">
        <f>IF(ISNA(VLOOKUP($I235,disall!$A$2:$CY$349,COLUMN(disall!AS234),FALSE)),-9999,VLOOKUP($I235,disall!$A$2:$CY$349,COLUMN(disall!AS234),FALSE))</f>
        <v>0</v>
      </c>
      <c r="BA235" s="8">
        <f>IF(ISNA(VLOOKUP($I235,disall!$A$2:$CY$349,COLUMN(disall!AT234),FALSE)),-9999,VLOOKUP($I235,disall!$A$2:$CY$349,COLUMN(disall!AT234),FALSE))</f>
        <v>0</v>
      </c>
      <c r="BB235" s="8">
        <f>IF(ISNA(VLOOKUP($I235,disall!$A$2:$CY$349,COLUMN(disall!AU234),FALSE)),-9999,VLOOKUP($I235,disall!$A$2:$CY$349,COLUMN(disall!AU234),FALSE))</f>
        <v>0</v>
      </c>
      <c r="BC235" s="8">
        <f>IF(ISNA(VLOOKUP($I235,disall!$A$2:$CY$349,COLUMN(disall!AV234),FALSE)),-9999,VLOOKUP($I235,disall!$A$2:$CY$349,COLUMN(disall!AV234),FALSE))</f>
        <v>0</v>
      </c>
      <c r="BD235" s="8">
        <f>IF(ISNA(VLOOKUP($I235,disall!$A$2:$CY$349,COLUMN(disall!AW234),FALSE)),-9999,VLOOKUP($I235,disall!$A$2:$CY$349,COLUMN(disall!AW234),FALSE))</f>
        <v>0</v>
      </c>
      <c r="BE235" s="8">
        <f>IF(ISNA(VLOOKUP($I235,disall!$A$2:$CY$349,COLUMN(disall!AX234),FALSE)),-9999,VLOOKUP($I235,disall!$A$2:$CY$349,COLUMN(disall!AX234),FALSE))</f>
        <v>0</v>
      </c>
      <c r="BF235" s="8">
        <f>IF(ISNA(VLOOKUP($I235,disall!$A$2:$CY$349,COLUMN(disall!AY234),FALSE)),-9999,VLOOKUP($I235,disall!$A$2:$CY$349,COLUMN(disall!AY234),FALSE))</f>
        <v>0</v>
      </c>
      <c r="BG235" s="8">
        <f>IF(ISNA(VLOOKUP($I235,disall!$A$2:$CY$349,COLUMN(disall!AZ234),FALSE)),-9999,VLOOKUP($I235,disall!$A$2:$CY$349,COLUMN(disall!AZ234),FALSE))</f>
        <v>0</v>
      </c>
      <c r="BH235" s="8">
        <f>IF(ISNA(VLOOKUP($I235,disall!$A$2:$CY$349,COLUMN(disall!BA234),FALSE)),-9999,VLOOKUP($I235,disall!$A$2:$CY$349,COLUMN(disall!BA234),FALSE))</f>
        <v>0</v>
      </c>
      <c r="BI235" s="8">
        <f>IF(ISNA(VLOOKUP($I235,disall!$A$2:$CY$349,COLUMN(disall!BB234),FALSE)),-9999,VLOOKUP($I235,disall!$A$2:$CY$349,COLUMN(disall!BB234),FALSE))</f>
        <v>0</v>
      </c>
      <c r="BJ235" s="8">
        <f>IF(ISNA(VLOOKUP($I235,disall!$A$2:$CY$349,COLUMN(disall!BC234),FALSE)),-9999,VLOOKUP($I235,disall!$A$2:$CY$349,COLUMN(disall!BC234),FALSE))</f>
        <v>0</v>
      </c>
      <c r="BK235" s="8">
        <f>IF(ISNA(VLOOKUP($I235,disall!$A$2:$CY$349,COLUMN(disall!BD234),FALSE)),-9999,VLOOKUP($I235,disall!$A$2:$CY$349,COLUMN(disall!BD234),FALSE))</f>
        <v>0</v>
      </c>
      <c r="BL235" s="8">
        <f>IF(ISNA(VLOOKUP($I235,disall!$A$2:$CY$349,COLUMN(disall!BE234),FALSE)),-9999,VLOOKUP($I235,disall!$A$2:$CY$349,COLUMN(disall!BE234),FALSE))</f>
        <v>0</v>
      </c>
      <c r="BM235" s="8">
        <f>IF(ISNA(VLOOKUP($I235,disall!$A$2:$CY$349,COLUMN(disall!BF234),FALSE)),-9999,VLOOKUP($I235,disall!$A$2:$CY$349,COLUMN(disall!BF234),FALSE))</f>
        <v>0</v>
      </c>
      <c r="BN235" s="8">
        <f>IF(ISNA(VLOOKUP($I235,disall!$A$2:$CY$349,COLUMN(disall!BG234),FALSE)),-9999,VLOOKUP($I235,disall!$A$2:$CY$349,COLUMN(disall!BG234),FALSE))</f>
        <v>0</v>
      </c>
      <c r="BO235" s="8">
        <f>IF(ISNA(VLOOKUP($I235,disall!$A$2:$CY$349,COLUMN(disall!BH234),FALSE)),-9999,VLOOKUP($I235,disall!$A$2:$CY$349,COLUMN(disall!BH234),FALSE))</f>
        <v>0</v>
      </c>
      <c r="BP235" s="8">
        <f>IF(ISNA(VLOOKUP($I235,disall!$A$2:$CY$349,COLUMN(disall!BI234),FALSE)),-9999,VLOOKUP($I235,disall!$A$2:$CY$349,COLUMN(disall!BI234),FALSE))</f>
        <v>0</v>
      </c>
      <c r="BQ235" s="8">
        <f>IF(ISNA(VLOOKUP($I235,disall!$A$2:$CY$349,COLUMN(disall!BJ234),FALSE)),-9999,VLOOKUP($I235,disall!$A$2:$CY$349,COLUMN(disall!BJ234),FALSE))</f>
        <v>0</v>
      </c>
      <c r="BR235" s="8">
        <f>IF(ISNA(VLOOKUP($I235,disall!$A$2:$CY$349,COLUMN(disall!BK234),FALSE)),-9999,VLOOKUP($I235,disall!$A$2:$CY$349,COLUMN(disall!BK234),FALSE))</f>
        <v>0</v>
      </c>
      <c r="BS235" s="8">
        <f>IF(ISNA(VLOOKUP($I235,disall!$A$2:$CY$349,COLUMN(disall!BL234),FALSE)),-9999,VLOOKUP($I235,disall!$A$2:$CY$349,COLUMN(disall!BL234),FALSE))</f>
        <v>0</v>
      </c>
      <c r="BT235" s="8">
        <f>IF(ISNA(VLOOKUP($I235,disall!$A$2:$CY$349,COLUMN(disall!BM234),FALSE)),-9999,VLOOKUP($I235,disall!$A$2:$CY$349,COLUMN(disall!BM234),FALSE))</f>
        <v>0</v>
      </c>
      <c r="BU235" s="8">
        <f>IF(ISNA(VLOOKUP($I235,disall!$A$2:$CY$349,COLUMN(disall!BN234),FALSE)),-9999,VLOOKUP($I235,disall!$A$2:$CY$349,COLUMN(disall!BN234),FALSE))</f>
        <v>0</v>
      </c>
      <c r="BV235" s="8">
        <f>IF(ISNA(VLOOKUP($I235,disall!$A$2:$CY$349,COLUMN(disall!BO234),FALSE)),-9999,VLOOKUP($I235,disall!$A$2:$CY$349,COLUMN(disall!BO234),FALSE))</f>
        <v>0</v>
      </c>
      <c r="BW235" s="8">
        <f>IF(ISNA(VLOOKUP($I235,disall!$A$2:$CY$349,COLUMN(disall!BP234),FALSE)),-9999,VLOOKUP($I235,disall!$A$2:$CY$349,COLUMN(disall!BP234),FALSE))</f>
        <v>0</v>
      </c>
      <c r="BX235" s="8">
        <f>IF(ISNA(VLOOKUP($I235,disall!$A$2:$CY$349,COLUMN(disall!BQ234),FALSE)),-9999,VLOOKUP($I235,disall!$A$2:$CY$349,COLUMN(disall!BQ234),FALSE))</f>
        <v>0</v>
      </c>
      <c r="BY235" s="8">
        <f>IF(ISNA(VLOOKUP($I235,disall!$A$2:$CY$349,COLUMN(disall!BR234),FALSE)),-9999,VLOOKUP($I235,disall!$A$2:$CY$349,COLUMN(disall!BR234),FALSE))</f>
        <v>0</v>
      </c>
      <c r="BZ235" s="8">
        <f>IF(ISNA(VLOOKUP($I235,disall!$A$2:$CY$349,COLUMN(disall!BS234),FALSE)),-9999,VLOOKUP($I235,disall!$A$2:$CY$349,COLUMN(disall!BS234),FALSE))</f>
        <v>0</v>
      </c>
      <c r="CA235" s="8">
        <f>IF(ISNA(VLOOKUP($I235,disall!$A$2:$CY$349,COLUMN(disall!BT234),FALSE)),-9999,VLOOKUP($I235,disall!$A$2:$CY$349,COLUMN(disall!BT234),FALSE))</f>
        <v>0</v>
      </c>
      <c r="CB235" s="8">
        <f>IF(ISNA(VLOOKUP($I235,disall!$A$2:$CY$349,COLUMN(disall!BU234),FALSE)),-9999,VLOOKUP($I235,disall!$A$2:$CY$349,COLUMN(disall!BU234),FALSE))</f>
        <v>0</v>
      </c>
      <c r="CC235" s="8">
        <f>IF(ISNA(VLOOKUP($I235,disall!$A$2:$CY$349,COLUMN(disall!BV234),FALSE)),-9999,VLOOKUP($I235,disall!$A$2:$CY$349,COLUMN(disall!BV234),FALSE))</f>
        <v>0</v>
      </c>
      <c r="CD235" s="8">
        <f>IF(ISNA(VLOOKUP($I235,disall!$A$2:$CY$349,COLUMN(disall!BW234),FALSE)),-9999,VLOOKUP($I235,disall!$A$2:$CY$349,COLUMN(disall!BW234),FALSE))</f>
        <v>0</v>
      </c>
      <c r="CE235" s="8">
        <f>IF(ISNA(VLOOKUP($I235,disall!$A$2:$CY$349,COLUMN(disall!BX234),FALSE)),-9999,VLOOKUP($I235,disall!$A$2:$CY$349,COLUMN(disall!BX234),FALSE))</f>
        <v>0</v>
      </c>
      <c r="CF235" s="8">
        <f>IF(ISNA(VLOOKUP($I235,disall!$A$2:$CY$349,COLUMN(disall!BY234),FALSE)),-9999,VLOOKUP($I235,disall!$A$2:$CY$349,COLUMN(disall!BY234),FALSE))</f>
        <v>0</v>
      </c>
      <c r="CG235" s="8">
        <f>IF(ISNA(VLOOKUP($I235,disall!$A$2:$CY$349,COLUMN(disall!BZ234),FALSE)),-9999,VLOOKUP($I235,disall!$A$2:$CY$349,COLUMN(disall!BZ234),FALSE))</f>
        <v>0</v>
      </c>
      <c r="CH235" s="8">
        <f>IF(ISNA(VLOOKUP($I235,disall!$A$2:$CY$349,COLUMN(disall!CA234),FALSE)),-9999,VLOOKUP($I235,disall!$A$2:$CY$349,COLUMN(disall!CA234),FALSE))</f>
        <v>0</v>
      </c>
      <c r="CI235" s="8">
        <f>IF(ISNA(VLOOKUP($I235,disall!$A$2:$CY$349,COLUMN(disall!CB234),FALSE)),-9999,VLOOKUP($I235,disall!$A$2:$CY$349,COLUMN(disall!CB234),FALSE))</f>
        <v>0</v>
      </c>
      <c r="CJ235" s="8">
        <f>IF(ISNA(VLOOKUP($I235,disall!$A$2:$CY$349,COLUMN(disall!CC234),FALSE)),-9999,VLOOKUP($I235,disall!$A$2:$CY$349,COLUMN(disall!CC234),FALSE))</f>
        <v>0</v>
      </c>
      <c r="CK235" s="8">
        <f>IF(ISNA(VLOOKUP($I235,disall!$A$2:$CY$349,COLUMN(disall!CD234),FALSE)),-9999,VLOOKUP($I235,disall!$A$2:$CY$349,COLUMN(disall!CD234),FALSE))</f>
        <v>0</v>
      </c>
      <c r="CL235" s="8">
        <f>IF(ISNA(VLOOKUP($I235,disall!$A$2:$CY$349,COLUMN(disall!CE234),FALSE)),-9999,VLOOKUP($I235,disall!$A$2:$CY$349,COLUMN(disall!CE234),FALSE))</f>
        <v>0</v>
      </c>
      <c r="CM235" s="8">
        <f>IF(ISNA(VLOOKUP($I235,disall!$A$2:$CY$349,COLUMN(disall!CF234),FALSE)),-9999,VLOOKUP($I235,disall!$A$2:$CY$349,COLUMN(disall!CF234),FALSE))</f>
        <v>0</v>
      </c>
      <c r="CN235" s="8">
        <f>IF(ISNA(VLOOKUP($I235,disall!$A$2:$CY$349,COLUMN(disall!CG234),FALSE)),-9999,VLOOKUP($I235,disall!$A$2:$CY$349,COLUMN(disall!CG234),FALSE))</f>
        <v>0</v>
      </c>
      <c r="CO235" s="8">
        <f>IF(ISNA(VLOOKUP($I235,disall!$A$2:$CY$349,COLUMN(disall!CH234),FALSE)),-9999,VLOOKUP($I235,disall!$A$2:$CY$349,COLUMN(disall!CH234),FALSE))</f>
        <v>0</v>
      </c>
      <c r="CP235" s="8">
        <f>IF(ISNA(VLOOKUP($I235,disall!$A$2:$CY$349,COLUMN(disall!CI234),FALSE)),-9999,VLOOKUP($I235,disall!$A$2:$CY$349,COLUMN(disall!CI234),FALSE))</f>
        <v>0</v>
      </c>
      <c r="CQ235" s="8">
        <f>IF(ISNA(VLOOKUP($I235,disall!$A$2:$CY$349,COLUMN(disall!CJ234),FALSE)),-9999,VLOOKUP($I235,disall!$A$2:$CY$349,COLUMN(disall!CJ234),FALSE))</f>
        <v>0</v>
      </c>
      <c r="CR235" s="8">
        <f>IF(ISNA(VLOOKUP($I235,disall!$A$2:$CY$349,COLUMN(disall!CK234),FALSE)),-9999,VLOOKUP($I235,disall!$A$2:$CY$349,COLUMN(disall!CK234),FALSE))</f>
        <v>0</v>
      </c>
      <c r="CS235" s="8">
        <f>IF(ISNA(VLOOKUP($I235,disall!$A$2:$CY$349,COLUMN(disall!CL234),FALSE)),-9999,VLOOKUP($I235,disall!$A$2:$CY$349,COLUMN(disall!CL234),FALSE))</f>
        <v>0</v>
      </c>
      <c r="CT235" s="8">
        <f>IF(ISNA(VLOOKUP($I235,disall!$A$2:$CY$349,COLUMN(disall!CM234),FALSE)),-9999,VLOOKUP($I235,disall!$A$2:$CY$349,COLUMN(disall!CM234),FALSE))</f>
        <v>0</v>
      </c>
      <c r="CU235" s="8">
        <f>IF(ISNA(VLOOKUP($I235,disall!$A$2:$CY$349,COLUMN(disall!CN234),FALSE)),-9999,VLOOKUP($I235,disall!$A$2:$CY$349,COLUMN(disall!CN234),FALSE))</f>
        <v>0</v>
      </c>
      <c r="CV235" s="8">
        <f>IF(ISNA(VLOOKUP($I235,disall!$A$2:$CY$349,COLUMN(disall!CO234),FALSE)),-9999,VLOOKUP($I235,disall!$A$2:$CY$349,COLUMN(disall!CO234),FALSE))</f>
        <v>0</v>
      </c>
      <c r="CW235" s="8">
        <f>IF(ISNA(VLOOKUP($I235,disall!$A$2:$CY$349,COLUMN(disall!CP234),FALSE)),-9999,VLOOKUP($I235,disall!$A$2:$CY$349,COLUMN(disall!CP234),FALSE))</f>
        <v>0</v>
      </c>
      <c r="CX235" s="8">
        <f>IF(ISNA(VLOOKUP($I235,disall!$A$2:$CY$349,COLUMN(disall!CQ234),FALSE)),-9999,VLOOKUP($I235,disall!$A$2:$CY$349,COLUMN(disall!CQ234),FALSE))</f>
        <v>0</v>
      </c>
      <c r="CY235" s="8">
        <f>IF(ISNA(VLOOKUP($I235,disall!$A$2:$CY$349,COLUMN(disall!CR234),FALSE)),-9999,VLOOKUP($I235,disall!$A$2:$CY$349,COLUMN(disall!CR234),FALSE))</f>
        <v>0</v>
      </c>
      <c r="CZ235" s="8">
        <f>IF(ISNA(VLOOKUP($I235,disall!$A$2:$CY$349,COLUMN(disall!CS234),FALSE)),-9999,VLOOKUP($I235,disall!$A$2:$CY$349,COLUMN(disall!CS234),FALSE))</f>
        <v>0</v>
      </c>
      <c r="DA235" s="8">
        <f>IF(ISNA(VLOOKUP($I235,disall!$A$2:$CY$349,COLUMN(disall!CT234),FALSE)),-9999,VLOOKUP($I235,disall!$A$2:$CY$349,COLUMN(disall!CT234),FALSE))</f>
        <v>0</v>
      </c>
      <c r="DB235" s="8">
        <f>IF(ISNA(VLOOKUP($I235,disall!$A$2:$CY$349,COLUMN(disall!CU234),FALSE)),-9999,VLOOKUP($I235,disall!$A$2:$CY$349,COLUMN(disall!CU234),FALSE))</f>
        <v>0</v>
      </c>
      <c r="DC235" s="8">
        <f>IF(ISNA(VLOOKUP($I235,disall!$A$2:$CY$349,COLUMN(disall!CV234),FALSE)),-9999,VLOOKUP($I235,disall!$A$2:$CY$349,COLUMN(disall!CV234),FALSE))</f>
        <v>0</v>
      </c>
      <c r="DD235" s="8">
        <f>IF(ISNA(VLOOKUP($I235,disall!$A$2:$CY$349,COLUMN(disall!CW234),FALSE)),-9999,VLOOKUP($I235,disall!$A$2:$CY$349,COLUMN(disall!CW234),FALSE))</f>
        <v>0</v>
      </c>
      <c r="DE235" s="8">
        <f>IF(ISNA(VLOOKUP($I235,disall!$A$2:$CY$349,COLUMN(disall!CX234),FALSE)),-9999,VLOOKUP($I235,disall!$A$2:$CY$349,COLUMN(disall!CX234),FALSE))</f>
        <v>0</v>
      </c>
      <c r="DF235" s="8">
        <f>IF(ISNA(VLOOKUP($I235,disall!$A$2:$CY$349,COLUMN(disall!CY234),FALSE)),-9999,VLOOKUP($I235,disall!$A$2:$CY$349,COLUMN(disall!CY234),FALSE))</f>
        <v>0</v>
      </c>
    </row>
    <row r="236" spans="1:110" x14ac:dyDescent="0.25">
      <c r="A236">
        <v>60</v>
      </c>
      <c r="B236" t="s">
        <v>8</v>
      </c>
      <c r="C236" t="s">
        <v>472</v>
      </c>
      <c r="D236" t="s">
        <v>164</v>
      </c>
      <c r="E236" t="s">
        <v>473</v>
      </c>
      <c r="F236" t="s">
        <v>246</v>
      </c>
      <c r="G236" t="s">
        <v>859</v>
      </c>
      <c r="H236">
        <v>3408</v>
      </c>
      <c r="I236">
        <f>IF(ISNA(VLOOKUP(H236,disall!$D$2:$L$349,1,FALSE)),H236,VLOOKUP(H236,disall!$D$2:$L$349,1,FALSE))</f>
        <v>3408</v>
      </c>
      <c r="J236">
        <f>IF(ISNA(VLOOKUP(H236,disall!$D$2:$L$349,1,FALSE)),"NA",VLOOKUP(H236,disall!$D$2:$L$349,2,FALSE))</f>
        <v>3408</v>
      </c>
      <c r="K236" t="str">
        <f>IF(ISNA(VLOOKUP(I236,disall!$A$2:$L$349,3,FALSE)),F236,VLOOKUP(I236,disall!$A$2:$L$349,3,FALSE))</f>
        <v>Gaya</v>
      </c>
      <c r="L236" t="str">
        <f>IF(ISNA(VLOOKUP(I236,disall!$A$2:$L$349,12,FALSE)),"NA",VLOOKUP(I236,disall!$A$2:$L$349,12,FALSE))</f>
        <v>Gaya</v>
      </c>
      <c r="M236">
        <f>IF(ISNA(VLOOKUP(I236,disall!$A$2:$M$349,6,FALSE)),"NA",VLOOKUP(I236,disall!$A$2:$M$349,6,FALSE))</f>
        <v>34</v>
      </c>
      <c r="N236">
        <f>IF(ISNA(VLOOKUP(I236,disall!$A$2:$M$349,7,FALSE)),"NA",VLOOKUP(I236,disall!$A$2:$M$349,7,FALSE))</f>
        <v>0.44507400000000003</v>
      </c>
      <c r="O236">
        <f>IF(ISNA(VLOOKUP(I236,disall!$A$2:$M$349,8,FALSE)),"NA",VLOOKUP(I236,disall!$A$2:$M$349,8,FALSE))</f>
        <v>3.6612339999999999</v>
      </c>
      <c r="P236" t="str">
        <f>IF(ISNA(VLOOKUP(I236,disall!$A$2:$M$349,9,FALSE)),"NA",VLOOKUP(I236,disall!$A$2:$M$349,9,FALSE))</f>
        <v>POLY</v>
      </c>
      <c r="Q236">
        <f>IF(ISNA(VLOOKUP(I236,disall!$A$2:$M$349,10,FALSE)),"NA",VLOOKUP(I236,disall!$A$2:$M$349,10,FALSE))</f>
        <v>356041000</v>
      </c>
      <c r="R236" t="str">
        <f>IF(ISNA(VLOOKUP(I236,disall!$A$2:$M$349,11,FALSE)),"NA",VLOOKUP(I236,disall!$A$2:$M$349,11,FALSE))</f>
        <v>Bihar</v>
      </c>
      <c r="S236" t="str">
        <f>IF(ISNA(VLOOKUP(I236,disall!$A$2:$M$349,12,FALSE)),"NA",VLOOKUP(I236,disall!$A$2:$M$349,12,FALSE))</f>
        <v>Gaya</v>
      </c>
      <c r="T236">
        <f>IF(ISNA(VLOOKUP(I236,disall!$A$2:$M$349,13,FALSE)),"NA",VLOOKUP(I236,disall!$A$2:$M$349,13,FALSE))</f>
        <v>34</v>
      </c>
      <c r="U236" s="8">
        <f>IF(ISNA(VLOOKUP($I236,disall!$A$2:$CY$349,COLUMN(disall!N235),FALSE)),-9999,VLOOKUP($I236,disall!$A$2:$CY$349,COLUMN(disall!N235),FALSE))</f>
        <v>0</v>
      </c>
      <c r="V236" s="8">
        <f>IF(ISNA(VLOOKUP($I236,disall!$A$2:$CY$349,COLUMN(disall!O235),FALSE)),-9999,VLOOKUP($I236,disall!$A$2:$CY$349,COLUMN(disall!O235),FALSE))</f>
        <v>0</v>
      </c>
      <c r="W236" s="8">
        <f>IF(ISNA(VLOOKUP($I236,disall!$A$2:$CY$349,COLUMN(disall!P235),FALSE)),-9999,VLOOKUP($I236,disall!$A$2:$CY$349,COLUMN(disall!P235),FALSE))</f>
        <v>0</v>
      </c>
      <c r="X236" s="8">
        <f>IF(ISNA(VLOOKUP($I236,disall!$A$2:$CY$349,COLUMN(disall!Q235),FALSE)),-9999,VLOOKUP($I236,disall!$A$2:$CY$349,COLUMN(disall!Q235),FALSE))</f>
        <v>0</v>
      </c>
      <c r="Y236" s="8">
        <f>IF(ISNA(VLOOKUP($I236,disall!$A$2:$CY$349,COLUMN(disall!R235),FALSE)),-9999,VLOOKUP($I236,disall!$A$2:$CY$349,COLUMN(disall!R235),FALSE))</f>
        <v>0</v>
      </c>
      <c r="Z236" s="8">
        <f>IF(ISNA(VLOOKUP($I236,disall!$A$2:$CY$349,COLUMN(disall!S235),FALSE)),-9999,VLOOKUP($I236,disall!$A$2:$CY$349,COLUMN(disall!S235),FALSE))</f>
        <v>0</v>
      </c>
      <c r="AA236" s="8">
        <f>IF(ISNA(VLOOKUP($I236,disall!$A$2:$CY$349,COLUMN(disall!T235),FALSE)),-9999,VLOOKUP($I236,disall!$A$2:$CY$349,COLUMN(disall!T235),FALSE))</f>
        <v>0</v>
      </c>
      <c r="AB236" s="8">
        <f>IF(ISNA(VLOOKUP($I236,disall!$A$2:$CY$349,COLUMN(disall!U235),FALSE)),-9999,VLOOKUP($I236,disall!$A$2:$CY$349,COLUMN(disall!U235),FALSE))</f>
        <v>0</v>
      </c>
      <c r="AC236" s="8">
        <f>IF(ISNA(VLOOKUP($I236,disall!$A$2:$CY$349,COLUMN(disall!V235),FALSE)),-9999,VLOOKUP($I236,disall!$A$2:$CY$349,COLUMN(disall!V235),FALSE))</f>
        <v>0</v>
      </c>
      <c r="AD236" s="8">
        <f>IF(ISNA(VLOOKUP($I236,disall!$A$2:$CY$349,COLUMN(disall!W235),FALSE)),-9999,VLOOKUP($I236,disall!$A$2:$CY$349,COLUMN(disall!W235),FALSE))</f>
        <v>0</v>
      </c>
      <c r="AE236" s="8">
        <f>IF(ISNA(VLOOKUP($I236,disall!$A$2:$CY$349,COLUMN(disall!X235),FALSE)),-9999,VLOOKUP($I236,disall!$A$2:$CY$349,COLUMN(disall!X235),FALSE))</f>
        <v>0</v>
      </c>
      <c r="AF236" s="8">
        <f>IF(ISNA(VLOOKUP($I236,disall!$A$2:$CY$349,COLUMN(disall!Y235),FALSE)),-9999,VLOOKUP($I236,disall!$A$2:$CY$349,COLUMN(disall!Y235),FALSE))</f>
        <v>0</v>
      </c>
      <c r="AG236" s="8">
        <f>IF(ISNA(VLOOKUP($I236,disall!$A$2:$CY$349,COLUMN(disall!Z235),FALSE)),-9999,VLOOKUP($I236,disall!$A$2:$CY$349,COLUMN(disall!Z235),FALSE))</f>
        <v>0</v>
      </c>
      <c r="AH236" s="8">
        <f>IF(ISNA(VLOOKUP($I236,disall!$A$2:$CY$349,COLUMN(disall!AA235),FALSE)),-9999,VLOOKUP($I236,disall!$A$2:$CY$349,COLUMN(disall!AA235),FALSE))</f>
        <v>0</v>
      </c>
      <c r="AI236" s="8">
        <f>IF(ISNA(VLOOKUP($I236,disall!$A$2:$CY$349,COLUMN(disall!AB235),FALSE)),-9999,VLOOKUP($I236,disall!$A$2:$CY$349,COLUMN(disall!AB235),FALSE))</f>
        <v>0</v>
      </c>
      <c r="AJ236" s="8">
        <f>IF(ISNA(VLOOKUP($I236,disall!$A$2:$CY$349,COLUMN(disall!AC235),FALSE)),-9999,VLOOKUP($I236,disall!$A$2:$CY$349,COLUMN(disall!AC235),FALSE))</f>
        <v>0</v>
      </c>
      <c r="AK236" s="8">
        <f>IF(ISNA(VLOOKUP($I236,disall!$A$2:$CY$349,COLUMN(disall!AD235),FALSE)),-9999,VLOOKUP($I236,disall!$A$2:$CY$349,COLUMN(disall!AD235),FALSE))</f>
        <v>0</v>
      </c>
      <c r="AL236" s="8">
        <f>IF(ISNA(VLOOKUP($I236,disall!$A$2:$CY$349,COLUMN(disall!AE235),FALSE)),-9999,VLOOKUP($I236,disall!$A$2:$CY$349,COLUMN(disall!AE235),FALSE))</f>
        <v>0</v>
      </c>
      <c r="AM236" s="8">
        <f>IF(ISNA(VLOOKUP($I236,disall!$A$2:$CY$349,COLUMN(disall!AF235),FALSE)),-9999,VLOOKUP($I236,disall!$A$2:$CY$349,COLUMN(disall!AF235),FALSE))</f>
        <v>0</v>
      </c>
      <c r="AN236" s="8">
        <f>IF(ISNA(VLOOKUP($I236,disall!$A$2:$CY$349,COLUMN(disall!AG235),FALSE)),-9999,VLOOKUP($I236,disall!$A$2:$CY$349,COLUMN(disall!AG235),FALSE))</f>
        <v>0</v>
      </c>
      <c r="AO236" s="8">
        <f>IF(ISNA(VLOOKUP($I236,disall!$A$2:$CY$349,COLUMN(disall!AH235),FALSE)),-9999,VLOOKUP($I236,disall!$A$2:$CY$349,COLUMN(disall!AH235),FALSE))</f>
        <v>0</v>
      </c>
      <c r="AP236" s="8">
        <f>IF(ISNA(VLOOKUP($I236,disall!$A$2:$CY$349,COLUMN(disall!AI235),FALSE)),-9999,VLOOKUP($I236,disall!$A$2:$CY$349,COLUMN(disall!AI235),FALSE))</f>
        <v>0</v>
      </c>
      <c r="AQ236" s="8">
        <f>IF(ISNA(VLOOKUP($I236,disall!$A$2:$CY$349,COLUMN(disall!AJ235),FALSE)),-9999,VLOOKUP($I236,disall!$A$2:$CY$349,COLUMN(disall!AJ235),FALSE))</f>
        <v>0</v>
      </c>
      <c r="AR236" s="8">
        <f>IF(ISNA(VLOOKUP($I236,disall!$A$2:$CY$349,COLUMN(disall!AK235),FALSE)),-9999,VLOOKUP($I236,disall!$A$2:$CY$349,COLUMN(disall!AK235),FALSE))</f>
        <v>0</v>
      </c>
      <c r="AS236" s="8">
        <f>IF(ISNA(VLOOKUP($I236,disall!$A$2:$CY$349,COLUMN(disall!AL235),FALSE)),-9999,VLOOKUP($I236,disall!$A$2:$CY$349,COLUMN(disall!AL235),FALSE))</f>
        <v>0</v>
      </c>
      <c r="AT236" s="8">
        <f>IF(ISNA(VLOOKUP($I236,disall!$A$2:$CY$349,COLUMN(disall!AM235),FALSE)),-9999,VLOOKUP($I236,disall!$A$2:$CY$349,COLUMN(disall!AM235),FALSE))</f>
        <v>0</v>
      </c>
      <c r="AU236" s="8">
        <f>IF(ISNA(VLOOKUP($I236,disall!$A$2:$CY$349,COLUMN(disall!AN235),FALSE)),-9999,VLOOKUP($I236,disall!$A$2:$CY$349,COLUMN(disall!AN235),FALSE))</f>
        <v>0</v>
      </c>
      <c r="AV236" s="8">
        <f>IF(ISNA(VLOOKUP($I236,disall!$A$2:$CY$349,COLUMN(disall!AO235),FALSE)),-9999,VLOOKUP($I236,disall!$A$2:$CY$349,COLUMN(disall!AO235),FALSE))</f>
        <v>0</v>
      </c>
      <c r="AW236" s="8">
        <f>IF(ISNA(VLOOKUP($I236,disall!$A$2:$CY$349,COLUMN(disall!AP235),FALSE)),-9999,VLOOKUP($I236,disall!$A$2:$CY$349,COLUMN(disall!AP235),FALSE))</f>
        <v>0</v>
      </c>
      <c r="AX236" s="8">
        <f>IF(ISNA(VLOOKUP($I236,disall!$A$2:$CY$349,COLUMN(disall!AQ235),FALSE)),-9999,VLOOKUP($I236,disall!$A$2:$CY$349,COLUMN(disall!AQ235),FALSE))</f>
        <v>0</v>
      </c>
      <c r="AY236" s="8">
        <f>IF(ISNA(VLOOKUP($I236,disall!$A$2:$CY$349,COLUMN(disall!AR235),FALSE)),-9999,VLOOKUP($I236,disall!$A$2:$CY$349,COLUMN(disall!AR235),FALSE))</f>
        <v>0</v>
      </c>
      <c r="AZ236" s="8">
        <f>IF(ISNA(VLOOKUP($I236,disall!$A$2:$CY$349,COLUMN(disall!AS235),FALSE)),-9999,VLOOKUP($I236,disall!$A$2:$CY$349,COLUMN(disall!AS235),FALSE))</f>
        <v>0</v>
      </c>
      <c r="BA236" s="8">
        <f>IF(ISNA(VLOOKUP($I236,disall!$A$2:$CY$349,COLUMN(disall!AT235),FALSE)),-9999,VLOOKUP($I236,disall!$A$2:$CY$349,COLUMN(disall!AT235),FALSE))</f>
        <v>0</v>
      </c>
      <c r="BB236" s="8">
        <f>IF(ISNA(VLOOKUP($I236,disall!$A$2:$CY$349,COLUMN(disall!AU235),FALSE)),-9999,VLOOKUP($I236,disall!$A$2:$CY$349,COLUMN(disall!AU235),FALSE))</f>
        <v>0</v>
      </c>
      <c r="BC236" s="8">
        <f>IF(ISNA(VLOOKUP($I236,disall!$A$2:$CY$349,COLUMN(disall!AV235),FALSE)),-9999,VLOOKUP($I236,disall!$A$2:$CY$349,COLUMN(disall!AV235),FALSE))</f>
        <v>0</v>
      </c>
      <c r="BD236" s="8">
        <f>IF(ISNA(VLOOKUP($I236,disall!$A$2:$CY$349,COLUMN(disall!AW235),FALSE)),-9999,VLOOKUP($I236,disall!$A$2:$CY$349,COLUMN(disall!AW235),FALSE))</f>
        <v>0</v>
      </c>
      <c r="BE236" s="8">
        <f>IF(ISNA(VLOOKUP($I236,disall!$A$2:$CY$349,COLUMN(disall!AX235),FALSE)),-9999,VLOOKUP($I236,disall!$A$2:$CY$349,COLUMN(disall!AX235),FALSE))</f>
        <v>0</v>
      </c>
      <c r="BF236" s="8">
        <f>IF(ISNA(VLOOKUP($I236,disall!$A$2:$CY$349,COLUMN(disall!AY235),FALSE)),-9999,VLOOKUP($I236,disall!$A$2:$CY$349,COLUMN(disall!AY235),FALSE))</f>
        <v>0</v>
      </c>
      <c r="BG236" s="8">
        <f>IF(ISNA(VLOOKUP($I236,disall!$A$2:$CY$349,COLUMN(disall!AZ235),FALSE)),-9999,VLOOKUP($I236,disall!$A$2:$CY$349,COLUMN(disall!AZ235),FALSE))</f>
        <v>0</v>
      </c>
      <c r="BH236" s="8">
        <f>IF(ISNA(VLOOKUP($I236,disall!$A$2:$CY$349,COLUMN(disall!BA235),FALSE)),-9999,VLOOKUP($I236,disall!$A$2:$CY$349,COLUMN(disall!BA235),FALSE))</f>
        <v>0</v>
      </c>
      <c r="BI236" s="8">
        <f>IF(ISNA(VLOOKUP($I236,disall!$A$2:$CY$349,COLUMN(disall!BB235),FALSE)),-9999,VLOOKUP($I236,disall!$A$2:$CY$349,COLUMN(disall!BB235),FALSE))</f>
        <v>0</v>
      </c>
      <c r="BJ236" s="8">
        <f>IF(ISNA(VLOOKUP($I236,disall!$A$2:$CY$349,COLUMN(disall!BC235),FALSE)),-9999,VLOOKUP($I236,disall!$A$2:$CY$349,COLUMN(disall!BC235),FALSE))</f>
        <v>0</v>
      </c>
      <c r="BK236" s="8">
        <f>IF(ISNA(VLOOKUP($I236,disall!$A$2:$CY$349,COLUMN(disall!BD235),FALSE)),-9999,VLOOKUP($I236,disall!$A$2:$CY$349,COLUMN(disall!BD235),FALSE))</f>
        <v>0</v>
      </c>
      <c r="BL236" s="8">
        <f>IF(ISNA(VLOOKUP($I236,disall!$A$2:$CY$349,COLUMN(disall!BE235),FALSE)),-9999,VLOOKUP($I236,disall!$A$2:$CY$349,COLUMN(disall!BE235),FALSE))</f>
        <v>0</v>
      </c>
      <c r="BM236" s="8">
        <f>IF(ISNA(VLOOKUP($I236,disall!$A$2:$CY$349,COLUMN(disall!BF235),FALSE)),-9999,VLOOKUP($I236,disall!$A$2:$CY$349,COLUMN(disall!BF235),FALSE))</f>
        <v>0</v>
      </c>
      <c r="BN236" s="8">
        <f>IF(ISNA(VLOOKUP($I236,disall!$A$2:$CY$349,COLUMN(disall!BG235),FALSE)),-9999,VLOOKUP($I236,disall!$A$2:$CY$349,COLUMN(disall!BG235),FALSE))</f>
        <v>0</v>
      </c>
      <c r="BO236" s="8">
        <f>IF(ISNA(VLOOKUP($I236,disall!$A$2:$CY$349,COLUMN(disall!BH235),FALSE)),-9999,VLOOKUP($I236,disall!$A$2:$CY$349,COLUMN(disall!BH235),FALSE))</f>
        <v>0</v>
      </c>
      <c r="BP236" s="8">
        <f>IF(ISNA(VLOOKUP($I236,disall!$A$2:$CY$349,COLUMN(disall!BI235),FALSE)),-9999,VLOOKUP($I236,disall!$A$2:$CY$349,COLUMN(disall!BI235),FALSE))</f>
        <v>0</v>
      </c>
      <c r="BQ236" s="8">
        <f>IF(ISNA(VLOOKUP($I236,disall!$A$2:$CY$349,COLUMN(disall!BJ235),FALSE)),-9999,VLOOKUP($I236,disall!$A$2:$CY$349,COLUMN(disall!BJ235),FALSE))</f>
        <v>0</v>
      </c>
      <c r="BR236" s="8">
        <f>IF(ISNA(VLOOKUP($I236,disall!$A$2:$CY$349,COLUMN(disall!BK235),FALSE)),-9999,VLOOKUP($I236,disall!$A$2:$CY$349,COLUMN(disall!BK235),FALSE))</f>
        <v>0</v>
      </c>
      <c r="BS236" s="8">
        <f>IF(ISNA(VLOOKUP($I236,disall!$A$2:$CY$349,COLUMN(disall!BL235),FALSE)),-9999,VLOOKUP($I236,disall!$A$2:$CY$349,COLUMN(disall!BL235),FALSE))</f>
        <v>0</v>
      </c>
      <c r="BT236" s="8">
        <f>IF(ISNA(VLOOKUP($I236,disall!$A$2:$CY$349,COLUMN(disall!BM235),FALSE)),-9999,VLOOKUP($I236,disall!$A$2:$CY$349,COLUMN(disall!BM235),FALSE))</f>
        <v>0</v>
      </c>
      <c r="BU236" s="8">
        <f>IF(ISNA(VLOOKUP($I236,disall!$A$2:$CY$349,COLUMN(disall!BN235),FALSE)),-9999,VLOOKUP($I236,disall!$A$2:$CY$349,COLUMN(disall!BN235),FALSE))</f>
        <v>0</v>
      </c>
      <c r="BV236" s="8">
        <f>IF(ISNA(VLOOKUP($I236,disall!$A$2:$CY$349,COLUMN(disall!BO235),FALSE)),-9999,VLOOKUP($I236,disall!$A$2:$CY$349,COLUMN(disall!BO235),FALSE))</f>
        <v>0</v>
      </c>
      <c r="BW236" s="8">
        <f>IF(ISNA(VLOOKUP($I236,disall!$A$2:$CY$349,COLUMN(disall!BP235),FALSE)),-9999,VLOOKUP($I236,disall!$A$2:$CY$349,COLUMN(disall!BP235),FALSE))</f>
        <v>0</v>
      </c>
      <c r="BX236" s="8">
        <f>IF(ISNA(VLOOKUP($I236,disall!$A$2:$CY$349,COLUMN(disall!BQ235),FALSE)),-9999,VLOOKUP($I236,disall!$A$2:$CY$349,COLUMN(disall!BQ235),FALSE))</f>
        <v>0</v>
      </c>
      <c r="BY236" s="8">
        <f>IF(ISNA(VLOOKUP($I236,disall!$A$2:$CY$349,COLUMN(disall!BR235),FALSE)),-9999,VLOOKUP($I236,disall!$A$2:$CY$349,COLUMN(disall!BR235),FALSE))</f>
        <v>0</v>
      </c>
      <c r="BZ236" s="8">
        <f>IF(ISNA(VLOOKUP($I236,disall!$A$2:$CY$349,COLUMN(disall!BS235),FALSE)),-9999,VLOOKUP($I236,disall!$A$2:$CY$349,COLUMN(disall!BS235),FALSE))</f>
        <v>0</v>
      </c>
      <c r="CA236" s="8">
        <f>IF(ISNA(VLOOKUP($I236,disall!$A$2:$CY$349,COLUMN(disall!BT235),FALSE)),-9999,VLOOKUP($I236,disall!$A$2:$CY$349,COLUMN(disall!BT235),FALSE))</f>
        <v>0</v>
      </c>
      <c r="CB236" s="8">
        <f>IF(ISNA(VLOOKUP($I236,disall!$A$2:$CY$349,COLUMN(disall!BU235),FALSE)),-9999,VLOOKUP($I236,disall!$A$2:$CY$349,COLUMN(disall!BU235),FALSE))</f>
        <v>0</v>
      </c>
      <c r="CC236" s="8">
        <f>IF(ISNA(VLOOKUP($I236,disall!$A$2:$CY$349,COLUMN(disall!BV235),FALSE)),-9999,VLOOKUP($I236,disall!$A$2:$CY$349,COLUMN(disall!BV235),FALSE))</f>
        <v>0</v>
      </c>
      <c r="CD236" s="8">
        <f>IF(ISNA(VLOOKUP($I236,disall!$A$2:$CY$349,COLUMN(disall!BW235),FALSE)),-9999,VLOOKUP($I236,disall!$A$2:$CY$349,COLUMN(disall!BW235),FALSE))</f>
        <v>0</v>
      </c>
      <c r="CE236" s="8">
        <f>IF(ISNA(VLOOKUP($I236,disall!$A$2:$CY$349,COLUMN(disall!BX235),FALSE)),-9999,VLOOKUP($I236,disall!$A$2:$CY$349,COLUMN(disall!BX235),FALSE))</f>
        <v>0</v>
      </c>
      <c r="CF236" s="8">
        <f>IF(ISNA(VLOOKUP($I236,disall!$A$2:$CY$349,COLUMN(disall!BY235),FALSE)),-9999,VLOOKUP($I236,disall!$A$2:$CY$349,COLUMN(disall!BY235),FALSE))</f>
        <v>0</v>
      </c>
      <c r="CG236" s="8">
        <f>IF(ISNA(VLOOKUP($I236,disall!$A$2:$CY$349,COLUMN(disall!BZ235),FALSE)),-9999,VLOOKUP($I236,disall!$A$2:$CY$349,COLUMN(disall!BZ235),FALSE))</f>
        <v>0</v>
      </c>
      <c r="CH236" s="8">
        <f>IF(ISNA(VLOOKUP($I236,disall!$A$2:$CY$349,COLUMN(disall!CA235),FALSE)),-9999,VLOOKUP($I236,disall!$A$2:$CY$349,COLUMN(disall!CA235),FALSE))</f>
        <v>0</v>
      </c>
      <c r="CI236" s="8">
        <f>IF(ISNA(VLOOKUP($I236,disall!$A$2:$CY$349,COLUMN(disall!CB235),FALSE)),-9999,VLOOKUP($I236,disall!$A$2:$CY$349,COLUMN(disall!CB235),FALSE))</f>
        <v>0</v>
      </c>
      <c r="CJ236" s="8">
        <f>IF(ISNA(VLOOKUP($I236,disall!$A$2:$CY$349,COLUMN(disall!CC235),FALSE)),-9999,VLOOKUP($I236,disall!$A$2:$CY$349,COLUMN(disall!CC235),FALSE))</f>
        <v>0</v>
      </c>
      <c r="CK236" s="8">
        <f>IF(ISNA(VLOOKUP($I236,disall!$A$2:$CY$349,COLUMN(disall!CD235),FALSE)),-9999,VLOOKUP($I236,disall!$A$2:$CY$349,COLUMN(disall!CD235),FALSE))</f>
        <v>0</v>
      </c>
      <c r="CL236" s="8">
        <f>IF(ISNA(VLOOKUP($I236,disall!$A$2:$CY$349,COLUMN(disall!CE235),FALSE)),-9999,VLOOKUP($I236,disall!$A$2:$CY$349,COLUMN(disall!CE235),FALSE))</f>
        <v>0</v>
      </c>
      <c r="CM236" s="8">
        <f>IF(ISNA(VLOOKUP($I236,disall!$A$2:$CY$349,COLUMN(disall!CF235),FALSE)),-9999,VLOOKUP($I236,disall!$A$2:$CY$349,COLUMN(disall!CF235),FALSE))</f>
        <v>0</v>
      </c>
      <c r="CN236" s="8">
        <f>IF(ISNA(VLOOKUP($I236,disall!$A$2:$CY$349,COLUMN(disall!CG235),FALSE)),-9999,VLOOKUP($I236,disall!$A$2:$CY$349,COLUMN(disall!CG235),FALSE))</f>
        <v>0</v>
      </c>
      <c r="CO236" s="8">
        <f>IF(ISNA(VLOOKUP($I236,disall!$A$2:$CY$349,COLUMN(disall!CH235),FALSE)),-9999,VLOOKUP($I236,disall!$A$2:$CY$349,COLUMN(disall!CH235),FALSE))</f>
        <v>0</v>
      </c>
      <c r="CP236" s="8">
        <f>IF(ISNA(VLOOKUP($I236,disall!$A$2:$CY$349,COLUMN(disall!CI235),FALSE)),-9999,VLOOKUP($I236,disall!$A$2:$CY$349,COLUMN(disall!CI235),FALSE))</f>
        <v>0</v>
      </c>
      <c r="CQ236" s="8">
        <f>IF(ISNA(VLOOKUP($I236,disall!$A$2:$CY$349,COLUMN(disall!CJ235),FALSE)),-9999,VLOOKUP($I236,disall!$A$2:$CY$349,COLUMN(disall!CJ235),FALSE))</f>
        <v>0</v>
      </c>
      <c r="CR236" s="8">
        <f>IF(ISNA(VLOOKUP($I236,disall!$A$2:$CY$349,COLUMN(disall!CK235),FALSE)),-9999,VLOOKUP($I236,disall!$A$2:$CY$349,COLUMN(disall!CK235),FALSE))</f>
        <v>0</v>
      </c>
      <c r="CS236" s="8">
        <f>IF(ISNA(VLOOKUP($I236,disall!$A$2:$CY$349,COLUMN(disall!CL235),FALSE)),-9999,VLOOKUP($I236,disall!$A$2:$CY$349,COLUMN(disall!CL235),FALSE))</f>
        <v>0</v>
      </c>
      <c r="CT236" s="8">
        <f>IF(ISNA(VLOOKUP($I236,disall!$A$2:$CY$349,COLUMN(disall!CM235),FALSE)),-9999,VLOOKUP($I236,disall!$A$2:$CY$349,COLUMN(disall!CM235),FALSE))</f>
        <v>0</v>
      </c>
      <c r="CU236" s="8">
        <f>IF(ISNA(VLOOKUP($I236,disall!$A$2:$CY$349,COLUMN(disall!CN235),FALSE)),-9999,VLOOKUP($I236,disall!$A$2:$CY$349,COLUMN(disall!CN235),FALSE))</f>
        <v>0</v>
      </c>
      <c r="CV236" s="8">
        <f>IF(ISNA(VLOOKUP($I236,disall!$A$2:$CY$349,COLUMN(disall!CO235),FALSE)),-9999,VLOOKUP($I236,disall!$A$2:$CY$349,COLUMN(disall!CO235),FALSE))</f>
        <v>0</v>
      </c>
      <c r="CW236" s="8">
        <f>IF(ISNA(VLOOKUP($I236,disall!$A$2:$CY$349,COLUMN(disall!CP235),FALSE)),-9999,VLOOKUP($I236,disall!$A$2:$CY$349,COLUMN(disall!CP235),FALSE))</f>
        <v>0</v>
      </c>
      <c r="CX236" s="8">
        <f>IF(ISNA(VLOOKUP($I236,disall!$A$2:$CY$349,COLUMN(disall!CQ235),FALSE)),-9999,VLOOKUP($I236,disall!$A$2:$CY$349,COLUMN(disall!CQ235),FALSE))</f>
        <v>0</v>
      </c>
      <c r="CY236" s="8">
        <f>IF(ISNA(VLOOKUP($I236,disall!$A$2:$CY$349,COLUMN(disall!CR235),FALSE)),-9999,VLOOKUP($I236,disall!$A$2:$CY$349,COLUMN(disall!CR235),FALSE))</f>
        <v>0</v>
      </c>
      <c r="CZ236" s="8">
        <f>IF(ISNA(VLOOKUP($I236,disall!$A$2:$CY$349,COLUMN(disall!CS235),FALSE)),-9999,VLOOKUP($I236,disall!$A$2:$CY$349,COLUMN(disall!CS235),FALSE))</f>
        <v>0</v>
      </c>
      <c r="DA236" s="8">
        <f>IF(ISNA(VLOOKUP($I236,disall!$A$2:$CY$349,COLUMN(disall!CT235),FALSE)),-9999,VLOOKUP($I236,disall!$A$2:$CY$349,COLUMN(disall!CT235),FALSE))</f>
        <v>0</v>
      </c>
      <c r="DB236" s="8">
        <f>IF(ISNA(VLOOKUP($I236,disall!$A$2:$CY$349,COLUMN(disall!CU235),FALSE)),-9999,VLOOKUP($I236,disall!$A$2:$CY$349,COLUMN(disall!CU235),FALSE))</f>
        <v>0</v>
      </c>
      <c r="DC236" s="8">
        <f>IF(ISNA(VLOOKUP($I236,disall!$A$2:$CY$349,COLUMN(disall!CV235),FALSE)),-9999,VLOOKUP($I236,disall!$A$2:$CY$349,COLUMN(disall!CV235),FALSE))</f>
        <v>0</v>
      </c>
      <c r="DD236" s="8">
        <f>IF(ISNA(VLOOKUP($I236,disall!$A$2:$CY$349,COLUMN(disall!CW235),FALSE)),-9999,VLOOKUP($I236,disall!$A$2:$CY$349,COLUMN(disall!CW235),FALSE))</f>
        <v>0</v>
      </c>
      <c r="DE236" s="8">
        <f>IF(ISNA(VLOOKUP($I236,disall!$A$2:$CY$349,COLUMN(disall!CX235),FALSE)),-9999,VLOOKUP($I236,disall!$A$2:$CY$349,COLUMN(disall!CX235),FALSE))</f>
        <v>0</v>
      </c>
      <c r="DF236" s="8">
        <f>IF(ISNA(VLOOKUP($I236,disall!$A$2:$CY$349,COLUMN(disall!CY235),FALSE)),-9999,VLOOKUP($I236,disall!$A$2:$CY$349,COLUMN(disall!CY235),FALSE))</f>
        <v>0</v>
      </c>
    </row>
    <row r="237" spans="1:110" x14ac:dyDescent="0.25">
      <c r="A237">
        <v>159</v>
      </c>
      <c r="B237" t="s">
        <v>8</v>
      </c>
      <c r="C237" t="s">
        <v>472</v>
      </c>
      <c r="D237" t="s">
        <v>857</v>
      </c>
      <c r="E237" t="s">
        <v>473</v>
      </c>
      <c r="F237" t="s">
        <v>250</v>
      </c>
      <c r="G237" t="s">
        <v>473</v>
      </c>
      <c r="H237">
        <v>3413</v>
      </c>
      <c r="I237">
        <f>IF(ISNA(VLOOKUP(H237,disall!$D$2:$L$349,1,FALSE)),H237,VLOOKUP(H237,disall!$D$2:$L$349,1,FALSE))</f>
        <v>3413</v>
      </c>
      <c r="J237">
        <f>IF(ISNA(VLOOKUP(H237,disall!$D$2:$L$349,1,FALSE)),"NA",VLOOKUP(H237,disall!$D$2:$L$349,2,FALSE))</f>
        <v>3413</v>
      </c>
      <c r="K237" t="str">
        <f>IF(ISNA(VLOOKUP(I237,disall!$A$2:$L$349,3,FALSE)),F237,VLOOKUP(I237,disall!$A$2:$L$349,3,FALSE))</f>
        <v>Hazaribag</v>
      </c>
      <c r="L237" t="str">
        <f>IF(ISNA(VLOOKUP(I237,disall!$A$2:$L$349,12,FALSE)),"NA",VLOOKUP(I237,disall!$A$2:$L$349,12,FALSE))</f>
        <v>Hazaribag</v>
      </c>
      <c r="M237">
        <f>IF(ISNA(VLOOKUP(I237,disall!$A$2:$M$349,6,FALSE)),"NA",VLOOKUP(I237,disall!$A$2:$M$349,6,FALSE))</f>
        <v>34</v>
      </c>
      <c r="N237">
        <f>IF(ISNA(VLOOKUP(I237,disall!$A$2:$M$349,7,FALSE)),"NA",VLOOKUP(I237,disall!$A$2:$M$349,7,FALSE))</f>
        <v>0.99684700000000004</v>
      </c>
      <c r="O237">
        <f>IF(ISNA(VLOOKUP(I237,disall!$A$2:$M$349,8,FALSE)),"NA",VLOOKUP(I237,disall!$A$2:$M$349,8,FALSE))</f>
        <v>6.7374989999999997</v>
      </c>
      <c r="P237" t="str">
        <f>IF(ISNA(VLOOKUP(I237,disall!$A$2:$M$349,9,FALSE)),"NA",VLOOKUP(I237,disall!$A$2:$M$349,9,FALSE))</f>
        <v>POLY</v>
      </c>
      <c r="Q237">
        <f>IF(ISNA(VLOOKUP(I237,disall!$A$2:$M$349,10,FALSE)),"NA",VLOOKUP(I237,disall!$A$2:$M$349,10,FALSE))</f>
        <v>356041500</v>
      </c>
      <c r="R237" t="str">
        <f>IF(ISNA(VLOOKUP(I237,disall!$A$2:$M$349,11,FALSE)),"NA",VLOOKUP(I237,disall!$A$2:$M$349,11,FALSE))</f>
        <v>Bihar</v>
      </c>
      <c r="S237" t="str">
        <f>IF(ISNA(VLOOKUP(I237,disall!$A$2:$M$349,12,FALSE)),"NA",VLOOKUP(I237,disall!$A$2:$M$349,12,FALSE))</f>
        <v>Hazaribag</v>
      </c>
      <c r="T237">
        <f>IF(ISNA(VLOOKUP(I237,disall!$A$2:$M$349,13,FALSE)),"NA",VLOOKUP(I237,disall!$A$2:$M$349,13,FALSE))</f>
        <v>39</v>
      </c>
      <c r="U237" s="8">
        <f>IF(ISNA(VLOOKUP($I237,disall!$A$2:$CY$349,COLUMN(disall!N236),FALSE)),-9999,VLOOKUP($I237,disall!$A$2:$CY$349,COLUMN(disall!N236),FALSE))</f>
        <v>0</v>
      </c>
      <c r="V237" s="8">
        <f>IF(ISNA(VLOOKUP($I237,disall!$A$2:$CY$349,COLUMN(disall!O236),FALSE)),-9999,VLOOKUP($I237,disall!$A$2:$CY$349,COLUMN(disall!O236),FALSE))</f>
        <v>0</v>
      </c>
      <c r="W237" s="8">
        <f>IF(ISNA(VLOOKUP($I237,disall!$A$2:$CY$349,COLUMN(disall!P236),FALSE)),-9999,VLOOKUP($I237,disall!$A$2:$CY$349,COLUMN(disall!P236),FALSE))</f>
        <v>0</v>
      </c>
      <c r="X237" s="8">
        <f>IF(ISNA(VLOOKUP($I237,disall!$A$2:$CY$349,COLUMN(disall!Q236),FALSE)),-9999,VLOOKUP($I237,disall!$A$2:$CY$349,COLUMN(disall!Q236),FALSE))</f>
        <v>0</v>
      </c>
      <c r="Y237" s="8">
        <f>IF(ISNA(VLOOKUP($I237,disall!$A$2:$CY$349,COLUMN(disall!R236),FALSE)),-9999,VLOOKUP($I237,disall!$A$2:$CY$349,COLUMN(disall!R236),FALSE))</f>
        <v>0</v>
      </c>
      <c r="Z237" s="8">
        <f>IF(ISNA(VLOOKUP($I237,disall!$A$2:$CY$349,COLUMN(disall!S236),FALSE)),-9999,VLOOKUP($I237,disall!$A$2:$CY$349,COLUMN(disall!S236),FALSE))</f>
        <v>0</v>
      </c>
      <c r="AA237" s="8">
        <f>IF(ISNA(VLOOKUP($I237,disall!$A$2:$CY$349,COLUMN(disall!T236),FALSE)),-9999,VLOOKUP($I237,disall!$A$2:$CY$349,COLUMN(disall!T236),FALSE))</f>
        <v>0</v>
      </c>
      <c r="AB237" s="8">
        <f>IF(ISNA(VLOOKUP($I237,disall!$A$2:$CY$349,COLUMN(disall!U236),FALSE)),-9999,VLOOKUP($I237,disall!$A$2:$CY$349,COLUMN(disall!U236),FALSE))</f>
        <v>0</v>
      </c>
      <c r="AC237" s="8">
        <f>IF(ISNA(VLOOKUP($I237,disall!$A$2:$CY$349,COLUMN(disall!V236),FALSE)),-9999,VLOOKUP($I237,disall!$A$2:$CY$349,COLUMN(disall!V236),FALSE))</f>
        <v>0</v>
      </c>
      <c r="AD237" s="8">
        <f>IF(ISNA(VLOOKUP($I237,disall!$A$2:$CY$349,COLUMN(disall!W236),FALSE)),-9999,VLOOKUP($I237,disall!$A$2:$CY$349,COLUMN(disall!W236),FALSE))</f>
        <v>0</v>
      </c>
      <c r="AE237" s="8">
        <f>IF(ISNA(VLOOKUP($I237,disall!$A$2:$CY$349,COLUMN(disall!X236),FALSE)),-9999,VLOOKUP($I237,disall!$A$2:$CY$349,COLUMN(disall!X236),FALSE))</f>
        <v>0</v>
      </c>
      <c r="AF237" s="8">
        <f>IF(ISNA(VLOOKUP($I237,disall!$A$2:$CY$349,COLUMN(disall!Y236),FALSE)),-9999,VLOOKUP($I237,disall!$A$2:$CY$349,COLUMN(disall!Y236),FALSE))</f>
        <v>0</v>
      </c>
      <c r="AG237" s="8">
        <f>IF(ISNA(VLOOKUP($I237,disall!$A$2:$CY$349,COLUMN(disall!Z236),FALSE)),-9999,VLOOKUP($I237,disall!$A$2:$CY$349,COLUMN(disall!Z236),FALSE))</f>
        <v>0</v>
      </c>
      <c r="AH237" s="8">
        <f>IF(ISNA(VLOOKUP($I237,disall!$A$2:$CY$349,COLUMN(disall!AA236),FALSE)),-9999,VLOOKUP($I237,disall!$A$2:$CY$349,COLUMN(disall!AA236),FALSE))</f>
        <v>0</v>
      </c>
      <c r="AI237" s="8">
        <f>IF(ISNA(VLOOKUP($I237,disall!$A$2:$CY$349,COLUMN(disall!AB236),FALSE)),-9999,VLOOKUP($I237,disall!$A$2:$CY$349,COLUMN(disall!AB236),FALSE))</f>
        <v>0</v>
      </c>
      <c r="AJ237" s="8">
        <f>IF(ISNA(VLOOKUP($I237,disall!$A$2:$CY$349,COLUMN(disall!AC236),FALSE)),-9999,VLOOKUP($I237,disall!$A$2:$CY$349,COLUMN(disall!AC236),FALSE))</f>
        <v>0</v>
      </c>
      <c r="AK237" s="8">
        <f>IF(ISNA(VLOOKUP($I237,disall!$A$2:$CY$349,COLUMN(disall!AD236),FALSE)),-9999,VLOOKUP($I237,disall!$A$2:$CY$349,COLUMN(disall!AD236),FALSE))</f>
        <v>0</v>
      </c>
      <c r="AL237" s="8">
        <f>IF(ISNA(VLOOKUP($I237,disall!$A$2:$CY$349,COLUMN(disall!AE236),FALSE)),-9999,VLOOKUP($I237,disall!$A$2:$CY$349,COLUMN(disall!AE236),FALSE))</f>
        <v>0</v>
      </c>
      <c r="AM237" s="8">
        <f>IF(ISNA(VLOOKUP($I237,disall!$A$2:$CY$349,COLUMN(disall!AF236),FALSE)),-9999,VLOOKUP($I237,disall!$A$2:$CY$349,COLUMN(disall!AF236),FALSE))</f>
        <v>0</v>
      </c>
      <c r="AN237" s="8">
        <f>IF(ISNA(VLOOKUP($I237,disall!$A$2:$CY$349,COLUMN(disall!AG236),FALSE)),-9999,VLOOKUP($I237,disall!$A$2:$CY$349,COLUMN(disall!AG236),FALSE))</f>
        <v>0</v>
      </c>
      <c r="AO237" s="8">
        <f>IF(ISNA(VLOOKUP($I237,disall!$A$2:$CY$349,COLUMN(disall!AH236),FALSE)),-9999,VLOOKUP($I237,disall!$A$2:$CY$349,COLUMN(disall!AH236),FALSE))</f>
        <v>0</v>
      </c>
      <c r="AP237" s="8">
        <f>IF(ISNA(VLOOKUP($I237,disall!$A$2:$CY$349,COLUMN(disall!AI236),FALSE)),-9999,VLOOKUP($I237,disall!$A$2:$CY$349,COLUMN(disall!AI236),FALSE))</f>
        <v>0</v>
      </c>
      <c r="AQ237" s="8">
        <f>IF(ISNA(VLOOKUP($I237,disall!$A$2:$CY$349,COLUMN(disall!AJ236),FALSE)),-9999,VLOOKUP($I237,disall!$A$2:$CY$349,COLUMN(disall!AJ236),FALSE))</f>
        <v>0</v>
      </c>
      <c r="AR237" s="8">
        <f>IF(ISNA(VLOOKUP($I237,disall!$A$2:$CY$349,COLUMN(disall!AK236),FALSE)),-9999,VLOOKUP($I237,disall!$A$2:$CY$349,COLUMN(disall!AK236),FALSE))</f>
        <v>0</v>
      </c>
      <c r="AS237" s="8">
        <f>IF(ISNA(VLOOKUP($I237,disall!$A$2:$CY$349,COLUMN(disall!AL236),FALSE)),-9999,VLOOKUP($I237,disall!$A$2:$CY$349,COLUMN(disall!AL236),FALSE))</f>
        <v>0</v>
      </c>
      <c r="AT237" s="8">
        <f>IF(ISNA(VLOOKUP($I237,disall!$A$2:$CY$349,COLUMN(disall!AM236),FALSE)),-9999,VLOOKUP($I237,disall!$A$2:$CY$349,COLUMN(disall!AM236),FALSE))</f>
        <v>0</v>
      </c>
      <c r="AU237" s="8">
        <f>IF(ISNA(VLOOKUP($I237,disall!$A$2:$CY$349,COLUMN(disall!AN236),FALSE)),-9999,VLOOKUP($I237,disall!$A$2:$CY$349,COLUMN(disall!AN236),FALSE))</f>
        <v>0</v>
      </c>
      <c r="AV237" s="8">
        <f>IF(ISNA(VLOOKUP($I237,disall!$A$2:$CY$349,COLUMN(disall!AO236),FALSE)),-9999,VLOOKUP($I237,disall!$A$2:$CY$349,COLUMN(disall!AO236),FALSE))</f>
        <v>0</v>
      </c>
      <c r="AW237" s="8">
        <f>IF(ISNA(VLOOKUP($I237,disall!$A$2:$CY$349,COLUMN(disall!AP236),FALSE)),-9999,VLOOKUP($I237,disall!$A$2:$CY$349,COLUMN(disall!AP236),FALSE))</f>
        <v>0</v>
      </c>
      <c r="AX237" s="8">
        <f>IF(ISNA(VLOOKUP($I237,disall!$A$2:$CY$349,COLUMN(disall!AQ236),FALSE)),-9999,VLOOKUP($I237,disall!$A$2:$CY$349,COLUMN(disall!AQ236),FALSE))</f>
        <v>0</v>
      </c>
      <c r="AY237" s="8">
        <f>IF(ISNA(VLOOKUP($I237,disall!$A$2:$CY$349,COLUMN(disall!AR236),FALSE)),-9999,VLOOKUP($I237,disall!$A$2:$CY$349,COLUMN(disall!AR236),FALSE))</f>
        <v>0</v>
      </c>
      <c r="AZ237" s="8">
        <f>IF(ISNA(VLOOKUP($I237,disall!$A$2:$CY$349,COLUMN(disall!AS236),FALSE)),-9999,VLOOKUP($I237,disall!$A$2:$CY$349,COLUMN(disall!AS236),FALSE))</f>
        <v>0</v>
      </c>
      <c r="BA237" s="8">
        <f>IF(ISNA(VLOOKUP($I237,disall!$A$2:$CY$349,COLUMN(disall!AT236),FALSE)),-9999,VLOOKUP($I237,disall!$A$2:$CY$349,COLUMN(disall!AT236),FALSE))</f>
        <v>0</v>
      </c>
      <c r="BB237" s="8">
        <f>IF(ISNA(VLOOKUP($I237,disall!$A$2:$CY$349,COLUMN(disall!AU236),FALSE)),-9999,VLOOKUP($I237,disall!$A$2:$CY$349,COLUMN(disall!AU236),FALSE))</f>
        <v>0</v>
      </c>
      <c r="BC237" s="8">
        <f>IF(ISNA(VLOOKUP($I237,disall!$A$2:$CY$349,COLUMN(disall!AV236),FALSE)),-9999,VLOOKUP($I237,disall!$A$2:$CY$349,COLUMN(disall!AV236),FALSE))</f>
        <v>0</v>
      </c>
      <c r="BD237" s="8">
        <f>IF(ISNA(VLOOKUP($I237,disall!$A$2:$CY$349,COLUMN(disall!AW236),FALSE)),-9999,VLOOKUP($I237,disall!$A$2:$CY$349,COLUMN(disall!AW236),FALSE))</f>
        <v>0</v>
      </c>
      <c r="BE237" s="8">
        <f>IF(ISNA(VLOOKUP($I237,disall!$A$2:$CY$349,COLUMN(disall!AX236),FALSE)),-9999,VLOOKUP($I237,disall!$A$2:$CY$349,COLUMN(disall!AX236),FALSE))</f>
        <v>0</v>
      </c>
      <c r="BF237" s="8">
        <f>IF(ISNA(VLOOKUP($I237,disall!$A$2:$CY$349,COLUMN(disall!AY236),FALSE)),-9999,VLOOKUP($I237,disall!$A$2:$CY$349,COLUMN(disall!AY236),FALSE))</f>
        <v>0</v>
      </c>
      <c r="BG237" s="8">
        <f>IF(ISNA(VLOOKUP($I237,disall!$A$2:$CY$349,COLUMN(disall!AZ236),FALSE)),-9999,VLOOKUP($I237,disall!$A$2:$CY$349,COLUMN(disall!AZ236),FALSE))</f>
        <v>0</v>
      </c>
      <c r="BH237" s="8">
        <f>IF(ISNA(VLOOKUP($I237,disall!$A$2:$CY$349,COLUMN(disall!BA236),FALSE)),-9999,VLOOKUP($I237,disall!$A$2:$CY$349,COLUMN(disall!BA236),FALSE))</f>
        <v>0</v>
      </c>
      <c r="BI237" s="8">
        <f>IF(ISNA(VLOOKUP($I237,disall!$A$2:$CY$349,COLUMN(disall!BB236),FALSE)),-9999,VLOOKUP($I237,disall!$A$2:$CY$349,COLUMN(disall!BB236),FALSE))</f>
        <v>0</v>
      </c>
      <c r="BJ237" s="8">
        <f>IF(ISNA(VLOOKUP($I237,disall!$A$2:$CY$349,COLUMN(disall!BC236),FALSE)),-9999,VLOOKUP($I237,disall!$A$2:$CY$349,COLUMN(disall!BC236),FALSE))</f>
        <v>0</v>
      </c>
      <c r="BK237" s="8">
        <f>IF(ISNA(VLOOKUP($I237,disall!$A$2:$CY$349,COLUMN(disall!BD236),FALSE)),-9999,VLOOKUP($I237,disall!$A$2:$CY$349,COLUMN(disall!BD236),FALSE))</f>
        <v>0</v>
      </c>
      <c r="BL237" s="8">
        <f>IF(ISNA(VLOOKUP($I237,disall!$A$2:$CY$349,COLUMN(disall!BE236),FALSE)),-9999,VLOOKUP($I237,disall!$A$2:$CY$349,COLUMN(disall!BE236),FALSE))</f>
        <v>0</v>
      </c>
      <c r="BM237" s="8">
        <f>IF(ISNA(VLOOKUP($I237,disall!$A$2:$CY$349,COLUMN(disall!BF236),FALSE)),-9999,VLOOKUP($I237,disall!$A$2:$CY$349,COLUMN(disall!BF236),FALSE))</f>
        <v>0</v>
      </c>
      <c r="BN237" s="8">
        <f>IF(ISNA(VLOOKUP($I237,disall!$A$2:$CY$349,COLUMN(disall!BG236),FALSE)),-9999,VLOOKUP($I237,disall!$A$2:$CY$349,COLUMN(disall!BG236),FALSE))</f>
        <v>0</v>
      </c>
      <c r="BO237" s="8">
        <f>IF(ISNA(VLOOKUP($I237,disall!$A$2:$CY$349,COLUMN(disall!BH236),FALSE)),-9999,VLOOKUP($I237,disall!$A$2:$CY$349,COLUMN(disall!BH236),FALSE))</f>
        <v>0</v>
      </c>
      <c r="BP237" s="8">
        <f>IF(ISNA(VLOOKUP($I237,disall!$A$2:$CY$349,COLUMN(disall!BI236),FALSE)),-9999,VLOOKUP($I237,disall!$A$2:$CY$349,COLUMN(disall!BI236),FALSE))</f>
        <v>0</v>
      </c>
      <c r="BQ237" s="8">
        <f>IF(ISNA(VLOOKUP($I237,disall!$A$2:$CY$349,COLUMN(disall!BJ236),FALSE)),-9999,VLOOKUP($I237,disall!$A$2:$CY$349,COLUMN(disall!BJ236),FALSE))</f>
        <v>0</v>
      </c>
      <c r="BR237" s="8">
        <f>IF(ISNA(VLOOKUP($I237,disall!$A$2:$CY$349,COLUMN(disall!BK236),FALSE)),-9999,VLOOKUP($I237,disall!$A$2:$CY$349,COLUMN(disall!BK236),FALSE))</f>
        <v>0</v>
      </c>
      <c r="BS237" s="8">
        <f>IF(ISNA(VLOOKUP($I237,disall!$A$2:$CY$349,COLUMN(disall!BL236),FALSE)),-9999,VLOOKUP($I237,disall!$A$2:$CY$349,COLUMN(disall!BL236),FALSE))</f>
        <v>0</v>
      </c>
      <c r="BT237" s="8">
        <f>IF(ISNA(VLOOKUP($I237,disall!$A$2:$CY$349,COLUMN(disall!BM236),FALSE)),-9999,VLOOKUP($I237,disall!$A$2:$CY$349,COLUMN(disall!BM236),FALSE))</f>
        <v>0</v>
      </c>
      <c r="BU237" s="8">
        <f>IF(ISNA(VLOOKUP($I237,disall!$A$2:$CY$349,COLUMN(disall!BN236),FALSE)),-9999,VLOOKUP($I237,disall!$A$2:$CY$349,COLUMN(disall!BN236),FALSE))</f>
        <v>0</v>
      </c>
      <c r="BV237" s="8">
        <f>IF(ISNA(VLOOKUP($I237,disall!$A$2:$CY$349,COLUMN(disall!BO236),FALSE)),-9999,VLOOKUP($I237,disall!$A$2:$CY$349,COLUMN(disall!BO236),FALSE))</f>
        <v>0</v>
      </c>
      <c r="BW237" s="8">
        <f>IF(ISNA(VLOOKUP($I237,disall!$A$2:$CY$349,COLUMN(disall!BP236),FALSE)),-9999,VLOOKUP($I237,disall!$A$2:$CY$349,COLUMN(disall!BP236),FALSE))</f>
        <v>0</v>
      </c>
      <c r="BX237" s="8">
        <f>IF(ISNA(VLOOKUP($I237,disall!$A$2:$CY$349,COLUMN(disall!BQ236),FALSE)),-9999,VLOOKUP($I237,disall!$A$2:$CY$349,COLUMN(disall!BQ236),FALSE))</f>
        <v>0</v>
      </c>
      <c r="BY237" s="8">
        <f>IF(ISNA(VLOOKUP($I237,disall!$A$2:$CY$349,COLUMN(disall!BR236),FALSE)),-9999,VLOOKUP($I237,disall!$A$2:$CY$349,COLUMN(disall!BR236),FALSE))</f>
        <v>0</v>
      </c>
      <c r="BZ237" s="8">
        <f>IF(ISNA(VLOOKUP($I237,disall!$A$2:$CY$349,COLUMN(disall!BS236),FALSE)),-9999,VLOOKUP($I237,disall!$A$2:$CY$349,COLUMN(disall!BS236),FALSE))</f>
        <v>0</v>
      </c>
      <c r="CA237" s="8">
        <f>IF(ISNA(VLOOKUP($I237,disall!$A$2:$CY$349,COLUMN(disall!BT236),FALSE)),-9999,VLOOKUP($I237,disall!$A$2:$CY$349,COLUMN(disall!BT236),FALSE))</f>
        <v>0</v>
      </c>
      <c r="CB237" s="8">
        <f>IF(ISNA(VLOOKUP($I237,disall!$A$2:$CY$349,COLUMN(disall!BU236),FALSE)),-9999,VLOOKUP($I237,disall!$A$2:$CY$349,COLUMN(disall!BU236),FALSE))</f>
        <v>0</v>
      </c>
      <c r="CC237" s="8">
        <f>IF(ISNA(VLOOKUP($I237,disall!$A$2:$CY$349,COLUMN(disall!BV236),FALSE)),-9999,VLOOKUP($I237,disall!$A$2:$CY$349,COLUMN(disall!BV236),FALSE))</f>
        <v>0</v>
      </c>
      <c r="CD237" s="8">
        <f>IF(ISNA(VLOOKUP($I237,disall!$A$2:$CY$349,COLUMN(disall!BW236),FALSE)),-9999,VLOOKUP($I237,disall!$A$2:$CY$349,COLUMN(disall!BW236),FALSE))</f>
        <v>0</v>
      </c>
      <c r="CE237" s="8">
        <f>IF(ISNA(VLOOKUP($I237,disall!$A$2:$CY$349,COLUMN(disall!BX236),FALSE)),-9999,VLOOKUP($I237,disall!$A$2:$CY$349,COLUMN(disall!BX236),FALSE))</f>
        <v>0</v>
      </c>
      <c r="CF237" s="8">
        <f>IF(ISNA(VLOOKUP($I237,disall!$A$2:$CY$349,COLUMN(disall!BY236),FALSE)),-9999,VLOOKUP($I237,disall!$A$2:$CY$349,COLUMN(disall!BY236),FALSE))</f>
        <v>0</v>
      </c>
      <c r="CG237" s="8">
        <f>IF(ISNA(VLOOKUP($I237,disall!$A$2:$CY$349,COLUMN(disall!BZ236),FALSE)),-9999,VLOOKUP($I237,disall!$A$2:$CY$349,COLUMN(disall!BZ236),FALSE))</f>
        <v>0</v>
      </c>
      <c r="CH237" s="8">
        <f>IF(ISNA(VLOOKUP($I237,disall!$A$2:$CY$349,COLUMN(disall!CA236),FALSE)),-9999,VLOOKUP($I237,disall!$A$2:$CY$349,COLUMN(disall!CA236),FALSE))</f>
        <v>0</v>
      </c>
      <c r="CI237" s="8">
        <f>IF(ISNA(VLOOKUP($I237,disall!$A$2:$CY$349,COLUMN(disall!CB236),FALSE)),-9999,VLOOKUP($I237,disall!$A$2:$CY$349,COLUMN(disall!CB236),FALSE))</f>
        <v>0</v>
      </c>
      <c r="CJ237" s="8">
        <f>IF(ISNA(VLOOKUP($I237,disall!$A$2:$CY$349,COLUMN(disall!CC236),FALSE)),-9999,VLOOKUP($I237,disall!$A$2:$CY$349,COLUMN(disall!CC236),FALSE))</f>
        <v>0</v>
      </c>
      <c r="CK237" s="8">
        <f>IF(ISNA(VLOOKUP($I237,disall!$A$2:$CY$349,COLUMN(disall!CD236),FALSE)),-9999,VLOOKUP($I237,disall!$A$2:$CY$349,COLUMN(disall!CD236),FALSE))</f>
        <v>0</v>
      </c>
      <c r="CL237" s="8">
        <f>IF(ISNA(VLOOKUP($I237,disall!$A$2:$CY$349,COLUMN(disall!CE236),FALSE)),-9999,VLOOKUP($I237,disall!$A$2:$CY$349,COLUMN(disall!CE236),FALSE))</f>
        <v>0</v>
      </c>
      <c r="CM237" s="8">
        <f>IF(ISNA(VLOOKUP($I237,disall!$A$2:$CY$349,COLUMN(disall!CF236),FALSE)),-9999,VLOOKUP($I237,disall!$A$2:$CY$349,COLUMN(disall!CF236),FALSE))</f>
        <v>0</v>
      </c>
      <c r="CN237" s="8">
        <f>IF(ISNA(VLOOKUP($I237,disall!$A$2:$CY$349,COLUMN(disall!CG236),FALSE)),-9999,VLOOKUP($I237,disall!$A$2:$CY$349,COLUMN(disall!CG236),FALSE))</f>
        <v>0</v>
      </c>
      <c r="CO237" s="8">
        <f>IF(ISNA(VLOOKUP($I237,disall!$A$2:$CY$349,COLUMN(disall!CH236),FALSE)),-9999,VLOOKUP($I237,disall!$A$2:$CY$349,COLUMN(disall!CH236),FALSE))</f>
        <v>0</v>
      </c>
      <c r="CP237" s="8">
        <f>IF(ISNA(VLOOKUP($I237,disall!$A$2:$CY$349,COLUMN(disall!CI236),FALSE)),-9999,VLOOKUP($I237,disall!$A$2:$CY$349,COLUMN(disall!CI236),FALSE))</f>
        <v>0</v>
      </c>
      <c r="CQ237" s="8">
        <f>IF(ISNA(VLOOKUP($I237,disall!$A$2:$CY$349,COLUMN(disall!CJ236),FALSE)),-9999,VLOOKUP($I237,disall!$A$2:$CY$349,COLUMN(disall!CJ236),FALSE))</f>
        <v>0</v>
      </c>
      <c r="CR237" s="8">
        <f>IF(ISNA(VLOOKUP($I237,disall!$A$2:$CY$349,COLUMN(disall!CK236),FALSE)),-9999,VLOOKUP($I237,disall!$A$2:$CY$349,COLUMN(disall!CK236),FALSE))</f>
        <v>0</v>
      </c>
      <c r="CS237" s="8">
        <f>IF(ISNA(VLOOKUP($I237,disall!$A$2:$CY$349,COLUMN(disall!CL236),FALSE)),-9999,VLOOKUP($I237,disall!$A$2:$CY$349,COLUMN(disall!CL236),FALSE))</f>
        <v>0</v>
      </c>
      <c r="CT237" s="8">
        <f>IF(ISNA(VLOOKUP($I237,disall!$A$2:$CY$349,COLUMN(disall!CM236),FALSE)),-9999,VLOOKUP($I237,disall!$A$2:$CY$349,COLUMN(disall!CM236),FALSE))</f>
        <v>0</v>
      </c>
      <c r="CU237" s="8">
        <f>IF(ISNA(VLOOKUP($I237,disall!$A$2:$CY$349,COLUMN(disall!CN236),FALSE)),-9999,VLOOKUP($I237,disall!$A$2:$CY$349,COLUMN(disall!CN236),FALSE))</f>
        <v>0</v>
      </c>
      <c r="CV237" s="8">
        <f>IF(ISNA(VLOOKUP($I237,disall!$A$2:$CY$349,COLUMN(disall!CO236),FALSE)),-9999,VLOOKUP($I237,disall!$A$2:$CY$349,COLUMN(disall!CO236),FALSE))</f>
        <v>0</v>
      </c>
      <c r="CW237" s="8">
        <f>IF(ISNA(VLOOKUP($I237,disall!$A$2:$CY$349,COLUMN(disall!CP236),FALSE)),-9999,VLOOKUP($I237,disall!$A$2:$CY$349,COLUMN(disall!CP236),FALSE))</f>
        <v>0</v>
      </c>
      <c r="CX237" s="8">
        <f>IF(ISNA(VLOOKUP($I237,disall!$A$2:$CY$349,COLUMN(disall!CQ236),FALSE)),-9999,VLOOKUP($I237,disall!$A$2:$CY$349,COLUMN(disall!CQ236),FALSE))</f>
        <v>0</v>
      </c>
      <c r="CY237" s="8">
        <f>IF(ISNA(VLOOKUP($I237,disall!$A$2:$CY$349,COLUMN(disall!CR236),FALSE)),-9999,VLOOKUP($I237,disall!$A$2:$CY$349,COLUMN(disall!CR236),FALSE))</f>
        <v>0</v>
      </c>
      <c r="CZ237" s="8">
        <f>IF(ISNA(VLOOKUP($I237,disall!$A$2:$CY$349,COLUMN(disall!CS236),FALSE)),-9999,VLOOKUP($I237,disall!$A$2:$CY$349,COLUMN(disall!CS236),FALSE))</f>
        <v>0</v>
      </c>
      <c r="DA237" s="8">
        <f>IF(ISNA(VLOOKUP($I237,disall!$A$2:$CY$349,COLUMN(disall!CT236),FALSE)),-9999,VLOOKUP($I237,disall!$A$2:$CY$349,COLUMN(disall!CT236),FALSE))</f>
        <v>0</v>
      </c>
      <c r="DB237" s="8">
        <f>IF(ISNA(VLOOKUP($I237,disall!$A$2:$CY$349,COLUMN(disall!CU236),FALSE)),-9999,VLOOKUP($I237,disall!$A$2:$CY$349,COLUMN(disall!CU236),FALSE))</f>
        <v>0</v>
      </c>
      <c r="DC237" s="8">
        <f>IF(ISNA(VLOOKUP($I237,disall!$A$2:$CY$349,COLUMN(disall!CV236),FALSE)),-9999,VLOOKUP($I237,disall!$A$2:$CY$349,COLUMN(disall!CV236),FALSE))</f>
        <v>0</v>
      </c>
      <c r="DD237" s="8">
        <f>IF(ISNA(VLOOKUP($I237,disall!$A$2:$CY$349,COLUMN(disall!CW236),FALSE)),-9999,VLOOKUP($I237,disall!$A$2:$CY$349,COLUMN(disall!CW236),FALSE))</f>
        <v>0</v>
      </c>
      <c r="DE237" s="8">
        <f>IF(ISNA(VLOOKUP($I237,disall!$A$2:$CY$349,COLUMN(disall!CX236),FALSE)),-9999,VLOOKUP($I237,disall!$A$2:$CY$349,COLUMN(disall!CX236),FALSE))</f>
        <v>0</v>
      </c>
      <c r="DF237" s="8">
        <f>IF(ISNA(VLOOKUP($I237,disall!$A$2:$CY$349,COLUMN(disall!CY236),FALSE)),-9999,VLOOKUP($I237,disall!$A$2:$CY$349,COLUMN(disall!CY236),FALSE))</f>
        <v>0</v>
      </c>
    </row>
    <row r="238" spans="1:110" x14ac:dyDescent="0.25">
      <c r="A238">
        <v>66</v>
      </c>
      <c r="B238" t="s">
        <v>8</v>
      </c>
      <c r="C238" t="s">
        <v>472</v>
      </c>
      <c r="D238" t="s">
        <v>164</v>
      </c>
      <c r="E238" t="s">
        <v>861</v>
      </c>
      <c r="F238" t="s">
        <v>231</v>
      </c>
      <c r="G238" t="s">
        <v>862</v>
      </c>
      <c r="H238">
        <v>3419</v>
      </c>
      <c r="I238">
        <f>IF(ISNA(VLOOKUP(H238,disall!$D$2:$L$349,1,FALSE)),H238,VLOOKUP(H238,disall!$D$2:$L$349,1,FALSE))</f>
        <v>3419</v>
      </c>
      <c r="J238">
        <f>IF(ISNA(VLOOKUP(H238,disall!$D$2:$L$349,1,FALSE)),"NA",VLOOKUP(H238,disall!$D$2:$L$349,2,FALSE))</f>
        <v>3419</v>
      </c>
      <c r="K238" t="str">
        <f>IF(ISNA(VLOOKUP(I238,disall!$A$2:$L$349,3,FALSE)),F238,VLOOKUP(I238,disall!$A$2:$L$349,3,FALSE))</f>
        <v>Munger</v>
      </c>
      <c r="L238" t="str">
        <f>IF(ISNA(VLOOKUP(I238,disall!$A$2:$L$349,12,FALSE)),"NA",VLOOKUP(I238,disall!$A$2:$L$349,12,FALSE))</f>
        <v>Munger</v>
      </c>
      <c r="M238">
        <f>IF(ISNA(VLOOKUP(I238,disall!$A$2:$M$349,6,FALSE)),"NA",VLOOKUP(I238,disall!$A$2:$M$349,6,FALSE))</f>
        <v>34</v>
      </c>
      <c r="N238">
        <f>IF(ISNA(VLOOKUP(I238,disall!$A$2:$M$349,7,FALSE)),"NA",VLOOKUP(I238,disall!$A$2:$M$349,7,FALSE))</f>
        <v>0.56415099999999996</v>
      </c>
      <c r="O238">
        <f>IF(ISNA(VLOOKUP(I238,disall!$A$2:$M$349,8,FALSE)),"NA",VLOOKUP(I238,disall!$A$2:$M$349,8,FALSE))</f>
        <v>4.4122399999999997</v>
      </c>
      <c r="P238" t="str">
        <f>IF(ISNA(VLOOKUP(I238,disall!$A$2:$M$349,9,FALSE)),"NA",VLOOKUP(I238,disall!$A$2:$M$349,9,FALSE))</f>
        <v>POLY</v>
      </c>
      <c r="Q238">
        <f>IF(ISNA(VLOOKUP(I238,disall!$A$2:$M$349,10,FALSE)),"NA",VLOOKUP(I238,disall!$A$2:$M$349,10,FALSE))</f>
        <v>356042300</v>
      </c>
      <c r="R238" t="str">
        <f>IF(ISNA(VLOOKUP(I238,disall!$A$2:$M$349,11,FALSE)),"NA",VLOOKUP(I238,disall!$A$2:$M$349,11,FALSE))</f>
        <v>Bihar</v>
      </c>
      <c r="S238" t="str">
        <f>IF(ISNA(VLOOKUP(I238,disall!$A$2:$M$349,12,FALSE)),"NA",VLOOKUP(I238,disall!$A$2:$M$349,12,FALSE))</f>
        <v>Munger</v>
      </c>
      <c r="T238">
        <f>IF(ISNA(VLOOKUP(I238,disall!$A$2:$M$349,13,FALSE)),"NA",VLOOKUP(I238,disall!$A$2:$M$349,13,FALSE))</f>
        <v>46</v>
      </c>
      <c r="U238" s="8">
        <f>IF(ISNA(VLOOKUP($I238,disall!$A$2:$CY$349,COLUMN(disall!N237),FALSE)),-9999,VLOOKUP($I238,disall!$A$2:$CY$349,COLUMN(disall!N237),FALSE))</f>
        <v>0</v>
      </c>
      <c r="V238" s="8">
        <f>IF(ISNA(VLOOKUP($I238,disall!$A$2:$CY$349,COLUMN(disall!O237),FALSE)),-9999,VLOOKUP($I238,disall!$A$2:$CY$349,COLUMN(disall!O237),FALSE))</f>
        <v>0</v>
      </c>
      <c r="W238" s="8">
        <f>IF(ISNA(VLOOKUP($I238,disall!$A$2:$CY$349,COLUMN(disall!P237),FALSE)),-9999,VLOOKUP($I238,disall!$A$2:$CY$349,COLUMN(disall!P237),FALSE))</f>
        <v>0</v>
      </c>
      <c r="X238" s="8">
        <f>IF(ISNA(VLOOKUP($I238,disall!$A$2:$CY$349,COLUMN(disall!Q237),FALSE)),-9999,VLOOKUP($I238,disall!$A$2:$CY$349,COLUMN(disall!Q237),FALSE))</f>
        <v>0</v>
      </c>
      <c r="Y238" s="8">
        <f>IF(ISNA(VLOOKUP($I238,disall!$A$2:$CY$349,COLUMN(disall!R237),FALSE)),-9999,VLOOKUP($I238,disall!$A$2:$CY$349,COLUMN(disall!R237),FALSE))</f>
        <v>0</v>
      </c>
      <c r="Z238" s="8">
        <f>IF(ISNA(VLOOKUP($I238,disall!$A$2:$CY$349,COLUMN(disall!S237),FALSE)),-9999,VLOOKUP($I238,disall!$A$2:$CY$349,COLUMN(disall!S237),FALSE))</f>
        <v>0</v>
      </c>
      <c r="AA238" s="8">
        <f>IF(ISNA(VLOOKUP($I238,disall!$A$2:$CY$349,COLUMN(disall!T237),FALSE)),-9999,VLOOKUP($I238,disall!$A$2:$CY$349,COLUMN(disall!T237),FALSE))</f>
        <v>0</v>
      </c>
      <c r="AB238" s="8">
        <f>IF(ISNA(VLOOKUP($I238,disall!$A$2:$CY$349,COLUMN(disall!U237),FALSE)),-9999,VLOOKUP($I238,disall!$A$2:$CY$349,COLUMN(disall!U237),FALSE))</f>
        <v>0</v>
      </c>
      <c r="AC238" s="8">
        <f>IF(ISNA(VLOOKUP($I238,disall!$A$2:$CY$349,COLUMN(disall!V237),FALSE)),-9999,VLOOKUP($I238,disall!$A$2:$CY$349,COLUMN(disall!V237),FALSE))</f>
        <v>0</v>
      </c>
      <c r="AD238" s="8">
        <f>IF(ISNA(VLOOKUP($I238,disall!$A$2:$CY$349,COLUMN(disall!W237),FALSE)),-9999,VLOOKUP($I238,disall!$A$2:$CY$349,COLUMN(disall!W237),FALSE))</f>
        <v>0</v>
      </c>
      <c r="AE238" s="8">
        <f>IF(ISNA(VLOOKUP($I238,disall!$A$2:$CY$349,COLUMN(disall!X237),FALSE)),-9999,VLOOKUP($I238,disall!$A$2:$CY$349,COLUMN(disall!X237),FALSE))</f>
        <v>0</v>
      </c>
      <c r="AF238" s="8">
        <f>IF(ISNA(VLOOKUP($I238,disall!$A$2:$CY$349,COLUMN(disall!Y237),FALSE)),-9999,VLOOKUP($I238,disall!$A$2:$CY$349,COLUMN(disall!Y237),FALSE))</f>
        <v>0</v>
      </c>
      <c r="AG238" s="8">
        <f>IF(ISNA(VLOOKUP($I238,disall!$A$2:$CY$349,COLUMN(disall!Z237),FALSE)),-9999,VLOOKUP($I238,disall!$A$2:$CY$349,COLUMN(disall!Z237),FALSE))</f>
        <v>0</v>
      </c>
      <c r="AH238" s="8">
        <f>IF(ISNA(VLOOKUP($I238,disall!$A$2:$CY$349,COLUMN(disall!AA237),FALSE)),-9999,VLOOKUP($I238,disall!$A$2:$CY$349,COLUMN(disall!AA237),FALSE))</f>
        <v>0</v>
      </c>
      <c r="AI238" s="8">
        <f>IF(ISNA(VLOOKUP($I238,disall!$A$2:$CY$349,COLUMN(disall!AB237),FALSE)),-9999,VLOOKUP($I238,disall!$A$2:$CY$349,COLUMN(disall!AB237),FALSE))</f>
        <v>0</v>
      </c>
      <c r="AJ238" s="8">
        <f>IF(ISNA(VLOOKUP($I238,disall!$A$2:$CY$349,COLUMN(disall!AC237),FALSE)),-9999,VLOOKUP($I238,disall!$A$2:$CY$349,COLUMN(disall!AC237),FALSE))</f>
        <v>0</v>
      </c>
      <c r="AK238" s="8">
        <f>IF(ISNA(VLOOKUP($I238,disall!$A$2:$CY$349,COLUMN(disall!AD237),FALSE)),-9999,VLOOKUP($I238,disall!$A$2:$CY$349,COLUMN(disall!AD237),FALSE))</f>
        <v>0</v>
      </c>
      <c r="AL238" s="8">
        <f>IF(ISNA(VLOOKUP($I238,disall!$A$2:$CY$349,COLUMN(disall!AE237),FALSE)),-9999,VLOOKUP($I238,disall!$A$2:$CY$349,COLUMN(disall!AE237),FALSE))</f>
        <v>0</v>
      </c>
      <c r="AM238" s="8">
        <f>IF(ISNA(VLOOKUP($I238,disall!$A$2:$CY$349,COLUMN(disall!AF237),FALSE)),-9999,VLOOKUP($I238,disall!$A$2:$CY$349,COLUMN(disall!AF237),FALSE))</f>
        <v>0</v>
      </c>
      <c r="AN238" s="8">
        <f>IF(ISNA(VLOOKUP($I238,disall!$A$2:$CY$349,COLUMN(disall!AG237),FALSE)),-9999,VLOOKUP($I238,disall!$A$2:$CY$349,COLUMN(disall!AG237),FALSE))</f>
        <v>0</v>
      </c>
      <c r="AO238" s="8">
        <f>IF(ISNA(VLOOKUP($I238,disall!$A$2:$CY$349,COLUMN(disall!AH237),FALSE)),-9999,VLOOKUP($I238,disall!$A$2:$CY$349,COLUMN(disall!AH237),FALSE))</f>
        <v>0</v>
      </c>
      <c r="AP238" s="8">
        <f>IF(ISNA(VLOOKUP($I238,disall!$A$2:$CY$349,COLUMN(disall!AI237),FALSE)),-9999,VLOOKUP($I238,disall!$A$2:$CY$349,COLUMN(disall!AI237),FALSE))</f>
        <v>0</v>
      </c>
      <c r="AQ238" s="8">
        <f>IF(ISNA(VLOOKUP($I238,disall!$A$2:$CY$349,COLUMN(disall!AJ237),FALSE)),-9999,VLOOKUP($I238,disall!$A$2:$CY$349,COLUMN(disall!AJ237),FALSE))</f>
        <v>0</v>
      </c>
      <c r="AR238" s="8">
        <f>IF(ISNA(VLOOKUP($I238,disall!$A$2:$CY$349,COLUMN(disall!AK237),FALSE)),-9999,VLOOKUP($I238,disall!$A$2:$CY$349,COLUMN(disall!AK237),FALSE))</f>
        <v>0</v>
      </c>
      <c r="AS238" s="8">
        <f>IF(ISNA(VLOOKUP($I238,disall!$A$2:$CY$349,COLUMN(disall!AL237),FALSE)),-9999,VLOOKUP($I238,disall!$A$2:$CY$349,COLUMN(disall!AL237),FALSE))</f>
        <v>0</v>
      </c>
      <c r="AT238" s="8">
        <f>IF(ISNA(VLOOKUP($I238,disall!$A$2:$CY$349,COLUMN(disall!AM237),FALSE)),-9999,VLOOKUP($I238,disall!$A$2:$CY$349,COLUMN(disall!AM237),FALSE))</f>
        <v>0</v>
      </c>
      <c r="AU238" s="8">
        <f>IF(ISNA(VLOOKUP($I238,disall!$A$2:$CY$349,COLUMN(disall!AN237),FALSE)),-9999,VLOOKUP($I238,disall!$A$2:$CY$349,COLUMN(disall!AN237),FALSE))</f>
        <v>0</v>
      </c>
      <c r="AV238" s="8">
        <f>IF(ISNA(VLOOKUP($I238,disall!$A$2:$CY$349,COLUMN(disall!AO237),FALSE)),-9999,VLOOKUP($I238,disall!$A$2:$CY$349,COLUMN(disall!AO237),FALSE))</f>
        <v>0</v>
      </c>
      <c r="AW238" s="8">
        <f>IF(ISNA(VLOOKUP($I238,disall!$A$2:$CY$349,COLUMN(disall!AP237),FALSE)),-9999,VLOOKUP($I238,disall!$A$2:$CY$349,COLUMN(disall!AP237),FALSE))</f>
        <v>0</v>
      </c>
      <c r="AX238" s="8">
        <f>IF(ISNA(VLOOKUP($I238,disall!$A$2:$CY$349,COLUMN(disall!AQ237),FALSE)),-9999,VLOOKUP($I238,disall!$A$2:$CY$349,COLUMN(disall!AQ237),FALSE))</f>
        <v>0</v>
      </c>
      <c r="AY238" s="8">
        <f>IF(ISNA(VLOOKUP($I238,disall!$A$2:$CY$349,COLUMN(disall!AR237),FALSE)),-9999,VLOOKUP($I238,disall!$A$2:$CY$349,COLUMN(disall!AR237),FALSE))</f>
        <v>0</v>
      </c>
      <c r="AZ238" s="8">
        <f>IF(ISNA(VLOOKUP($I238,disall!$A$2:$CY$349,COLUMN(disall!AS237),FALSE)),-9999,VLOOKUP($I238,disall!$A$2:$CY$349,COLUMN(disall!AS237),FALSE))</f>
        <v>0</v>
      </c>
      <c r="BA238" s="8">
        <f>IF(ISNA(VLOOKUP($I238,disall!$A$2:$CY$349,COLUMN(disall!AT237),FALSE)),-9999,VLOOKUP($I238,disall!$A$2:$CY$349,COLUMN(disall!AT237),FALSE))</f>
        <v>0</v>
      </c>
      <c r="BB238" s="8">
        <f>IF(ISNA(VLOOKUP($I238,disall!$A$2:$CY$349,COLUMN(disall!AU237),FALSE)),-9999,VLOOKUP($I238,disall!$A$2:$CY$349,COLUMN(disall!AU237),FALSE))</f>
        <v>0</v>
      </c>
      <c r="BC238" s="8">
        <f>IF(ISNA(VLOOKUP($I238,disall!$A$2:$CY$349,COLUMN(disall!AV237),FALSE)),-9999,VLOOKUP($I238,disall!$A$2:$CY$349,COLUMN(disall!AV237),FALSE))</f>
        <v>0</v>
      </c>
      <c r="BD238" s="8">
        <f>IF(ISNA(VLOOKUP($I238,disall!$A$2:$CY$349,COLUMN(disall!AW237),FALSE)),-9999,VLOOKUP($I238,disall!$A$2:$CY$349,COLUMN(disall!AW237),FALSE))</f>
        <v>0</v>
      </c>
      <c r="BE238" s="8">
        <f>IF(ISNA(VLOOKUP($I238,disall!$A$2:$CY$349,COLUMN(disall!AX237),FALSE)),-9999,VLOOKUP($I238,disall!$A$2:$CY$349,COLUMN(disall!AX237),FALSE))</f>
        <v>0</v>
      </c>
      <c r="BF238" s="8">
        <f>IF(ISNA(VLOOKUP($I238,disall!$A$2:$CY$349,COLUMN(disall!AY237),FALSE)),-9999,VLOOKUP($I238,disall!$A$2:$CY$349,COLUMN(disall!AY237),FALSE))</f>
        <v>0</v>
      </c>
      <c r="BG238" s="8">
        <f>IF(ISNA(VLOOKUP($I238,disall!$A$2:$CY$349,COLUMN(disall!AZ237),FALSE)),-9999,VLOOKUP($I238,disall!$A$2:$CY$349,COLUMN(disall!AZ237),FALSE))</f>
        <v>0</v>
      </c>
      <c r="BH238" s="8">
        <f>IF(ISNA(VLOOKUP($I238,disall!$A$2:$CY$349,COLUMN(disall!BA237),FALSE)),-9999,VLOOKUP($I238,disall!$A$2:$CY$349,COLUMN(disall!BA237),FALSE))</f>
        <v>0</v>
      </c>
      <c r="BI238" s="8">
        <f>IF(ISNA(VLOOKUP($I238,disall!$A$2:$CY$349,COLUMN(disall!BB237),FALSE)),-9999,VLOOKUP($I238,disall!$A$2:$CY$349,COLUMN(disall!BB237),FALSE))</f>
        <v>0</v>
      </c>
      <c r="BJ238" s="8">
        <f>IF(ISNA(VLOOKUP($I238,disall!$A$2:$CY$349,COLUMN(disall!BC237),FALSE)),-9999,VLOOKUP($I238,disall!$A$2:$CY$349,COLUMN(disall!BC237),FALSE))</f>
        <v>0</v>
      </c>
      <c r="BK238" s="8">
        <f>IF(ISNA(VLOOKUP($I238,disall!$A$2:$CY$349,COLUMN(disall!BD237),FALSE)),-9999,VLOOKUP($I238,disall!$A$2:$CY$349,COLUMN(disall!BD237),FALSE))</f>
        <v>0</v>
      </c>
      <c r="BL238" s="8">
        <f>IF(ISNA(VLOOKUP($I238,disall!$A$2:$CY$349,COLUMN(disall!BE237),FALSE)),-9999,VLOOKUP($I238,disall!$A$2:$CY$349,COLUMN(disall!BE237),FALSE))</f>
        <v>0</v>
      </c>
      <c r="BM238" s="8">
        <f>IF(ISNA(VLOOKUP($I238,disall!$A$2:$CY$349,COLUMN(disall!BF237),FALSE)),-9999,VLOOKUP($I238,disall!$A$2:$CY$349,COLUMN(disall!BF237),FALSE))</f>
        <v>0</v>
      </c>
      <c r="BN238" s="8">
        <f>IF(ISNA(VLOOKUP($I238,disall!$A$2:$CY$349,COLUMN(disall!BG237),FALSE)),-9999,VLOOKUP($I238,disall!$A$2:$CY$349,COLUMN(disall!BG237),FALSE))</f>
        <v>0</v>
      </c>
      <c r="BO238" s="8">
        <f>IF(ISNA(VLOOKUP($I238,disall!$A$2:$CY$349,COLUMN(disall!BH237),FALSE)),-9999,VLOOKUP($I238,disall!$A$2:$CY$349,COLUMN(disall!BH237),FALSE))</f>
        <v>0</v>
      </c>
      <c r="BP238" s="8">
        <f>IF(ISNA(VLOOKUP($I238,disall!$A$2:$CY$349,COLUMN(disall!BI237),FALSE)),-9999,VLOOKUP($I238,disall!$A$2:$CY$349,COLUMN(disall!BI237),FALSE))</f>
        <v>0</v>
      </c>
      <c r="BQ238" s="8">
        <f>IF(ISNA(VLOOKUP($I238,disall!$A$2:$CY$349,COLUMN(disall!BJ237),FALSE)),-9999,VLOOKUP($I238,disall!$A$2:$CY$349,COLUMN(disall!BJ237),FALSE))</f>
        <v>0</v>
      </c>
      <c r="BR238" s="8">
        <f>IF(ISNA(VLOOKUP($I238,disall!$A$2:$CY$349,COLUMN(disall!BK237),FALSE)),-9999,VLOOKUP($I238,disall!$A$2:$CY$349,COLUMN(disall!BK237),FALSE))</f>
        <v>0</v>
      </c>
      <c r="BS238" s="8">
        <f>IF(ISNA(VLOOKUP($I238,disall!$A$2:$CY$349,COLUMN(disall!BL237),FALSE)),-9999,VLOOKUP($I238,disall!$A$2:$CY$349,COLUMN(disall!BL237),FALSE))</f>
        <v>0</v>
      </c>
      <c r="BT238" s="8">
        <f>IF(ISNA(VLOOKUP($I238,disall!$A$2:$CY$349,COLUMN(disall!BM237),FALSE)),-9999,VLOOKUP($I238,disall!$A$2:$CY$349,COLUMN(disall!BM237),FALSE))</f>
        <v>0</v>
      </c>
      <c r="BU238" s="8">
        <f>IF(ISNA(VLOOKUP($I238,disall!$A$2:$CY$349,COLUMN(disall!BN237),FALSE)),-9999,VLOOKUP($I238,disall!$A$2:$CY$349,COLUMN(disall!BN237),FALSE))</f>
        <v>0</v>
      </c>
      <c r="BV238" s="8">
        <f>IF(ISNA(VLOOKUP($I238,disall!$A$2:$CY$349,COLUMN(disall!BO237),FALSE)),-9999,VLOOKUP($I238,disall!$A$2:$CY$349,COLUMN(disall!BO237),FALSE))</f>
        <v>0</v>
      </c>
      <c r="BW238" s="8">
        <f>IF(ISNA(VLOOKUP($I238,disall!$A$2:$CY$349,COLUMN(disall!BP237),FALSE)),-9999,VLOOKUP($I238,disall!$A$2:$CY$349,COLUMN(disall!BP237),FALSE))</f>
        <v>0</v>
      </c>
      <c r="BX238" s="8">
        <f>IF(ISNA(VLOOKUP($I238,disall!$A$2:$CY$349,COLUMN(disall!BQ237),FALSE)),-9999,VLOOKUP($I238,disall!$A$2:$CY$349,COLUMN(disall!BQ237),FALSE))</f>
        <v>0</v>
      </c>
      <c r="BY238" s="8">
        <f>IF(ISNA(VLOOKUP($I238,disall!$A$2:$CY$349,COLUMN(disall!BR237),FALSE)),-9999,VLOOKUP($I238,disall!$A$2:$CY$349,COLUMN(disall!BR237),FALSE))</f>
        <v>0</v>
      </c>
      <c r="BZ238" s="8">
        <f>IF(ISNA(VLOOKUP($I238,disall!$A$2:$CY$349,COLUMN(disall!BS237),FALSE)),-9999,VLOOKUP($I238,disall!$A$2:$CY$349,COLUMN(disall!BS237),FALSE))</f>
        <v>0</v>
      </c>
      <c r="CA238" s="8">
        <f>IF(ISNA(VLOOKUP($I238,disall!$A$2:$CY$349,COLUMN(disall!BT237),FALSE)),-9999,VLOOKUP($I238,disall!$A$2:$CY$349,COLUMN(disall!BT237),FALSE))</f>
        <v>0</v>
      </c>
      <c r="CB238" s="8">
        <f>IF(ISNA(VLOOKUP($I238,disall!$A$2:$CY$349,COLUMN(disall!BU237),FALSE)),-9999,VLOOKUP($I238,disall!$A$2:$CY$349,COLUMN(disall!BU237),FALSE))</f>
        <v>0</v>
      </c>
      <c r="CC238" s="8">
        <f>IF(ISNA(VLOOKUP($I238,disall!$A$2:$CY$349,COLUMN(disall!BV237),FALSE)),-9999,VLOOKUP($I238,disall!$A$2:$CY$349,COLUMN(disall!BV237),FALSE))</f>
        <v>0</v>
      </c>
      <c r="CD238" s="8">
        <f>IF(ISNA(VLOOKUP($I238,disall!$A$2:$CY$349,COLUMN(disall!BW237),FALSE)),-9999,VLOOKUP($I238,disall!$A$2:$CY$349,COLUMN(disall!BW237),FALSE))</f>
        <v>0</v>
      </c>
      <c r="CE238" s="8">
        <f>IF(ISNA(VLOOKUP($I238,disall!$A$2:$CY$349,COLUMN(disall!BX237),FALSE)),-9999,VLOOKUP($I238,disall!$A$2:$CY$349,COLUMN(disall!BX237),FALSE))</f>
        <v>0</v>
      </c>
      <c r="CF238" s="8">
        <f>IF(ISNA(VLOOKUP($I238,disall!$A$2:$CY$349,COLUMN(disall!BY237),FALSE)),-9999,VLOOKUP($I238,disall!$A$2:$CY$349,COLUMN(disall!BY237),FALSE))</f>
        <v>0</v>
      </c>
      <c r="CG238" s="8">
        <f>IF(ISNA(VLOOKUP($I238,disall!$A$2:$CY$349,COLUMN(disall!BZ237),FALSE)),-9999,VLOOKUP($I238,disall!$A$2:$CY$349,COLUMN(disall!BZ237),FALSE))</f>
        <v>0</v>
      </c>
      <c r="CH238" s="8">
        <f>IF(ISNA(VLOOKUP($I238,disall!$A$2:$CY$349,COLUMN(disall!CA237),FALSE)),-9999,VLOOKUP($I238,disall!$A$2:$CY$349,COLUMN(disall!CA237),FALSE))</f>
        <v>0</v>
      </c>
      <c r="CI238" s="8">
        <f>IF(ISNA(VLOOKUP($I238,disall!$A$2:$CY$349,COLUMN(disall!CB237),FALSE)),-9999,VLOOKUP($I238,disall!$A$2:$CY$349,COLUMN(disall!CB237),FALSE))</f>
        <v>0</v>
      </c>
      <c r="CJ238" s="8">
        <f>IF(ISNA(VLOOKUP($I238,disall!$A$2:$CY$349,COLUMN(disall!CC237),FALSE)),-9999,VLOOKUP($I238,disall!$A$2:$CY$349,COLUMN(disall!CC237),FALSE))</f>
        <v>0</v>
      </c>
      <c r="CK238" s="8">
        <f>IF(ISNA(VLOOKUP($I238,disall!$A$2:$CY$349,COLUMN(disall!CD237),FALSE)),-9999,VLOOKUP($I238,disall!$A$2:$CY$349,COLUMN(disall!CD237),FALSE))</f>
        <v>0</v>
      </c>
      <c r="CL238" s="8">
        <f>IF(ISNA(VLOOKUP($I238,disall!$A$2:$CY$349,COLUMN(disall!CE237),FALSE)),-9999,VLOOKUP($I238,disall!$A$2:$CY$349,COLUMN(disall!CE237),FALSE))</f>
        <v>0</v>
      </c>
      <c r="CM238" s="8">
        <f>IF(ISNA(VLOOKUP($I238,disall!$A$2:$CY$349,COLUMN(disall!CF237),FALSE)),-9999,VLOOKUP($I238,disall!$A$2:$CY$349,COLUMN(disall!CF237),FALSE))</f>
        <v>0</v>
      </c>
      <c r="CN238" s="8">
        <f>IF(ISNA(VLOOKUP($I238,disall!$A$2:$CY$349,COLUMN(disall!CG237),FALSE)),-9999,VLOOKUP($I238,disall!$A$2:$CY$349,COLUMN(disall!CG237),FALSE))</f>
        <v>0</v>
      </c>
      <c r="CO238" s="8">
        <f>IF(ISNA(VLOOKUP($I238,disall!$A$2:$CY$349,COLUMN(disall!CH237),FALSE)),-9999,VLOOKUP($I238,disall!$A$2:$CY$349,COLUMN(disall!CH237),FALSE))</f>
        <v>0</v>
      </c>
      <c r="CP238" s="8">
        <f>IF(ISNA(VLOOKUP($I238,disall!$A$2:$CY$349,COLUMN(disall!CI237),FALSE)),-9999,VLOOKUP($I238,disall!$A$2:$CY$349,COLUMN(disall!CI237),FALSE))</f>
        <v>0</v>
      </c>
      <c r="CQ238" s="8">
        <f>IF(ISNA(VLOOKUP($I238,disall!$A$2:$CY$349,COLUMN(disall!CJ237),FALSE)),-9999,VLOOKUP($I238,disall!$A$2:$CY$349,COLUMN(disall!CJ237),FALSE))</f>
        <v>0</v>
      </c>
      <c r="CR238" s="8">
        <f>IF(ISNA(VLOOKUP($I238,disall!$A$2:$CY$349,COLUMN(disall!CK237),FALSE)),-9999,VLOOKUP($I238,disall!$A$2:$CY$349,COLUMN(disall!CK237),FALSE))</f>
        <v>0</v>
      </c>
      <c r="CS238" s="8">
        <f>IF(ISNA(VLOOKUP($I238,disall!$A$2:$CY$349,COLUMN(disall!CL237),FALSE)),-9999,VLOOKUP($I238,disall!$A$2:$CY$349,COLUMN(disall!CL237),FALSE))</f>
        <v>0</v>
      </c>
      <c r="CT238" s="8">
        <f>IF(ISNA(VLOOKUP($I238,disall!$A$2:$CY$349,COLUMN(disall!CM237),FALSE)),-9999,VLOOKUP($I238,disall!$A$2:$CY$349,COLUMN(disall!CM237),FALSE))</f>
        <v>0</v>
      </c>
      <c r="CU238" s="8">
        <f>IF(ISNA(VLOOKUP($I238,disall!$A$2:$CY$349,COLUMN(disall!CN237),FALSE)),-9999,VLOOKUP($I238,disall!$A$2:$CY$349,COLUMN(disall!CN237),FALSE))</f>
        <v>0</v>
      </c>
      <c r="CV238" s="8">
        <f>IF(ISNA(VLOOKUP($I238,disall!$A$2:$CY$349,COLUMN(disall!CO237),FALSE)),-9999,VLOOKUP($I238,disall!$A$2:$CY$349,COLUMN(disall!CO237),FALSE))</f>
        <v>0</v>
      </c>
      <c r="CW238" s="8">
        <f>IF(ISNA(VLOOKUP($I238,disall!$A$2:$CY$349,COLUMN(disall!CP237),FALSE)),-9999,VLOOKUP($I238,disall!$A$2:$CY$349,COLUMN(disall!CP237),FALSE))</f>
        <v>0</v>
      </c>
      <c r="CX238" s="8">
        <f>IF(ISNA(VLOOKUP($I238,disall!$A$2:$CY$349,COLUMN(disall!CQ237),FALSE)),-9999,VLOOKUP($I238,disall!$A$2:$CY$349,COLUMN(disall!CQ237),FALSE))</f>
        <v>0</v>
      </c>
      <c r="CY238" s="8">
        <f>IF(ISNA(VLOOKUP($I238,disall!$A$2:$CY$349,COLUMN(disall!CR237),FALSE)),-9999,VLOOKUP($I238,disall!$A$2:$CY$349,COLUMN(disall!CR237),FALSE))</f>
        <v>0</v>
      </c>
      <c r="CZ238" s="8">
        <f>IF(ISNA(VLOOKUP($I238,disall!$A$2:$CY$349,COLUMN(disall!CS237),FALSE)),-9999,VLOOKUP($I238,disall!$A$2:$CY$349,COLUMN(disall!CS237),FALSE))</f>
        <v>0</v>
      </c>
      <c r="DA238" s="8">
        <f>IF(ISNA(VLOOKUP($I238,disall!$A$2:$CY$349,COLUMN(disall!CT237),FALSE)),-9999,VLOOKUP($I238,disall!$A$2:$CY$349,COLUMN(disall!CT237),FALSE))</f>
        <v>0</v>
      </c>
      <c r="DB238" s="8">
        <f>IF(ISNA(VLOOKUP($I238,disall!$A$2:$CY$349,COLUMN(disall!CU237),FALSE)),-9999,VLOOKUP($I238,disall!$A$2:$CY$349,COLUMN(disall!CU237),FALSE))</f>
        <v>0</v>
      </c>
      <c r="DC238" s="8">
        <f>IF(ISNA(VLOOKUP($I238,disall!$A$2:$CY$349,COLUMN(disall!CV237),FALSE)),-9999,VLOOKUP($I238,disall!$A$2:$CY$349,COLUMN(disall!CV237),FALSE))</f>
        <v>0</v>
      </c>
      <c r="DD238" s="8">
        <f>IF(ISNA(VLOOKUP($I238,disall!$A$2:$CY$349,COLUMN(disall!CW237),FALSE)),-9999,VLOOKUP($I238,disall!$A$2:$CY$349,COLUMN(disall!CW237),FALSE))</f>
        <v>0</v>
      </c>
      <c r="DE238" s="8">
        <f>IF(ISNA(VLOOKUP($I238,disall!$A$2:$CY$349,COLUMN(disall!CX237),FALSE)),-9999,VLOOKUP($I238,disall!$A$2:$CY$349,COLUMN(disall!CX237),FALSE))</f>
        <v>0</v>
      </c>
      <c r="DF238" s="8">
        <f>IF(ISNA(VLOOKUP($I238,disall!$A$2:$CY$349,COLUMN(disall!CY237),FALSE)),-9999,VLOOKUP($I238,disall!$A$2:$CY$349,COLUMN(disall!CY237),FALSE))</f>
        <v>0</v>
      </c>
    </row>
    <row r="239" spans="1:110" x14ac:dyDescent="0.25">
      <c r="A239">
        <v>67</v>
      </c>
      <c r="B239" t="s">
        <v>8</v>
      </c>
      <c r="C239" t="s">
        <v>472</v>
      </c>
      <c r="D239" t="s">
        <v>164</v>
      </c>
      <c r="E239" t="s">
        <v>864</v>
      </c>
      <c r="F239" t="s">
        <v>205</v>
      </c>
      <c r="G239" t="s">
        <v>865</v>
      </c>
      <c r="H239">
        <v>3420</v>
      </c>
      <c r="I239">
        <f>IF(ISNA(VLOOKUP(H239,disall!$D$2:$L$349,1,FALSE)),H239,VLOOKUP(H239,disall!$D$2:$L$349,1,FALSE))</f>
        <v>3420</v>
      </c>
      <c r="J239">
        <f>IF(ISNA(VLOOKUP(H239,disall!$D$2:$L$349,1,FALSE)),"NA",VLOOKUP(H239,disall!$D$2:$L$349,2,FALSE))</f>
        <v>3420</v>
      </c>
      <c r="K239" t="str">
        <f>IF(ISNA(VLOOKUP(I239,disall!$A$2:$L$349,3,FALSE)),F239,VLOOKUP(I239,disall!$A$2:$L$349,3,FALSE))</f>
        <v>Muzaffarpur</v>
      </c>
      <c r="L239" t="str">
        <f>IF(ISNA(VLOOKUP(I239,disall!$A$2:$L$349,12,FALSE)),"NA",VLOOKUP(I239,disall!$A$2:$L$349,12,FALSE))</f>
        <v>Muzaffarpur</v>
      </c>
      <c r="M239">
        <f>IF(ISNA(VLOOKUP(I239,disall!$A$2:$M$349,6,FALSE)),"NA",VLOOKUP(I239,disall!$A$2:$M$349,6,FALSE))</f>
        <v>34</v>
      </c>
      <c r="N239">
        <f>IF(ISNA(VLOOKUP(I239,disall!$A$2:$M$349,7,FALSE)),"NA",VLOOKUP(I239,disall!$A$2:$M$349,7,FALSE))</f>
        <v>0.27853299999999998</v>
      </c>
      <c r="O239">
        <f>IF(ISNA(VLOOKUP(I239,disall!$A$2:$M$349,8,FALSE)),"NA",VLOOKUP(I239,disall!$A$2:$M$349,8,FALSE))</f>
        <v>2.4528819999999998</v>
      </c>
      <c r="P239" t="str">
        <f>IF(ISNA(VLOOKUP(I239,disall!$A$2:$M$349,9,FALSE)),"NA",VLOOKUP(I239,disall!$A$2:$M$349,9,FALSE))</f>
        <v>POLY</v>
      </c>
      <c r="Q239">
        <f>IF(ISNA(VLOOKUP(I239,disall!$A$2:$M$349,10,FALSE)),"NA",VLOOKUP(I239,disall!$A$2:$M$349,10,FALSE))</f>
        <v>356042400</v>
      </c>
      <c r="R239" t="str">
        <f>IF(ISNA(VLOOKUP(I239,disall!$A$2:$M$349,11,FALSE)),"NA",VLOOKUP(I239,disall!$A$2:$M$349,11,FALSE))</f>
        <v>Bihar</v>
      </c>
      <c r="S239" t="str">
        <f>IF(ISNA(VLOOKUP(I239,disall!$A$2:$M$349,12,FALSE)),"NA",VLOOKUP(I239,disall!$A$2:$M$349,12,FALSE))</f>
        <v>Muzaffarpur</v>
      </c>
      <c r="T239">
        <f>IF(ISNA(VLOOKUP(I239,disall!$A$2:$M$349,13,FALSE)),"NA",VLOOKUP(I239,disall!$A$2:$M$349,13,FALSE))</f>
        <v>47</v>
      </c>
      <c r="U239" s="8">
        <f>IF(ISNA(VLOOKUP($I239,disall!$A$2:$CY$349,COLUMN(disall!N238),FALSE)),-9999,VLOOKUP($I239,disall!$A$2:$CY$349,COLUMN(disall!N238),FALSE))</f>
        <v>0</v>
      </c>
      <c r="V239" s="8">
        <f>IF(ISNA(VLOOKUP($I239,disall!$A$2:$CY$349,COLUMN(disall!O238),FALSE)),-9999,VLOOKUP($I239,disall!$A$2:$CY$349,COLUMN(disall!O238),FALSE))</f>
        <v>0</v>
      </c>
      <c r="W239" s="8">
        <f>IF(ISNA(VLOOKUP($I239,disall!$A$2:$CY$349,COLUMN(disall!P238),FALSE)),-9999,VLOOKUP($I239,disall!$A$2:$CY$349,COLUMN(disall!P238),FALSE))</f>
        <v>0</v>
      </c>
      <c r="X239" s="8">
        <f>IF(ISNA(VLOOKUP($I239,disall!$A$2:$CY$349,COLUMN(disall!Q238),FALSE)),-9999,VLOOKUP($I239,disall!$A$2:$CY$349,COLUMN(disall!Q238),FALSE))</f>
        <v>0</v>
      </c>
      <c r="Y239" s="8">
        <f>IF(ISNA(VLOOKUP($I239,disall!$A$2:$CY$349,COLUMN(disall!R238),FALSE)),-9999,VLOOKUP($I239,disall!$A$2:$CY$349,COLUMN(disall!R238),FALSE))</f>
        <v>0</v>
      </c>
      <c r="Z239" s="8">
        <f>IF(ISNA(VLOOKUP($I239,disall!$A$2:$CY$349,COLUMN(disall!S238),FALSE)),-9999,VLOOKUP($I239,disall!$A$2:$CY$349,COLUMN(disall!S238),FALSE))</f>
        <v>0</v>
      </c>
      <c r="AA239" s="8">
        <f>IF(ISNA(VLOOKUP($I239,disall!$A$2:$CY$349,COLUMN(disall!T238),FALSE)),-9999,VLOOKUP($I239,disall!$A$2:$CY$349,COLUMN(disall!T238),FALSE))</f>
        <v>0</v>
      </c>
      <c r="AB239" s="8">
        <f>IF(ISNA(VLOOKUP($I239,disall!$A$2:$CY$349,COLUMN(disall!U238),FALSE)),-9999,VLOOKUP($I239,disall!$A$2:$CY$349,COLUMN(disall!U238),FALSE))</f>
        <v>0</v>
      </c>
      <c r="AC239" s="8">
        <f>IF(ISNA(VLOOKUP($I239,disall!$A$2:$CY$349,COLUMN(disall!V238),FALSE)),-9999,VLOOKUP($I239,disall!$A$2:$CY$349,COLUMN(disall!V238),FALSE))</f>
        <v>0</v>
      </c>
      <c r="AD239" s="8">
        <f>IF(ISNA(VLOOKUP($I239,disall!$A$2:$CY$349,COLUMN(disall!W238),FALSE)),-9999,VLOOKUP($I239,disall!$A$2:$CY$349,COLUMN(disall!W238),FALSE))</f>
        <v>0</v>
      </c>
      <c r="AE239" s="8">
        <f>IF(ISNA(VLOOKUP($I239,disall!$A$2:$CY$349,COLUMN(disall!X238),FALSE)),-9999,VLOOKUP($I239,disall!$A$2:$CY$349,COLUMN(disall!X238),FALSE))</f>
        <v>0</v>
      </c>
      <c r="AF239" s="8">
        <f>IF(ISNA(VLOOKUP($I239,disall!$A$2:$CY$349,COLUMN(disall!Y238),FALSE)),-9999,VLOOKUP($I239,disall!$A$2:$CY$349,COLUMN(disall!Y238),FALSE))</f>
        <v>0</v>
      </c>
      <c r="AG239" s="8">
        <f>IF(ISNA(VLOOKUP($I239,disall!$A$2:$CY$349,COLUMN(disall!Z238),FALSE)),-9999,VLOOKUP($I239,disall!$A$2:$CY$349,COLUMN(disall!Z238),FALSE))</f>
        <v>0</v>
      </c>
      <c r="AH239" s="8">
        <f>IF(ISNA(VLOOKUP($I239,disall!$A$2:$CY$349,COLUMN(disall!AA238),FALSE)),-9999,VLOOKUP($I239,disall!$A$2:$CY$349,COLUMN(disall!AA238),FALSE))</f>
        <v>0</v>
      </c>
      <c r="AI239" s="8">
        <f>IF(ISNA(VLOOKUP($I239,disall!$A$2:$CY$349,COLUMN(disall!AB238),FALSE)),-9999,VLOOKUP($I239,disall!$A$2:$CY$349,COLUMN(disall!AB238),FALSE))</f>
        <v>0</v>
      </c>
      <c r="AJ239" s="8">
        <f>IF(ISNA(VLOOKUP($I239,disall!$A$2:$CY$349,COLUMN(disall!AC238),FALSE)),-9999,VLOOKUP($I239,disall!$A$2:$CY$349,COLUMN(disall!AC238),FALSE))</f>
        <v>0</v>
      </c>
      <c r="AK239" s="8">
        <f>IF(ISNA(VLOOKUP($I239,disall!$A$2:$CY$349,COLUMN(disall!AD238),FALSE)),-9999,VLOOKUP($I239,disall!$A$2:$CY$349,COLUMN(disall!AD238),FALSE))</f>
        <v>0</v>
      </c>
      <c r="AL239" s="8">
        <f>IF(ISNA(VLOOKUP($I239,disall!$A$2:$CY$349,COLUMN(disall!AE238),FALSE)),-9999,VLOOKUP($I239,disall!$A$2:$CY$349,COLUMN(disall!AE238),FALSE))</f>
        <v>0</v>
      </c>
      <c r="AM239" s="8">
        <f>IF(ISNA(VLOOKUP($I239,disall!$A$2:$CY$349,COLUMN(disall!AF238),FALSE)),-9999,VLOOKUP($I239,disall!$A$2:$CY$349,COLUMN(disall!AF238),FALSE))</f>
        <v>0</v>
      </c>
      <c r="AN239" s="8">
        <f>IF(ISNA(VLOOKUP($I239,disall!$A$2:$CY$349,COLUMN(disall!AG238),FALSE)),-9999,VLOOKUP($I239,disall!$A$2:$CY$349,COLUMN(disall!AG238),FALSE))</f>
        <v>0</v>
      </c>
      <c r="AO239" s="8">
        <f>IF(ISNA(VLOOKUP($I239,disall!$A$2:$CY$349,COLUMN(disall!AH238),FALSE)),-9999,VLOOKUP($I239,disall!$A$2:$CY$349,COLUMN(disall!AH238),FALSE))</f>
        <v>0</v>
      </c>
      <c r="AP239" s="8">
        <f>IF(ISNA(VLOOKUP($I239,disall!$A$2:$CY$349,COLUMN(disall!AI238),FALSE)),-9999,VLOOKUP($I239,disall!$A$2:$CY$349,COLUMN(disall!AI238),FALSE))</f>
        <v>0</v>
      </c>
      <c r="AQ239" s="8">
        <f>IF(ISNA(VLOOKUP($I239,disall!$A$2:$CY$349,COLUMN(disall!AJ238),FALSE)),-9999,VLOOKUP($I239,disall!$A$2:$CY$349,COLUMN(disall!AJ238),FALSE))</f>
        <v>0</v>
      </c>
      <c r="AR239" s="8">
        <f>IF(ISNA(VLOOKUP($I239,disall!$A$2:$CY$349,COLUMN(disall!AK238),FALSE)),-9999,VLOOKUP($I239,disall!$A$2:$CY$349,COLUMN(disall!AK238),FALSE))</f>
        <v>0</v>
      </c>
      <c r="AS239" s="8">
        <f>IF(ISNA(VLOOKUP($I239,disall!$A$2:$CY$349,COLUMN(disall!AL238),FALSE)),-9999,VLOOKUP($I239,disall!$A$2:$CY$349,COLUMN(disall!AL238),FALSE))</f>
        <v>0</v>
      </c>
      <c r="AT239" s="8">
        <f>IF(ISNA(VLOOKUP($I239,disall!$A$2:$CY$349,COLUMN(disall!AM238),FALSE)),-9999,VLOOKUP($I239,disall!$A$2:$CY$349,COLUMN(disall!AM238),FALSE))</f>
        <v>0</v>
      </c>
      <c r="AU239" s="8">
        <f>IF(ISNA(VLOOKUP($I239,disall!$A$2:$CY$349,COLUMN(disall!AN238),FALSE)),-9999,VLOOKUP($I239,disall!$A$2:$CY$349,COLUMN(disall!AN238),FALSE))</f>
        <v>0</v>
      </c>
      <c r="AV239" s="8">
        <f>IF(ISNA(VLOOKUP($I239,disall!$A$2:$CY$349,COLUMN(disall!AO238),FALSE)),-9999,VLOOKUP($I239,disall!$A$2:$CY$349,COLUMN(disall!AO238),FALSE))</f>
        <v>0</v>
      </c>
      <c r="AW239" s="8">
        <f>IF(ISNA(VLOOKUP($I239,disall!$A$2:$CY$349,COLUMN(disall!AP238),FALSE)),-9999,VLOOKUP($I239,disall!$A$2:$CY$349,COLUMN(disall!AP238),FALSE))</f>
        <v>0</v>
      </c>
      <c r="AX239" s="8">
        <f>IF(ISNA(VLOOKUP($I239,disall!$A$2:$CY$349,COLUMN(disall!AQ238),FALSE)),-9999,VLOOKUP($I239,disall!$A$2:$CY$349,COLUMN(disall!AQ238),FALSE))</f>
        <v>0</v>
      </c>
      <c r="AY239" s="8">
        <f>IF(ISNA(VLOOKUP($I239,disall!$A$2:$CY$349,COLUMN(disall!AR238),FALSE)),-9999,VLOOKUP($I239,disall!$A$2:$CY$349,COLUMN(disall!AR238),FALSE))</f>
        <v>0</v>
      </c>
      <c r="AZ239" s="8">
        <f>IF(ISNA(VLOOKUP($I239,disall!$A$2:$CY$349,COLUMN(disall!AS238),FALSE)),-9999,VLOOKUP($I239,disall!$A$2:$CY$349,COLUMN(disall!AS238),FALSE))</f>
        <v>0</v>
      </c>
      <c r="BA239" s="8">
        <f>IF(ISNA(VLOOKUP($I239,disall!$A$2:$CY$349,COLUMN(disall!AT238),FALSE)),-9999,VLOOKUP($I239,disall!$A$2:$CY$349,COLUMN(disall!AT238),FALSE))</f>
        <v>0</v>
      </c>
      <c r="BB239" s="8">
        <f>IF(ISNA(VLOOKUP($I239,disall!$A$2:$CY$349,COLUMN(disall!AU238),FALSE)),-9999,VLOOKUP($I239,disall!$A$2:$CY$349,COLUMN(disall!AU238),FALSE))</f>
        <v>0</v>
      </c>
      <c r="BC239" s="8">
        <f>IF(ISNA(VLOOKUP($I239,disall!$A$2:$CY$349,COLUMN(disall!AV238),FALSE)),-9999,VLOOKUP($I239,disall!$A$2:$CY$349,COLUMN(disall!AV238),FALSE))</f>
        <v>0</v>
      </c>
      <c r="BD239" s="8">
        <f>IF(ISNA(VLOOKUP($I239,disall!$A$2:$CY$349,COLUMN(disall!AW238),FALSE)),-9999,VLOOKUP($I239,disall!$A$2:$CY$349,COLUMN(disall!AW238),FALSE))</f>
        <v>0</v>
      </c>
      <c r="BE239" s="8">
        <f>IF(ISNA(VLOOKUP($I239,disall!$A$2:$CY$349,COLUMN(disall!AX238),FALSE)),-9999,VLOOKUP($I239,disall!$A$2:$CY$349,COLUMN(disall!AX238),FALSE))</f>
        <v>0</v>
      </c>
      <c r="BF239" s="8">
        <f>IF(ISNA(VLOOKUP($I239,disall!$A$2:$CY$349,COLUMN(disall!AY238),FALSE)),-9999,VLOOKUP($I239,disall!$A$2:$CY$349,COLUMN(disall!AY238),FALSE))</f>
        <v>0</v>
      </c>
      <c r="BG239" s="8">
        <f>IF(ISNA(VLOOKUP($I239,disall!$A$2:$CY$349,COLUMN(disall!AZ238),FALSE)),-9999,VLOOKUP($I239,disall!$A$2:$CY$349,COLUMN(disall!AZ238),FALSE))</f>
        <v>0</v>
      </c>
      <c r="BH239" s="8">
        <f>IF(ISNA(VLOOKUP($I239,disall!$A$2:$CY$349,COLUMN(disall!BA238),FALSE)),-9999,VLOOKUP($I239,disall!$A$2:$CY$349,COLUMN(disall!BA238),FALSE))</f>
        <v>0</v>
      </c>
      <c r="BI239" s="8">
        <f>IF(ISNA(VLOOKUP($I239,disall!$A$2:$CY$349,COLUMN(disall!BB238),FALSE)),-9999,VLOOKUP($I239,disall!$A$2:$CY$349,COLUMN(disall!BB238),FALSE))</f>
        <v>0</v>
      </c>
      <c r="BJ239" s="8">
        <f>IF(ISNA(VLOOKUP($I239,disall!$A$2:$CY$349,COLUMN(disall!BC238),FALSE)),-9999,VLOOKUP($I239,disall!$A$2:$CY$349,COLUMN(disall!BC238),FALSE))</f>
        <v>0</v>
      </c>
      <c r="BK239" s="8">
        <f>IF(ISNA(VLOOKUP($I239,disall!$A$2:$CY$349,COLUMN(disall!BD238),FALSE)),-9999,VLOOKUP($I239,disall!$A$2:$CY$349,COLUMN(disall!BD238),FALSE))</f>
        <v>0</v>
      </c>
      <c r="BL239" s="8">
        <f>IF(ISNA(VLOOKUP($I239,disall!$A$2:$CY$349,COLUMN(disall!BE238),FALSE)),-9999,VLOOKUP($I239,disall!$A$2:$CY$349,COLUMN(disall!BE238),FALSE))</f>
        <v>0</v>
      </c>
      <c r="BM239" s="8">
        <f>IF(ISNA(VLOOKUP($I239,disall!$A$2:$CY$349,COLUMN(disall!BF238),FALSE)),-9999,VLOOKUP($I239,disall!$A$2:$CY$349,COLUMN(disall!BF238),FALSE))</f>
        <v>0</v>
      </c>
      <c r="BN239" s="8">
        <f>IF(ISNA(VLOOKUP($I239,disall!$A$2:$CY$349,COLUMN(disall!BG238),FALSE)),-9999,VLOOKUP($I239,disall!$A$2:$CY$349,COLUMN(disall!BG238),FALSE))</f>
        <v>0</v>
      </c>
      <c r="BO239" s="8">
        <f>IF(ISNA(VLOOKUP($I239,disall!$A$2:$CY$349,COLUMN(disall!BH238),FALSE)),-9999,VLOOKUP($I239,disall!$A$2:$CY$349,COLUMN(disall!BH238),FALSE))</f>
        <v>0</v>
      </c>
      <c r="BP239" s="8">
        <f>IF(ISNA(VLOOKUP($I239,disall!$A$2:$CY$349,COLUMN(disall!BI238),FALSE)),-9999,VLOOKUP($I239,disall!$A$2:$CY$349,COLUMN(disall!BI238),FALSE))</f>
        <v>0</v>
      </c>
      <c r="BQ239" s="8">
        <f>IF(ISNA(VLOOKUP($I239,disall!$A$2:$CY$349,COLUMN(disall!BJ238),FALSE)),-9999,VLOOKUP($I239,disall!$A$2:$CY$349,COLUMN(disall!BJ238),FALSE))</f>
        <v>0</v>
      </c>
      <c r="BR239" s="8">
        <f>IF(ISNA(VLOOKUP($I239,disall!$A$2:$CY$349,COLUMN(disall!BK238),FALSE)),-9999,VLOOKUP($I239,disall!$A$2:$CY$349,COLUMN(disall!BK238),FALSE))</f>
        <v>0</v>
      </c>
      <c r="BS239" s="8">
        <f>IF(ISNA(VLOOKUP($I239,disall!$A$2:$CY$349,COLUMN(disall!BL238),FALSE)),-9999,VLOOKUP($I239,disall!$A$2:$CY$349,COLUMN(disall!BL238),FALSE))</f>
        <v>0</v>
      </c>
      <c r="BT239" s="8">
        <f>IF(ISNA(VLOOKUP($I239,disall!$A$2:$CY$349,COLUMN(disall!BM238),FALSE)),-9999,VLOOKUP($I239,disall!$A$2:$CY$349,COLUMN(disall!BM238),FALSE))</f>
        <v>0</v>
      </c>
      <c r="BU239" s="8">
        <f>IF(ISNA(VLOOKUP($I239,disall!$A$2:$CY$349,COLUMN(disall!BN238),FALSE)),-9999,VLOOKUP($I239,disall!$A$2:$CY$349,COLUMN(disall!BN238),FALSE))</f>
        <v>0</v>
      </c>
      <c r="BV239" s="8">
        <f>IF(ISNA(VLOOKUP($I239,disall!$A$2:$CY$349,COLUMN(disall!BO238),FALSE)),-9999,VLOOKUP($I239,disall!$A$2:$CY$349,COLUMN(disall!BO238),FALSE))</f>
        <v>0</v>
      </c>
      <c r="BW239" s="8">
        <f>IF(ISNA(VLOOKUP($I239,disall!$A$2:$CY$349,COLUMN(disall!BP238),FALSE)),-9999,VLOOKUP($I239,disall!$A$2:$CY$349,COLUMN(disall!BP238),FALSE))</f>
        <v>0</v>
      </c>
      <c r="BX239" s="8">
        <f>IF(ISNA(VLOOKUP($I239,disall!$A$2:$CY$349,COLUMN(disall!BQ238),FALSE)),-9999,VLOOKUP($I239,disall!$A$2:$CY$349,COLUMN(disall!BQ238),FALSE))</f>
        <v>0</v>
      </c>
      <c r="BY239" s="8">
        <f>IF(ISNA(VLOOKUP($I239,disall!$A$2:$CY$349,COLUMN(disall!BR238),FALSE)),-9999,VLOOKUP($I239,disall!$A$2:$CY$349,COLUMN(disall!BR238),FALSE))</f>
        <v>0</v>
      </c>
      <c r="BZ239" s="8">
        <f>IF(ISNA(VLOOKUP($I239,disall!$A$2:$CY$349,COLUMN(disall!BS238),FALSE)),-9999,VLOOKUP($I239,disall!$A$2:$CY$349,COLUMN(disall!BS238),FALSE))</f>
        <v>0</v>
      </c>
      <c r="CA239" s="8">
        <f>IF(ISNA(VLOOKUP($I239,disall!$A$2:$CY$349,COLUMN(disall!BT238),FALSE)),-9999,VLOOKUP($I239,disall!$A$2:$CY$349,COLUMN(disall!BT238),FALSE))</f>
        <v>0</v>
      </c>
      <c r="CB239" s="8">
        <f>IF(ISNA(VLOOKUP($I239,disall!$A$2:$CY$349,COLUMN(disall!BU238),FALSE)),-9999,VLOOKUP($I239,disall!$A$2:$CY$349,COLUMN(disall!BU238),FALSE))</f>
        <v>0</v>
      </c>
      <c r="CC239" s="8">
        <f>IF(ISNA(VLOOKUP($I239,disall!$A$2:$CY$349,COLUMN(disall!BV238),FALSE)),-9999,VLOOKUP($I239,disall!$A$2:$CY$349,COLUMN(disall!BV238),FALSE))</f>
        <v>0</v>
      </c>
      <c r="CD239" s="8">
        <f>IF(ISNA(VLOOKUP($I239,disall!$A$2:$CY$349,COLUMN(disall!BW238),FALSE)),-9999,VLOOKUP($I239,disall!$A$2:$CY$349,COLUMN(disall!BW238),FALSE))</f>
        <v>0</v>
      </c>
      <c r="CE239" s="8">
        <f>IF(ISNA(VLOOKUP($I239,disall!$A$2:$CY$349,COLUMN(disall!BX238),FALSE)),-9999,VLOOKUP($I239,disall!$A$2:$CY$349,COLUMN(disall!BX238),FALSE))</f>
        <v>0</v>
      </c>
      <c r="CF239" s="8">
        <f>IF(ISNA(VLOOKUP($I239,disall!$A$2:$CY$349,COLUMN(disall!BY238),FALSE)),-9999,VLOOKUP($I239,disall!$A$2:$CY$349,COLUMN(disall!BY238),FALSE))</f>
        <v>0</v>
      </c>
      <c r="CG239" s="8">
        <f>IF(ISNA(VLOOKUP($I239,disall!$A$2:$CY$349,COLUMN(disall!BZ238),FALSE)),-9999,VLOOKUP($I239,disall!$A$2:$CY$349,COLUMN(disall!BZ238),FALSE))</f>
        <v>0</v>
      </c>
      <c r="CH239" s="8">
        <f>IF(ISNA(VLOOKUP($I239,disall!$A$2:$CY$349,COLUMN(disall!CA238),FALSE)),-9999,VLOOKUP($I239,disall!$A$2:$CY$349,COLUMN(disall!CA238),FALSE))</f>
        <v>0</v>
      </c>
      <c r="CI239" s="8">
        <f>IF(ISNA(VLOOKUP($I239,disall!$A$2:$CY$349,COLUMN(disall!CB238),FALSE)),-9999,VLOOKUP($I239,disall!$A$2:$CY$349,COLUMN(disall!CB238),FALSE))</f>
        <v>0</v>
      </c>
      <c r="CJ239" s="8">
        <f>IF(ISNA(VLOOKUP($I239,disall!$A$2:$CY$349,COLUMN(disall!CC238),FALSE)),-9999,VLOOKUP($I239,disall!$A$2:$CY$349,COLUMN(disall!CC238),FALSE))</f>
        <v>0</v>
      </c>
      <c r="CK239" s="8">
        <f>IF(ISNA(VLOOKUP($I239,disall!$A$2:$CY$349,COLUMN(disall!CD238),FALSE)),-9999,VLOOKUP($I239,disall!$A$2:$CY$349,COLUMN(disall!CD238),FALSE))</f>
        <v>0</v>
      </c>
      <c r="CL239" s="8">
        <f>IF(ISNA(VLOOKUP($I239,disall!$A$2:$CY$349,COLUMN(disall!CE238),FALSE)),-9999,VLOOKUP($I239,disall!$A$2:$CY$349,COLUMN(disall!CE238),FALSE))</f>
        <v>0</v>
      </c>
      <c r="CM239" s="8">
        <f>IF(ISNA(VLOOKUP($I239,disall!$A$2:$CY$349,COLUMN(disall!CF238),FALSE)),-9999,VLOOKUP($I239,disall!$A$2:$CY$349,COLUMN(disall!CF238),FALSE))</f>
        <v>0</v>
      </c>
      <c r="CN239" s="8">
        <f>IF(ISNA(VLOOKUP($I239,disall!$A$2:$CY$349,COLUMN(disall!CG238),FALSE)),-9999,VLOOKUP($I239,disall!$A$2:$CY$349,COLUMN(disall!CG238),FALSE))</f>
        <v>0</v>
      </c>
      <c r="CO239" s="8">
        <f>IF(ISNA(VLOOKUP($I239,disall!$A$2:$CY$349,COLUMN(disall!CH238),FALSE)),-9999,VLOOKUP($I239,disall!$A$2:$CY$349,COLUMN(disall!CH238),FALSE))</f>
        <v>0</v>
      </c>
      <c r="CP239" s="8">
        <f>IF(ISNA(VLOOKUP($I239,disall!$A$2:$CY$349,COLUMN(disall!CI238),FALSE)),-9999,VLOOKUP($I239,disall!$A$2:$CY$349,COLUMN(disall!CI238),FALSE))</f>
        <v>0</v>
      </c>
      <c r="CQ239" s="8">
        <f>IF(ISNA(VLOOKUP($I239,disall!$A$2:$CY$349,COLUMN(disall!CJ238),FALSE)),-9999,VLOOKUP($I239,disall!$A$2:$CY$349,COLUMN(disall!CJ238),FALSE))</f>
        <v>0</v>
      </c>
      <c r="CR239" s="8">
        <f>IF(ISNA(VLOOKUP($I239,disall!$A$2:$CY$349,COLUMN(disall!CK238),FALSE)),-9999,VLOOKUP($I239,disall!$A$2:$CY$349,COLUMN(disall!CK238),FALSE))</f>
        <v>0</v>
      </c>
      <c r="CS239" s="8">
        <f>IF(ISNA(VLOOKUP($I239,disall!$A$2:$CY$349,COLUMN(disall!CL238),FALSE)),-9999,VLOOKUP($I239,disall!$A$2:$CY$349,COLUMN(disall!CL238),FALSE))</f>
        <v>0</v>
      </c>
      <c r="CT239" s="8">
        <f>IF(ISNA(VLOOKUP($I239,disall!$A$2:$CY$349,COLUMN(disall!CM238),FALSE)),-9999,VLOOKUP($I239,disall!$A$2:$CY$349,COLUMN(disall!CM238),FALSE))</f>
        <v>0</v>
      </c>
      <c r="CU239" s="8">
        <f>IF(ISNA(VLOOKUP($I239,disall!$A$2:$CY$349,COLUMN(disall!CN238),FALSE)),-9999,VLOOKUP($I239,disall!$A$2:$CY$349,COLUMN(disall!CN238),FALSE))</f>
        <v>0</v>
      </c>
      <c r="CV239" s="8">
        <f>IF(ISNA(VLOOKUP($I239,disall!$A$2:$CY$349,COLUMN(disall!CO238),FALSE)),-9999,VLOOKUP($I239,disall!$A$2:$CY$349,COLUMN(disall!CO238),FALSE))</f>
        <v>0</v>
      </c>
      <c r="CW239" s="8">
        <f>IF(ISNA(VLOOKUP($I239,disall!$A$2:$CY$349,COLUMN(disall!CP238),FALSE)),-9999,VLOOKUP($I239,disall!$A$2:$CY$349,COLUMN(disall!CP238),FALSE))</f>
        <v>0</v>
      </c>
      <c r="CX239" s="8">
        <f>IF(ISNA(VLOOKUP($I239,disall!$A$2:$CY$349,COLUMN(disall!CQ238),FALSE)),-9999,VLOOKUP($I239,disall!$A$2:$CY$349,COLUMN(disall!CQ238),FALSE))</f>
        <v>0</v>
      </c>
      <c r="CY239" s="8">
        <f>IF(ISNA(VLOOKUP($I239,disall!$A$2:$CY$349,COLUMN(disall!CR238),FALSE)),-9999,VLOOKUP($I239,disall!$A$2:$CY$349,COLUMN(disall!CR238),FALSE))</f>
        <v>0</v>
      </c>
      <c r="CZ239" s="8">
        <f>IF(ISNA(VLOOKUP($I239,disall!$A$2:$CY$349,COLUMN(disall!CS238),FALSE)),-9999,VLOOKUP($I239,disall!$A$2:$CY$349,COLUMN(disall!CS238),FALSE))</f>
        <v>0</v>
      </c>
      <c r="DA239" s="8">
        <f>IF(ISNA(VLOOKUP($I239,disall!$A$2:$CY$349,COLUMN(disall!CT238),FALSE)),-9999,VLOOKUP($I239,disall!$A$2:$CY$349,COLUMN(disall!CT238),FALSE))</f>
        <v>0</v>
      </c>
      <c r="DB239" s="8">
        <f>IF(ISNA(VLOOKUP($I239,disall!$A$2:$CY$349,COLUMN(disall!CU238),FALSE)),-9999,VLOOKUP($I239,disall!$A$2:$CY$349,COLUMN(disall!CU238),FALSE))</f>
        <v>0</v>
      </c>
      <c r="DC239" s="8">
        <f>IF(ISNA(VLOOKUP($I239,disall!$A$2:$CY$349,COLUMN(disall!CV238),FALSE)),-9999,VLOOKUP($I239,disall!$A$2:$CY$349,COLUMN(disall!CV238),FALSE))</f>
        <v>0</v>
      </c>
      <c r="DD239" s="8">
        <f>IF(ISNA(VLOOKUP($I239,disall!$A$2:$CY$349,COLUMN(disall!CW238),FALSE)),-9999,VLOOKUP($I239,disall!$A$2:$CY$349,COLUMN(disall!CW238),FALSE))</f>
        <v>0</v>
      </c>
      <c r="DE239" s="8">
        <f>IF(ISNA(VLOOKUP($I239,disall!$A$2:$CY$349,COLUMN(disall!CX238),FALSE)),-9999,VLOOKUP($I239,disall!$A$2:$CY$349,COLUMN(disall!CX238),FALSE))</f>
        <v>0</v>
      </c>
      <c r="DF239" s="8">
        <f>IF(ISNA(VLOOKUP($I239,disall!$A$2:$CY$349,COLUMN(disall!CY238),FALSE)),-9999,VLOOKUP($I239,disall!$A$2:$CY$349,COLUMN(disall!CY238),FALSE))</f>
        <v>0</v>
      </c>
    </row>
    <row r="240" spans="1:110" x14ac:dyDescent="0.25">
      <c r="A240">
        <v>161</v>
      </c>
      <c r="B240" t="s">
        <v>8</v>
      </c>
      <c r="C240" t="s">
        <v>472</v>
      </c>
      <c r="D240" t="s">
        <v>857</v>
      </c>
      <c r="E240" t="s">
        <v>473</v>
      </c>
      <c r="F240" t="s">
        <v>867</v>
      </c>
      <c r="G240" t="s">
        <v>868</v>
      </c>
      <c r="H240">
        <v>3423</v>
      </c>
      <c r="I240">
        <f>IF(ISNA(VLOOKUP(H240,disall!$D$2:$L$349,1,FALSE)),H240,VLOOKUP(H240,disall!$D$2:$L$349,1,FALSE))</f>
        <v>3423</v>
      </c>
      <c r="J240">
        <f>IF(ISNA(VLOOKUP(H240,disall!$D$2:$L$349,1,FALSE)),"NA",VLOOKUP(H240,disall!$D$2:$L$349,2,FALSE))</f>
        <v>3423</v>
      </c>
      <c r="K240" t="str">
        <f>IF(ISNA(VLOOKUP(I240,disall!$A$2:$L$349,3,FALSE)),F240,VLOOKUP(I240,disall!$A$2:$L$349,3,FALSE))</f>
        <v>Palamu</v>
      </c>
      <c r="L240" t="str">
        <f>IF(ISNA(VLOOKUP(I240,disall!$A$2:$L$349,12,FALSE)),"NA",VLOOKUP(I240,disall!$A$2:$L$349,12,FALSE))</f>
        <v>Palamu (Daltenganj)</v>
      </c>
      <c r="M240">
        <f>IF(ISNA(VLOOKUP(I240,disall!$A$2:$M$349,6,FALSE)),"NA",VLOOKUP(I240,disall!$A$2:$M$349,6,FALSE))</f>
        <v>34</v>
      </c>
      <c r="N240">
        <f>IF(ISNA(VLOOKUP(I240,disall!$A$2:$M$349,7,FALSE)),"NA",VLOOKUP(I240,disall!$A$2:$M$349,7,FALSE))</f>
        <v>0.866429</v>
      </c>
      <c r="O240">
        <f>IF(ISNA(VLOOKUP(I240,disall!$A$2:$M$349,8,FALSE)),"NA",VLOOKUP(I240,disall!$A$2:$M$349,8,FALSE))</f>
        <v>5.296036</v>
      </c>
      <c r="P240" t="str">
        <f>IF(ISNA(VLOOKUP(I240,disall!$A$2:$M$349,9,FALSE)),"NA",VLOOKUP(I240,disall!$A$2:$M$349,9,FALSE))</f>
        <v>POLY</v>
      </c>
      <c r="Q240">
        <f>IF(ISNA(VLOOKUP(I240,disall!$A$2:$M$349,10,FALSE)),"NA",VLOOKUP(I240,disall!$A$2:$M$349,10,FALSE))</f>
        <v>356042700</v>
      </c>
      <c r="R240" t="str">
        <f>IF(ISNA(VLOOKUP(I240,disall!$A$2:$M$349,11,FALSE)),"NA",VLOOKUP(I240,disall!$A$2:$M$349,11,FALSE))</f>
        <v>Bihar</v>
      </c>
      <c r="S240" t="str">
        <f>IF(ISNA(VLOOKUP(I240,disall!$A$2:$M$349,12,FALSE)),"NA",VLOOKUP(I240,disall!$A$2:$M$349,12,FALSE))</f>
        <v>Palamu (Daltenganj)</v>
      </c>
      <c r="T240">
        <f>IF(ISNA(VLOOKUP(I240,disall!$A$2:$M$349,13,FALSE)),"NA",VLOOKUP(I240,disall!$A$2:$M$349,13,FALSE))</f>
        <v>50</v>
      </c>
      <c r="U240" s="8">
        <f>IF(ISNA(VLOOKUP($I240,disall!$A$2:$CY$349,COLUMN(disall!N239),FALSE)),-9999,VLOOKUP($I240,disall!$A$2:$CY$349,COLUMN(disall!N239),FALSE))</f>
        <v>0</v>
      </c>
      <c r="V240" s="8">
        <f>IF(ISNA(VLOOKUP($I240,disall!$A$2:$CY$349,COLUMN(disall!O239),FALSE)),-9999,VLOOKUP($I240,disall!$A$2:$CY$349,COLUMN(disall!O239),FALSE))</f>
        <v>0</v>
      </c>
      <c r="W240" s="8">
        <f>IF(ISNA(VLOOKUP($I240,disall!$A$2:$CY$349,COLUMN(disall!P239),FALSE)),-9999,VLOOKUP($I240,disall!$A$2:$CY$349,COLUMN(disall!P239),FALSE))</f>
        <v>0</v>
      </c>
      <c r="X240" s="8">
        <f>IF(ISNA(VLOOKUP($I240,disall!$A$2:$CY$349,COLUMN(disall!Q239),FALSE)),-9999,VLOOKUP($I240,disall!$A$2:$CY$349,COLUMN(disall!Q239),FALSE))</f>
        <v>1.08</v>
      </c>
      <c r="Y240" s="8">
        <f>IF(ISNA(VLOOKUP($I240,disall!$A$2:$CY$349,COLUMN(disall!R239),FALSE)),-9999,VLOOKUP($I240,disall!$A$2:$CY$349,COLUMN(disall!R239),FALSE))</f>
        <v>0.56000000000000005</v>
      </c>
      <c r="Z240" s="8">
        <f>IF(ISNA(VLOOKUP($I240,disall!$A$2:$CY$349,COLUMN(disall!S239),FALSE)),-9999,VLOOKUP($I240,disall!$A$2:$CY$349,COLUMN(disall!S239),FALSE))</f>
        <v>518.52</v>
      </c>
      <c r="AA240" s="8">
        <f>IF(ISNA(VLOOKUP($I240,disall!$A$2:$CY$349,COLUMN(disall!T239),FALSE)),-9999,VLOOKUP($I240,disall!$A$2:$CY$349,COLUMN(disall!T239),FALSE))</f>
        <v>0</v>
      </c>
      <c r="AB240" s="8">
        <f>IF(ISNA(VLOOKUP($I240,disall!$A$2:$CY$349,COLUMN(disall!U239),FALSE)),-9999,VLOOKUP($I240,disall!$A$2:$CY$349,COLUMN(disall!U239),FALSE))</f>
        <v>0</v>
      </c>
      <c r="AC240" s="8">
        <f>IF(ISNA(VLOOKUP($I240,disall!$A$2:$CY$349,COLUMN(disall!V239),FALSE)),-9999,VLOOKUP($I240,disall!$A$2:$CY$349,COLUMN(disall!V239),FALSE))</f>
        <v>0</v>
      </c>
      <c r="AD240" s="8">
        <f>IF(ISNA(VLOOKUP($I240,disall!$A$2:$CY$349,COLUMN(disall!W239),FALSE)),-9999,VLOOKUP($I240,disall!$A$2:$CY$349,COLUMN(disall!W239),FALSE))</f>
        <v>0</v>
      </c>
      <c r="AE240" s="8">
        <f>IF(ISNA(VLOOKUP($I240,disall!$A$2:$CY$349,COLUMN(disall!X239),FALSE)),-9999,VLOOKUP($I240,disall!$A$2:$CY$349,COLUMN(disall!X239),FALSE))</f>
        <v>0</v>
      </c>
      <c r="AF240" s="8">
        <f>IF(ISNA(VLOOKUP($I240,disall!$A$2:$CY$349,COLUMN(disall!Y239),FALSE)),-9999,VLOOKUP($I240,disall!$A$2:$CY$349,COLUMN(disall!Y239),FALSE))</f>
        <v>0</v>
      </c>
      <c r="AG240" s="8">
        <f>IF(ISNA(VLOOKUP($I240,disall!$A$2:$CY$349,COLUMN(disall!Z239),FALSE)),-9999,VLOOKUP($I240,disall!$A$2:$CY$349,COLUMN(disall!Z239),FALSE))</f>
        <v>0</v>
      </c>
      <c r="AH240" s="8">
        <f>IF(ISNA(VLOOKUP($I240,disall!$A$2:$CY$349,COLUMN(disall!AA239),FALSE)),-9999,VLOOKUP($I240,disall!$A$2:$CY$349,COLUMN(disall!AA239),FALSE))</f>
        <v>0</v>
      </c>
      <c r="AI240" s="8">
        <f>IF(ISNA(VLOOKUP($I240,disall!$A$2:$CY$349,COLUMN(disall!AB239),FALSE)),-9999,VLOOKUP($I240,disall!$A$2:$CY$349,COLUMN(disall!AB239),FALSE))</f>
        <v>0</v>
      </c>
      <c r="AJ240" s="8">
        <f>IF(ISNA(VLOOKUP($I240,disall!$A$2:$CY$349,COLUMN(disall!AC239),FALSE)),-9999,VLOOKUP($I240,disall!$A$2:$CY$349,COLUMN(disall!AC239),FALSE))</f>
        <v>1.38</v>
      </c>
      <c r="AK240" s="8">
        <f>IF(ISNA(VLOOKUP($I240,disall!$A$2:$CY$349,COLUMN(disall!AD239),FALSE)),-9999,VLOOKUP($I240,disall!$A$2:$CY$349,COLUMN(disall!AD239),FALSE))</f>
        <v>1.0900000000000001</v>
      </c>
      <c r="AL240" s="8">
        <f>IF(ISNA(VLOOKUP($I240,disall!$A$2:$CY$349,COLUMN(disall!AE239),FALSE)),-9999,VLOOKUP($I240,disall!$A$2:$CY$349,COLUMN(disall!AE239),FALSE))</f>
        <v>789.86</v>
      </c>
      <c r="AM240" s="8">
        <f>IF(ISNA(VLOOKUP($I240,disall!$A$2:$CY$349,COLUMN(disall!AF239),FALSE)),-9999,VLOOKUP($I240,disall!$A$2:$CY$349,COLUMN(disall!AF239),FALSE))</f>
        <v>1.17</v>
      </c>
      <c r="AN240" s="8">
        <f>IF(ISNA(VLOOKUP($I240,disall!$A$2:$CY$349,COLUMN(disall!AG239),FALSE)),-9999,VLOOKUP($I240,disall!$A$2:$CY$349,COLUMN(disall!AG239),FALSE))</f>
        <v>0.99</v>
      </c>
      <c r="AO240" s="8">
        <f>IF(ISNA(VLOOKUP($I240,disall!$A$2:$CY$349,COLUMN(disall!AH239),FALSE)),-9999,VLOOKUP($I240,disall!$A$2:$CY$349,COLUMN(disall!AH239),FALSE))</f>
        <v>846.15</v>
      </c>
      <c r="AP240" s="8">
        <f>IF(ISNA(VLOOKUP($I240,disall!$A$2:$CY$349,COLUMN(disall!AI239),FALSE)),-9999,VLOOKUP($I240,disall!$A$2:$CY$349,COLUMN(disall!AI239),FALSE))</f>
        <v>1.25</v>
      </c>
      <c r="AQ240" s="8">
        <f>IF(ISNA(VLOOKUP($I240,disall!$A$2:$CY$349,COLUMN(disall!AJ239),FALSE)),-9999,VLOOKUP($I240,disall!$A$2:$CY$349,COLUMN(disall!AJ239),FALSE))</f>
        <v>0.59</v>
      </c>
      <c r="AR240" s="8">
        <f>IF(ISNA(VLOOKUP($I240,disall!$A$2:$CY$349,COLUMN(disall!AK239),FALSE)),-9999,VLOOKUP($I240,disall!$A$2:$CY$349,COLUMN(disall!AK239),FALSE))</f>
        <v>472</v>
      </c>
      <c r="AS240" s="8">
        <f>IF(ISNA(VLOOKUP($I240,disall!$A$2:$CY$349,COLUMN(disall!AL239),FALSE)),-9999,VLOOKUP($I240,disall!$A$2:$CY$349,COLUMN(disall!AL239),FALSE))</f>
        <v>1.5</v>
      </c>
      <c r="AT240" s="8">
        <f>IF(ISNA(VLOOKUP($I240,disall!$A$2:$CY$349,COLUMN(disall!AM239),FALSE)),-9999,VLOOKUP($I240,disall!$A$2:$CY$349,COLUMN(disall!AM239),FALSE))</f>
        <v>1.39</v>
      </c>
      <c r="AU240" s="8">
        <f>IF(ISNA(VLOOKUP($I240,disall!$A$2:$CY$349,COLUMN(disall!AN239),FALSE)),-9999,VLOOKUP($I240,disall!$A$2:$CY$349,COLUMN(disall!AN239),FALSE))</f>
        <v>926.67</v>
      </c>
      <c r="AV240" s="8">
        <f>IF(ISNA(VLOOKUP($I240,disall!$A$2:$CY$349,COLUMN(disall!AO239),FALSE)),-9999,VLOOKUP($I240,disall!$A$2:$CY$349,COLUMN(disall!AO239),FALSE))</f>
        <v>2.2200000000000002</v>
      </c>
      <c r="AW240" s="8">
        <f>IF(ISNA(VLOOKUP($I240,disall!$A$2:$CY$349,COLUMN(disall!AP239),FALSE)),-9999,VLOOKUP($I240,disall!$A$2:$CY$349,COLUMN(disall!AP239),FALSE))</f>
        <v>1.94</v>
      </c>
      <c r="AX240" s="8">
        <f>IF(ISNA(VLOOKUP($I240,disall!$A$2:$CY$349,COLUMN(disall!AQ239),FALSE)),-9999,VLOOKUP($I240,disall!$A$2:$CY$349,COLUMN(disall!AQ239),FALSE))</f>
        <v>873.87</v>
      </c>
      <c r="AY240" s="8">
        <f>IF(ISNA(VLOOKUP($I240,disall!$A$2:$CY$349,COLUMN(disall!AR239),FALSE)),-9999,VLOOKUP($I240,disall!$A$2:$CY$349,COLUMN(disall!AR239),FALSE))</f>
        <v>1.84</v>
      </c>
      <c r="AZ240" s="8">
        <f>IF(ISNA(VLOOKUP($I240,disall!$A$2:$CY$349,COLUMN(disall!AS239),FALSE)),-9999,VLOOKUP($I240,disall!$A$2:$CY$349,COLUMN(disall!AS239),FALSE))</f>
        <v>1.61</v>
      </c>
      <c r="BA240" s="8">
        <f>IF(ISNA(VLOOKUP($I240,disall!$A$2:$CY$349,COLUMN(disall!AT239),FALSE)),-9999,VLOOKUP($I240,disall!$A$2:$CY$349,COLUMN(disall!AT239),FALSE))</f>
        <v>875</v>
      </c>
      <c r="BB240" s="8">
        <f>IF(ISNA(VLOOKUP($I240,disall!$A$2:$CY$349,COLUMN(disall!AU239),FALSE)),-9999,VLOOKUP($I240,disall!$A$2:$CY$349,COLUMN(disall!AU239),FALSE))</f>
        <v>1.84</v>
      </c>
      <c r="BC240" s="8">
        <f>IF(ISNA(VLOOKUP($I240,disall!$A$2:$CY$349,COLUMN(disall!AV239),FALSE)),-9999,VLOOKUP($I240,disall!$A$2:$CY$349,COLUMN(disall!AV239),FALSE))</f>
        <v>1.61</v>
      </c>
      <c r="BD240" s="8">
        <f>IF(ISNA(VLOOKUP($I240,disall!$A$2:$CY$349,COLUMN(disall!AW239),FALSE)),-9999,VLOOKUP($I240,disall!$A$2:$CY$349,COLUMN(disall!AW239),FALSE))</f>
        <v>875</v>
      </c>
      <c r="BE240" s="8">
        <f>IF(ISNA(VLOOKUP($I240,disall!$A$2:$CY$349,COLUMN(disall!AX239),FALSE)),-9999,VLOOKUP($I240,disall!$A$2:$CY$349,COLUMN(disall!AX239),FALSE))</f>
        <v>2</v>
      </c>
      <c r="BF240" s="8">
        <f>IF(ISNA(VLOOKUP($I240,disall!$A$2:$CY$349,COLUMN(disall!AY239),FALSE)),-9999,VLOOKUP($I240,disall!$A$2:$CY$349,COLUMN(disall!AY239),FALSE))</f>
        <v>2.21</v>
      </c>
      <c r="BG240" s="8">
        <f>IF(ISNA(VLOOKUP($I240,disall!$A$2:$CY$349,COLUMN(disall!AZ239),FALSE)),-9999,VLOOKUP($I240,disall!$A$2:$CY$349,COLUMN(disall!AZ239),FALSE))</f>
        <v>1105</v>
      </c>
      <c r="BH240" s="8">
        <f>IF(ISNA(VLOOKUP($I240,disall!$A$2:$CY$349,COLUMN(disall!BA239),FALSE)),-9999,VLOOKUP($I240,disall!$A$2:$CY$349,COLUMN(disall!BA239),FALSE))</f>
        <v>1.07</v>
      </c>
      <c r="BI240" s="8">
        <f>IF(ISNA(VLOOKUP($I240,disall!$A$2:$CY$349,COLUMN(disall!BB239),FALSE)),-9999,VLOOKUP($I240,disall!$A$2:$CY$349,COLUMN(disall!BB239),FALSE))</f>
        <v>0.49</v>
      </c>
      <c r="BJ240" s="8">
        <f>IF(ISNA(VLOOKUP($I240,disall!$A$2:$CY$349,COLUMN(disall!BC239),FALSE)),-9999,VLOOKUP($I240,disall!$A$2:$CY$349,COLUMN(disall!BC239),FALSE))</f>
        <v>457.94</v>
      </c>
      <c r="BK240" s="8">
        <f>IF(ISNA(VLOOKUP($I240,disall!$A$2:$CY$349,COLUMN(disall!BD239),FALSE)),-9999,VLOOKUP($I240,disall!$A$2:$CY$349,COLUMN(disall!BD239),FALSE))</f>
        <v>1.22</v>
      </c>
      <c r="BL240" s="8">
        <f>IF(ISNA(VLOOKUP($I240,disall!$A$2:$CY$349,COLUMN(disall!BE239),FALSE)),-9999,VLOOKUP($I240,disall!$A$2:$CY$349,COLUMN(disall!BE239),FALSE))</f>
        <v>1.68</v>
      </c>
      <c r="BM240" s="8">
        <f>IF(ISNA(VLOOKUP($I240,disall!$A$2:$CY$349,COLUMN(disall!BF239),FALSE)),-9999,VLOOKUP($I240,disall!$A$2:$CY$349,COLUMN(disall!BF239),FALSE))</f>
        <v>1377.05</v>
      </c>
      <c r="BN240" s="8">
        <f>IF(ISNA(VLOOKUP($I240,disall!$A$2:$CY$349,COLUMN(disall!BG239),FALSE)),-9999,VLOOKUP($I240,disall!$A$2:$CY$349,COLUMN(disall!BG239),FALSE))</f>
        <v>1.25</v>
      </c>
      <c r="BO240" s="8">
        <f>IF(ISNA(VLOOKUP($I240,disall!$A$2:$CY$349,COLUMN(disall!BH239),FALSE)),-9999,VLOOKUP($I240,disall!$A$2:$CY$349,COLUMN(disall!BH239),FALSE))</f>
        <v>0.86</v>
      </c>
      <c r="BP240" s="8">
        <f>IF(ISNA(VLOOKUP($I240,disall!$A$2:$CY$349,COLUMN(disall!BI239),FALSE)),-9999,VLOOKUP($I240,disall!$A$2:$CY$349,COLUMN(disall!BI239),FALSE))</f>
        <v>688</v>
      </c>
      <c r="BQ240" s="8">
        <f>IF(ISNA(VLOOKUP($I240,disall!$A$2:$CY$349,COLUMN(disall!BJ239),FALSE)),-9999,VLOOKUP($I240,disall!$A$2:$CY$349,COLUMN(disall!BJ239),FALSE))</f>
        <v>1.65</v>
      </c>
      <c r="BR240" s="8">
        <f>IF(ISNA(VLOOKUP($I240,disall!$A$2:$CY$349,COLUMN(disall!BK239),FALSE)),-9999,VLOOKUP($I240,disall!$A$2:$CY$349,COLUMN(disall!BK239),FALSE))</f>
        <v>1.22</v>
      </c>
      <c r="BS240" s="8">
        <f>IF(ISNA(VLOOKUP($I240,disall!$A$2:$CY$349,COLUMN(disall!BL239),FALSE)),-9999,VLOOKUP($I240,disall!$A$2:$CY$349,COLUMN(disall!BL239),FALSE))</f>
        <v>739.39</v>
      </c>
      <c r="BT240" s="8">
        <f>IF(ISNA(VLOOKUP($I240,disall!$A$2:$CY$349,COLUMN(disall!BM239),FALSE)),-9999,VLOOKUP($I240,disall!$A$2:$CY$349,COLUMN(disall!BM239),FALSE))</f>
        <v>1.66</v>
      </c>
      <c r="BU240" s="8">
        <f>IF(ISNA(VLOOKUP($I240,disall!$A$2:$CY$349,COLUMN(disall!BN239),FALSE)),-9999,VLOOKUP($I240,disall!$A$2:$CY$349,COLUMN(disall!BN239),FALSE))</f>
        <v>1.83</v>
      </c>
      <c r="BV240" s="8">
        <f>IF(ISNA(VLOOKUP($I240,disall!$A$2:$CY$349,COLUMN(disall!BO239),FALSE)),-9999,VLOOKUP($I240,disall!$A$2:$CY$349,COLUMN(disall!BO239),FALSE))</f>
        <v>1102.4100000000001</v>
      </c>
      <c r="BW240" s="8">
        <f>IF(ISNA(VLOOKUP($I240,disall!$A$2:$CY$349,COLUMN(disall!BP239),FALSE)),-9999,VLOOKUP($I240,disall!$A$2:$CY$349,COLUMN(disall!BP239),FALSE))</f>
        <v>1.54</v>
      </c>
      <c r="BX240" s="8">
        <f>IF(ISNA(VLOOKUP($I240,disall!$A$2:$CY$349,COLUMN(disall!BQ239),FALSE)),-9999,VLOOKUP($I240,disall!$A$2:$CY$349,COLUMN(disall!BQ239),FALSE))</f>
        <v>1.71</v>
      </c>
      <c r="BY240" s="8">
        <f>IF(ISNA(VLOOKUP($I240,disall!$A$2:$CY$349,COLUMN(disall!BR239),FALSE)),-9999,VLOOKUP($I240,disall!$A$2:$CY$349,COLUMN(disall!BR239),FALSE))</f>
        <v>1110.3900000000001</v>
      </c>
      <c r="BZ240" s="8">
        <f>IF(ISNA(VLOOKUP($I240,disall!$A$2:$CY$349,COLUMN(disall!BS239),FALSE)),-9999,VLOOKUP($I240,disall!$A$2:$CY$349,COLUMN(disall!BS239),FALSE))</f>
        <v>1.34</v>
      </c>
      <c r="CA240" s="8">
        <f>IF(ISNA(VLOOKUP($I240,disall!$A$2:$CY$349,COLUMN(disall!BT239),FALSE)),-9999,VLOOKUP($I240,disall!$A$2:$CY$349,COLUMN(disall!BT239),FALSE))</f>
        <v>1.22</v>
      </c>
      <c r="CB240" s="8">
        <f>IF(ISNA(VLOOKUP($I240,disall!$A$2:$CY$349,COLUMN(disall!BU239),FALSE)),-9999,VLOOKUP($I240,disall!$A$2:$CY$349,COLUMN(disall!BU239),FALSE))</f>
        <v>910.45</v>
      </c>
      <c r="CC240" s="8">
        <f>IF(ISNA(VLOOKUP($I240,disall!$A$2:$CY$349,COLUMN(disall!BV239),FALSE)),-9999,VLOOKUP($I240,disall!$A$2:$CY$349,COLUMN(disall!BV239),FALSE))</f>
        <v>1.08</v>
      </c>
      <c r="CD240" s="8">
        <f>IF(ISNA(VLOOKUP($I240,disall!$A$2:$CY$349,COLUMN(disall!BW239),FALSE)),-9999,VLOOKUP($I240,disall!$A$2:$CY$349,COLUMN(disall!BW239),FALSE))</f>
        <v>1.05</v>
      </c>
      <c r="CE240" s="8">
        <f>IF(ISNA(VLOOKUP($I240,disall!$A$2:$CY$349,COLUMN(disall!BX239),FALSE)),-9999,VLOOKUP($I240,disall!$A$2:$CY$349,COLUMN(disall!BX239),FALSE))</f>
        <v>972.22</v>
      </c>
      <c r="CF240" s="8">
        <f>IF(ISNA(VLOOKUP($I240,disall!$A$2:$CY$349,COLUMN(disall!BY239),FALSE)),-9999,VLOOKUP($I240,disall!$A$2:$CY$349,COLUMN(disall!BY239),FALSE))</f>
        <v>1.4</v>
      </c>
      <c r="CG240" s="8">
        <f>IF(ISNA(VLOOKUP($I240,disall!$A$2:$CY$349,COLUMN(disall!BZ239),FALSE)),-9999,VLOOKUP($I240,disall!$A$2:$CY$349,COLUMN(disall!BZ239),FALSE))</f>
        <v>2.33</v>
      </c>
      <c r="CH240" s="8">
        <f>IF(ISNA(VLOOKUP($I240,disall!$A$2:$CY$349,COLUMN(disall!CA239),FALSE)),-9999,VLOOKUP($I240,disall!$A$2:$CY$349,COLUMN(disall!CA239),FALSE))</f>
        <v>1664.29</v>
      </c>
      <c r="CI240" s="8">
        <f>IF(ISNA(VLOOKUP($I240,disall!$A$2:$CY$349,COLUMN(disall!CB239),FALSE)),-9999,VLOOKUP($I240,disall!$A$2:$CY$349,COLUMN(disall!CB239),FALSE))</f>
        <v>1.27</v>
      </c>
      <c r="CJ240" s="8">
        <f>IF(ISNA(VLOOKUP($I240,disall!$A$2:$CY$349,COLUMN(disall!CC239),FALSE)),-9999,VLOOKUP($I240,disall!$A$2:$CY$349,COLUMN(disall!CC239),FALSE))</f>
        <v>1.29</v>
      </c>
      <c r="CK240" s="8">
        <f>IF(ISNA(VLOOKUP($I240,disall!$A$2:$CY$349,COLUMN(disall!CD239),FALSE)),-9999,VLOOKUP($I240,disall!$A$2:$CY$349,COLUMN(disall!CD239),FALSE))</f>
        <v>1015.75</v>
      </c>
      <c r="CL240" s="8">
        <f>IF(ISNA(VLOOKUP($I240,disall!$A$2:$CY$349,COLUMN(disall!CE239),FALSE)),-9999,VLOOKUP($I240,disall!$A$2:$CY$349,COLUMN(disall!CE239),FALSE))</f>
        <v>1.18</v>
      </c>
      <c r="CM240" s="8">
        <f>IF(ISNA(VLOOKUP($I240,disall!$A$2:$CY$349,COLUMN(disall!CF239),FALSE)),-9999,VLOOKUP($I240,disall!$A$2:$CY$349,COLUMN(disall!CF239),FALSE))</f>
        <v>1.21</v>
      </c>
      <c r="CN240" s="8">
        <f>IF(ISNA(VLOOKUP($I240,disall!$A$2:$CY$349,COLUMN(disall!CG239),FALSE)),-9999,VLOOKUP($I240,disall!$A$2:$CY$349,COLUMN(disall!CG239),FALSE))</f>
        <v>1025.42</v>
      </c>
      <c r="CO240" s="8">
        <f>IF(ISNA(VLOOKUP($I240,disall!$A$2:$CY$349,COLUMN(disall!CH239),FALSE)),-9999,VLOOKUP($I240,disall!$A$2:$CY$349,COLUMN(disall!CH239),FALSE))</f>
        <v>0</v>
      </c>
      <c r="CP240" s="8">
        <f>IF(ISNA(VLOOKUP($I240,disall!$A$2:$CY$349,COLUMN(disall!CI239),FALSE)),-9999,VLOOKUP($I240,disall!$A$2:$CY$349,COLUMN(disall!CI239),FALSE))</f>
        <v>0</v>
      </c>
      <c r="CQ240" s="8">
        <f>IF(ISNA(VLOOKUP($I240,disall!$A$2:$CY$349,COLUMN(disall!CJ239),FALSE)),-9999,VLOOKUP($I240,disall!$A$2:$CY$349,COLUMN(disall!CJ239),FALSE))</f>
        <v>0</v>
      </c>
      <c r="CR240" s="8">
        <f>IF(ISNA(VLOOKUP($I240,disall!$A$2:$CY$349,COLUMN(disall!CK239),FALSE)),-9999,VLOOKUP($I240,disall!$A$2:$CY$349,COLUMN(disall!CK239),FALSE))</f>
        <v>0</v>
      </c>
      <c r="CS240" s="8">
        <f>IF(ISNA(VLOOKUP($I240,disall!$A$2:$CY$349,COLUMN(disall!CL239),FALSE)),-9999,VLOOKUP($I240,disall!$A$2:$CY$349,COLUMN(disall!CL239),FALSE))</f>
        <v>0</v>
      </c>
      <c r="CT240" s="8">
        <f>IF(ISNA(VLOOKUP($I240,disall!$A$2:$CY$349,COLUMN(disall!CM239),FALSE)),-9999,VLOOKUP($I240,disall!$A$2:$CY$349,COLUMN(disall!CM239),FALSE))</f>
        <v>0</v>
      </c>
      <c r="CU240" s="8">
        <f>IF(ISNA(VLOOKUP($I240,disall!$A$2:$CY$349,COLUMN(disall!CN239),FALSE)),-9999,VLOOKUP($I240,disall!$A$2:$CY$349,COLUMN(disall!CN239),FALSE))</f>
        <v>0</v>
      </c>
      <c r="CV240" s="8">
        <f>IF(ISNA(VLOOKUP($I240,disall!$A$2:$CY$349,COLUMN(disall!CO239),FALSE)),-9999,VLOOKUP($I240,disall!$A$2:$CY$349,COLUMN(disall!CO239),FALSE))</f>
        <v>0</v>
      </c>
      <c r="CW240" s="8">
        <f>IF(ISNA(VLOOKUP($I240,disall!$A$2:$CY$349,COLUMN(disall!CP239),FALSE)),-9999,VLOOKUP($I240,disall!$A$2:$CY$349,COLUMN(disall!CP239),FALSE))</f>
        <v>0</v>
      </c>
      <c r="CX240" s="8">
        <f>IF(ISNA(VLOOKUP($I240,disall!$A$2:$CY$349,COLUMN(disall!CQ239),FALSE)),-9999,VLOOKUP($I240,disall!$A$2:$CY$349,COLUMN(disall!CQ239),FALSE))</f>
        <v>0</v>
      </c>
      <c r="CY240" s="8">
        <f>IF(ISNA(VLOOKUP($I240,disall!$A$2:$CY$349,COLUMN(disall!CR239),FALSE)),-9999,VLOOKUP($I240,disall!$A$2:$CY$349,COLUMN(disall!CR239),FALSE))</f>
        <v>0</v>
      </c>
      <c r="CZ240" s="8">
        <f>IF(ISNA(VLOOKUP($I240,disall!$A$2:$CY$349,COLUMN(disall!CS239),FALSE)),-9999,VLOOKUP($I240,disall!$A$2:$CY$349,COLUMN(disall!CS239),FALSE))</f>
        <v>0</v>
      </c>
      <c r="DA240" s="8">
        <f>IF(ISNA(VLOOKUP($I240,disall!$A$2:$CY$349,COLUMN(disall!CT239),FALSE)),-9999,VLOOKUP($I240,disall!$A$2:$CY$349,COLUMN(disall!CT239),FALSE))</f>
        <v>0</v>
      </c>
      <c r="DB240" s="8">
        <f>IF(ISNA(VLOOKUP($I240,disall!$A$2:$CY$349,COLUMN(disall!CU239),FALSE)),-9999,VLOOKUP($I240,disall!$A$2:$CY$349,COLUMN(disall!CU239),FALSE))</f>
        <v>0</v>
      </c>
      <c r="DC240" s="8">
        <f>IF(ISNA(VLOOKUP($I240,disall!$A$2:$CY$349,COLUMN(disall!CV239),FALSE)),-9999,VLOOKUP($I240,disall!$A$2:$CY$349,COLUMN(disall!CV239),FALSE))</f>
        <v>0</v>
      </c>
      <c r="DD240" s="8">
        <f>IF(ISNA(VLOOKUP($I240,disall!$A$2:$CY$349,COLUMN(disall!CW239),FALSE)),-9999,VLOOKUP($I240,disall!$A$2:$CY$349,COLUMN(disall!CW239),FALSE))</f>
        <v>0</v>
      </c>
      <c r="DE240" s="8">
        <f>IF(ISNA(VLOOKUP($I240,disall!$A$2:$CY$349,COLUMN(disall!CX239),FALSE)),-9999,VLOOKUP($I240,disall!$A$2:$CY$349,COLUMN(disall!CX239),FALSE))</f>
        <v>0</v>
      </c>
      <c r="DF240" s="8">
        <f>IF(ISNA(VLOOKUP($I240,disall!$A$2:$CY$349,COLUMN(disall!CY239),FALSE)),-9999,VLOOKUP($I240,disall!$A$2:$CY$349,COLUMN(disall!CY239),FALSE))</f>
        <v>0</v>
      </c>
    </row>
    <row r="241" spans="1:110" x14ac:dyDescent="0.25">
      <c r="A241">
        <v>70</v>
      </c>
      <c r="B241" t="s">
        <v>8</v>
      </c>
      <c r="C241" t="s">
        <v>472</v>
      </c>
      <c r="D241" t="s">
        <v>164</v>
      </c>
      <c r="E241" t="s">
        <v>870</v>
      </c>
      <c r="F241" t="s">
        <v>871</v>
      </c>
      <c r="G241" t="s">
        <v>872</v>
      </c>
      <c r="H241">
        <v>3424</v>
      </c>
      <c r="I241">
        <f>IF(ISNA(VLOOKUP(H241,disall!$D$2:$L$349,1,FALSE)),H241,VLOOKUP(H241,disall!$D$2:$L$349,1,FALSE))</f>
        <v>3424</v>
      </c>
      <c r="J241">
        <f>IF(ISNA(VLOOKUP(H241,disall!$D$2:$L$349,1,FALSE)),"NA",VLOOKUP(H241,disall!$D$2:$L$349,2,FALSE))</f>
        <v>3424</v>
      </c>
      <c r="K241" t="str">
        <f>IF(ISNA(VLOOKUP(I241,disall!$A$2:$L$349,3,FALSE)),F241,VLOOKUP(I241,disall!$A$2:$L$349,3,FALSE))</f>
        <v>Pashchim Champaran</v>
      </c>
      <c r="L241" t="str">
        <f>IF(ISNA(VLOOKUP(I241,disall!$A$2:$L$349,12,FALSE)),"NA",VLOOKUP(I241,disall!$A$2:$L$349,12,FALSE))</f>
        <v>Paschim Champaran</v>
      </c>
      <c r="M241">
        <f>IF(ISNA(VLOOKUP(I241,disall!$A$2:$M$349,6,FALSE)),"NA",VLOOKUP(I241,disall!$A$2:$M$349,6,FALSE))</f>
        <v>34</v>
      </c>
      <c r="N241">
        <f>IF(ISNA(VLOOKUP(I241,disall!$A$2:$M$349,7,FALSE)),"NA",VLOOKUP(I241,disall!$A$2:$M$349,7,FALSE))</f>
        <v>0.44615899999999997</v>
      </c>
      <c r="O241">
        <f>IF(ISNA(VLOOKUP(I241,disall!$A$2:$M$349,8,FALSE)),"NA",VLOOKUP(I241,disall!$A$2:$M$349,8,FALSE))</f>
        <v>3.5446300000000002</v>
      </c>
      <c r="P241" t="str">
        <f>IF(ISNA(VLOOKUP(I241,disall!$A$2:$M$349,9,FALSE)),"NA",VLOOKUP(I241,disall!$A$2:$M$349,9,FALSE))</f>
        <v>POLY</v>
      </c>
      <c r="Q241">
        <f>IF(ISNA(VLOOKUP(I241,disall!$A$2:$M$349,10,FALSE)),"NA",VLOOKUP(I241,disall!$A$2:$M$349,10,FALSE))</f>
        <v>356042800</v>
      </c>
      <c r="R241" t="str">
        <f>IF(ISNA(VLOOKUP(I241,disall!$A$2:$M$349,11,FALSE)),"NA",VLOOKUP(I241,disall!$A$2:$M$349,11,FALSE))</f>
        <v>Bihar</v>
      </c>
      <c r="S241" t="str">
        <f>IF(ISNA(VLOOKUP(I241,disall!$A$2:$M$349,12,FALSE)),"NA",VLOOKUP(I241,disall!$A$2:$M$349,12,FALSE))</f>
        <v>Paschim Champaran</v>
      </c>
      <c r="T241">
        <f>IF(ISNA(VLOOKUP(I241,disall!$A$2:$M$349,13,FALSE)),"NA",VLOOKUP(I241,disall!$A$2:$M$349,13,FALSE))</f>
        <v>28</v>
      </c>
      <c r="U241" s="8">
        <f>IF(ISNA(VLOOKUP($I241,disall!$A$2:$CY$349,COLUMN(disall!N240),FALSE)),-9999,VLOOKUP($I241,disall!$A$2:$CY$349,COLUMN(disall!N240),FALSE))</f>
        <v>0</v>
      </c>
      <c r="V241" s="8">
        <f>IF(ISNA(VLOOKUP($I241,disall!$A$2:$CY$349,COLUMN(disall!O240),FALSE)),-9999,VLOOKUP($I241,disall!$A$2:$CY$349,COLUMN(disall!O240),FALSE))</f>
        <v>0</v>
      </c>
      <c r="W241" s="8">
        <f>IF(ISNA(VLOOKUP($I241,disall!$A$2:$CY$349,COLUMN(disall!P240),FALSE)),-9999,VLOOKUP($I241,disall!$A$2:$CY$349,COLUMN(disall!P240),FALSE))</f>
        <v>0</v>
      </c>
      <c r="X241" s="8">
        <f>IF(ISNA(VLOOKUP($I241,disall!$A$2:$CY$349,COLUMN(disall!Q240),FALSE)),-9999,VLOOKUP($I241,disall!$A$2:$CY$349,COLUMN(disall!Q240),FALSE))</f>
        <v>0</v>
      </c>
      <c r="Y241" s="8">
        <f>IF(ISNA(VLOOKUP($I241,disall!$A$2:$CY$349,COLUMN(disall!R240),FALSE)),-9999,VLOOKUP($I241,disall!$A$2:$CY$349,COLUMN(disall!R240),FALSE))</f>
        <v>0</v>
      </c>
      <c r="Z241" s="8">
        <f>IF(ISNA(VLOOKUP($I241,disall!$A$2:$CY$349,COLUMN(disall!S240),FALSE)),-9999,VLOOKUP($I241,disall!$A$2:$CY$349,COLUMN(disall!S240),FALSE))</f>
        <v>0</v>
      </c>
      <c r="AA241" s="8">
        <f>IF(ISNA(VLOOKUP($I241,disall!$A$2:$CY$349,COLUMN(disall!T240),FALSE)),-9999,VLOOKUP($I241,disall!$A$2:$CY$349,COLUMN(disall!T240),FALSE))</f>
        <v>0</v>
      </c>
      <c r="AB241" s="8">
        <f>IF(ISNA(VLOOKUP($I241,disall!$A$2:$CY$349,COLUMN(disall!U240),FALSE)),-9999,VLOOKUP($I241,disall!$A$2:$CY$349,COLUMN(disall!U240),FALSE))</f>
        <v>0</v>
      </c>
      <c r="AC241" s="8">
        <f>IF(ISNA(VLOOKUP($I241,disall!$A$2:$CY$349,COLUMN(disall!V240),FALSE)),-9999,VLOOKUP($I241,disall!$A$2:$CY$349,COLUMN(disall!V240),FALSE))</f>
        <v>0</v>
      </c>
      <c r="AD241" s="8">
        <f>IF(ISNA(VLOOKUP($I241,disall!$A$2:$CY$349,COLUMN(disall!W240),FALSE)),-9999,VLOOKUP($I241,disall!$A$2:$CY$349,COLUMN(disall!W240),FALSE))</f>
        <v>0</v>
      </c>
      <c r="AE241" s="8">
        <f>IF(ISNA(VLOOKUP($I241,disall!$A$2:$CY$349,COLUMN(disall!X240),FALSE)),-9999,VLOOKUP($I241,disall!$A$2:$CY$349,COLUMN(disall!X240),FALSE))</f>
        <v>0</v>
      </c>
      <c r="AF241" s="8">
        <f>IF(ISNA(VLOOKUP($I241,disall!$A$2:$CY$349,COLUMN(disall!Y240),FALSE)),-9999,VLOOKUP($I241,disall!$A$2:$CY$349,COLUMN(disall!Y240),FALSE))</f>
        <v>0</v>
      </c>
      <c r="AG241" s="8">
        <f>IF(ISNA(VLOOKUP($I241,disall!$A$2:$CY$349,COLUMN(disall!Z240),FALSE)),-9999,VLOOKUP($I241,disall!$A$2:$CY$349,COLUMN(disall!Z240),FALSE))</f>
        <v>0</v>
      </c>
      <c r="AH241" s="8">
        <f>IF(ISNA(VLOOKUP($I241,disall!$A$2:$CY$349,COLUMN(disall!AA240),FALSE)),-9999,VLOOKUP($I241,disall!$A$2:$CY$349,COLUMN(disall!AA240),FALSE))</f>
        <v>0</v>
      </c>
      <c r="AI241" s="8">
        <f>IF(ISNA(VLOOKUP($I241,disall!$A$2:$CY$349,COLUMN(disall!AB240),FALSE)),-9999,VLOOKUP($I241,disall!$A$2:$CY$349,COLUMN(disall!AB240),FALSE))</f>
        <v>0</v>
      </c>
      <c r="AJ241" s="8">
        <f>IF(ISNA(VLOOKUP($I241,disall!$A$2:$CY$349,COLUMN(disall!AC240),FALSE)),-9999,VLOOKUP($I241,disall!$A$2:$CY$349,COLUMN(disall!AC240),FALSE))</f>
        <v>0</v>
      </c>
      <c r="AK241" s="8">
        <f>IF(ISNA(VLOOKUP($I241,disall!$A$2:$CY$349,COLUMN(disall!AD240),FALSE)),-9999,VLOOKUP($I241,disall!$A$2:$CY$349,COLUMN(disall!AD240),FALSE))</f>
        <v>0</v>
      </c>
      <c r="AL241" s="8">
        <f>IF(ISNA(VLOOKUP($I241,disall!$A$2:$CY$349,COLUMN(disall!AE240),FALSE)),-9999,VLOOKUP($I241,disall!$A$2:$CY$349,COLUMN(disall!AE240),FALSE))</f>
        <v>0</v>
      </c>
      <c r="AM241" s="8">
        <f>IF(ISNA(VLOOKUP($I241,disall!$A$2:$CY$349,COLUMN(disall!AF240),FALSE)),-9999,VLOOKUP($I241,disall!$A$2:$CY$349,COLUMN(disall!AF240),FALSE))</f>
        <v>0</v>
      </c>
      <c r="AN241" s="8">
        <f>IF(ISNA(VLOOKUP($I241,disall!$A$2:$CY$349,COLUMN(disall!AG240),FALSE)),-9999,VLOOKUP($I241,disall!$A$2:$CY$349,COLUMN(disall!AG240),FALSE))</f>
        <v>0</v>
      </c>
      <c r="AO241" s="8">
        <f>IF(ISNA(VLOOKUP($I241,disall!$A$2:$CY$349,COLUMN(disall!AH240),FALSE)),-9999,VLOOKUP($I241,disall!$A$2:$CY$349,COLUMN(disall!AH240),FALSE))</f>
        <v>0</v>
      </c>
      <c r="AP241" s="8">
        <f>IF(ISNA(VLOOKUP($I241,disall!$A$2:$CY$349,COLUMN(disall!AI240),FALSE)),-9999,VLOOKUP($I241,disall!$A$2:$CY$349,COLUMN(disall!AI240),FALSE))</f>
        <v>0</v>
      </c>
      <c r="AQ241" s="8">
        <f>IF(ISNA(VLOOKUP($I241,disall!$A$2:$CY$349,COLUMN(disall!AJ240),FALSE)),-9999,VLOOKUP($I241,disall!$A$2:$CY$349,COLUMN(disall!AJ240),FALSE))</f>
        <v>0</v>
      </c>
      <c r="AR241" s="8">
        <f>IF(ISNA(VLOOKUP($I241,disall!$A$2:$CY$349,COLUMN(disall!AK240),FALSE)),-9999,VLOOKUP($I241,disall!$A$2:$CY$349,COLUMN(disall!AK240),FALSE))</f>
        <v>0</v>
      </c>
      <c r="AS241" s="8">
        <f>IF(ISNA(VLOOKUP($I241,disall!$A$2:$CY$349,COLUMN(disall!AL240),FALSE)),-9999,VLOOKUP($I241,disall!$A$2:$CY$349,COLUMN(disall!AL240),FALSE))</f>
        <v>0</v>
      </c>
      <c r="AT241" s="8">
        <f>IF(ISNA(VLOOKUP($I241,disall!$A$2:$CY$349,COLUMN(disall!AM240),FALSE)),-9999,VLOOKUP($I241,disall!$A$2:$CY$349,COLUMN(disall!AM240),FALSE))</f>
        <v>0</v>
      </c>
      <c r="AU241" s="8">
        <f>IF(ISNA(VLOOKUP($I241,disall!$A$2:$CY$349,COLUMN(disall!AN240),FALSE)),-9999,VLOOKUP($I241,disall!$A$2:$CY$349,COLUMN(disall!AN240),FALSE))</f>
        <v>0</v>
      </c>
      <c r="AV241" s="8">
        <f>IF(ISNA(VLOOKUP($I241,disall!$A$2:$CY$349,COLUMN(disall!AO240),FALSE)),-9999,VLOOKUP($I241,disall!$A$2:$CY$349,COLUMN(disall!AO240),FALSE))</f>
        <v>0</v>
      </c>
      <c r="AW241" s="8">
        <f>IF(ISNA(VLOOKUP($I241,disall!$A$2:$CY$349,COLUMN(disall!AP240),FALSE)),-9999,VLOOKUP($I241,disall!$A$2:$CY$349,COLUMN(disall!AP240),FALSE))</f>
        <v>0</v>
      </c>
      <c r="AX241" s="8">
        <f>IF(ISNA(VLOOKUP($I241,disall!$A$2:$CY$349,COLUMN(disall!AQ240),FALSE)),-9999,VLOOKUP($I241,disall!$A$2:$CY$349,COLUMN(disall!AQ240),FALSE))</f>
        <v>0</v>
      </c>
      <c r="AY241" s="8">
        <f>IF(ISNA(VLOOKUP($I241,disall!$A$2:$CY$349,COLUMN(disall!AR240),FALSE)),-9999,VLOOKUP($I241,disall!$A$2:$CY$349,COLUMN(disall!AR240),FALSE))</f>
        <v>0</v>
      </c>
      <c r="AZ241" s="8">
        <f>IF(ISNA(VLOOKUP($I241,disall!$A$2:$CY$349,COLUMN(disall!AS240),FALSE)),-9999,VLOOKUP($I241,disall!$A$2:$CY$349,COLUMN(disall!AS240),FALSE))</f>
        <v>0</v>
      </c>
      <c r="BA241" s="8">
        <f>IF(ISNA(VLOOKUP($I241,disall!$A$2:$CY$349,COLUMN(disall!AT240),FALSE)),-9999,VLOOKUP($I241,disall!$A$2:$CY$349,COLUMN(disall!AT240),FALSE))</f>
        <v>0</v>
      </c>
      <c r="BB241" s="8">
        <f>IF(ISNA(VLOOKUP($I241,disall!$A$2:$CY$349,COLUMN(disall!AU240),FALSE)),-9999,VLOOKUP($I241,disall!$A$2:$CY$349,COLUMN(disall!AU240),FALSE))</f>
        <v>0</v>
      </c>
      <c r="BC241" s="8">
        <f>IF(ISNA(VLOOKUP($I241,disall!$A$2:$CY$349,COLUMN(disall!AV240),FALSE)),-9999,VLOOKUP($I241,disall!$A$2:$CY$349,COLUMN(disall!AV240),FALSE))</f>
        <v>0</v>
      </c>
      <c r="BD241" s="8">
        <f>IF(ISNA(VLOOKUP($I241,disall!$A$2:$CY$349,COLUMN(disall!AW240),FALSE)),-9999,VLOOKUP($I241,disall!$A$2:$CY$349,COLUMN(disall!AW240),FALSE))</f>
        <v>0</v>
      </c>
      <c r="BE241" s="8">
        <f>IF(ISNA(VLOOKUP($I241,disall!$A$2:$CY$349,COLUMN(disall!AX240),FALSE)),-9999,VLOOKUP($I241,disall!$A$2:$CY$349,COLUMN(disall!AX240),FALSE))</f>
        <v>0</v>
      </c>
      <c r="BF241" s="8">
        <f>IF(ISNA(VLOOKUP($I241,disall!$A$2:$CY$349,COLUMN(disall!AY240),FALSE)),-9999,VLOOKUP($I241,disall!$A$2:$CY$349,COLUMN(disall!AY240),FALSE))</f>
        <v>0</v>
      </c>
      <c r="BG241" s="8">
        <f>IF(ISNA(VLOOKUP($I241,disall!$A$2:$CY$349,COLUMN(disall!AZ240),FALSE)),-9999,VLOOKUP($I241,disall!$A$2:$CY$349,COLUMN(disall!AZ240),FALSE))</f>
        <v>0</v>
      </c>
      <c r="BH241" s="8">
        <f>IF(ISNA(VLOOKUP($I241,disall!$A$2:$CY$349,COLUMN(disall!BA240),FALSE)),-9999,VLOOKUP($I241,disall!$A$2:$CY$349,COLUMN(disall!BA240),FALSE))</f>
        <v>0</v>
      </c>
      <c r="BI241" s="8">
        <f>IF(ISNA(VLOOKUP($I241,disall!$A$2:$CY$349,COLUMN(disall!BB240),FALSE)),-9999,VLOOKUP($I241,disall!$A$2:$CY$349,COLUMN(disall!BB240),FALSE))</f>
        <v>0</v>
      </c>
      <c r="BJ241" s="8">
        <f>IF(ISNA(VLOOKUP($I241,disall!$A$2:$CY$349,COLUMN(disall!BC240),FALSE)),-9999,VLOOKUP($I241,disall!$A$2:$CY$349,COLUMN(disall!BC240),FALSE))</f>
        <v>0</v>
      </c>
      <c r="BK241" s="8">
        <f>IF(ISNA(VLOOKUP($I241,disall!$A$2:$CY$349,COLUMN(disall!BD240),FALSE)),-9999,VLOOKUP($I241,disall!$A$2:$CY$349,COLUMN(disall!BD240),FALSE))</f>
        <v>0</v>
      </c>
      <c r="BL241" s="8">
        <f>IF(ISNA(VLOOKUP($I241,disall!$A$2:$CY$349,COLUMN(disall!BE240),FALSE)),-9999,VLOOKUP($I241,disall!$A$2:$CY$349,COLUMN(disall!BE240),FALSE))</f>
        <v>0</v>
      </c>
      <c r="BM241" s="8">
        <f>IF(ISNA(VLOOKUP($I241,disall!$A$2:$CY$349,COLUMN(disall!BF240),FALSE)),-9999,VLOOKUP($I241,disall!$A$2:$CY$349,COLUMN(disall!BF240),FALSE))</f>
        <v>0</v>
      </c>
      <c r="BN241" s="8">
        <f>IF(ISNA(VLOOKUP($I241,disall!$A$2:$CY$349,COLUMN(disall!BG240),FALSE)),-9999,VLOOKUP($I241,disall!$A$2:$CY$349,COLUMN(disall!BG240),FALSE))</f>
        <v>0</v>
      </c>
      <c r="BO241" s="8">
        <f>IF(ISNA(VLOOKUP($I241,disall!$A$2:$CY$349,COLUMN(disall!BH240),FALSE)),-9999,VLOOKUP($I241,disall!$A$2:$CY$349,COLUMN(disall!BH240),FALSE))</f>
        <v>0</v>
      </c>
      <c r="BP241" s="8">
        <f>IF(ISNA(VLOOKUP($I241,disall!$A$2:$CY$349,COLUMN(disall!BI240),FALSE)),-9999,VLOOKUP($I241,disall!$A$2:$CY$349,COLUMN(disall!BI240),FALSE))</f>
        <v>0</v>
      </c>
      <c r="BQ241" s="8">
        <f>IF(ISNA(VLOOKUP($I241,disall!$A$2:$CY$349,COLUMN(disall!BJ240),FALSE)),-9999,VLOOKUP($I241,disall!$A$2:$CY$349,COLUMN(disall!BJ240),FALSE))</f>
        <v>0</v>
      </c>
      <c r="BR241" s="8">
        <f>IF(ISNA(VLOOKUP($I241,disall!$A$2:$CY$349,COLUMN(disall!BK240),FALSE)),-9999,VLOOKUP($I241,disall!$A$2:$CY$349,COLUMN(disall!BK240),FALSE))</f>
        <v>0</v>
      </c>
      <c r="BS241" s="8">
        <f>IF(ISNA(VLOOKUP($I241,disall!$A$2:$CY$349,COLUMN(disall!BL240),FALSE)),-9999,VLOOKUP($I241,disall!$A$2:$CY$349,COLUMN(disall!BL240),FALSE))</f>
        <v>0</v>
      </c>
      <c r="BT241" s="8">
        <f>IF(ISNA(VLOOKUP($I241,disall!$A$2:$CY$349,COLUMN(disall!BM240),FALSE)),-9999,VLOOKUP($I241,disall!$A$2:$CY$349,COLUMN(disall!BM240),FALSE))</f>
        <v>0</v>
      </c>
      <c r="BU241" s="8">
        <f>IF(ISNA(VLOOKUP($I241,disall!$A$2:$CY$349,COLUMN(disall!BN240),FALSE)),-9999,VLOOKUP($I241,disall!$A$2:$CY$349,COLUMN(disall!BN240),FALSE))</f>
        <v>0</v>
      </c>
      <c r="BV241" s="8">
        <f>IF(ISNA(VLOOKUP($I241,disall!$A$2:$CY$349,COLUMN(disall!BO240),FALSE)),-9999,VLOOKUP($I241,disall!$A$2:$CY$349,COLUMN(disall!BO240),FALSE))</f>
        <v>0</v>
      </c>
      <c r="BW241" s="8">
        <f>IF(ISNA(VLOOKUP($I241,disall!$A$2:$CY$349,COLUMN(disall!BP240),FALSE)),-9999,VLOOKUP($I241,disall!$A$2:$CY$349,COLUMN(disall!BP240),FALSE))</f>
        <v>0</v>
      </c>
      <c r="BX241" s="8">
        <f>IF(ISNA(VLOOKUP($I241,disall!$A$2:$CY$349,COLUMN(disall!BQ240),FALSE)),-9999,VLOOKUP($I241,disall!$A$2:$CY$349,COLUMN(disall!BQ240),FALSE))</f>
        <v>0</v>
      </c>
      <c r="BY241" s="8">
        <f>IF(ISNA(VLOOKUP($I241,disall!$A$2:$CY$349,COLUMN(disall!BR240),FALSE)),-9999,VLOOKUP($I241,disall!$A$2:$CY$349,COLUMN(disall!BR240),FALSE))</f>
        <v>0</v>
      </c>
      <c r="BZ241" s="8">
        <f>IF(ISNA(VLOOKUP($I241,disall!$A$2:$CY$349,COLUMN(disall!BS240),FALSE)),-9999,VLOOKUP($I241,disall!$A$2:$CY$349,COLUMN(disall!BS240),FALSE))</f>
        <v>0</v>
      </c>
      <c r="CA241" s="8">
        <f>IF(ISNA(VLOOKUP($I241,disall!$A$2:$CY$349,COLUMN(disall!BT240),FALSE)),-9999,VLOOKUP($I241,disall!$A$2:$CY$349,COLUMN(disall!BT240),FALSE))</f>
        <v>0</v>
      </c>
      <c r="CB241" s="8">
        <f>IF(ISNA(VLOOKUP($I241,disall!$A$2:$CY$349,COLUMN(disall!BU240),FALSE)),-9999,VLOOKUP($I241,disall!$A$2:$CY$349,COLUMN(disall!BU240),FALSE))</f>
        <v>0</v>
      </c>
      <c r="CC241" s="8">
        <f>IF(ISNA(VLOOKUP($I241,disall!$A$2:$CY$349,COLUMN(disall!BV240),FALSE)),-9999,VLOOKUP($I241,disall!$A$2:$CY$349,COLUMN(disall!BV240),FALSE))</f>
        <v>0</v>
      </c>
      <c r="CD241" s="8">
        <f>IF(ISNA(VLOOKUP($I241,disall!$A$2:$CY$349,COLUMN(disall!BW240),FALSE)),-9999,VLOOKUP($I241,disall!$A$2:$CY$349,COLUMN(disall!BW240),FALSE))</f>
        <v>0</v>
      </c>
      <c r="CE241" s="8">
        <f>IF(ISNA(VLOOKUP($I241,disall!$A$2:$CY$349,COLUMN(disall!BX240),FALSE)),-9999,VLOOKUP($I241,disall!$A$2:$CY$349,COLUMN(disall!BX240),FALSE))</f>
        <v>0</v>
      </c>
      <c r="CF241" s="8">
        <f>IF(ISNA(VLOOKUP($I241,disall!$A$2:$CY$349,COLUMN(disall!BY240),FALSE)),-9999,VLOOKUP($I241,disall!$A$2:$CY$349,COLUMN(disall!BY240),FALSE))</f>
        <v>0</v>
      </c>
      <c r="CG241" s="8">
        <f>IF(ISNA(VLOOKUP($I241,disall!$A$2:$CY$349,COLUMN(disall!BZ240),FALSE)),-9999,VLOOKUP($I241,disall!$A$2:$CY$349,COLUMN(disall!BZ240),FALSE))</f>
        <v>0</v>
      </c>
      <c r="CH241" s="8">
        <f>IF(ISNA(VLOOKUP($I241,disall!$A$2:$CY$349,COLUMN(disall!CA240),FALSE)),-9999,VLOOKUP($I241,disall!$A$2:$CY$349,COLUMN(disall!CA240),FALSE))</f>
        <v>0</v>
      </c>
      <c r="CI241" s="8">
        <f>IF(ISNA(VLOOKUP($I241,disall!$A$2:$CY$349,COLUMN(disall!CB240),FALSE)),-9999,VLOOKUP($I241,disall!$A$2:$CY$349,COLUMN(disall!CB240),FALSE))</f>
        <v>0</v>
      </c>
      <c r="CJ241" s="8">
        <f>IF(ISNA(VLOOKUP($I241,disall!$A$2:$CY$349,COLUMN(disall!CC240),FALSE)),-9999,VLOOKUP($I241,disall!$A$2:$CY$349,COLUMN(disall!CC240),FALSE))</f>
        <v>0</v>
      </c>
      <c r="CK241" s="8">
        <f>IF(ISNA(VLOOKUP($I241,disall!$A$2:$CY$349,COLUMN(disall!CD240),FALSE)),-9999,VLOOKUP($I241,disall!$A$2:$CY$349,COLUMN(disall!CD240),FALSE))</f>
        <v>0</v>
      </c>
      <c r="CL241" s="8">
        <f>IF(ISNA(VLOOKUP($I241,disall!$A$2:$CY$349,COLUMN(disall!CE240),FALSE)),-9999,VLOOKUP($I241,disall!$A$2:$CY$349,COLUMN(disall!CE240),FALSE))</f>
        <v>0</v>
      </c>
      <c r="CM241" s="8">
        <f>IF(ISNA(VLOOKUP($I241,disall!$A$2:$CY$349,COLUMN(disall!CF240),FALSE)),-9999,VLOOKUP($I241,disall!$A$2:$CY$349,COLUMN(disall!CF240),FALSE))</f>
        <v>0</v>
      </c>
      <c r="CN241" s="8">
        <f>IF(ISNA(VLOOKUP($I241,disall!$A$2:$CY$349,COLUMN(disall!CG240),FALSE)),-9999,VLOOKUP($I241,disall!$A$2:$CY$349,COLUMN(disall!CG240),FALSE))</f>
        <v>0</v>
      </c>
      <c r="CO241" s="8">
        <f>IF(ISNA(VLOOKUP($I241,disall!$A$2:$CY$349,COLUMN(disall!CH240),FALSE)),-9999,VLOOKUP($I241,disall!$A$2:$CY$349,COLUMN(disall!CH240),FALSE))</f>
        <v>0</v>
      </c>
      <c r="CP241" s="8">
        <f>IF(ISNA(VLOOKUP($I241,disall!$A$2:$CY$349,COLUMN(disall!CI240),FALSE)),-9999,VLOOKUP($I241,disall!$A$2:$CY$349,COLUMN(disall!CI240),FALSE))</f>
        <v>0</v>
      </c>
      <c r="CQ241" s="8">
        <f>IF(ISNA(VLOOKUP($I241,disall!$A$2:$CY$349,COLUMN(disall!CJ240),FALSE)),-9999,VLOOKUP($I241,disall!$A$2:$CY$349,COLUMN(disall!CJ240),FALSE))</f>
        <v>0</v>
      </c>
      <c r="CR241" s="8">
        <f>IF(ISNA(VLOOKUP($I241,disall!$A$2:$CY$349,COLUMN(disall!CK240),FALSE)),-9999,VLOOKUP($I241,disall!$A$2:$CY$349,COLUMN(disall!CK240),FALSE))</f>
        <v>0</v>
      </c>
      <c r="CS241" s="8">
        <f>IF(ISNA(VLOOKUP($I241,disall!$A$2:$CY$349,COLUMN(disall!CL240),FALSE)),-9999,VLOOKUP($I241,disall!$A$2:$CY$349,COLUMN(disall!CL240),FALSE))</f>
        <v>0</v>
      </c>
      <c r="CT241" s="8">
        <f>IF(ISNA(VLOOKUP($I241,disall!$A$2:$CY$349,COLUMN(disall!CM240),FALSE)),-9999,VLOOKUP($I241,disall!$A$2:$CY$349,COLUMN(disall!CM240),FALSE))</f>
        <v>0</v>
      </c>
      <c r="CU241" s="8">
        <f>IF(ISNA(VLOOKUP($I241,disall!$A$2:$CY$349,COLUMN(disall!CN240),FALSE)),-9999,VLOOKUP($I241,disall!$A$2:$CY$349,COLUMN(disall!CN240),FALSE))</f>
        <v>0</v>
      </c>
      <c r="CV241" s="8">
        <f>IF(ISNA(VLOOKUP($I241,disall!$A$2:$CY$349,COLUMN(disall!CO240),FALSE)),-9999,VLOOKUP($I241,disall!$A$2:$CY$349,COLUMN(disall!CO240),FALSE))</f>
        <v>0</v>
      </c>
      <c r="CW241" s="8">
        <f>IF(ISNA(VLOOKUP($I241,disall!$A$2:$CY$349,COLUMN(disall!CP240),FALSE)),-9999,VLOOKUP($I241,disall!$A$2:$CY$349,COLUMN(disall!CP240),FALSE))</f>
        <v>0</v>
      </c>
      <c r="CX241" s="8">
        <f>IF(ISNA(VLOOKUP($I241,disall!$A$2:$CY$349,COLUMN(disall!CQ240),FALSE)),-9999,VLOOKUP($I241,disall!$A$2:$CY$349,COLUMN(disall!CQ240),FALSE))</f>
        <v>0</v>
      </c>
      <c r="CY241" s="8">
        <f>IF(ISNA(VLOOKUP($I241,disall!$A$2:$CY$349,COLUMN(disall!CR240),FALSE)),-9999,VLOOKUP($I241,disall!$A$2:$CY$349,COLUMN(disall!CR240),FALSE))</f>
        <v>0</v>
      </c>
      <c r="CZ241" s="8">
        <f>IF(ISNA(VLOOKUP($I241,disall!$A$2:$CY$349,COLUMN(disall!CS240),FALSE)),-9999,VLOOKUP($I241,disall!$A$2:$CY$349,COLUMN(disall!CS240),FALSE))</f>
        <v>0</v>
      </c>
      <c r="DA241" s="8">
        <f>IF(ISNA(VLOOKUP($I241,disall!$A$2:$CY$349,COLUMN(disall!CT240),FALSE)),-9999,VLOOKUP($I241,disall!$A$2:$CY$349,COLUMN(disall!CT240),FALSE))</f>
        <v>0</v>
      </c>
      <c r="DB241" s="8">
        <f>IF(ISNA(VLOOKUP($I241,disall!$A$2:$CY$349,COLUMN(disall!CU240),FALSE)),-9999,VLOOKUP($I241,disall!$A$2:$CY$349,COLUMN(disall!CU240),FALSE))</f>
        <v>0</v>
      </c>
      <c r="DC241" s="8">
        <f>IF(ISNA(VLOOKUP($I241,disall!$A$2:$CY$349,COLUMN(disall!CV240),FALSE)),-9999,VLOOKUP($I241,disall!$A$2:$CY$349,COLUMN(disall!CV240),FALSE))</f>
        <v>0</v>
      </c>
      <c r="DD241" s="8">
        <f>IF(ISNA(VLOOKUP($I241,disall!$A$2:$CY$349,COLUMN(disall!CW240),FALSE)),-9999,VLOOKUP($I241,disall!$A$2:$CY$349,COLUMN(disall!CW240),FALSE))</f>
        <v>0</v>
      </c>
      <c r="DE241" s="8">
        <f>IF(ISNA(VLOOKUP($I241,disall!$A$2:$CY$349,COLUMN(disall!CX240),FALSE)),-9999,VLOOKUP($I241,disall!$A$2:$CY$349,COLUMN(disall!CX240),FALSE))</f>
        <v>0</v>
      </c>
      <c r="DF241" s="8">
        <f>IF(ISNA(VLOOKUP($I241,disall!$A$2:$CY$349,COLUMN(disall!CY240),FALSE)),-9999,VLOOKUP($I241,disall!$A$2:$CY$349,COLUMN(disall!CY240),FALSE))</f>
        <v>0</v>
      </c>
    </row>
    <row r="242" spans="1:110" x14ac:dyDescent="0.25">
      <c r="A242">
        <v>72</v>
      </c>
      <c r="B242" t="s">
        <v>8</v>
      </c>
      <c r="C242" t="s">
        <v>472</v>
      </c>
      <c r="D242" t="s">
        <v>164</v>
      </c>
      <c r="E242" t="s">
        <v>874</v>
      </c>
      <c r="F242" t="s">
        <v>875</v>
      </c>
      <c r="G242" t="s">
        <v>876</v>
      </c>
      <c r="H242">
        <v>3426</v>
      </c>
      <c r="I242">
        <f>IF(ISNA(VLOOKUP(H242,disall!$D$2:$L$349,1,FALSE)),H242,VLOOKUP(H242,disall!$D$2:$L$349,1,FALSE))</f>
        <v>3426</v>
      </c>
      <c r="J242">
        <f>IF(ISNA(VLOOKUP(H242,disall!$D$2:$L$349,1,FALSE)),"NA",VLOOKUP(H242,disall!$D$2:$L$349,2,FALSE))</f>
        <v>3426</v>
      </c>
      <c r="K242" t="str">
        <f>IF(ISNA(VLOOKUP(I242,disall!$A$2:$L$349,3,FALSE)),F242,VLOOKUP(I242,disall!$A$2:$L$349,3,FALSE))</f>
        <v>Purba Champaran</v>
      </c>
      <c r="L242" t="str">
        <f>IF(ISNA(VLOOKUP(I242,disall!$A$2:$L$349,12,FALSE)),"NA",VLOOKUP(I242,disall!$A$2:$L$349,12,FALSE))</f>
        <v>Purbi Champaran</v>
      </c>
      <c r="M242">
        <f>IF(ISNA(VLOOKUP(I242,disall!$A$2:$M$349,6,FALSE)),"NA",VLOOKUP(I242,disall!$A$2:$M$349,6,FALSE))</f>
        <v>34</v>
      </c>
      <c r="N242">
        <f>IF(ISNA(VLOOKUP(I242,disall!$A$2:$M$349,7,FALSE)),"NA",VLOOKUP(I242,disall!$A$2:$M$349,7,FALSE))</f>
        <v>0.35557499999999997</v>
      </c>
      <c r="O242">
        <f>IF(ISNA(VLOOKUP(I242,disall!$A$2:$M$349,8,FALSE)),"NA",VLOOKUP(I242,disall!$A$2:$M$349,8,FALSE))</f>
        <v>3.1453690000000001</v>
      </c>
      <c r="P242" t="str">
        <f>IF(ISNA(VLOOKUP(I242,disall!$A$2:$M$349,9,FALSE)),"NA",VLOOKUP(I242,disall!$A$2:$M$349,9,FALSE))</f>
        <v>POLY</v>
      </c>
      <c r="Q242">
        <f>IF(ISNA(VLOOKUP(I242,disall!$A$2:$M$349,10,FALSE)),"NA",VLOOKUP(I242,disall!$A$2:$M$349,10,FALSE))</f>
        <v>356043100</v>
      </c>
      <c r="R242" t="str">
        <f>IF(ISNA(VLOOKUP(I242,disall!$A$2:$M$349,11,FALSE)),"NA",VLOOKUP(I242,disall!$A$2:$M$349,11,FALSE))</f>
        <v>Bihar</v>
      </c>
      <c r="S242" t="str">
        <f>IF(ISNA(VLOOKUP(I242,disall!$A$2:$M$349,12,FALSE)),"NA",VLOOKUP(I242,disall!$A$2:$M$349,12,FALSE))</f>
        <v>Purbi Champaran</v>
      </c>
      <c r="T242">
        <f>IF(ISNA(VLOOKUP(I242,disall!$A$2:$M$349,13,FALSE)),"NA",VLOOKUP(I242,disall!$A$2:$M$349,13,FALSE))</f>
        <v>29</v>
      </c>
      <c r="U242" s="8">
        <f>IF(ISNA(VLOOKUP($I242,disall!$A$2:$CY$349,COLUMN(disall!N241),FALSE)),-9999,VLOOKUP($I242,disall!$A$2:$CY$349,COLUMN(disall!N241),FALSE))</f>
        <v>0</v>
      </c>
      <c r="V242" s="8">
        <f>IF(ISNA(VLOOKUP($I242,disall!$A$2:$CY$349,COLUMN(disall!O241),FALSE)),-9999,VLOOKUP($I242,disall!$A$2:$CY$349,COLUMN(disall!O241),FALSE))</f>
        <v>0</v>
      </c>
      <c r="W242" s="8">
        <f>IF(ISNA(VLOOKUP($I242,disall!$A$2:$CY$349,COLUMN(disall!P241),FALSE)),-9999,VLOOKUP($I242,disall!$A$2:$CY$349,COLUMN(disall!P241),FALSE))</f>
        <v>0</v>
      </c>
      <c r="X242" s="8">
        <f>IF(ISNA(VLOOKUP($I242,disall!$A$2:$CY$349,COLUMN(disall!Q241),FALSE)),-9999,VLOOKUP($I242,disall!$A$2:$CY$349,COLUMN(disall!Q241),FALSE))</f>
        <v>0</v>
      </c>
      <c r="Y242" s="8">
        <f>IF(ISNA(VLOOKUP($I242,disall!$A$2:$CY$349,COLUMN(disall!R241),FALSE)),-9999,VLOOKUP($I242,disall!$A$2:$CY$349,COLUMN(disall!R241),FALSE))</f>
        <v>0</v>
      </c>
      <c r="Z242" s="8">
        <f>IF(ISNA(VLOOKUP($I242,disall!$A$2:$CY$349,COLUMN(disall!S241),FALSE)),-9999,VLOOKUP($I242,disall!$A$2:$CY$349,COLUMN(disall!S241),FALSE))</f>
        <v>0</v>
      </c>
      <c r="AA242" s="8">
        <f>IF(ISNA(VLOOKUP($I242,disall!$A$2:$CY$349,COLUMN(disall!T241),FALSE)),-9999,VLOOKUP($I242,disall!$A$2:$CY$349,COLUMN(disall!T241),FALSE))</f>
        <v>0</v>
      </c>
      <c r="AB242" s="8">
        <f>IF(ISNA(VLOOKUP($I242,disall!$A$2:$CY$349,COLUMN(disall!U241),FALSE)),-9999,VLOOKUP($I242,disall!$A$2:$CY$349,COLUMN(disall!U241),FALSE))</f>
        <v>0</v>
      </c>
      <c r="AC242" s="8">
        <f>IF(ISNA(VLOOKUP($I242,disall!$A$2:$CY$349,COLUMN(disall!V241),FALSE)),-9999,VLOOKUP($I242,disall!$A$2:$CY$349,COLUMN(disall!V241),FALSE))</f>
        <v>0</v>
      </c>
      <c r="AD242" s="8">
        <f>IF(ISNA(VLOOKUP($I242,disall!$A$2:$CY$349,COLUMN(disall!W241),FALSE)),-9999,VLOOKUP($I242,disall!$A$2:$CY$349,COLUMN(disall!W241),FALSE))</f>
        <v>0</v>
      </c>
      <c r="AE242" s="8">
        <f>IF(ISNA(VLOOKUP($I242,disall!$A$2:$CY$349,COLUMN(disall!X241),FALSE)),-9999,VLOOKUP($I242,disall!$A$2:$CY$349,COLUMN(disall!X241),FALSE))</f>
        <v>0</v>
      </c>
      <c r="AF242" s="8">
        <f>IF(ISNA(VLOOKUP($I242,disall!$A$2:$CY$349,COLUMN(disall!Y241),FALSE)),-9999,VLOOKUP($I242,disall!$A$2:$CY$349,COLUMN(disall!Y241),FALSE))</f>
        <v>0</v>
      </c>
      <c r="AG242" s="8">
        <f>IF(ISNA(VLOOKUP($I242,disall!$A$2:$CY$349,COLUMN(disall!Z241),FALSE)),-9999,VLOOKUP($I242,disall!$A$2:$CY$349,COLUMN(disall!Z241),FALSE))</f>
        <v>0</v>
      </c>
      <c r="AH242" s="8">
        <f>IF(ISNA(VLOOKUP($I242,disall!$A$2:$CY$349,COLUMN(disall!AA241),FALSE)),-9999,VLOOKUP($I242,disall!$A$2:$CY$349,COLUMN(disall!AA241),FALSE))</f>
        <v>0</v>
      </c>
      <c r="AI242" s="8">
        <f>IF(ISNA(VLOOKUP($I242,disall!$A$2:$CY$349,COLUMN(disall!AB241),FALSE)),-9999,VLOOKUP($I242,disall!$A$2:$CY$349,COLUMN(disall!AB241),FALSE))</f>
        <v>0</v>
      </c>
      <c r="AJ242" s="8">
        <f>IF(ISNA(VLOOKUP($I242,disall!$A$2:$CY$349,COLUMN(disall!AC241),FALSE)),-9999,VLOOKUP($I242,disall!$A$2:$CY$349,COLUMN(disall!AC241),FALSE))</f>
        <v>0</v>
      </c>
      <c r="AK242" s="8">
        <f>IF(ISNA(VLOOKUP($I242,disall!$A$2:$CY$349,COLUMN(disall!AD241),FALSE)),-9999,VLOOKUP($I242,disall!$A$2:$CY$349,COLUMN(disall!AD241),FALSE))</f>
        <v>0</v>
      </c>
      <c r="AL242" s="8">
        <f>IF(ISNA(VLOOKUP($I242,disall!$A$2:$CY$349,COLUMN(disall!AE241),FALSE)),-9999,VLOOKUP($I242,disall!$A$2:$CY$349,COLUMN(disall!AE241),FALSE))</f>
        <v>0</v>
      </c>
      <c r="AM242" s="8">
        <f>IF(ISNA(VLOOKUP($I242,disall!$A$2:$CY$349,COLUMN(disall!AF241),FALSE)),-9999,VLOOKUP($I242,disall!$A$2:$CY$349,COLUMN(disall!AF241),FALSE))</f>
        <v>0</v>
      </c>
      <c r="AN242" s="8">
        <f>IF(ISNA(VLOOKUP($I242,disall!$A$2:$CY$349,COLUMN(disall!AG241),FALSE)),-9999,VLOOKUP($I242,disall!$A$2:$CY$349,COLUMN(disall!AG241),FALSE))</f>
        <v>0</v>
      </c>
      <c r="AO242" s="8">
        <f>IF(ISNA(VLOOKUP($I242,disall!$A$2:$CY$349,COLUMN(disall!AH241),FALSE)),-9999,VLOOKUP($I242,disall!$A$2:$CY$349,COLUMN(disall!AH241),FALSE))</f>
        <v>0</v>
      </c>
      <c r="AP242" s="8">
        <f>IF(ISNA(VLOOKUP($I242,disall!$A$2:$CY$349,COLUMN(disall!AI241),FALSE)),-9999,VLOOKUP($I242,disall!$A$2:$CY$349,COLUMN(disall!AI241),FALSE))</f>
        <v>0</v>
      </c>
      <c r="AQ242" s="8">
        <f>IF(ISNA(VLOOKUP($I242,disall!$A$2:$CY$349,COLUMN(disall!AJ241),FALSE)),-9999,VLOOKUP($I242,disall!$A$2:$CY$349,COLUMN(disall!AJ241),FALSE))</f>
        <v>0</v>
      </c>
      <c r="AR242" s="8">
        <f>IF(ISNA(VLOOKUP($I242,disall!$A$2:$CY$349,COLUMN(disall!AK241),FALSE)),-9999,VLOOKUP($I242,disall!$A$2:$CY$349,COLUMN(disall!AK241),FALSE))</f>
        <v>0</v>
      </c>
      <c r="AS242" s="8">
        <f>IF(ISNA(VLOOKUP($I242,disall!$A$2:$CY$349,COLUMN(disall!AL241),FALSE)),-9999,VLOOKUP($I242,disall!$A$2:$CY$349,COLUMN(disall!AL241),FALSE))</f>
        <v>0</v>
      </c>
      <c r="AT242" s="8">
        <f>IF(ISNA(VLOOKUP($I242,disall!$A$2:$CY$349,COLUMN(disall!AM241),FALSE)),-9999,VLOOKUP($I242,disall!$A$2:$CY$349,COLUMN(disall!AM241),FALSE))</f>
        <v>0</v>
      </c>
      <c r="AU242" s="8">
        <f>IF(ISNA(VLOOKUP($I242,disall!$A$2:$CY$349,COLUMN(disall!AN241),FALSE)),-9999,VLOOKUP($I242,disall!$A$2:$CY$349,COLUMN(disall!AN241),FALSE))</f>
        <v>0</v>
      </c>
      <c r="AV242" s="8">
        <f>IF(ISNA(VLOOKUP($I242,disall!$A$2:$CY$349,COLUMN(disall!AO241),FALSE)),-9999,VLOOKUP($I242,disall!$A$2:$CY$349,COLUMN(disall!AO241),FALSE))</f>
        <v>0</v>
      </c>
      <c r="AW242" s="8">
        <f>IF(ISNA(VLOOKUP($I242,disall!$A$2:$CY$349,COLUMN(disall!AP241),FALSE)),-9999,VLOOKUP($I242,disall!$A$2:$CY$349,COLUMN(disall!AP241),FALSE))</f>
        <v>0</v>
      </c>
      <c r="AX242" s="8">
        <f>IF(ISNA(VLOOKUP($I242,disall!$A$2:$CY$349,COLUMN(disall!AQ241),FALSE)),-9999,VLOOKUP($I242,disall!$A$2:$CY$349,COLUMN(disall!AQ241),FALSE))</f>
        <v>0</v>
      </c>
      <c r="AY242" s="8">
        <f>IF(ISNA(VLOOKUP($I242,disall!$A$2:$CY$349,COLUMN(disall!AR241),FALSE)),-9999,VLOOKUP($I242,disall!$A$2:$CY$349,COLUMN(disall!AR241),FALSE))</f>
        <v>0</v>
      </c>
      <c r="AZ242" s="8">
        <f>IF(ISNA(VLOOKUP($I242,disall!$A$2:$CY$349,COLUMN(disall!AS241),FALSE)),-9999,VLOOKUP($I242,disall!$A$2:$CY$349,COLUMN(disall!AS241),FALSE))</f>
        <v>0</v>
      </c>
      <c r="BA242" s="8">
        <f>IF(ISNA(VLOOKUP($I242,disall!$A$2:$CY$349,COLUMN(disall!AT241),FALSE)),-9999,VLOOKUP($I242,disall!$A$2:$CY$349,COLUMN(disall!AT241),FALSE))</f>
        <v>0</v>
      </c>
      <c r="BB242" s="8">
        <f>IF(ISNA(VLOOKUP($I242,disall!$A$2:$CY$349,COLUMN(disall!AU241),FALSE)),-9999,VLOOKUP($I242,disall!$A$2:$CY$349,COLUMN(disall!AU241),FALSE))</f>
        <v>0</v>
      </c>
      <c r="BC242" s="8">
        <f>IF(ISNA(VLOOKUP($I242,disall!$A$2:$CY$349,COLUMN(disall!AV241),FALSE)),-9999,VLOOKUP($I242,disall!$A$2:$CY$349,COLUMN(disall!AV241),FALSE))</f>
        <v>0</v>
      </c>
      <c r="BD242" s="8">
        <f>IF(ISNA(VLOOKUP($I242,disall!$A$2:$CY$349,COLUMN(disall!AW241),FALSE)),-9999,VLOOKUP($I242,disall!$A$2:$CY$349,COLUMN(disall!AW241),FALSE))</f>
        <v>0</v>
      </c>
      <c r="BE242" s="8">
        <f>IF(ISNA(VLOOKUP($I242,disall!$A$2:$CY$349,COLUMN(disall!AX241),FALSE)),-9999,VLOOKUP($I242,disall!$A$2:$CY$349,COLUMN(disall!AX241),FALSE))</f>
        <v>0</v>
      </c>
      <c r="BF242" s="8">
        <f>IF(ISNA(VLOOKUP($I242,disall!$A$2:$CY$349,COLUMN(disall!AY241),FALSE)),-9999,VLOOKUP($I242,disall!$A$2:$CY$349,COLUMN(disall!AY241),FALSE))</f>
        <v>0</v>
      </c>
      <c r="BG242" s="8">
        <f>IF(ISNA(VLOOKUP($I242,disall!$A$2:$CY$349,COLUMN(disall!AZ241),FALSE)),-9999,VLOOKUP($I242,disall!$A$2:$CY$349,COLUMN(disall!AZ241),FALSE))</f>
        <v>0</v>
      </c>
      <c r="BH242" s="8">
        <f>IF(ISNA(VLOOKUP($I242,disall!$A$2:$CY$349,COLUMN(disall!BA241),FALSE)),-9999,VLOOKUP($I242,disall!$A$2:$CY$349,COLUMN(disall!BA241),FALSE))</f>
        <v>0</v>
      </c>
      <c r="BI242" s="8">
        <f>IF(ISNA(VLOOKUP($I242,disall!$A$2:$CY$349,COLUMN(disall!BB241),FALSE)),-9999,VLOOKUP($I242,disall!$A$2:$CY$349,COLUMN(disall!BB241),FALSE))</f>
        <v>0</v>
      </c>
      <c r="BJ242" s="8">
        <f>IF(ISNA(VLOOKUP($I242,disall!$A$2:$CY$349,COLUMN(disall!BC241),FALSE)),-9999,VLOOKUP($I242,disall!$A$2:$CY$349,COLUMN(disall!BC241),FALSE))</f>
        <v>0</v>
      </c>
      <c r="BK242" s="8">
        <f>IF(ISNA(VLOOKUP($I242,disall!$A$2:$CY$349,COLUMN(disall!BD241),FALSE)),-9999,VLOOKUP($I242,disall!$A$2:$CY$349,COLUMN(disall!BD241),FALSE))</f>
        <v>0</v>
      </c>
      <c r="BL242" s="8">
        <f>IF(ISNA(VLOOKUP($I242,disall!$A$2:$CY$349,COLUMN(disall!BE241),FALSE)),-9999,VLOOKUP($I242,disall!$A$2:$CY$349,COLUMN(disall!BE241),FALSE))</f>
        <v>0</v>
      </c>
      <c r="BM242" s="8">
        <f>IF(ISNA(VLOOKUP($I242,disall!$A$2:$CY$349,COLUMN(disall!BF241),FALSE)),-9999,VLOOKUP($I242,disall!$A$2:$CY$349,COLUMN(disall!BF241),FALSE))</f>
        <v>0</v>
      </c>
      <c r="BN242" s="8">
        <f>IF(ISNA(VLOOKUP($I242,disall!$A$2:$CY$349,COLUMN(disall!BG241),FALSE)),-9999,VLOOKUP($I242,disall!$A$2:$CY$349,COLUMN(disall!BG241),FALSE))</f>
        <v>0</v>
      </c>
      <c r="BO242" s="8">
        <f>IF(ISNA(VLOOKUP($I242,disall!$A$2:$CY$349,COLUMN(disall!BH241),FALSE)),-9999,VLOOKUP($I242,disall!$A$2:$CY$349,COLUMN(disall!BH241),FALSE))</f>
        <v>0</v>
      </c>
      <c r="BP242" s="8">
        <f>IF(ISNA(VLOOKUP($I242,disall!$A$2:$CY$349,COLUMN(disall!BI241),FALSE)),-9999,VLOOKUP($I242,disall!$A$2:$CY$349,COLUMN(disall!BI241),FALSE))</f>
        <v>0</v>
      </c>
      <c r="BQ242" s="8">
        <f>IF(ISNA(VLOOKUP($I242,disall!$A$2:$CY$349,COLUMN(disall!BJ241),FALSE)),-9999,VLOOKUP($I242,disall!$A$2:$CY$349,COLUMN(disall!BJ241),FALSE))</f>
        <v>0</v>
      </c>
      <c r="BR242" s="8">
        <f>IF(ISNA(VLOOKUP($I242,disall!$A$2:$CY$349,COLUMN(disall!BK241),FALSE)),-9999,VLOOKUP($I242,disall!$A$2:$CY$349,COLUMN(disall!BK241),FALSE))</f>
        <v>0</v>
      </c>
      <c r="BS242" s="8">
        <f>IF(ISNA(VLOOKUP($I242,disall!$A$2:$CY$349,COLUMN(disall!BL241),FALSE)),-9999,VLOOKUP($I242,disall!$A$2:$CY$349,COLUMN(disall!BL241),FALSE))</f>
        <v>0</v>
      </c>
      <c r="BT242" s="8">
        <f>IF(ISNA(VLOOKUP($I242,disall!$A$2:$CY$349,COLUMN(disall!BM241),FALSE)),-9999,VLOOKUP($I242,disall!$A$2:$CY$349,COLUMN(disall!BM241),FALSE))</f>
        <v>0</v>
      </c>
      <c r="BU242" s="8">
        <f>IF(ISNA(VLOOKUP($I242,disall!$A$2:$CY$349,COLUMN(disall!BN241),FALSE)),-9999,VLOOKUP($I242,disall!$A$2:$CY$349,COLUMN(disall!BN241),FALSE))</f>
        <v>0</v>
      </c>
      <c r="BV242" s="8">
        <f>IF(ISNA(VLOOKUP($I242,disall!$A$2:$CY$349,COLUMN(disall!BO241),FALSE)),-9999,VLOOKUP($I242,disall!$A$2:$CY$349,COLUMN(disall!BO241),FALSE))</f>
        <v>0</v>
      </c>
      <c r="BW242" s="8">
        <f>IF(ISNA(VLOOKUP($I242,disall!$A$2:$CY$349,COLUMN(disall!BP241),FALSE)),-9999,VLOOKUP($I242,disall!$A$2:$CY$349,COLUMN(disall!BP241),FALSE))</f>
        <v>0</v>
      </c>
      <c r="BX242" s="8">
        <f>IF(ISNA(VLOOKUP($I242,disall!$A$2:$CY$349,COLUMN(disall!BQ241),FALSE)),-9999,VLOOKUP($I242,disall!$A$2:$CY$349,COLUMN(disall!BQ241),FALSE))</f>
        <v>0</v>
      </c>
      <c r="BY242" s="8">
        <f>IF(ISNA(VLOOKUP($I242,disall!$A$2:$CY$349,COLUMN(disall!BR241),FALSE)),-9999,VLOOKUP($I242,disall!$A$2:$CY$349,COLUMN(disall!BR241),FALSE))</f>
        <v>0</v>
      </c>
      <c r="BZ242" s="8">
        <f>IF(ISNA(VLOOKUP($I242,disall!$A$2:$CY$349,COLUMN(disall!BS241),FALSE)),-9999,VLOOKUP($I242,disall!$A$2:$CY$349,COLUMN(disall!BS241),FALSE))</f>
        <v>0</v>
      </c>
      <c r="CA242" s="8">
        <f>IF(ISNA(VLOOKUP($I242,disall!$A$2:$CY$349,COLUMN(disall!BT241),FALSE)),-9999,VLOOKUP($I242,disall!$A$2:$CY$349,COLUMN(disall!BT241),FALSE))</f>
        <v>0</v>
      </c>
      <c r="CB242" s="8">
        <f>IF(ISNA(VLOOKUP($I242,disall!$A$2:$CY$349,COLUMN(disall!BU241),FALSE)),-9999,VLOOKUP($I242,disall!$A$2:$CY$349,COLUMN(disall!BU241),FALSE))</f>
        <v>0</v>
      </c>
      <c r="CC242" s="8">
        <f>IF(ISNA(VLOOKUP($I242,disall!$A$2:$CY$349,COLUMN(disall!BV241),FALSE)),-9999,VLOOKUP($I242,disall!$A$2:$CY$349,COLUMN(disall!BV241),FALSE))</f>
        <v>0</v>
      </c>
      <c r="CD242" s="8">
        <f>IF(ISNA(VLOOKUP($I242,disall!$A$2:$CY$349,COLUMN(disall!BW241),FALSE)),-9999,VLOOKUP($I242,disall!$A$2:$CY$349,COLUMN(disall!BW241),FALSE))</f>
        <v>0</v>
      </c>
      <c r="CE242" s="8">
        <f>IF(ISNA(VLOOKUP($I242,disall!$A$2:$CY$349,COLUMN(disall!BX241),FALSE)),-9999,VLOOKUP($I242,disall!$A$2:$CY$349,COLUMN(disall!BX241),FALSE))</f>
        <v>0</v>
      </c>
      <c r="CF242" s="8">
        <f>IF(ISNA(VLOOKUP($I242,disall!$A$2:$CY$349,COLUMN(disall!BY241),FALSE)),-9999,VLOOKUP($I242,disall!$A$2:$CY$349,COLUMN(disall!BY241),FALSE))</f>
        <v>0</v>
      </c>
      <c r="CG242" s="8">
        <f>IF(ISNA(VLOOKUP($I242,disall!$A$2:$CY$349,COLUMN(disall!BZ241),FALSE)),-9999,VLOOKUP($I242,disall!$A$2:$CY$349,COLUMN(disall!BZ241),FALSE))</f>
        <v>0</v>
      </c>
      <c r="CH242" s="8">
        <f>IF(ISNA(VLOOKUP($I242,disall!$A$2:$CY$349,COLUMN(disall!CA241),FALSE)),-9999,VLOOKUP($I242,disall!$A$2:$CY$349,COLUMN(disall!CA241),FALSE))</f>
        <v>0</v>
      </c>
      <c r="CI242" s="8">
        <f>IF(ISNA(VLOOKUP($I242,disall!$A$2:$CY$349,COLUMN(disall!CB241),FALSE)),-9999,VLOOKUP($I242,disall!$A$2:$CY$349,COLUMN(disall!CB241),FALSE))</f>
        <v>0</v>
      </c>
      <c r="CJ242" s="8">
        <f>IF(ISNA(VLOOKUP($I242,disall!$A$2:$CY$349,COLUMN(disall!CC241),FALSE)),-9999,VLOOKUP($I242,disall!$A$2:$CY$349,COLUMN(disall!CC241),FALSE))</f>
        <v>0</v>
      </c>
      <c r="CK242" s="8">
        <f>IF(ISNA(VLOOKUP($I242,disall!$A$2:$CY$349,COLUMN(disall!CD241),FALSE)),-9999,VLOOKUP($I242,disall!$A$2:$CY$349,COLUMN(disall!CD241),FALSE))</f>
        <v>0</v>
      </c>
      <c r="CL242" s="8">
        <f>IF(ISNA(VLOOKUP($I242,disall!$A$2:$CY$349,COLUMN(disall!CE241),FALSE)),-9999,VLOOKUP($I242,disall!$A$2:$CY$349,COLUMN(disall!CE241),FALSE))</f>
        <v>0</v>
      </c>
      <c r="CM242" s="8">
        <f>IF(ISNA(VLOOKUP($I242,disall!$A$2:$CY$349,COLUMN(disall!CF241),FALSE)),-9999,VLOOKUP($I242,disall!$A$2:$CY$349,COLUMN(disall!CF241),FALSE))</f>
        <v>0</v>
      </c>
      <c r="CN242" s="8">
        <f>IF(ISNA(VLOOKUP($I242,disall!$A$2:$CY$349,COLUMN(disall!CG241),FALSE)),-9999,VLOOKUP($I242,disall!$A$2:$CY$349,COLUMN(disall!CG241),FALSE))</f>
        <v>0</v>
      </c>
      <c r="CO242" s="8">
        <f>IF(ISNA(VLOOKUP($I242,disall!$A$2:$CY$349,COLUMN(disall!CH241),FALSE)),-9999,VLOOKUP($I242,disall!$A$2:$CY$349,COLUMN(disall!CH241),FALSE))</f>
        <v>0</v>
      </c>
      <c r="CP242" s="8">
        <f>IF(ISNA(VLOOKUP($I242,disall!$A$2:$CY$349,COLUMN(disall!CI241),FALSE)),-9999,VLOOKUP($I242,disall!$A$2:$CY$349,COLUMN(disall!CI241),FALSE))</f>
        <v>0</v>
      </c>
      <c r="CQ242" s="8">
        <f>IF(ISNA(VLOOKUP($I242,disall!$A$2:$CY$349,COLUMN(disall!CJ241),FALSE)),-9999,VLOOKUP($I242,disall!$A$2:$CY$349,COLUMN(disall!CJ241),FALSE))</f>
        <v>0</v>
      </c>
      <c r="CR242" s="8">
        <f>IF(ISNA(VLOOKUP($I242,disall!$A$2:$CY$349,COLUMN(disall!CK241),FALSE)),-9999,VLOOKUP($I242,disall!$A$2:$CY$349,COLUMN(disall!CK241),FALSE))</f>
        <v>0</v>
      </c>
      <c r="CS242" s="8">
        <f>IF(ISNA(VLOOKUP($I242,disall!$A$2:$CY$349,COLUMN(disall!CL241),FALSE)),-9999,VLOOKUP($I242,disall!$A$2:$CY$349,COLUMN(disall!CL241),FALSE))</f>
        <v>0</v>
      </c>
      <c r="CT242" s="8">
        <f>IF(ISNA(VLOOKUP($I242,disall!$A$2:$CY$349,COLUMN(disall!CM241),FALSE)),-9999,VLOOKUP($I242,disall!$A$2:$CY$349,COLUMN(disall!CM241),FALSE))</f>
        <v>0</v>
      </c>
      <c r="CU242" s="8">
        <f>IF(ISNA(VLOOKUP($I242,disall!$A$2:$CY$349,COLUMN(disall!CN241),FALSE)),-9999,VLOOKUP($I242,disall!$A$2:$CY$349,COLUMN(disall!CN241),FALSE))</f>
        <v>0</v>
      </c>
      <c r="CV242" s="8">
        <f>IF(ISNA(VLOOKUP($I242,disall!$A$2:$CY$349,COLUMN(disall!CO241),FALSE)),-9999,VLOOKUP($I242,disall!$A$2:$CY$349,COLUMN(disall!CO241),FALSE))</f>
        <v>0</v>
      </c>
      <c r="CW242" s="8">
        <f>IF(ISNA(VLOOKUP($I242,disall!$A$2:$CY$349,COLUMN(disall!CP241),FALSE)),-9999,VLOOKUP($I242,disall!$A$2:$CY$349,COLUMN(disall!CP241),FALSE))</f>
        <v>0</v>
      </c>
      <c r="CX242" s="8">
        <f>IF(ISNA(VLOOKUP($I242,disall!$A$2:$CY$349,COLUMN(disall!CQ241),FALSE)),-9999,VLOOKUP($I242,disall!$A$2:$CY$349,COLUMN(disall!CQ241),FALSE))</f>
        <v>0</v>
      </c>
      <c r="CY242" s="8">
        <f>IF(ISNA(VLOOKUP($I242,disall!$A$2:$CY$349,COLUMN(disall!CR241),FALSE)),-9999,VLOOKUP($I242,disall!$A$2:$CY$349,COLUMN(disall!CR241),FALSE))</f>
        <v>0</v>
      </c>
      <c r="CZ242" s="8">
        <f>IF(ISNA(VLOOKUP($I242,disall!$A$2:$CY$349,COLUMN(disall!CS241),FALSE)),-9999,VLOOKUP($I242,disall!$A$2:$CY$349,COLUMN(disall!CS241),FALSE))</f>
        <v>0</v>
      </c>
      <c r="DA242" s="8">
        <f>IF(ISNA(VLOOKUP($I242,disall!$A$2:$CY$349,COLUMN(disall!CT241),FALSE)),-9999,VLOOKUP($I242,disall!$A$2:$CY$349,COLUMN(disall!CT241),FALSE))</f>
        <v>0</v>
      </c>
      <c r="DB242" s="8">
        <f>IF(ISNA(VLOOKUP($I242,disall!$A$2:$CY$349,COLUMN(disall!CU241),FALSE)),-9999,VLOOKUP($I242,disall!$A$2:$CY$349,COLUMN(disall!CU241),FALSE))</f>
        <v>0</v>
      </c>
      <c r="DC242" s="8">
        <f>IF(ISNA(VLOOKUP($I242,disall!$A$2:$CY$349,COLUMN(disall!CV241),FALSE)),-9999,VLOOKUP($I242,disall!$A$2:$CY$349,COLUMN(disall!CV241),FALSE))</f>
        <v>0</v>
      </c>
      <c r="DD242" s="8">
        <f>IF(ISNA(VLOOKUP($I242,disall!$A$2:$CY$349,COLUMN(disall!CW241),FALSE)),-9999,VLOOKUP($I242,disall!$A$2:$CY$349,COLUMN(disall!CW241),FALSE))</f>
        <v>0</v>
      </c>
      <c r="DE242" s="8">
        <f>IF(ISNA(VLOOKUP($I242,disall!$A$2:$CY$349,COLUMN(disall!CX241),FALSE)),-9999,VLOOKUP($I242,disall!$A$2:$CY$349,COLUMN(disall!CX241),FALSE))</f>
        <v>0</v>
      </c>
      <c r="DF242" s="8">
        <f>IF(ISNA(VLOOKUP($I242,disall!$A$2:$CY$349,COLUMN(disall!CY241),FALSE)),-9999,VLOOKUP($I242,disall!$A$2:$CY$349,COLUMN(disall!CY241),FALSE))</f>
        <v>0</v>
      </c>
    </row>
    <row r="243" spans="1:110" x14ac:dyDescent="0.25">
      <c r="A243">
        <v>71</v>
      </c>
      <c r="B243" t="s">
        <v>8</v>
      </c>
      <c r="C243" t="s">
        <v>472</v>
      </c>
      <c r="D243" t="s">
        <v>164</v>
      </c>
      <c r="E243" t="s">
        <v>473</v>
      </c>
      <c r="F243" t="s">
        <v>227</v>
      </c>
      <c r="G243" t="s">
        <v>877</v>
      </c>
      <c r="H243">
        <v>3425</v>
      </c>
      <c r="I243">
        <f>IF(ISNA(VLOOKUP(H243,disall!$D$2:$L$349,1,FALSE)),H243,VLOOKUP(H243,disall!$D$2:$L$349,1,FALSE))</f>
        <v>3425</v>
      </c>
      <c r="J243">
        <f>IF(ISNA(VLOOKUP(H243,disall!$D$2:$L$349,1,FALSE)),"NA",VLOOKUP(H243,disall!$D$2:$L$349,2,FALSE))</f>
        <v>3425</v>
      </c>
      <c r="K243" t="str">
        <f>IF(ISNA(VLOOKUP(I243,disall!$A$2:$L$349,3,FALSE)),F243,VLOOKUP(I243,disall!$A$2:$L$349,3,FALSE))</f>
        <v>Patna</v>
      </c>
      <c r="L243" t="str">
        <f>IF(ISNA(VLOOKUP(I243,disall!$A$2:$L$349,12,FALSE)),"NA",VLOOKUP(I243,disall!$A$2:$L$349,12,FALSE))</f>
        <v>Patna</v>
      </c>
      <c r="M243">
        <f>IF(ISNA(VLOOKUP(I243,disall!$A$2:$M$349,6,FALSE)),"NA",VLOOKUP(I243,disall!$A$2:$M$349,6,FALSE))</f>
        <v>34</v>
      </c>
      <c r="N243">
        <f>IF(ISNA(VLOOKUP(I243,disall!$A$2:$M$349,7,FALSE)),"NA",VLOOKUP(I243,disall!$A$2:$M$349,7,FALSE))</f>
        <v>0.32431500000000002</v>
      </c>
      <c r="O243">
        <f>IF(ISNA(VLOOKUP(I243,disall!$A$2:$M$349,8,FALSE)),"NA",VLOOKUP(I243,disall!$A$2:$M$349,8,FALSE))</f>
        <v>3.6629670000000001</v>
      </c>
      <c r="P243" t="str">
        <f>IF(ISNA(VLOOKUP(I243,disall!$A$2:$M$349,9,FALSE)),"NA",VLOOKUP(I243,disall!$A$2:$M$349,9,FALSE))</f>
        <v>POLY</v>
      </c>
      <c r="Q243">
        <f>IF(ISNA(VLOOKUP(I243,disall!$A$2:$M$349,10,FALSE)),"NA",VLOOKUP(I243,disall!$A$2:$M$349,10,FALSE))</f>
        <v>356043000</v>
      </c>
      <c r="R243" t="str">
        <f>IF(ISNA(VLOOKUP(I243,disall!$A$2:$M$349,11,FALSE)),"NA",VLOOKUP(I243,disall!$A$2:$M$349,11,FALSE))</f>
        <v>Bihar</v>
      </c>
      <c r="S243" t="str">
        <f>IF(ISNA(VLOOKUP(I243,disall!$A$2:$M$349,12,FALSE)),"NA",VLOOKUP(I243,disall!$A$2:$M$349,12,FALSE))</f>
        <v>Patna</v>
      </c>
      <c r="T243">
        <f>IF(ISNA(VLOOKUP(I243,disall!$A$2:$M$349,13,FALSE)),"NA",VLOOKUP(I243,disall!$A$2:$M$349,13,FALSE))</f>
        <v>51</v>
      </c>
      <c r="U243" s="8">
        <f>IF(ISNA(VLOOKUP($I243,disall!$A$2:$CY$349,COLUMN(disall!N242),FALSE)),-9999,VLOOKUP($I243,disall!$A$2:$CY$349,COLUMN(disall!N242),FALSE))</f>
        <v>0</v>
      </c>
      <c r="V243" s="8">
        <f>IF(ISNA(VLOOKUP($I243,disall!$A$2:$CY$349,COLUMN(disall!O242),FALSE)),-9999,VLOOKUP($I243,disall!$A$2:$CY$349,COLUMN(disall!O242),FALSE))</f>
        <v>0</v>
      </c>
      <c r="W243" s="8">
        <f>IF(ISNA(VLOOKUP($I243,disall!$A$2:$CY$349,COLUMN(disall!P242),FALSE)),-9999,VLOOKUP($I243,disall!$A$2:$CY$349,COLUMN(disall!P242),FALSE))</f>
        <v>0</v>
      </c>
      <c r="X243" s="8">
        <f>IF(ISNA(VLOOKUP($I243,disall!$A$2:$CY$349,COLUMN(disall!Q242),FALSE)),-9999,VLOOKUP($I243,disall!$A$2:$CY$349,COLUMN(disall!Q242),FALSE))</f>
        <v>0</v>
      </c>
      <c r="Y243" s="8">
        <f>IF(ISNA(VLOOKUP($I243,disall!$A$2:$CY$349,COLUMN(disall!R242),FALSE)),-9999,VLOOKUP($I243,disall!$A$2:$CY$349,COLUMN(disall!R242),FALSE))</f>
        <v>0</v>
      </c>
      <c r="Z243" s="8">
        <f>IF(ISNA(VLOOKUP($I243,disall!$A$2:$CY$349,COLUMN(disall!S242),FALSE)),-9999,VLOOKUP($I243,disall!$A$2:$CY$349,COLUMN(disall!S242),FALSE))</f>
        <v>0</v>
      </c>
      <c r="AA243" s="8">
        <f>IF(ISNA(VLOOKUP($I243,disall!$A$2:$CY$349,COLUMN(disall!T242),FALSE)),-9999,VLOOKUP($I243,disall!$A$2:$CY$349,COLUMN(disall!T242),FALSE))</f>
        <v>0</v>
      </c>
      <c r="AB243" s="8">
        <f>IF(ISNA(VLOOKUP($I243,disall!$A$2:$CY$349,COLUMN(disall!U242),FALSE)),-9999,VLOOKUP($I243,disall!$A$2:$CY$349,COLUMN(disall!U242),FALSE))</f>
        <v>0</v>
      </c>
      <c r="AC243" s="8">
        <f>IF(ISNA(VLOOKUP($I243,disall!$A$2:$CY$349,COLUMN(disall!V242),FALSE)),-9999,VLOOKUP($I243,disall!$A$2:$CY$349,COLUMN(disall!V242),FALSE))</f>
        <v>0</v>
      </c>
      <c r="AD243" s="8">
        <f>IF(ISNA(VLOOKUP($I243,disall!$A$2:$CY$349,COLUMN(disall!W242),FALSE)),-9999,VLOOKUP($I243,disall!$A$2:$CY$349,COLUMN(disall!W242),FALSE))</f>
        <v>0</v>
      </c>
      <c r="AE243" s="8">
        <f>IF(ISNA(VLOOKUP($I243,disall!$A$2:$CY$349,COLUMN(disall!X242),FALSE)),-9999,VLOOKUP($I243,disall!$A$2:$CY$349,COLUMN(disall!X242),FALSE))</f>
        <v>0</v>
      </c>
      <c r="AF243" s="8">
        <f>IF(ISNA(VLOOKUP($I243,disall!$A$2:$CY$349,COLUMN(disall!Y242),FALSE)),-9999,VLOOKUP($I243,disall!$A$2:$CY$349,COLUMN(disall!Y242),FALSE))</f>
        <v>0</v>
      </c>
      <c r="AG243" s="8">
        <f>IF(ISNA(VLOOKUP($I243,disall!$A$2:$CY$349,COLUMN(disall!Z242),FALSE)),-9999,VLOOKUP($I243,disall!$A$2:$CY$349,COLUMN(disall!Z242),FALSE))</f>
        <v>0</v>
      </c>
      <c r="AH243" s="8">
        <f>IF(ISNA(VLOOKUP($I243,disall!$A$2:$CY$349,COLUMN(disall!AA242),FALSE)),-9999,VLOOKUP($I243,disall!$A$2:$CY$349,COLUMN(disall!AA242),FALSE))</f>
        <v>0</v>
      </c>
      <c r="AI243" s="8">
        <f>IF(ISNA(VLOOKUP($I243,disall!$A$2:$CY$349,COLUMN(disall!AB242),FALSE)),-9999,VLOOKUP($I243,disall!$A$2:$CY$349,COLUMN(disall!AB242),FALSE))</f>
        <v>0</v>
      </c>
      <c r="AJ243" s="8">
        <f>IF(ISNA(VLOOKUP($I243,disall!$A$2:$CY$349,COLUMN(disall!AC242),FALSE)),-9999,VLOOKUP($I243,disall!$A$2:$CY$349,COLUMN(disall!AC242),FALSE))</f>
        <v>0</v>
      </c>
      <c r="AK243" s="8">
        <f>IF(ISNA(VLOOKUP($I243,disall!$A$2:$CY$349,COLUMN(disall!AD242),FALSE)),-9999,VLOOKUP($I243,disall!$A$2:$CY$349,COLUMN(disall!AD242),FALSE))</f>
        <v>0</v>
      </c>
      <c r="AL243" s="8">
        <f>IF(ISNA(VLOOKUP($I243,disall!$A$2:$CY$349,COLUMN(disall!AE242),FALSE)),-9999,VLOOKUP($I243,disall!$A$2:$CY$349,COLUMN(disall!AE242),FALSE))</f>
        <v>0</v>
      </c>
      <c r="AM243" s="8">
        <f>IF(ISNA(VLOOKUP($I243,disall!$A$2:$CY$349,COLUMN(disall!AF242),FALSE)),-9999,VLOOKUP($I243,disall!$A$2:$CY$349,COLUMN(disall!AF242),FALSE))</f>
        <v>0</v>
      </c>
      <c r="AN243" s="8">
        <f>IF(ISNA(VLOOKUP($I243,disall!$A$2:$CY$349,COLUMN(disall!AG242),FALSE)),-9999,VLOOKUP($I243,disall!$A$2:$CY$349,COLUMN(disall!AG242),FALSE))</f>
        <v>0</v>
      </c>
      <c r="AO243" s="8">
        <f>IF(ISNA(VLOOKUP($I243,disall!$A$2:$CY$349,COLUMN(disall!AH242),FALSE)),-9999,VLOOKUP($I243,disall!$A$2:$CY$349,COLUMN(disall!AH242),FALSE))</f>
        <v>0</v>
      </c>
      <c r="AP243" s="8">
        <f>IF(ISNA(VLOOKUP($I243,disall!$A$2:$CY$349,COLUMN(disall!AI242),FALSE)),-9999,VLOOKUP($I243,disall!$A$2:$CY$349,COLUMN(disall!AI242),FALSE))</f>
        <v>0</v>
      </c>
      <c r="AQ243" s="8">
        <f>IF(ISNA(VLOOKUP($I243,disall!$A$2:$CY$349,COLUMN(disall!AJ242),FALSE)),-9999,VLOOKUP($I243,disall!$A$2:$CY$349,COLUMN(disall!AJ242),FALSE))</f>
        <v>0</v>
      </c>
      <c r="AR243" s="8">
        <f>IF(ISNA(VLOOKUP($I243,disall!$A$2:$CY$349,COLUMN(disall!AK242),FALSE)),-9999,VLOOKUP($I243,disall!$A$2:$CY$349,COLUMN(disall!AK242),FALSE))</f>
        <v>0</v>
      </c>
      <c r="AS243" s="8">
        <f>IF(ISNA(VLOOKUP($I243,disall!$A$2:$CY$349,COLUMN(disall!AL242),FALSE)),-9999,VLOOKUP($I243,disall!$A$2:$CY$349,COLUMN(disall!AL242),FALSE))</f>
        <v>0</v>
      </c>
      <c r="AT243" s="8">
        <f>IF(ISNA(VLOOKUP($I243,disall!$A$2:$CY$349,COLUMN(disall!AM242),FALSE)),-9999,VLOOKUP($I243,disall!$A$2:$CY$349,COLUMN(disall!AM242),FALSE))</f>
        <v>0</v>
      </c>
      <c r="AU243" s="8">
        <f>IF(ISNA(VLOOKUP($I243,disall!$A$2:$CY$349,COLUMN(disall!AN242),FALSE)),-9999,VLOOKUP($I243,disall!$A$2:$CY$349,COLUMN(disall!AN242),FALSE))</f>
        <v>0</v>
      </c>
      <c r="AV243" s="8">
        <f>IF(ISNA(VLOOKUP($I243,disall!$A$2:$CY$349,COLUMN(disall!AO242),FALSE)),-9999,VLOOKUP($I243,disall!$A$2:$CY$349,COLUMN(disall!AO242),FALSE))</f>
        <v>0</v>
      </c>
      <c r="AW243" s="8">
        <f>IF(ISNA(VLOOKUP($I243,disall!$A$2:$CY$349,COLUMN(disall!AP242),FALSE)),-9999,VLOOKUP($I243,disall!$A$2:$CY$349,COLUMN(disall!AP242),FALSE))</f>
        <v>0</v>
      </c>
      <c r="AX243" s="8">
        <f>IF(ISNA(VLOOKUP($I243,disall!$A$2:$CY$349,COLUMN(disall!AQ242),FALSE)),-9999,VLOOKUP($I243,disall!$A$2:$CY$349,COLUMN(disall!AQ242),FALSE))</f>
        <v>0</v>
      </c>
      <c r="AY243" s="8">
        <f>IF(ISNA(VLOOKUP($I243,disall!$A$2:$CY$349,COLUMN(disall!AR242),FALSE)),-9999,VLOOKUP($I243,disall!$A$2:$CY$349,COLUMN(disall!AR242),FALSE))</f>
        <v>0</v>
      </c>
      <c r="AZ243" s="8">
        <f>IF(ISNA(VLOOKUP($I243,disall!$A$2:$CY$349,COLUMN(disall!AS242),FALSE)),-9999,VLOOKUP($I243,disall!$A$2:$CY$349,COLUMN(disall!AS242),FALSE))</f>
        <v>0</v>
      </c>
      <c r="BA243" s="8">
        <f>IF(ISNA(VLOOKUP($I243,disall!$A$2:$CY$349,COLUMN(disall!AT242),FALSE)),-9999,VLOOKUP($I243,disall!$A$2:$CY$349,COLUMN(disall!AT242),FALSE))</f>
        <v>0</v>
      </c>
      <c r="BB243" s="8">
        <f>IF(ISNA(VLOOKUP($I243,disall!$A$2:$CY$349,COLUMN(disall!AU242),FALSE)),-9999,VLOOKUP($I243,disall!$A$2:$CY$349,COLUMN(disall!AU242),FALSE))</f>
        <v>0</v>
      </c>
      <c r="BC243" s="8">
        <f>IF(ISNA(VLOOKUP($I243,disall!$A$2:$CY$349,COLUMN(disall!AV242),FALSE)),-9999,VLOOKUP($I243,disall!$A$2:$CY$349,COLUMN(disall!AV242),FALSE))</f>
        <v>0</v>
      </c>
      <c r="BD243" s="8">
        <f>IF(ISNA(VLOOKUP($I243,disall!$A$2:$CY$349,COLUMN(disall!AW242),FALSE)),-9999,VLOOKUP($I243,disall!$A$2:$CY$349,COLUMN(disall!AW242),FALSE))</f>
        <v>0</v>
      </c>
      <c r="BE243" s="8">
        <f>IF(ISNA(VLOOKUP($I243,disall!$A$2:$CY$349,COLUMN(disall!AX242),FALSE)),-9999,VLOOKUP($I243,disall!$A$2:$CY$349,COLUMN(disall!AX242),FALSE))</f>
        <v>0</v>
      </c>
      <c r="BF243" s="8">
        <f>IF(ISNA(VLOOKUP($I243,disall!$A$2:$CY$349,COLUMN(disall!AY242),FALSE)),-9999,VLOOKUP($I243,disall!$A$2:$CY$349,COLUMN(disall!AY242),FALSE))</f>
        <v>0</v>
      </c>
      <c r="BG243" s="8">
        <f>IF(ISNA(VLOOKUP($I243,disall!$A$2:$CY$349,COLUMN(disall!AZ242),FALSE)),-9999,VLOOKUP($I243,disall!$A$2:$CY$349,COLUMN(disall!AZ242),FALSE))</f>
        <v>0</v>
      </c>
      <c r="BH243" s="8">
        <f>IF(ISNA(VLOOKUP($I243,disall!$A$2:$CY$349,COLUMN(disall!BA242),FALSE)),-9999,VLOOKUP($I243,disall!$A$2:$CY$349,COLUMN(disall!BA242),FALSE))</f>
        <v>0</v>
      </c>
      <c r="BI243" s="8">
        <f>IF(ISNA(VLOOKUP($I243,disall!$A$2:$CY$349,COLUMN(disall!BB242),FALSE)),-9999,VLOOKUP($I243,disall!$A$2:$CY$349,COLUMN(disall!BB242),FALSE))</f>
        <v>0</v>
      </c>
      <c r="BJ243" s="8">
        <f>IF(ISNA(VLOOKUP($I243,disall!$A$2:$CY$349,COLUMN(disall!BC242),FALSE)),-9999,VLOOKUP($I243,disall!$A$2:$CY$349,COLUMN(disall!BC242),FALSE))</f>
        <v>0</v>
      </c>
      <c r="BK243" s="8">
        <f>IF(ISNA(VLOOKUP($I243,disall!$A$2:$CY$349,COLUMN(disall!BD242),FALSE)),-9999,VLOOKUP($I243,disall!$A$2:$CY$349,COLUMN(disall!BD242),FALSE))</f>
        <v>0</v>
      </c>
      <c r="BL243" s="8">
        <f>IF(ISNA(VLOOKUP($I243,disall!$A$2:$CY$349,COLUMN(disall!BE242),FALSE)),-9999,VLOOKUP($I243,disall!$A$2:$CY$349,COLUMN(disall!BE242),FALSE))</f>
        <v>0</v>
      </c>
      <c r="BM243" s="8">
        <f>IF(ISNA(VLOOKUP($I243,disall!$A$2:$CY$349,COLUMN(disall!BF242),FALSE)),-9999,VLOOKUP($I243,disall!$A$2:$CY$349,COLUMN(disall!BF242),FALSE))</f>
        <v>0</v>
      </c>
      <c r="BN243" s="8">
        <f>IF(ISNA(VLOOKUP($I243,disall!$A$2:$CY$349,COLUMN(disall!BG242),FALSE)),-9999,VLOOKUP($I243,disall!$A$2:$CY$349,COLUMN(disall!BG242),FALSE))</f>
        <v>0</v>
      </c>
      <c r="BO243" s="8">
        <f>IF(ISNA(VLOOKUP($I243,disall!$A$2:$CY$349,COLUMN(disall!BH242),FALSE)),-9999,VLOOKUP($I243,disall!$A$2:$CY$349,COLUMN(disall!BH242),FALSE))</f>
        <v>0</v>
      </c>
      <c r="BP243" s="8">
        <f>IF(ISNA(VLOOKUP($I243,disall!$A$2:$CY$349,COLUMN(disall!BI242),FALSE)),-9999,VLOOKUP($I243,disall!$A$2:$CY$349,COLUMN(disall!BI242),FALSE))</f>
        <v>0</v>
      </c>
      <c r="BQ243" s="8">
        <f>IF(ISNA(VLOOKUP($I243,disall!$A$2:$CY$349,COLUMN(disall!BJ242),FALSE)),-9999,VLOOKUP($I243,disall!$A$2:$CY$349,COLUMN(disall!BJ242),FALSE))</f>
        <v>0</v>
      </c>
      <c r="BR243" s="8">
        <f>IF(ISNA(VLOOKUP($I243,disall!$A$2:$CY$349,COLUMN(disall!BK242),FALSE)),-9999,VLOOKUP($I243,disall!$A$2:$CY$349,COLUMN(disall!BK242),FALSE))</f>
        <v>0</v>
      </c>
      <c r="BS243" s="8">
        <f>IF(ISNA(VLOOKUP($I243,disall!$A$2:$CY$349,COLUMN(disall!BL242),FALSE)),-9999,VLOOKUP($I243,disall!$A$2:$CY$349,COLUMN(disall!BL242),FALSE))</f>
        <v>0</v>
      </c>
      <c r="BT243" s="8">
        <f>IF(ISNA(VLOOKUP($I243,disall!$A$2:$CY$349,COLUMN(disall!BM242),FALSE)),-9999,VLOOKUP($I243,disall!$A$2:$CY$349,COLUMN(disall!BM242),FALSE))</f>
        <v>0</v>
      </c>
      <c r="BU243" s="8">
        <f>IF(ISNA(VLOOKUP($I243,disall!$A$2:$CY$349,COLUMN(disall!BN242),FALSE)),-9999,VLOOKUP($I243,disall!$A$2:$CY$349,COLUMN(disall!BN242),FALSE))</f>
        <v>0</v>
      </c>
      <c r="BV243" s="8">
        <f>IF(ISNA(VLOOKUP($I243,disall!$A$2:$CY$349,COLUMN(disall!BO242),FALSE)),-9999,VLOOKUP($I243,disall!$A$2:$CY$349,COLUMN(disall!BO242),FALSE))</f>
        <v>0</v>
      </c>
      <c r="BW243" s="8">
        <f>IF(ISNA(VLOOKUP($I243,disall!$A$2:$CY$349,COLUMN(disall!BP242),FALSE)),-9999,VLOOKUP($I243,disall!$A$2:$CY$349,COLUMN(disall!BP242),FALSE))</f>
        <v>0</v>
      </c>
      <c r="BX243" s="8">
        <f>IF(ISNA(VLOOKUP($I243,disall!$A$2:$CY$349,COLUMN(disall!BQ242),FALSE)),-9999,VLOOKUP($I243,disall!$A$2:$CY$349,COLUMN(disall!BQ242),FALSE))</f>
        <v>0</v>
      </c>
      <c r="BY243" s="8">
        <f>IF(ISNA(VLOOKUP($I243,disall!$A$2:$CY$349,COLUMN(disall!BR242),FALSE)),-9999,VLOOKUP($I243,disall!$A$2:$CY$349,COLUMN(disall!BR242),FALSE))</f>
        <v>0</v>
      </c>
      <c r="BZ243" s="8">
        <f>IF(ISNA(VLOOKUP($I243,disall!$A$2:$CY$349,COLUMN(disall!BS242),FALSE)),-9999,VLOOKUP($I243,disall!$A$2:$CY$349,COLUMN(disall!BS242),FALSE))</f>
        <v>0</v>
      </c>
      <c r="CA243" s="8">
        <f>IF(ISNA(VLOOKUP($I243,disall!$A$2:$CY$349,COLUMN(disall!BT242),FALSE)),-9999,VLOOKUP($I243,disall!$A$2:$CY$349,COLUMN(disall!BT242),FALSE))</f>
        <v>0</v>
      </c>
      <c r="CB243" s="8">
        <f>IF(ISNA(VLOOKUP($I243,disall!$A$2:$CY$349,COLUMN(disall!BU242),FALSE)),-9999,VLOOKUP($I243,disall!$A$2:$CY$349,COLUMN(disall!BU242),FALSE))</f>
        <v>0</v>
      </c>
      <c r="CC243" s="8">
        <f>IF(ISNA(VLOOKUP($I243,disall!$A$2:$CY$349,COLUMN(disall!BV242),FALSE)),-9999,VLOOKUP($I243,disall!$A$2:$CY$349,COLUMN(disall!BV242),FALSE))</f>
        <v>0</v>
      </c>
      <c r="CD243" s="8">
        <f>IF(ISNA(VLOOKUP($I243,disall!$A$2:$CY$349,COLUMN(disall!BW242),FALSE)),-9999,VLOOKUP($I243,disall!$A$2:$CY$349,COLUMN(disall!BW242),FALSE))</f>
        <v>0</v>
      </c>
      <c r="CE243" s="8">
        <f>IF(ISNA(VLOOKUP($I243,disall!$A$2:$CY$349,COLUMN(disall!BX242),FALSE)),-9999,VLOOKUP($I243,disall!$A$2:$CY$349,COLUMN(disall!BX242),FALSE))</f>
        <v>0</v>
      </c>
      <c r="CF243" s="8">
        <f>IF(ISNA(VLOOKUP($I243,disall!$A$2:$CY$349,COLUMN(disall!BY242),FALSE)),-9999,VLOOKUP($I243,disall!$A$2:$CY$349,COLUMN(disall!BY242),FALSE))</f>
        <v>0</v>
      </c>
      <c r="CG243" s="8">
        <f>IF(ISNA(VLOOKUP($I243,disall!$A$2:$CY$349,COLUMN(disall!BZ242),FALSE)),-9999,VLOOKUP($I243,disall!$A$2:$CY$349,COLUMN(disall!BZ242),FALSE))</f>
        <v>0</v>
      </c>
      <c r="CH243" s="8">
        <f>IF(ISNA(VLOOKUP($I243,disall!$A$2:$CY$349,COLUMN(disall!CA242),FALSE)),-9999,VLOOKUP($I243,disall!$A$2:$CY$349,COLUMN(disall!CA242),FALSE))</f>
        <v>0</v>
      </c>
      <c r="CI243" s="8">
        <f>IF(ISNA(VLOOKUP($I243,disall!$A$2:$CY$349,COLUMN(disall!CB242),FALSE)),-9999,VLOOKUP($I243,disall!$A$2:$CY$349,COLUMN(disall!CB242),FALSE))</f>
        <v>0</v>
      </c>
      <c r="CJ243" s="8">
        <f>IF(ISNA(VLOOKUP($I243,disall!$A$2:$CY$349,COLUMN(disall!CC242),FALSE)),-9999,VLOOKUP($I243,disall!$A$2:$CY$349,COLUMN(disall!CC242),FALSE))</f>
        <v>0</v>
      </c>
      <c r="CK243" s="8">
        <f>IF(ISNA(VLOOKUP($I243,disall!$A$2:$CY$349,COLUMN(disall!CD242),FALSE)),-9999,VLOOKUP($I243,disall!$A$2:$CY$349,COLUMN(disall!CD242),FALSE))</f>
        <v>0</v>
      </c>
      <c r="CL243" s="8">
        <f>IF(ISNA(VLOOKUP($I243,disall!$A$2:$CY$349,COLUMN(disall!CE242),FALSE)),-9999,VLOOKUP($I243,disall!$A$2:$CY$349,COLUMN(disall!CE242),FALSE))</f>
        <v>0</v>
      </c>
      <c r="CM243" s="8">
        <f>IF(ISNA(VLOOKUP($I243,disall!$A$2:$CY$349,COLUMN(disall!CF242),FALSE)),-9999,VLOOKUP($I243,disall!$A$2:$CY$349,COLUMN(disall!CF242),FALSE))</f>
        <v>0</v>
      </c>
      <c r="CN243" s="8">
        <f>IF(ISNA(VLOOKUP($I243,disall!$A$2:$CY$349,COLUMN(disall!CG242),FALSE)),-9999,VLOOKUP($I243,disall!$A$2:$CY$349,COLUMN(disall!CG242),FALSE))</f>
        <v>0</v>
      </c>
      <c r="CO243" s="8">
        <f>IF(ISNA(VLOOKUP($I243,disall!$A$2:$CY$349,COLUMN(disall!CH242),FALSE)),-9999,VLOOKUP($I243,disall!$A$2:$CY$349,COLUMN(disall!CH242),FALSE))</f>
        <v>0</v>
      </c>
      <c r="CP243" s="8">
        <f>IF(ISNA(VLOOKUP($I243,disall!$A$2:$CY$349,COLUMN(disall!CI242),FALSE)),-9999,VLOOKUP($I243,disall!$A$2:$CY$349,COLUMN(disall!CI242),FALSE))</f>
        <v>0</v>
      </c>
      <c r="CQ243" s="8">
        <f>IF(ISNA(VLOOKUP($I243,disall!$A$2:$CY$349,COLUMN(disall!CJ242),FALSE)),-9999,VLOOKUP($I243,disall!$A$2:$CY$349,COLUMN(disall!CJ242),FALSE))</f>
        <v>0</v>
      </c>
      <c r="CR243" s="8">
        <f>IF(ISNA(VLOOKUP($I243,disall!$A$2:$CY$349,COLUMN(disall!CK242),FALSE)),-9999,VLOOKUP($I243,disall!$A$2:$CY$349,COLUMN(disall!CK242),FALSE))</f>
        <v>0</v>
      </c>
      <c r="CS243" s="8">
        <f>IF(ISNA(VLOOKUP($I243,disall!$A$2:$CY$349,COLUMN(disall!CL242),FALSE)),-9999,VLOOKUP($I243,disall!$A$2:$CY$349,COLUMN(disall!CL242),FALSE))</f>
        <v>0</v>
      </c>
      <c r="CT243" s="8">
        <f>IF(ISNA(VLOOKUP($I243,disall!$A$2:$CY$349,COLUMN(disall!CM242),FALSE)),-9999,VLOOKUP($I243,disall!$A$2:$CY$349,COLUMN(disall!CM242),FALSE))</f>
        <v>0</v>
      </c>
      <c r="CU243" s="8">
        <f>IF(ISNA(VLOOKUP($I243,disall!$A$2:$CY$349,COLUMN(disall!CN242),FALSE)),-9999,VLOOKUP($I243,disall!$A$2:$CY$349,COLUMN(disall!CN242),FALSE))</f>
        <v>0</v>
      </c>
      <c r="CV243" s="8">
        <f>IF(ISNA(VLOOKUP($I243,disall!$A$2:$CY$349,COLUMN(disall!CO242),FALSE)),-9999,VLOOKUP($I243,disall!$A$2:$CY$349,COLUMN(disall!CO242),FALSE))</f>
        <v>0</v>
      </c>
      <c r="CW243" s="8">
        <f>IF(ISNA(VLOOKUP($I243,disall!$A$2:$CY$349,COLUMN(disall!CP242),FALSE)),-9999,VLOOKUP($I243,disall!$A$2:$CY$349,COLUMN(disall!CP242),FALSE))</f>
        <v>0</v>
      </c>
      <c r="CX243" s="8">
        <f>IF(ISNA(VLOOKUP($I243,disall!$A$2:$CY$349,COLUMN(disall!CQ242),FALSE)),-9999,VLOOKUP($I243,disall!$A$2:$CY$349,COLUMN(disall!CQ242),FALSE))</f>
        <v>0</v>
      </c>
      <c r="CY243" s="8">
        <f>IF(ISNA(VLOOKUP($I243,disall!$A$2:$CY$349,COLUMN(disall!CR242),FALSE)),-9999,VLOOKUP($I243,disall!$A$2:$CY$349,COLUMN(disall!CR242),FALSE))</f>
        <v>0</v>
      </c>
      <c r="CZ243" s="8">
        <f>IF(ISNA(VLOOKUP($I243,disall!$A$2:$CY$349,COLUMN(disall!CS242),FALSE)),-9999,VLOOKUP($I243,disall!$A$2:$CY$349,COLUMN(disall!CS242),FALSE))</f>
        <v>0</v>
      </c>
      <c r="DA243" s="8">
        <f>IF(ISNA(VLOOKUP($I243,disall!$A$2:$CY$349,COLUMN(disall!CT242),FALSE)),-9999,VLOOKUP($I243,disall!$A$2:$CY$349,COLUMN(disall!CT242),FALSE))</f>
        <v>0</v>
      </c>
      <c r="DB243" s="8">
        <f>IF(ISNA(VLOOKUP($I243,disall!$A$2:$CY$349,COLUMN(disall!CU242),FALSE)),-9999,VLOOKUP($I243,disall!$A$2:$CY$349,COLUMN(disall!CU242),FALSE))</f>
        <v>0</v>
      </c>
      <c r="DC243" s="8">
        <f>IF(ISNA(VLOOKUP($I243,disall!$A$2:$CY$349,COLUMN(disall!CV242),FALSE)),-9999,VLOOKUP($I243,disall!$A$2:$CY$349,COLUMN(disall!CV242),FALSE))</f>
        <v>0</v>
      </c>
      <c r="DD243" s="8">
        <f>IF(ISNA(VLOOKUP($I243,disall!$A$2:$CY$349,COLUMN(disall!CW242),FALSE)),-9999,VLOOKUP($I243,disall!$A$2:$CY$349,COLUMN(disall!CW242),FALSE))</f>
        <v>0</v>
      </c>
      <c r="DE243" s="8">
        <f>IF(ISNA(VLOOKUP($I243,disall!$A$2:$CY$349,COLUMN(disall!CX242),FALSE)),-9999,VLOOKUP($I243,disall!$A$2:$CY$349,COLUMN(disall!CX242),FALSE))</f>
        <v>0</v>
      </c>
      <c r="DF243" s="8">
        <f>IF(ISNA(VLOOKUP($I243,disall!$A$2:$CY$349,COLUMN(disall!CY242),FALSE)),-9999,VLOOKUP($I243,disall!$A$2:$CY$349,COLUMN(disall!CY242),FALSE))</f>
        <v>0</v>
      </c>
    </row>
    <row r="244" spans="1:110" x14ac:dyDescent="0.25">
      <c r="A244">
        <v>73</v>
      </c>
      <c r="B244" t="s">
        <v>8</v>
      </c>
      <c r="C244" t="s">
        <v>472</v>
      </c>
      <c r="D244" t="s">
        <v>164</v>
      </c>
      <c r="E244" t="s">
        <v>878</v>
      </c>
      <c r="F244" t="s">
        <v>213</v>
      </c>
      <c r="G244" t="s">
        <v>879</v>
      </c>
      <c r="H244">
        <v>3427</v>
      </c>
      <c r="I244">
        <f>IF(ISNA(VLOOKUP(H244,disall!$D$2:$L$349,1,FALSE)),H244,VLOOKUP(H244,disall!$D$2:$L$349,1,FALSE))</f>
        <v>3427</v>
      </c>
      <c r="J244">
        <f>IF(ISNA(VLOOKUP(H244,disall!$D$2:$L$349,1,FALSE)),"NA",VLOOKUP(H244,disall!$D$2:$L$349,2,FALSE))</f>
        <v>3427</v>
      </c>
      <c r="K244" t="str">
        <f>IF(ISNA(VLOOKUP(I244,disall!$A$2:$L$349,3,FALSE)),F244,VLOOKUP(I244,disall!$A$2:$L$349,3,FALSE))</f>
        <v>Purnia</v>
      </c>
      <c r="L244" t="str">
        <f>IF(ISNA(VLOOKUP(I244,disall!$A$2:$L$349,12,FALSE)),"NA",VLOOKUP(I244,disall!$A$2:$L$349,12,FALSE))</f>
        <v>Purnia</v>
      </c>
      <c r="M244">
        <f>IF(ISNA(VLOOKUP(I244,disall!$A$2:$M$349,6,FALSE)),"NA",VLOOKUP(I244,disall!$A$2:$M$349,6,FALSE))</f>
        <v>34</v>
      </c>
      <c r="N244">
        <f>IF(ISNA(VLOOKUP(I244,disall!$A$2:$M$349,7,FALSE)),"NA",VLOOKUP(I244,disall!$A$2:$M$349,7,FALSE))</f>
        <v>0.304871</v>
      </c>
      <c r="O244">
        <f>IF(ISNA(VLOOKUP(I244,disall!$A$2:$M$349,8,FALSE)),"NA",VLOOKUP(I244,disall!$A$2:$M$349,8,FALSE))</f>
        <v>2.781469</v>
      </c>
      <c r="P244" t="str">
        <f>IF(ISNA(VLOOKUP(I244,disall!$A$2:$M$349,9,FALSE)),"NA",VLOOKUP(I244,disall!$A$2:$M$349,9,FALSE))</f>
        <v>POLY</v>
      </c>
      <c r="Q244">
        <f>IF(ISNA(VLOOKUP(I244,disall!$A$2:$M$349,10,FALSE)),"NA",VLOOKUP(I244,disall!$A$2:$M$349,10,FALSE))</f>
        <v>356043300</v>
      </c>
      <c r="R244" t="str">
        <f>IF(ISNA(VLOOKUP(I244,disall!$A$2:$M$349,11,FALSE)),"NA",VLOOKUP(I244,disall!$A$2:$M$349,11,FALSE))</f>
        <v>Bihar</v>
      </c>
      <c r="S244" t="str">
        <f>IF(ISNA(VLOOKUP(I244,disall!$A$2:$M$349,12,FALSE)),"NA",VLOOKUP(I244,disall!$A$2:$M$349,12,FALSE))</f>
        <v>Purnia</v>
      </c>
      <c r="T244">
        <f>IF(ISNA(VLOOKUP(I244,disall!$A$2:$M$349,13,FALSE)),"NA",VLOOKUP(I244,disall!$A$2:$M$349,13,FALSE))</f>
        <v>52</v>
      </c>
      <c r="U244" s="8">
        <f>IF(ISNA(VLOOKUP($I244,disall!$A$2:$CY$349,COLUMN(disall!N243),FALSE)),-9999,VLOOKUP($I244,disall!$A$2:$CY$349,COLUMN(disall!N243),FALSE))</f>
        <v>0</v>
      </c>
      <c r="V244" s="8">
        <f>IF(ISNA(VLOOKUP($I244,disall!$A$2:$CY$349,COLUMN(disall!O243),FALSE)),-9999,VLOOKUP($I244,disall!$A$2:$CY$349,COLUMN(disall!O243),FALSE))</f>
        <v>0</v>
      </c>
      <c r="W244" s="8">
        <f>IF(ISNA(VLOOKUP($I244,disall!$A$2:$CY$349,COLUMN(disall!P243),FALSE)),-9999,VLOOKUP($I244,disall!$A$2:$CY$349,COLUMN(disall!P243),FALSE))</f>
        <v>0</v>
      </c>
      <c r="X244" s="8">
        <f>IF(ISNA(VLOOKUP($I244,disall!$A$2:$CY$349,COLUMN(disall!Q243),FALSE)),-9999,VLOOKUP($I244,disall!$A$2:$CY$349,COLUMN(disall!Q243),FALSE))</f>
        <v>0</v>
      </c>
      <c r="Y244" s="8">
        <f>IF(ISNA(VLOOKUP($I244,disall!$A$2:$CY$349,COLUMN(disall!R243),FALSE)),-9999,VLOOKUP($I244,disall!$A$2:$CY$349,COLUMN(disall!R243),FALSE))</f>
        <v>0</v>
      </c>
      <c r="Z244" s="8">
        <f>IF(ISNA(VLOOKUP($I244,disall!$A$2:$CY$349,COLUMN(disall!S243),FALSE)),-9999,VLOOKUP($I244,disall!$A$2:$CY$349,COLUMN(disall!S243),FALSE))</f>
        <v>0</v>
      </c>
      <c r="AA244" s="8">
        <f>IF(ISNA(VLOOKUP($I244,disall!$A$2:$CY$349,COLUMN(disall!T243),FALSE)),-9999,VLOOKUP($I244,disall!$A$2:$CY$349,COLUMN(disall!T243),FALSE))</f>
        <v>0</v>
      </c>
      <c r="AB244" s="8">
        <f>IF(ISNA(VLOOKUP($I244,disall!$A$2:$CY$349,COLUMN(disall!U243),FALSE)),-9999,VLOOKUP($I244,disall!$A$2:$CY$349,COLUMN(disall!U243),FALSE))</f>
        <v>0</v>
      </c>
      <c r="AC244" s="8">
        <f>IF(ISNA(VLOOKUP($I244,disall!$A$2:$CY$349,COLUMN(disall!V243),FALSE)),-9999,VLOOKUP($I244,disall!$A$2:$CY$349,COLUMN(disall!V243),FALSE))</f>
        <v>0</v>
      </c>
      <c r="AD244" s="8">
        <f>IF(ISNA(VLOOKUP($I244,disall!$A$2:$CY$349,COLUMN(disall!W243),FALSE)),-9999,VLOOKUP($I244,disall!$A$2:$CY$349,COLUMN(disall!W243),FALSE))</f>
        <v>0</v>
      </c>
      <c r="AE244" s="8">
        <f>IF(ISNA(VLOOKUP($I244,disall!$A$2:$CY$349,COLUMN(disall!X243),FALSE)),-9999,VLOOKUP($I244,disall!$A$2:$CY$349,COLUMN(disall!X243),FALSE))</f>
        <v>0</v>
      </c>
      <c r="AF244" s="8">
        <f>IF(ISNA(VLOOKUP($I244,disall!$A$2:$CY$349,COLUMN(disall!Y243),FALSE)),-9999,VLOOKUP($I244,disall!$A$2:$CY$349,COLUMN(disall!Y243),FALSE))</f>
        <v>0</v>
      </c>
      <c r="AG244" s="8">
        <f>IF(ISNA(VLOOKUP($I244,disall!$A$2:$CY$349,COLUMN(disall!Z243),FALSE)),-9999,VLOOKUP($I244,disall!$A$2:$CY$349,COLUMN(disall!Z243),FALSE))</f>
        <v>0</v>
      </c>
      <c r="AH244" s="8">
        <f>IF(ISNA(VLOOKUP($I244,disall!$A$2:$CY$349,COLUMN(disall!AA243),FALSE)),-9999,VLOOKUP($I244,disall!$A$2:$CY$349,COLUMN(disall!AA243),FALSE))</f>
        <v>0</v>
      </c>
      <c r="AI244" s="8">
        <f>IF(ISNA(VLOOKUP($I244,disall!$A$2:$CY$349,COLUMN(disall!AB243),FALSE)),-9999,VLOOKUP($I244,disall!$A$2:$CY$349,COLUMN(disall!AB243),FALSE))</f>
        <v>0</v>
      </c>
      <c r="AJ244" s="8">
        <f>IF(ISNA(VLOOKUP($I244,disall!$A$2:$CY$349,COLUMN(disall!AC243),FALSE)),-9999,VLOOKUP($I244,disall!$A$2:$CY$349,COLUMN(disall!AC243),FALSE))</f>
        <v>0</v>
      </c>
      <c r="AK244" s="8">
        <f>IF(ISNA(VLOOKUP($I244,disall!$A$2:$CY$349,COLUMN(disall!AD243),FALSE)),-9999,VLOOKUP($I244,disall!$A$2:$CY$349,COLUMN(disall!AD243),FALSE))</f>
        <v>0</v>
      </c>
      <c r="AL244" s="8">
        <f>IF(ISNA(VLOOKUP($I244,disall!$A$2:$CY$349,COLUMN(disall!AE243),FALSE)),-9999,VLOOKUP($I244,disall!$A$2:$CY$349,COLUMN(disall!AE243),FALSE))</f>
        <v>0</v>
      </c>
      <c r="AM244" s="8">
        <f>IF(ISNA(VLOOKUP($I244,disall!$A$2:$CY$349,COLUMN(disall!AF243),FALSE)),-9999,VLOOKUP($I244,disall!$A$2:$CY$349,COLUMN(disall!AF243),FALSE))</f>
        <v>0</v>
      </c>
      <c r="AN244" s="8">
        <f>IF(ISNA(VLOOKUP($I244,disall!$A$2:$CY$349,COLUMN(disall!AG243),FALSE)),-9999,VLOOKUP($I244,disall!$A$2:$CY$349,COLUMN(disall!AG243),FALSE))</f>
        <v>0</v>
      </c>
      <c r="AO244" s="8">
        <f>IF(ISNA(VLOOKUP($I244,disall!$A$2:$CY$349,COLUMN(disall!AH243),FALSE)),-9999,VLOOKUP($I244,disall!$A$2:$CY$349,COLUMN(disall!AH243),FALSE))</f>
        <v>0</v>
      </c>
      <c r="AP244" s="8">
        <f>IF(ISNA(VLOOKUP($I244,disall!$A$2:$CY$349,COLUMN(disall!AI243),FALSE)),-9999,VLOOKUP($I244,disall!$A$2:$CY$349,COLUMN(disall!AI243),FALSE))</f>
        <v>0</v>
      </c>
      <c r="AQ244" s="8">
        <f>IF(ISNA(VLOOKUP($I244,disall!$A$2:$CY$349,COLUMN(disall!AJ243),FALSE)),-9999,VLOOKUP($I244,disall!$A$2:$CY$349,COLUMN(disall!AJ243),FALSE))</f>
        <v>0</v>
      </c>
      <c r="AR244" s="8">
        <f>IF(ISNA(VLOOKUP($I244,disall!$A$2:$CY$349,COLUMN(disall!AK243),FALSE)),-9999,VLOOKUP($I244,disall!$A$2:$CY$349,COLUMN(disall!AK243),FALSE))</f>
        <v>0</v>
      </c>
      <c r="AS244" s="8">
        <f>IF(ISNA(VLOOKUP($I244,disall!$A$2:$CY$349,COLUMN(disall!AL243),FALSE)),-9999,VLOOKUP($I244,disall!$A$2:$CY$349,COLUMN(disall!AL243),FALSE))</f>
        <v>0</v>
      </c>
      <c r="AT244" s="8">
        <f>IF(ISNA(VLOOKUP($I244,disall!$A$2:$CY$349,COLUMN(disall!AM243),FALSE)),-9999,VLOOKUP($I244,disall!$A$2:$CY$349,COLUMN(disall!AM243),FALSE))</f>
        <v>0</v>
      </c>
      <c r="AU244" s="8">
        <f>IF(ISNA(VLOOKUP($I244,disall!$A$2:$CY$349,COLUMN(disall!AN243),FALSE)),-9999,VLOOKUP($I244,disall!$A$2:$CY$349,COLUMN(disall!AN243),FALSE))</f>
        <v>0</v>
      </c>
      <c r="AV244" s="8">
        <f>IF(ISNA(VLOOKUP($I244,disall!$A$2:$CY$349,COLUMN(disall!AO243),FALSE)),-9999,VLOOKUP($I244,disall!$A$2:$CY$349,COLUMN(disall!AO243),FALSE))</f>
        <v>0</v>
      </c>
      <c r="AW244" s="8">
        <f>IF(ISNA(VLOOKUP($I244,disall!$A$2:$CY$349,COLUMN(disall!AP243),FALSE)),-9999,VLOOKUP($I244,disall!$A$2:$CY$349,COLUMN(disall!AP243),FALSE))</f>
        <v>0</v>
      </c>
      <c r="AX244" s="8">
        <f>IF(ISNA(VLOOKUP($I244,disall!$A$2:$CY$349,COLUMN(disall!AQ243),FALSE)),-9999,VLOOKUP($I244,disall!$A$2:$CY$349,COLUMN(disall!AQ243),FALSE))</f>
        <v>0</v>
      </c>
      <c r="AY244" s="8">
        <f>IF(ISNA(VLOOKUP($I244,disall!$A$2:$CY$349,COLUMN(disall!AR243),FALSE)),-9999,VLOOKUP($I244,disall!$A$2:$CY$349,COLUMN(disall!AR243),FALSE))</f>
        <v>0</v>
      </c>
      <c r="AZ244" s="8">
        <f>IF(ISNA(VLOOKUP($I244,disall!$A$2:$CY$349,COLUMN(disall!AS243),FALSE)),-9999,VLOOKUP($I244,disall!$A$2:$CY$349,COLUMN(disall!AS243),FALSE))</f>
        <v>0</v>
      </c>
      <c r="BA244" s="8">
        <f>IF(ISNA(VLOOKUP($I244,disall!$A$2:$CY$349,COLUMN(disall!AT243),FALSE)),-9999,VLOOKUP($I244,disall!$A$2:$CY$349,COLUMN(disall!AT243),FALSE))</f>
        <v>0</v>
      </c>
      <c r="BB244" s="8">
        <f>IF(ISNA(VLOOKUP($I244,disall!$A$2:$CY$349,COLUMN(disall!AU243),FALSE)),-9999,VLOOKUP($I244,disall!$A$2:$CY$349,COLUMN(disall!AU243),FALSE))</f>
        <v>0</v>
      </c>
      <c r="BC244" s="8">
        <f>IF(ISNA(VLOOKUP($I244,disall!$A$2:$CY$349,COLUMN(disall!AV243),FALSE)),-9999,VLOOKUP($I244,disall!$A$2:$CY$349,COLUMN(disall!AV243),FALSE))</f>
        <v>0</v>
      </c>
      <c r="BD244" s="8">
        <f>IF(ISNA(VLOOKUP($I244,disall!$A$2:$CY$349,COLUMN(disall!AW243),FALSE)),-9999,VLOOKUP($I244,disall!$A$2:$CY$349,COLUMN(disall!AW243),FALSE))</f>
        <v>0</v>
      </c>
      <c r="BE244" s="8">
        <f>IF(ISNA(VLOOKUP($I244,disall!$A$2:$CY$349,COLUMN(disall!AX243),FALSE)),-9999,VLOOKUP($I244,disall!$A$2:$CY$349,COLUMN(disall!AX243),FALSE))</f>
        <v>0</v>
      </c>
      <c r="BF244" s="8">
        <f>IF(ISNA(VLOOKUP($I244,disall!$A$2:$CY$349,COLUMN(disall!AY243),FALSE)),-9999,VLOOKUP($I244,disall!$A$2:$CY$349,COLUMN(disall!AY243),FALSE))</f>
        <v>0</v>
      </c>
      <c r="BG244" s="8">
        <f>IF(ISNA(VLOOKUP($I244,disall!$A$2:$CY$349,COLUMN(disall!AZ243),FALSE)),-9999,VLOOKUP($I244,disall!$A$2:$CY$349,COLUMN(disall!AZ243),FALSE))</f>
        <v>0</v>
      </c>
      <c r="BH244" s="8">
        <f>IF(ISNA(VLOOKUP($I244,disall!$A$2:$CY$349,COLUMN(disall!BA243),FALSE)),-9999,VLOOKUP($I244,disall!$A$2:$CY$349,COLUMN(disall!BA243),FALSE))</f>
        <v>0</v>
      </c>
      <c r="BI244" s="8">
        <f>IF(ISNA(VLOOKUP($I244,disall!$A$2:$CY$349,COLUMN(disall!BB243),FALSE)),-9999,VLOOKUP($I244,disall!$A$2:$CY$349,COLUMN(disall!BB243),FALSE))</f>
        <v>0</v>
      </c>
      <c r="BJ244" s="8">
        <f>IF(ISNA(VLOOKUP($I244,disall!$A$2:$CY$349,COLUMN(disall!BC243),FALSE)),-9999,VLOOKUP($I244,disall!$A$2:$CY$349,COLUMN(disall!BC243),FALSE))</f>
        <v>0</v>
      </c>
      <c r="BK244" s="8">
        <f>IF(ISNA(VLOOKUP($I244,disall!$A$2:$CY$349,COLUMN(disall!BD243),FALSE)),-9999,VLOOKUP($I244,disall!$A$2:$CY$349,COLUMN(disall!BD243),FALSE))</f>
        <v>0</v>
      </c>
      <c r="BL244" s="8">
        <f>IF(ISNA(VLOOKUP($I244,disall!$A$2:$CY$349,COLUMN(disall!BE243),FALSE)),-9999,VLOOKUP($I244,disall!$A$2:$CY$349,COLUMN(disall!BE243),FALSE))</f>
        <v>0</v>
      </c>
      <c r="BM244" s="8">
        <f>IF(ISNA(VLOOKUP($I244,disall!$A$2:$CY$349,COLUMN(disall!BF243),FALSE)),-9999,VLOOKUP($I244,disall!$A$2:$CY$349,COLUMN(disall!BF243),FALSE))</f>
        <v>0</v>
      </c>
      <c r="BN244" s="8">
        <f>IF(ISNA(VLOOKUP($I244,disall!$A$2:$CY$349,COLUMN(disall!BG243),FALSE)),-9999,VLOOKUP($I244,disall!$A$2:$CY$349,COLUMN(disall!BG243),FALSE))</f>
        <v>0</v>
      </c>
      <c r="BO244" s="8">
        <f>IF(ISNA(VLOOKUP($I244,disall!$A$2:$CY$349,COLUMN(disall!BH243),FALSE)),-9999,VLOOKUP($I244,disall!$A$2:$CY$349,COLUMN(disall!BH243),FALSE))</f>
        <v>0</v>
      </c>
      <c r="BP244" s="8">
        <f>IF(ISNA(VLOOKUP($I244,disall!$A$2:$CY$349,COLUMN(disall!BI243),FALSE)),-9999,VLOOKUP($I244,disall!$A$2:$CY$349,COLUMN(disall!BI243),FALSE))</f>
        <v>0</v>
      </c>
      <c r="BQ244" s="8">
        <f>IF(ISNA(VLOOKUP($I244,disall!$A$2:$CY$349,COLUMN(disall!BJ243),FALSE)),-9999,VLOOKUP($I244,disall!$A$2:$CY$349,COLUMN(disall!BJ243),FALSE))</f>
        <v>0</v>
      </c>
      <c r="BR244" s="8">
        <f>IF(ISNA(VLOOKUP($I244,disall!$A$2:$CY$349,COLUMN(disall!BK243),FALSE)),-9999,VLOOKUP($I244,disall!$A$2:$CY$349,COLUMN(disall!BK243),FALSE))</f>
        <v>0</v>
      </c>
      <c r="BS244" s="8">
        <f>IF(ISNA(VLOOKUP($I244,disall!$A$2:$CY$349,COLUMN(disall!BL243),FALSE)),-9999,VLOOKUP($I244,disall!$A$2:$CY$349,COLUMN(disall!BL243),FALSE))</f>
        <v>0</v>
      </c>
      <c r="BT244" s="8">
        <f>IF(ISNA(VLOOKUP($I244,disall!$A$2:$CY$349,COLUMN(disall!BM243),FALSE)),-9999,VLOOKUP($I244,disall!$A$2:$CY$349,COLUMN(disall!BM243),FALSE))</f>
        <v>0</v>
      </c>
      <c r="BU244" s="8">
        <f>IF(ISNA(VLOOKUP($I244,disall!$A$2:$CY$349,COLUMN(disall!BN243),FALSE)),-9999,VLOOKUP($I244,disall!$A$2:$CY$349,COLUMN(disall!BN243),FALSE))</f>
        <v>0</v>
      </c>
      <c r="BV244" s="8">
        <f>IF(ISNA(VLOOKUP($I244,disall!$A$2:$CY$349,COLUMN(disall!BO243),FALSE)),-9999,VLOOKUP($I244,disall!$A$2:$CY$349,COLUMN(disall!BO243),FALSE))</f>
        <v>0</v>
      </c>
      <c r="BW244" s="8">
        <f>IF(ISNA(VLOOKUP($I244,disall!$A$2:$CY$349,COLUMN(disall!BP243),FALSE)),-9999,VLOOKUP($I244,disall!$A$2:$CY$349,COLUMN(disall!BP243),FALSE))</f>
        <v>0</v>
      </c>
      <c r="BX244" s="8">
        <f>IF(ISNA(VLOOKUP($I244,disall!$A$2:$CY$349,COLUMN(disall!BQ243),FALSE)),-9999,VLOOKUP($I244,disall!$A$2:$CY$349,COLUMN(disall!BQ243),FALSE))</f>
        <v>0</v>
      </c>
      <c r="BY244" s="8">
        <f>IF(ISNA(VLOOKUP($I244,disall!$A$2:$CY$349,COLUMN(disall!BR243),FALSE)),-9999,VLOOKUP($I244,disall!$A$2:$CY$349,COLUMN(disall!BR243),FALSE))</f>
        <v>0</v>
      </c>
      <c r="BZ244" s="8">
        <f>IF(ISNA(VLOOKUP($I244,disall!$A$2:$CY$349,COLUMN(disall!BS243),FALSE)),-9999,VLOOKUP($I244,disall!$A$2:$CY$349,COLUMN(disall!BS243),FALSE))</f>
        <v>0</v>
      </c>
      <c r="CA244" s="8">
        <f>IF(ISNA(VLOOKUP($I244,disall!$A$2:$CY$349,COLUMN(disall!BT243),FALSE)),-9999,VLOOKUP($I244,disall!$A$2:$CY$349,COLUMN(disall!BT243),FALSE))</f>
        <v>0</v>
      </c>
      <c r="CB244" s="8">
        <f>IF(ISNA(VLOOKUP($I244,disall!$A$2:$CY$349,COLUMN(disall!BU243),FALSE)),-9999,VLOOKUP($I244,disall!$A$2:$CY$349,COLUMN(disall!BU243),FALSE))</f>
        <v>0</v>
      </c>
      <c r="CC244" s="8">
        <f>IF(ISNA(VLOOKUP($I244,disall!$A$2:$CY$349,COLUMN(disall!BV243),FALSE)),-9999,VLOOKUP($I244,disall!$A$2:$CY$349,COLUMN(disall!BV243),FALSE))</f>
        <v>0</v>
      </c>
      <c r="CD244" s="8">
        <f>IF(ISNA(VLOOKUP($I244,disall!$A$2:$CY$349,COLUMN(disall!BW243),FALSE)),-9999,VLOOKUP($I244,disall!$A$2:$CY$349,COLUMN(disall!BW243),FALSE))</f>
        <v>0</v>
      </c>
      <c r="CE244" s="8">
        <f>IF(ISNA(VLOOKUP($I244,disall!$A$2:$CY$349,COLUMN(disall!BX243),FALSE)),-9999,VLOOKUP($I244,disall!$A$2:$CY$349,COLUMN(disall!BX243),FALSE))</f>
        <v>0</v>
      </c>
      <c r="CF244" s="8">
        <f>IF(ISNA(VLOOKUP($I244,disall!$A$2:$CY$349,COLUMN(disall!BY243),FALSE)),-9999,VLOOKUP($I244,disall!$A$2:$CY$349,COLUMN(disall!BY243),FALSE))</f>
        <v>0</v>
      </c>
      <c r="CG244" s="8">
        <f>IF(ISNA(VLOOKUP($I244,disall!$A$2:$CY$349,COLUMN(disall!BZ243),FALSE)),-9999,VLOOKUP($I244,disall!$A$2:$CY$349,COLUMN(disall!BZ243),FALSE))</f>
        <v>0</v>
      </c>
      <c r="CH244" s="8">
        <f>IF(ISNA(VLOOKUP($I244,disall!$A$2:$CY$349,COLUMN(disall!CA243),FALSE)),-9999,VLOOKUP($I244,disall!$A$2:$CY$349,COLUMN(disall!CA243),FALSE))</f>
        <v>0</v>
      </c>
      <c r="CI244" s="8">
        <f>IF(ISNA(VLOOKUP($I244,disall!$A$2:$CY$349,COLUMN(disall!CB243),FALSE)),-9999,VLOOKUP($I244,disall!$A$2:$CY$349,COLUMN(disall!CB243),FALSE))</f>
        <v>0</v>
      </c>
      <c r="CJ244" s="8">
        <f>IF(ISNA(VLOOKUP($I244,disall!$A$2:$CY$349,COLUMN(disall!CC243),FALSE)),-9999,VLOOKUP($I244,disall!$A$2:$CY$349,COLUMN(disall!CC243),FALSE))</f>
        <v>0</v>
      </c>
      <c r="CK244" s="8">
        <f>IF(ISNA(VLOOKUP($I244,disall!$A$2:$CY$349,COLUMN(disall!CD243),FALSE)),-9999,VLOOKUP($I244,disall!$A$2:$CY$349,COLUMN(disall!CD243),FALSE))</f>
        <v>0</v>
      </c>
      <c r="CL244" s="8">
        <f>IF(ISNA(VLOOKUP($I244,disall!$A$2:$CY$349,COLUMN(disall!CE243),FALSE)),-9999,VLOOKUP($I244,disall!$A$2:$CY$349,COLUMN(disall!CE243),FALSE))</f>
        <v>0</v>
      </c>
      <c r="CM244" s="8">
        <f>IF(ISNA(VLOOKUP($I244,disall!$A$2:$CY$349,COLUMN(disall!CF243),FALSE)),-9999,VLOOKUP($I244,disall!$A$2:$CY$349,COLUMN(disall!CF243),FALSE))</f>
        <v>0</v>
      </c>
      <c r="CN244" s="8">
        <f>IF(ISNA(VLOOKUP($I244,disall!$A$2:$CY$349,COLUMN(disall!CG243),FALSE)),-9999,VLOOKUP($I244,disall!$A$2:$CY$349,COLUMN(disall!CG243),FALSE))</f>
        <v>0</v>
      </c>
      <c r="CO244" s="8">
        <f>IF(ISNA(VLOOKUP($I244,disall!$A$2:$CY$349,COLUMN(disall!CH243),FALSE)),-9999,VLOOKUP($I244,disall!$A$2:$CY$349,COLUMN(disall!CH243),FALSE))</f>
        <v>0</v>
      </c>
      <c r="CP244" s="8">
        <f>IF(ISNA(VLOOKUP($I244,disall!$A$2:$CY$349,COLUMN(disall!CI243),FALSE)),-9999,VLOOKUP($I244,disall!$A$2:$CY$349,COLUMN(disall!CI243),FALSE))</f>
        <v>0</v>
      </c>
      <c r="CQ244" s="8">
        <f>IF(ISNA(VLOOKUP($I244,disall!$A$2:$CY$349,COLUMN(disall!CJ243),FALSE)),-9999,VLOOKUP($I244,disall!$A$2:$CY$349,COLUMN(disall!CJ243),FALSE))</f>
        <v>0</v>
      </c>
      <c r="CR244" s="8">
        <f>IF(ISNA(VLOOKUP($I244,disall!$A$2:$CY$349,COLUMN(disall!CK243),FALSE)),-9999,VLOOKUP($I244,disall!$A$2:$CY$349,COLUMN(disall!CK243),FALSE))</f>
        <v>0</v>
      </c>
      <c r="CS244" s="8">
        <f>IF(ISNA(VLOOKUP($I244,disall!$A$2:$CY$349,COLUMN(disall!CL243),FALSE)),-9999,VLOOKUP($I244,disall!$A$2:$CY$349,COLUMN(disall!CL243),FALSE))</f>
        <v>0</v>
      </c>
      <c r="CT244" s="8">
        <f>IF(ISNA(VLOOKUP($I244,disall!$A$2:$CY$349,COLUMN(disall!CM243),FALSE)),-9999,VLOOKUP($I244,disall!$A$2:$CY$349,COLUMN(disall!CM243),FALSE))</f>
        <v>0</v>
      </c>
      <c r="CU244" s="8">
        <f>IF(ISNA(VLOOKUP($I244,disall!$A$2:$CY$349,COLUMN(disall!CN243),FALSE)),-9999,VLOOKUP($I244,disall!$A$2:$CY$349,COLUMN(disall!CN243),FALSE))</f>
        <v>0</v>
      </c>
      <c r="CV244" s="8">
        <f>IF(ISNA(VLOOKUP($I244,disall!$A$2:$CY$349,COLUMN(disall!CO243),FALSE)),-9999,VLOOKUP($I244,disall!$A$2:$CY$349,COLUMN(disall!CO243),FALSE))</f>
        <v>0</v>
      </c>
      <c r="CW244" s="8">
        <f>IF(ISNA(VLOOKUP($I244,disall!$A$2:$CY$349,COLUMN(disall!CP243),FALSE)),-9999,VLOOKUP($I244,disall!$A$2:$CY$349,COLUMN(disall!CP243),FALSE))</f>
        <v>0</v>
      </c>
      <c r="CX244" s="8">
        <f>IF(ISNA(VLOOKUP($I244,disall!$A$2:$CY$349,COLUMN(disall!CQ243),FALSE)),-9999,VLOOKUP($I244,disall!$A$2:$CY$349,COLUMN(disall!CQ243),FALSE))</f>
        <v>0</v>
      </c>
      <c r="CY244" s="8">
        <f>IF(ISNA(VLOOKUP($I244,disall!$A$2:$CY$349,COLUMN(disall!CR243),FALSE)),-9999,VLOOKUP($I244,disall!$A$2:$CY$349,COLUMN(disall!CR243),FALSE))</f>
        <v>0</v>
      </c>
      <c r="CZ244" s="8">
        <f>IF(ISNA(VLOOKUP($I244,disall!$A$2:$CY$349,COLUMN(disall!CS243),FALSE)),-9999,VLOOKUP($I244,disall!$A$2:$CY$349,COLUMN(disall!CS243),FALSE))</f>
        <v>0</v>
      </c>
      <c r="DA244" s="8">
        <f>IF(ISNA(VLOOKUP($I244,disall!$A$2:$CY$349,COLUMN(disall!CT243),FALSE)),-9999,VLOOKUP($I244,disall!$A$2:$CY$349,COLUMN(disall!CT243),FALSE))</f>
        <v>0</v>
      </c>
      <c r="DB244" s="8">
        <f>IF(ISNA(VLOOKUP($I244,disall!$A$2:$CY$349,COLUMN(disall!CU243),FALSE)),-9999,VLOOKUP($I244,disall!$A$2:$CY$349,COLUMN(disall!CU243),FALSE))</f>
        <v>0</v>
      </c>
      <c r="DC244" s="8">
        <f>IF(ISNA(VLOOKUP($I244,disall!$A$2:$CY$349,COLUMN(disall!CV243),FALSE)),-9999,VLOOKUP($I244,disall!$A$2:$CY$349,COLUMN(disall!CV243),FALSE))</f>
        <v>0</v>
      </c>
      <c r="DD244" s="8">
        <f>IF(ISNA(VLOOKUP($I244,disall!$A$2:$CY$349,COLUMN(disall!CW243),FALSE)),-9999,VLOOKUP($I244,disall!$A$2:$CY$349,COLUMN(disall!CW243),FALSE))</f>
        <v>0</v>
      </c>
      <c r="DE244" s="8">
        <f>IF(ISNA(VLOOKUP($I244,disall!$A$2:$CY$349,COLUMN(disall!CX243),FALSE)),-9999,VLOOKUP($I244,disall!$A$2:$CY$349,COLUMN(disall!CX243),FALSE))</f>
        <v>0</v>
      </c>
      <c r="DF244" s="8">
        <f>IF(ISNA(VLOOKUP($I244,disall!$A$2:$CY$349,COLUMN(disall!CY243),FALSE)),-9999,VLOOKUP($I244,disall!$A$2:$CY$349,COLUMN(disall!CY243),FALSE))</f>
        <v>0</v>
      </c>
    </row>
    <row r="245" spans="1:110" x14ac:dyDescent="0.25">
      <c r="A245">
        <v>162</v>
      </c>
      <c r="B245" t="s">
        <v>8</v>
      </c>
      <c r="C245" t="s">
        <v>472</v>
      </c>
      <c r="D245" t="s">
        <v>857</v>
      </c>
      <c r="E245" t="s">
        <v>473</v>
      </c>
      <c r="F245" t="s">
        <v>280</v>
      </c>
      <c r="G245" t="s">
        <v>880</v>
      </c>
      <c r="H245">
        <v>3428</v>
      </c>
      <c r="I245">
        <f>IF(ISNA(VLOOKUP(H245,disall!$D$2:$L$349,1,FALSE)),H245,VLOOKUP(H245,disall!$D$2:$L$349,1,FALSE))</f>
        <v>3428</v>
      </c>
      <c r="J245">
        <f>IF(ISNA(VLOOKUP(H245,disall!$D$2:$L$349,1,FALSE)),"NA",VLOOKUP(H245,disall!$D$2:$L$349,2,FALSE))</f>
        <v>3428</v>
      </c>
      <c r="K245" t="str">
        <f>IF(ISNA(VLOOKUP(I245,disall!$A$2:$L$349,3,FALSE)),F245,VLOOKUP(I245,disall!$A$2:$L$349,3,FALSE))</f>
        <v>Ranchi</v>
      </c>
      <c r="L245" t="str">
        <f>IF(ISNA(VLOOKUP(I245,disall!$A$2:$L$349,12,FALSE)),"NA",VLOOKUP(I245,disall!$A$2:$L$349,12,FALSE))</f>
        <v>Ranchi</v>
      </c>
      <c r="M245">
        <f>IF(ISNA(VLOOKUP(I245,disall!$A$2:$M$349,6,FALSE)),"NA",VLOOKUP(I245,disall!$A$2:$M$349,6,FALSE))</f>
        <v>34</v>
      </c>
      <c r="N245">
        <f>IF(ISNA(VLOOKUP(I245,disall!$A$2:$M$349,7,FALSE)),"NA",VLOOKUP(I245,disall!$A$2:$M$349,7,FALSE))</f>
        <v>0.66789500000000002</v>
      </c>
      <c r="O245">
        <f>IF(ISNA(VLOOKUP(I245,disall!$A$2:$M$349,8,FALSE)),"NA",VLOOKUP(I245,disall!$A$2:$M$349,8,FALSE))</f>
        <v>4.3241240000000003</v>
      </c>
      <c r="P245" t="str">
        <f>IF(ISNA(VLOOKUP(I245,disall!$A$2:$M$349,9,FALSE)),"NA",VLOOKUP(I245,disall!$A$2:$M$349,9,FALSE))</f>
        <v>POLY</v>
      </c>
      <c r="Q245">
        <f>IF(ISNA(VLOOKUP(I245,disall!$A$2:$M$349,10,FALSE)),"NA",VLOOKUP(I245,disall!$A$2:$M$349,10,FALSE))</f>
        <v>356043400</v>
      </c>
      <c r="R245" t="str">
        <f>IF(ISNA(VLOOKUP(I245,disall!$A$2:$M$349,11,FALSE)),"NA",VLOOKUP(I245,disall!$A$2:$M$349,11,FALSE))</f>
        <v>Bihar</v>
      </c>
      <c r="S245" t="str">
        <f>IF(ISNA(VLOOKUP(I245,disall!$A$2:$M$349,12,FALSE)),"NA",VLOOKUP(I245,disall!$A$2:$M$349,12,FALSE))</f>
        <v>Ranchi</v>
      </c>
      <c r="T245">
        <f>IF(ISNA(VLOOKUP(I245,disall!$A$2:$M$349,13,FALSE)),"NA",VLOOKUP(I245,disall!$A$2:$M$349,13,FALSE))</f>
        <v>53</v>
      </c>
      <c r="U245" s="8">
        <f>IF(ISNA(VLOOKUP($I245,disall!$A$2:$CY$349,COLUMN(disall!N244),FALSE)),-9999,VLOOKUP($I245,disall!$A$2:$CY$349,COLUMN(disall!N244),FALSE))</f>
        <v>1.3</v>
      </c>
      <c r="V245" s="8">
        <f>IF(ISNA(VLOOKUP($I245,disall!$A$2:$CY$349,COLUMN(disall!O244),FALSE)),-9999,VLOOKUP($I245,disall!$A$2:$CY$349,COLUMN(disall!O244),FALSE))</f>
        <v>0.78</v>
      </c>
      <c r="W245" s="8">
        <f>IF(ISNA(VLOOKUP($I245,disall!$A$2:$CY$349,COLUMN(disall!P244),FALSE)),-9999,VLOOKUP($I245,disall!$A$2:$CY$349,COLUMN(disall!P244),FALSE))</f>
        <v>600</v>
      </c>
      <c r="X245" s="8">
        <f>IF(ISNA(VLOOKUP($I245,disall!$A$2:$CY$349,COLUMN(disall!Q244),FALSE)),-9999,VLOOKUP($I245,disall!$A$2:$CY$349,COLUMN(disall!Q244),FALSE))</f>
        <v>2.1</v>
      </c>
      <c r="Y245" s="8">
        <f>IF(ISNA(VLOOKUP($I245,disall!$A$2:$CY$349,COLUMN(disall!R244),FALSE)),-9999,VLOOKUP($I245,disall!$A$2:$CY$349,COLUMN(disall!R244),FALSE))</f>
        <v>2.23</v>
      </c>
      <c r="Z245" s="8">
        <f>IF(ISNA(VLOOKUP($I245,disall!$A$2:$CY$349,COLUMN(disall!S244),FALSE)),-9999,VLOOKUP($I245,disall!$A$2:$CY$349,COLUMN(disall!S244),FALSE))</f>
        <v>1061.9000000000001</v>
      </c>
      <c r="AA245" s="8">
        <f>IF(ISNA(VLOOKUP($I245,disall!$A$2:$CY$349,COLUMN(disall!T244),FALSE)),-9999,VLOOKUP($I245,disall!$A$2:$CY$349,COLUMN(disall!T244),FALSE))</f>
        <v>1.53</v>
      </c>
      <c r="AB245" s="8">
        <f>IF(ISNA(VLOOKUP($I245,disall!$A$2:$CY$349,COLUMN(disall!U244),FALSE)),-9999,VLOOKUP($I245,disall!$A$2:$CY$349,COLUMN(disall!U244),FALSE))</f>
        <v>0.94</v>
      </c>
      <c r="AC245" s="8">
        <f>IF(ISNA(VLOOKUP($I245,disall!$A$2:$CY$349,COLUMN(disall!V244),FALSE)),-9999,VLOOKUP($I245,disall!$A$2:$CY$349,COLUMN(disall!V244),FALSE))</f>
        <v>614.38</v>
      </c>
      <c r="AD245" s="8">
        <f>IF(ISNA(VLOOKUP($I245,disall!$A$2:$CY$349,COLUMN(disall!W244),FALSE)),-9999,VLOOKUP($I245,disall!$A$2:$CY$349,COLUMN(disall!W244),FALSE))</f>
        <v>0</v>
      </c>
      <c r="AE245" s="8">
        <f>IF(ISNA(VLOOKUP($I245,disall!$A$2:$CY$349,COLUMN(disall!X244),FALSE)),-9999,VLOOKUP($I245,disall!$A$2:$CY$349,COLUMN(disall!X244),FALSE))</f>
        <v>0</v>
      </c>
      <c r="AF245" s="8">
        <f>IF(ISNA(VLOOKUP($I245,disall!$A$2:$CY$349,COLUMN(disall!Y244),FALSE)),-9999,VLOOKUP($I245,disall!$A$2:$CY$349,COLUMN(disall!Y244),FALSE))</f>
        <v>0</v>
      </c>
      <c r="AG245" s="8">
        <f>IF(ISNA(VLOOKUP($I245,disall!$A$2:$CY$349,COLUMN(disall!Z244),FALSE)),-9999,VLOOKUP($I245,disall!$A$2:$CY$349,COLUMN(disall!Z244),FALSE))</f>
        <v>0</v>
      </c>
      <c r="AH245" s="8">
        <f>IF(ISNA(VLOOKUP($I245,disall!$A$2:$CY$349,COLUMN(disall!AA244),FALSE)),-9999,VLOOKUP($I245,disall!$A$2:$CY$349,COLUMN(disall!AA244),FALSE))</f>
        <v>0</v>
      </c>
      <c r="AI245" s="8">
        <f>IF(ISNA(VLOOKUP($I245,disall!$A$2:$CY$349,COLUMN(disall!AB244),FALSE)),-9999,VLOOKUP($I245,disall!$A$2:$CY$349,COLUMN(disall!AB244),FALSE))</f>
        <v>0</v>
      </c>
      <c r="AJ245" s="8">
        <f>IF(ISNA(VLOOKUP($I245,disall!$A$2:$CY$349,COLUMN(disall!AC244),FALSE)),-9999,VLOOKUP($I245,disall!$A$2:$CY$349,COLUMN(disall!AC244),FALSE))</f>
        <v>0</v>
      </c>
      <c r="AK245" s="8">
        <f>IF(ISNA(VLOOKUP($I245,disall!$A$2:$CY$349,COLUMN(disall!AD244),FALSE)),-9999,VLOOKUP($I245,disall!$A$2:$CY$349,COLUMN(disall!AD244),FALSE))</f>
        <v>0</v>
      </c>
      <c r="AL245" s="8">
        <f>IF(ISNA(VLOOKUP($I245,disall!$A$2:$CY$349,COLUMN(disall!AE244),FALSE)),-9999,VLOOKUP($I245,disall!$A$2:$CY$349,COLUMN(disall!AE244),FALSE))</f>
        <v>0</v>
      </c>
      <c r="AM245" s="8">
        <f>IF(ISNA(VLOOKUP($I245,disall!$A$2:$CY$349,COLUMN(disall!AF244),FALSE)),-9999,VLOOKUP($I245,disall!$A$2:$CY$349,COLUMN(disall!AF244),FALSE))</f>
        <v>0</v>
      </c>
      <c r="AN245" s="8">
        <f>IF(ISNA(VLOOKUP($I245,disall!$A$2:$CY$349,COLUMN(disall!AG244),FALSE)),-9999,VLOOKUP($I245,disall!$A$2:$CY$349,COLUMN(disall!AG244),FALSE))</f>
        <v>0</v>
      </c>
      <c r="AO245" s="8">
        <f>IF(ISNA(VLOOKUP($I245,disall!$A$2:$CY$349,COLUMN(disall!AH244),FALSE)),-9999,VLOOKUP($I245,disall!$A$2:$CY$349,COLUMN(disall!AH244),FALSE))</f>
        <v>0</v>
      </c>
      <c r="AP245" s="8">
        <f>IF(ISNA(VLOOKUP($I245,disall!$A$2:$CY$349,COLUMN(disall!AI244),FALSE)),-9999,VLOOKUP($I245,disall!$A$2:$CY$349,COLUMN(disall!AI244),FALSE))</f>
        <v>0</v>
      </c>
      <c r="AQ245" s="8">
        <f>IF(ISNA(VLOOKUP($I245,disall!$A$2:$CY$349,COLUMN(disall!AJ244),FALSE)),-9999,VLOOKUP($I245,disall!$A$2:$CY$349,COLUMN(disall!AJ244),FALSE))</f>
        <v>0</v>
      </c>
      <c r="AR245" s="8">
        <f>IF(ISNA(VLOOKUP($I245,disall!$A$2:$CY$349,COLUMN(disall!AK244),FALSE)),-9999,VLOOKUP($I245,disall!$A$2:$CY$349,COLUMN(disall!AK244),FALSE))</f>
        <v>0</v>
      </c>
      <c r="AS245" s="8">
        <f>IF(ISNA(VLOOKUP($I245,disall!$A$2:$CY$349,COLUMN(disall!AL244),FALSE)),-9999,VLOOKUP($I245,disall!$A$2:$CY$349,COLUMN(disall!AL244),FALSE))</f>
        <v>1.07</v>
      </c>
      <c r="AT245" s="8">
        <f>IF(ISNA(VLOOKUP($I245,disall!$A$2:$CY$349,COLUMN(disall!AM244),FALSE)),-9999,VLOOKUP($I245,disall!$A$2:$CY$349,COLUMN(disall!AM244),FALSE))</f>
        <v>0.99</v>
      </c>
      <c r="AU245" s="8">
        <f>IF(ISNA(VLOOKUP($I245,disall!$A$2:$CY$349,COLUMN(disall!AN244),FALSE)),-9999,VLOOKUP($I245,disall!$A$2:$CY$349,COLUMN(disall!AN244),FALSE))</f>
        <v>925.23</v>
      </c>
      <c r="AV245" s="8">
        <f>IF(ISNA(VLOOKUP($I245,disall!$A$2:$CY$349,COLUMN(disall!AO244),FALSE)),-9999,VLOOKUP($I245,disall!$A$2:$CY$349,COLUMN(disall!AO244),FALSE))</f>
        <v>2.65</v>
      </c>
      <c r="AW245" s="8">
        <f>IF(ISNA(VLOOKUP($I245,disall!$A$2:$CY$349,COLUMN(disall!AP244),FALSE)),-9999,VLOOKUP($I245,disall!$A$2:$CY$349,COLUMN(disall!AP244),FALSE))</f>
        <v>2.94</v>
      </c>
      <c r="AX245" s="8">
        <f>IF(ISNA(VLOOKUP($I245,disall!$A$2:$CY$349,COLUMN(disall!AQ244),FALSE)),-9999,VLOOKUP($I245,disall!$A$2:$CY$349,COLUMN(disall!AQ244),FALSE))</f>
        <v>1109.43</v>
      </c>
      <c r="AY245" s="8">
        <f>IF(ISNA(VLOOKUP($I245,disall!$A$2:$CY$349,COLUMN(disall!AR244),FALSE)),-9999,VLOOKUP($I245,disall!$A$2:$CY$349,COLUMN(disall!AR244),FALSE))</f>
        <v>2.37</v>
      </c>
      <c r="AZ245" s="8">
        <f>IF(ISNA(VLOOKUP($I245,disall!$A$2:$CY$349,COLUMN(disall!AS244),FALSE)),-9999,VLOOKUP($I245,disall!$A$2:$CY$349,COLUMN(disall!AS244),FALSE))</f>
        <v>2.62</v>
      </c>
      <c r="BA245" s="8">
        <f>IF(ISNA(VLOOKUP($I245,disall!$A$2:$CY$349,COLUMN(disall!AT244),FALSE)),-9999,VLOOKUP($I245,disall!$A$2:$CY$349,COLUMN(disall!AT244),FALSE))</f>
        <v>1105.49</v>
      </c>
      <c r="BB245" s="8">
        <f>IF(ISNA(VLOOKUP($I245,disall!$A$2:$CY$349,COLUMN(disall!AU244),FALSE)),-9999,VLOOKUP($I245,disall!$A$2:$CY$349,COLUMN(disall!AU244),FALSE))</f>
        <v>2.37</v>
      </c>
      <c r="BC245" s="8">
        <f>IF(ISNA(VLOOKUP($I245,disall!$A$2:$CY$349,COLUMN(disall!AV244),FALSE)),-9999,VLOOKUP($I245,disall!$A$2:$CY$349,COLUMN(disall!AV244),FALSE))</f>
        <v>2.62</v>
      </c>
      <c r="BD245" s="8">
        <f>IF(ISNA(VLOOKUP($I245,disall!$A$2:$CY$349,COLUMN(disall!AW244),FALSE)),-9999,VLOOKUP($I245,disall!$A$2:$CY$349,COLUMN(disall!AW244),FALSE))</f>
        <v>1105.49</v>
      </c>
      <c r="BE245" s="8">
        <f>IF(ISNA(VLOOKUP($I245,disall!$A$2:$CY$349,COLUMN(disall!AX244),FALSE)),-9999,VLOOKUP($I245,disall!$A$2:$CY$349,COLUMN(disall!AX244),FALSE))</f>
        <v>2.59</v>
      </c>
      <c r="BF245" s="8">
        <f>IF(ISNA(VLOOKUP($I245,disall!$A$2:$CY$349,COLUMN(disall!AY244),FALSE)),-9999,VLOOKUP($I245,disall!$A$2:$CY$349,COLUMN(disall!AY244),FALSE))</f>
        <v>2.86</v>
      </c>
      <c r="BG245" s="8">
        <f>IF(ISNA(VLOOKUP($I245,disall!$A$2:$CY$349,COLUMN(disall!AZ244),FALSE)),-9999,VLOOKUP($I245,disall!$A$2:$CY$349,COLUMN(disall!AZ244),FALSE))</f>
        <v>1104.25</v>
      </c>
      <c r="BH245" s="8">
        <f>IF(ISNA(VLOOKUP($I245,disall!$A$2:$CY$349,COLUMN(disall!BA244),FALSE)),-9999,VLOOKUP($I245,disall!$A$2:$CY$349,COLUMN(disall!BA244),FALSE))</f>
        <v>1.72</v>
      </c>
      <c r="BI245" s="8">
        <f>IF(ISNA(VLOOKUP($I245,disall!$A$2:$CY$349,COLUMN(disall!BB244),FALSE)),-9999,VLOOKUP($I245,disall!$A$2:$CY$349,COLUMN(disall!BB244),FALSE))</f>
        <v>0.79</v>
      </c>
      <c r="BJ245" s="8">
        <f>IF(ISNA(VLOOKUP($I245,disall!$A$2:$CY$349,COLUMN(disall!BC244),FALSE)),-9999,VLOOKUP($I245,disall!$A$2:$CY$349,COLUMN(disall!BC244),FALSE))</f>
        <v>459.3</v>
      </c>
      <c r="BK245" s="8">
        <f>IF(ISNA(VLOOKUP($I245,disall!$A$2:$CY$349,COLUMN(disall!BD244),FALSE)),-9999,VLOOKUP($I245,disall!$A$2:$CY$349,COLUMN(disall!BD244),FALSE))</f>
        <v>1.72</v>
      </c>
      <c r="BL245" s="8">
        <f>IF(ISNA(VLOOKUP($I245,disall!$A$2:$CY$349,COLUMN(disall!BE244),FALSE)),-9999,VLOOKUP($I245,disall!$A$2:$CY$349,COLUMN(disall!BE244),FALSE))</f>
        <v>2.38</v>
      </c>
      <c r="BM245" s="8">
        <f>IF(ISNA(VLOOKUP($I245,disall!$A$2:$CY$349,COLUMN(disall!BF244),FALSE)),-9999,VLOOKUP($I245,disall!$A$2:$CY$349,COLUMN(disall!BF244),FALSE))</f>
        <v>1383.72</v>
      </c>
      <c r="BN245" s="8">
        <f>IF(ISNA(VLOOKUP($I245,disall!$A$2:$CY$349,COLUMN(disall!BG244),FALSE)),-9999,VLOOKUP($I245,disall!$A$2:$CY$349,COLUMN(disall!BG244),FALSE))</f>
        <v>2.66</v>
      </c>
      <c r="BO245" s="8">
        <f>IF(ISNA(VLOOKUP($I245,disall!$A$2:$CY$349,COLUMN(disall!BH244),FALSE)),-9999,VLOOKUP($I245,disall!$A$2:$CY$349,COLUMN(disall!BH244),FALSE))</f>
        <v>1.97</v>
      </c>
      <c r="BP245" s="8">
        <f>IF(ISNA(VLOOKUP($I245,disall!$A$2:$CY$349,COLUMN(disall!BI244),FALSE)),-9999,VLOOKUP($I245,disall!$A$2:$CY$349,COLUMN(disall!BI244),FALSE))</f>
        <v>740.6</v>
      </c>
      <c r="BQ245" s="8">
        <f>IF(ISNA(VLOOKUP($I245,disall!$A$2:$CY$349,COLUMN(disall!BJ244),FALSE)),-9999,VLOOKUP($I245,disall!$A$2:$CY$349,COLUMN(disall!BJ244),FALSE))</f>
        <v>3.41</v>
      </c>
      <c r="BR245" s="8">
        <f>IF(ISNA(VLOOKUP($I245,disall!$A$2:$CY$349,COLUMN(disall!BK244),FALSE)),-9999,VLOOKUP($I245,disall!$A$2:$CY$349,COLUMN(disall!BK244),FALSE))</f>
        <v>2.52</v>
      </c>
      <c r="BS245" s="8">
        <f>IF(ISNA(VLOOKUP($I245,disall!$A$2:$CY$349,COLUMN(disall!BL244),FALSE)),-9999,VLOOKUP($I245,disall!$A$2:$CY$349,COLUMN(disall!BL244),FALSE))</f>
        <v>739</v>
      </c>
      <c r="BT245" s="8">
        <f>IF(ISNA(VLOOKUP($I245,disall!$A$2:$CY$349,COLUMN(disall!BM244),FALSE)),-9999,VLOOKUP($I245,disall!$A$2:$CY$349,COLUMN(disall!BM244),FALSE))</f>
        <v>3.11</v>
      </c>
      <c r="BU245" s="8">
        <f>IF(ISNA(VLOOKUP($I245,disall!$A$2:$CY$349,COLUMN(disall!BN244),FALSE)),-9999,VLOOKUP($I245,disall!$A$2:$CY$349,COLUMN(disall!BN244),FALSE))</f>
        <v>3.44</v>
      </c>
      <c r="BV245" s="8">
        <f>IF(ISNA(VLOOKUP($I245,disall!$A$2:$CY$349,COLUMN(disall!BO244),FALSE)),-9999,VLOOKUP($I245,disall!$A$2:$CY$349,COLUMN(disall!BO244),FALSE))</f>
        <v>1106.1099999999999</v>
      </c>
      <c r="BW245" s="8">
        <f>IF(ISNA(VLOOKUP($I245,disall!$A$2:$CY$349,COLUMN(disall!BP244),FALSE)),-9999,VLOOKUP($I245,disall!$A$2:$CY$349,COLUMN(disall!BP244),FALSE))</f>
        <v>2.94</v>
      </c>
      <c r="BX245" s="8">
        <f>IF(ISNA(VLOOKUP($I245,disall!$A$2:$CY$349,COLUMN(disall!BQ244),FALSE)),-9999,VLOOKUP($I245,disall!$A$2:$CY$349,COLUMN(disall!BQ244),FALSE))</f>
        <v>3.25</v>
      </c>
      <c r="BY245" s="8">
        <f>IF(ISNA(VLOOKUP($I245,disall!$A$2:$CY$349,COLUMN(disall!BR244),FALSE)),-9999,VLOOKUP($I245,disall!$A$2:$CY$349,COLUMN(disall!BR244),FALSE))</f>
        <v>1105.44</v>
      </c>
      <c r="BZ245" s="8">
        <f>IF(ISNA(VLOOKUP($I245,disall!$A$2:$CY$349,COLUMN(disall!BS244),FALSE)),-9999,VLOOKUP($I245,disall!$A$2:$CY$349,COLUMN(disall!BS244),FALSE))</f>
        <v>2.75</v>
      </c>
      <c r="CA245" s="8">
        <f>IF(ISNA(VLOOKUP($I245,disall!$A$2:$CY$349,COLUMN(disall!BT244),FALSE)),-9999,VLOOKUP($I245,disall!$A$2:$CY$349,COLUMN(disall!BT244),FALSE))</f>
        <v>2.5099999999999998</v>
      </c>
      <c r="CB245" s="8">
        <f>IF(ISNA(VLOOKUP($I245,disall!$A$2:$CY$349,COLUMN(disall!BU244),FALSE)),-9999,VLOOKUP($I245,disall!$A$2:$CY$349,COLUMN(disall!BU244),FALSE))</f>
        <v>912.73</v>
      </c>
      <c r="CC245" s="8">
        <f>IF(ISNA(VLOOKUP($I245,disall!$A$2:$CY$349,COLUMN(disall!BV244),FALSE)),-9999,VLOOKUP($I245,disall!$A$2:$CY$349,COLUMN(disall!BV244),FALSE))</f>
        <v>2.92</v>
      </c>
      <c r="CD245" s="8">
        <f>IF(ISNA(VLOOKUP($I245,disall!$A$2:$CY$349,COLUMN(disall!BW244),FALSE)),-9999,VLOOKUP($I245,disall!$A$2:$CY$349,COLUMN(disall!BW244),FALSE))</f>
        <v>2.86</v>
      </c>
      <c r="CE245" s="8">
        <f>IF(ISNA(VLOOKUP($I245,disall!$A$2:$CY$349,COLUMN(disall!BX244),FALSE)),-9999,VLOOKUP($I245,disall!$A$2:$CY$349,COLUMN(disall!BX244),FALSE))</f>
        <v>979.45</v>
      </c>
      <c r="CF245" s="8">
        <f>IF(ISNA(VLOOKUP($I245,disall!$A$2:$CY$349,COLUMN(disall!BY244),FALSE)),-9999,VLOOKUP($I245,disall!$A$2:$CY$349,COLUMN(disall!BY244),FALSE))</f>
        <v>3.36</v>
      </c>
      <c r="CG245" s="8">
        <f>IF(ISNA(VLOOKUP($I245,disall!$A$2:$CY$349,COLUMN(disall!BZ244),FALSE)),-9999,VLOOKUP($I245,disall!$A$2:$CY$349,COLUMN(disall!BZ244),FALSE))</f>
        <v>2</v>
      </c>
      <c r="CH245" s="8">
        <f>IF(ISNA(VLOOKUP($I245,disall!$A$2:$CY$349,COLUMN(disall!CA244),FALSE)),-9999,VLOOKUP($I245,disall!$A$2:$CY$349,COLUMN(disall!CA244),FALSE))</f>
        <v>595.24</v>
      </c>
      <c r="CI245" s="8">
        <f>IF(ISNA(VLOOKUP($I245,disall!$A$2:$CY$349,COLUMN(disall!CB244),FALSE)),-9999,VLOOKUP($I245,disall!$A$2:$CY$349,COLUMN(disall!CB244),FALSE))</f>
        <v>2.8</v>
      </c>
      <c r="CJ245" s="8">
        <f>IF(ISNA(VLOOKUP($I245,disall!$A$2:$CY$349,COLUMN(disall!CC244),FALSE)),-9999,VLOOKUP($I245,disall!$A$2:$CY$349,COLUMN(disall!CC244),FALSE))</f>
        <v>2.84</v>
      </c>
      <c r="CK245" s="8">
        <f>IF(ISNA(VLOOKUP($I245,disall!$A$2:$CY$349,COLUMN(disall!CD244),FALSE)),-9999,VLOOKUP($I245,disall!$A$2:$CY$349,COLUMN(disall!CD244),FALSE))</f>
        <v>1014.29</v>
      </c>
      <c r="CL245" s="8">
        <f>IF(ISNA(VLOOKUP($I245,disall!$A$2:$CY$349,COLUMN(disall!CE244),FALSE)),-9999,VLOOKUP($I245,disall!$A$2:$CY$349,COLUMN(disall!CE244),FALSE))</f>
        <v>3.73</v>
      </c>
      <c r="CM245" s="8">
        <f>IF(ISNA(VLOOKUP($I245,disall!$A$2:$CY$349,COLUMN(disall!CF244),FALSE)),-9999,VLOOKUP($I245,disall!$A$2:$CY$349,COLUMN(disall!CF244),FALSE))</f>
        <v>3.82</v>
      </c>
      <c r="CN245" s="8">
        <f>IF(ISNA(VLOOKUP($I245,disall!$A$2:$CY$349,COLUMN(disall!CG244),FALSE)),-9999,VLOOKUP($I245,disall!$A$2:$CY$349,COLUMN(disall!CG244),FALSE))</f>
        <v>1024.1300000000001</v>
      </c>
      <c r="CO245" s="8">
        <f>IF(ISNA(VLOOKUP($I245,disall!$A$2:$CY$349,COLUMN(disall!CH244),FALSE)),-9999,VLOOKUP($I245,disall!$A$2:$CY$349,COLUMN(disall!CH244),FALSE))</f>
        <v>0</v>
      </c>
      <c r="CP245" s="8">
        <f>IF(ISNA(VLOOKUP($I245,disall!$A$2:$CY$349,COLUMN(disall!CI244),FALSE)),-9999,VLOOKUP($I245,disall!$A$2:$CY$349,COLUMN(disall!CI244),FALSE))</f>
        <v>0</v>
      </c>
      <c r="CQ245" s="8">
        <f>IF(ISNA(VLOOKUP($I245,disall!$A$2:$CY$349,COLUMN(disall!CJ244),FALSE)),-9999,VLOOKUP($I245,disall!$A$2:$CY$349,COLUMN(disall!CJ244),FALSE))</f>
        <v>0</v>
      </c>
      <c r="CR245" s="8">
        <f>IF(ISNA(VLOOKUP($I245,disall!$A$2:$CY$349,COLUMN(disall!CK244),FALSE)),-9999,VLOOKUP($I245,disall!$A$2:$CY$349,COLUMN(disall!CK244),FALSE))</f>
        <v>0</v>
      </c>
      <c r="CS245" s="8">
        <f>IF(ISNA(VLOOKUP($I245,disall!$A$2:$CY$349,COLUMN(disall!CL244),FALSE)),-9999,VLOOKUP($I245,disall!$A$2:$CY$349,COLUMN(disall!CL244),FALSE))</f>
        <v>0</v>
      </c>
      <c r="CT245" s="8">
        <f>IF(ISNA(VLOOKUP($I245,disall!$A$2:$CY$349,COLUMN(disall!CM244),FALSE)),-9999,VLOOKUP($I245,disall!$A$2:$CY$349,COLUMN(disall!CM244),FALSE))</f>
        <v>0</v>
      </c>
      <c r="CU245" s="8">
        <f>IF(ISNA(VLOOKUP($I245,disall!$A$2:$CY$349,COLUMN(disall!CN244),FALSE)),-9999,VLOOKUP($I245,disall!$A$2:$CY$349,COLUMN(disall!CN244),FALSE))</f>
        <v>0</v>
      </c>
      <c r="CV245" s="8">
        <f>IF(ISNA(VLOOKUP($I245,disall!$A$2:$CY$349,COLUMN(disall!CO244),FALSE)),-9999,VLOOKUP($I245,disall!$A$2:$CY$349,COLUMN(disall!CO244),FALSE))</f>
        <v>0</v>
      </c>
      <c r="CW245" s="8">
        <f>IF(ISNA(VLOOKUP($I245,disall!$A$2:$CY$349,COLUMN(disall!CP244),FALSE)),-9999,VLOOKUP($I245,disall!$A$2:$CY$349,COLUMN(disall!CP244),FALSE))</f>
        <v>0</v>
      </c>
      <c r="CX245" s="8">
        <f>IF(ISNA(VLOOKUP($I245,disall!$A$2:$CY$349,COLUMN(disall!CQ244),FALSE)),-9999,VLOOKUP($I245,disall!$A$2:$CY$349,COLUMN(disall!CQ244),FALSE))</f>
        <v>0</v>
      </c>
      <c r="CY245" s="8">
        <f>IF(ISNA(VLOOKUP($I245,disall!$A$2:$CY$349,COLUMN(disall!CR244),FALSE)),-9999,VLOOKUP($I245,disall!$A$2:$CY$349,COLUMN(disall!CR244),FALSE))</f>
        <v>0</v>
      </c>
      <c r="CZ245" s="8">
        <f>IF(ISNA(VLOOKUP($I245,disall!$A$2:$CY$349,COLUMN(disall!CS244),FALSE)),-9999,VLOOKUP($I245,disall!$A$2:$CY$349,COLUMN(disall!CS244),FALSE))</f>
        <v>0</v>
      </c>
      <c r="DA245" s="8">
        <f>IF(ISNA(VLOOKUP($I245,disall!$A$2:$CY$349,COLUMN(disall!CT244),FALSE)),-9999,VLOOKUP($I245,disall!$A$2:$CY$349,COLUMN(disall!CT244),FALSE))</f>
        <v>0</v>
      </c>
      <c r="DB245" s="8">
        <f>IF(ISNA(VLOOKUP($I245,disall!$A$2:$CY$349,COLUMN(disall!CU244),FALSE)),-9999,VLOOKUP($I245,disall!$A$2:$CY$349,COLUMN(disall!CU244),FALSE))</f>
        <v>0</v>
      </c>
      <c r="DC245" s="8">
        <f>IF(ISNA(VLOOKUP($I245,disall!$A$2:$CY$349,COLUMN(disall!CV244),FALSE)),-9999,VLOOKUP($I245,disall!$A$2:$CY$349,COLUMN(disall!CV244),FALSE))</f>
        <v>0</v>
      </c>
      <c r="DD245" s="8">
        <f>IF(ISNA(VLOOKUP($I245,disall!$A$2:$CY$349,COLUMN(disall!CW244),FALSE)),-9999,VLOOKUP($I245,disall!$A$2:$CY$349,COLUMN(disall!CW244),FALSE))</f>
        <v>0</v>
      </c>
      <c r="DE245" s="8">
        <f>IF(ISNA(VLOOKUP($I245,disall!$A$2:$CY$349,COLUMN(disall!CX244),FALSE)),-9999,VLOOKUP($I245,disall!$A$2:$CY$349,COLUMN(disall!CX244),FALSE))</f>
        <v>0</v>
      </c>
      <c r="DF245" s="8">
        <f>IF(ISNA(VLOOKUP($I245,disall!$A$2:$CY$349,COLUMN(disall!CY244),FALSE)),-9999,VLOOKUP($I245,disall!$A$2:$CY$349,COLUMN(disall!CY244),FALSE))</f>
        <v>0</v>
      </c>
    </row>
    <row r="246" spans="1:110" x14ac:dyDescent="0.25">
      <c r="A246">
        <v>57</v>
      </c>
      <c r="B246" t="s">
        <v>8</v>
      </c>
      <c r="C246" t="s">
        <v>472</v>
      </c>
      <c r="D246" t="s">
        <v>164</v>
      </c>
      <c r="E246" t="s">
        <v>473</v>
      </c>
      <c r="F246" t="s">
        <v>218</v>
      </c>
      <c r="G246" t="s">
        <v>881</v>
      </c>
      <c r="H246">
        <v>3404</v>
      </c>
      <c r="I246">
        <f>IF(ISNA(VLOOKUP(H246,disall!$D$2:$L$349,1,FALSE)),H246,VLOOKUP(H246,disall!$D$2:$L$349,1,FALSE))</f>
        <v>3404</v>
      </c>
      <c r="J246">
        <f>IF(ISNA(VLOOKUP(H246,disall!$D$2:$L$349,1,FALSE)),"NA",VLOOKUP(H246,disall!$D$2:$L$349,2,FALSE))</f>
        <v>3404</v>
      </c>
      <c r="K246" t="str">
        <f>IF(ISNA(VLOOKUP(I246,disall!$A$2:$L$349,3,FALSE)),F246,VLOOKUP(I246,disall!$A$2:$L$349,3,FALSE))</f>
        <v>Bhojpur</v>
      </c>
      <c r="L246" t="str">
        <f>IF(ISNA(VLOOKUP(I246,disall!$A$2:$L$349,12,FALSE)),"NA",VLOOKUP(I246,disall!$A$2:$L$349,12,FALSE))</f>
        <v>Bhojpur</v>
      </c>
      <c r="M246">
        <f>IF(ISNA(VLOOKUP(I246,disall!$A$2:$M$349,6,FALSE)),"NA",VLOOKUP(I246,disall!$A$2:$M$349,6,FALSE))</f>
        <v>34</v>
      </c>
      <c r="N246">
        <f>IF(ISNA(VLOOKUP(I246,disall!$A$2:$M$349,7,FALSE)),"NA",VLOOKUP(I246,disall!$A$2:$M$349,7,FALSE))</f>
        <v>0.46002900000000002</v>
      </c>
      <c r="O246">
        <f>IF(ISNA(VLOOKUP(I246,disall!$A$2:$M$349,8,FALSE)),"NA",VLOOKUP(I246,disall!$A$2:$M$349,8,FALSE))</f>
        <v>3.1139230000000002</v>
      </c>
      <c r="P246" t="str">
        <f>IF(ISNA(VLOOKUP(I246,disall!$A$2:$M$349,9,FALSE)),"NA",VLOOKUP(I246,disall!$A$2:$M$349,9,FALSE))</f>
        <v>POLY</v>
      </c>
      <c r="Q246">
        <f>IF(ISNA(VLOOKUP(I246,disall!$A$2:$M$349,10,FALSE)),"NA",VLOOKUP(I246,disall!$A$2:$M$349,10,FALSE))</f>
        <v>356040500</v>
      </c>
      <c r="R246" t="str">
        <f>IF(ISNA(VLOOKUP(I246,disall!$A$2:$M$349,11,FALSE)),"NA",VLOOKUP(I246,disall!$A$2:$M$349,11,FALSE))</f>
        <v>Bihar</v>
      </c>
      <c r="S246" t="str">
        <f>IF(ISNA(VLOOKUP(I246,disall!$A$2:$M$349,12,FALSE)),"NA",VLOOKUP(I246,disall!$A$2:$M$349,12,FALSE))</f>
        <v>Bhojpur</v>
      </c>
      <c r="T246">
        <f>IF(ISNA(VLOOKUP(I246,disall!$A$2:$M$349,13,FALSE)),"NA",VLOOKUP(I246,disall!$A$2:$M$349,13,FALSE))</f>
        <v>27</v>
      </c>
      <c r="U246" s="8">
        <f>IF(ISNA(VLOOKUP($I246,disall!$A$2:$CY$349,COLUMN(disall!N245),FALSE)),-9999,VLOOKUP($I246,disall!$A$2:$CY$349,COLUMN(disall!N245),FALSE))</f>
        <v>0</v>
      </c>
      <c r="V246" s="8">
        <f>IF(ISNA(VLOOKUP($I246,disall!$A$2:$CY$349,COLUMN(disall!O245),FALSE)),-9999,VLOOKUP($I246,disall!$A$2:$CY$349,COLUMN(disall!O245),FALSE))</f>
        <v>0</v>
      </c>
      <c r="W246" s="8">
        <f>IF(ISNA(VLOOKUP($I246,disall!$A$2:$CY$349,COLUMN(disall!P245),FALSE)),-9999,VLOOKUP($I246,disall!$A$2:$CY$349,COLUMN(disall!P245),FALSE))</f>
        <v>0</v>
      </c>
      <c r="X246" s="8">
        <f>IF(ISNA(VLOOKUP($I246,disall!$A$2:$CY$349,COLUMN(disall!Q245),FALSE)),-9999,VLOOKUP($I246,disall!$A$2:$CY$349,COLUMN(disall!Q245),FALSE))</f>
        <v>0</v>
      </c>
      <c r="Y246" s="8">
        <f>IF(ISNA(VLOOKUP($I246,disall!$A$2:$CY$349,COLUMN(disall!R245),FALSE)),-9999,VLOOKUP($I246,disall!$A$2:$CY$349,COLUMN(disall!R245),FALSE))</f>
        <v>0</v>
      </c>
      <c r="Z246" s="8">
        <f>IF(ISNA(VLOOKUP($I246,disall!$A$2:$CY$349,COLUMN(disall!S245),FALSE)),-9999,VLOOKUP($I246,disall!$A$2:$CY$349,COLUMN(disall!S245),FALSE))</f>
        <v>0</v>
      </c>
      <c r="AA246" s="8">
        <f>IF(ISNA(VLOOKUP($I246,disall!$A$2:$CY$349,COLUMN(disall!T245),FALSE)),-9999,VLOOKUP($I246,disall!$A$2:$CY$349,COLUMN(disall!T245),FALSE))</f>
        <v>0</v>
      </c>
      <c r="AB246" s="8">
        <f>IF(ISNA(VLOOKUP($I246,disall!$A$2:$CY$349,COLUMN(disall!U245),FALSE)),-9999,VLOOKUP($I246,disall!$A$2:$CY$349,COLUMN(disall!U245),FALSE))</f>
        <v>0</v>
      </c>
      <c r="AC246" s="8">
        <f>IF(ISNA(VLOOKUP($I246,disall!$A$2:$CY$349,COLUMN(disall!V245),FALSE)),-9999,VLOOKUP($I246,disall!$A$2:$CY$349,COLUMN(disall!V245),FALSE))</f>
        <v>0</v>
      </c>
      <c r="AD246" s="8">
        <f>IF(ISNA(VLOOKUP($I246,disall!$A$2:$CY$349,COLUMN(disall!W245),FALSE)),-9999,VLOOKUP($I246,disall!$A$2:$CY$349,COLUMN(disall!W245),FALSE))</f>
        <v>0</v>
      </c>
      <c r="AE246" s="8">
        <f>IF(ISNA(VLOOKUP($I246,disall!$A$2:$CY$349,COLUMN(disall!X245),FALSE)),-9999,VLOOKUP($I246,disall!$A$2:$CY$349,COLUMN(disall!X245),FALSE))</f>
        <v>0</v>
      </c>
      <c r="AF246" s="8">
        <f>IF(ISNA(VLOOKUP($I246,disall!$A$2:$CY$349,COLUMN(disall!Y245),FALSE)),-9999,VLOOKUP($I246,disall!$A$2:$CY$349,COLUMN(disall!Y245),FALSE))</f>
        <v>0</v>
      </c>
      <c r="AG246" s="8">
        <f>IF(ISNA(VLOOKUP($I246,disall!$A$2:$CY$349,COLUMN(disall!Z245),FALSE)),-9999,VLOOKUP($I246,disall!$A$2:$CY$349,COLUMN(disall!Z245),FALSE))</f>
        <v>0</v>
      </c>
      <c r="AH246" s="8">
        <f>IF(ISNA(VLOOKUP($I246,disall!$A$2:$CY$349,COLUMN(disall!AA245),FALSE)),-9999,VLOOKUP($I246,disall!$A$2:$CY$349,COLUMN(disall!AA245),FALSE))</f>
        <v>0</v>
      </c>
      <c r="AI246" s="8">
        <f>IF(ISNA(VLOOKUP($I246,disall!$A$2:$CY$349,COLUMN(disall!AB245),FALSE)),-9999,VLOOKUP($I246,disall!$A$2:$CY$349,COLUMN(disall!AB245),FALSE))</f>
        <v>0</v>
      </c>
      <c r="AJ246" s="8">
        <f>IF(ISNA(VLOOKUP($I246,disall!$A$2:$CY$349,COLUMN(disall!AC245),FALSE)),-9999,VLOOKUP($I246,disall!$A$2:$CY$349,COLUMN(disall!AC245),FALSE))</f>
        <v>0</v>
      </c>
      <c r="AK246" s="8">
        <f>IF(ISNA(VLOOKUP($I246,disall!$A$2:$CY$349,COLUMN(disall!AD245),FALSE)),-9999,VLOOKUP($I246,disall!$A$2:$CY$349,COLUMN(disall!AD245),FALSE))</f>
        <v>0</v>
      </c>
      <c r="AL246" s="8">
        <f>IF(ISNA(VLOOKUP($I246,disall!$A$2:$CY$349,COLUMN(disall!AE245),FALSE)),-9999,VLOOKUP($I246,disall!$A$2:$CY$349,COLUMN(disall!AE245),FALSE))</f>
        <v>0</v>
      </c>
      <c r="AM246" s="8">
        <f>IF(ISNA(VLOOKUP($I246,disall!$A$2:$CY$349,COLUMN(disall!AF245),FALSE)),-9999,VLOOKUP($I246,disall!$A$2:$CY$349,COLUMN(disall!AF245),FALSE))</f>
        <v>0</v>
      </c>
      <c r="AN246" s="8">
        <f>IF(ISNA(VLOOKUP($I246,disall!$A$2:$CY$349,COLUMN(disall!AG245),FALSE)),-9999,VLOOKUP($I246,disall!$A$2:$CY$349,COLUMN(disall!AG245),FALSE))</f>
        <v>0</v>
      </c>
      <c r="AO246" s="8">
        <f>IF(ISNA(VLOOKUP($I246,disall!$A$2:$CY$349,COLUMN(disall!AH245),FALSE)),-9999,VLOOKUP($I246,disall!$A$2:$CY$349,COLUMN(disall!AH245),FALSE))</f>
        <v>0</v>
      </c>
      <c r="AP246" s="8">
        <f>IF(ISNA(VLOOKUP($I246,disall!$A$2:$CY$349,COLUMN(disall!AI245),FALSE)),-9999,VLOOKUP($I246,disall!$A$2:$CY$349,COLUMN(disall!AI245),FALSE))</f>
        <v>0</v>
      </c>
      <c r="AQ246" s="8">
        <f>IF(ISNA(VLOOKUP($I246,disall!$A$2:$CY$349,COLUMN(disall!AJ245),FALSE)),-9999,VLOOKUP($I246,disall!$A$2:$CY$349,COLUMN(disall!AJ245),FALSE))</f>
        <v>0</v>
      </c>
      <c r="AR246" s="8">
        <f>IF(ISNA(VLOOKUP($I246,disall!$A$2:$CY$349,COLUMN(disall!AK245),FALSE)),-9999,VLOOKUP($I246,disall!$A$2:$CY$349,COLUMN(disall!AK245),FALSE))</f>
        <v>0</v>
      </c>
      <c r="AS246" s="8">
        <f>IF(ISNA(VLOOKUP($I246,disall!$A$2:$CY$349,COLUMN(disall!AL245),FALSE)),-9999,VLOOKUP($I246,disall!$A$2:$CY$349,COLUMN(disall!AL245),FALSE))</f>
        <v>0</v>
      </c>
      <c r="AT246" s="8">
        <f>IF(ISNA(VLOOKUP($I246,disall!$A$2:$CY$349,COLUMN(disall!AM245),FALSE)),-9999,VLOOKUP($I246,disall!$A$2:$CY$349,COLUMN(disall!AM245),FALSE))</f>
        <v>0</v>
      </c>
      <c r="AU246" s="8">
        <f>IF(ISNA(VLOOKUP($I246,disall!$A$2:$CY$349,COLUMN(disall!AN245),FALSE)),-9999,VLOOKUP($I246,disall!$A$2:$CY$349,COLUMN(disall!AN245),FALSE))</f>
        <v>0</v>
      </c>
      <c r="AV246" s="8">
        <f>IF(ISNA(VLOOKUP($I246,disall!$A$2:$CY$349,COLUMN(disall!AO245),FALSE)),-9999,VLOOKUP($I246,disall!$A$2:$CY$349,COLUMN(disall!AO245),FALSE))</f>
        <v>0</v>
      </c>
      <c r="AW246" s="8">
        <f>IF(ISNA(VLOOKUP($I246,disall!$A$2:$CY$349,COLUMN(disall!AP245),FALSE)),-9999,VLOOKUP($I246,disall!$A$2:$CY$349,COLUMN(disall!AP245),FALSE))</f>
        <v>0</v>
      </c>
      <c r="AX246" s="8">
        <f>IF(ISNA(VLOOKUP($I246,disall!$A$2:$CY$349,COLUMN(disall!AQ245),FALSE)),-9999,VLOOKUP($I246,disall!$A$2:$CY$349,COLUMN(disall!AQ245),FALSE))</f>
        <v>0</v>
      </c>
      <c r="AY246" s="8">
        <f>IF(ISNA(VLOOKUP($I246,disall!$A$2:$CY$349,COLUMN(disall!AR245),FALSE)),-9999,VLOOKUP($I246,disall!$A$2:$CY$349,COLUMN(disall!AR245),FALSE))</f>
        <v>0</v>
      </c>
      <c r="AZ246" s="8">
        <f>IF(ISNA(VLOOKUP($I246,disall!$A$2:$CY$349,COLUMN(disall!AS245),FALSE)),-9999,VLOOKUP($I246,disall!$A$2:$CY$349,COLUMN(disall!AS245),FALSE))</f>
        <v>0</v>
      </c>
      <c r="BA246" s="8">
        <f>IF(ISNA(VLOOKUP($I246,disall!$A$2:$CY$349,COLUMN(disall!AT245),FALSE)),-9999,VLOOKUP($I246,disall!$A$2:$CY$349,COLUMN(disall!AT245),FALSE))</f>
        <v>0</v>
      </c>
      <c r="BB246" s="8">
        <f>IF(ISNA(VLOOKUP($I246,disall!$A$2:$CY$349,COLUMN(disall!AU245),FALSE)),-9999,VLOOKUP($I246,disall!$A$2:$CY$349,COLUMN(disall!AU245),FALSE))</f>
        <v>0</v>
      </c>
      <c r="BC246" s="8">
        <f>IF(ISNA(VLOOKUP($I246,disall!$A$2:$CY$349,COLUMN(disall!AV245),FALSE)),-9999,VLOOKUP($I246,disall!$A$2:$CY$349,COLUMN(disall!AV245),FALSE))</f>
        <v>0</v>
      </c>
      <c r="BD246" s="8">
        <f>IF(ISNA(VLOOKUP($I246,disall!$A$2:$CY$349,COLUMN(disall!AW245),FALSE)),-9999,VLOOKUP($I246,disall!$A$2:$CY$349,COLUMN(disall!AW245),FALSE))</f>
        <v>0</v>
      </c>
      <c r="BE246" s="8">
        <f>IF(ISNA(VLOOKUP($I246,disall!$A$2:$CY$349,COLUMN(disall!AX245),FALSE)),-9999,VLOOKUP($I246,disall!$A$2:$CY$349,COLUMN(disall!AX245),FALSE))</f>
        <v>0</v>
      </c>
      <c r="BF246" s="8">
        <f>IF(ISNA(VLOOKUP($I246,disall!$A$2:$CY$349,COLUMN(disall!AY245),FALSE)),-9999,VLOOKUP($I246,disall!$A$2:$CY$349,COLUMN(disall!AY245),FALSE))</f>
        <v>0</v>
      </c>
      <c r="BG246" s="8">
        <f>IF(ISNA(VLOOKUP($I246,disall!$A$2:$CY$349,COLUMN(disall!AZ245),FALSE)),-9999,VLOOKUP($I246,disall!$A$2:$CY$349,COLUMN(disall!AZ245),FALSE))</f>
        <v>0</v>
      </c>
      <c r="BH246" s="8">
        <f>IF(ISNA(VLOOKUP($I246,disall!$A$2:$CY$349,COLUMN(disall!BA245),FALSE)),-9999,VLOOKUP($I246,disall!$A$2:$CY$349,COLUMN(disall!BA245),FALSE))</f>
        <v>0</v>
      </c>
      <c r="BI246" s="8">
        <f>IF(ISNA(VLOOKUP($I246,disall!$A$2:$CY$349,COLUMN(disall!BB245),FALSE)),-9999,VLOOKUP($I246,disall!$A$2:$CY$349,COLUMN(disall!BB245),FALSE))</f>
        <v>0</v>
      </c>
      <c r="BJ246" s="8">
        <f>IF(ISNA(VLOOKUP($I246,disall!$A$2:$CY$349,COLUMN(disall!BC245),FALSE)),-9999,VLOOKUP($I246,disall!$A$2:$CY$349,COLUMN(disall!BC245),FALSE))</f>
        <v>0</v>
      </c>
      <c r="BK246" s="8">
        <f>IF(ISNA(VLOOKUP($I246,disall!$A$2:$CY$349,COLUMN(disall!BD245),FALSE)),-9999,VLOOKUP($I246,disall!$A$2:$CY$349,COLUMN(disall!BD245),FALSE))</f>
        <v>0</v>
      </c>
      <c r="BL246" s="8">
        <f>IF(ISNA(VLOOKUP($I246,disall!$A$2:$CY$349,COLUMN(disall!BE245),FALSE)),-9999,VLOOKUP($I246,disall!$A$2:$CY$349,COLUMN(disall!BE245),FALSE))</f>
        <v>0</v>
      </c>
      <c r="BM246" s="8">
        <f>IF(ISNA(VLOOKUP($I246,disall!$A$2:$CY$349,COLUMN(disall!BF245),FALSE)),-9999,VLOOKUP($I246,disall!$A$2:$CY$349,COLUMN(disall!BF245),FALSE))</f>
        <v>0</v>
      </c>
      <c r="BN246" s="8">
        <f>IF(ISNA(VLOOKUP($I246,disall!$A$2:$CY$349,COLUMN(disall!BG245),FALSE)),-9999,VLOOKUP($I246,disall!$A$2:$CY$349,COLUMN(disall!BG245),FALSE))</f>
        <v>0</v>
      </c>
      <c r="BO246" s="8">
        <f>IF(ISNA(VLOOKUP($I246,disall!$A$2:$CY$349,COLUMN(disall!BH245),FALSE)),-9999,VLOOKUP($I246,disall!$A$2:$CY$349,COLUMN(disall!BH245),FALSE))</f>
        <v>0</v>
      </c>
      <c r="BP246" s="8">
        <f>IF(ISNA(VLOOKUP($I246,disall!$A$2:$CY$349,COLUMN(disall!BI245),FALSE)),-9999,VLOOKUP($I246,disall!$A$2:$CY$349,COLUMN(disall!BI245),FALSE))</f>
        <v>0</v>
      </c>
      <c r="BQ246" s="8">
        <f>IF(ISNA(VLOOKUP($I246,disall!$A$2:$CY$349,COLUMN(disall!BJ245),FALSE)),-9999,VLOOKUP($I246,disall!$A$2:$CY$349,COLUMN(disall!BJ245),FALSE))</f>
        <v>0</v>
      </c>
      <c r="BR246" s="8">
        <f>IF(ISNA(VLOOKUP($I246,disall!$A$2:$CY$349,COLUMN(disall!BK245),FALSE)),-9999,VLOOKUP($I246,disall!$A$2:$CY$349,COLUMN(disall!BK245),FALSE))</f>
        <v>0</v>
      </c>
      <c r="BS246" s="8">
        <f>IF(ISNA(VLOOKUP($I246,disall!$A$2:$CY$349,COLUMN(disall!BL245),FALSE)),-9999,VLOOKUP($I246,disall!$A$2:$CY$349,COLUMN(disall!BL245),FALSE))</f>
        <v>0</v>
      </c>
      <c r="BT246" s="8">
        <f>IF(ISNA(VLOOKUP($I246,disall!$A$2:$CY$349,COLUMN(disall!BM245),FALSE)),-9999,VLOOKUP($I246,disall!$A$2:$CY$349,COLUMN(disall!BM245),FALSE))</f>
        <v>0</v>
      </c>
      <c r="BU246" s="8">
        <f>IF(ISNA(VLOOKUP($I246,disall!$A$2:$CY$349,COLUMN(disall!BN245),FALSE)),-9999,VLOOKUP($I246,disall!$A$2:$CY$349,COLUMN(disall!BN245),FALSE))</f>
        <v>0</v>
      </c>
      <c r="BV246" s="8">
        <f>IF(ISNA(VLOOKUP($I246,disall!$A$2:$CY$349,COLUMN(disall!BO245),FALSE)),-9999,VLOOKUP($I246,disall!$A$2:$CY$349,COLUMN(disall!BO245),FALSE))</f>
        <v>0</v>
      </c>
      <c r="BW246" s="8">
        <f>IF(ISNA(VLOOKUP($I246,disall!$A$2:$CY$349,COLUMN(disall!BP245),FALSE)),-9999,VLOOKUP($I246,disall!$A$2:$CY$349,COLUMN(disall!BP245),FALSE))</f>
        <v>0</v>
      </c>
      <c r="BX246" s="8">
        <f>IF(ISNA(VLOOKUP($I246,disall!$A$2:$CY$349,COLUMN(disall!BQ245),FALSE)),-9999,VLOOKUP($I246,disall!$A$2:$CY$349,COLUMN(disall!BQ245),FALSE))</f>
        <v>0</v>
      </c>
      <c r="BY246" s="8">
        <f>IF(ISNA(VLOOKUP($I246,disall!$A$2:$CY$349,COLUMN(disall!BR245),FALSE)),-9999,VLOOKUP($I246,disall!$A$2:$CY$349,COLUMN(disall!BR245),FALSE))</f>
        <v>0</v>
      </c>
      <c r="BZ246" s="8">
        <f>IF(ISNA(VLOOKUP($I246,disall!$A$2:$CY$349,COLUMN(disall!BS245),FALSE)),-9999,VLOOKUP($I246,disall!$A$2:$CY$349,COLUMN(disall!BS245),FALSE))</f>
        <v>0</v>
      </c>
      <c r="CA246" s="8">
        <f>IF(ISNA(VLOOKUP($I246,disall!$A$2:$CY$349,COLUMN(disall!BT245),FALSE)),-9999,VLOOKUP($I246,disall!$A$2:$CY$349,COLUMN(disall!BT245),FALSE))</f>
        <v>0</v>
      </c>
      <c r="CB246" s="8">
        <f>IF(ISNA(VLOOKUP($I246,disall!$A$2:$CY$349,COLUMN(disall!BU245),FALSE)),-9999,VLOOKUP($I246,disall!$A$2:$CY$349,COLUMN(disall!BU245),FALSE))</f>
        <v>0</v>
      </c>
      <c r="CC246" s="8">
        <f>IF(ISNA(VLOOKUP($I246,disall!$A$2:$CY$349,COLUMN(disall!BV245),FALSE)),-9999,VLOOKUP($I246,disall!$A$2:$CY$349,COLUMN(disall!BV245),FALSE))</f>
        <v>0</v>
      </c>
      <c r="CD246" s="8">
        <f>IF(ISNA(VLOOKUP($I246,disall!$A$2:$CY$349,COLUMN(disall!BW245),FALSE)),-9999,VLOOKUP($I246,disall!$A$2:$CY$349,COLUMN(disall!BW245),FALSE))</f>
        <v>0</v>
      </c>
      <c r="CE246" s="8">
        <f>IF(ISNA(VLOOKUP($I246,disall!$A$2:$CY$349,COLUMN(disall!BX245),FALSE)),-9999,VLOOKUP($I246,disall!$A$2:$CY$349,COLUMN(disall!BX245),FALSE))</f>
        <v>0</v>
      </c>
      <c r="CF246" s="8">
        <f>IF(ISNA(VLOOKUP($I246,disall!$A$2:$CY$349,COLUMN(disall!BY245),FALSE)),-9999,VLOOKUP($I246,disall!$A$2:$CY$349,COLUMN(disall!BY245),FALSE))</f>
        <v>0</v>
      </c>
      <c r="CG246" s="8">
        <f>IF(ISNA(VLOOKUP($I246,disall!$A$2:$CY$349,COLUMN(disall!BZ245),FALSE)),-9999,VLOOKUP($I246,disall!$A$2:$CY$349,COLUMN(disall!BZ245),FALSE))</f>
        <v>0</v>
      </c>
      <c r="CH246" s="8">
        <f>IF(ISNA(VLOOKUP($I246,disall!$A$2:$CY$349,COLUMN(disall!CA245),FALSE)),-9999,VLOOKUP($I246,disall!$A$2:$CY$349,COLUMN(disall!CA245),FALSE))</f>
        <v>0</v>
      </c>
      <c r="CI246" s="8">
        <f>IF(ISNA(VLOOKUP($I246,disall!$A$2:$CY$349,COLUMN(disall!CB245),FALSE)),-9999,VLOOKUP($I246,disall!$A$2:$CY$349,COLUMN(disall!CB245),FALSE))</f>
        <v>0</v>
      </c>
      <c r="CJ246" s="8">
        <f>IF(ISNA(VLOOKUP($I246,disall!$A$2:$CY$349,COLUMN(disall!CC245),FALSE)),-9999,VLOOKUP($I246,disall!$A$2:$CY$349,COLUMN(disall!CC245),FALSE))</f>
        <v>0</v>
      </c>
      <c r="CK246" s="8">
        <f>IF(ISNA(VLOOKUP($I246,disall!$A$2:$CY$349,COLUMN(disall!CD245),FALSE)),-9999,VLOOKUP($I246,disall!$A$2:$CY$349,COLUMN(disall!CD245),FALSE))</f>
        <v>0</v>
      </c>
      <c r="CL246" s="8">
        <f>IF(ISNA(VLOOKUP($I246,disall!$A$2:$CY$349,COLUMN(disall!CE245),FALSE)),-9999,VLOOKUP($I246,disall!$A$2:$CY$349,COLUMN(disall!CE245),FALSE))</f>
        <v>0</v>
      </c>
      <c r="CM246" s="8">
        <f>IF(ISNA(VLOOKUP($I246,disall!$A$2:$CY$349,COLUMN(disall!CF245),FALSE)),-9999,VLOOKUP($I246,disall!$A$2:$CY$349,COLUMN(disall!CF245),FALSE))</f>
        <v>0</v>
      </c>
      <c r="CN246" s="8">
        <f>IF(ISNA(VLOOKUP($I246,disall!$A$2:$CY$349,COLUMN(disall!CG245),FALSE)),-9999,VLOOKUP($I246,disall!$A$2:$CY$349,COLUMN(disall!CG245),FALSE))</f>
        <v>0</v>
      </c>
      <c r="CO246" s="8">
        <f>IF(ISNA(VLOOKUP($I246,disall!$A$2:$CY$349,COLUMN(disall!CH245),FALSE)),-9999,VLOOKUP($I246,disall!$A$2:$CY$349,COLUMN(disall!CH245),FALSE))</f>
        <v>0</v>
      </c>
      <c r="CP246" s="8">
        <f>IF(ISNA(VLOOKUP($I246,disall!$A$2:$CY$349,COLUMN(disall!CI245),FALSE)),-9999,VLOOKUP($I246,disall!$A$2:$CY$349,COLUMN(disall!CI245),FALSE))</f>
        <v>0</v>
      </c>
      <c r="CQ246" s="8">
        <f>IF(ISNA(VLOOKUP($I246,disall!$A$2:$CY$349,COLUMN(disall!CJ245),FALSE)),-9999,VLOOKUP($I246,disall!$A$2:$CY$349,COLUMN(disall!CJ245),FALSE))</f>
        <v>0</v>
      </c>
      <c r="CR246" s="8">
        <f>IF(ISNA(VLOOKUP($I246,disall!$A$2:$CY$349,COLUMN(disall!CK245),FALSE)),-9999,VLOOKUP($I246,disall!$A$2:$CY$349,COLUMN(disall!CK245),FALSE))</f>
        <v>0</v>
      </c>
      <c r="CS246" s="8">
        <f>IF(ISNA(VLOOKUP($I246,disall!$A$2:$CY$349,COLUMN(disall!CL245),FALSE)),-9999,VLOOKUP($I246,disall!$A$2:$CY$349,COLUMN(disall!CL245),FALSE))</f>
        <v>0</v>
      </c>
      <c r="CT246" s="8">
        <f>IF(ISNA(VLOOKUP($I246,disall!$A$2:$CY$349,COLUMN(disall!CM245),FALSE)),-9999,VLOOKUP($I246,disall!$A$2:$CY$349,COLUMN(disall!CM245),FALSE))</f>
        <v>0</v>
      </c>
      <c r="CU246" s="8">
        <f>IF(ISNA(VLOOKUP($I246,disall!$A$2:$CY$349,COLUMN(disall!CN245),FALSE)),-9999,VLOOKUP($I246,disall!$A$2:$CY$349,COLUMN(disall!CN245),FALSE))</f>
        <v>0</v>
      </c>
      <c r="CV246" s="8">
        <f>IF(ISNA(VLOOKUP($I246,disall!$A$2:$CY$349,COLUMN(disall!CO245),FALSE)),-9999,VLOOKUP($I246,disall!$A$2:$CY$349,COLUMN(disall!CO245),FALSE))</f>
        <v>0</v>
      </c>
      <c r="CW246" s="8">
        <f>IF(ISNA(VLOOKUP($I246,disall!$A$2:$CY$349,COLUMN(disall!CP245),FALSE)),-9999,VLOOKUP($I246,disall!$A$2:$CY$349,COLUMN(disall!CP245),FALSE))</f>
        <v>0</v>
      </c>
      <c r="CX246" s="8">
        <f>IF(ISNA(VLOOKUP($I246,disall!$A$2:$CY$349,COLUMN(disall!CQ245),FALSE)),-9999,VLOOKUP($I246,disall!$A$2:$CY$349,COLUMN(disall!CQ245),FALSE))</f>
        <v>0</v>
      </c>
      <c r="CY246" s="8">
        <f>IF(ISNA(VLOOKUP($I246,disall!$A$2:$CY$349,COLUMN(disall!CR245),FALSE)),-9999,VLOOKUP($I246,disall!$A$2:$CY$349,COLUMN(disall!CR245),FALSE))</f>
        <v>0</v>
      </c>
      <c r="CZ246" s="8">
        <f>IF(ISNA(VLOOKUP($I246,disall!$A$2:$CY$349,COLUMN(disall!CS245),FALSE)),-9999,VLOOKUP($I246,disall!$A$2:$CY$349,COLUMN(disall!CS245),FALSE))</f>
        <v>0</v>
      </c>
      <c r="DA246" s="8">
        <f>IF(ISNA(VLOOKUP($I246,disall!$A$2:$CY$349,COLUMN(disall!CT245),FALSE)),-9999,VLOOKUP($I246,disall!$A$2:$CY$349,COLUMN(disall!CT245),FALSE))</f>
        <v>0</v>
      </c>
      <c r="DB246" s="8">
        <f>IF(ISNA(VLOOKUP($I246,disall!$A$2:$CY$349,COLUMN(disall!CU245),FALSE)),-9999,VLOOKUP($I246,disall!$A$2:$CY$349,COLUMN(disall!CU245),FALSE))</f>
        <v>0</v>
      </c>
      <c r="DC246" s="8">
        <f>IF(ISNA(VLOOKUP($I246,disall!$A$2:$CY$349,COLUMN(disall!CV245),FALSE)),-9999,VLOOKUP($I246,disall!$A$2:$CY$349,COLUMN(disall!CV245),FALSE))</f>
        <v>0</v>
      </c>
      <c r="DD246" s="8">
        <f>IF(ISNA(VLOOKUP($I246,disall!$A$2:$CY$349,COLUMN(disall!CW245),FALSE)),-9999,VLOOKUP($I246,disall!$A$2:$CY$349,COLUMN(disall!CW245),FALSE))</f>
        <v>0</v>
      </c>
      <c r="DE246" s="8">
        <f>IF(ISNA(VLOOKUP($I246,disall!$A$2:$CY$349,COLUMN(disall!CX245),FALSE)),-9999,VLOOKUP($I246,disall!$A$2:$CY$349,COLUMN(disall!CX245),FALSE))</f>
        <v>0</v>
      </c>
      <c r="DF246" s="8">
        <f>IF(ISNA(VLOOKUP($I246,disall!$A$2:$CY$349,COLUMN(disall!CY245),FALSE)),-9999,VLOOKUP($I246,disall!$A$2:$CY$349,COLUMN(disall!CY245),FALSE))</f>
        <v>0</v>
      </c>
    </row>
    <row r="247" spans="1:110" x14ac:dyDescent="0.25">
      <c r="A247">
        <v>74</v>
      </c>
      <c r="B247" t="s">
        <v>8</v>
      </c>
      <c r="C247" t="s">
        <v>472</v>
      </c>
      <c r="D247" t="s">
        <v>164</v>
      </c>
      <c r="E247" t="s">
        <v>473</v>
      </c>
      <c r="F247" t="s">
        <v>232</v>
      </c>
      <c r="G247" t="s">
        <v>883</v>
      </c>
      <c r="H247">
        <v>3429</v>
      </c>
      <c r="I247">
        <f>IF(ISNA(VLOOKUP(H247,disall!$D$2:$L$349,1,FALSE)),H247,VLOOKUP(H247,disall!$D$2:$L$349,1,FALSE))</f>
        <v>3429</v>
      </c>
      <c r="J247">
        <f>IF(ISNA(VLOOKUP(H247,disall!$D$2:$L$349,1,FALSE)),"NA",VLOOKUP(H247,disall!$D$2:$L$349,2,FALSE))</f>
        <v>3429</v>
      </c>
      <c r="K247" t="str">
        <f>IF(ISNA(VLOOKUP(I247,disall!$A$2:$L$349,3,FALSE)),F247,VLOOKUP(I247,disall!$A$2:$L$349,3,FALSE))</f>
        <v>Rohtas</v>
      </c>
      <c r="L247" t="str">
        <f>IF(ISNA(VLOOKUP(I247,disall!$A$2:$L$349,12,FALSE)),"NA",VLOOKUP(I247,disall!$A$2:$L$349,12,FALSE))</f>
        <v>Rohtas</v>
      </c>
      <c r="M247">
        <f>IF(ISNA(VLOOKUP(I247,disall!$A$2:$M$349,6,FALSE)),"NA",VLOOKUP(I247,disall!$A$2:$M$349,6,FALSE))</f>
        <v>34</v>
      </c>
      <c r="N247">
        <f>IF(ISNA(VLOOKUP(I247,disall!$A$2:$M$349,7,FALSE)),"NA",VLOOKUP(I247,disall!$A$2:$M$349,7,FALSE))</f>
        <v>0.53571899999999995</v>
      </c>
      <c r="O247">
        <f>IF(ISNA(VLOOKUP(I247,disall!$A$2:$M$349,8,FALSE)),"NA",VLOOKUP(I247,disall!$A$2:$M$349,8,FALSE))</f>
        <v>3.3086180000000001</v>
      </c>
      <c r="P247" t="str">
        <f>IF(ISNA(VLOOKUP(I247,disall!$A$2:$M$349,9,FALSE)),"NA",VLOOKUP(I247,disall!$A$2:$M$349,9,FALSE))</f>
        <v>POLY</v>
      </c>
      <c r="Q247">
        <f>IF(ISNA(VLOOKUP(I247,disall!$A$2:$M$349,10,FALSE)),"NA",VLOOKUP(I247,disall!$A$2:$M$349,10,FALSE))</f>
        <v>356043500</v>
      </c>
      <c r="R247" t="str">
        <f>IF(ISNA(VLOOKUP(I247,disall!$A$2:$M$349,11,FALSE)),"NA",VLOOKUP(I247,disall!$A$2:$M$349,11,FALSE))</f>
        <v>Bihar</v>
      </c>
      <c r="S247" t="str">
        <f>IF(ISNA(VLOOKUP(I247,disall!$A$2:$M$349,12,FALSE)),"NA",VLOOKUP(I247,disall!$A$2:$M$349,12,FALSE))</f>
        <v>Rohtas</v>
      </c>
      <c r="T247">
        <f>IF(ISNA(VLOOKUP(I247,disall!$A$2:$M$349,13,FALSE)),"NA",VLOOKUP(I247,disall!$A$2:$M$349,13,FALSE))</f>
        <v>54</v>
      </c>
      <c r="U247" s="8">
        <f>IF(ISNA(VLOOKUP($I247,disall!$A$2:$CY$349,COLUMN(disall!N246),FALSE)),-9999,VLOOKUP($I247,disall!$A$2:$CY$349,COLUMN(disall!N246),FALSE))</f>
        <v>0</v>
      </c>
      <c r="V247" s="8">
        <f>IF(ISNA(VLOOKUP($I247,disall!$A$2:$CY$349,COLUMN(disall!O246),FALSE)),-9999,VLOOKUP($I247,disall!$A$2:$CY$349,COLUMN(disall!O246),FALSE))</f>
        <v>0</v>
      </c>
      <c r="W247" s="8">
        <f>IF(ISNA(VLOOKUP($I247,disall!$A$2:$CY$349,COLUMN(disall!P246),FALSE)),-9999,VLOOKUP($I247,disall!$A$2:$CY$349,COLUMN(disall!P246),FALSE))</f>
        <v>0</v>
      </c>
      <c r="X247" s="8">
        <f>IF(ISNA(VLOOKUP($I247,disall!$A$2:$CY$349,COLUMN(disall!Q246),FALSE)),-9999,VLOOKUP($I247,disall!$A$2:$CY$349,COLUMN(disall!Q246),FALSE))</f>
        <v>0</v>
      </c>
      <c r="Y247" s="8">
        <f>IF(ISNA(VLOOKUP($I247,disall!$A$2:$CY$349,COLUMN(disall!R246),FALSE)),-9999,VLOOKUP($I247,disall!$A$2:$CY$349,COLUMN(disall!R246),FALSE))</f>
        <v>0</v>
      </c>
      <c r="Z247" s="8">
        <f>IF(ISNA(VLOOKUP($I247,disall!$A$2:$CY$349,COLUMN(disall!S246),FALSE)),-9999,VLOOKUP($I247,disall!$A$2:$CY$349,COLUMN(disall!S246),FALSE))</f>
        <v>0</v>
      </c>
      <c r="AA247" s="8">
        <f>IF(ISNA(VLOOKUP($I247,disall!$A$2:$CY$349,COLUMN(disall!T246),FALSE)),-9999,VLOOKUP($I247,disall!$A$2:$CY$349,COLUMN(disall!T246),FALSE))</f>
        <v>0</v>
      </c>
      <c r="AB247" s="8">
        <f>IF(ISNA(VLOOKUP($I247,disall!$A$2:$CY$349,COLUMN(disall!U246),FALSE)),-9999,VLOOKUP($I247,disall!$A$2:$CY$349,COLUMN(disall!U246),FALSE))</f>
        <v>0</v>
      </c>
      <c r="AC247" s="8">
        <f>IF(ISNA(VLOOKUP($I247,disall!$A$2:$CY$349,COLUMN(disall!V246),FALSE)),-9999,VLOOKUP($I247,disall!$A$2:$CY$349,COLUMN(disall!V246),FALSE))</f>
        <v>0</v>
      </c>
      <c r="AD247" s="8">
        <f>IF(ISNA(VLOOKUP($I247,disall!$A$2:$CY$349,COLUMN(disall!W246),FALSE)),-9999,VLOOKUP($I247,disall!$A$2:$CY$349,COLUMN(disall!W246),FALSE))</f>
        <v>0</v>
      </c>
      <c r="AE247" s="8">
        <f>IF(ISNA(VLOOKUP($I247,disall!$A$2:$CY$349,COLUMN(disall!X246),FALSE)),-9999,VLOOKUP($I247,disall!$A$2:$CY$349,COLUMN(disall!X246),FALSE))</f>
        <v>0</v>
      </c>
      <c r="AF247" s="8">
        <f>IF(ISNA(VLOOKUP($I247,disall!$A$2:$CY$349,COLUMN(disall!Y246),FALSE)),-9999,VLOOKUP($I247,disall!$A$2:$CY$349,COLUMN(disall!Y246),FALSE))</f>
        <v>0</v>
      </c>
      <c r="AG247" s="8">
        <f>IF(ISNA(VLOOKUP($I247,disall!$A$2:$CY$349,COLUMN(disall!Z246),FALSE)),-9999,VLOOKUP($I247,disall!$A$2:$CY$349,COLUMN(disall!Z246),FALSE))</f>
        <v>0</v>
      </c>
      <c r="AH247" s="8">
        <f>IF(ISNA(VLOOKUP($I247,disall!$A$2:$CY$349,COLUMN(disall!AA246),FALSE)),-9999,VLOOKUP($I247,disall!$A$2:$CY$349,COLUMN(disall!AA246),FALSE))</f>
        <v>0</v>
      </c>
      <c r="AI247" s="8">
        <f>IF(ISNA(VLOOKUP($I247,disall!$A$2:$CY$349,COLUMN(disall!AB246),FALSE)),-9999,VLOOKUP($I247,disall!$A$2:$CY$349,COLUMN(disall!AB246),FALSE))</f>
        <v>0</v>
      </c>
      <c r="AJ247" s="8">
        <f>IF(ISNA(VLOOKUP($I247,disall!$A$2:$CY$349,COLUMN(disall!AC246),FALSE)),-9999,VLOOKUP($I247,disall!$A$2:$CY$349,COLUMN(disall!AC246),FALSE))</f>
        <v>0</v>
      </c>
      <c r="AK247" s="8">
        <f>IF(ISNA(VLOOKUP($I247,disall!$A$2:$CY$349,COLUMN(disall!AD246),FALSE)),-9999,VLOOKUP($I247,disall!$A$2:$CY$349,COLUMN(disall!AD246),FALSE))</f>
        <v>0</v>
      </c>
      <c r="AL247" s="8">
        <f>IF(ISNA(VLOOKUP($I247,disall!$A$2:$CY$349,COLUMN(disall!AE246),FALSE)),-9999,VLOOKUP($I247,disall!$A$2:$CY$349,COLUMN(disall!AE246),FALSE))</f>
        <v>0</v>
      </c>
      <c r="AM247" s="8">
        <f>IF(ISNA(VLOOKUP($I247,disall!$A$2:$CY$349,COLUMN(disall!AF246),FALSE)),-9999,VLOOKUP($I247,disall!$A$2:$CY$349,COLUMN(disall!AF246),FALSE))</f>
        <v>0</v>
      </c>
      <c r="AN247" s="8">
        <f>IF(ISNA(VLOOKUP($I247,disall!$A$2:$CY$349,COLUMN(disall!AG246),FALSE)),-9999,VLOOKUP($I247,disall!$A$2:$CY$349,COLUMN(disall!AG246),FALSE))</f>
        <v>0</v>
      </c>
      <c r="AO247" s="8">
        <f>IF(ISNA(VLOOKUP($I247,disall!$A$2:$CY$349,COLUMN(disall!AH246),FALSE)),-9999,VLOOKUP($I247,disall!$A$2:$CY$349,COLUMN(disall!AH246),FALSE))</f>
        <v>0</v>
      </c>
      <c r="AP247" s="8">
        <f>IF(ISNA(VLOOKUP($I247,disall!$A$2:$CY$349,COLUMN(disall!AI246),FALSE)),-9999,VLOOKUP($I247,disall!$A$2:$CY$349,COLUMN(disall!AI246),FALSE))</f>
        <v>0</v>
      </c>
      <c r="AQ247" s="8">
        <f>IF(ISNA(VLOOKUP($I247,disall!$A$2:$CY$349,COLUMN(disall!AJ246),FALSE)),-9999,VLOOKUP($I247,disall!$A$2:$CY$349,COLUMN(disall!AJ246),FALSE))</f>
        <v>0</v>
      </c>
      <c r="AR247" s="8">
        <f>IF(ISNA(VLOOKUP($I247,disall!$A$2:$CY$349,COLUMN(disall!AK246),FALSE)),-9999,VLOOKUP($I247,disall!$A$2:$CY$349,COLUMN(disall!AK246),FALSE))</f>
        <v>0</v>
      </c>
      <c r="AS247" s="8">
        <f>IF(ISNA(VLOOKUP($I247,disall!$A$2:$CY$349,COLUMN(disall!AL246),FALSE)),-9999,VLOOKUP($I247,disall!$A$2:$CY$349,COLUMN(disall!AL246),FALSE))</f>
        <v>0</v>
      </c>
      <c r="AT247" s="8">
        <f>IF(ISNA(VLOOKUP($I247,disall!$A$2:$CY$349,COLUMN(disall!AM246),FALSE)),-9999,VLOOKUP($I247,disall!$A$2:$CY$349,COLUMN(disall!AM246),FALSE))</f>
        <v>0</v>
      </c>
      <c r="AU247" s="8">
        <f>IF(ISNA(VLOOKUP($I247,disall!$A$2:$CY$349,COLUMN(disall!AN246),FALSE)),-9999,VLOOKUP($I247,disall!$A$2:$CY$349,COLUMN(disall!AN246),FALSE))</f>
        <v>0</v>
      </c>
      <c r="AV247" s="8">
        <f>IF(ISNA(VLOOKUP($I247,disall!$A$2:$CY$349,COLUMN(disall!AO246),FALSE)),-9999,VLOOKUP($I247,disall!$A$2:$CY$349,COLUMN(disall!AO246),FALSE))</f>
        <v>0</v>
      </c>
      <c r="AW247" s="8">
        <f>IF(ISNA(VLOOKUP($I247,disall!$A$2:$CY$349,COLUMN(disall!AP246),FALSE)),-9999,VLOOKUP($I247,disall!$A$2:$CY$349,COLUMN(disall!AP246),FALSE))</f>
        <v>0</v>
      </c>
      <c r="AX247" s="8">
        <f>IF(ISNA(VLOOKUP($I247,disall!$A$2:$CY$349,COLUMN(disall!AQ246),FALSE)),-9999,VLOOKUP($I247,disall!$A$2:$CY$349,COLUMN(disall!AQ246),FALSE))</f>
        <v>0</v>
      </c>
      <c r="AY247" s="8">
        <f>IF(ISNA(VLOOKUP($I247,disall!$A$2:$CY$349,COLUMN(disall!AR246),FALSE)),-9999,VLOOKUP($I247,disall!$A$2:$CY$349,COLUMN(disall!AR246),FALSE))</f>
        <v>0</v>
      </c>
      <c r="AZ247" s="8">
        <f>IF(ISNA(VLOOKUP($I247,disall!$A$2:$CY$349,COLUMN(disall!AS246),FALSE)),-9999,VLOOKUP($I247,disall!$A$2:$CY$349,COLUMN(disall!AS246),FALSE))</f>
        <v>0</v>
      </c>
      <c r="BA247" s="8">
        <f>IF(ISNA(VLOOKUP($I247,disall!$A$2:$CY$349,COLUMN(disall!AT246),FALSE)),-9999,VLOOKUP($I247,disall!$A$2:$CY$349,COLUMN(disall!AT246),FALSE))</f>
        <v>0</v>
      </c>
      <c r="BB247" s="8">
        <f>IF(ISNA(VLOOKUP($I247,disall!$A$2:$CY$349,COLUMN(disall!AU246),FALSE)),-9999,VLOOKUP($I247,disall!$A$2:$CY$349,COLUMN(disall!AU246),FALSE))</f>
        <v>0</v>
      </c>
      <c r="BC247" s="8">
        <f>IF(ISNA(VLOOKUP($I247,disall!$A$2:$CY$349,COLUMN(disall!AV246),FALSE)),-9999,VLOOKUP($I247,disall!$A$2:$CY$349,COLUMN(disall!AV246),FALSE))</f>
        <v>0</v>
      </c>
      <c r="BD247" s="8">
        <f>IF(ISNA(VLOOKUP($I247,disall!$A$2:$CY$349,COLUMN(disall!AW246),FALSE)),-9999,VLOOKUP($I247,disall!$A$2:$CY$349,COLUMN(disall!AW246),FALSE))</f>
        <v>0</v>
      </c>
      <c r="BE247" s="8">
        <f>IF(ISNA(VLOOKUP($I247,disall!$A$2:$CY$349,COLUMN(disall!AX246),FALSE)),-9999,VLOOKUP($I247,disall!$A$2:$CY$349,COLUMN(disall!AX246),FALSE))</f>
        <v>0</v>
      </c>
      <c r="BF247" s="8">
        <f>IF(ISNA(VLOOKUP($I247,disall!$A$2:$CY$349,COLUMN(disall!AY246),FALSE)),-9999,VLOOKUP($I247,disall!$A$2:$CY$349,COLUMN(disall!AY246),FALSE))</f>
        <v>0</v>
      </c>
      <c r="BG247" s="8">
        <f>IF(ISNA(VLOOKUP($I247,disall!$A$2:$CY$349,COLUMN(disall!AZ246),FALSE)),-9999,VLOOKUP($I247,disall!$A$2:$CY$349,COLUMN(disall!AZ246),FALSE))</f>
        <v>0</v>
      </c>
      <c r="BH247" s="8">
        <f>IF(ISNA(VLOOKUP($I247,disall!$A$2:$CY$349,COLUMN(disall!BA246),FALSE)),-9999,VLOOKUP($I247,disall!$A$2:$CY$349,COLUMN(disall!BA246),FALSE))</f>
        <v>0</v>
      </c>
      <c r="BI247" s="8">
        <f>IF(ISNA(VLOOKUP($I247,disall!$A$2:$CY$349,COLUMN(disall!BB246),FALSE)),-9999,VLOOKUP($I247,disall!$A$2:$CY$349,COLUMN(disall!BB246),FALSE))</f>
        <v>0</v>
      </c>
      <c r="BJ247" s="8">
        <f>IF(ISNA(VLOOKUP($I247,disall!$A$2:$CY$349,COLUMN(disall!BC246),FALSE)),-9999,VLOOKUP($I247,disall!$A$2:$CY$349,COLUMN(disall!BC246),FALSE))</f>
        <v>0</v>
      </c>
      <c r="BK247" s="8">
        <f>IF(ISNA(VLOOKUP($I247,disall!$A$2:$CY$349,COLUMN(disall!BD246),FALSE)),-9999,VLOOKUP($I247,disall!$A$2:$CY$349,COLUMN(disall!BD246),FALSE))</f>
        <v>0</v>
      </c>
      <c r="BL247" s="8">
        <f>IF(ISNA(VLOOKUP($I247,disall!$A$2:$CY$349,COLUMN(disall!BE246),FALSE)),-9999,VLOOKUP($I247,disall!$A$2:$CY$349,COLUMN(disall!BE246),FALSE))</f>
        <v>0</v>
      </c>
      <c r="BM247" s="8">
        <f>IF(ISNA(VLOOKUP($I247,disall!$A$2:$CY$349,COLUMN(disall!BF246),FALSE)),-9999,VLOOKUP($I247,disall!$A$2:$CY$349,COLUMN(disall!BF246),FALSE))</f>
        <v>0</v>
      </c>
      <c r="BN247" s="8">
        <f>IF(ISNA(VLOOKUP($I247,disall!$A$2:$CY$349,COLUMN(disall!BG246),FALSE)),-9999,VLOOKUP($I247,disall!$A$2:$CY$349,COLUMN(disall!BG246),FALSE))</f>
        <v>0</v>
      </c>
      <c r="BO247" s="8">
        <f>IF(ISNA(VLOOKUP($I247,disall!$A$2:$CY$349,COLUMN(disall!BH246),FALSE)),-9999,VLOOKUP($I247,disall!$A$2:$CY$349,COLUMN(disall!BH246),FALSE))</f>
        <v>0</v>
      </c>
      <c r="BP247" s="8">
        <f>IF(ISNA(VLOOKUP($I247,disall!$A$2:$CY$349,COLUMN(disall!BI246),FALSE)),-9999,VLOOKUP($I247,disall!$A$2:$CY$349,COLUMN(disall!BI246),FALSE))</f>
        <v>0</v>
      </c>
      <c r="BQ247" s="8">
        <f>IF(ISNA(VLOOKUP($I247,disall!$A$2:$CY$349,COLUMN(disall!BJ246),FALSE)),-9999,VLOOKUP($I247,disall!$A$2:$CY$349,COLUMN(disall!BJ246),FALSE))</f>
        <v>0</v>
      </c>
      <c r="BR247" s="8">
        <f>IF(ISNA(VLOOKUP($I247,disall!$A$2:$CY$349,COLUMN(disall!BK246),FALSE)),-9999,VLOOKUP($I247,disall!$A$2:$CY$349,COLUMN(disall!BK246),FALSE))</f>
        <v>0</v>
      </c>
      <c r="BS247" s="8">
        <f>IF(ISNA(VLOOKUP($I247,disall!$A$2:$CY$349,COLUMN(disall!BL246),FALSE)),-9999,VLOOKUP($I247,disall!$A$2:$CY$349,COLUMN(disall!BL246),FALSE))</f>
        <v>0</v>
      </c>
      <c r="BT247" s="8">
        <f>IF(ISNA(VLOOKUP($I247,disall!$A$2:$CY$349,COLUMN(disall!BM246),FALSE)),-9999,VLOOKUP($I247,disall!$A$2:$CY$349,COLUMN(disall!BM246),FALSE))</f>
        <v>0</v>
      </c>
      <c r="BU247" s="8">
        <f>IF(ISNA(VLOOKUP($I247,disall!$A$2:$CY$349,COLUMN(disall!BN246),FALSE)),-9999,VLOOKUP($I247,disall!$A$2:$CY$349,COLUMN(disall!BN246),FALSE))</f>
        <v>0</v>
      </c>
      <c r="BV247" s="8">
        <f>IF(ISNA(VLOOKUP($I247,disall!$A$2:$CY$349,COLUMN(disall!BO246),FALSE)),-9999,VLOOKUP($I247,disall!$A$2:$CY$349,COLUMN(disall!BO246),FALSE))</f>
        <v>0</v>
      </c>
      <c r="BW247" s="8">
        <f>IF(ISNA(VLOOKUP($I247,disall!$A$2:$CY$349,COLUMN(disall!BP246),FALSE)),-9999,VLOOKUP($I247,disall!$A$2:$CY$349,COLUMN(disall!BP246),FALSE))</f>
        <v>0</v>
      </c>
      <c r="BX247" s="8">
        <f>IF(ISNA(VLOOKUP($I247,disall!$A$2:$CY$349,COLUMN(disall!BQ246),FALSE)),-9999,VLOOKUP($I247,disall!$A$2:$CY$349,COLUMN(disall!BQ246),FALSE))</f>
        <v>0</v>
      </c>
      <c r="BY247" s="8">
        <f>IF(ISNA(VLOOKUP($I247,disall!$A$2:$CY$349,COLUMN(disall!BR246),FALSE)),-9999,VLOOKUP($I247,disall!$A$2:$CY$349,COLUMN(disall!BR246),FALSE))</f>
        <v>0</v>
      </c>
      <c r="BZ247" s="8">
        <f>IF(ISNA(VLOOKUP($I247,disall!$A$2:$CY$349,COLUMN(disall!BS246),FALSE)),-9999,VLOOKUP($I247,disall!$A$2:$CY$349,COLUMN(disall!BS246),FALSE))</f>
        <v>0</v>
      </c>
      <c r="CA247" s="8">
        <f>IF(ISNA(VLOOKUP($I247,disall!$A$2:$CY$349,COLUMN(disall!BT246),FALSE)),-9999,VLOOKUP($I247,disall!$A$2:$CY$349,COLUMN(disall!BT246),FALSE))</f>
        <v>0</v>
      </c>
      <c r="CB247" s="8">
        <f>IF(ISNA(VLOOKUP($I247,disall!$A$2:$CY$349,COLUMN(disall!BU246),FALSE)),-9999,VLOOKUP($I247,disall!$A$2:$CY$349,COLUMN(disall!BU246),FALSE))</f>
        <v>0</v>
      </c>
      <c r="CC247" s="8">
        <f>IF(ISNA(VLOOKUP($I247,disall!$A$2:$CY$349,COLUMN(disall!BV246),FALSE)),-9999,VLOOKUP($I247,disall!$A$2:$CY$349,COLUMN(disall!BV246),FALSE))</f>
        <v>0</v>
      </c>
      <c r="CD247" s="8">
        <f>IF(ISNA(VLOOKUP($I247,disall!$A$2:$CY$349,COLUMN(disall!BW246),FALSE)),-9999,VLOOKUP($I247,disall!$A$2:$CY$349,COLUMN(disall!BW246),FALSE))</f>
        <v>0</v>
      </c>
      <c r="CE247" s="8">
        <f>IF(ISNA(VLOOKUP($I247,disall!$A$2:$CY$349,COLUMN(disall!BX246),FALSE)),-9999,VLOOKUP($I247,disall!$A$2:$CY$349,COLUMN(disall!BX246),FALSE))</f>
        <v>0</v>
      </c>
      <c r="CF247" s="8">
        <f>IF(ISNA(VLOOKUP($I247,disall!$A$2:$CY$349,COLUMN(disall!BY246),FALSE)),-9999,VLOOKUP($I247,disall!$A$2:$CY$349,COLUMN(disall!BY246),FALSE))</f>
        <v>0</v>
      </c>
      <c r="CG247" s="8">
        <f>IF(ISNA(VLOOKUP($I247,disall!$A$2:$CY$349,COLUMN(disall!BZ246),FALSE)),-9999,VLOOKUP($I247,disall!$A$2:$CY$349,COLUMN(disall!BZ246),FALSE))</f>
        <v>0</v>
      </c>
      <c r="CH247" s="8">
        <f>IF(ISNA(VLOOKUP($I247,disall!$A$2:$CY$349,COLUMN(disall!CA246),FALSE)),-9999,VLOOKUP($I247,disall!$A$2:$CY$349,COLUMN(disall!CA246),FALSE))</f>
        <v>0</v>
      </c>
      <c r="CI247" s="8">
        <f>IF(ISNA(VLOOKUP($I247,disall!$A$2:$CY$349,COLUMN(disall!CB246),FALSE)),-9999,VLOOKUP($I247,disall!$A$2:$CY$349,COLUMN(disall!CB246),FALSE))</f>
        <v>0</v>
      </c>
      <c r="CJ247" s="8">
        <f>IF(ISNA(VLOOKUP($I247,disall!$A$2:$CY$349,COLUMN(disall!CC246),FALSE)),-9999,VLOOKUP($I247,disall!$A$2:$CY$349,COLUMN(disall!CC246),FALSE))</f>
        <v>0</v>
      </c>
      <c r="CK247" s="8">
        <f>IF(ISNA(VLOOKUP($I247,disall!$A$2:$CY$349,COLUMN(disall!CD246),FALSE)),-9999,VLOOKUP($I247,disall!$A$2:$CY$349,COLUMN(disall!CD246),FALSE))</f>
        <v>0</v>
      </c>
      <c r="CL247" s="8">
        <f>IF(ISNA(VLOOKUP($I247,disall!$A$2:$CY$349,COLUMN(disall!CE246),FALSE)),-9999,VLOOKUP($I247,disall!$A$2:$CY$349,COLUMN(disall!CE246),FALSE))</f>
        <v>0</v>
      </c>
      <c r="CM247" s="8">
        <f>IF(ISNA(VLOOKUP($I247,disall!$A$2:$CY$349,COLUMN(disall!CF246),FALSE)),-9999,VLOOKUP($I247,disall!$A$2:$CY$349,COLUMN(disall!CF246),FALSE))</f>
        <v>0</v>
      </c>
      <c r="CN247" s="8">
        <f>IF(ISNA(VLOOKUP($I247,disall!$A$2:$CY$349,COLUMN(disall!CG246),FALSE)),-9999,VLOOKUP($I247,disall!$A$2:$CY$349,COLUMN(disall!CG246),FALSE))</f>
        <v>0</v>
      </c>
      <c r="CO247" s="8">
        <f>IF(ISNA(VLOOKUP($I247,disall!$A$2:$CY$349,COLUMN(disall!CH246),FALSE)),-9999,VLOOKUP($I247,disall!$A$2:$CY$349,COLUMN(disall!CH246),FALSE))</f>
        <v>0</v>
      </c>
      <c r="CP247" s="8">
        <f>IF(ISNA(VLOOKUP($I247,disall!$A$2:$CY$349,COLUMN(disall!CI246),FALSE)),-9999,VLOOKUP($I247,disall!$A$2:$CY$349,COLUMN(disall!CI246),FALSE))</f>
        <v>0</v>
      </c>
      <c r="CQ247" s="8">
        <f>IF(ISNA(VLOOKUP($I247,disall!$A$2:$CY$349,COLUMN(disall!CJ246),FALSE)),-9999,VLOOKUP($I247,disall!$A$2:$CY$349,COLUMN(disall!CJ246),FALSE))</f>
        <v>0</v>
      </c>
      <c r="CR247" s="8">
        <f>IF(ISNA(VLOOKUP($I247,disall!$A$2:$CY$349,COLUMN(disall!CK246),FALSE)),-9999,VLOOKUP($I247,disall!$A$2:$CY$349,COLUMN(disall!CK246),FALSE))</f>
        <v>0</v>
      </c>
      <c r="CS247" s="8">
        <f>IF(ISNA(VLOOKUP($I247,disall!$A$2:$CY$349,COLUMN(disall!CL246),FALSE)),-9999,VLOOKUP($I247,disall!$A$2:$CY$349,COLUMN(disall!CL246),FALSE))</f>
        <v>0</v>
      </c>
      <c r="CT247" s="8">
        <f>IF(ISNA(VLOOKUP($I247,disall!$A$2:$CY$349,COLUMN(disall!CM246),FALSE)),-9999,VLOOKUP($I247,disall!$A$2:$CY$349,COLUMN(disall!CM246),FALSE))</f>
        <v>0</v>
      </c>
      <c r="CU247" s="8">
        <f>IF(ISNA(VLOOKUP($I247,disall!$A$2:$CY$349,COLUMN(disall!CN246),FALSE)),-9999,VLOOKUP($I247,disall!$A$2:$CY$349,COLUMN(disall!CN246),FALSE))</f>
        <v>0</v>
      </c>
      <c r="CV247" s="8">
        <f>IF(ISNA(VLOOKUP($I247,disall!$A$2:$CY$349,COLUMN(disall!CO246),FALSE)),-9999,VLOOKUP($I247,disall!$A$2:$CY$349,COLUMN(disall!CO246),FALSE))</f>
        <v>0</v>
      </c>
      <c r="CW247" s="8">
        <f>IF(ISNA(VLOOKUP($I247,disall!$A$2:$CY$349,COLUMN(disall!CP246),FALSE)),-9999,VLOOKUP($I247,disall!$A$2:$CY$349,COLUMN(disall!CP246),FALSE))</f>
        <v>0</v>
      </c>
      <c r="CX247" s="8">
        <f>IF(ISNA(VLOOKUP($I247,disall!$A$2:$CY$349,COLUMN(disall!CQ246),FALSE)),-9999,VLOOKUP($I247,disall!$A$2:$CY$349,COLUMN(disall!CQ246),FALSE))</f>
        <v>0</v>
      </c>
      <c r="CY247" s="8">
        <f>IF(ISNA(VLOOKUP($I247,disall!$A$2:$CY$349,COLUMN(disall!CR246),FALSE)),-9999,VLOOKUP($I247,disall!$A$2:$CY$349,COLUMN(disall!CR246),FALSE))</f>
        <v>0</v>
      </c>
      <c r="CZ247" s="8">
        <f>IF(ISNA(VLOOKUP($I247,disall!$A$2:$CY$349,COLUMN(disall!CS246),FALSE)),-9999,VLOOKUP($I247,disall!$A$2:$CY$349,COLUMN(disall!CS246),FALSE))</f>
        <v>0</v>
      </c>
      <c r="DA247" s="8">
        <f>IF(ISNA(VLOOKUP($I247,disall!$A$2:$CY$349,COLUMN(disall!CT246),FALSE)),-9999,VLOOKUP($I247,disall!$A$2:$CY$349,COLUMN(disall!CT246),FALSE))</f>
        <v>0</v>
      </c>
      <c r="DB247" s="8">
        <f>IF(ISNA(VLOOKUP($I247,disall!$A$2:$CY$349,COLUMN(disall!CU246),FALSE)),-9999,VLOOKUP($I247,disall!$A$2:$CY$349,COLUMN(disall!CU246),FALSE))</f>
        <v>0</v>
      </c>
      <c r="DC247" s="8">
        <f>IF(ISNA(VLOOKUP($I247,disall!$A$2:$CY$349,COLUMN(disall!CV246),FALSE)),-9999,VLOOKUP($I247,disall!$A$2:$CY$349,COLUMN(disall!CV246),FALSE))</f>
        <v>0</v>
      </c>
      <c r="DD247" s="8">
        <f>IF(ISNA(VLOOKUP($I247,disall!$A$2:$CY$349,COLUMN(disall!CW246),FALSE)),-9999,VLOOKUP($I247,disall!$A$2:$CY$349,COLUMN(disall!CW246),FALSE))</f>
        <v>0</v>
      </c>
      <c r="DE247" s="8">
        <f>IF(ISNA(VLOOKUP($I247,disall!$A$2:$CY$349,COLUMN(disall!CX246),FALSE)),-9999,VLOOKUP($I247,disall!$A$2:$CY$349,COLUMN(disall!CX246),FALSE))</f>
        <v>0</v>
      </c>
      <c r="DF247" s="8">
        <f>IF(ISNA(VLOOKUP($I247,disall!$A$2:$CY$349,COLUMN(disall!CY246),FALSE)),-9999,VLOOKUP($I247,disall!$A$2:$CY$349,COLUMN(disall!CY246),FALSE))</f>
        <v>0</v>
      </c>
    </row>
    <row r="248" spans="1:110" x14ac:dyDescent="0.25">
      <c r="A248">
        <v>75</v>
      </c>
      <c r="B248" t="s">
        <v>8</v>
      </c>
      <c r="C248" t="s">
        <v>472</v>
      </c>
      <c r="D248" t="s">
        <v>164</v>
      </c>
      <c r="E248" t="s">
        <v>473</v>
      </c>
      <c r="F248" t="s">
        <v>192</v>
      </c>
      <c r="G248" t="s">
        <v>884</v>
      </c>
      <c r="H248">
        <v>3430</v>
      </c>
      <c r="I248">
        <f>IF(ISNA(VLOOKUP(H248,disall!$D$2:$L$349,1,FALSE)),H248,VLOOKUP(H248,disall!$D$2:$L$349,1,FALSE))</f>
        <v>3430</v>
      </c>
      <c r="J248">
        <f>IF(ISNA(VLOOKUP(H248,disall!$D$2:$L$349,1,FALSE)),"NA",VLOOKUP(H248,disall!$D$2:$L$349,2,FALSE))</f>
        <v>3430</v>
      </c>
      <c r="K248" t="str">
        <f>IF(ISNA(VLOOKUP(I248,disall!$A$2:$L$349,3,FALSE)),F248,VLOOKUP(I248,disall!$A$2:$L$349,3,FALSE))</f>
        <v>Saharsa</v>
      </c>
      <c r="L248" t="str">
        <f>IF(ISNA(VLOOKUP(I248,disall!$A$2:$L$349,12,FALSE)),"NA",VLOOKUP(I248,disall!$A$2:$L$349,12,FALSE))</f>
        <v>Saharsa</v>
      </c>
      <c r="M248">
        <f>IF(ISNA(VLOOKUP(I248,disall!$A$2:$M$349,6,FALSE)),"NA",VLOOKUP(I248,disall!$A$2:$M$349,6,FALSE))</f>
        <v>34</v>
      </c>
      <c r="N248">
        <f>IF(ISNA(VLOOKUP(I248,disall!$A$2:$M$349,7,FALSE)),"NA",VLOOKUP(I248,disall!$A$2:$M$349,7,FALSE))</f>
        <v>0.35765400000000003</v>
      </c>
      <c r="O248">
        <f>IF(ISNA(VLOOKUP(I248,disall!$A$2:$M$349,8,FALSE)),"NA",VLOOKUP(I248,disall!$A$2:$M$349,8,FALSE))</f>
        <v>3.9464790000000001</v>
      </c>
      <c r="P248" t="str">
        <f>IF(ISNA(VLOOKUP(I248,disall!$A$2:$M$349,9,FALSE)),"NA",VLOOKUP(I248,disall!$A$2:$M$349,9,FALSE))</f>
        <v>POLY</v>
      </c>
      <c r="Q248">
        <f>IF(ISNA(VLOOKUP(I248,disall!$A$2:$M$349,10,FALSE)),"NA",VLOOKUP(I248,disall!$A$2:$M$349,10,FALSE))</f>
        <v>356043600</v>
      </c>
      <c r="R248" t="str">
        <f>IF(ISNA(VLOOKUP(I248,disall!$A$2:$M$349,11,FALSE)),"NA",VLOOKUP(I248,disall!$A$2:$M$349,11,FALSE))</f>
        <v>Bihar</v>
      </c>
      <c r="S248" t="str">
        <f>IF(ISNA(VLOOKUP(I248,disall!$A$2:$M$349,12,FALSE)),"NA",VLOOKUP(I248,disall!$A$2:$M$349,12,FALSE))</f>
        <v>Saharsa</v>
      </c>
      <c r="T248">
        <f>IF(ISNA(VLOOKUP(I248,disall!$A$2:$M$349,13,FALSE)),"NA",VLOOKUP(I248,disall!$A$2:$M$349,13,FALSE))</f>
        <v>55</v>
      </c>
      <c r="U248" s="8">
        <f>IF(ISNA(VLOOKUP($I248,disall!$A$2:$CY$349,COLUMN(disall!N247),FALSE)),-9999,VLOOKUP($I248,disall!$A$2:$CY$349,COLUMN(disall!N247),FALSE))</f>
        <v>0</v>
      </c>
      <c r="V248" s="8">
        <f>IF(ISNA(VLOOKUP($I248,disall!$A$2:$CY$349,COLUMN(disall!O247),FALSE)),-9999,VLOOKUP($I248,disall!$A$2:$CY$349,COLUMN(disall!O247),FALSE))</f>
        <v>0</v>
      </c>
      <c r="W248" s="8">
        <f>IF(ISNA(VLOOKUP($I248,disall!$A$2:$CY$349,COLUMN(disall!P247),FALSE)),-9999,VLOOKUP($I248,disall!$A$2:$CY$349,COLUMN(disall!P247),FALSE))</f>
        <v>0</v>
      </c>
      <c r="X248" s="8">
        <f>IF(ISNA(VLOOKUP($I248,disall!$A$2:$CY$349,COLUMN(disall!Q247),FALSE)),-9999,VLOOKUP($I248,disall!$A$2:$CY$349,COLUMN(disall!Q247),FALSE))</f>
        <v>0</v>
      </c>
      <c r="Y248" s="8">
        <f>IF(ISNA(VLOOKUP($I248,disall!$A$2:$CY$349,COLUMN(disall!R247),FALSE)),-9999,VLOOKUP($I248,disall!$A$2:$CY$349,COLUMN(disall!R247),FALSE))</f>
        <v>0</v>
      </c>
      <c r="Z248" s="8">
        <f>IF(ISNA(VLOOKUP($I248,disall!$A$2:$CY$349,COLUMN(disall!S247),FALSE)),-9999,VLOOKUP($I248,disall!$A$2:$CY$349,COLUMN(disall!S247),FALSE))</f>
        <v>0</v>
      </c>
      <c r="AA248" s="8">
        <f>IF(ISNA(VLOOKUP($I248,disall!$A$2:$CY$349,COLUMN(disall!T247),FALSE)),-9999,VLOOKUP($I248,disall!$A$2:$CY$349,COLUMN(disall!T247),FALSE))</f>
        <v>0</v>
      </c>
      <c r="AB248" s="8">
        <f>IF(ISNA(VLOOKUP($I248,disall!$A$2:$CY$349,COLUMN(disall!U247),FALSE)),-9999,VLOOKUP($I248,disall!$A$2:$CY$349,COLUMN(disall!U247),FALSE))</f>
        <v>0</v>
      </c>
      <c r="AC248" s="8">
        <f>IF(ISNA(VLOOKUP($I248,disall!$A$2:$CY$349,COLUMN(disall!V247),FALSE)),-9999,VLOOKUP($I248,disall!$A$2:$CY$349,COLUMN(disall!V247),FALSE))</f>
        <v>0</v>
      </c>
      <c r="AD248" s="8">
        <f>IF(ISNA(VLOOKUP($I248,disall!$A$2:$CY$349,COLUMN(disall!W247),FALSE)),-9999,VLOOKUP($I248,disall!$A$2:$CY$349,COLUMN(disall!W247),FALSE))</f>
        <v>0</v>
      </c>
      <c r="AE248" s="8">
        <f>IF(ISNA(VLOOKUP($I248,disall!$A$2:$CY$349,COLUMN(disall!X247),FALSE)),-9999,VLOOKUP($I248,disall!$A$2:$CY$349,COLUMN(disall!X247),FALSE))</f>
        <v>0</v>
      </c>
      <c r="AF248" s="8">
        <f>IF(ISNA(VLOOKUP($I248,disall!$A$2:$CY$349,COLUMN(disall!Y247),FALSE)),-9999,VLOOKUP($I248,disall!$A$2:$CY$349,COLUMN(disall!Y247),FALSE))</f>
        <v>0</v>
      </c>
      <c r="AG248" s="8">
        <f>IF(ISNA(VLOOKUP($I248,disall!$A$2:$CY$349,COLUMN(disall!Z247),FALSE)),-9999,VLOOKUP($I248,disall!$A$2:$CY$349,COLUMN(disall!Z247),FALSE))</f>
        <v>0</v>
      </c>
      <c r="AH248" s="8">
        <f>IF(ISNA(VLOOKUP($I248,disall!$A$2:$CY$349,COLUMN(disall!AA247),FALSE)),-9999,VLOOKUP($I248,disall!$A$2:$CY$349,COLUMN(disall!AA247),FALSE))</f>
        <v>0</v>
      </c>
      <c r="AI248" s="8">
        <f>IF(ISNA(VLOOKUP($I248,disall!$A$2:$CY$349,COLUMN(disall!AB247),FALSE)),-9999,VLOOKUP($I248,disall!$A$2:$CY$349,COLUMN(disall!AB247),FALSE))</f>
        <v>0</v>
      </c>
      <c r="AJ248" s="8">
        <f>IF(ISNA(VLOOKUP($I248,disall!$A$2:$CY$349,COLUMN(disall!AC247),FALSE)),-9999,VLOOKUP($I248,disall!$A$2:$CY$349,COLUMN(disall!AC247),FALSE))</f>
        <v>0</v>
      </c>
      <c r="AK248" s="8">
        <f>IF(ISNA(VLOOKUP($I248,disall!$A$2:$CY$349,COLUMN(disall!AD247),FALSE)),-9999,VLOOKUP($I248,disall!$A$2:$CY$349,COLUMN(disall!AD247),FALSE))</f>
        <v>0</v>
      </c>
      <c r="AL248" s="8">
        <f>IF(ISNA(VLOOKUP($I248,disall!$A$2:$CY$349,COLUMN(disall!AE247),FALSE)),-9999,VLOOKUP($I248,disall!$A$2:$CY$349,COLUMN(disall!AE247),FALSE))</f>
        <v>0</v>
      </c>
      <c r="AM248" s="8">
        <f>IF(ISNA(VLOOKUP($I248,disall!$A$2:$CY$349,COLUMN(disall!AF247),FALSE)),-9999,VLOOKUP($I248,disall!$A$2:$CY$349,COLUMN(disall!AF247),FALSE))</f>
        <v>0</v>
      </c>
      <c r="AN248" s="8">
        <f>IF(ISNA(VLOOKUP($I248,disall!$A$2:$CY$349,COLUMN(disall!AG247),FALSE)),-9999,VLOOKUP($I248,disall!$A$2:$CY$349,COLUMN(disall!AG247),FALSE))</f>
        <v>0</v>
      </c>
      <c r="AO248" s="8">
        <f>IF(ISNA(VLOOKUP($I248,disall!$A$2:$CY$349,COLUMN(disall!AH247),FALSE)),-9999,VLOOKUP($I248,disall!$A$2:$CY$349,COLUMN(disall!AH247),FALSE))</f>
        <v>0</v>
      </c>
      <c r="AP248" s="8">
        <f>IF(ISNA(VLOOKUP($I248,disall!$A$2:$CY$349,COLUMN(disall!AI247),FALSE)),-9999,VLOOKUP($I248,disall!$A$2:$CY$349,COLUMN(disall!AI247),FALSE))</f>
        <v>0</v>
      </c>
      <c r="AQ248" s="8">
        <f>IF(ISNA(VLOOKUP($I248,disall!$A$2:$CY$349,COLUMN(disall!AJ247),FALSE)),-9999,VLOOKUP($I248,disall!$A$2:$CY$349,COLUMN(disall!AJ247),FALSE))</f>
        <v>0</v>
      </c>
      <c r="AR248" s="8">
        <f>IF(ISNA(VLOOKUP($I248,disall!$A$2:$CY$349,COLUMN(disall!AK247),FALSE)),-9999,VLOOKUP($I248,disall!$A$2:$CY$349,COLUMN(disall!AK247),FALSE))</f>
        <v>0</v>
      </c>
      <c r="AS248" s="8">
        <f>IF(ISNA(VLOOKUP($I248,disall!$A$2:$CY$349,COLUMN(disall!AL247),FALSE)),-9999,VLOOKUP($I248,disall!$A$2:$CY$349,COLUMN(disall!AL247),FALSE))</f>
        <v>0</v>
      </c>
      <c r="AT248" s="8">
        <f>IF(ISNA(VLOOKUP($I248,disall!$A$2:$CY$349,COLUMN(disall!AM247),FALSE)),-9999,VLOOKUP($I248,disall!$A$2:$CY$349,COLUMN(disall!AM247),FALSE))</f>
        <v>0</v>
      </c>
      <c r="AU248" s="8">
        <f>IF(ISNA(VLOOKUP($I248,disall!$A$2:$CY$349,COLUMN(disall!AN247),FALSE)),-9999,VLOOKUP($I248,disall!$A$2:$CY$349,COLUMN(disall!AN247),FALSE))</f>
        <v>0</v>
      </c>
      <c r="AV248" s="8">
        <f>IF(ISNA(VLOOKUP($I248,disall!$A$2:$CY$349,COLUMN(disall!AO247),FALSE)),-9999,VLOOKUP($I248,disall!$A$2:$CY$349,COLUMN(disall!AO247),FALSE))</f>
        <v>0</v>
      </c>
      <c r="AW248" s="8">
        <f>IF(ISNA(VLOOKUP($I248,disall!$A$2:$CY$349,COLUMN(disall!AP247),FALSE)),-9999,VLOOKUP($I248,disall!$A$2:$CY$349,COLUMN(disall!AP247),FALSE))</f>
        <v>0</v>
      </c>
      <c r="AX248" s="8">
        <f>IF(ISNA(VLOOKUP($I248,disall!$A$2:$CY$349,COLUMN(disall!AQ247),FALSE)),-9999,VLOOKUP($I248,disall!$A$2:$CY$349,COLUMN(disall!AQ247),FALSE))</f>
        <v>0</v>
      </c>
      <c r="AY248" s="8">
        <f>IF(ISNA(VLOOKUP($I248,disall!$A$2:$CY$349,COLUMN(disall!AR247),FALSE)),-9999,VLOOKUP($I248,disall!$A$2:$CY$349,COLUMN(disall!AR247),FALSE))</f>
        <v>0</v>
      </c>
      <c r="AZ248" s="8">
        <f>IF(ISNA(VLOOKUP($I248,disall!$A$2:$CY$349,COLUMN(disall!AS247),FALSE)),-9999,VLOOKUP($I248,disall!$A$2:$CY$349,COLUMN(disall!AS247),FALSE))</f>
        <v>0</v>
      </c>
      <c r="BA248" s="8">
        <f>IF(ISNA(VLOOKUP($I248,disall!$A$2:$CY$349,COLUMN(disall!AT247),FALSE)),-9999,VLOOKUP($I248,disall!$A$2:$CY$349,COLUMN(disall!AT247),FALSE))</f>
        <v>0</v>
      </c>
      <c r="BB248" s="8">
        <f>IF(ISNA(VLOOKUP($I248,disall!$A$2:$CY$349,COLUMN(disall!AU247),FALSE)),-9999,VLOOKUP($I248,disall!$A$2:$CY$349,COLUMN(disall!AU247),FALSE))</f>
        <v>0</v>
      </c>
      <c r="BC248" s="8">
        <f>IF(ISNA(VLOOKUP($I248,disall!$A$2:$CY$349,COLUMN(disall!AV247),FALSE)),-9999,VLOOKUP($I248,disall!$A$2:$CY$349,COLUMN(disall!AV247),FALSE))</f>
        <v>0</v>
      </c>
      <c r="BD248" s="8">
        <f>IF(ISNA(VLOOKUP($I248,disall!$A$2:$CY$349,COLUMN(disall!AW247),FALSE)),-9999,VLOOKUP($I248,disall!$A$2:$CY$349,COLUMN(disall!AW247),FALSE))</f>
        <v>0</v>
      </c>
      <c r="BE248" s="8">
        <f>IF(ISNA(VLOOKUP($I248,disall!$A$2:$CY$349,COLUMN(disall!AX247),FALSE)),-9999,VLOOKUP($I248,disall!$A$2:$CY$349,COLUMN(disall!AX247),FALSE))</f>
        <v>0</v>
      </c>
      <c r="BF248" s="8">
        <f>IF(ISNA(VLOOKUP($I248,disall!$A$2:$CY$349,COLUMN(disall!AY247),FALSE)),-9999,VLOOKUP($I248,disall!$A$2:$CY$349,COLUMN(disall!AY247),FALSE))</f>
        <v>0</v>
      </c>
      <c r="BG248" s="8">
        <f>IF(ISNA(VLOOKUP($I248,disall!$A$2:$CY$349,COLUMN(disall!AZ247),FALSE)),-9999,VLOOKUP($I248,disall!$A$2:$CY$349,COLUMN(disall!AZ247),FALSE))</f>
        <v>0</v>
      </c>
      <c r="BH248" s="8">
        <f>IF(ISNA(VLOOKUP($I248,disall!$A$2:$CY$349,COLUMN(disall!BA247),FALSE)),-9999,VLOOKUP($I248,disall!$A$2:$CY$349,COLUMN(disall!BA247),FALSE))</f>
        <v>0</v>
      </c>
      <c r="BI248" s="8">
        <f>IF(ISNA(VLOOKUP($I248,disall!$A$2:$CY$349,COLUMN(disall!BB247),FALSE)),-9999,VLOOKUP($I248,disall!$A$2:$CY$349,COLUMN(disall!BB247),FALSE))</f>
        <v>0</v>
      </c>
      <c r="BJ248" s="8">
        <f>IF(ISNA(VLOOKUP($I248,disall!$A$2:$CY$349,COLUMN(disall!BC247),FALSE)),-9999,VLOOKUP($I248,disall!$A$2:$CY$349,COLUMN(disall!BC247),FALSE))</f>
        <v>0</v>
      </c>
      <c r="BK248" s="8">
        <f>IF(ISNA(VLOOKUP($I248,disall!$A$2:$CY$349,COLUMN(disall!BD247),FALSE)),-9999,VLOOKUP($I248,disall!$A$2:$CY$349,COLUMN(disall!BD247),FALSE))</f>
        <v>0</v>
      </c>
      <c r="BL248" s="8">
        <f>IF(ISNA(VLOOKUP($I248,disall!$A$2:$CY$349,COLUMN(disall!BE247),FALSE)),-9999,VLOOKUP($I248,disall!$A$2:$CY$349,COLUMN(disall!BE247),FALSE))</f>
        <v>0</v>
      </c>
      <c r="BM248" s="8">
        <f>IF(ISNA(VLOOKUP($I248,disall!$A$2:$CY$349,COLUMN(disall!BF247),FALSE)),-9999,VLOOKUP($I248,disall!$A$2:$CY$349,COLUMN(disall!BF247),FALSE))</f>
        <v>0</v>
      </c>
      <c r="BN248" s="8">
        <f>IF(ISNA(VLOOKUP($I248,disall!$A$2:$CY$349,COLUMN(disall!BG247),FALSE)),-9999,VLOOKUP($I248,disall!$A$2:$CY$349,COLUMN(disall!BG247),FALSE))</f>
        <v>0</v>
      </c>
      <c r="BO248" s="8">
        <f>IF(ISNA(VLOOKUP($I248,disall!$A$2:$CY$349,COLUMN(disall!BH247),FALSE)),-9999,VLOOKUP($I248,disall!$A$2:$CY$349,COLUMN(disall!BH247),FALSE))</f>
        <v>0</v>
      </c>
      <c r="BP248" s="8">
        <f>IF(ISNA(VLOOKUP($I248,disall!$A$2:$CY$349,COLUMN(disall!BI247),FALSE)),-9999,VLOOKUP($I248,disall!$A$2:$CY$349,COLUMN(disall!BI247),FALSE))</f>
        <v>0</v>
      </c>
      <c r="BQ248" s="8">
        <f>IF(ISNA(VLOOKUP($I248,disall!$A$2:$CY$349,COLUMN(disall!BJ247),FALSE)),-9999,VLOOKUP($I248,disall!$A$2:$CY$349,COLUMN(disall!BJ247),FALSE))</f>
        <v>0</v>
      </c>
      <c r="BR248" s="8">
        <f>IF(ISNA(VLOOKUP($I248,disall!$A$2:$CY$349,COLUMN(disall!BK247),FALSE)),-9999,VLOOKUP($I248,disall!$A$2:$CY$349,COLUMN(disall!BK247),FALSE))</f>
        <v>0</v>
      </c>
      <c r="BS248" s="8">
        <f>IF(ISNA(VLOOKUP($I248,disall!$A$2:$CY$349,COLUMN(disall!BL247),FALSE)),-9999,VLOOKUP($I248,disall!$A$2:$CY$349,COLUMN(disall!BL247),FALSE))</f>
        <v>0</v>
      </c>
      <c r="BT248" s="8">
        <f>IF(ISNA(VLOOKUP($I248,disall!$A$2:$CY$349,COLUMN(disall!BM247),FALSE)),-9999,VLOOKUP($I248,disall!$A$2:$CY$349,COLUMN(disall!BM247),FALSE))</f>
        <v>0</v>
      </c>
      <c r="BU248" s="8">
        <f>IF(ISNA(VLOOKUP($I248,disall!$A$2:$CY$349,COLUMN(disall!BN247),FALSE)),-9999,VLOOKUP($I248,disall!$A$2:$CY$349,COLUMN(disall!BN247),FALSE))</f>
        <v>0</v>
      </c>
      <c r="BV248" s="8">
        <f>IF(ISNA(VLOOKUP($I248,disall!$A$2:$CY$349,COLUMN(disall!BO247),FALSE)),-9999,VLOOKUP($I248,disall!$A$2:$CY$349,COLUMN(disall!BO247),FALSE))</f>
        <v>0</v>
      </c>
      <c r="BW248" s="8">
        <f>IF(ISNA(VLOOKUP($I248,disall!$A$2:$CY$349,COLUMN(disall!BP247),FALSE)),-9999,VLOOKUP($I248,disall!$A$2:$CY$349,COLUMN(disall!BP247),FALSE))</f>
        <v>0</v>
      </c>
      <c r="BX248" s="8">
        <f>IF(ISNA(VLOOKUP($I248,disall!$A$2:$CY$349,COLUMN(disall!BQ247),FALSE)),-9999,VLOOKUP($I248,disall!$A$2:$CY$349,COLUMN(disall!BQ247),FALSE))</f>
        <v>0</v>
      </c>
      <c r="BY248" s="8">
        <f>IF(ISNA(VLOOKUP($I248,disall!$A$2:$CY$349,COLUMN(disall!BR247),FALSE)),-9999,VLOOKUP($I248,disall!$A$2:$CY$349,COLUMN(disall!BR247),FALSE))</f>
        <v>0</v>
      </c>
      <c r="BZ248" s="8">
        <f>IF(ISNA(VLOOKUP($I248,disall!$A$2:$CY$349,COLUMN(disall!BS247),FALSE)),-9999,VLOOKUP($I248,disall!$A$2:$CY$349,COLUMN(disall!BS247),FALSE))</f>
        <v>0</v>
      </c>
      <c r="CA248" s="8">
        <f>IF(ISNA(VLOOKUP($I248,disall!$A$2:$CY$349,COLUMN(disall!BT247),FALSE)),-9999,VLOOKUP($I248,disall!$A$2:$CY$349,COLUMN(disall!BT247),FALSE))</f>
        <v>0</v>
      </c>
      <c r="CB248" s="8">
        <f>IF(ISNA(VLOOKUP($I248,disall!$A$2:$CY$349,COLUMN(disall!BU247),FALSE)),-9999,VLOOKUP($I248,disall!$A$2:$CY$349,COLUMN(disall!BU247),FALSE))</f>
        <v>0</v>
      </c>
      <c r="CC248" s="8">
        <f>IF(ISNA(VLOOKUP($I248,disall!$A$2:$CY$349,COLUMN(disall!BV247),FALSE)),-9999,VLOOKUP($I248,disall!$A$2:$CY$349,COLUMN(disall!BV247),FALSE))</f>
        <v>0</v>
      </c>
      <c r="CD248" s="8">
        <f>IF(ISNA(VLOOKUP($I248,disall!$A$2:$CY$349,COLUMN(disall!BW247),FALSE)),-9999,VLOOKUP($I248,disall!$A$2:$CY$349,COLUMN(disall!BW247),FALSE))</f>
        <v>0</v>
      </c>
      <c r="CE248" s="8">
        <f>IF(ISNA(VLOOKUP($I248,disall!$A$2:$CY$349,COLUMN(disall!BX247),FALSE)),-9999,VLOOKUP($I248,disall!$A$2:$CY$349,COLUMN(disall!BX247),FALSE))</f>
        <v>0</v>
      </c>
      <c r="CF248" s="8">
        <f>IF(ISNA(VLOOKUP($I248,disall!$A$2:$CY$349,COLUMN(disall!BY247),FALSE)),-9999,VLOOKUP($I248,disall!$A$2:$CY$349,COLUMN(disall!BY247),FALSE))</f>
        <v>0</v>
      </c>
      <c r="CG248" s="8">
        <f>IF(ISNA(VLOOKUP($I248,disall!$A$2:$CY$349,COLUMN(disall!BZ247),FALSE)),-9999,VLOOKUP($I248,disall!$A$2:$CY$349,COLUMN(disall!BZ247),FALSE))</f>
        <v>0</v>
      </c>
      <c r="CH248" s="8">
        <f>IF(ISNA(VLOOKUP($I248,disall!$A$2:$CY$349,COLUMN(disall!CA247),FALSE)),-9999,VLOOKUP($I248,disall!$A$2:$CY$349,COLUMN(disall!CA247),FALSE))</f>
        <v>0</v>
      </c>
      <c r="CI248" s="8">
        <f>IF(ISNA(VLOOKUP($I248,disall!$A$2:$CY$349,COLUMN(disall!CB247),FALSE)),-9999,VLOOKUP($I248,disall!$A$2:$CY$349,COLUMN(disall!CB247),FALSE))</f>
        <v>0</v>
      </c>
      <c r="CJ248" s="8">
        <f>IF(ISNA(VLOOKUP($I248,disall!$A$2:$CY$349,COLUMN(disall!CC247),FALSE)),-9999,VLOOKUP($I248,disall!$A$2:$CY$349,COLUMN(disall!CC247),FALSE))</f>
        <v>0</v>
      </c>
      <c r="CK248" s="8">
        <f>IF(ISNA(VLOOKUP($I248,disall!$A$2:$CY$349,COLUMN(disall!CD247),FALSE)),-9999,VLOOKUP($I248,disall!$A$2:$CY$349,COLUMN(disall!CD247),FALSE))</f>
        <v>0</v>
      </c>
      <c r="CL248" s="8">
        <f>IF(ISNA(VLOOKUP($I248,disall!$A$2:$CY$349,COLUMN(disall!CE247),FALSE)),-9999,VLOOKUP($I248,disall!$A$2:$CY$349,COLUMN(disall!CE247),FALSE))</f>
        <v>0</v>
      </c>
      <c r="CM248" s="8">
        <f>IF(ISNA(VLOOKUP($I248,disall!$A$2:$CY$349,COLUMN(disall!CF247),FALSE)),-9999,VLOOKUP($I248,disall!$A$2:$CY$349,COLUMN(disall!CF247),FALSE))</f>
        <v>0</v>
      </c>
      <c r="CN248" s="8">
        <f>IF(ISNA(VLOOKUP($I248,disall!$A$2:$CY$349,COLUMN(disall!CG247),FALSE)),-9999,VLOOKUP($I248,disall!$A$2:$CY$349,COLUMN(disall!CG247),FALSE))</f>
        <v>0</v>
      </c>
      <c r="CO248" s="8">
        <f>IF(ISNA(VLOOKUP($I248,disall!$A$2:$CY$349,COLUMN(disall!CH247),FALSE)),-9999,VLOOKUP($I248,disall!$A$2:$CY$349,COLUMN(disall!CH247),FALSE))</f>
        <v>0</v>
      </c>
      <c r="CP248" s="8">
        <f>IF(ISNA(VLOOKUP($I248,disall!$A$2:$CY$349,COLUMN(disall!CI247),FALSE)),-9999,VLOOKUP($I248,disall!$A$2:$CY$349,COLUMN(disall!CI247),FALSE))</f>
        <v>0</v>
      </c>
      <c r="CQ248" s="8">
        <f>IF(ISNA(VLOOKUP($I248,disall!$A$2:$CY$349,COLUMN(disall!CJ247),FALSE)),-9999,VLOOKUP($I248,disall!$A$2:$CY$349,COLUMN(disall!CJ247),FALSE))</f>
        <v>0</v>
      </c>
      <c r="CR248" s="8">
        <f>IF(ISNA(VLOOKUP($I248,disall!$A$2:$CY$349,COLUMN(disall!CK247),FALSE)),-9999,VLOOKUP($I248,disall!$A$2:$CY$349,COLUMN(disall!CK247),FALSE))</f>
        <v>0</v>
      </c>
      <c r="CS248" s="8">
        <f>IF(ISNA(VLOOKUP($I248,disall!$A$2:$CY$349,COLUMN(disall!CL247),FALSE)),-9999,VLOOKUP($I248,disall!$A$2:$CY$349,COLUMN(disall!CL247),FALSE))</f>
        <v>0</v>
      </c>
      <c r="CT248" s="8">
        <f>IF(ISNA(VLOOKUP($I248,disall!$A$2:$CY$349,COLUMN(disall!CM247),FALSE)),-9999,VLOOKUP($I248,disall!$A$2:$CY$349,COLUMN(disall!CM247),FALSE))</f>
        <v>0</v>
      </c>
      <c r="CU248" s="8">
        <f>IF(ISNA(VLOOKUP($I248,disall!$A$2:$CY$349,COLUMN(disall!CN247),FALSE)),-9999,VLOOKUP($I248,disall!$A$2:$CY$349,COLUMN(disall!CN247),FALSE))</f>
        <v>0</v>
      </c>
      <c r="CV248" s="8">
        <f>IF(ISNA(VLOOKUP($I248,disall!$A$2:$CY$349,COLUMN(disall!CO247),FALSE)),-9999,VLOOKUP($I248,disall!$A$2:$CY$349,COLUMN(disall!CO247),FALSE))</f>
        <v>0</v>
      </c>
      <c r="CW248" s="8">
        <f>IF(ISNA(VLOOKUP($I248,disall!$A$2:$CY$349,COLUMN(disall!CP247),FALSE)),-9999,VLOOKUP($I248,disall!$A$2:$CY$349,COLUMN(disall!CP247),FALSE))</f>
        <v>0</v>
      </c>
      <c r="CX248" s="8">
        <f>IF(ISNA(VLOOKUP($I248,disall!$A$2:$CY$349,COLUMN(disall!CQ247),FALSE)),-9999,VLOOKUP($I248,disall!$A$2:$CY$349,COLUMN(disall!CQ247),FALSE))</f>
        <v>0</v>
      </c>
      <c r="CY248" s="8">
        <f>IF(ISNA(VLOOKUP($I248,disall!$A$2:$CY$349,COLUMN(disall!CR247),FALSE)),-9999,VLOOKUP($I248,disall!$A$2:$CY$349,COLUMN(disall!CR247),FALSE))</f>
        <v>0</v>
      </c>
      <c r="CZ248" s="8">
        <f>IF(ISNA(VLOOKUP($I248,disall!$A$2:$CY$349,COLUMN(disall!CS247),FALSE)),-9999,VLOOKUP($I248,disall!$A$2:$CY$349,COLUMN(disall!CS247),FALSE))</f>
        <v>0</v>
      </c>
      <c r="DA248" s="8">
        <f>IF(ISNA(VLOOKUP($I248,disall!$A$2:$CY$349,COLUMN(disall!CT247),FALSE)),-9999,VLOOKUP($I248,disall!$A$2:$CY$349,COLUMN(disall!CT247),FALSE))</f>
        <v>0</v>
      </c>
      <c r="DB248" s="8">
        <f>IF(ISNA(VLOOKUP($I248,disall!$A$2:$CY$349,COLUMN(disall!CU247),FALSE)),-9999,VLOOKUP($I248,disall!$A$2:$CY$349,COLUMN(disall!CU247),FALSE))</f>
        <v>0</v>
      </c>
      <c r="DC248" s="8">
        <f>IF(ISNA(VLOOKUP($I248,disall!$A$2:$CY$349,COLUMN(disall!CV247),FALSE)),-9999,VLOOKUP($I248,disall!$A$2:$CY$349,COLUMN(disall!CV247),FALSE))</f>
        <v>0</v>
      </c>
      <c r="DD248" s="8">
        <f>IF(ISNA(VLOOKUP($I248,disall!$A$2:$CY$349,COLUMN(disall!CW247),FALSE)),-9999,VLOOKUP($I248,disall!$A$2:$CY$349,COLUMN(disall!CW247),FALSE))</f>
        <v>0</v>
      </c>
      <c r="DE248" s="8">
        <f>IF(ISNA(VLOOKUP($I248,disall!$A$2:$CY$349,COLUMN(disall!CX247),FALSE)),-9999,VLOOKUP($I248,disall!$A$2:$CY$349,COLUMN(disall!CX247),FALSE))</f>
        <v>0</v>
      </c>
      <c r="DF248" s="8">
        <f>IF(ISNA(VLOOKUP($I248,disall!$A$2:$CY$349,COLUMN(disall!CY247),FALSE)),-9999,VLOOKUP($I248,disall!$A$2:$CY$349,COLUMN(disall!CY247),FALSE))</f>
        <v>0</v>
      </c>
    </row>
    <row r="249" spans="1:110" x14ac:dyDescent="0.25">
      <c r="A249">
        <v>58</v>
      </c>
      <c r="B249" t="s">
        <v>8</v>
      </c>
      <c r="C249" t="s">
        <v>472</v>
      </c>
      <c r="D249" t="s">
        <v>164</v>
      </c>
      <c r="E249" t="s">
        <v>473</v>
      </c>
      <c r="F249" t="s">
        <v>885</v>
      </c>
      <c r="G249" t="s">
        <v>473</v>
      </c>
      <c r="H249">
        <v>3434</v>
      </c>
      <c r="I249">
        <f>IF(ISNA(VLOOKUP(H249,disall!$D$2:$L$349,1,FALSE)),H249,VLOOKUP(H249,disall!$D$2:$L$349,1,FALSE))</f>
        <v>3434</v>
      </c>
      <c r="J249">
        <f>IF(ISNA(VLOOKUP(H249,disall!$D$2:$L$349,1,FALSE)),"NA",VLOOKUP(H249,disall!$D$2:$L$349,2,FALSE))</f>
        <v>3434</v>
      </c>
      <c r="K249" t="str">
        <f>IF(ISNA(VLOOKUP(I249,disall!$A$2:$L$349,3,FALSE)),F249,VLOOKUP(I249,disall!$A$2:$L$349,3,FALSE))</f>
        <v>Chhapra</v>
      </c>
      <c r="L249" t="str">
        <f>IF(ISNA(VLOOKUP(I249,disall!$A$2:$L$349,12,FALSE)),"NA",VLOOKUP(I249,disall!$A$2:$L$349,12,FALSE))</f>
        <v>Saran</v>
      </c>
      <c r="M249">
        <f>IF(ISNA(VLOOKUP(I249,disall!$A$2:$M$349,6,FALSE)),"NA",VLOOKUP(I249,disall!$A$2:$M$349,6,FALSE))</f>
        <v>34</v>
      </c>
      <c r="N249">
        <f>IF(ISNA(VLOOKUP(I249,disall!$A$2:$M$349,7,FALSE)),"NA",VLOOKUP(I249,disall!$A$2:$M$349,7,FALSE))</f>
        <v>0.24049699999999999</v>
      </c>
      <c r="O249">
        <f>IF(ISNA(VLOOKUP(I249,disall!$A$2:$M$349,8,FALSE)),"NA",VLOOKUP(I249,disall!$A$2:$M$349,8,FALSE))</f>
        <v>2.4890880000000002</v>
      </c>
      <c r="P249" t="str">
        <f>IF(ISNA(VLOOKUP(I249,disall!$A$2:$M$349,9,FALSE)),"NA",VLOOKUP(I249,disall!$A$2:$M$349,9,FALSE))</f>
        <v>POLY</v>
      </c>
      <c r="Q249">
        <f>IF(ISNA(VLOOKUP(I249,disall!$A$2:$M$349,10,FALSE)),"NA",VLOOKUP(I249,disall!$A$2:$M$349,10,FALSE))</f>
        <v>356043900</v>
      </c>
      <c r="R249" t="str">
        <f>IF(ISNA(VLOOKUP(I249,disall!$A$2:$M$349,11,FALSE)),"NA",VLOOKUP(I249,disall!$A$2:$M$349,11,FALSE))</f>
        <v>Bihar</v>
      </c>
      <c r="S249" t="str">
        <f>IF(ISNA(VLOOKUP(I249,disall!$A$2:$M$349,12,FALSE)),"NA",VLOOKUP(I249,disall!$A$2:$M$349,12,FALSE))</f>
        <v>Saran</v>
      </c>
      <c r="T249">
        <f>IF(ISNA(VLOOKUP(I249,disall!$A$2:$M$349,13,FALSE)),"NA",VLOOKUP(I249,disall!$A$2:$M$349,13,FALSE))</f>
        <v>59</v>
      </c>
      <c r="U249" s="8">
        <f>IF(ISNA(VLOOKUP($I249,disall!$A$2:$CY$349,COLUMN(disall!N248),FALSE)),-9999,VLOOKUP($I249,disall!$A$2:$CY$349,COLUMN(disall!N248),FALSE))</f>
        <v>0</v>
      </c>
      <c r="V249" s="8">
        <f>IF(ISNA(VLOOKUP($I249,disall!$A$2:$CY$349,COLUMN(disall!O248),FALSE)),-9999,VLOOKUP($I249,disall!$A$2:$CY$349,COLUMN(disall!O248),FALSE))</f>
        <v>0</v>
      </c>
      <c r="W249" s="8">
        <f>IF(ISNA(VLOOKUP($I249,disall!$A$2:$CY$349,COLUMN(disall!P248),FALSE)),-9999,VLOOKUP($I249,disall!$A$2:$CY$349,COLUMN(disall!P248),FALSE))</f>
        <v>0</v>
      </c>
      <c r="X249" s="8">
        <f>IF(ISNA(VLOOKUP($I249,disall!$A$2:$CY$349,COLUMN(disall!Q248),FALSE)),-9999,VLOOKUP($I249,disall!$A$2:$CY$349,COLUMN(disall!Q248),FALSE))</f>
        <v>0</v>
      </c>
      <c r="Y249" s="8">
        <f>IF(ISNA(VLOOKUP($I249,disall!$A$2:$CY$349,COLUMN(disall!R248),FALSE)),-9999,VLOOKUP($I249,disall!$A$2:$CY$349,COLUMN(disall!R248),FALSE))</f>
        <v>0</v>
      </c>
      <c r="Z249" s="8">
        <f>IF(ISNA(VLOOKUP($I249,disall!$A$2:$CY$349,COLUMN(disall!S248),FALSE)),-9999,VLOOKUP($I249,disall!$A$2:$CY$349,COLUMN(disall!S248),FALSE))</f>
        <v>0</v>
      </c>
      <c r="AA249" s="8">
        <f>IF(ISNA(VLOOKUP($I249,disall!$A$2:$CY$349,COLUMN(disall!T248),FALSE)),-9999,VLOOKUP($I249,disall!$A$2:$CY$349,COLUMN(disall!T248),FALSE))</f>
        <v>0</v>
      </c>
      <c r="AB249" s="8">
        <f>IF(ISNA(VLOOKUP($I249,disall!$A$2:$CY$349,COLUMN(disall!U248),FALSE)),-9999,VLOOKUP($I249,disall!$A$2:$CY$349,COLUMN(disall!U248),FALSE))</f>
        <v>0</v>
      </c>
      <c r="AC249" s="8">
        <f>IF(ISNA(VLOOKUP($I249,disall!$A$2:$CY$349,COLUMN(disall!V248),FALSE)),-9999,VLOOKUP($I249,disall!$A$2:$CY$349,COLUMN(disall!V248),FALSE))</f>
        <v>0</v>
      </c>
      <c r="AD249" s="8">
        <f>IF(ISNA(VLOOKUP($I249,disall!$A$2:$CY$349,COLUMN(disall!W248),FALSE)),-9999,VLOOKUP($I249,disall!$A$2:$CY$349,COLUMN(disall!W248),FALSE))</f>
        <v>0</v>
      </c>
      <c r="AE249" s="8">
        <f>IF(ISNA(VLOOKUP($I249,disall!$A$2:$CY$349,COLUMN(disall!X248),FALSE)),-9999,VLOOKUP($I249,disall!$A$2:$CY$349,COLUMN(disall!X248),FALSE))</f>
        <v>0</v>
      </c>
      <c r="AF249" s="8">
        <f>IF(ISNA(VLOOKUP($I249,disall!$A$2:$CY$349,COLUMN(disall!Y248),FALSE)),-9999,VLOOKUP($I249,disall!$A$2:$CY$349,COLUMN(disall!Y248),FALSE))</f>
        <v>0</v>
      </c>
      <c r="AG249" s="8">
        <f>IF(ISNA(VLOOKUP($I249,disall!$A$2:$CY$349,COLUMN(disall!Z248),FALSE)),-9999,VLOOKUP($I249,disall!$A$2:$CY$349,COLUMN(disall!Z248),FALSE))</f>
        <v>0</v>
      </c>
      <c r="AH249" s="8">
        <f>IF(ISNA(VLOOKUP($I249,disall!$A$2:$CY$349,COLUMN(disall!AA248),FALSE)),-9999,VLOOKUP($I249,disall!$A$2:$CY$349,COLUMN(disall!AA248),FALSE))</f>
        <v>0</v>
      </c>
      <c r="AI249" s="8">
        <f>IF(ISNA(VLOOKUP($I249,disall!$A$2:$CY$349,COLUMN(disall!AB248),FALSE)),-9999,VLOOKUP($I249,disall!$A$2:$CY$349,COLUMN(disall!AB248),FALSE))</f>
        <v>0</v>
      </c>
      <c r="AJ249" s="8">
        <f>IF(ISNA(VLOOKUP($I249,disall!$A$2:$CY$349,COLUMN(disall!AC248),FALSE)),-9999,VLOOKUP($I249,disall!$A$2:$CY$349,COLUMN(disall!AC248),FALSE))</f>
        <v>0</v>
      </c>
      <c r="AK249" s="8">
        <f>IF(ISNA(VLOOKUP($I249,disall!$A$2:$CY$349,COLUMN(disall!AD248),FALSE)),-9999,VLOOKUP($I249,disall!$A$2:$CY$349,COLUMN(disall!AD248),FALSE))</f>
        <v>0</v>
      </c>
      <c r="AL249" s="8">
        <f>IF(ISNA(VLOOKUP($I249,disall!$A$2:$CY$349,COLUMN(disall!AE248),FALSE)),-9999,VLOOKUP($I249,disall!$A$2:$CY$349,COLUMN(disall!AE248),FALSE))</f>
        <v>0</v>
      </c>
      <c r="AM249" s="8">
        <f>IF(ISNA(VLOOKUP($I249,disall!$A$2:$CY$349,COLUMN(disall!AF248),FALSE)),-9999,VLOOKUP($I249,disall!$A$2:$CY$349,COLUMN(disall!AF248),FALSE))</f>
        <v>0</v>
      </c>
      <c r="AN249" s="8">
        <f>IF(ISNA(VLOOKUP($I249,disall!$A$2:$CY$349,COLUMN(disall!AG248),FALSE)),-9999,VLOOKUP($I249,disall!$A$2:$CY$349,COLUMN(disall!AG248),FALSE))</f>
        <v>0</v>
      </c>
      <c r="AO249" s="8">
        <f>IF(ISNA(VLOOKUP($I249,disall!$A$2:$CY$349,COLUMN(disall!AH248),FALSE)),-9999,VLOOKUP($I249,disall!$A$2:$CY$349,COLUMN(disall!AH248),FALSE))</f>
        <v>0</v>
      </c>
      <c r="AP249" s="8">
        <f>IF(ISNA(VLOOKUP($I249,disall!$A$2:$CY$349,COLUMN(disall!AI248),FALSE)),-9999,VLOOKUP($I249,disall!$A$2:$CY$349,COLUMN(disall!AI248),FALSE))</f>
        <v>0</v>
      </c>
      <c r="AQ249" s="8">
        <f>IF(ISNA(VLOOKUP($I249,disall!$A$2:$CY$349,COLUMN(disall!AJ248),FALSE)),-9999,VLOOKUP($I249,disall!$A$2:$CY$349,COLUMN(disall!AJ248),FALSE))</f>
        <v>0</v>
      </c>
      <c r="AR249" s="8">
        <f>IF(ISNA(VLOOKUP($I249,disall!$A$2:$CY$349,COLUMN(disall!AK248),FALSE)),-9999,VLOOKUP($I249,disall!$A$2:$CY$349,COLUMN(disall!AK248),FALSE))</f>
        <v>0</v>
      </c>
      <c r="AS249" s="8">
        <f>IF(ISNA(VLOOKUP($I249,disall!$A$2:$CY$349,COLUMN(disall!AL248),FALSE)),-9999,VLOOKUP($I249,disall!$A$2:$CY$349,COLUMN(disall!AL248),FALSE))</f>
        <v>0</v>
      </c>
      <c r="AT249" s="8">
        <f>IF(ISNA(VLOOKUP($I249,disall!$A$2:$CY$349,COLUMN(disall!AM248),FALSE)),-9999,VLOOKUP($I249,disall!$A$2:$CY$349,COLUMN(disall!AM248),FALSE))</f>
        <v>0</v>
      </c>
      <c r="AU249" s="8">
        <f>IF(ISNA(VLOOKUP($I249,disall!$A$2:$CY$349,COLUMN(disall!AN248),FALSE)),-9999,VLOOKUP($I249,disall!$A$2:$CY$349,COLUMN(disall!AN248),FALSE))</f>
        <v>0</v>
      </c>
      <c r="AV249" s="8">
        <f>IF(ISNA(VLOOKUP($I249,disall!$A$2:$CY$349,COLUMN(disall!AO248),FALSE)),-9999,VLOOKUP($I249,disall!$A$2:$CY$349,COLUMN(disall!AO248),FALSE))</f>
        <v>0</v>
      </c>
      <c r="AW249" s="8">
        <f>IF(ISNA(VLOOKUP($I249,disall!$A$2:$CY$349,COLUMN(disall!AP248),FALSE)),-9999,VLOOKUP($I249,disall!$A$2:$CY$349,COLUMN(disall!AP248),FALSE))</f>
        <v>0</v>
      </c>
      <c r="AX249" s="8">
        <f>IF(ISNA(VLOOKUP($I249,disall!$A$2:$CY$349,COLUMN(disall!AQ248),FALSE)),-9999,VLOOKUP($I249,disall!$A$2:$CY$349,COLUMN(disall!AQ248),FALSE))</f>
        <v>0</v>
      </c>
      <c r="AY249" s="8">
        <f>IF(ISNA(VLOOKUP($I249,disall!$A$2:$CY$349,COLUMN(disall!AR248),FALSE)),-9999,VLOOKUP($I249,disall!$A$2:$CY$349,COLUMN(disall!AR248),FALSE))</f>
        <v>0</v>
      </c>
      <c r="AZ249" s="8">
        <f>IF(ISNA(VLOOKUP($I249,disall!$A$2:$CY$349,COLUMN(disall!AS248),FALSE)),-9999,VLOOKUP($I249,disall!$A$2:$CY$349,COLUMN(disall!AS248),FALSE))</f>
        <v>0</v>
      </c>
      <c r="BA249" s="8">
        <f>IF(ISNA(VLOOKUP($I249,disall!$A$2:$CY$349,COLUMN(disall!AT248),FALSE)),-9999,VLOOKUP($I249,disall!$A$2:$CY$349,COLUMN(disall!AT248),FALSE))</f>
        <v>0</v>
      </c>
      <c r="BB249" s="8">
        <f>IF(ISNA(VLOOKUP($I249,disall!$A$2:$CY$349,COLUMN(disall!AU248),FALSE)),-9999,VLOOKUP($I249,disall!$A$2:$CY$349,COLUMN(disall!AU248),FALSE))</f>
        <v>0</v>
      </c>
      <c r="BC249" s="8">
        <f>IF(ISNA(VLOOKUP($I249,disall!$A$2:$CY$349,COLUMN(disall!AV248),FALSE)),-9999,VLOOKUP($I249,disall!$A$2:$CY$349,COLUMN(disall!AV248),FALSE))</f>
        <v>0</v>
      </c>
      <c r="BD249" s="8">
        <f>IF(ISNA(VLOOKUP($I249,disall!$A$2:$CY$349,COLUMN(disall!AW248),FALSE)),-9999,VLOOKUP($I249,disall!$A$2:$CY$349,COLUMN(disall!AW248),FALSE))</f>
        <v>0</v>
      </c>
      <c r="BE249" s="8">
        <f>IF(ISNA(VLOOKUP($I249,disall!$A$2:$CY$349,COLUMN(disall!AX248),FALSE)),-9999,VLOOKUP($I249,disall!$A$2:$CY$349,COLUMN(disall!AX248),FALSE))</f>
        <v>0</v>
      </c>
      <c r="BF249" s="8">
        <f>IF(ISNA(VLOOKUP($I249,disall!$A$2:$CY$349,COLUMN(disall!AY248),FALSE)),-9999,VLOOKUP($I249,disall!$A$2:$CY$349,COLUMN(disall!AY248),FALSE))</f>
        <v>0</v>
      </c>
      <c r="BG249" s="8">
        <f>IF(ISNA(VLOOKUP($I249,disall!$A$2:$CY$349,COLUMN(disall!AZ248),FALSE)),-9999,VLOOKUP($I249,disall!$A$2:$CY$349,COLUMN(disall!AZ248),FALSE))</f>
        <v>0</v>
      </c>
      <c r="BH249" s="8">
        <f>IF(ISNA(VLOOKUP($I249,disall!$A$2:$CY$349,COLUMN(disall!BA248),FALSE)),-9999,VLOOKUP($I249,disall!$A$2:$CY$349,COLUMN(disall!BA248),FALSE))</f>
        <v>0</v>
      </c>
      <c r="BI249" s="8">
        <f>IF(ISNA(VLOOKUP($I249,disall!$A$2:$CY$349,COLUMN(disall!BB248),FALSE)),-9999,VLOOKUP($I249,disall!$A$2:$CY$349,COLUMN(disall!BB248),FALSE))</f>
        <v>0</v>
      </c>
      <c r="BJ249" s="8">
        <f>IF(ISNA(VLOOKUP($I249,disall!$A$2:$CY$349,COLUMN(disall!BC248),FALSE)),-9999,VLOOKUP($I249,disall!$A$2:$CY$349,COLUMN(disall!BC248),FALSE))</f>
        <v>0</v>
      </c>
      <c r="BK249" s="8">
        <f>IF(ISNA(VLOOKUP($I249,disall!$A$2:$CY$349,COLUMN(disall!BD248),FALSE)),-9999,VLOOKUP($I249,disall!$A$2:$CY$349,COLUMN(disall!BD248),FALSE))</f>
        <v>0</v>
      </c>
      <c r="BL249" s="8">
        <f>IF(ISNA(VLOOKUP($I249,disall!$A$2:$CY$349,COLUMN(disall!BE248),FALSE)),-9999,VLOOKUP($I249,disall!$A$2:$CY$349,COLUMN(disall!BE248),FALSE))</f>
        <v>0</v>
      </c>
      <c r="BM249" s="8">
        <f>IF(ISNA(VLOOKUP($I249,disall!$A$2:$CY$349,COLUMN(disall!BF248),FALSE)),-9999,VLOOKUP($I249,disall!$A$2:$CY$349,COLUMN(disall!BF248),FALSE))</f>
        <v>0</v>
      </c>
      <c r="BN249" s="8">
        <f>IF(ISNA(VLOOKUP($I249,disall!$A$2:$CY$349,COLUMN(disall!BG248),FALSE)),-9999,VLOOKUP($I249,disall!$A$2:$CY$349,COLUMN(disall!BG248),FALSE))</f>
        <v>0</v>
      </c>
      <c r="BO249" s="8">
        <f>IF(ISNA(VLOOKUP($I249,disall!$A$2:$CY$349,COLUMN(disall!BH248),FALSE)),-9999,VLOOKUP($I249,disall!$A$2:$CY$349,COLUMN(disall!BH248),FALSE))</f>
        <v>0</v>
      </c>
      <c r="BP249" s="8">
        <f>IF(ISNA(VLOOKUP($I249,disall!$A$2:$CY$349,COLUMN(disall!BI248),FALSE)),-9999,VLOOKUP($I249,disall!$A$2:$CY$349,COLUMN(disall!BI248),FALSE))</f>
        <v>0</v>
      </c>
      <c r="BQ249" s="8">
        <f>IF(ISNA(VLOOKUP($I249,disall!$A$2:$CY$349,COLUMN(disall!BJ248),FALSE)),-9999,VLOOKUP($I249,disall!$A$2:$CY$349,COLUMN(disall!BJ248),FALSE))</f>
        <v>0</v>
      </c>
      <c r="BR249" s="8">
        <f>IF(ISNA(VLOOKUP($I249,disall!$A$2:$CY$349,COLUMN(disall!BK248),FALSE)),-9999,VLOOKUP($I249,disall!$A$2:$CY$349,COLUMN(disall!BK248),FALSE))</f>
        <v>0</v>
      </c>
      <c r="BS249" s="8">
        <f>IF(ISNA(VLOOKUP($I249,disall!$A$2:$CY$349,COLUMN(disall!BL248),FALSE)),-9999,VLOOKUP($I249,disall!$A$2:$CY$349,COLUMN(disall!BL248),FALSE))</f>
        <v>0</v>
      </c>
      <c r="BT249" s="8">
        <f>IF(ISNA(VLOOKUP($I249,disall!$A$2:$CY$349,COLUMN(disall!BM248),FALSE)),-9999,VLOOKUP($I249,disall!$A$2:$CY$349,COLUMN(disall!BM248),FALSE))</f>
        <v>0</v>
      </c>
      <c r="BU249" s="8">
        <f>IF(ISNA(VLOOKUP($I249,disall!$A$2:$CY$349,COLUMN(disall!BN248),FALSE)),-9999,VLOOKUP($I249,disall!$A$2:$CY$349,COLUMN(disall!BN248),FALSE))</f>
        <v>0</v>
      </c>
      <c r="BV249" s="8">
        <f>IF(ISNA(VLOOKUP($I249,disall!$A$2:$CY$349,COLUMN(disall!BO248),FALSE)),-9999,VLOOKUP($I249,disall!$A$2:$CY$349,COLUMN(disall!BO248),FALSE))</f>
        <v>0</v>
      </c>
      <c r="BW249" s="8">
        <f>IF(ISNA(VLOOKUP($I249,disall!$A$2:$CY$349,COLUMN(disall!BP248),FALSE)),-9999,VLOOKUP($I249,disall!$A$2:$CY$349,COLUMN(disall!BP248),FALSE))</f>
        <v>0</v>
      </c>
      <c r="BX249" s="8">
        <f>IF(ISNA(VLOOKUP($I249,disall!$A$2:$CY$349,COLUMN(disall!BQ248),FALSE)),-9999,VLOOKUP($I249,disall!$A$2:$CY$349,COLUMN(disall!BQ248),FALSE))</f>
        <v>0</v>
      </c>
      <c r="BY249" s="8">
        <f>IF(ISNA(VLOOKUP($I249,disall!$A$2:$CY$349,COLUMN(disall!BR248),FALSE)),-9999,VLOOKUP($I249,disall!$A$2:$CY$349,COLUMN(disall!BR248),FALSE))</f>
        <v>0</v>
      </c>
      <c r="BZ249" s="8">
        <f>IF(ISNA(VLOOKUP($I249,disall!$A$2:$CY$349,COLUMN(disall!BS248),FALSE)),-9999,VLOOKUP($I249,disall!$A$2:$CY$349,COLUMN(disall!BS248),FALSE))</f>
        <v>0</v>
      </c>
      <c r="CA249" s="8">
        <f>IF(ISNA(VLOOKUP($I249,disall!$A$2:$CY$349,COLUMN(disall!BT248),FALSE)),-9999,VLOOKUP($I249,disall!$A$2:$CY$349,COLUMN(disall!BT248),FALSE))</f>
        <v>0</v>
      </c>
      <c r="CB249" s="8">
        <f>IF(ISNA(VLOOKUP($I249,disall!$A$2:$CY$349,COLUMN(disall!BU248),FALSE)),-9999,VLOOKUP($I249,disall!$A$2:$CY$349,COLUMN(disall!BU248),FALSE))</f>
        <v>0</v>
      </c>
      <c r="CC249" s="8">
        <f>IF(ISNA(VLOOKUP($I249,disall!$A$2:$CY$349,COLUMN(disall!BV248),FALSE)),-9999,VLOOKUP($I249,disall!$A$2:$CY$349,COLUMN(disall!BV248),FALSE))</f>
        <v>0</v>
      </c>
      <c r="CD249" s="8">
        <f>IF(ISNA(VLOOKUP($I249,disall!$A$2:$CY$349,COLUMN(disall!BW248),FALSE)),-9999,VLOOKUP($I249,disall!$A$2:$CY$349,COLUMN(disall!BW248),FALSE))</f>
        <v>0</v>
      </c>
      <c r="CE249" s="8">
        <f>IF(ISNA(VLOOKUP($I249,disall!$A$2:$CY$349,COLUMN(disall!BX248),FALSE)),-9999,VLOOKUP($I249,disall!$A$2:$CY$349,COLUMN(disall!BX248),FALSE))</f>
        <v>0</v>
      </c>
      <c r="CF249" s="8">
        <f>IF(ISNA(VLOOKUP($I249,disall!$A$2:$CY$349,COLUMN(disall!BY248),FALSE)),-9999,VLOOKUP($I249,disall!$A$2:$CY$349,COLUMN(disall!BY248),FALSE))</f>
        <v>0</v>
      </c>
      <c r="CG249" s="8">
        <f>IF(ISNA(VLOOKUP($I249,disall!$A$2:$CY$349,COLUMN(disall!BZ248),FALSE)),-9999,VLOOKUP($I249,disall!$A$2:$CY$349,COLUMN(disall!BZ248),FALSE))</f>
        <v>0</v>
      </c>
      <c r="CH249" s="8">
        <f>IF(ISNA(VLOOKUP($I249,disall!$A$2:$CY$349,COLUMN(disall!CA248),FALSE)),-9999,VLOOKUP($I249,disall!$A$2:$CY$349,COLUMN(disall!CA248),FALSE))</f>
        <v>0</v>
      </c>
      <c r="CI249" s="8">
        <f>IF(ISNA(VLOOKUP($I249,disall!$A$2:$CY$349,COLUMN(disall!CB248),FALSE)),-9999,VLOOKUP($I249,disall!$A$2:$CY$349,COLUMN(disall!CB248),FALSE))</f>
        <v>0</v>
      </c>
      <c r="CJ249" s="8">
        <f>IF(ISNA(VLOOKUP($I249,disall!$A$2:$CY$349,COLUMN(disall!CC248),FALSE)),-9999,VLOOKUP($I249,disall!$A$2:$CY$349,COLUMN(disall!CC248),FALSE))</f>
        <v>0</v>
      </c>
      <c r="CK249" s="8">
        <f>IF(ISNA(VLOOKUP($I249,disall!$A$2:$CY$349,COLUMN(disall!CD248),FALSE)),-9999,VLOOKUP($I249,disall!$A$2:$CY$349,COLUMN(disall!CD248),FALSE))</f>
        <v>0</v>
      </c>
      <c r="CL249" s="8">
        <f>IF(ISNA(VLOOKUP($I249,disall!$A$2:$CY$349,COLUMN(disall!CE248),FALSE)),-9999,VLOOKUP($I249,disall!$A$2:$CY$349,COLUMN(disall!CE248),FALSE))</f>
        <v>0</v>
      </c>
      <c r="CM249" s="8">
        <f>IF(ISNA(VLOOKUP($I249,disall!$A$2:$CY$349,COLUMN(disall!CF248),FALSE)),-9999,VLOOKUP($I249,disall!$A$2:$CY$349,COLUMN(disall!CF248),FALSE))</f>
        <v>0</v>
      </c>
      <c r="CN249" s="8">
        <f>IF(ISNA(VLOOKUP($I249,disall!$A$2:$CY$349,COLUMN(disall!CG248),FALSE)),-9999,VLOOKUP($I249,disall!$A$2:$CY$349,COLUMN(disall!CG248),FALSE))</f>
        <v>0</v>
      </c>
      <c r="CO249" s="8">
        <f>IF(ISNA(VLOOKUP($I249,disall!$A$2:$CY$349,COLUMN(disall!CH248),FALSE)),-9999,VLOOKUP($I249,disall!$A$2:$CY$349,COLUMN(disall!CH248),FALSE))</f>
        <v>0</v>
      </c>
      <c r="CP249" s="8">
        <f>IF(ISNA(VLOOKUP($I249,disall!$A$2:$CY$349,COLUMN(disall!CI248),FALSE)),-9999,VLOOKUP($I249,disall!$A$2:$CY$349,COLUMN(disall!CI248),FALSE))</f>
        <v>0</v>
      </c>
      <c r="CQ249" s="8">
        <f>IF(ISNA(VLOOKUP($I249,disall!$A$2:$CY$349,COLUMN(disall!CJ248),FALSE)),-9999,VLOOKUP($I249,disall!$A$2:$CY$349,COLUMN(disall!CJ248),FALSE))</f>
        <v>0</v>
      </c>
      <c r="CR249" s="8">
        <f>IF(ISNA(VLOOKUP($I249,disall!$A$2:$CY$349,COLUMN(disall!CK248),FALSE)),-9999,VLOOKUP($I249,disall!$A$2:$CY$349,COLUMN(disall!CK248),FALSE))</f>
        <v>0</v>
      </c>
      <c r="CS249" s="8">
        <f>IF(ISNA(VLOOKUP($I249,disall!$A$2:$CY$349,COLUMN(disall!CL248),FALSE)),-9999,VLOOKUP($I249,disall!$A$2:$CY$349,COLUMN(disall!CL248),FALSE))</f>
        <v>0</v>
      </c>
      <c r="CT249" s="8">
        <f>IF(ISNA(VLOOKUP($I249,disall!$A$2:$CY$349,COLUMN(disall!CM248),FALSE)),-9999,VLOOKUP($I249,disall!$A$2:$CY$349,COLUMN(disall!CM248),FALSE))</f>
        <v>0</v>
      </c>
      <c r="CU249" s="8">
        <f>IF(ISNA(VLOOKUP($I249,disall!$A$2:$CY$349,COLUMN(disall!CN248),FALSE)),-9999,VLOOKUP($I249,disall!$A$2:$CY$349,COLUMN(disall!CN248),FALSE))</f>
        <v>0</v>
      </c>
      <c r="CV249" s="8">
        <f>IF(ISNA(VLOOKUP($I249,disall!$A$2:$CY$349,COLUMN(disall!CO248),FALSE)),-9999,VLOOKUP($I249,disall!$A$2:$CY$349,COLUMN(disall!CO248),FALSE))</f>
        <v>0</v>
      </c>
      <c r="CW249" s="8">
        <f>IF(ISNA(VLOOKUP($I249,disall!$A$2:$CY$349,COLUMN(disall!CP248),FALSE)),-9999,VLOOKUP($I249,disall!$A$2:$CY$349,COLUMN(disall!CP248),FALSE))</f>
        <v>0</v>
      </c>
      <c r="CX249" s="8">
        <f>IF(ISNA(VLOOKUP($I249,disall!$A$2:$CY$349,COLUMN(disall!CQ248),FALSE)),-9999,VLOOKUP($I249,disall!$A$2:$CY$349,COLUMN(disall!CQ248),FALSE))</f>
        <v>0</v>
      </c>
      <c r="CY249" s="8">
        <f>IF(ISNA(VLOOKUP($I249,disall!$A$2:$CY$349,COLUMN(disall!CR248),FALSE)),-9999,VLOOKUP($I249,disall!$A$2:$CY$349,COLUMN(disall!CR248),FALSE))</f>
        <v>0</v>
      </c>
      <c r="CZ249" s="8">
        <f>IF(ISNA(VLOOKUP($I249,disall!$A$2:$CY$349,COLUMN(disall!CS248),FALSE)),-9999,VLOOKUP($I249,disall!$A$2:$CY$349,COLUMN(disall!CS248),FALSE))</f>
        <v>0</v>
      </c>
      <c r="DA249" s="8">
        <f>IF(ISNA(VLOOKUP($I249,disall!$A$2:$CY$349,COLUMN(disall!CT248),FALSE)),-9999,VLOOKUP($I249,disall!$A$2:$CY$349,COLUMN(disall!CT248),FALSE))</f>
        <v>0</v>
      </c>
      <c r="DB249" s="8">
        <f>IF(ISNA(VLOOKUP($I249,disall!$A$2:$CY$349,COLUMN(disall!CU248),FALSE)),-9999,VLOOKUP($I249,disall!$A$2:$CY$349,COLUMN(disall!CU248),FALSE))</f>
        <v>0</v>
      </c>
      <c r="DC249" s="8">
        <f>IF(ISNA(VLOOKUP($I249,disall!$A$2:$CY$349,COLUMN(disall!CV248),FALSE)),-9999,VLOOKUP($I249,disall!$A$2:$CY$349,COLUMN(disall!CV248),FALSE))</f>
        <v>0</v>
      </c>
      <c r="DD249" s="8">
        <f>IF(ISNA(VLOOKUP($I249,disall!$A$2:$CY$349,COLUMN(disall!CW248),FALSE)),-9999,VLOOKUP($I249,disall!$A$2:$CY$349,COLUMN(disall!CW248),FALSE))</f>
        <v>0</v>
      </c>
      <c r="DE249" s="8">
        <f>IF(ISNA(VLOOKUP($I249,disall!$A$2:$CY$349,COLUMN(disall!CX248),FALSE)),-9999,VLOOKUP($I249,disall!$A$2:$CY$349,COLUMN(disall!CX248),FALSE))</f>
        <v>0</v>
      </c>
      <c r="DF249" s="8">
        <f>IF(ISNA(VLOOKUP($I249,disall!$A$2:$CY$349,COLUMN(disall!CY248),FALSE)),-9999,VLOOKUP($I249,disall!$A$2:$CY$349,COLUMN(disall!CY248),FALSE))</f>
        <v>0</v>
      </c>
    </row>
    <row r="250" spans="1:110" x14ac:dyDescent="0.25">
      <c r="A250">
        <v>163</v>
      </c>
      <c r="B250" t="s">
        <v>8</v>
      </c>
      <c r="C250" t="s">
        <v>472</v>
      </c>
      <c r="D250" t="s">
        <v>857</v>
      </c>
      <c r="E250" t="s">
        <v>473</v>
      </c>
      <c r="F250" t="s">
        <v>427</v>
      </c>
      <c r="G250" t="s">
        <v>886</v>
      </c>
      <c r="H250">
        <v>3436</v>
      </c>
      <c r="I250">
        <f>IF(ISNA(VLOOKUP(H250,disall!$D$2:$L$349,1,FALSE)),H250,VLOOKUP(H250,disall!$D$2:$L$349,1,FALSE))</f>
        <v>3436</v>
      </c>
      <c r="J250">
        <f>IF(ISNA(VLOOKUP(H250,disall!$D$2:$L$349,1,FALSE)),"NA",VLOOKUP(H250,disall!$D$2:$L$349,2,FALSE))</f>
        <v>3443</v>
      </c>
      <c r="K250" t="str">
        <f>IF(ISNA(VLOOKUP(I250,disall!$A$2:$L$349,3,FALSE)),F250,VLOOKUP(I250,disall!$A$2:$L$349,3,FALSE))</f>
        <v>Singhbhum</v>
      </c>
      <c r="L250" t="str">
        <f>IF(ISNA(VLOOKUP(I250,disall!$A$2:$L$349,12,FALSE)),"NA",VLOOKUP(I250,disall!$A$2:$L$349,12,FALSE))</f>
        <v>Singhbhum</v>
      </c>
      <c r="M250">
        <f>IF(ISNA(VLOOKUP(I250,disall!$A$2:$M$349,6,FALSE)),"NA",VLOOKUP(I250,disall!$A$2:$M$349,6,FALSE))</f>
        <v>34</v>
      </c>
      <c r="N250">
        <f>IF(ISNA(VLOOKUP(I250,disall!$A$2:$M$349,7,FALSE)),"NA",VLOOKUP(I250,disall!$A$2:$M$349,7,FALSE))</f>
        <v>1.1839230000000001</v>
      </c>
      <c r="O250">
        <f>IF(ISNA(VLOOKUP(I250,disall!$A$2:$M$349,8,FALSE)),"NA",VLOOKUP(I250,disall!$A$2:$M$349,8,FALSE))</f>
        <v>6.8952989999999996</v>
      </c>
      <c r="P250" t="str">
        <f>IF(ISNA(VLOOKUP(I250,disall!$A$2:$M$349,9,FALSE)),"NA",VLOOKUP(I250,disall!$A$2:$M$349,9,FALSE))</f>
        <v>POLY</v>
      </c>
      <c r="Q250">
        <f>IF(ISNA(VLOOKUP(I250,disall!$A$2:$M$349,10,FALSE)),"NA",VLOOKUP(I250,disall!$A$2:$M$349,10,FALSE))</f>
        <v>356042900</v>
      </c>
      <c r="R250" t="str">
        <f>IF(ISNA(VLOOKUP(I250,disall!$A$2:$M$349,11,FALSE)),"NA",VLOOKUP(I250,disall!$A$2:$M$349,11,FALSE))</f>
        <v>Bihar</v>
      </c>
      <c r="S250" t="str">
        <f>IF(ISNA(VLOOKUP(I250,disall!$A$2:$M$349,12,FALSE)),"NA",VLOOKUP(I250,disall!$A$2:$M$349,12,FALSE))</f>
        <v>Singhbhum</v>
      </c>
      <c r="T250">
        <f>IF(ISNA(VLOOKUP(I250,disall!$A$2:$M$349,13,FALSE)),"NA",VLOOKUP(I250,disall!$A$2:$M$349,13,FALSE))</f>
        <v>61</v>
      </c>
      <c r="U250" s="8">
        <f>IF(ISNA(VLOOKUP($I250,disall!$A$2:$CY$349,COLUMN(disall!N249),FALSE)),-9999,VLOOKUP($I250,disall!$A$2:$CY$349,COLUMN(disall!N249),FALSE))</f>
        <v>0</v>
      </c>
      <c r="V250" s="8">
        <f>IF(ISNA(VLOOKUP($I250,disall!$A$2:$CY$349,COLUMN(disall!O249),FALSE)),-9999,VLOOKUP($I250,disall!$A$2:$CY$349,COLUMN(disall!O249),FALSE))</f>
        <v>0</v>
      </c>
      <c r="W250" s="8">
        <f>IF(ISNA(VLOOKUP($I250,disall!$A$2:$CY$349,COLUMN(disall!P249),FALSE)),-9999,VLOOKUP($I250,disall!$A$2:$CY$349,COLUMN(disall!P249),FALSE))</f>
        <v>0</v>
      </c>
      <c r="X250" s="8">
        <f>IF(ISNA(VLOOKUP($I250,disall!$A$2:$CY$349,COLUMN(disall!Q249),FALSE)),-9999,VLOOKUP($I250,disall!$A$2:$CY$349,COLUMN(disall!Q249),FALSE))</f>
        <v>0</v>
      </c>
      <c r="Y250" s="8">
        <f>IF(ISNA(VLOOKUP($I250,disall!$A$2:$CY$349,COLUMN(disall!R249),FALSE)),-9999,VLOOKUP($I250,disall!$A$2:$CY$349,COLUMN(disall!R249),FALSE))</f>
        <v>0</v>
      </c>
      <c r="Z250" s="8">
        <f>IF(ISNA(VLOOKUP($I250,disall!$A$2:$CY$349,COLUMN(disall!S249),FALSE)),-9999,VLOOKUP($I250,disall!$A$2:$CY$349,COLUMN(disall!S249),FALSE))</f>
        <v>0</v>
      </c>
      <c r="AA250" s="8">
        <f>IF(ISNA(VLOOKUP($I250,disall!$A$2:$CY$349,COLUMN(disall!T249),FALSE)),-9999,VLOOKUP($I250,disall!$A$2:$CY$349,COLUMN(disall!T249),FALSE))</f>
        <v>0</v>
      </c>
      <c r="AB250" s="8">
        <f>IF(ISNA(VLOOKUP($I250,disall!$A$2:$CY$349,COLUMN(disall!U249),FALSE)),-9999,VLOOKUP($I250,disall!$A$2:$CY$349,COLUMN(disall!U249),FALSE))</f>
        <v>0</v>
      </c>
      <c r="AC250" s="8">
        <f>IF(ISNA(VLOOKUP($I250,disall!$A$2:$CY$349,COLUMN(disall!V249),FALSE)),-9999,VLOOKUP($I250,disall!$A$2:$CY$349,COLUMN(disall!V249),FALSE))</f>
        <v>0</v>
      </c>
      <c r="AD250" s="8">
        <f>IF(ISNA(VLOOKUP($I250,disall!$A$2:$CY$349,COLUMN(disall!W249),FALSE)),-9999,VLOOKUP($I250,disall!$A$2:$CY$349,COLUMN(disall!W249),FALSE))</f>
        <v>0</v>
      </c>
      <c r="AE250" s="8">
        <f>IF(ISNA(VLOOKUP($I250,disall!$A$2:$CY$349,COLUMN(disall!X249),FALSE)),-9999,VLOOKUP($I250,disall!$A$2:$CY$349,COLUMN(disall!X249),FALSE))</f>
        <v>0</v>
      </c>
      <c r="AF250" s="8">
        <f>IF(ISNA(VLOOKUP($I250,disall!$A$2:$CY$349,COLUMN(disall!Y249),FALSE)),-9999,VLOOKUP($I250,disall!$A$2:$CY$349,COLUMN(disall!Y249),FALSE))</f>
        <v>0</v>
      </c>
      <c r="AG250" s="8">
        <f>IF(ISNA(VLOOKUP($I250,disall!$A$2:$CY$349,COLUMN(disall!Z249),FALSE)),-9999,VLOOKUP($I250,disall!$A$2:$CY$349,COLUMN(disall!Z249),FALSE))</f>
        <v>0</v>
      </c>
      <c r="AH250" s="8">
        <f>IF(ISNA(VLOOKUP($I250,disall!$A$2:$CY$349,COLUMN(disall!AA249),FALSE)),-9999,VLOOKUP($I250,disall!$A$2:$CY$349,COLUMN(disall!AA249),FALSE))</f>
        <v>0</v>
      </c>
      <c r="AI250" s="8">
        <f>IF(ISNA(VLOOKUP($I250,disall!$A$2:$CY$349,COLUMN(disall!AB249),FALSE)),-9999,VLOOKUP($I250,disall!$A$2:$CY$349,COLUMN(disall!AB249),FALSE))</f>
        <v>0</v>
      </c>
      <c r="AJ250" s="8">
        <f>IF(ISNA(VLOOKUP($I250,disall!$A$2:$CY$349,COLUMN(disall!AC249),FALSE)),-9999,VLOOKUP($I250,disall!$A$2:$CY$349,COLUMN(disall!AC249),FALSE))</f>
        <v>0</v>
      </c>
      <c r="AK250" s="8">
        <f>IF(ISNA(VLOOKUP($I250,disall!$A$2:$CY$349,COLUMN(disall!AD249),FALSE)),-9999,VLOOKUP($I250,disall!$A$2:$CY$349,COLUMN(disall!AD249),FALSE))</f>
        <v>0</v>
      </c>
      <c r="AL250" s="8">
        <f>IF(ISNA(VLOOKUP($I250,disall!$A$2:$CY$349,COLUMN(disall!AE249),FALSE)),-9999,VLOOKUP($I250,disall!$A$2:$CY$349,COLUMN(disall!AE249),FALSE))</f>
        <v>0</v>
      </c>
      <c r="AM250" s="8">
        <f>IF(ISNA(VLOOKUP($I250,disall!$A$2:$CY$349,COLUMN(disall!AF249),FALSE)),-9999,VLOOKUP($I250,disall!$A$2:$CY$349,COLUMN(disall!AF249),FALSE))</f>
        <v>0</v>
      </c>
      <c r="AN250" s="8">
        <f>IF(ISNA(VLOOKUP($I250,disall!$A$2:$CY$349,COLUMN(disall!AG249),FALSE)),-9999,VLOOKUP($I250,disall!$A$2:$CY$349,COLUMN(disall!AG249),FALSE))</f>
        <v>0</v>
      </c>
      <c r="AO250" s="8">
        <f>IF(ISNA(VLOOKUP($I250,disall!$A$2:$CY$349,COLUMN(disall!AH249),FALSE)),-9999,VLOOKUP($I250,disall!$A$2:$CY$349,COLUMN(disall!AH249),FALSE))</f>
        <v>0</v>
      </c>
      <c r="AP250" s="8">
        <f>IF(ISNA(VLOOKUP($I250,disall!$A$2:$CY$349,COLUMN(disall!AI249),FALSE)),-9999,VLOOKUP($I250,disall!$A$2:$CY$349,COLUMN(disall!AI249),FALSE))</f>
        <v>0</v>
      </c>
      <c r="AQ250" s="8">
        <f>IF(ISNA(VLOOKUP($I250,disall!$A$2:$CY$349,COLUMN(disall!AJ249),FALSE)),-9999,VLOOKUP($I250,disall!$A$2:$CY$349,COLUMN(disall!AJ249),FALSE))</f>
        <v>0</v>
      </c>
      <c r="AR250" s="8">
        <f>IF(ISNA(VLOOKUP($I250,disall!$A$2:$CY$349,COLUMN(disall!AK249),FALSE)),-9999,VLOOKUP($I250,disall!$A$2:$CY$349,COLUMN(disall!AK249),FALSE))</f>
        <v>0</v>
      </c>
      <c r="AS250" s="8">
        <f>IF(ISNA(VLOOKUP($I250,disall!$A$2:$CY$349,COLUMN(disall!AL249),FALSE)),-9999,VLOOKUP($I250,disall!$A$2:$CY$349,COLUMN(disall!AL249),FALSE))</f>
        <v>0</v>
      </c>
      <c r="AT250" s="8">
        <f>IF(ISNA(VLOOKUP($I250,disall!$A$2:$CY$349,COLUMN(disall!AM249),FALSE)),-9999,VLOOKUP($I250,disall!$A$2:$CY$349,COLUMN(disall!AM249),FALSE))</f>
        <v>0</v>
      </c>
      <c r="AU250" s="8">
        <f>IF(ISNA(VLOOKUP($I250,disall!$A$2:$CY$349,COLUMN(disall!AN249),FALSE)),-9999,VLOOKUP($I250,disall!$A$2:$CY$349,COLUMN(disall!AN249),FALSE))</f>
        <v>0</v>
      </c>
      <c r="AV250" s="8">
        <f>IF(ISNA(VLOOKUP($I250,disall!$A$2:$CY$349,COLUMN(disall!AO249),FALSE)),-9999,VLOOKUP($I250,disall!$A$2:$CY$349,COLUMN(disall!AO249),FALSE))</f>
        <v>0</v>
      </c>
      <c r="AW250" s="8">
        <f>IF(ISNA(VLOOKUP($I250,disall!$A$2:$CY$349,COLUMN(disall!AP249),FALSE)),-9999,VLOOKUP($I250,disall!$A$2:$CY$349,COLUMN(disall!AP249),FALSE))</f>
        <v>0</v>
      </c>
      <c r="AX250" s="8">
        <f>IF(ISNA(VLOOKUP($I250,disall!$A$2:$CY$349,COLUMN(disall!AQ249),FALSE)),-9999,VLOOKUP($I250,disall!$A$2:$CY$349,COLUMN(disall!AQ249),FALSE))</f>
        <v>0</v>
      </c>
      <c r="AY250" s="8">
        <f>IF(ISNA(VLOOKUP($I250,disall!$A$2:$CY$349,COLUMN(disall!AR249),FALSE)),-9999,VLOOKUP($I250,disall!$A$2:$CY$349,COLUMN(disall!AR249),FALSE))</f>
        <v>0</v>
      </c>
      <c r="AZ250" s="8">
        <f>IF(ISNA(VLOOKUP($I250,disall!$A$2:$CY$349,COLUMN(disall!AS249),FALSE)),-9999,VLOOKUP($I250,disall!$A$2:$CY$349,COLUMN(disall!AS249),FALSE))</f>
        <v>0</v>
      </c>
      <c r="BA250" s="8">
        <f>IF(ISNA(VLOOKUP($I250,disall!$A$2:$CY$349,COLUMN(disall!AT249),FALSE)),-9999,VLOOKUP($I250,disall!$A$2:$CY$349,COLUMN(disall!AT249),FALSE))</f>
        <v>0</v>
      </c>
      <c r="BB250" s="8">
        <f>IF(ISNA(VLOOKUP($I250,disall!$A$2:$CY$349,COLUMN(disall!AU249),FALSE)),-9999,VLOOKUP($I250,disall!$A$2:$CY$349,COLUMN(disall!AU249),FALSE))</f>
        <v>0</v>
      </c>
      <c r="BC250" s="8">
        <f>IF(ISNA(VLOOKUP($I250,disall!$A$2:$CY$349,COLUMN(disall!AV249),FALSE)),-9999,VLOOKUP($I250,disall!$A$2:$CY$349,COLUMN(disall!AV249),FALSE))</f>
        <v>0</v>
      </c>
      <c r="BD250" s="8">
        <f>IF(ISNA(VLOOKUP($I250,disall!$A$2:$CY$349,COLUMN(disall!AW249),FALSE)),-9999,VLOOKUP($I250,disall!$A$2:$CY$349,COLUMN(disall!AW249),FALSE))</f>
        <v>0</v>
      </c>
      <c r="BE250" s="8">
        <f>IF(ISNA(VLOOKUP($I250,disall!$A$2:$CY$349,COLUMN(disall!AX249),FALSE)),-9999,VLOOKUP($I250,disall!$A$2:$CY$349,COLUMN(disall!AX249),FALSE))</f>
        <v>0</v>
      </c>
      <c r="BF250" s="8">
        <f>IF(ISNA(VLOOKUP($I250,disall!$A$2:$CY$349,COLUMN(disall!AY249),FALSE)),-9999,VLOOKUP($I250,disall!$A$2:$CY$349,COLUMN(disall!AY249),FALSE))</f>
        <v>0</v>
      </c>
      <c r="BG250" s="8">
        <f>IF(ISNA(VLOOKUP($I250,disall!$A$2:$CY$349,COLUMN(disall!AZ249),FALSE)),-9999,VLOOKUP($I250,disall!$A$2:$CY$349,COLUMN(disall!AZ249),FALSE))</f>
        <v>0</v>
      </c>
      <c r="BH250" s="8">
        <f>IF(ISNA(VLOOKUP($I250,disall!$A$2:$CY$349,COLUMN(disall!BA249),FALSE)),-9999,VLOOKUP($I250,disall!$A$2:$CY$349,COLUMN(disall!BA249),FALSE))</f>
        <v>0</v>
      </c>
      <c r="BI250" s="8">
        <f>IF(ISNA(VLOOKUP($I250,disall!$A$2:$CY$349,COLUMN(disall!BB249),FALSE)),-9999,VLOOKUP($I250,disall!$A$2:$CY$349,COLUMN(disall!BB249),FALSE))</f>
        <v>0</v>
      </c>
      <c r="BJ250" s="8">
        <f>IF(ISNA(VLOOKUP($I250,disall!$A$2:$CY$349,COLUMN(disall!BC249),FALSE)),-9999,VLOOKUP($I250,disall!$A$2:$CY$349,COLUMN(disall!BC249),FALSE))</f>
        <v>0</v>
      </c>
      <c r="BK250" s="8">
        <f>IF(ISNA(VLOOKUP($I250,disall!$A$2:$CY$349,COLUMN(disall!BD249),FALSE)),-9999,VLOOKUP($I250,disall!$A$2:$CY$349,COLUMN(disall!BD249),FALSE))</f>
        <v>0</v>
      </c>
      <c r="BL250" s="8">
        <f>IF(ISNA(VLOOKUP($I250,disall!$A$2:$CY$349,COLUMN(disall!BE249),FALSE)),-9999,VLOOKUP($I250,disall!$A$2:$CY$349,COLUMN(disall!BE249),FALSE))</f>
        <v>0</v>
      </c>
      <c r="BM250" s="8">
        <f>IF(ISNA(VLOOKUP($I250,disall!$A$2:$CY$349,COLUMN(disall!BF249),FALSE)),-9999,VLOOKUP($I250,disall!$A$2:$CY$349,COLUMN(disall!BF249),FALSE))</f>
        <v>0</v>
      </c>
      <c r="BN250" s="8">
        <f>IF(ISNA(VLOOKUP($I250,disall!$A$2:$CY$349,COLUMN(disall!BG249),FALSE)),-9999,VLOOKUP($I250,disall!$A$2:$CY$349,COLUMN(disall!BG249),FALSE))</f>
        <v>0</v>
      </c>
      <c r="BO250" s="8">
        <f>IF(ISNA(VLOOKUP($I250,disall!$A$2:$CY$349,COLUMN(disall!BH249),FALSE)),-9999,VLOOKUP($I250,disall!$A$2:$CY$349,COLUMN(disall!BH249),FALSE))</f>
        <v>0</v>
      </c>
      <c r="BP250" s="8">
        <f>IF(ISNA(VLOOKUP($I250,disall!$A$2:$CY$349,COLUMN(disall!BI249),FALSE)),-9999,VLOOKUP($I250,disall!$A$2:$CY$349,COLUMN(disall!BI249),FALSE))</f>
        <v>0</v>
      </c>
      <c r="BQ250" s="8">
        <f>IF(ISNA(VLOOKUP($I250,disall!$A$2:$CY$349,COLUMN(disall!BJ249),FALSE)),-9999,VLOOKUP($I250,disall!$A$2:$CY$349,COLUMN(disall!BJ249),FALSE))</f>
        <v>0</v>
      </c>
      <c r="BR250" s="8">
        <f>IF(ISNA(VLOOKUP($I250,disall!$A$2:$CY$349,COLUMN(disall!BK249),FALSE)),-9999,VLOOKUP($I250,disall!$A$2:$CY$349,COLUMN(disall!BK249),FALSE))</f>
        <v>0</v>
      </c>
      <c r="BS250" s="8">
        <f>IF(ISNA(VLOOKUP($I250,disall!$A$2:$CY$349,COLUMN(disall!BL249),FALSE)),-9999,VLOOKUP($I250,disall!$A$2:$CY$349,COLUMN(disall!BL249),FALSE))</f>
        <v>0</v>
      </c>
      <c r="BT250" s="8">
        <f>IF(ISNA(VLOOKUP($I250,disall!$A$2:$CY$349,COLUMN(disall!BM249),FALSE)),-9999,VLOOKUP($I250,disall!$A$2:$CY$349,COLUMN(disall!BM249),FALSE))</f>
        <v>0</v>
      </c>
      <c r="BU250" s="8">
        <f>IF(ISNA(VLOOKUP($I250,disall!$A$2:$CY$349,COLUMN(disall!BN249),FALSE)),-9999,VLOOKUP($I250,disall!$A$2:$CY$349,COLUMN(disall!BN249),FALSE))</f>
        <v>0</v>
      </c>
      <c r="BV250" s="8">
        <f>IF(ISNA(VLOOKUP($I250,disall!$A$2:$CY$349,COLUMN(disall!BO249),FALSE)),-9999,VLOOKUP($I250,disall!$A$2:$CY$349,COLUMN(disall!BO249),FALSE))</f>
        <v>0</v>
      </c>
      <c r="BW250" s="8">
        <f>IF(ISNA(VLOOKUP($I250,disall!$A$2:$CY$349,COLUMN(disall!BP249),FALSE)),-9999,VLOOKUP($I250,disall!$A$2:$CY$349,COLUMN(disall!BP249),FALSE))</f>
        <v>0</v>
      </c>
      <c r="BX250" s="8">
        <f>IF(ISNA(VLOOKUP($I250,disall!$A$2:$CY$349,COLUMN(disall!BQ249),FALSE)),-9999,VLOOKUP($I250,disall!$A$2:$CY$349,COLUMN(disall!BQ249),FALSE))</f>
        <v>0</v>
      </c>
      <c r="BY250" s="8">
        <f>IF(ISNA(VLOOKUP($I250,disall!$A$2:$CY$349,COLUMN(disall!BR249),FALSE)),-9999,VLOOKUP($I250,disall!$A$2:$CY$349,COLUMN(disall!BR249),FALSE))</f>
        <v>0</v>
      </c>
      <c r="BZ250" s="8">
        <f>IF(ISNA(VLOOKUP($I250,disall!$A$2:$CY$349,COLUMN(disall!BS249),FALSE)),-9999,VLOOKUP($I250,disall!$A$2:$CY$349,COLUMN(disall!BS249),FALSE))</f>
        <v>0</v>
      </c>
      <c r="CA250" s="8">
        <f>IF(ISNA(VLOOKUP($I250,disall!$A$2:$CY$349,COLUMN(disall!BT249),FALSE)),-9999,VLOOKUP($I250,disall!$A$2:$CY$349,COLUMN(disall!BT249),FALSE))</f>
        <v>0</v>
      </c>
      <c r="CB250" s="8">
        <f>IF(ISNA(VLOOKUP($I250,disall!$A$2:$CY$349,COLUMN(disall!BU249),FALSE)),-9999,VLOOKUP($I250,disall!$A$2:$CY$349,COLUMN(disall!BU249),FALSE))</f>
        <v>0</v>
      </c>
      <c r="CC250" s="8">
        <f>IF(ISNA(VLOOKUP($I250,disall!$A$2:$CY$349,COLUMN(disall!BV249),FALSE)),-9999,VLOOKUP($I250,disall!$A$2:$CY$349,COLUMN(disall!BV249),FALSE))</f>
        <v>0</v>
      </c>
      <c r="CD250" s="8">
        <f>IF(ISNA(VLOOKUP($I250,disall!$A$2:$CY$349,COLUMN(disall!BW249),FALSE)),-9999,VLOOKUP($I250,disall!$A$2:$CY$349,COLUMN(disall!BW249),FALSE))</f>
        <v>0</v>
      </c>
      <c r="CE250" s="8">
        <f>IF(ISNA(VLOOKUP($I250,disall!$A$2:$CY$349,COLUMN(disall!BX249),FALSE)),-9999,VLOOKUP($I250,disall!$A$2:$CY$349,COLUMN(disall!BX249),FALSE))</f>
        <v>0</v>
      </c>
      <c r="CF250" s="8">
        <f>IF(ISNA(VLOOKUP($I250,disall!$A$2:$CY$349,COLUMN(disall!BY249),FALSE)),-9999,VLOOKUP($I250,disall!$A$2:$CY$349,COLUMN(disall!BY249),FALSE))</f>
        <v>0</v>
      </c>
      <c r="CG250" s="8">
        <f>IF(ISNA(VLOOKUP($I250,disall!$A$2:$CY$349,COLUMN(disall!BZ249),FALSE)),-9999,VLOOKUP($I250,disall!$A$2:$CY$349,COLUMN(disall!BZ249),FALSE))</f>
        <v>0</v>
      </c>
      <c r="CH250" s="8">
        <f>IF(ISNA(VLOOKUP($I250,disall!$A$2:$CY$349,COLUMN(disall!CA249),FALSE)),-9999,VLOOKUP($I250,disall!$A$2:$CY$349,COLUMN(disall!CA249),FALSE))</f>
        <v>0</v>
      </c>
      <c r="CI250" s="8">
        <f>IF(ISNA(VLOOKUP($I250,disall!$A$2:$CY$349,COLUMN(disall!CB249),FALSE)),-9999,VLOOKUP($I250,disall!$A$2:$CY$349,COLUMN(disall!CB249),FALSE))</f>
        <v>0</v>
      </c>
      <c r="CJ250" s="8">
        <f>IF(ISNA(VLOOKUP($I250,disall!$A$2:$CY$349,COLUMN(disall!CC249),FALSE)),-9999,VLOOKUP($I250,disall!$A$2:$CY$349,COLUMN(disall!CC249),FALSE))</f>
        <v>0</v>
      </c>
      <c r="CK250" s="8">
        <f>IF(ISNA(VLOOKUP($I250,disall!$A$2:$CY$349,COLUMN(disall!CD249),FALSE)),-9999,VLOOKUP($I250,disall!$A$2:$CY$349,COLUMN(disall!CD249),FALSE))</f>
        <v>0</v>
      </c>
      <c r="CL250" s="8">
        <f>IF(ISNA(VLOOKUP($I250,disall!$A$2:$CY$349,COLUMN(disall!CE249),FALSE)),-9999,VLOOKUP($I250,disall!$A$2:$CY$349,COLUMN(disall!CE249),FALSE))</f>
        <v>0</v>
      </c>
      <c r="CM250" s="8">
        <f>IF(ISNA(VLOOKUP($I250,disall!$A$2:$CY$349,COLUMN(disall!CF249),FALSE)),-9999,VLOOKUP($I250,disall!$A$2:$CY$349,COLUMN(disall!CF249),FALSE))</f>
        <v>0</v>
      </c>
      <c r="CN250" s="8">
        <f>IF(ISNA(VLOOKUP($I250,disall!$A$2:$CY$349,COLUMN(disall!CG249),FALSE)),-9999,VLOOKUP($I250,disall!$A$2:$CY$349,COLUMN(disall!CG249),FALSE))</f>
        <v>0</v>
      </c>
      <c r="CO250" s="8">
        <f>IF(ISNA(VLOOKUP($I250,disall!$A$2:$CY$349,COLUMN(disall!CH249),FALSE)),-9999,VLOOKUP($I250,disall!$A$2:$CY$349,COLUMN(disall!CH249),FALSE))</f>
        <v>0</v>
      </c>
      <c r="CP250" s="8">
        <f>IF(ISNA(VLOOKUP($I250,disall!$A$2:$CY$349,COLUMN(disall!CI249),FALSE)),-9999,VLOOKUP($I250,disall!$A$2:$CY$349,COLUMN(disall!CI249),FALSE))</f>
        <v>0</v>
      </c>
      <c r="CQ250" s="8">
        <f>IF(ISNA(VLOOKUP($I250,disall!$A$2:$CY$349,COLUMN(disall!CJ249),FALSE)),-9999,VLOOKUP($I250,disall!$A$2:$CY$349,COLUMN(disall!CJ249),FALSE))</f>
        <v>0</v>
      </c>
      <c r="CR250" s="8">
        <f>IF(ISNA(VLOOKUP($I250,disall!$A$2:$CY$349,COLUMN(disall!CK249),FALSE)),-9999,VLOOKUP($I250,disall!$A$2:$CY$349,COLUMN(disall!CK249),FALSE))</f>
        <v>0</v>
      </c>
      <c r="CS250" s="8">
        <f>IF(ISNA(VLOOKUP($I250,disall!$A$2:$CY$349,COLUMN(disall!CL249),FALSE)),-9999,VLOOKUP($I250,disall!$A$2:$CY$349,COLUMN(disall!CL249),FALSE))</f>
        <v>0</v>
      </c>
      <c r="CT250" s="8">
        <f>IF(ISNA(VLOOKUP($I250,disall!$A$2:$CY$349,COLUMN(disall!CM249),FALSE)),-9999,VLOOKUP($I250,disall!$A$2:$CY$349,COLUMN(disall!CM249),FALSE))</f>
        <v>0</v>
      </c>
      <c r="CU250" s="8">
        <f>IF(ISNA(VLOOKUP($I250,disall!$A$2:$CY$349,COLUMN(disall!CN249),FALSE)),-9999,VLOOKUP($I250,disall!$A$2:$CY$349,COLUMN(disall!CN249),FALSE))</f>
        <v>0</v>
      </c>
      <c r="CV250" s="8">
        <f>IF(ISNA(VLOOKUP($I250,disall!$A$2:$CY$349,COLUMN(disall!CO249),FALSE)),-9999,VLOOKUP($I250,disall!$A$2:$CY$349,COLUMN(disall!CO249),FALSE))</f>
        <v>0</v>
      </c>
      <c r="CW250" s="8">
        <f>IF(ISNA(VLOOKUP($I250,disall!$A$2:$CY$349,COLUMN(disall!CP249),FALSE)),-9999,VLOOKUP($I250,disall!$A$2:$CY$349,COLUMN(disall!CP249),FALSE))</f>
        <v>0</v>
      </c>
      <c r="CX250" s="8">
        <f>IF(ISNA(VLOOKUP($I250,disall!$A$2:$CY$349,COLUMN(disall!CQ249),FALSE)),-9999,VLOOKUP($I250,disall!$A$2:$CY$349,COLUMN(disall!CQ249),FALSE))</f>
        <v>0</v>
      </c>
      <c r="CY250" s="8">
        <f>IF(ISNA(VLOOKUP($I250,disall!$A$2:$CY$349,COLUMN(disall!CR249),FALSE)),-9999,VLOOKUP($I250,disall!$A$2:$CY$349,COLUMN(disall!CR249),FALSE))</f>
        <v>0</v>
      </c>
      <c r="CZ250" s="8">
        <f>IF(ISNA(VLOOKUP($I250,disall!$A$2:$CY$349,COLUMN(disall!CS249),FALSE)),-9999,VLOOKUP($I250,disall!$A$2:$CY$349,COLUMN(disall!CS249),FALSE))</f>
        <v>0</v>
      </c>
      <c r="DA250" s="8">
        <f>IF(ISNA(VLOOKUP($I250,disall!$A$2:$CY$349,COLUMN(disall!CT249),FALSE)),-9999,VLOOKUP($I250,disall!$A$2:$CY$349,COLUMN(disall!CT249),FALSE))</f>
        <v>0</v>
      </c>
      <c r="DB250" s="8">
        <f>IF(ISNA(VLOOKUP($I250,disall!$A$2:$CY$349,COLUMN(disall!CU249),FALSE)),-9999,VLOOKUP($I250,disall!$A$2:$CY$349,COLUMN(disall!CU249),FALSE))</f>
        <v>0</v>
      </c>
      <c r="DC250" s="8">
        <f>IF(ISNA(VLOOKUP($I250,disall!$A$2:$CY$349,COLUMN(disall!CV249),FALSE)),-9999,VLOOKUP($I250,disall!$A$2:$CY$349,COLUMN(disall!CV249),FALSE))</f>
        <v>0</v>
      </c>
      <c r="DD250" s="8">
        <f>IF(ISNA(VLOOKUP($I250,disall!$A$2:$CY$349,COLUMN(disall!CW249),FALSE)),-9999,VLOOKUP($I250,disall!$A$2:$CY$349,COLUMN(disall!CW249),FALSE))</f>
        <v>0</v>
      </c>
      <c r="DE250" s="8">
        <f>IF(ISNA(VLOOKUP($I250,disall!$A$2:$CY$349,COLUMN(disall!CX249),FALSE)),-9999,VLOOKUP($I250,disall!$A$2:$CY$349,COLUMN(disall!CX249),FALSE))</f>
        <v>0</v>
      </c>
      <c r="DF250" s="8">
        <f>IF(ISNA(VLOOKUP($I250,disall!$A$2:$CY$349,COLUMN(disall!CY249),FALSE)),-9999,VLOOKUP($I250,disall!$A$2:$CY$349,COLUMN(disall!CY249),FALSE))</f>
        <v>0</v>
      </c>
    </row>
    <row r="251" spans="1:110" x14ac:dyDescent="0.25">
      <c r="A251">
        <v>155</v>
      </c>
      <c r="B251" t="s">
        <v>8</v>
      </c>
      <c r="C251" t="s">
        <v>472</v>
      </c>
      <c r="D251" t="s">
        <v>857</v>
      </c>
      <c r="E251" t="s">
        <v>887</v>
      </c>
      <c r="F251" t="s">
        <v>888</v>
      </c>
      <c r="G251" t="s">
        <v>889</v>
      </c>
      <c r="H251">
        <v>3442</v>
      </c>
      <c r="I251">
        <f>IF(ISNA(VLOOKUP(H251,disall!$D$2:$L$349,1,FALSE)),H251,VLOOKUP(H251,disall!$D$2:$L$349,1,FALSE))</f>
        <v>3442</v>
      </c>
      <c r="J251">
        <f>IF(ISNA(VLOOKUP(H251,disall!$D$2:$L$349,1,FALSE)),"NA",VLOOKUP(H251,disall!$D$2:$L$349,2,FALSE))</f>
        <v>3442</v>
      </c>
      <c r="K251" t="str">
        <f>IF(ISNA(VLOOKUP(I251,disall!$A$2:$L$349,3,FALSE)),F251,VLOOKUP(I251,disall!$A$2:$L$349,3,FALSE))</f>
        <v>Dumka</v>
      </c>
      <c r="L251" t="str">
        <f>IF(ISNA(VLOOKUP(I251,disall!$A$2:$L$349,12,FALSE)),"NA",VLOOKUP(I251,disall!$A$2:$L$349,12,FALSE))</f>
        <v>Dumka (Santal Pargana)</v>
      </c>
      <c r="M251">
        <f>IF(ISNA(VLOOKUP(I251,disall!$A$2:$M$349,6,FALSE)),"NA",VLOOKUP(I251,disall!$A$2:$M$349,6,FALSE))</f>
        <v>34</v>
      </c>
      <c r="N251">
        <f>IF(ISNA(VLOOKUP(I251,disall!$A$2:$M$349,7,FALSE)),"NA",VLOOKUP(I251,disall!$A$2:$M$349,7,FALSE))</f>
        <v>0.50117999999999996</v>
      </c>
      <c r="O251">
        <f>IF(ISNA(VLOOKUP(I251,disall!$A$2:$M$349,8,FALSE)),"NA",VLOOKUP(I251,disall!$A$2:$M$349,8,FALSE))</f>
        <v>4.6041499999999997</v>
      </c>
      <c r="P251" t="str">
        <f>IF(ISNA(VLOOKUP(I251,disall!$A$2:$M$349,9,FALSE)),"NA",VLOOKUP(I251,disall!$A$2:$M$349,9,FALSE))</f>
        <v>POLY</v>
      </c>
      <c r="Q251">
        <f>IF(ISNA(VLOOKUP(I251,disall!$A$2:$M$349,10,FALSE)),"NA",VLOOKUP(I251,disall!$A$2:$M$349,10,FALSE))</f>
        <v>356040900</v>
      </c>
      <c r="R251" t="str">
        <f>IF(ISNA(VLOOKUP(I251,disall!$A$2:$M$349,11,FALSE)),"NA",VLOOKUP(I251,disall!$A$2:$M$349,11,FALSE))</f>
        <v>Bihar</v>
      </c>
      <c r="S251" t="str">
        <f>IF(ISNA(VLOOKUP(I251,disall!$A$2:$M$349,12,FALSE)),"NA",VLOOKUP(I251,disall!$A$2:$M$349,12,FALSE))</f>
        <v>Dumka (Santal Pargana)</v>
      </c>
      <c r="T251">
        <f>IF(ISNA(VLOOKUP(I251,disall!$A$2:$M$349,13,FALSE)),"NA",VLOOKUP(I251,disall!$A$2:$M$349,13,FALSE))</f>
        <v>33</v>
      </c>
      <c r="U251" s="8">
        <f>IF(ISNA(VLOOKUP($I251,disall!$A$2:$CY$349,COLUMN(disall!N250),FALSE)),-9999,VLOOKUP($I251,disall!$A$2:$CY$349,COLUMN(disall!N250),FALSE))</f>
        <v>0</v>
      </c>
      <c r="V251" s="8">
        <f>IF(ISNA(VLOOKUP($I251,disall!$A$2:$CY$349,COLUMN(disall!O250),FALSE)),-9999,VLOOKUP($I251,disall!$A$2:$CY$349,COLUMN(disall!O250),FALSE))</f>
        <v>0</v>
      </c>
      <c r="W251" s="8">
        <f>IF(ISNA(VLOOKUP($I251,disall!$A$2:$CY$349,COLUMN(disall!P250),FALSE)),-9999,VLOOKUP($I251,disall!$A$2:$CY$349,COLUMN(disall!P250),FALSE))</f>
        <v>0</v>
      </c>
      <c r="X251" s="8">
        <f>IF(ISNA(VLOOKUP($I251,disall!$A$2:$CY$349,COLUMN(disall!Q250),FALSE)),-9999,VLOOKUP($I251,disall!$A$2:$CY$349,COLUMN(disall!Q250),FALSE))</f>
        <v>0</v>
      </c>
      <c r="Y251" s="8">
        <f>IF(ISNA(VLOOKUP($I251,disall!$A$2:$CY$349,COLUMN(disall!R250),FALSE)),-9999,VLOOKUP($I251,disall!$A$2:$CY$349,COLUMN(disall!R250),FALSE))</f>
        <v>0</v>
      </c>
      <c r="Z251" s="8">
        <f>IF(ISNA(VLOOKUP($I251,disall!$A$2:$CY$349,COLUMN(disall!S250),FALSE)),-9999,VLOOKUP($I251,disall!$A$2:$CY$349,COLUMN(disall!S250),FALSE))</f>
        <v>0</v>
      </c>
      <c r="AA251" s="8">
        <f>IF(ISNA(VLOOKUP($I251,disall!$A$2:$CY$349,COLUMN(disall!T250),FALSE)),-9999,VLOOKUP($I251,disall!$A$2:$CY$349,COLUMN(disall!T250),FALSE))</f>
        <v>0</v>
      </c>
      <c r="AB251" s="8">
        <f>IF(ISNA(VLOOKUP($I251,disall!$A$2:$CY$349,COLUMN(disall!U250),FALSE)),-9999,VLOOKUP($I251,disall!$A$2:$CY$349,COLUMN(disall!U250),FALSE))</f>
        <v>0</v>
      </c>
      <c r="AC251" s="8">
        <f>IF(ISNA(VLOOKUP($I251,disall!$A$2:$CY$349,COLUMN(disall!V250),FALSE)),-9999,VLOOKUP($I251,disall!$A$2:$CY$349,COLUMN(disall!V250),FALSE))</f>
        <v>0</v>
      </c>
      <c r="AD251" s="8">
        <f>IF(ISNA(VLOOKUP($I251,disall!$A$2:$CY$349,COLUMN(disall!W250),FALSE)),-9999,VLOOKUP($I251,disall!$A$2:$CY$349,COLUMN(disall!W250),FALSE))</f>
        <v>0</v>
      </c>
      <c r="AE251" s="8">
        <f>IF(ISNA(VLOOKUP($I251,disall!$A$2:$CY$349,COLUMN(disall!X250),FALSE)),-9999,VLOOKUP($I251,disall!$A$2:$CY$349,COLUMN(disall!X250),FALSE))</f>
        <v>0</v>
      </c>
      <c r="AF251" s="8">
        <f>IF(ISNA(VLOOKUP($I251,disall!$A$2:$CY$349,COLUMN(disall!Y250),FALSE)),-9999,VLOOKUP($I251,disall!$A$2:$CY$349,COLUMN(disall!Y250),FALSE))</f>
        <v>0</v>
      </c>
      <c r="AG251" s="8">
        <f>IF(ISNA(VLOOKUP($I251,disall!$A$2:$CY$349,COLUMN(disall!Z250),FALSE)),-9999,VLOOKUP($I251,disall!$A$2:$CY$349,COLUMN(disall!Z250),FALSE))</f>
        <v>0</v>
      </c>
      <c r="AH251" s="8">
        <f>IF(ISNA(VLOOKUP($I251,disall!$A$2:$CY$349,COLUMN(disall!AA250),FALSE)),-9999,VLOOKUP($I251,disall!$A$2:$CY$349,COLUMN(disall!AA250),FALSE))</f>
        <v>0</v>
      </c>
      <c r="AI251" s="8">
        <f>IF(ISNA(VLOOKUP($I251,disall!$A$2:$CY$349,COLUMN(disall!AB250),FALSE)),-9999,VLOOKUP($I251,disall!$A$2:$CY$349,COLUMN(disall!AB250),FALSE))</f>
        <v>0</v>
      </c>
      <c r="AJ251" s="8">
        <f>IF(ISNA(VLOOKUP($I251,disall!$A$2:$CY$349,COLUMN(disall!AC250),FALSE)),-9999,VLOOKUP($I251,disall!$A$2:$CY$349,COLUMN(disall!AC250),FALSE))</f>
        <v>0</v>
      </c>
      <c r="AK251" s="8">
        <f>IF(ISNA(VLOOKUP($I251,disall!$A$2:$CY$349,COLUMN(disall!AD250),FALSE)),-9999,VLOOKUP($I251,disall!$A$2:$CY$349,COLUMN(disall!AD250),FALSE))</f>
        <v>0</v>
      </c>
      <c r="AL251" s="8">
        <f>IF(ISNA(VLOOKUP($I251,disall!$A$2:$CY$349,COLUMN(disall!AE250),FALSE)),-9999,VLOOKUP($I251,disall!$A$2:$CY$349,COLUMN(disall!AE250),FALSE))</f>
        <v>0</v>
      </c>
      <c r="AM251" s="8">
        <f>IF(ISNA(VLOOKUP($I251,disall!$A$2:$CY$349,COLUMN(disall!AF250),FALSE)),-9999,VLOOKUP($I251,disall!$A$2:$CY$349,COLUMN(disall!AF250),FALSE))</f>
        <v>0</v>
      </c>
      <c r="AN251" s="8">
        <f>IF(ISNA(VLOOKUP($I251,disall!$A$2:$CY$349,COLUMN(disall!AG250),FALSE)),-9999,VLOOKUP($I251,disall!$A$2:$CY$349,COLUMN(disall!AG250),FALSE))</f>
        <v>0</v>
      </c>
      <c r="AO251" s="8">
        <f>IF(ISNA(VLOOKUP($I251,disall!$A$2:$CY$349,COLUMN(disall!AH250),FALSE)),-9999,VLOOKUP($I251,disall!$A$2:$CY$349,COLUMN(disall!AH250),FALSE))</f>
        <v>0</v>
      </c>
      <c r="AP251" s="8">
        <f>IF(ISNA(VLOOKUP($I251,disall!$A$2:$CY$349,COLUMN(disall!AI250),FALSE)),-9999,VLOOKUP($I251,disall!$A$2:$CY$349,COLUMN(disall!AI250),FALSE))</f>
        <v>0</v>
      </c>
      <c r="AQ251" s="8">
        <f>IF(ISNA(VLOOKUP($I251,disall!$A$2:$CY$349,COLUMN(disall!AJ250),FALSE)),-9999,VLOOKUP($I251,disall!$A$2:$CY$349,COLUMN(disall!AJ250),FALSE))</f>
        <v>0</v>
      </c>
      <c r="AR251" s="8">
        <f>IF(ISNA(VLOOKUP($I251,disall!$A$2:$CY$349,COLUMN(disall!AK250),FALSE)),-9999,VLOOKUP($I251,disall!$A$2:$CY$349,COLUMN(disall!AK250),FALSE))</f>
        <v>0</v>
      </c>
      <c r="AS251" s="8">
        <f>IF(ISNA(VLOOKUP($I251,disall!$A$2:$CY$349,COLUMN(disall!AL250),FALSE)),-9999,VLOOKUP($I251,disall!$A$2:$CY$349,COLUMN(disall!AL250),FALSE))</f>
        <v>0</v>
      </c>
      <c r="AT251" s="8">
        <f>IF(ISNA(VLOOKUP($I251,disall!$A$2:$CY$349,COLUMN(disall!AM250),FALSE)),-9999,VLOOKUP($I251,disall!$A$2:$CY$349,COLUMN(disall!AM250),FALSE))</f>
        <v>0</v>
      </c>
      <c r="AU251" s="8">
        <f>IF(ISNA(VLOOKUP($I251,disall!$A$2:$CY$349,COLUMN(disall!AN250),FALSE)),-9999,VLOOKUP($I251,disall!$A$2:$CY$349,COLUMN(disall!AN250),FALSE))</f>
        <v>0</v>
      </c>
      <c r="AV251" s="8">
        <f>IF(ISNA(VLOOKUP($I251,disall!$A$2:$CY$349,COLUMN(disall!AO250),FALSE)),-9999,VLOOKUP($I251,disall!$A$2:$CY$349,COLUMN(disall!AO250),FALSE))</f>
        <v>0</v>
      </c>
      <c r="AW251" s="8">
        <f>IF(ISNA(VLOOKUP($I251,disall!$A$2:$CY$349,COLUMN(disall!AP250),FALSE)),-9999,VLOOKUP($I251,disall!$A$2:$CY$349,COLUMN(disall!AP250),FALSE))</f>
        <v>0</v>
      </c>
      <c r="AX251" s="8">
        <f>IF(ISNA(VLOOKUP($I251,disall!$A$2:$CY$349,COLUMN(disall!AQ250),FALSE)),-9999,VLOOKUP($I251,disall!$A$2:$CY$349,COLUMN(disall!AQ250),FALSE))</f>
        <v>0</v>
      </c>
      <c r="AY251" s="8">
        <f>IF(ISNA(VLOOKUP($I251,disall!$A$2:$CY$349,COLUMN(disall!AR250),FALSE)),-9999,VLOOKUP($I251,disall!$A$2:$CY$349,COLUMN(disall!AR250),FALSE))</f>
        <v>0</v>
      </c>
      <c r="AZ251" s="8">
        <f>IF(ISNA(VLOOKUP($I251,disall!$A$2:$CY$349,COLUMN(disall!AS250),FALSE)),-9999,VLOOKUP($I251,disall!$A$2:$CY$349,COLUMN(disall!AS250),FALSE))</f>
        <v>0</v>
      </c>
      <c r="BA251" s="8">
        <f>IF(ISNA(VLOOKUP($I251,disall!$A$2:$CY$349,COLUMN(disall!AT250),FALSE)),-9999,VLOOKUP($I251,disall!$A$2:$CY$349,COLUMN(disall!AT250),FALSE))</f>
        <v>0</v>
      </c>
      <c r="BB251" s="8">
        <f>IF(ISNA(VLOOKUP($I251,disall!$A$2:$CY$349,COLUMN(disall!AU250),FALSE)),-9999,VLOOKUP($I251,disall!$A$2:$CY$349,COLUMN(disall!AU250),FALSE))</f>
        <v>0</v>
      </c>
      <c r="BC251" s="8">
        <f>IF(ISNA(VLOOKUP($I251,disall!$A$2:$CY$349,COLUMN(disall!AV250),FALSE)),-9999,VLOOKUP($I251,disall!$A$2:$CY$349,COLUMN(disall!AV250),FALSE))</f>
        <v>0</v>
      </c>
      <c r="BD251" s="8">
        <f>IF(ISNA(VLOOKUP($I251,disall!$A$2:$CY$349,COLUMN(disall!AW250),FALSE)),-9999,VLOOKUP($I251,disall!$A$2:$CY$349,COLUMN(disall!AW250),FALSE))</f>
        <v>0</v>
      </c>
      <c r="BE251" s="8">
        <f>IF(ISNA(VLOOKUP($I251,disall!$A$2:$CY$349,COLUMN(disall!AX250),FALSE)),-9999,VLOOKUP($I251,disall!$A$2:$CY$349,COLUMN(disall!AX250),FALSE))</f>
        <v>0</v>
      </c>
      <c r="BF251" s="8">
        <f>IF(ISNA(VLOOKUP($I251,disall!$A$2:$CY$349,COLUMN(disall!AY250),FALSE)),-9999,VLOOKUP($I251,disall!$A$2:$CY$349,COLUMN(disall!AY250),FALSE))</f>
        <v>0</v>
      </c>
      <c r="BG251" s="8">
        <f>IF(ISNA(VLOOKUP($I251,disall!$A$2:$CY$349,COLUMN(disall!AZ250),FALSE)),-9999,VLOOKUP($I251,disall!$A$2:$CY$349,COLUMN(disall!AZ250),FALSE))</f>
        <v>0</v>
      </c>
      <c r="BH251" s="8">
        <f>IF(ISNA(VLOOKUP($I251,disall!$A$2:$CY$349,COLUMN(disall!BA250),FALSE)),-9999,VLOOKUP($I251,disall!$A$2:$CY$349,COLUMN(disall!BA250),FALSE))</f>
        <v>0</v>
      </c>
      <c r="BI251" s="8">
        <f>IF(ISNA(VLOOKUP($I251,disall!$A$2:$CY$349,COLUMN(disall!BB250),FALSE)),-9999,VLOOKUP($I251,disall!$A$2:$CY$349,COLUMN(disall!BB250),FALSE))</f>
        <v>0</v>
      </c>
      <c r="BJ251" s="8">
        <f>IF(ISNA(VLOOKUP($I251,disall!$A$2:$CY$349,COLUMN(disall!BC250),FALSE)),-9999,VLOOKUP($I251,disall!$A$2:$CY$349,COLUMN(disall!BC250),FALSE))</f>
        <v>0</v>
      </c>
      <c r="BK251" s="8">
        <f>IF(ISNA(VLOOKUP($I251,disall!$A$2:$CY$349,COLUMN(disall!BD250),FALSE)),-9999,VLOOKUP($I251,disall!$A$2:$CY$349,COLUMN(disall!BD250),FALSE))</f>
        <v>0</v>
      </c>
      <c r="BL251" s="8">
        <f>IF(ISNA(VLOOKUP($I251,disall!$A$2:$CY$349,COLUMN(disall!BE250),FALSE)),-9999,VLOOKUP($I251,disall!$A$2:$CY$349,COLUMN(disall!BE250),FALSE))</f>
        <v>0</v>
      </c>
      <c r="BM251" s="8">
        <f>IF(ISNA(VLOOKUP($I251,disall!$A$2:$CY$349,COLUMN(disall!BF250),FALSE)),-9999,VLOOKUP($I251,disall!$A$2:$CY$349,COLUMN(disall!BF250),FALSE))</f>
        <v>0</v>
      </c>
      <c r="BN251" s="8">
        <f>IF(ISNA(VLOOKUP($I251,disall!$A$2:$CY$349,COLUMN(disall!BG250),FALSE)),-9999,VLOOKUP($I251,disall!$A$2:$CY$349,COLUMN(disall!BG250),FALSE))</f>
        <v>0</v>
      </c>
      <c r="BO251" s="8">
        <f>IF(ISNA(VLOOKUP($I251,disall!$A$2:$CY$349,COLUMN(disall!BH250),FALSE)),-9999,VLOOKUP($I251,disall!$A$2:$CY$349,COLUMN(disall!BH250),FALSE))</f>
        <v>0</v>
      </c>
      <c r="BP251" s="8">
        <f>IF(ISNA(VLOOKUP($I251,disall!$A$2:$CY$349,COLUMN(disall!BI250),FALSE)),-9999,VLOOKUP($I251,disall!$A$2:$CY$349,COLUMN(disall!BI250),FALSE))</f>
        <v>0</v>
      </c>
      <c r="BQ251" s="8">
        <f>IF(ISNA(VLOOKUP($I251,disall!$A$2:$CY$349,COLUMN(disall!BJ250),FALSE)),-9999,VLOOKUP($I251,disall!$A$2:$CY$349,COLUMN(disall!BJ250),FALSE))</f>
        <v>0</v>
      </c>
      <c r="BR251" s="8">
        <f>IF(ISNA(VLOOKUP($I251,disall!$A$2:$CY$349,COLUMN(disall!BK250),FALSE)),-9999,VLOOKUP($I251,disall!$A$2:$CY$349,COLUMN(disall!BK250),FALSE))</f>
        <v>0</v>
      </c>
      <c r="BS251" s="8">
        <f>IF(ISNA(VLOOKUP($I251,disall!$A$2:$CY$349,COLUMN(disall!BL250),FALSE)),-9999,VLOOKUP($I251,disall!$A$2:$CY$349,COLUMN(disall!BL250),FALSE))</f>
        <v>0</v>
      </c>
      <c r="BT251" s="8">
        <f>IF(ISNA(VLOOKUP($I251,disall!$A$2:$CY$349,COLUMN(disall!BM250),FALSE)),-9999,VLOOKUP($I251,disall!$A$2:$CY$349,COLUMN(disall!BM250),FALSE))</f>
        <v>0</v>
      </c>
      <c r="BU251" s="8">
        <f>IF(ISNA(VLOOKUP($I251,disall!$A$2:$CY$349,COLUMN(disall!BN250),FALSE)),-9999,VLOOKUP($I251,disall!$A$2:$CY$349,COLUMN(disall!BN250),FALSE))</f>
        <v>0</v>
      </c>
      <c r="BV251" s="8">
        <f>IF(ISNA(VLOOKUP($I251,disall!$A$2:$CY$349,COLUMN(disall!BO250),FALSE)),-9999,VLOOKUP($I251,disall!$A$2:$CY$349,COLUMN(disall!BO250),FALSE))</f>
        <v>0</v>
      </c>
      <c r="BW251" s="8">
        <f>IF(ISNA(VLOOKUP($I251,disall!$A$2:$CY$349,COLUMN(disall!BP250),FALSE)),-9999,VLOOKUP($I251,disall!$A$2:$CY$349,COLUMN(disall!BP250),FALSE))</f>
        <v>0</v>
      </c>
      <c r="BX251" s="8">
        <f>IF(ISNA(VLOOKUP($I251,disall!$A$2:$CY$349,COLUMN(disall!BQ250),FALSE)),-9999,VLOOKUP($I251,disall!$A$2:$CY$349,COLUMN(disall!BQ250),FALSE))</f>
        <v>0</v>
      </c>
      <c r="BY251" s="8">
        <f>IF(ISNA(VLOOKUP($I251,disall!$A$2:$CY$349,COLUMN(disall!BR250),FALSE)),-9999,VLOOKUP($I251,disall!$A$2:$CY$349,COLUMN(disall!BR250),FALSE))</f>
        <v>0</v>
      </c>
      <c r="BZ251" s="8">
        <f>IF(ISNA(VLOOKUP($I251,disall!$A$2:$CY$349,COLUMN(disall!BS250),FALSE)),-9999,VLOOKUP($I251,disall!$A$2:$CY$349,COLUMN(disall!BS250),FALSE))</f>
        <v>0</v>
      </c>
      <c r="CA251" s="8">
        <f>IF(ISNA(VLOOKUP($I251,disall!$A$2:$CY$349,COLUMN(disall!BT250),FALSE)),-9999,VLOOKUP($I251,disall!$A$2:$CY$349,COLUMN(disall!BT250),FALSE))</f>
        <v>0</v>
      </c>
      <c r="CB251" s="8">
        <f>IF(ISNA(VLOOKUP($I251,disall!$A$2:$CY$349,COLUMN(disall!BU250),FALSE)),-9999,VLOOKUP($I251,disall!$A$2:$CY$349,COLUMN(disall!BU250),FALSE))</f>
        <v>0</v>
      </c>
      <c r="CC251" s="8">
        <f>IF(ISNA(VLOOKUP($I251,disall!$A$2:$CY$349,COLUMN(disall!BV250),FALSE)),-9999,VLOOKUP($I251,disall!$A$2:$CY$349,COLUMN(disall!BV250),FALSE))</f>
        <v>0</v>
      </c>
      <c r="CD251" s="8">
        <f>IF(ISNA(VLOOKUP($I251,disall!$A$2:$CY$349,COLUMN(disall!BW250),FALSE)),-9999,VLOOKUP($I251,disall!$A$2:$CY$349,COLUMN(disall!BW250),FALSE))</f>
        <v>0</v>
      </c>
      <c r="CE251" s="8">
        <f>IF(ISNA(VLOOKUP($I251,disall!$A$2:$CY$349,COLUMN(disall!BX250),FALSE)),-9999,VLOOKUP($I251,disall!$A$2:$CY$349,COLUMN(disall!BX250),FALSE))</f>
        <v>0</v>
      </c>
      <c r="CF251" s="8">
        <f>IF(ISNA(VLOOKUP($I251,disall!$A$2:$CY$349,COLUMN(disall!BY250),FALSE)),-9999,VLOOKUP($I251,disall!$A$2:$CY$349,COLUMN(disall!BY250),FALSE))</f>
        <v>0</v>
      </c>
      <c r="CG251" s="8">
        <f>IF(ISNA(VLOOKUP($I251,disall!$A$2:$CY$349,COLUMN(disall!BZ250),FALSE)),-9999,VLOOKUP($I251,disall!$A$2:$CY$349,COLUMN(disall!BZ250),FALSE))</f>
        <v>0</v>
      </c>
      <c r="CH251" s="8">
        <f>IF(ISNA(VLOOKUP($I251,disall!$A$2:$CY$349,COLUMN(disall!CA250),FALSE)),-9999,VLOOKUP($I251,disall!$A$2:$CY$349,COLUMN(disall!CA250),FALSE))</f>
        <v>0</v>
      </c>
      <c r="CI251" s="8">
        <f>IF(ISNA(VLOOKUP($I251,disall!$A$2:$CY$349,COLUMN(disall!CB250),FALSE)),-9999,VLOOKUP($I251,disall!$A$2:$CY$349,COLUMN(disall!CB250),FALSE))</f>
        <v>0</v>
      </c>
      <c r="CJ251" s="8">
        <f>IF(ISNA(VLOOKUP($I251,disall!$A$2:$CY$349,COLUMN(disall!CC250),FALSE)),-9999,VLOOKUP($I251,disall!$A$2:$CY$349,COLUMN(disall!CC250),FALSE))</f>
        <v>0</v>
      </c>
      <c r="CK251" s="8">
        <f>IF(ISNA(VLOOKUP($I251,disall!$A$2:$CY$349,COLUMN(disall!CD250),FALSE)),-9999,VLOOKUP($I251,disall!$A$2:$CY$349,COLUMN(disall!CD250),FALSE))</f>
        <v>0</v>
      </c>
      <c r="CL251" s="8">
        <f>IF(ISNA(VLOOKUP($I251,disall!$A$2:$CY$349,COLUMN(disall!CE250),FALSE)),-9999,VLOOKUP($I251,disall!$A$2:$CY$349,COLUMN(disall!CE250),FALSE))</f>
        <v>0</v>
      </c>
      <c r="CM251" s="8">
        <f>IF(ISNA(VLOOKUP($I251,disall!$A$2:$CY$349,COLUMN(disall!CF250),FALSE)),-9999,VLOOKUP($I251,disall!$A$2:$CY$349,COLUMN(disall!CF250),FALSE))</f>
        <v>0</v>
      </c>
      <c r="CN251" s="8">
        <f>IF(ISNA(VLOOKUP($I251,disall!$A$2:$CY$349,COLUMN(disall!CG250),FALSE)),-9999,VLOOKUP($I251,disall!$A$2:$CY$349,COLUMN(disall!CG250),FALSE))</f>
        <v>0</v>
      </c>
      <c r="CO251" s="8">
        <f>IF(ISNA(VLOOKUP($I251,disall!$A$2:$CY$349,COLUMN(disall!CH250),FALSE)),-9999,VLOOKUP($I251,disall!$A$2:$CY$349,COLUMN(disall!CH250),FALSE))</f>
        <v>0</v>
      </c>
      <c r="CP251" s="8">
        <f>IF(ISNA(VLOOKUP($I251,disall!$A$2:$CY$349,COLUMN(disall!CI250),FALSE)),-9999,VLOOKUP($I251,disall!$A$2:$CY$349,COLUMN(disall!CI250),FALSE))</f>
        <v>0</v>
      </c>
      <c r="CQ251" s="8">
        <f>IF(ISNA(VLOOKUP($I251,disall!$A$2:$CY$349,COLUMN(disall!CJ250),FALSE)),-9999,VLOOKUP($I251,disall!$A$2:$CY$349,COLUMN(disall!CJ250),FALSE))</f>
        <v>0</v>
      </c>
      <c r="CR251" s="8">
        <f>IF(ISNA(VLOOKUP($I251,disall!$A$2:$CY$349,COLUMN(disall!CK250),FALSE)),-9999,VLOOKUP($I251,disall!$A$2:$CY$349,COLUMN(disall!CK250),FALSE))</f>
        <v>0</v>
      </c>
      <c r="CS251" s="8">
        <f>IF(ISNA(VLOOKUP($I251,disall!$A$2:$CY$349,COLUMN(disall!CL250),FALSE)),-9999,VLOOKUP($I251,disall!$A$2:$CY$349,COLUMN(disall!CL250),FALSE))</f>
        <v>0</v>
      </c>
      <c r="CT251" s="8">
        <f>IF(ISNA(VLOOKUP($I251,disall!$A$2:$CY$349,COLUMN(disall!CM250),FALSE)),-9999,VLOOKUP($I251,disall!$A$2:$CY$349,COLUMN(disall!CM250),FALSE))</f>
        <v>0</v>
      </c>
      <c r="CU251" s="8">
        <f>IF(ISNA(VLOOKUP($I251,disall!$A$2:$CY$349,COLUMN(disall!CN250),FALSE)),-9999,VLOOKUP($I251,disall!$A$2:$CY$349,COLUMN(disall!CN250),FALSE))</f>
        <v>0</v>
      </c>
      <c r="CV251" s="8">
        <f>IF(ISNA(VLOOKUP($I251,disall!$A$2:$CY$349,COLUMN(disall!CO250),FALSE)),-9999,VLOOKUP($I251,disall!$A$2:$CY$349,COLUMN(disall!CO250),FALSE))</f>
        <v>0</v>
      </c>
      <c r="CW251" s="8">
        <f>IF(ISNA(VLOOKUP($I251,disall!$A$2:$CY$349,COLUMN(disall!CP250),FALSE)),-9999,VLOOKUP($I251,disall!$A$2:$CY$349,COLUMN(disall!CP250),FALSE))</f>
        <v>0</v>
      </c>
      <c r="CX251" s="8">
        <f>IF(ISNA(VLOOKUP($I251,disall!$A$2:$CY$349,COLUMN(disall!CQ250),FALSE)),-9999,VLOOKUP($I251,disall!$A$2:$CY$349,COLUMN(disall!CQ250),FALSE))</f>
        <v>0</v>
      </c>
      <c r="CY251" s="8">
        <f>IF(ISNA(VLOOKUP($I251,disall!$A$2:$CY$349,COLUMN(disall!CR250),FALSE)),-9999,VLOOKUP($I251,disall!$A$2:$CY$349,COLUMN(disall!CR250),FALSE))</f>
        <v>0</v>
      </c>
      <c r="CZ251" s="8">
        <f>IF(ISNA(VLOOKUP($I251,disall!$A$2:$CY$349,COLUMN(disall!CS250),FALSE)),-9999,VLOOKUP($I251,disall!$A$2:$CY$349,COLUMN(disall!CS250),FALSE))</f>
        <v>0</v>
      </c>
      <c r="DA251" s="8">
        <f>IF(ISNA(VLOOKUP($I251,disall!$A$2:$CY$349,COLUMN(disall!CT250),FALSE)),-9999,VLOOKUP($I251,disall!$A$2:$CY$349,COLUMN(disall!CT250),FALSE))</f>
        <v>0</v>
      </c>
      <c r="DB251" s="8">
        <f>IF(ISNA(VLOOKUP($I251,disall!$A$2:$CY$349,COLUMN(disall!CU250),FALSE)),-9999,VLOOKUP($I251,disall!$A$2:$CY$349,COLUMN(disall!CU250),FALSE))</f>
        <v>0</v>
      </c>
      <c r="DC251" s="8">
        <f>IF(ISNA(VLOOKUP($I251,disall!$A$2:$CY$349,COLUMN(disall!CV250),FALSE)),-9999,VLOOKUP($I251,disall!$A$2:$CY$349,COLUMN(disall!CV250),FALSE))</f>
        <v>0</v>
      </c>
      <c r="DD251" s="8">
        <f>IF(ISNA(VLOOKUP($I251,disall!$A$2:$CY$349,COLUMN(disall!CW250),FALSE)),-9999,VLOOKUP($I251,disall!$A$2:$CY$349,COLUMN(disall!CW250),FALSE))</f>
        <v>0</v>
      </c>
      <c r="DE251" s="8">
        <f>IF(ISNA(VLOOKUP($I251,disall!$A$2:$CY$349,COLUMN(disall!CX250),FALSE)),-9999,VLOOKUP($I251,disall!$A$2:$CY$349,COLUMN(disall!CX250),FALSE))</f>
        <v>0</v>
      </c>
      <c r="DF251" s="8">
        <f>IF(ISNA(VLOOKUP($I251,disall!$A$2:$CY$349,COLUMN(disall!CY250),FALSE)),-9999,VLOOKUP($I251,disall!$A$2:$CY$349,COLUMN(disall!CY250),FALSE))</f>
        <v>0</v>
      </c>
    </row>
    <row r="252" spans="1:110" x14ac:dyDescent="0.25">
      <c r="A252">
        <v>95</v>
      </c>
      <c r="B252" t="s">
        <v>8</v>
      </c>
      <c r="C252" t="s">
        <v>472</v>
      </c>
      <c r="D252" t="s">
        <v>253</v>
      </c>
      <c r="E252" t="s">
        <v>473</v>
      </c>
      <c r="F252" t="s">
        <v>287</v>
      </c>
      <c r="G252" t="s">
        <v>473</v>
      </c>
      <c r="H252">
        <v>3501</v>
      </c>
      <c r="I252">
        <f>IF(ISNA(VLOOKUP(H252,disall!$D$2:$L$349,1,FALSE)),H252,VLOOKUP(H252,disall!$D$2:$L$349,1,FALSE))</f>
        <v>3501</v>
      </c>
      <c r="J252">
        <f>IF(ISNA(VLOOKUP(H252,disall!$D$2:$L$349,1,FALSE)),"NA",VLOOKUP(H252,disall!$D$2:$L$349,2,FALSE))</f>
        <v>3501</v>
      </c>
      <c r="K252" t="str">
        <f>IF(ISNA(VLOOKUP(I252,disall!$A$2:$L$349,3,FALSE)),F252,VLOOKUP(I252,disall!$A$2:$L$349,3,FALSE))</f>
        <v>Ahmadabad</v>
      </c>
      <c r="L252" t="str">
        <f>IF(ISNA(VLOOKUP(I252,disall!$A$2:$L$349,12,FALSE)),"NA",VLOOKUP(I252,disall!$A$2:$L$349,12,FALSE))</f>
        <v>Ahmadabad</v>
      </c>
      <c r="M252">
        <f>IF(ISNA(VLOOKUP(I252,disall!$A$2:$M$349,6,FALSE)),"NA",VLOOKUP(I252,disall!$A$2:$M$349,6,FALSE))</f>
        <v>35</v>
      </c>
      <c r="N252">
        <f>IF(ISNA(VLOOKUP(I252,disall!$A$2:$M$349,7,FALSE)),"NA",VLOOKUP(I252,disall!$A$2:$M$349,7,FALSE))</f>
        <v>0.78383400000000003</v>
      </c>
      <c r="O252">
        <f>IF(ISNA(VLOOKUP(I252,disall!$A$2:$M$349,8,FALSE)),"NA",VLOOKUP(I252,disall!$A$2:$M$349,8,FALSE))</f>
        <v>7.5502320000000003</v>
      </c>
      <c r="P252" t="str">
        <f>IF(ISNA(VLOOKUP(I252,disall!$A$2:$M$349,9,FALSE)),"NA",VLOOKUP(I252,disall!$A$2:$M$349,9,FALSE))</f>
        <v>POLY</v>
      </c>
      <c r="Q252">
        <f>IF(ISNA(VLOOKUP(I252,disall!$A$2:$M$349,10,FALSE)),"NA",VLOOKUP(I252,disall!$A$2:$M$349,10,FALSE))</f>
        <v>356060100</v>
      </c>
      <c r="R252" t="str">
        <f>IF(ISNA(VLOOKUP(I252,disall!$A$2:$M$349,11,FALSE)),"NA",VLOOKUP(I252,disall!$A$2:$M$349,11,FALSE))</f>
        <v>Gujarat</v>
      </c>
      <c r="S252" t="str">
        <f>IF(ISNA(VLOOKUP(I252,disall!$A$2:$M$349,12,FALSE)),"NA",VLOOKUP(I252,disall!$A$2:$M$349,12,FALSE))</f>
        <v>Ahmadabad</v>
      </c>
      <c r="T252">
        <f>IF(ISNA(VLOOKUP(I252,disall!$A$2:$M$349,13,FALSE)),"NA",VLOOKUP(I252,disall!$A$2:$M$349,13,FALSE))</f>
        <v>65</v>
      </c>
      <c r="U252" s="8">
        <f>IF(ISNA(VLOOKUP($I252,disall!$A$2:$CY$349,COLUMN(disall!N251),FALSE)),-9999,VLOOKUP($I252,disall!$A$2:$CY$349,COLUMN(disall!N251),FALSE))</f>
        <v>24</v>
      </c>
      <c r="V252" s="8">
        <f>IF(ISNA(VLOOKUP($I252,disall!$A$2:$CY$349,COLUMN(disall!O251),FALSE)),-9999,VLOOKUP($I252,disall!$A$2:$CY$349,COLUMN(disall!O251),FALSE))</f>
        <v>9</v>
      </c>
      <c r="W252" s="8">
        <f>IF(ISNA(VLOOKUP($I252,disall!$A$2:$CY$349,COLUMN(disall!P251),FALSE)),-9999,VLOOKUP($I252,disall!$A$2:$CY$349,COLUMN(disall!P251),FALSE))</f>
        <v>375</v>
      </c>
      <c r="X252" s="8">
        <f>IF(ISNA(VLOOKUP($I252,disall!$A$2:$CY$349,COLUMN(disall!Q251),FALSE)),-9999,VLOOKUP($I252,disall!$A$2:$CY$349,COLUMN(disall!Q251),FALSE))</f>
        <v>20</v>
      </c>
      <c r="Y252" s="8">
        <f>IF(ISNA(VLOOKUP($I252,disall!$A$2:$CY$349,COLUMN(disall!R251),FALSE)),-9999,VLOOKUP($I252,disall!$A$2:$CY$349,COLUMN(disall!R251),FALSE))</f>
        <v>10</v>
      </c>
      <c r="Z252" s="8">
        <f>IF(ISNA(VLOOKUP($I252,disall!$A$2:$CY$349,COLUMN(disall!S251),FALSE)),-9999,VLOOKUP($I252,disall!$A$2:$CY$349,COLUMN(disall!S251),FALSE))</f>
        <v>500</v>
      </c>
      <c r="AA252" s="8">
        <f>IF(ISNA(VLOOKUP($I252,disall!$A$2:$CY$349,COLUMN(disall!T251),FALSE)),-9999,VLOOKUP($I252,disall!$A$2:$CY$349,COLUMN(disall!T251),FALSE))</f>
        <v>19.2</v>
      </c>
      <c r="AB252" s="8">
        <f>IF(ISNA(VLOOKUP($I252,disall!$A$2:$CY$349,COLUMN(disall!U251),FALSE)),-9999,VLOOKUP($I252,disall!$A$2:$CY$349,COLUMN(disall!U251),FALSE))</f>
        <v>6</v>
      </c>
      <c r="AC252" s="8">
        <f>IF(ISNA(VLOOKUP($I252,disall!$A$2:$CY$349,COLUMN(disall!V251),FALSE)),-9999,VLOOKUP($I252,disall!$A$2:$CY$349,COLUMN(disall!V251),FALSE))</f>
        <v>312.5</v>
      </c>
      <c r="AD252" s="8">
        <f>IF(ISNA(VLOOKUP($I252,disall!$A$2:$CY$349,COLUMN(disall!W251),FALSE)),-9999,VLOOKUP($I252,disall!$A$2:$CY$349,COLUMN(disall!W251),FALSE))</f>
        <v>8.5</v>
      </c>
      <c r="AE252" s="8">
        <f>IF(ISNA(VLOOKUP($I252,disall!$A$2:$CY$349,COLUMN(disall!X251),FALSE)),-9999,VLOOKUP($I252,disall!$A$2:$CY$349,COLUMN(disall!X251),FALSE))</f>
        <v>5.4</v>
      </c>
      <c r="AF252" s="8">
        <f>IF(ISNA(VLOOKUP($I252,disall!$A$2:$CY$349,COLUMN(disall!Y251),FALSE)),-9999,VLOOKUP($I252,disall!$A$2:$CY$349,COLUMN(disall!Y251),FALSE))</f>
        <v>635.29</v>
      </c>
      <c r="AG252" s="8">
        <f>IF(ISNA(VLOOKUP($I252,disall!$A$2:$CY$349,COLUMN(disall!Z251),FALSE)),-9999,VLOOKUP($I252,disall!$A$2:$CY$349,COLUMN(disall!Z251),FALSE))</f>
        <v>8.4</v>
      </c>
      <c r="AH252" s="8">
        <f>IF(ISNA(VLOOKUP($I252,disall!$A$2:$CY$349,COLUMN(disall!AA251),FALSE)),-9999,VLOOKUP($I252,disall!$A$2:$CY$349,COLUMN(disall!AA251),FALSE))</f>
        <v>8.1999999999999993</v>
      </c>
      <c r="AI252" s="8">
        <f>IF(ISNA(VLOOKUP($I252,disall!$A$2:$CY$349,COLUMN(disall!AB251),FALSE)),-9999,VLOOKUP($I252,disall!$A$2:$CY$349,COLUMN(disall!AB251),FALSE))</f>
        <v>976.19</v>
      </c>
      <c r="AJ252" s="8">
        <f>IF(ISNA(VLOOKUP($I252,disall!$A$2:$CY$349,COLUMN(disall!AC251),FALSE)),-9999,VLOOKUP($I252,disall!$A$2:$CY$349,COLUMN(disall!AC251),FALSE))</f>
        <v>11.5</v>
      </c>
      <c r="AK252" s="8">
        <f>IF(ISNA(VLOOKUP($I252,disall!$A$2:$CY$349,COLUMN(disall!AD251),FALSE)),-9999,VLOOKUP($I252,disall!$A$2:$CY$349,COLUMN(disall!AD251),FALSE))</f>
        <v>9.1999999999999993</v>
      </c>
      <c r="AL252" s="8">
        <f>IF(ISNA(VLOOKUP($I252,disall!$A$2:$CY$349,COLUMN(disall!AE251),FALSE)),-9999,VLOOKUP($I252,disall!$A$2:$CY$349,COLUMN(disall!AE251),FALSE))</f>
        <v>800</v>
      </c>
      <c r="AM252" s="8">
        <f>IF(ISNA(VLOOKUP($I252,disall!$A$2:$CY$349,COLUMN(disall!AF251),FALSE)),-9999,VLOOKUP($I252,disall!$A$2:$CY$349,COLUMN(disall!AF251),FALSE))</f>
        <v>11.5</v>
      </c>
      <c r="AN252" s="8">
        <f>IF(ISNA(VLOOKUP($I252,disall!$A$2:$CY$349,COLUMN(disall!AG251),FALSE)),-9999,VLOOKUP($I252,disall!$A$2:$CY$349,COLUMN(disall!AG251),FALSE))</f>
        <v>3.7</v>
      </c>
      <c r="AO252" s="8">
        <f>IF(ISNA(VLOOKUP($I252,disall!$A$2:$CY$349,COLUMN(disall!AH251),FALSE)),-9999,VLOOKUP($I252,disall!$A$2:$CY$349,COLUMN(disall!AH251),FALSE))</f>
        <v>321.74</v>
      </c>
      <c r="AP252" s="8">
        <f>IF(ISNA(VLOOKUP($I252,disall!$A$2:$CY$349,COLUMN(disall!AI251),FALSE)),-9999,VLOOKUP($I252,disall!$A$2:$CY$349,COLUMN(disall!AI251),FALSE))</f>
        <v>4.9000000000000004</v>
      </c>
      <c r="AQ252" s="8">
        <f>IF(ISNA(VLOOKUP($I252,disall!$A$2:$CY$349,COLUMN(disall!AJ251),FALSE)),-9999,VLOOKUP($I252,disall!$A$2:$CY$349,COLUMN(disall!AJ251),FALSE))</f>
        <v>4.2</v>
      </c>
      <c r="AR252" s="8">
        <f>IF(ISNA(VLOOKUP($I252,disall!$A$2:$CY$349,COLUMN(disall!AK251),FALSE)),-9999,VLOOKUP($I252,disall!$A$2:$CY$349,COLUMN(disall!AK251),FALSE))</f>
        <v>857.14</v>
      </c>
      <c r="AS252" s="8">
        <f>IF(ISNA(VLOOKUP($I252,disall!$A$2:$CY$349,COLUMN(disall!AL251),FALSE)),-9999,VLOOKUP($I252,disall!$A$2:$CY$349,COLUMN(disall!AL251),FALSE))</f>
        <v>8.9</v>
      </c>
      <c r="AT252" s="8">
        <f>IF(ISNA(VLOOKUP($I252,disall!$A$2:$CY$349,COLUMN(disall!AM251),FALSE)),-9999,VLOOKUP($I252,disall!$A$2:$CY$349,COLUMN(disall!AM251),FALSE))</f>
        <v>5.0999999999999996</v>
      </c>
      <c r="AU252" s="8">
        <f>IF(ISNA(VLOOKUP($I252,disall!$A$2:$CY$349,COLUMN(disall!AN251),FALSE)),-9999,VLOOKUP($I252,disall!$A$2:$CY$349,COLUMN(disall!AN251),FALSE))</f>
        <v>573.03</v>
      </c>
      <c r="AV252" s="8">
        <f>IF(ISNA(VLOOKUP($I252,disall!$A$2:$CY$349,COLUMN(disall!AO251),FALSE)),-9999,VLOOKUP($I252,disall!$A$2:$CY$349,COLUMN(disall!AO251),FALSE))</f>
        <v>8.1</v>
      </c>
      <c r="AW252" s="8">
        <f>IF(ISNA(VLOOKUP($I252,disall!$A$2:$CY$349,COLUMN(disall!AP251),FALSE)),-9999,VLOOKUP($I252,disall!$A$2:$CY$349,COLUMN(disall!AP251),FALSE))</f>
        <v>7.9</v>
      </c>
      <c r="AX252" s="8">
        <f>IF(ISNA(VLOOKUP($I252,disall!$A$2:$CY$349,COLUMN(disall!AQ251),FALSE)),-9999,VLOOKUP($I252,disall!$A$2:$CY$349,COLUMN(disall!AQ251),FALSE))</f>
        <v>975.31</v>
      </c>
      <c r="AY252" s="8">
        <f>IF(ISNA(VLOOKUP($I252,disall!$A$2:$CY$349,COLUMN(disall!AR251),FALSE)),-9999,VLOOKUP($I252,disall!$A$2:$CY$349,COLUMN(disall!AR251),FALSE))</f>
        <v>15</v>
      </c>
      <c r="AZ252" s="8">
        <f>IF(ISNA(VLOOKUP($I252,disall!$A$2:$CY$349,COLUMN(disall!AS251),FALSE)),-9999,VLOOKUP($I252,disall!$A$2:$CY$349,COLUMN(disall!AS251),FALSE))</f>
        <v>10.6</v>
      </c>
      <c r="BA252" s="8">
        <f>IF(ISNA(VLOOKUP($I252,disall!$A$2:$CY$349,COLUMN(disall!AT251),FALSE)),-9999,VLOOKUP($I252,disall!$A$2:$CY$349,COLUMN(disall!AT251),FALSE))</f>
        <v>706.67</v>
      </c>
      <c r="BB252" s="8">
        <f>IF(ISNA(VLOOKUP($I252,disall!$A$2:$CY$349,COLUMN(disall!AU251),FALSE)),-9999,VLOOKUP($I252,disall!$A$2:$CY$349,COLUMN(disall!AU251),FALSE))</f>
        <v>11.8</v>
      </c>
      <c r="BC252" s="8">
        <f>IF(ISNA(VLOOKUP($I252,disall!$A$2:$CY$349,COLUMN(disall!AV251),FALSE)),-9999,VLOOKUP($I252,disall!$A$2:$CY$349,COLUMN(disall!AV251),FALSE))</f>
        <v>8.5</v>
      </c>
      <c r="BD252" s="8">
        <f>IF(ISNA(VLOOKUP($I252,disall!$A$2:$CY$349,COLUMN(disall!AW251),FALSE)),-9999,VLOOKUP($I252,disall!$A$2:$CY$349,COLUMN(disall!AW251),FALSE))</f>
        <v>720.34</v>
      </c>
      <c r="BE252" s="8">
        <f>IF(ISNA(VLOOKUP($I252,disall!$A$2:$CY$349,COLUMN(disall!AX251),FALSE)),-9999,VLOOKUP($I252,disall!$A$2:$CY$349,COLUMN(disall!AX251),FALSE))</f>
        <v>11.6</v>
      </c>
      <c r="BF252" s="8">
        <f>IF(ISNA(VLOOKUP($I252,disall!$A$2:$CY$349,COLUMN(disall!AY251),FALSE)),-9999,VLOOKUP($I252,disall!$A$2:$CY$349,COLUMN(disall!AY251),FALSE))</f>
        <v>6.5</v>
      </c>
      <c r="BG252" s="8">
        <f>IF(ISNA(VLOOKUP($I252,disall!$A$2:$CY$349,COLUMN(disall!AZ251),FALSE)),-9999,VLOOKUP($I252,disall!$A$2:$CY$349,COLUMN(disall!AZ251),FALSE))</f>
        <v>560.34</v>
      </c>
      <c r="BH252" s="8">
        <f>IF(ISNA(VLOOKUP($I252,disall!$A$2:$CY$349,COLUMN(disall!BA251),FALSE)),-9999,VLOOKUP($I252,disall!$A$2:$CY$349,COLUMN(disall!BA251),FALSE))</f>
        <v>11.3</v>
      </c>
      <c r="BI252" s="8">
        <f>IF(ISNA(VLOOKUP($I252,disall!$A$2:$CY$349,COLUMN(disall!BB251),FALSE)),-9999,VLOOKUP($I252,disall!$A$2:$CY$349,COLUMN(disall!BB251),FALSE))</f>
        <v>6</v>
      </c>
      <c r="BJ252" s="8">
        <f>IF(ISNA(VLOOKUP($I252,disall!$A$2:$CY$349,COLUMN(disall!BC251),FALSE)),-9999,VLOOKUP($I252,disall!$A$2:$CY$349,COLUMN(disall!BC251),FALSE))</f>
        <v>530.97</v>
      </c>
      <c r="BK252" s="8">
        <f>IF(ISNA(VLOOKUP($I252,disall!$A$2:$CY$349,COLUMN(disall!BD251),FALSE)),-9999,VLOOKUP($I252,disall!$A$2:$CY$349,COLUMN(disall!BD251),FALSE))</f>
        <v>11.3</v>
      </c>
      <c r="BL252" s="8">
        <f>IF(ISNA(VLOOKUP($I252,disall!$A$2:$CY$349,COLUMN(disall!BE251),FALSE)),-9999,VLOOKUP($I252,disall!$A$2:$CY$349,COLUMN(disall!BE251),FALSE))</f>
        <v>5.3</v>
      </c>
      <c r="BM252" s="8">
        <f>IF(ISNA(VLOOKUP($I252,disall!$A$2:$CY$349,COLUMN(disall!BF251),FALSE)),-9999,VLOOKUP($I252,disall!$A$2:$CY$349,COLUMN(disall!BF251),FALSE))</f>
        <v>469.03</v>
      </c>
      <c r="BN252" s="8">
        <f>IF(ISNA(VLOOKUP($I252,disall!$A$2:$CY$349,COLUMN(disall!BG251),FALSE)),-9999,VLOOKUP($I252,disall!$A$2:$CY$349,COLUMN(disall!BG251),FALSE))</f>
        <v>11.7</v>
      </c>
      <c r="BO252" s="8">
        <f>IF(ISNA(VLOOKUP($I252,disall!$A$2:$CY$349,COLUMN(disall!BH251),FALSE)),-9999,VLOOKUP($I252,disall!$A$2:$CY$349,COLUMN(disall!BH251),FALSE))</f>
        <v>6.9</v>
      </c>
      <c r="BP252" s="8">
        <f>IF(ISNA(VLOOKUP($I252,disall!$A$2:$CY$349,COLUMN(disall!BI251),FALSE)),-9999,VLOOKUP($I252,disall!$A$2:$CY$349,COLUMN(disall!BI251),FALSE))</f>
        <v>589.74</v>
      </c>
      <c r="BQ252" s="8">
        <f>IF(ISNA(VLOOKUP($I252,disall!$A$2:$CY$349,COLUMN(disall!BJ251),FALSE)),-9999,VLOOKUP($I252,disall!$A$2:$CY$349,COLUMN(disall!BJ251),FALSE))</f>
        <v>11.8</v>
      </c>
      <c r="BR252" s="8">
        <f>IF(ISNA(VLOOKUP($I252,disall!$A$2:$CY$349,COLUMN(disall!BK251),FALSE)),-9999,VLOOKUP($I252,disall!$A$2:$CY$349,COLUMN(disall!BK251),FALSE))</f>
        <v>4.8</v>
      </c>
      <c r="BS252" s="8">
        <f>IF(ISNA(VLOOKUP($I252,disall!$A$2:$CY$349,COLUMN(disall!BL251),FALSE)),-9999,VLOOKUP($I252,disall!$A$2:$CY$349,COLUMN(disall!BL251),FALSE))</f>
        <v>406.78</v>
      </c>
      <c r="BT252" s="8">
        <f>IF(ISNA(VLOOKUP($I252,disall!$A$2:$CY$349,COLUMN(disall!BM251),FALSE)),-9999,VLOOKUP($I252,disall!$A$2:$CY$349,COLUMN(disall!BM251),FALSE))</f>
        <v>12.3</v>
      </c>
      <c r="BU252" s="8">
        <f>IF(ISNA(VLOOKUP($I252,disall!$A$2:$CY$349,COLUMN(disall!BN251),FALSE)),-9999,VLOOKUP($I252,disall!$A$2:$CY$349,COLUMN(disall!BN251),FALSE))</f>
        <v>6.9</v>
      </c>
      <c r="BV252" s="8">
        <f>IF(ISNA(VLOOKUP($I252,disall!$A$2:$CY$349,COLUMN(disall!BO251),FALSE)),-9999,VLOOKUP($I252,disall!$A$2:$CY$349,COLUMN(disall!BO251),FALSE))</f>
        <v>560.98</v>
      </c>
      <c r="BW252" s="8">
        <f>IF(ISNA(VLOOKUP($I252,disall!$A$2:$CY$349,COLUMN(disall!BP251),FALSE)),-9999,VLOOKUP($I252,disall!$A$2:$CY$349,COLUMN(disall!BP251),FALSE))</f>
        <v>2.5</v>
      </c>
      <c r="BX252" s="8">
        <f>IF(ISNA(VLOOKUP($I252,disall!$A$2:$CY$349,COLUMN(disall!BQ251),FALSE)),-9999,VLOOKUP($I252,disall!$A$2:$CY$349,COLUMN(disall!BQ251),FALSE))</f>
        <v>2.2000000000000002</v>
      </c>
      <c r="BY252" s="8">
        <f>IF(ISNA(VLOOKUP($I252,disall!$A$2:$CY$349,COLUMN(disall!BR251),FALSE)),-9999,VLOOKUP($I252,disall!$A$2:$CY$349,COLUMN(disall!BR251),FALSE))</f>
        <v>880</v>
      </c>
      <c r="BZ252" s="8">
        <f>IF(ISNA(VLOOKUP($I252,disall!$A$2:$CY$349,COLUMN(disall!BS251),FALSE)),-9999,VLOOKUP($I252,disall!$A$2:$CY$349,COLUMN(disall!BS251),FALSE))</f>
        <v>1.2</v>
      </c>
      <c r="CA252" s="8">
        <f>IF(ISNA(VLOOKUP($I252,disall!$A$2:$CY$349,COLUMN(disall!BT251),FALSE)),-9999,VLOOKUP($I252,disall!$A$2:$CY$349,COLUMN(disall!BT251),FALSE))</f>
        <v>0.7</v>
      </c>
      <c r="CB252" s="8">
        <f>IF(ISNA(VLOOKUP($I252,disall!$A$2:$CY$349,COLUMN(disall!BU251),FALSE)),-9999,VLOOKUP($I252,disall!$A$2:$CY$349,COLUMN(disall!BU251),FALSE))</f>
        <v>583.33000000000004</v>
      </c>
      <c r="CC252" s="8">
        <f>IF(ISNA(VLOOKUP($I252,disall!$A$2:$CY$349,COLUMN(disall!BV251),FALSE)),-9999,VLOOKUP($I252,disall!$A$2:$CY$349,COLUMN(disall!BV251),FALSE))</f>
        <v>0</v>
      </c>
      <c r="CD252" s="8">
        <f>IF(ISNA(VLOOKUP($I252,disall!$A$2:$CY$349,COLUMN(disall!BW251),FALSE)),-9999,VLOOKUP($I252,disall!$A$2:$CY$349,COLUMN(disall!BW251),FALSE))</f>
        <v>0</v>
      </c>
      <c r="CE252" s="8">
        <f>IF(ISNA(VLOOKUP($I252,disall!$A$2:$CY$349,COLUMN(disall!BX251),FALSE)),-9999,VLOOKUP($I252,disall!$A$2:$CY$349,COLUMN(disall!BX251),FALSE))</f>
        <v>0</v>
      </c>
      <c r="CF252" s="8">
        <f>IF(ISNA(VLOOKUP($I252,disall!$A$2:$CY$349,COLUMN(disall!BY251),FALSE)),-9999,VLOOKUP($I252,disall!$A$2:$CY$349,COLUMN(disall!BY251),FALSE))</f>
        <v>0</v>
      </c>
      <c r="CG252" s="8">
        <f>IF(ISNA(VLOOKUP($I252,disall!$A$2:$CY$349,COLUMN(disall!BZ251),FALSE)),-9999,VLOOKUP($I252,disall!$A$2:$CY$349,COLUMN(disall!BZ251),FALSE))</f>
        <v>0</v>
      </c>
      <c r="CH252" s="8">
        <f>IF(ISNA(VLOOKUP($I252,disall!$A$2:$CY$349,COLUMN(disall!CA251),FALSE)),-9999,VLOOKUP($I252,disall!$A$2:$CY$349,COLUMN(disall!CA251),FALSE))</f>
        <v>0</v>
      </c>
      <c r="CI252" s="8">
        <f>IF(ISNA(VLOOKUP($I252,disall!$A$2:$CY$349,COLUMN(disall!CB251),FALSE)),-9999,VLOOKUP($I252,disall!$A$2:$CY$349,COLUMN(disall!CB251),FALSE))</f>
        <v>0</v>
      </c>
      <c r="CJ252" s="8">
        <f>IF(ISNA(VLOOKUP($I252,disall!$A$2:$CY$349,COLUMN(disall!CC251),FALSE)),-9999,VLOOKUP($I252,disall!$A$2:$CY$349,COLUMN(disall!CC251),FALSE))</f>
        <v>0</v>
      </c>
      <c r="CK252" s="8">
        <f>IF(ISNA(VLOOKUP($I252,disall!$A$2:$CY$349,COLUMN(disall!CD251),FALSE)),-9999,VLOOKUP($I252,disall!$A$2:$CY$349,COLUMN(disall!CD251),FALSE))</f>
        <v>0</v>
      </c>
      <c r="CL252" s="8">
        <f>IF(ISNA(VLOOKUP($I252,disall!$A$2:$CY$349,COLUMN(disall!CE251),FALSE)),-9999,VLOOKUP($I252,disall!$A$2:$CY$349,COLUMN(disall!CE251),FALSE))</f>
        <v>0</v>
      </c>
      <c r="CM252" s="8">
        <f>IF(ISNA(VLOOKUP($I252,disall!$A$2:$CY$349,COLUMN(disall!CF251),FALSE)),-9999,VLOOKUP($I252,disall!$A$2:$CY$349,COLUMN(disall!CF251),FALSE))</f>
        <v>0</v>
      </c>
      <c r="CN252" s="8">
        <f>IF(ISNA(VLOOKUP($I252,disall!$A$2:$CY$349,COLUMN(disall!CG251),FALSE)),-9999,VLOOKUP($I252,disall!$A$2:$CY$349,COLUMN(disall!CG251),FALSE))</f>
        <v>0</v>
      </c>
      <c r="CO252" s="8">
        <f>IF(ISNA(VLOOKUP($I252,disall!$A$2:$CY$349,COLUMN(disall!CH251),FALSE)),-9999,VLOOKUP($I252,disall!$A$2:$CY$349,COLUMN(disall!CH251),FALSE))</f>
        <v>1.1000000000000001</v>
      </c>
      <c r="CP252" s="8">
        <f>IF(ISNA(VLOOKUP($I252,disall!$A$2:$CY$349,COLUMN(disall!CI251),FALSE)),-9999,VLOOKUP($I252,disall!$A$2:$CY$349,COLUMN(disall!CI251),FALSE))</f>
        <v>1</v>
      </c>
      <c r="CQ252" s="8">
        <f>IF(ISNA(VLOOKUP($I252,disall!$A$2:$CY$349,COLUMN(disall!CJ251),FALSE)),-9999,VLOOKUP($I252,disall!$A$2:$CY$349,COLUMN(disall!CJ251),FALSE))</f>
        <v>909.09</v>
      </c>
      <c r="CR252" s="8">
        <f>IF(ISNA(VLOOKUP($I252,disall!$A$2:$CY$349,COLUMN(disall!CK251),FALSE)),-9999,VLOOKUP($I252,disall!$A$2:$CY$349,COLUMN(disall!CK251),FALSE))</f>
        <v>0</v>
      </c>
      <c r="CS252" s="8">
        <f>IF(ISNA(VLOOKUP($I252,disall!$A$2:$CY$349,COLUMN(disall!CL251),FALSE)),-9999,VLOOKUP($I252,disall!$A$2:$CY$349,COLUMN(disall!CL251),FALSE))</f>
        <v>0</v>
      </c>
      <c r="CT252" s="8">
        <f>IF(ISNA(VLOOKUP($I252,disall!$A$2:$CY$349,COLUMN(disall!CM251),FALSE)),-9999,VLOOKUP($I252,disall!$A$2:$CY$349,COLUMN(disall!CM251),FALSE))</f>
        <v>0</v>
      </c>
      <c r="CU252" s="8">
        <f>IF(ISNA(VLOOKUP($I252,disall!$A$2:$CY$349,COLUMN(disall!CN251),FALSE)),-9999,VLOOKUP($I252,disall!$A$2:$CY$349,COLUMN(disall!CN251),FALSE))</f>
        <v>0</v>
      </c>
      <c r="CV252" s="8">
        <f>IF(ISNA(VLOOKUP($I252,disall!$A$2:$CY$349,COLUMN(disall!CO251),FALSE)),-9999,VLOOKUP($I252,disall!$A$2:$CY$349,COLUMN(disall!CO251),FALSE))</f>
        <v>0</v>
      </c>
      <c r="CW252" s="8">
        <f>IF(ISNA(VLOOKUP($I252,disall!$A$2:$CY$349,COLUMN(disall!CP251),FALSE)),-9999,VLOOKUP($I252,disall!$A$2:$CY$349,COLUMN(disall!CP251),FALSE))</f>
        <v>0</v>
      </c>
      <c r="CX252" s="8">
        <f>IF(ISNA(VLOOKUP($I252,disall!$A$2:$CY$349,COLUMN(disall!CQ251),FALSE)),-9999,VLOOKUP($I252,disall!$A$2:$CY$349,COLUMN(disall!CQ251),FALSE))</f>
        <v>0</v>
      </c>
      <c r="CY252" s="8">
        <f>IF(ISNA(VLOOKUP($I252,disall!$A$2:$CY$349,COLUMN(disall!CR251),FALSE)),-9999,VLOOKUP($I252,disall!$A$2:$CY$349,COLUMN(disall!CR251),FALSE))</f>
        <v>0</v>
      </c>
      <c r="CZ252" s="8">
        <f>IF(ISNA(VLOOKUP($I252,disall!$A$2:$CY$349,COLUMN(disall!CS251),FALSE)),-9999,VLOOKUP($I252,disall!$A$2:$CY$349,COLUMN(disall!CS251),FALSE))</f>
        <v>0</v>
      </c>
      <c r="DA252" s="8">
        <f>IF(ISNA(VLOOKUP($I252,disall!$A$2:$CY$349,COLUMN(disall!CT251),FALSE)),-9999,VLOOKUP($I252,disall!$A$2:$CY$349,COLUMN(disall!CT251),FALSE))</f>
        <v>0</v>
      </c>
      <c r="DB252" s="8">
        <f>IF(ISNA(VLOOKUP($I252,disall!$A$2:$CY$349,COLUMN(disall!CU251),FALSE)),-9999,VLOOKUP($I252,disall!$A$2:$CY$349,COLUMN(disall!CU251),FALSE))</f>
        <v>0</v>
      </c>
      <c r="DC252" s="8">
        <f>IF(ISNA(VLOOKUP($I252,disall!$A$2:$CY$349,COLUMN(disall!CV251),FALSE)),-9999,VLOOKUP($I252,disall!$A$2:$CY$349,COLUMN(disall!CV251),FALSE))</f>
        <v>0</v>
      </c>
      <c r="DD252" s="8">
        <f>IF(ISNA(VLOOKUP($I252,disall!$A$2:$CY$349,COLUMN(disall!CW251),FALSE)),-9999,VLOOKUP($I252,disall!$A$2:$CY$349,COLUMN(disall!CW251),FALSE))</f>
        <v>0</v>
      </c>
      <c r="DE252" s="8">
        <f>IF(ISNA(VLOOKUP($I252,disall!$A$2:$CY$349,COLUMN(disall!CX251),FALSE)),-9999,VLOOKUP($I252,disall!$A$2:$CY$349,COLUMN(disall!CX251),FALSE))</f>
        <v>0</v>
      </c>
      <c r="DF252" s="8">
        <f>IF(ISNA(VLOOKUP($I252,disall!$A$2:$CY$349,COLUMN(disall!CY251),FALSE)),-9999,VLOOKUP($I252,disall!$A$2:$CY$349,COLUMN(disall!CY251),FALSE))</f>
        <v>0</v>
      </c>
    </row>
    <row r="253" spans="1:110" x14ac:dyDescent="0.25">
      <c r="A253">
        <v>96</v>
      </c>
      <c r="B253" t="s">
        <v>8</v>
      </c>
      <c r="C253" t="s">
        <v>472</v>
      </c>
      <c r="D253" t="s">
        <v>253</v>
      </c>
      <c r="E253" t="s">
        <v>893</v>
      </c>
      <c r="F253" t="s">
        <v>316</v>
      </c>
      <c r="G253" t="s">
        <v>894</v>
      </c>
      <c r="H253">
        <v>3502</v>
      </c>
      <c r="I253">
        <f>IF(ISNA(VLOOKUP(H253,disall!$D$2:$L$349,1,FALSE)),H253,VLOOKUP(H253,disall!$D$2:$L$349,1,FALSE))</f>
        <v>3502</v>
      </c>
      <c r="J253">
        <f>IF(ISNA(VLOOKUP(H253,disall!$D$2:$L$349,1,FALSE)),"NA",VLOOKUP(H253,disall!$D$2:$L$349,2,FALSE))</f>
        <v>3502</v>
      </c>
      <c r="K253" t="str">
        <f>IF(ISNA(VLOOKUP(I253,disall!$A$2:$L$349,3,FALSE)),F253,VLOOKUP(I253,disall!$A$2:$L$349,3,FALSE))</f>
        <v>Amreli</v>
      </c>
      <c r="L253" t="str">
        <f>IF(ISNA(VLOOKUP(I253,disall!$A$2:$L$349,12,FALSE)),"NA",VLOOKUP(I253,disall!$A$2:$L$349,12,FALSE))</f>
        <v>Amreli</v>
      </c>
      <c r="M253">
        <f>IF(ISNA(VLOOKUP(I253,disall!$A$2:$M$349,6,FALSE)),"NA",VLOOKUP(I253,disall!$A$2:$M$349,6,FALSE))</f>
        <v>35</v>
      </c>
      <c r="N253">
        <f>IF(ISNA(VLOOKUP(I253,disall!$A$2:$M$349,7,FALSE)),"NA",VLOOKUP(I253,disall!$A$2:$M$349,7,FALSE))</f>
        <v>0.57731299999999997</v>
      </c>
      <c r="O253">
        <f>IF(ISNA(VLOOKUP(I253,disall!$A$2:$M$349,8,FALSE)),"NA",VLOOKUP(I253,disall!$A$2:$M$349,8,FALSE))</f>
        <v>5.320786</v>
      </c>
      <c r="P253" t="str">
        <f>IF(ISNA(VLOOKUP(I253,disall!$A$2:$M$349,9,FALSE)),"NA",VLOOKUP(I253,disall!$A$2:$M$349,9,FALSE))</f>
        <v>POLY</v>
      </c>
      <c r="Q253">
        <f>IF(ISNA(VLOOKUP(I253,disall!$A$2:$M$349,10,FALSE)),"NA",VLOOKUP(I253,disall!$A$2:$M$349,10,FALSE))</f>
        <v>356060200</v>
      </c>
      <c r="R253" t="str">
        <f>IF(ISNA(VLOOKUP(I253,disall!$A$2:$M$349,11,FALSE)),"NA",VLOOKUP(I253,disall!$A$2:$M$349,11,FALSE))</f>
        <v>Gujarat</v>
      </c>
      <c r="S253" t="str">
        <f>IF(ISNA(VLOOKUP(I253,disall!$A$2:$M$349,12,FALSE)),"NA",VLOOKUP(I253,disall!$A$2:$M$349,12,FALSE))</f>
        <v>Amreli</v>
      </c>
      <c r="T253">
        <f>IF(ISNA(VLOOKUP(I253,disall!$A$2:$M$349,13,FALSE)),"NA",VLOOKUP(I253,disall!$A$2:$M$349,13,FALSE))</f>
        <v>66</v>
      </c>
      <c r="U253" s="8">
        <f>IF(ISNA(VLOOKUP($I253,disall!$A$2:$CY$349,COLUMN(disall!N252),FALSE)),-9999,VLOOKUP($I253,disall!$A$2:$CY$349,COLUMN(disall!N252),FALSE))</f>
        <v>231</v>
      </c>
      <c r="V253" s="8">
        <f>IF(ISNA(VLOOKUP($I253,disall!$A$2:$CY$349,COLUMN(disall!O252),FALSE)),-9999,VLOOKUP($I253,disall!$A$2:$CY$349,COLUMN(disall!O252),FALSE))</f>
        <v>76</v>
      </c>
      <c r="W253" s="8">
        <f>IF(ISNA(VLOOKUP($I253,disall!$A$2:$CY$349,COLUMN(disall!P252),FALSE)),-9999,VLOOKUP($I253,disall!$A$2:$CY$349,COLUMN(disall!P252),FALSE))</f>
        <v>329</v>
      </c>
      <c r="X253" s="8">
        <f>IF(ISNA(VLOOKUP($I253,disall!$A$2:$CY$349,COLUMN(disall!Q252),FALSE)),-9999,VLOOKUP($I253,disall!$A$2:$CY$349,COLUMN(disall!Q252),FALSE))</f>
        <v>229</v>
      </c>
      <c r="Y253" s="8">
        <f>IF(ISNA(VLOOKUP($I253,disall!$A$2:$CY$349,COLUMN(disall!R252),FALSE)),-9999,VLOOKUP($I253,disall!$A$2:$CY$349,COLUMN(disall!R252),FALSE))</f>
        <v>139</v>
      </c>
      <c r="Z253" s="8">
        <f>IF(ISNA(VLOOKUP($I253,disall!$A$2:$CY$349,COLUMN(disall!S252),FALSE)),-9999,VLOOKUP($I253,disall!$A$2:$CY$349,COLUMN(disall!S252),FALSE))</f>
        <v>606.99</v>
      </c>
      <c r="AA253" s="8">
        <f>IF(ISNA(VLOOKUP($I253,disall!$A$2:$CY$349,COLUMN(disall!T252),FALSE)),-9999,VLOOKUP($I253,disall!$A$2:$CY$349,COLUMN(disall!T252),FALSE))</f>
        <v>232.8</v>
      </c>
      <c r="AB253" s="8">
        <f>IF(ISNA(VLOOKUP($I253,disall!$A$2:$CY$349,COLUMN(disall!U252),FALSE)),-9999,VLOOKUP($I253,disall!$A$2:$CY$349,COLUMN(disall!U252),FALSE))</f>
        <v>122</v>
      </c>
      <c r="AC253" s="8">
        <f>IF(ISNA(VLOOKUP($I253,disall!$A$2:$CY$349,COLUMN(disall!V252),FALSE)),-9999,VLOOKUP($I253,disall!$A$2:$CY$349,COLUMN(disall!V252),FALSE))</f>
        <v>524.04999999999995</v>
      </c>
      <c r="AD253" s="8">
        <f>IF(ISNA(VLOOKUP($I253,disall!$A$2:$CY$349,COLUMN(disall!W252),FALSE)),-9999,VLOOKUP($I253,disall!$A$2:$CY$349,COLUMN(disall!W252),FALSE))</f>
        <v>218.7</v>
      </c>
      <c r="AE253" s="8">
        <f>IF(ISNA(VLOOKUP($I253,disall!$A$2:$CY$349,COLUMN(disall!X252),FALSE)),-9999,VLOOKUP($I253,disall!$A$2:$CY$349,COLUMN(disall!X252),FALSE))</f>
        <v>136.30000000000001</v>
      </c>
      <c r="AF253" s="8">
        <f>IF(ISNA(VLOOKUP($I253,disall!$A$2:$CY$349,COLUMN(disall!Y252),FALSE)),-9999,VLOOKUP($I253,disall!$A$2:$CY$349,COLUMN(disall!Y252),FALSE))</f>
        <v>623.23</v>
      </c>
      <c r="AG253" s="8">
        <f>IF(ISNA(VLOOKUP($I253,disall!$A$2:$CY$349,COLUMN(disall!Z252),FALSE)),-9999,VLOOKUP($I253,disall!$A$2:$CY$349,COLUMN(disall!Z252),FALSE))</f>
        <v>240.6</v>
      </c>
      <c r="AH253" s="8">
        <f>IF(ISNA(VLOOKUP($I253,disall!$A$2:$CY$349,COLUMN(disall!AA252),FALSE)),-9999,VLOOKUP($I253,disall!$A$2:$CY$349,COLUMN(disall!AA252),FALSE))</f>
        <v>235.9</v>
      </c>
      <c r="AI253" s="8">
        <f>IF(ISNA(VLOOKUP($I253,disall!$A$2:$CY$349,COLUMN(disall!AB252),FALSE)),-9999,VLOOKUP($I253,disall!$A$2:$CY$349,COLUMN(disall!AB252),FALSE))</f>
        <v>980.47</v>
      </c>
      <c r="AJ253" s="8">
        <f>IF(ISNA(VLOOKUP($I253,disall!$A$2:$CY$349,COLUMN(disall!AC252),FALSE)),-9999,VLOOKUP($I253,disall!$A$2:$CY$349,COLUMN(disall!AC252),FALSE))</f>
        <v>257</v>
      </c>
      <c r="AK253" s="8">
        <f>IF(ISNA(VLOOKUP($I253,disall!$A$2:$CY$349,COLUMN(disall!AD252),FALSE)),-9999,VLOOKUP($I253,disall!$A$2:$CY$349,COLUMN(disall!AD252),FALSE))</f>
        <v>186.8</v>
      </c>
      <c r="AL253" s="8">
        <f>IF(ISNA(VLOOKUP($I253,disall!$A$2:$CY$349,COLUMN(disall!AE252),FALSE)),-9999,VLOOKUP($I253,disall!$A$2:$CY$349,COLUMN(disall!AE252),FALSE))</f>
        <v>726.85</v>
      </c>
      <c r="AM253" s="8">
        <f>IF(ISNA(VLOOKUP($I253,disall!$A$2:$CY$349,COLUMN(disall!AF252),FALSE)),-9999,VLOOKUP($I253,disall!$A$2:$CY$349,COLUMN(disall!AF252),FALSE))</f>
        <v>238.6</v>
      </c>
      <c r="AN253" s="8">
        <f>IF(ISNA(VLOOKUP($I253,disall!$A$2:$CY$349,COLUMN(disall!AG252),FALSE)),-9999,VLOOKUP($I253,disall!$A$2:$CY$349,COLUMN(disall!AG252),FALSE))</f>
        <v>37.4</v>
      </c>
      <c r="AO253" s="8">
        <f>IF(ISNA(VLOOKUP($I253,disall!$A$2:$CY$349,COLUMN(disall!AH252),FALSE)),-9999,VLOOKUP($I253,disall!$A$2:$CY$349,COLUMN(disall!AH252),FALSE))</f>
        <v>156.75</v>
      </c>
      <c r="AP253" s="8">
        <f>IF(ISNA(VLOOKUP($I253,disall!$A$2:$CY$349,COLUMN(disall!AI252),FALSE)),-9999,VLOOKUP($I253,disall!$A$2:$CY$349,COLUMN(disall!AI252),FALSE))</f>
        <v>221.1</v>
      </c>
      <c r="AQ253" s="8">
        <f>IF(ISNA(VLOOKUP($I253,disall!$A$2:$CY$349,COLUMN(disall!AJ252),FALSE)),-9999,VLOOKUP($I253,disall!$A$2:$CY$349,COLUMN(disall!AJ252),FALSE))</f>
        <v>136</v>
      </c>
      <c r="AR253" s="8">
        <f>IF(ISNA(VLOOKUP($I253,disall!$A$2:$CY$349,COLUMN(disall!AK252),FALSE)),-9999,VLOOKUP($I253,disall!$A$2:$CY$349,COLUMN(disall!AK252),FALSE))</f>
        <v>615.11</v>
      </c>
      <c r="AS253" s="8">
        <f>IF(ISNA(VLOOKUP($I253,disall!$A$2:$CY$349,COLUMN(disall!AL252),FALSE)),-9999,VLOOKUP($I253,disall!$A$2:$CY$349,COLUMN(disall!AL252),FALSE))</f>
        <v>235.7</v>
      </c>
      <c r="AT253" s="8">
        <f>IF(ISNA(VLOOKUP($I253,disall!$A$2:$CY$349,COLUMN(disall!AM252),FALSE)),-9999,VLOOKUP($I253,disall!$A$2:$CY$349,COLUMN(disall!AM252),FALSE))</f>
        <v>81.099999999999994</v>
      </c>
      <c r="AU253" s="8">
        <f>IF(ISNA(VLOOKUP($I253,disall!$A$2:$CY$349,COLUMN(disall!AN252),FALSE)),-9999,VLOOKUP($I253,disall!$A$2:$CY$349,COLUMN(disall!AN252),FALSE))</f>
        <v>344.08</v>
      </c>
      <c r="AV253" s="8">
        <f>IF(ISNA(VLOOKUP($I253,disall!$A$2:$CY$349,COLUMN(disall!AO252),FALSE)),-9999,VLOOKUP($I253,disall!$A$2:$CY$349,COLUMN(disall!AO252),FALSE))</f>
        <v>257.60000000000002</v>
      </c>
      <c r="AW253" s="8">
        <f>IF(ISNA(VLOOKUP($I253,disall!$A$2:$CY$349,COLUMN(disall!AP252),FALSE)),-9999,VLOOKUP($I253,disall!$A$2:$CY$349,COLUMN(disall!AP252),FALSE))</f>
        <v>246.8</v>
      </c>
      <c r="AX253" s="8">
        <f>IF(ISNA(VLOOKUP($I253,disall!$A$2:$CY$349,COLUMN(disall!AQ252),FALSE)),-9999,VLOOKUP($I253,disall!$A$2:$CY$349,COLUMN(disall!AQ252),FALSE))</f>
        <v>958.07</v>
      </c>
      <c r="AY253" s="8">
        <f>IF(ISNA(VLOOKUP($I253,disall!$A$2:$CY$349,COLUMN(disall!AR252),FALSE)),-9999,VLOOKUP($I253,disall!$A$2:$CY$349,COLUMN(disall!AR252),FALSE))</f>
        <v>274.10000000000002</v>
      </c>
      <c r="AZ253" s="8">
        <f>IF(ISNA(VLOOKUP($I253,disall!$A$2:$CY$349,COLUMN(disall!AS252),FALSE)),-9999,VLOOKUP($I253,disall!$A$2:$CY$349,COLUMN(disall!AS252),FALSE))</f>
        <v>356.6</v>
      </c>
      <c r="BA253" s="8">
        <f>IF(ISNA(VLOOKUP($I253,disall!$A$2:$CY$349,COLUMN(disall!AT252),FALSE)),-9999,VLOOKUP($I253,disall!$A$2:$CY$349,COLUMN(disall!AT252),FALSE))</f>
        <v>1300.98</v>
      </c>
      <c r="BB253" s="8">
        <f>IF(ISNA(VLOOKUP($I253,disall!$A$2:$CY$349,COLUMN(disall!AU252),FALSE)),-9999,VLOOKUP($I253,disall!$A$2:$CY$349,COLUMN(disall!AU252),FALSE))</f>
        <v>286.10000000000002</v>
      </c>
      <c r="BC253" s="8">
        <f>IF(ISNA(VLOOKUP($I253,disall!$A$2:$CY$349,COLUMN(disall!AV252),FALSE)),-9999,VLOOKUP($I253,disall!$A$2:$CY$349,COLUMN(disall!AV252),FALSE))</f>
        <v>254.6</v>
      </c>
      <c r="BD253" s="8">
        <f>IF(ISNA(VLOOKUP($I253,disall!$A$2:$CY$349,COLUMN(disall!AW252),FALSE)),-9999,VLOOKUP($I253,disall!$A$2:$CY$349,COLUMN(disall!AW252),FALSE))</f>
        <v>889.9</v>
      </c>
      <c r="BE253" s="8">
        <f>IF(ISNA(VLOOKUP($I253,disall!$A$2:$CY$349,COLUMN(disall!AX252),FALSE)),-9999,VLOOKUP($I253,disall!$A$2:$CY$349,COLUMN(disall!AX252),FALSE))</f>
        <v>279.2</v>
      </c>
      <c r="BF253" s="8">
        <f>IF(ISNA(VLOOKUP($I253,disall!$A$2:$CY$349,COLUMN(disall!AY252),FALSE)),-9999,VLOOKUP($I253,disall!$A$2:$CY$349,COLUMN(disall!AY252),FALSE))</f>
        <v>217.3</v>
      </c>
      <c r="BG253" s="8">
        <f>IF(ISNA(VLOOKUP($I253,disall!$A$2:$CY$349,COLUMN(disall!AZ252),FALSE)),-9999,VLOOKUP($I253,disall!$A$2:$CY$349,COLUMN(disall!AZ252),FALSE))</f>
        <v>778.3</v>
      </c>
      <c r="BH253" s="8">
        <f>IF(ISNA(VLOOKUP($I253,disall!$A$2:$CY$349,COLUMN(disall!BA252),FALSE)),-9999,VLOOKUP($I253,disall!$A$2:$CY$349,COLUMN(disall!BA252),FALSE))</f>
        <v>272.2</v>
      </c>
      <c r="BI253" s="8">
        <f>IF(ISNA(VLOOKUP($I253,disall!$A$2:$CY$349,COLUMN(disall!BB252),FALSE)),-9999,VLOOKUP($I253,disall!$A$2:$CY$349,COLUMN(disall!BB252),FALSE))</f>
        <v>200.3</v>
      </c>
      <c r="BJ253" s="8">
        <f>IF(ISNA(VLOOKUP($I253,disall!$A$2:$CY$349,COLUMN(disall!BC252),FALSE)),-9999,VLOOKUP($I253,disall!$A$2:$CY$349,COLUMN(disall!BC252),FALSE))</f>
        <v>735.86</v>
      </c>
      <c r="BK253" s="8">
        <f>IF(ISNA(VLOOKUP($I253,disall!$A$2:$CY$349,COLUMN(disall!BD252),FALSE)),-9999,VLOOKUP($I253,disall!$A$2:$CY$349,COLUMN(disall!BD252),FALSE))</f>
        <v>272.7</v>
      </c>
      <c r="BL253" s="8">
        <f>IF(ISNA(VLOOKUP($I253,disall!$A$2:$CY$349,COLUMN(disall!BE252),FALSE)),-9999,VLOOKUP($I253,disall!$A$2:$CY$349,COLUMN(disall!BE252),FALSE))</f>
        <v>177.4</v>
      </c>
      <c r="BM253" s="8">
        <f>IF(ISNA(VLOOKUP($I253,disall!$A$2:$CY$349,COLUMN(disall!BF252),FALSE)),-9999,VLOOKUP($I253,disall!$A$2:$CY$349,COLUMN(disall!BF252),FALSE))</f>
        <v>650.53</v>
      </c>
      <c r="BN253" s="8">
        <f>IF(ISNA(VLOOKUP($I253,disall!$A$2:$CY$349,COLUMN(disall!BG252),FALSE)),-9999,VLOOKUP($I253,disall!$A$2:$CY$349,COLUMN(disall!BG252),FALSE))</f>
        <v>281.89999999999998</v>
      </c>
      <c r="BO253" s="8">
        <f>IF(ISNA(VLOOKUP($I253,disall!$A$2:$CY$349,COLUMN(disall!BH252),FALSE)),-9999,VLOOKUP($I253,disall!$A$2:$CY$349,COLUMN(disall!BH252),FALSE))</f>
        <v>231.1</v>
      </c>
      <c r="BP253" s="8">
        <f>IF(ISNA(VLOOKUP($I253,disall!$A$2:$CY$349,COLUMN(disall!BI252),FALSE)),-9999,VLOOKUP($I253,disall!$A$2:$CY$349,COLUMN(disall!BI252),FALSE))</f>
        <v>819.79</v>
      </c>
      <c r="BQ253" s="8">
        <f>IF(ISNA(VLOOKUP($I253,disall!$A$2:$CY$349,COLUMN(disall!BJ252),FALSE)),-9999,VLOOKUP($I253,disall!$A$2:$CY$349,COLUMN(disall!BJ252),FALSE))</f>
        <v>284.10000000000002</v>
      </c>
      <c r="BR253" s="8">
        <f>IF(ISNA(VLOOKUP($I253,disall!$A$2:$CY$349,COLUMN(disall!BK252),FALSE)),-9999,VLOOKUP($I253,disall!$A$2:$CY$349,COLUMN(disall!BK252),FALSE))</f>
        <v>159.80000000000001</v>
      </c>
      <c r="BS253" s="8">
        <f>IF(ISNA(VLOOKUP($I253,disall!$A$2:$CY$349,COLUMN(disall!BL252),FALSE)),-9999,VLOOKUP($I253,disall!$A$2:$CY$349,COLUMN(disall!BL252),FALSE))</f>
        <v>562.48</v>
      </c>
      <c r="BT253" s="8">
        <f>IF(ISNA(VLOOKUP($I253,disall!$A$2:$CY$349,COLUMN(disall!BM252),FALSE)),-9999,VLOOKUP($I253,disall!$A$2:$CY$349,COLUMN(disall!BM252),FALSE))</f>
        <v>296.8</v>
      </c>
      <c r="BU253" s="8">
        <f>IF(ISNA(VLOOKUP($I253,disall!$A$2:$CY$349,COLUMN(disall!BN252),FALSE)),-9999,VLOOKUP($I253,disall!$A$2:$CY$349,COLUMN(disall!BN252),FALSE))</f>
        <v>231.8</v>
      </c>
      <c r="BV253" s="8">
        <f>IF(ISNA(VLOOKUP($I253,disall!$A$2:$CY$349,COLUMN(disall!BO252),FALSE)),-9999,VLOOKUP($I253,disall!$A$2:$CY$349,COLUMN(disall!BO252),FALSE))</f>
        <v>781</v>
      </c>
      <c r="BW253" s="8">
        <f>IF(ISNA(VLOOKUP($I253,disall!$A$2:$CY$349,COLUMN(disall!BP252),FALSE)),-9999,VLOOKUP($I253,disall!$A$2:$CY$349,COLUMN(disall!BP252),FALSE))</f>
        <v>285.5</v>
      </c>
      <c r="BX253" s="8">
        <f>IF(ISNA(VLOOKUP($I253,disall!$A$2:$CY$349,COLUMN(disall!BQ252),FALSE)),-9999,VLOOKUP($I253,disall!$A$2:$CY$349,COLUMN(disall!BQ252),FALSE))</f>
        <v>202.9</v>
      </c>
      <c r="BY253" s="8">
        <f>IF(ISNA(VLOOKUP($I253,disall!$A$2:$CY$349,COLUMN(disall!BR252),FALSE)),-9999,VLOOKUP($I253,disall!$A$2:$CY$349,COLUMN(disall!BR252),FALSE))</f>
        <v>710.68</v>
      </c>
      <c r="BZ253" s="8">
        <f>IF(ISNA(VLOOKUP($I253,disall!$A$2:$CY$349,COLUMN(disall!BS252),FALSE)),-9999,VLOOKUP($I253,disall!$A$2:$CY$349,COLUMN(disall!BS252),FALSE))</f>
        <v>277.2</v>
      </c>
      <c r="CA253" s="8">
        <f>IF(ISNA(VLOOKUP($I253,disall!$A$2:$CY$349,COLUMN(disall!BT252),FALSE)),-9999,VLOOKUP($I253,disall!$A$2:$CY$349,COLUMN(disall!BT252),FALSE))</f>
        <v>62.9</v>
      </c>
      <c r="CB253" s="8">
        <f>IF(ISNA(VLOOKUP($I253,disall!$A$2:$CY$349,COLUMN(disall!BU252),FALSE)),-9999,VLOOKUP($I253,disall!$A$2:$CY$349,COLUMN(disall!BU252),FALSE))</f>
        <v>226.91</v>
      </c>
      <c r="CC253" s="8">
        <f>IF(ISNA(VLOOKUP($I253,disall!$A$2:$CY$349,COLUMN(disall!BV252),FALSE)),-9999,VLOOKUP($I253,disall!$A$2:$CY$349,COLUMN(disall!BV252),FALSE))</f>
        <v>293</v>
      </c>
      <c r="CD253" s="8">
        <f>IF(ISNA(VLOOKUP($I253,disall!$A$2:$CY$349,COLUMN(disall!BW252),FALSE)),-9999,VLOOKUP($I253,disall!$A$2:$CY$349,COLUMN(disall!BW252),FALSE))</f>
        <v>266</v>
      </c>
      <c r="CE253" s="8">
        <f>IF(ISNA(VLOOKUP($I253,disall!$A$2:$CY$349,COLUMN(disall!BX252),FALSE)),-9999,VLOOKUP($I253,disall!$A$2:$CY$349,COLUMN(disall!BX252),FALSE))</f>
        <v>907.85</v>
      </c>
      <c r="CF253" s="8">
        <f>IF(ISNA(VLOOKUP($I253,disall!$A$2:$CY$349,COLUMN(disall!BY252),FALSE)),-9999,VLOOKUP($I253,disall!$A$2:$CY$349,COLUMN(disall!BY252),FALSE))</f>
        <v>189</v>
      </c>
      <c r="CG253" s="8">
        <f>IF(ISNA(VLOOKUP($I253,disall!$A$2:$CY$349,COLUMN(disall!BZ252),FALSE)),-9999,VLOOKUP($I253,disall!$A$2:$CY$349,COLUMN(disall!BZ252),FALSE))</f>
        <v>8</v>
      </c>
      <c r="CH253" s="8">
        <f>IF(ISNA(VLOOKUP($I253,disall!$A$2:$CY$349,COLUMN(disall!CA252),FALSE)),-9999,VLOOKUP($I253,disall!$A$2:$CY$349,COLUMN(disall!CA252),FALSE))</f>
        <v>42.33</v>
      </c>
      <c r="CI253" s="8">
        <f>IF(ISNA(VLOOKUP($I253,disall!$A$2:$CY$349,COLUMN(disall!CB252),FALSE)),-9999,VLOOKUP($I253,disall!$A$2:$CY$349,COLUMN(disall!CB252),FALSE))</f>
        <v>238.4</v>
      </c>
      <c r="CJ253" s="8">
        <f>IF(ISNA(VLOOKUP($I253,disall!$A$2:$CY$349,COLUMN(disall!CC252),FALSE)),-9999,VLOOKUP($I253,disall!$A$2:$CY$349,COLUMN(disall!CC252),FALSE))</f>
        <v>351.8</v>
      </c>
      <c r="CK253" s="8">
        <f>IF(ISNA(VLOOKUP($I253,disall!$A$2:$CY$349,COLUMN(disall!CD252),FALSE)),-9999,VLOOKUP($I253,disall!$A$2:$CY$349,COLUMN(disall!CD252),FALSE))</f>
        <v>1475.67</v>
      </c>
      <c r="CL253" s="8">
        <f>IF(ISNA(VLOOKUP($I253,disall!$A$2:$CY$349,COLUMN(disall!CE252),FALSE)),-9999,VLOOKUP($I253,disall!$A$2:$CY$349,COLUMN(disall!CE252),FALSE))</f>
        <v>288</v>
      </c>
      <c r="CM253" s="8">
        <f>IF(ISNA(VLOOKUP($I253,disall!$A$2:$CY$349,COLUMN(disall!CF252),FALSE)),-9999,VLOOKUP($I253,disall!$A$2:$CY$349,COLUMN(disall!CF252),FALSE))</f>
        <v>292.3</v>
      </c>
      <c r="CN253" s="8">
        <f>IF(ISNA(VLOOKUP($I253,disall!$A$2:$CY$349,COLUMN(disall!CG252),FALSE)),-9999,VLOOKUP($I253,disall!$A$2:$CY$349,COLUMN(disall!CG252),FALSE))</f>
        <v>1014.93</v>
      </c>
      <c r="CO253" s="8">
        <f>IF(ISNA(VLOOKUP($I253,disall!$A$2:$CY$349,COLUMN(disall!CH252),FALSE)),-9999,VLOOKUP($I253,disall!$A$2:$CY$349,COLUMN(disall!CH252),FALSE))</f>
        <v>297.7</v>
      </c>
      <c r="CP253" s="8">
        <f>IF(ISNA(VLOOKUP($I253,disall!$A$2:$CY$349,COLUMN(disall!CI252),FALSE)),-9999,VLOOKUP($I253,disall!$A$2:$CY$349,COLUMN(disall!CI252),FALSE))</f>
        <v>190.8</v>
      </c>
      <c r="CQ253" s="8">
        <f>IF(ISNA(VLOOKUP($I253,disall!$A$2:$CY$349,COLUMN(disall!CJ252),FALSE)),-9999,VLOOKUP($I253,disall!$A$2:$CY$349,COLUMN(disall!CJ252),FALSE))</f>
        <v>640.91</v>
      </c>
      <c r="CR253" s="8">
        <f>IF(ISNA(VLOOKUP($I253,disall!$A$2:$CY$349,COLUMN(disall!CK252),FALSE)),-9999,VLOOKUP($I253,disall!$A$2:$CY$349,COLUMN(disall!CK252),FALSE))</f>
        <v>312.89999999999998</v>
      </c>
      <c r="CS253" s="8">
        <f>IF(ISNA(VLOOKUP($I253,disall!$A$2:$CY$349,COLUMN(disall!CL252),FALSE)),-9999,VLOOKUP($I253,disall!$A$2:$CY$349,COLUMN(disall!CL252),FALSE))</f>
        <v>80.2</v>
      </c>
      <c r="CT253" s="8">
        <f>IF(ISNA(VLOOKUP($I253,disall!$A$2:$CY$349,COLUMN(disall!CM252),FALSE)),-9999,VLOOKUP($I253,disall!$A$2:$CY$349,COLUMN(disall!CM252),FALSE))</f>
        <v>256.31</v>
      </c>
      <c r="CU253" s="8">
        <f>IF(ISNA(VLOOKUP($I253,disall!$A$2:$CY$349,COLUMN(disall!CN252),FALSE)),-9999,VLOOKUP($I253,disall!$A$2:$CY$349,COLUMN(disall!CN252),FALSE))</f>
        <v>290.2</v>
      </c>
      <c r="CV253" s="8">
        <f>IF(ISNA(VLOOKUP($I253,disall!$A$2:$CY$349,COLUMN(disall!CO252),FALSE)),-9999,VLOOKUP($I253,disall!$A$2:$CY$349,COLUMN(disall!CO252),FALSE))</f>
        <v>325.5</v>
      </c>
      <c r="CW253" s="8">
        <f>IF(ISNA(VLOOKUP($I253,disall!$A$2:$CY$349,COLUMN(disall!CP252),FALSE)),-9999,VLOOKUP($I253,disall!$A$2:$CY$349,COLUMN(disall!CP252),FALSE))</f>
        <v>1121.6400000000001</v>
      </c>
      <c r="CX253" s="8">
        <f>IF(ISNA(VLOOKUP($I253,disall!$A$2:$CY$349,COLUMN(disall!CQ252),FALSE)),-9999,VLOOKUP($I253,disall!$A$2:$CY$349,COLUMN(disall!CQ252),FALSE))</f>
        <v>323.2</v>
      </c>
      <c r="CY253" s="8">
        <f>IF(ISNA(VLOOKUP($I253,disall!$A$2:$CY$349,COLUMN(disall!CR252),FALSE)),-9999,VLOOKUP($I253,disall!$A$2:$CY$349,COLUMN(disall!CR252),FALSE))</f>
        <v>101.4</v>
      </c>
      <c r="CZ253" s="8">
        <f>IF(ISNA(VLOOKUP($I253,disall!$A$2:$CY$349,COLUMN(disall!CS252),FALSE)),-9999,VLOOKUP($I253,disall!$A$2:$CY$349,COLUMN(disall!CS252),FALSE))</f>
        <v>313.74</v>
      </c>
      <c r="DA253" s="8">
        <f>IF(ISNA(VLOOKUP($I253,disall!$A$2:$CY$349,COLUMN(disall!CT252),FALSE)),-9999,VLOOKUP($I253,disall!$A$2:$CY$349,COLUMN(disall!CT252),FALSE))</f>
        <v>0</v>
      </c>
      <c r="DB253" s="8">
        <f>IF(ISNA(VLOOKUP($I253,disall!$A$2:$CY$349,COLUMN(disall!CU252),FALSE)),-9999,VLOOKUP($I253,disall!$A$2:$CY$349,COLUMN(disall!CU252),FALSE))</f>
        <v>0</v>
      </c>
      <c r="DC253" s="8">
        <f>IF(ISNA(VLOOKUP($I253,disall!$A$2:$CY$349,COLUMN(disall!CV252),FALSE)),-9999,VLOOKUP($I253,disall!$A$2:$CY$349,COLUMN(disall!CV252),FALSE))</f>
        <v>0</v>
      </c>
      <c r="DD253" s="8">
        <f>IF(ISNA(VLOOKUP($I253,disall!$A$2:$CY$349,COLUMN(disall!CW252),FALSE)),-9999,VLOOKUP($I253,disall!$A$2:$CY$349,COLUMN(disall!CW252),FALSE))</f>
        <v>0</v>
      </c>
      <c r="DE253" s="8">
        <f>IF(ISNA(VLOOKUP($I253,disall!$A$2:$CY$349,COLUMN(disall!CX252),FALSE)),-9999,VLOOKUP($I253,disall!$A$2:$CY$349,COLUMN(disall!CX252),FALSE))</f>
        <v>0</v>
      </c>
      <c r="DF253" s="8">
        <f>IF(ISNA(VLOOKUP($I253,disall!$A$2:$CY$349,COLUMN(disall!CY252),FALSE)),-9999,VLOOKUP($I253,disall!$A$2:$CY$349,COLUMN(disall!CY252),FALSE))</f>
        <v>0</v>
      </c>
    </row>
    <row r="254" spans="1:110" x14ac:dyDescent="0.25">
      <c r="A254">
        <v>97</v>
      </c>
      <c r="B254" t="s">
        <v>8</v>
      </c>
      <c r="C254" t="s">
        <v>472</v>
      </c>
      <c r="D254" t="s">
        <v>253</v>
      </c>
      <c r="E254" t="s">
        <v>895</v>
      </c>
      <c r="F254" t="s">
        <v>256</v>
      </c>
      <c r="G254" t="s">
        <v>896</v>
      </c>
      <c r="H254">
        <v>3503</v>
      </c>
      <c r="I254">
        <f>IF(ISNA(VLOOKUP(H254,disall!$D$2:$L$349,1,FALSE)),H254,VLOOKUP(H254,disall!$D$2:$L$349,1,FALSE))</f>
        <v>3503</v>
      </c>
      <c r="J254">
        <f>IF(ISNA(VLOOKUP(H254,disall!$D$2:$L$349,1,FALSE)),"NA",VLOOKUP(H254,disall!$D$2:$L$349,2,FALSE))</f>
        <v>3503</v>
      </c>
      <c r="K254" t="str">
        <f>IF(ISNA(VLOOKUP(I254,disall!$A$2:$L$349,3,FALSE)),F254,VLOOKUP(I254,disall!$A$2:$L$349,3,FALSE))</f>
        <v>Banas Kantha</v>
      </c>
      <c r="L254" t="str">
        <f>IF(ISNA(VLOOKUP(I254,disall!$A$2:$L$349,12,FALSE)),"NA",VLOOKUP(I254,disall!$A$2:$L$349,12,FALSE))</f>
        <v>Banas Kantha</v>
      </c>
      <c r="M254">
        <f>IF(ISNA(VLOOKUP(I254,disall!$A$2:$M$349,6,FALSE)),"NA",VLOOKUP(I254,disall!$A$2:$M$349,6,FALSE))</f>
        <v>35</v>
      </c>
      <c r="N254">
        <f>IF(ISNA(VLOOKUP(I254,disall!$A$2:$M$349,7,FALSE)),"NA",VLOOKUP(I254,disall!$A$2:$M$349,7,FALSE))</f>
        <v>1.107243</v>
      </c>
      <c r="O254">
        <f>IF(ISNA(VLOOKUP(I254,disall!$A$2:$M$349,8,FALSE)),"NA",VLOOKUP(I254,disall!$A$2:$M$349,8,FALSE))</f>
        <v>6.8909419999999999</v>
      </c>
      <c r="P254" t="str">
        <f>IF(ISNA(VLOOKUP(I254,disall!$A$2:$M$349,9,FALSE)),"NA",VLOOKUP(I254,disall!$A$2:$M$349,9,FALSE))</f>
        <v>POLY</v>
      </c>
      <c r="Q254">
        <f>IF(ISNA(VLOOKUP(I254,disall!$A$2:$M$349,10,FALSE)),"NA",VLOOKUP(I254,disall!$A$2:$M$349,10,FALSE))</f>
        <v>356060300</v>
      </c>
      <c r="R254" t="str">
        <f>IF(ISNA(VLOOKUP(I254,disall!$A$2:$M$349,11,FALSE)),"NA",VLOOKUP(I254,disall!$A$2:$M$349,11,FALSE))</f>
        <v>Gujarat</v>
      </c>
      <c r="S254" t="str">
        <f>IF(ISNA(VLOOKUP(I254,disall!$A$2:$M$349,12,FALSE)),"NA",VLOOKUP(I254,disall!$A$2:$M$349,12,FALSE))</f>
        <v>Banas Kantha</v>
      </c>
      <c r="T254">
        <f>IF(ISNA(VLOOKUP(I254,disall!$A$2:$M$349,13,FALSE)),"NA",VLOOKUP(I254,disall!$A$2:$M$349,13,FALSE))</f>
        <v>67</v>
      </c>
      <c r="U254" s="8">
        <f>IF(ISNA(VLOOKUP($I254,disall!$A$2:$CY$349,COLUMN(disall!N253),FALSE)),-9999,VLOOKUP($I254,disall!$A$2:$CY$349,COLUMN(disall!N253),FALSE))</f>
        <v>5</v>
      </c>
      <c r="V254" s="8">
        <f>IF(ISNA(VLOOKUP($I254,disall!$A$2:$CY$349,COLUMN(disall!O253),FALSE)),-9999,VLOOKUP($I254,disall!$A$2:$CY$349,COLUMN(disall!O253),FALSE))</f>
        <v>3</v>
      </c>
      <c r="W254" s="8">
        <f>IF(ISNA(VLOOKUP($I254,disall!$A$2:$CY$349,COLUMN(disall!P253),FALSE)),-9999,VLOOKUP($I254,disall!$A$2:$CY$349,COLUMN(disall!P253),FALSE))</f>
        <v>600</v>
      </c>
      <c r="X254" s="8">
        <f>IF(ISNA(VLOOKUP($I254,disall!$A$2:$CY$349,COLUMN(disall!Q253),FALSE)),-9999,VLOOKUP($I254,disall!$A$2:$CY$349,COLUMN(disall!Q253),FALSE))</f>
        <v>4</v>
      </c>
      <c r="Y254" s="8">
        <f>IF(ISNA(VLOOKUP($I254,disall!$A$2:$CY$349,COLUMN(disall!R253),FALSE)),-9999,VLOOKUP($I254,disall!$A$2:$CY$349,COLUMN(disall!R253),FALSE))</f>
        <v>3</v>
      </c>
      <c r="Z254" s="8">
        <f>IF(ISNA(VLOOKUP($I254,disall!$A$2:$CY$349,COLUMN(disall!S253),FALSE)),-9999,VLOOKUP($I254,disall!$A$2:$CY$349,COLUMN(disall!S253),FALSE))</f>
        <v>750</v>
      </c>
      <c r="AA254" s="8">
        <f>IF(ISNA(VLOOKUP($I254,disall!$A$2:$CY$349,COLUMN(disall!T253),FALSE)),-9999,VLOOKUP($I254,disall!$A$2:$CY$349,COLUMN(disall!T253),FALSE))</f>
        <v>2.7</v>
      </c>
      <c r="AB254" s="8">
        <f>IF(ISNA(VLOOKUP($I254,disall!$A$2:$CY$349,COLUMN(disall!U253),FALSE)),-9999,VLOOKUP($I254,disall!$A$2:$CY$349,COLUMN(disall!U253),FALSE))</f>
        <v>1</v>
      </c>
      <c r="AC254" s="8">
        <f>IF(ISNA(VLOOKUP($I254,disall!$A$2:$CY$349,COLUMN(disall!V253),FALSE)),-9999,VLOOKUP($I254,disall!$A$2:$CY$349,COLUMN(disall!V253),FALSE))</f>
        <v>370.37</v>
      </c>
      <c r="AD254" s="8">
        <f>IF(ISNA(VLOOKUP($I254,disall!$A$2:$CY$349,COLUMN(disall!W253),FALSE)),-9999,VLOOKUP($I254,disall!$A$2:$CY$349,COLUMN(disall!W253),FALSE))</f>
        <v>1.9</v>
      </c>
      <c r="AE254" s="8">
        <f>IF(ISNA(VLOOKUP($I254,disall!$A$2:$CY$349,COLUMN(disall!X253),FALSE)),-9999,VLOOKUP($I254,disall!$A$2:$CY$349,COLUMN(disall!X253),FALSE))</f>
        <v>1.2</v>
      </c>
      <c r="AF254" s="8">
        <f>IF(ISNA(VLOOKUP($I254,disall!$A$2:$CY$349,COLUMN(disall!Y253),FALSE)),-9999,VLOOKUP($I254,disall!$A$2:$CY$349,COLUMN(disall!Y253),FALSE))</f>
        <v>631.58000000000004</v>
      </c>
      <c r="AG254" s="8">
        <f>IF(ISNA(VLOOKUP($I254,disall!$A$2:$CY$349,COLUMN(disall!Z253),FALSE)),-9999,VLOOKUP($I254,disall!$A$2:$CY$349,COLUMN(disall!Z253),FALSE))</f>
        <v>3.1</v>
      </c>
      <c r="AH254" s="8">
        <f>IF(ISNA(VLOOKUP($I254,disall!$A$2:$CY$349,COLUMN(disall!AA253),FALSE)),-9999,VLOOKUP($I254,disall!$A$2:$CY$349,COLUMN(disall!AA253),FALSE))</f>
        <v>3.1</v>
      </c>
      <c r="AI254" s="8">
        <f>IF(ISNA(VLOOKUP($I254,disall!$A$2:$CY$349,COLUMN(disall!AB253),FALSE)),-9999,VLOOKUP($I254,disall!$A$2:$CY$349,COLUMN(disall!AB253),FALSE))</f>
        <v>1000</v>
      </c>
      <c r="AJ254" s="8">
        <f>IF(ISNA(VLOOKUP($I254,disall!$A$2:$CY$349,COLUMN(disall!AC253),FALSE)),-9999,VLOOKUP($I254,disall!$A$2:$CY$349,COLUMN(disall!AC253),FALSE))</f>
        <v>4.3</v>
      </c>
      <c r="AK254" s="8">
        <f>IF(ISNA(VLOOKUP($I254,disall!$A$2:$CY$349,COLUMN(disall!AD253),FALSE)),-9999,VLOOKUP($I254,disall!$A$2:$CY$349,COLUMN(disall!AD253),FALSE))</f>
        <v>3.3</v>
      </c>
      <c r="AL254" s="8">
        <f>IF(ISNA(VLOOKUP($I254,disall!$A$2:$CY$349,COLUMN(disall!AE253),FALSE)),-9999,VLOOKUP($I254,disall!$A$2:$CY$349,COLUMN(disall!AE253),FALSE))</f>
        <v>767.44</v>
      </c>
      <c r="AM254" s="8">
        <f>IF(ISNA(VLOOKUP($I254,disall!$A$2:$CY$349,COLUMN(disall!AF253),FALSE)),-9999,VLOOKUP($I254,disall!$A$2:$CY$349,COLUMN(disall!AF253),FALSE))</f>
        <v>3.8</v>
      </c>
      <c r="AN254" s="8">
        <f>IF(ISNA(VLOOKUP($I254,disall!$A$2:$CY$349,COLUMN(disall!AG253),FALSE)),-9999,VLOOKUP($I254,disall!$A$2:$CY$349,COLUMN(disall!AG253),FALSE))</f>
        <v>1.2</v>
      </c>
      <c r="AO254" s="8">
        <f>IF(ISNA(VLOOKUP($I254,disall!$A$2:$CY$349,COLUMN(disall!AH253),FALSE)),-9999,VLOOKUP($I254,disall!$A$2:$CY$349,COLUMN(disall!AH253),FALSE))</f>
        <v>315.79000000000002</v>
      </c>
      <c r="AP254" s="8">
        <f>IF(ISNA(VLOOKUP($I254,disall!$A$2:$CY$349,COLUMN(disall!AI253),FALSE)),-9999,VLOOKUP($I254,disall!$A$2:$CY$349,COLUMN(disall!AI253),FALSE))</f>
        <v>3.5</v>
      </c>
      <c r="AQ254" s="8">
        <f>IF(ISNA(VLOOKUP($I254,disall!$A$2:$CY$349,COLUMN(disall!AJ253),FALSE)),-9999,VLOOKUP($I254,disall!$A$2:$CY$349,COLUMN(disall!AJ253),FALSE))</f>
        <v>3</v>
      </c>
      <c r="AR254" s="8">
        <f>IF(ISNA(VLOOKUP($I254,disall!$A$2:$CY$349,COLUMN(disall!AK253),FALSE)),-9999,VLOOKUP($I254,disall!$A$2:$CY$349,COLUMN(disall!AK253),FALSE))</f>
        <v>857.14</v>
      </c>
      <c r="AS254" s="8">
        <f>IF(ISNA(VLOOKUP($I254,disall!$A$2:$CY$349,COLUMN(disall!AL253),FALSE)),-9999,VLOOKUP($I254,disall!$A$2:$CY$349,COLUMN(disall!AL253),FALSE))</f>
        <v>3.9</v>
      </c>
      <c r="AT254" s="8">
        <f>IF(ISNA(VLOOKUP($I254,disall!$A$2:$CY$349,COLUMN(disall!AM253),FALSE)),-9999,VLOOKUP($I254,disall!$A$2:$CY$349,COLUMN(disall!AM253),FALSE))</f>
        <v>2.2000000000000002</v>
      </c>
      <c r="AU254" s="8">
        <f>IF(ISNA(VLOOKUP($I254,disall!$A$2:$CY$349,COLUMN(disall!AN253),FALSE)),-9999,VLOOKUP($I254,disall!$A$2:$CY$349,COLUMN(disall!AN253),FALSE))</f>
        <v>564.1</v>
      </c>
      <c r="AV254" s="8">
        <f>IF(ISNA(VLOOKUP($I254,disall!$A$2:$CY$349,COLUMN(disall!AO253),FALSE)),-9999,VLOOKUP($I254,disall!$A$2:$CY$349,COLUMN(disall!AO253),FALSE))</f>
        <v>3.6</v>
      </c>
      <c r="AW254" s="8">
        <f>IF(ISNA(VLOOKUP($I254,disall!$A$2:$CY$349,COLUMN(disall!AP253),FALSE)),-9999,VLOOKUP($I254,disall!$A$2:$CY$349,COLUMN(disall!AP253),FALSE))</f>
        <v>3.5</v>
      </c>
      <c r="AX254" s="8">
        <f>IF(ISNA(VLOOKUP($I254,disall!$A$2:$CY$349,COLUMN(disall!AQ253),FALSE)),-9999,VLOOKUP($I254,disall!$A$2:$CY$349,COLUMN(disall!AQ253),FALSE))</f>
        <v>972.22</v>
      </c>
      <c r="AY254" s="8">
        <f>IF(ISNA(VLOOKUP($I254,disall!$A$2:$CY$349,COLUMN(disall!AR253),FALSE)),-9999,VLOOKUP($I254,disall!$A$2:$CY$349,COLUMN(disall!AR253),FALSE))</f>
        <v>4.4000000000000004</v>
      </c>
      <c r="AZ254" s="8">
        <f>IF(ISNA(VLOOKUP($I254,disall!$A$2:$CY$349,COLUMN(disall!AS253),FALSE)),-9999,VLOOKUP($I254,disall!$A$2:$CY$349,COLUMN(disall!AS253),FALSE))</f>
        <v>3.1</v>
      </c>
      <c r="BA254" s="8">
        <f>IF(ISNA(VLOOKUP($I254,disall!$A$2:$CY$349,COLUMN(disall!AT253),FALSE)),-9999,VLOOKUP($I254,disall!$A$2:$CY$349,COLUMN(disall!AT253),FALSE))</f>
        <v>704.55</v>
      </c>
      <c r="BB254" s="8">
        <f>IF(ISNA(VLOOKUP($I254,disall!$A$2:$CY$349,COLUMN(disall!AU253),FALSE)),-9999,VLOOKUP($I254,disall!$A$2:$CY$349,COLUMN(disall!AU253),FALSE))</f>
        <v>6.1</v>
      </c>
      <c r="BC254" s="8">
        <f>IF(ISNA(VLOOKUP($I254,disall!$A$2:$CY$349,COLUMN(disall!AV253),FALSE)),-9999,VLOOKUP($I254,disall!$A$2:$CY$349,COLUMN(disall!AV253),FALSE))</f>
        <v>4.4000000000000004</v>
      </c>
      <c r="BD254" s="8">
        <f>IF(ISNA(VLOOKUP($I254,disall!$A$2:$CY$349,COLUMN(disall!AW253),FALSE)),-9999,VLOOKUP($I254,disall!$A$2:$CY$349,COLUMN(disall!AW253),FALSE))</f>
        <v>721.31</v>
      </c>
      <c r="BE254" s="8">
        <f>IF(ISNA(VLOOKUP($I254,disall!$A$2:$CY$349,COLUMN(disall!AX253),FALSE)),-9999,VLOOKUP($I254,disall!$A$2:$CY$349,COLUMN(disall!AX253),FALSE))</f>
        <v>3.3</v>
      </c>
      <c r="BF254" s="8">
        <f>IF(ISNA(VLOOKUP($I254,disall!$A$2:$CY$349,COLUMN(disall!AY253),FALSE)),-9999,VLOOKUP($I254,disall!$A$2:$CY$349,COLUMN(disall!AY253),FALSE))</f>
        <v>1.8</v>
      </c>
      <c r="BG254" s="8">
        <f>IF(ISNA(VLOOKUP($I254,disall!$A$2:$CY$349,COLUMN(disall!AZ253),FALSE)),-9999,VLOOKUP($I254,disall!$A$2:$CY$349,COLUMN(disall!AZ253),FALSE))</f>
        <v>545.45000000000005</v>
      </c>
      <c r="BH254" s="8">
        <f>IF(ISNA(VLOOKUP($I254,disall!$A$2:$CY$349,COLUMN(disall!BA253),FALSE)),-9999,VLOOKUP($I254,disall!$A$2:$CY$349,COLUMN(disall!BA253),FALSE))</f>
        <v>3.2</v>
      </c>
      <c r="BI254" s="8">
        <f>IF(ISNA(VLOOKUP($I254,disall!$A$2:$CY$349,COLUMN(disall!BB253),FALSE)),-9999,VLOOKUP($I254,disall!$A$2:$CY$349,COLUMN(disall!BB253),FALSE))</f>
        <v>1.7</v>
      </c>
      <c r="BJ254" s="8">
        <f>IF(ISNA(VLOOKUP($I254,disall!$A$2:$CY$349,COLUMN(disall!BC253),FALSE)),-9999,VLOOKUP($I254,disall!$A$2:$CY$349,COLUMN(disall!BC253),FALSE))</f>
        <v>531.25</v>
      </c>
      <c r="BK254" s="8">
        <f>IF(ISNA(VLOOKUP($I254,disall!$A$2:$CY$349,COLUMN(disall!BD253),FALSE)),-9999,VLOOKUP($I254,disall!$A$2:$CY$349,COLUMN(disall!BD253),FALSE))</f>
        <v>3.2</v>
      </c>
      <c r="BL254" s="8">
        <f>IF(ISNA(VLOOKUP($I254,disall!$A$2:$CY$349,COLUMN(disall!BE253),FALSE)),-9999,VLOOKUP($I254,disall!$A$2:$CY$349,COLUMN(disall!BE253),FALSE))</f>
        <v>1.5</v>
      </c>
      <c r="BM254" s="8">
        <f>IF(ISNA(VLOOKUP($I254,disall!$A$2:$CY$349,COLUMN(disall!BF253),FALSE)),-9999,VLOOKUP($I254,disall!$A$2:$CY$349,COLUMN(disall!BF253),FALSE))</f>
        <v>468.75</v>
      </c>
      <c r="BN254" s="8">
        <f>IF(ISNA(VLOOKUP($I254,disall!$A$2:$CY$349,COLUMN(disall!BG253),FALSE)),-9999,VLOOKUP($I254,disall!$A$2:$CY$349,COLUMN(disall!BG253),FALSE))</f>
        <v>3.3</v>
      </c>
      <c r="BO254" s="8">
        <f>IF(ISNA(VLOOKUP($I254,disall!$A$2:$CY$349,COLUMN(disall!BH253),FALSE)),-9999,VLOOKUP($I254,disall!$A$2:$CY$349,COLUMN(disall!BH253),FALSE))</f>
        <v>1.9</v>
      </c>
      <c r="BP254" s="8">
        <f>IF(ISNA(VLOOKUP($I254,disall!$A$2:$CY$349,COLUMN(disall!BI253),FALSE)),-9999,VLOOKUP($I254,disall!$A$2:$CY$349,COLUMN(disall!BI253),FALSE))</f>
        <v>575.76</v>
      </c>
      <c r="BQ254" s="8">
        <f>IF(ISNA(VLOOKUP($I254,disall!$A$2:$CY$349,COLUMN(disall!BJ253),FALSE)),-9999,VLOOKUP($I254,disall!$A$2:$CY$349,COLUMN(disall!BJ253),FALSE))</f>
        <v>3.4</v>
      </c>
      <c r="BR254" s="8">
        <f>IF(ISNA(VLOOKUP($I254,disall!$A$2:$CY$349,COLUMN(disall!BK253),FALSE)),-9999,VLOOKUP($I254,disall!$A$2:$CY$349,COLUMN(disall!BK253),FALSE))</f>
        <v>1.3</v>
      </c>
      <c r="BS254" s="8">
        <f>IF(ISNA(VLOOKUP($I254,disall!$A$2:$CY$349,COLUMN(disall!BL253),FALSE)),-9999,VLOOKUP($I254,disall!$A$2:$CY$349,COLUMN(disall!BL253),FALSE))</f>
        <v>382.35</v>
      </c>
      <c r="BT254" s="8">
        <f>IF(ISNA(VLOOKUP($I254,disall!$A$2:$CY$349,COLUMN(disall!BM253),FALSE)),-9999,VLOOKUP($I254,disall!$A$2:$CY$349,COLUMN(disall!BM253),FALSE))</f>
        <v>3.5</v>
      </c>
      <c r="BU254" s="8">
        <f>IF(ISNA(VLOOKUP($I254,disall!$A$2:$CY$349,COLUMN(disall!BN253),FALSE)),-9999,VLOOKUP($I254,disall!$A$2:$CY$349,COLUMN(disall!BN253),FALSE))</f>
        <v>1.9</v>
      </c>
      <c r="BV254" s="8">
        <f>IF(ISNA(VLOOKUP($I254,disall!$A$2:$CY$349,COLUMN(disall!BO253),FALSE)),-9999,VLOOKUP($I254,disall!$A$2:$CY$349,COLUMN(disall!BO253),FALSE))</f>
        <v>542.86</v>
      </c>
      <c r="BW254" s="8">
        <f>IF(ISNA(VLOOKUP($I254,disall!$A$2:$CY$349,COLUMN(disall!BP253),FALSE)),-9999,VLOOKUP($I254,disall!$A$2:$CY$349,COLUMN(disall!BP253),FALSE))</f>
        <v>2.4</v>
      </c>
      <c r="BX254" s="8">
        <f>IF(ISNA(VLOOKUP($I254,disall!$A$2:$CY$349,COLUMN(disall!BQ253),FALSE)),-9999,VLOOKUP($I254,disall!$A$2:$CY$349,COLUMN(disall!BQ253),FALSE))</f>
        <v>2</v>
      </c>
      <c r="BY254" s="8">
        <f>IF(ISNA(VLOOKUP($I254,disall!$A$2:$CY$349,COLUMN(disall!BR253),FALSE)),-9999,VLOOKUP($I254,disall!$A$2:$CY$349,COLUMN(disall!BR253),FALSE))</f>
        <v>833.33</v>
      </c>
      <c r="BZ254" s="8">
        <f>IF(ISNA(VLOOKUP($I254,disall!$A$2:$CY$349,COLUMN(disall!BS253),FALSE)),-9999,VLOOKUP($I254,disall!$A$2:$CY$349,COLUMN(disall!BS253),FALSE))</f>
        <v>2.1</v>
      </c>
      <c r="CA254" s="8">
        <f>IF(ISNA(VLOOKUP($I254,disall!$A$2:$CY$349,COLUMN(disall!BT253),FALSE)),-9999,VLOOKUP($I254,disall!$A$2:$CY$349,COLUMN(disall!BT253),FALSE))</f>
        <v>0.9</v>
      </c>
      <c r="CB254" s="8">
        <f>IF(ISNA(VLOOKUP($I254,disall!$A$2:$CY$349,COLUMN(disall!BU253),FALSE)),-9999,VLOOKUP($I254,disall!$A$2:$CY$349,COLUMN(disall!BU253),FALSE))</f>
        <v>428.57</v>
      </c>
      <c r="CC254" s="8">
        <f>IF(ISNA(VLOOKUP($I254,disall!$A$2:$CY$349,COLUMN(disall!BV253),FALSE)),-9999,VLOOKUP($I254,disall!$A$2:$CY$349,COLUMN(disall!BV253),FALSE))</f>
        <v>2</v>
      </c>
      <c r="CD254" s="8">
        <f>IF(ISNA(VLOOKUP($I254,disall!$A$2:$CY$349,COLUMN(disall!BW253),FALSE)),-9999,VLOOKUP($I254,disall!$A$2:$CY$349,COLUMN(disall!BW253),FALSE))</f>
        <v>2</v>
      </c>
      <c r="CE254" s="8">
        <f>IF(ISNA(VLOOKUP($I254,disall!$A$2:$CY$349,COLUMN(disall!BX253),FALSE)),-9999,VLOOKUP($I254,disall!$A$2:$CY$349,COLUMN(disall!BX253),FALSE))</f>
        <v>1000</v>
      </c>
      <c r="CF254" s="8">
        <f>IF(ISNA(VLOOKUP($I254,disall!$A$2:$CY$349,COLUMN(disall!BY253),FALSE)),-9999,VLOOKUP($I254,disall!$A$2:$CY$349,COLUMN(disall!BY253),FALSE))</f>
        <v>0</v>
      </c>
      <c r="CG254" s="8">
        <f>IF(ISNA(VLOOKUP($I254,disall!$A$2:$CY$349,COLUMN(disall!BZ253),FALSE)),-9999,VLOOKUP($I254,disall!$A$2:$CY$349,COLUMN(disall!BZ253),FALSE))</f>
        <v>0</v>
      </c>
      <c r="CH254" s="8">
        <f>IF(ISNA(VLOOKUP($I254,disall!$A$2:$CY$349,COLUMN(disall!CA253),FALSE)),-9999,VLOOKUP($I254,disall!$A$2:$CY$349,COLUMN(disall!CA253),FALSE))</f>
        <v>0</v>
      </c>
      <c r="CI254" s="8">
        <f>IF(ISNA(VLOOKUP($I254,disall!$A$2:$CY$349,COLUMN(disall!CB253),FALSE)),-9999,VLOOKUP($I254,disall!$A$2:$CY$349,COLUMN(disall!CB253),FALSE))</f>
        <v>0</v>
      </c>
      <c r="CJ254" s="8">
        <f>IF(ISNA(VLOOKUP($I254,disall!$A$2:$CY$349,COLUMN(disall!CC253),FALSE)),-9999,VLOOKUP($I254,disall!$A$2:$CY$349,COLUMN(disall!CC253),FALSE))</f>
        <v>0</v>
      </c>
      <c r="CK254" s="8">
        <f>IF(ISNA(VLOOKUP($I254,disall!$A$2:$CY$349,COLUMN(disall!CD253),FALSE)),-9999,VLOOKUP($I254,disall!$A$2:$CY$349,COLUMN(disall!CD253),FALSE))</f>
        <v>0</v>
      </c>
      <c r="CL254" s="8">
        <f>IF(ISNA(VLOOKUP($I254,disall!$A$2:$CY$349,COLUMN(disall!CE253),FALSE)),-9999,VLOOKUP($I254,disall!$A$2:$CY$349,COLUMN(disall!CE253),FALSE))</f>
        <v>1.1000000000000001</v>
      </c>
      <c r="CM254" s="8">
        <f>IF(ISNA(VLOOKUP($I254,disall!$A$2:$CY$349,COLUMN(disall!CF253),FALSE)),-9999,VLOOKUP($I254,disall!$A$2:$CY$349,COLUMN(disall!CF253),FALSE))</f>
        <v>1</v>
      </c>
      <c r="CN254" s="8">
        <f>IF(ISNA(VLOOKUP($I254,disall!$A$2:$CY$349,COLUMN(disall!CG253),FALSE)),-9999,VLOOKUP($I254,disall!$A$2:$CY$349,COLUMN(disall!CG253),FALSE))</f>
        <v>909.09</v>
      </c>
      <c r="CO254" s="8">
        <f>IF(ISNA(VLOOKUP($I254,disall!$A$2:$CY$349,COLUMN(disall!CH253),FALSE)),-9999,VLOOKUP($I254,disall!$A$2:$CY$349,COLUMN(disall!CH253),FALSE))</f>
        <v>2.6</v>
      </c>
      <c r="CP254" s="8">
        <f>IF(ISNA(VLOOKUP($I254,disall!$A$2:$CY$349,COLUMN(disall!CI253),FALSE)),-9999,VLOOKUP($I254,disall!$A$2:$CY$349,COLUMN(disall!CI253),FALSE))</f>
        <v>1.4</v>
      </c>
      <c r="CQ254" s="8">
        <f>IF(ISNA(VLOOKUP($I254,disall!$A$2:$CY$349,COLUMN(disall!CJ253),FALSE)),-9999,VLOOKUP($I254,disall!$A$2:$CY$349,COLUMN(disall!CJ253),FALSE))</f>
        <v>538.46</v>
      </c>
      <c r="CR254" s="8">
        <f>IF(ISNA(VLOOKUP($I254,disall!$A$2:$CY$349,COLUMN(disall!CK253),FALSE)),-9999,VLOOKUP($I254,disall!$A$2:$CY$349,COLUMN(disall!CK253),FALSE))</f>
        <v>2.5</v>
      </c>
      <c r="CS254" s="8">
        <f>IF(ISNA(VLOOKUP($I254,disall!$A$2:$CY$349,COLUMN(disall!CL253),FALSE)),-9999,VLOOKUP($I254,disall!$A$2:$CY$349,COLUMN(disall!CL253),FALSE))</f>
        <v>1.5</v>
      </c>
      <c r="CT254" s="8">
        <f>IF(ISNA(VLOOKUP($I254,disall!$A$2:$CY$349,COLUMN(disall!CM253),FALSE)),-9999,VLOOKUP($I254,disall!$A$2:$CY$349,COLUMN(disall!CM253),FALSE))</f>
        <v>600</v>
      </c>
      <c r="CU254" s="8">
        <f>IF(ISNA(VLOOKUP($I254,disall!$A$2:$CY$349,COLUMN(disall!CN253),FALSE)),-9999,VLOOKUP($I254,disall!$A$2:$CY$349,COLUMN(disall!CN253),FALSE))</f>
        <v>2.9</v>
      </c>
      <c r="CV254" s="8">
        <f>IF(ISNA(VLOOKUP($I254,disall!$A$2:$CY$349,COLUMN(disall!CO253),FALSE)),-9999,VLOOKUP($I254,disall!$A$2:$CY$349,COLUMN(disall!CO253),FALSE))</f>
        <v>3.5</v>
      </c>
      <c r="CW254" s="8">
        <f>IF(ISNA(VLOOKUP($I254,disall!$A$2:$CY$349,COLUMN(disall!CP253),FALSE)),-9999,VLOOKUP($I254,disall!$A$2:$CY$349,COLUMN(disall!CP253),FALSE))</f>
        <v>1206.9000000000001</v>
      </c>
      <c r="CX254" s="8">
        <f>IF(ISNA(VLOOKUP($I254,disall!$A$2:$CY$349,COLUMN(disall!CQ253),FALSE)),-9999,VLOOKUP($I254,disall!$A$2:$CY$349,COLUMN(disall!CQ253),FALSE))</f>
        <v>4.3</v>
      </c>
      <c r="CY254" s="8">
        <f>IF(ISNA(VLOOKUP($I254,disall!$A$2:$CY$349,COLUMN(disall!CR253),FALSE)),-9999,VLOOKUP($I254,disall!$A$2:$CY$349,COLUMN(disall!CR253),FALSE))</f>
        <v>2.2999999999999998</v>
      </c>
      <c r="CZ254" s="8">
        <f>IF(ISNA(VLOOKUP($I254,disall!$A$2:$CY$349,COLUMN(disall!CS253),FALSE)),-9999,VLOOKUP($I254,disall!$A$2:$CY$349,COLUMN(disall!CS253),FALSE))</f>
        <v>534.88</v>
      </c>
      <c r="DA254" s="8">
        <f>IF(ISNA(VLOOKUP($I254,disall!$A$2:$CY$349,COLUMN(disall!CT253),FALSE)),-9999,VLOOKUP($I254,disall!$A$2:$CY$349,COLUMN(disall!CT253),FALSE))</f>
        <v>0</v>
      </c>
      <c r="DB254" s="8">
        <f>IF(ISNA(VLOOKUP($I254,disall!$A$2:$CY$349,COLUMN(disall!CU253),FALSE)),-9999,VLOOKUP($I254,disall!$A$2:$CY$349,COLUMN(disall!CU253),FALSE))</f>
        <v>0</v>
      </c>
      <c r="DC254" s="8">
        <f>IF(ISNA(VLOOKUP($I254,disall!$A$2:$CY$349,COLUMN(disall!CV253),FALSE)),-9999,VLOOKUP($I254,disall!$A$2:$CY$349,COLUMN(disall!CV253),FALSE))</f>
        <v>0</v>
      </c>
      <c r="DD254" s="8">
        <f>IF(ISNA(VLOOKUP($I254,disall!$A$2:$CY$349,COLUMN(disall!CW253),FALSE)),-9999,VLOOKUP($I254,disall!$A$2:$CY$349,COLUMN(disall!CW253),FALSE))</f>
        <v>0</v>
      </c>
      <c r="DE254" s="8">
        <f>IF(ISNA(VLOOKUP($I254,disall!$A$2:$CY$349,COLUMN(disall!CX253),FALSE)),-9999,VLOOKUP($I254,disall!$A$2:$CY$349,COLUMN(disall!CX253),FALSE))</f>
        <v>0</v>
      </c>
      <c r="DF254" s="8">
        <f>IF(ISNA(VLOOKUP($I254,disall!$A$2:$CY$349,COLUMN(disall!CY253),FALSE)),-9999,VLOOKUP($I254,disall!$A$2:$CY$349,COLUMN(disall!CY253),FALSE))</f>
        <v>0</v>
      </c>
    </row>
    <row r="255" spans="1:110" x14ac:dyDescent="0.25">
      <c r="A255">
        <v>98</v>
      </c>
      <c r="B255" t="s">
        <v>8</v>
      </c>
      <c r="C255" t="s">
        <v>472</v>
      </c>
      <c r="D255" t="s">
        <v>253</v>
      </c>
      <c r="E255" t="s">
        <v>473</v>
      </c>
      <c r="F255" t="s">
        <v>433</v>
      </c>
      <c r="G255" t="s">
        <v>898</v>
      </c>
      <c r="H255">
        <v>3504</v>
      </c>
      <c r="I255">
        <f>IF(ISNA(VLOOKUP(H255,disall!$D$2:$L$349,1,FALSE)),H255,VLOOKUP(H255,disall!$D$2:$L$349,1,FALSE))</f>
        <v>3504</v>
      </c>
      <c r="J255">
        <f>IF(ISNA(VLOOKUP(H255,disall!$D$2:$L$349,1,FALSE)),"NA",VLOOKUP(H255,disall!$D$2:$L$349,2,FALSE))</f>
        <v>3518</v>
      </c>
      <c r="K255" t="str">
        <f>IF(ISNA(VLOOKUP(I255,disall!$A$2:$L$349,3,FALSE)),F255,VLOOKUP(I255,disall!$A$2:$L$349,3,FALSE))</f>
        <v>Bharuch</v>
      </c>
      <c r="L255" t="str">
        <f>IF(ISNA(VLOOKUP(I255,disall!$A$2:$L$349,12,FALSE)),"NA",VLOOKUP(I255,disall!$A$2:$L$349,12,FALSE))</f>
        <v>Bharuch</v>
      </c>
      <c r="M255">
        <f>IF(ISNA(VLOOKUP(I255,disall!$A$2:$M$349,6,FALSE)),"NA",VLOOKUP(I255,disall!$A$2:$M$349,6,FALSE))</f>
        <v>35</v>
      </c>
      <c r="N255">
        <f>IF(ISNA(VLOOKUP(I255,disall!$A$2:$M$349,7,FALSE)),"NA",VLOOKUP(I255,disall!$A$2:$M$349,7,FALSE))</f>
        <v>1.3344290000000001</v>
      </c>
      <c r="O255">
        <f>IF(ISNA(VLOOKUP(I255,disall!$A$2:$M$349,8,FALSE)),"NA",VLOOKUP(I255,disall!$A$2:$M$349,8,FALSE))</f>
        <v>9.8531560000000002</v>
      </c>
      <c r="P255" t="str">
        <f>IF(ISNA(VLOOKUP(I255,disall!$A$2:$M$349,9,FALSE)),"NA",VLOOKUP(I255,disall!$A$2:$M$349,9,FALSE))</f>
        <v>POLY</v>
      </c>
      <c r="Q255">
        <f>IF(ISNA(VLOOKUP(I255,disall!$A$2:$M$349,10,FALSE)),"NA",VLOOKUP(I255,disall!$A$2:$M$349,10,FALSE))</f>
        <v>356061800</v>
      </c>
      <c r="R255" t="str">
        <f>IF(ISNA(VLOOKUP(I255,disall!$A$2:$M$349,11,FALSE)),"NA",VLOOKUP(I255,disall!$A$2:$M$349,11,FALSE))</f>
        <v>Gujarat</v>
      </c>
      <c r="S255" t="str">
        <f>IF(ISNA(VLOOKUP(I255,disall!$A$2:$M$349,12,FALSE)),"NA",VLOOKUP(I255,disall!$A$2:$M$349,12,FALSE))</f>
        <v>Bharuch</v>
      </c>
      <c r="T255">
        <f>IF(ISNA(VLOOKUP(I255,disall!$A$2:$M$349,13,FALSE)),"NA",VLOOKUP(I255,disall!$A$2:$M$349,13,FALSE))</f>
        <v>70</v>
      </c>
      <c r="U255" s="8">
        <f>IF(ISNA(VLOOKUP($I255,disall!$A$2:$CY$349,COLUMN(disall!N254),FALSE)),-9999,VLOOKUP($I255,disall!$A$2:$CY$349,COLUMN(disall!N254),FALSE))</f>
        <v>43</v>
      </c>
      <c r="V255" s="8">
        <f>IF(ISNA(VLOOKUP($I255,disall!$A$2:$CY$349,COLUMN(disall!O254),FALSE)),-9999,VLOOKUP($I255,disall!$A$2:$CY$349,COLUMN(disall!O254),FALSE))</f>
        <v>17</v>
      </c>
      <c r="W255" s="8">
        <f>IF(ISNA(VLOOKUP($I255,disall!$A$2:$CY$349,COLUMN(disall!P254),FALSE)),-9999,VLOOKUP($I255,disall!$A$2:$CY$349,COLUMN(disall!P254),FALSE))</f>
        <v>395.35</v>
      </c>
      <c r="X255" s="8">
        <f>IF(ISNA(VLOOKUP($I255,disall!$A$2:$CY$349,COLUMN(disall!Q254),FALSE)),-9999,VLOOKUP($I255,disall!$A$2:$CY$349,COLUMN(disall!Q254),FALSE))</f>
        <v>32</v>
      </c>
      <c r="Y255" s="8">
        <f>IF(ISNA(VLOOKUP($I255,disall!$A$2:$CY$349,COLUMN(disall!R254),FALSE)),-9999,VLOOKUP($I255,disall!$A$2:$CY$349,COLUMN(disall!R254),FALSE))</f>
        <v>23</v>
      </c>
      <c r="Z255" s="8">
        <f>IF(ISNA(VLOOKUP($I255,disall!$A$2:$CY$349,COLUMN(disall!S254),FALSE)),-9999,VLOOKUP($I255,disall!$A$2:$CY$349,COLUMN(disall!S254),FALSE))</f>
        <v>718.75</v>
      </c>
      <c r="AA255" s="8">
        <f>IF(ISNA(VLOOKUP($I255,disall!$A$2:$CY$349,COLUMN(disall!T254),FALSE)),-9999,VLOOKUP($I255,disall!$A$2:$CY$349,COLUMN(disall!T254),FALSE))</f>
        <v>28.6</v>
      </c>
      <c r="AB255" s="8">
        <f>IF(ISNA(VLOOKUP($I255,disall!$A$2:$CY$349,COLUMN(disall!U254),FALSE)),-9999,VLOOKUP($I255,disall!$A$2:$CY$349,COLUMN(disall!U254),FALSE))</f>
        <v>9</v>
      </c>
      <c r="AC255" s="8">
        <f>IF(ISNA(VLOOKUP($I255,disall!$A$2:$CY$349,COLUMN(disall!V254),FALSE)),-9999,VLOOKUP($I255,disall!$A$2:$CY$349,COLUMN(disall!V254),FALSE))</f>
        <v>314.69</v>
      </c>
      <c r="AD255" s="8">
        <f>IF(ISNA(VLOOKUP($I255,disall!$A$2:$CY$349,COLUMN(disall!W254),FALSE)),-9999,VLOOKUP($I255,disall!$A$2:$CY$349,COLUMN(disall!W254),FALSE))</f>
        <v>24.9</v>
      </c>
      <c r="AE255" s="8">
        <f>IF(ISNA(VLOOKUP($I255,disall!$A$2:$CY$349,COLUMN(disall!X254),FALSE)),-9999,VLOOKUP($I255,disall!$A$2:$CY$349,COLUMN(disall!X254),FALSE))</f>
        <v>15.9</v>
      </c>
      <c r="AF255" s="8">
        <f>IF(ISNA(VLOOKUP($I255,disall!$A$2:$CY$349,COLUMN(disall!Y254),FALSE)),-9999,VLOOKUP($I255,disall!$A$2:$CY$349,COLUMN(disall!Y254),FALSE))</f>
        <v>638.54999999999995</v>
      </c>
      <c r="AG255" s="8">
        <f>IF(ISNA(VLOOKUP($I255,disall!$A$2:$CY$349,COLUMN(disall!Z254),FALSE)),-9999,VLOOKUP($I255,disall!$A$2:$CY$349,COLUMN(disall!Z254),FALSE))</f>
        <v>27.1</v>
      </c>
      <c r="AH255" s="8">
        <f>IF(ISNA(VLOOKUP($I255,disall!$A$2:$CY$349,COLUMN(disall!AA254),FALSE)),-9999,VLOOKUP($I255,disall!$A$2:$CY$349,COLUMN(disall!AA254),FALSE))</f>
        <v>26.7</v>
      </c>
      <c r="AI255" s="8">
        <f>IF(ISNA(VLOOKUP($I255,disall!$A$2:$CY$349,COLUMN(disall!AB254),FALSE)),-9999,VLOOKUP($I255,disall!$A$2:$CY$349,COLUMN(disall!AB254),FALSE))</f>
        <v>985.24</v>
      </c>
      <c r="AJ255" s="8">
        <f>IF(ISNA(VLOOKUP($I255,disall!$A$2:$CY$349,COLUMN(disall!AC254),FALSE)),-9999,VLOOKUP($I255,disall!$A$2:$CY$349,COLUMN(disall!AC254),FALSE))</f>
        <v>26.6</v>
      </c>
      <c r="AK255" s="8">
        <f>IF(ISNA(VLOOKUP($I255,disall!$A$2:$CY$349,COLUMN(disall!AD254),FALSE)),-9999,VLOOKUP($I255,disall!$A$2:$CY$349,COLUMN(disall!AD254),FALSE))</f>
        <v>20.7</v>
      </c>
      <c r="AL255" s="8">
        <f>IF(ISNA(VLOOKUP($I255,disall!$A$2:$CY$349,COLUMN(disall!AE254),FALSE)),-9999,VLOOKUP($I255,disall!$A$2:$CY$349,COLUMN(disall!AE254),FALSE))</f>
        <v>778.2</v>
      </c>
      <c r="AM255" s="8">
        <f>IF(ISNA(VLOOKUP($I255,disall!$A$2:$CY$349,COLUMN(disall!AF254),FALSE)),-9999,VLOOKUP($I255,disall!$A$2:$CY$349,COLUMN(disall!AF254),FALSE))</f>
        <v>25.7</v>
      </c>
      <c r="AN255" s="8">
        <f>IF(ISNA(VLOOKUP($I255,disall!$A$2:$CY$349,COLUMN(disall!AG254),FALSE)),-9999,VLOOKUP($I255,disall!$A$2:$CY$349,COLUMN(disall!AG254),FALSE))</f>
        <v>8.1999999999999993</v>
      </c>
      <c r="AO255" s="8">
        <f>IF(ISNA(VLOOKUP($I255,disall!$A$2:$CY$349,COLUMN(disall!AH254),FALSE)),-9999,VLOOKUP($I255,disall!$A$2:$CY$349,COLUMN(disall!AH254),FALSE))</f>
        <v>319.07</v>
      </c>
      <c r="AP255" s="8">
        <f>IF(ISNA(VLOOKUP($I255,disall!$A$2:$CY$349,COLUMN(disall!AI254),FALSE)),-9999,VLOOKUP($I255,disall!$A$2:$CY$349,COLUMN(disall!AI254),FALSE))</f>
        <v>21.6</v>
      </c>
      <c r="AQ255" s="8">
        <f>IF(ISNA(VLOOKUP($I255,disall!$A$2:$CY$349,COLUMN(disall!AJ254),FALSE)),-9999,VLOOKUP($I255,disall!$A$2:$CY$349,COLUMN(disall!AJ254),FALSE))</f>
        <v>18.5</v>
      </c>
      <c r="AR255" s="8">
        <f>IF(ISNA(VLOOKUP($I255,disall!$A$2:$CY$349,COLUMN(disall!AK254),FALSE)),-9999,VLOOKUP($I255,disall!$A$2:$CY$349,COLUMN(disall!AK254),FALSE))</f>
        <v>856.48</v>
      </c>
      <c r="AS255" s="8">
        <f>IF(ISNA(VLOOKUP($I255,disall!$A$2:$CY$349,COLUMN(disall!AL254),FALSE)),-9999,VLOOKUP($I255,disall!$A$2:$CY$349,COLUMN(disall!AL254),FALSE))</f>
        <v>26.5</v>
      </c>
      <c r="AT255" s="8">
        <f>IF(ISNA(VLOOKUP($I255,disall!$A$2:$CY$349,COLUMN(disall!AM254),FALSE)),-9999,VLOOKUP($I255,disall!$A$2:$CY$349,COLUMN(disall!AM254),FALSE))</f>
        <v>15.2</v>
      </c>
      <c r="AU255" s="8">
        <f>IF(ISNA(VLOOKUP($I255,disall!$A$2:$CY$349,COLUMN(disall!AN254),FALSE)),-9999,VLOOKUP($I255,disall!$A$2:$CY$349,COLUMN(disall!AN254),FALSE))</f>
        <v>573.58000000000004</v>
      </c>
      <c r="AV255" s="8">
        <f>IF(ISNA(VLOOKUP($I255,disall!$A$2:$CY$349,COLUMN(disall!AO254),FALSE)),-9999,VLOOKUP($I255,disall!$A$2:$CY$349,COLUMN(disall!AO254),FALSE))</f>
        <v>38.299999999999997</v>
      </c>
      <c r="AW255" s="8">
        <f>IF(ISNA(VLOOKUP($I255,disall!$A$2:$CY$349,COLUMN(disall!AP254),FALSE)),-9999,VLOOKUP($I255,disall!$A$2:$CY$349,COLUMN(disall!AP254),FALSE))</f>
        <v>37.200000000000003</v>
      </c>
      <c r="AX255" s="8">
        <f>IF(ISNA(VLOOKUP($I255,disall!$A$2:$CY$349,COLUMN(disall!AQ254),FALSE)),-9999,VLOOKUP($I255,disall!$A$2:$CY$349,COLUMN(disall!AQ254),FALSE))</f>
        <v>971.28</v>
      </c>
      <c r="AY255" s="8">
        <f>IF(ISNA(VLOOKUP($I255,disall!$A$2:$CY$349,COLUMN(disall!AR254),FALSE)),-9999,VLOOKUP($I255,disall!$A$2:$CY$349,COLUMN(disall!AR254),FALSE))</f>
        <v>36.9</v>
      </c>
      <c r="AZ255" s="8">
        <f>IF(ISNA(VLOOKUP($I255,disall!$A$2:$CY$349,COLUMN(disall!AS254),FALSE)),-9999,VLOOKUP($I255,disall!$A$2:$CY$349,COLUMN(disall!AS254),FALSE))</f>
        <v>26.2</v>
      </c>
      <c r="BA255" s="8">
        <f>IF(ISNA(VLOOKUP($I255,disall!$A$2:$CY$349,COLUMN(disall!AT254),FALSE)),-9999,VLOOKUP($I255,disall!$A$2:$CY$349,COLUMN(disall!AT254),FALSE))</f>
        <v>710.03</v>
      </c>
      <c r="BB255" s="8">
        <f>IF(ISNA(VLOOKUP($I255,disall!$A$2:$CY$349,COLUMN(disall!AU254),FALSE)),-9999,VLOOKUP($I255,disall!$A$2:$CY$349,COLUMN(disall!AU254),FALSE))</f>
        <v>31.6</v>
      </c>
      <c r="BC255" s="8">
        <f>IF(ISNA(VLOOKUP($I255,disall!$A$2:$CY$349,COLUMN(disall!AV254),FALSE)),-9999,VLOOKUP($I255,disall!$A$2:$CY$349,COLUMN(disall!AV254),FALSE))</f>
        <v>23</v>
      </c>
      <c r="BD255" s="8">
        <f>IF(ISNA(VLOOKUP($I255,disall!$A$2:$CY$349,COLUMN(disall!AW254),FALSE)),-9999,VLOOKUP($I255,disall!$A$2:$CY$349,COLUMN(disall!AW254),FALSE))</f>
        <v>727.85</v>
      </c>
      <c r="BE255" s="8">
        <f>IF(ISNA(VLOOKUP($I255,disall!$A$2:$CY$349,COLUMN(disall!AX254),FALSE)),-9999,VLOOKUP($I255,disall!$A$2:$CY$349,COLUMN(disall!AX254),FALSE))</f>
        <v>29.6</v>
      </c>
      <c r="BF255" s="8">
        <f>IF(ISNA(VLOOKUP($I255,disall!$A$2:$CY$349,COLUMN(disall!AY254),FALSE)),-9999,VLOOKUP($I255,disall!$A$2:$CY$349,COLUMN(disall!AY254),FALSE))</f>
        <v>16.600000000000001</v>
      </c>
      <c r="BG255" s="8">
        <f>IF(ISNA(VLOOKUP($I255,disall!$A$2:$CY$349,COLUMN(disall!AZ254),FALSE)),-9999,VLOOKUP($I255,disall!$A$2:$CY$349,COLUMN(disall!AZ254),FALSE))</f>
        <v>560.80999999999995</v>
      </c>
      <c r="BH255" s="8">
        <f>IF(ISNA(VLOOKUP($I255,disall!$A$2:$CY$349,COLUMN(disall!BA254),FALSE)),-9999,VLOOKUP($I255,disall!$A$2:$CY$349,COLUMN(disall!BA254),FALSE))</f>
        <v>28.9</v>
      </c>
      <c r="BI255" s="8">
        <f>IF(ISNA(VLOOKUP($I255,disall!$A$2:$CY$349,COLUMN(disall!BB254),FALSE)),-9999,VLOOKUP($I255,disall!$A$2:$CY$349,COLUMN(disall!BB254),FALSE))</f>
        <v>15.3</v>
      </c>
      <c r="BJ255" s="8">
        <f>IF(ISNA(VLOOKUP($I255,disall!$A$2:$CY$349,COLUMN(disall!BC254),FALSE)),-9999,VLOOKUP($I255,disall!$A$2:$CY$349,COLUMN(disall!BC254),FALSE))</f>
        <v>529.41</v>
      </c>
      <c r="BK255" s="8">
        <f>IF(ISNA(VLOOKUP($I255,disall!$A$2:$CY$349,COLUMN(disall!BD254),FALSE)),-9999,VLOOKUP($I255,disall!$A$2:$CY$349,COLUMN(disall!BD254),FALSE))</f>
        <v>28.9</v>
      </c>
      <c r="BL255" s="8">
        <f>IF(ISNA(VLOOKUP($I255,disall!$A$2:$CY$349,COLUMN(disall!BE254),FALSE)),-9999,VLOOKUP($I255,disall!$A$2:$CY$349,COLUMN(disall!BE254),FALSE))</f>
        <v>13.6</v>
      </c>
      <c r="BM255" s="8">
        <f>IF(ISNA(VLOOKUP($I255,disall!$A$2:$CY$349,COLUMN(disall!BF254),FALSE)),-9999,VLOOKUP($I255,disall!$A$2:$CY$349,COLUMN(disall!BF254),FALSE))</f>
        <v>470.59</v>
      </c>
      <c r="BN255" s="8">
        <f>IF(ISNA(VLOOKUP($I255,disall!$A$2:$CY$349,COLUMN(disall!BG254),FALSE)),-9999,VLOOKUP($I255,disall!$A$2:$CY$349,COLUMN(disall!BG254),FALSE))</f>
        <v>29.9</v>
      </c>
      <c r="BO255" s="8">
        <f>IF(ISNA(VLOOKUP($I255,disall!$A$2:$CY$349,COLUMN(disall!BH254),FALSE)),-9999,VLOOKUP($I255,disall!$A$2:$CY$349,COLUMN(disall!BH254),FALSE))</f>
        <v>17.7</v>
      </c>
      <c r="BP255" s="8">
        <f>IF(ISNA(VLOOKUP($I255,disall!$A$2:$CY$349,COLUMN(disall!BI254),FALSE)),-9999,VLOOKUP($I255,disall!$A$2:$CY$349,COLUMN(disall!BI254),FALSE))</f>
        <v>591.97</v>
      </c>
      <c r="BQ255" s="8">
        <f>IF(ISNA(VLOOKUP($I255,disall!$A$2:$CY$349,COLUMN(disall!BJ254),FALSE)),-9999,VLOOKUP($I255,disall!$A$2:$CY$349,COLUMN(disall!BJ254),FALSE))</f>
        <v>30.1</v>
      </c>
      <c r="BR255" s="8">
        <f>IF(ISNA(VLOOKUP($I255,disall!$A$2:$CY$349,COLUMN(disall!BK254),FALSE)),-9999,VLOOKUP($I255,disall!$A$2:$CY$349,COLUMN(disall!BK254),FALSE))</f>
        <v>12.2</v>
      </c>
      <c r="BS255" s="8">
        <f>IF(ISNA(VLOOKUP($I255,disall!$A$2:$CY$349,COLUMN(disall!BL254),FALSE)),-9999,VLOOKUP($I255,disall!$A$2:$CY$349,COLUMN(disall!BL254),FALSE))</f>
        <v>405.32</v>
      </c>
      <c r="BT255" s="8">
        <f>IF(ISNA(VLOOKUP($I255,disall!$A$2:$CY$349,COLUMN(disall!BM254),FALSE)),-9999,VLOOKUP($I255,disall!$A$2:$CY$349,COLUMN(disall!BM254),FALSE))</f>
        <v>31.5</v>
      </c>
      <c r="BU255" s="8">
        <f>IF(ISNA(VLOOKUP($I255,disall!$A$2:$CY$349,COLUMN(disall!BN254),FALSE)),-9999,VLOOKUP($I255,disall!$A$2:$CY$349,COLUMN(disall!BN254),FALSE))</f>
        <v>17.7</v>
      </c>
      <c r="BV255" s="8">
        <f>IF(ISNA(VLOOKUP($I255,disall!$A$2:$CY$349,COLUMN(disall!BO254),FALSE)),-9999,VLOOKUP($I255,disall!$A$2:$CY$349,COLUMN(disall!BO254),FALSE))</f>
        <v>561.9</v>
      </c>
      <c r="BW255" s="8">
        <f>IF(ISNA(VLOOKUP($I255,disall!$A$2:$CY$349,COLUMN(disall!BP254),FALSE)),-9999,VLOOKUP($I255,disall!$A$2:$CY$349,COLUMN(disall!BP254),FALSE))</f>
        <v>23.8</v>
      </c>
      <c r="BX255" s="8">
        <f>IF(ISNA(VLOOKUP($I255,disall!$A$2:$CY$349,COLUMN(disall!BQ254),FALSE)),-9999,VLOOKUP($I255,disall!$A$2:$CY$349,COLUMN(disall!BQ254),FALSE))</f>
        <v>21.1</v>
      </c>
      <c r="BY255" s="8">
        <f>IF(ISNA(VLOOKUP($I255,disall!$A$2:$CY$349,COLUMN(disall!BR254),FALSE)),-9999,VLOOKUP($I255,disall!$A$2:$CY$349,COLUMN(disall!BR254),FALSE))</f>
        <v>886.55</v>
      </c>
      <c r="BZ255" s="8">
        <f>IF(ISNA(VLOOKUP($I255,disall!$A$2:$CY$349,COLUMN(disall!BS254),FALSE)),-9999,VLOOKUP($I255,disall!$A$2:$CY$349,COLUMN(disall!BS254),FALSE))</f>
        <v>15.5</v>
      </c>
      <c r="CA255" s="8">
        <f>IF(ISNA(VLOOKUP($I255,disall!$A$2:$CY$349,COLUMN(disall!BT254),FALSE)),-9999,VLOOKUP($I255,disall!$A$2:$CY$349,COLUMN(disall!BT254),FALSE))</f>
        <v>7.4</v>
      </c>
      <c r="CB255" s="8">
        <f>IF(ISNA(VLOOKUP($I255,disall!$A$2:$CY$349,COLUMN(disall!BU254),FALSE)),-9999,VLOOKUP($I255,disall!$A$2:$CY$349,COLUMN(disall!BU254),FALSE))</f>
        <v>477.42</v>
      </c>
      <c r="CC255" s="8">
        <f>IF(ISNA(VLOOKUP($I255,disall!$A$2:$CY$349,COLUMN(disall!BV254),FALSE)),-9999,VLOOKUP($I255,disall!$A$2:$CY$349,COLUMN(disall!BV254),FALSE))</f>
        <v>14</v>
      </c>
      <c r="CD255" s="8">
        <f>IF(ISNA(VLOOKUP($I255,disall!$A$2:$CY$349,COLUMN(disall!BW254),FALSE)),-9999,VLOOKUP($I255,disall!$A$2:$CY$349,COLUMN(disall!BW254),FALSE))</f>
        <v>9</v>
      </c>
      <c r="CE255" s="8">
        <f>IF(ISNA(VLOOKUP($I255,disall!$A$2:$CY$349,COLUMN(disall!BX254),FALSE)),-9999,VLOOKUP($I255,disall!$A$2:$CY$349,COLUMN(disall!BX254),FALSE))</f>
        <v>642.86</v>
      </c>
      <c r="CF255" s="8">
        <f>IF(ISNA(VLOOKUP($I255,disall!$A$2:$CY$349,COLUMN(disall!BY254),FALSE)),-9999,VLOOKUP($I255,disall!$A$2:$CY$349,COLUMN(disall!BY254),FALSE))</f>
        <v>12</v>
      </c>
      <c r="CG255" s="8">
        <f>IF(ISNA(VLOOKUP($I255,disall!$A$2:$CY$349,COLUMN(disall!BZ254),FALSE)),-9999,VLOOKUP($I255,disall!$A$2:$CY$349,COLUMN(disall!BZ254),FALSE))</f>
        <v>5</v>
      </c>
      <c r="CH255" s="8">
        <f>IF(ISNA(VLOOKUP($I255,disall!$A$2:$CY$349,COLUMN(disall!CA254),FALSE)),-9999,VLOOKUP($I255,disall!$A$2:$CY$349,COLUMN(disall!CA254),FALSE))</f>
        <v>416.67</v>
      </c>
      <c r="CI255" s="8">
        <f>IF(ISNA(VLOOKUP($I255,disall!$A$2:$CY$349,COLUMN(disall!CB254),FALSE)),-9999,VLOOKUP($I255,disall!$A$2:$CY$349,COLUMN(disall!CB254),FALSE))</f>
        <v>21.8</v>
      </c>
      <c r="CJ255" s="8">
        <f>IF(ISNA(VLOOKUP($I255,disall!$A$2:$CY$349,COLUMN(disall!CC254),FALSE)),-9999,VLOOKUP($I255,disall!$A$2:$CY$349,COLUMN(disall!CC254),FALSE))</f>
        <v>33.4</v>
      </c>
      <c r="CK255" s="8">
        <f>IF(ISNA(VLOOKUP($I255,disall!$A$2:$CY$349,COLUMN(disall!CD254),FALSE)),-9999,VLOOKUP($I255,disall!$A$2:$CY$349,COLUMN(disall!CD254),FALSE))</f>
        <v>1532.11</v>
      </c>
      <c r="CL255" s="8">
        <f>IF(ISNA(VLOOKUP($I255,disall!$A$2:$CY$349,COLUMN(disall!CE254),FALSE)),-9999,VLOOKUP($I255,disall!$A$2:$CY$349,COLUMN(disall!CE254),FALSE))</f>
        <v>20.5</v>
      </c>
      <c r="CM255" s="8">
        <f>IF(ISNA(VLOOKUP($I255,disall!$A$2:$CY$349,COLUMN(disall!CF254),FALSE)),-9999,VLOOKUP($I255,disall!$A$2:$CY$349,COLUMN(disall!CF254),FALSE))</f>
        <v>19.3</v>
      </c>
      <c r="CN255" s="8">
        <f>IF(ISNA(VLOOKUP($I255,disall!$A$2:$CY$349,COLUMN(disall!CG254),FALSE)),-9999,VLOOKUP($I255,disall!$A$2:$CY$349,COLUMN(disall!CG254),FALSE))</f>
        <v>941.46</v>
      </c>
      <c r="CO255" s="8">
        <f>IF(ISNA(VLOOKUP($I255,disall!$A$2:$CY$349,COLUMN(disall!CH254),FALSE)),-9999,VLOOKUP($I255,disall!$A$2:$CY$349,COLUMN(disall!CH254),FALSE))</f>
        <v>21.9</v>
      </c>
      <c r="CP255" s="8">
        <f>IF(ISNA(VLOOKUP($I255,disall!$A$2:$CY$349,COLUMN(disall!CI254),FALSE)),-9999,VLOOKUP($I255,disall!$A$2:$CY$349,COLUMN(disall!CI254),FALSE))</f>
        <v>20</v>
      </c>
      <c r="CQ255" s="8">
        <f>IF(ISNA(VLOOKUP($I255,disall!$A$2:$CY$349,COLUMN(disall!CJ254),FALSE)),-9999,VLOOKUP($I255,disall!$A$2:$CY$349,COLUMN(disall!CJ254),FALSE))</f>
        <v>913.24</v>
      </c>
      <c r="CR255" s="8">
        <f>IF(ISNA(VLOOKUP($I255,disall!$A$2:$CY$349,COLUMN(disall!CK254),FALSE)),-9999,VLOOKUP($I255,disall!$A$2:$CY$349,COLUMN(disall!CK254),FALSE))</f>
        <v>24.7</v>
      </c>
      <c r="CS255" s="8">
        <f>IF(ISNA(VLOOKUP($I255,disall!$A$2:$CY$349,COLUMN(disall!CL254),FALSE)),-9999,VLOOKUP($I255,disall!$A$2:$CY$349,COLUMN(disall!CL254),FALSE))</f>
        <v>20.7</v>
      </c>
      <c r="CT255" s="8">
        <f>IF(ISNA(VLOOKUP($I255,disall!$A$2:$CY$349,COLUMN(disall!CM254),FALSE)),-9999,VLOOKUP($I255,disall!$A$2:$CY$349,COLUMN(disall!CM254),FALSE))</f>
        <v>838.06</v>
      </c>
      <c r="CU255" s="8">
        <f>IF(ISNA(VLOOKUP($I255,disall!$A$2:$CY$349,COLUMN(disall!CN254),FALSE)),-9999,VLOOKUP($I255,disall!$A$2:$CY$349,COLUMN(disall!CN254),FALSE))</f>
        <v>20.399999999999999</v>
      </c>
      <c r="CV255" s="8">
        <f>IF(ISNA(VLOOKUP($I255,disall!$A$2:$CY$349,COLUMN(disall!CO254),FALSE)),-9999,VLOOKUP($I255,disall!$A$2:$CY$349,COLUMN(disall!CO254),FALSE))</f>
        <v>24.4</v>
      </c>
      <c r="CW255" s="8">
        <f>IF(ISNA(VLOOKUP($I255,disall!$A$2:$CY$349,COLUMN(disall!CP254),FALSE)),-9999,VLOOKUP($I255,disall!$A$2:$CY$349,COLUMN(disall!CP254),FALSE))</f>
        <v>1196.08</v>
      </c>
      <c r="CX255" s="8">
        <f>IF(ISNA(VLOOKUP($I255,disall!$A$2:$CY$349,COLUMN(disall!CQ254),FALSE)),-9999,VLOOKUP($I255,disall!$A$2:$CY$349,COLUMN(disall!CQ254),FALSE))</f>
        <v>21.2</v>
      </c>
      <c r="CY255" s="8">
        <f>IF(ISNA(VLOOKUP($I255,disall!$A$2:$CY$349,COLUMN(disall!CR254),FALSE)),-9999,VLOOKUP($I255,disall!$A$2:$CY$349,COLUMN(disall!CR254),FALSE))</f>
        <v>18.3</v>
      </c>
      <c r="CZ255" s="8">
        <f>IF(ISNA(VLOOKUP($I255,disall!$A$2:$CY$349,COLUMN(disall!CS254),FALSE)),-9999,VLOOKUP($I255,disall!$A$2:$CY$349,COLUMN(disall!CS254),FALSE))</f>
        <v>863.21</v>
      </c>
      <c r="DA255" s="8">
        <f>IF(ISNA(VLOOKUP($I255,disall!$A$2:$CY$349,COLUMN(disall!CT254),FALSE)),-9999,VLOOKUP($I255,disall!$A$2:$CY$349,COLUMN(disall!CT254),FALSE))</f>
        <v>0</v>
      </c>
      <c r="DB255" s="8">
        <f>IF(ISNA(VLOOKUP($I255,disall!$A$2:$CY$349,COLUMN(disall!CU254),FALSE)),-9999,VLOOKUP($I255,disall!$A$2:$CY$349,COLUMN(disall!CU254),FALSE))</f>
        <v>0</v>
      </c>
      <c r="DC255" s="8">
        <f>IF(ISNA(VLOOKUP($I255,disall!$A$2:$CY$349,COLUMN(disall!CV254),FALSE)),-9999,VLOOKUP($I255,disall!$A$2:$CY$349,COLUMN(disall!CV254),FALSE))</f>
        <v>0</v>
      </c>
      <c r="DD255" s="8">
        <f>IF(ISNA(VLOOKUP($I255,disall!$A$2:$CY$349,COLUMN(disall!CW254),FALSE)),-9999,VLOOKUP($I255,disall!$A$2:$CY$349,COLUMN(disall!CW254),FALSE))</f>
        <v>0</v>
      </c>
      <c r="DE255" s="8">
        <f>IF(ISNA(VLOOKUP($I255,disall!$A$2:$CY$349,COLUMN(disall!CX254),FALSE)),-9999,VLOOKUP($I255,disall!$A$2:$CY$349,COLUMN(disall!CX254),FALSE))</f>
        <v>0</v>
      </c>
      <c r="DF255" s="8">
        <f>IF(ISNA(VLOOKUP($I255,disall!$A$2:$CY$349,COLUMN(disall!CY254),FALSE)),-9999,VLOOKUP($I255,disall!$A$2:$CY$349,COLUMN(disall!CY254),FALSE))</f>
        <v>0</v>
      </c>
    </row>
    <row r="256" spans="1:110" x14ac:dyDescent="0.25">
      <c r="A256">
        <v>99</v>
      </c>
      <c r="B256" t="s">
        <v>8</v>
      </c>
      <c r="C256" t="s">
        <v>472</v>
      </c>
      <c r="D256" t="s">
        <v>253</v>
      </c>
      <c r="E256" t="s">
        <v>900</v>
      </c>
      <c r="F256" t="s">
        <v>311</v>
      </c>
      <c r="G256" t="s">
        <v>901</v>
      </c>
      <c r="H256">
        <v>3506</v>
      </c>
      <c r="I256">
        <f>IF(ISNA(VLOOKUP(H256,disall!$D$2:$L$349,1,FALSE)),H256,VLOOKUP(H256,disall!$D$2:$L$349,1,FALSE))</f>
        <v>3506</v>
      </c>
      <c r="J256">
        <f>IF(ISNA(VLOOKUP(H256,disall!$D$2:$L$349,1,FALSE)),"NA",VLOOKUP(H256,disall!$D$2:$L$349,2,FALSE))</f>
        <v>3506</v>
      </c>
      <c r="K256" t="str">
        <f>IF(ISNA(VLOOKUP(I256,disall!$A$2:$L$349,3,FALSE)),F256,VLOOKUP(I256,disall!$A$2:$L$349,3,FALSE))</f>
        <v>Bhavnagar</v>
      </c>
      <c r="L256" t="str">
        <f>IF(ISNA(VLOOKUP(I256,disall!$A$2:$L$349,12,FALSE)),"NA",VLOOKUP(I256,disall!$A$2:$L$349,12,FALSE))</f>
        <v>Bhavnagar</v>
      </c>
      <c r="M256">
        <f>IF(ISNA(VLOOKUP(I256,disall!$A$2:$M$349,6,FALSE)),"NA",VLOOKUP(I256,disall!$A$2:$M$349,6,FALSE))</f>
        <v>35</v>
      </c>
      <c r="N256">
        <f>IF(ISNA(VLOOKUP(I256,disall!$A$2:$M$349,7,FALSE)),"NA",VLOOKUP(I256,disall!$A$2:$M$349,7,FALSE))</f>
        <v>0.87557600000000002</v>
      </c>
      <c r="O256">
        <f>IF(ISNA(VLOOKUP(I256,disall!$A$2:$M$349,8,FALSE)),"NA",VLOOKUP(I256,disall!$A$2:$M$349,8,FALSE))</f>
        <v>5.1022959999999999</v>
      </c>
      <c r="P256" t="str">
        <f>IF(ISNA(VLOOKUP(I256,disall!$A$2:$M$349,9,FALSE)),"NA",VLOOKUP(I256,disall!$A$2:$M$349,9,FALSE))</f>
        <v>POLY</v>
      </c>
      <c r="Q256">
        <f>IF(ISNA(VLOOKUP(I256,disall!$A$2:$M$349,10,FALSE)),"NA",VLOOKUP(I256,disall!$A$2:$M$349,10,FALSE))</f>
        <v>356060500</v>
      </c>
      <c r="R256" t="str">
        <f>IF(ISNA(VLOOKUP(I256,disall!$A$2:$M$349,11,FALSE)),"NA",VLOOKUP(I256,disall!$A$2:$M$349,11,FALSE))</f>
        <v>Gujarat</v>
      </c>
      <c r="S256" t="str">
        <f>IF(ISNA(VLOOKUP(I256,disall!$A$2:$M$349,12,FALSE)),"NA",VLOOKUP(I256,disall!$A$2:$M$349,12,FALSE))</f>
        <v>Bhavnagar</v>
      </c>
      <c r="T256">
        <f>IF(ISNA(VLOOKUP(I256,disall!$A$2:$M$349,13,FALSE)),"NA",VLOOKUP(I256,disall!$A$2:$M$349,13,FALSE))</f>
        <v>69</v>
      </c>
      <c r="U256" s="8">
        <f>IF(ISNA(VLOOKUP($I256,disall!$A$2:$CY$349,COLUMN(disall!N255),FALSE)),-9999,VLOOKUP($I256,disall!$A$2:$CY$349,COLUMN(disall!N255),FALSE))</f>
        <v>186</v>
      </c>
      <c r="V256" s="8">
        <f>IF(ISNA(VLOOKUP($I256,disall!$A$2:$CY$349,COLUMN(disall!O255),FALSE)),-9999,VLOOKUP($I256,disall!$A$2:$CY$349,COLUMN(disall!O255),FALSE))</f>
        <v>71</v>
      </c>
      <c r="W256" s="8">
        <f>IF(ISNA(VLOOKUP($I256,disall!$A$2:$CY$349,COLUMN(disall!P255),FALSE)),-9999,VLOOKUP($I256,disall!$A$2:$CY$349,COLUMN(disall!P255),FALSE))</f>
        <v>381.72</v>
      </c>
      <c r="X256" s="8">
        <f>IF(ISNA(VLOOKUP($I256,disall!$A$2:$CY$349,COLUMN(disall!Q255),FALSE)),-9999,VLOOKUP($I256,disall!$A$2:$CY$349,COLUMN(disall!Q255),FALSE))</f>
        <v>191</v>
      </c>
      <c r="Y256" s="8">
        <f>IF(ISNA(VLOOKUP($I256,disall!$A$2:$CY$349,COLUMN(disall!R255),FALSE)),-9999,VLOOKUP($I256,disall!$A$2:$CY$349,COLUMN(disall!R255),FALSE))</f>
        <v>125</v>
      </c>
      <c r="Z256" s="8">
        <f>IF(ISNA(VLOOKUP($I256,disall!$A$2:$CY$349,COLUMN(disall!S255),FALSE)),-9999,VLOOKUP($I256,disall!$A$2:$CY$349,COLUMN(disall!S255),FALSE))</f>
        <v>654.45000000000005</v>
      </c>
      <c r="AA256" s="8">
        <f>IF(ISNA(VLOOKUP($I256,disall!$A$2:$CY$349,COLUMN(disall!T255),FALSE)),-9999,VLOOKUP($I256,disall!$A$2:$CY$349,COLUMN(disall!T255),FALSE))</f>
        <v>190.2</v>
      </c>
      <c r="AB256" s="8">
        <f>IF(ISNA(VLOOKUP($I256,disall!$A$2:$CY$349,COLUMN(disall!U255),FALSE)),-9999,VLOOKUP($I256,disall!$A$2:$CY$349,COLUMN(disall!U255),FALSE))</f>
        <v>55</v>
      </c>
      <c r="AC256" s="8">
        <f>IF(ISNA(VLOOKUP($I256,disall!$A$2:$CY$349,COLUMN(disall!V255),FALSE)),-9999,VLOOKUP($I256,disall!$A$2:$CY$349,COLUMN(disall!V255),FALSE))</f>
        <v>289.17</v>
      </c>
      <c r="AD256" s="8">
        <f>IF(ISNA(VLOOKUP($I256,disall!$A$2:$CY$349,COLUMN(disall!W255),FALSE)),-9999,VLOOKUP($I256,disall!$A$2:$CY$349,COLUMN(disall!W255),FALSE))</f>
        <v>160.1</v>
      </c>
      <c r="AE256" s="8">
        <f>IF(ISNA(VLOOKUP($I256,disall!$A$2:$CY$349,COLUMN(disall!X255),FALSE)),-9999,VLOOKUP($I256,disall!$A$2:$CY$349,COLUMN(disall!X255),FALSE))</f>
        <v>142.1</v>
      </c>
      <c r="AF256" s="8">
        <f>IF(ISNA(VLOOKUP($I256,disall!$A$2:$CY$349,COLUMN(disall!Y255),FALSE)),-9999,VLOOKUP($I256,disall!$A$2:$CY$349,COLUMN(disall!Y255),FALSE))</f>
        <v>887.57</v>
      </c>
      <c r="AG256" s="8">
        <f>IF(ISNA(VLOOKUP($I256,disall!$A$2:$CY$349,COLUMN(disall!Z255),FALSE)),-9999,VLOOKUP($I256,disall!$A$2:$CY$349,COLUMN(disall!Z255),FALSE))</f>
        <v>207.1</v>
      </c>
      <c r="AH256" s="8">
        <f>IF(ISNA(VLOOKUP($I256,disall!$A$2:$CY$349,COLUMN(disall!AA255),FALSE)),-9999,VLOOKUP($I256,disall!$A$2:$CY$349,COLUMN(disall!AA255),FALSE))</f>
        <v>180.3</v>
      </c>
      <c r="AI256" s="8">
        <f>IF(ISNA(VLOOKUP($I256,disall!$A$2:$CY$349,COLUMN(disall!AB255),FALSE)),-9999,VLOOKUP($I256,disall!$A$2:$CY$349,COLUMN(disall!AB255),FALSE))</f>
        <v>870.59</v>
      </c>
      <c r="AJ256" s="8">
        <f>IF(ISNA(VLOOKUP($I256,disall!$A$2:$CY$349,COLUMN(disall!AC255),FALSE)),-9999,VLOOKUP($I256,disall!$A$2:$CY$349,COLUMN(disall!AC255),FALSE))</f>
        <v>229.8</v>
      </c>
      <c r="AK256" s="8">
        <f>IF(ISNA(VLOOKUP($I256,disall!$A$2:$CY$349,COLUMN(disall!AD255),FALSE)),-9999,VLOOKUP($I256,disall!$A$2:$CY$349,COLUMN(disall!AD255),FALSE))</f>
        <v>162.4</v>
      </c>
      <c r="AL256" s="8">
        <f>IF(ISNA(VLOOKUP($I256,disall!$A$2:$CY$349,COLUMN(disall!AE255),FALSE)),-9999,VLOOKUP($I256,disall!$A$2:$CY$349,COLUMN(disall!AE255),FALSE))</f>
        <v>706.7</v>
      </c>
      <c r="AM256" s="8">
        <f>IF(ISNA(VLOOKUP($I256,disall!$A$2:$CY$349,COLUMN(disall!AF255),FALSE)),-9999,VLOOKUP($I256,disall!$A$2:$CY$349,COLUMN(disall!AF255),FALSE))</f>
        <v>198.9</v>
      </c>
      <c r="AN256" s="8">
        <f>IF(ISNA(VLOOKUP($I256,disall!$A$2:$CY$349,COLUMN(disall!AG255),FALSE)),-9999,VLOOKUP($I256,disall!$A$2:$CY$349,COLUMN(disall!AG255),FALSE))</f>
        <v>30.5</v>
      </c>
      <c r="AO256" s="8">
        <f>IF(ISNA(VLOOKUP($I256,disall!$A$2:$CY$349,COLUMN(disall!AH255),FALSE)),-9999,VLOOKUP($I256,disall!$A$2:$CY$349,COLUMN(disall!AH255),FALSE))</f>
        <v>153.34</v>
      </c>
      <c r="AP256" s="8">
        <f>IF(ISNA(VLOOKUP($I256,disall!$A$2:$CY$349,COLUMN(disall!AI255),FALSE)),-9999,VLOOKUP($I256,disall!$A$2:$CY$349,COLUMN(disall!AI255),FALSE))</f>
        <v>154.5</v>
      </c>
      <c r="AQ256" s="8">
        <f>IF(ISNA(VLOOKUP($I256,disall!$A$2:$CY$349,COLUMN(disall!AJ255),FALSE)),-9999,VLOOKUP($I256,disall!$A$2:$CY$349,COLUMN(disall!AJ255),FALSE))</f>
        <v>119.3</v>
      </c>
      <c r="AR256" s="8">
        <f>IF(ISNA(VLOOKUP($I256,disall!$A$2:$CY$349,COLUMN(disall!AK255),FALSE)),-9999,VLOOKUP($I256,disall!$A$2:$CY$349,COLUMN(disall!AK255),FALSE))</f>
        <v>772.17</v>
      </c>
      <c r="AS256" s="8">
        <f>IF(ISNA(VLOOKUP($I256,disall!$A$2:$CY$349,COLUMN(disall!AL255),FALSE)),-9999,VLOOKUP($I256,disall!$A$2:$CY$349,COLUMN(disall!AL255),FALSE))</f>
        <v>194.3</v>
      </c>
      <c r="AT256" s="8">
        <f>IF(ISNA(VLOOKUP($I256,disall!$A$2:$CY$349,COLUMN(disall!AM255),FALSE)),-9999,VLOOKUP($I256,disall!$A$2:$CY$349,COLUMN(disall!AM255),FALSE))</f>
        <v>30.9</v>
      </c>
      <c r="AU256" s="8">
        <f>IF(ISNA(VLOOKUP($I256,disall!$A$2:$CY$349,COLUMN(disall!AN255),FALSE)),-9999,VLOOKUP($I256,disall!$A$2:$CY$349,COLUMN(disall!AN255),FALSE))</f>
        <v>159.03</v>
      </c>
      <c r="AV256" s="8">
        <f>IF(ISNA(VLOOKUP($I256,disall!$A$2:$CY$349,COLUMN(disall!AO255),FALSE)),-9999,VLOOKUP($I256,disall!$A$2:$CY$349,COLUMN(disall!AO255),FALSE))</f>
        <v>182.8</v>
      </c>
      <c r="AW256" s="8">
        <f>IF(ISNA(VLOOKUP($I256,disall!$A$2:$CY$349,COLUMN(disall!AP255),FALSE)),-9999,VLOOKUP($I256,disall!$A$2:$CY$349,COLUMN(disall!AP255),FALSE))</f>
        <v>203.6</v>
      </c>
      <c r="AX256" s="8">
        <f>IF(ISNA(VLOOKUP($I256,disall!$A$2:$CY$349,COLUMN(disall!AQ255),FALSE)),-9999,VLOOKUP($I256,disall!$A$2:$CY$349,COLUMN(disall!AQ255),FALSE))</f>
        <v>1113.79</v>
      </c>
      <c r="AY256" s="8">
        <f>IF(ISNA(VLOOKUP($I256,disall!$A$2:$CY$349,COLUMN(disall!AR255),FALSE)),-9999,VLOOKUP($I256,disall!$A$2:$CY$349,COLUMN(disall!AR255),FALSE))</f>
        <v>222.6</v>
      </c>
      <c r="AZ256" s="8">
        <f>IF(ISNA(VLOOKUP($I256,disall!$A$2:$CY$349,COLUMN(disall!AS255),FALSE)),-9999,VLOOKUP($I256,disall!$A$2:$CY$349,COLUMN(disall!AS255),FALSE))</f>
        <v>281.3</v>
      </c>
      <c r="BA256" s="8">
        <f>IF(ISNA(VLOOKUP($I256,disall!$A$2:$CY$349,COLUMN(disall!AT255),FALSE)),-9999,VLOOKUP($I256,disall!$A$2:$CY$349,COLUMN(disall!AT255),FALSE))</f>
        <v>1263.7</v>
      </c>
      <c r="BB256" s="8">
        <f>IF(ISNA(VLOOKUP($I256,disall!$A$2:$CY$349,COLUMN(disall!AU255),FALSE)),-9999,VLOOKUP($I256,disall!$A$2:$CY$349,COLUMN(disall!AU255),FALSE))</f>
        <v>227.8</v>
      </c>
      <c r="BC256" s="8">
        <f>IF(ISNA(VLOOKUP($I256,disall!$A$2:$CY$349,COLUMN(disall!AV255),FALSE)),-9999,VLOOKUP($I256,disall!$A$2:$CY$349,COLUMN(disall!AV255),FALSE))</f>
        <v>246.2</v>
      </c>
      <c r="BD256" s="8">
        <f>IF(ISNA(VLOOKUP($I256,disall!$A$2:$CY$349,COLUMN(disall!AW255),FALSE)),-9999,VLOOKUP($I256,disall!$A$2:$CY$349,COLUMN(disall!AW255),FALSE))</f>
        <v>1080.77</v>
      </c>
      <c r="BE256" s="8">
        <f>IF(ISNA(VLOOKUP($I256,disall!$A$2:$CY$349,COLUMN(disall!AX255),FALSE)),-9999,VLOOKUP($I256,disall!$A$2:$CY$349,COLUMN(disall!AX255),FALSE))</f>
        <v>187.9</v>
      </c>
      <c r="BF256" s="8">
        <f>IF(ISNA(VLOOKUP($I256,disall!$A$2:$CY$349,COLUMN(disall!AY255),FALSE)),-9999,VLOOKUP($I256,disall!$A$2:$CY$349,COLUMN(disall!AY255),FALSE))</f>
        <v>138.80000000000001</v>
      </c>
      <c r="BG256" s="8">
        <f>IF(ISNA(VLOOKUP($I256,disall!$A$2:$CY$349,COLUMN(disall!AZ255),FALSE)),-9999,VLOOKUP($I256,disall!$A$2:$CY$349,COLUMN(disall!AZ255),FALSE))</f>
        <v>738.69</v>
      </c>
      <c r="BH256" s="8">
        <f>IF(ISNA(VLOOKUP($I256,disall!$A$2:$CY$349,COLUMN(disall!BA255),FALSE)),-9999,VLOOKUP($I256,disall!$A$2:$CY$349,COLUMN(disall!BA255),FALSE))</f>
        <v>183.2</v>
      </c>
      <c r="BI256" s="8">
        <f>IF(ISNA(VLOOKUP($I256,disall!$A$2:$CY$349,COLUMN(disall!BB255),FALSE)),-9999,VLOOKUP($I256,disall!$A$2:$CY$349,COLUMN(disall!BB255),FALSE))</f>
        <v>127.9</v>
      </c>
      <c r="BJ256" s="8">
        <f>IF(ISNA(VLOOKUP($I256,disall!$A$2:$CY$349,COLUMN(disall!BC255),FALSE)),-9999,VLOOKUP($I256,disall!$A$2:$CY$349,COLUMN(disall!BC255),FALSE))</f>
        <v>698.14</v>
      </c>
      <c r="BK256" s="8">
        <f>IF(ISNA(VLOOKUP($I256,disall!$A$2:$CY$349,COLUMN(disall!BD255),FALSE)),-9999,VLOOKUP($I256,disall!$A$2:$CY$349,COLUMN(disall!BD255),FALSE))</f>
        <v>183.5</v>
      </c>
      <c r="BL256" s="8">
        <f>IF(ISNA(VLOOKUP($I256,disall!$A$2:$CY$349,COLUMN(disall!BE255),FALSE)),-9999,VLOOKUP($I256,disall!$A$2:$CY$349,COLUMN(disall!BE255),FALSE))</f>
        <v>113.3</v>
      </c>
      <c r="BM256" s="8">
        <f>IF(ISNA(VLOOKUP($I256,disall!$A$2:$CY$349,COLUMN(disall!BF255),FALSE)),-9999,VLOOKUP($I256,disall!$A$2:$CY$349,COLUMN(disall!BF255),FALSE))</f>
        <v>617.44000000000005</v>
      </c>
      <c r="BN256" s="8">
        <f>IF(ISNA(VLOOKUP($I256,disall!$A$2:$CY$349,COLUMN(disall!BG255),FALSE)),-9999,VLOOKUP($I256,disall!$A$2:$CY$349,COLUMN(disall!BG255),FALSE))</f>
        <v>189.7</v>
      </c>
      <c r="BO256" s="8">
        <f>IF(ISNA(VLOOKUP($I256,disall!$A$2:$CY$349,COLUMN(disall!BH255),FALSE)),-9999,VLOOKUP($I256,disall!$A$2:$CY$349,COLUMN(disall!BH255),FALSE))</f>
        <v>147.6</v>
      </c>
      <c r="BP256" s="8">
        <f>IF(ISNA(VLOOKUP($I256,disall!$A$2:$CY$349,COLUMN(disall!BI255),FALSE)),-9999,VLOOKUP($I256,disall!$A$2:$CY$349,COLUMN(disall!BI255),FALSE))</f>
        <v>778.07</v>
      </c>
      <c r="BQ256" s="8">
        <f>IF(ISNA(VLOOKUP($I256,disall!$A$2:$CY$349,COLUMN(disall!BJ255),FALSE)),-9999,VLOOKUP($I256,disall!$A$2:$CY$349,COLUMN(disall!BJ255),FALSE))</f>
        <v>191.2</v>
      </c>
      <c r="BR256" s="8">
        <f>IF(ISNA(VLOOKUP($I256,disall!$A$2:$CY$349,COLUMN(disall!BK255),FALSE)),-9999,VLOOKUP($I256,disall!$A$2:$CY$349,COLUMN(disall!BK255),FALSE))</f>
        <v>102</v>
      </c>
      <c r="BS256" s="8">
        <f>IF(ISNA(VLOOKUP($I256,disall!$A$2:$CY$349,COLUMN(disall!BL255),FALSE)),-9999,VLOOKUP($I256,disall!$A$2:$CY$349,COLUMN(disall!BL255),FALSE))</f>
        <v>533.47</v>
      </c>
      <c r="BT256" s="8">
        <f>IF(ISNA(VLOOKUP($I256,disall!$A$2:$CY$349,COLUMN(disall!BM255),FALSE)),-9999,VLOOKUP($I256,disall!$A$2:$CY$349,COLUMN(disall!BM255),FALSE))</f>
        <v>199.8</v>
      </c>
      <c r="BU256" s="8">
        <f>IF(ISNA(VLOOKUP($I256,disall!$A$2:$CY$349,COLUMN(disall!BN255),FALSE)),-9999,VLOOKUP($I256,disall!$A$2:$CY$349,COLUMN(disall!BN255),FALSE))</f>
        <v>148.1</v>
      </c>
      <c r="BV256" s="8">
        <f>IF(ISNA(VLOOKUP($I256,disall!$A$2:$CY$349,COLUMN(disall!BO255),FALSE)),-9999,VLOOKUP($I256,disall!$A$2:$CY$349,COLUMN(disall!BO255),FALSE))</f>
        <v>741.24</v>
      </c>
      <c r="BW256" s="8">
        <f>IF(ISNA(VLOOKUP($I256,disall!$A$2:$CY$349,COLUMN(disall!BP255),FALSE)),-9999,VLOOKUP($I256,disall!$A$2:$CY$349,COLUMN(disall!BP255),FALSE))</f>
        <v>258.39999999999998</v>
      </c>
      <c r="BX256" s="8">
        <f>IF(ISNA(VLOOKUP($I256,disall!$A$2:$CY$349,COLUMN(disall!BQ255),FALSE)),-9999,VLOOKUP($I256,disall!$A$2:$CY$349,COLUMN(disall!BQ255),FALSE))</f>
        <v>145.9</v>
      </c>
      <c r="BY256" s="8">
        <f>IF(ISNA(VLOOKUP($I256,disall!$A$2:$CY$349,COLUMN(disall!BR255),FALSE)),-9999,VLOOKUP($I256,disall!$A$2:$CY$349,COLUMN(disall!BR255),FALSE))</f>
        <v>564.63</v>
      </c>
      <c r="BZ256" s="8">
        <f>IF(ISNA(VLOOKUP($I256,disall!$A$2:$CY$349,COLUMN(disall!BS255),FALSE)),-9999,VLOOKUP($I256,disall!$A$2:$CY$349,COLUMN(disall!BS255),FALSE))</f>
        <v>209</v>
      </c>
      <c r="CA256" s="8">
        <f>IF(ISNA(VLOOKUP($I256,disall!$A$2:$CY$349,COLUMN(disall!BT255),FALSE)),-9999,VLOOKUP($I256,disall!$A$2:$CY$349,COLUMN(disall!BT255),FALSE))</f>
        <v>51.1</v>
      </c>
      <c r="CB256" s="8">
        <f>IF(ISNA(VLOOKUP($I256,disall!$A$2:$CY$349,COLUMN(disall!BU255),FALSE)),-9999,VLOOKUP($I256,disall!$A$2:$CY$349,COLUMN(disall!BU255),FALSE))</f>
        <v>244.5</v>
      </c>
      <c r="CC256" s="8">
        <f>IF(ISNA(VLOOKUP($I256,disall!$A$2:$CY$349,COLUMN(disall!BV255),FALSE)),-9999,VLOOKUP($I256,disall!$A$2:$CY$349,COLUMN(disall!BV255),FALSE))</f>
        <v>191</v>
      </c>
      <c r="CD256" s="8">
        <f>IF(ISNA(VLOOKUP($I256,disall!$A$2:$CY$349,COLUMN(disall!BW255),FALSE)),-9999,VLOOKUP($I256,disall!$A$2:$CY$349,COLUMN(disall!BW255),FALSE))</f>
        <v>83</v>
      </c>
      <c r="CE256" s="8">
        <f>IF(ISNA(VLOOKUP($I256,disall!$A$2:$CY$349,COLUMN(disall!BX255),FALSE)),-9999,VLOOKUP($I256,disall!$A$2:$CY$349,COLUMN(disall!BX255),FALSE))</f>
        <v>434.55</v>
      </c>
      <c r="CF256" s="8">
        <f>IF(ISNA(VLOOKUP($I256,disall!$A$2:$CY$349,COLUMN(disall!BY255),FALSE)),-9999,VLOOKUP($I256,disall!$A$2:$CY$349,COLUMN(disall!BY255),FALSE))</f>
        <v>145</v>
      </c>
      <c r="CG256" s="8">
        <f>IF(ISNA(VLOOKUP($I256,disall!$A$2:$CY$349,COLUMN(disall!BZ255),FALSE)),-9999,VLOOKUP($I256,disall!$A$2:$CY$349,COLUMN(disall!BZ255),FALSE))</f>
        <v>2</v>
      </c>
      <c r="CH256" s="8">
        <f>IF(ISNA(VLOOKUP($I256,disall!$A$2:$CY$349,COLUMN(disall!CA255),FALSE)),-9999,VLOOKUP($I256,disall!$A$2:$CY$349,COLUMN(disall!CA255),FALSE))</f>
        <v>13.79</v>
      </c>
      <c r="CI256" s="8">
        <f>IF(ISNA(VLOOKUP($I256,disall!$A$2:$CY$349,COLUMN(disall!CB255),FALSE)),-9999,VLOOKUP($I256,disall!$A$2:$CY$349,COLUMN(disall!CB255),FALSE))</f>
        <v>244.8</v>
      </c>
      <c r="CJ256" s="8">
        <f>IF(ISNA(VLOOKUP($I256,disall!$A$2:$CY$349,COLUMN(disall!CC255),FALSE)),-9999,VLOOKUP($I256,disall!$A$2:$CY$349,COLUMN(disall!CC255),FALSE))</f>
        <v>264.2</v>
      </c>
      <c r="CK256" s="8">
        <f>IF(ISNA(VLOOKUP($I256,disall!$A$2:$CY$349,COLUMN(disall!CD255),FALSE)),-9999,VLOOKUP($I256,disall!$A$2:$CY$349,COLUMN(disall!CD255),FALSE))</f>
        <v>1079.25</v>
      </c>
      <c r="CL256" s="8">
        <f>IF(ISNA(VLOOKUP($I256,disall!$A$2:$CY$349,COLUMN(disall!CE255),FALSE)),-9999,VLOOKUP($I256,disall!$A$2:$CY$349,COLUMN(disall!CE255),FALSE))</f>
        <v>223.7</v>
      </c>
      <c r="CM256" s="8">
        <f>IF(ISNA(VLOOKUP($I256,disall!$A$2:$CY$349,COLUMN(disall!CF255),FALSE)),-9999,VLOOKUP($I256,disall!$A$2:$CY$349,COLUMN(disall!CF255),FALSE))</f>
        <v>169</v>
      </c>
      <c r="CN256" s="8">
        <f>IF(ISNA(VLOOKUP($I256,disall!$A$2:$CY$349,COLUMN(disall!CG255),FALSE)),-9999,VLOOKUP($I256,disall!$A$2:$CY$349,COLUMN(disall!CG255),FALSE))</f>
        <v>755.48</v>
      </c>
      <c r="CO256" s="8">
        <f>IF(ISNA(VLOOKUP($I256,disall!$A$2:$CY$349,COLUMN(disall!CH255),FALSE)),-9999,VLOOKUP($I256,disall!$A$2:$CY$349,COLUMN(disall!CH255),FALSE))</f>
        <v>223.7</v>
      </c>
      <c r="CP256" s="8">
        <f>IF(ISNA(VLOOKUP($I256,disall!$A$2:$CY$349,COLUMN(disall!CI255),FALSE)),-9999,VLOOKUP($I256,disall!$A$2:$CY$349,COLUMN(disall!CI255),FALSE))</f>
        <v>91.3</v>
      </c>
      <c r="CQ256" s="8">
        <f>IF(ISNA(VLOOKUP($I256,disall!$A$2:$CY$349,COLUMN(disall!CJ255),FALSE)),-9999,VLOOKUP($I256,disall!$A$2:$CY$349,COLUMN(disall!CJ255),FALSE))</f>
        <v>408.14</v>
      </c>
      <c r="CR256" s="8">
        <f>IF(ISNA(VLOOKUP($I256,disall!$A$2:$CY$349,COLUMN(disall!CK255),FALSE)),-9999,VLOOKUP($I256,disall!$A$2:$CY$349,COLUMN(disall!CK255),FALSE))</f>
        <v>230.7</v>
      </c>
      <c r="CS256" s="8">
        <f>IF(ISNA(VLOOKUP($I256,disall!$A$2:$CY$349,COLUMN(disall!CL255),FALSE)),-9999,VLOOKUP($I256,disall!$A$2:$CY$349,COLUMN(disall!CL255),FALSE))</f>
        <v>89.7</v>
      </c>
      <c r="CT256" s="8">
        <f>IF(ISNA(VLOOKUP($I256,disall!$A$2:$CY$349,COLUMN(disall!CM255),FALSE)),-9999,VLOOKUP($I256,disall!$A$2:$CY$349,COLUMN(disall!CM255),FALSE))</f>
        <v>388.82</v>
      </c>
      <c r="CU256" s="8">
        <f>IF(ISNA(VLOOKUP($I256,disall!$A$2:$CY$349,COLUMN(disall!CN255),FALSE)),-9999,VLOOKUP($I256,disall!$A$2:$CY$349,COLUMN(disall!CN255),FALSE))</f>
        <v>214.7</v>
      </c>
      <c r="CV256" s="8">
        <f>IF(ISNA(VLOOKUP($I256,disall!$A$2:$CY$349,COLUMN(disall!CO255),FALSE)),-9999,VLOOKUP($I256,disall!$A$2:$CY$349,COLUMN(disall!CO255),FALSE))</f>
        <v>441.4</v>
      </c>
      <c r="CW256" s="8">
        <f>IF(ISNA(VLOOKUP($I256,disall!$A$2:$CY$349,COLUMN(disall!CP255),FALSE)),-9999,VLOOKUP($I256,disall!$A$2:$CY$349,COLUMN(disall!CP255),FALSE))</f>
        <v>2055.89</v>
      </c>
      <c r="CX256" s="8">
        <f>IF(ISNA(VLOOKUP($I256,disall!$A$2:$CY$349,COLUMN(disall!CQ255),FALSE)),-9999,VLOOKUP($I256,disall!$A$2:$CY$349,COLUMN(disall!CQ255),FALSE))</f>
        <v>237</v>
      </c>
      <c r="CY256" s="8">
        <f>IF(ISNA(VLOOKUP($I256,disall!$A$2:$CY$349,COLUMN(disall!CR255),FALSE)),-9999,VLOOKUP($I256,disall!$A$2:$CY$349,COLUMN(disall!CR255),FALSE))</f>
        <v>99.6</v>
      </c>
      <c r="CZ256" s="8">
        <f>IF(ISNA(VLOOKUP($I256,disall!$A$2:$CY$349,COLUMN(disall!CS255),FALSE)),-9999,VLOOKUP($I256,disall!$A$2:$CY$349,COLUMN(disall!CS255),FALSE))</f>
        <v>420.25</v>
      </c>
      <c r="DA256" s="8">
        <f>IF(ISNA(VLOOKUP($I256,disall!$A$2:$CY$349,COLUMN(disall!CT255),FALSE)),-9999,VLOOKUP($I256,disall!$A$2:$CY$349,COLUMN(disall!CT255),FALSE))</f>
        <v>0</v>
      </c>
      <c r="DB256" s="8">
        <f>IF(ISNA(VLOOKUP($I256,disall!$A$2:$CY$349,COLUMN(disall!CU255),FALSE)),-9999,VLOOKUP($I256,disall!$A$2:$CY$349,COLUMN(disall!CU255),FALSE))</f>
        <v>0</v>
      </c>
      <c r="DC256" s="8">
        <f>IF(ISNA(VLOOKUP($I256,disall!$A$2:$CY$349,COLUMN(disall!CV255),FALSE)),-9999,VLOOKUP($I256,disall!$A$2:$CY$349,COLUMN(disall!CV255),FALSE))</f>
        <v>0</v>
      </c>
      <c r="DD256" s="8">
        <f>IF(ISNA(VLOOKUP($I256,disall!$A$2:$CY$349,COLUMN(disall!CW255),FALSE)),-9999,VLOOKUP($I256,disall!$A$2:$CY$349,COLUMN(disall!CW255),FALSE))</f>
        <v>0</v>
      </c>
      <c r="DE256" s="8">
        <f>IF(ISNA(VLOOKUP($I256,disall!$A$2:$CY$349,COLUMN(disall!CX255),FALSE)),-9999,VLOOKUP($I256,disall!$A$2:$CY$349,COLUMN(disall!CX255),FALSE))</f>
        <v>0</v>
      </c>
      <c r="DF256" s="8">
        <f>IF(ISNA(VLOOKUP($I256,disall!$A$2:$CY$349,COLUMN(disall!CY255),FALSE)),-9999,VLOOKUP($I256,disall!$A$2:$CY$349,COLUMN(disall!CY255),FALSE))</f>
        <v>0</v>
      </c>
    </row>
    <row r="257" spans="1:110" x14ac:dyDescent="0.25">
      <c r="A257">
        <v>101</v>
      </c>
      <c r="B257" t="s">
        <v>8</v>
      </c>
      <c r="C257" t="s">
        <v>472</v>
      </c>
      <c r="D257" t="s">
        <v>253</v>
      </c>
      <c r="E257" t="s">
        <v>473</v>
      </c>
      <c r="F257" t="s">
        <v>300</v>
      </c>
      <c r="G257" t="s">
        <v>902</v>
      </c>
      <c r="H257">
        <v>3507</v>
      </c>
      <c r="I257">
        <f>IF(ISNA(VLOOKUP(H257,disall!$D$2:$L$349,1,FALSE)),H257,VLOOKUP(H257,disall!$D$2:$L$349,1,FALSE))</f>
        <v>3507</v>
      </c>
      <c r="J257">
        <f>IF(ISNA(VLOOKUP(H257,disall!$D$2:$L$349,1,FALSE)),"NA",VLOOKUP(H257,disall!$D$2:$L$349,2,FALSE))</f>
        <v>3507</v>
      </c>
      <c r="K257" t="str">
        <f>IF(ISNA(VLOOKUP(I257,disall!$A$2:$L$349,3,FALSE)),F257,VLOOKUP(I257,disall!$A$2:$L$349,3,FALSE))</f>
        <v>Jamnagar</v>
      </c>
      <c r="L257" t="str">
        <f>IF(ISNA(VLOOKUP(I257,disall!$A$2:$L$349,12,FALSE)),"NA",VLOOKUP(I257,disall!$A$2:$L$349,12,FALSE))</f>
        <v>Jamnagar</v>
      </c>
      <c r="M257">
        <f>IF(ISNA(VLOOKUP(I257,disall!$A$2:$M$349,6,FALSE)),"NA",VLOOKUP(I257,disall!$A$2:$M$349,6,FALSE))</f>
        <v>35</v>
      </c>
      <c r="N257">
        <f>IF(ISNA(VLOOKUP(I257,disall!$A$2:$M$349,7,FALSE)),"NA",VLOOKUP(I257,disall!$A$2:$M$349,7,FALSE))</f>
        <v>0.81516</v>
      </c>
      <c r="O257">
        <f>IF(ISNA(VLOOKUP(I257,disall!$A$2:$M$349,8,FALSE)),"NA",VLOOKUP(I257,disall!$A$2:$M$349,8,FALSE))</f>
        <v>6.7916150000000002</v>
      </c>
      <c r="P257" t="str">
        <f>IF(ISNA(VLOOKUP(I257,disall!$A$2:$M$349,9,FALSE)),"NA",VLOOKUP(I257,disall!$A$2:$M$349,9,FALSE))</f>
        <v>POLY</v>
      </c>
      <c r="Q257">
        <f>IF(ISNA(VLOOKUP(I257,disall!$A$2:$M$349,10,FALSE)),"NA",VLOOKUP(I257,disall!$A$2:$M$349,10,FALSE))</f>
        <v>356060700</v>
      </c>
      <c r="R257" t="str">
        <f>IF(ISNA(VLOOKUP(I257,disall!$A$2:$M$349,11,FALSE)),"NA",VLOOKUP(I257,disall!$A$2:$M$349,11,FALSE))</f>
        <v>Gujarat</v>
      </c>
      <c r="S257" t="str">
        <f>IF(ISNA(VLOOKUP(I257,disall!$A$2:$M$349,12,FALSE)),"NA",VLOOKUP(I257,disall!$A$2:$M$349,12,FALSE))</f>
        <v>Jamnagar</v>
      </c>
      <c r="T257">
        <f>IF(ISNA(VLOOKUP(I257,disall!$A$2:$M$349,13,FALSE)),"NA",VLOOKUP(I257,disall!$A$2:$M$349,13,FALSE))</f>
        <v>74</v>
      </c>
      <c r="U257" s="8">
        <f>IF(ISNA(VLOOKUP($I257,disall!$A$2:$CY$349,COLUMN(disall!N256),FALSE)),-9999,VLOOKUP($I257,disall!$A$2:$CY$349,COLUMN(disall!N256),FALSE))</f>
        <v>351</v>
      </c>
      <c r="V257" s="8">
        <f>IF(ISNA(VLOOKUP($I257,disall!$A$2:$CY$349,COLUMN(disall!O256),FALSE)),-9999,VLOOKUP($I257,disall!$A$2:$CY$349,COLUMN(disall!O256),FALSE))</f>
        <v>185</v>
      </c>
      <c r="W257" s="8">
        <f>IF(ISNA(VLOOKUP($I257,disall!$A$2:$CY$349,COLUMN(disall!P256),FALSE)),-9999,VLOOKUP($I257,disall!$A$2:$CY$349,COLUMN(disall!P256),FALSE))</f>
        <v>527.07000000000005</v>
      </c>
      <c r="X257" s="8">
        <f>IF(ISNA(VLOOKUP($I257,disall!$A$2:$CY$349,COLUMN(disall!Q256),FALSE)),-9999,VLOOKUP($I257,disall!$A$2:$CY$349,COLUMN(disall!Q256),FALSE))</f>
        <v>355</v>
      </c>
      <c r="Y257" s="8">
        <f>IF(ISNA(VLOOKUP($I257,disall!$A$2:$CY$349,COLUMN(disall!R256),FALSE)),-9999,VLOOKUP($I257,disall!$A$2:$CY$349,COLUMN(disall!R256),FALSE))</f>
        <v>280</v>
      </c>
      <c r="Z257" s="8">
        <f>IF(ISNA(VLOOKUP($I257,disall!$A$2:$CY$349,COLUMN(disall!S256),FALSE)),-9999,VLOOKUP($I257,disall!$A$2:$CY$349,COLUMN(disall!S256),FALSE))</f>
        <v>788.73</v>
      </c>
      <c r="AA257" s="8">
        <f>IF(ISNA(VLOOKUP($I257,disall!$A$2:$CY$349,COLUMN(disall!T256),FALSE)),-9999,VLOOKUP($I257,disall!$A$2:$CY$349,COLUMN(disall!T256),FALSE))</f>
        <v>307.8</v>
      </c>
      <c r="AB257" s="8">
        <f>IF(ISNA(VLOOKUP($I257,disall!$A$2:$CY$349,COLUMN(disall!U256),FALSE)),-9999,VLOOKUP($I257,disall!$A$2:$CY$349,COLUMN(disall!U256),FALSE))</f>
        <v>102</v>
      </c>
      <c r="AC257" s="8">
        <f>IF(ISNA(VLOOKUP($I257,disall!$A$2:$CY$349,COLUMN(disall!V256),FALSE)),-9999,VLOOKUP($I257,disall!$A$2:$CY$349,COLUMN(disall!V256),FALSE))</f>
        <v>331.38</v>
      </c>
      <c r="AD257" s="8">
        <f>IF(ISNA(VLOOKUP($I257,disall!$A$2:$CY$349,COLUMN(disall!W256),FALSE)),-9999,VLOOKUP($I257,disall!$A$2:$CY$349,COLUMN(disall!W256),FALSE))</f>
        <v>295.7</v>
      </c>
      <c r="AE257" s="8">
        <f>IF(ISNA(VLOOKUP($I257,disall!$A$2:$CY$349,COLUMN(disall!X256),FALSE)),-9999,VLOOKUP($I257,disall!$A$2:$CY$349,COLUMN(disall!X256),FALSE))</f>
        <v>106.1</v>
      </c>
      <c r="AF257" s="8">
        <f>IF(ISNA(VLOOKUP($I257,disall!$A$2:$CY$349,COLUMN(disall!Y256),FALSE)),-9999,VLOOKUP($I257,disall!$A$2:$CY$349,COLUMN(disall!Y256),FALSE))</f>
        <v>358.81</v>
      </c>
      <c r="AG257" s="8">
        <f>IF(ISNA(VLOOKUP($I257,disall!$A$2:$CY$349,COLUMN(disall!Z256),FALSE)),-9999,VLOOKUP($I257,disall!$A$2:$CY$349,COLUMN(disall!Z256),FALSE))</f>
        <v>290.7</v>
      </c>
      <c r="AH257" s="8">
        <f>IF(ISNA(VLOOKUP($I257,disall!$A$2:$CY$349,COLUMN(disall!AA256),FALSE)),-9999,VLOOKUP($I257,disall!$A$2:$CY$349,COLUMN(disall!AA256),FALSE))</f>
        <v>289.39999999999998</v>
      </c>
      <c r="AI257" s="8">
        <f>IF(ISNA(VLOOKUP($I257,disall!$A$2:$CY$349,COLUMN(disall!AB256),FALSE)),-9999,VLOOKUP($I257,disall!$A$2:$CY$349,COLUMN(disall!AB256),FALSE))</f>
        <v>995.53</v>
      </c>
      <c r="AJ257" s="8">
        <f>IF(ISNA(VLOOKUP($I257,disall!$A$2:$CY$349,COLUMN(disall!AC256),FALSE)),-9999,VLOOKUP($I257,disall!$A$2:$CY$349,COLUMN(disall!AC256),FALSE))</f>
        <v>371.8</v>
      </c>
      <c r="AK257" s="8">
        <f>IF(ISNA(VLOOKUP($I257,disall!$A$2:$CY$349,COLUMN(disall!AD256),FALSE)),-9999,VLOOKUP($I257,disall!$A$2:$CY$349,COLUMN(disall!AD256),FALSE))</f>
        <v>360.5</v>
      </c>
      <c r="AL257" s="8">
        <f>IF(ISNA(VLOOKUP($I257,disall!$A$2:$CY$349,COLUMN(disall!AE256),FALSE)),-9999,VLOOKUP($I257,disall!$A$2:$CY$349,COLUMN(disall!AE256),FALSE))</f>
        <v>969.61</v>
      </c>
      <c r="AM257" s="8">
        <f>IF(ISNA(VLOOKUP($I257,disall!$A$2:$CY$349,COLUMN(disall!AF256),FALSE)),-9999,VLOOKUP($I257,disall!$A$2:$CY$349,COLUMN(disall!AF256),FALSE))</f>
        <v>399.3</v>
      </c>
      <c r="AN257" s="8">
        <f>IF(ISNA(VLOOKUP($I257,disall!$A$2:$CY$349,COLUMN(disall!AG256),FALSE)),-9999,VLOOKUP($I257,disall!$A$2:$CY$349,COLUMN(disall!AG256),FALSE))</f>
        <v>43.2</v>
      </c>
      <c r="AO257" s="8">
        <f>IF(ISNA(VLOOKUP($I257,disall!$A$2:$CY$349,COLUMN(disall!AH256),FALSE)),-9999,VLOOKUP($I257,disall!$A$2:$CY$349,COLUMN(disall!AH256),FALSE))</f>
        <v>108.19</v>
      </c>
      <c r="AP257" s="8">
        <f>IF(ISNA(VLOOKUP($I257,disall!$A$2:$CY$349,COLUMN(disall!AI256),FALSE)),-9999,VLOOKUP($I257,disall!$A$2:$CY$349,COLUMN(disall!AI256),FALSE))</f>
        <v>359.2</v>
      </c>
      <c r="AQ257" s="8">
        <f>IF(ISNA(VLOOKUP($I257,disall!$A$2:$CY$349,COLUMN(disall!AJ256),FALSE)),-9999,VLOOKUP($I257,disall!$A$2:$CY$349,COLUMN(disall!AJ256),FALSE))</f>
        <v>205.9</v>
      </c>
      <c r="AR257" s="8">
        <f>IF(ISNA(VLOOKUP($I257,disall!$A$2:$CY$349,COLUMN(disall!AK256),FALSE)),-9999,VLOOKUP($I257,disall!$A$2:$CY$349,COLUMN(disall!AK256),FALSE))</f>
        <v>573.22</v>
      </c>
      <c r="AS257" s="8">
        <f>IF(ISNA(VLOOKUP($I257,disall!$A$2:$CY$349,COLUMN(disall!AL256),FALSE)),-9999,VLOOKUP($I257,disall!$A$2:$CY$349,COLUMN(disall!AL256),FALSE))</f>
        <v>251.7</v>
      </c>
      <c r="AT257" s="8">
        <f>IF(ISNA(VLOOKUP($I257,disall!$A$2:$CY$349,COLUMN(disall!AM256),FALSE)),-9999,VLOOKUP($I257,disall!$A$2:$CY$349,COLUMN(disall!AM256),FALSE))</f>
        <v>30.7</v>
      </c>
      <c r="AU257" s="8">
        <f>IF(ISNA(VLOOKUP($I257,disall!$A$2:$CY$349,COLUMN(disall!AN256),FALSE)),-9999,VLOOKUP($I257,disall!$A$2:$CY$349,COLUMN(disall!AN256),FALSE))</f>
        <v>121.97</v>
      </c>
      <c r="AV257" s="8">
        <f>IF(ISNA(VLOOKUP($I257,disall!$A$2:$CY$349,COLUMN(disall!AO256),FALSE)),-9999,VLOOKUP($I257,disall!$A$2:$CY$349,COLUMN(disall!AO256),FALSE))</f>
        <v>311.60000000000002</v>
      </c>
      <c r="AW257" s="8">
        <f>IF(ISNA(VLOOKUP($I257,disall!$A$2:$CY$349,COLUMN(disall!AP256),FALSE)),-9999,VLOOKUP($I257,disall!$A$2:$CY$349,COLUMN(disall!AP256),FALSE))</f>
        <v>423.4</v>
      </c>
      <c r="AX257" s="8">
        <f>IF(ISNA(VLOOKUP($I257,disall!$A$2:$CY$349,COLUMN(disall!AQ256),FALSE)),-9999,VLOOKUP($I257,disall!$A$2:$CY$349,COLUMN(disall!AQ256),FALSE))</f>
        <v>1358.79</v>
      </c>
      <c r="AY257" s="8">
        <f>IF(ISNA(VLOOKUP($I257,disall!$A$2:$CY$349,COLUMN(disall!AR256),FALSE)),-9999,VLOOKUP($I257,disall!$A$2:$CY$349,COLUMN(disall!AR256),FALSE))</f>
        <v>415.2</v>
      </c>
      <c r="AZ257" s="8">
        <f>IF(ISNA(VLOOKUP($I257,disall!$A$2:$CY$349,COLUMN(disall!AS256),FALSE)),-9999,VLOOKUP($I257,disall!$A$2:$CY$349,COLUMN(disall!AS256),FALSE))</f>
        <v>246.3</v>
      </c>
      <c r="BA257" s="8">
        <f>IF(ISNA(VLOOKUP($I257,disall!$A$2:$CY$349,COLUMN(disall!AT256),FALSE)),-9999,VLOOKUP($I257,disall!$A$2:$CY$349,COLUMN(disall!AT256),FALSE))</f>
        <v>593.21</v>
      </c>
      <c r="BB257" s="8">
        <f>IF(ISNA(VLOOKUP($I257,disall!$A$2:$CY$349,COLUMN(disall!AU256),FALSE)),-9999,VLOOKUP($I257,disall!$A$2:$CY$349,COLUMN(disall!AU256),FALSE))</f>
        <v>390.6</v>
      </c>
      <c r="BC257" s="8">
        <f>IF(ISNA(VLOOKUP($I257,disall!$A$2:$CY$349,COLUMN(disall!AV256),FALSE)),-9999,VLOOKUP($I257,disall!$A$2:$CY$349,COLUMN(disall!AV256),FALSE))</f>
        <v>292.3</v>
      </c>
      <c r="BD257" s="8">
        <f>IF(ISNA(VLOOKUP($I257,disall!$A$2:$CY$349,COLUMN(disall!AW256),FALSE)),-9999,VLOOKUP($I257,disall!$A$2:$CY$349,COLUMN(disall!AW256),FALSE))</f>
        <v>748.34</v>
      </c>
      <c r="BE257" s="8">
        <f>IF(ISNA(VLOOKUP($I257,disall!$A$2:$CY$349,COLUMN(disall!AX256),FALSE)),-9999,VLOOKUP($I257,disall!$A$2:$CY$349,COLUMN(disall!AX256),FALSE))</f>
        <v>410.5</v>
      </c>
      <c r="BF257" s="8">
        <f>IF(ISNA(VLOOKUP($I257,disall!$A$2:$CY$349,COLUMN(disall!AY256),FALSE)),-9999,VLOOKUP($I257,disall!$A$2:$CY$349,COLUMN(disall!AY256),FALSE))</f>
        <v>351.7</v>
      </c>
      <c r="BG257" s="8">
        <f>IF(ISNA(VLOOKUP($I257,disall!$A$2:$CY$349,COLUMN(disall!AZ256),FALSE)),-9999,VLOOKUP($I257,disall!$A$2:$CY$349,COLUMN(disall!AZ256),FALSE))</f>
        <v>856.76</v>
      </c>
      <c r="BH257" s="8">
        <f>IF(ISNA(VLOOKUP($I257,disall!$A$2:$CY$349,COLUMN(disall!BA256),FALSE)),-9999,VLOOKUP($I257,disall!$A$2:$CY$349,COLUMN(disall!BA256),FALSE))</f>
        <v>400.2</v>
      </c>
      <c r="BI257" s="8">
        <f>IF(ISNA(VLOOKUP($I257,disall!$A$2:$CY$349,COLUMN(disall!BB256),FALSE)),-9999,VLOOKUP($I257,disall!$A$2:$CY$349,COLUMN(disall!BB256),FALSE))</f>
        <v>324.2</v>
      </c>
      <c r="BJ257" s="8">
        <f>IF(ISNA(VLOOKUP($I257,disall!$A$2:$CY$349,COLUMN(disall!BC256),FALSE)),-9999,VLOOKUP($I257,disall!$A$2:$CY$349,COLUMN(disall!BC256),FALSE))</f>
        <v>810.09</v>
      </c>
      <c r="BK257" s="8">
        <f>IF(ISNA(VLOOKUP($I257,disall!$A$2:$CY$349,COLUMN(disall!BD256),FALSE)),-9999,VLOOKUP($I257,disall!$A$2:$CY$349,COLUMN(disall!BD256),FALSE))</f>
        <v>400.9</v>
      </c>
      <c r="BL257" s="8">
        <f>IF(ISNA(VLOOKUP($I257,disall!$A$2:$CY$349,COLUMN(disall!BE256),FALSE)),-9999,VLOOKUP($I257,disall!$A$2:$CY$349,COLUMN(disall!BE256),FALSE))</f>
        <v>287.2</v>
      </c>
      <c r="BM257" s="8">
        <f>IF(ISNA(VLOOKUP($I257,disall!$A$2:$CY$349,COLUMN(disall!BF256),FALSE)),-9999,VLOOKUP($I257,disall!$A$2:$CY$349,COLUMN(disall!BF256),FALSE))</f>
        <v>716.39</v>
      </c>
      <c r="BN257" s="8">
        <f>IF(ISNA(VLOOKUP($I257,disall!$A$2:$CY$349,COLUMN(disall!BG256),FALSE)),-9999,VLOOKUP($I257,disall!$A$2:$CY$349,COLUMN(disall!BG256),FALSE))</f>
        <v>414.4</v>
      </c>
      <c r="BO257" s="8">
        <f>IF(ISNA(VLOOKUP($I257,disall!$A$2:$CY$349,COLUMN(disall!BH256),FALSE)),-9999,VLOOKUP($I257,disall!$A$2:$CY$349,COLUMN(disall!BH256),FALSE))</f>
        <v>374</v>
      </c>
      <c r="BP257" s="8">
        <f>IF(ISNA(VLOOKUP($I257,disall!$A$2:$CY$349,COLUMN(disall!BI256),FALSE)),-9999,VLOOKUP($I257,disall!$A$2:$CY$349,COLUMN(disall!BI256),FALSE))</f>
        <v>902.51</v>
      </c>
      <c r="BQ257" s="8">
        <f>IF(ISNA(VLOOKUP($I257,disall!$A$2:$CY$349,COLUMN(disall!BJ256),FALSE)),-9999,VLOOKUP($I257,disall!$A$2:$CY$349,COLUMN(disall!BJ256),FALSE))</f>
        <v>417.8</v>
      </c>
      <c r="BR257" s="8">
        <f>IF(ISNA(VLOOKUP($I257,disall!$A$2:$CY$349,COLUMN(disall!BK256),FALSE)),-9999,VLOOKUP($I257,disall!$A$2:$CY$349,COLUMN(disall!BK256),FALSE))</f>
        <v>258.60000000000002</v>
      </c>
      <c r="BS257" s="8">
        <f>IF(ISNA(VLOOKUP($I257,disall!$A$2:$CY$349,COLUMN(disall!BL256),FALSE)),-9999,VLOOKUP($I257,disall!$A$2:$CY$349,COLUMN(disall!BL256),FALSE))</f>
        <v>618.96</v>
      </c>
      <c r="BT257" s="8">
        <f>IF(ISNA(VLOOKUP($I257,disall!$A$2:$CY$349,COLUMN(disall!BM256),FALSE)),-9999,VLOOKUP($I257,disall!$A$2:$CY$349,COLUMN(disall!BM256),FALSE))</f>
        <v>436.4</v>
      </c>
      <c r="BU257" s="8">
        <f>IF(ISNA(VLOOKUP($I257,disall!$A$2:$CY$349,COLUMN(disall!BN256),FALSE)),-9999,VLOOKUP($I257,disall!$A$2:$CY$349,COLUMN(disall!BN256),FALSE))</f>
        <v>375.2</v>
      </c>
      <c r="BV257" s="8">
        <f>IF(ISNA(VLOOKUP($I257,disall!$A$2:$CY$349,COLUMN(disall!BO256),FALSE)),-9999,VLOOKUP($I257,disall!$A$2:$CY$349,COLUMN(disall!BO256),FALSE))</f>
        <v>859.76</v>
      </c>
      <c r="BW257" s="8">
        <f>IF(ISNA(VLOOKUP($I257,disall!$A$2:$CY$349,COLUMN(disall!BP256),FALSE)),-9999,VLOOKUP($I257,disall!$A$2:$CY$349,COLUMN(disall!BP256),FALSE))</f>
        <v>383.8</v>
      </c>
      <c r="BX257" s="8">
        <f>IF(ISNA(VLOOKUP($I257,disall!$A$2:$CY$349,COLUMN(disall!BQ256),FALSE)),-9999,VLOOKUP($I257,disall!$A$2:$CY$349,COLUMN(disall!BQ256),FALSE))</f>
        <v>211.3</v>
      </c>
      <c r="BY257" s="8">
        <f>IF(ISNA(VLOOKUP($I257,disall!$A$2:$CY$349,COLUMN(disall!BR256),FALSE)),-9999,VLOOKUP($I257,disall!$A$2:$CY$349,COLUMN(disall!BR256),FALSE))</f>
        <v>550.54999999999995</v>
      </c>
      <c r="BZ257" s="8">
        <f>IF(ISNA(VLOOKUP($I257,disall!$A$2:$CY$349,COLUMN(disall!BS256),FALSE)),-9999,VLOOKUP($I257,disall!$A$2:$CY$349,COLUMN(disall!BS256),FALSE))</f>
        <v>310.3</v>
      </c>
      <c r="CA257" s="8">
        <f>IF(ISNA(VLOOKUP($I257,disall!$A$2:$CY$349,COLUMN(disall!BT256),FALSE)),-9999,VLOOKUP($I257,disall!$A$2:$CY$349,COLUMN(disall!BT256),FALSE))</f>
        <v>23.2</v>
      </c>
      <c r="CB257" s="8">
        <f>IF(ISNA(VLOOKUP($I257,disall!$A$2:$CY$349,COLUMN(disall!BU256),FALSE)),-9999,VLOOKUP($I257,disall!$A$2:$CY$349,COLUMN(disall!BU256),FALSE))</f>
        <v>74.77</v>
      </c>
      <c r="CC257" s="8">
        <f>IF(ISNA(VLOOKUP($I257,disall!$A$2:$CY$349,COLUMN(disall!BV256),FALSE)),-9999,VLOOKUP($I257,disall!$A$2:$CY$349,COLUMN(disall!BV256),FALSE))</f>
        <v>379</v>
      </c>
      <c r="CD257" s="8">
        <f>IF(ISNA(VLOOKUP($I257,disall!$A$2:$CY$349,COLUMN(disall!BW256),FALSE)),-9999,VLOOKUP($I257,disall!$A$2:$CY$349,COLUMN(disall!BW256),FALSE))</f>
        <v>96</v>
      </c>
      <c r="CE257" s="8">
        <f>IF(ISNA(VLOOKUP($I257,disall!$A$2:$CY$349,COLUMN(disall!BX256),FALSE)),-9999,VLOOKUP($I257,disall!$A$2:$CY$349,COLUMN(disall!BX256),FALSE))</f>
        <v>253.3</v>
      </c>
      <c r="CF257" s="8">
        <f>IF(ISNA(VLOOKUP($I257,disall!$A$2:$CY$349,COLUMN(disall!BY256),FALSE)),-9999,VLOOKUP($I257,disall!$A$2:$CY$349,COLUMN(disall!BY256),FALSE))</f>
        <v>175</v>
      </c>
      <c r="CG257" s="8">
        <f>IF(ISNA(VLOOKUP($I257,disall!$A$2:$CY$349,COLUMN(disall!BZ256),FALSE)),-9999,VLOOKUP($I257,disall!$A$2:$CY$349,COLUMN(disall!BZ256),FALSE))</f>
        <v>1</v>
      </c>
      <c r="CH257" s="8">
        <f>IF(ISNA(VLOOKUP($I257,disall!$A$2:$CY$349,COLUMN(disall!CA256),FALSE)),-9999,VLOOKUP($I257,disall!$A$2:$CY$349,COLUMN(disall!CA256),FALSE))</f>
        <v>5.71</v>
      </c>
      <c r="CI257" s="8">
        <f>IF(ISNA(VLOOKUP($I257,disall!$A$2:$CY$349,COLUMN(disall!CB256),FALSE)),-9999,VLOOKUP($I257,disall!$A$2:$CY$349,COLUMN(disall!CB256),FALSE))</f>
        <v>410.1</v>
      </c>
      <c r="CJ257" s="8">
        <f>IF(ISNA(VLOOKUP($I257,disall!$A$2:$CY$349,COLUMN(disall!CC256),FALSE)),-9999,VLOOKUP($I257,disall!$A$2:$CY$349,COLUMN(disall!CC256),FALSE))</f>
        <v>741.9</v>
      </c>
      <c r="CK257" s="8">
        <f>IF(ISNA(VLOOKUP($I257,disall!$A$2:$CY$349,COLUMN(disall!CD256),FALSE)),-9999,VLOOKUP($I257,disall!$A$2:$CY$349,COLUMN(disall!CD256),FALSE))</f>
        <v>1809.07</v>
      </c>
      <c r="CL257" s="8">
        <f>IF(ISNA(VLOOKUP($I257,disall!$A$2:$CY$349,COLUMN(disall!CE256),FALSE)),-9999,VLOOKUP($I257,disall!$A$2:$CY$349,COLUMN(disall!CE256),FALSE))</f>
        <v>435.6</v>
      </c>
      <c r="CM257" s="8">
        <f>IF(ISNA(VLOOKUP($I257,disall!$A$2:$CY$349,COLUMN(disall!CF256),FALSE)),-9999,VLOOKUP($I257,disall!$A$2:$CY$349,COLUMN(disall!CF256),FALSE))</f>
        <v>122.5</v>
      </c>
      <c r="CN257" s="8">
        <f>IF(ISNA(VLOOKUP($I257,disall!$A$2:$CY$349,COLUMN(disall!CG256),FALSE)),-9999,VLOOKUP($I257,disall!$A$2:$CY$349,COLUMN(disall!CG256),FALSE))</f>
        <v>281.22000000000003</v>
      </c>
      <c r="CO257" s="8">
        <f>IF(ISNA(VLOOKUP($I257,disall!$A$2:$CY$349,COLUMN(disall!CH256),FALSE)),-9999,VLOOKUP($I257,disall!$A$2:$CY$349,COLUMN(disall!CH256),FALSE))</f>
        <v>341.5</v>
      </c>
      <c r="CP257" s="8">
        <f>IF(ISNA(VLOOKUP($I257,disall!$A$2:$CY$349,COLUMN(disall!CI256),FALSE)),-9999,VLOOKUP($I257,disall!$A$2:$CY$349,COLUMN(disall!CI256),FALSE))</f>
        <v>20.2</v>
      </c>
      <c r="CQ257" s="8">
        <f>IF(ISNA(VLOOKUP($I257,disall!$A$2:$CY$349,COLUMN(disall!CJ256),FALSE)),-9999,VLOOKUP($I257,disall!$A$2:$CY$349,COLUMN(disall!CJ256),FALSE))</f>
        <v>59.15</v>
      </c>
      <c r="CR257" s="8">
        <f>IF(ISNA(VLOOKUP($I257,disall!$A$2:$CY$349,COLUMN(disall!CK256),FALSE)),-9999,VLOOKUP($I257,disall!$A$2:$CY$349,COLUMN(disall!CK256),FALSE))</f>
        <v>372</v>
      </c>
      <c r="CS257" s="8">
        <f>IF(ISNA(VLOOKUP($I257,disall!$A$2:$CY$349,COLUMN(disall!CL256),FALSE)),-9999,VLOOKUP($I257,disall!$A$2:$CY$349,COLUMN(disall!CL256),FALSE))</f>
        <v>10.6</v>
      </c>
      <c r="CT257" s="8">
        <f>IF(ISNA(VLOOKUP($I257,disall!$A$2:$CY$349,COLUMN(disall!CM256),FALSE)),-9999,VLOOKUP($I257,disall!$A$2:$CY$349,COLUMN(disall!CM256),FALSE))</f>
        <v>28.49</v>
      </c>
      <c r="CU257" s="8">
        <f>IF(ISNA(VLOOKUP($I257,disall!$A$2:$CY$349,COLUMN(disall!CN256),FALSE)),-9999,VLOOKUP($I257,disall!$A$2:$CY$349,COLUMN(disall!CN256),FALSE))</f>
        <v>324.60000000000002</v>
      </c>
      <c r="CV257" s="8">
        <f>IF(ISNA(VLOOKUP($I257,disall!$A$2:$CY$349,COLUMN(disall!CO256),FALSE)),-9999,VLOOKUP($I257,disall!$A$2:$CY$349,COLUMN(disall!CO256),FALSE))</f>
        <v>313.89999999999998</v>
      </c>
      <c r="CW257" s="8">
        <f>IF(ISNA(VLOOKUP($I257,disall!$A$2:$CY$349,COLUMN(disall!CP256),FALSE)),-9999,VLOOKUP($I257,disall!$A$2:$CY$349,COLUMN(disall!CP256),FALSE))</f>
        <v>967.04</v>
      </c>
      <c r="CX257" s="8">
        <f>IF(ISNA(VLOOKUP($I257,disall!$A$2:$CY$349,COLUMN(disall!CQ256),FALSE)),-9999,VLOOKUP($I257,disall!$A$2:$CY$349,COLUMN(disall!CQ256),FALSE))</f>
        <v>391.6</v>
      </c>
      <c r="CY257" s="8">
        <f>IF(ISNA(VLOOKUP($I257,disall!$A$2:$CY$349,COLUMN(disall!CR256),FALSE)),-9999,VLOOKUP($I257,disall!$A$2:$CY$349,COLUMN(disall!CR256),FALSE))</f>
        <v>5.2</v>
      </c>
      <c r="CZ257" s="8">
        <f>IF(ISNA(VLOOKUP($I257,disall!$A$2:$CY$349,COLUMN(disall!CS256),FALSE)),-9999,VLOOKUP($I257,disall!$A$2:$CY$349,COLUMN(disall!CS256),FALSE))</f>
        <v>13.28</v>
      </c>
      <c r="DA257" s="8">
        <f>IF(ISNA(VLOOKUP($I257,disall!$A$2:$CY$349,COLUMN(disall!CT256),FALSE)),-9999,VLOOKUP($I257,disall!$A$2:$CY$349,COLUMN(disall!CT256),FALSE))</f>
        <v>0</v>
      </c>
      <c r="DB257" s="8">
        <f>IF(ISNA(VLOOKUP($I257,disall!$A$2:$CY$349,COLUMN(disall!CU256),FALSE)),-9999,VLOOKUP($I257,disall!$A$2:$CY$349,COLUMN(disall!CU256),FALSE))</f>
        <v>0</v>
      </c>
      <c r="DC257" s="8">
        <f>IF(ISNA(VLOOKUP($I257,disall!$A$2:$CY$349,COLUMN(disall!CV256),FALSE)),-9999,VLOOKUP($I257,disall!$A$2:$CY$349,COLUMN(disall!CV256),FALSE))</f>
        <v>0</v>
      </c>
      <c r="DD257" s="8">
        <f>IF(ISNA(VLOOKUP($I257,disall!$A$2:$CY$349,COLUMN(disall!CW256),FALSE)),-9999,VLOOKUP($I257,disall!$A$2:$CY$349,COLUMN(disall!CW256),FALSE))</f>
        <v>0</v>
      </c>
      <c r="DE257" s="8">
        <f>IF(ISNA(VLOOKUP($I257,disall!$A$2:$CY$349,COLUMN(disall!CX256),FALSE)),-9999,VLOOKUP($I257,disall!$A$2:$CY$349,COLUMN(disall!CX256),FALSE))</f>
        <v>0</v>
      </c>
      <c r="DF257" s="8">
        <f>IF(ISNA(VLOOKUP($I257,disall!$A$2:$CY$349,COLUMN(disall!CY256),FALSE)),-9999,VLOOKUP($I257,disall!$A$2:$CY$349,COLUMN(disall!CY256),FALSE))</f>
        <v>0</v>
      </c>
    </row>
    <row r="258" spans="1:110" x14ac:dyDescent="0.25">
      <c r="A258">
        <v>102</v>
      </c>
      <c r="B258" t="s">
        <v>8</v>
      </c>
      <c r="C258" t="s">
        <v>472</v>
      </c>
      <c r="D258" t="s">
        <v>253</v>
      </c>
      <c r="E258" t="s">
        <v>473</v>
      </c>
      <c r="F258" t="s">
        <v>431</v>
      </c>
      <c r="G258" t="s">
        <v>903</v>
      </c>
      <c r="H258">
        <v>3508</v>
      </c>
      <c r="I258">
        <f>IF(ISNA(VLOOKUP(H258,disall!$D$2:$L$349,1,FALSE)),H258,VLOOKUP(H258,disall!$D$2:$L$349,1,FALSE))</f>
        <v>3508</v>
      </c>
      <c r="J258">
        <f>IF(ISNA(VLOOKUP(H258,disall!$D$2:$L$349,1,FALSE)),"NA",VLOOKUP(H258,disall!$D$2:$L$349,2,FALSE))</f>
        <v>3508</v>
      </c>
      <c r="K258" t="str">
        <f>IF(ISNA(VLOOKUP(I258,disall!$A$2:$L$349,3,FALSE)),F258,VLOOKUP(I258,disall!$A$2:$L$349,3,FALSE))</f>
        <v>Junagadh</v>
      </c>
      <c r="L258" t="str">
        <f>IF(ISNA(VLOOKUP(I258,disall!$A$2:$L$349,12,FALSE)),"NA",VLOOKUP(I258,disall!$A$2:$L$349,12,FALSE))</f>
        <v>Junagadh</v>
      </c>
      <c r="M258">
        <f>IF(ISNA(VLOOKUP(I258,disall!$A$2:$M$349,6,FALSE)),"NA",VLOOKUP(I258,disall!$A$2:$M$349,6,FALSE))</f>
        <v>35</v>
      </c>
      <c r="N258">
        <f>IF(ISNA(VLOOKUP(I258,disall!$A$2:$M$349,7,FALSE)),"NA",VLOOKUP(I258,disall!$A$2:$M$349,7,FALSE))</f>
        <v>1.0476890000000001</v>
      </c>
      <c r="O258">
        <f>IF(ISNA(VLOOKUP(I258,disall!$A$2:$M$349,8,FALSE)),"NA",VLOOKUP(I258,disall!$A$2:$M$349,8,FALSE))</f>
        <v>6.7743060000000002</v>
      </c>
      <c r="P258" t="str">
        <f>IF(ISNA(VLOOKUP(I258,disall!$A$2:$M$349,9,FALSE)),"NA",VLOOKUP(I258,disall!$A$2:$M$349,9,FALSE))</f>
        <v>POLY</v>
      </c>
      <c r="Q258">
        <f>IF(ISNA(VLOOKUP(I258,disall!$A$2:$M$349,10,FALSE)),"NA",VLOOKUP(I258,disall!$A$2:$M$349,10,FALSE))</f>
        <v>356060800</v>
      </c>
      <c r="R258" t="str">
        <f>IF(ISNA(VLOOKUP(I258,disall!$A$2:$M$349,11,FALSE)),"NA",VLOOKUP(I258,disall!$A$2:$M$349,11,FALSE))</f>
        <v>Gujarat</v>
      </c>
      <c r="S258" t="str">
        <f>IF(ISNA(VLOOKUP(I258,disall!$A$2:$M$349,12,FALSE)),"NA",VLOOKUP(I258,disall!$A$2:$M$349,12,FALSE))</f>
        <v>Junagadh</v>
      </c>
      <c r="T258">
        <f>IF(ISNA(VLOOKUP(I258,disall!$A$2:$M$349,13,FALSE)),"NA",VLOOKUP(I258,disall!$A$2:$M$349,13,FALSE))</f>
        <v>75</v>
      </c>
      <c r="U258" s="8">
        <f>IF(ISNA(VLOOKUP($I258,disall!$A$2:$CY$349,COLUMN(disall!N257),FALSE)),-9999,VLOOKUP($I258,disall!$A$2:$CY$349,COLUMN(disall!N257),FALSE))</f>
        <v>339</v>
      </c>
      <c r="V258" s="8">
        <f>IF(ISNA(VLOOKUP($I258,disall!$A$2:$CY$349,COLUMN(disall!O257),FALSE)),-9999,VLOOKUP($I258,disall!$A$2:$CY$349,COLUMN(disall!O257),FALSE))</f>
        <v>222</v>
      </c>
      <c r="W258" s="8">
        <f>IF(ISNA(VLOOKUP($I258,disall!$A$2:$CY$349,COLUMN(disall!P257),FALSE)),-9999,VLOOKUP($I258,disall!$A$2:$CY$349,COLUMN(disall!P257),FALSE))</f>
        <v>654.87</v>
      </c>
      <c r="X258" s="8">
        <f>IF(ISNA(VLOOKUP($I258,disall!$A$2:$CY$349,COLUMN(disall!Q257),FALSE)),-9999,VLOOKUP($I258,disall!$A$2:$CY$349,COLUMN(disall!Q257),FALSE))</f>
        <v>344</v>
      </c>
      <c r="Y258" s="8">
        <f>IF(ISNA(VLOOKUP($I258,disall!$A$2:$CY$349,COLUMN(disall!R257),FALSE)),-9999,VLOOKUP($I258,disall!$A$2:$CY$349,COLUMN(disall!R257),FALSE))</f>
        <v>331</v>
      </c>
      <c r="Z258" s="8">
        <f>IF(ISNA(VLOOKUP($I258,disall!$A$2:$CY$349,COLUMN(disall!S257),FALSE)),-9999,VLOOKUP($I258,disall!$A$2:$CY$349,COLUMN(disall!S257),FALSE))</f>
        <v>962.21</v>
      </c>
      <c r="AA258" s="8">
        <f>IF(ISNA(VLOOKUP($I258,disall!$A$2:$CY$349,COLUMN(disall!T257),FALSE)),-9999,VLOOKUP($I258,disall!$A$2:$CY$349,COLUMN(disall!T257),FALSE))</f>
        <v>340.6</v>
      </c>
      <c r="AB258" s="8">
        <f>IF(ISNA(VLOOKUP($I258,disall!$A$2:$CY$349,COLUMN(disall!U257),FALSE)),-9999,VLOOKUP($I258,disall!$A$2:$CY$349,COLUMN(disall!U257),FALSE))</f>
        <v>299</v>
      </c>
      <c r="AC258" s="8">
        <f>IF(ISNA(VLOOKUP($I258,disall!$A$2:$CY$349,COLUMN(disall!V257),FALSE)),-9999,VLOOKUP($I258,disall!$A$2:$CY$349,COLUMN(disall!V257),FALSE))</f>
        <v>877.86</v>
      </c>
      <c r="AD258" s="8">
        <f>IF(ISNA(VLOOKUP($I258,disall!$A$2:$CY$349,COLUMN(disall!W257),FALSE)),-9999,VLOOKUP($I258,disall!$A$2:$CY$349,COLUMN(disall!W257),FALSE))</f>
        <v>335.2</v>
      </c>
      <c r="AE258" s="8">
        <f>IF(ISNA(VLOOKUP($I258,disall!$A$2:$CY$349,COLUMN(disall!X257),FALSE)),-9999,VLOOKUP($I258,disall!$A$2:$CY$349,COLUMN(disall!X257),FALSE))</f>
        <v>281</v>
      </c>
      <c r="AF258" s="8">
        <f>IF(ISNA(VLOOKUP($I258,disall!$A$2:$CY$349,COLUMN(disall!Y257),FALSE)),-9999,VLOOKUP($I258,disall!$A$2:$CY$349,COLUMN(disall!Y257),FALSE))</f>
        <v>838.31</v>
      </c>
      <c r="AG258" s="8">
        <f>IF(ISNA(VLOOKUP($I258,disall!$A$2:$CY$349,COLUMN(disall!Z257),FALSE)),-9999,VLOOKUP($I258,disall!$A$2:$CY$349,COLUMN(disall!Z257),FALSE))</f>
        <v>358.6</v>
      </c>
      <c r="AH258" s="8">
        <f>IF(ISNA(VLOOKUP($I258,disall!$A$2:$CY$349,COLUMN(disall!AA257),FALSE)),-9999,VLOOKUP($I258,disall!$A$2:$CY$349,COLUMN(disall!AA257),FALSE))</f>
        <v>479.3</v>
      </c>
      <c r="AI258" s="8">
        <f>IF(ISNA(VLOOKUP($I258,disall!$A$2:$CY$349,COLUMN(disall!AB257),FALSE)),-9999,VLOOKUP($I258,disall!$A$2:$CY$349,COLUMN(disall!AB257),FALSE))</f>
        <v>1336.59</v>
      </c>
      <c r="AJ258" s="8">
        <f>IF(ISNA(VLOOKUP($I258,disall!$A$2:$CY$349,COLUMN(disall!AC257),FALSE)),-9999,VLOOKUP($I258,disall!$A$2:$CY$349,COLUMN(disall!AC257),FALSE))</f>
        <v>378.4</v>
      </c>
      <c r="AK258" s="8">
        <f>IF(ISNA(VLOOKUP($I258,disall!$A$2:$CY$349,COLUMN(disall!AD257),FALSE)),-9999,VLOOKUP($I258,disall!$A$2:$CY$349,COLUMN(disall!AD257),FALSE))</f>
        <v>487.2</v>
      </c>
      <c r="AL258" s="8">
        <f>IF(ISNA(VLOOKUP($I258,disall!$A$2:$CY$349,COLUMN(disall!AE257),FALSE)),-9999,VLOOKUP($I258,disall!$A$2:$CY$349,COLUMN(disall!AE257),FALSE))</f>
        <v>1287.53</v>
      </c>
      <c r="AM258" s="8">
        <f>IF(ISNA(VLOOKUP($I258,disall!$A$2:$CY$349,COLUMN(disall!AF257),FALSE)),-9999,VLOOKUP($I258,disall!$A$2:$CY$349,COLUMN(disall!AF257),FALSE))</f>
        <v>387.2</v>
      </c>
      <c r="AN258" s="8">
        <f>IF(ISNA(VLOOKUP($I258,disall!$A$2:$CY$349,COLUMN(disall!AG257),FALSE)),-9999,VLOOKUP($I258,disall!$A$2:$CY$349,COLUMN(disall!AG257),FALSE))</f>
        <v>98.5</v>
      </c>
      <c r="AO258" s="8">
        <f>IF(ISNA(VLOOKUP($I258,disall!$A$2:$CY$349,COLUMN(disall!AH257),FALSE)),-9999,VLOOKUP($I258,disall!$A$2:$CY$349,COLUMN(disall!AH257),FALSE))</f>
        <v>254.39</v>
      </c>
      <c r="AP258" s="8">
        <f>IF(ISNA(VLOOKUP($I258,disall!$A$2:$CY$349,COLUMN(disall!AI257),FALSE)),-9999,VLOOKUP($I258,disall!$A$2:$CY$349,COLUMN(disall!AI257),FALSE))</f>
        <v>358.8</v>
      </c>
      <c r="AQ258" s="8">
        <f>IF(ISNA(VLOOKUP($I258,disall!$A$2:$CY$349,COLUMN(disall!AJ257),FALSE)),-9999,VLOOKUP($I258,disall!$A$2:$CY$349,COLUMN(disall!AJ257),FALSE))</f>
        <v>446.6</v>
      </c>
      <c r="AR258" s="8">
        <f>IF(ISNA(VLOOKUP($I258,disall!$A$2:$CY$349,COLUMN(disall!AK257),FALSE)),-9999,VLOOKUP($I258,disall!$A$2:$CY$349,COLUMN(disall!AK257),FALSE))</f>
        <v>1244.7</v>
      </c>
      <c r="AS258" s="8">
        <f>IF(ISNA(VLOOKUP($I258,disall!$A$2:$CY$349,COLUMN(disall!AL257),FALSE)),-9999,VLOOKUP($I258,disall!$A$2:$CY$349,COLUMN(disall!AL257),FALSE))</f>
        <v>341.2</v>
      </c>
      <c r="AT258" s="8">
        <f>IF(ISNA(VLOOKUP($I258,disall!$A$2:$CY$349,COLUMN(disall!AM257),FALSE)),-9999,VLOOKUP($I258,disall!$A$2:$CY$349,COLUMN(disall!AM257),FALSE))</f>
        <v>149</v>
      </c>
      <c r="AU258" s="8">
        <f>IF(ISNA(VLOOKUP($I258,disall!$A$2:$CY$349,COLUMN(disall!AN257),FALSE)),-9999,VLOOKUP($I258,disall!$A$2:$CY$349,COLUMN(disall!AN257),FALSE))</f>
        <v>436.69</v>
      </c>
      <c r="AV258" s="8">
        <f>IF(ISNA(VLOOKUP($I258,disall!$A$2:$CY$349,COLUMN(disall!AO257),FALSE)),-9999,VLOOKUP($I258,disall!$A$2:$CY$349,COLUMN(disall!AO257),FALSE))</f>
        <v>397.8</v>
      </c>
      <c r="AW258" s="8">
        <f>IF(ISNA(VLOOKUP($I258,disall!$A$2:$CY$349,COLUMN(disall!AP257),FALSE)),-9999,VLOOKUP($I258,disall!$A$2:$CY$349,COLUMN(disall!AP257),FALSE))</f>
        <v>561.6</v>
      </c>
      <c r="AX258" s="8">
        <f>IF(ISNA(VLOOKUP($I258,disall!$A$2:$CY$349,COLUMN(disall!AQ257),FALSE)),-9999,VLOOKUP($I258,disall!$A$2:$CY$349,COLUMN(disall!AQ257),FALSE))</f>
        <v>1411.76</v>
      </c>
      <c r="AY258" s="8">
        <f>IF(ISNA(VLOOKUP($I258,disall!$A$2:$CY$349,COLUMN(disall!AR257),FALSE)),-9999,VLOOKUP($I258,disall!$A$2:$CY$349,COLUMN(disall!AR257),FALSE))</f>
        <v>406</v>
      </c>
      <c r="AZ258" s="8">
        <f>IF(ISNA(VLOOKUP($I258,disall!$A$2:$CY$349,COLUMN(disall!AS257),FALSE)),-9999,VLOOKUP($I258,disall!$A$2:$CY$349,COLUMN(disall!AS257),FALSE))</f>
        <v>545.29999999999995</v>
      </c>
      <c r="BA258" s="8">
        <f>IF(ISNA(VLOOKUP($I258,disall!$A$2:$CY$349,COLUMN(disall!AT257),FALSE)),-9999,VLOOKUP($I258,disall!$A$2:$CY$349,COLUMN(disall!AT257),FALSE))</f>
        <v>1343.1</v>
      </c>
      <c r="BB258" s="8">
        <f>IF(ISNA(VLOOKUP($I258,disall!$A$2:$CY$349,COLUMN(disall!AU257),FALSE)),-9999,VLOOKUP($I258,disall!$A$2:$CY$349,COLUMN(disall!AU257),FALSE))</f>
        <v>410.5</v>
      </c>
      <c r="BC258" s="8">
        <f>IF(ISNA(VLOOKUP($I258,disall!$A$2:$CY$349,COLUMN(disall!AV257),FALSE)),-9999,VLOOKUP($I258,disall!$A$2:$CY$349,COLUMN(disall!AV257),FALSE))</f>
        <v>507.9</v>
      </c>
      <c r="BD258" s="8">
        <f>IF(ISNA(VLOOKUP($I258,disall!$A$2:$CY$349,COLUMN(disall!AW257),FALSE)),-9999,VLOOKUP($I258,disall!$A$2:$CY$349,COLUMN(disall!AW257),FALSE))</f>
        <v>1237.27</v>
      </c>
      <c r="BE258" s="8">
        <f>IF(ISNA(VLOOKUP($I258,disall!$A$2:$CY$349,COLUMN(disall!AX257),FALSE)),-9999,VLOOKUP($I258,disall!$A$2:$CY$349,COLUMN(disall!AX257),FALSE))</f>
        <v>375.2</v>
      </c>
      <c r="BF258" s="8">
        <f>IF(ISNA(VLOOKUP($I258,disall!$A$2:$CY$349,COLUMN(disall!AY257),FALSE)),-9999,VLOOKUP($I258,disall!$A$2:$CY$349,COLUMN(disall!AY257),FALSE))</f>
        <v>550</v>
      </c>
      <c r="BG258" s="8">
        <f>IF(ISNA(VLOOKUP($I258,disall!$A$2:$CY$349,COLUMN(disall!AZ257),FALSE)),-9999,VLOOKUP($I258,disall!$A$2:$CY$349,COLUMN(disall!AZ257),FALSE))</f>
        <v>1465.88</v>
      </c>
      <c r="BH258" s="8">
        <f>IF(ISNA(VLOOKUP($I258,disall!$A$2:$CY$349,COLUMN(disall!BA257),FALSE)),-9999,VLOOKUP($I258,disall!$A$2:$CY$349,COLUMN(disall!BA257),FALSE))</f>
        <v>365.8</v>
      </c>
      <c r="BI258" s="8">
        <f>IF(ISNA(VLOOKUP($I258,disall!$A$2:$CY$349,COLUMN(disall!BB257),FALSE)),-9999,VLOOKUP($I258,disall!$A$2:$CY$349,COLUMN(disall!BB257),FALSE))</f>
        <v>507</v>
      </c>
      <c r="BJ258" s="8">
        <f>IF(ISNA(VLOOKUP($I258,disall!$A$2:$CY$349,COLUMN(disall!BC257),FALSE)),-9999,VLOOKUP($I258,disall!$A$2:$CY$349,COLUMN(disall!BC257),FALSE))</f>
        <v>1386</v>
      </c>
      <c r="BK258" s="8">
        <f>IF(ISNA(VLOOKUP($I258,disall!$A$2:$CY$349,COLUMN(disall!BD257),FALSE)),-9999,VLOOKUP($I258,disall!$A$2:$CY$349,COLUMN(disall!BD257),FALSE))</f>
        <v>366.4</v>
      </c>
      <c r="BL258" s="8">
        <f>IF(ISNA(VLOOKUP($I258,disall!$A$2:$CY$349,COLUMN(disall!BE257),FALSE)),-9999,VLOOKUP($I258,disall!$A$2:$CY$349,COLUMN(disall!BE257),FALSE))</f>
        <v>449.1</v>
      </c>
      <c r="BM258" s="8">
        <f>IF(ISNA(VLOOKUP($I258,disall!$A$2:$CY$349,COLUMN(disall!BF257),FALSE)),-9999,VLOOKUP($I258,disall!$A$2:$CY$349,COLUMN(disall!BF257),FALSE))</f>
        <v>1225.71</v>
      </c>
      <c r="BN258" s="8">
        <f>IF(ISNA(VLOOKUP($I258,disall!$A$2:$CY$349,COLUMN(disall!BG257),FALSE)),-9999,VLOOKUP($I258,disall!$A$2:$CY$349,COLUMN(disall!BG257),FALSE))</f>
        <v>378.8</v>
      </c>
      <c r="BO258" s="8">
        <f>IF(ISNA(VLOOKUP($I258,disall!$A$2:$CY$349,COLUMN(disall!BH257),FALSE)),-9999,VLOOKUP($I258,disall!$A$2:$CY$349,COLUMN(disall!BH257),FALSE))</f>
        <v>584.9</v>
      </c>
      <c r="BP258" s="8">
        <f>IF(ISNA(VLOOKUP($I258,disall!$A$2:$CY$349,COLUMN(disall!BI257),FALSE)),-9999,VLOOKUP($I258,disall!$A$2:$CY$349,COLUMN(disall!BI257),FALSE))</f>
        <v>1544.09</v>
      </c>
      <c r="BQ258" s="8">
        <f>IF(ISNA(VLOOKUP($I258,disall!$A$2:$CY$349,COLUMN(disall!BJ257),FALSE)),-9999,VLOOKUP($I258,disall!$A$2:$CY$349,COLUMN(disall!BJ257),FALSE))</f>
        <v>381.8</v>
      </c>
      <c r="BR258" s="8">
        <f>IF(ISNA(VLOOKUP($I258,disall!$A$2:$CY$349,COLUMN(disall!BK257),FALSE)),-9999,VLOOKUP($I258,disall!$A$2:$CY$349,COLUMN(disall!BK257),FALSE))</f>
        <v>404.3</v>
      </c>
      <c r="BS258" s="8">
        <f>IF(ISNA(VLOOKUP($I258,disall!$A$2:$CY$349,COLUMN(disall!BL257),FALSE)),-9999,VLOOKUP($I258,disall!$A$2:$CY$349,COLUMN(disall!BL257),FALSE))</f>
        <v>1058.93</v>
      </c>
      <c r="BT258" s="8">
        <f>IF(ISNA(VLOOKUP($I258,disall!$A$2:$CY$349,COLUMN(disall!BM257),FALSE)),-9999,VLOOKUP($I258,disall!$A$2:$CY$349,COLUMN(disall!BM257),FALSE))</f>
        <v>398.9</v>
      </c>
      <c r="BU258" s="8">
        <f>IF(ISNA(VLOOKUP($I258,disall!$A$2:$CY$349,COLUMN(disall!BN257),FALSE)),-9999,VLOOKUP($I258,disall!$A$2:$CY$349,COLUMN(disall!BN257),FALSE))</f>
        <v>586.79999999999995</v>
      </c>
      <c r="BV258" s="8">
        <f>IF(ISNA(VLOOKUP($I258,disall!$A$2:$CY$349,COLUMN(disall!BO257),FALSE)),-9999,VLOOKUP($I258,disall!$A$2:$CY$349,COLUMN(disall!BO257),FALSE))</f>
        <v>1471.05</v>
      </c>
      <c r="BW258" s="8">
        <f>IF(ISNA(VLOOKUP($I258,disall!$A$2:$CY$349,COLUMN(disall!BP257),FALSE)),-9999,VLOOKUP($I258,disall!$A$2:$CY$349,COLUMN(disall!BP257),FALSE))</f>
        <v>441.5</v>
      </c>
      <c r="BX258" s="8">
        <f>IF(ISNA(VLOOKUP($I258,disall!$A$2:$CY$349,COLUMN(disall!BQ257),FALSE)),-9999,VLOOKUP($I258,disall!$A$2:$CY$349,COLUMN(disall!BQ257),FALSE))</f>
        <v>521.70000000000005</v>
      </c>
      <c r="BY258" s="8">
        <f>IF(ISNA(VLOOKUP($I258,disall!$A$2:$CY$349,COLUMN(disall!BR257),FALSE)),-9999,VLOOKUP($I258,disall!$A$2:$CY$349,COLUMN(disall!BR257),FALSE))</f>
        <v>1181.6500000000001</v>
      </c>
      <c r="BZ258" s="8">
        <f>IF(ISNA(VLOOKUP($I258,disall!$A$2:$CY$349,COLUMN(disall!BS257),FALSE)),-9999,VLOOKUP($I258,disall!$A$2:$CY$349,COLUMN(disall!BS257),FALSE))</f>
        <v>401.6</v>
      </c>
      <c r="CA258" s="8">
        <f>IF(ISNA(VLOOKUP($I258,disall!$A$2:$CY$349,COLUMN(disall!BT257),FALSE)),-9999,VLOOKUP($I258,disall!$A$2:$CY$349,COLUMN(disall!BT257),FALSE))</f>
        <v>142.69999999999999</v>
      </c>
      <c r="CB258" s="8">
        <f>IF(ISNA(VLOOKUP($I258,disall!$A$2:$CY$349,COLUMN(disall!BU257),FALSE)),-9999,VLOOKUP($I258,disall!$A$2:$CY$349,COLUMN(disall!BU257),FALSE))</f>
        <v>355.33</v>
      </c>
      <c r="CC258" s="8">
        <f>IF(ISNA(VLOOKUP($I258,disall!$A$2:$CY$349,COLUMN(disall!BV257),FALSE)),-9999,VLOOKUP($I258,disall!$A$2:$CY$349,COLUMN(disall!BV257),FALSE))</f>
        <v>383</v>
      </c>
      <c r="CD258" s="8">
        <f>IF(ISNA(VLOOKUP($I258,disall!$A$2:$CY$349,COLUMN(disall!BW257),FALSE)),-9999,VLOOKUP($I258,disall!$A$2:$CY$349,COLUMN(disall!BW257),FALSE))</f>
        <v>539</v>
      </c>
      <c r="CE258" s="8">
        <f>IF(ISNA(VLOOKUP($I258,disall!$A$2:$CY$349,COLUMN(disall!BX257),FALSE)),-9999,VLOOKUP($I258,disall!$A$2:$CY$349,COLUMN(disall!BX257),FALSE))</f>
        <v>1407.31</v>
      </c>
      <c r="CF258" s="8">
        <f>IF(ISNA(VLOOKUP($I258,disall!$A$2:$CY$349,COLUMN(disall!BY257),FALSE)),-9999,VLOOKUP($I258,disall!$A$2:$CY$349,COLUMN(disall!BY257),FALSE))</f>
        <v>126</v>
      </c>
      <c r="CG258" s="8">
        <f>IF(ISNA(VLOOKUP($I258,disall!$A$2:$CY$349,COLUMN(disall!BZ257),FALSE)),-9999,VLOOKUP($I258,disall!$A$2:$CY$349,COLUMN(disall!BZ257),FALSE))</f>
        <v>20</v>
      </c>
      <c r="CH258" s="8">
        <f>IF(ISNA(VLOOKUP($I258,disall!$A$2:$CY$349,COLUMN(disall!CA257),FALSE)),-9999,VLOOKUP($I258,disall!$A$2:$CY$349,COLUMN(disall!CA257),FALSE))</f>
        <v>158.72999999999999</v>
      </c>
      <c r="CI258" s="8">
        <f>IF(ISNA(VLOOKUP($I258,disall!$A$2:$CY$349,COLUMN(disall!CB257),FALSE)),-9999,VLOOKUP($I258,disall!$A$2:$CY$349,COLUMN(disall!CB257),FALSE))</f>
        <v>363.4</v>
      </c>
      <c r="CJ258" s="8">
        <f>IF(ISNA(VLOOKUP($I258,disall!$A$2:$CY$349,COLUMN(disall!CC257),FALSE)),-9999,VLOOKUP($I258,disall!$A$2:$CY$349,COLUMN(disall!CC257),FALSE))</f>
        <v>623.1</v>
      </c>
      <c r="CK258" s="8">
        <f>IF(ISNA(VLOOKUP($I258,disall!$A$2:$CY$349,COLUMN(disall!CD257),FALSE)),-9999,VLOOKUP($I258,disall!$A$2:$CY$349,COLUMN(disall!CD257),FALSE))</f>
        <v>1714.64</v>
      </c>
      <c r="CL258" s="8">
        <f>IF(ISNA(VLOOKUP($I258,disall!$A$2:$CY$349,COLUMN(disall!CE257),FALSE)),-9999,VLOOKUP($I258,disall!$A$2:$CY$349,COLUMN(disall!CE257),FALSE))</f>
        <v>444.1</v>
      </c>
      <c r="CM258" s="8">
        <f>IF(ISNA(VLOOKUP($I258,disall!$A$2:$CY$349,COLUMN(disall!CF257),FALSE)),-9999,VLOOKUP($I258,disall!$A$2:$CY$349,COLUMN(disall!CF257),FALSE))</f>
        <v>590.20000000000005</v>
      </c>
      <c r="CN258" s="8">
        <f>IF(ISNA(VLOOKUP($I258,disall!$A$2:$CY$349,COLUMN(disall!CG257),FALSE)),-9999,VLOOKUP($I258,disall!$A$2:$CY$349,COLUMN(disall!CG257),FALSE))</f>
        <v>1328.98</v>
      </c>
      <c r="CO258" s="8">
        <f>IF(ISNA(VLOOKUP($I258,disall!$A$2:$CY$349,COLUMN(disall!CH257),FALSE)),-9999,VLOOKUP($I258,disall!$A$2:$CY$349,COLUMN(disall!CH257),FALSE))</f>
        <v>399.1</v>
      </c>
      <c r="CP258" s="8">
        <f>IF(ISNA(VLOOKUP($I258,disall!$A$2:$CY$349,COLUMN(disall!CI257),FALSE)),-9999,VLOOKUP($I258,disall!$A$2:$CY$349,COLUMN(disall!CI257),FALSE))</f>
        <v>368.4</v>
      </c>
      <c r="CQ258" s="8">
        <f>IF(ISNA(VLOOKUP($I258,disall!$A$2:$CY$349,COLUMN(disall!CJ257),FALSE)),-9999,VLOOKUP($I258,disall!$A$2:$CY$349,COLUMN(disall!CJ257),FALSE))</f>
        <v>923.08</v>
      </c>
      <c r="CR258" s="8">
        <f>IF(ISNA(VLOOKUP($I258,disall!$A$2:$CY$349,COLUMN(disall!CK257),FALSE)),-9999,VLOOKUP($I258,disall!$A$2:$CY$349,COLUMN(disall!CK257),FALSE))</f>
        <v>418.3</v>
      </c>
      <c r="CS258" s="8">
        <f>IF(ISNA(VLOOKUP($I258,disall!$A$2:$CY$349,COLUMN(disall!CL257),FALSE)),-9999,VLOOKUP($I258,disall!$A$2:$CY$349,COLUMN(disall!CL257),FALSE))</f>
        <v>235.3</v>
      </c>
      <c r="CT258" s="8">
        <f>IF(ISNA(VLOOKUP($I258,disall!$A$2:$CY$349,COLUMN(disall!CM257),FALSE)),-9999,VLOOKUP($I258,disall!$A$2:$CY$349,COLUMN(disall!CM257),FALSE))</f>
        <v>562.51</v>
      </c>
      <c r="CU258" s="8">
        <f>IF(ISNA(VLOOKUP($I258,disall!$A$2:$CY$349,COLUMN(disall!CN257),FALSE)),-9999,VLOOKUP($I258,disall!$A$2:$CY$349,COLUMN(disall!CN257),FALSE))</f>
        <v>408.2</v>
      </c>
      <c r="CV258" s="8">
        <f>IF(ISNA(VLOOKUP($I258,disall!$A$2:$CY$349,COLUMN(disall!CO257),FALSE)),-9999,VLOOKUP($I258,disall!$A$2:$CY$349,COLUMN(disall!CO257),FALSE))</f>
        <v>474.1</v>
      </c>
      <c r="CW258" s="8">
        <f>IF(ISNA(VLOOKUP($I258,disall!$A$2:$CY$349,COLUMN(disall!CP257),FALSE)),-9999,VLOOKUP($I258,disall!$A$2:$CY$349,COLUMN(disall!CP257),FALSE))</f>
        <v>1161.44</v>
      </c>
      <c r="CX258" s="8">
        <f>IF(ISNA(VLOOKUP($I258,disall!$A$2:$CY$349,COLUMN(disall!CQ257),FALSE)),-9999,VLOOKUP($I258,disall!$A$2:$CY$349,COLUMN(disall!CQ257),FALSE))</f>
        <v>409.2</v>
      </c>
      <c r="CY258" s="8">
        <f>IF(ISNA(VLOOKUP($I258,disall!$A$2:$CY$349,COLUMN(disall!CR257),FALSE)),-9999,VLOOKUP($I258,disall!$A$2:$CY$349,COLUMN(disall!CR257),FALSE))</f>
        <v>140.5</v>
      </c>
      <c r="CZ258" s="8">
        <f>IF(ISNA(VLOOKUP($I258,disall!$A$2:$CY$349,COLUMN(disall!CS257),FALSE)),-9999,VLOOKUP($I258,disall!$A$2:$CY$349,COLUMN(disall!CS257),FALSE))</f>
        <v>343.35</v>
      </c>
      <c r="DA258" s="8">
        <f>IF(ISNA(VLOOKUP($I258,disall!$A$2:$CY$349,COLUMN(disall!CT257),FALSE)),-9999,VLOOKUP($I258,disall!$A$2:$CY$349,COLUMN(disall!CT257),FALSE))</f>
        <v>0</v>
      </c>
      <c r="DB258" s="8">
        <f>IF(ISNA(VLOOKUP($I258,disall!$A$2:$CY$349,COLUMN(disall!CU257),FALSE)),-9999,VLOOKUP($I258,disall!$A$2:$CY$349,COLUMN(disall!CU257),FALSE))</f>
        <v>0</v>
      </c>
      <c r="DC258" s="8">
        <f>IF(ISNA(VLOOKUP($I258,disall!$A$2:$CY$349,COLUMN(disall!CV257),FALSE)),-9999,VLOOKUP($I258,disall!$A$2:$CY$349,COLUMN(disall!CV257),FALSE))</f>
        <v>0</v>
      </c>
      <c r="DD258" s="8">
        <f>IF(ISNA(VLOOKUP($I258,disall!$A$2:$CY$349,COLUMN(disall!CW257),FALSE)),-9999,VLOOKUP($I258,disall!$A$2:$CY$349,COLUMN(disall!CW257),FALSE))</f>
        <v>0</v>
      </c>
      <c r="DE258" s="8">
        <f>IF(ISNA(VLOOKUP($I258,disall!$A$2:$CY$349,COLUMN(disall!CX257),FALSE)),-9999,VLOOKUP($I258,disall!$A$2:$CY$349,COLUMN(disall!CX257),FALSE))</f>
        <v>0</v>
      </c>
      <c r="DF258" s="8">
        <f>IF(ISNA(VLOOKUP($I258,disall!$A$2:$CY$349,COLUMN(disall!CY257),FALSE)),-9999,VLOOKUP($I258,disall!$A$2:$CY$349,COLUMN(disall!CY257),FALSE))</f>
        <v>0</v>
      </c>
    </row>
    <row r="259" spans="1:110" x14ac:dyDescent="0.25">
      <c r="A259">
        <v>103</v>
      </c>
      <c r="B259" t="s">
        <v>8</v>
      </c>
      <c r="C259" t="s">
        <v>472</v>
      </c>
      <c r="D259" t="s">
        <v>253</v>
      </c>
      <c r="E259" t="s">
        <v>904</v>
      </c>
      <c r="F259" t="s">
        <v>905</v>
      </c>
      <c r="G259" t="s">
        <v>906</v>
      </c>
      <c r="H259">
        <v>3509</v>
      </c>
      <c r="I259">
        <f>IF(ISNA(VLOOKUP(H259,disall!$D$2:$L$349,1,FALSE)),H259,VLOOKUP(H259,disall!$D$2:$L$349,1,FALSE))</f>
        <v>3509</v>
      </c>
      <c r="J259">
        <f>IF(ISNA(VLOOKUP(H259,disall!$D$2:$L$349,1,FALSE)),"NA",VLOOKUP(H259,disall!$D$2:$L$349,2,FALSE))</f>
        <v>3509</v>
      </c>
      <c r="K259" t="str">
        <f>IF(ISNA(VLOOKUP(I259,disall!$A$2:$L$349,3,FALSE)),F259,VLOOKUP(I259,disall!$A$2:$L$349,3,FALSE))</f>
        <v>Kachchh</v>
      </c>
      <c r="L259" t="str">
        <f>IF(ISNA(VLOOKUP(I259,disall!$A$2:$L$349,12,FALSE)),"NA",VLOOKUP(I259,disall!$A$2:$L$349,12,FALSE))</f>
        <v>Kachchh (Bhuj)</v>
      </c>
      <c r="M259">
        <f>IF(ISNA(VLOOKUP(I259,disall!$A$2:$M$349,6,FALSE)),"NA",VLOOKUP(I259,disall!$A$2:$M$349,6,FALSE))</f>
        <v>35</v>
      </c>
      <c r="N259">
        <f>IF(ISNA(VLOOKUP(I259,disall!$A$2:$M$349,7,FALSE)),"NA",VLOOKUP(I259,disall!$A$2:$M$349,7,FALSE))</f>
        <v>3.8702190000000001</v>
      </c>
      <c r="O259">
        <f>IF(ISNA(VLOOKUP(I259,disall!$A$2:$M$349,8,FALSE)),"NA",VLOOKUP(I259,disall!$A$2:$M$349,8,FALSE))</f>
        <v>15.82267</v>
      </c>
      <c r="P259" t="str">
        <f>IF(ISNA(VLOOKUP(I259,disall!$A$2:$M$349,9,FALSE)),"NA",VLOOKUP(I259,disall!$A$2:$M$349,9,FALSE))</f>
        <v>POLY</v>
      </c>
      <c r="Q259">
        <f>IF(ISNA(VLOOKUP(I259,disall!$A$2:$M$349,10,FALSE)),"NA",VLOOKUP(I259,disall!$A$2:$M$349,10,FALSE))</f>
        <v>356060900</v>
      </c>
      <c r="R259" t="str">
        <f>IF(ISNA(VLOOKUP(I259,disall!$A$2:$M$349,11,FALSE)),"NA",VLOOKUP(I259,disall!$A$2:$M$349,11,FALSE))</f>
        <v>Gujarat</v>
      </c>
      <c r="S259" t="str">
        <f>IF(ISNA(VLOOKUP(I259,disall!$A$2:$M$349,12,FALSE)),"NA",VLOOKUP(I259,disall!$A$2:$M$349,12,FALSE))</f>
        <v>Kachchh (Bhuj)</v>
      </c>
      <c r="T259">
        <f>IF(ISNA(VLOOKUP(I259,disall!$A$2:$M$349,13,FALSE)),"NA",VLOOKUP(I259,disall!$A$2:$M$349,13,FALSE))</f>
        <v>77</v>
      </c>
      <c r="U259" s="8">
        <f>IF(ISNA(VLOOKUP($I259,disall!$A$2:$CY$349,COLUMN(disall!N258),FALSE)),-9999,VLOOKUP($I259,disall!$A$2:$CY$349,COLUMN(disall!N258),FALSE))</f>
        <v>48</v>
      </c>
      <c r="V259" s="8">
        <f>IF(ISNA(VLOOKUP($I259,disall!$A$2:$CY$349,COLUMN(disall!O258),FALSE)),-9999,VLOOKUP($I259,disall!$A$2:$CY$349,COLUMN(disall!O258),FALSE))</f>
        <v>11</v>
      </c>
      <c r="W259" s="8">
        <f>IF(ISNA(VLOOKUP($I259,disall!$A$2:$CY$349,COLUMN(disall!P258),FALSE)),-9999,VLOOKUP($I259,disall!$A$2:$CY$349,COLUMN(disall!P258),FALSE))</f>
        <v>229.17</v>
      </c>
      <c r="X259" s="8">
        <f>IF(ISNA(VLOOKUP($I259,disall!$A$2:$CY$349,COLUMN(disall!Q258),FALSE)),-9999,VLOOKUP($I259,disall!$A$2:$CY$349,COLUMN(disall!Q258),FALSE))</f>
        <v>46</v>
      </c>
      <c r="Y259" s="8">
        <f>IF(ISNA(VLOOKUP($I259,disall!$A$2:$CY$349,COLUMN(disall!R258),FALSE)),-9999,VLOOKUP($I259,disall!$A$2:$CY$349,COLUMN(disall!R258),FALSE))</f>
        <v>33</v>
      </c>
      <c r="Z259" s="8">
        <f>IF(ISNA(VLOOKUP($I259,disall!$A$2:$CY$349,COLUMN(disall!S258),FALSE)),-9999,VLOOKUP($I259,disall!$A$2:$CY$349,COLUMN(disall!S258),FALSE))</f>
        <v>717.39</v>
      </c>
      <c r="AA259" s="8">
        <f>IF(ISNA(VLOOKUP($I259,disall!$A$2:$CY$349,COLUMN(disall!T258),FALSE)),-9999,VLOOKUP($I259,disall!$A$2:$CY$349,COLUMN(disall!T258),FALSE))</f>
        <v>37</v>
      </c>
      <c r="AB259" s="8">
        <f>IF(ISNA(VLOOKUP($I259,disall!$A$2:$CY$349,COLUMN(disall!U258),FALSE)),-9999,VLOOKUP($I259,disall!$A$2:$CY$349,COLUMN(disall!U258),FALSE))</f>
        <v>19</v>
      </c>
      <c r="AC259" s="8">
        <f>IF(ISNA(VLOOKUP($I259,disall!$A$2:$CY$349,COLUMN(disall!V258),FALSE)),-9999,VLOOKUP($I259,disall!$A$2:$CY$349,COLUMN(disall!V258),FALSE))</f>
        <v>513.51</v>
      </c>
      <c r="AD259" s="8">
        <f>IF(ISNA(VLOOKUP($I259,disall!$A$2:$CY$349,COLUMN(disall!W258),FALSE)),-9999,VLOOKUP($I259,disall!$A$2:$CY$349,COLUMN(disall!W258),FALSE))</f>
        <v>33.1</v>
      </c>
      <c r="AE259" s="8">
        <f>IF(ISNA(VLOOKUP($I259,disall!$A$2:$CY$349,COLUMN(disall!X258),FALSE)),-9999,VLOOKUP($I259,disall!$A$2:$CY$349,COLUMN(disall!X258),FALSE))</f>
        <v>21.2</v>
      </c>
      <c r="AF259" s="8">
        <f>IF(ISNA(VLOOKUP($I259,disall!$A$2:$CY$349,COLUMN(disall!Y258),FALSE)),-9999,VLOOKUP($I259,disall!$A$2:$CY$349,COLUMN(disall!Y258),FALSE))</f>
        <v>640.48</v>
      </c>
      <c r="AG259" s="8">
        <f>IF(ISNA(VLOOKUP($I259,disall!$A$2:$CY$349,COLUMN(disall!Z258),FALSE)),-9999,VLOOKUP($I259,disall!$A$2:$CY$349,COLUMN(disall!Z258),FALSE))</f>
        <v>38.6</v>
      </c>
      <c r="AH259" s="8">
        <f>IF(ISNA(VLOOKUP($I259,disall!$A$2:$CY$349,COLUMN(disall!AA258),FALSE)),-9999,VLOOKUP($I259,disall!$A$2:$CY$349,COLUMN(disall!AA258),FALSE))</f>
        <v>37.9</v>
      </c>
      <c r="AI259" s="8">
        <f>IF(ISNA(VLOOKUP($I259,disall!$A$2:$CY$349,COLUMN(disall!AB258),FALSE)),-9999,VLOOKUP($I259,disall!$A$2:$CY$349,COLUMN(disall!AB258),FALSE))</f>
        <v>981.87</v>
      </c>
      <c r="AJ259" s="8">
        <f>IF(ISNA(VLOOKUP($I259,disall!$A$2:$CY$349,COLUMN(disall!AC258),FALSE)),-9999,VLOOKUP($I259,disall!$A$2:$CY$349,COLUMN(disall!AC258),FALSE))</f>
        <v>55.1</v>
      </c>
      <c r="AK259" s="8">
        <f>IF(ISNA(VLOOKUP($I259,disall!$A$2:$CY$349,COLUMN(disall!AD258),FALSE)),-9999,VLOOKUP($I259,disall!$A$2:$CY$349,COLUMN(disall!AD258),FALSE))</f>
        <v>42.8</v>
      </c>
      <c r="AL259" s="8">
        <f>IF(ISNA(VLOOKUP($I259,disall!$A$2:$CY$349,COLUMN(disall!AE258),FALSE)),-9999,VLOOKUP($I259,disall!$A$2:$CY$349,COLUMN(disall!AE258),FALSE))</f>
        <v>776.77</v>
      </c>
      <c r="AM259" s="8">
        <f>IF(ISNA(VLOOKUP($I259,disall!$A$2:$CY$349,COLUMN(disall!AF258),FALSE)),-9999,VLOOKUP($I259,disall!$A$2:$CY$349,COLUMN(disall!AF258),FALSE))</f>
        <v>61.6</v>
      </c>
      <c r="AN259" s="8">
        <f>IF(ISNA(VLOOKUP($I259,disall!$A$2:$CY$349,COLUMN(disall!AG258),FALSE)),-9999,VLOOKUP($I259,disall!$A$2:$CY$349,COLUMN(disall!AG258),FALSE))</f>
        <v>12.1</v>
      </c>
      <c r="AO259" s="8">
        <f>IF(ISNA(VLOOKUP($I259,disall!$A$2:$CY$349,COLUMN(disall!AH258),FALSE)),-9999,VLOOKUP($I259,disall!$A$2:$CY$349,COLUMN(disall!AH258),FALSE))</f>
        <v>196.43</v>
      </c>
      <c r="AP259" s="8">
        <f>IF(ISNA(VLOOKUP($I259,disall!$A$2:$CY$349,COLUMN(disall!AI258),FALSE)),-9999,VLOOKUP($I259,disall!$A$2:$CY$349,COLUMN(disall!AI258),FALSE))</f>
        <v>51.8</v>
      </c>
      <c r="AQ259" s="8">
        <f>IF(ISNA(VLOOKUP($I259,disall!$A$2:$CY$349,COLUMN(disall!AJ258),FALSE)),-9999,VLOOKUP($I259,disall!$A$2:$CY$349,COLUMN(disall!AJ258),FALSE))</f>
        <v>22</v>
      </c>
      <c r="AR259" s="8">
        <f>IF(ISNA(VLOOKUP($I259,disall!$A$2:$CY$349,COLUMN(disall!AK258),FALSE)),-9999,VLOOKUP($I259,disall!$A$2:$CY$349,COLUMN(disall!AK258),FALSE))</f>
        <v>424.71</v>
      </c>
      <c r="AS259" s="8">
        <f>IF(ISNA(VLOOKUP($I259,disall!$A$2:$CY$349,COLUMN(disall!AL258),FALSE)),-9999,VLOOKUP($I259,disall!$A$2:$CY$349,COLUMN(disall!AL258),FALSE))</f>
        <v>17</v>
      </c>
      <c r="AT259" s="8">
        <f>IF(ISNA(VLOOKUP($I259,disall!$A$2:$CY$349,COLUMN(disall!AM258),FALSE)),-9999,VLOOKUP($I259,disall!$A$2:$CY$349,COLUMN(disall!AM258),FALSE))</f>
        <v>9.4</v>
      </c>
      <c r="AU259" s="8">
        <f>IF(ISNA(VLOOKUP($I259,disall!$A$2:$CY$349,COLUMN(disall!AN258),FALSE)),-9999,VLOOKUP($I259,disall!$A$2:$CY$349,COLUMN(disall!AN258),FALSE))</f>
        <v>552.94000000000005</v>
      </c>
      <c r="AV259" s="8">
        <f>IF(ISNA(VLOOKUP($I259,disall!$A$2:$CY$349,COLUMN(disall!AO258),FALSE)),-9999,VLOOKUP($I259,disall!$A$2:$CY$349,COLUMN(disall!AO258),FALSE))</f>
        <v>34.700000000000003</v>
      </c>
      <c r="AW259" s="8">
        <f>IF(ISNA(VLOOKUP($I259,disall!$A$2:$CY$349,COLUMN(disall!AP258),FALSE)),-9999,VLOOKUP($I259,disall!$A$2:$CY$349,COLUMN(disall!AP258),FALSE))</f>
        <v>33.4</v>
      </c>
      <c r="AX259" s="8">
        <f>IF(ISNA(VLOOKUP($I259,disall!$A$2:$CY$349,COLUMN(disall!AQ258),FALSE)),-9999,VLOOKUP($I259,disall!$A$2:$CY$349,COLUMN(disall!AQ258),FALSE))</f>
        <v>962.54</v>
      </c>
      <c r="AY259" s="8">
        <f>IF(ISNA(VLOOKUP($I259,disall!$A$2:$CY$349,COLUMN(disall!AR258),FALSE)),-9999,VLOOKUP($I259,disall!$A$2:$CY$349,COLUMN(disall!AR258),FALSE))</f>
        <v>49.9</v>
      </c>
      <c r="AZ259" s="8">
        <f>IF(ISNA(VLOOKUP($I259,disall!$A$2:$CY$349,COLUMN(disall!AS258),FALSE)),-9999,VLOOKUP($I259,disall!$A$2:$CY$349,COLUMN(disall!AS258),FALSE))</f>
        <v>35.4</v>
      </c>
      <c r="BA259" s="8">
        <f>IF(ISNA(VLOOKUP($I259,disall!$A$2:$CY$349,COLUMN(disall!AT258),FALSE)),-9999,VLOOKUP($I259,disall!$A$2:$CY$349,COLUMN(disall!AT258),FALSE))</f>
        <v>709.42</v>
      </c>
      <c r="BB259" s="8">
        <f>IF(ISNA(VLOOKUP($I259,disall!$A$2:$CY$349,COLUMN(disall!AU258),FALSE)),-9999,VLOOKUP($I259,disall!$A$2:$CY$349,COLUMN(disall!AU258),FALSE))</f>
        <v>44.7</v>
      </c>
      <c r="BC259" s="8">
        <f>IF(ISNA(VLOOKUP($I259,disall!$A$2:$CY$349,COLUMN(disall!AV258),FALSE)),-9999,VLOOKUP($I259,disall!$A$2:$CY$349,COLUMN(disall!AV258),FALSE))</f>
        <v>34.200000000000003</v>
      </c>
      <c r="BD259" s="8">
        <f>IF(ISNA(VLOOKUP($I259,disall!$A$2:$CY$349,COLUMN(disall!AW258),FALSE)),-9999,VLOOKUP($I259,disall!$A$2:$CY$349,COLUMN(disall!AW258),FALSE))</f>
        <v>765.1</v>
      </c>
      <c r="BE259" s="8">
        <f>IF(ISNA(VLOOKUP($I259,disall!$A$2:$CY$349,COLUMN(disall!AX258),FALSE)),-9999,VLOOKUP($I259,disall!$A$2:$CY$349,COLUMN(disall!AX258),FALSE))</f>
        <v>57.4</v>
      </c>
      <c r="BF259" s="8">
        <f>IF(ISNA(VLOOKUP($I259,disall!$A$2:$CY$349,COLUMN(disall!AY258),FALSE)),-9999,VLOOKUP($I259,disall!$A$2:$CY$349,COLUMN(disall!AY258),FALSE))</f>
        <v>44.9</v>
      </c>
      <c r="BG259" s="8">
        <f>IF(ISNA(VLOOKUP($I259,disall!$A$2:$CY$349,COLUMN(disall!AZ258),FALSE)),-9999,VLOOKUP($I259,disall!$A$2:$CY$349,COLUMN(disall!AZ258),FALSE))</f>
        <v>782.23</v>
      </c>
      <c r="BH259" s="8">
        <f>IF(ISNA(VLOOKUP($I259,disall!$A$2:$CY$349,COLUMN(disall!BA258),FALSE)),-9999,VLOOKUP($I259,disall!$A$2:$CY$349,COLUMN(disall!BA258),FALSE))</f>
        <v>56</v>
      </c>
      <c r="BI259" s="8">
        <f>IF(ISNA(VLOOKUP($I259,disall!$A$2:$CY$349,COLUMN(disall!BB258),FALSE)),-9999,VLOOKUP($I259,disall!$A$2:$CY$349,COLUMN(disall!BB258),FALSE))</f>
        <v>41.4</v>
      </c>
      <c r="BJ259" s="8">
        <f>IF(ISNA(VLOOKUP($I259,disall!$A$2:$CY$349,COLUMN(disall!BC258),FALSE)),-9999,VLOOKUP($I259,disall!$A$2:$CY$349,COLUMN(disall!BC258),FALSE))</f>
        <v>739.29</v>
      </c>
      <c r="BK259" s="8">
        <f>IF(ISNA(VLOOKUP($I259,disall!$A$2:$CY$349,COLUMN(disall!BD258),FALSE)),-9999,VLOOKUP($I259,disall!$A$2:$CY$349,COLUMN(disall!BD258),FALSE))</f>
        <v>56.1</v>
      </c>
      <c r="BL259" s="8">
        <f>IF(ISNA(VLOOKUP($I259,disall!$A$2:$CY$349,COLUMN(disall!BE258),FALSE)),-9999,VLOOKUP($I259,disall!$A$2:$CY$349,COLUMN(disall!BE258),FALSE))</f>
        <v>36.700000000000003</v>
      </c>
      <c r="BM259" s="8">
        <f>IF(ISNA(VLOOKUP($I259,disall!$A$2:$CY$349,COLUMN(disall!BF258),FALSE)),-9999,VLOOKUP($I259,disall!$A$2:$CY$349,COLUMN(disall!BF258),FALSE))</f>
        <v>654.19000000000005</v>
      </c>
      <c r="BN259" s="8">
        <f>IF(ISNA(VLOOKUP($I259,disall!$A$2:$CY$349,COLUMN(disall!BG258),FALSE)),-9999,VLOOKUP($I259,disall!$A$2:$CY$349,COLUMN(disall!BG258),FALSE))</f>
        <v>57.9</v>
      </c>
      <c r="BO259" s="8">
        <f>IF(ISNA(VLOOKUP($I259,disall!$A$2:$CY$349,COLUMN(disall!BH258),FALSE)),-9999,VLOOKUP($I259,disall!$A$2:$CY$349,COLUMN(disall!BH258),FALSE))</f>
        <v>47.7</v>
      </c>
      <c r="BP259" s="8">
        <f>IF(ISNA(VLOOKUP($I259,disall!$A$2:$CY$349,COLUMN(disall!BI258),FALSE)),-9999,VLOOKUP($I259,disall!$A$2:$CY$349,COLUMN(disall!BI258),FALSE))</f>
        <v>823.83</v>
      </c>
      <c r="BQ259" s="8">
        <f>IF(ISNA(VLOOKUP($I259,disall!$A$2:$CY$349,COLUMN(disall!BJ258),FALSE)),-9999,VLOOKUP($I259,disall!$A$2:$CY$349,COLUMN(disall!BJ258),FALSE))</f>
        <v>58.4</v>
      </c>
      <c r="BR259" s="8">
        <f>IF(ISNA(VLOOKUP($I259,disall!$A$2:$CY$349,COLUMN(disall!BK258),FALSE)),-9999,VLOOKUP($I259,disall!$A$2:$CY$349,COLUMN(disall!BK258),FALSE))</f>
        <v>33</v>
      </c>
      <c r="BS259" s="8">
        <f>IF(ISNA(VLOOKUP($I259,disall!$A$2:$CY$349,COLUMN(disall!BL258),FALSE)),-9999,VLOOKUP($I259,disall!$A$2:$CY$349,COLUMN(disall!BL258),FALSE))</f>
        <v>565.07000000000005</v>
      </c>
      <c r="BT259" s="8">
        <f>IF(ISNA(VLOOKUP($I259,disall!$A$2:$CY$349,COLUMN(disall!BM258),FALSE)),-9999,VLOOKUP($I259,disall!$A$2:$CY$349,COLUMN(disall!BM258),FALSE))</f>
        <v>61</v>
      </c>
      <c r="BU259" s="8">
        <f>IF(ISNA(VLOOKUP($I259,disall!$A$2:$CY$349,COLUMN(disall!BN258),FALSE)),-9999,VLOOKUP($I259,disall!$A$2:$CY$349,COLUMN(disall!BN258),FALSE))</f>
        <v>47.9</v>
      </c>
      <c r="BV259" s="8">
        <f>IF(ISNA(VLOOKUP($I259,disall!$A$2:$CY$349,COLUMN(disall!BO258),FALSE)),-9999,VLOOKUP($I259,disall!$A$2:$CY$349,COLUMN(disall!BO258),FALSE))</f>
        <v>785.25</v>
      </c>
      <c r="BW259" s="8">
        <f>IF(ISNA(VLOOKUP($I259,disall!$A$2:$CY$349,COLUMN(disall!BP258),FALSE)),-9999,VLOOKUP($I259,disall!$A$2:$CY$349,COLUMN(disall!BP258),FALSE))</f>
        <v>85.4</v>
      </c>
      <c r="BX259" s="8">
        <f>IF(ISNA(VLOOKUP($I259,disall!$A$2:$CY$349,COLUMN(disall!BQ258),FALSE)),-9999,VLOOKUP($I259,disall!$A$2:$CY$349,COLUMN(disall!BQ258),FALSE))</f>
        <v>78.7</v>
      </c>
      <c r="BY259" s="8">
        <f>IF(ISNA(VLOOKUP($I259,disall!$A$2:$CY$349,COLUMN(disall!BR258),FALSE)),-9999,VLOOKUP($I259,disall!$A$2:$CY$349,COLUMN(disall!BR258),FALSE))</f>
        <v>921.55</v>
      </c>
      <c r="BZ259" s="8">
        <f>IF(ISNA(VLOOKUP($I259,disall!$A$2:$CY$349,COLUMN(disall!BS258),FALSE)),-9999,VLOOKUP($I259,disall!$A$2:$CY$349,COLUMN(disall!BS258),FALSE))</f>
        <v>79.099999999999994</v>
      </c>
      <c r="CA259" s="8">
        <f>IF(ISNA(VLOOKUP($I259,disall!$A$2:$CY$349,COLUMN(disall!BT258),FALSE)),-9999,VLOOKUP($I259,disall!$A$2:$CY$349,COLUMN(disall!BT258),FALSE))</f>
        <v>66.7</v>
      </c>
      <c r="CB259" s="8">
        <f>IF(ISNA(VLOOKUP($I259,disall!$A$2:$CY$349,COLUMN(disall!BU258),FALSE)),-9999,VLOOKUP($I259,disall!$A$2:$CY$349,COLUMN(disall!BU258),FALSE))</f>
        <v>843.24</v>
      </c>
      <c r="CC259" s="8">
        <f>IF(ISNA(VLOOKUP($I259,disall!$A$2:$CY$349,COLUMN(disall!BV258),FALSE)),-9999,VLOOKUP($I259,disall!$A$2:$CY$349,COLUMN(disall!BV258),FALSE))</f>
        <v>83</v>
      </c>
      <c r="CD259" s="8">
        <f>IF(ISNA(VLOOKUP($I259,disall!$A$2:$CY$349,COLUMN(disall!BW258),FALSE)),-9999,VLOOKUP($I259,disall!$A$2:$CY$349,COLUMN(disall!BW258),FALSE))</f>
        <v>66</v>
      </c>
      <c r="CE259" s="8">
        <f>IF(ISNA(VLOOKUP($I259,disall!$A$2:$CY$349,COLUMN(disall!BX258),FALSE)),-9999,VLOOKUP($I259,disall!$A$2:$CY$349,COLUMN(disall!BX258),FALSE))</f>
        <v>795.18</v>
      </c>
      <c r="CF259" s="8">
        <f>IF(ISNA(VLOOKUP($I259,disall!$A$2:$CY$349,COLUMN(disall!BY258),FALSE)),-9999,VLOOKUP($I259,disall!$A$2:$CY$349,COLUMN(disall!BY258),FALSE))</f>
        <v>26</v>
      </c>
      <c r="CG259" s="8">
        <f>IF(ISNA(VLOOKUP($I259,disall!$A$2:$CY$349,COLUMN(disall!BZ258),FALSE)),-9999,VLOOKUP($I259,disall!$A$2:$CY$349,COLUMN(disall!BZ258),FALSE))</f>
        <v>51</v>
      </c>
      <c r="CH259" s="8">
        <f>IF(ISNA(VLOOKUP($I259,disall!$A$2:$CY$349,COLUMN(disall!CA258),FALSE)),-9999,VLOOKUP($I259,disall!$A$2:$CY$349,COLUMN(disall!CA258),FALSE))</f>
        <v>1961.54</v>
      </c>
      <c r="CI259" s="8">
        <f>IF(ISNA(VLOOKUP($I259,disall!$A$2:$CY$349,COLUMN(disall!CB258),FALSE)),-9999,VLOOKUP($I259,disall!$A$2:$CY$349,COLUMN(disall!CB258),FALSE))</f>
        <v>86.5</v>
      </c>
      <c r="CJ259" s="8">
        <f>IF(ISNA(VLOOKUP($I259,disall!$A$2:$CY$349,COLUMN(disall!CC258),FALSE)),-9999,VLOOKUP($I259,disall!$A$2:$CY$349,COLUMN(disall!CC258),FALSE))</f>
        <v>146.6</v>
      </c>
      <c r="CK259" s="8">
        <f>IF(ISNA(VLOOKUP($I259,disall!$A$2:$CY$349,COLUMN(disall!CD258),FALSE)),-9999,VLOOKUP($I259,disall!$A$2:$CY$349,COLUMN(disall!CD258),FALSE))</f>
        <v>1694.8</v>
      </c>
      <c r="CL259" s="8">
        <f>IF(ISNA(VLOOKUP($I259,disall!$A$2:$CY$349,COLUMN(disall!CE258),FALSE)),-9999,VLOOKUP($I259,disall!$A$2:$CY$349,COLUMN(disall!CE258),FALSE))</f>
        <v>90.4</v>
      </c>
      <c r="CM259" s="8">
        <f>IF(ISNA(VLOOKUP($I259,disall!$A$2:$CY$349,COLUMN(disall!CF258),FALSE)),-9999,VLOOKUP($I259,disall!$A$2:$CY$349,COLUMN(disall!CF258),FALSE))</f>
        <v>91.3</v>
      </c>
      <c r="CN259" s="8">
        <f>IF(ISNA(VLOOKUP($I259,disall!$A$2:$CY$349,COLUMN(disall!CG258),FALSE)),-9999,VLOOKUP($I259,disall!$A$2:$CY$349,COLUMN(disall!CG258),FALSE))</f>
        <v>1009.96</v>
      </c>
      <c r="CO259" s="8">
        <f>IF(ISNA(VLOOKUP($I259,disall!$A$2:$CY$349,COLUMN(disall!CH258),FALSE)),-9999,VLOOKUP($I259,disall!$A$2:$CY$349,COLUMN(disall!CH258),FALSE))</f>
        <v>52.2</v>
      </c>
      <c r="CP259" s="8">
        <f>IF(ISNA(VLOOKUP($I259,disall!$A$2:$CY$349,COLUMN(disall!CI258),FALSE)),-9999,VLOOKUP($I259,disall!$A$2:$CY$349,COLUMN(disall!CI258),FALSE))</f>
        <v>97.6</v>
      </c>
      <c r="CQ259" s="8">
        <f>IF(ISNA(VLOOKUP($I259,disall!$A$2:$CY$349,COLUMN(disall!CJ258),FALSE)),-9999,VLOOKUP($I259,disall!$A$2:$CY$349,COLUMN(disall!CJ258),FALSE))</f>
        <v>1869.73</v>
      </c>
      <c r="CR259" s="8">
        <f>IF(ISNA(VLOOKUP($I259,disall!$A$2:$CY$349,COLUMN(disall!CK258),FALSE)),-9999,VLOOKUP($I259,disall!$A$2:$CY$349,COLUMN(disall!CK258),FALSE))</f>
        <v>57</v>
      </c>
      <c r="CS259" s="8">
        <f>IF(ISNA(VLOOKUP($I259,disall!$A$2:$CY$349,COLUMN(disall!CL258),FALSE)),-9999,VLOOKUP($I259,disall!$A$2:$CY$349,COLUMN(disall!CL258),FALSE))</f>
        <v>95.8</v>
      </c>
      <c r="CT259" s="8">
        <f>IF(ISNA(VLOOKUP($I259,disall!$A$2:$CY$349,COLUMN(disall!CM258),FALSE)),-9999,VLOOKUP($I259,disall!$A$2:$CY$349,COLUMN(disall!CM258),FALSE))</f>
        <v>1680.7</v>
      </c>
      <c r="CU259" s="8">
        <f>IF(ISNA(VLOOKUP($I259,disall!$A$2:$CY$349,COLUMN(disall!CN258),FALSE)),-9999,VLOOKUP($I259,disall!$A$2:$CY$349,COLUMN(disall!CN258),FALSE))</f>
        <v>86.7</v>
      </c>
      <c r="CV259" s="8">
        <f>IF(ISNA(VLOOKUP($I259,disall!$A$2:$CY$349,COLUMN(disall!CO258),FALSE)),-9999,VLOOKUP($I259,disall!$A$2:$CY$349,COLUMN(disall!CO258),FALSE))</f>
        <v>140.9</v>
      </c>
      <c r="CW259" s="8">
        <f>IF(ISNA(VLOOKUP($I259,disall!$A$2:$CY$349,COLUMN(disall!CP258),FALSE)),-9999,VLOOKUP($I259,disall!$A$2:$CY$349,COLUMN(disall!CP258),FALSE))</f>
        <v>1625.14</v>
      </c>
      <c r="CX259" s="8">
        <f>IF(ISNA(VLOOKUP($I259,disall!$A$2:$CY$349,COLUMN(disall!CQ258),FALSE)),-9999,VLOOKUP($I259,disall!$A$2:$CY$349,COLUMN(disall!CQ258),FALSE))</f>
        <v>63.1</v>
      </c>
      <c r="CY259" s="8">
        <f>IF(ISNA(VLOOKUP($I259,disall!$A$2:$CY$349,COLUMN(disall!CR258),FALSE)),-9999,VLOOKUP($I259,disall!$A$2:$CY$349,COLUMN(disall!CR258),FALSE))</f>
        <v>99.8</v>
      </c>
      <c r="CZ259" s="8">
        <f>IF(ISNA(VLOOKUP($I259,disall!$A$2:$CY$349,COLUMN(disall!CS258),FALSE)),-9999,VLOOKUP($I259,disall!$A$2:$CY$349,COLUMN(disall!CS258),FALSE))</f>
        <v>1581.62</v>
      </c>
      <c r="DA259" s="8">
        <f>IF(ISNA(VLOOKUP($I259,disall!$A$2:$CY$349,COLUMN(disall!CT258),FALSE)),-9999,VLOOKUP($I259,disall!$A$2:$CY$349,COLUMN(disall!CT258),FALSE))</f>
        <v>0</v>
      </c>
      <c r="DB259" s="8">
        <f>IF(ISNA(VLOOKUP($I259,disall!$A$2:$CY$349,COLUMN(disall!CU258),FALSE)),-9999,VLOOKUP($I259,disall!$A$2:$CY$349,COLUMN(disall!CU258),FALSE))</f>
        <v>0</v>
      </c>
      <c r="DC259" s="8">
        <f>IF(ISNA(VLOOKUP($I259,disall!$A$2:$CY$349,COLUMN(disall!CV258),FALSE)),-9999,VLOOKUP($I259,disall!$A$2:$CY$349,COLUMN(disall!CV258),FALSE))</f>
        <v>0</v>
      </c>
      <c r="DD259" s="8">
        <f>IF(ISNA(VLOOKUP($I259,disall!$A$2:$CY$349,COLUMN(disall!CW258),FALSE)),-9999,VLOOKUP($I259,disall!$A$2:$CY$349,COLUMN(disall!CW258),FALSE))</f>
        <v>0</v>
      </c>
      <c r="DE259" s="8">
        <f>IF(ISNA(VLOOKUP($I259,disall!$A$2:$CY$349,COLUMN(disall!CX258),FALSE)),-9999,VLOOKUP($I259,disall!$A$2:$CY$349,COLUMN(disall!CX258),FALSE))</f>
        <v>0</v>
      </c>
      <c r="DF259" s="8">
        <f>IF(ISNA(VLOOKUP($I259,disall!$A$2:$CY$349,COLUMN(disall!CY258),FALSE)),-9999,VLOOKUP($I259,disall!$A$2:$CY$349,COLUMN(disall!CY258),FALSE))</f>
        <v>0</v>
      </c>
    </row>
    <row r="260" spans="1:110" x14ac:dyDescent="0.25">
      <c r="A260">
        <v>104</v>
      </c>
      <c r="B260" t="s">
        <v>8</v>
      </c>
      <c r="C260" t="s">
        <v>472</v>
      </c>
      <c r="D260" t="s">
        <v>253</v>
      </c>
      <c r="E260" t="s">
        <v>907</v>
      </c>
      <c r="F260" t="s">
        <v>425</v>
      </c>
      <c r="G260" t="s">
        <v>908</v>
      </c>
      <c r="H260">
        <v>3510</v>
      </c>
      <c r="I260">
        <f>IF(ISNA(VLOOKUP(H260,disall!$D$2:$L$349,1,FALSE)),H260,VLOOKUP(H260,disall!$D$2:$L$349,1,FALSE))</f>
        <v>3510</v>
      </c>
      <c r="J260">
        <f>IF(ISNA(VLOOKUP(H260,disall!$D$2:$L$349,1,FALSE)),"NA",VLOOKUP(H260,disall!$D$2:$L$349,2,FALSE))</f>
        <v>3510</v>
      </c>
      <c r="K260" t="str">
        <f>IF(ISNA(VLOOKUP(I260,disall!$A$2:$L$349,3,FALSE)),F260,VLOOKUP(I260,disall!$A$2:$L$349,3,FALSE))</f>
        <v>Kheda</v>
      </c>
      <c r="L260" t="str">
        <f>IF(ISNA(VLOOKUP(I260,disall!$A$2:$L$349,12,FALSE)),"NA",VLOOKUP(I260,disall!$A$2:$L$349,12,FALSE))</f>
        <v>Kheda</v>
      </c>
      <c r="M260">
        <f>IF(ISNA(VLOOKUP(I260,disall!$A$2:$M$349,6,FALSE)),"NA",VLOOKUP(I260,disall!$A$2:$M$349,6,FALSE))</f>
        <v>35</v>
      </c>
      <c r="N260">
        <f>IF(ISNA(VLOOKUP(I260,disall!$A$2:$M$349,7,FALSE)),"NA",VLOOKUP(I260,disall!$A$2:$M$349,7,FALSE))</f>
        <v>0.59572400000000003</v>
      </c>
      <c r="O260">
        <f>IF(ISNA(VLOOKUP(I260,disall!$A$2:$M$349,8,FALSE)),"NA",VLOOKUP(I260,disall!$A$2:$M$349,8,FALSE))</f>
        <v>4.9188700000000001</v>
      </c>
      <c r="P260" t="str">
        <f>IF(ISNA(VLOOKUP(I260,disall!$A$2:$M$349,9,FALSE)),"NA",VLOOKUP(I260,disall!$A$2:$M$349,9,FALSE))</f>
        <v>POLY</v>
      </c>
      <c r="Q260">
        <f>IF(ISNA(VLOOKUP(I260,disall!$A$2:$M$349,10,FALSE)),"NA",VLOOKUP(I260,disall!$A$2:$M$349,10,FALSE))</f>
        <v>356061000</v>
      </c>
      <c r="R260" t="str">
        <f>IF(ISNA(VLOOKUP(I260,disall!$A$2:$M$349,11,FALSE)),"NA",VLOOKUP(I260,disall!$A$2:$M$349,11,FALSE))</f>
        <v>Gujarat</v>
      </c>
      <c r="S260" t="str">
        <f>IF(ISNA(VLOOKUP(I260,disall!$A$2:$M$349,12,FALSE)),"NA",VLOOKUP(I260,disall!$A$2:$M$349,12,FALSE))</f>
        <v>Kheda</v>
      </c>
      <c r="T260">
        <f>IF(ISNA(VLOOKUP(I260,disall!$A$2:$M$349,13,FALSE)),"NA",VLOOKUP(I260,disall!$A$2:$M$349,13,FALSE))</f>
        <v>76</v>
      </c>
      <c r="U260" s="8">
        <f>IF(ISNA(VLOOKUP($I260,disall!$A$2:$CY$349,COLUMN(disall!N259),FALSE)),-9999,VLOOKUP($I260,disall!$A$2:$CY$349,COLUMN(disall!N259),FALSE))</f>
        <v>36</v>
      </c>
      <c r="V260" s="8">
        <f>IF(ISNA(VLOOKUP($I260,disall!$A$2:$CY$349,COLUMN(disall!O259),FALSE)),-9999,VLOOKUP($I260,disall!$A$2:$CY$349,COLUMN(disall!O259),FALSE))</f>
        <v>22</v>
      </c>
      <c r="W260" s="8">
        <f>IF(ISNA(VLOOKUP($I260,disall!$A$2:$CY$349,COLUMN(disall!P259),FALSE)),-9999,VLOOKUP($I260,disall!$A$2:$CY$349,COLUMN(disall!P259),FALSE))</f>
        <v>611.11</v>
      </c>
      <c r="X260" s="8">
        <f>IF(ISNA(VLOOKUP($I260,disall!$A$2:$CY$349,COLUMN(disall!Q259),FALSE)),-9999,VLOOKUP($I260,disall!$A$2:$CY$349,COLUMN(disall!Q259),FALSE))</f>
        <v>31</v>
      </c>
      <c r="Y260" s="8">
        <f>IF(ISNA(VLOOKUP($I260,disall!$A$2:$CY$349,COLUMN(disall!R259),FALSE)),-9999,VLOOKUP($I260,disall!$A$2:$CY$349,COLUMN(disall!R259),FALSE))</f>
        <v>29</v>
      </c>
      <c r="Z260" s="8">
        <f>IF(ISNA(VLOOKUP($I260,disall!$A$2:$CY$349,COLUMN(disall!S259),FALSE)),-9999,VLOOKUP($I260,disall!$A$2:$CY$349,COLUMN(disall!S259),FALSE))</f>
        <v>935.48</v>
      </c>
      <c r="AA260" s="8">
        <f>IF(ISNA(VLOOKUP($I260,disall!$A$2:$CY$349,COLUMN(disall!T259),FALSE)),-9999,VLOOKUP($I260,disall!$A$2:$CY$349,COLUMN(disall!T259),FALSE))</f>
        <v>27.5</v>
      </c>
      <c r="AB260" s="8">
        <f>IF(ISNA(VLOOKUP($I260,disall!$A$2:$CY$349,COLUMN(disall!U259),FALSE)),-9999,VLOOKUP($I260,disall!$A$2:$CY$349,COLUMN(disall!U259),FALSE))</f>
        <v>5</v>
      </c>
      <c r="AC260" s="8">
        <f>IF(ISNA(VLOOKUP($I260,disall!$A$2:$CY$349,COLUMN(disall!V259),FALSE)),-9999,VLOOKUP($I260,disall!$A$2:$CY$349,COLUMN(disall!V259),FALSE))</f>
        <v>181.82</v>
      </c>
      <c r="AD260" s="8">
        <f>IF(ISNA(VLOOKUP($I260,disall!$A$2:$CY$349,COLUMN(disall!W259),FALSE)),-9999,VLOOKUP($I260,disall!$A$2:$CY$349,COLUMN(disall!W259),FALSE))</f>
        <v>14.9</v>
      </c>
      <c r="AE260" s="8">
        <f>IF(ISNA(VLOOKUP($I260,disall!$A$2:$CY$349,COLUMN(disall!X259),FALSE)),-9999,VLOOKUP($I260,disall!$A$2:$CY$349,COLUMN(disall!X259),FALSE))</f>
        <v>9.5</v>
      </c>
      <c r="AF260" s="8">
        <f>IF(ISNA(VLOOKUP($I260,disall!$A$2:$CY$349,COLUMN(disall!Y259),FALSE)),-9999,VLOOKUP($I260,disall!$A$2:$CY$349,COLUMN(disall!Y259),FALSE))</f>
        <v>637.58000000000004</v>
      </c>
      <c r="AG260" s="8">
        <f>IF(ISNA(VLOOKUP($I260,disall!$A$2:$CY$349,COLUMN(disall!Z259),FALSE)),-9999,VLOOKUP($I260,disall!$A$2:$CY$349,COLUMN(disall!Z259),FALSE))</f>
        <v>20.2</v>
      </c>
      <c r="AH260" s="8">
        <f>IF(ISNA(VLOOKUP($I260,disall!$A$2:$CY$349,COLUMN(disall!AA259),FALSE)),-9999,VLOOKUP($I260,disall!$A$2:$CY$349,COLUMN(disall!AA259),FALSE))</f>
        <v>19.899999999999999</v>
      </c>
      <c r="AI260" s="8">
        <f>IF(ISNA(VLOOKUP($I260,disall!$A$2:$CY$349,COLUMN(disall!AB259),FALSE)),-9999,VLOOKUP($I260,disall!$A$2:$CY$349,COLUMN(disall!AB259),FALSE))</f>
        <v>985.15</v>
      </c>
      <c r="AJ260" s="8">
        <f>IF(ISNA(VLOOKUP($I260,disall!$A$2:$CY$349,COLUMN(disall!AC259),FALSE)),-9999,VLOOKUP($I260,disall!$A$2:$CY$349,COLUMN(disall!AC259),FALSE))</f>
        <v>21.4</v>
      </c>
      <c r="AK260" s="8">
        <f>IF(ISNA(VLOOKUP($I260,disall!$A$2:$CY$349,COLUMN(disall!AD259),FALSE)),-9999,VLOOKUP($I260,disall!$A$2:$CY$349,COLUMN(disall!AD259),FALSE))</f>
        <v>16.600000000000001</v>
      </c>
      <c r="AL260" s="8">
        <f>IF(ISNA(VLOOKUP($I260,disall!$A$2:$CY$349,COLUMN(disall!AE259),FALSE)),-9999,VLOOKUP($I260,disall!$A$2:$CY$349,COLUMN(disall!AE259),FALSE))</f>
        <v>775.7</v>
      </c>
      <c r="AM260" s="8">
        <f>IF(ISNA(VLOOKUP($I260,disall!$A$2:$CY$349,COLUMN(disall!AF259),FALSE)),-9999,VLOOKUP($I260,disall!$A$2:$CY$349,COLUMN(disall!AF259),FALSE))</f>
        <v>22.3</v>
      </c>
      <c r="AN260" s="8">
        <f>IF(ISNA(VLOOKUP($I260,disall!$A$2:$CY$349,COLUMN(disall!AG259),FALSE)),-9999,VLOOKUP($I260,disall!$A$2:$CY$349,COLUMN(disall!AG259),FALSE))</f>
        <v>7.1</v>
      </c>
      <c r="AO260" s="8">
        <f>IF(ISNA(VLOOKUP($I260,disall!$A$2:$CY$349,COLUMN(disall!AH259),FALSE)),-9999,VLOOKUP($I260,disall!$A$2:$CY$349,COLUMN(disall!AH259),FALSE))</f>
        <v>318.39</v>
      </c>
      <c r="AP260" s="8">
        <f>IF(ISNA(VLOOKUP($I260,disall!$A$2:$CY$349,COLUMN(disall!AI259),FALSE)),-9999,VLOOKUP($I260,disall!$A$2:$CY$349,COLUMN(disall!AI259),FALSE))</f>
        <v>14.1</v>
      </c>
      <c r="AQ260" s="8">
        <f>IF(ISNA(VLOOKUP($I260,disall!$A$2:$CY$349,COLUMN(disall!AJ259),FALSE)),-9999,VLOOKUP($I260,disall!$A$2:$CY$349,COLUMN(disall!AJ259),FALSE))</f>
        <v>12.1</v>
      </c>
      <c r="AR260" s="8">
        <f>IF(ISNA(VLOOKUP($I260,disall!$A$2:$CY$349,COLUMN(disall!AK259),FALSE)),-9999,VLOOKUP($I260,disall!$A$2:$CY$349,COLUMN(disall!AK259),FALSE))</f>
        <v>858.16</v>
      </c>
      <c r="AS260" s="8">
        <f>IF(ISNA(VLOOKUP($I260,disall!$A$2:$CY$349,COLUMN(disall!AL259),FALSE)),-9999,VLOOKUP($I260,disall!$A$2:$CY$349,COLUMN(disall!AL259),FALSE))</f>
        <v>19.7</v>
      </c>
      <c r="AT260" s="8">
        <f>IF(ISNA(VLOOKUP($I260,disall!$A$2:$CY$349,COLUMN(disall!AM259),FALSE)),-9999,VLOOKUP($I260,disall!$A$2:$CY$349,COLUMN(disall!AM259),FALSE))</f>
        <v>11.2</v>
      </c>
      <c r="AU260" s="8">
        <f>IF(ISNA(VLOOKUP($I260,disall!$A$2:$CY$349,COLUMN(disall!AN259),FALSE)),-9999,VLOOKUP($I260,disall!$A$2:$CY$349,COLUMN(disall!AN259),FALSE))</f>
        <v>568.53</v>
      </c>
      <c r="AV260" s="8">
        <f>IF(ISNA(VLOOKUP($I260,disall!$A$2:$CY$349,COLUMN(disall!AO259),FALSE)),-9999,VLOOKUP($I260,disall!$A$2:$CY$349,COLUMN(disall!AO259),FALSE))</f>
        <v>19.100000000000001</v>
      </c>
      <c r="AW260" s="8">
        <f>IF(ISNA(VLOOKUP($I260,disall!$A$2:$CY$349,COLUMN(disall!AP259),FALSE)),-9999,VLOOKUP($I260,disall!$A$2:$CY$349,COLUMN(disall!AP259),FALSE))</f>
        <v>18.600000000000001</v>
      </c>
      <c r="AX260" s="8">
        <f>IF(ISNA(VLOOKUP($I260,disall!$A$2:$CY$349,COLUMN(disall!AQ259),FALSE)),-9999,VLOOKUP($I260,disall!$A$2:$CY$349,COLUMN(disall!AQ259),FALSE))</f>
        <v>973.82</v>
      </c>
      <c r="AY260" s="8">
        <f>IF(ISNA(VLOOKUP($I260,disall!$A$2:$CY$349,COLUMN(disall!AR259),FALSE)),-9999,VLOOKUP($I260,disall!$A$2:$CY$349,COLUMN(disall!AR259),FALSE))</f>
        <v>16.899999999999999</v>
      </c>
      <c r="AZ260" s="8">
        <f>IF(ISNA(VLOOKUP($I260,disall!$A$2:$CY$349,COLUMN(disall!AS259),FALSE)),-9999,VLOOKUP($I260,disall!$A$2:$CY$349,COLUMN(disall!AS259),FALSE))</f>
        <v>12</v>
      </c>
      <c r="BA260" s="8">
        <f>IF(ISNA(VLOOKUP($I260,disall!$A$2:$CY$349,COLUMN(disall!AT259),FALSE)),-9999,VLOOKUP($I260,disall!$A$2:$CY$349,COLUMN(disall!AT259),FALSE))</f>
        <v>710.06</v>
      </c>
      <c r="BB260" s="8">
        <f>IF(ISNA(VLOOKUP($I260,disall!$A$2:$CY$349,COLUMN(disall!AU259),FALSE)),-9999,VLOOKUP($I260,disall!$A$2:$CY$349,COLUMN(disall!AU259),FALSE))</f>
        <v>17.100000000000001</v>
      </c>
      <c r="BC260" s="8">
        <f>IF(ISNA(VLOOKUP($I260,disall!$A$2:$CY$349,COLUMN(disall!AV259),FALSE)),-9999,VLOOKUP($I260,disall!$A$2:$CY$349,COLUMN(disall!AV259),FALSE))</f>
        <v>12.5</v>
      </c>
      <c r="BD260" s="8">
        <f>IF(ISNA(VLOOKUP($I260,disall!$A$2:$CY$349,COLUMN(disall!AW259),FALSE)),-9999,VLOOKUP($I260,disall!$A$2:$CY$349,COLUMN(disall!AW259),FALSE))</f>
        <v>730.99</v>
      </c>
      <c r="BE260" s="8">
        <f>IF(ISNA(VLOOKUP($I260,disall!$A$2:$CY$349,COLUMN(disall!AX259),FALSE)),-9999,VLOOKUP($I260,disall!$A$2:$CY$349,COLUMN(disall!AX259),FALSE))</f>
        <v>31.5</v>
      </c>
      <c r="BF260" s="8">
        <f>IF(ISNA(VLOOKUP($I260,disall!$A$2:$CY$349,COLUMN(disall!AY259),FALSE)),-9999,VLOOKUP($I260,disall!$A$2:$CY$349,COLUMN(disall!AY259),FALSE))</f>
        <v>17.7</v>
      </c>
      <c r="BG260" s="8">
        <f>IF(ISNA(VLOOKUP($I260,disall!$A$2:$CY$349,COLUMN(disall!AZ259),FALSE)),-9999,VLOOKUP($I260,disall!$A$2:$CY$349,COLUMN(disall!AZ259),FALSE))</f>
        <v>561.9</v>
      </c>
      <c r="BH260" s="8">
        <f>IF(ISNA(VLOOKUP($I260,disall!$A$2:$CY$349,COLUMN(disall!BA259),FALSE)),-9999,VLOOKUP($I260,disall!$A$2:$CY$349,COLUMN(disall!BA259),FALSE))</f>
        <v>30.7</v>
      </c>
      <c r="BI260" s="8">
        <f>IF(ISNA(VLOOKUP($I260,disall!$A$2:$CY$349,COLUMN(disall!BB259),FALSE)),-9999,VLOOKUP($I260,disall!$A$2:$CY$349,COLUMN(disall!BB259),FALSE))</f>
        <v>16.3</v>
      </c>
      <c r="BJ260" s="8">
        <f>IF(ISNA(VLOOKUP($I260,disall!$A$2:$CY$349,COLUMN(disall!BC259),FALSE)),-9999,VLOOKUP($I260,disall!$A$2:$CY$349,COLUMN(disall!BC259),FALSE))</f>
        <v>530.94000000000005</v>
      </c>
      <c r="BK260" s="8">
        <f>IF(ISNA(VLOOKUP($I260,disall!$A$2:$CY$349,COLUMN(disall!BD259),FALSE)),-9999,VLOOKUP($I260,disall!$A$2:$CY$349,COLUMN(disall!BD259),FALSE))</f>
        <v>30.8</v>
      </c>
      <c r="BL260" s="8">
        <f>IF(ISNA(VLOOKUP($I260,disall!$A$2:$CY$349,COLUMN(disall!BE259),FALSE)),-9999,VLOOKUP($I260,disall!$A$2:$CY$349,COLUMN(disall!BE259),FALSE))</f>
        <v>14.5</v>
      </c>
      <c r="BM260" s="8">
        <f>IF(ISNA(VLOOKUP($I260,disall!$A$2:$CY$349,COLUMN(disall!BF259),FALSE)),-9999,VLOOKUP($I260,disall!$A$2:$CY$349,COLUMN(disall!BF259),FALSE))</f>
        <v>470.78</v>
      </c>
      <c r="BN260" s="8">
        <f>IF(ISNA(VLOOKUP($I260,disall!$A$2:$CY$349,COLUMN(disall!BG259),FALSE)),-9999,VLOOKUP($I260,disall!$A$2:$CY$349,COLUMN(disall!BG259),FALSE))</f>
        <v>31.8</v>
      </c>
      <c r="BO260" s="8">
        <f>IF(ISNA(VLOOKUP($I260,disall!$A$2:$CY$349,COLUMN(disall!BH259),FALSE)),-9999,VLOOKUP($I260,disall!$A$2:$CY$349,COLUMN(disall!BH259),FALSE))</f>
        <v>18.8</v>
      </c>
      <c r="BP260" s="8">
        <f>IF(ISNA(VLOOKUP($I260,disall!$A$2:$CY$349,COLUMN(disall!BI259),FALSE)),-9999,VLOOKUP($I260,disall!$A$2:$CY$349,COLUMN(disall!BI259),FALSE))</f>
        <v>591.20000000000005</v>
      </c>
      <c r="BQ260" s="8">
        <f>IF(ISNA(VLOOKUP($I260,disall!$A$2:$CY$349,COLUMN(disall!BJ259),FALSE)),-9999,VLOOKUP($I260,disall!$A$2:$CY$349,COLUMN(disall!BJ259),FALSE))</f>
        <v>32.1</v>
      </c>
      <c r="BR260" s="8">
        <f>IF(ISNA(VLOOKUP($I260,disall!$A$2:$CY$349,COLUMN(disall!BK259),FALSE)),-9999,VLOOKUP($I260,disall!$A$2:$CY$349,COLUMN(disall!BK259),FALSE))</f>
        <v>13</v>
      </c>
      <c r="BS260" s="8">
        <f>IF(ISNA(VLOOKUP($I260,disall!$A$2:$CY$349,COLUMN(disall!BL259),FALSE)),-9999,VLOOKUP($I260,disall!$A$2:$CY$349,COLUMN(disall!BL259),FALSE))</f>
        <v>404.98</v>
      </c>
      <c r="BT260" s="8">
        <f>IF(ISNA(VLOOKUP($I260,disall!$A$2:$CY$349,COLUMN(disall!BM259),FALSE)),-9999,VLOOKUP($I260,disall!$A$2:$CY$349,COLUMN(disall!BM259),FALSE))</f>
        <v>33.5</v>
      </c>
      <c r="BU260" s="8">
        <f>IF(ISNA(VLOOKUP($I260,disall!$A$2:$CY$349,COLUMN(disall!BN259),FALSE)),-9999,VLOOKUP($I260,disall!$A$2:$CY$349,COLUMN(disall!BN259),FALSE))</f>
        <v>18.899999999999999</v>
      </c>
      <c r="BV260" s="8">
        <f>IF(ISNA(VLOOKUP($I260,disall!$A$2:$CY$349,COLUMN(disall!BO259),FALSE)),-9999,VLOOKUP($I260,disall!$A$2:$CY$349,COLUMN(disall!BO259),FALSE))</f>
        <v>564.17999999999995</v>
      </c>
      <c r="BW260" s="8">
        <f>IF(ISNA(VLOOKUP($I260,disall!$A$2:$CY$349,COLUMN(disall!BP259),FALSE)),-9999,VLOOKUP($I260,disall!$A$2:$CY$349,COLUMN(disall!BP259),FALSE))</f>
        <v>31.6</v>
      </c>
      <c r="BX260" s="8">
        <f>IF(ISNA(VLOOKUP($I260,disall!$A$2:$CY$349,COLUMN(disall!BQ259),FALSE)),-9999,VLOOKUP($I260,disall!$A$2:$CY$349,COLUMN(disall!BQ259),FALSE))</f>
        <v>41.2</v>
      </c>
      <c r="BY260" s="8">
        <f>IF(ISNA(VLOOKUP($I260,disall!$A$2:$CY$349,COLUMN(disall!BR259),FALSE)),-9999,VLOOKUP($I260,disall!$A$2:$CY$349,COLUMN(disall!BR259),FALSE))</f>
        <v>1303.8</v>
      </c>
      <c r="BZ260" s="8">
        <f>IF(ISNA(VLOOKUP($I260,disall!$A$2:$CY$349,COLUMN(disall!BS259),FALSE)),-9999,VLOOKUP($I260,disall!$A$2:$CY$349,COLUMN(disall!BS259),FALSE))</f>
        <v>15.9</v>
      </c>
      <c r="CA260" s="8">
        <f>IF(ISNA(VLOOKUP($I260,disall!$A$2:$CY$349,COLUMN(disall!BT259),FALSE)),-9999,VLOOKUP($I260,disall!$A$2:$CY$349,COLUMN(disall!BT259),FALSE))</f>
        <v>11.7</v>
      </c>
      <c r="CB260" s="8">
        <f>IF(ISNA(VLOOKUP($I260,disall!$A$2:$CY$349,COLUMN(disall!BU259),FALSE)),-9999,VLOOKUP($I260,disall!$A$2:$CY$349,COLUMN(disall!BU259),FALSE))</f>
        <v>735.85</v>
      </c>
      <c r="CC260" s="8">
        <f>IF(ISNA(VLOOKUP($I260,disall!$A$2:$CY$349,COLUMN(disall!BV259),FALSE)),-9999,VLOOKUP($I260,disall!$A$2:$CY$349,COLUMN(disall!BV259),FALSE))</f>
        <v>20</v>
      </c>
      <c r="CD260" s="8">
        <f>IF(ISNA(VLOOKUP($I260,disall!$A$2:$CY$349,COLUMN(disall!BW259),FALSE)),-9999,VLOOKUP($I260,disall!$A$2:$CY$349,COLUMN(disall!BW259),FALSE))</f>
        <v>33</v>
      </c>
      <c r="CE260" s="8">
        <f>IF(ISNA(VLOOKUP($I260,disall!$A$2:$CY$349,COLUMN(disall!BX259),FALSE)),-9999,VLOOKUP($I260,disall!$A$2:$CY$349,COLUMN(disall!BX259),FALSE))</f>
        <v>1650</v>
      </c>
      <c r="CF260" s="8">
        <f>IF(ISNA(VLOOKUP($I260,disall!$A$2:$CY$349,COLUMN(disall!BY259),FALSE)),-9999,VLOOKUP($I260,disall!$A$2:$CY$349,COLUMN(disall!BY259),FALSE))</f>
        <v>11</v>
      </c>
      <c r="CG260" s="8">
        <f>IF(ISNA(VLOOKUP($I260,disall!$A$2:$CY$349,COLUMN(disall!BZ259),FALSE)),-9999,VLOOKUP($I260,disall!$A$2:$CY$349,COLUMN(disall!BZ259),FALSE))</f>
        <v>16</v>
      </c>
      <c r="CH260" s="8">
        <f>IF(ISNA(VLOOKUP($I260,disall!$A$2:$CY$349,COLUMN(disall!CA259),FALSE)),-9999,VLOOKUP($I260,disall!$A$2:$CY$349,COLUMN(disall!CA259),FALSE))</f>
        <v>1454.55</v>
      </c>
      <c r="CI260" s="8">
        <f>IF(ISNA(VLOOKUP($I260,disall!$A$2:$CY$349,COLUMN(disall!CB259),FALSE)),-9999,VLOOKUP($I260,disall!$A$2:$CY$349,COLUMN(disall!CB259),FALSE))</f>
        <v>9.8000000000000007</v>
      </c>
      <c r="CJ260" s="8">
        <f>IF(ISNA(VLOOKUP($I260,disall!$A$2:$CY$349,COLUMN(disall!CC259),FALSE)),-9999,VLOOKUP($I260,disall!$A$2:$CY$349,COLUMN(disall!CC259),FALSE))</f>
        <v>17.7</v>
      </c>
      <c r="CK260" s="8">
        <f>IF(ISNA(VLOOKUP($I260,disall!$A$2:$CY$349,COLUMN(disall!CD259),FALSE)),-9999,VLOOKUP($I260,disall!$A$2:$CY$349,COLUMN(disall!CD259),FALSE))</f>
        <v>1806.12</v>
      </c>
      <c r="CL260" s="8">
        <f>IF(ISNA(VLOOKUP($I260,disall!$A$2:$CY$349,COLUMN(disall!CE259),FALSE)),-9999,VLOOKUP($I260,disall!$A$2:$CY$349,COLUMN(disall!CE259),FALSE))</f>
        <v>11.8</v>
      </c>
      <c r="CM260" s="8">
        <f>IF(ISNA(VLOOKUP($I260,disall!$A$2:$CY$349,COLUMN(disall!CF259),FALSE)),-9999,VLOOKUP($I260,disall!$A$2:$CY$349,COLUMN(disall!CF259),FALSE))</f>
        <v>21</v>
      </c>
      <c r="CN260" s="8">
        <f>IF(ISNA(VLOOKUP($I260,disall!$A$2:$CY$349,COLUMN(disall!CG259),FALSE)),-9999,VLOOKUP($I260,disall!$A$2:$CY$349,COLUMN(disall!CG259),FALSE))</f>
        <v>1779.66</v>
      </c>
      <c r="CO260" s="8">
        <f>IF(ISNA(VLOOKUP($I260,disall!$A$2:$CY$349,COLUMN(disall!CH259),FALSE)),-9999,VLOOKUP($I260,disall!$A$2:$CY$349,COLUMN(disall!CH259),FALSE))</f>
        <v>8.6</v>
      </c>
      <c r="CP260" s="8">
        <f>IF(ISNA(VLOOKUP($I260,disall!$A$2:$CY$349,COLUMN(disall!CI259),FALSE)),-9999,VLOOKUP($I260,disall!$A$2:$CY$349,COLUMN(disall!CI259),FALSE))</f>
        <v>19.8</v>
      </c>
      <c r="CQ260" s="8">
        <f>IF(ISNA(VLOOKUP($I260,disall!$A$2:$CY$349,COLUMN(disall!CJ259),FALSE)),-9999,VLOOKUP($I260,disall!$A$2:$CY$349,COLUMN(disall!CJ259),FALSE))</f>
        <v>2302.33</v>
      </c>
      <c r="CR260" s="8">
        <f>IF(ISNA(VLOOKUP($I260,disall!$A$2:$CY$349,COLUMN(disall!CK259),FALSE)),-9999,VLOOKUP($I260,disall!$A$2:$CY$349,COLUMN(disall!CK259),FALSE))</f>
        <v>12.1</v>
      </c>
      <c r="CS260" s="8">
        <f>IF(ISNA(VLOOKUP($I260,disall!$A$2:$CY$349,COLUMN(disall!CL259),FALSE)),-9999,VLOOKUP($I260,disall!$A$2:$CY$349,COLUMN(disall!CL259),FALSE))</f>
        <v>17.899999999999999</v>
      </c>
      <c r="CT260" s="8">
        <f>IF(ISNA(VLOOKUP($I260,disall!$A$2:$CY$349,COLUMN(disall!CM259),FALSE)),-9999,VLOOKUP($I260,disall!$A$2:$CY$349,COLUMN(disall!CM259),FALSE))</f>
        <v>1479.34</v>
      </c>
      <c r="CU260" s="8">
        <f>IF(ISNA(VLOOKUP($I260,disall!$A$2:$CY$349,COLUMN(disall!CN259),FALSE)),-9999,VLOOKUP($I260,disall!$A$2:$CY$349,COLUMN(disall!CN259),FALSE))</f>
        <v>9.1</v>
      </c>
      <c r="CV260" s="8">
        <f>IF(ISNA(VLOOKUP($I260,disall!$A$2:$CY$349,COLUMN(disall!CO259),FALSE)),-9999,VLOOKUP($I260,disall!$A$2:$CY$349,COLUMN(disall!CO259),FALSE))</f>
        <v>14.9</v>
      </c>
      <c r="CW260" s="8">
        <f>IF(ISNA(VLOOKUP($I260,disall!$A$2:$CY$349,COLUMN(disall!CP259),FALSE)),-9999,VLOOKUP($I260,disall!$A$2:$CY$349,COLUMN(disall!CP259),FALSE))</f>
        <v>1637.36</v>
      </c>
      <c r="CX260" s="8">
        <f>IF(ISNA(VLOOKUP($I260,disall!$A$2:$CY$349,COLUMN(disall!CQ259),FALSE)),-9999,VLOOKUP($I260,disall!$A$2:$CY$349,COLUMN(disall!CQ259),FALSE))</f>
        <v>9</v>
      </c>
      <c r="CY260" s="8">
        <f>IF(ISNA(VLOOKUP($I260,disall!$A$2:$CY$349,COLUMN(disall!CR259),FALSE)),-9999,VLOOKUP($I260,disall!$A$2:$CY$349,COLUMN(disall!CR259),FALSE))</f>
        <v>16.100000000000001</v>
      </c>
      <c r="CZ260" s="8">
        <f>IF(ISNA(VLOOKUP($I260,disall!$A$2:$CY$349,COLUMN(disall!CS259),FALSE)),-9999,VLOOKUP($I260,disall!$A$2:$CY$349,COLUMN(disall!CS259),FALSE))</f>
        <v>1788.89</v>
      </c>
      <c r="DA260" s="8">
        <f>IF(ISNA(VLOOKUP($I260,disall!$A$2:$CY$349,COLUMN(disall!CT259),FALSE)),-9999,VLOOKUP($I260,disall!$A$2:$CY$349,COLUMN(disall!CT259),FALSE))</f>
        <v>0</v>
      </c>
      <c r="DB260" s="8">
        <f>IF(ISNA(VLOOKUP($I260,disall!$A$2:$CY$349,COLUMN(disall!CU259),FALSE)),-9999,VLOOKUP($I260,disall!$A$2:$CY$349,COLUMN(disall!CU259),FALSE))</f>
        <v>0</v>
      </c>
      <c r="DC260" s="8">
        <f>IF(ISNA(VLOOKUP($I260,disall!$A$2:$CY$349,COLUMN(disall!CV259),FALSE)),-9999,VLOOKUP($I260,disall!$A$2:$CY$349,COLUMN(disall!CV259),FALSE))</f>
        <v>0</v>
      </c>
      <c r="DD260" s="8">
        <f>IF(ISNA(VLOOKUP($I260,disall!$A$2:$CY$349,COLUMN(disall!CW259),FALSE)),-9999,VLOOKUP($I260,disall!$A$2:$CY$349,COLUMN(disall!CW259),FALSE))</f>
        <v>0</v>
      </c>
      <c r="DE260" s="8">
        <f>IF(ISNA(VLOOKUP($I260,disall!$A$2:$CY$349,COLUMN(disall!CX259),FALSE)),-9999,VLOOKUP($I260,disall!$A$2:$CY$349,COLUMN(disall!CX259),FALSE))</f>
        <v>0</v>
      </c>
      <c r="DF260" s="8">
        <f>IF(ISNA(VLOOKUP($I260,disall!$A$2:$CY$349,COLUMN(disall!CY259),FALSE)),-9999,VLOOKUP($I260,disall!$A$2:$CY$349,COLUMN(disall!CY259),FALSE))</f>
        <v>0</v>
      </c>
    </row>
    <row r="261" spans="1:110" x14ac:dyDescent="0.25">
      <c r="A261">
        <v>105</v>
      </c>
      <c r="B261" t="s">
        <v>8</v>
      </c>
      <c r="C261" t="s">
        <v>472</v>
      </c>
      <c r="D261" t="s">
        <v>253</v>
      </c>
      <c r="E261" t="s">
        <v>909</v>
      </c>
      <c r="F261" t="s">
        <v>270</v>
      </c>
      <c r="G261" t="s">
        <v>910</v>
      </c>
      <c r="H261">
        <v>3511</v>
      </c>
      <c r="I261">
        <f>IF(ISNA(VLOOKUP(H261,disall!$D$2:$L$349,1,FALSE)),H261,VLOOKUP(H261,disall!$D$2:$L$349,1,FALSE))</f>
        <v>3511</v>
      </c>
      <c r="J261">
        <f>IF(ISNA(VLOOKUP(H261,disall!$D$2:$L$349,1,FALSE)),"NA",VLOOKUP(H261,disall!$D$2:$L$349,2,FALSE))</f>
        <v>3511</v>
      </c>
      <c r="K261" t="str">
        <f>IF(ISNA(VLOOKUP(I261,disall!$A$2:$L$349,3,FALSE)),F261,VLOOKUP(I261,disall!$A$2:$L$349,3,FALSE))</f>
        <v>Mahesana</v>
      </c>
      <c r="L261" t="str">
        <f>IF(ISNA(VLOOKUP(I261,disall!$A$2:$L$349,12,FALSE)),"NA",VLOOKUP(I261,disall!$A$2:$L$349,12,FALSE))</f>
        <v>Mahesana</v>
      </c>
      <c r="M261">
        <f>IF(ISNA(VLOOKUP(I261,disall!$A$2:$M$349,6,FALSE)),"NA",VLOOKUP(I261,disall!$A$2:$M$349,6,FALSE))</f>
        <v>35</v>
      </c>
      <c r="N261">
        <f>IF(ISNA(VLOOKUP(I261,disall!$A$2:$M$349,7,FALSE)),"NA",VLOOKUP(I261,disall!$A$2:$M$349,7,FALSE))</f>
        <v>0.78000700000000001</v>
      </c>
      <c r="O261">
        <f>IF(ISNA(VLOOKUP(I261,disall!$A$2:$M$349,8,FALSE)),"NA",VLOOKUP(I261,disall!$A$2:$M$349,8,FALSE))</f>
        <v>5.3300140000000003</v>
      </c>
      <c r="P261" t="str">
        <f>IF(ISNA(VLOOKUP(I261,disall!$A$2:$M$349,9,FALSE)),"NA",VLOOKUP(I261,disall!$A$2:$M$349,9,FALSE))</f>
        <v>POLY</v>
      </c>
      <c r="Q261">
        <f>IF(ISNA(VLOOKUP(I261,disall!$A$2:$M$349,10,FALSE)),"NA",VLOOKUP(I261,disall!$A$2:$M$349,10,FALSE))</f>
        <v>356061100</v>
      </c>
      <c r="R261" t="str">
        <f>IF(ISNA(VLOOKUP(I261,disall!$A$2:$M$349,11,FALSE)),"NA",VLOOKUP(I261,disall!$A$2:$M$349,11,FALSE))</f>
        <v>Gujarat</v>
      </c>
      <c r="S261" t="str">
        <f>IF(ISNA(VLOOKUP(I261,disall!$A$2:$M$349,12,FALSE)),"NA",VLOOKUP(I261,disall!$A$2:$M$349,12,FALSE))</f>
        <v>Mahesana</v>
      </c>
      <c r="T261">
        <f>IF(ISNA(VLOOKUP(I261,disall!$A$2:$M$349,13,FALSE)),"NA",VLOOKUP(I261,disall!$A$2:$M$349,13,FALSE))</f>
        <v>78</v>
      </c>
      <c r="U261" s="8">
        <f>IF(ISNA(VLOOKUP($I261,disall!$A$2:$CY$349,COLUMN(disall!N260),FALSE)),-9999,VLOOKUP($I261,disall!$A$2:$CY$349,COLUMN(disall!N260),FALSE))</f>
        <v>33</v>
      </c>
      <c r="V261" s="8">
        <f>IF(ISNA(VLOOKUP($I261,disall!$A$2:$CY$349,COLUMN(disall!O260),FALSE)),-9999,VLOOKUP($I261,disall!$A$2:$CY$349,COLUMN(disall!O260),FALSE))</f>
        <v>13</v>
      </c>
      <c r="W261" s="8">
        <f>IF(ISNA(VLOOKUP($I261,disall!$A$2:$CY$349,COLUMN(disall!P260),FALSE)),-9999,VLOOKUP($I261,disall!$A$2:$CY$349,COLUMN(disall!P260),FALSE))</f>
        <v>393.94</v>
      </c>
      <c r="X261" s="8">
        <f>IF(ISNA(VLOOKUP($I261,disall!$A$2:$CY$349,COLUMN(disall!Q260),FALSE)),-9999,VLOOKUP($I261,disall!$A$2:$CY$349,COLUMN(disall!Q260),FALSE))</f>
        <v>25</v>
      </c>
      <c r="Y261" s="8">
        <f>IF(ISNA(VLOOKUP($I261,disall!$A$2:$CY$349,COLUMN(disall!R260),FALSE)),-9999,VLOOKUP($I261,disall!$A$2:$CY$349,COLUMN(disall!R260),FALSE))</f>
        <v>17</v>
      </c>
      <c r="Z261" s="8">
        <f>IF(ISNA(VLOOKUP($I261,disall!$A$2:$CY$349,COLUMN(disall!S260),FALSE)),-9999,VLOOKUP($I261,disall!$A$2:$CY$349,COLUMN(disall!S260),FALSE))</f>
        <v>680</v>
      </c>
      <c r="AA261" s="8">
        <f>IF(ISNA(VLOOKUP($I261,disall!$A$2:$CY$349,COLUMN(disall!T260),FALSE)),-9999,VLOOKUP($I261,disall!$A$2:$CY$349,COLUMN(disall!T260),FALSE))</f>
        <v>22</v>
      </c>
      <c r="AB261" s="8">
        <f>IF(ISNA(VLOOKUP($I261,disall!$A$2:$CY$349,COLUMN(disall!U260),FALSE)),-9999,VLOOKUP($I261,disall!$A$2:$CY$349,COLUMN(disall!U260),FALSE))</f>
        <v>7</v>
      </c>
      <c r="AC261" s="8">
        <f>IF(ISNA(VLOOKUP($I261,disall!$A$2:$CY$349,COLUMN(disall!V260),FALSE)),-9999,VLOOKUP($I261,disall!$A$2:$CY$349,COLUMN(disall!V260),FALSE))</f>
        <v>318.18</v>
      </c>
      <c r="AD261" s="8">
        <f>IF(ISNA(VLOOKUP($I261,disall!$A$2:$CY$349,COLUMN(disall!W260),FALSE)),-9999,VLOOKUP($I261,disall!$A$2:$CY$349,COLUMN(disall!W260),FALSE))</f>
        <v>13.2</v>
      </c>
      <c r="AE261" s="8">
        <f>IF(ISNA(VLOOKUP($I261,disall!$A$2:$CY$349,COLUMN(disall!X260),FALSE)),-9999,VLOOKUP($I261,disall!$A$2:$CY$349,COLUMN(disall!X260),FALSE))</f>
        <v>8.5</v>
      </c>
      <c r="AF261" s="8">
        <f>IF(ISNA(VLOOKUP($I261,disall!$A$2:$CY$349,COLUMN(disall!Y260),FALSE)),-9999,VLOOKUP($I261,disall!$A$2:$CY$349,COLUMN(disall!Y260),FALSE))</f>
        <v>643.94000000000005</v>
      </c>
      <c r="AG261" s="8">
        <f>IF(ISNA(VLOOKUP($I261,disall!$A$2:$CY$349,COLUMN(disall!Z260),FALSE)),-9999,VLOOKUP($I261,disall!$A$2:$CY$349,COLUMN(disall!Z260),FALSE))</f>
        <v>13</v>
      </c>
      <c r="AH261" s="8">
        <f>IF(ISNA(VLOOKUP($I261,disall!$A$2:$CY$349,COLUMN(disall!AA260),FALSE)),-9999,VLOOKUP($I261,disall!$A$2:$CY$349,COLUMN(disall!AA260),FALSE))</f>
        <v>12.7</v>
      </c>
      <c r="AI261" s="8">
        <f>IF(ISNA(VLOOKUP($I261,disall!$A$2:$CY$349,COLUMN(disall!AB260),FALSE)),-9999,VLOOKUP($I261,disall!$A$2:$CY$349,COLUMN(disall!AB260),FALSE))</f>
        <v>976.92</v>
      </c>
      <c r="AJ261" s="8">
        <f>IF(ISNA(VLOOKUP($I261,disall!$A$2:$CY$349,COLUMN(disall!AC260),FALSE)),-9999,VLOOKUP($I261,disall!$A$2:$CY$349,COLUMN(disall!AC260),FALSE))</f>
        <v>11.9</v>
      </c>
      <c r="AK261" s="8">
        <f>IF(ISNA(VLOOKUP($I261,disall!$A$2:$CY$349,COLUMN(disall!AD260),FALSE)),-9999,VLOOKUP($I261,disall!$A$2:$CY$349,COLUMN(disall!AD260),FALSE))</f>
        <v>9.1999999999999993</v>
      </c>
      <c r="AL261" s="8">
        <f>IF(ISNA(VLOOKUP($I261,disall!$A$2:$CY$349,COLUMN(disall!AE260),FALSE)),-9999,VLOOKUP($I261,disall!$A$2:$CY$349,COLUMN(disall!AE260),FALSE))</f>
        <v>773.11</v>
      </c>
      <c r="AM261" s="8">
        <f>IF(ISNA(VLOOKUP($I261,disall!$A$2:$CY$349,COLUMN(disall!AF260),FALSE)),-9999,VLOOKUP($I261,disall!$A$2:$CY$349,COLUMN(disall!AF260),FALSE))</f>
        <v>12.2</v>
      </c>
      <c r="AN261" s="8">
        <f>IF(ISNA(VLOOKUP($I261,disall!$A$2:$CY$349,COLUMN(disall!AG260),FALSE)),-9999,VLOOKUP($I261,disall!$A$2:$CY$349,COLUMN(disall!AG260),FALSE))</f>
        <v>3.9</v>
      </c>
      <c r="AO261" s="8">
        <f>IF(ISNA(VLOOKUP($I261,disall!$A$2:$CY$349,COLUMN(disall!AH260),FALSE)),-9999,VLOOKUP($I261,disall!$A$2:$CY$349,COLUMN(disall!AH260),FALSE))</f>
        <v>319.67</v>
      </c>
      <c r="AP261" s="8">
        <f>IF(ISNA(VLOOKUP($I261,disall!$A$2:$CY$349,COLUMN(disall!AI260),FALSE)),-9999,VLOOKUP($I261,disall!$A$2:$CY$349,COLUMN(disall!AI260),FALSE))</f>
        <v>9.9</v>
      </c>
      <c r="AQ261" s="8">
        <f>IF(ISNA(VLOOKUP($I261,disall!$A$2:$CY$349,COLUMN(disall!AJ260),FALSE)),-9999,VLOOKUP($I261,disall!$A$2:$CY$349,COLUMN(disall!AJ260),FALSE))</f>
        <v>8.5</v>
      </c>
      <c r="AR261" s="8">
        <f>IF(ISNA(VLOOKUP($I261,disall!$A$2:$CY$349,COLUMN(disall!AK260),FALSE)),-9999,VLOOKUP($I261,disall!$A$2:$CY$349,COLUMN(disall!AK260),FALSE))</f>
        <v>858.59</v>
      </c>
      <c r="AS261" s="8">
        <f>IF(ISNA(VLOOKUP($I261,disall!$A$2:$CY$349,COLUMN(disall!AL260),FALSE)),-9999,VLOOKUP($I261,disall!$A$2:$CY$349,COLUMN(disall!AL260),FALSE))</f>
        <v>11.7</v>
      </c>
      <c r="AT261" s="8">
        <f>IF(ISNA(VLOOKUP($I261,disall!$A$2:$CY$349,COLUMN(disall!AM260),FALSE)),-9999,VLOOKUP($I261,disall!$A$2:$CY$349,COLUMN(disall!AM260),FALSE))</f>
        <v>6.7</v>
      </c>
      <c r="AU261" s="8">
        <f>IF(ISNA(VLOOKUP($I261,disall!$A$2:$CY$349,COLUMN(disall!AN260),FALSE)),-9999,VLOOKUP($I261,disall!$A$2:$CY$349,COLUMN(disall!AN260),FALSE))</f>
        <v>572.65</v>
      </c>
      <c r="AV261" s="8">
        <f>IF(ISNA(VLOOKUP($I261,disall!$A$2:$CY$349,COLUMN(disall!AO260),FALSE)),-9999,VLOOKUP($I261,disall!$A$2:$CY$349,COLUMN(disall!AO260),FALSE))</f>
        <v>11.5</v>
      </c>
      <c r="AW261" s="8">
        <f>IF(ISNA(VLOOKUP($I261,disall!$A$2:$CY$349,COLUMN(disall!AP260),FALSE)),-9999,VLOOKUP($I261,disall!$A$2:$CY$349,COLUMN(disall!AP260),FALSE))</f>
        <v>11.2</v>
      </c>
      <c r="AX261" s="8">
        <f>IF(ISNA(VLOOKUP($I261,disall!$A$2:$CY$349,COLUMN(disall!AQ260),FALSE)),-9999,VLOOKUP($I261,disall!$A$2:$CY$349,COLUMN(disall!AQ260),FALSE))</f>
        <v>973.91</v>
      </c>
      <c r="AY261" s="8">
        <f>IF(ISNA(VLOOKUP($I261,disall!$A$2:$CY$349,COLUMN(disall!AR260),FALSE)),-9999,VLOOKUP($I261,disall!$A$2:$CY$349,COLUMN(disall!AR260),FALSE))</f>
        <v>12.3</v>
      </c>
      <c r="AZ261" s="8">
        <f>IF(ISNA(VLOOKUP($I261,disall!$A$2:$CY$349,COLUMN(disall!AS260),FALSE)),-9999,VLOOKUP($I261,disall!$A$2:$CY$349,COLUMN(disall!AS260),FALSE))</f>
        <v>8.8000000000000007</v>
      </c>
      <c r="BA261" s="8">
        <f>IF(ISNA(VLOOKUP($I261,disall!$A$2:$CY$349,COLUMN(disall!AT260),FALSE)),-9999,VLOOKUP($I261,disall!$A$2:$CY$349,COLUMN(disall!AT260),FALSE))</f>
        <v>715.45</v>
      </c>
      <c r="BB261" s="8">
        <f>IF(ISNA(VLOOKUP($I261,disall!$A$2:$CY$349,COLUMN(disall!AU260),FALSE)),-9999,VLOOKUP($I261,disall!$A$2:$CY$349,COLUMN(disall!AU260),FALSE))</f>
        <v>12.5</v>
      </c>
      <c r="BC261" s="8">
        <f>IF(ISNA(VLOOKUP($I261,disall!$A$2:$CY$349,COLUMN(disall!AV260),FALSE)),-9999,VLOOKUP($I261,disall!$A$2:$CY$349,COLUMN(disall!AV260),FALSE))</f>
        <v>9</v>
      </c>
      <c r="BD261" s="8">
        <f>IF(ISNA(VLOOKUP($I261,disall!$A$2:$CY$349,COLUMN(disall!AW260),FALSE)),-9999,VLOOKUP($I261,disall!$A$2:$CY$349,COLUMN(disall!AW260),FALSE))</f>
        <v>720</v>
      </c>
      <c r="BE261" s="8">
        <f>IF(ISNA(VLOOKUP($I261,disall!$A$2:$CY$349,COLUMN(disall!AX260),FALSE)),-9999,VLOOKUP($I261,disall!$A$2:$CY$349,COLUMN(disall!AX260),FALSE))</f>
        <v>11.7</v>
      </c>
      <c r="BF261" s="8">
        <f>IF(ISNA(VLOOKUP($I261,disall!$A$2:$CY$349,COLUMN(disall!AY260),FALSE)),-9999,VLOOKUP($I261,disall!$A$2:$CY$349,COLUMN(disall!AY260),FALSE))</f>
        <v>6.6</v>
      </c>
      <c r="BG261" s="8">
        <f>IF(ISNA(VLOOKUP($I261,disall!$A$2:$CY$349,COLUMN(disall!AZ260),FALSE)),-9999,VLOOKUP($I261,disall!$A$2:$CY$349,COLUMN(disall!AZ260),FALSE))</f>
        <v>564.1</v>
      </c>
      <c r="BH261" s="8">
        <f>IF(ISNA(VLOOKUP($I261,disall!$A$2:$CY$349,COLUMN(disall!BA260),FALSE)),-9999,VLOOKUP($I261,disall!$A$2:$CY$349,COLUMN(disall!BA260),FALSE))</f>
        <v>11.4</v>
      </c>
      <c r="BI261" s="8">
        <f>IF(ISNA(VLOOKUP($I261,disall!$A$2:$CY$349,COLUMN(disall!BB260),FALSE)),-9999,VLOOKUP($I261,disall!$A$2:$CY$349,COLUMN(disall!BB260),FALSE))</f>
        <v>6.1</v>
      </c>
      <c r="BJ261" s="8">
        <f>IF(ISNA(VLOOKUP($I261,disall!$A$2:$CY$349,COLUMN(disall!BC260),FALSE)),-9999,VLOOKUP($I261,disall!$A$2:$CY$349,COLUMN(disall!BC260),FALSE))</f>
        <v>535.09</v>
      </c>
      <c r="BK261" s="8">
        <f>IF(ISNA(VLOOKUP($I261,disall!$A$2:$CY$349,COLUMN(disall!BD260),FALSE)),-9999,VLOOKUP($I261,disall!$A$2:$CY$349,COLUMN(disall!BD260),FALSE))</f>
        <v>11.4</v>
      </c>
      <c r="BL261" s="8">
        <f>IF(ISNA(VLOOKUP($I261,disall!$A$2:$CY$349,COLUMN(disall!BE260),FALSE)),-9999,VLOOKUP($I261,disall!$A$2:$CY$349,COLUMN(disall!BE260),FALSE))</f>
        <v>5.4</v>
      </c>
      <c r="BM261" s="8">
        <f>IF(ISNA(VLOOKUP($I261,disall!$A$2:$CY$349,COLUMN(disall!BF260),FALSE)),-9999,VLOOKUP($I261,disall!$A$2:$CY$349,COLUMN(disall!BF260),FALSE))</f>
        <v>473.68</v>
      </c>
      <c r="BN261" s="8">
        <f>IF(ISNA(VLOOKUP($I261,disall!$A$2:$CY$349,COLUMN(disall!BG260),FALSE)),-9999,VLOOKUP($I261,disall!$A$2:$CY$349,COLUMN(disall!BG260),FALSE))</f>
        <v>11.8</v>
      </c>
      <c r="BO261" s="8">
        <f>IF(ISNA(VLOOKUP($I261,disall!$A$2:$CY$349,COLUMN(disall!BH260),FALSE)),-9999,VLOOKUP($I261,disall!$A$2:$CY$349,COLUMN(disall!BH260),FALSE))</f>
        <v>7</v>
      </c>
      <c r="BP261" s="8">
        <f>IF(ISNA(VLOOKUP($I261,disall!$A$2:$CY$349,COLUMN(disall!BI260),FALSE)),-9999,VLOOKUP($I261,disall!$A$2:$CY$349,COLUMN(disall!BI260),FALSE))</f>
        <v>593.22</v>
      </c>
      <c r="BQ261" s="8">
        <f>IF(ISNA(VLOOKUP($I261,disall!$A$2:$CY$349,COLUMN(disall!BJ260),FALSE)),-9999,VLOOKUP($I261,disall!$A$2:$CY$349,COLUMN(disall!BJ260),FALSE))</f>
        <v>11.9</v>
      </c>
      <c r="BR261" s="8">
        <f>IF(ISNA(VLOOKUP($I261,disall!$A$2:$CY$349,COLUMN(disall!BK260),FALSE)),-9999,VLOOKUP($I261,disall!$A$2:$CY$349,COLUMN(disall!BK260),FALSE))</f>
        <v>4.9000000000000004</v>
      </c>
      <c r="BS261" s="8">
        <f>IF(ISNA(VLOOKUP($I261,disall!$A$2:$CY$349,COLUMN(disall!BL260),FALSE)),-9999,VLOOKUP($I261,disall!$A$2:$CY$349,COLUMN(disall!BL260),FALSE))</f>
        <v>411.76</v>
      </c>
      <c r="BT261" s="8">
        <f>IF(ISNA(VLOOKUP($I261,disall!$A$2:$CY$349,COLUMN(disall!BM260),FALSE)),-9999,VLOOKUP($I261,disall!$A$2:$CY$349,COLUMN(disall!BM260),FALSE))</f>
        <v>12.4</v>
      </c>
      <c r="BU261" s="8">
        <f>IF(ISNA(VLOOKUP($I261,disall!$A$2:$CY$349,COLUMN(disall!BN260),FALSE)),-9999,VLOOKUP($I261,disall!$A$2:$CY$349,COLUMN(disall!BN260),FALSE))</f>
        <v>7</v>
      </c>
      <c r="BV261" s="8">
        <f>IF(ISNA(VLOOKUP($I261,disall!$A$2:$CY$349,COLUMN(disall!BO260),FALSE)),-9999,VLOOKUP($I261,disall!$A$2:$CY$349,COLUMN(disall!BO260),FALSE))</f>
        <v>564.52</v>
      </c>
      <c r="BW261" s="8">
        <f>IF(ISNA(VLOOKUP($I261,disall!$A$2:$CY$349,COLUMN(disall!BP260),FALSE)),-9999,VLOOKUP($I261,disall!$A$2:$CY$349,COLUMN(disall!BP260),FALSE))</f>
        <v>5.2</v>
      </c>
      <c r="BX261" s="8">
        <f>IF(ISNA(VLOOKUP($I261,disall!$A$2:$CY$349,COLUMN(disall!BQ260),FALSE)),-9999,VLOOKUP($I261,disall!$A$2:$CY$349,COLUMN(disall!BQ260),FALSE))</f>
        <v>5.0999999999999996</v>
      </c>
      <c r="BY261" s="8">
        <f>IF(ISNA(VLOOKUP($I261,disall!$A$2:$CY$349,COLUMN(disall!BR260),FALSE)),-9999,VLOOKUP($I261,disall!$A$2:$CY$349,COLUMN(disall!BR260),FALSE))</f>
        <v>980.77</v>
      </c>
      <c r="BZ261" s="8">
        <f>IF(ISNA(VLOOKUP($I261,disall!$A$2:$CY$349,COLUMN(disall!BS260),FALSE)),-9999,VLOOKUP($I261,disall!$A$2:$CY$349,COLUMN(disall!BS260),FALSE))</f>
        <v>2.9</v>
      </c>
      <c r="CA261" s="8">
        <f>IF(ISNA(VLOOKUP($I261,disall!$A$2:$CY$349,COLUMN(disall!BT260),FALSE)),-9999,VLOOKUP($I261,disall!$A$2:$CY$349,COLUMN(disall!BT260),FALSE))</f>
        <v>1.5</v>
      </c>
      <c r="CB261" s="8">
        <f>IF(ISNA(VLOOKUP($I261,disall!$A$2:$CY$349,COLUMN(disall!BU260),FALSE)),-9999,VLOOKUP($I261,disall!$A$2:$CY$349,COLUMN(disall!BU260),FALSE))</f>
        <v>517.24</v>
      </c>
      <c r="CC261" s="8">
        <f>IF(ISNA(VLOOKUP($I261,disall!$A$2:$CY$349,COLUMN(disall!BV260),FALSE)),-9999,VLOOKUP($I261,disall!$A$2:$CY$349,COLUMN(disall!BV260),FALSE))</f>
        <v>4</v>
      </c>
      <c r="CD261" s="8">
        <f>IF(ISNA(VLOOKUP($I261,disall!$A$2:$CY$349,COLUMN(disall!BW260),FALSE)),-9999,VLOOKUP($I261,disall!$A$2:$CY$349,COLUMN(disall!BW260),FALSE))</f>
        <v>2</v>
      </c>
      <c r="CE261" s="8">
        <f>IF(ISNA(VLOOKUP($I261,disall!$A$2:$CY$349,COLUMN(disall!BX260),FALSE)),-9999,VLOOKUP($I261,disall!$A$2:$CY$349,COLUMN(disall!BX260),FALSE))</f>
        <v>500</v>
      </c>
      <c r="CF261" s="8">
        <f>IF(ISNA(VLOOKUP($I261,disall!$A$2:$CY$349,COLUMN(disall!BY260),FALSE)),-9999,VLOOKUP($I261,disall!$A$2:$CY$349,COLUMN(disall!BY260),FALSE))</f>
        <v>2</v>
      </c>
      <c r="CG261" s="8">
        <f>IF(ISNA(VLOOKUP($I261,disall!$A$2:$CY$349,COLUMN(disall!BZ260),FALSE)),-9999,VLOOKUP($I261,disall!$A$2:$CY$349,COLUMN(disall!BZ260),FALSE))</f>
        <v>0.2</v>
      </c>
      <c r="CH261" s="8">
        <f>IF(ISNA(VLOOKUP($I261,disall!$A$2:$CY$349,COLUMN(disall!CA260),FALSE)),-9999,VLOOKUP($I261,disall!$A$2:$CY$349,COLUMN(disall!CA260),FALSE))</f>
        <v>100</v>
      </c>
      <c r="CI261" s="8">
        <f>IF(ISNA(VLOOKUP($I261,disall!$A$2:$CY$349,COLUMN(disall!CB260),FALSE)),-9999,VLOOKUP($I261,disall!$A$2:$CY$349,COLUMN(disall!CB260),FALSE))</f>
        <v>1.3</v>
      </c>
      <c r="CJ261" s="8">
        <f>IF(ISNA(VLOOKUP($I261,disall!$A$2:$CY$349,COLUMN(disall!CC260),FALSE)),-9999,VLOOKUP($I261,disall!$A$2:$CY$349,COLUMN(disall!CC260),FALSE))</f>
        <v>2</v>
      </c>
      <c r="CK261" s="8">
        <f>IF(ISNA(VLOOKUP($I261,disall!$A$2:$CY$349,COLUMN(disall!CD260),FALSE)),-9999,VLOOKUP($I261,disall!$A$2:$CY$349,COLUMN(disall!CD260),FALSE))</f>
        <v>1538.46</v>
      </c>
      <c r="CL261" s="8">
        <f>IF(ISNA(VLOOKUP($I261,disall!$A$2:$CY$349,COLUMN(disall!CE260),FALSE)),-9999,VLOOKUP($I261,disall!$A$2:$CY$349,COLUMN(disall!CE260),FALSE))</f>
        <v>2.1</v>
      </c>
      <c r="CM261" s="8">
        <f>IF(ISNA(VLOOKUP($I261,disall!$A$2:$CY$349,COLUMN(disall!CF260),FALSE)),-9999,VLOOKUP($I261,disall!$A$2:$CY$349,COLUMN(disall!CF260),FALSE))</f>
        <v>1</v>
      </c>
      <c r="CN261" s="8">
        <f>IF(ISNA(VLOOKUP($I261,disall!$A$2:$CY$349,COLUMN(disall!CG260),FALSE)),-9999,VLOOKUP($I261,disall!$A$2:$CY$349,COLUMN(disall!CG260),FALSE))</f>
        <v>476.19</v>
      </c>
      <c r="CO261" s="8">
        <f>IF(ISNA(VLOOKUP($I261,disall!$A$2:$CY$349,COLUMN(disall!CH260),FALSE)),-9999,VLOOKUP($I261,disall!$A$2:$CY$349,COLUMN(disall!CH260),FALSE))</f>
        <v>2.2999999999999998</v>
      </c>
      <c r="CP261" s="8">
        <f>IF(ISNA(VLOOKUP($I261,disall!$A$2:$CY$349,COLUMN(disall!CI260),FALSE)),-9999,VLOOKUP($I261,disall!$A$2:$CY$349,COLUMN(disall!CI260),FALSE))</f>
        <v>1.4</v>
      </c>
      <c r="CQ261" s="8">
        <f>IF(ISNA(VLOOKUP($I261,disall!$A$2:$CY$349,COLUMN(disall!CJ260),FALSE)),-9999,VLOOKUP($I261,disall!$A$2:$CY$349,COLUMN(disall!CJ260),FALSE))</f>
        <v>608.70000000000005</v>
      </c>
      <c r="CR261" s="8">
        <f>IF(ISNA(VLOOKUP($I261,disall!$A$2:$CY$349,COLUMN(disall!CK260),FALSE)),-9999,VLOOKUP($I261,disall!$A$2:$CY$349,COLUMN(disall!CK260),FALSE))</f>
        <v>2.2999999999999998</v>
      </c>
      <c r="CS261" s="8">
        <f>IF(ISNA(VLOOKUP($I261,disall!$A$2:$CY$349,COLUMN(disall!CL260),FALSE)),-9999,VLOOKUP($I261,disall!$A$2:$CY$349,COLUMN(disall!CL260),FALSE))</f>
        <v>1.3</v>
      </c>
      <c r="CT261" s="8">
        <f>IF(ISNA(VLOOKUP($I261,disall!$A$2:$CY$349,COLUMN(disall!CM260),FALSE)),-9999,VLOOKUP($I261,disall!$A$2:$CY$349,COLUMN(disall!CM260),FALSE))</f>
        <v>565.22</v>
      </c>
      <c r="CU261" s="8">
        <f>IF(ISNA(VLOOKUP($I261,disall!$A$2:$CY$349,COLUMN(disall!CN260),FALSE)),-9999,VLOOKUP($I261,disall!$A$2:$CY$349,COLUMN(disall!CN260),FALSE))</f>
        <v>2.7</v>
      </c>
      <c r="CV261" s="8">
        <f>IF(ISNA(VLOOKUP($I261,disall!$A$2:$CY$349,COLUMN(disall!CO260),FALSE)),-9999,VLOOKUP($I261,disall!$A$2:$CY$349,COLUMN(disall!CO260),FALSE))</f>
        <v>3.2</v>
      </c>
      <c r="CW261" s="8">
        <f>IF(ISNA(VLOOKUP($I261,disall!$A$2:$CY$349,COLUMN(disall!CP260),FALSE)),-9999,VLOOKUP($I261,disall!$A$2:$CY$349,COLUMN(disall!CP260),FALSE))</f>
        <v>1185.19</v>
      </c>
      <c r="CX261" s="8">
        <f>IF(ISNA(VLOOKUP($I261,disall!$A$2:$CY$349,COLUMN(disall!CQ260),FALSE)),-9999,VLOOKUP($I261,disall!$A$2:$CY$349,COLUMN(disall!CQ260),FALSE))</f>
        <v>3</v>
      </c>
      <c r="CY261" s="8">
        <f>IF(ISNA(VLOOKUP($I261,disall!$A$2:$CY$349,COLUMN(disall!CR260),FALSE)),-9999,VLOOKUP($I261,disall!$A$2:$CY$349,COLUMN(disall!CR260),FALSE))</f>
        <v>1.3</v>
      </c>
      <c r="CZ261" s="8">
        <f>IF(ISNA(VLOOKUP($I261,disall!$A$2:$CY$349,COLUMN(disall!CS260),FALSE)),-9999,VLOOKUP($I261,disall!$A$2:$CY$349,COLUMN(disall!CS260),FALSE))</f>
        <v>433.33</v>
      </c>
      <c r="DA261" s="8">
        <f>IF(ISNA(VLOOKUP($I261,disall!$A$2:$CY$349,COLUMN(disall!CT260),FALSE)),-9999,VLOOKUP($I261,disall!$A$2:$CY$349,COLUMN(disall!CT260),FALSE))</f>
        <v>0</v>
      </c>
      <c r="DB261" s="8">
        <f>IF(ISNA(VLOOKUP($I261,disall!$A$2:$CY$349,COLUMN(disall!CU260),FALSE)),-9999,VLOOKUP($I261,disall!$A$2:$CY$349,COLUMN(disall!CU260),FALSE))</f>
        <v>0</v>
      </c>
      <c r="DC261" s="8">
        <f>IF(ISNA(VLOOKUP($I261,disall!$A$2:$CY$349,COLUMN(disall!CV260),FALSE)),-9999,VLOOKUP($I261,disall!$A$2:$CY$349,COLUMN(disall!CV260),FALSE))</f>
        <v>0</v>
      </c>
      <c r="DD261" s="8">
        <f>IF(ISNA(VLOOKUP($I261,disall!$A$2:$CY$349,COLUMN(disall!CW260),FALSE)),-9999,VLOOKUP($I261,disall!$A$2:$CY$349,COLUMN(disall!CW260),FALSE))</f>
        <v>0</v>
      </c>
      <c r="DE261" s="8">
        <f>IF(ISNA(VLOOKUP($I261,disall!$A$2:$CY$349,COLUMN(disall!CX260),FALSE)),-9999,VLOOKUP($I261,disall!$A$2:$CY$349,COLUMN(disall!CX260),FALSE))</f>
        <v>0</v>
      </c>
      <c r="DF261" s="8">
        <f>IF(ISNA(VLOOKUP($I261,disall!$A$2:$CY$349,COLUMN(disall!CY260),FALSE)),-9999,VLOOKUP($I261,disall!$A$2:$CY$349,COLUMN(disall!CY260),FALSE))</f>
        <v>0</v>
      </c>
    </row>
    <row r="262" spans="1:110" x14ac:dyDescent="0.25">
      <c r="A262">
        <v>106</v>
      </c>
      <c r="B262" t="s">
        <v>8</v>
      </c>
      <c r="C262" t="s">
        <v>472</v>
      </c>
      <c r="D262" t="s">
        <v>253</v>
      </c>
      <c r="E262" t="s">
        <v>912</v>
      </c>
      <c r="F262" t="s">
        <v>913</v>
      </c>
      <c r="G262" t="s">
        <v>914</v>
      </c>
      <c r="H262">
        <v>3512</v>
      </c>
      <c r="I262">
        <f>IF(ISNA(VLOOKUP(H262,disall!$D$2:$L$349,1,FALSE)),H262,VLOOKUP(H262,disall!$D$2:$L$349,1,FALSE))</f>
        <v>3512</v>
      </c>
      <c r="J262">
        <f>IF(ISNA(VLOOKUP(H262,disall!$D$2:$L$349,1,FALSE)),"NA",VLOOKUP(H262,disall!$D$2:$L$349,2,FALSE))</f>
        <v>3512</v>
      </c>
      <c r="K262" t="str">
        <f>IF(ISNA(VLOOKUP(I262,disall!$A$2:$L$349,3,FALSE)),F262,VLOOKUP(I262,disall!$A$2:$L$349,3,FALSE))</f>
        <v>Panch Mahals</v>
      </c>
      <c r="L262" t="str">
        <f>IF(ISNA(VLOOKUP(I262,disall!$A$2:$L$349,12,FALSE)),"NA",VLOOKUP(I262,disall!$A$2:$L$349,12,FALSE))</f>
        <v>Panchmahals (Godhra)</v>
      </c>
      <c r="M262">
        <f>IF(ISNA(VLOOKUP(I262,disall!$A$2:$M$349,6,FALSE)),"NA",VLOOKUP(I262,disall!$A$2:$M$349,6,FALSE))</f>
        <v>35</v>
      </c>
      <c r="N262">
        <f>IF(ISNA(VLOOKUP(I262,disall!$A$2:$M$349,7,FALSE)),"NA",VLOOKUP(I262,disall!$A$2:$M$349,7,FALSE))</f>
        <v>0.81921500000000003</v>
      </c>
      <c r="O262">
        <f>IF(ISNA(VLOOKUP(I262,disall!$A$2:$M$349,8,FALSE)),"NA",VLOOKUP(I262,disall!$A$2:$M$349,8,FALSE))</f>
        <v>4.8056910000000004</v>
      </c>
      <c r="P262" t="str">
        <f>IF(ISNA(VLOOKUP(I262,disall!$A$2:$M$349,9,FALSE)),"NA",VLOOKUP(I262,disall!$A$2:$M$349,9,FALSE))</f>
        <v>POLY</v>
      </c>
      <c r="Q262">
        <f>IF(ISNA(VLOOKUP(I262,disall!$A$2:$M$349,10,FALSE)),"NA",VLOOKUP(I262,disall!$A$2:$M$349,10,FALSE))</f>
        <v>356061200</v>
      </c>
      <c r="R262" t="str">
        <f>IF(ISNA(VLOOKUP(I262,disall!$A$2:$M$349,11,FALSE)),"NA",VLOOKUP(I262,disall!$A$2:$M$349,11,FALSE))</f>
        <v>Gujarat</v>
      </c>
      <c r="S262" t="str">
        <f>IF(ISNA(VLOOKUP(I262,disall!$A$2:$M$349,12,FALSE)),"NA",VLOOKUP(I262,disall!$A$2:$M$349,12,FALSE))</f>
        <v>Panchmahals (Godhra)</v>
      </c>
      <c r="T262">
        <f>IF(ISNA(VLOOKUP(I262,disall!$A$2:$M$349,13,FALSE)),"NA",VLOOKUP(I262,disall!$A$2:$M$349,13,FALSE))</f>
        <v>79</v>
      </c>
      <c r="U262" s="8">
        <f>IF(ISNA(VLOOKUP($I262,disall!$A$2:$CY$349,COLUMN(disall!N261),FALSE)),-9999,VLOOKUP($I262,disall!$A$2:$CY$349,COLUMN(disall!N261),FALSE))</f>
        <v>61</v>
      </c>
      <c r="V262" s="8">
        <f>IF(ISNA(VLOOKUP($I262,disall!$A$2:$CY$349,COLUMN(disall!O261),FALSE)),-9999,VLOOKUP($I262,disall!$A$2:$CY$349,COLUMN(disall!O261),FALSE))</f>
        <v>17</v>
      </c>
      <c r="W262" s="8">
        <f>IF(ISNA(VLOOKUP($I262,disall!$A$2:$CY$349,COLUMN(disall!P261),FALSE)),-9999,VLOOKUP($I262,disall!$A$2:$CY$349,COLUMN(disall!P261),FALSE))</f>
        <v>278.69</v>
      </c>
      <c r="X262" s="8">
        <f>IF(ISNA(VLOOKUP($I262,disall!$A$2:$CY$349,COLUMN(disall!Q261),FALSE)),-9999,VLOOKUP($I262,disall!$A$2:$CY$349,COLUMN(disall!Q261),FALSE))</f>
        <v>51</v>
      </c>
      <c r="Y262" s="8">
        <f>IF(ISNA(VLOOKUP($I262,disall!$A$2:$CY$349,COLUMN(disall!R261),FALSE)),-9999,VLOOKUP($I262,disall!$A$2:$CY$349,COLUMN(disall!R261),FALSE))</f>
        <v>37</v>
      </c>
      <c r="Z262" s="8">
        <f>IF(ISNA(VLOOKUP($I262,disall!$A$2:$CY$349,COLUMN(disall!S261),FALSE)),-9999,VLOOKUP($I262,disall!$A$2:$CY$349,COLUMN(disall!S261),FALSE))</f>
        <v>725.49</v>
      </c>
      <c r="AA262" s="8">
        <f>IF(ISNA(VLOOKUP($I262,disall!$A$2:$CY$349,COLUMN(disall!T261),FALSE)),-9999,VLOOKUP($I262,disall!$A$2:$CY$349,COLUMN(disall!T261),FALSE))</f>
        <v>52.3</v>
      </c>
      <c r="AB262" s="8">
        <f>IF(ISNA(VLOOKUP($I262,disall!$A$2:$CY$349,COLUMN(disall!U261),FALSE)),-9999,VLOOKUP($I262,disall!$A$2:$CY$349,COLUMN(disall!U261),FALSE))</f>
        <v>18</v>
      </c>
      <c r="AC262" s="8">
        <f>IF(ISNA(VLOOKUP($I262,disall!$A$2:$CY$349,COLUMN(disall!V261),FALSE)),-9999,VLOOKUP($I262,disall!$A$2:$CY$349,COLUMN(disall!V261),FALSE))</f>
        <v>344.17</v>
      </c>
      <c r="AD262" s="8">
        <f>IF(ISNA(VLOOKUP($I262,disall!$A$2:$CY$349,COLUMN(disall!W261),FALSE)),-9999,VLOOKUP($I262,disall!$A$2:$CY$349,COLUMN(disall!W261),FALSE))</f>
        <v>43.2</v>
      </c>
      <c r="AE262" s="8">
        <f>IF(ISNA(VLOOKUP($I262,disall!$A$2:$CY$349,COLUMN(disall!X261),FALSE)),-9999,VLOOKUP($I262,disall!$A$2:$CY$349,COLUMN(disall!X261),FALSE))</f>
        <v>42.4</v>
      </c>
      <c r="AF262" s="8">
        <f>IF(ISNA(VLOOKUP($I262,disall!$A$2:$CY$349,COLUMN(disall!Y261),FALSE)),-9999,VLOOKUP($I262,disall!$A$2:$CY$349,COLUMN(disall!Y261),FALSE))</f>
        <v>981.48</v>
      </c>
      <c r="AG262" s="8">
        <f>IF(ISNA(VLOOKUP($I262,disall!$A$2:$CY$349,COLUMN(disall!Z261),FALSE)),-9999,VLOOKUP($I262,disall!$A$2:$CY$349,COLUMN(disall!Z261),FALSE))</f>
        <v>48.4</v>
      </c>
      <c r="AH262" s="8">
        <f>IF(ISNA(VLOOKUP($I262,disall!$A$2:$CY$349,COLUMN(disall!AA261),FALSE)),-9999,VLOOKUP($I262,disall!$A$2:$CY$349,COLUMN(disall!AA261),FALSE))</f>
        <v>48.5</v>
      </c>
      <c r="AI262" s="8">
        <f>IF(ISNA(VLOOKUP($I262,disall!$A$2:$CY$349,COLUMN(disall!AB261),FALSE)),-9999,VLOOKUP($I262,disall!$A$2:$CY$349,COLUMN(disall!AB261),FALSE))</f>
        <v>1002.07</v>
      </c>
      <c r="AJ262" s="8">
        <f>IF(ISNA(VLOOKUP($I262,disall!$A$2:$CY$349,COLUMN(disall!AC261),FALSE)),-9999,VLOOKUP($I262,disall!$A$2:$CY$349,COLUMN(disall!AC261),FALSE))</f>
        <v>46.5</v>
      </c>
      <c r="AK262" s="8">
        <f>IF(ISNA(VLOOKUP($I262,disall!$A$2:$CY$349,COLUMN(disall!AD261),FALSE)),-9999,VLOOKUP($I262,disall!$A$2:$CY$349,COLUMN(disall!AD261),FALSE))</f>
        <v>36.1</v>
      </c>
      <c r="AL262" s="8">
        <f>IF(ISNA(VLOOKUP($I262,disall!$A$2:$CY$349,COLUMN(disall!AE261),FALSE)),-9999,VLOOKUP($I262,disall!$A$2:$CY$349,COLUMN(disall!AE261),FALSE))</f>
        <v>776.34</v>
      </c>
      <c r="AM262" s="8">
        <f>IF(ISNA(VLOOKUP($I262,disall!$A$2:$CY$349,COLUMN(disall!AF261),FALSE)),-9999,VLOOKUP($I262,disall!$A$2:$CY$349,COLUMN(disall!AF261),FALSE))</f>
        <v>42.9</v>
      </c>
      <c r="AN262" s="8">
        <f>IF(ISNA(VLOOKUP($I262,disall!$A$2:$CY$349,COLUMN(disall!AG261),FALSE)),-9999,VLOOKUP($I262,disall!$A$2:$CY$349,COLUMN(disall!AG261),FALSE))</f>
        <v>16.5</v>
      </c>
      <c r="AO262" s="8">
        <f>IF(ISNA(VLOOKUP($I262,disall!$A$2:$CY$349,COLUMN(disall!AH261),FALSE)),-9999,VLOOKUP($I262,disall!$A$2:$CY$349,COLUMN(disall!AH261),FALSE))</f>
        <v>384.62</v>
      </c>
      <c r="AP262" s="8">
        <f>IF(ISNA(VLOOKUP($I262,disall!$A$2:$CY$349,COLUMN(disall!AI261),FALSE)),-9999,VLOOKUP($I262,disall!$A$2:$CY$349,COLUMN(disall!AI261),FALSE))</f>
        <v>35.799999999999997</v>
      </c>
      <c r="AQ262" s="8">
        <f>IF(ISNA(VLOOKUP($I262,disall!$A$2:$CY$349,COLUMN(disall!AJ261),FALSE)),-9999,VLOOKUP($I262,disall!$A$2:$CY$349,COLUMN(disall!AJ261),FALSE))</f>
        <v>30.5</v>
      </c>
      <c r="AR262" s="8">
        <f>IF(ISNA(VLOOKUP($I262,disall!$A$2:$CY$349,COLUMN(disall!AK261),FALSE)),-9999,VLOOKUP($I262,disall!$A$2:$CY$349,COLUMN(disall!AK261),FALSE))</f>
        <v>851.96</v>
      </c>
      <c r="AS262" s="8">
        <f>IF(ISNA(VLOOKUP($I262,disall!$A$2:$CY$349,COLUMN(disall!AL261),FALSE)),-9999,VLOOKUP($I262,disall!$A$2:$CY$349,COLUMN(disall!AL261),FALSE))</f>
        <v>35.1</v>
      </c>
      <c r="AT262" s="8">
        <f>IF(ISNA(VLOOKUP($I262,disall!$A$2:$CY$349,COLUMN(disall!AM261),FALSE)),-9999,VLOOKUP($I262,disall!$A$2:$CY$349,COLUMN(disall!AM261),FALSE))</f>
        <v>20</v>
      </c>
      <c r="AU262" s="8">
        <f>IF(ISNA(VLOOKUP($I262,disall!$A$2:$CY$349,COLUMN(disall!AN261),FALSE)),-9999,VLOOKUP($I262,disall!$A$2:$CY$349,COLUMN(disall!AN261),FALSE))</f>
        <v>569.79999999999995</v>
      </c>
      <c r="AV262" s="8">
        <f>IF(ISNA(VLOOKUP($I262,disall!$A$2:$CY$349,COLUMN(disall!AO261),FALSE)),-9999,VLOOKUP($I262,disall!$A$2:$CY$349,COLUMN(disall!AO261),FALSE))</f>
        <v>36.299999999999997</v>
      </c>
      <c r="AW262" s="8">
        <f>IF(ISNA(VLOOKUP($I262,disall!$A$2:$CY$349,COLUMN(disall!AP261),FALSE)),-9999,VLOOKUP($I262,disall!$A$2:$CY$349,COLUMN(disall!AP261),FALSE))</f>
        <v>35.299999999999997</v>
      </c>
      <c r="AX262" s="8">
        <f>IF(ISNA(VLOOKUP($I262,disall!$A$2:$CY$349,COLUMN(disall!AQ261),FALSE)),-9999,VLOOKUP($I262,disall!$A$2:$CY$349,COLUMN(disall!AQ261),FALSE))</f>
        <v>972.45</v>
      </c>
      <c r="AY262" s="8">
        <f>IF(ISNA(VLOOKUP($I262,disall!$A$2:$CY$349,COLUMN(disall!AR261),FALSE)),-9999,VLOOKUP($I262,disall!$A$2:$CY$349,COLUMN(disall!AR261),FALSE))</f>
        <v>38.299999999999997</v>
      </c>
      <c r="AZ262" s="8">
        <f>IF(ISNA(VLOOKUP($I262,disall!$A$2:$CY$349,COLUMN(disall!AS261),FALSE)),-9999,VLOOKUP($I262,disall!$A$2:$CY$349,COLUMN(disall!AS261),FALSE))</f>
        <v>27.1</v>
      </c>
      <c r="BA262" s="8">
        <f>IF(ISNA(VLOOKUP($I262,disall!$A$2:$CY$349,COLUMN(disall!AT261),FALSE)),-9999,VLOOKUP($I262,disall!$A$2:$CY$349,COLUMN(disall!AT261),FALSE))</f>
        <v>707.57</v>
      </c>
      <c r="BB262" s="8">
        <f>IF(ISNA(VLOOKUP($I262,disall!$A$2:$CY$349,COLUMN(disall!AU261),FALSE)),-9999,VLOOKUP($I262,disall!$A$2:$CY$349,COLUMN(disall!AU261),FALSE))</f>
        <v>37.799999999999997</v>
      </c>
      <c r="BC262" s="8">
        <f>IF(ISNA(VLOOKUP($I262,disall!$A$2:$CY$349,COLUMN(disall!AV261),FALSE)),-9999,VLOOKUP($I262,disall!$A$2:$CY$349,COLUMN(disall!AV261),FALSE))</f>
        <v>27.6</v>
      </c>
      <c r="BD262" s="8">
        <f>IF(ISNA(VLOOKUP($I262,disall!$A$2:$CY$349,COLUMN(disall!AW261),FALSE)),-9999,VLOOKUP($I262,disall!$A$2:$CY$349,COLUMN(disall!AW261),FALSE))</f>
        <v>730.16</v>
      </c>
      <c r="BE262" s="8">
        <f>IF(ISNA(VLOOKUP($I262,disall!$A$2:$CY$349,COLUMN(disall!AX261),FALSE)),-9999,VLOOKUP($I262,disall!$A$2:$CY$349,COLUMN(disall!AX261),FALSE))</f>
        <v>38.5</v>
      </c>
      <c r="BF262" s="8">
        <f>IF(ISNA(VLOOKUP($I262,disall!$A$2:$CY$349,COLUMN(disall!AY261),FALSE)),-9999,VLOOKUP($I262,disall!$A$2:$CY$349,COLUMN(disall!AY261),FALSE))</f>
        <v>21.6</v>
      </c>
      <c r="BG262" s="8">
        <f>IF(ISNA(VLOOKUP($I262,disall!$A$2:$CY$349,COLUMN(disall!AZ261),FALSE)),-9999,VLOOKUP($I262,disall!$A$2:$CY$349,COLUMN(disall!AZ261),FALSE))</f>
        <v>561.04</v>
      </c>
      <c r="BH262" s="8">
        <f>IF(ISNA(VLOOKUP($I262,disall!$A$2:$CY$349,COLUMN(disall!BA261),FALSE)),-9999,VLOOKUP($I262,disall!$A$2:$CY$349,COLUMN(disall!BA261),FALSE))</f>
        <v>37.5</v>
      </c>
      <c r="BI262" s="8">
        <f>IF(ISNA(VLOOKUP($I262,disall!$A$2:$CY$349,COLUMN(disall!BB261),FALSE)),-9999,VLOOKUP($I262,disall!$A$2:$CY$349,COLUMN(disall!BB261),FALSE))</f>
        <v>19.899999999999999</v>
      </c>
      <c r="BJ262" s="8">
        <f>IF(ISNA(VLOOKUP($I262,disall!$A$2:$CY$349,COLUMN(disall!BC261),FALSE)),-9999,VLOOKUP($I262,disall!$A$2:$CY$349,COLUMN(disall!BC261),FALSE))</f>
        <v>530.66999999999996</v>
      </c>
      <c r="BK262" s="8">
        <f>IF(ISNA(VLOOKUP($I262,disall!$A$2:$CY$349,COLUMN(disall!BD261),FALSE)),-9999,VLOOKUP($I262,disall!$A$2:$CY$349,COLUMN(disall!BD261),FALSE))</f>
        <v>37.6</v>
      </c>
      <c r="BL262" s="8">
        <f>IF(ISNA(VLOOKUP($I262,disall!$A$2:$CY$349,COLUMN(disall!BE261),FALSE)),-9999,VLOOKUP($I262,disall!$A$2:$CY$349,COLUMN(disall!BE261),FALSE))</f>
        <v>17.600000000000001</v>
      </c>
      <c r="BM262" s="8">
        <f>IF(ISNA(VLOOKUP($I262,disall!$A$2:$CY$349,COLUMN(disall!BF261),FALSE)),-9999,VLOOKUP($I262,disall!$A$2:$CY$349,COLUMN(disall!BF261),FALSE))</f>
        <v>468.09</v>
      </c>
      <c r="BN262" s="8">
        <f>IF(ISNA(VLOOKUP($I262,disall!$A$2:$CY$349,COLUMN(disall!BG261),FALSE)),-9999,VLOOKUP($I262,disall!$A$2:$CY$349,COLUMN(disall!BG261),FALSE))</f>
        <v>38.9</v>
      </c>
      <c r="BO262" s="8">
        <f>IF(ISNA(VLOOKUP($I262,disall!$A$2:$CY$349,COLUMN(disall!BH261),FALSE)),-9999,VLOOKUP($I262,disall!$A$2:$CY$349,COLUMN(disall!BH261),FALSE))</f>
        <v>23</v>
      </c>
      <c r="BP262" s="8">
        <f>IF(ISNA(VLOOKUP($I262,disall!$A$2:$CY$349,COLUMN(disall!BI261),FALSE)),-9999,VLOOKUP($I262,disall!$A$2:$CY$349,COLUMN(disall!BI261),FALSE))</f>
        <v>591.26</v>
      </c>
      <c r="BQ262" s="8">
        <f>IF(ISNA(VLOOKUP($I262,disall!$A$2:$CY$349,COLUMN(disall!BJ261),FALSE)),-9999,VLOOKUP($I262,disall!$A$2:$CY$349,COLUMN(disall!BJ261),FALSE))</f>
        <v>39.200000000000003</v>
      </c>
      <c r="BR262" s="8">
        <f>IF(ISNA(VLOOKUP($I262,disall!$A$2:$CY$349,COLUMN(disall!BK261),FALSE)),-9999,VLOOKUP($I262,disall!$A$2:$CY$349,COLUMN(disall!BK261),FALSE))</f>
        <v>15.9</v>
      </c>
      <c r="BS262" s="8">
        <f>IF(ISNA(VLOOKUP($I262,disall!$A$2:$CY$349,COLUMN(disall!BL261),FALSE)),-9999,VLOOKUP($I262,disall!$A$2:$CY$349,COLUMN(disall!BL261),FALSE))</f>
        <v>405.61</v>
      </c>
      <c r="BT262" s="8">
        <f>IF(ISNA(VLOOKUP($I262,disall!$A$2:$CY$349,COLUMN(disall!BM261),FALSE)),-9999,VLOOKUP($I262,disall!$A$2:$CY$349,COLUMN(disall!BM261),FALSE))</f>
        <v>40.9</v>
      </c>
      <c r="BU262" s="8">
        <f>IF(ISNA(VLOOKUP($I262,disall!$A$2:$CY$349,COLUMN(disall!BN261),FALSE)),-9999,VLOOKUP($I262,disall!$A$2:$CY$349,COLUMN(disall!BN261),FALSE))</f>
        <v>23</v>
      </c>
      <c r="BV262" s="8">
        <f>IF(ISNA(VLOOKUP($I262,disall!$A$2:$CY$349,COLUMN(disall!BO261),FALSE)),-9999,VLOOKUP($I262,disall!$A$2:$CY$349,COLUMN(disall!BO261),FALSE))</f>
        <v>562.35</v>
      </c>
      <c r="BW262" s="8">
        <f>IF(ISNA(VLOOKUP($I262,disall!$A$2:$CY$349,COLUMN(disall!BP261),FALSE)),-9999,VLOOKUP($I262,disall!$A$2:$CY$349,COLUMN(disall!BP261),FALSE))</f>
        <v>25.2</v>
      </c>
      <c r="BX262" s="8">
        <f>IF(ISNA(VLOOKUP($I262,disall!$A$2:$CY$349,COLUMN(disall!BQ261),FALSE)),-9999,VLOOKUP($I262,disall!$A$2:$CY$349,COLUMN(disall!BQ261),FALSE))</f>
        <v>22.1</v>
      </c>
      <c r="BY262" s="8">
        <f>IF(ISNA(VLOOKUP($I262,disall!$A$2:$CY$349,COLUMN(disall!BR261),FALSE)),-9999,VLOOKUP($I262,disall!$A$2:$CY$349,COLUMN(disall!BR261),FALSE))</f>
        <v>876.98</v>
      </c>
      <c r="BZ262" s="8">
        <f>IF(ISNA(VLOOKUP($I262,disall!$A$2:$CY$349,COLUMN(disall!BS261),FALSE)),-9999,VLOOKUP($I262,disall!$A$2:$CY$349,COLUMN(disall!BS261),FALSE))</f>
        <v>19.399999999999999</v>
      </c>
      <c r="CA262" s="8">
        <f>IF(ISNA(VLOOKUP($I262,disall!$A$2:$CY$349,COLUMN(disall!BT261),FALSE)),-9999,VLOOKUP($I262,disall!$A$2:$CY$349,COLUMN(disall!BT261),FALSE))</f>
        <v>15.4</v>
      </c>
      <c r="CB262" s="8">
        <f>IF(ISNA(VLOOKUP($I262,disall!$A$2:$CY$349,COLUMN(disall!BU261),FALSE)),-9999,VLOOKUP($I262,disall!$A$2:$CY$349,COLUMN(disall!BU261),FALSE))</f>
        <v>793.81</v>
      </c>
      <c r="CC262" s="8">
        <f>IF(ISNA(VLOOKUP($I262,disall!$A$2:$CY$349,COLUMN(disall!BV261),FALSE)),-9999,VLOOKUP($I262,disall!$A$2:$CY$349,COLUMN(disall!BV261),FALSE))</f>
        <v>14</v>
      </c>
      <c r="CD262" s="8">
        <f>IF(ISNA(VLOOKUP($I262,disall!$A$2:$CY$349,COLUMN(disall!BW261),FALSE)),-9999,VLOOKUP($I262,disall!$A$2:$CY$349,COLUMN(disall!BW261),FALSE))</f>
        <v>9</v>
      </c>
      <c r="CE262" s="8">
        <f>IF(ISNA(VLOOKUP($I262,disall!$A$2:$CY$349,COLUMN(disall!BX261),FALSE)),-9999,VLOOKUP($I262,disall!$A$2:$CY$349,COLUMN(disall!BX261),FALSE))</f>
        <v>642.86</v>
      </c>
      <c r="CF262" s="8">
        <f>IF(ISNA(VLOOKUP($I262,disall!$A$2:$CY$349,COLUMN(disall!BY261),FALSE)),-9999,VLOOKUP($I262,disall!$A$2:$CY$349,COLUMN(disall!BY261),FALSE))</f>
        <v>14</v>
      </c>
      <c r="CG262" s="8">
        <f>IF(ISNA(VLOOKUP($I262,disall!$A$2:$CY$349,COLUMN(disall!BZ261),FALSE)),-9999,VLOOKUP($I262,disall!$A$2:$CY$349,COLUMN(disall!BZ261),FALSE))</f>
        <v>5</v>
      </c>
      <c r="CH262" s="8">
        <f>IF(ISNA(VLOOKUP($I262,disall!$A$2:$CY$349,COLUMN(disall!CA261),FALSE)),-9999,VLOOKUP($I262,disall!$A$2:$CY$349,COLUMN(disall!CA261),FALSE))</f>
        <v>357.14</v>
      </c>
      <c r="CI262" s="8">
        <f>IF(ISNA(VLOOKUP($I262,disall!$A$2:$CY$349,COLUMN(disall!CB261),FALSE)),-9999,VLOOKUP($I262,disall!$A$2:$CY$349,COLUMN(disall!CB261),FALSE))</f>
        <v>16.3</v>
      </c>
      <c r="CJ262" s="8">
        <f>IF(ISNA(VLOOKUP($I262,disall!$A$2:$CY$349,COLUMN(disall!CC261),FALSE)),-9999,VLOOKUP($I262,disall!$A$2:$CY$349,COLUMN(disall!CC261),FALSE))</f>
        <v>24.2</v>
      </c>
      <c r="CK262" s="8">
        <f>IF(ISNA(VLOOKUP($I262,disall!$A$2:$CY$349,COLUMN(disall!CD261),FALSE)),-9999,VLOOKUP($I262,disall!$A$2:$CY$349,COLUMN(disall!CD261),FALSE))</f>
        <v>1484.66</v>
      </c>
      <c r="CL262" s="8">
        <f>IF(ISNA(VLOOKUP($I262,disall!$A$2:$CY$349,COLUMN(disall!CE261),FALSE)),-9999,VLOOKUP($I262,disall!$A$2:$CY$349,COLUMN(disall!CE261),FALSE))</f>
        <v>17.899999999999999</v>
      </c>
      <c r="CM262" s="8">
        <f>IF(ISNA(VLOOKUP($I262,disall!$A$2:$CY$349,COLUMN(disall!CF261),FALSE)),-9999,VLOOKUP($I262,disall!$A$2:$CY$349,COLUMN(disall!CF261),FALSE))</f>
        <v>20</v>
      </c>
      <c r="CN262" s="8">
        <f>IF(ISNA(VLOOKUP($I262,disall!$A$2:$CY$349,COLUMN(disall!CG261),FALSE)),-9999,VLOOKUP($I262,disall!$A$2:$CY$349,COLUMN(disall!CG261),FALSE))</f>
        <v>1117.32</v>
      </c>
      <c r="CO262" s="8">
        <f>IF(ISNA(VLOOKUP($I262,disall!$A$2:$CY$349,COLUMN(disall!CH261),FALSE)),-9999,VLOOKUP($I262,disall!$A$2:$CY$349,COLUMN(disall!CH261),FALSE))</f>
        <v>16.399999999999999</v>
      </c>
      <c r="CP262" s="8">
        <f>IF(ISNA(VLOOKUP($I262,disall!$A$2:$CY$349,COLUMN(disall!CI261),FALSE)),-9999,VLOOKUP($I262,disall!$A$2:$CY$349,COLUMN(disall!CI261),FALSE))</f>
        <v>18.3</v>
      </c>
      <c r="CQ262" s="8">
        <f>IF(ISNA(VLOOKUP($I262,disall!$A$2:$CY$349,COLUMN(disall!CJ261),FALSE)),-9999,VLOOKUP($I262,disall!$A$2:$CY$349,COLUMN(disall!CJ261),FALSE))</f>
        <v>1115.8499999999999</v>
      </c>
      <c r="CR262" s="8">
        <f>IF(ISNA(VLOOKUP($I262,disall!$A$2:$CY$349,COLUMN(disall!CK261),FALSE)),-9999,VLOOKUP($I262,disall!$A$2:$CY$349,COLUMN(disall!CK261),FALSE))</f>
        <v>22.6</v>
      </c>
      <c r="CS262" s="8">
        <f>IF(ISNA(VLOOKUP($I262,disall!$A$2:$CY$349,COLUMN(disall!CL261),FALSE)),-9999,VLOOKUP($I262,disall!$A$2:$CY$349,COLUMN(disall!CL261),FALSE))</f>
        <v>21.3</v>
      </c>
      <c r="CT262" s="8">
        <f>IF(ISNA(VLOOKUP($I262,disall!$A$2:$CY$349,COLUMN(disall!CM261),FALSE)),-9999,VLOOKUP($I262,disall!$A$2:$CY$349,COLUMN(disall!CM261),FALSE))</f>
        <v>942.48</v>
      </c>
      <c r="CU262" s="8">
        <f>IF(ISNA(VLOOKUP($I262,disall!$A$2:$CY$349,COLUMN(disall!CN261),FALSE)),-9999,VLOOKUP($I262,disall!$A$2:$CY$349,COLUMN(disall!CN261),FALSE))</f>
        <v>17.8</v>
      </c>
      <c r="CV262" s="8">
        <f>IF(ISNA(VLOOKUP($I262,disall!$A$2:$CY$349,COLUMN(disall!CO261),FALSE)),-9999,VLOOKUP($I262,disall!$A$2:$CY$349,COLUMN(disall!CO261),FALSE))</f>
        <v>17.600000000000001</v>
      </c>
      <c r="CW262" s="8">
        <f>IF(ISNA(VLOOKUP($I262,disall!$A$2:$CY$349,COLUMN(disall!CP261),FALSE)),-9999,VLOOKUP($I262,disall!$A$2:$CY$349,COLUMN(disall!CP261),FALSE))</f>
        <v>988.76</v>
      </c>
      <c r="CX262" s="8">
        <f>IF(ISNA(VLOOKUP($I262,disall!$A$2:$CY$349,COLUMN(disall!CQ261),FALSE)),-9999,VLOOKUP($I262,disall!$A$2:$CY$349,COLUMN(disall!CQ261),FALSE))</f>
        <v>18.3</v>
      </c>
      <c r="CY262" s="8">
        <f>IF(ISNA(VLOOKUP($I262,disall!$A$2:$CY$349,COLUMN(disall!CR261),FALSE)),-9999,VLOOKUP($I262,disall!$A$2:$CY$349,COLUMN(disall!CR261),FALSE))</f>
        <v>24.3</v>
      </c>
      <c r="CZ262" s="8">
        <f>IF(ISNA(VLOOKUP($I262,disall!$A$2:$CY$349,COLUMN(disall!CS261),FALSE)),-9999,VLOOKUP($I262,disall!$A$2:$CY$349,COLUMN(disall!CS261),FALSE))</f>
        <v>1327.87</v>
      </c>
      <c r="DA262" s="8">
        <f>IF(ISNA(VLOOKUP($I262,disall!$A$2:$CY$349,COLUMN(disall!CT261),FALSE)),-9999,VLOOKUP($I262,disall!$A$2:$CY$349,COLUMN(disall!CT261),FALSE))</f>
        <v>0</v>
      </c>
      <c r="DB262" s="8">
        <f>IF(ISNA(VLOOKUP($I262,disall!$A$2:$CY$349,COLUMN(disall!CU261),FALSE)),-9999,VLOOKUP($I262,disall!$A$2:$CY$349,COLUMN(disall!CU261),FALSE))</f>
        <v>0</v>
      </c>
      <c r="DC262" s="8">
        <f>IF(ISNA(VLOOKUP($I262,disall!$A$2:$CY$349,COLUMN(disall!CV261),FALSE)),-9999,VLOOKUP($I262,disall!$A$2:$CY$349,COLUMN(disall!CV261),FALSE))</f>
        <v>0</v>
      </c>
      <c r="DD262" s="8">
        <f>IF(ISNA(VLOOKUP($I262,disall!$A$2:$CY$349,COLUMN(disall!CW261),FALSE)),-9999,VLOOKUP($I262,disall!$A$2:$CY$349,COLUMN(disall!CW261),FALSE))</f>
        <v>0</v>
      </c>
      <c r="DE262" s="8">
        <f>IF(ISNA(VLOOKUP($I262,disall!$A$2:$CY$349,COLUMN(disall!CX261),FALSE)),-9999,VLOOKUP($I262,disall!$A$2:$CY$349,COLUMN(disall!CX261),FALSE))</f>
        <v>0</v>
      </c>
      <c r="DF262" s="8">
        <f>IF(ISNA(VLOOKUP($I262,disall!$A$2:$CY$349,COLUMN(disall!CY261),FALSE)),-9999,VLOOKUP($I262,disall!$A$2:$CY$349,COLUMN(disall!CY261),FALSE))</f>
        <v>0</v>
      </c>
    </row>
    <row r="263" spans="1:110" x14ac:dyDescent="0.25">
      <c r="A263">
        <v>107</v>
      </c>
      <c r="B263" t="s">
        <v>8</v>
      </c>
      <c r="C263" t="s">
        <v>472</v>
      </c>
      <c r="D263" t="s">
        <v>253</v>
      </c>
      <c r="E263" t="s">
        <v>473</v>
      </c>
      <c r="F263" t="s">
        <v>296</v>
      </c>
      <c r="G263" t="s">
        <v>916</v>
      </c>
      <c r="H263">
        <v>3513</v>
      </c>
      <c r="I263">
        <f>IF(ISNA(VLOOKUP(H263,disall!$D$2:$L$349,1,FALSE)),H263,VLOOKUP(H263,disall!$D$2:$L$349,1,FALSE))</f>
        <v>3513</v>
      </c>
      <c r="J263">
        <f>IF(ISNA(VLOOKUP(H263,disall!$D$2:$L$349,1,FALSE)),"NA",VLOOKUP(H263,disall!$D$2:$L$349,2,FALSE))</f>
        <v>3513</v>
      </c>
      <c r="K263" t="str">
        <f>IF(ISNA(VLOOKUP(I263,disall!$A$2:$L$349,3,FALSE)),F263,VLOOKUP(I263,disall!$A$2:$L$349,3,FALSE))</f>
        <v>Rajkot</v>
      </c>
      <c r="L263" t="str">
        <f>IF(ISNA(VLOOKUP(I263,disall!$A$2:$L$349,12,FALSE)),"NA",VLOOKUP(I263,disall!$A$2:$L$349,12,FALSE))</f>
        <v>Rajkot</v>
      </c>
      <c r="M263">
        <f>IF(ISNA(VLOOKUP(I263,disall!$A$2:$M$349,6,FALSE)),"NA",VLOOKUP(I263,disall!$A$2:$M$349,6,FALSE))</f>
        <v>35</v>
      </c>
      <c r="N263">
        <f>IF(ISNA(VLOOKUP(I263,disall!$A$2:$M$349,7,FALSE)),"NA",VLOOKUP(I263,disall!$A$2:$M$349,7,FALSE))</f>
        <v>0.96945999999999999</v>
      </c>
      <c r="O263">
        <f>IF(ISNA(VLOOKUP(I263,disall!$A$2:$M$349,8,FALSE)),"NA",VLOOKUP(I263,disall!$A$2:$M$349,8,FALSE))</f>
        <v>6.9887699999999997</v>
      </c>
      <c r="P263" t="str">
        <f>IF(ISNA(VLOOKUP(I263,disall!$A$2:$M$349,9,FALSE)),"NA",VLOOKUP(I263,disall!$A$2:$M$349,9,FALSE))</f>
        <v>POLY</v>
      </c>
      <c r="Q263">
        <f>IF(ISNA(VLOOKUP(I263,disall!$A$2:$M$349,10,FALSE)),"NA",VLOOKUP(I263,disall!$A$2:$M$349,10,FALSE))</f>
        <v>356061300</v>
      </c>
      <c r="R263" t="str">
        <f>IF(ISNA(VLOOKUP(I263,disall!$A$2:$M$349,11,FALSE)),"NA",VLOOKUP(I263,disall!$A$2:$M$349,11,FALSE))</f>
        <v>Gujarat</v>
      </c>
      <c r="S263" t="str">
        <f>IF(ISNA(VLOOKUP(I263,disall!$A$2:$M$349,12,FALSE)),"NA",VLOOKUP(I263,disall!$A$2:$M$349,12,FALSE))</f>
        <v>Rajkot</v>
      </c>
      <c r="T263">
        <f>IF(ISNA(VLOOKUP(I263,disall!$A$2:$M$349,13,FALSE)),"NA",VLOOKUP(I263,disall!$A$2:$M$349,13,FALSE))</f>
        <v>80</v>
      </c>
      <c r="U263" s="8">
        <f>IF(ISNA(VLOOKUP($I263,disall!$A$2:$CY$349,COLUMN(disall!N262),FALSE)),-9999,VLOOKUP($I263,disall!$A$2:$CY$349,COLUMN(disall!N262),FALSE))</f>
        <v>403</v>
      </c>
      <c r="V263" s="8">
        <f>IF(ISNA(VLOOKUP($I263,disall!$A$2:$CY$349,COLUMN(disall!O262),FALSE)),-9999,VLOOKUP($I263,disall!$A$2:$CY$349,COLUMN(disall!O262),FALSE))</f>
        <v>158</v>
      </c>
      <c r="W263" s="8">
        <f>IF(ISNA(VLOOKUP($I263,disall!$A$2:$CY$349,COLUMN(disall!P262),FALSE)),-9999,VLOOKUP($I263,disall!$A$2:$CY$349,COLUMN(disall!P262),FALSE))</f>
        <v>392.06</v>
      </c>
      <c r="X263" s="8">
        <f>IF(ISNA(VLOOKUP($I263,disall!$A$2:$CY$349,COLUMN(disall!Q262),FALSE)),-9999,VLOOKUP($I263,disall!$A$2:$CY$349,COLUMN(disall!Q262),FALSE))</f>
        <v>410</v>
      </c>
      <c r="Y263" s="8">
        <f>IF(ISNA(VLOOKUP($I263,disall!$A$2:$CY$349,COLUMN(disall!R262),FALSE)),-9999,VLOOKUP($I263,disall!$A$2:$CY$349,COLUMN(disall!R262),FALSE))</f>
        <v>229</v>
      </c>
      <c r="Z263" s="8">
        <f>IF(ISNA(VLOOKUP($I263,disall!$A$2:$CY$349,COLUMN(disall!S262),FALSE)),-9999,VLOOKUP($I263,disall!$A$2:$CY$349,COLUMN(disall!S262),FALSE))</f>
        <v>558.54</v>
      </c>
      <c r="AA263" s="8">
        <f>IF(ISNA(VLOOKUP($I263,disall!$A$2:$CY$349,COLUMN(disall!T262),FALSE)),-9999,VLOOKUP($I263,disall!$A$2:$CY$349,COLUMN(disall!T262),FALSE))</f>
        <v>409.9</v>
      </c>
      <c r="AB263" s="8">
        <f>IF(ISNA(VLOOKUP($I263,disall!$A$2:$CY$349,COLUMN(disall!U262),FALSE)),-9999,VLOOKUP($I263,disall!$A$2:$CY$349,COLUMN(disall!U262),FALSE))</f>
        <v>161</v>
      </c>
      <c r="AC263" s="8">
        <f>IF(ISNA(VLOOKUP($I263,disall!$A$2:$CY$349,COLUMN(disall!V262),FALSE)),-9999,VLOOKUP($I263,disall!$A$2:$CY$349,COLUMN(disall!V262),FALSE))</f>
        <v>392.78</v>
      </c>
      <c r="AD263" s="8">
        <f>IF(ISNA(VLOOKUP($I263,disall!$A$2:$CY$349,COLUMN(disall!W262),FALSE)),-9999,VLOOKUP($I263,disall!$A$2:$CY$349,COLUMN(disall!W262),FALSE))</f>
        <v>370.6</v>
      </c>
      <c r="AE263" s="8">
        <f>IF(ISNA(VLOOKUP($I263,disall!$A$2:$CY$349,COLUMN(disall!X262),FALSE)),-9999,VLOOKUP($I263,disall!$A$2:$CY$349,COLUMN(disall!X262),FALSE))</f>
        <v>159.30000000000001</v>
      </c>
      <c r="AF263" s="8">
        <f>IF(ISNA(VLOOKUP($I263,disall!$A$2:$CY$349,COLUMN(disall!Y262),FALSE)),-9999,VLOOKUP($I263,disall!$A$2:$CY$349,COLUMN(disall!Y262),FALSE))</f>
        <v>429.84</v>
      </c>
      <c r="AG263" s="8">
        <f>IF(ISNA(VLOOKUP($I263,disall!$A$2:$CY$349,COLUMN(disall!Z262),FALSE)),-9999,VLOOKUP($I263,disall!$A$2:$CY$349,COLUMN(disall!Z262),FALSE))</f>
        <v>365.2</v>
      </c>
      <c r="AH263" s="8">
        <f>IF(ISNA(VLOOKUP($I263,disall!$A$2:$CY$349,COLUMN(disall!AA262),FALSE)),-9999,VLOOKUP($I263,disall!$A$2:$CY$349,COLUMN(disall!AA262),FALSE))</f>
        <v>364.7</v>
      </c>
      <c r="AI263" s="8">
        <f>IF(ISNA(VLOOKUP($I263,disall!$A$2:$CY$349,COLUMN(disall!AB262),FALSE)),-9999,VLOOKUP($I263,disall!$A$2:$CY$349,COLUMN(disall!AB262),FALSE))</f>
        <v>998.63</v>
      </c>
      <c r="AJ263" s="8">
        <f>IF(ISNA(VLOOKUP($I263,disall!$A$2:$CY$349,COLUMN(disall!AC262),FALSE)),-9999,VLOOKUP($I263,disall!$A$2:$CY$349,COLUMN(disall!AC262),FALSE))</f>
        <v>402.1</v>
      </c>
      <c r="AK263" s="8">
        <f>IF(ISNA(VLOOKUP($I263,disall!$A$2:$CY$349,COLUMN(disall!AD262),FALSE)),-9999,VLOOKUP($I263,disall!$A$2:$CY$349,COLUMN(disall!AD262),FALSE))</f>
        <v>257.7</v>
      </c>
      <c r="AL263" s="8">
        <f>IF(ISNA(VLOOKUP($I263,disall!$A$2:$CY$349,COLUMN(disall!AE262),FALSE)),-9999,VLOOKUP($I263,disall!$A$2:$CY$349,COLUMN(disall!AE262),FALSE))</f>
        <v>640.89</v>
      </c>
      <c r="AM263" s="8">
        <f>IF(ISNA(VLOOKUP($I263,disall!$A$2:$CY$349,COLUMN(disall!AF262),FALSE)),-9999,VLOOKUP($I263,disall!$A$2:$CY$349,COLUMN(disall!AF262),FALSE))</f>
        <v>388.4</v>
      </c>
      <c r="AN263" s="8">
        <f>IF(ISNA(VLOOKUP($I263,disall!$A$2:$CY$349,COLUMN(disall!AG262),FALSE)),-9999,VLOOKUP($I263,disall!$A$2:$CY$349,COLUMN(disall!AG262),FALSE))</f>
        <v>86.1</v>
      </c>
      <c r="AO263" s="8">
        <f>IF(ISNA(VLOOKUP($I263,disall!$A$2:$CY$349,COLUMN(disall!AH262),FALSE)),-9999,VLOOKUP($I263,disall!$A$2:$CY$349,COLUMN(disall!AH262),FALSE))</f>
        <v>221.68</v>
      </c>
      <c r="AP263" s="8">
        <f>IF(ISNA(VLOOKUP($I263,disall!$A$2:$CY$349,COLUMN(disall!AI262),FALSE)),-9999,VLOOKUP($I263,disall!$A$2:$CY$349,COLUMN(disall!AI262),FALSE))</f>
        <v>344</v>
      </c>
      <c r="AQ263" s="8">
        <f>IF(ISNA(VLOOKUP($I263,disall!$A$2:$CY$349,COLUMN(disall!AJ262),FALSE)),-9999,VLOOKUP($I263,disall!$A$2:$CY$349,COLUMN(disall!AJ262),FALSE))</f>
        <v>232.2</v>
      </c>
      <c r="AR263" s="8">
        <f>IF(ISNA(VLOOKUP($I263,disall!$A$2:$CY$349,COLUMN(disall!AK262),FALSE)),-9999,VLOOKUP($I263,disall!$A$2:$CY$349,COLUMN(disall!AK262),FALSE))</f>
        <v>675</v>
      </c>
      <c r="AS263" s="8">
        <f>IF(ISNA(VLOOKUP($I263,disall!$A$2:$CY$349,COLUMN(disall!AL262),FALSE)),-9999,VLOOKUP($I263,disall!$A$2:$CY$349,COLUMN(disall!AL262),FALSE))</f>
        <v>325.2</v>
      </c>
      <c r="AT263" s="8">
        <f>IF(ISNA(VLOOKUP($I263,disall!$A$2:$CY$349,COLUMN(disall!AM262),FALSE)),-9999,VLOOKUP($I263,disall!$A$2:$CY$349,COLUMN(disall!AM262),FALSE))</f>
        <v>39.700000000000003</v>
      </c>
      <c r="AU263" s="8">
        <f>IF(ISNA(VLOOKUP($I263,disall!$A$2:$CY$349,COLUMN(disall!AN262),FALSE)),-9999,VLOOKUP($I263,disall!$A$2:$CY$349,COLUMN(disall!AN262),FALSE))</f>
        <v>122.08</v>
      </c>
      <c r="AV263" s="8">
        <f>IF(ISNA(VLOOKUP($I263,disall!$A$2:$CY$349,COLUMN(disall!AO262),FALSE)),-9999,VLOOKUP($I263,disall!$A$2:$CY$349,COLUMN(disall!AO262),FALSE))</f>
        <v>334.8</v>
      </c>
      <c r="AW263" s="8">
        <f>IF(ISNA(VLOOKUP($I263,disall!$A$2:$CY$349,COLUMN(disall!AP262),FALSE)),-9999,VLOOKUP($I263,disall!$A$2:$CY$349,COLUMN(disall!AP262),FALSE))</f>
        <v>458.1</v>
      </c>
      <c r="AX263" s="8">
        <f>IF(ISNA(VLOOKUP($I263,disall!$A$2:$CY$349,COLUMN(disall!AQ262),FALSE)),-9999,VLOOKUP($I263,disall!$A$2:$CY$349,COLUMN(disall!AQ262),FALSE))</f>
        <v>1368.28</v>
      </c>
      <c r="AY263" s="8">
        <f>IF(ISNA(VLOOKUP($I263,disall!$A$2:$CY$349,COLUMN(disall!AR262),FALSE)),-9999,VLOOKUP($I263,disall!$A$2:$CY$349,COLUMN(disall!AR262),FALSE))</f>
        <v>418.1</v>
      </c>
      <c r="AZ263" s="8">
        <f>IF(ISNA(VLOOKUP($I263,disall!$A$2:$CY$349,COLUMN(disall!AS262),FALSE)),-9999,VLOOKUP($I263,disall!$A$2:$CY$349,COLUMN(disall!AS262),FALSE))</f>
        <v>371.4</v>
      </c>
      <c r="BA263" s="8">
        <f>IF(ISNA(VLOOKUP($I263,disall!$A$2:$CY$349,COLUMN(disall!AT262),FALSE)),-9999,VLOOKUP($I263,disall!$A$2:$CY$349,COLUMN(disall!AT262),FALSE))</f>
        <v>888.3</v>
      </c>
      <c r="BB263" s="8">
        <f>IF(ISNA(VLOOKUP($I263,disall!$A$2:$CY$349,COLUMN(disall!AU262),FALSE)),-9999,VLOOKUP($I263,disall!$A$2:$CY$349,COLUMN(disall!AU262),FALSE))</f>
        <v>417.3</v>
      </c>
      <c r="BC263" s="8">
        <f>IF(ISNA(VLOOKUP($I263,disall!$A$2:$CY$349,COLUMN(disall!AV262),FALSE)),-9999,VLOOKUP($I263,disall!$A$2:$CY$349,COLUMN(disall!AV262),FALSE))</f>
        <v>329.2</v>
      </c>
      <c r="BD263" s="8">
        <f>IF(ISNA(VLOOKUP($I263,disall!$A$2:$CY$349,COLUMN(disall!AW262),FALSE)),-9999,VLOOKUP($I263,disall!$A$2:$CY$349,COLUMN(disall!AW262),FALSE))</f>
        <v>788.88</v>
      </c>
      <c r="BE263" s="8">
        <f>IF(ISNA(VLOOKUP($I263,disall!$A$2:$CY$349,COLUMN(disall!AX262),FALSE)),-9999,VLOOKUP($I263,disall!$A$2:$CY$349,COLUMN(disall!AX262),FALSE))</f>
        <v>419.8</v>
      </c>
      <c r="BF263" s="8">
        <f>IF(ISNA(VLOOKUP($I263,disall!$A$2:$CY$349,COLUMN(disall!AY262),FALSE)),-9999,VLOOKUP($I263,disall!$A$2:$CY$349,COLUMN(disall!AY262),FALSE))</f>
        <v>328.6</v>
      </c>
      <c r="BG263" s="8">
        <f>IF(ISNA(VLOOKUP($I263,disall!$A$2:$CY$349,COLUMN(disall!AZ262),FALSE)),-9999,VLOOKUP($I263,disall!$A$2:$CY$349,COLUMN(disall!AZ262),FALSE))</f>
        <v>782.75</v>
      </c>
      <c r="BH263" s="8">
        <f>IF(ISNA(VLOOKUP($I263,disall!$A$2:$CY$349,COLUMN(disall!BA262),FALSE)),-9999,VLOOKUP($I263,disall!$A$2:$CY$349,COLUMN(disall!BA262),FALSE))</f>
        <v>409.3</v>
      </c>
      <c r="BI263" s="8">
        <f>IF(ISNA(VLOOKUP($I263,disall!$A$2:$CY$349,COLUMN(disall!BB262),FALSE)),-9999,VLOOKUP($I263,disall!$A$2:$CY$349,COLUMN(disall!BB262),FALSE))</f>
        <v>302.89999999999998</v>
      </c>
      <c r="BJ263" s="8">
        <f>IF(ISNA(VLOOKUP($I263,disall!$A$2:$CY$349,COLUMN(disall!BC262),FALSE)),-9999,VLOOKUP($I263,disall!$A$2:$CY$349,COLUMN(disall!BC262),FALSE))</f>
        <v>740.04</v>
      </c>
      <c r="BK263" s="8">
        <f>IF(ISNA(VLOOKUP($I263,disall!$A$2:$CY$349,COLUMN(disall!BD262),FALSE)),-9999,VLOOKUP($I263,disall!$A$2:$CY$349,COLUMN(disall!BD262),FALSE))</f>
        <v>410</v>
      </c>
      <c r="BL263" s="8">
        <f>IF(ISNA(VLOOKUP($I263,disall!$A$2:$CY$349,COLUMN(disall!BE262),FALSE)),-9999,VLOOKUP($I263,disall!$A$2:$CY$349,COLUMN(disall!BE262),FALSE))</f>
        <v>268.3</v>
      </c>
      <c r="BM263" s="8">
        <f>IF(ISNA(VLOOKUP($I263,disall!$A$2:$CY$349,COLUMN(disall!BF262),FALSE)),-9999,VLOOKUP($I263,disall!$A$2:$CY$349,COLUMN(disall!BF262),FALSE))</f>
        <v>654.39</v>
      </c>
      <c r="BN263" s="8">
        <f>IF(ISNA(VLOOKUP($I263,disall!$A$2:$CY$349,COLUMN(disall!BG262),FALSE)),-9999,VLOOKUP($I263,disall!$A$2:$CY$349,COLUMN(disall!BG262),FALSE))</f>
        <v>423.8</v>
      </c>
      <c r="BO263" s="8">
        <f>IF(ISNA(VLOOKUP($I263,disall!$A$2:$CY$349,COLUMN(disall!BH262),FALSE)),-9999,VLOOKUP($I263,disall!$A$2:$CY$349,COLUMN(disall!BH262),FALSE))</f>
        <v>349.4</v>
      </c>
      <c r="BP263" s="8">
        <f>IF(ISNA(VLOOKUP($I263,disall!$A$2:$CY$349,COLUMN(disall!BI262),FALSE)),-9999,VLOOKUP($I263,disall!$A$2:$CY$349,COLUMN(disall!BI262),FALSE))</f>
        <v>824.45</v>
      </c>
      <c r="BQ263" s="8">
        <f>IF(ISNA(VLOOKUP($I263,disall!$A$2:$CY$349,COLUMN(disall!BJ262),FALSE)),-9999,VLOOKUP($I263,disall!$A$2:$CY$349,COLUMN(disall!BJ262),FALSE))</f>
        <v>427.2</v>
      </c>
      <c r="BR263" s="8">
        <f>IF(ISNA(VLOOKUP($I263,disall!$A$2:$CY$349,COLUMN(disall!BK262),FALSE)),-9999,VLOOKUP($I263,disall!$A$2:$CY$349,COLUMN(disall!BK262),FALSE))</f>
        <v>241.6</v>
      </c>
      <c r="BS263" s="8">
        <f>IF(ISNA(VLOOKUP($I263,disall!$A$2:$CY$349,COLUMN(disall!BL262),FALSE)),-9999,VLOOKUP($I263,disall!$A$2:$CY$349,COLUMN(disall!BL262),FALSE))</f>
        <v>565.54</v>
      </c>
      <c r="BT263" s="8">
        <f>IF(ISNA(VLOOKUP($I263,disall!$A$2:$CY$349,COLUMN(disall!BM262),FALSE)),-9999,VLOOKUP($I263,disall!$A$2:$CY$349,COLUMN(disall!BM262),FALSE))</f>
        <v>446.3</v>
      </c>
      <c r="BU263" s="8">
        <f>IF(ISNA(VLOOKUP($I263,disall!$A$2:$CY$349,COLUMN(disall!BN262),FALSE)),-9999,VLOOKUP($I263,disall!$A$2:$CY$349,COLUMN(disall!BN262),FALSE))</f>
        <v>350.6</v>
      </c>
      <c r="BV263" s="8">
        <f>IF(ISNA(VLOOKUP($I263,disall!$A$2:$CY$349,COLUMN(disall!BO262),FALSE)),-9999,VLOOKUP($I263,disall!$A$2:$CY$349,COLUMN(disall!BO262),FALSE))</f>
        <v>785.57</v>
      </c>
      <c r="BW263" s="8">
        <f>IF(ISNA(VLOOKUP($I263,disall!$A$2:$CY$349,COLUMN(disall!BP262),FALSE)),-9999,VLOOKUP($I263,disall!$A$2:$CY$349,COLUMN(disall!BP262),FALSE))</f>
        <v>404.9</v>
      </c>
      <c r="BX263" s="8">
        <f>IF(ISNA(VLOOKUP($I263,disall!$A$2:$CY$349,COLUMN(disall!BQ262),FALSE)),-9999,VLOOKUP($I263,disall!$A$2:$CY$349,COLUMN(disall!BQ262),FALSE))</f>
        <v>228.5</v>
      </c>
      <c r="BY263" s="8">
        <f>IF(ISNA(VLOOKUP($I263,disall!$A$2:$CY$349,COLUMN(disall!BR262),FALSE)),-9999,VLOOKUP($I263,disall!$A$2:$CY$349,COLUMN(disall!BR262),FALSE))</f>
        <v>564.34</v>
      </c>
      <c r="BZ263" s="8">
        <f>IF(ISNA(VLOOKUP($I263,disall!$A$2:$CY$349,COLUMN(disall!BS262),FALSE)),-9999,VLOOKUP($I263,disall!$A$2:$CY$349,COLUMN(disall!BS262),FALSE))</f>
        <v>370</v>
      </c>
      <c r="CA263" s="8">
        <f>IF(ISNA(VLOOKUP($I263,disall!$A$2:$CY$349,COLUMN(disall!BT262),FALSE)),-9999,VLOOKUP($I263,disall!$A$2:$CY$349,COLUMN(disall!BT262),FALSE))</f>
        <v>24.5</v>
      </c>
      <c r="CB263" s="8">
        <f>IF(ISNA(VLOOKUP($I263,disall!$A$2:$CY$349,COLUMN(disall!BU262),FALSE)),-9999,VLOOKUP($I263,disall!$A$2:$CY$349,COLUMN(disall!BU262),FALSE))</f>
        <v>66.22</v>
      </c>
      <c r="CC263" s="8">
        <f>IF(ISNA(VLOOKUP($I263,disall!$A$2:$CY$349,COLUMN(disall!BV262),FALSE)),-9999,VLOOKUP($I263,disall!$A$2:$CY$349,COLUMN(disall!BV262),FALSE))</f>
        <v>361</v>
      </c>
      <c r="CD263" s="8">
        <f>IF(ISNA(VLOOKUP($I263,disall!$A$2:$CY$349,COLUMN(disall!BW262),FALSE)),-9999,VLOOKUP($I263,disall!$A$2:$CY$349,COLUMN(disall!BW262),FALSE))</f>
        <v>140</v>
      </c>
      <c r="CE263" s="8">
        <f>IF(ISNA(VLOOKUP($I263,disall!$A$2:$CY$349,COLUMN(disall!BX262),FALSE)),-9999,VLOOKUP($I263,disall!$A$2:$CY$349,COLUMN(disall!BX262),FALSE))</f>
        <v>387.81</v>
      </c>
      <c r="CF263" s="8">
        <f>IF(ISNA(VLOOKUP($I263,disall!$A$2:$CY$349,COLUMN(disall!BY262),FALSE)),-9999,VLOOKUP($I263,disall!$A$2:$CY$349,COLUMN(disall!BY262),FALSE))</f>
        <v>265</v>
      </c>
      <c r="CG263" s="8">
        <f>IF(ISNA(VLOOKUP($I263,disall!$A$2:$CY$349,COLUMN(disall!BZ262),FALSE)),-9999,VLOOKUP($I263,disall!$A$2:$CY$349,COLUMN(disall!BZ262),FALSE))</f>
        <v>1</v>
      </c>
      <c r="CH263" s="8">
        <f>IF(ISNA(VLOOKUP($I263,disall!$A$2:$CY$349,COLUMN(disall!CA262),FALSE)),-9999,VLOOKUP($I263,disall!$A$2:$CY$349,COLUMN(disall!CA262),FALSE))</f>
        <v>3.77</v>
      </c>
      <c r="CI263" s="8">
        <f>IF(ISNA(VLOOKUP($I263,disall!$A$2:$CY$349,COLUMN(disall!CB262),FALSE)),-9999,VLOOKUP($I263,disall!$A$2:$CY$349,COLUMN(disall!CB262),FALSE))</f>
        <v>350.1</v>
      </c>
      <c r="CJ263" s="8">
        <f>IF(ISNA(VLOOKUP($I263,disall!$A$2:$CY$349,COLUMN(disall!CC262),FALSE)),-9999,VLOOKUP($I263,disall!$A$2:$CY$349,COLUMN(disall!CC262),FALSE))</f>
        <v>569.9</v>
      </c>
      <c r="CK263" s="8">
        <f>IF(ISNA(VLOOKUP($I263,disall!$A$2:$CY$349,COLUMN(disall!CD262),FALSE)),-9999,VLOOKUP($I263,disall!$A$2:$CY$349,COLUMN(disall!CD262),FALSE))</f>
        <v>1627.82</v>
      </c>
      <c r="CL263" s="8">
        <f>IF(ISNA(VLOOKUP($I263,disall!$A$2:$CY$349,COLUMN(disall!CE262),FALSE)),-9999,VLOOKUP($I263,disall!$A$2:$CY$349,COLUMN(disall!CE262),FALSE))</f>
        <v>446.6</v>
      </c>
      <c r="CM263" s="8">
        <f>IF(ISNA(VLOOKUP($I263,disall!$A$2:$CY$349,COLUMN(disall!CF262),FALSE)),-9999,VLOOKUP($I263,disall!$A$2:$CY$349,COLUMN(disall!CF262),FALSE))</f>
        <v>290.89999999999998</v>
      </c>
      <c r="CN263" s="8">
        <f>IF(ISNA(VLOOKUP($I263,disall!$A$2:$CY$349,COLUMN(disall!CG262),FALSE)),-9999,VLOOKUP($I263,disall!$A$2:$CY$349,COLUMN(disall!CG262),FALSE))</f>
        <v>651.37</v>
      </c>
      <c r="CO263" s="8">
        <f>IF(ISNA(VLOOKUP($I263,disall!$A$2:$CY$349,COLUMN(disall!CH262),FALSE)),-9999,VLOOKUP($I263,disall!$A$2:$CY$349,COLUMN(disall!CH262),FALSE))</f>
        <v>384.8</v>
      </c>
      <c r="CP263" s="8">
        <f>IF(ISNA(VLOOKUP($I263,disall!$A$2:$CY$349,COLUMN(disall!CI262),FALSE)),-9999,VLOOKUP($I263,disall!$A$2:$CY$349,COLUMN(disall!CI262),FALSE))</f>
        <v>66.5</v>
      </c>
      <c r="CQ263" s="8">
        <f>IF(ISNA(VLOOKUP($I263,disall!$A$2:$CY$349,COLUMN(disall!CJ262),FALSE)),-9999,VLOOKUP($I263,disall!$A$2:$CY$349,COLUMN(disall!CJ262),FALSE))</f>
        <v>172.82</v>
      </c>
      <c r="CR263" s="8">
        <f>IF(ISNA(VLOOKUP($I263,disall!$A$2:$CY$349,COLUMN(disall!CK262),FALSE)),-9999,VLOOKUP($I263,disall!$A$2:$CY$349,COLUMN(disall!CK262),FALSE))</f>
        <v>434.3</v>
      </c>
      <c r="CS263" s="8">
        <f>IF(ISNA(VLOOKUP($I263,disall!$A$2:$CY$349,COLUMN(disall!CL262),FALSE)),-9999,VLOOKUP($I263,disall!$A$2:$CY$349,COLUMN(disall!CL262),FALSE))</f>
        <v>68</v>
      </c>
      <c r="CT263" s="8">
        <f>IF(ISNA(VLOOKUP($I263,disall!$A$2:$CY$349,COLUMN(disall!CM262),FALSE)),-9999,VLOOKUP($I263,disall!$A$2:$CY$349,COLUMN(disall!CM262),FALSE))</f>
        <v>156.57</v>
      </c>
      <c r="CU263" s="8">
        <f>IF(ISNA(VLOOKUP($I263,disall!$A$2:$CY$349,COLUMN(disall!CN262),FALSE)),-9999,VLOOKUP($I263,disall!$A$2:$CY$349,COLUMN(disall!CN262),FALSE))</f>
        <v>419.9</v>
      </c>
      <c r="CV263" s="8">
        <f>IF(ISNA(VLOOKUP($I263,disall!$A$2:$CY$349,COLUMN(disall!CO262),FALSE)),-9999,VLOOKUP($I263,disall!$A$2:$CY$349,COLUMN(disall!CO262),FALSE))</f>
        <v>344.7</v>
      </c>
      <c r="CW263" s="8">
        <f>IF(ISNA(VLOOKUP($I263,disall!$A$2:$CY$349,COLUMN(disall!CP262),FALSE)),-9999,VLOOKUP($I263,disall!$A$2:$CY$349,COLUMN(disall!CP262),FALSE))</f>
        <v>820.91</v>
      </c>
      <c r="CX263" s="8">
        <f>IF(ISNA(VLOOKUP($I263,disall!$A$2:$CY$349,COLUMN(disall!CQ262),FALSE)),-9999,VLOOKUP($I263,disall!$A$2:$CY$349,COLUMN(disall!CQ262),FALSE))</f>
        <v>475.3</v>
      </c>
      <c r="CY263" s="8">
        <f>IF(ISNA(VLOOKUP($I263,disall!$A$2:$CY$349,COLUMN(disall!CR262),FALSE)),-9999,VLOOKUP($I263,disall!$A$2:$CY$349,COLUMN(disall!CR262),FALSE))</f>
        <v>18.399999999999999</v>
      </c>
      <c r="CZ263" s="8">
        <f>IF(ISNA(VLOOKUP($I263,disall!$A$2:$CY$349,COLUMN(disall!CS262),FALSE)),-9999,VLOOKUP($I263,disall!$A$2:$CY$349,COLUMN(disall!CS262),FALSE))</f>
        <v>38.71</v>
      </c>
      <c r="DA263" s="8">
        <f>IF(ISNA(VLOOKUP($I263,disall!$A$2:$CY$349,COLUMN(disall!CT262),FALSE)),-9999,VLOOKUP($I263,disall!$A$2:$CY$349,COLUMN(disall!CT262),FALSE))</f>
        <v>0</v>
      </c>
      <c r="DB263" s="8">
        <f>IF(ISNA(VLOOKUP($I263,disall!$A$2:$CY$349,COLUMN(disall!CU262),FALSE)),-9999,VLOOKUP($I263,disall!$A$2:$CY$349,COLUMN(disall!CU262),FALSE))</f>
        <v>0</v>
      </c>
      <c r="DC263" s="8">
        <f>IF(ISNA(VLOOKUP($I263,disall!$A$2:$CY$349,COLUMN(disall!CV262),FALSE)),-9999,VLOOKUP($I263,disall!$A$2:$CY$349,COLUMN(disall!CV262),FALSE))</f>
        <v>0</v>
      </c>
      <c r="DD263" s="8">
        <f>IF(ISNA(VLOOKUP($I263,disall!$A$2:$CY$349,COLUMN(disall!CW262),FALSE)),-9999,VLOOKUP($I263,disall!$A$2:$CY$349,COLUMN(disall!CW262),FALSE))</f>
        <v>0</v>
      </c>
      <c r="DE263" s="8">
        <f>IF(ISNA(VLOOKUP($I263,disall!$A$2:$CY$349,COLUMN(disall!CX262),FALSE)),-9999,VLOOKUP($I263,disall!$A$2:$CY$349,COLUMN(disall!CX262),FALSE))</f>
        <v>0</v>
      </c>
      <c r="DF263" s="8">
        <f>IF(ISNA(VLOOKUP($I263,disall!$A$2:$CY$349,COLUMN(disall!CY262),FALSE)),-9999,VLOOKUP($I263,disall!$A$2:$CY$349,COLUMN(disall!CY262),FALSE))</f>
        <v>0</v>
      </c>
    </row>
    <row r="264" spans="1:110" x14ac:dyDescent="0.25">
      <c r="A264">
        <v>108</v>
      </c>
      <c r="B264" t="s">
        <v>8</v>
      </c>
      <c r="C264" t="s">
        <v>472</v>
      </c>
      <c r="D264" t="s">
        <v>253</v>
      </c>
      <c r="E264" t="s">
        <v>917</v>
      </c>
      <c r="F264" t="s">
        <v>918</v>
      </c>
      <c r="G264" t="s">
        <v>919</v>
      </c>
      <c r="H264">
        <v>3514</v>
      </c>
      <c r="I264">
        <f>IF(ISNA(VLOOKUP(H264,disall!$D$2:$L$349,1,FALSE)),H264,VLOOKUP(H264,disall!$D$2:$L$349,1,FALSE))</f>
        <v>3514</v>
      </c>
      <c r="J264">
        <f>IF(ISNA(VLOOKUP(H264,disall!$D$2:$L$349,1,FALSE)),"NA",VLOOKUP(H264,disall!$D$2:$L$349,2,FALSE))</f>
        <v>3514</v>
      </c>
      <c r="K264" t="str">
        <f>IF(ISNA(VLOOKUP(I264,disall!$A$2:$L$349,3,FALSE)),F264,VLOOKUP(I264,disall!$A$2:$L$349,3,FALSE))</f>
        <v>Sabar Kantha</v>
      </c>
      <c r="L264" t="str">
        <f>IF(ISNA(VLOOKUP(I264,disall!$A$2:$L$349,12,FALSE)),"NA",VLOOKUP(I264,disall!$A$2:$L$349,12,FALSE))</f>
        <v>Sabarkantha (Himatnagar)</v>
      </c>
      <c r="M264">
        <f>IF(ISNA(VLOOKUP(I264,disall!$A$2:$M$349,6,FALSE)),"NA",VLOOKUP(I264,disall!$A$2:$M$349,6,FALSE))</f>
        <v>35</v>
      </c>
      <c r="N264">
        <f>IF(ISNA(VLOOKUP(I264,disall!$A$2:$M$349,7,FALSE)),"NA",VLOOKUP(I264,disall!$A$2:$M$349,7,FALSE))</f>
        <v>0.66576599999999997</v>
      </c>
      <c r="O264">
        <f>IF(ISNA(VLOOKUP(I264,disall!$A$2:$M$349,8,FALSE)),"NA",VLOOKUP(I264,disall!$A$2:$M$349,8,FALSE))</f>
        <v>4.9020960000000002</v>
      </c>
      <c r="P264" t="str">
        <f>IF(ISNA(VLOOKUP(I264,disall!$A$2:$M$349,9,FALSE)),"NA",VLOOKUP(I264,disall!$A$2:$M$349,9,FALSE))</f>
        <v>POLY</v>
      </c>
      <c r="Q264">
        <f>IF(ISNA(VLOOKUP(I264,disall!$A$2:$M$349,10,FALSE)),"NA",VLOOKUP(I264,disall!$A$2:$M$349,10,FALSE))</f>
        <v>356061400</v>
      </c>
      <c r="R264" t="str">
        <f>IF(ISNA(VLOOKUP(I264,disall!$A$2:$M$349,11,FALSE)),"NA",VLOOKUP(I264,disall!$A$2:$M$349,11,FALSE))</f>
        <v>Gujarat</v>
      </c>
      <c r="S264" t="str">
        <f>IF(ISNA(VLOOKUP(I264,disall!$A$2:$M$349,12,FALSE)),"NA",VLOOKUP(I264,disall!$A$2:$M$349,12,FALSE))</f>
        <v>Sabarkantha (Himatnagar)</v>
      </c>
      <c r="T264">
        <f>IF(ISNA(VLOOKUP(I264,disall!$A$2:$M$349,13,FALSE)),"NA",VLOOKUP(I264,disall!$A$2:$M$349,13,FALSE))</f>
        <v>81</v>
      </c>
      <c r="U264" s="8">
        <f>IF(ISNA(VLOOKUP($I264,disall!$A$2:$CY$349,COLUMN(disall!N263),FALSE)),-9999,VLOOKUP($I264,disall!$A$2:$CY$349,COLUMN(disall!N263),FALSE))</f>
        <v>101</v>
      </c>
      <c r="V264" s="8">
        <f>IF(ISNA(VLOOKUP($I264,disall!$A$2:$CY$349,COLUMN(disall!O263),FALSE)),-9999,VLOOKUP($I264,disall!$A$2:$CY$349,COLUMN(disall!O263),FALSE))</f>
        <v>63</v>
      </c>
      <c r="W264" s="8">
        <f>IF(ISNA(VLOOKUP($I264,disall!$A$2:$CY$349,COLUMN(disall!P263),FALSE)),-9999,VLOOKUP($I264,disall!$A$2:$CY$349,COLUMN(disall!P263),FALSE))</f>
        <v>623.76</v>
      </c>
      <c r="X264" s="8">
        <f>IF(ISNA(VLOOKUP($I264,disall!$A$2:$CY$349,COLUMN(disall!Q263),FALSE)),-9999,VLOOKUP($I264,disall!$A$2:$CY$349,COLUMN(disall!Q263),FALSE))</f>
        <v>101</v>
      </c>
      <c r="Y264" s="8">
        <f>IF(ISNA(VLOOKUP($I264,disall!$A$2:$CY$349,COLUMN(disall!R263),FALSE)),-9999,VLOOKUP($I264,disall!$A$2:$CY$349,COLUMN(disall!R263),FALSE))</f>
        <v>96</v>
      </c>
      <c r="Z264" s="8">
        <f>IF(ISNA(VLOOKUP($I264,disall!$A$2:$CY$349,COLUMN(disall!S263),FALSE)),-9999,VLOOKUP($I264,disall!$A$2:$CY$349,COLUMN(disall!S263),FALSE))</f>
        <v>950.5</v>
      </c>
      <c r="AA264" s="8">
        <f>IF(ISNA(VLOOKUP($I264,disall!$A$2:$CY$349,COLUMN(disall!T263),FALSE)),-9999,VLOOKUP($I264,disall!$A$2:$CY$349,COLUMN(disall!T263),FALSE))</f>
        <v>107.7</v>
      </c>
      <c r="AB264" s="8">
        <f>IF(ISNA(VLOOKUP($I264,disall!$A$2:$CY$349,COLUMN(disall!U263),FALSE)),-9999,VLOOKUP($I264,disall!$A$2:$CY$349,COLUMN(disall!U263),FALSE))</f>
        <v>18</v>
      </c>
      <c r="AC264" s="8">
        <f>IF(ISNA(VLOOKUP($I264,disall!$A$2:$CY$349,COLUMN(disall!V263),FALSE)),-9999,VLOOKUP($I264,disall!$A$2:$CY$349,COLUMN(disall!V263),FALSE))</f>
        <v>167.13</v>
      </c>
      <c r="AD264" s="8">
        <f>IF(ISNA(VLOOKUP($I264,disall!$A$2:$CY$349,COLUMN(disall!W263),FALSE)),-9999,VLOOKUP($I264,disall!$A$2:$CY$349,COLUMN(disall!W263),FALSE))</f>
        <v>67</v>
      </c>
      <c r="AE264" s="8">
        <f>IF(ISNA(VLOOKUP($I264,disall!$A$2:$CY$349,COLUMN(disall!X263),FALSE)),-9999,VLOOKUP($I264,disall!$A$2:$CY$349,COLUMN(disall!X263),FALSE))</f>
        <v>66.2</v>
      </c>
      <c r="AF264" s="8">
        <f>IF(ISNA(VLOOKUP($I264,disall!$A$2:$CY$349,COLUMN(disall!Y263),FALSE)),-9999,VLOOKUP($I264,disall!$A$2:$CY$349,COLUMN(disall!Y263),FALSE))</f>
        <v>988.06</v>
      </c>
      <c r="AG264" s="8">
        <f>IF(ISNA(VLOOKUP($I264,disall!$A$2:$CY$349,COLUMN(disall!Z263),FALSE)),-9999,VLOOKUP($I264,disall!$A$2:$CY$349,COLUMN(disall!Z263),FALSE))</f>
        <v>85.1</v>
      </c>
      <c r="AH264" s="8">
        <f>IF(ISNA(VLOOKUP($I264,disall!$A$2:$CY$349,COLUMN(disall!AA263),FALSE)),-9999,VLOOKUP($I264,disall!$A$2:$CY$349,COLUMN(disall!AA263),FALSE))</f>
        <v>91.8</v>
      </c>
      <c r="AI264" s="8">
        <f>IF(ISNA(VLOOKUP($I264,disall!$A$2:$CY$349,COLUMN(disall!AB263),FALSE)),-9999,VLOOKUP($I264,disall!$A$2:$CY$349,COLUMN(disall!AB263),FALSE))</f>
        <v>1078.73</v>
      </c>
      <c r="AJ264" s="8">
        <f>IF(ISNA(VLOOKUP($I264,disall!$A$2:$CY$349,COLUMN(disall!AC263),FALSE)),-9999,VLOOKUP($I264,disall!$A$2:$CY$349,COLUMN(disall!AC263),FALSE))</f>
        <v>90.8</v>
      </c>
      <c r="AK264" s="8">
        <f>IF(ISNA(VLOOKUP($I264,disall!$A$2:$CY$349,COLUMN(disall!AD263),FALSE)),-9999,VLOOKUP($I264,disall!$A$2:$CY$349,COLUMN(disall!AD263),FALSE))</f>
        <v>88</v>
      </c>
      <c r="AL264" s="8">
        <f>IF(ISNA(VLOOKUP($I264,disall!$A$2:$CY$349,COLUMN(disall!AE263),FALSE)),-9999,VLOOKUP($I264,disall!$A$2:$CY$349,COLUMN(disall!AE263),FALSE))</f>
        <v>969.16</v>
      </c>
      <c r="AM264" s="8">
        <f>IF(ISNA(VLOOKUP($I264,disall!$A$2:$CY$349,COLUMN(disall!AF263),FALSE)),-9999,VLOOKUP($I264,disall!$A$2:$CY$349,COLUMN(disall!AF263),FALSE))</f>
        <v>86.4</v>
      </c>
      <c r="AN264" s="8">
        <f>IF(ISNA(VLOOKUP($I264,disall!$A$2:$CY$349,COLUMN(disall!AG263),FALSE)),-9999,VLOOKUP($I264,disall!$A$2:$CY$349,COLUMN(disall!AG263),FALSE))</f>
        <v>24</v>
      </c>
      <c r="AO264" s="8">
        <f>IF(ISNA(VLOOKUP($I264,disall!$A$2:$CY$349,COLUMN(disall!AH263),FALSE)),-9999,VLOOKUP($I264,disall!$A$2:$CY$349,COLUMN(disall!AH263),FALSE))</f>
        <v>277.77999999999997</v>
      </c>
      <c r="AP264" s="8">
        <f>IF(ISNA(VLOOKUP($I264,disall!$A$2:$CY$349,COLUMN(disall!AI263),FALSE)),-9999,VLOOKUP($I264,disall!$A$2:$CY$349,COLUMN(disall!AI263),FALSE))</f>
        <v>73.2</v>
      </c>
      <c r="AQ264" s="8">
        <f>IF(ISNA(VLOOKUP($I264,disall!$A$2:$CY$349,COLUMN(disall!AJ263),FALSE)),-9999,VLOOKUP($I264,disall!$A$2:$CY$349,COLUMN(disall!AJ263),FALSE))</f>
        <v>57.6</v>
      </c>
      <c r="AR264" s="8">
        <f>IF(ISNA(VLOOKUP($I264,disall!$A$2:$CY$349,COLUMN(disall!AK263),FALSE)),-9999,VLOOKUP($I264,disall!$A$2:$CY$349,COLUMN(disall!AK263),FALSE))</f>
        <v>786.89</v>
      </c>
      <c r="AS264" s="8">
        <f>IF(ISNA(VLOOKUP($I264,disall!$A$2:$CY$349,COLUMN(disall!AL263),FALSE)),-9999,VLOOKUP($I264,disall!$A$2:$CY$349,COLUMN(disall!AL263),FALSE))</f>
        <v>77.3</v>
      </c>
      <c r="AT264" s="8">
        <f>IF(ISNA(VLOOKUP($I264,disall!$A$2:$CY$349,COLUMN(disall!AM263),FALSE)),-9999,VLOOKUP($I264,disall!$A$2:$CY$349,COLUMN(disall!AM263),FALSE))</f>
        <v>38.200000000000003</v>
      </c>
      <c r="AU264" s="8">
        <f>IF(ISNA(VLOOKUP($I264,disall!$A$2:$CY$349,COLUMN(disall!AN263),FALSE)),-9999,VLOOKUP($I264,disall!$A$2:$CY$349,COLUMN(disall!AN263),FALSE))</f>
        <v>494.18</v>
      </c>
      <c r="AV264" s="8">
        <f>IF(ISNA(VLOOKUP($I264,disall!$A$2:$CY$349,COLUMN(disall!AO263),FALSE)),-9999,VLOOKUP($I264,disall!$A$2:$CY$349,COLUMN(disall!AO263),FALSE))</f>
        <v>82.3</v>
      </c>
      <c r="AW264" s="8">
        <f>IF(ISNA(VLOOKUP($I264,disall!$A$2:$CY$349,COLUMN(disall!AP263),FALSE)),-9999,VLOOKUP($I264,disall!$A$2:$CY$349,COLUMN(disall!AP263),FALSE))</f>
        <v>95.2</v>
      </c>
      <c r="AX264" s="8">
        <f>IF(ISNA(VLOOKUP($I264,disall!$A$2:$CY$349,COLUMN(disall!AQ263),FALSE)),-9999,VLOOKUP($I264,disall!$A$2:$CY$349,COLUMN(disall!AQ263),FALSE))</f>
        <v>1156.74</v>
      </c>
      <c r="AY264" s="8">
        <f>IF(ISNA(VLOOKUP($I264,disall!$A$2:$CY$349,COLUMN(disall!AR263),FALSE)),-9999,VLOOKUP($I264,disall!$A$2:$CY$349,COLUMN(disall!AR263),FALSE))</f>
        <v>84.9</v>
      </c>
      <c r="AZ264" s="8">
        <f>IF(ISNA(VLOOKUP($I264,disall!$A$2:$CY$349,COLUMN(disall!AS263),FALSE)),-9999,VLOOKUP($I264,disall!$A$2:$CY$349,COLUMN(disall!AS263),FALSE))</f>
        <v>92.1</v>
      </c>
      <c r="BA264" s="8">
        <f>IF(ISNA(VLOOKUP($I264,disall!$A$2:$CY$349,COLUMN(disall!AT263),FALSE)),-9999,VLOOKUP($I264,disall!$A$2:$CY$349,COLUMN(disall!AT263),FALSE))</f>
        <v>1084.81</v>
      </c>
      <c r="BB264" s="8">
        <f>IF(ISNA(VLOOKUP($I264,disall!$A$2:$CY$349,COLUMN(disall!AU263),FALSE)),-9999,VLOOKUP($I264,disall!$A$2:$CY$349,COLUMN(disall!AU263),FALSE))</f>
        <v>84.7</v>
      </c>
      <c r="BC264" s="8">
        <f>IF(ISNA(VLOOKUP($I264,disall!$A$2:$CY$349,COLUMN(disall!AV263),FALSE)),-9999,VLOOKUP($I264,disall!$A$2:$CY$349,COLUMN(disall!AV263),FALSE))</f>
        <v>56.9</v>
      </c>
      <c r="BD264" s="8">
        <f>IF(ISNA(VLOOKUP($I264,disall!$A$2:$CY$349,COLUMN(disall!AW263),FALSE)),-9999,VLOOKUP($I264,disall!$A$2:$CY$349,COLUMN(disall!AW263),FALSE))</f>
        <v>671.78</v>
      </c>
      <c r="BE264" s="8">
        <f>IF(ISNA(VLOOKUP($I264,disall!$A$2:$CY$349,COLUMN(disall!AX263),FALSE)),-9999,VLOOKUP($I264,disall!$A$2:$CY$349,COLUMN(disall!AX263),FALSE))</f>
        <v>85.6</v>
      </c>
      <c r="BF264" s="8">
        <f>IF(ISNA(VLOOKUP($I264,disall!$A$2:$CY$349,COLUMN(disall!AY263),FALSE)),-9999,VLOOKUP($I264,disall!$A$2:$CY$349,COLUMN(disall!AY263),FALSE))</f>
        <v>39.200000000000003</v>
      </c>
      <c r="BG264" s="8">
        <f>IF(ISNA(VLOOKUP($I264,disall!$A$2:$CY$349,COLUMN(disall!AZ263),FALSE)),-9999,VLOOKUP($I264,disall!$A$2:$CY$349,COLUMN(disall!AZ263),FALSE))</f>
        <v>457.94</v>
      </c>
      <c r="BH264" s="8">
        <f>IF(ISNA(VLOOKUP($I264,disall!$A$2:$CY$349,COLUMN(disall!BA263),FALSE)),-9999,VLOOKUP($I264,disall!$A$2:$CY$349,COLUMN(disall!BA263),FALSE))</f>
        <v>83.5</v>
      </c>
      <c r="BI264" s="8">
        <f>IF(ISNA(VLOOKUP($I264,disall!$A$2:$CY$349,COLUMN(disall!BB263),FALSE)),-9999,VLOOKUP($I264,disall!$A$2:$CY$349,COLUMN(disall!BB263),FALSE))</f>
        <v>36.1</v>
      </c>
      <c r="BJ264" s="8">
        <f>IF(ISNA(VLOOKUP($I264,disall!$A$2:$CY$349,COLUMN(disall!BC263),FALSE)),-9999,VLOOKUP($I264,disall!$A$2:$CY$349,COLUMN(disall!BC263),FALSE))</f>
        <v>432.34</v>
      </c>
      <c r="BK264" s="8">
        <f>IF(ISNA(VLOOKUP($I264,disall!$A$2:$CY$349,COLUMN(disall!BD263),FALSE)),-9999,VLOOKUP($I264,disall!$A$2:$CY$349,COLUMN(disall!BD263),FALSE))</f>
        <v>83.6</v>
      </c>
      <c r="BL264" s="8">
        <f>IF(ISNA(VLOOKUP($I264,disall!$A$2:$CY$349,COLUMN(disall!BE263),FALSE)),-9999,VLOOKUP($I264,disall!$A$2:$CY$349,COLUMN(disall!BE263),FALSE))</f>
        <v>32</v>
      </c>
      <c r="BM264" s="8">
        <f>IF(ISNA(VLOOKUP($I264,disall!$A$2:$CY$349,COLUMN(disall!BF263),FALSE)),-9999,VLOOKUP($I264,disall!$A$2:$CY$349,COLUMN(disall!BF263),FALSE))</f>
        <v>382.78</v>
      </c>
      <c r="BN264" s="8">
        <f>IF(ISNA(VLOOKUP($I264,disall!$A$2:$CY$349,COLUMN(disall!BG263),FALSE)),-9999,VLOOKUP($I264,disall!$A$2:$CY$349,COLUMN(disall!BG263),FALSE))</f>
        <v>86.4</v>
      </c>
      <c r="BO264" s="8">
        <f>IF(ISNA(VLOOKUP($I264,disall!$A$2:$CY$349,COLUMN(disall!BH263),FALSE)),-9999,VLOOKUP($I264,disall!$A$2:$CY$349,COLUMN(disall!BH263),FALSE))</f>
        <v>41.7</v>
      </c>
      <c r="BP264" s="8">
        <f>IF(ISNA(VLOOKUP($I264,disall!$A$2:$CY$349,COLUMN(disall!BI263),FALSE)),-9999,VLOOKUP($I264,disall!$A$2:$CY$349,COLUMN(disall!BI263),FALSE))</f>
        <v>482.64</v>
      </c>
      <c r="BQ264" s="8">
        <f>IF(ISNA(VLOOKUP($I264,disall!$A$2:$CY$349,COLUMN(disall!BJ263),FALSE)),-9999,VLOOKUP($I264,disall!$A$2:$CY$349,COLUMN(disall!BJ263),FALSE))</f>
        <v>87.1</v>
      </c>
      <c r="BR264" s="8">
        <f>IF(ISNA(VLOOKUP($I264,disall!$A$2:$CY$349,COLUMN(disall!BK263),FALSE)),-9999,VLOOKUP($I264,disall!$A$2:$CY$349,COLUMN(disall!BK263),FALSE))</f>
        <v>28.8</v>
      </c>
      <c r="BS264" s="8">
        <f>IF(ISNA(VLOOKUP($I264,disall!$A$2:$CY$349,COLUMN(disall!BL263),FALSE)),-9999,VLOOKUP($I264,disall!$A$2:$CY$349,COLUMN(disall!BL263),FALSE))</f>
        <v>330.65</v>
      </c>
      <c r="BT264" s="8">
        <f>IF(ISNA(VLOOKUP($I264,disall!$A$2:$CY$349,COLUMN(disall!BM263),FALSE)),-9999,VLOOKUP($I264,disall!$A$2:$CY$349,COLUMN(disall!BM263),FALSE))</f>
        <v>91</v>
      </c>
      <c r="BU264" s="8">
        <f>IF(ISNA(VLOOKUP($I264,disall!$A$2:$CY$349,COLUMN(disall!BN263),FALSE)),-9999,VLOOKUP($I264,disall!$A$2:$CY$349,COLUMN(disall!BN263),FALSE))</f>
        <v>41.8</v>
      </c>
      <c r="BV264" s="8">
        <f>IF(ISNA(VLOOKUP($I264,disall!$A$2:$CY$349,COLUMN(disall!BO263),FALSE)),-9999,VLOOKUP($I264,disall!$A$2:$CY$349,COLUMN(disall!BO263),FALSE))</f>
        <v>459.34</v>
      </c>
      <c r="BW264" s="8">
        <f>IF(ISNA(VLOOKUP($I264,disall!$A$2:$CY$349,COLUMN(disall!BP263),FALSE)),-9999,VLOOKUP($I264,disall!$A$2:$CY$349,COLUMN(disall!BP263),FALSE))</f>
        <v>55.6</v>
      </c>
      <c r="BX264" s="8">
        <f>IF(ISNA(VLOOKUP($I264,disall!$A$2:$CY$349,COLUMN(disall!BQ263),FALSE)),-9999,VLOOKUP($I264,disall!$A$2:$CY$349,COLUMN(disall!BQ263),FALSE))</f>
        <v>46</v>
      </c>
      <c r="BY264" s="8">
        <f>IF(ISNA(VLOOKUP($I264,disall!$A$2:$CY$349,COLUMN(disall!BR263),FALSE)),-9999,VLOOKUP($I264,disall!$A$2:$CY$349,COLUMN(disall!BR263),FALSE))</f>
        <v>827.34</v>
      </c>
      <c r="BZ264" s="8">
        <f>IF(ISNA(VLOOKUP($I264,disall!$A$2:$CY$349,COLUMN(disall!BS263),FALSE)),-9999,VLOOKUP($I264,disall!$A$2:$CY$349,COLUMN(disall!BS263),FALSE))</f>
        <v>43.9</v>
      </c>
      <c r="CA264" s="8">
        <f>IF(ISNA(VLOOKUP($I264,disall!$A$2:$CY$349,COLUMN(disall!BT263),FALSE)),-9999,VLOOKUP($I264,disall!$A$2:$CY$349,COLUMN(disall!BT263),FALSE))</f>
        <v>16.399999999999999</v>
      </c>
      <c r="CB264" s="8">
        <f>IF(ISNA(VLOOKUP($I264,disall!$A$2:$CY$349,COLUMN(disall!BU263),FALSE)),-9999,VLOOKUP($I264,disall!$A$2:$CY$349,COLUMN(disall!BU263),FALSE))</f>
        <v>373.58</v>
      </c>
      <c r="CC264" s="8">
        <f>IF(ISNA(VLOOKUP($I264,disall!$A$2:$CY$349,COLUMN(disall!BV263),FALSE)),-9999,VLOOKUP($I264,disall!$A$2:$CY$349,COLUMN(disall!BV263),FALSE))</f>
        <v>40</v>
      </c>
      <c r="CD264" s="8">
        <f>IF(ISNA(VLOOKUP($I264,disall!$A$2:$CY$349,COLUMN(disall!BW263),FALSE)),-9999,VLOOKUP($I264,disall!$A$2:$CY$349,COLUMN(disall!BW263),FALSE))</f>
        <v>19</v>
      </c>
      <c r="CE264" s="8">
        <f>IF(ISNA(VLOOKUP($I264,disall!$A$2:$CY$349,COLUMN(disall!BX263),FALSE)),-9999,VLOOKUP($I264,disall!$A$2:$CY$349,COLUMN(disall!BX263),FALSE))</f>
        <v>475</v>
      </c>
      <c r="CF264" s="8">
        <f>IF(ISNA(VLOOKUP($I264,disall!$A$2:$CY$349,COLUMN(disall!BY263),FALSE)),-9999,VLOOKUP($I264,disall!$A$2:$CY$349,COLUMN(disall!BY263),FALSE))</f>
        <v>39</v>
      </c>
      <c r="CG264" s="8">
        <f>IF(ISNA(VLOOKUP($I264,disall!$A$2:$CY$349,COLUMN(disall!BZ263),FALSE)),-9999,VLOOKUP($I264,disall!$A$2:$CY$349,COLUMN(disall!BZ263),FALSE))</f>
        <v>9</v>
      </c>
      <c r="CH264" s="8">
        <f>IF(ISNA(VLOOKUP($I264,disall!$A$2:$CY$349,COLUMN(disall!CA263),FALSE)),-9999,VLOOKUP($I264,disall!$A$2:$CY$349,COLUMN(disall!CA263),FALSE))</f>
        <v>230.77</v>
      </c>
      <c r="CI264" s="8">
        <f>IF(ISNA(VLOOKUP($I264,disall!$A$2:$CY$349,COLUMN(disall!CB263),FALSE)),-9999,VLOOKUP($I264,disall!$A$2:$CY$349,COLUMN(disall!CB263),FALSE))</f>
        <v>37.200000000000003</v>
      </c>
      <c r="CJ264" s="8">
        <f>IF(ISNA(VLOOKUP($I264,disall!$A$2:$CY$349,COLUMN(disall!CC263),FALSE)),-9999,VLOOKUP($I264,disall!$A$2:$CY$349,COLUMN(disall!CC263),FALSE))</f>
        <v>44</v>
      </c>
      <c r="CK264" s="8">
        <f>IF(ISNA(VLOOKUP($I264,disall!$A$2:$CY$349,COLUMN(disall!CD263),FALSE)),-9999,VLOOKUP($I264,disall!$A$2:$CY$349,COLUMN(disall!CD263),FALSE))</f>
        <v>1182.8</v>
      </c>
      <c r="CL264" s="8">
        <f>IF(ISNA(VLOOKUP($I264,disall!$A$2:$CY$349,COLUMN(disall!CE263),FALSE)),-9999,VLOOKUP($I264,disall!$A$2:$CY$349,COLUMN(disall!CE263),FALSE))</f>
        <v>35.700000000000003</v>
      </c>
      <c r="CM264" s="8">
        <f>IF(ISNA(VLOOKUP($I264,disall!$A$2:$CY$349,COLUMN(disall!CF263),FALSE)),-9999,VLOOKUP($I264,disall!$A$2:$CY$349,COLUMN(disall!CF263),FALSE))</f>
        <v>30</v>
      </c>
      <c r="CN264" s="8">
        <f>IF(ISNA(VLOOKUP($I264,disall!$A$2:$CY$349,COLUMN(disall!CG263),FALSE)),-9999,VLOOKUP($I264,disall!$A$2:$CY$349,COLUMN(disall!CG263),FALSE))</f>
        <v>840.34</v>
      </c>
      <c r="CO264" s="8">
        <f>IF(ISNA(VLOOKUP($I264,disall!$A$2:$CY$349,COLUMN(disall!CH263),FALSE)),-9999,VLOOKUP($I264,disall!$A$2:$CY$349,COLUMN(disall!CH263),FALSE))</f>
        <v>18.399999999999999</v>
      </c>
      <c r="CP264" s="8">
        <f>IF(ISNA(VLOOKUP($I264,disall!$A$2:$CY$349,COLUMN(disall!CI263),FALSE)),-9999,VLOOKUP($I264,disall!$A$2:$CY$349,COLUMN(disall!CI263),FALSE))</f>
        <v>23.4</v>
      </c>
      <c r="CQ264" s="8">
        <f>IF(ISNA(VLOOKUP($I264,disall!$A$2:$CY$349,COLUMN(disall!CJ263),FALSE)),-9999,VLOOKUP($I264,disall!$A$2:$CY$349,COLUMN(disall!CJ263),FALSE))</f>
        <v>1271.74</v>
      </c>
      <c r="CR264" s="8">
        <f>IF(ISNA(VLOOKUP($I264,disall!$A$2:$CY$349,COLUMN(disall!CK263),FALSE)),-9999,VLOOKUP($I264,disall!$A$2:$CY$349,COLUMN(disall!CK263),FALSE))</f>
        <v>19.399999999999999</v>
      </c>
      <c r="CS264" s="8">
        <f>IF(ISNA(VLOOKUP($I264,disall!$A$2:$CY$349,COLUMN(disall!CL263),FALSE)),-9999,VLOOKUP($I264,disall!$A$2:$CY$349,COLUMN(disall!CL263),FALSE))</f>
        <v>19.5</v>
      </c>
      <c r="CT264" s="8">
        <f>IF(ISNA(VLOOKUP($I264,disall!$A$2:$CY$349,COLUMN(disall!CM263),FALSE)),-9999,VLOOKUP($I264,disall!$A$2:$CY$349,COLUMN(disall!CM263),FALSE))</f>
        <v>1005.15</v>
      </c>
      <c r="CU264" s="8">
        <f>IF(ISNA(VLOOKUP($I264,disall!$A$2:$CY$349,COLUMN(disall!CN263),FALSE)),-9999,VLOOKUP($I264,disall!$A$2:$CY$349,COLUMN(disall!CN263),FALSE))</f>
        <v>21</v>
      </c>
      <c r="CV264" s="8">
        <f>IF(ISNA(VLOOKUP($I264,disall!$A$2:$CY$349,COLUMN(disall!CO263),FALSE)),-9999,VLOOKUP($I264,disall!$A$2:$CY$349,COLUMN(disall!CO263),FALSE))</f>
        <v>24.6</v>
      </c>
      <c r="CW264" s="8">
        <f>IF(ISNA(VLOOKUP($I264,disall!$A$2:$CY$349,COLUMN(disall!CP263),FALSE)),-9999,VLOOKUP($I264,disall!$A$2:$CY$349,COLUMN(disall!CP263),FALSE))</f>
        <v>1171.43</v>
      </c>
      <c r="CX264" s="8">
        <f>IF(ISNA(VLOOKUP($I264,disall!$A$2:$CY$349,COLUMN(disall!CQ263),FALSE)),-9999,VLOOKUP($I264,disall!$A$2:$CY$349,COLUMN(disall!CQ263),FALSE))</f>
        <v>20.2</v>
      </c>
      <c r="CY264" s="8">
        <f>IF(ISNA(VLOOKUP($I264,disall!$A$2:$CY$349,COLUMN(disall!CR263),FALSE)),-9999,VLOOKUP($I264,disall!$A$2:$CY$349,COLUMN(disall!CR263),FALSE))</f>
        <v>21</v>
      </c>
      <c r="CZ264" s="8">
        <f>IF(ISNA(VLOOKUP($I264,disall!$A$2:$CY$349,COLUMN(disall!CS263),FALSE)),-9999,VLOOKUP($I264,disall!$A$2:$CY$349,COLUMN(disall!CS263),FALSE))</f>
        <v>1039.5999999999999</v>
      </c>
      <c r="DA264" s="8">
        <f>IF(ISNA(VLOOKUP($I264,disall!$A$2:$CY$349,COLUMN(disall!CT263),FALSE)),-9999,VLOOKUP($I264,disall!$A$2:$CY$349,COLUMN(disall!CT263),FALSE))</f>
        <v>0</v>
      </c>
      <c r="DB264" s="8">
        <f>IF(ISNA(VLOOKUP($I264,disall!$A$2:$CY$349,COLUMN(disall!CU263),FALSE)),-9999,VLOOKUP($I264,disall!$A$2:$CY$349,COLUMN(disall!CU263),FALSE))</f>
        <v>0</v>
      </c>
      <c r="DC264" s="8">
        <f>IF(ISNA(VLOOKUP($I264,disall!$A$2:$CY$349,COLUMN(disall!CV263),FALSE)),-9999,VLOOKUP($I264,disall!$A$2:$CY$349,COLUMN(disall!CV263),FALSE))</f>
        <v>0</v>
      </c>
      <c r="DD264" s="8">
        <f>IF(ISNA(VLOOKUP($I264,disall!$A$2:$CY$349,COLUMN(disall!CW263),FALSE)),-9999,VLOOKUP($I264,disall!$A$2:$CY$349,COLUMN(disall!CW263),FALSE))</f>
        <v>0</v>
      </c>
      <c r="DE264" s="8">
        <f>IF(ISNA(VLOOKUP($I264,disall!$A$2:$CY$349,COLUMN(disall!CX263),FALSE)),-9999,VLOOKUP($I264,disall!$A$2:$CY$349,COLUMN(disall!CX263),FALSE))</f>
        <v>0</v>
      </c>
      <c r="DF264" s="8">
        <f>IF(ISNA(VLOOKUP($I264,disall!$A$2:$CY$349,COLUMN(disall!CY263),FALSE)),-9999,VLOOKUP($I264,disall!$A$2:$CY$349,COLUMN(disall!CY263),FALSE))</f>
        <v>0</v>
      </c>
    </row>
    <row r="265" spans="1:110" x14ac:dyDescent="0.25">
      <c r="A265">
        <v>109</v>
      </c>
      <c r="B265" t="s">
        <v>8</v>
      </c>
      <c r="C265" t="s">
        <v>472</v>
      </c>
      <c r="D265" t="s">
        <v>253</v>
      </c>
      <c r="E265" t="s">
        <v>473</v>
      </c>
      <c r="F265" t="s">
        <v>325</v>
      </c>
      <c r="G265" t="s">
        <v>921</v>
      </c>
      <c r="H265">
        <v>3515</v>
      </c>
      <c r="I265">
        <f>IF(ISNA(VLOOKUP(H265,disall!$D$2:$L$349,1,FALSE)),H265,VLOOKUP(H265,disall!$D$2:$L$349,1,FALSE))</f>
        <v>3515</v>
      </c>
      <c r="J265">
        <f>IF(ISNA(VLOOKUP(H265,disall!$D$2:$L$349,1,FALSE)),"NA",VLOOKUP(H265,disall!$D$2:$L$349,2,FALSE))</f>
        <v>3515</v>
      </c>
      <c r="K265" t="str">
        <f>IF(ISNA(VLOOKUP(I265,disall!$A$2:$L$349,3,FALSE)),F265,VLOOKUP(I265,disall!$A$2:$L$349,3,FALSE))</f>
        <v>Surat</v>
      </c>
      <c r="L265" t="str">
        <f>IF(ISNA(VLOOKUP(I265,disall!$A$2:$L$349,12,FALSE)),"NA",VLOOKUP(I265,disall!$A$2:$L$349,12,FALSE))</f>
        <v>Surat</v>
      </c>
      <c r="M265">
        <f>IF(ISNA(VLOOKUP(I265,disall!$A$2:$M$349,6,FALSE)),"NA",VLOOKUP(I265,disall!$A$2:$M$349,6,FALSE))</f>
        <v>35</v>
      </c>
      <c r="N265">
        <f>IF(ISNA(VLOOKUP(I265,disall!$A$2:$M$349,7,FALSE)),"NA",VLOOKUP(I265,disall!$A$2:$M$349,7,FALSE))</f>
        <v>0.68640900000000005</v>
      </c>
      <c r="O265">
        <f>IF(ISNA(VLOOKUP(I265,disall!$A$2:$M$349,8,FALSE)),"NA",VLOOKUP(I265,disall!$A$2:$M$349,8,FALSE))</f>
        <v>7.2316969999999996</v>
      </c>
      <c r="P265" t="str">
        <f>IF(ISNA(VLOOKUP(I265,disall!$A$2:$M$349,9,FALSE)),"NA",VLOOKUP(I265,disall!$A$2:$M$349,9,FALSE))</f>
        <v>POLY</v>
      </c>
      <c r="Q265">
        <f>IF(ISNA(VLOOKUP(I265,disall!$A$2:$M$349,10,FALSE)),"NA",VLOOKUP(I265,disall!$A$2:$M$349,10,FALSE))</f>
        <v>356061500</v>
      </c>
      <c r="R265" t="str">
        <f>IF(ISNA(VLOOKUP(I265,disall!$A$2:$M$349,11,FALSE)),"NA",VLOOKUP(I265,disall!$A$2:$M$349,11,FALSE))</f>
        <v>Gujarat</v>
      </c>
      <c r="S265" t="str">
        <f>IF(ISNA(VLOOKUP(I265,disall!$A$2:$M$349,12,FALSE)),"NA",VLOOKUP(I265,disall!$A$2:$M$349,12,FALSE))</f>
        <v>Surat</v>
      </c>
      <c r="T265">
        <f>IF(ISNA(VLOOKUP(I265,disall!$A$2:$M$349,13,FALSE)),"NA",VLOOKUP(I265,disall!$A$2:$M$349,13,FALSE))</f>
        <v>82</v>
      </c>
      <c r="U265" s="8">
        <f>IF(ISNA(VLOOKUP($I265,disall!$A$2:$CY$349,COLUMN(disall!N264),FALSE)),-9999,VLOOKUP($I265,disall!$A$2:$CY$349,COLUMN(disall!N264),FALSE))</f>
        <v>33</v>
      </c>
      <c r="V265" s="8">
        <f>IF(ISNA(VLOOKUP($I265,disall!$A$2:$CY$349,COLUMN(disall!O264),FALSE)),-9999,VLOOKUP($I265,disall!$A$2:$CY$349,COLUMN(disall!O264),FALSE))</f>
        <v>20</v>
      </c>
      <c r="W265" s="8">
        <f>IF(ISNA(VLOOKUP($I265,disall!$A$2:$CY$349,COLUMN(disall!P264),FALSE)),-9999,VLOOKUP($I265,disall!$A$2:$CY$349,COLUMN(disall!P264),FALSE))</f>
        <v>606.05999999999995</v>
      </c>
      <c r="X265" s="8">
        <f>IF(ISNA(VLOOKUP($I265,disall!$A$2:$CY$349,COLUMN(disall!Q264),FALSE)),-9999,VLOOKUP($I265,disall!$A$2:$CY$349,COLUMN(disall!Q264),FALSE))</f>
        <v>38</v>
      </c>
      <c r="Y265" s="8">
        <f>IF(ISNA(VLOOKUP($I265,disall!$A$2:$CY$349,COLUMN(disall!R264),FALSE)),-9999,VLOOKUP($I265,disall!$A$2:$CY$349,COLUMN(disall!R264),FALSE))</f>
        <v>27</v>
      </c>
      <c r="Z265" s="8">
        <f>IF(ISNA(VLOOKUP($I265,disall!$A$2:$CY$349,COLUMN(disall!S264),FALSE)),-9999,VLOOKUP($I265,disall!$A$2:$CY$349,COLUMN(disall!S264),FALSE))</f>
        <v>710.53</v>
      </c>
      <c r="AA265" s="8">
        <f>IF(ISNA(VLOOKUP($I265,disall!$A$2:$CY$349,COLUMN(disall!T264),FALSE)),-9999,VLOOKUP($I265,disall!$A$2:$CY$349,COLUMN(disall!T264),FALSE))</f>
        <v>37.4</v>
      </c>
      <c r="AB265" s="8">
        <f>IF(ISNA(VLOOKUP($I265,disall!$A$2:$CY$349,COLUMN(disall!U264),FALSE)),-9999,VLOOKUP($I265,disall!$A$2:$CY$349,COLUMN(disall!U264),FALSE))</f>
        <v>35</v>
      </c>
      <c r="AC265" s="8">
        <f>IF(ISNA(VLOOKUP($I265,disall!$A$2:$CY$349,COLUMN(disall!V264),FALSE)),-9999,VLOOKUP($I265,disall!$A$2:$CY$349,COLUMN(disall!V264),FALSE))</f>
        <v>935.83</v>
      </c>
      <c r="AD265" s="8">
        <f>IF(ISNA(VLOOKUP($I265,disall!$A$2:$CY$349,COLUMN(disall!W264),FALSE)),-9999,VLOOKUP($I265,disall!$A$2:$CY$349,COLUMN(disall!W264),FALSE))</f>
        <v>37.799999999999997</v>
      </c>
      <c r="AE265" s="8">
        <f>IF(ISNA(VLOOKUP($I265,disall!$A$2:$CY$349,COLUMN(disall!X264),FALSE)),-9999,VLOOKUP($I265,disall!$A$2:$CY$349,COLUMN(disall!X264),FALSE))</f>
        <v>24.3</v>
      </c>
      <c r="AF265" s="8">
        <f>IF(ISNA(VLOOKUP($I265,disall!$A$2:$CY$349,COLUMN(disall!Y264),FALSE)),-9999,VLOOKUP($I265,disall!$A$2:$CY$349,COLUMN(disall!Y264),FALSE))</f>
        <v>642.86</v>
      </c>
      <c r="AG265" s="8">
        <f>IF(ISNA(VLOOKUP($I265,disall!$A$2:$CY$349,COLUMN(disall!Z264),FALSE)),-9999,VLOOKUP($I265,disall!$A$2:$CY$349,COLUMN(disall!Z264),FALSE))</f>
        <v>42.1</v>
      </c>
      <c r="AH265" s="8">
        <f>IF(ISNA(VLOOKUP($I265,disall!$A$2:$CY$349,COLUMN(disall!AA264),FALSE)),-9999,VLOOKUP($I265,disall!$A$2:$CY$349,COLUMN(disall!AA264),FALSE))</f>
        <v>41.4</v>
      </c>
      <c r="AI265" s="8">
        <f>IF(ISNA(VLOOKUP($I265,disall!$A$2:$CY$349,COLUMN(disall!AB264),FALSE)),-9999,VLOOKUP($I265,disall!$A$2:$CY$349,COLUMN(disall!AB264),FALSE))</f>
        <v>983.37</v>
      </c>
      <c r="AJ265" s="8">
        <f>IF(ISNA(VLOOKUP($I265,disall!$A$2:$CY$349,COLUMN(disall!AC264),FALSE)),-9999,VLOOKUP($I265,disall!$A$2:$CY$349,COLUMN(disall!AC264),FALSE))</f>
        <v>41.1</v>
      </c>
      <c r="AK265" s="8">
        <f>IF(ISNA(VLOOKUP($I265,disall!$A$2:$CY$349,COLUMN(disall!AD264),FALSE)),-9999,VLOOKUP($I265,disall!$A$2:$CY$349,COLUMN(disall!AD264),FALSE))</f>
        <v>32</v>
      </c>
      <c r="AL265" s="8">
        <f>IF(ISNA(VLOOKUP($I265,disall!$A$2:$CY$349,COLUMN(disall!AE264),FALSE)),-9999,VLOOKUP($I265,disall!$A$2:$CY$349,COLUMN(disall!AE264),FALSE))</f>
        <v>778.59</v>
      </c>
      <c r="AM265" s="8">
        <f>IF(ISNA(VLOOKUP($I265,disall!$A$2:$CY$349,COLUMN(disall!AF264),FALSE)),-9999,VLOOKUP($I265,disall!$A$2:$CY$349,COLUMN(disall!AF264),FALSE))</f>
        <v>35.299999999999997</v>
      </c>
      <c r="AN265" s="8">
        <f>IF(ISNA(VLOOKUP($I265,disall!$A$2:$CY$349,COLUMN(disall!AG264),FALSE)),-9999,VLOOKUP($I265,disall!$A$2:$CY$349,COLUMN(disall!AG264),FALSE))</f>
        <v>11.3</v>
      </c>
      <c r="AO265" s="8">
        <f>IF(ISNA(VLOOKUP($I265,disall!$A$2:$CY$349,COLUMN(disall!AH264),FALSE)),-9999,VLOOKUP($I265,disall!$A$2:$CY$349,COLUMN(disall!AH264),FALSE))</f>
        <v>320.11</v>
      </c>
      <c r="AP265" s="8">
        <f>IF(ISNA(VLOOKUP($I265,disall!$A$2:$CY$349,COLUMN(disall!AI264),FALSE)),-9999,VLOOKUP($I265,disall!$A$2:$CY$349,COLUMN(disall!AI264),FALSE))</f>
        <v>31.6</v>
      </c>
      <c r="AQ265" s="8">
        <f>IF(ISNA(VLOOKUP($I265,disall!$A$2:$CY$349,COLUMN(disall!AJ264),FALSE)),-9999,VLOOKUP($I265,disall!$A$2:$CY$349,COLUMN(disall!AJ264),FALSE))</f>
        <v>27</v>
      </c>
      <c r="AR265" s="8">
        <f>IF(ISNA(VLOOKUP($I265,disall!$A$2:$CY$349,COLUMN(disall!AK264),FALSE)),-9999,VLOOKUP($I265,disall!$A$2:$CY$349,COLUMN(disall!AK264),FALSE))</f>
        <v>854.43</v>
      </c>
      <c r="AS265" s="8">
        <f>IF(ISNA(VLOOKUP($I265,disall!$A$2:$CY$349,COLUMN(disall!AL264),FALSE)),-9999,VLOOKUP($I265,disall!$A$2:$CY$349,COLUMN(disall!AL264),FALSE))</f>
        <v>35.6</v>
      </c>
      <c r="AT265" s="8">
        <f>IF(ISNA(VLOOKUP($I265,disall!$A$2:$CY$349,COLUMN(disall!AM264),FALSE)),-9999,VLOOKUP($I265,disall!$A$2:$CY$349,COLUMN(disall!AM264),FALSE))</f>
        <v>20.3</v>
      </c>
      <c r="AU265" s="8">
        <f>IF(ISNA(VLOOKUP($I265,disall!$A$2:$CY$349,COLUMN(disall!AN264),FALSE)),-9999,VLOOKUP($I265,disall!$A$2:$CY$349,COLUMN(disall!AN264),FALSE))</f>
        <v>570.22</v>
      </c>
      <c r="AV265" s="8">
        <f>IF(ISNA(VLOOKUP($I265,disall!$A$2:$CY$349,COLUMN(disall!AO264),FALSE)),-9999,VLOOKUP($I265,disall!$A$2:$CY$349,COLUMN(disall!AO264),FALSE))</f>
        <v>39.200000000000003</v>
      </c>
      <c r="AW265" s="8">
        <f>IF(ISNA(VLOOKUP($I265,disall!$A$2:$CY$349,COLUMN(disall!AP264),FALSE)),-9999,VLOOKUP($I265,disall!$A$2:$CY$349,COLUMN(disall!AP264),FALSE))</f>
        <v>38.200000000000003</v>
      </c>
      <c r="AX265" s="8">
        <f>IF(ISNA(VLOOKUP($I265,disall!$A$2:$CY$349,COLUMN(disall!AQ264),FALSE)),-9999,VLOOKUP($I265,disall!$A$2:$CY$349,COLUMN(disall!AQ264),FALSE))</f>
        <v>974.49</v>
      </c>
      <c r="AY265" s="8">
        <f>IF(ISNA(VLOOKUP($I265,disall!$A$2:$CY$349,COLUMN(disall!AR264),FALSE)),-9999,VLOOKUP($I265,disall!$A$2:$CY$349,COLUMN(disall!AR264),FALSE))</f>
        <v>34.4</v>
      </c>
      <c r="AZ265" s="8">
        <f>IF(ISNA(VLOOKUP($I265,disall!$A$2:$CY$349,COLUMN(disall!AS264),FALSE)),-9999,VLOOKUP($I265,disall!$A$2:$CY$349,COLUMN(disall!AS264),FALSE))</f>
        <v>24.4</v>
      </c>
      <c r="BA265" s="8">
        <f>IF(ISNA(VLOOKUP($I265,disall!$A$2:$CY$349,COLUMN(disall!AT264),FALSE)),-9999,VLOOKUP($I265,disall!$A$2:$CY$349,COLUMN(disall!AT264),FALSE))</f>
        <v>709.3</v>
      </c>
      <c r="BB265" s="8">
        <f>IF(ISNA(VLOOKUP($I265,disall!$A$2:$CY$349,COLUMN(disall!AU264),FALSE)),-9999,VLOOKUP($I265,disall!$A$2:$CY$349,COLUMN(disall!AU264),FALSE))</f>
        <v>29.6</v>
      </c>
      <c r="BC265" s="8">
        <f>IF(ISNA(VLOOKUP($I265,disall!$A$2:$CY$349,COLUMN(disall!AV264),FALSE)),-9999,VLOOKUP($I265,disall!$A$2:$CY$349,COLUMN(disall!AV264),FALSE))</f>
        <v>21.5</v>
      </c>
      <c r="BD265" s="8">
        <f>IF(ISNA(VLOOKUP($I265,disall!$A$2:$CY$349,COLUMN(disall!AW264),FALSE)),-9999,VLOOKUP($I265,disall!$A$2:$CY$349,COLUMN(disall!AW264),FALSE))</f>
        <v>726.35</v>
      </c>
      <c r="BE265" s="8">
        <f>IF(ISNA(VLOOKUP($I265,disall!$A$2:$CY$349,COLUMN(disall!AX264),FALSE)),-9999,VLOOKUP($I265,disall!$A$2:$CY$349,COLUMN(disall!AX264),FALSE))</f>
        <v>36.799999999999997</v>
      </c>
      <c r="BF265" s="8">
        <f>IF(ISNA(VLOOKUP($I265,disall!$A$2:$CY$349,COLUMN(disall!AY264),FALSE)),-9999,VLOOKUP($I265,disall!$A$2:$CY$349,COLUMN(disall!AY264),FALSE))</f>
        <v>20.7</v>
      </c>
      <c r="BG265" s="8">
        <f>IF(ISNA(VLOOKUP($I265,disall!$A$2:$CY$349,COLUMN(disall!AZ264),FALSE)),-9999,VLOOKUP($I265,disall!$A$2:$CY$349,COLUMN(disall!AZ264),FALSE))</f>
        <v>562.5</v>
      </c>
      <c r="BH265" s="8">
        <f>IF(ISNA(VLOOKUP($I265,disall!$A$2:$CY$349,COLUMN(disall!BA264),FALSE)),-9999,VLOOKUP($I265,disall!$A$2:$CY$349,COLUMN(disall!BA264),FALSE))</f>
        <v>35.9</v>
      </c>
      <c r="BI265" s="8">
        <f>IF(ISNA(VLOOKUP($I265,disall!$A$2:$CY$349,COLUMN(disall!BB264),FALSE)),-9999,VLOOKUP($I265,disall!$A$2:$CY$349,COLUMN(disall!BB264),FALSE))</f>
        <v>19.100000000000001</v>
      </c>
      <c r="BJ265" s="8">
        <f>IF(ISNA(VLOOKUP($I265,disall!$A$2:$CY$349,COLUMN(disall!BC264),FALSE)),-9999,VLOOKUP($I265,disall!$A$2:$CY$349,COLUMN(disall!BC264),FALSE))</f>
        <v>532.03</v>
      </c>
      <c r="BK265" s="8">
        <f>IF(ISNA(VLOOKUP($I265,disall!$A$2:$CY$349,COLUMN(disall!BD264),FALSE)),-9999,VLOOKUP($I265,disall!$A$2:$CY$349,COLUMN(disall!BD264),FALSE))</f>
        <v>35.9</v>
      </c>
      <c r="BL265" s="8">
        <f>IF(ISNA(VLOOKUP($I265,disall!$A$2:$CY$349,COLUMN(disall!BE264),FALSE)),-9999,VLOOKUP($I265,disall!$A$2:$CY$349,COLUMN(disall!BE264),FALSE))</f>
        <v>16.899999999999999</v>
      </c>
      <c r="BM265" s="8">
        <f>IF(ISNA(VLOOKUP($I265,disall!$A$2:$CY$349,COLUMN(disall!BF264),FALSE)),-9999,VLOOKUP($I265,disall!$A$2:$CY$349,COLUMN(disall!BF264),FALSE))</f>
        <v>470.75</v>
      </c>
      <c r="BN265" s="8">
        <f>IF(ISNA(VLOOKUP($I265,disall!$A$2:$CY$349,COLUMN(disall!BG264),FALSE)),-9999,VLOOKUP($I265,disall!$A$2:$CY$349,COLUMN(disall!BG264),FALSE))</f>
        <v>37.1</v>
      </c>
      <c r="BO265" s="8">
        <f>IF(ISNA(VLOOKUP($I265,disall!$A$2:$CY$349,COLUMN(disall!BH264),FALSE)),-9999,VLOOKUP($I265,disall!$A$2:$CY$349,COLUMN(disall!BH264),FALSE))</f>
        <v>22</v>
      </c>
      <c r="BP265" s="8">
        <f>IF(ISNA(VLOOKUP($I265,disall!$A$2:$CY$349,COLUMN(disall!BI264),FALSE)),-9999,VLOOKUP($I265,disall!$A$2:$CY$349,COLUMN(disall!BI264),FALSE))</f>
        <v>592.99</v>
      </c>
      <c r="BQ265" s="8">
        <f>IF(ISNA(VLOOKUP($I265,disall!$A$2:$CY$349,COLUMN(disall!BJ264),FALSE)),-9999,VLOOKUP($I265,disall!$A$2:$CY$349,COLUMN(disall!BJ264),FALSE))</f>
        <v>37.5</v>
      </c>
      <c r="BR265" s="8">
        <f>IF(ISNA(VLOOKUP($I265,disall!$A$2:$CY$349,COLUMN(disall!BK264),FALSE)),-9999,VLOOKUP($I265,disall!$A$2:$CY$349,COLUMN(disall!BK264),FALSE))</f>
        <v>15.2</v>
      </c>
      <c r="BS265" s="8">
        <f>IF(ISNA(VLOOKUP($I265,disall!$A$2:$CY$349,COLUMN(disall!BL264),FALSE)),-9999,VLOOKUP($I265,disall!$A$2:$CY$349,COLUMN(disall!BL264),FALSE))</f>
        <v>405.33</v>
      </c>
      <c r="BT265" s="8">
        <f>IF(ISNA(VLOOKUP($I265,disall!$A$2:$CY$349,COLUMN(disall!BM264),FALSE)),-9999,VLOOKUP($I265,disall!$A$2:$CY$349,COLUMN(disall!BM264),FALSE))</f>
        <v>39.1</v>
      </c>
      <c r="BU265" s="8">
        <f>IF(ISNA(VLOOKUP($I265,disall!$A$2:$CY$349,COLUMN(disall!BN264),FALSE)),-9999,VLOOKUP($I265,disall!$A$2:$CY$349,COLUMN(disall!BN264),FALSE))</f>
        <v>22.1</v>
      </c>
      <c r="BV265" s="8">
        <f>IF(ISNA(VLOOKUP($I265,disall!$A$2:$CY$349,COLUMN(disall!BO264),FALSE)),-9999,VLOOKUP($I265,disall!$A$2:$CY$349,COLUMN(disall!BO264),FALSE))</f>
        <v>565.22</v>
      </c>
      <c r="BW265" s="8">
        <f>IF(ISNA(VLOOKUP($I265,disall!$A$2:$CY$349,COLUMN(disall!BP264),FALSE)),-9999,VLOOKUP($I265,disall!$A$2:$CY$349,COLUMN(disall!BP264),FALSE))</f>
        <v>26.8</v>
      </c>
      <c r="BX265" s="8">
        <f>IF(ISNA(VLOOKUP($I265,disall!$A$2:$CY$349,COLUMN(disall!BQ264),FALSE)),-9999,VLOOKUP($I265,disall!$A$2:$CY$349,COLUMN(disall!BQ264),FALSE))</f>
        <v>23.1</v>
      </c>
      <c r="BY265" s="8">
        <f>IF(ISNA(VLOOKUP($I265,disall!$A$2:$CY$349,COLUMN(disall!BR264),FALSE)),-9999,VLOOKUP($I265,disall!$A$2:$CY$349,COLUMN(disall!BR264),FALSE))</f>
        <v>861.94</v>
      </c>
      <c r="BZ265" s="8">
        <f>IF(ISNA(VLOOKUP($I265,disall!$A$2:$CY$349,COLUMN(disall!BS264),FALSE)),-9999,VLOOKUP($I265,disall!$A$2:$CY$349,COLUMN(disall!BS264),FALSE))</f>
        <v>24</v>
      </c>
      <c r="CA265" s="8">
        <f>IF(ISNA(VLOOKUP($I265,disall!$A$2:$CY$349,COLUMN(disall!BT264),FALSE)),-9999,VLOOKUP($I265,disall!$A$2:$CY$349,COLUMN(disall!BT264),FALSE))</f>
        <v>19.3</v>
      </c>
      <c r="CB265" s="8">
        <f>IF(ISNA(VLOOKUP($I265,disall!$A$2:$CY$349,COLUMN(disall!BU264),FALSE)),-9999,VLOOKUP($I265,disall!$A$2:$CY$349,COLUMN(disall!BU264),FALSE))</f>
        <v>804.17</v>
      </c>
      <c r="CC265" s="8">
        <f>IF(ISNA(VLOOKUP($I265,disall!$A$2:$CY$349,COLUMN(disall!BV264),FALSE)),-9999,VLOOKUP($I265,disall!$A$2:$CY$349,COLUMN(disall!BV264),FALSE))</f>
        <v>21</v>
      </c>
      <c r="CD265" s="8">
        <f>IF(ISNA(VLOOKUP($I265,disall!$A$2:$CY$349,COLUMN(disall!BW264),FALSE)),-9999,VLOOKUP($I265,disall!$A$2:$CY$349,COLUMN(disall!BW264),FALSE))</f>
        <v>17.7</v>
      </c>
      <c r="CE265" s="8">
        <f>IF(ISNA(VLOOKUP($I265,disall!$A$2:$CY$349,COLUMN(disall!BX264),FALSE)),-9999,VLOOKUP($I265,disall!$A$2:$CY$349,COLUMN(disall!BX264),FALSE))</f>
        <v>842.86</v>
      </c>
      <c r="CF265" s="8">
        <f>IF(ISNA(VLOOKUP($I265,disall!$A$2:$CY$349,COLUMN(disall!BY264),FALSE)),-9999,VLOOKUP($I265,disall!$A$2:$CY$349,COLUMN(disall!BY264),FALSE))</f>
        <v>20</v>
      </c>
      <c r="CG265" s="8">
        <f>IF(ISNA(VLOOKUP($I265,disall!$A$2:$CY$349,COLUMN(disall!BZ264),FALSE)),-9999,VLOOKUP($I265,disall!$A$2:$CY$349,COLUMN(disall!BZ264),FALSE))</f>
        <v>18.5</v>
      </c>
      <c r="CH265" s="8">
        <f>IF(ISNA(VLOOKUP($I265,disall!$A$2:$CY$349,COLUMN(disall!CA264),FALSE)),-9999,VLOOKUP($I265,disall!$A$2:$CY$349,COLUMN(disall!CA264),FALSE))</f>
        <v>925</v>
      </c>
      <c r="CI265" s="8">
        <f>IF(ISNA(VLOOKUP($I265,disall!$A$2:$CY$349,COLUMN(disall!CB264),FALSE)),-9999,VLOOKUP($I265,disall!$A$2:$CY$349,COLUMN(disall!CB264),FALSE))</f>
        <v>17.5</v>
      </c>
      <c r="CJ265" s="8">
        <f>IF(ISNA(VLOOKUP($I265,disall!$A$2:$CY$349,COLUMN(disall!CC264),FALSE)),-9999,VLOOKUP($I265,disall!$A$2:$CY$349,COLUMN(disall!CC264),FALSE))</f>
        <v>25.4</v>
      </c>
      <c r="CK265" s="8">
        <f>IF(ISNA(VLOOKUP($I265,disall!$A$2:$CY$349,COLUMN(disall!CD264),FALSE)),-9999,VLOOKUP($I265,disall!$A$2:$CY$349,COLUMN(disall!CD264),FALSE))</f>
        <v>1451.43</v>
      </c>
      <c r="CL265" s="8">
        <f>IF(ISNA(VLOOKUP($I265,disall!$A$2:$CY$349,COLUMN(disall!CE264),FALSE)),-9999,VLOOKUP($I265,disall!$A$2:$CY$349,COLUMN(disall!CE264),FALSE))</f>
        <v>22.4</v>
      </c>
      <c r="CM265" s="8">
        <f>IF(ISNA(VLOOKUP($I265,disall!$A$2:$CY$349,COLUMN(disall!CF264),FALSE)),-9999,VLOOKUP($I265,disall!$A$2:$CY$349,COLUMN(disall!CF264),FALSE))</f>
        <v>19.3</v>
      </c>
      <c r="CN265" s="8">
        <f>IF(ISNA(VLOOKUP($I265,disall!$A$2:$CY$349,COLUMN(disall!CG264),FALSE)),-9999,VLOOKUP($I265,disall!$A$2:$CY$349,COLUMN(disall!CG264),FALSE))</f>
        <v>861.61</v>
      </c>
      <c r="CO265" s="8">
        <f>IF(ISNA(VLOOKUP($I265,disall!$A$2:$CY$349,COLUMN(disall!CH264),FALSE)),-9999,VLOOKUP($I265,disall!$A$2:$CY$349,COLUMN(disall!CH264),FALSE))</f>
        <v>25.3</v>
      </c>
      <c r="CP265" s="8">
        <f>IF(ISNA(VLOOKUP($I265,disall!$A$2:$CY$349,COLUMN(disall!CI264),FALSE)),-9999,VLOOKUP($I265,disall!$A$2:$CY$349,COLUMN(disall!CI264),FALSE))</f>
        <v>35</v>
      </c>
      <c r="CQ265" s="8">
        <f>IF(ISNA(VLOOKUP($I265,disall!$A$2:$CY$349,COLUMN(disall!CJ264),FALSE)),-9999,VLOOKUP($I265,disall!$A$2:$CY$349,COLUMN(disall!CJ264),FALSE))</f>
        <v>1383.4</v>
      </c>
      <c r="CR265" s="8">
        <f>IF(ISNA(VLOOKUP($I265,disall!$A$2:$CY$349,COLUMN(disall!CK264),FALSE)),-9999,VLOOKUP($I265,disall!$A$2:$CY$349,COLUMN(disall!CK264),FALSE))</f>
        <v>26.5</v>
      </c>
      <c r="CS265" s="8">
        <f>IF(ISNA(VLOOKUP($I265,disall!$A$2:$CY$349,COLUMN(disall!CL264),FALSE)),-9999,VLOOKUP($I265,disall!$A$2:$CY$349,COLUMN(disall!CL264),FALSE))</f>
        <v>22.9</v>
      </c>
      <c r="CT265" s="8">
        <f>IF(ISNA(VLOOKUP($I265,disall!$A$2:$CY$349,COLUMN(disall!CM264),FALSE)),-9999,VLOOKUP($I265,disall!$A$2:$CY$349,COLUMN(disall!CM264),FALSE))</f>
        <v>864.15</v>
      </c>
      <c r="CU265" s="8">
        <f>IF(ISNA(VLOOKUP($I265,disall!$A$2:$CY$349,COLUMN(disall!CN264),FALSE)),-9999,VLOOKUP($I265,disall!$A$2:$CY$349,COLUMN(disall!CN264),FALSE))</f>
        <v>27.5</v>
      </c>
      <c r="CV265" s="8">
        <f>IF(ISNA(VLOOKUP($I265,disall!$A$2:$CY$349,COLUMN(disall!CO264),FALSE)),-9999,VLOOKUP($I265,disall!$A$2:$CY$349,COLUMN(disall!CO264),FALSE))</f>
        <v>30.5</v>
      </c>
      <c r="CW265" s="8">
        <f>IF(ISNA(VLOOKUP($I265,disall!$A$2:$CY$349,COLUMN(disall!CP264),FALSE)),-9999,VLOOKUP($I265,disall!$A$2:$CY$349,COLUMN(disall!CP264),FALSE))</f>
        <v>1109.0899999999999</v>
      </c>
      <c r="CX265" s="8">
        <f>IF(ISNA(VLOOKUP($I265,disall!$A$2:$CY$349,COLUMN(disall!CQ264),FALSE)),-9999,VLOOKUP($I265,disall!$A$2:$CY$349,COLUMN(disall!CQ264),FALSE))</f>
        <v>27.9</v>
      </c>
      <c r="CY265" s="8">
        <f>IF(ISNA(VLOOKUP($I265,disall!$A$2:$CY$349,COLUMN(disall!CR264),FALSE)),-9999,VLOOKUP($I265,disall!$A$2:$CY$349,COLUMN(disall!CR264),FALSE))</f>
        <v>30.9</v>
      </c>
      <c r="CZ265" s="8">
        <f>IF(ISNA(VLOOKUP($I265,disall!$A$2:$CY$349,COLUMN(disall!CS264),FALSE)),-9999,VLOOKUP($I265,disall!$A$2:$CY$349,COLUMN(disall!CS264),FALSE))</f>
        <v>1107.53</v>
      </c>
      <c r="DA265" s="8">
        <f>IF(ISNA(VLOOKUP($I265,disall!$A$2:$CY$349,COLUMN(disall!CT264),FALSE)),-9999,VLOOKUP($I265,disall!$A$2:$CY$349,COLUMN(disall!CT264),FALSE))</f>
        <v>0</v>
      </c>
      <c r="DB265" s="8">
        <f>IF(ISNA(VLOOKUP($I265,disall!$A$2:$CY$349,COLUMN(disall!CU264),FALSE)),-9999,VLOOKUP($I265,disall!$A$2:$CY$349,COLUMN(disall!CU264),FALSE))</f>
        <v>0</v>
      </c>
      <c r="DC265" s="8">
        <f>IF(ISNA(VLOOKUP($I265,disall!$A$2:$CY$349,COLUMN(disall!CV264),FALSE)),-9999,VLOOKUP($I265,disall!$A$2:$CY$349,COLUMN(disall!CV264),FALSE))</f>
        <v>0</v>
      </c>
      <c r="DD265" s="8">
        <f>IF(ISNA(VLOOKUP($I265,disall!$A$2:$CY$349,COLUMN(disall!CW264),FALSE)),-9999,VLOOKUP($I265,disall!$A$2:$CY$349,COLUMN(disall!CW264),FALSE))</f>
        <v>0</v>
      </c>
      <c r="DE265" s="8">
        <f>IF(ISNA(VLOOKUP($I265,disall!$A$2:$CY$349,COLUMN(disall!CX264),FALSE)),-9999,VLOOKUP($I265,disall!$A$2:$CY$349,COLUMN(disall!CX264),FALSE))</f>
        <v>0</v>
      </c>
      <c r="DF265" s="8">
        <f>IF(ISNA(VLOOKUP($I265,disall!$A$2:$CY$349,COLUMN(disall!CY264),FALSE)),-9999,VLOOKUP($I265,disall!$A$2:$CY$349,COLUMN(disall!CY264),FALSE))</f>
        <v>0</v>
      </c>
    </row>
    <row r="266" spans="1:110" x14ac:dyDescent="0.25">
      <c r="A266">
        <v>110</v>
      </c>
      <c r="B266" t="s">
        <v>8</v>
      </c>
      <c r="C266" t="s">
        <v>472</v>
      </c>
      <c r="D266" t="s">
        <v>253</v>
      </c>
      <c r="E266" t="s">
        <v>473</v>
      </c>
      <c r="F266" t="s">
        <v>285</v>
      </c>
      <c r="G266" t="s">
        <v>922</v>
      </c>
      <c r="H266">
        <v>3516</v>
      </c>
      <c r="I266">
        <f>IF(ISNA(VLOOKUP(H266,disall!$D$2:$L$349,1,FALSE)),H266,VLOOKUP(H266,disall!$D$2:$L$349,1,FALSE))</f>
        <v>3516</v>
      </c>
      <c r="J266">
        <f>IF(ISNA(VLOOKUP(H266,disall!$D$2:$L$349,1,FALSE)),"NA",VLOOKUP(H266,disall!$D$2:$L$349,2,FALSE))</f>
        <v>3516</v>
      </c>
      <c r="K266" t="str">
        <f>IF(ISNA(VLOOKUP(I266,disall!$A$2:$L$349,3,FALSE)),F266,VLOOKUP(I266,disall!$A$2:$L$349,3,FALSE))</f>
        <v>Surendranagar</v>
      </c>
      <c r="L266" t="str">
        <f>IF(ISNA(VLOOKUP(I266,disall!$A$2:$L$349,12,FALSE)),"NA",VLOOKUP(I266,disall!$A$2:$L$349,12,FALSE))</f>
        <v>Surendranagar</v>
      </c>
      <c r="M266">
        <f>IF(ISNA(VLOOKUP(I266,disall!$A$2:$M$349,6,FALSE)),"NA",VLOOKUP(I266,disall!$A$2:$M$349,6,FALSE))</f>
        <v>35</v>
      </c>
      <c r="N266">
        <f>IF(ISNA(VLOOKUP(I266,disall!$A$2:$M$349,7,FALSE)),"NA",VLOOKUP(I266,disall!$A$2:$M$349,7,FALSE))</f>
        <v>0.93929099999999999</v>
      </c>
      <c r="O266">
        <f>IF(ISNA(VLOOKUP(I266,disall!$A$2:$M$349,8,FALSE)),"NA",VLOOKUP(I266,disall!$A$2:$M$349,8,FALSE))</f>
        <v>6.6702599999999999</v>
      </c>
      <c r="P266" t="str">
        <f>IF(ISNA(VLOOKUP(I266,disall!$A$2:$M$349,9,FALSE)),"NA",VLOOKUP(I266,disall!$A$2:$M$349,9,FALSE))</f>
        <v>POLY</v>
      </c>
      <c r="Q266">
        <f>IF(ISNA(VLOOKUP(I266,disall!$A$2:$M$349,10,FALSE)),"NA",VLOOKUP(I266,disall!$A$2:$M$349,10,FALSE))</f>
        <v>356061600</v>
      </c>
      <c r="R266" t="str">
        <f>IF(ISNA(VLOOKUP(I266,disall!$A$2:$M$349,11,FALSE)),"NA",VLOOKUP(I266,disall!$A$2:$M$349,11,FALSE))</f>
        <v>Gujarat</v>
      </c>
      <c r="S266" t="str">
        <f>IF(ISNA(VLOOKUP(I266,disall!$A$2:$M$349,12,FALSE)),"NA",VLOOKUP(I266,disall!$A$2:$M$349,12,FALSE))</f>
        <v>Surendranagar</v>
      </c>
      <c r="T266">
        <f>IF(ISNA(VLOOKUP(I266,disall!$A$2:$M$349,13,FALSE)),"NA",VLOOKUP(I266,disall!$A$2:$M$349,13,FALSE))</f>
        <v>83</v>
      </c>
      <c r="U266" s="8">
        <f>IF(ISNA(VLOOKUP($I266,disall!$A$2:$CY$349,COLUMN(disall!N265),FALSE)),-9999,VLOOKUP($I266,disall!$A$2:$CY$349,COLUMN(disall!N265),FALSE))</f>
        <v>59</v>
      </c>
      <c r="V266" s="8">
        <f>IF(ISNA(VLOOKUP($I266,disall!$A$2:$CY$349,COLUMN(disall!O265),FALSE)),-9999,VLOOKUP($I266,disall!$A$2:$CY$349,COLUMN(disall!O265),FALSE))</f>
        <v>23</v>
      </c>
      <c r="W266" s="8">
        <f>IF(ISNA(VLOOKUP($I266,disall!$A$2:$CY$349,COLUMN(disall!P265),FALSE)),-9999,VLOOKUP($I266,disall!$A$2:$CY$349,COLUMN(disall!P265),FALSE))</f>
        <v>389.83</v>
      </c>
      <c r="X266" s="8">
        <f>IF(ISNA(VLOOKUP($I266,disall!$A$2:$CY$349,COLUMN(disall!Q265),FALSE)),-9999,VLOOKUP($I266,disall!$A$2:$CY$349,COLUMN(disall!Q265),FALSE))</f>
        <v>62</v>
      </c>
      <c r="Y266" s="8">
        <f>IF(ISNA(VLOOKUP($I266,disall!$A$2:$CY$349,COLUMN(disall!R265),FALSE)),-9999,VLOOKUP($I266,disall!$A$2:$CY$349,COLUMN(disall!R265),FALSE))</f>
        <v>29</v>
      </c>
      <c r="Z266" s="8">
        <f>IF(ISNA(VLOOKUP($I266,disall!$A$2:$CY$349,COLUMN(disall!S265),FALSE)),-9999,VLOOKUP($I266,disall!$A$2:$CY$349,COLUMN(disall!S265),FALSE))</f>
        <v>467.74</v>
      </c>
      <c r="AA266" s="8">
        <f>IF(ISNA(VLOOKUP($I266,disall!$A$2:$CY$349,COLUMN(disall!T265),FALSE)),-9999,VLOOKUP($I266,disall!$A$2:$CY$349,COLUMN(disall!T265),FALSE))</f>
        <v>55.7</v>
      </c>
      <c r="AB266" s="8">
        <f>IF(ISNA(VLOOKUP($I266,disall!$A$2:$CY$349,COLUMN(disall!U265),FALSE)),-9999,VLOOKUP($I266,disall!$A$2:$CY$349,COLUMN(disall!U265),FALSE))</f>
        <v>9</v>
      </c>
      <c r="AC266" s="8">
        <f>IF(ISNA(VLOOKUP($I266,disall!$A$2:$CY$349,COLUMN(disall!V265),FALSE)),-9999,VLOOKUP($I266,disall!$A$2:$CY$349,COLUMN(disall!V265),FALSE))</f>
        <v>161.58000000000001</v>
      </c>
      <c r="AD266" s="8">
        <f>IF(ISNA(VLOOKUP($I266,disall!$A$2:$CY$349,COLUMN(disall!W265),FALSE)),-9999,VLOOKUP($I266,disall!$A$2:$CY$349,COLUMN(disall!W265),FALSE))</f>
        <v>27.4</v>
      </c>
      <c r="AE266" s="8">
        <f>IF(ISNA(VLOOKUP($I266,disall!$A$2:$CY$349,COLUMN(disall!X265),FALSE)),-9999,VLOOKUP($I266,disall!$A$2:$CY$349,COLUMN(disall!X265),FALSE))</f>
        <v>17.399999999999999</v>
      </c>
      <c r="AF266" s="8">
        <f>IF(ISNA(VLOOKUP($I266,disall!$A$2:$CY$349,COLUMN(disall!Y265),FALSE)),-9999,VLOOKUP($I266,disall!$A$2:$CY$349,COLUMN(disall!Y265),FALSE))</f>
        <v>635.04</v>
      </c>
      <c r="AG266" s="8">
        <f>IF(ISNA(VLOOKUP($I266,disall!$A$2:$CY$349,COLUMN(disall!Z265),FALSE)),-9999,VLOOKUP($I266,disall!$A$2:$CY$349,COLUMN(disall!Z265),FALSE))</f>
        <v>24.2</v>
      </c>
      <c r="AH266" s="8">
        <f>IF(ISNA(VLOOKUP($I266,disall!$A$2:$CY$349,COLUMN(disall!AA265),FALSE)),-9999,VLOOKUP($I266,disall!$A$2:$CY$349,COLUMN(disall!AA265),FALSE))</f>
        <v>23.8</v>
      </c>
      <c r="AI266" s="8">
        <f>IF(ISNA(VLOOKUP($I266,disall!$A$2:$CY$349,COLUMN(disall!AB265),FALSE)),-9999,VLOOKUP($I266,disall!$A$2:$CY$349,COLUMN(disall!AB265),FALSE))</f>
        <v>983.47</v>
      </c>
      <c r="AJ266" s="8">
        <f>IF(ISNA(VLOOKUP($I266,disall!$A$2:$CY$349,COLUMN(disall!AC265),FALSE)),-9999,VLOOKUP($I266,disall!$A$2:$CY$349,COLUMN(disall!AC265),FALSE))</f>
        <v>35.200000000000003</v>
      </c>
      <c r="AK266" s="8">
        <f>IF(ISNA(VLOOKUP($I266,disall!$A$2:$CY$349,COLUMN(disall!AD265),FALSE)),-9999,VLOOKUP($I266,disall!$A$2:$CY$349,COLUMN(disall!AD265),FALSE))</f>
        <v>27.3</v>
      </c>
      <c r="AL266" s="8">
        <f>IF(ISNA(VLOOKUP($I266,disall!$A$2:$CY$349,COLUMN(disall!AE265),FALSE)),-9999,VLOOKUP($I266,disall!$A$2:$CY$349,COLUMN(disall!AE265),FALSE))</f>
        <v>775.57</v>
      </c>
      <c r="AM266" s="8">
        <f>IF(ISNA(VLOOKUP($I266,disall!$A$2:$CY$349,COLUMN(disall!AF265),FALSE)),-9999,VLOOKUP($I266,disall!$A$2:$CY$349,COLUMN(disall!AF265),FALSE))</f>
        <v>30.6</v>
      </c>
      <c r="AN266" s="8">
        <f>IF(ISNA(VLOOKUP($I266,disall!$A$2:$CY$349,COLUMN(disall!AG265),FALSE)),-9999,VLOOKUP($I266,disall!$A$2:$CY$349,COLUMN(disall!AG265),FALSE))</f>
        <v>9.8000000000000007</v>
      </c>
      <c r="AO266" s="8">
        <f>IF(ISNA(VLOOKUP($I266,disall!$A$2:$CY$349,COLUMN(disall!AH265),FALSE)),-9999,VLOOKUP($I266,disall!$A$2:$CY$349,COLUMN(disall!AH265),FALSE))</f>
        <v>320.26</v>
      </c>
      <c r="AP266" s="8">
        <f>IF(ISNA(VLOOKUP($I266,disall!$A$2:$CY$349,COLUMN(disall!AI265),FALSE)),-9999,VLOOKUP($I266,disall!$A$2:$CY$349,COLUMN(disall!AI265),FALSE))</f>
        <v>16.8</v>
      </c>
      <c r="AQ266" s="8">
        <f>IF(ISNA(VLOOKUP($I266,disall!$A$2:$CY$349,COLUMN(disall!AJ265),FALSE)),-9999,VLOOKUP($I266,disall!$A$2:$CY$349,COLUMN(disall!AJ265),FALSE))</f>
        <v>14.4</v>
      </c>
      <c r="AR266" s="8">
        <f>IF(ISNA(VLOOKUP($I266,disall!$A$2:$CY$349,COLUMN(disall!AK265),FALSE)),-9999,VLOOKUP($I266,disall!$A$2:$CY$349,COLUMN(disall!AK265),FALSE))</f>
        <v>857.14</v>
      </c>
      <c r="AS266" s="8">
        <f>IF(ISNA(VLOOKUP($I266,disall!$A$2:$CY$349,COLUMN(disall!AL265),FALSE)),-9999,VLOOKUP($I266,disall!$A$2:$CY$349,COLUMN(disall!AL265),FALSE))</f>
        <v>19.899999999999999</v>
      </c>
      <c r="AT266" s="8">
        <f>IF(ISNA(VLOOKUP($I266,disall!$A$2:$CY$349,COLUMN(disall!AM265),FALSE)),-9999,VLOOKUP($I266,disall!$A$2:$CY$349,COLUMN(disall!AM265),FALSE))</f>
        <v>11.4</v>
      </c>
      <c r="AU266" s="8">
        <f>IF(ISNA(VLOOKUP($I266,disall!$A$2:$CY$349,COLUMN(disall!AN265),FALSE)),-9999,VLOOKUP($I266,disall!$A$2:$CY$349,COLUMN(disall!AN265),FALSE))</f>
        <v>572.86</v>
      </c>
      <c r="AV266" s="8">
        <f>IF(ISNA(VLOOKUP($I266,disall!$A$2:$CY$349,COLUMN(disall!AO265),FALSE)),-9999,VLOOKUP($I266,disall!$A$2:$CY$349,COLUMN(disall!AO265),FALSE))</f>
        <v>12.9</v>
      </c>
      <c r="AW266" s="8">
        <f>IF(ISNA(VLOOKUP($I266,disall!$A$2:$CY$349,COLUMN(disall!AP265),FALSE)),-9999,VLOOKUP($I266,disall!$A$2:$CY$349,COLUMN(disall!AP265),FALSE))</f>
        <v>12.6</v>
      </c>
      <c r="AX266" s="8">
        <f>IF(ISNA(VLOOKUP($I266,disall!$A$2:$CY$349,COLUMN(disall!AQ265),FALSE)),-9999,VLOOKUP($I266,disall!$A$2:$CY$349,COLUMN(disall!AQ265),FALSE))</f>
        <v>976.74</v>
      </c>
      <c r="AY266" s="8">
        <f>IF(ISNA(VLOOKUP($I266,disall!$A$2:$CY$349,COLUMN(disall!AR265),FALSE)),-9999,VLOOKUP($I266,disall!$A$2:$CY$349,COLUMN(disall!AR265),FALSE))</f>
        <v>44</v>
      </c>
      <c r="AZ266" s="8">
        <f>IF(ISNA(VLOOKUP($I266,disall!$A$2:$CY$349,COLUMN(disall!AS265),FALSE)),-9999,VLOOKUP($I266,disall!$A$2:$CY$349,COLUMN(disall!AS265),FALSE))</f>
        <v>31.2</v>
      </c>
      <c r="BA266" s="8">
        <f>IF(ISNA(VLOOKUP($I266,disall!$A$2:$CY$349,COLUMN(disall!AT265),FALSE)),-9999,VLOOKUP($I266,disall!$A$2:$CY$349,COLUMN(disall!AT265),FALSE))</f>
        <v>709.09</v>
      </c>
      <c r="BB266" s="8">
        <f>IF(ISNA(VLOOKUP($I266,disall!$A$2:$CY$349,COLUMN(disall!AU265),FALSE)),-9999,VLOOKUP($I266,disall!$A$2:$CY$349,COLUMN(disall!AU265),FALSE))</f>
        <v>39.9</v>
      </c>
      <c r="BC266" s="8">
        <f>IF(ISNA(VLOOKUP($I266,disall!$A$2:$CY$349,COLUMN(disall!AV265),FALSE)),-9999,VLOOKUP($I266,disall!$A$2:$CY$349,COLUMN(disall!AV265),FALSE))</f>
        <v>28.9</v>
      </c>
      <c r="BD266" s="8">
        <f>IF(ISNA(VLOOKUP($I266,disall!$A$2:$CY$349,COLUMN(disall!AW265),FALSE)),-9999,VLOOKUP($I266,disall!$A$2:$CY$349,COLUMN(disall!AW265),FALSE))</f>
        <v>724.31</v>
      </c>
      <c r="BE266" s="8">
        <f>IF(ISNA(VLOOKUP($I266,disall!$A$2:$CY$349,COLUMN(disall!AX265),FALSE)),-9999,VLOOKUP($I266,disall!$A$2:$CY$349,COLUMN(disall!AX265),FALSE))</f>
        <v>39</v>
      </c>
      <c r="BF266" s="8">
        <f>IF(ISNA(VLOOKUP($I266,disall!$A$2:$CY$349,COLUMN(disall!AY265),FALSE)),-9999,VLOOKUP($I266,disall!$A$2:$CY$349,COLUMN(disall!AY265),FALSE))</f>
        <v>21.9</v>
      </c>
      <c r="BG266" s="8">
        <f>IF(ISNA(VLOOKUP($I266,disall!$A$2:$CY$349,COLUMN(disall!AZ265),FALSE)),-9999,VLOOKUP($I266,disall!$A$2:$CY$349,COLUMN(disall!AZ265),FALSE))</f>
        <v>561.54</v>
      </c>
      <c r="BH266" s="8">
        <f>IF(ISNA(VLOOKUP($I266,disall!$A$2:$CY$349,COLUMN(disall!BA265),FALSE)),-9999,VLOOKUP($I266,disall!$A$2:$CY$349,COLUMN(disall!BA265),FALSE))</f>
        <v>38</v>
      </c>
      <c r="BI266" s="8">
        <f>IF(ISNA(VLOOKUP($I266,disall!$A$2:$CY$349,COLUMN(disall!BB265),FALSE)),-9999,VLOOKUP($I266,disall!$A$2:$CY$349,COLUMN(disall!BB265),FALSE))</f>
        <v>20.2</v>
      </c>
      <c r="BJ266" s="8">
        <f>IF(ISNA(VLOOKUP($I266,disall!$A$2:$CY$349,COLUMN(disall!BC265),FALSE)),-9999,VLOOKUP($I266,disall!$A$2:$CY$349,COLUMN(disall!BC265),FALSE))</f>
        <v>531.58000000000004</v>
      </c>
      <c r="BK266" s="8">
        <f>IF(ISNA(VLOOKUP($I266,disall!$A$2:$CY$349,COLUMN(disall!BD265),FALSE)),-9999,VLOOKUP($I266,disall!$A$2:$CY$349,COLUMN(disall!BD265),FALSE))</f>
        <v>38.1</v>
      </c>
      <c r="BL266" s="8">
        <f>IF(ISNA(VLOOKUP($I266,disall!$A$2:$CY$349,COLUMN(disall!BE265),FALSE)),-9999,VLOOKUP($I266,disall!$A$2:$CY$349,COLUMN(disall!BE265),FALSE))</f>
        <v>17.899999999999999</v>
      </c>
      <c r="BM266" s="8">
        <f>IF(ISNA(VLOOKUP($I266,disall!$A$2:$CY$349,COLUMN(disall!BF265),FALSE)),-9999,VLOOKUP($I266,disall!$A$2:$CY$349,COLUMN(disall!BF265),FALSE))</f>
        <v>469.82</v>
      </c>
      <c r="BN266" s="8">
        <f>IF(ISNA(VLOOKUP($I266,disall!$A$2:$CY$349,COLUMN(disall!BG265),FALSE)),-9999,VLOOKUP($I266,disall!$A$2:$CY$349,COLUMN(disall!BG265),FALSE))</f>
        <v>39.4</v>
      </c>
      <c r="BO266" s="8">
        <f>IF(ISNA(VLOOKUP($I266,disall!$A$2:$CY$349,COLUMN(disall!BH265),FALSE)),-9999,VLOOKUP($I266,disall!$A$2:$CY$349,COLUMN(disall!BH265),FALSE))</f>
        <v>23.3</v>
      </c>
      <c r="BP266" s="8">
        <f>IF(ISNA(VLOOKUP($I266,disall!$A$2:$CY$349,COLUMN(disall!BI265),FALSE)),-9999,VLOOKUP($I266,disall!$A$2:$CY$349,COLUMN(disall!BI265),FALSE))</f>
        <v>591.37</v>
      </c>
      <c r="BQ266" s="8">
        <f>IF(ISNA(VLOOKUP($I266,disall!$A$2:$CY$349,COLUMN(disall!BJ265),FALSE)),-9999,VLOOKUP($I266,disall!$A$2:$CY$349,COLUMN(disall!BJ265),FALSE))</f>
        <v>39.700000000000003</v>
      </c>
      <c r="BR266" s="8">
        <f>IF(ISNA(VLOOKUP($I266,disall!$A$2:$CY$349,COLUMN(disall!BK265),FALSE)),-9999,VLOOKUP($I266,disall!$A$2:$CY$349,COLUMN(disall!BK265),FALSE))</f>
        <v>16.100000000000001</v>
      </c>
      <c r="BS266" s="8">
        <f>IF(ISNA(VLOOKUP($I266,disall!$A$2:$CY$349,COLUMN(disall!BL265),FALSE)),-9999,VLOOKUP($I266,disall!$A$2:$CY$349,COLUMN(disall!BL265),FALSE))</f>
        <v>405.54</v>
      </c>
      <c r="BT266" s="8">
        <f>IF(ISNA(VLOOKUP($I266,disall!$A$2:$CY$349,COLUMN(disall!BM265),FALSE)),-9999,VLOOKUP($I266,disall!$A$2:$CY$349,COLUMN(disall!BM265),FALSE))</f>
        <v>41.5</v>
      </c>
      <c r="BU266" s="8">
        <f>IF(ISNA(VLOOKUP($I266,disall!$A$2:$CY$349,COLUMN(disall!BN265),FALSE)),-9999,VLOOKUP($I266,disall!$A$2:$CY$349,COLUMN(disall!BN265),FALSE))</f>
        <v>23.4</v>
      </c>
      <c r="BV266" s="8">
        <f>IF(ISNA(VLOOKUP($I266,disall!$A$2:$CY$349,COLUMN(disall!BO265),FALSE)),-9999,VLOOKUP($I266,disall!$A$2:$CY$349,COLUMN(disall!BO265),FALSE))</f>
        <v>563.86</v>
      </c>
      <c r="BW266" s="8">
        <f>IF(ISNA(VLOOKUP($I266,disall!$A$2:$CY$349,COLUMN(disall!BP265),FALSE)),-9999,VLOOKUP($I266,disall!$A$2:$CY$349,COLUMN(disall!BP265),FALSE))</f>
        <v>25.3</v>
      </c>
      <c r="BX266" s="8">
        <f>IF(ISNA(VLOOKUP($I266,disall!$A$2:$CY$349,COLUMN(disall!BQ265),FALSE)),-9999,VLOOKUP($I266,disall!$A$2:$CY$349,COLUMN(disall!BQ265),FALSE))</f>
        <v>9.8000000000000007</v>
      </c>
      <c r="BY266" s="8">
        <f>IF(ISNA(VLOOKUP($I266,disall!$A$2:$CY$349,COLUMN(disall!BR265),FALSE)),-9999,VLOOKUP($I266,disall!$A$2:$CY$349,COLUMN(disall!BR265),FALSE))</f>
        <v>387.35</v>
      </c>
      <c r="BZ266" s="8">
        <f>IF(ISNA(VLOOKUP($I266,disall!$A$2:$CY$349,COLUMN(disall!BS265),FALSE)),-9999,VLOOKUP($I266,disall!$A$2:$CY$349,COLUMN(disall!BS265),FALSE))</f>
        <v>19.2</v>
      </c>
      <c r="CA266" s="8">
        <f>IF(ISNA(VLOOKUP($I266,disall!$A$2:$CY$349,COLUMN(disall!BT265),FALSE)),-9999,VLOOKUP($I266,disall!$A$2:$CY$349,COLUMN(disall!BT265),FALSE))</f>
        <v>2.8</v>
      </c>
      <c r="CB266" s="8">
        <f>IF(ISNA(VLOOKUP($I266,disall!$A$2:$CY$349,COLUMN(disall!BU265),FALSE)),-9999,VLOOKUP($I266,disall!$A$2:$CY$349,COLUMN(disall!BU265),FALSE))</f>
        <v>145.83000000000001</v>
      </c>
      <c r="CC266" s="8">
        <f>IF(ISNA(VLOOKUP($I266,disall!$A$2:$CY$349,COLUMN(disall!BV265),FALSE)),-9999,VLOOKUP($I266,disall!$A$2:$CY$349,COLUMN(disall!BV265),FALSE))</f>
        <v>24</v>
      </c>
      <c r="CD266" s="8">
        <f>IF(ISNA(VLOOKUP($I266,disall!$A$2:$CY$349,COLUMN(disall!BW265),FALSE)),-9999,VLOOKUP($I266,disall!$A$2:$CY$349,COLUMN(disall!BW265),FALSE))</f>
        <v>8</v>
      </c>
      <c r="CE266" s="8">
        <f>IF(ISNA(VLOOKUP($I266,disall!$A$2:$CY$349,COLUMN(disall!BX265),FALSE)),-9999,VLOOKUP($I266,disall!$A$2:$CY$349,COLUMN(disall!BX265),FALSE))</f>
        <v>333.33</v>
      </c>
      <c r="CF266" s="8">
        <f>IF(ISNA(VLOOKUP($I266,disall!$A$2:$CY$349,COLUMN(disall!BY265),FALSE)),-9999,VLOOKUP($I266,disall!$A$2:$CY$349,COLUMN(disall!BY265),FALSE))</f>
        <v>30</v>
      </c>
      <c r="CG266" s="8">
        <f>IF(ISNA(VLOOKUP($I266,disall!$A$2:$CY$349,COLUMN(disall!BZ265),FALSE)),-9999,VLOOKUP($I266,disall!$A$2:$CY$349,COLUMN(disall!BZ265),FALSE))</f>
        <v>3</v>
      </c>
      <c r="CH266" s="8">
        <f>IF(ISNA(VLOOKUP($I266,disall!$A$2:$CY$349,COLUMN(disall!CA265),FALSE)),-9999,VLOOKUP($I266,disall!$A$2:$CY$349,COLUMN(disall!CA265),FALSE))</f>
        <v>100</v>
      </c>
      <c r="CI266" s="8">
        <f>IF(ISNA(VLOOKUP($I266,disall!$A$2:$CY$349,COLUMN(disall!CB265),FALSE)),-9999,VLOOKUP($I266,disall!$A$2:$CY$349,COLUMN(disall!CB265),FALSE))</f>
        <v>23.1</v>
      </c>
      <c r="CJ266" s="8">
        <f>IF(ISNA(VLOOKUP($I266,disall!$A$2:$CY$349,COLUMN(disall!CC265),FALSE)),-9999,VLOOKUP($I266,disall!$A$2:$CY$349,COLUMN(disall!CC265),FALSE))</f>
        <v>26</v>
      </c>
      <c r="CK266" s="8">
        <f>IF(ISNA(VLOOKUP($I266,disall!$A$2:$CY$349,COLUMN(disall!CD265),FALSE)),-9999,VLOOKUP($I266,disall!$A$2:$CY$349,COLUMN(disall!CD265),FALSE))</f>
        <v>1125.54</v>
      </c>
      <c r="CL266" s="8">
        <f>IF(ISNA(VLOOKUP($I266,disall!$A$2:$CY$349,COLUMN(disall!CE265),FALSE)),-9999,VLOOKUP($I266,disall!$A$2:$CY$349,COLUMN(disall!CE265),FALSE))</f>
        <v>28.6</v>
      </c>
      <c r="CM266" s="8">
        <f>IF(ISNA(VLOOKUP($I266,disall!$A$2:$CY$349,COLUMN(disall!CF265),FALSE)),-9999,VLOOKUP($I266,disall!$A$2:$CY$349,COLUMN(disall!CF265),FALSE))</f>
        <v>23.3</v>
      </c>
      <c r="CN266" s="8">
        <f>IF(ISNA(VLOOKUP($I266,disall!$A$2:$CY$349,COLUMN(disall!CG265),FALSE)),-9999,VLOOKUP($I266,disall!$A$2:$CY$349,COLUMN(disall!CG265),FALSE))</f>
        <v>814.69</v>
      </c>
      <c r="CO266" s="8">
        <f>IF(ISNA(VLOOKUP($I266,disall!$A$2:$CY$349,COLUMN(disall!CH265),FALSE)),-9999,VLOOKUP($I266,disall!$A$2:$CY$349,COLUMN(disall!CH265),FALSE))</f>
        <v>28.3</v>
      </c>
      <c r="CP266" s="8">
        <f>IF(ISNA(VLOOKUP($I266,disall!$A$2:$CY$349,COLUMN(disall!CI265),FALSE)),-9999,VLOOKUP($I266,disall!$A$2:$CY$349,COLUMN(disall!CI265),FALSE))</f>
        <v>26.7</v>
      </c>
      <c r="CQ266" s="8">
        <f>IF(ISNA(VLOOKUP($I266,disall!$A$2:$CY$349,COLUMN(disall!CJ265),FALSE)),-9999,VLOOKUP($I266,disall!$A$2:$CY$349,COLUMN(disall!CJ265),FALSE))</f>
        <v>943.46</v>
      </c>
      <c r="CR266" s="8">
        <f>IF(ISNA(VLOOKUP($I266,disall!$A$2:$CY$349,COLUMN(disall!CK265),FALSE)),-9999,VLOOKUP($I266,disall!$A$2:$CY$349,COLUMN(disall!CK265),FALSE))</f>
        <v>38</v>
      </c>
      <c r="CS266" s="8">
        <f>IF(ISNA(VLOOKUP($I266,disall!$A$2:$CY$349,COLUMN(disall!CL265),FALSE)),-9999,VLOOKUP($I266,disall!$A$2:$CY$349,COLUMN(disall!CL265),FALSE))</f>
        <v>25.1</v>
      </c>
      <c r="CT266" s="8">
        <f>IF(ISNA(VLOOKUP($I266,disall!$A$2:$CY$349,COLUMN(disall!CM265),FALSE)),-9999,VLOOKUP($I266,disall!$A$2:$CY$349,COLUMN(disall!CM265),FALSE))</f>
        <v>660.53</v>
      </c>
      <c r="CU266" s="8">
        <f>IF(ISNA(VLOOKUP($I266,disall!$A$2:$CY$349,COLUMN(disall!CN265),FALSE)),-9999,VLOOKUP($I266,disall!$A$2:$CY$349,COLUMN(disall!CN265),FALSE))</f>
        <v>31.7</v>
      </c>
      <c r="CV266" s="8">
        <f>IF(ISNA(VLOOKUP($I266,disall!$A$2:$CY$349,COLUMN(disall!CO265),FALSE)),-9999,VLOOKUP($I266,disall!$A$2:$CY$349,COLUMN(disall!CO265),FALSE))</f>
        <v>37.299999999999997</v>
      </c>
      <c r="CW266" s="8">
        <f>IF(ISNA(VLOOKUP($I266,disall!$A$2:$CY$349,COLUMN(disall!CP265),FALSE)),-9999,VLOOKUP($I266,disall!$A$2:$CY$349,COLUMN(disall!CP265),FALSE))</f>
        <v>1176.6600000000001</v>
      </c>
      <c r="CX266" s="8">
        <f>IF(ISNA(VLOOKUP($I266,disall!$A$2:$CY$349,COLUMN(disall!CQ265),FALSE)),-9999,VLOOKUP($I266,disall!$A$2:$CY$349,COLUMN(disall!CQ265),FALSE))</f>
        <v>29.2</v>
      </c>
      <c r="CY266" s="8">
        <f>IF(ISNA(VLOOKUP($I266,disall!$A$2:$CY$349,COLUMN(disall!CR265),FALSE)),-9999,VLOOKUP($I266,disall!$A$2:$CY$349,COLUMN(disall!CR265),FALSE))</f>
        <v>15.8</v>
      </c>
      <c r="CZ266" s="8">
        <f>IF(ISNA(VLOOKUP($I266,disall!$A$2:$CY$349,COLUMN(disall!CS265),FALSE)),-9999,VLOOKUP($I266,disall!$A$2:$CY$349,COLUMN(disall!CS265),FALSE))</f>
        <v>541.1</v>
      </c>
      <c r="DA266" s="8">
        <f>IF(ISNA(VLOOKUP($I266,disall!$A$2:$CY$349,COLUMN(disall!CT265),FALSE)),-9999,VLOOKUP($I266,disall!$A$2:$CY$349,COLUMN(disall!CT265),FALSE))</f>
        <v>0</v>
      </c>
      <c r="DB266" s="8">
        <f>IF(ISNA(VLOOKUP($I266,disall!$A$2:$CY$349,COLUMN(disall!CU265),FALSE)),-9999,VLOOKUP($I266,disall!$A$2:$CY$349,COLUMN(disall!CU265),FALSE))</f>
        <v>0</v>
      </c>
      <c r="DC266" s="8">
        <f>IF(ISNA(VLOOKUP($I266,disall!$A$2:$CY$349,COLUMN(disall!CV265),FALSE)),-9999,VLOOKUP($I266,disall!$A$2:$CY$349,COLUMN(disall!CV265),FALSE))</f>
        <v>0</v>
      </c>
      <c r="DD266" s="8">
        <f>IF(ISNA(VLOOKUP($I266,disall!$A$2:$CY$349,COLUMN(disall!CW265),FALSE)),-9999,VLOOKUP($I266,disall!$A$2:$CY$349,COLUMN(disall!CW265),FALSE))</f>
        <v>0</v>
      </c>
      <c r="DE266" s="8">
        <f>IF(ISNA(VLOOKUP($I266,disall!$A$2:$CY$349,COLUMN(disall!CX265),FALSE)),-9999,VLOOKUP($I266,disall!$A$2:$CY$349,COLUMN(disall!CX265),FALSE))</f>
        <v>0</v>
      </c>
      <c r="DF266" s="8">
        <f>IF(ISNA(VLOOKUP($I266,disall!$A$2:$CY$349,COLUMN(disall!CY265),FALSE)),-9999,VLOOKUP($I266,disall!$A$2:$CY$349,COLUMN(disall!CY265),FALSE))</f>
        <v>0</v>
      </c>
    </row>
    <row r="267" spans="1:110" x14ac:dyDescent="0.25">
      <c r="A267">
        <v>111</v>
      </c>
      <c r="B267" t="s">
        <v>8</v>
      </c>
      <c r="C267" t="s">
        <v>472</v>
      </c>
      <c r="D267" t="s">
        <v>253</v>
      </c>
      <c r="E267" t="s">
        <v>923</v>
      </c>
      <c r="F267" t="s">
        <v>924</v>
      </c>
      <c r="G267" t="s">
        <v>925</v>
      </c>
      <c r="H267">
        <v>3517</v>
      </c>
      <c r="I267">
        <f>IF(ISNA(VLOOKUP(H267,disall!$D$2:$L$349,1,FALSE)),H267,VLOOKUP(H267,disall!$D$2:$L$349,1,FALSE))</f>
        <v>3517</v>
      </c>
      <c r="J267">
        <f>IF(ISNA(VLOOKUP(H267,disall!$D$2:$L$349,1,FALSE)),"NA",VLOOKUP(H267,disall!$D$2:$L$349,2,FALSE))</f>
        <v>3517</v>
      </c>
      <c r="K267" t="str">
        <f>IF(ISNA(VLOOKUP(I267,disall!$A$2:$L$349,3,FALSE)),F267,VLOOKUP(I267,disall!$A$2:$L$349,3,FALSE))</f>
        <v>The Dangs</v>
      </c>
      <c r="L267" t="str">
        <f>IF(ISNA(VLOOKUP(I267,disall!$A$2:$L$349,12,FALSE)),"NA",VLOOKUP(I267,disall!$A$2:$L$349,12,FALSE))</f>
        <v>The Dangs (Ahwa)</v>
      </c>
      <c r="M267">
        <f>IF(ISNA(VLOOKUP(I267,disall!$A$2:$M$349,6,FALSE)),"NA",VLOOKUP(I267,disall!$A$2:$M$349,6,FALSE))</f>
        <v>35</v>
      </c>
      <c r="N267">
        <f>IF(ISNA(VLOOKUP(I267,disall!$A$2:$M$349,7,FALSE)),"NA",VLOOKUP(I267,disall!$A$2:$M$349,7,FALSE))</f>
        <v>0.133518</v>
      </c>
      <c r="O267">
        <f>IF(ISNA(VLOOKUP(I267,disall!$A$2:$M$349,8,FALSE)),"NA",VLOOKUP(I267,disall!$A$2:$M$349,8,FALSE))</f>
        <v>1.6537470000000001</v>
      </c>
      <c r="P267" t="str">
        <f>IF(ISNA(VLOOKUP(I267,disall!$A$2:$M$349,9,FALSE)),"NA",VLOOKUP(I267,disall!$A$2:$M$349,9,FALSE))</f>
        <v>POLY</v>
      </c>
      <c r="Q267">
        <f>IF(ISNA(VLOOKUP(I267,disall!$A$2:$M$349,10,FALSE)),"NA",VLOOKUP(I267,disall!$A$2:$M$349,10,FALSE))</f>
        <v>356061700</v>
      </c>
      <c r="R267" t="str">
        <f>IF(ISNA(VLOOKUP(I267,disall!$A$2:$M$349,11,FALSE)),"NA",VLOOKUP(I267,disall!$A$2:$M$349,11,FALSE))</f>
        <v>Gujarat</v>
      </c>
      <c r="S267" t="str">
        <f>IF(ISNA(VLOOKUP(I267,disall!$A$2:$M$349,12,FALSE)),"NA",VLOOKUP(I267,disall!$A$2:$M$349,12,FALSE))</f>
        <v>The Dangs (Ahwa)</v>
      </c>
      <c r="T267">
        <f>IF(ISNA(VLOOKUP(I267,disall!$A$2:$M$349,13,FALSE)),"NA",VLOOKUP(I267,disall!$A$2:$M$349,13,FALSE))</f>
        <v>72</v>
      </c>
      <c r="U267" s="8">
        <f>IF(ISNA(VLOOKUP($I267,disall!$A$2:$CY$349,COLUMN(disall!N266),FALSE)),-9999,VLOOKUP($I267,disall!$A$2:$CY$349,COLUMN(disall!N266),FALSE))</f>
        <v>0</v>
      </c>
      <c r="V267" s="8">
        <f>IF(ISNA(VLOOKUP($I267,disall!$A$2:$CY$349,COLUMN(disall!O266),FALSE)),-9999,VLOOKUP($I267,disall!$A$2:$CY$349,COLUMN(disall!O266),FALSE))</f>
        <v>0</v>
      </c>
      <c r="W267" s="8">
        <f>IF(ISNA(VLOOKUP($I267,disall!$A$2:$CY$349,COLUMN(disall!P266),FALSE)),-9999,VLOOKUP($I267,disall!$A$2:$CY$349,COLUMN(disall!P266),FALSE))</f>
        <v>0</v>
      </c>
      <c r="X267" s="8">
        <f>IF(ISNA(VLOOKUP($I267,disall!$A$2:$CY$349,COLUMN(disall!Q266),FALSE)),-9999,VLOOKUP($I267,disall!$A$2:$CY$349,COLUMN(disall!Q266),FALSE))</f>
        <v>0</v>
      </c>
      <c r="Y267" s="8">
        <f>IF(ISNA(VLOOKUP($I267,disall!$A$2:$CY$349,COLUMN(disall!R266),FALSE)),-9999,VLOOKUP($I267,disall!$A$2:$CY$349,COLUMN(disall!R266),FALSE))</f>
        <v>0</v>
      </c>
      <c r="Z267" s="8">
        <f>IF(ISNA(VLOOKUP($I267,disall!$A$2:$CY$349,COLUMN(disall!S266),FALSE)),-9999,VLOOKUP($I267,disall!$A$2:$CY$349,COLUMN(disall!S266),FALSE))</f>
        <v>0</v>
      </c>
      <c r="AA267" s="8">
        <f>IF(ISNA(VLOOKUP($I267,disall!$A$2:$CY$349,COLUMN(disall!T266),FALSE)),-9999,VLOOKUP($I267,disall!$A$2:$CY$349,COLUMN(disall!T266),FALSE))</f>
        <v>0</v>
      </c>
      <c r="AB267" s="8">
        <f>IF(ISNA(VLOOKUP($I267,disall!$A$2:$CY$349,COLUMN(disall!U266),FALSE)),-9999,VLOOKUP($I267,disall!$A$2:$CY$349,COLUMN(disall!U266),FALSE))</f>
        <v>0</v>
      </c>
      <c r="AC267" s="8">
        <f>IF(ISNA(VLOOKUP($I267,disall!$A$2:$CY$349,COLUMN(disall!V266),FALSE)),-9999,VLOOKUP($I267,disall!$A$2:$CY$349,COLUMN(disall!V266),FALSE))</f>
        <v>0</v>
      </c>
      <c r="AD267" s="8">
        <f>IF(ISNA(VLOOKUP($I267,disall!$A$2:$CY$349,COLUMN(disall!W266),FALSE)),-9999,VLOOKUP($I267,disall!$A$2:$CY$349,COLUMN(disall!W266),FALSE))</f>
        <v>0</v>
      </c>
      <c r="AE267" s="8">
        <f>IF(ISNA(VLOOKUP($I267,disall!$A$2:$CY$349,COLUMN(disall!X266),FALSE)),-9999,VLOOKUP($I267,disall!$A$2:$CY$349,COLUMN(disall!X266),FALSE))</f>
        <v>0</v>
      </c>
      <c r="AF267" s="8">
        <f>IF(ISNA(VLOOKUP($I267,disall!$A$2:$CY$349,COLUMN(disall!Y266),FALSE)),-9999,VLOOKUP($I267,disall!$A$2:$CY$349,COLUMN(disall!Y266),FALSE))</f>
        <v>0</v>
      </c>
      <c r="AG267" s="8">
        <f>IF(ISNA(VLOOKUP($I267,disall!$A$2:$CY$349,COLUMN(disall!Z266),FALSE)),-9999,VLOOKUP($I267,disall!$A$2:$CY$349,COLUMN(disall!Z266),FALSE))</f>
        <v>1.1000000000000001</v>
      </c>
      <c r="AH267" s="8">
        <f>IF(ISNA(VLOOKUP($I267,disall!$A$2:$CY$349,COLUMN(disall!AA266),FALSE)),-9999,VLOOKUP($I267,disall!$A$2:$CY$349,COLUMN(disall!AA266),FALSE))</f>
        <v>1</v>
      </c>
      <c r="AI267" s="8">
        <f>IF(ISNA(VLOOKUP($I267,disall!$A$2:$CY$349,COLUMN(disall!AB266),FALSE)),-9999,VLOOKUP($I267,disall!$A$2:$CY$349,COLUMN(disall!AB266),FALSE))</f>
        <v>909.09</v>
      </c>
      <c r="AJ267" s="8">
        <f>IF(ISNA(VLOOKUP($I267,disall!$A$2:$CY$349,COLUMN(disall!AC266),FALSE)),-9999,VLOOKUP($I267,disall!$A$2:$CY$349,COLUMN(disall!AC266),FALSE))</f>
        <v>1.1000000000000001</v>
      </c>
      <c r="AK267" s="8">
        <f>IF(ISNA(VLOOKUP($I267,disall!$A$2:$CY$349,COLUMN(disall!AD266),FALSE)),-9999,VLOOKUP($I267,disall!$A$2:$CY$349,COLUMN(disall!AD266),FALSE))</f>
        <v>0.8</v>
      </c>
      <c r="AL267" s="8">
        <f>IF(ISNA(VLOOKUP($I267,disall!$A$2:$CY$349,COLUMN(disall!AE266),FALSE)),-9999,VLOOKUP($I267,disall!$A$2:$CY$349,COLUMN(disall!AE266),FALSE))</f>
        <v>727.27</v>
      </c>
      <c r="AM267" s="8">
        <f>IF(ISNA(VLOOKUP($I267,disall!$A$2:$CY$349,COLUMN(disall!AF266),FALSE)),-9999,VLOOKUP($I267,disall!$A$2:$CY$349,COLUMN(disall!AF266),FALSE))</f>
        <v>0</v>
      </c>
      <c r="AN267" s="8">
        <f>IF(ISNA(VLOOKUP($I267,disall!$A$2:$CY$349,COLUMN(disall!AG266),FALSE)),-9999,VLOOKUP($I267,disall!$A$2:$CY$349,COLUMN(disall!AG266),FALSE))</f>
        <v>0</v>
      </c>
      <c r="AO267" s="8">
        <f>IF(ISNA(VLOOKUP($I267,disall!$A$2:$CY$349,COLUMN(disall!AH266),FALSE)),-9999,VLOOKUP($I267,disall!$A$2:$CY$349,COLUMN(disall!AH266),FALSE))</f>
        <v>0</v>
      </c>
      <c r="AP267" s="8">
        <f>IF(ISNA(VLOOKUP($I267,disall!$A$2:$CY$349,COLUMN(disall!AI266),FALSE)),-9999,VLOOKUP($I267,disall!$A$2:$CY$349,COLUMN(disall!AI266),FALSE))</f>
        <v>0</v>
      </c>
      <c r="AQ267" s="8">
        <f>IF(ISNA(VLOOKUP($I267,disall!$A$2:$CY$349,COLUMN(disall!AJ266),FALSE)),-9999,VLOOKUP($I267,disall!$A$2:$CY$349,COLUMN(disall!AJ266),FALSE))</f>
        <v>0</v>
      </c>
      <c r="AR267" s="8">
        <f>IF(ISNA(VLOOKUP($I267,disall!$A$2:$CY$349,COLUMN(disall!AK266),FALSE)),-9999,VLOOKUP($I267,disall!$A$2:$CY$349,COLUMN(disall!AK266),FALSE))</f>
        <v>0</v>
      </c>
      <c r="AS267" s="8">
        <f>IF(ISNA(VLOOKUP($I267,disall!$A$2:$CY$349,COLUMN(disall!AL266),FALSE)),-9999,VLOOKUP($I267,disall!$A$2:$CY$349,COLUMN(disall!AL266),FALSE))</f>
        <v>0</v>
      </c>
      <c r="AT267" s="8">
        <f>IF(ISNA(VLOOKUP($I267,disall!$A$2:$CY$349,COLUMN(disall!AM266),FALSE)),-9999,VLOOKUP($I267,disall!$A$2:$CY$349,COLUMN(disall!AM266),FALSE))</f>
        <v>0</v>
      </c>
      <c r="AU267" s="8">
        <f>IF(ISNA(VLOOKUP($I267,disall!$A$2:$CY$349,COLUMN(disall!AN266),FALSE)),-9999,VLOOKUP($I267,disall!$A$2:$CY$349,COLUMN(disall!AN266),FALSE))</f>
        <v>0</v>
      </c>
      <c r="AV267" s="8">
        <f>IF(ISNA(VLOOKUP($I267,disall!$A$2:$CY$349,COLUMN(disall!AO266),FALSE)),-9999,VLOOKUP($I267,disall!$A$2:$CY$349,COLUMN(disall!AO266),FALSE))</f>
        <v>1.2</v>
      </c>
      <c r="AW267" s="8">
        <f>IF(ISNA(VLOOKUP($I267,disall!$A$2:$CY$349,COLUMN(disall!AP266),FALSE)),-9999,VLOOKUP($I267,disall!$A$2:$CY$349,COLUMN(disall!AP266),FALSE))</f>
        <v>1.2</v>
      </c>
      <c r="AX267" s="8">
        <f>IF(ISNA(VLOOKUP($I267,disall!$A$2:$CY$349,COLUMN(disall!AQ266),FALSE)),-9999,VLOOKUP($I267,disall!$A$2:$CY$349,COLUMN(disall!AQ266),FALSE))</f>
        <v>1000</v>
      </c>
      <c r="AY267" s="8">
        <f>IF(ISNA(VLOOKUP($I267,disall!$A$2:$CY$349,COLUMN(disall!AR266),FALSE)),-9999,VLOOKUP($I267,disall!$A$2:$CY$349,COLUMN(disall!AR266),FALSE))</f>
        <v>1.3</v>
      </c>
      <c r="AZ267" s="8">
        <f>IF(ISNA(VLOOKUP($I267,disall!$A$2:$CY$349,COLUMN(disall!AS266),FALSE)),-9999,VLOOKUP($I267,disall!$A$2:$CY$349,COLUMN(disall!AS266),FALSE))</f>
        <v>0.9</v>
      </c>
      <c r="BA267" s="8">
        <f>IF(ISNA(VLOOKUP($I267,disall!$A$2:$CY$349,COLUMN(disall!AT266),FALSE)),-9999,VLOOKUP($I267,disall!$A$2:$CY$349,COLUMN(disall!AT266),FALSE))</f>
        <v>692.31</v>
      </c>
      <c r="BB267" s="8">
        <f>IF(ISNA(VLOOKUP($I267,disall!$A$2:$CY$349,COLUMN(disall!AU266),FALSE)),-9999,VLOOKUP($I267,disall!$A$2:$CY$349,COLUMN(disall!AU266),FALSE))</f>
        <v>1.1000000000000001</v>
      </c>
      <c r="BC267" s="8">
        <f>IF(ISNA(VLOOKUP($I267,disall!$A$2:$CY$349,COLUMN(disall!AV266),FALSE)),-9999,VLOOKUP($I267,disall!$A$2:$CY$349,COLUMN(disall!AV266),FALSE))</f>
        <v>0.8</v>
      </c>
      <c r="BD267" s="8">
        <f>IF(ISNA(VLOOKUP($I267,disall!$A$2:$CY$349,COLUMN(disall!AW266),FALSE)),-9999,VLOOKUP($I267,disall!$A$2:$CY$349,COLUMN(disall!AW266),FALSE))</f>
        <v>727.27</v>
      </c>
      <c r="BE267" s="8">
        <f>IF(ISNA(VLOOKUP($I267,disall!$A$2:$CY$349,COLUMN(disall!AX266),FALSE)),-9999,VLOOKUP($I267,disall!$A$2:$CY$349,COLUMN(disall!AX266),FALSE))</f>
        <v>0</v>
      </c>
      <c r="BF267" s="8">
        <f>IF(ISNA(VLOOKUP($I267,disall!$A$2:$CY$349,COLUMN(disall!AY266),FALSE)),-9999,VLOOKUP($I267,disall!$A$2:$CY$349,COLUMN(disall!AY266),FALSE))</f>
        <v>0</v>
      </c>
      <c r="BG267" s="8">
        <f>IF(ISNA(VLOOKUP($I267,disall!$A$2:$CY$349,COLUMN(disall!AZ266),FALSE)),-9999,VLOOKUP($I267,disall!$A$2:$CY$349,COLUMN(disall!AZ266),FALSE))</f>
        <v>0</v>
      </c>
      <c r="BH267" s="8">
        <f>IF(ISNA(VLOOKUP($I267,disall!$A$2:$CY$349,COLUMN(disall!BA266),FALSE)),-9999,VLOOKUP($I267,disall!$A$2:$CY$349,COLUMN(disall!BA266),FALSE))</f>
        <v>1.2</v>
      </c>
      <c r="BI267" s="8">
        <f>IF(ISNA(VLOOKUP($I267,disall!$A$2:$CY$349,COLUMN(disall!BB266),FALSE)),-9999,VLOOKUP($I267,disall!$A$2:$CY$349,COLUMN(disall!BB266),FALSE))</f>
        <v>0.7</v>
      </c>
      <c r="BJ267" s="8">
        <f>IF(ISNA(VLOOKUP($I267,disall!$A$2:$CY$349,COLUMN(disall!BC266),FALSE)),-9999,VLOOKUP($I267,disall!$A$2:$CY$349,COLUMN(disall!BC266),FALSE))</f>
        <v>583.33000000000004</v>
      </c>
      <c r="BK267" s="8">
        <f>IF(ISNA(VLOOKUP($I267,disall!$A$2:$CY$349,COLUMN(disall!BD266),FALSE)),-9999,VLOOKUP($I267,disall!$A$2:$CY$349,COLUMN(disall!BD266),FALSE))</f>
        <v>0</v>
      </c>
      <c r="BL267" s="8">
        <f>IF(ISNA(VLOOKUP($I267,disall!$A$2:$CY$349,COLUMN(disall!BE266),FALSE)),-9999,VLOOKUP($I267,disall!$A$2:$CY$349,COLUMN(disall!BE266),FALSE))</f>
        <v>0</v>
      </c>
      <c r="BM267" s="8">
        <f>IF(ISNA(VLOOKUP($I267,disall!$A$2:$CY$349,COLUMN(disall!BF266),FALSE)),-9999,VLOOKUP($I267,disall!$A$2:$CY$349,COLUMN(disall!BF266),FALSE))</f>
        <v>0</v>
      </c>
      <c r="BN267" s="8">
        <f>IF(ISNA(VLOOKUP($I267,disall!$A$2:$CY$349,COLUMN(disall!BG266),FALSE)),-9999,VLOOKUP($I267,disall!$A$2:$CY$349,COLUMN(disall!BG266),FALSE))</f>
        <v>1.2</v>
      </c>
      <c r="BO267" s="8">
        <f>IF(ISNA(VLOOKUP($I267,disall!$A$2:$CY$349,COLUMN(disall!BH266),FALSE)),-9999,VLOOKUP($I267,disall!$A$2:$CY$349,COLUMN(disall!BH266),FALSE))</f>
        <v>1</v>
      </c>
      <c r="BP267" s="8">
        <f>IF(ISNA(VLOOKUP($I267,disall!$A$2:$CY$349,COLUMN(disall!BI266),FALSE)),-9999,VLOOKUP($I267,disall!$A$2:$CY$349,COLUMN(disall!BI266),FALSE))</f>
        <v>833.33</v>
      </c>
      <c r="BQ267" s="8">
        <f>IF(ISNA(VLOOKUP($I267,disall!$A$2:$CY$349,COLUMN(disall!BJ266),FALSE)),-9999,VLOOKUP($I267,disall!$A$2:$CY$349,COLUMN(disall!BJ266),FALSE))</f>
        <v>1.3</v>
      </c>
      <c r="BR267" s="8">
        <f>IF(ISNA(VLOOKUP($I267,disall!$A$2:$CY$349,COLUMN(disall!BK266),FALSE)),-9999,VLOOKUP($I267,disall!$A$2:$CY$349,COLUMN(disall!BK266),FALSE))</f>
        <v>0.7</v>
      </c>
      <c r="BS267" s="8">
        <f>IF(ISNA(VLOOKUP($I267,disall!$A$2:$CY$349,COLUMN(disall!BL266),FALSE)),-9999,VLOOKUP($I267,disall!$A$2:$CY$349,COLUMN(disall!BL266),FALSE))</f>
        <v>538.46</v>
      </c>
      <c r="BT267" s="8">
        <f>IF(ISNA(VLOOKUP($I267,disall!$A$2:$CY$349,COLUMN(disall!BM266),FALSE)),-9999,VLOOKUP($I267,disall!$A$2:$CY$349,COLUMN(disall!BM266),FALSE))</f>
        <v>1.3</v>
      </c>
      <c r="BU267" s="8">
        <f>IF(ISNA(VLOOKUP($I267,disall!$A$2:$CY$349,COLUMN(disall!BN266),FALSE)),-9999,VLOOKUP($I267,disall!$A$2:$CY$349,COLUMN(disall!BN266),FALSE))</f>
        <v>1.2</v>
      </c>
      <c r="BV267" s="8">
        <f>IF(ISNA(VLOOKUP($I267,disall!$A$2:$CY$349,COLUMN(disall!BO266),FALSE)),-9999,VLOOKUP($I267,disall!$A$2:$CY$349,COLUMN(disall!BO266),FALSE))</f>
        <v>923.08</v>
      </c>
      <c r="BW267" s="8">
        <f>IF(ISNA(VLOOKUP($I267,disall!$A$2:$CY$349,COLUMN(disall!BP266),FALSE)),-9999,VLOOKUP($I267,disall!$A$2:$CY$349,COLUMN(disall!BP266),FALSE))</f>
        <v>1.3</v>
      </c>
      <c r="BX267" s="8">
        <f>IF(ISNA(VLOOKUP($I267,disall!$A$2:$CY$349,COLUMN(disall!BQ266),FALSE)),-9999,VLOOKUP($I267,disall!$A$2:$CY$349,COLUMN(disall!BQ266),FALSE))</f>
        <v>1.1000000000000001</v>
      </c>
      <c r="BY267" s="8">
        <f>IF(ISNA(VLOOKUP($I267,disall!$A$2:$CY$349,COLUMN(disall!BR266),FALSE)),-9999,VLOOKUP($I267,disall!$A$2:$CY$349,COLUMN(disall!BR266),FALSE))</f>
        <v>846.15</v>
      </c>
      <c r="BZ267" s="8">
        <f>IF(ISNA(VLOOKUP($I267,disall!$A$2:$CY$349,COLUMN(disall!BS266),FALSE)),-9999,VLOOKUP($I267,disall!$A$2:$CY$349,COLUMN(disall!BS266),FALSE))</f>
        <v>1.3</v>
      </c>
      <c r="CA267" s="8">
        <f>IF(ISNA(VLOOKUP($I267,disall!$A$2:$CY$349,COLUMN(disall!BT266),FALSE)),-9999,VLOOKUP($I267,disall!$A$2:$CY$349,COLUMN(disall!BT266),FALSE))</f>
        <v>0.5</v>
      </c>
      <c r="CB267" s="8">
        <f>IF(ISNA(VLOOKUP($I267,disall!$A$2:$CY$349,COLUMN(disall!BU266),FALSE)),-9999,VLOOKUP($I267,disall!$A$2:$CY$349,COLUMN(disall!BU266),FALSE))</f>
        <v>384.62</v>
      </c>
      <c r="CC267" s="8">
        <f>IF(ISNA(VLOOKUP($I267,disall!$A$2:$CY$349,COLUMN(disall!BV266),FALSE)),-9999,VLOOKUP($I267,disall!$A$2:$CY$349,COLUMN(disall!BV266),FALSE))</f>
        <v>0</v>
      </c>
      <c r="CD267" s="8">
        <f>IF(ISNA(VLOOKUP($I267,disall!$A$2:$CY$349,COLUMN(disall!BW266),FALSE)),-9999,VLOOKUP($I267,disall!$A$2:$CY$349,COLUMN(disall!BW266),FALSE))</f>
        <v>0</v>
      </c>
      <c r="CE267" s="8">
        <f>IF(ISNA(VLOOKUP($I267,disall!$A$2:$CY$349,COLUMN(disall!BX266),FALSE)),-9999,VLOOKUP($I267,disall!$A$2:$CY$349,COLUMN(disall!BX266),FALSE))</f>
        <v>0</v>
      </c>
      <c r="CF267" s="8">
        <f>IF(ISNA(VLOOKUP($I267,disall!$A$2:$CY$349,COLUMN(disall!BY266),FALSE)),-9999,VLOOKUP($I267,disall!$A$2:$CY$349,COLUMN(disall!BY266),FALSE))</f>
        <v>0</v>
      </c>
      <c r="CG267" s="8">
        <f>IF(ISNA(VLOOKUP($I267,disall!$A$2:$CY$349,COLUMN(disall!BZ266),FALSE)),-9999,VLOOKUP($I267,disall!$A$2:$CY$349,COLUMN(disall!BZ266),FALSE))</f>
        <v>0</v>
      </c>
      <c r="CH267" s="8">
        <f>IF(ISNA(VLOOKUP($I267,disall!$A$2:$CY$349,COLUMN(disall!CA266),FALSE)),-9999,VLOOKUP($I267,disall!$A$2:$CY$349,COLUMN(disall!CA266),FALSE))</f>
        <v>0</v>
      </c>
      <c r="CI267" s="8">
        <f>IF(ISNA(VLOOKUP($I267,disall!$A$2:$CY$349,COLUMN(disall!CB266),FALSE)),-9999,VLOOKUP($I267,disall!$A$2:$CY$349,COLUMN(disall!CB266),FALSE))</f>
        <v>1.3</v>
      </c>
      <c r="CJ267" s="8">
        <f>IF(ISNA(VLOOKUP($I267,disall!$A$2:$CY$349,COLUMN(disall!CC266),FALSE)),-9999,VLOOKUP($I267,disall!$A$2:$CY$349,COLUMN(disall!CC266),FALSE))</f>
        <v>2.1</v>
      </c>
      <c r="CK267" s="8">
        <f>IF(ISNA(VLOOKUP($I267,disall!$A$2:$CY$349,COLUMN(disall!CD266),FALSE)),-9999,VLOOKUP($I267,disall!$A$2:$CY$349,COLUMN(disall!CD266),FALSE))</f>
        <v>1615.38</v>
      </c>
      <c r="CL267" s="8">
        <f>IF(ISNA(VLOOKUP($I267,disall!$A$2:$CY$349,COLUMN(disall!CE266),FALSE)),-9999,VLOOKUP($I267,disall!$A$2:$CY$349,COLUMN(disall!CE266),FALSE))</f>
        <v>1.3</v>
      </c>
      <c r="CM267" s="8">
        <f>IF(ISNA(VLOOKUP($I267,disall!$A$2:$CY$349,COLUMN(disall!CF266),FALSE)),-9999,VLOOKUP($I267,disall!$A$2:$CY$349,COLUMN(disall!CF266),FALSE))</f>
        <v>1</v>
      </c>
      <c r="CN267" s="8">
        <f>IF(ISNA(VLOOKUP($I267,disall!$A$2:$CY$349,COLUMN(disall!CG266),FALSE)),-9999,VLOOKUP($I267,disall!$A$2:$CY$349,COLUMN(disall!CG266),FALSE))</f>
        <v>769.23</v>
      </c>
      <c r="CO267" s="8">
        <f>IF(ISNA(VLOOKUP($I267,disall!$A$2:$CY$349,COLUMN(disall!CH266),FALSE)),-9999,VLOOKUP($I267,disall!$A$2:$CY$349,COLUMN(disall!CH266),FALSE))</f>
        <v>1.4</v>
      </c>
      <c r="CP267" s="8">
        <f>IF(ISNA(VLOOKUP($I267,disall!$A$2:$CY$349,COLUMN(disall!CI266),FALSE)),-9999,VLOOKUP($I267,disall!$A$2:$CY$349,COLUMN(disall!CI266),FALSE))</f>
        <v>0.6</v>
      </c>
      <c r="CQ267" s="8">
        <f>IF(ISNA(VLOOKUP($I267,disall!$A$2:$CY$349,COLUMN(disall!CJ266),FALSE)),-9999,VLOOKUP($I267,disall!$A$2:$CY$349,COLUMN(disall!CJ266),FALSE))</f>
        <v>428.57</v>
      </c>
      <c r="CR267" s="8">
        <f>IF(ISNA(VLOOKUP($I267,disall!$A$2:$CY$349,COLUMN(disall!CK266),FALSE)),-9999,VLOOKUP($I267,disall!$A$2:$CY$349,COLUMN(disall!CK266),FALSE))</f>
        <v>1.4</v>
      </c>
      <c r="CS267" s="8">
        <f>IF(ISNA(VLOOKUP($I267,disall!$A$2:$CY$349,COLUMN(disall!CL266),FALSE)),-9999,VLOOKUP($I267,disall!$A$2:$CY$349,COLUMN(disall!CL266),FALSE))</f>
        <v>0.4</v>
      </c>
      <c r="CT267" s="8">
        <f>IF(ISNA(VLOOKUP($I267,disall!$A$2:$CY$349,COLUMN(disall!CM266),FALSE)),-9999,VLOOKUP($I267,disall!$A$2:$CY$349,COLUMN(disall!CM266),FALSE))</f>
        <v>285.70999999999998</v>
      </c>
      <c r="CU267" s="8">
        <f>IF(ISNA(VLOOKUP($I267,disall!$A$2:$CY$349,COLUMN(disall!CN266),FALSE)),-9999,VLOOKUP($I267,disall!$A$2:$CY$349,COLUMN(disall!CN266),FALSE))</f>
        <v>1.4</v>
      </c>
      <c r="CV267" s="8">
        <f>IF(ISNA(VLOOKUP($I267,disall!$A$2:$CY$349,COLUMN(disall!CO266),FALSE)),-9999,VLOOKUP($I267,disall!$A$2:$CY$349,COLUMN(disall!CO266),FALSE))</f>
        <v>1.6</v>
      </c>
      <c r="CW267" s="8">
        <f>IF(ISNA(VLOOKUP($I267,disall!$A$2:$CY$349,COLUMN(disall!CP266),FALSE)),-9999,VLOOKUP($I267,disall!$A$2:$CY$349,COLUMN(disall!CP266),FALSE))</f>
        <v>1142.8599999999999</v>
      </c>
      <c r="CX267" s="8">
        <f>IF(ISNA(VLOOKUP($I267,disall!$A$2:$CY$349,COLUMN(disall!CQ266),FALSE)),-9999,VLOOKUP($I267,disall!$A$2:$CY$349,COLUMN(disall!CQ266),FALSE))</f>
        <v>1.6</v>
      </c>
      <c r="CY267" s="8">
        <f>IF(ISNA(VLOOKUP($I267,disall!$A$2:$CY$349,COLUMN(disall!CR266),FALSE)),-9999,VLOOKUP($I267,disall!$A$2:$CY$349,COLUMN(disall!CR266),FALSE))</f>
        <v>0.4</v>
      </c>
      <c r="CZ267" s="8">
        <f>IF(ISNA(VLOOKUP($I267,disall!$A$2:$CY$349,COLUMN(disall!CS266),FALSE)),-9999,VLOOKUP($I267,disall!$A$2:$CY$349,COLUMN(disall!CS266),FALSE))</f>
        <v>250</v>
      </c>
      <c r="DA267" s="8">
        <f>IF(ISNA(VLOOKUP($I267,disall!$A$2:$CY$349,COLUMN(disall!CT266),FALSE)),-9999,VLOOKUP($I267,disall!$A$2:$CY$349,COLUMN(disall!CT266),FALSE))</f>
        <v>0</v>
      </c>
      <c r="DB267" s="8">
        <f>IF(ISNA(VLOOKUP($I267,disall!$A$2:$CY$349,COLUMN(disall!CU266),FALSE)),-9999,VLOOKUP($I267,disall!$A$2:$CY$349,COLUMN(disall!CU266),FALSE))</f>
        <v>0</v>
      </c>
      <c r="DC267" s="8">
        <f>IF(ISNA(VLOOKUP($I267,disall!$A$2:$CY$349,COLUMN(disall!CV266),FALSE)),-9999,VLOOKUP($I267,disall!$A$2:$CY$349,COLUMN(disall!CV266),FALSE))</f>
        <v>0</v>
      </c>
      <c r="DD267" s="8">
        <f>IF(ISNA(VLOOKUP($I267,disall!$A$2:$CY$349,COLUMN(disall!CW266),FALSE)),-9999,VLOOKUP($I267,disall!$A$2:$CY$349,COLUMN(disall!CW266),FALSE))</f>
        <v>0</v>
      </c>
      <c r="DE267" s="8">
        <f>IF(ISNA(VLOOKUP($I267,disall!$A$2:$CY$349,COLUMN(disall!CX266),FALSE)),-9999,VLOOKUP($I267,disall!$A$2:$CY$349,COLUMN(disall!CX266),FALSE))</f>
        <v>0</v>
      </c>
      <c r="DF267" s="8">
        <f>IF(ISNA(VLOOKUP($I267,disall!$A$2:$CY$349,COLUMN(disall!CY266),FALSE)),-9999,VLOOKUP($I267,disall!$A$2:$CY$349,COLUMN(disall!CY266),FALSE))</f>
        <v>0</v>
      </c>
    </row>
    <row r="268" spans="1:110" x14ac:dyDescent="0.25">
      <c r="A268">
        <v>113</v>
      </c>
      <c r="B268" t="s">
        <v>8</v>
      </c>
      <c r="C268" t="s">
        <v>472</v>
      </c>
      <c r="D268" t="s">
        <v>253</v>
      </c>
      <c r="E268" t="s">
        <v>927</v>
      </c>
      <c r="F268" t="s">
        <v>432</v>
      </c>
      <c r="G268" t="s">
        <v>928</v>
      </c>
      <c r="H268">
        <v>3519</v>
      </c>
      <c r="I268">
        <f>IF(ISNA(VLOOKUP(H268,disall!$D$2:$L$349,1,FALSE)),H268,VLOOKUP(H268,disall!$D$2:$L$349,1,FALSE))</f>
        <v>3519</v>
      </c>
      <c r="J268">
        <f>IF(ISNA(VLOOKUP(H268,disall!$D$2:$L$349,1,FALSE)),"NA",VLOOKUP(H268,disall!$D$2:$L$349,2,FALSE))</f>
        <v>2801</v>
      </c>
      <c r="K268" t="str">
        <f>IF(ISNA(VLOOKUP(I268,disall!$A$2:$L$349,3,FALSE)),F268,VLOOKUP(I268,disall!$A$2:$L$349,3,FALSE))</f>
        <v>Valsad</v>
      </c>
      <c r="L268" t="str">
        <f>IF(ISNA(VLOOKUP(I268,disall!$A$2:$L$349,12,FALSE)),"NA",VLOOKUP(I268,disall!$A$2:$L$349,12,FALSE))</f>
        <v>Valsad</v>
      </c>
      <c r="M268">
        <f>IF(ISNA(VLOOKUP(I268,disall!$A$2:$M$349,6,FALSE)),"NA",VLOOKUP(I268,disall!$A$2:$M$349,6,FALSE))</f>
        <v>28</v>
      </c>
      <c r="N268">
        <f>IF(ISNA(VLOOKUP(I268,disall!$A$2:$M$349,7,FALSE)),"NA",VLOOKUP(I268,disall!$A$2:$M$349,7,FALSE))</f>
        <v>0.467115</v>
      </c>
      <c r="O268">
        <f>IF(ISNA(VLOOKUP(I268,disall!$A$2:$M$349,8,FALSE)),"NA",VLOOKUP(I268,disall!$A$2:$M$349,8,FALSE))</f>
        <v>4.7794400000000001</v>
      </c>
      <c r="P268" t="str">
        <f>IF(ISNA(VLOOKUP(I268,disall!$A$2:$M$349,9,FALSE)),"NA",VLOOKUP(I268,disall!$A$2:$M$349,9,FALSE))</f>
        <v>POLY</v>
      </c>
      <c r="Q268">
        <f>IF(ISNA(VLOOKUP(I268,disall!$A$2:$M$349,10,FALSE)),"NA",VLOOKUP(I268,disall!$A$2:$M$349,10,FALSE))</f>
        <v>356290100</v>
      </c>
      <c r="R268" t="str">
        <f>IF(ISNA(VLOOKUP(I268,disall!$A$2:$M$349,11,FALSE)),"NA",VLOOKUP(I268,disall!$A$2:$M$349,11,FALSE))</f>
        <v>Gujarat</v>
      </c>
      <c r="S268" t="str">
        <f>IF(ISNA(VLOOKUP(I268,disall!$A$2:$M$349,12,FALSE)),"NA",VLOOKUP(I268,disall!$A$2:$M$349,12,FALSE))</f>
        <v>Valsad</v>
      </c>
      <c r="T268">
        <f>IF(ISNA(VLOOKUP(I268,disall!$A$2:$M$349,13,FALSE)),"NA",VLOOKUP(I268,disall!$A$2:$M$349,13,FALSE))</f>
        <v>71</v>
      </c>
      <c r="U268" s="8">
        <f>IF(ISNA(VLOOKUP($I268,disall!$A$2:$CY$349,COLUMN(disall!N267),FALSE)),-9999,VLOOKUP($I268,disall!$A$2:$CY$349,COLUMN(disall!N267),FALSE))</f>
        <v>3</v>
      </c>
      <c r="V268" s="8">
        <f>IF(ISNA(VLOOKUP($I268,disall!$A$2:$CY$349,COLUMN(disall!O267),FALSE)),-9999,VLOOKUP($I268,disall!$A$2:$CY$349,COLUMN(disall!O267),FALSE))</f>
        <v>2</v>
      </c>
      <c r="W268" s="8">
        <f>IF(ISNA(VLOOKUP($I268,disall!$A$2:$CY$349,COLUMN(disall!P267),FALSE)),-9999,VLOOKUP($I268,disall!$A$2:$CY$349,COLUMN(disall!P267),FALSE))</f>
        <v>666.67</v>
      </c>
      <c r="X268" s="8">
        <f>IF(ISNA(VLOOKUP($I268,disall!$A$2:$CY$349,COLUMN(disall!Q267),FALSE)),-9999,VLOOKUP($I268,disall!$A$2:$CY$349,COLUMN(disall!Q267),FALSE))</f>
        <v>4</v>
      </c>
      <c r="Y268" s="8">
        <f>IF(ISNA(VLOOKUP($I268,disall!$A$2:$CY$349,COLUMN(disall!R267),FALSE)),-9999,VLOOKUP($I268,disall!$A$2:$CY$349,COLUMN(disall!R267),FALSE))</f>
        <v>3</v>
      </c>
      <c r="Z268" s="8">
        <f>IF(ISNA(VLOOKUP($I268,disall!$A$2:$CY$349,COLUMN(disall!S267),FALSE)),-9999,VLOOKUP($I268,disall!$A$2:$CY$349,COLUMN(disall!S267),FALSE))</f>
        <v>750</v>
      </c>
      <c r="AA268" s="8">
        <f>IF(ISNA(VLOOKUP($I268,disall!$A$2:$CY$349,COLUMN(disall!T267),FALSE)),-9999,VLOOKUP($I268,disall!$A$2:$CY$349,COLUMN(disall!T267),FALSE))</f>
        <v>3.6</v>
      </c>
      <c r="AB268" s="8">
        <f>IF(ISNA(VLOOKUP($I268,disall!$A$2:$CY$349,COLUMN(disall!U267),FALSE)),-9999,VLOOKUP($I268,disall!$A$2:$CY$349,COLUMN(disall!U267),FALSE))</f>
        <v>1</v>
      </c>
      <c r="AC268" s="8">
        <f>IF(ISNA(VLOOKUP($I268,disall!$A$2:$CY$349,COLUMN(disall!V267),FALSE)),-9999,VLOOKUP($I268,disall!$A$2:$CY$349,COLUMN(disall!V267),FALSE))</f>
        <v>277.77999999999997</v>
      </c>
      <c r="AD268" s="8">
        <f>IF(ISNA(VLOOKUP($I268,disall!$A$2:$CY$349,COLUMN(disall!W267),FALSE)),-9999,VLOOKUP($I268,disall!$A$2:$CY$349,COLUMN(disall!W267),FALSE))</f>
        <v>3.9</v>
      </c>
      <c r="AE268" s="8">
        <f>IF(ISNA(VLOOKUP($I268,disall!$A$2:$CY$349,COLUMN(disall!X267),FALSE)),-9999,VLOOKUP($I268,disall!$A$2:$CY$349,COLUMN(disall!X267),FALSE))</f>
        <v>2.5</v>
      </c>
      <c r="AF268" s="8">
        <f>IF(ISNA(VLOOKUP($I268,disall!$A$2:$CY$349,COLUMN(disall!Y267),FALSE)),-9999,VLOOKUP($I268,disall!$A$2:$CY$349,COLUMN(disall!Y267),FALSE))</f>
        <v>641.03</v>
      </c>
      <c r="AG268" s="8">
        <f>IF(ISNA(VLOOKUP($I268,disall!$A$2:$CY$349,COLUMN(disall!Z267),FALSE)),-9999,VLOOKUP($I268,disall!$A$2:$CY$349,COLUMN(disall!Z267),FALSE))</f>
        <v>4.0999999999999996</v>
      </c>
      <c r="AH268" s="8">
        <f>IF(ISNA(VLOOKUP($I268,disall!$A$2:$CY$349,COLUMN(disall!AA267),FALSE)),-9999,VLOOKUP($I268,disall!$A$2:$CY$349,COLUMN(disall!AA267),FALSE))</f>
        <v>4</v>
      </c>
      <c r="AI268" s="8">
        <f>IF(ISNA(VLOOKUP($I268,disall!$A$2:$CY$349,COLUMN(disall!AB267),FALSE)),-9999,VLOOKUP($I268,disall!$A$2:$CY$349,COLUMN(disall!AB267),FALSE))</f>
        <v>975.61</v>
      </c>
      <c r="AJ268" s="8">
        <f>IF(ISNA(VLOOKUP($I268,disall!$A$2:$CY$349,COLUMN(disall!AC267),FALSE)),-9999,VLOOKUP($I268,disall!$A$2:$CY$349,COLUMN(disall!AC267),FALSE))</f>
        <v>3.9</v>
      </c>
      <c r="AK268" s="8">
        <f>IF(ISNA(VLOOKUP($I268,disall!$A$2:$CY$349,COLUMN(disall!AD267),FALSE)),-9999,VLOOKUP($I268,disall!$A$2:$CY$349,COLUMN(disall!AD267),FALSE))</f>
        <v>3</v>
      </c>
      <c r="AL268" s="8">
        <f>IF(ISNA(VLOOKUP($I268,disall!$A$2:$CY$349,COLUMN(disall!AE267),FALSE)),-9999,VLOOKUP($I268,disall!$A$2:$CY$349,COLUMN(disall!AE267),FALSE))</f>
        <v>769.23</v>
      </c>
      <c r="AM268" s="8">
        <f>IF(ISNA(VLOOKUP($I268,disall!$A$2:$CY$349,COLUMN(disall!AF267),FALSE)),-9999,VLOOKUP($I268,disall!$A$2:$CY$349,COLUMN(disall!AF267),FALSE))</f>
        <v>3</v>
      </c>
      <c r="AN268" s="8">
        <f>IF(ISNA(VLOOKUP($I268,disall!$A$2:$CY$349,COLUMN(disall!AG267),FALSE)),-9999,VLOOKUP($I268,disall!$A$2:$CY$349,COLUMN(disall!AG267),FALSE))</f>
        <v>1</v>
      </c>
      <c r="AO268" s="8">
        <f>IF(ISNA(VLOOKUP($I268,disall!$A$2:$CY$349,COLUMN(disall!AH267),FALSE)),-9999,VLOOKUP($I268,disall!$A$2:$CY$349,COLUMN(disall!AH267),FALSE))</f>
        <v>333.33</v>
      </c>
      <c r="AP268" s="8">
        <f>IF(ISNA(VLOOKUP($I268,disall!$A$2:$CY$349,COLUMN(disall!AI267),FALSE)),-9999,VLOOKUP($I268,disall!$A$2:$CY$349,COLUMN(disall!AI267),FALSE))</f>
        <v>3</v>
      </c>
      <c r="AQ268" s="8">
        <f>IF(ISNA(VLOOKUP($I268,disall!$A$2:$CY$349,COLUMN(disall!AJ267),FALSE)),-9999,VLOOKUP($I268,disall!$A$2:$CY$349,COLUMN(disall!AJ267),FALSE))</f>
        <v>2.6</v>
      </c>
      <c r="AR268" s="8">
        <f>IF(ISNA(VLOOKUP($I268,disall!$A$2:$CY$349,COLUMN(disall!AK267),FALSE)),-9999,VLOOKUP($I268,disall!$A$2:$CY$349,COLUMN(disall!AK267),FALSE))</f>
        <v>866.67</v>
      </c>
      <c r="AS268" s="8">
        <f>IF(ISNA(VLOOKUP($I268,disall!$A$2:$CY$349,COLUMN(disall!AL267),FALSE)),-9999,VLOOKUP($I268,disall!$A$2:$CY$349,COLUMN(disall!AL267),FALSE))</f>
        <v>2.8</v>
      </c>
      <c r="AT268" s="8">
        <f>IF(ISNA(VLOOKUP($I268,disall!$A$2:$CY$349,COLUMN(disall!AM267),FALSE)),-9999,VLOOKUP($I268,disall!$A$2:$CY$349,COLUMN(disall!AM267),FALSE))</f>
        <v>1.6</v>
      </c>
      <c r="AU268" s="8">
        <f>IF(ISNA(VLOOKUP($I268,disall!$A$2:$CY$349,COLUMN(disall!AN267),FALSE)),-9999,VLOOKUP($I268,disall!$A$2:$CY$349,COLUMN(disall!AN267),FALSE))</f>
        <v>571.42999999999995</v>
      </c>
      <c r="AV268" s="8">
        <f>IF(ISNA(VLOOKUP($I268,disall!$A$2:$CY$349,COLUMN(disall!AO267),FALSE)),-9999,VLOOKUP($I268,disall!$A$2:$CY$349,COLUMN(disall!AO267),FALSE))</f>
        <v>2.7</v>
      </c>
      <c r="AW268" s="8">
        <f>IF(ISNA(VLOOKUP($I268,disall!$A$2:$CY$349,COLUMN(disall!AP267),FALSE)),-9999,VLOOKUP($I268,disall!$A$2:$CY$349,COLUMN(disall!AP267),FALSE))</f>
        <v>2.6</v>
      </c>
      <c r="AX268" s="8">
        <f>IF(ISNA(VLOOKUP($I268,disall!$A$2:$CY$349,COLUMN(disall!AQ267),FALSE)),-9999,VLOOKUP($I268,disall!$A$2:$CY$349,COLUMN(disall!AQ267),FALSE))</f>
        <v>962.96</v>
      </c>
      <c r="AY268" s="8">
        <f>IF(ISNA(VLOOKUP($I268,disall!$A$2:$CY$349,COLUMN(disall!AR267),FALSE)),-9999,VLOOKUP($I268,disall!$A$2:$CY$349,COLUMN(disall!AR267),FALSE))</f>
        <v>2.2999999999999998</v>
      </c>
      <c r="AZ268" s="8">
        <f>IF(ISNA(VLOOKUP($I268,disall!$A$2:$CY$349,COLUMN(disall!AS267),FALSE)),-9999,VLOOKUP($I268,disall!$A$2:$CY$349,COLUMN(disall!AS267),FALSE))</f>
        <v>1.7</v>
      </c>
      <c r="BA268" s="8">
        <f>IF(ISNA(VLOOKUP($I268,disall!$A$2:$CY$349,COLUMN(disall!AT267),FALSE)),-9999,VLOOKUP($I268,disall!$A$2:$CY$349,COLUMN(disall!AT267),FALSE))</f>
        <v>739.13</v>
      </c>
      <c r="BB268" s="8">
        <f>IF(ISNA(VLOOKUP($I268,disall!$A$2:$CY$349,COLUMN(disall!AU267),FALSE)),-9999,VLOOKUP($I268,disall!$A$2:$CY$349,COLUMN(disall!AU267),FALSE))</f>
        <v>2.2999999999999998</v>
      </c>
      <c r="BC268" s="8">
        <f>IF(ISNA(VLOOKUP($I268,disall!$A$2:$CY$349,COLUMN(disall!AV267),FALSE)),-9999,VLOOKUP($I268,disall!$A$2:$CY$349,COLUMN(disall!AV267),FALSE))</f>
        <v>1.9</v>
      </c>
      <c r="BD268" s="8">
        <f>IF(ISNA(VLOOKUP($I268,disall!$A$2:$CY$349,COLUMN(disall!AW267),FALSE)),-9999,VLOOKUP($I268,disall!$A$2:$CY$349,COLUMN(disall!AW267),FALSE))</f>
        <v>826.09</v>
      </c>
      <c r="BE268" s="8">
        <f>IF(ISNA(VLOOKUP($I268,disall!$A$2:$CY$349,COLUMN(disall!AX267),FALSE)),-9999,VLOOKUP($I268,disall!$A$2:$CY$349,COLUMN(disall!AX267),FALSE))</f>
        <v>3.3</v>
      </c>
      <c r="BF268" s="8">
        <f>IF(ISNA(VLOOKUP($I268,disall!$A$2:$CY$349,COLUMN(disall!AY267),FALSE)),-9999,VLOOKUP($I268,disall!$A$2:$CY$349,COLUMN(disall!AY267),FALSE))</f>
        <v>1.8</v>
      </c>
      <c r="BG268" s="8">
        <f>IF(ISNA(VLOOKUP($I268,disall!$A$2:$CY$349,COLUMN(disall!AZ267),FALSE)),-9999,VLOOKUP($I268,disall!$A$2:$CY$349,COLUMN(disall!AZ267),FALSE))</f>
        <v>545.45000000000005</v>
      </c>
      <c r="BH268" s="8">
        <f>IF(ISNA(VLOOKUP($I268,disall!$A$2:$CY$349,COLUMN(disall!BA267),FALSE)),-9999,VLOOKUP($I268,disall!$A$2:$CY$349,COLUMN(disall!BA267),FALSE))</f>
        <v>3.2</v>
      </c>
      <c r="BI268" s="8">
        <f>IF(ISNA(VLOOKUP($I268,disall!$A$2:$CY$349,COLUMN(disall!BB267),FALSE)),-9999,VLOOKUP($I268,disall!$A$2:$CY$349,COLUMN(disall!BB267),FALSE))</f>
        <v>1.7</v>
      </c>
      <c r="BJ268" s="8">
        <f>IF(ISNA(VLOOKUP($I268,disall!$A$2:$CY$349,COLUMN(disall!BC267),FALSE)),-9999,VLOOKUP($I268,disall!$A$2:$CY$349,COLUMN(disall!BC267),FALSE))</f>
        <v>531.25</v>
      </c>
      <c r="BK268" s="8">
        <f>IF(ISNA(VLOOKUP($I268,disall!$A$2:$CY$349,COLUMN(disall!BD267),FALSE)),-9999,VLOOKUP($I268,disall!$A$2:$CY$349,COLUMN(disall!BD267),FALSE))</f>
        <v>3.2</v>
      </c>
      <c r="BL268" s="8">
        <f>IF(ISNA(VLOOKUP($I268,disall!$A$2:$CY$349,COLUMN(disall!BE267),FALSE)),-9999,VLOOKUP($I268,disall!$A$2:$CY$349,COLUMN(disall!BE267),FALSE))</f>
        <v>1.5</v>
      </c>
      <c r="BM268" s="8">
        <f>IF(ISNA(VLOOKUP($I268,disall!$A$2:$CY$349,COLUMN(disall!BF267),FALSE)),-9999,VLOOKUP($I268,disall!$A$2:$CY$349,COLUMN(disall!BF267),FALSE))</f>
        <v>468.75</v>
      </c>
      <c r="BN268" s="8">
        <f>IF(ISNA(VLOOKUP($I268,disall!$A$2:$CY$349,COLUMN(disall!BG267),FALSE)),-9999,VLOOKUP($I268,disall!$A$2:$CY$349,COLUMN(disall!BG267),FALSE))</f>
        <v>3.3</v>
      </c>
      <c r="BO268" s="8">
        <f>IF(ISNA(VLOOKUP($I268,disall!$A$2:$CY$349,COLUMN(disall!BH267),FALSE)),-9999,VLOOKUP($I268,disall!$A$2:$CY$349,COLUMN(disall!BH267),FALSE))</f>
        <v>1.9</v>
      </c>
      <c r="BP268" s="8">
        <f>IF(ISNA(VLOOKUP($I268,disall!$A$2:$CY$349,COLUMN(disall!BI267),FALSE)),-9999,VLOOKUP($I268,disall!$A$2:$CY$349,COLUMN(disall!BI267),FALSE))</f>
        <v>575.76</v>
      </c>
      <c r="BQ268" s="8">
        <f>IF(ISNA(VLOOKUP($I268,disall!$A$2:$CY$349,COLUMN(disall!BJ267),FALSE)),-9999,VLOOKUP($I268,disall!$A$2:$CY$349,COLUMN(disall!BJ267),FALSE))</f>
        <v>3.4</v>
      </c>
      <c r="BR268" s="8">
        <f>IF(ISNA(VLOOKUP($I268,disall!$A$2:$CY$349,COLUMN(disall!BK267),FALSE)),-9999,VLOOKUP($I268,disall!$A$2:$CY$349,COLUMN(disall!BK267),FALSE))</f>
        <v>1.3</v>
      </c>
      <c r="BS268" s="8">
        <f>IF(ISNA(VLOOKUP($I268,disall!$A$2:$CY$349,COLUMN(disall!BL267),FALSE)),-9999,VLOOKUP($I268,disall!$A$2:$CY$349,COLUMN(disall!BL267),FALSE))</f>
        <v>382.35</v>
      </c>
      <c r="BT268" s="8">
        <f>IF(ISNA(VLOOKUP($I268,disall!$A$2:$CY$349,COLUMN(disall!BM267),FALSE)),-9999,VLOOKUP($I268,disall!$A$2:$CY$349,COLUMN(disall!BM267),FALSE))</f>
        <v>3.5</v>
      </c>
      <c r="BU268" s="8">
        <f>IF(ISNA(VLOOKUP($I268,disall!$A$2:$CY$349,COLUMN(disall!BN267),FALSE)),-9999,VLOOKUP($I268,disall!$A$2:$CY$349,COLUMN(disall!BN267),FALSE))</f>
        <v>1.9</v>
      </c>
      <c r="BV268" s="8">
        <f>IF(ISNA(VLOOKUP($I268,disall!$A$2:$CY$349,COLUMN(disall!BO267),FALSE)),-9999,VLOOKUP($I268,disall!$A$2:$CY$349,COLUMN(disall!BO267),FALSE))</f>
        <v>542.86</v>
      </c>
      <c r="BW268" s="8">
        <f>IF(ISNA(VLOOKUP($I268,disall!$A$2:$CY$349,COLUMN(disall!BP267),FALSE)),-9999,VLOOKUP($I268,disall!$A$2:$CY$349,COLUMN(disall!BP267),FALSE))</f>
        <v>2</v>
      </c>
      <c r="BX268" s="8">
        <f>IF(ISNA(VLOOKUP($I268,disall!$A$2:$CY$349,COLUMN(disall!BQ267),FALSE)),-9999,VLOOKUP($I268,disall!$A$2:$CY$349,COLUMN(disall!BQ267),FALSE))</f>
        <v>1.7</v>
      </c>
      <c r="BY268" s="8">
        <f>IF(ISNA(VLOOKUP($I268,disall!$A$2:$CY$349,COLUMN(disall!BR267),FALSE)),-9999,VLOOKUP($I268,disall!$A$2:$CY$349,COLUMN(disall!BR267),FALSE))</f>
        <v>850</v>
      </c>
      <c r="BZ268" s="8">
        <f>IF(ISNA(VLOOKUP($I268,disall!$A$2:$CY$349,COLUMN(disall!BS267),FALSE)),-9999,VLOOKUP($I268,disall!$A$2:$CY$349,COLUMN(disall!BS267),FALSE))</f>
        <v>0</v>
      </c>
      <c r="CA268" s="8">
        <f>IF(ISNA(VLOOKUP($I268,disall!$A$2:$CY$349,COLUMN(disall!BT267),FALSE)),-9999,VLOOKUP($I268,disall!$A$2:$CY$349,COLUMN(disall!BT267),FALSE))</f>
        <v>0</v>
      </c>
      <c r="CB268" s="8">
        <f>IF(ISNA(VLOOKUP($I268,disall!$A$2:$CY$349,COLUMN(disall!BU267),FALSE)),-9999,VLOOKUP($I268,disall!$A$2:$CY$349,COLUMN(disall!BU267),FALSE))</f>
        <v>0</v>
      </c>
      <c r="CC268" s="8">
        <f>IF(ISNA(VLOOKUP($I268,disall!$A$2:$CY$349,COLUMN(disall!BV267),FALSE)),-9999,VLOOKUP($I268,disall!$A$2:$CY$349,COLUMN(disall!BV267),FALSE))</f>
        <v>7</v>
      </c>
      <c r="CD268" s="8">
        <f>IF(ISNA(VLOOKUP($I268,disall!$A$2:$CY$349,COLUMN(disall!BW267),FALSE)),-9999,VLOOKUP($I268,disall!$A$2:$CY$349,COLUMN(disall!BW267),FALSE))</f>
        <v>3</v>
      </c>
      <c r="CE268" s="8">
        <f>IF(ISNA(VLOOKUP($I268,disall!$A$2:$CY$349,COLUMN(disall!BX267),FALSE)),-9999,VLOOKUP($I268,disall!$A$2:$CY$349,COLUMN(disall!BX267),FALSE))</f>
        <v>428.57</v>
      </c>
      <c r="CF268" s="8">
        <f>IF(ISNA(VLOOKUP($I268,disall!$A$2:$CY$349,COLUMN(disall!BY267),FALSE)),-9999,VLOOKUP($I268,disall!$A$2:$CY$349,COLUMN(disall!BY267),FALSE))</f>
        <v>9</v>
      </c>
      <c r="CG268" s="8">
        <f>IF(ISNA(VLOOKUP($I268,disall!$A$2:$CY$349,COLUMN(disall!BZ267),FALSE)),-9999,VLOOKUP($I268,disall!$A$2:$CY$349,COLUMN(disall!BZ267),FALSE))</f>
        <v>3</v>
      </c>
      <c r="CH268" s="8">
        <f>IF(ISNA(VLOOKUP($I268,disall!$A$2:$CY$349,COLUMN(disall!CA267),FALSE)),-9999,VLOOKUP($I268,disall!$A$2:$CY$349,COLUMN(disall!CA267),FALSE))</f>
        <v>333.33</v>
      </c>
      <c r="CI268" s="8">
        <f>IF(ISNA(VLOOKUP($I268,disall!$A$2:$CY$349,COLUMN(disall!CB267),FALSE)),-9999,VLOOKUP($I268,disall!$A$2:$CY$349,COLUMN(disall!CB267),FALSE))</f>
        <v>0</v>
      </c>
      <c r="CJ268" s="8">
        <f>IF(ISNA(VLOOKUP($I268,disall!$A$2:$CY$349,COLUMN(disall!CC267),FALSE)),-9999,VLOOKUP($I268,disall!$A$2:$CY$349,COLUMN(disall!CC267),FALSE))</f>
        <v>0</v>
      </c>
      <c r="CK268" s="8">
        <f>IF(ISNA(VLOOKUP($I268,disall!$A$2:$CY$349,COLUMN(disall!CD267),FALSE)),-9999,VLOOKUP($I268,disall!$A$2:$CY$349,COLUMN(disall!CD267),FALSE))</f>
        <v>0</v>
      </c>
      <c r="CL268" s="8">
        <f>IF(ISNA(VLOOKUP($I268,disall!$A$2:$CY$349,COLUMN(disall!CE267),FALSE)),-9999,VLOOKUP($I268,disall!$A$2:$CY$349,COLUMN(disall!CE267),FALSE))</f>
        <v>1.1000000000000001</v>
      </c>
      <c r="CM268" s="8">
        <f>IF(ISNA(VLOOKUP($I268,disall!$A$2:$CY$349,COLUMN(disall!CF267),FALSE)),-9999,VLOOKUP($I268,disall!$A$2:$CY$349,COLUMN(disall!CF267),FALSE))</f>
        <v>1.3</v>
      </c>
      <c r="CN268" s="8">
        <f>IF(ISNA(VLOOKUP($I268,disall!$A$2:$CY$349,COLUMN(disall!CG267),FALSE)),-9999,VLOOKUP($I268,disall!$A$2:$CY$349,COLUMN(disall!CG267),FALSE))</f>
        <v>1181.82</v>
      </c>
      <c r="CO268" s="8">
        <f>IF(ISNA(VLOOKUP($I268,disall!$A$2:$CY$349,COLUMN(disall!CH267),FALSE)),-9999,VLOOKUP($I268,disall!$A$2:$CY$349,COLUMN(disall!CH267),FALSE))</f>
        <v>0</v>
      </c>
      <c r="CP268" s="8">
        <f>IF(ISNA(VLOOKUP($I268,disall!$A$2:$CY$349,COLUMN(disall!CI267),FALSE)),-9999,VLOOKUP($I268,disall!$A$2:$CY$349,COLUMN(disall!CI267),FALSE))</f>
        <v>0</v>
      </c>
      <c r="CQ268" s="8">
        <f>IF(ISNA(VLOOKUP($I268,disall!$A$2:$CY$349,COLUMN(disall!CJ267),FALSE)),-9999,VLOOKUP($I268,disall!$A$2:$CY$349,COLUMN(disall!CJ267),FALSE))</f>
        <v>0</v>
      </c>
      <c r="CR268" s="8">
        <f>IF(ISNA(VLOOKUP($I268,disall!$A$2:$CY$349,COLUMN(disall!CK267),FALSE)),-9999,VLOOKUP($I268,disall!$A$2:$CY$349,COLUMN(disall!CK267),FALSE))</f>
        <v>0</v>
      </c>
      <c r="CS268" s="8">
        <f>IF(ISNA(VLOOKUP($I268,disall!$A$2:$CY$349,COLUMN(disall!CL267),FALSE)),-9999,VLOOKUP($I268,disall!$A$2:$CY$349,COLUMN(disall!CL267),FALSE))</f>
        <v>0</v>
      </c>
      <c r="CT268" s="8">
        <f>IF(ISNA(VLOOKUP($I268,disall!$A$2:$CY$349,COLUMN(disall!CM267),FALSE)),-9999,VLOOKUP($I268,disall!$A$2:$CY$349,COLUMN(disall!CM267),FALSE))</f>
        <v>0</v>
      </c>
      <c r="CU268" s="8">
        <f>IF(ISNA(VLOOKUP($I268,disall!$A$2:$CY$349,COLUMN(disall!CN267),FALSE)),-9999,VLOOKUP($I268,disall!$A$2:$CY$349,COLUMN(disall!CN267),FALSE))</f>
        <v>0</v>
      </c>
      <c r="CV268" s="8">
        <f>IF(ISNA(VLOOKUP($I268,disall!$A$2:$CY$349,COLUMN(disall!CO267),FALSE)),-9999,VLOOKUP($I268,disall!$A$2:$CY$349,COLUMN(disall!CO267),FALSE))</f>
        <v>0</v>
      </c>
      <c r="CW268" s="8">
        <f>IF(ISNA(VLOOKUP($I268,disall!$A$2:$CY$349,COLUMN(disall!CP267),FALSE)),-9999,VLOOKUP($I268,disall!$A$2:$CY$349,COLUMN(disall!CP267),FALSE))</f>
        <v>0</v>
      </c>
      <c r="CX268" s="8">
        <f>IF(ISNA(VLOOKUP($I268,disall!$A$2:$CY$349,COLUMN(disall!CQ267),FALSE)),-9999,VLOOKUP($I268,disall!$A$2:$CY$349,COLUMN(disall!CQ267),FALSE))</f>
        <v>0</v>
      </c>
      <c r="CY268" s="8">
        <f>IF(ISNA(VLOOKUP($I268,disall!$A$2:$CY$349,COLUMN(disall!CR267),FALSE)),-9999,VLOOKUP($I268,disall!$A$2:$CY$349,COLUMN(disall!CR267),FALSE))</f>
        <v>0</v>
      </c>
      <c r="CZ268" s="8">
        <f>IF(ISNA(VLOOKUP($I268,disall!$A$2:$CY$349,COLUMN(disall!CS267),FALSE)),-9999,VLOOKUP($I268,disall!$A$2:$CY$349,COLUMN(disall!CS267),FALSE))</f>
        <v>0</v>
      </c>
      <c r="DA268" s="8">
        <f>IF(ISNA(VLOOKUP($I268,disall!$A$2:$CY$349,COLUMN(disall!CT267),FALSE)),-9999,VLOOKUP($I268,disall!$A$2:$CY$349,COLUMN(disall!CT267),FALSE))</f>
        <v>0</v>
      </c>
      <c r="DB268" s="8">
        <f>IF(ISNA(VLOOKUP($I268,disall!$A$2:$CY$349,COLUMN(disall!CU267),FALSE)),-9999,VLOOKUP($I268,disall!$A$2:$CY$349,COLUMN(disall!CU267),FALSE))</f>
        <v>0</v>
      </c>
      <c r="DC268" s="8">
        <f>IF(ISNA(VLOOKUP($I268,disall!$A$2:$CY$349,COLUMN(disall!CV267),FALSE)),-9999,VLOOKUP($I268,disall!$A$2:$CY$349,COLUMN(disall!CV267),FALSE))</f>
        <v>0</v>
      </c>
      <c r="DD268" s="8">
        <f>IF(ISNA(VLOOKUP($I268,disall!$A$2:$CY$349,COLUMN(disall!CW267),FALSE)),-9999,VLOOKUP($I268,disall!$A$2:$CY$349,COLUMN(disall!CW267),FALSE))</f>
        <v>0</v>
      </c>
      <c r="DE268" s="8">
        <f>IF(ISNA(VLOOKUP($I268,disall!$A$2:$CY$349,COLUMN(disall!CX267),FALSE)),-9999,VLOOKUP($I268,disall!$A$2:$CY$349,COLUMN(disall!CX267),FALSE))</f>
        <v>0</v>
      </c>
      <c r="DF268" s="8">
        <f>IF(ISNA(VLOOKUP($I268,disall!$A$2:$CY$349,COLUMN(disall!CY267),FALSE)),-9999,VLOOKUP($I268,disall!$A$2:$CY$349,COLUMN(disall!CY267),FALSE))</f>
        <v>0</v>
      </c>
    </row>
    <row r="269" spans="1:110" x14ac:dyDescent="0.25">
      <c r="A269">
        <v>114</v>
      </c>
      <c r="B269" t="s">
        <v>8</v>
      </c>
      <c r="C269" t="s">
        <v>472</v>
      </c>
      <c r="D269" t="s">
        <v>110</v>
      </c>
      <c r="E269" t="s">
        <v>473</v>
      </c>
      <c r="F269" t="s">
        <v>111</v>
      </c>
      <c r="G269" t="s">
        <v>930</v>
      </c>
      <c r="H269">
        <v>3601</v>
      </c>
      <c r="I269">
        <f>IF(ISNA(VLOOKUP(H269,disall!$D$2:$L$349,1,FALSE)),H269,VLOOKUP(H269,disall!$D$2:$L$349,1,FALSE))</f>
        <v>3601</v>
      </c>
      <c r="J269">
        <f>IF(ISNA(VLOOKUP(H269,disall!$D$2:$L$349,1,FALSE)),"NA",VLOOKUP(H269,disall!$D$2:$L$349,2,FALSE))</f>
        <v>3601</v>
      </c>
      <c r="K269" t="str">
        <f>IF(ISNA(VLOOKUP(I269,disall!$A$2:$L$349,3,FALSE)),F269,VLOOKUP(I269,disall!$A$2:$L$349,3,FALSE))</f>
        <v>Ambala</v>
      </c>
      <c r="L269" t="str">
        <f>IF(ISNA(VLOOKUP(I269,disall!$A$2:$L$349,12,FALSE)),"NA",VLOOKUP(I269,disall!$A$2:$L$349,12,FALSE))</f>
        <v>Ambala</v>
      </c>
      <c r="M269">
        <f>IF(ISNA(VLOOKUP(I269,disall!$A$2:$M$349,6,FALSE)),"NA",VLOOKUP(I269,disall!$A$2:$M$349,6,FALSE))</f>
        <v>36</v>
      </c>
      <c r="N269">
        <f>IF(ISNA(VLOOKUP(I269,disall!$A$2:$M$349,7,FALSE)),"NA",VLOOKUP(I269,disall!$A$2:$M$349,7,FALSE))</f>
        <v>0.199265</v>
      </c>
      <c r="O269">
        <f>IF(ISNA(VLOOKUP(I269,disall!$A$2:$M$349,8,FALSE)),"NA",VLOOKUP(I269,disall!$A$2:$M$349,8,FALSE))</f>
        <v>3.2609170000000001</v>
      </c>
      <c r="P269" t="str">
        <f>IF(ISNA(VLOOKUP(I269,disall!$A$2:$M$349,9,FALSE)),"NA",VLOOKUP(I269,disall!$A$2:$M$349,9,FALSE))</f>
        <v>POLY</v>
      </c>
      <c r="Q269">
        <f>IF(ISNA(VLOOKUP(I269,disall!$A$2:$M$349,10,FALSE)),"NA",VLOOKUP(I269,disall!$A$2:$M$349,10,FALSE))</f>
        <v>356070100</v>
      </c>
      <c r="R269" t="str">
        <f>IF(ISNA(VLOOKUP(I269,disall!$A$2:$M$349,11,FALSE)),"NA",VLOOKUP(I269,disall!$A$2:$M$349,11,FALSE))</f>
        <v>Haryana</v>
      </c>
      <c r="S269" t="str">
        <f>IF(ISNA(VLOOKUP(I269,disall!$A$2:$M$349,12,FALSE)),"NA",VLOOKUP(I269,disall!$A$2:$M$349,12,FALSE))</f>
        <v>Ambala</v>
      </c>
      <c r="T269">
        <f>IF(ISNA(VLOOKUP(I269,disall!$A$2:$M$349,13,FALSE)),"NA",VLOOKUP(I269,disall!$A$2:$M$349,13,FALSE))</f>
        <v>84</v>
      </c>
      <c r="U269" s="8">
        <f>IF(ISNA(VLOOKUP($I269,disall!$A$2:$CY$349,COLUMN(disall!N268),FALSE)),-9999,VLOOKUP($I269,disall!$A$2:$CY$349,COLUMN(disall!N268),FALSE))</f>
        <v>10.8</v>
      </c>
      <c r="V269" s="8">
        <f>IF(ISNA(VLOOKUP($I269,disall!$A$2:$CY$349,COLUMN(disall!O268),FALSE)),-9999,VLOOKUP($I269,disall!$A$2:$CY$349,COLUMN(disall!O268),FALSE))</f>
        <v>10.8</v>
      </c>
      <c r="W269" s="8">
        <f>IF(ISNA(VLOOKUP($I269,disall!$A$2:$CY$349,COLUMN(disall!P268),FALSE)),-9999,VLOOKUP($I269,disall!$A$2:$CY$349,COLUMN(disall!P268),FALSE))</f>
        <v>1000</v>
      </c>
      <c r="X269" s="8">
        <f>IF(ISNA(VLOOKUP($I269,disall!$A$2:$CY$349,COLUMN(disall!Q268),FALSE)),-9999,VLOOKUP($I269,disall!$A$2:$CY$349,COLUMN(disall!Q268),FALSE))</f>
        <v>13.6</v>
      </c>
      <c r="Y269" s="8">
        <f>IF(ISNA(VLOOKUP($I269,disall!$A$2:$CY$349,COLUMN(disall!R268),FALSE)),-9999,VLOOKUP($I269,disall!$A$2:$CY$349,COLUMN(disall!R268),FALSE))</f>
        <v>16.3</v>
      </c>
      <c r="Z269" s="8">
        <f>IF(ISNA(VLOOKUP($I269,disall!$A$2:$CY$349,COLUMN(disall!S268),FALSE)),-9999,VLOOKUP($I269,disall!$A$2:$CY$349,COLUMN(disall!S268),FALSE))</f>
        <v>1198.53</v>
      </c>
      <c r="AA269" s="8">
        <f>IF(ISNA(VLOOKUP($I269,disall!$A$2:$CY$349,COLUMN(disall!T268),FALSE)),-9999,VLOOKUP($I269,disall!$A$2:$CY$349,COLUMN(disall!T268),FALSE))</f>
        <v>14.9</v>
      </c>
      <c r="AB269" s="8">
        <f>IF(ISNA(VLOOKUP($I269,disall!$A$2:$CY$349,COLUMN(disall!U268),FALSE)),-9999,VLOOKUP($I269,disall!$A$2:$CY$349,COLUMN(disall!U268),FALSE))</f>
        <v>8.9</v>
      </c>
      <c r="AC269" s="8">
        <f>IF(ISNA(VLOOKUP($I269,disall!$A$2:$CY$349,COLUMN(disall!V268),FALSE)),-9999,VLOOKUP($I269,disall!$A$2:$CY$349,COLUMN(disall!V268),FALSE))</f>
        <v>597.32000000000005</v>
      </c>
      <c r="AD269" s="8">
        <f>IF(ISNA(VLOOKUP($I269,disall!$A$2:$CY$349,COLUMN(disall!W268),FALSE)),-9999,VLOOKUP($I269,disall!$A$2:$CY$349,COLUMN(disall!W268),FALSE))</f>
        <v>11.2</v>
      </c>
      <c r="AE269" s="8">
        <f>IF(ISNA(VLOOKUP($I269,disall!$A$2:$CY$349,COLUMN(disall!X268),FALSE)),-9999,VLOOKUP($I269,disall!$A$2:$CY$349,COLUMN(disall!X268),FALSE))</f>
        <v>9</v>
      </c>
      <c r="AF269" s="8">
        <f>IF(ISNA(VLOOKUP($I269,disall!$A$2:$CY$349,COLUMN(disall!Y268),FALSE)),-9999,VLOOKUP($I269,disall!$A$2:$CY$349,COLUMN(disall!Y268),FALSE))</f>
        <v>803.57</v>
      </c>
      <c r="AG269" s="8">
        <f>IF(ISNA(VLOOKUP($I269,disall!$A$2:$CY$349,COLUMN(disall!Z268),FALSE)),-9999,VLOOKUP($I269,disall!$A$2:$CY$349,COLUMN(disall!Z268),FALSE))</f>
        <v>9.6999999999999993</v>
      </c>
      <c r="AH269" s="8">
        <f>IF(ISNA(VLOOKUP($I269,disall!$A$2:$CY$349,COLUMN(disall!AA268),FALSE)),-9999,VLOOKUP($I269,disall!$A$2:$CY$349,COLUMN(disall!AA268),FALSE))</f>
        <v>7.6</v>
      </c>
      <c r="AI269" s="8">
        <f>IF(ISNA(VLOOKUP($I269,disall!$A$2:$CY$349,COLUMN(disall!AB268),FALSE)),-9999,VLOOKUP($I269,disall!$A$2:$CY$349,COLUMN(disall!AB268),FALSE))</f>
        <v>783.51</v>
      </c>
      <c r="AJ269" s="8">
        <f>IF(ISNA(VLOOKUP($I269,disall!$A$2:$CY$349,COLUMN(disall!AC268),FALSE)),-9999,VLOOKUP($I269,disall!$A$2:$CY$349,COLUMN(disall!AC268),FALSE))</f>
        <v>8.1</v>
      </c>
      <c r="AK269" s="8">
        <f>IF(ISNA(VLOOKUP($I269,disall!$A$2:$CY$349,COLUMN(disall!AD268),FALSE)),-9999,VLOOKUP($I269,disall!$A$2:$CY$349,COLUMN(disall!AD268),FALSE))</f>
        <v>6.6</v>
      </c>
      <c r="AL269" s="8">
        <f>IF(ISNA(VLOOKUP($I269,disall!$A$2:$CY$349,COLUMN(disall!AE268),FALSE)),-9999,VLOOKUP($I269,disall!$A$2:$CY$349,COLUMN(disall!AE268),FALSE))</f>
        <v>814.81</v>
      </c>
      <c r="AM269" s="8">
        <f>IF(ISNA(VLOOKUP($I269,disall!$A$2:$CY$349,COLUMN(disall!AF268),FALSE)),-9999,VLOOKUP($I269,disall!$A$2:$CY$349,COLUMN(disall!AF268),FALSE))</f>
        <v>7.1</v>
      </c>
      <c r="AN269" s="8">
        <f>IF(ISNA(VLOOKUP($I269,disall!$A$2:$CY$349,COLUMN(disall!AG268),FALSE)),-9999,VLOOKUP($I269,disall!$A$2:$CY$349,COLUMN(disall!AG268),FALSE))</f>
        <v>5.7</v>
      </c>
      <c r="AO269" s="8">
        <f>IF(ISNA(VLOOKUP($I269,disall!$A$2:$CY$349,COLUMN(disall!AH268),FALSE)),-9999,VLOOKUP($I269,disall!$A$2:$CY$349,COLUMN(disall!AH268),FALSE))</f>
        <v>802.82</v>
      </c>
      <c r="AP269" s="8">
        <f>IF(ISNA(VLOOKUP($I269,disall!$A$2:$CY$349,COLUMN(disall!AI268),FALSE)),-9999,VLOOKUP($I269,disall!$A$2:$CY$349,COLUMN(disall!AI268),FALSE))</f>
        <v>7.2</v>
      </c>
      <c r="AQ269" s="8">
        <f>IF(ISNA(VLOOKUP($I269,disall!$A$2:$CY$349,COLUMN(disall!AJ268),FALSE)),-9999,VLOOKUP($I269,disall!$A$2:$CY$349,COLUMN(disall!AJ268),FALSE))</f>
        <v>11.5</v>
      </c>
      <c r="AR269" s="8">
        <f>IF(ISNA(VLOOKUP($I269,disall!$A$2:$CY$349,COLUMN(disall!AK268),FALSE)),-9999,VLOOKUP($I269,disall!$A$2:$CY$349,COLUMN(disall!AK268),FALSE))</f>
        <v>1597.22</v>
      </c>
      <c r="AS269" s="8">
        <f>IF(ISNA(VLOOKUP($I269,disall!$A$2:$CY$349,COLUMN(disall!AL268),FALSE)),-9999,VLOOKUP($I269,disall!$A$2:$CY$349,COLUMN(disall!AL268),FALSE))</f>
        <v>9.6999999999999993</v>
      </c>
      <c r="AT269" s="8">
        <f>IF(ISNA(VLOOKUP($I269,disall!$A$2:$CY$349,COLUMN(disall!AM268),FALSE)),-9999,VLOOKUP($I269,disall!$A$2:$CY$349,COLUMN(disall!AM268),FALSE))</f>
        <v>7.5</v>
      </c>
      <c r="AU269" s="8">
        <f>IF(ISNA(VLOOKUP($I269,disall!$A$2:$CY$349,COLUMN(disall!AN268),FALSE)),-9999,VLOOKUP($I269,disall!$A$2:$CY$349,COLUMN(disall!AN268),FALSE))</f>
        <v>773.2</v>
      </c>
      <c r="AV269" s="8">
        <f>IF(ISNA(VLOOKUP($I269,disall!$A$2:$CY$349,COLUMN(disall!AO268),FALSE)),-9999,VLOOKUP($I269,disall!$A$2:$CY$349,COLUMN(disall!AO268),FALSE))</f>
        <v>10</v>
      </c>
      <c r="AW269" s="8">
        <f>IF(ISNA(VLOOKUP($I269,disall!$A$2:$CY$349,COLUMN(disall!AP268),FALSE)),-9999,VLOOKUP($I269,disall!$A$2:$CY$349,COLUMN(disall!AP268),FALSE))</f>
        <v>11</v>
      </c>
      <c r="AX269" s="8">
        <f>IF(ISNA(VLOOKUP($I269,disall!$A$2:$CY$349,COLUMN(disall!AQ268),FALSE)),-9999,VLOOKUP($I269,disall!$A$2:$CY$349,COLUMN(disall!AQ268),FALSE))</f>
        <v>1100</v>
      </c>
      <c r="AY269" s="8">
        <f>IF(ISNA(VLOOKUP($I269,disall!$A$2:$CY$349,COLUMN(disall!AR268),FALSE)),-9999,VLOOKUP($I269,disall!$A$2:$CY$349,COLUMN(disall!AR268),FALSE))</f>
        <v>9.6</v>
      </c>
      <c r="AZ269" s="8">
        <f>IF(ISNA(VLOOKUP($I269,disall!$A$2:$CY$349,COLUMN(disall!AS268),FALSE)),-9999,VLOOKUP($I269,disall!$A$2:$CY$349,COLUMN(disall!AS268),FALSE))</f>
        <v>9.6</v>
      </c>
      <c r="BA269" s="8">
        <f>IF(ISNA(VLOOKUP($I269,disall!$A$2:$CY$349,COLUMN(disall!AT268),FALSE)),-9999,VLOOKUP($I269,disall!$A$2:$CY$349,COLUMN(disall!AT268),FALSE))</f>
        <v>1000</v>
      </c>
      <c r="BB269" s="8">
        <f>IF(ISNA(VLOOKUP($I269,disall!$A$2:$CY$349,COLUMN(disall!AU268),FALSE)),-9999,VLOOKUP($I269,disall!$A$2:$CY$349,COLUMN(disall!AU268),FALSE))</f>
        <v>7.2</v>
      </c>
      <c r="BC269" s="8">
        <f>IF(ISNA(VLOOKUP($I269,disall!$A$2:$CY$349,COLUMN(disall!AV268),FALSE)),-9999,VLOOKUP($I269,disall!$A$2:$CY$349,COLUMN(disall!AV268),FALSE))</f>
        <v>8.6</v>
      </c>
      <c r="BD269" s="8">
        <f>IF(ISNA(VLOOKUP($I269,disall!$A$2:$CY$349,COLUMN(disall!AW268),FALSE)),-9999,VLOOKUP($I269,disall!$A$2:$CY$349,COLUMN(disall!AW268),FALSE))</f>
        <v>1194.44</v>
      </c>
      <c r="BE269" s="8">
        <f>IF(ISNA(VLOOKUP($I269,disall!$A$2:$CY$349,COLUMN(disall!AX268),FALSE)),-9999,VLOOKUP($I269,disall!$A$2:$CY$349,COLUMN(disall!AX268),FALSE))</f>
        <v>7.1</v>
      </c>
      <c r="BF269" s="8">
        <f>IF(ISNA(VLOOKUP($I269,disall!$A$2:$CY$349,COLUMN(disall!AY268),FALSE)),-9999,VLOOKUP($I269,disall!$A$2:$CY$349,COLUMN(disall!AY268),FALSE))</f>
        <v>8.5</v>
      </c>
      <c r="BG269" s="8">
        <f>IF(ISNA(VLOOKUP($I269,disall!$A$2:$CY$349,COLUMN(disall!AZ268),FALSE)),-9999,VLOOKUP($I269,disall!$A$2:$CY$349,COLUMN(disall!AZ268),FALSE))</f>
        <v>1197.18</v>
      </c>
      <c r="BH269" s="8">
        <f>IF(ISNA(VLOOKUP($I269,disall!$A$2:$CY$349,COLUMN(disall!BA268),FALSE)),-9999,VLOOKUP($I269,disall!$A$2:$CY$349,COLUMN(disall!BA268),FALSE))</f>
        <v>5.2</v>
      </c>
      <c r="BI269" s="8">
        <f>IF(ISNA(VLOOKUP($I269,disall!$A$2:$CY$349,COLUMN(disall!BB268),FALSE)),-9999,VLOOKUP($I269,disall!$A$2:$CY$349,COLUMN(disall!BB268),FALSE))</f>
        <v>5.7</v>
      </c>
      <c r="BJ269" s="8">
        <f>IF(ISNA(VLOOKUP($I269,disall!$A$2:$CY$349,COLUMN(disall!BC268),FALSE)),-9999,VLOOKUP($I269,disall!$A$2:$CY$349,COLUMN(disall!BC268),FALSE))</f>
        <v>1096.1500000000001</v>
      </c>
      <c r="BK269" s="8">
        <f>IF(ISNA(VLOOKUP($I269,disall!$A$2:$CY$349,COLUMN(disall!BD268),FALSE)),-9999,VLOOKUP($I269,disall!$A$2:$CY$349,COLUMN(disall!BD268),FALSE))</f>
        <v>5.9</v>
      </c>
      <c r="BL269" s="8">
        <f>IF(ISNA(VLOOKUP($I269,disall!$A$2:$CY$349,COLUMN(disall!BE268),FALSE)),-9999,VLOOKUP($I269,disall!$A$2:$CY$349,COLUMN(disall!BE268),FALSE))</f>
        <v>5.8</v>
      </c>
      <c r="BM269" s="8">
        <f>IF(ISNA(VLOOKUP($I269,disall!$A$2:$CY$349,COLUMN(disall!BF268),FALSE)),-9999,VLOOKUP($I269,disall!$A$2:$CY$349,COLUMN(disall!BF268),FALSE))</f>
        <v>983.05</v>
      </c>
      <c r="BN269" s="8">
        <f>IF(ISNA(VLOOKUP($I269,disall!$A$2:$CY$349,COLUMN(disall!BG268),FALSE)),-9999,VLOOKUP($I269,disall!$A$2:$CY$349,COLUMN(disall!BG268),FALSE))</f>
        <v>6.6</v>
      </c>
      <c r="BO269" s="8">
        <f>IF(ISNA(VLOOKUP($I269,disall!$A$2:$CY$349,COLUMN(disall!BH268),FALSE)),-9999,VLOOKUP($I269,disall!$A$2:$CY$349,COLUMN(disall!BH268),FALSE))</f>
        <v>5.8</v>
      </c>
      <c r="BP269" s="8">
        <f>IF(ISNA(VLOOKUP($I269,disall!$A$2:$CY$349,COLUMN(disall!BI268),FALSE)),-9999,VLOOKUP($I269,disall!$A$2:$CY$349,COLUMN(disall!BI268),FALSE))</f>
        <v>878.79</v>
      </c>
      <c r="BQ269" s="8">
        <f>IF(ISNA(VLOOKUP($I269,disall!$A$2:$CY$349,COLUMN(disall!BJ268),FALSE)),-9999,VLOOKUP($I269,disall!$A$2:$CY$349,COLUMN(disall!BJ268),FALSE))</f>
        <v>5.7</v>
      </c>
      <c r="BR269" s="8">
        <f>IF(ISNA(VLOOKUP($I269,disall!$A$2:$CY$349,COLUMN(disall!BK268),FALSE)),-9999,VLOOKUP($I269,disall!$A$2:$CY$349,COLUMN(disall!BK268),FALSE))</f>
        <v>3.7</v>
      </c>
      <c r="BS269" s="8">
        <f>IF(ISNA(VLOOKUP($I269,disall!$A$2:$CY$349,COLUMN(disall!BL268),FALSE)),-9999,VLOOKUP($I269,disall!$A$2:$CY$349,COLUMN(disall!BL268),FALSE))</f>
        <v>649.12</v>
      </c>
      <c r="BT269" s="8">
        <f>IF(ISNA(VLOOKUP($I269,disall!$A$2:$CY$349,COLUMN(disall!BM268),FALSE)),-9999,VLOOKUP($I269,disall!$A$2:$CY$349,COLUMN(disall!BM268),FALSE))</f>
        <v>4.7</v>
      </c>
      <c r="BU269" s="8">
        <f>IF(ISNA(VLOOKUP($I269,disall!$A$2:$CY$349,COLUMN(disall!BN268),FALSE)),-9999,VLOOKUP($I269,disall!$A$2:$CY$349,COLUMN(disall!BN268),FALSE))</f>
        <v>3.3</v>
      </c>
      <c r="BV269" s="8">
        <f>IF(ISNA(VLOOKUP($I269,disall!$A$2:$CY$349,COLUMN(disall!BO268),FALSE)),-9999,VLOOKUP($I269,disall!$A$2:$CY$349,COLUMN(disall!BO268),FALSE))</f>
        <v>702.13</v>
      </c>
      <c r="BW269" s="8">
        <f>IF(ISNA(VLOOKUP($I269,disall!$A$2:$CY$349,COLUMN(disall!BP268),FALSE)),-9999,VLOOKUP($I269,disall!$A$2:$CY$349,COLUMN(disall!BP268),FALSE))</f>
        <v>4.2</v>
      </c>
      <c r="BX269" s="8">
        <f>IF(ISNA(VLOOKUP($I269,disall!$A$2:$CY$349,COLUMN(disall!BQ268),FALSE)),-9999,VLOOKUP($I269,disall!$A$2:$CY$349,COLUMN(disall!BQ268),FALSE))</f>
        <v>3</v>
      </c>
      <c r="BY269" s="8">
        <f>IF(ISNA(VLOOKUP($I269,disall!$A$2:$CY$349,COLUMN(disall!BR268),FALSE)),-9999,VLOOKUP($I269,disall!$A$2:$CY$349,COLUMN(disall!BR268),FALSE))</f>
        <v>714.29</v>
      </c>
      <c r="BZ269" s="8">
        <f>IF(ISNA(VLOOKUP($I269,disall!$A$2:$CY$349,COLUMN(disall!BS268),FALSE)),-9999,VLOOKUP($I269,disall!$A$2:$CY$349,COLUMN(disall!BS268),FALSE))</f>
        <v>3</v>
      </c>
      <c r="CA269" s="8">
        <f>IF(ISNA(VLOOKUP($I269,disall!$A$2:$CY$349,COLUMN(disall!BT268),FALSE)),-9999,VLOOKUP($I269,disall!$A$2:$CY$349,COLUMN(disall!BT268),FALSE))</f>
        <v>2.7</v>
      </c>
      <c r="CB269" s="8">
        <f>IF(ISNA(VLOOKUP($I269,disall!$A$2:$CY$349,COLUMN(disall!BU268),FALSE)),-9999,VLOOKUP($I269,disall!$A$2:$CY$349,COLUMN(disall!BU268),FALSE))</f>
        <v>900</v>
      </c>
      <c r="CC269" s="8">
        <f>IF(ISNA(VLOOKUP($I269,disall!$A$2:$CY$349,COLUMN(disall!BV268),FALSE)),-9999,VLOOKUP($I269,disall!$A$2:$CY$349,COLUMN(disall!BV268),FALSE))</f>
        <v>3.3</v>
      </c>
      <c r="CD269" s="8">
        <f>IF(ISNA(VLOOKUP($I269,disall!$A$2:$CY$349,COLUMN(disall!BW268),FALSE)),-9999,VLOOKUP($I269,disall!$A$2:$CY$349,COLUMN(disall!BW268),FALSE))</f>
        <v>4.8</v>
      </c>
      <c r="CE269" s="8">
        <f>IF(ISNA(VLOOKUP($I269,disall!$A$2:$CY$349,COLUMN(disall!BX268),FALSE)),-9999,VLOOKUP($I269,disall!$A$2:$CY$349,COLUMN(disall!BX268),FALSE))</f>
        <v>1454.55</v>
      </c>
      <c r="CF269" s="8">
        <f>IF(ISNA(VLOOKUP($I269,disall!$A$2:$CY$349,COLUMN(disall!BY268),FALSE)),-9999,VLOOKUP($I269,disall!$A$2:$CY$349,COLUMN(disall!BY268),FALSE))</f>
        <v>2.7</v>
      </c>
      <c r="CG269" s="8">
        <f>IF(ISNA(VLOOKUP($I269,disall!$A$2:$CY$349,COLUMN(disall!BZ268),FALSE)),-9999,VLOOKUP($I269,disall!$A$2:$CY$349,COLUMN(disall!BZ268),FALSE))</f>
        <v>1.6</v>
      </c>
      <c r="CH269" s="8">
        <f>IF(ISNA(VLOOKUP($I269,disall!$A$2:$CY$349,COLUMN(disall!CA268),FALSE)),-9999,VLOOKUP($I269,disall!$A$2:$CY$349,COLUMN(disall!CA268),FALSE))</f>
        <v>592.59</v>
      </c>
      <c r="CI269" s="8">
        <f>IF(ISNA(VLOOKUP($I269,disall!$A$2:$CY$349,COLUMN(disall!CB268),FALSE)),-9999,VLOOKUP($I269,disall!$A$2:$CY$349,COLUMN(disall!CB268),FALSE))</f>
        <v>2.2000000000000002</v>
      </c>
      <c r="CJ269" s="8">
        <f>IF(ISNA(VLOOKUP($I269,disall!$A$2:$CY$349,COLUMN(disall!CC268),FALSE)),-9999,VLOOKUP($I269,disall!$A$2:$CY$349,COLUMN(disall!CC268),FALSE))</f>
        <v>1.5</v>
      </c>
      <c r="CK269" s="8">
        <f>IF(ISNA(VLOOKUP($I269,disall!$A$2:$CY$349,COLUMN(disall!CD268),FALSE)),-9999,VLOOKUP($I269,disall!$A$2:$CY$349,COLUMN(disall!CD268),FALSE))</f>
        <v>681.82</v>
      </c>
      <c r="CL269" s="8">
        <f>IF(ISNA(VLOOKUP($I269,disall!$A$2:$CY$349,COLUMN(disall!CE268),FALSE)),-9999,VLOOKUP($I269,disall!$A$2:$CY$349,COLUMN(disall!CE268),FALSE))</f>
        <v>2.2999999999999998</v>
      </c>
      <c r="CM269" s="8">
        <f>IF(ISNA(VLOOKUP($I269,disall!$A$2:$CY$349,COLUMN(disall!CF268),FALSE)),-9999,VLOOKUP($I269,disall!$A$2:$CY$349,COLUMN(disall!CF268),FALSE))</f>
        <v>1.8</v>
      </c>
      <c r="CN269" s="8">
        <f>IF(ISNA(VLOOKUP($I269,disall!$A$2:$CY$349,COLUMN(disall!CG268),FALSE)),-9999,VLOOKUP($I269,disall!$A$2:$CY$349,COLUMN(disall!CG268),FALSE))</f>
        <v>782.61</v>
      </c>
      <c r="CO269" s="8">
        <f>IF(ISNA(VLOOKUP($I269,disall!$A$2:$CY$349,COLUMN(disall!CH268),FALSE)),-9999,VLOOKUP($I269,disall!$A$2:$CY$349,COLUMN(disall!CH268),FALSE))</f>
        <v>2.1</v>
      </c>
      <c r="CP269" s="8">
        <f>IF(ISNA(VLOOKUP($I269,disall!$A$2:$CY$349,COLUMN(disall!CI268),FALSE)),-9999,VLOOKUP($I269,disall!$A$2:$CY$349,COLUMN(disall!CI268),FALSE))</f>
        <v>1.6</v>
      </c>
      <c r="CQ269" s="8">
        <f>IF(ISNA(VLOOKUP($I269,disall!$A$2:$CY$349,COLUMN(disall!CJ268),FALSE)),-9999,VLOOKUP($I269,disall!$A$2:$CY$349,COLUMN(disall!CJ268),FALSE))</f>
        <v>761.9</v>
      </c>
      <c r="CR269" s="8">
        <f>IF(ISNA(VLOOKUP($I269,disall!$A$2:$CY$349,COLUMN(disall!CK268),FALSE)),-9999,VLOOKUP($I269,disall!$A$2:$CY$349,COLUMN(disall!CK268),FALSE))</f>
        <v>0</v>
      </c>
      <c r="CS269" s="8">
        <f>IF(ISNA(VLOOKUP($I269,disall!$A$2:$CY$349,COLUMN(disall!CL268),FALSE)),-9999,VLOOKUP($I269,disall!$A$2:$CY$349,COLUMN(disall!CL268),FALSE))</f>
        <v>0</v>
      </c>
      <c r="CT269" s="8">
        <f>IF(ISNA(VLOOKUP($I269,disall!$A$2:$CY$349,COLUMN(disall!CM268),FALSE)),-9999,VLOOKUP($I269,disall!$A$2:$CY$349,COLUMN(disall!CM268),FALSE))</f>
        <v>0</v>
      </c>
      <c r="CU269" s="8">
        <f>IF(ISNA(VLOOKUP($I269,disall!$A$2:$CY$349,COLUMN(disall!CN268),FALSE)),-9999,VLOOKUP($I269,disall!$A$2:$CY$349,COLUMN(disall!CN268),FALSE))</f>
        <v>0</v>
      </c>
      <c r="CV269" s="8">
        <f>IF(ISNA(VLOOKUP($I269,disall!$A$2:$CY$349,COLUMN(disall!CO268),FALSE)),-9999,VLOOKUP($I269,disall!$A$2:$CY$349,COLUMN(disall!CO268),FALSE))</f>
        <v>0</v>
      </c>
      <c r="CW269" s="8">
        <f>IF(ISNA(VLOOKUP($I269,disall!$A$2:$CY$349,COLUMN(disall!CP268),FALSE)),-9999,VLOOKUP($I269,disall!$A$2:$CY$349,COLUMN(disall!CP268),FALSE))</f>
        <v>0</v>
      </c>
      <c r="CX269" s="8">
        <f>IF(ISNA(VLOOKUP($I269,disall!$A$2:$CY$349,COLUMN(disall!CQ268),FALSE)),-9999,VLOOKUP($I269,disall!$A$2:$CY$349,COLUMN(disall!CQ268),FALSE))</f>
        <v>0</v>
      </c>
      <c r="CY269" s="8">
        <f>IF(ISNA(VLOOKUP($I269,disall!$A$2:$CY$349,COLUMN(disall!CR268),FALSE)),-9999,VLOOKUP($I269,disall!$A$2:$CY$349,COLUMN(disall!CR268),FALSE))</f>
        <v>0</v>
      </c>
      <c r="CZ269" s="8">
        <f>IF(ISNA(VLOOKUP($I269,disall!$A$2:$CY$349,COLUMN(disall!CS268),FALSE)),-9999,VLOOKUP($I269,disall!$A$2:$CY$349,COLUMN(disall!CS268),FALSE))</f>
        <v>0</v>
      </c>
      <c r="DA269" s="8">
        <f>IF(ISNA(VLOOKUP($I269,disall!$A$2:$CY$349,COLUMN(disall!CT268),FALSE)),-9999,VLOOKUP($I269,disall!$A$2:$CY$349,COLUMN(disall!CT268),FALSE))</f>
        <v>0</v>
      </c>
      <c r="DB269" s="8">
        <f>IF(ISNA(VLOOKUP($I269,disall!$A$2:$CY$349,COLUMN(disall!CU268),FALSE)),-9999,VLOOKUP($I269,disall!$A$2:$CY$349,COLUMN(disall!CU268),FALSE))</f>
        <v>0</v>
      </c>
      <c r="DC269" s="8">
        <f>IF(ISNA(VLOOKUP($I269,disall!$A$2:$CY$349,COLUMN(disall!CV268),FALSE)),-9999,VLOOKUP($I269,disall!$A$2:$CY$349,COLUMN(disall!CV268),FALSE))</f>
        <v>0</v>
      </c>
      <c r="DD269" s="8">
        <f>IF(ISNA(VLOOKUP($I269,disall!$A$2:$CY$349,COLUMN(disall!CW268),FALSE)),-9999,VLOOKUP($I269,disall!$A$2:$CY$349,COLUMN(disall!CW268),FALSE))</f>
        <v>0</v>
      </c>
      <c r="DE269" s="8">
        <f>IF(ISNA(VLOOKUP($I269,disall!$A$2:$CY$349,COLUMN(disall!CX268),FALSE)),-9999,VLOOKUP($I269,disall!$A$2:$CY$349,COLUMN(disall!CX268),FALSE))</f>
        <v>0</v>
      </c>
      <c r="DF269" s="8">
        <f>IF(ISNA(VLOOKUP($I269,disall!$A$2:$CY$349,COLUMN(disall!CY268),FALSE)),-9999,VLOOKUP($I269,disall!$A$2:$CY$349,COLUMN(disall!CY268),FALSE))</f>
        <v>0</v>
      </c>
    </row>
    <row r="270" spans="1:110" x14ac:dyDescent="0.25">
      <c r="A270">
        <v>117</v>
      </c>
      <c r="B270" t="s">
        <v>8</v>
      </c>
      <c r="C270" t="s">
        <v>472</v>
      </c>
      <c r="D270" t="s">
        <v>110</v>
      </c>
      <c r="E270" t="s">
        <v>473</v>
      </c>
      <c r="F270" t="s">
        <v>144</v>
      </c>
      <c r="G270" t="s">
        <v>931</v>
      </c>
      <c r="H270">
        <v>3604</v>
      </c>
      <c r="I270">
        <f>IF(ISNA(VLOOKUP(H270,disall!$D$2:$L$349,1,FALSE)),H270,VLOOKUP(H270,disall!$D$2:$L$349,1,FALSE))</f>
        <v>3604</v>
      </c>
      <c r="J270">
        <f>IF(ISNA(VLOOKUP(H270,disall!$D$2:$L$349,1,FALSE)),"NA",VLOOKUP(H270,disall!$D$2:$L$349,2,FALSE))</f>
        <v>3604</v>
      </c>
      <c r="K270" t="str">
        <f>IF(ISNA(VLOOKUP(I270,disall!$A$2:$L$349,3,FALSE)),F270,VLOOKUP(I270,disall!$A$2:$L$349,3,FALSE))</f>
        <v>Gurgaon</v>
      </c>
      <c r="L270" t="str">
        <f>IF(ISNA(VLOOKUP(I270,disall!$A$2:$L$349,12,FALSE)),"NA",VLOOKUP(I270,disall!$A$2:$L$349,12,FALSE))</f>
        <v>Gurgaon</v>
      </c>
      <c r="M270">
        <f>IF(ISNA(VLOOKUP(I270,disall!$A$2:$M$349,6,FALSE)),"NA",VLOOKUP(I270,disall!$A$2:$M$349,6,FALSE))</f>
        <v>36</v>
      </c>
      <c r="N270">
        <f>IF(ISNA(VLOOKUP(I270,disall!$A$2:$M$349,7,FALSE)),"NA",VLOOKUP(I270,disall!$A$2:$M$349,7,FALSE))</f>
        <v>0.22353100000000001</v>
      </c>
      <c r="O270">
        <f>IF(ISNA(VLOOKUP(I270,disall!$A$2:$M$349,8,FALSE)),"NA",VLOOKUP(I270,disall!$A$2:$M$349,8,FALSE))</f>
        <v>3.201365</v>
      </c>
      <c r="P270" t="str">
        <f>IF(ISNA(VLOOKUP(I270,disall!$A$2:$M$349,9,FALSE)),"NA",VLOOKUP(I270,disall!$A$2:$M$349,9,FALSE))</f>
        <v>POLY</v>
      </c>
      <c r="Q270">
        <f>IF(ISNA(VLOOKUP(I270,disall!$A$2:$M$349,10,FALSE)),"NA",VLOOKUP(I270,disall!$A$2:$M$349,10,FALSE))</f>
        <v>356070400</v>
      </c>
      <c r="R270" t="str">
        <f>IF(ISNA(VLOOKUP(I270,disall!$A$2:$M$349,11,FALSE)),"NA",VLOOKUP(I270,disall!$A$2:$M$349,11,FALSE))</f>
        <v>Haryana</v>
      </c>
      <c r="S270" t="str">
        <f>IF(ISNA(VLOOKUP(I270,disall!$A$2:$M$349,12,FALSE)),"NA",VLOOKUP(I270,disall!$A$2:$M$349,12,FALSE))</f>
        <v>Gurgaon</v>
      </c>
      <c r="T270">
        <f>IF(ISNA(VLOOKUP(I270,disall!$A$2:$M$349,13,FALSE)),"NA",VLOOKUP(I270,disall!$A$2:$M$349,13,FALSE))</f>
        <v>87</v>
      </c>
      <c r="U270" s="8">
        <f>IF(ISNA(VLOOKUP($I270,disall!$A$2:$CY$349,COLUMN(disall!N269),FALSE)),-9999,VLOOKUP($I270,disall!$A$2:$CY$349,COLUMN(disall!N269),FALSE))</f>
        <v>0</v>
      </c>
      <c r="V270" s="8">
        <f>IF(ISNA(VLOOKUP($I270,disall!$A$2:$CY$349,COLUMN(disall!O269),FALSE)),-9999,VLOOKUP($I270,disall!$A$2:$CY$349,COLUMN(disall!O269),FALSE))</f>
        <v>0</v>
      </c>
      <c r="W270" s="8">
        <f>IF(ISNA(VLOOKUP($I270,disall!$A$2:$CY$349,COLUMN(disall!P269),FALSE)),-9999,VLOOKUP($I270,disall!$A$2:$CY$349,COLUMN(disall!P269),FALSE))</f>
        <v>0</v>
      </c>
      <c r="X270" s="8">
        <f>IF(ISNA(VLOOKUP($I270,disall!$A$2:$CY$349,COLUMN(disall!Q269),FALSE)),-9999,VLOOKUP($I270,disall!$A$2:$CY$349,COLUMN(disall!Q269),FALSE))</f>
        <v>0</v>
      </c>
      <c r="Y270" s="8">
        <f>IF(ISNA(VLOOKUP($I270,disall!$A$2:$CY$349,COLUMN(disall!R269),FALSE)),-9999,VLOOKUP($I270,disall!$A$2:$CY$349,COLUMN(disall!R269),FALSE))</f>
        <v>0</v>
      </c>
      <c r="Z270" s="8">
        <f>IF(ISNA(VLOOKUP($I270,disall!$A$2:$CY$349,COLUMN(disall!S269),FALSE)),-9999,VLOOKUP($I270,disall!$A$2:$CY$349,COLUMN(disall!S269),FALSE))</f>
        <v>0</v>
      </c>
      <c r="AA270" s="8">
        <f>IF(ISNA(VLOOKUP($I270,disall!$A$2:$CY$349,COLUMN(disall!T269),FALSE)),-9999,VLOOKUP($I270,disall!$A$2:$CY$349,COLUMN(disall!T269),FALSE))</f>
        <v>0</v>
      </c>
      <c r="AB270" s="8">
        <f>IF(ISNA(VLOOKUP($I270,disall!$A$2:$CY$349,COLUMN(disall!U269),FALSE)),-9999,VLOOKUP($I270,disall!$A$2:$CY$349,COLUMN(disall!U269),FALSE))</f>
        <v>0</v>
      </c>
      <c r="AC270" s="8">
        <f>IF(ISNA(VLOOKUP($I270,disall!$A$2:$CY$349,COLUMN(disall!V269),FALSE)),-9999,VLOOKUP($I270,disall!$A$2:$CY$349,COLUMN(disall!V269),FALSE))</f>
        <v>0</v>
      </c>
      <c r="AD270" s="8">
        <f>IF(ISNA(VLOOKUP($I270,disall!$A$2:$CY$349,COLUMN(disall!W269),FALSE)),-9999,VLOOKUP($I270,disall!$A$2:$CY$349,COLUMN(disall!W269),FALSE))</f>
        <v>0</v>
      </c>
      <c r="AE270" s="8">
        <f>IF(ISNA(VLOOKUP($I270,disall!$A$2:$CY$349,COLUMN(disall!X269),FALSE)),-9999,VLOOKUP($I270,disall!$A$2:$CY$349,COLUMN(disall!X269),FALSE))</f>
        <v>0</v>
      </c>
      <c r="AF270" s="8">
        <f>IF(ISNA(VLOOKUP($I270,disall!$A$2:$CY$349,COLUMN(disall!Y269),FALSE)),-9999,VLOOKUP($I270,disall!$A$2:$CY$349,COLUMN(disall!Y269),FALSE))</f>
        <v>0</v>
      </c>
      <c r="AG270" s="8">
        <f>IF(ISNA(VLOOKUP($I270,disall!$A$2:$CY$349,COLUMN(disall!Z269),FALSE)),-9999,VLOOKUP($I270,disall!$A$2:$CY$349,COLUMN(disall!Z269),FALSE))</f>
        <v>0</v>
      </c>
      <c r="AH270" s="8">
        <f>IF(ISNA(VLOOKUP($I270,disall!$A$2:$CY$349,COLUMN(disall!AA269),FALSE)),-9999,VLOOKUP($I270,disall!$A$2:$CY$349,COLUMN(disall!AA269),FALSE))</f>
        <v>0</v>
      </c>
      <c r="AI270" s="8">
        <f>IF(ISNA(VLOOKUP($I270,disall!$A$2:$CY$349,COLUMN(disall!AB269),FALSE)),-9999,VLOOKUP($I270,disall!$A$2:$CY$349,COLUMN(disall!AB269),FALSE))</f>
        <v>0</v>
      </c>
      <c r="AJ270" s="8">
        <f>IF(ISNA(VLOOKUP($I270,disall!$A$2:$CY$349,COLUMN(disall!AC269),FALSE)),-9999,VLOOKUP($I270,disall!$A$2:$CY$349,COLUMN(disall!AC269),FALSE))</f>
        <v>0</v>
      </c>
      <c r="AK270" s="8">
        <f>IF(ISNA(VLOOKUP($I270,disall!$A$2:$CY$349,COLUMN(disall!AD269),FALSE)),-9999,VLOOKUP($I270,disall!$A$2:$CY$349,COLUMN(disall!AD269),FALSE))</f>
        <v>0</v>
      </c>
      <c r="AL270" s="8">
        <f>IF(ISNA(VLOOKUP($I270,disall!$A$2:$CY$349,COLUMN(disall!AE269),FALSE)),-9999,VLOOKUP($I270,disall!$A$2:$CY$349,COLUMN(disall!AE269),FALSE))</f>
        <v>0</v>
      </c>
      <c r="AM270" s="8">
        <f>IF(ISNA(VLOOKUP($I270,disall!$A$2:$CY$349,COLUMN(disall!AF269),FALSE)),-9999,VLOOKUP($I270,disall!$A$2:$CY$349,COLUMN(disall!AF269),FALSE))</f>
        <v>0</v>
      </c>
      <c r="AN270" s="8">
        <f>IF(ISNA(VLOOKUP($I270,disall!$A$2:$CY$349,COLUMN(disall!AG269),FALSE)),-9999,VLOOKUP($I270,disall!$A$2:$CY$349,COLUMN(disall!AG269),FALSE))</f>
        <v>0</v>
      </c>
      <c r="AO270" s="8">
        <f>IF(ISNA(VLOOKUP($I270,disall!$A$2:$CY$349,COLUMN(disall!AH269),FALSE)),-9999,VLOOKUP($I270,disall!$A$2:$CY$349,COLUMN(disall!AH269),FALSE))</f>
        <v>0</v>
      </c>
      <c r="AP270" s="8">
        <f>IF(ISNA(VLOOKUP($I270,disall!$A$2:$CY$349,COLUMN(disall!AI269),FALSE)),-9999,VLOOKUP($I270,disall!$A$2:$CY$349,COLUMN(disall!AI269),FALSE))</f>
        <v>0</v>
      </c>
      <c r="AQ270" s="8">
        <f>IF(ISNA(VLOOKUP($I270,disall!$A$2:$CY$349,COLUMN(disall!AJ269),FALSE)),-9999,VLOOKUP($I270,disall!$A$2:$CY$349,COLUMN(disall!AJ269),FALSE))</f>
        <v>0</v>
      </c>
      <c r="AR270" s="8">
        <f>IF(ISNA(VLOOKUP($I270,disall!$A$2:$CY$349,COLUMN(disall!AK269),FALSE)),-9999,VLOOKUP($I270,disall!$A$2:$CY$349,COLUMN(disall!AK269),FALSE))</f>
        <v>0</v>
      </c>
      <c r="AS270" s="8">
        <f>IF(ISNA(VLOOKUP($I270,disall!$A$2:$CY$349,COLUMN(disall!AL269),FALSE)),-9999,VLOOKUP($I270,disall!$A$2:$CY$349,COLUMN(disall!AL269),FALSE))</f>
        <v>0</v>
      </c>
      <c r="AT270" s="8">
        <f>IF(ISNA(VLOOKUP($I270,disall!$A$2:$CY$349,COLUMN(disall!AM269),FALSE)),-9999,VLOOKUP($I270,disall!$A$2:$CY$349,COLUMN(disall!AM269),FALSE))</f>
        <v>0</v>
      </c>
      <c r="AU270" s="8">
        <f>IF(ISNA(VLOOKUP($I270,disall!$A$2:$CY$349,COLUMN(disall!AN269),FALSE)),-9999,VLOOKUP($I270,disall!$A$2:$CY$349,COLUMN(disall!AN269),FALSE))</f>
        <v>0</v>
      </c>
      <c r="AV270" s="8">
        <f>IF(ISNA(VLOOKUP($I270,disall!$A$2:$CY$349,COLUMN(disall!AO269),FALSE)),-9999,VLOOKUP($I270,disall!$A$2:$CY$349,COLUMN(disall!AO269),FALSE))</f>
        <v>0</v>
      </c>
      <c r="AW270" s="8">
        <f>IF(ISNA(VLOOKUP($I270,disall!$A$2:$CY$349,COLUMN(disall!AP269),FALSE)),-9999,VLOOKUP($I270,disall!$A$2:$CY$349,COLUMN(disall!AP269),FALSE))</f>
        <v>0</v>
      </c>
      <c r="AX270" s="8">
        <f>IF(ISNA(VLOOKUP($I270,disall!$A$2:$CY$349,COLUMN(disall!AQ269),FALSE)),-9999,VLOOKUP($I270,disall!$A$2:$CY$349,COLUMN(disall!AQ269),FALSE))</f>
        <v>0</v>
      </c>
      <c r="AY270" s="8">
        <f>IF(ISNA(VLOOKUP($I270,disall!$A$2:$CY$349,COLUMN(disall!AR269),FALSE)),-9999,VLOOKUP($I270,disall!$A$2:$CY$349,COLUMN(disall!AR269),FALSE))</f>
        <v>0</v>
      </c>
      <c r="AZ270" s="8">
        <f>IF(ISNA(VLOOKUP($I270,disall!$A$2:$CY$349,COLUMN(disall!AS269),FALSE)),-9999,VLOOKUP($I270,disall!$A$2:$CY$349,COLUMN(disall!AS269),FALSE))</f>
        <v>0</v>
      </c>
      <c r="BA270" s="8">
        <f>IF(ISNA(VLOOKUP($I270,disall!$A$2:$CY$349,COLUMN(disall!AT269),FALSE)),-9999,VLOOKUP($I270,disall!$A$2:$CY$349,COLUMN(disall!AT269),FALSE))</f>
        <v>0</v>
      </c>
      <c r="BB270" s="8">
        <f>IF(ISNA(VLOOKUP($I270,disall!$A$2:$CY$349,COLUMN(disall!AU269),FALSE)),-9999,VLOOKUP($I270,disall!$A$2:$CY$349,COLUMN(disall!AU269),FALSE))</f>
        <v>0</v>
      </c>
      <c r="BC270" s="8">
        <f>IF(ISNA(VLOOKUP($I270,disall!$A$2:$CY$349,COLUMN(disall!AV269),FALSE)),-9999,VLOOKUP($I270,disall!$A$2:$CY$349,COLUMN(disall!AV269),FALSE))</f>
        <v>0</v>
      </c>
      <c r="BD270" s="8">
        <f>IF(ISNA(VLOOKUP($I270,disall!$A$2:$CY$349,COLUMN(disall!AW269),FALSE)),-9999,VLOOKUP($I270,disall!$A$2:$CY$349,COLUMN(disall!AW269),FALSE))</f>
        <v>0</v>
      </c>
      <c r="BE270" s="8">
        <f>IF(ISNA(VLOOKUP($I270,disall!$A$2:$CY$349,COLUMN(disall!AX269),FALSE)),-9999,VLOOKUP($I270,disall!$A$2:$CY$349,COLUMN(disall!AX269),FALSE))</f>
        <v>1.3</v>
      </c>
      <c r="BF270" s="8">
        <f>IF(ISNA(VLOOKUP($I270,disall!$A$2:$CY$349,COLUMN(disall!AY269),FALSE)),-9999,VLOOKUP($I270,disall!$A$2:$CY$349,COLUMN(disall!AY269),FALSE))</f>
        <v>1.5</v>
      </c>
      <c r="BG270" s="8">
        <f>IF(ISNA(VLOOKUP($I270,disall!$A$2:$CY$349,COLUMN(disall!AZ269),FALSE)),-9999,VLOOKUP($I270,disall!$A$2:$CY$349,COLUMN(disall!AZ269),FALSE))</f>
        <v>1153.8499999999999</v>
      </c>
      <c r="BH270" s="8">
        <f>IF(ISNA(VLOOKUP($I270,disall!$A$2:$CY$349,COLUMN(disall!BA269),FALSE)),-9999,VLOOKUP($I270,disall!$A$2:$CY$349,COLUMN(disall!BA269),FALSE))</f>
        <v>0</v>
      </c>
      <c r="BI270" s="8">
        <f>IF(ISNA(VLOOKUP($I270,disall!$A$2:$CY$349,COLUMN(disall!BB269),FALSE)),-9999,VLOOKUP($I270,disall!$A$2:$CY$349,COLUMN(disall!BB269),FALSE))</f>
        <v>0</v>
      </c>
      <c r="BJ270" s="8">
        <f>IF(ISNA(VLOOKUP($I270,disall!$A$2:$CY$349,COLUMN(disall!BC269),FALSE)),-9999,VLOOKUP($I270,disall!$A$2:$CY$349,COLUMN(disall!BC269),FALSE))</f>
        <v>0</v>
      </c>
      <c r="BK270" s="8">
        <f>IF(ISNA(VLOOKUP($I270,disall!$A$2:$CY$349,COLUMN(disall!BD269),FALSE)),-9999,VLOOKUP($I270,disall!$A$2:$CY$349,COLUMN(disall!BD269),FALSE))</f>
        <v>0</v>
      </c>
      <c r="BL270" s="8">
        <f>IF(ISNA(VLOOKUP($I270,disall!$A$2:$CY$349,COLUMN(disall!BE269),FALSE)),-9999,VLOOKUP($I270,disall!$A$2:$CY$349,COLUMN(disall!BE269),FALSE))</f>
        <v>0</v>
      </c>
      <c r="BM270" s="8">
        <f>IF(ISNA(VLOOKUP($I270,disall!$A$2:$CY$349,COLUMN(disall!BF269),FALSE)),-9999,VLOOKUP($I270,disall!$A$2:$CY$349,COLUMN(disall!BF269),FALSE))</f>
        <v>0</v>
      </c>
      <c r="BN270" s="8">
        <f>IF(ISNA(VLOOKUP($I270,disall!$A$2:$CY$349,COLUMN(disall!BG269),FALSE)),-9999,VLOOKUP($I270,disall!$A$2:$CY$349,COLUMN(disall!BG269),FALSE))</f>
        <v>0</v>
      </c>
      <c r="BO270" s="8">
        <f>IF(ISNA(VLOOKUP($I270,disall!$A$2:$CY$349,COLUMN(disall!BH269),FALSE)),-9999,VLOOKUP($I270,disall!$A$2:$CY$349,COLUMN(disall!BH269),FALSE))</f>
        <v>0</v>
      </c>
      <c r="BP270" s="8">
        <f>IF(ISNA(VLOOKUP($I270,disall!$A$2:$CY$349,COLUMN(disall!BI269),FALSE)),-9999,VLOOKUP($I270,disall!$A$2:$CY$349,COLUMN(disall!BI269),FALSE))</f>
        <v>0</v>
      </c>
      <c r="BQ270" s="8">
        <f>IF(ISNA(VLOOKUP($I270,disall!$A$2:$CY$349,COLUMN(disall!BJ269),FALSE)),-9999,VLOOKUP($I270,disall!$A$2:$CY$349,COLUMN(disall!BJ269),FALSE))</f>
        <v>0</v>
      </c>
      <c r="BR270" s="8">
        <f>IF(ISNA(VLOOKUP($I270,disall!$A$2:$CY$349,COLUMN(disall!BK269),FALSE)),-9999,VLOOKUP($I270,disall!$A$2:$CY$349,COLUMN(disall!BK269),FALSE))</f>
        <v>0</v>
      </c>
      <c r="BS270" s="8">
        <f>IF(ISNA(VLOOKUP($I270,disall!$A$2:$CY$349,COLUMN(disall!BL269),FALSE)),-9999,VLOOKUP($I270,disall!$A$2:$CY$349,COLUMN(disall!BL269),FALSE))</f>
        <v>0</v>
      </c>
      <c r="BT270" s="8">
        <f>IF(ISNA(VLOOKUP($I270,disall!$A$2:$CY$349,COLUMN(disall!BM269),FALSE)),-9999,VLOOKUP($I270,disall!$A$2:$CY$349,COLUMN(disall!BM269),FALSE))</f>
        <v>0</v>
      </c>
      <c r="BU270" s="8">
        <f>IF(ISNA(VLOOKUP($I270,disall!$A$2:$CY$349,COLUMN(disall!BN269),FALSE)),-9999,VLOOKUP($I270,disall!$A$2:$CY$349,COLUMN(disall!BN269),FALSE))</f>
        <v>0</v>
      </c>
      <c r="BV270" s="8">
        <f>IF(ISNA(VLOOKUP($I270,disall!$A$2:$CY$349,COLUMN(disall!BO269),FALSE)),-9999,VLOOKUP($I270,disall!$A$2:$CY$349,COLUMN(disall!BO269),FALSE))</f>
        <v>0</v>
      </c>
      <c r="BW270" s="8">
        <f>IF(ISNA(VLOOKUP($I270,disall!$A$2:$CY$349,COLUMN(disall!BP269),FALSE)),-9999,VLOOKUP($I270,disall!$A$2:$CY$349,COLUMN(disall!BP269),FALSE))</f>
        <v>1.3</v>
      </c>
      <c r="BX270" s="8">
        <f>IF(ISNA(VLOOKUP($I270,disall!$A$2:$CY$349,COLUMN(disall!BQ269),FALSE)),-9999,VLOOKUP($I270,disall!$A$2:$CY$349,COLUMN(disall!BQ269),FALSE))</f>
        <v>1</v>
      </c>
      <c r="BY270" s="8">
        <f>IF(ISNA(VLOOKUP($I270,disall!$A$2:$CY$349,COLUMN(disall!BR269),FALSE)),-9999,VLOOKUP($I270,disall!$A$2:$CY$349,COLUMN(disall!BR269),FALSE))</f>
        <v>769.23</v>
      </c>
      <c r="BZ270" s="8">
        <f>IF(ISNA(VLOOKUP($I270,disall!$A$2:$CY$349,COLUMN(disall!BS269),FALSE)),-9999,VLOOKUP($I270,disall!$A$2:$CY$349,COLUMN(disall!BS269),FALSE))</f>
        <v>0</v>
      </c>
      <c r="CA270" s="8">
        <f>IF(ISNA(VLOOKUP($I270,disall!$A$2:$CY$349,COLUMN(disall!BT269),FALSE)),-9999,VLOOKUP($I270,disall!$A$2:$CY$349,COLUMN(disall!BT269),FALSE))</f>
        <v>0</v>
      </c>
      <c r="CB270" s="8">
        <f>IF(ISNA(VLOOKUP($I270,disall!$A$2:$CY$349,COLUMN(disall!BU269),FALSE)),-9999,VLOOKUP($I270,disall!$A$2:$CY$349,COLUMN(disall!BU269),FALSE))</f>
        <v>0</v>
      </c>
      <c r="CC270" s="8">
        <f>IF(ISNA(VLOOKUP($I270,disall!$A$2:$CY$349,COLUMN(disall!BV269),FALSE)),-9999,VLOOKUP($I270,disall!$A$2:$CY$349,COLUMN(disall!BV269),FALSE))</f>
        <v>0</v>
      </c>
      <c r="CD270" s="8">
        <f>IF(ISNA(VLOOKUP($I270,disall!$A$2:$CY$349,COLUMN(disall!BW269),FALSE)),-9999,VLOOKUP($I270,disall!$A$2:$CY$349,COLUMN(disall!BW269),FALSE))</f>
        <v>0</v>
      </c>
      <c r="CE270" s="8">
        <f>IF(ISNA(VLOOKUP($I270,disall!$A$2:$CY$349,COLUMN(disall!BX269),FALSE)),-9999,VLOOKUP($I270,disall!$A$2:$CY$349,COLUMN(disall!BX269),FALSE))</f>
        <v>0</v>
      </c>
      <c r="CF270" s="8">
        <f>IF(ISNA(VLOOKUP($I270,disall!$A$2:$CY$349,COLUMN(disall!BY269),FALSE)),-9999,VLOOKUP($I270,disall!$A$2:$CY$349,COLUMN(disall!BY269),FALSE))</f>
        <v>0</v>
      </c>
      <c r="CG270" s="8">
        <f>IF(ISNA(VLOOKUP($I270,disall!$A$2:$CY$349,COLUMN(disall!BZ269),FALSE)),-9999,VLOOKUP($I270,disall!$A$2:$CY$349,COLUMN(disall!BZ269),FALSE))</f>
        <v>0</v>
      </c>
      <c r="CH270" s="8">
        <f>IF(ISNA(VLOOKUP($I270,disall!$A$2:$CY$349,COLUMN(disall!CA269),FALSE)),-9999,VLOOKUP($I270,disall!$A$2:$CY$349,COLUMN(disall!CA269),FALSE))</f>
        <v>0</v>
      </c>
      <c r="CI270" s="8">
        <f>IF(ISNA(VLOOKUP($I270,disall!$A$2:$CY$349,COLUMN(disall!CB269),FALSE)),-9999,VLOOKUP($I270,disall!$A$2:$CY$349,COLUMN(disall!CB269),FALSE))</f>
        <v>0</v>
      </c>
      <c r="CJ270" s="8">
        <f>IF(ISNA(VLOOKUP($I270,disall!$A$2:$CY$349,COLUMN(disall!CC269),FALSE)),-9999,VLOOKUP($I270,disall!$A$2:$CY$349,COLUMN(disall!CC269),FALSE))</f>
        <v>0</v>
      </c>
      <c r="CK270" s="8">
        <f>IF(ISNA(VLOOKUP($I270,disall!$A$2:$CY$349,COLUMN(disall!CD269),FALSE)),-9999,VLOOKUP($I270,disall!$A$2:$CY$349,COLUMN(disall!CD269),FALSE))</f>
        <v>0</v>
      </c>
      <c r="CL270" s="8">
        <f>IF(ISNA(VLOOKUP($I270,disall!$A$2:$CY$349,COLUMN(disall!CE269),FALSE)),-9999,VLOOKUP($I270,disall!$A$2:$CY$349,COLUMN(disall!CE269),FALSE))</f>
        <v>0</v>
      </c>
      <c r="CM270" s="8">
        <f>IF(ISNA(VLOOKUP($I270,disall!$A$2:$CY$349,COLUMN(disall!CF269),FALSE)),-9999,VLOOKUP($I270,disall!$A$2:$CY$349,COLUMN(disall!CF269),FALSE))</f>
        <v>0</v>
      </c>
      <c r="CN270" s="8">
        <f>IF(ISNA(VLOOKUP($I270,disall!$A$2:$CY$349,COLUMN(disall!CG269),FALSE)),-9999,VLOOKUP($I270,disall!$A$2:$CY$349,COLUMN(disall!CG269),FALSE))</f>
        <v>0</v>
      </c>
      <c r="CO270" s="8">
        <f>IF(ISNA(VLOOKUP($I270,disall!$A$2:$CY$349,COLUMN(disall!CH269),FALSE)),-9999,VLOOKUP($I270,disall!$A$2:$CY$349,COLUMN(disall!CH269),FALSE))</f>
        <v>0</v>
      </c>
      <c r="CP270" s="8">
        <f>IF(ISNA(VLOOKUP($I270,disall!$A$2:$CY$349,COLUMN(disall!CI269),FALSE)),-9999,VLOOKUP($I270,disall!$A$2:$CY$349,COLUMN(disall!CI269),FALSE))</f>
        <v>0</v>
      </c>
      <c r="CQ270" s="8">
        <f>IF(ISNA(VLOOKUP($I270,disall!$A$2:$CY$349,COLUMN(disall!CJ269),FALSE)),-9999,VLOOKUP($I270,disall!$A$2:$CY$349,COLUMN(disall!CJ269),FALSE))</f>
        <v>0</v>
      </c>
      <c r="CR270" s="8">
        <f>IF(ISNA(VLOOKUP($I270,disall!$A$2:$CY$349,COLUMN(disall!CK269),FALSE)),-9999,VLOOKUP($I270,disall!$A$2:$CY$349,COLUMN(disall!CK269),FALSE))</f>
        <v>0</v>
      </c>
      <c r="CS270" s="8">
        <f>IF(ISNA(VLOOKUP($I270,disall!$A$2:$CY$349,COLUMN(disall!CL269),FALSE)),-9999,VLOOKUP($I270,disall!$A$2:$CY$349,COLUMN(disall!CL269),FALSE))</f>
        <v>0</v>
      </c>
      <c r="CT270" s="8">
        <f>IF(ISNA(VLOOKUP($I270,disall!$A$2:$CY$349,COLUMN(disall!CM269),FALSE)),-9999,VLOOKUP($I270,disall!$A$2:$CY$349,COLUMN(disall!CM269),FALSE))</f>
        <v>0</v>
      </c>
      <c r="CU270" s="8">
        <f>IF(ISNA(VLOOKUP($I270,disall!$A$2:$CY$349,COLUMN(disall!CN269),FALSE)),-9999,VLOOKUP($I270,disall!$A$2:$CY$349,COLUMN(disall!CN269),FALSE))</f>
        <v>0</v>
      </c>
      <c r="CV270" s="8">
        <f>IF(ISNA(VLOOKUP($I270,disall!$A$2:$CY$349,COLUMN(disall!CO269),FALSE)),-9999,VLOOKUP($I270,disall!$A$2:$CY$349,COLUMN(disall!CO269),FALSE))</f>
        <v>0</v>
      </c>
      <c r="CW270" s="8">
        <f>IF(ISNA(VLOOKUP($I270,disall!$A$2:$CY$349,COLUMN(disall!CP269),FALSE)),-9999,VLOOKUP($I270,disall!$A$2:$CY$349,COLUMN(disall!CP269),FALSE))</f>
        <v>0</v>
      </c>
      <c r="CX270" s="8">
        <f>IF(ISNA(VLOOKUP($I270,disall!$A$2:$CY$349,COLUMN(disall!CQ269),FALSE)),-9999,VLOOKUP($I270,disall!$A$2:$CY$349,COLUMN(disall!CQ269),FALSE))</f>
        <v>0</v>
      </c>
      <c r="CY270" s="8">
        <f>IF(ISNA(VLOOKUP($I270,disall!$A$2:$CY$349,COLUMN(disall!CR269),FALSE)),-9999,VLOOKUP($I270,disall!$A$2:$CY$349,COLUMN(disall!CR269),FALSE))</f>
        <v>0</v>
      </c>
      <c r="CZ270" s="8">
        <f>IF(ISNA(VLOOKUP($I270,disall!$A$2:$CY$349,COLUMN(disall!CS269),FALSE)),-9999,VLOOKUP($I270,disall!$A$2:$CY$349,COLUMN(disall!CS269),FALSE))</f>
        <v>0</v>
      </c>
      <c r="DA270" s="8">
        <f>IF(ISNA(VLOOKUP($I270,disall!$A$2:$CY$349,COLUMN(disall!CT269),FALSE)),-9999,VLOOKUP($I270,disall!$A$2:$CY$349,COLUMN(disall!CT269),FALSE))</f>
        <v>0</v>
      </c>
      <c r="DB270" s="8">
        <f>IF(ISNA(VLOOKUP($I270,disall!$A$2:$CY$349,COLUMN(disall!CU269),FALSE)),-9999,VLOOKUP($I270,disall!$A$2:$CY$349,COLUMN(disall!CU269),FALSE))</f>
        <v>0</v>
      </c>
      <c r="DC270" s="8">
        <f>IF(ISNA(VLOOKUP($I270,disall!$A$2:$CY$349,COLUMN(disall!CV269),FALSE)),-9999,VLOOKUP($I270,disall!$A$2:$CY$349,COLUMN(disall!CV269),FALSE))</f>
        <v>0</v>
      </c>
      <c r="DD270" s="8">
        <f>IF(ISNA(VLOOKUP($I270,disall!$A$2:$CY$349,COLUMN(disall!CW269),FALSE)),-9999,VLOOKUP($I270,disall!$A$2:$CY$349,COLUMN(disall!CW269),FALSE))</f>
        <v>0</v>
      </c>
      <c r="DE270" s="8">
        <f>IF(ISNA(VLOOKUP($I270,disall!$A$2:$CY$349,COLUMN(disall!CX269),FALSE)),-9999,VLOOKUP($I270,disall!$A$2:$CY$349,COLUMN(disall!CX269),FALSE))</f>
        <v>0</v>
      </c>
      <c r="DF270" s="8">
        <f>IF(ISNA(VLOOKUP($I270,disall!$A$2:$CY$349,COLUMN(disall!CY269),FALSE)),-9999,VLOOKUP($I270,disall!$A$2:$CY$349,COLUMN(disall!CY269),FALSE))</f>
        <v>0</v>
      </c>
    </row>
    <row r="271" spans="1:110" x14ac:dyDescent="0.25">
      <c r="A271">
        <v>118</v>
      </c>
      <c r="B271" t="s">
        <v>8</v>
      </c>
      <c r="C271" t="s">
        <v>472</v>
      </c>
      <c r="D271" t="s">
        <v>110</v>
      </c>
      <c r="E271" t="s">
        <v>473</v>
      </c>
      <c r="F271" t="s">
        <v>128</v>
      </c>
      <c r="G271" t="s">
        <v>473</v>
      </c>
      <c r="H271">
        <v>3605</v>
      </c>
      <c r="I271">
        <f>IF(ISNA(VLOOKUP(H271,disall!$D$2:$L$349,1,FALSE)),H271,VLOOKUP(H271,disall!$D$2:$L$349,1,FALSE))</f>
        <v>3605</v>
      </c>
      <c r="J271">
        <f>IF(ISNA(VLOOKUP(H271,disall!$D$2:$L$349,1,FALSE)),"NA",VLOOKUP(H271,disall!$D$2:$L$349,2,FALSE))</f>
        <v>3605</v>
      </c>
      <c r="K271" t="str">
        <f>IF(ISNA(VLOOKUP(I271,disall!$A$2:$L$349,3,FALSE)),F271,VLOOKUP(I271,disall!$A$2:$L$349,3,FALSE))</f>
        <v>Hisar</v>
      </c>
      <c r="L271" t="str">
        <f>IF(ISNA(VLOOKUP(I271,disall!$A$2:$L$349,12,FALSE)),"NA",VLOOKUP(I271,disall!$A$2:$L$349,12,FALSE))</f>
        <v>Hisar</v>
      </c>
      <c r="M271">
        <f>IF(ISNA(VLOOKUP(I271,disall!$A$2:$M$349,6,FALSE)),"NA",VLOOKUP(I271,disall!$A$2:$M$349,6,FALSE))</f>
        <v>36</v>
      </c>
      <c r="N271">
        <f>IF(ISNA(VLOOKUP(I271,disall!$A$2:$M$349,7,FALSE)),"NA",VLOOKUP(I271,disall!$A$2:$M$349,7,FALSE))</f>
        <v>0.58306100000000005</v>
      </c>
      <c r="O271">
        <f>IF(ISNA(VLOOKUP(I271,disall!$A$2:$M$349,8,FALSE)),"NA",VLOOKUP(I271,disall!$A$2:$M$349,8,FALSE))</f>
        <v>4.0379500000000004</v>
      </c>
      <c r="P271" t="str">
        <f>IF(ISNA(VLOOKUP(I271,disall!$A$2:$M$349,9,FALSE)),"NA",VLOOKUP(I271,disall!$A$2:$M$349,9,FALSE))</f>
        <v>POLY</v>
      </c>
      <c r="Q271">
        <f>IF(ISNA(VLOOKUP(I271,disall!$A$2:$M$349,10,FALSE)),"NA",VLOOKUP(I271,disall!$A$2:$M$349,10,FALSE))</f>
        <v>356070500</v>
      </c>
      <c r="R271" t="str">
        <f>IF(ISNA(VLOOKUP(I271,disall!$A$2:$M$349,11,FALSE)),"NA",VLOOKUP(I271,disall!$A$2:$M$349,11,FALSE))</f>
        <v>Haryana</v>
      </c>
      <c r="S271" t="str">
        <f>IF(ISNA(VLOOKUP(I271,disall!$A$2:$M$349,12,FALSE)),"NA",VLOOKUP(I271,disall!$A$2:$M$349,12,FALSE))</f>
        <v>Hisar</v>
      </c>
      <c r="T271">
        <f>IF(ISNA(VLOOKUP(I271,disall!$A$2:$M$349,13,FALSE)),"NA",VLOOKUP(I271,disall!$A$2:$M$349,13,FALSE))</f>
        <v>88</v>
      </c>
      <c r="U271" s="8">
        <f>IF(ISNA(VLOOKUP($I271,disall!$A$2:$CY$349,COLUMN(disall!N270),FALSE)),-9999,VLOOKUP($I271,disall!$A$2:$CY$349,COLUMN(disall!N270),FALSE))</f>
        <v>0</v>
      </c>
      <c r="V271" s="8">
        <f>IF(ISNA(VLOOKUP($I271,disall!$A$2:$CY$349,COLUMN(disall!O270),FALSE)),-9999,VLOOKUP($I271,disall!$A$2:$CY$349,COLUMN(disall!O270),FALSE))</f>
        <v>0</v>
      </c>
      <c r="W271" s="8">
        <f>IF(ISNA(VLOOKUP($I271,disall!$A$2:$CY$349,COLUMN(disall!P270),FALSE)),-9999,VLOOKUP($I271,disall!$A$2:$CY$349,COLUMN(disall!P270),FALSE))</f>
        <v>0</v>
      </c>
      <c r="X271" s="8">
        <f>IF(ISNA(VLOOKUP($I271,disall!$A$2:$CY$349,COLUMN(disall!Q270),FALSE)),-9999,VLOOKUP($I271,disall!$A$2:$CY$349,COLUMN(disall!Q270),FALSE))</f>
        <v>0</v>
      </c>
      <c r="Y271" s="8">
        <f>IF(ISNA(VLOOKUP($I271,disall!$A$2:$CY$349,COLUMN(disall!R270),FALSE)),-9999,VLOOKUP($I271,disall!$A$2:$CY$349,COLUMN(disall!R270),FALSE))</f>
        <v>0</v>
      </c>
      <c r="Z271" s="8">
        <f>IF(ISNA(VLOOKUP($I271,disall!$A$2:$CY$349,COLUMN(disall!S270),FALSE)),-9999,VLOOKUP($I271,disall!$A$2:$CY$349,COLUMN(disall!S270),FALSE))</f>
        <v>0</v>
      </c>
      <c r="AA271" s="8">
        <f>IF(ISNA(VLOOKUP($I271,disall!$A$2:$CY$349,COLUMN(disall!T270),FALSE)),-9999,VLOOKUP($I271,disall!$A$2:$CY$349,COLUMN(disall!T270),FALSE))</f>
        <v>0</v>
      </c>
      <c r="AB271" s="8">
        <f>IF(ISNA(VLOOKUP($I271,disall!$A$2:$CY$349,COLUMN(disall!U270),FALSE)),-9999,VLOOKUP($I271,disall!$A$2:$CY$349,COLUMN(disall!U270),FALSE))</f>
        <v>0</v>
      </c>
      <c r="AC271" s="8">
        <f>IF(ISNA(VLOOKUP($I271,disall!$A$2:$CY$349,COLUMN(disall!V270),FALSE)),-9999,VLOOKUP($I271,disall!$A$2:$CY$349,COLUMN(disall!V270),FALSE))</f>
        <v>0</v>
      </c>
      <c r="AD271" s="8">
        <f>IF(ISNA(VLOOKUP($I271,disall!$A$2:$CY$349,COLUMN(disall!W270),FALSE)),-9999,VLOOKUP($I271,disall!$A$2:$CY$349,COLUMN(disall!W270),FALSE))</f>
        <v>0</v>
      </c>
      <c r="AE271" s="8">
        <f>IF(ISNA(VLOOKUP($I271,disall!$A$2:$CY$349,COLUMN(disall!X270),FALSE)),-9999,VLOOKUP($I271,disall!$A$2:$CY$349,COLUMN(disall!X270),FALSE))</f>
        <v>0</v>
      </c>
      <c r="AF271" s="8">
        <f>IF(ISNA(VLOOKUP($I271,disall!$A$2:$CY$349,COLUMN(disall!Y270),FALSE)),-9999,VLOOKUP($I271,disall!$A$2:$CY$349,COLUMN(disall!Y270),FALSE))</f>
        <v>0</v>
      </c>
      <c r="AG271" s="8">
        <f>IF(ISNA(VLOOKUP($I271,disall!$A$2:$CY$349,COLUMN(disall!Z270),FALSE)),-9999,VLOOKUP($I271,disall!$A$2:$CY$349,COLUMN(disall!Z270),FALSE))</f>
        <v>0</v>
      </c>
      <c r="AH271" s="8">
        <f>IF(ISNA(VLOOKUP($I271,disall!$A$2:$CY$349,COLUMN(disall!AA270),FALSE)),-9999,VLOOKUP($I271,disall!$A$2:$CY$349,COLUMN(disall!AA270),FALSE))</f>
        <v>0</v>
      </c>
      <c r="AI271" s="8">
        <f>IF(ISNA(VLOOKUP($I271,disall!$A$2:$CY$349,COLUMN(disall!AB270),FALSE)),-9999,VLOOKUP($I271,disall!$A$2:$CY$349,COLUMN(disall!AB270),FALSE))</f>
        <v>0</v>
      </c>
      <c r="AJ271" s="8">
        <f>IF(ISNA(VLOOKUP($I271,disall!$A$2:$CY$349,COLUMN(disall!AC270),FALSE)),-9999,VLOOKUP($I271,disall!$A$2:$CY$349,COLUMN(disall!AC270),FALSE))</f>
        <v>0</v>
      </c>
      <c r="AK271" s="8">
        <f>IF(ISNA(VLOOKUP($I271,disall!$A$2:$CY$349,COLUMN(disall!AD270),FALSE)),-9999,VLOOKUP($I271,disall!$A$2:$CY$349,COLUMN(disall!AD270),FALSE))</f>
        <v>0</v>
      </c>
      <c r="AL271" s="8">
        <f>IF(ISNA(VLOOKUP($I271,disall!$A$2:$CY$349,COLUMN(disall!AE270),FALSE)),-9999,VLOOKUP($I271,disall!$A$2:$CY$349,COLUMN(disall!AE270),FALSE))</f>
        <v>0</v>
      </c>
      <c r="AM271" s="8">
        <f>IF(ISNA(VLOOKUP($I271,disall!$A$2:$CY$349,COLUMN(disall!AF270),FALSE)),-9999,VLOOKUP($I271,disall!$A$2:$CY$349,COLUMN(disall!AF270),FALSE))</f>
        <v>0</v>
      </c>
      <c r="AN271" s="8">
        <f>IF(ISNA(VLOOKUP($I271,disall!$A$2:$CY$349,COLUMN(disall!AG270),FALSE)),-9999,VLOOKUP($I271,disall!$A$2:$CY$349,COLUMN(disall!AG270),FALSE))</f>
        <v>0</v>
      </c>
      <c r="AO271" s="8">
        <f>IF(ISNA(VLOOKUP($I271,disall!$A$2:$CY$349,COLUMN(disall!AH270),FALSE)),-9999,VLOOKUP($I271,disall!$A$2:$CY$349,COLUMN(disall!AH270),FALSE))</f>
        <v>0</v>
      </c>
      <c r="AP271" s="8">
        <f>IF(ISNA(VLOOKUP($I271,disall!$A$2:$CY$349,COLUMN(disall!AI270),FALSE)),-9999,VLOOKUP($I271,disall!$A$2:$CY$349,COLUMN(disall!AI270),FALSE))</f>
        <v>0</v>
      </c>
      <c r="AQ271" s="8">
        <f>IF(ISNA(VLOOKUP($I271,disall!$A$2:$CY$349,COLUMN(disall!AJ270),FALSE)),-9999,VLOOKUP($I271,disall!$A$2:$CY$349,COLUMN(disall!AJ270),FALSE))</f>
        <v>0</v>
      </c>
      <c r="AR271" s="8">
        <f>IF(ISNA(VLOOKUP($I271,disall!$A$2:$CY$349,COLUMN(disall!AK270),FALSE)),-9999,VLOOKUP($I271,disall!$A$2:$CY$349,COLUMN(disall!AK270),FALSE))</f>
        <v>0</v>
      </c>
      <c r="AS271" s="8">
        <f>IF(ISNA(VLOOKUP($I271,disall!$A$2:$CY$349,COLUMN(disall!AL270),FALSE)),-9999,VLOOKUP($I271,disall!$A$2:$CY$349,COLUMN(disall!AL270),FALSE))</f>
        <v>0</v>
      </c>
      <c r="AT271" s="8">
        <f>IF(ISNA(VLOOKUP($I271,disall!$A$2:$CY$349,COLUMN(disall!AM270),FALSE)),-9999,VLOOKUP($I271,disall!$A$2:$CY$349,COLUMN(disall!AM270),FALSE))</f>
        <v>0</v>
      </c>
      <c r="AU271" s="8">
        <f>IF(ISNA(VLOOKUP($I271,disall!$A$2:$CY$349,COLUMN(disall!AN270),FALSE)),-9999,VLOOKUP($I271,disall!$A$2:$CY$349,COLUMN(disall!AN270),FALSE))</f>
        <v>0</v>
      </c>
      <c r="AV271" s="8">
        <f>IF(ISNA(VLOOKUP($I271,disall!$A$2:$CY$349,COLUMN(disall!AO270),FALSE)),-9999,VLOOKUP($I271,disall!$A$2:$CY$349,COLUMN(disall!AO270),FALSE))</f>
        <v>0</v>
      </c>
      <c r="AW271" s="8">
        <f>IF(ISNA(VLOOKUP($I271,disall!$A$2:$CY$349,COLUMN(disall!AP270),FALSE)),-9999,VLOOKUP($I271,disall!$A$2:$CY$349,COLUMN(disall!AP270),FALSE))</f>
        <v>0</v>
      </c>
      <c r="AX271" s="8">
        <f>IF(ISNA(VLOOKUP($I271,disall!$A$2:$CY$349,COLUMN(disall!AQ270),FALSE)),-9999,VLOOKUP($I271,disall!$A$2:$CY$349,COLUMN(disall!AQ270),FALSE))</f>
        <v>0</v>
      </c>
      <c r="AY271" s="8">
        <f>IF(ISNA(VLOOKUP($I271,disall!$A$2:$CY$349,COLUMN(disall!AR270),FALSE)),-9999,VLOOKUP($I271,disall!$A$2:$CY$349,COLUMN(disall!AR270),FALSE))</f>
        <v>0</v>
      </c>
      <c r="AZ271" s="8">
        <f>IF(ISNA(VLOOKUP($I271,disall!$A$2:$CY$349,COLUMN(disall!AS270),FALSE)),-9999,VLOOKUP($I271,disall!$A$2:$CY$349,COLUMN(disall!AS270),FALSE))</f>
        <v>0</v>
      </c>
      <c r="BA271" s="8">
        <f>IF(ISNA(VLOOKUP($I271,disall!$A$2:$CY$349,COLUMN(disall!AT270),FALSE)),-9999,VLOOKUP($I271,disall!$A$2:$CY$349,COLUMN(disall!AT270),FALSE))</f>
        <v>0</v>
      </c>
      <c r="BB271" s="8">
        <f>IF(ISNA(VLOOKUP($I271,disall!$A$2:$CY$349,COLUMN(disall!AU270),FALSE)),-9999,VLOOKUP($I271,disall!$A$2:$CY$349,COLUMN(disall!AU270),FALSE))</f>
        <v>0</v>
      </c>
      <c r="BC271" s="8">
        <f>IF(ISNA(VLOOKUP($I271,disall!$A$2:$CY$349,COLUMN(disall!AV270),FALSE)),-9999,VLOOKUP($I271,disall!$A$2:$CY$349,COLUMN(disall!AV270),FALSE))</f>
        <v>0</v>
      </c>
      <c r="BD271" s="8">
        <f>IF(ISNA(VLOOKUP($I271,disall!$A$2:$CY$349,COLUMN(disall!AW270),FALSE)),-9999,VLOOKUP($I271,disall!$A$2:$CY$349,COLUMN(disall!AW270),FALSE))</f>
        <v>0</v>
      </c>
      <c r="BE271" s="8">
        <f>IF(ISNA(VLOOKUP($I271,disall!$A$2:$CY$349,COLUMN(disall!AX270),FALSE)),-9999,VLOOKUP($I271,disall!$A$2:$CY$349,COLUMN(disall!AX270),FALSE))</f>
        <v>0</v>
      </c>
      <c r="BF271" s="8">
        <f>IF(ISNA(VLOOKUP($I271,disall!$A$2:$CY$349,COLUMN(disall!AY270),FALSE)),-9999,VLOOKUP($I271,disall!$A$2:$CY$349,COLUMN(disall!AY270),FALSE))</f>
        <v>0</v>
      </c>
      <c r="BG271" s="8">
        <f>IF(ISNA(VLOOKUP($I271,disall!$A$2:$CY$349,COLUMN(disall!AZ270),FALSE)),-9999,VLOOKUP($I271,disall!$A$2:$CY$349,COLUMN(disall!AZ270),FALSE))</f>
        <v>0</v>
      </c>
      <c r="BH271" s="8">
        <f>IF(ISNA(VLOOKUP($I271,disall!$A$2:$CY$349,COLUMN(disall!BA270),FALSE)),-9999,VLOOKUP($I271,disall!$A$2:$CY$349,COLUMN(disall!BA270),FALSE))</f>
        <v>0</v>
      </c>
      <c r="BI271" s="8">
        <f>IF(ISNA(VLOOKUP($I271,disall!$A$2:$CY$349,COLUMN(disall!BB270),FALSE)),-9999,VLOOKUP($I271,disall!$A$2:$CY$349,COLUMN(disall!BB270),FALSE))</f>
        <v>0</v>
      </c>
      <c r="BJ271" s="8">
        <f>IF(ISNA(VLOOKUP($I271,disall!$A$2:$CY$349,COLUMN(disall!BC270),FALSE)),-9999,VLOOKUP($I271,disall!$A$2:$CY$349,COLUMN(disall!BC270),FALSE))</f>
        <v>0</v>
      </c>
      <c r="BK271" s="8">
        <f>IF(ISNA(VLOOKUP($I271,disall!$A$2:$CY$349,COLUMN(disall!BD270),FALSE)),-9999,VLOOKUP($I271,disall!$A$2:$CY$349,COLUMN(disall!BD270),FALSE))</f>
        <v>0</v>
      </c>
      <c r="BL271" s="8">
        <f>IF(ISNA(VLOOKUP($I271,disall!$A$2:$CY$349,COLUMN(disall!BE270),FALSE)),-9999,VLOOKUP($I271,disall!$A$2:$CY$349,COLUMN(disall!BE270),FALSE))</f>
        <v>0</v>
      </c>
      <c r="BM271" s="8">
        <f>IF(ISNA(VLOOKUP($I271,disall!$A$2:$CY$349,COLUMN(disall!BF270),FALSE)),-9999,VLOOKUP($I271,disall!$A$2:$CY$349,COLUMN(disall!BF270),FALSE))</f>
        <v>0</v>
      </c>
      <c r="BN271" s="8">
        <f>IF(ISNA(VLOOKUP($I271,disall!$A$2:$CY$349,COLUMN(disall!BG270),FALSE)),-9999,VLOOKUP($I271,disall!$A$2:$CY$349,COLUMN(disall!BG270),FALSE))</f>
        <v>0</v>
      </c>
      <c r="BO271" s="8">
        <f>IF(ISNA(VLOOKUP($I271,disall!$A$2:$CY$349,COLUMN(disall!BH270),FALSE)),-9999,VLOOKUP($I271,disall!$A$2:$CY$349,COLUMN(disall!BH270),FALSE))</f>
        <v>0</v>
      </c>
      <c r="BP271" s="8">
        <f>IF(ISNA(VLOOKUP($I271,disall!$A$2:$CY$349,COLUMN(disall!BI270),FALSE)),-9999,VLOOKUP($I271,disall!$A$2:$CY$349,COLUMN(disall!BI270),FALSE))</f>
        <v>0</v>
      </c>
      <c r="BQ271" s="8">
        <f>IF(ISNA(VLOOKUP($I271,disall!$A$2:$CY$349,COLUMN(disall!BJ270),FALSE)),-9999,VLOOKUP($I271,disall!$A$2:$CY$349,COLUMN(disall!BJ270),FALSE))</f>
        <v>0</v>
      </c>
      <c r="BR271" s="8">
        <f>IF(ISNA(VLOOKUP($I271,disall!$A$2:$CY$349,COLUMN(disall!BK270),FALSE)),-9999,VLOOKUP($I271,disall!$A$2:$CY$349,COLUMN(disall!BK270),FALSE))</f>
        <v>0</v>
      </c>
      <c r="BS271" s="8">
        <f>IF(ISNA(VLOOKUP($I271,disall!$A$2:$CY$349,COLUMN(disall!BL270),FALSE)),-9999,VLOOKUP($I271,disall!$A$2:$CY$349,COLUMN(disall!BL270),FALSE))</f>
        <v>0</v>
      </c>
      <c r="BT271" s="8">
        <f>IF(ISNA(VLOOKUP($I271,disall!$A$2:$CY$349,COLUMN(disall!BM270),FALSE)),-9999,VLOOKUP($I271,disall!$A$2:$CY$349,COLUMN(disall!BM270),FALSE))</f>
        <v>1.4</v>
      </c>
      <c r="BU271" s="8">
        <f>IF(ISNA(VLOOKUP($I271,disall!$A$2:$CY$349,COLUMN(disall!BN270),FALSE)),-9999,VLOOKUP($I271,disall!$A$2:$CY$349,COLUMN(disall!BN270),FALSE))</f>
        <v>1.4</v>
      </c>
      <c r="BV271" s="8">
        <f>IF(ISNA(VLOOKUP($I271,disall!$A$2:$CY$349,COLUMN(disall!BO270),FALSE)),-9999,VLOOKUP($I271,disall!$A$2:$CY$349,COLUMN(disall!BO270),FALSE))</f>
        <v>1000</v>
      </c>
      <c r="BW271" s="8">
        <f>IF(ISNA(VLOOKUP($I271,disall!$A$2:$CY$349,COLUMN(disall!BP270),FALSE)),-9999,VLOOKUP($I271,disall!$A$2:$CY$349,COLUMN(disall!BP270),FALSE))</f>
        <v>2.4</v>
      </c>
      <c r="BX271" s="8">
        <f>IF(ISNA(VLOOKUP($I271,disall!$A$2:$CY$349,COLUMN(disall!BQ270),FALSE)),-9999,VLOOKUP($I271,disall!$A$2:$CY$349,COLUMN(disall!BQ270),FALSE))</f>
        <v>2.2999999999999998</v>
      </c>
      <c r="BY271" s="8">
        <f>IF(ISNA(VLOOKUP($I271,disall!$A$2:$CY$349,COLUMN(disall!BR270),FALSE)),-9999,VLOOKUP($I271,disall!$A$2:$CY$349,COLUMN(disall!BR270),FALSE))</f>
        <v>958.33</v>
      </c>
      <c r="BZ271" s="8">
        <f>IF(ISNA(VLOOKUP($I271,disall!$A$2:$CY$349,COLUMN(disall!BS270),FALSE)),-9999,VLOOKUP($I271,disall!$A$2:$CY$349,COLUMN(disall!BS270),FALSE))</f>
        <v>2.2000000000000002</v>
      </c>
      <c r="CA271" s="8">
        <f>IF(ISNA(VLOOKUP($I271,disall!$A$2:$CY$349,COLUMN(disall!BT270),FALSE)),-9999,VLOOKUP($I271,disall!$A$2:$CY$349,COLUMN(disall!BT270),FALSE))</f>
        <v>2</v>
      </c>
      <c r="CB271" s="8">
        <f>IF(ISNA(VLOOKUP($I271,disall!$A$2:$CY$349,COLUMN(disall!BU270),FALSE)),-9999,VLOOKUP($I271,disall!$A$2:$CY$349,COLUMN(disall!BU270),FALSE))</f>
        <v>909.09</v>
      </c>
      <c r="CC271" s="8">
        <f>IF(ISNA(VLOOKUP($I271,disall!$A$2:$CY$349,COLUMN(disall!BV270),FALSE)),-9999,VLOOKUP($I271,disall!$A$2:$CY$349,COLUMN(disall!BV270),FALSE))</f>
        <v>2.5</v>
      </c>
      <c r="CD271" s="8">
        <f>IF(ISNA(VLOOKUP($I271,disall!$A$2:$CY$349,COLUMN(disall!BW270),FALSE)),-9999,VLOOKUP($I271,disall!$A$2:$CY$349,COLUMN(disall!BW270),FALSE))</f>
        <v>0.7</v>
      </c>
      <c r="CE271" s="8">
        <f>IF(ISNA(VLOOKUP($I271,disall!$A$2:$CY$349,COLUMN(disall!BX270),FALSE)),-9999,VLOOKUP($I271,disall!$A$2:$CY$349,COLUMN(disall!BX270),FALSE))</f>
        <v>280</v>
      </c>
      <c r="CF271" s="8">
        <f>IF(ISNA(VLOOKUP($I271,disall!$A$2:$CY$349,COLUMN(disall!BY270),FALSE)),-9999,VLOOKUP($I271,disall!$A$2:$CY$349,COLUMN(disall!BY270),FALSE))</f>
        <v>1.9</v>
      </c>
      <c r="CG271" s="8">
        <f>IF(ISNA(VLOOKUP($I271,disall!$A$2:$CY$349,COLUMN(disall!BZ270),FALSE)),-9999,VLOOKUP($I271,disall!$A$2:$CY$349,COLUMN(disall!BZ270),FALSE))</f>
        <v>1.5</v>
      </c>
      <c r="CH271" s="8">
        <f>IF(ISNA(VLOOKUP($I271,disall!$A$2:$CY$349,COLUMN(disall!CA270),FALSE)),-9999,VLOOKUP($I271,disall!$A$2:$CY$349,COLUMN(disall!CA270),FALSE))</f>
        <v>789.47</v>
      </c>
      <c r="CI271" s="8">
        <f>IF(ISNA(VLOOKUP($I271,disall!$A$2:$CY$349,COLUMN(disall!CB270),FALSE)),-9999,VLOOKUP($I271,disall!$A$2:$CY$349,COLUMN(disall!CB270),FALSE))</f>
        <v>0</v>
      </c>
      <c r="CJ271" s="8">
        <f>IF(ISNA(VLOOKUP($I271,disall!$A$2:$CY$349,COLUMN(disall!CC270),FALSE)),-9999,VLOOKUP($I271,disall!$A$2:$CY$349,COLUMN(disall!CC270),FALSE))</f>
        <v>0</v>
      </c>
      <c r="CK271" s="8">
        <f>IF(ISNA(VLOOKUP($I271,disall!$A$2:$CY$349,COLUMN(disall!CD270),FALSE)),-9999,VLOOKUP($I271,disall!$A$2:$CY$349,COLUMN(disall!CD270),FALSE))</f>
        <v>0</v>
      </c>
      <c r="CL271" s="8">
        <f>IF(ISNA(VLOOKUP($I271,disall!$A$2:$CY$349,COLUMN(disall!CE270),FALSE)),-9999,VLOOKUP($I271,disall!$A$2:$CY$349,COLUMN(disall!CE270),FALSE))</f>
        <v>0</v>
      </c>
      <c r="CM271" s="8">
        <f>IF(ISNA(VLOOKUP($I271,disall!$A$2:$CY$349,COLUMN(disall!CF270),FALSE)),-9999,VLOOKUP($I271,disall!$A$2:$CY$349,COLUMN(disall!CF270),FALSE))</f>
        <v>0</v>
      </c>
      <c r="CN271" s="8">
        <f>IF(ISNA(VLOOKUP($I271,disall!$A$2:$CY$349,COLUMN(disall!CG270),FALSE)),-9999,VLOOKUP($I271,disall!$A$2:$CY$349,COLUMN(disall!CG270),FALSE))</f>
        <v>0</v>
      </c>
      <c r="CO271" s="8">
        <f>IF(ISNA(VLOOKUP($I271,disall!$A$2:$CY$349,COLUMN(disall!CH270),FALSE)),-9999,VLOOKUP($I271,disall!$A$2:$CY$349,COLUMN(disall!CH270),FALSE))</f>
        <v>0</v>
      </c>
      <c r="CP271" s="8">
        <f>IF(ISNA(VLOOKUP($I271,disall!$A$2:$CY$349,COLUMN(disall!CI270),FALSE)),-9999,VLOOKUP($I271,disall!$A$2:$CY$349,COLUMN(disall!CI270),FALSE))</f>
        <v>0</v>
      </c>
      <c r="CQ271" s="8">
        <f>IF(ISNA(VLOOKUP($I271,disall!$A$2:$CY$349,COLUMN(disall!CJ270),FALSE)),-9999,VLOOKUP($I271,disall!$A$2:$CY$349,COLUMN(disall!CJ270),FALSE))</f>
        <v>0</v>
      </c>
      <c r="CR271" s="8">
        <f>IF(ISNA(VLOOKUP($I271,disall!$A$2:$CY$349,COLUMN(disall!CK270),FALSE)),-9999,VLOOKUP($I271,disall!$A$2:$CY$349,COLUMN(disall!CK270),FALSE))</f>
        <v>0</v>
      </c>
      <c r="CS271" s="8">
        <f>IF(ISNA(VLOOKUP($I271,disall!$A$2:$CY$349,COLUMN(disall!CL270),FALSE)),-9999,VLOOKUP($I271,disall!$A$2:$CY$349,COLUMN(disall!CL270),FALSE))</f>
        <v>0</v>
      </c>
      <c r="CT271" s="8">
        <f>IF(ISNA(VLOOKUP($I271,disall!$A$2:$CY$349,COLUMN(disall!CM270),FALSE)),-9999,VLOOKUP($I271,disall!$A$2:$CY$349,COLUMN(disall!CM270),FALSE))</f>
        <v>0</v>
      </c>
      <c r="CU271" s="8">
        <f>IF(ISNA(VLOOKUP($I271,disall!$A$2:$CY$349,COLUMN(disall!CN270),FALSE)),-9999,VLOOKUP($I271,disall!$A$2:$CY$349,COLUMN(disall!CN270),FALSE))</f>
        <v>0</v>
      </c>
      <c r="CV271" s="8">
        <f>IF(ISNA(VLOOKUP($I271,disall!$A$2:$CY$349,COLUMN(disall!CO270),FALSE)),-9999,VLOOKUP($I271,disall!$A$2:$CY$349,COLUMN(disall!CO270),FALSE))</f>
        <v>0</v>
      </c>
      <c r="CW271" s="8">
        <f>IF(ISNA(VLOOKUP($I271,disall!$A$2:$CY$349,COLUMN(disall!CP270),FALSE)),-9999,VLOOKUP($I271,disall!$A$2:$CY$349,COLUMN(disall!CP270),FALSE))</f>
        <v>0</v>
      </c>
      <c r="CX271" s="8">
        <f>IF(ISNA(VLOOKUP($I271,disall!$A$2:$CY$349,COLUMN(disall!CQ270),FALSE)),-9999,VLOOKUP($I271,disall!$A$2:$CY$349,COLUMN(disall!CQ270),FALSE))</f>
        <v>0</v>
      </c>
      <c r="CY271" s="8">
        <f>IF(ISNA(VLOOKUP($I271,disall!$A$2:$CY$349,COLUMN(disall!CR270),FALSE)),-9999,VLOOKUP($I271,disall!$A$2:$CY$349,COLUMN(disall!CR270),FALSE))</f>
        <v>0</v>
      </c>
      <c r="CZ271" s="8">
        <f>IF(ISNA(VLOOKUP($I271,disall!$A$2:$CY$349,COLUMN(disall!CS270),FALSE)),-9999,VLOOKUP($I271,disall!$A$2:$CY$349,COLUMN(disall!CS270),FALSE))</f>
        <v>0</v>
      </c>
      <c r="DA271" s="8">
        <f>IF(ISNA(VLOOKUP($I271,disall!$A$2:$CY$349,COLUMN(disall!CT270),FALSE)),-9999,VLOOKUP($I271,disall!$A$2:$CY$349,COLUMN(disall!CT270),FALSE))</f>
        <v>0</v>
      </c>
      <c r="DB271" s="8">
        <f>IF(ISNA(VLOOKUP($I271,disall!$A$2:$CY$349,COLUMN(disall!CU270),FALSE)),-9999,VLOOKUP($I271,disall!$A$2:$CY$349,COLUMN(disall!CU270),FALSE))</f>
        <v>0</v>
      </c>
      <c r="DC271" s="8">
        <f>IF(ISNA(VLOOKUP($I271,disall!$A$2:$CY$349,COLUMN(disall!CV270),FALSE)),-9999,VLOOKUP($I271,disall!$A$2:$CY$349,COLUMN(disall!CV270),FALSE))</f>
        <v>0</v>
      </c>
      <c r="DD271" s="8">
        <f>IF(ISNA(VLOOKUP($I271,disall!$A$2:$CY$349,COLUMN(disall!CW270),FALSE)),-9999,VLOOKUP($I271,disall!$A$2:$CY$349,COLUMN(disall!CW270),FALSE))</f>
        <v>0</v>
      </c>
      <c r="DE271" s="8">
        <f>IF(ISNA(VLOOKUP($I271,disall!$A$2:$CY$349,COLUMN(disall!CX270),FALSE)),-9999,VLOOKUP($I271,disall!$A$2:$CY$349,COLUMN(disall!CX270),FALSE))</f>
        <v>0</v>
      </c>
      <c r="DF271" s="8">
        <f>IF(ISNA(VLOOKUP($I271,disall!$A$2:$CY$349,COLUMN(disall!CY270),FALSE)),-9999,VLOOKUP($I271,disall!$A$2:$CY$349,COLUMN(disall!CY270),FALSE))</f>
        <v>0</v>
      </c>
    </row>
    <row r="272" spans="1:110" x14ac:dyDescent="0.25">
      <c r="A272">
        <v>119</v>
      </c>
      <c r="B272" t="s">
        <v>8</v>
      </c>
      <c r="C272" t="s">
        <v>472</v>
      </c>
      <c r="D272" t="s">
        <v>110</v>
      </c>
      <c r="E272" t="s">
        <v>473</v>
      </c>
      <c r="F272" t="s">
        <v>127</v>
      </c>
      <c r="G272" t="s">
        <v>934</v>
      </c>
      <c r="H272">
        <v>3606</v>
      </c>
      <c r="I272">
        <f>IF(ISNA(VLOOKUP(H272,disall!$D$2:$L$349,1,FALSE)),H272,VLOOKUP(H272,disall!$D$2:$L$349,1,FALSE))</f>
        <v>3606</v>
      </c>
      <c r="J272">
        <f>IF(ISNA(VLOOKUP(H272,disall!$D$2:$L$349,1,FALSE)),"NA",VLOOKUP(H272,disall!$D$2:$L$349,2,FALSE))</f>
        <v>3606</v>
      </c>
      <c r="K272" t="str">
        <f>IF(ISNA(VLOOKUP(I272,disall!$A$2:$L$349,3,FALSE)),F272,VLOOKUP(I272,disall!$A$2:$L$349,3,FALSE))</f>
        <v>Jind</v>
      </c>
      <c r="L272" t="str">
        <f>IF(ISNA(VLOOKUP(I272,disall!$A$2:$L$349,12,FALSE)),"NA",VLOOKUP(I272,disall!$A$2:$L$349,12,FALSE))</f>
        <v>Jind</v>
      </c>
      <c r="M272">
        <f>IF(ISNA(VLOOKUP(I272,disall!$A$2:$M$349,6,FALSE)),"NA",VLOOKUP(I272,disall!$A$2:$M$349,6,FALSE))</f>
        <v>36</v>
      </c>
      <c r="N272">
        <f>IF(ISNA(VLOOKUP(I272,disall!$A$2:$M$349,7,FALSE)),"NA",VLOOKUP(I272,disall!$A$2:$M$349,7,FALSE))</f>
        <v>0.31671300000000002</v>
      </c>
      <c r="O272">
        <f>IF(ISNA(VLOOKUP(I272,disall!$A$2:$M$349,8,FALSE)),"NA",VLOOKUP(I272,disall!$A$2:$M$349,8,FALSE))</f>
        <v>3.1440250000000001</v>
      </c>
      <c r="P272" t="str">
        <f>IF(ISNA(VLOOKUP(I272,disall!$A$2:$M$349,9,FALSE)),"NA",VLOOKUP(I272,disall!$A$2:$M$349,9,FALSE))</f>
        <v>POLY</v>
      </c>
      <c r="Q272">
        <f>IF(ISNA(VLOOKUP(I272,disall!$A$2:$M$349,10,FALSE)),"NA",VLOOKUP(I272,disall!$A$2:$M$349,10,FALSE))</f>
        <v>356070600</v>
      </c>
      <c r="R272" t="str">
        <f>IF(ISNA(VLOOKUP(I272,disall!$A$2:$M$349,11,FALSE)),"NA",VLOOKUP(I272,disall!$A$2:$M$349,11,FALSE))</f>
        <v>Haryana</v>
      </c>
      <c r="S272" t="str">
        <f>IF(ISNA(VLOOKUP(I272,disall!$A$2:$M$349,12,FALSE)),"NA",VLOOKUP(I272,disall!$A$2:$M$349,12,FALSE))</f>
        <v>Jind</v>
      </c>
      <c r="T272">
        <f>IF(ISNA(VLOOKUP(I272,disall!$A$2:$M$349,13,FALSE)),"NA",VLOOKUP(I272,disall!$A$2:$M$349,13,FALSE))</f>
        <v>89</v>
      </c>
      <c r="U272" s="8">
        <f>IF(ISNA(VLOOKUP($I272,disall!$A$2:$CY$349,COLUMN(disall!N271),FALSE)),-9999,VLOOKUP($I272,disall!$A$2:$CY$349,COLUMN(disall!N271),FALSE))</f>
        <v>0</v>
      </c>
      <c r="V272" s="8">
        <f>IF(ISNA(VLOOKUP($I272,disall!$A$2:$CY$349,COLUMN(disall!O271),FALSE)),-9999,VLOOKUP($I272,disall!$A$2:$CY$349,COLUMN(disall!O271),FALSE))</f>
        <v>0</v>
      </c>
      <c r="W272" s="8">
        <f>IF(ISNA(VLOOKUP($I272,disall!$A$2:$CY$349,COLUMN(disall!P271),FALSE)),-9999,VLOOKUP($I272,disall!$A$2:$CY$349,COLUMN(disall!P271),FALSE))</f>
        <v>0</v>
      </c>
      <c r="X272" s="8">
        <f>IF(ISNA(VLOOKUP($I272,disall!$A$2:$CY$349,COLUMN(disall!Q271),FALSE)),-9999,VLOOKUP($I272,disall!$A$2:$CY$349,COLUMN(disall!Q271),FALSE))</f>
        <v>0</v>
      </c>
      <c r="Y272" s="8">
        <f>IF(ISNA(VLOOKUP($I272,disall!$A$2:$CY$349,COLUMN(disall!R271),FALSE)),-9999,VLOOKUP($I272,disall!$A$2:$CY$349,COLUMN(disall!R271),FALSE))</f>
        <v>0</v>
      </c>
      <c r="Z272" s="8">
        <f>IF(ISNA(VLOOKUP($I272,disall!$A$2:$CY$349,COLUMN(disall!S271),FALSE)),-9999,VLOOKUP($I272,disall!$A$2:$CY$349,COLUMN(disall!S271),FALSE))</f>
        <v>0</v>
      </c>
      <c r="AA272" s="8">
        <f>IF(ISNA(VLOOKUP($I272,disall!$A$2:$CY$349,COLUMN(disall!T271),FALSE)),-9999,VLOOKUP($I272,disall!$A$2:$CY$349,COLUMN(disall!T271),FALSE))</f>
        <v>0</v>
      </c>
      <c r="AB272" s="8">
        <f>IF(ISNA(VLOOKUP($I272,disall!$A$2:$CY$349,COLUMN(disall!U271),FALSE)),-9999,VLOOKUP($I272,disall!$A$2:$CY$349,COLUMN(disall!U271),FALSE))</f>
        <v>0</v>
      </c>
      <c r="AC272" s="8">
        <f>IF(ISNA(VLOOKUP($I272,disall!$A$2:$CY$349,COLUMN(disall!V271),FALSE)),-9999,VLOOKUP($I272,disall!$A$2:$CY$349,COLUMN(disall!V271),FALSE))</f>
        <v>0</v>
      </c>
      <c r="AD272" s="8">
        <f>IF(ISNA(VLOOKUP($I272,disall!$A$2:$CY$349,COLUMN(disall!W271),FALSE)),-9999,VLOOKUP($I272,disall!$A$2:$CY$349,COLUMN(disall!W271),FALSE))</f>
        <v>0</v>
      </c>
      <c r="AE272" s="8">
        <f>IF(ISNA(VLOOKUP($I272,disall!$A$2:$CY$349,COLUMN(disall!X271),FALSE)),-9999,VLOOKUP($I272,disall!$A$2:$CY$349,COLUMN(disall!X271),FALSE))</f>
        <v>0</v>
      </c>
      <c r="AF272" s="8">
        <f>IF(ISNA(VLOOKUP($I272,disall!$A$2:$CY$349,COLUMN(disall!Y271),FALSE)),-9999,VLOOKUP($I272,disall!$A$2:$CY$349,COLUMN(disall!Y271),FALSE))</f>
        <v>0</v>
      </c>
      <c r="AG272" s="8">
        <f>IF(ISNA(VLOOKUP($I272,disall!$A$2:$CY$349,COLUMN(disall!Z271),FALSE)),-9999,VLOOKUP($I272,disall!$A$2:$CY$349,COLUMN(disall!Z271),FALSE))</f>
        <v>0</v>
      </c>
      <c r="AH272" s="8">
        <f>IF(ISNA(VLOOKUP($I272,disall!$A$2:$CY$349,COLUMN(disall!AA271),FALSE)),-9999,VLOOKUP($I272,disall!$A$2:$CY$349,COLUMN(disall!AA271),FALSE))</f>
        <v>0</v>
      </c>
      <c r="AI272" s="8">
        <f>IF(ISNA(VLOOKUP($I272,disall!$A$2:$CY$349,COLUMN(disall!AB271),FALSE)),-9999,VLOOKUP($I272,disall!$A$2:$CY$349,COLUMN(disall!AB271),FALSE))</f>
        <v>0</v>
      </c>
      <c r="AJ272" s="8">
        <f>IF(ISNA(VLOOKUP($I272,disall!$A$2:$CY$349,COLUMN(disall!AC271),FALSE)),-9999,VLOOKUP($I272,disall!$A$2:$CY$349,COLUMN(disall!AC271),FALSE))</f>
        <v>0</v>
      </c>
      <c r="AK272" s="8">
        <f>IF(ISNA(VLOOKUP($I272,disall!$A$2:$CY$349,COLUMN(disall!AD271),FALSE)),-9999,VLOOKUP($I272,disall!$A$2:$CY$349,COLUMN(disall!AD271),FALSE))</f>
        <v>0</v>
      </c>
      <c r="AL272" s="8">
        <f>IF(ISNA(VLOOKUP($I272,disall!$A$2:$CY$349,COLUMN(disall!AE271),FALSE)),-9999,VLOOKUP($I272,disall!$A$2:$CY$349,COLUMN(disall!AE271),FALSE))</f>
        <v>0</v>
      </c>
      <c r="AM272" s="8">
        <f>IF(ISNA(VLOOKUP($I272,disall!$A$2:$CY$349,COLUMN(disall!AF271),FALSE)),-9999,VLOOKUP($I272,disall!$A$2:$CY$349,COLUMN(disall!AF271),FALSE))</f>
        <v>0</v>
      </c>
      <c r="AN272" s="8">
        <f>IF(ISNA(VLOOKUP($I272,disall!$A$2:$CY$349,COLUMN(disall!AG271),FALSE)),-9999,VLOOKUP($I272,disall!$A$2:$CY$349,COLUMN(disall!AG271),FALSE))</f>
        <v>0</v>
      </c>
      <c r="AO272" s="8">
        <f>IF(ISNA(VLOOKUP($I272,disall!$A$2:$CY$349,COLUMN(disall!AH271),FALSE)),-9999,VLOOKUP($I272,disall!$A$2:$CY$349,COLUMN(disall!AH271),FALSE))</f>
        <v>0</v>
      </c>
      <c r="AP272" s="8">
        <f>IF(ISNA(VLOOKUP($I272,disall!$A$2:$CY$349,COLUMN(disall!AI271),FALSE)),-9999,VLOOKUP($I272,disall!$A$2:$CY$349,COLUMN(disall!AI271),FALSE))</f>
        <v>0</v>
      </c>
      <c r="AQ272" s="8">
        <f>IF(ISNA(VLOOKUP($I272,disall!$A$2:$CY$349,COLUMN(disall!AJ271),FALSE)),-9999,VLOOKUP($I272,disall!$A$2:$CY$349,COLUMN(disall!AJ271),FALSE))</f>
        <v>0</v>
      </c>
      <c r="AR272" s="8">
        <f>IF(ISNA(VLOOKUP($I272,disall!$A$2:$CY$349,COLUMN(disall!AK271),FALSE)),-9999,VLOOKUP($I272,disall!$A$2:$CY$349,COLUMN(disall!AK271),FALSE))</f>
        <v>0</v>
      </c>
      <c r="AS272" s="8">
        <f>IF(ISNA(VLOOKUP($I272,disall!$A$2:$CY$349,COLUMN(disall!AL271),FALSE)),-9999,VLOOKUP($I272,disall!$A$2:$CY$349,COLUMN(disall!AL271),FALSE))</f>
        <v>0</v>
      </c>
      <c r="AT272" s="8">
        <f>IF(ISNA(VLOOKUP($I272,disall!$A$2:$CY$349,COLUMN(disall!AM271),FALSE)),-9999,VLOOKUP($I272,disall!$A$2:$CY$349,COLUMN(disall!AM271),FALSE))</f>
        <v>0</v>
      </c>
      <c r="AU272" s="8">
        <f>IF(ISNA(VLOOKUP($I272,disall!$A$2:$CY$349,COLUMN(disall!AN271),FALSE)),-9999,VLOOKUP($I272,disall!$A$2:$CY$349,COLUMN(disall!AN271),FALSE))</f>
        <v>0</v>
      </c>
      <c r="AV272" s="8">
        <f>IF(ISNA(VLOOKUP($I272,disall!$A$2:$CY$349,COLUMN(disall!AO271),FALSE)),-9999,VLOOKUP($I272,disall!$A$2:$CY$349,COLUMN(disall!AO271),FALSE))</f>
        <v>0</v>
      </c>
      <c r="AW272" s="8">
        <f>IF(ISNA(VLOOKUP($I272,disall!$A$2:$CY$349,COLUMN(disall!AP271),FALSE)),-9999,VLOOKUP($I272,disall!$A$2:$CY$349,COLUMN(disall!AP271),FALSE))</f>
        <v>0</v>
      </c>
      <c r="AX272" s="8">
        <f>IF(ISNA(VLOOKUP($I272,disall!$A$2:$CY$349,COLUMN(disall!AQ271),FALSE)),-9999,VLOOKUP($I272,disall!$A$2:$CY$349,COLUMN(disall!AQ271),FALSE))</f>
        <v>0</v>
      </c>
      <c r="AY272" s="8">
        <f>IF(ISNA(VLOOKUP($I272,disall!$A$2:$CY$349,COLUMN(disall!AR271),FALSE)),-9999,VLOOKUP($I272,disall!$A$2:$CY$349,COLUMN(disall!AR271),FALSE))</f>
        <v>0</v>
      </c>
      <c r="AZ272" s="8">
        <f>IF(ISNA(VLOOKUP($I272,disall!$A$2:$CY$349,COLUMN(disall!AS271),FALSE)),-9999,VLOOKUP($I272,disall!$A$2:$CY$349,COLUMN(disall!AS271),FALSE))</f>
        <v>0</v>
      </c>
      <c r="BA272" s="8">
        <f>IF(ISNA(VLOOKUP($I272,disall!$A$2:$CY$349,COLUMN(disall!AT271),FALSE)),-9999,VLOOKUP($I272,disall!$A$2:$CY$349,COLUMN(disall!AT271),FALSE))</f>
        <v>0</v>
      </c>
      <c r="BB272" s="8">
        <f>IF(ISNA(VLOOKUP($I272,disall!$A$2:$CY$349,COLUMN(disall!AU271),FALSE)),-9999,VLOOKUP($I272,disall!$A$2:$CY$349,COLUMN(disall!AU271),FALSE))</f>
        <v>0</v>
      </c>
      <c r="BC272" s="8">
        <f>IF(ISNA(VLOOKUP($I272,disall!$A$2:$CY$349,COLUMN(disall!AV271),FALSE)),-9999,VLOOKUP($I272,disall!$A$2:$CY$349,COLUMN(disall!AV271),FALSE))</f>
        <v>0</v>
      </c>
      <c r="BD272" s="8">
        <f>IF(ISNA(VLOOKUP($I272,disall!$A$2:$CY$349,COLUMN(disall!AW271),FALSE)),-9999,VLOOKUP($I272,disall!$A$2:$CY$349,COLUMN(disall!AW271),FALSE))</f>
        <v>0</v>
      </c>
      <c r="BE272" s="8">
        <f>IF(ISNA(VLOOKUP($I272,disall!$A$2:$CY$349,COLUMN(disall!AX271),FALSE)),-9999,VLOOKUP($I272,disall!$A$2:$CY$349,COLUMN(disall!AX271),FALSE))</f>
        <v>0</v>
      </c>
      <c r="BF272" s="8">
        <f>IF(ISNA(VLOOKUP($I272,disall!$A$2:$CY$349,COLUMN(disall!AY271),FALSE)),-9999,VLOOKUP($I272,disall!$A$2:$CY$349,COLUMN(disall!AY271),FALSE))</f>
        <v>0</v>
      </c>
      <c r="BG272" s="8">
        <f>IF(ISNA(VLOOKUP($I272,disall!$A$2:$CY$349,COLUMN(disall!AZ271),FALSE)),-9999,VLOOKUP($I272,disall!$A$2:$CY$349,COLUMN(disall!AZ271),FALSE))</f>
        <v>0</v>
      </c>
      <c r="BH272" s="8">
        <f>IF(ISNA(VLOOKUP($I272,disall!$A$2:$CY$349,COLUMN(disall!BA271),FALSE)),-9999,VLOOKUP($I272,disall!$A$2:$CY$349,COLUMN(disall!BA271),FALSE))</f>
        <v>0</v>
      </c>
      <c r="BI272" s="8">
        <f>IF(ISNA(VLOOKUP($I272,disall!$A$2:$CY$349,COLUMN(disall!BB271),FALSE)),-9999,VLOOKUP($I272,disall!$A$2:$CY$349,COLUMN(disall!BB271),FALSE))</f>
        <v>0</v>
      </c>
      <c r="BJ272" s="8">
        <f>IF(ISNA(VLOOKUP($I272,disall!$A$2:$CY$349,COLUMN(disall!BC271),FALSE)),-9999,VLOOKUP($I272,disall!$A$2:$CY$349,COLUMN(disall!BC271),FALSE))</f>
        <v>0</v>
      </c>
      <c r="BK272" s="8">
        <f>IF(ISNA(VLOOKUP($I272,disall!$A$2:$CY$349,COLUMN(disall!BD271),FALSE)),-9999,VLOOKUP($I272,disall!$A$2:$CY$349,COLUMN(disall!BD271),FALSE))</f>
        <v>0</v>
      </c>
      <c r="BL272" s="8">
        <f>IF(ISNA(VLOOKUP($I272,disall!$A$2:$CY$349,COLUMN(disall!BE271),FALSE)),-9999,VLOOKUP($I272,disall!$A$2:$CY$349,COLUMN(disall!BE271),FALSE))</f>
        <v>0</v>
      </c>
      <c r="BM272" s="8">
        <f>IF(ISNA(VLOOKUP($I272,disall!$A$2:$CY$349,COLUMN(disall!BF271),FALSE)),-9999,VLOOKUP($I272,disall!$A$2:$CY$349,COLUMN(disall!BF271),FALSE))</f>
        <v>0</v>
      </c>
      <c r="BN272" s="8">
        <f>IF(ISNA(VLOOKUP($I272,disall!$A$2:$CY$349,COLUMN(disall!BG271),FALSE)),-9999,VLOOKUP($I272,disall!$A$2:$CY$349,COLUMN(disall!BG271),FALSE))</f>
        <v>0</v>
      </c>
      <c r="BO272" s="8">
        <f>IF(ISNA(VLOOKUP($I272,disall!$A$2:$CY$349,COLUMN(disall!BH271),FALSE)),-9999,VLOOKUP($I272,disall!$A$2:$CY$349,COLUMN(disall!BH271),FALSE))</f>
        <v>0</v>
      </c>
      <c r="BP272" s="8">
        <f>IF(ISNA(VLOOKUP($I272,disall!$A$2:$CY$349,COLUMN(disall!BI271),FALSE)),-9999,VLOOKUP($I272,disall!$A$2:$CY$349,COLUMN(disall!BI271),FALSE))</f>
        <v>0</v>
      </c>
      <c r="BQ272" s="8">
        <f>IF(ISNA(VLOOKUP($I272,disall!$A$2:$CY$349,COLUMN(disall!BJ271),FALSE)),-9999,VLOOKUP($I272,disall!$A$2:$CY$349,COLUMN(disall!BJ271),FALSE))</f>
        <v>0</v>
      </c>
      <c r="BR272" s="8">
        <f>IF(ISNA(VLOOKUP($I272,disall!$A$2:$CY$349,COLUMN(disall!BK271),FALSE)),-9999,VLOOKUP($I272,disall!$A$2:$CY$349,COLUMN(disall!BK271),FALSE))</f>
        <v>0</v>
      </c>
      <c r="BS272" s="8">
        <f>IF(ISNA(VLOOKUP($I272,disall!$A$2:$CY$349,COLUMN(disall!BL271),FALSE)),-9999,VLOOKUP($I272,disall!$A$2:$CY$349,COLUMN(disall!BL271),FALSE))</f>
        <v>0</v>
      </c>
      <c r="BT272" s="8">
        <f>IF(ISNA(VLOOKUP($I272,disall!$A$2:$CY$349,COLUMN(disall!BM271),FALSE)),-9999,VLOOKUP($I272,disall!$A$2:$CY$349,COLUMN(disall!BM271),FALSE))</f>
        <v>0</v>
      </c>
      <c r="BU272" s="8">
        <f>IF(ISNA(VLOOKUP($I272,disall!$A$2:$CY$349,COLUMN(disall!BN271),FALSE)),-9999,VLOOKUP($I272,disall!$A$2:$CY$349,COLUMN(disall!BN271),FALSE))</f>
        <v>0</v>
      </c>
      <c r="BV272" s="8">
        <f>IF(ISNA(VLOOKUP($I272,disall!$A$2:$CY$349,COLUMN(disall!BO271),FALSE)),-9999,VLOOKUP($I272,disall!$A$2:$CY$349,COLUMN(disall!BO271),FALSE))</f>
        <v>0</v>
      </c>
      <c r="BW272" s="8">
        <f>IF(ISNA(VLOOKUP($I272,disall!$A$2:$CY$349,COLUMN(disall!BP271),FALSE)),-9999,VLOOKUP($I272,disall!$A$2:$CY$349,COLUMN(disall!BP271),FALSE))</f>
        <v>0</v>
      </c>
      <c r="BX272" s="8">
        <f>IF(ISNA(VLOOKUP($I272,disall!$A$2:$CY$349,COLUMN(disall!BQ271),FALSE)),-9999,VLOOKUP($I272,disall!$A$2:$CY$349,COLUMN(disall!BQ271),FALSE))</f>
        <v>0</v>
      </c>
      <c r="BY272" s="8">
        <f>IF(ISNA(VLOOKUP($I272,disall!$A$2:$CY$349,COLUMN(disall!BR271),FALSE)),-9999,VLOOKUP($I272,disall!$A$2:$CY$349,COLUMN(disall!BR271),FALSE))</f>
        <v>0</v>
      </c>
      <c r="BZ272" s="8">
        <f>IF(ISNA(VLOOKUP($I272,disall!$A$2:$CY$349,COLUMN(disall!BS271),FALSE)),-9999,VLOOKUP($I272,disall!$A$2:$CY$349,COLUMN(disall!BS271),FALSE))</f>
        <v>0</v>
      </c>
      <c r="CA272" s="8">
        <f>IF(ISNA(VLOOKUP($I272,disall!$A$2:$CY$349,COLUMN(disall!BT271),FALSE)),-9999,VLOOKUP($I272,disall!$A$2:$CY$349,COLUMN(disall!BT271),FALSE))</f>
        <v>0</v>
      </c>
      <c r="CB272" s="8">
        <f>IF(ISNA(VLOOKUP($I272,disall!$A$2:$CY$349,COLUMN(disall!BU271),FALSE)),-9999,VLOOKUP($I272,disall!$A$2:$CY$349,COLUMN(disall!BU271),FALSE))</f>
        <v>0</v>
      </c>
      <c r="CC272" s="8">
        <f>IF(ISNA(VLOOKUP($I272,disall!$A$2:$CY$349,COLUMN(disall!BV271),FALSE)),-9999,VLOOKUP($I272,disall!$A$2:$CY$349,COLUMN(disall!BV271),FALSE))</f>
        <v>0</v>
      </c>
      <c r="CD272" s="8">
        <f>IF(ISNA(VLOOKUP($I272,disall!$A$2:$CY$349,COLUMN(disall!BW271),FALSE)),-9999,VLOOKUP($I272,disall!$A$2:$CY$349,COLUMN(disall!BW271),FALSE))</f>
        <v>0</v>
      </c>
      <c r="CE272" s="8">
        <f>IF(ISNA(VLOOKUP($I272,disall!$A$2:$CY$349,COLUMN(disall!BX271),FALSE)),-9999,VLOOKUP($I272,disall!$A$2:$CY$349,COLUMN(disall!BX271),FALSE))</f>
        <v>0</v>
      </c>
      <c r="CF272" s="8">
        <f>IF(ISNA(VLOOKUP($I272,disall!$A$2:$CY$349,COLUMN(disall!BY271),FALSE)),-9999,VLOOKUP($I272,disall!$A$2:$CY$349,COLUMN(disall!BY271),FALSE))</f>
        <v>0</v>
      </c>
      <c r="CG272" s="8">
        <f>IF(ISNA(VLOOKUP($I272,disall!$A$2:$CY$349,COLUMN(disall!BZ271),FALSE)),-9999,VLOOKUP($I272,disall!$A$2:$CY$349,COLUMN(disall!BZ271),FALSE))</f>
        <v>0</v>
      </c>
      <c r="CH272" s="8">
        <f>IF(ISNA(VLOOKUP($I272,disall!$A$2:$CY$349,COLUMN(disall!CA271),FALSE)),-9999,VLOOKUP($I272,disall!$A$2:$CY$349,COLUMN(disall!CA271),FALSE))</f>
        <v>0</v>
      </c>
      <c r="CI272" s="8">
        <f>IF(ISNA(VLOOKUP($I272,disall!$A$2:$CY$349,COLUMN(disall!CB271),FALSE)),-9999,VLOOKUP($I272,disall!$A$2:$CY$349,COLUMN(disall!CB271),FALSE))</f>
        <v>0</v>
      </c>
      <c r="CJ272" s="8">
        <f>IF(ISNA(VLOOKUP($I272,disall!$A$2:$CY$349,COLUMN(disall!CC271),FALSE)),-9999,VLOOKUP($I272,disall!$A$2:$CY$349,COLUMN(disall!CC271),FALSE))</f>
        <v>0</v>
      </c>
      <c r="CK272" s="8">
        <f>IF(ISNA(VLOOKUP($I272,disall!$A$2:$CY$349,COLUMN(disall!CD271),FALSE)),-9999,VLOOKUP($I272,disall!$A$2:$CY$349,COLUMN(disall!CD271),FALSE))</f>
        <v>0</v>
      </c>
      <c r="CL272" s="8">
        <f>IF(ISNA(VLOOKUP($I272,disall!$A$2:$CY$349,COLUMN(disall!CE271),FALSE)),-9999,VLOOKUP($I272,disall!$A$2:$CY$349,COLUMN(disall!CE271),FALSE))</f>
        <v>0</v>
      </c>
      <c r="CM272" s="8">
        <f>IF(ISNA(VLOOKUP($I272,disall!$A$2:$CY$349,COLUMN(disall!CF271),FALSE)),-9999,VLOOKUP($I272,disall!$A$2:$CY$349,COLUMN(disall!CF271),FALSE))</f>
        <v>0</v>
      </c>
      <c r="CN272" s="8">
        <f>IF(ISNA(VLOOKUP($I272,disall!$A$2:$CY$349,COLUMN(disall!CG271),FALSE)),-9999,VLOOKUP($I272,disall!$A$2:$CY$349,COLUMN(disall!CG271),FALSE))</f>
        <v>0</v>
      </c>
      <c r="CO272" s="8">
        <f>IF(ISNA(VLOOKUP($I272,disall!$A$2:$CY$349,COLUMN(disall!CH271),FALSE)),-9999,VLOOKUP($I272,disall!$A$2:$CY$349,COLUMN(disall!CH271),FALSE))</f>
        <v>0</v>
      </c>
      <c r="CP272" s="8">
        <f>IF(ISNA(VLOOKUP($I272,disall!$A$2:$CY$349,COLUMN(disall!CI271),FALSE)),-9999,VLOOKUP($I272,disall!$A$2:$CY$349,COLUMN(disall!CI271),FALSE))</f>
        <v>0</v>
      </c>
      <c r="CQ272" s="8">
        <f>IF(ISNA(VLOOKUP($I272,disall!$A$2:$CY$349,COLUMN(disall!CJ271),FALSE)),-9999,VLOOKUP($I272,disall!$A$2:$CY$349,COLUMN(disall!CJ271),FALSE))</f>
        <v>0</v>
      </c>
      <c r="CR272" s="8">
        <f>IF(ISNA(VLOOKUP($I272,disall!$A$2:$CY$349,COLUMN(disall!CK271),FALSE)),-9999,VLOOKUP($I272,disall!$A$2:$CY$349,COLUMN(disall!CK271),FALSE))</f>
        <v>0</v>
      </c>
      <c r="CS272" s="8">
        <f>IF(ISNA(VLOOKUP($I272,disall!$A$2:$CY$349,COLUMN(disall!CL271),FALSE)),-9999,VLOOKUP($I272,disall!$A$2:$CY$349,COLUMN(disall!CL271),FALSE))</f>
        <v>0</v>
      </c>
      <c r="CT272" s="8">
        <f>IF(ISNA(VLOOKUP($I272,disall!$A$2:$CY$349,COLUMN(disall!CM271),FALSE)),-9999,VLOOKUP($I272,disall!$A$2:$CY$349,COLUMN(disall!CM271),FALSE))</f>
        <v>0</v>
      </c>
      <c r="CU272" s="8">
        <f>IF(ISNA(VLOOKUP($I272,disall!$A$2:$CY$349,COLUMN(disall!CN271),FALSE)),-9999,VLOOKUP($I272,disall!$A$2:$CY$349,COLUMN(disall!CN271),FALSE))</f>
        <v>0</v>
      </c>
      <c r="CV272" s="8">
        <f>IF(ISNA(VLOOKUP($I272,disall!$A$2:$CY$349,COLUMN(disall!CO271),FALSE)),-9999,VLOOKUP($I272,disall!$A$2:$CY$349,COLUMN(disall!CO271),FALSE))</f>
        <v>0</v>
      </c>
      <c r="CW272" s="8">
        <f>IF(ISNA(VLOOKUP($I272,disall!$A$2:$CY$349,COLUMN(disall!CP271),FALSE)),-9999,VLOOKUP($I272,disall!$A$2:$CY$349,COLUMN(disall!CP271),FALSE))</f>
        <v>0</v>
      </c>
      <c r="CX272" s="8">
        <f>IF(ISNA(VLOOKUP($I272,disall!$A$2:$CY$349,COLUMN(disall!CQ271),FALSE)),-9999,VLOOKUP($I272,disall!$A$2:$CY$349,COLUMN(disall!CQ271),FALSE))</f>
        <v>0</v>
      </c>
      <c r="CY272" s="8">
        <f>IF(ISNA(VLOOKUP($I272,disall!$A$2:$CY$349,COLUMN(disall!CR271),FALSE)),-9999,VLOOKUP($I272,disall!$A$2:$CY$349,COLUMN(disall!CR271),FALSE))</f>
        <v>0</v>
      </c>
      <c r="CZ272" s="8">
        <f>IF(ISNA(VLOOKUP($I272,disall!$A$2:$CY$349,COLUMN(disall!CS271),FALSE)),-9999,VLOOKUP($I272,disall!$A$2:$CY$349,COLUMN(disall!CS271),FALSE))</f>
        <v>0</v>
      </c>
      <c r="DA272" s="8">
        <f>IF(ISNA(VLOOKUP($I272,disall!$A$2:$CY$349,COLUMN(disall!CT271),FALSE)),-9999,VLOOKUP($I272,disall!$A$2:$CY$349,COLUMN(disall!CT271),FALSE))</f>
        <v>0</v>
      </c>
      <c r="DB272" s="8">
        <f>IF(ISNA(VLOOKUP($I272,disall!$A$2:$CY$349,COLUMN(disall!CU271),FALSE)),-9999,VLOOKUP($I272,disall!$A$2:$CY$349,COLUMN(disall!CU271),FALSE))</f>
        <v>0</v>
      </c>
      <c r="DC272" s="8">
        <f>IF(ISNA(VLOOKUP($I272,disall!$A$2:$CY$349,COLUMN(disall!CV271),FALSE)),-9999,VLOOKUP($I272,disall!$A$2:$CY$349,COLUMN(disall!CV271),FALSE))</f>
        <v>0</v>
      </c>
      <c r="DD272" s="8">
        <f>IF(ISNA(VLOOKUP($I272,disall!$A$2:$CY$349,COLUMN(disall!CW271),FALSE)),-9999,VLOOKUP($I272,disall!$A$2:$CY$349,COLUMN(disall!CW271),FALSE))</f>
        <v>0</v>
      </c>
      <c r="DE272" s="8">
        <f>IF(ISNA(VLOOKUP($I272,disall!$A$2:$CY$349,COLUMN(disall!CX271),FALSE)),-9999,VLOOKUP($I272,disall!$A$2:$CY$349,COLUMN(disall!CX271),FALSE))</f>
        <v>0</v>
      </c>
      <c r="DF272" s="8">
        <f>IF(ISNA(VLOOKUP($I272,disall!$A$2:$CY$349,COLUMN(disall!CY271),FALSE)),-9999,VLOOKUP($I272,disall!$A$2:$CY$349,COLUMN(disall!CY271),FALSE))</f>
        <v>0</v>
      </c>
    </row>
    <row r="273" spans="1:110" x14ac:dyDescent="0.25">
      <c r="A273">
        <v>120</v>
      </c>
      <c r="B273" t="s">
        <v>8</v>
      </c>
      <c r="C273" t="s">
        <v>472</v>
      </c>
      <c r="D273" t="s">
        <v>110</v>
      </c>
      <c r="E273" t="s">
        <v>473</v>
      </c>
      <c r="F273" t="s">
        <v>126</v>
      </c>
      <c r="G273" t="s">
        <v>935</v>
      </c>
      <c r="H273">
        <v>3607</v>
      </c>
      <c r="I273">
        <f>IF(ISNA(VLOOKUP(H273,disall!$D$2:$L$349,1,FALSE)),H273,VLOOKUP(H273,disall!$D$2:$L$349,1,FALSE))</f>
        <v>3607</v>
      </c>
      <c r="J273">
        <f>IF(ISNA(VLOOKUP(H273,disall!$D$2:$L$349,1,FALSE)),"NA",VLOOKUP(H273,disall!$D$2:$L$349,2,FALSE))</f>
        <v>3607</v>
      </c>
      <c r="K273" t="str">
        <f>IF(ISNA(VLOOKUP(I273,disall!$A$2:$L$349,3,FALSE)),F273,VLOOKUP(I273,disall!$A$2:$L$349,3,FALSE))</f>
        <v>Karnal</v>
      </c>
      <c r="L273" t="str">
        <f>IF(ISNA(VLOOKUP(I273,disall!$A$2:$L$349,12,FALSE)),"NA",VLOOKUP(I273,disall!$A$2:$L$349,12,FALSE))</f>
        <v>Karnal</v>
      </c>
      <c r="M273">
        <f>IF(ISNA(VLOOKUP(I273,disall!$A$2:$M$349,6,FALSE)),"NA",VLOOKUP(I273,disall!$A$2:$M$349,6,FALSE))</f>
        <v>36</v>
      </c>
      <c r="N273">
        <f>IF(ISNA(VLOOKUP(I273,disall!$A$2:$M$349,7,FALSE)),"NA",VLOOKUP(I273,disall!$A$2:$M$349,7,FALSE))</f>
        <v>0.173905</v>
      </c>
      <c r="O273">
        <f>IF(ISNA(VLOOKUP(I273,disall!$A$2:$M$349,8,FALSE)),"NA",VLOOKUP(I273,disall!$A$2:$M$349,8,FALSE))</f>
        <v>1.627405</v>
      </c>
      <c r="P273" t="str">
        <f>IF(ISNA(VLOOKUP(I273,disall!$A$2:$M$349,9,FALSE)),"NA",VLOOKUP(I273,disall!$A$2:$M$349,9,FALSE))</f>
        <v>POLY</v>
      </c>
      <c r="Q273">
        <f>IF(ISNA(VLOOKUP(I273,disall!$A$2:$M$349,10,FALSE)),"NA",VLOOKUP(I273,disall!$A$2:$M$349,10,FALSE))</f>
        <v>356070800</v>
      </c>
      <c r="R273" t="str">
        <f>IF(ISNA(VLOOKUP(I273,disall!$A$2:$M$349,11,FALSE)),"NA",VLOOKUP(I273,disall!$A$2:$M$349,11,FALSE))</f>
        <v>Haryana</v>
      </c>
      <c r="S273" t="str">
        <f>IF(ISNA(VLOOKUP(I273,disall!$A$2:$M$349,12,FALSE)),"NA",VLOOKUP(I273,disall!$A$2:$M$349,12,FALSE))</f>
        <v>Karnal</v>
      </c>
      <c r="T273">
        <f>IF(ISNA(VLOOKUP(I273,disall!$A$2:$M$349,13,FALSE)),"NA",VLOOKUP(I273,disall!$A$2:$M$349,13,FALSE))</f>
        <v>91</v>
      </c>
      <c r="U273" s="8">
        <f>IF(ISNA(VLOOKUP($I273,disall!$A$2:$CY$349,COLUMN(disall!N272),FALSE)),-9999,VLOOKUP($I273,disall!$A$2:$CY$349,COLUMN(disall!N272),FALSE))</f>
        <v>0</v>
      </c>
      <c r="V273" s="8">
        <f>IF(ISNA(VLOOKUP($I273,disall!$A$2:$CY$349,COLUMN(disall!O272),FALSE)),-9999,VLOOKUP($I273,disall!$A$2:$CY$349,COLUMN(disall!O272),FALSE))</f>
        <v>0</v>
      </c>
      <c r="W273" s="8">
        <f>IF(ISNA(VLOOKUP($I273,disall!$A$2:$CY$349,COLUMN(disall!P272),FALSE)),-9999,VLOOKUP($I273,disall!$A$2:$CY$349,COLUMN(disall!P272),FALSE))</f>
        <v>0</v>
      </c>
      <c r="X273" s="8">
        <f>IF(ISNA(VLOOKUP($I273,disall!$A$2:$CY$349,COLUMN(disall!Q272),FALSE)),-9999,VLOOKUP($I273,disall!$A$2:$CY$349,COLUMN(disall!Q272),FALSE))</f>
        <v>0</v>
      </c>
      <c r="Y273" s="8">
        <f>IF(ISNA(VLOOKUP($I273,disall!$A$2:$CY$349,COLUMN(disall!R272),FALSE)),-9999,VLOOKUP($I273,disall!$A$2:$CY$349,COLUMN(disall!R272),FALSE))</f>
        <v>0</v>
      </c>
      <c r="Z273" s="8">
        <f>IF(ISNA(VLOOKUP($I273,disall!$A$2:$CY$349,COLUMN(disall!S272),FALSE)),-9999,VLOOKUP($I273,disall!$A$2:$CY$349,COLUMN(disall!S272),FALSE))</f>
        <v>0</v>
      </c>
      <c r="AA273" s="8">
        <f>IF(ISNA(VLOOKUP($I273,disall!$A$2:$CY$349,COLUMN(disall!T272),FALSE)),-9999,VLOOKUP($I273,disall!$A$2:$CY$349,COLUMN(disall!T272),FALSE))</f>
        <v>0</v>
      </c>
      <c r="AB273" s="8">
        <f>IF(ISNA(VLOOKUP($I273,disall!$A$2:$CY$349,COLUMN(disall!U272),FALSE)),-9999,VLOOKUP($I273,disall!$A$2:$CY$349,COLUMN(disall!U272),FALSE))</f>
        <v>0</v>
      </c>
      <c r="AC273" s="8">
        <f>IF(ISNA(VLOOKUP($I273,disall!$A$2:$CY$349,COLUMN(disall!V272),FALSE)),-9999,VLOOKUP($I273,disall!$A$2:$CY$349,COLUMN(disall!V272),FALSE))</f>
        <v>0</v>
      </c>
      <c r="AD273" s="8">
        <f>IF(ISNA(VLOOKUP($I273,disall!$A$2:$CY$349,COLUMN(disall!W272),FALSE)),-9999,VLOOKUP($I273,disall!$A$2:$CY$349,COLUMN(disall!W272),FALSE))</f>
        <v>0</v>
      </c>
      <c r="AE273" s="8">
        <f>IF(ISNA(VLOOKUP($I273,disall!$A$2:$CY$349,COLUMN(disall!X272),FALSE)),-9999,VLOOKUP($I273,disall!$A$2:$CY$349,COLUMN(disall!X272),FALSE))</f>
        <v>0</v>
      </c>
      <c r="AF273" s="8">
        <f>IF(ISNA(VLOOKUP($I273,disall!$A$2:$CY$349,COLUMN(disall!Y272),FALSE)),-9999,VLOOKUP($I273,disall!$A$2:$CY$349,COLUMN(disall!Y272),FALSE))</f>
        <v>0</v>
      </c>
      <c r="AG273" s="8">
        <f>IF(ISNA(VLOOKUP($I273,disall!$A$2:$CY$349,COLUMN(disall!Z272),FALSE)),-9999,VLOOKUP($I273,disall!$A$2:$CY$349,COLUMN(disall!Z272),FALSE))</f>
        <v>0</v>
      </c>
      <c r="AH273" s="8">
        <f>IF(ISNA(VLOOKUP($I273,disall!$A$2:$CY$349,COLUMN(disall!AA272),FALSE)),-9999,VLOOKUP($I273,disall!$A$2:$CY$349,COLUMN(disall!AA272),FALSE))</f>
        <v>0</v>
      </c>
      <c r="AI273" s="8">
        <f>IF(ISNA(VLOOKUP($I273,disall!$A$2:$CY$349,COLUMN(disall!AB272),FALSE)),-9999,VLOOKUP($I273,disall!$A$2:$CY$349,COLUMN(disall!AB272),FALSE))</f>
        <v>0</v>
      </c>
      <c r="AJ273" s="8">
        <f>IF(ISNA(VLOOKUP($I273,disall!$A$2:$CY$349,COLUMN(disall!AC272),FALSE)),-9999,VLOOKUP($I273,disall!$A$2:$CY$349,COLUMN(disall!AC272),FALSE))</f>
        <v>0</v>
      </c>
      <c r="AK273" s="8">
        <f>IF(ISNA(VLOOKUP($I273,disall!$A$2:$CY$349,COLUMN(disall!AD272),FALSE)),-9999,VLOOKUP($I273,disall!$A$2:$CY$349,COLUMN(disall!AD272),FALSE))</f>
        <v>0</v>
      </c>
      <c r="AL273" s="8">
        <f>IF(ISNA(VLOOKUP($I273,disall!$A$2:$CY$349,COLUMN(disall!AE272),FALSE)),-9999,VLOOKUP($I273,disall!$A$2:$CY$349,COLUMN(disall!AE272),FALSE))</f>
        <v>0</v>
      </c>
      <c r="AM273" s="8">
        <f>IF(ISNA(VLOOKUP($I273,disall!$A$2:$CY$349,COLUMN(disall!AF272),FALSE)),-9999,VLOOKUP($I273,disall!$A$2:$CY$349,COLUMN(disall!AF272),FALSE))</f>
        <v>0</v>
      </c>
      <c r="AN273" s="8">
        <f>IF(ISNA(VLOOKUP($I273,disall!$A$2:$CY$349,COLUMN(disall!AG272),FALSE)),-9999,VLOOKUP($I273,disall!$A$2:$CY$349,COLUMN(disall!AG272),FALSE))</f>
        <v>0</v>
      </c>
      <c r="AO273" s="8">
        <f>IF(ISNA(VLOOKUP($I273,disall!$A$2:$CY$349,COLUMN(disall!AH272),FALSE)),-9999,VLOOKUP($I273,disall!$A$2:$CY$349,COLUMN(disall!AH272),FALSE))</f>
        <v>0</v>
      </c>
      <c r="AP273" s="8">
        <f>IF(ISNA(VLOOKUP($I273,disall!$A$2:$CY$349,COLUMN(disall!AI272),FALSE)),-9999,VLOOKUP($I273,disall!$A$2:$CY$349,COLUMN(disall!AI272),FALSE))</f>
        <v>0</v>
      </c>
      <c r="AQ273" s="8">
        <f>IF(ISNA(VLOOKUP($I273,disall!$A$2:$CY$349,COLUMN(disall!AJ272),FALSE)),-9999,VLOOKUP($I273,disall!$A$2:$CY$349,COLUMN(disall!AJ272),FALSE))</f>
        <v>0</v>
      </c>
      <c r="AR273" s="8">
        <f>IF(ISNA(VLOOKUP($I273,disall!$A$2:$CY$349,COLUMN(disall!AK272),FALSE)),-9999,VLOOKUP($I273,disall!$A$2:$CY$349,COLUMN(disall!AK272),FALSE))</f>
        <v>0</v>
      </c>
      <c r="AS273" s="8">
        <f>IF(ISNA(VLOOKUP($I273,disall!$A$2:$CY$349,COLUMN(disall!AL272),FALSE)),-9999,VLOOKUP($I273,disall!$A$2:$CY$349,COLUMN(disall!AL272),FALSE))</f>
        <v>0</v>
      </c>
      <c r="AT273" s="8">
        <f>IF(ISNA(VLOOKUP($I273,disall!$A$2:$CY$349,COLUMN(disall!AM272),FALSE)),-9999,VLOOKUP($I273,disall!$A$2:$CY$349,COLUMN(disall!AM272),FALSE))</f>
        <v>0</v>
      </c>
      <c r="AU273" s="8">
        <f>IF(ISNA(VLOOKUP($I273,disall!$A$2:$CY$349,COLUMN(disall!AN272),FALSE)),-9999,VLOOKUP($I273,disall!$A$2:$CY$349,COLUMN(disall!AN272),FALSE))</f>
        <v>0</v>
      </c>
      <c r="AV273" s="8">
        <f>IF(ISNA(VLOOKUP($I273,disall!$A$2:$CY$349,COLUMN(disall!AO272),FALSE)),-9999,VLOOKUP($I273,disall!$A$2:$CY$349,COLUMN(disall!AO272),FALSE))</f>
        <v>0</v>
      </c>
      <c r="AW273" s="8">
        <f>IF(ISNA(VLOOKUP($I273,disall!$A$2:$CY$349,COLUMN(disall!AP272),FALSE)),-9999,VLOOKUP($I273,disall!$A$2:$CY$349,COLUMN(disall!AP272),FALSE))</f>
        <v>0</v>
      </c>
      <c r="AX273" s="8">
        <f>IF(ISNA(VLOOKUP($I273,disall!$A$2:$CY$349,COLUMN(disall!AQ272),FALSE)),-9999,VLOOKUP($I273,disall!$A$2:$CY$349,COLUMN(disall!AQ272),FALSE))</f>
        <v>0</v>
      </c>
      <c r="AY273" s="8">
        <f>IF(ISNA(VLOOKUP($I273,disall!$A$2:$CY$349,COLUMN(disall!AR272),FALSE)),-9999,VLOOKUP($I273,disall!$A$2:$CY$349,COLUMN(disall!AR272),FALSE))</f>
        <v>0</v>
      </c>
      <c r="AZ273" s="8">
        <f>IF(ISNA(VLOOKUP($I273,disall!$A$2:$CY$349,COLUMN(disall!AS272),FALSE)),-9999,VLOOKUP($I273,disall!$A$2:$CY$349,COLUMN(disall!AS272),FALSE))</f>
        <v>0</v>
      </c>
      <c r="BA273" s="8">
        <f>IF(ISNA(VLOOKUP($I273,disall!$A$2:$CY$349,COLUMN(disall!AT272),FALSE)),-9999,VLOOKUP($I273,disall!$A$2:$CY$349,COLUMN(disall!AT272),FALSE))</f>
        <v>0</v>
      </c>
      <c r="BB273" s="8">
        <f>IF(ISNA(VLOOKUP($I273,disall!$A$2:$CY$349,COLUMN(disall!AU272),FALSE)),-9999,VLOOKUP($I273,disall!$A$2:$CY$349,COLUMN(disall!AU272),FALSE))</f>
        <v>0</v>
      </c>
      <c r="BC273" s="8">
        <f>IF(ISNA(VLOOKUP($I273,disall!$A$2:$CY$349,COLUMN(disall!AV272),FALSE)),-9999,VLOOKUP($I273,disall!$A$2:$CY$349,COLUMN(disall!AV272),FALSE))</f>
        <v>0</v>
      </c>
      <c r="BD273" s="8">
        <f>IF(ISNA(VLOOKUP($I273,disall!$A$2:$CY$349,COLUMN(disall!AW272),FALSE)),-9999,VLOOKUP($I273,disall!$A$2:$CY$349,COLUMN(disall!AW272),FALSE))</f>
        <v>0</v>
      </c>
      <c r="BE273" s="8">
        <f>IF(ISNA(VLOOKUP($I273,disall!$A$2:$CY$349,COLUMN(disall!AX272),FALSE)),-9999,VLOOKUP($I273,disall!$A$2:$CY$349,COLUMN(disall!AX272),FALSE))</f>
        <v>0</v>
      </c>
      <c r="BF273" s="8">
        <f>IF(ISNA(VLOOKUP($I273,disall!$A$2:$CY$349,COLUMN(disall!AY272),FALSE)),-9999,VLOOKUP($I273,disall!$A$2:$CY$349,COLUMN(disall!AY272),FALSE))</f>
        <v>0</v>
      </c>
      <c r="BG273" s="8">
        <f>IF(ISNA(VLOOKUP($I273,disall!$A$2:$CY$349,COLUMN(disall!AZ272),FALSE)),-9999,VLOOKUP($I273,disall!$A$2:$CY$349,COLUMN(disall!AZ272),FALSE))</f>
        <v>0</v>
      </c>
      <c r="BH273" s="8">
        <f>IF(ISNA(VLOOKUP($I273,disall!$A$2:$CY$349,COLUMN(disall!BA272),FALSE)),-9999,VLOOKUP($I273,disall!$A$2:$CY$349,COLUMN(disall!BA272),FALSE))</f>
        <v>0</v>
      </c>
      <c r="BI273" s="8">
        <f>IF(ISNA(VLOOKUP($I273,disall!$A$2:$CY$349,COLUMN(disall!BB272),FALSE)),-9999,VLOOKUP($I273,disall!$A$2:$CY$349,COLUMN(disall!BB272),FALSE))</f>
        <v>0</v>
      </c>
      <c r="BJ273" s="8">
        <f>IF(ISNA(VLOOKUP($I273,disall!$A$2:$CY$349,COLUMN(disall!BC272),FALSE)),-9999,VLOOKUP($I273,disall!$A$2:$CY$349,COLUMN(disall!BC272),FALSE))</f>
        <v>0</v>
      </c>
      <c r="BK273" s="8">
        <f>IF(ISNA(VLOOKUP($I273,disall!$A$2:$CY$349,COLUMN(disall!BD272),FALSE)),-9999,VLOOKUP($I273,disall!$A$2:$CY$349,COLUMN(disall!BD272),FALSE))</f>
        <v>0</v>
      </c>
      <c r="BL273" s="8">
        <f>IF(ISNA(VLOOKUP($I273,disall!$A$2:$CY$349,COLUMN(disall!BE272),FALSE)),-9999,VLOOKUP($I273,disall!$A$2:$CY$349,COLUMN(disall!BE272),FALSE))</f>
        <v>0</v>
      </c>
      <c r="BM273" s="8">
        <f>IF(ISNA(VLOOKUP($I273,disall!$A$2:$CY$349,COLUMN(disall!BF272),FALSE)),-9999,VLOOKUP($I273,disall!$A$2:$CY$349,COLUMN(disall!BF272),FALSE))</f>
        <v>0</v>
      </c>
      <c r="BN273" s="8">
        <f>IF(ISNA(VLOOKUP($I273,disall!$A$2:$CY$349,COLUMN(disall!BG272),FALSE)),-9999,VLOOKUP($I273,disall!$A$2:$CY$349,COLUMN(disall!BG272),FALSE))</f>
        <v>0</v>
      </c>
      <c r="BO273" s="8">
        <f>IF(ISNA(VLOOKUP($I273,disall!$A$2:$CY$349,COLUMN(disall!BH272),FALSE)),-9999,VLOOKUP($I273,disall!$A$2:$CY$349,COLUMN(disall!BH272),FALSE))</f>
        <v>0</v>
      </c>
      <c r="BP273" s="8">
        <f>IF(ISNA(VLOOKUP($I273,disall!$A$2:$CY$349,COLUMN(disall!BI272),FALSE)),-9999,VLOOKUP($I273,disall!$A$2:$CY$349,COLUMN(disall!BI272),FALSE))</f>
        <v>0</v>
      </c>
      <c r="BQ273" s="8">
        <f>IF(ISNA(VLOOKUP($I273,disall!$A$2:$CY$349,COLUMN(disall!BJ272),FALSE)),-9999,VLOOKUP($I273,disall!$A$2:$CY$349,COLUMN(disall!BJ272),FALSE))</f>
        <v>0</v>
      </c>
      <c r="BR273" s="8">
        <f>IF(ISNA(VLOOKUP($I273,disall!$A$2:$CY$349,COLUMN(disall!BK272),FALSE)),-9999,VLOOKUP($I273,disall!$A$2:$CY$349,COLUMN(disall!BK272),FALSE))</f>
        <v>0</v>
      </c>
      <c r="BS273" s="8">
        <f>IF(ISNA(VLOOKUP($I273,disall!$A$2:$CY$349,COLUMN(disall!BL272),FALSE)),-9999,VLOOKUP($I273,disall!$A$2:$CY$349,COLUMN(disall!BL272),FALSE))</f>
        <v>0</v>
      </c>
      <c r="BT273" s="8">
        <f>IF(ISNA(VLOOKUP($I273,disall!$A$2:$CY$349,COLUMN(disall!BM272),FALSE)),-9999,VLOOKUP($I273,disall!$A$2:$CY$349,COLUMN(disall!BM272),FALSE))</f>
        <v>0</v>
      </c>
      <c r="BU273" s="8">
        <f>IF(ISNA(VLOOKUP($I273,disall!$A$2:$CY$349,COLUMN(disall!BN272),FALSE)),-9999,VLOOKUP($I273,disall!$A$2:$CY$349,COLUMN(disall!BN272),FALSE))</f>
        <v>0</v>
      </c>
      <c r="BV273" s="8">
        <f>IF(ISNA(VLOOKUP($I273,disall!$A$2:$CY$349,COLUMN(disall!BO272),FALSE)),-9999,VLOOKUP($I273,disall!$A$2:$CY$349,COLUMN(disall!BO272),FALSE))</f>
        <v>0</v>
      </c>
      <c r="BW273" s="8">
        <f>IF(ISNA(VLOOKUP($I273,disall!$A$2:$CY$349,COLUMN(disall!BP272),FALSE)),-9999,VLOOKUP($I273,disall!$A$2:$CY$349,COLUMN(disall!BP272),FALSE))</f>
        <v>0</v>
      </c>
      <c r="BX273" s="8">
        <f>IF(ISNA(VLOOKUP($I273,disall!$A$2:$CY$349,COLUMN(disall!BQ272),FALSE)),-9999,VLOOKUP($I273,disall!$A$2:$CY$349,COLUMN(disall!BQ272),FALSE))</f>
        <v>0</v>
      </c>
      <c r="BY273" s="8">
        <f>IF(ISNA(VLOOKUP($I273,disall!$A$2:$CY$349,COLUMN(disall!BR272),FALSE)),-9999,VLOOKUP($I273,disall!$A$2:$CY$349,COLUMN(disall!BR272),FALSE))</f>
        <v>0</v>
      </c>
      <c r="BZ273" s="8">
        <f>IF(ISNA(VLOOKUP($I273,disall!$A$2:$CY$349,COLUMN(disall!BS272),FALSE)),-9999,VLOOKUP($I273,disall!$A$2:$CY$349,COLUMN(disall!BS272),FALSE))</f>
        <v>0</v>
      </c>
      <c r="CA273" s="8">
        <f>IF(ISNA(VLOOKUP($I273,disall!$A$2:$CY$349,COLUMN(disall!BT272),FALSE)),-9999,VLOOKUP($I273,disall!$A$2:$CY$349,COLUMN(disall!BT272),FALSE))</f>
        <v>0</v>
      </c>
      <c r="CB273" s="8">
        <f>IF(ISNA(VLOOKUP($I273,disall!$A$2:$CY$349,COLUMN(disall!BU272),FALSE)),-9999,VLOOKUP($I273,disall!$A$2:$CY$349,COLUMN(disall!BU272),FALSE))</f>
        <v>0</v>
      </c>
      <c r="CC273" s="8">
        <f>IF(ISNA(VLOOKUP($I273,disall!$A$2:$CY$349,COLUMN(disall!BV272),FALSE)),-9999,VLOOKUP($I273,disall!$A$2:$CY$349,COLUMN(disall!BV272),FALSE))</f>
        <v>0</v>
      </c>
      <c r="CD273" s="8">
        <f>IF(ISNA(VLOOKUP($I273,disall!$A$2:$CY$349,COLUMN(disall!BW272),FALSE)),-9999,VLOOKUP($I273,disall!$A$2:$CY$349,COLUMN(disall!BW272),FALSE))</f>
        <v>0</v>
      </c>
      <c r="CE273" s="8">
        <f>IF(ISNA(VLOOKUP($I273,disall!$A$2:$CY$349,COLUMN(disall!BX272),FALSE)),-9999,VLOOKUP($I273,disall!$A$2:$CY$349,COLUMN(disall!BX272),FALSE))</f>
        <v>0</v>
      </c>
      <c r="CF273" s="8">
        <f>IF(ISNA(VLOOKUP($I273,disall!$A$2:$CY$349,COLUMN(disall!BY272),FALSE)),-9999,VLOOKUP($I273,disall!$A$2:$CY$349,COLUMN(disall!BY272),FALSE))</f>
        <v>0</v>
      </c>
      <c r="CG273" s="8">
        <f>IF(ISNA(VLOOKUP($I273,disall!$A$2:$CY$349,COLUMN(disall!BZ272),FALSE)),-9999,VLOOKUP($I273,disall!$A$2:$CY$349,COLUMN(disall!BZ272),FALSE))</f>
        <v>0</v>
      </c>
      <c r="CH273" s="8">
        <f>IF(ISNA(VLOOKUP($I273,disall!$A$2:$CY$349,COLUMN(disall!CA272),FALSE)),-9999,VLOOKUP($I273,disall!$A$2:$CY$349,COLUMN(disall!CA272),FALSE))</f>
        <v>0</v>
      </c>
      <c r="CI273" s="8">
        <f>IF(ISNA(VLOOKUP($I273,disall!$A$2:$CY$349,COLUMN(disall!CB272),FALSE)),-9999,VLOOKUP($I273,disall!$A$2:$CY$349,COLUMN(disall!CB272),FALSE))</f>
        <v>0</v>
      </c>
      <c r="CJ273" s="8">
        <f>IF(ISNA(VLOOKUP($I273,disall!$A$2:$CY$349,COLUMN(disall!CC272),FALSE)),-9999,VLOOKUP($I273,disall!$A$2:$CY$349,COLUMN(disall!CC272),FALSE))</f>
        <v>0</v>
      </c>
      <c r="CK273" s="8">
        <f>IF(ISNA(VLOOKUP($I273,disall!$A$2:$CY$349,COLUMN(disall!CD272),FALSE)),-9999,VLOOKUP($I273,disall!$A$2:$CY$349,COLUMN(disall!CD272),FALSE))</f>
        <v>0</v>
      </c>
      <c r="CL273" s="8">
        <f>IF(ISNA(VLOOKUP($I273,disall!$A$2:$CY$349,COLUMN(disall!CE272),FALSE)),-9999,VLOOKUP($I273,disall!$A$2:$CY$349,COLUMN(disall!CE272),FALSE))</f>
        <v>0</v>
      </c>
      <c r="CM273" s="8">
        <f>IF(ISNA(VLOOKUP($I273,disall!$A$2:$CY$349,COLUMN(disall!CF272),FALSE)),-9999,VLOOKUP($I273,disall!$A$2:$CY$349,COLUMN(disall!CF272),FALSE))</f>
        <v>0</v>
      </c>
      <c r="CN273" s="8">
        <f>IF(ISNA(VLOOKUP($I273,disall!$A$2:$CY$349,COLUMN(disall!CG272),FALSE)),-9999,VLOOKUP($I273,disall!$A$2:$CY$349,COLUMN(disall!CG272),FALSE))</f>
        <v>0</v>
      </c>
      <c r="CO273" s="8">
        <f>IF(ISNA(VLOOKUP($I273,disall!$A$2:$CY$349,COLUMN(disall!CH272),FALSE)),-9999,VLOOKUP($I273,disall!$A$2:$CY$349,COLUMN(disall!CH272),FALSE))</f>
        <v>0</v>
      </c>
      <c r="CP273" s="8">
        <f>IF(ISNA(VLOOKUP($I273,disall!$A$2:$CY$349,COLUMN(disall!CI272),FALSE)),-9999,VLOOKUP($I273,disall!$A$2:$CY$349,COLUMN(disall!CI272),FALSE))</f>
        <v>0</v>
      </c>
      <c r="CQ273" s="8">
        <f>IF(ISNA(VLOOKUP($I273,disall!$A$2:$CY$349,COLUMN(disall!CJ272),FALSE)),-9999,VLOOKUP($I273,disall!$A$2:$CY$349,COLUMN(disall!CJ272),FALSE))</f>
        <v>0</v>
      </c>
      <c r="CR273" s="8">
        <f>IF(ISNA(VLOOKUP($I273,disall!$A$2:$CY$349,COLUMN(disall!CK272),FALSE)),-9999,VLOOKUP($I273,disall!$A$2:$CY$349,COLUMN(disall!CK272),FALSE))</f>
        <v>0</v>
      </c>
      <c r="CS273" s="8">
        <f>IF(ISNA(VLOOKUP($I273,disall!$A$2:$CY$349,COLUMN(disall!CL272),FALSE)),-9999,VLOOKUP($I273,disall!$A$2:$CY$349,COLUMN(disall!CL272),FALSE))</f>
        <v>0</v>
      </c>
      <c r="CT273" s="8">
        <f>IF(ISNA(VLOOKUP($I273,disall!$A$2:$CY$349,COLUMN(disall!CM272),FALSE)),-9999,VLOOKUP($I273,disall!$A$2:$CY$349,COLUMN(disall!CM272),FALSE))</f>
        <v>0</v>
      </c>
      <c r="CU273" s="8">
        <f>IF(ISNA(VLOOKUP($I273,disall!$A$2:$CY$349,COLUMN(disall!CN272),FALSE)),-9999,VLOOKUP($I273,disall!$A$2:$CY$349,COLUMN(disall!CN272),FALSE))</f>
        <v>0</v>
      </c>
      <c r="CV273" s="8">
        <f>IF(ISNA(VLOOKUP($I273,disall!$A$2:$CY$349,COLUMN(disall!CO272),FALSE)),-9999,VLOOKUP($I273,disall!$A$2:$CY$349,COLUMN(disall!CO272),FALSE))</f>
        <v>0</v>
      </c>
      <c r="CW273" s="8">
        <f>IF(ISNA(VLOOKUP($I273,disall!$A$2:$CY$349,COLUMN(disall!CP272),FALSE)),-9999,VLOOKUP($I273,disall!$A$2:$CY$349,COLUMN(disall!CP272),FALSE))</f>
        <v>0</v>
      </c>
      <c r="CX273" s="8">
        <f>IF(ISNA(VLOOKUP($I273,disall!$A$2:$CY$349,COLUMN(disall!CQ272),FALSE)),-9999,VLOOKUP($I273,disall!$A$2:$CY$349,COLUMN(disall!CQ272),FALSE))</f>
        <v>0</v>
      </c>
      <c r="CY273" s="8">
        <f>IF(ISNA(VLOOKUP($I273,disall!$A$2:$CY$349,COLUMN(disall!CR272),FALSE)),-9999,VLOOKUP($I273,disall!$A$2:$CY$349,COLUMN(disall!CR272),FALSE))</f>
        <v>0</v>
      </c>
      <c r="CZ273" s="8">
        <f>IF(ISNA(VLOOKUP($I273,disall!$A$2:$CY$349,COLUMN(disall!CS272),FALSE)),-9999,VLOOKUP($I273,disall!$A$2:$CY$349,COLUMN(disall!CS272),FALSE))</f>
        <v>0</v>
      </c>
      <c r="DA273" s="8">
        <f>IF(ISNA(VLOOKUP($I273,disall!$A$2:$CY$349,COLUMN(disall!CT272),FALSE)),-9999,VLOOKUP($I273,disall!$A$2:$CY$349,COLUMN(disall!CT272),FALSE))</f>
        <v>0</v>
      </c>
      <c r="DB273" s="8">
        <f>IF(ISNA(VLOOKUP($I273,disall!$A$2:$CY$349,COLUMN(disall!CU272),FALSE)),-9999,VLOOKUP($I273,disall!$A$2:$CY$349,COLUMN(disall!CU272),FALSE))</f>
        <v>0</v>
      </c>
      <c r="DC273" s="8">
        <f>IF(ISNA(VLOOKUP($I273,disall!$A$2:$CY$349,COLUMN(disall!CV272),FALSE)),-9999,VLOOKUP($I273,disall!$A$2:$CY$349,COLUMN(disall!CV272),FALSE))</f>
        <v>0</v>
      </c>
      <c r="DD273" s="8">
        <f>IF(ISNA(VLOOKUP($I273,disall!$A$2:$CY$349,COLUMN(disall!CW272),FALSE)),-9999,VLOOKUP($I273,disall!$A$2:$CY$349,COLUMN(disall!CW272),FALSE))</f>
        <v>0</v>
      </c>
      <c r="DE273" s="8">
        <f>IF(ISNA(VLOOKUP($I273,disall!$A$2:$CY$349,COLUMN(disall!CX272),FALSE)),-9999,VLOOKUP($I273,disall!$A$2:$CY$349,COLUMN(disall!CX272),FALSE))</f>
        <v>0</v>
      </c>
      <c r="DF273" s="8">
        <f>IF(ISNA(VLOOKUP($I273,disall!$A$2:$CY$349,COLUMN(disall!CY272),FALSE)),-9999,VLOOKUP($I273,disall!$A$2:$CY$349,COLUMN(disall!CY272),FALSE))</f>
        <v>0</v>
      </c>
    </row>
    <row r="274" spans="1:110" x14ac:dyDescent="0.25">
      <c r="A274">
        <v>122</v>
      </c>
      <c r="B274" t="s">
        <v>8</v>
      </c>
      <c r="C274" t="s">
        <v>472</v>
      </c>
      <c r="D274" t="s">
        <v>110</v>
      </c>
      <c r="E274" t="s">
        <v>936</v>
      </c>
      <c r="F274" t="s">
        <v>149</v>
      </c>
      <c r="G274" t="s">
        <v>937</v>
      </c>
      <c r="H274">
        <v>3609</v>
      </c>
      <c r="I274">
        <f>IF(ISNA(VLOOKUP(H274,disall!$D$2:$L$349,1,FALSE)),H274,VLOOKUP(H274,disall!$D$2:$L$349,1,FALSE))</f>
        <v>3609</v>
      </c>
      <c r="J274">
        <f>IF(ISNA(VLOOKUP(H274,disall!$D$2:$L$349,1,FALSE)),"NA",VLOOKUP(H274,disall!$D$2:$L$349,2,FALSE))</f>
        <v>3609</v>
      </c>
      <c r="K274" t="str">
        <f>IF(ISNA(VLOOKUP(I274,disall!$A$2:$L$349,3,FALSE)),F274,VLOOKUP(I274,disall!$A$2:$L$349,3,FALSE))</f>
        <v>Mahendragarh</v>
      </c>
      <c r="L274" t="str">
        <f>IF(ISNA(VLOOKUP(I274,disall!$A$2:$L$349,12,FALSE)),"NA",VLOOKUP(I274,disall!$A$2:$L$349,12,FALSE))</f>
        <v>Mahendragarh</v>
      </c>
      <c r="M274">
        <f>IF(ISNA(VLOOKUP(I274,disall!$A$2:$M$349,6,FALSE)),"NA",VLOOKUP(I274,disall!$A$2:$M$349,6,FALSE))</f>
        <v>36</v>
      </c>
      <c r="N274">
        <f>IF(ISNA(VLOOKUP(I274,disall!$A$2:$M$349,7,FALSE)),"NA",VLOOKUP(I274,disall!$A$2:$M$349,7,FALSE))</f>
        <v>0.12947800000000001</v>
      </c>
      <c r="O274">
        <f>IF(ISNA(VLOOKUP(I274,disall!$A$2:$M$349,8,FALSE)),"NA",VLOOKUP(I274,disall!$A$2:$M$349,8,FALSE))</f>
        <v>2.3209970000000002</v>
      </c>
      <c r="P274" t="str">
        <f>IF(ISNA(VLOOKUP(I274,disall!$A$2:$M$349,9,FALSE)),"NA",VLOOKUP(I274,disall!$A$2:$M$349,9,FALSE))</f>
        <v>POLY</v>
      </c>
      <c r="Q274">
        <f>IF(ISNA(VLOOKUP(I274,disall!$A$2:$M$349,10,FALSE)),"NA",VLOOKUP(I274,disall!$A$2:$M$349,10,FALSE))</f>
        <v>356071000</v>
      </c>
      <c r="R274" t="str">
        <f>IF(ISNA(VLOOKUP(I274,disall!$A$2:$M$349,11,FALSE)),"NA",VLOOKUP(I274,disall!$A$2:$M$349,11,FALSE))</f>
        <v>Haryana</v>
      </c>
      <c r="S274" t="str">
        <f>IF(ISNA(VLOOKUP(I274,disall!$A$2:$M$349,12,FALSE)),"NA",VLOOKUP(I274,disall!$A$2:$M$349,12,FALSE))</f>
        <v>Mahendragarh</v>
      </c>
      <c r="T274">
        <f>IF(ISNA(VLOOKUP(I274,disall!$A$2:$M$349,13,FALSE)),"NA",VLOOKUP(I274,disall!$A$2:$M$349,13,FALSE))</f>
        <v>93</v>
      </c>
      <c r="U274" s="8">
        <f>IF(ISNA(VLOOKUP($I274,disall!$A$2:$CY$349,COLUMN(disall!N273),FALSE)),-9999,VLOOKUP($I274,disall!$A$2:$CY$349,COLUMN(disall!N273),FALSE))</f>
        <v>0</v>
      </c>
      <c r="V274" s="8">
        <f>IF(ISNA(VLOOKUP($I274,disall!$A$2:$CY$349,COLUMN(disall!O273),FALSE)),-9999,VLOOKUP($I274,disall!$A$2:$CY$349,COLUMN(disall!O273),FALSE))</f>
        <v>0</v>
      </c>
      <c r="W274" s="8">
        <f>IF(ISNA(VLOOKUP($I274,disall!$A$2:$CY$349,COLUMN(disall!P273),FALSE)),-9999,VLOOKUP($I274,disall!$A$2:$CY$349,COLUMN(disall!P273),FALSE))</f>
        <v>0</v>
      </c>
      <c r="X274" s="8">
        <f>IF(ISNA(VLOOKUP($I274,disall!$A$2:$CY$349,COLUMN(disall!Q273),FALSE)),-9999,VLOOKUP($I274,disall!$A$2:$CY$349,COLUMN(disall!Q273),FALSE))</f>
        <v>0</v>
      </c>
      <c r="Y274" s="8">
        <f>IF(ISNA(VLOOKUP($I274,disall!$A$2:$CY$349,COLUMN(disall!R273),FALSE)),-9999,VLOOKUP($I274,disall!$A$2:$CY$349,COLUMN(disall!R273),FALSE))</f>
        <v>0</v>
      </c>
      <c r="Z274" s="8">
        <f>IF(ISNA(VLOOKUP($I274,disall!$A$2:$CY$349,COLUMN(disall!S273),FALSE)),-9999,VLOOKUP($I274,disall!$A$2:$CY$349,COLUMN(disall!S273),FALSE))</f>
        <v>0</v>
      </c>
      <c r="AA274" s="8">
        <f>IF(ISNA(VLOOKUP($I274,disall!$A$2:$CY$349,COLUMN(disall!T273),FALSE)),-9999,VLOOKUP($I274,disall!$A$2:$CY$349,COLUMN(disall!T273),FALSE))</f>
        <v>0</v>
      </c>
      <c r="AB274" s="8">
        <f>IF(ISNA(VLOOKUP($I274,disall!$A$2:$CY$349,COLUMN(disall!U273),FALSE)),-9999,VLOOKUP($I274,disall!$A$2:$CY$349,COLUMN(disall!U273),FALSE))</f>
        <v>0</v>
      </c>
      <c r="AC274" s="8">
        <f>IF(ISNA(VLOOKUP($I274,disall!$A$2:$CY$349,COLUMN(disall!V273),FALSE)),-9999,VLOOKUP($I274,disall!$A$2:$CY$349,COLUMN(disall!V273),FALSE))</f>
        <v>0</v>
      </c>
      <c r="AD274" s="8">
        <f>IF(ISNA(VLOOKUP($I274,disall!$A$2:$CY$349,COLUMN(disall!W273),FALSE)),-9999,VLOOKUP($I274,disall!$A$2:$CY$349,COLUMN(disall!W273),FALSE))</f>
        <v>0</v>
      </c>
      <c r="AE274" s="8">
        <f>IF(ISNA(VLOOKUP($I274,disall!$A$2:$CY$349,COLUMN(disall!X273),FALSE)),-9999,VLOOKUP($I274,disall!$A$2:$CY$349,COLUMN(disall!X273),FALSE))</f>
        <v>0</v>
      </c>
      <c r="AF274" s="8">
        <f>IF(ISNA(VLOOKUP($I274,disall!$A$2:$CY$349,COLUMN(disall!Y273),FALSE)),-9999,VLOOKUP($I274,disall!$A$2:$CY$349,COLUMN(disall!Y273),FALSE))</f>
        <v>0</v>
      </c>
      <c r="AG274" s="8">
        <f>IF(ISNA(VLOOKUP($I274,disall!$A$2:$CY$349,COLUMN(disall!Z273),FALSE)),-9999,VLOOKUP($I274,disall!$A$2:$CY$349,COLUMN(disall!Z273),FALSE))</f>
        <v>0</v>
      </c>
      <c r="AH274" s="8">
        <f>IF(ISNA(VLOOKUP($I274,disall!$A$2:$CY$349,COLUMN(disall!AA273),FALSE)),-9999,VLOOKUP($I274,disall!$A$2:$CY$349,COLUMN(disall!AA273),FALSE))</f>
        <v>0</v>
      </c>
      <c r="AI274" s="8">
        <f>IF(ISNA(VLOOKUP($I274,disall!$A$2:$CY$349,COLUMN(disall!AB273),FALSE)),-9999,VLOOKUP($I274,disall!$A$2:$CY$349,COLUMN(disall!AB273),FALSE))</f>
        <v>0</v>
      </c>
      <c r="AJ274" s="8">
        <f>IF(ISNA(VLOOKUP($I274,disall!$A$2:$CY$349,COLUMN(disall!AC273),FALSE)),-9999,VLOOKUP($I274,disall!$A$2:$CY$349,COLUMN(disall!AC273),FALSE))</f>
        <v>0</v>
      </c>
      <c r="AK274" s="8">
        <f>IF(ISNA(VLOOKUP($I274,disall!$A$2:$CY$349,COLUMN(disall!AD273),FALSE)),-9999,VLOOKUP($I274,disall!$A$2:$CY$349,COLUMN(disall!AD273),FALSE))</f>
        <v>0</v>
      </c>
      <c r="AL274" s="8">
        <f>IF(ISNA(VLOOKUP($I274,disall!$A$2:$CY$349,COLUMN(disall!AE273),FALSE)),-9999,VLOOKUP($I274,disall!$A$2:$CY$349,COLUMN(disall!AE273),FALSE))</f>
        <v>0</v>
      </c>
      <c r="AM274" s="8">
        <f>IF(ISNA(VLOOKUP($I274,disall!$A$2:$CY$349,COLUMN(disall!AF273),FALSE)),-9999,VLOOKUP($I274,disall!$A$2:$CY$349,COLUMN(disall!AF273),FALSE))</f>
        <v>0</v>
      </c>
      <c r="AN274" s="8">
        <f>IF(ISNA(VLOOKUP($I274,disall!$A$2:$CY$349,COLUMN(disall!AG273),FALSE)),-9999,VLOOKUP($I274,disall!$A$2:$CY$349,COLUMN(disall!AG273),FALSE))</f>
        <v>0</v>
      </c>
      <c r="AO274" s="8">
        <f>IF(ISNA(VLOOKUP($I274,disall!$A$2:$CY$349,COLUMN(disall!AH273),FALSE)),-9999,VLOOKUP($I274,disall!$A$2:$CY$349,COLUMN(disall!AH273),FALSE))</f>
        <v>0</v>
      </c>
      <c r="AP274" s="8">
        <f>IF(ISNA(VLOOKUP($I274,disall!$A$2:$CY$349,COLUMN(disall!AI273),FALSE)),-9999,VLOOKUP($I274,disall!$A$2:$CY$349,COLUMN(disall!AI273),FALSE))</f>
        <v>0</v>
      </c>
      <c r="AQ274" s="8">
        <f>IF(ISNA(VLOOKUP($I274,disall!$A$2:$CY$349,COLUMN(disall!AJ273),FALSE)),-9999,VLOOKUP($I274,disall!$A$2:$CY$349,COLUMN(disall!AJ273),FALSE))</f>
        <v>0</v>
      </c>
      <c r="AR274" s="8">
        <f>IF(ISNA(VLOOKUP($I274,disall!$A$2:$CY$349,COLUMN(disall!AK273),FALSE)),-9999,VLOOKUP($I274,disall!$A$2:$CY$349,COLUMN(disall!AK273),FALSE))</f>
        <v>0</v>
      </c>
      <c r="AS274" s="8">
        <f>IF(ISNA(VLOOKUP($I274,disall!$A$2:$CY$349,COLUMN(disall!AL273),FALSE)),-9999,VLOOKUP($I274,disall!$A$2:$CY$349,COLUMN(disall!AL273),FALSE))</f>
        <v>0</v>
      </c>
      <c r="AT274" s="8">
        <f>IF(ISNA(VLOOKUP($I274,disall!$A$2:$CY$349,COLUMN(disall!AM273),FALSE)),-9999,VLOOKUP($I274,disall!$A$2:$CY$349,COLUMN(disall!AM273),FALSE))</f>
        <v>0</v>
      </c>
      <c r="AU274" s="8">
        <f>IF(ISNA(VLOOKUP($I274,disall!$A$2:$CY$349,COLUMN(disall!AN273),FALSE)),-9999,VLOOKUP($I274,disall!$A$2:$CY$349,COLUMN(disall!AN273),FALSE))</f>
        <v>0</v>
      </c>
      <c r="AV274" s="8">
        <f>IF(ISNA(VLOOKUP($I274,disall!$A$2:$CY$349,COLUMN(disall!AO273),FALSE)),-9999,VLOOKUP($I274,disall!$A$2:$CY$349,COLUMN(disall!AO273),FALSE))</f>
        <v>0</v>
      </c>
      <c r="AW274" s="8">
        <f>IF(ISNA(VLOOKUP($I274,disall!$A$2:$CY$349,COLUMN(disall!AP273),FALSE)),-9999,VLOOKUP($I274,disall!$A$2:$CY$349,COLUMN(disall!AP273),FALSE))</f>
        <v>0</v>
      </c>
      <c r="AX274" s="8">
        <f>IF(ISNA(VLOOKUP($I274,disall!$A$2:$CY$349,COLUMN(disall!AQ273),FALSE)),-9999,VLOOKUP($I274,disall!$A$2:$CY$349,COLUMN(disall!AQ273),FALSE))</f>
        <v>0</v>
      </c>
      <c r="AY274" s="8">
        <f>IF(ISNA(VLOOKUP($I274,disall!$A$2:$CY$349,COLUMN(disall!AR273),FALSE)),-9999,VLOOKUP($I274,disall!$A$2:$CY$349,COLUMN(disall!AR273),FALSE))</f>
        <v>0</v>
      </c>
      <c r="AZ274" s="8">
        <f>IF(ISNA(VLOOKUP($I274,disall!$A$2:$CY$349,COLUMN(disall!AS273),FALSE)),-9999,VLOOKUP($I274,disall!$A$2:$CY$349,COLUMN(disall!AS273),FALSE))</f>
        <v>0</v>
      </c>
      <c r="BA274" s="8">
        <f>IF(ISNA(VLOOKUP($I274,disall!$A$2:$CY$349,COLUMN(disall!AT273),FALSE)),-9999,VLOOKUP($I274,disall!$A$2:$CY$349,COLUMN(disall!AT273),FALSE))</f>
        <v>0</v>
      </c>
      <c r="BB274" s="8">
        <f>IF(ISNA(VLOOKUP($I274,disall!$A$2:$CY$349,COLUMN(disall!AU273),FALSE)),-9999,VLOOKUP($I274,disall!$A$2:$CY$349,COLUMN(disall!AU273),FALSE))</f>
        <v>0</v>
      </c>
      <c r="BC274" s="8">
        <f>IF(ISNA(VLOOKUP($I274,disall!$A$2:$CY$349,COLUMN(disall!AV273),FALSE)),-9999,VLOOKUP($I274,disall!$A$2:$CY$349,COLUMN(disall!AV273),FALSE))</f>
        <v>0</v>
      </c>
      <c r="BD274" s="8">
        <f>IF(ISNA(VLOOKUP($I274,disall!$A$2:$CY$349,COLUMN(disall!AW273),FALSE)),-9999,VLOOKUP($I274,disall!$A$2:$CY$349,COLUMN(disall!AW273),FALSE))</f>
        <v>0</v>
      </c>
      <c r="BE274" s="8">
        <f>IF(ISNA(VLOOKUP($I274,disall!$A$2:$CY$349,COLUMN(disall!AX273),FALSE)),-9999,VLOOKUP($I274,disall!$A$2:$CY$349,COLUMN(disall!AX273),FALSE))</f>
        <v>0</v>
      </c>
      <c r="BF274" s="8">
        <f>IF(ISNA(VLOOKUP($I274,disall!$A$2:$CY$349,COLUMN(disall!AY273),FALSE)),-9999,VLOOKUP($I274,disall!$A$2:$CY$349,COLUMN(disall!AY273),FALSE))</f>
        <v>0</v>
      </c>
      <c r="BG274" s="8">
        <f>IF(ISNA(VLOOKUP($I274,disall!$A$2:$CY$349,COLUMN(disall!AZ273),FALSE)),-9999,VLOOKUP($I274,disall!$A$2:$CY$349,COLUMN(disall!AZ273),FALSE))</f>
        <v>0</v>
      </c>
      <c r="BH274" s="8">
        <f>IF(ISNA(VLOOKUP($I274,disall!$A$2:$CY$349,COLUMN(disall!BA273),FALSE)),-9999,VLOOKUP($I274,disall!$A$2:$CY$349,COLUMN(disall!BA273),FALSE))</f>
        <v>0</v>
      </c>
      <c r="BI274" s="8">
        <f>IF(ISNA(VLOOKUP($I274,disall!$A$2:$CY$349,COLUMN(disall!BB273),FALSE)),-9999,VLOOKUP($I274,disall!$A$2:$CY$349,COLUMN(disall!BB273),FALSE))</f>
        <v>0</v>
      </c>
      <c r="BJ274" s="8">
        <f>IF(ISNA(VLOOKUP($I274,disall!$A$2:$CY$349,COLUMN(disall!BC273),FALSE)),-9999,VLOOKUP($I274,disall!$A$2:$CY$349,COLUMN(disall!BC273),FALSE))</f>
        <v>0</v>
      </c>
      <c r="BK274" s="8">
        <f>IF(ISNA(VLOOKUP($I274,disall!$A$2:$CY$349,COLUMN(disall!BD273),FALSE)),-9999,VLOOKUP($I274,disall!$A$2:$CY$349,COLUMN(disall!BD273),FALSE))</f>
        <v>0</v>
      </c>
      <c r="BL274" s="8">
        <f>IF(ISNA(VLOOKUP($I274,disall!$A$2:$CY$349,COLUMN(disall!BE273),FALSE)),-9999,VLOOKUP($I274,disall!$A$2:$CY$349,COLUMN(disall!BE273),FALSE))</f>
        <v>0</v>
      </c>
      <c r="BM274" s="8">
        <f>IF(ISNA(VLOOKUP($I274,disall!$A$2:$CY$349,COLUMN(disall!BF273),FALSE)),-9999,VLOOKUP($I274,disall!$A$2:$CY$349,COLUMN(disall!BF273),FALSE))</f>
        <v>0</v>
      </c>
      <c r="BN274" s="8">
        <f>IF(ISNA(VLOOKUP($I274,disall!$A$2:$CY$349,COLUMN(disall!BG273),FALSE)),-9999,VLOOKUP($I274,disall!$A$2:$CY$349,COLUMN(disall!BG273),FALSE))</f>
        <v>0</v>
      </c>
      <c r="BO274" s="8">
        <f>IF(ISNA(VLOOKUP($I274,disall!$A$2:$CY$349,COLUMN(disall!BH273),FALSE)),-9999,VLOOKUP($I274,disall!$A$2:$CY$349,COLUMN(disall!BH273),FALSE))</f>
        <v>0</v>
      </c>
      <c r="BP274" s="8">
        <f>IF(ISNA(VLOOKUP($I274,disall!$A$2:$CY$349,COLUMN(disall!BI273),FALSE)),-9999,VLOOKUP($I274,disall!$A$2:$CY$349,COLUMN(disall!BI273),FALSE))</f>
        <v>0</v>
      </c>
      <c r="BQ274" s="8">
        <f>IF(ISNA(VLOOKUP($I274,disall!$A$2:$CY$349,COLUMN(disall!BJ273),FALSE)),-9999,VLOOKUP($I274,disall!$A$2:$CY$349,COLUMN(disall!BJ273),FALSE))</f>
        <v>0</v>
      </c>
      <c r="BR274" s="8">
        <f>IF(ISNA(VLOOKUP($I274,disall!$A$2:$CY$349,COLUMN(disall!BK273),FALSE)),-9999,VLOOKUP($I274,disall!$A$2:$CY$349,COLUMN(disall!BK273),FALSE))</f>
        <v>0</v>
      </c>
      <c r="BS274" s="8">
        <f>IF(ISNA(VLOOKUP($I274,disall!$A$2:$CY$349,COLUMN(disall!BL273),FALSE)),-9999,VLOOKUP($I274,disall!$A$2:$CY$349,COLUMN(disall!BL273),FALSE))</f>
        <v>0</v>
      </c>
      <c r="BT274" s="8">
        <f>IF(ISNA(VLOOKUP($I274,disall!$A$2:$CY$349,COLUMN(disall!BM273),FALSE)),-9999,VLOOKUP($I274,disall!$A$2:$CY$349,COLUMN(disall!BM273),FALSE))</f>
        <v>0</v>
      </c>
      <c r="BU274" s="8">
        <f>IF(ISNA(VLOOKUP($I274,disall!$A$2:$CY$349,COLUMN(disall!BN273),FALSE)),-9999,VLOOKUP($I274,disall!$A$2:$CY$349,COLUMN(disall!BN273),FALSE))</f>
        <v>0</v>
      </c>
      <c r="BV274" s="8">
        <f>IF(ISNA(VLOOKUP($I274,disall!$A$2:$CY$349,COLUMN(disall!BO273),FALSE)),-9999,VLOOKUP($I274,disall!$A$2:$CY$349,COLUMN(disall!BO273),FALSE))</f>
        <v>0</v>
      </c>
      <c r="BW274" s="8">
        <f>IF(ISNA(VLOOKUP($I274,disall!$A$2:$CY$349,COLUMN(disall!BP273),FALSE)),-9999,VLOOKUP($I274,disall!$A$2:$CY$349,COLUMN(disall!BP273),FALSE))</f>
        <v>0</v>
      </c>
      <c r="BX274" s="8">
        <f>IF(ISNA(VLOOKUP($I274,disall!$A$2:$CY$349,COLUMN(disall!BQ273),FALSE)),-9999,VLOOKUP($I274,disall!$A$2:$CY$349,COLUMN(disall!BQ273),FALSE))</f>
        <v>0</v>
      </c>
      <c r="BY274" s="8">
        <f>IF(ISNA(VLOOKUP($I274,disall!$A$2:$CY$349,COLUMN(disall!BR273),FALSE)),-9999,VLOOKUP($I274,disall!$A$2:$CY$349,COLUMN(disall!BR273),FALSE))</f>
        <v>0</v>
      </c>
      <c r="BZ274" s="8">
        <f>IF(ISNA(VLOOKUP($I274,disall!$A$2:$CY$349,COLUMN(disall!BS273),FALSE)),-9999,VLOOKUP($I274,disall!$A$2:$CY$349,COLUMN(disall!BS273),FALSE))</f>
        <v>0</v>
      </c>
      <c r="CA274" s="8">
        <f>IF(ISNA(VLOOKUP($I274,disall!$A$2:$CY$349,COLUMN(disall!BT273),FALSE)),-9999,VLOOKUP($I274,disall!$A$2:$CY$349,COLUMN(disall!BT273),FALSE))</f>
        <v>0</v>
      </c>
      <c r="CB274" s="8">
        <f>IF(ISNA(VLOOKUP($I274,disall!$A$2:$CY$349,COLUMN(disall!BU273),FALSE)),-9999,VLOOKUP($I274,disall!$A$2:$CY$349,COLUMN(disall!BU273),FALSE))</f>
        <v>0</v>
      </c>
      <c r="CC274" s="8">
        <f>IF(ISNA(VLOOKUP($I274,disall!$A$2:$CY$349,COLUMN(disall!BV273),FALSE)),-9999,VLOOKUP($I274,disall!$A$2:$CY$349,COLUMN(disall!BV273),FALSE))</f>
        <v>0</v>
      </c>
      <c r="CD274" s="8">
        <f>IF(ISNA(VLOOKUP($I274,disall!$A$2:$CY$349,COLUMN(disall!BW273),FALSE)),-9999,VLOOKUP($I274,disall!$A$2:$CY$349,COLUMN(disall!BW273),FALSE))</f>
        <v>0</v>
      </c>
      <c r="CE274" s="8">
        <f>IF(ISNA(VLOOKUP($I274,disall!$A$2:$CY$349,COLUMN(disall!BX273),FALSE)),-9999,VLOOKUP($I274,disall!$A$2:$CY$349,COLUMN(disall!BX273),FALSE))</f>
        <v>0</v>
      </c>
      <c r="CF274" s="8">
        <f>IF(ISNA(VLOOKUP($I274,disall!$A$2:$CY$349,COLUMN(disall!BY273),FALSE)),-9999,VLOOKUP($I274,disall!$A$2:$CY$349,COLUMN(disall!BY273),FALSE))</f>
        <v>0</v>
      </c>
      <c r="CG274" s="8">
        <f>IF(ISNA(VLOOKUP($I274,disall!$A$2:$CY$349,COLUMN(disall!BZ273),FALSE)),-9999,VLOOKUP($I274,disall!$A$2:$CY$349,COLUMN(disall!BZ273),FALSE))</f>
        <v>0</v>
      </c>
      <c r="CH274" s="8">
        <f>IF(ISNA(VLOOKUP($I274,disall!$A$2:$CY$349,COLUMN(disall!CA273),FALSE)),-9999,VLOOKUP($I274,disall!$A$2:$CY$349,COLUMN(disall!CA273),FALSE))</f>
        <v>0</v>
      </c>
      <c r="CI274" s="8">
        <f>IF(ISNA(VLOOKUP($I274,disall!$A$2:$CY$349,COLUMN(disall!CB273),FALSE)),-9999,VLOOKUP($I274,disall!$A$2:$CY$349,COLUMN(disall!CB273),FALSE))</f>
        <v>0</v>
      </c>
      <c r="CJ274" s="8">
        <f>IF(ISNA(VLOOKUP($I274,disall!$A$2:$CY$349,COLUMN(disall!CC273),FALSE)),-9999,VLOOKUP($I274,disall!$A$2:$CY$349,COLUMN(disall!CC273),FALSE))</f>
        <v>0</v>
      </c>
      <c r="CK274" s="8">
        <f>IF(ISNA(VLOOKUP($I274,disall!$A$2:$CY$349,COLUMN(disall!CD273),FALSE)),-9999,VLOOKUP($I274,disall!$A$2:$CY$349,COLUMN(disall!CD273),FALSE))</f>
        <v>0</v>
      </c>
      <c r="CL274" s="8">
        <f>IF(ISNA(VLOOKUP($I274,disall!$A$2:$CY$349,COLUMN(disall!CE273),FALSE)),-9999,VLOOKUP($I274,disall!$A$2:$CY$349,COLUMN(disall!CE273),FALSE))</f>
        <v>0</v>
      </c>
      <c r="CM274" s="8">
        <f>IF(ISNA(VLOOKUP($I274,disall!$A$2:$CY$349,COLUMN(disall!CF273),FALSE)),-9999,VLOOKUP($I274,disall!$A$2:$CY$349,COLUMN(disall!CF273),FALSE))</f>
        <v>0</v>
      </c>
      <c r="CN274" s="8">
        <f>IF(ISNA(VLOOKUP($I274,disall!$A$2:$CY$349,COLUMN(disall!CG273),FALSE)),-9999,VLOOKUP($I274,disall!$A$2:$CY$349,COLUMN(disall!CG273),FALSE))</f>
        <v>0</v>
      </c>
      <c r="CO274" s="8">
        <f>IF(ISNA(VLOOKUP($I274,disall!$A$2:$CY$349,COLUMN(disall!CH273),FALSE)),-9999,VLOOKUP($I274,disall!$A$2:$CY$349,COLUMN(disall!CH273),FALSE))</f>
        <v>0</v>
      </c>
      <c r="CP274" s="8">
        <f>IF(ISNA(VLOOKUP($I274,disall!$A$2:$CY$349,COLUMN(disall!CI273),FALSE)),-9999,VLOOKUP($I274,disall!$A$2:$CY$349,COLUMN(disall!CI273),FALSE))</f>
        <v>0</v>
      </c>
      <c r="CQ274" s="8">
        <f>IF(ISNA(VLOOKUP($I274,disall!$A$2:$CY$349,COLUMN(disall!CJ273),FALSE)),-9999,VLOOKUP($I274,disall!$A$2:$CY$349,COLUMN(disall!CJ273),FALSE))</f>
        <v>0</v>
      </c>
      <c r="CR274" s="8">
        <f>IF(ISNA(VLOOKUP($I274,disall!$A$2:$CY$349,COLUMN(disall!CK273),FALSE)),-9999,VLOOKUP($I274,disall!$A$2:$CY$349,COLUMN(disall!CK273),FALSE))</f>
        <v>0</v>
      </c>
      <c r="CS274" s="8">
        <f>IF(ISNA(VLOOKUP($I274,disall!$A$2:$CY$349,COLUMN(disall!CL273),FALSE)),-9999,VLOOKUP($I274,disall!$A$2:$CY$349,COLUMN(disall!CL273),FALSE))</f>
        <v>0</v>
      </c>
      <c r="CT274" s="8">
        <f>IF(ISNA(VLOOKUP($I274,disall!$A$2:$CY$349,COLUMN(disall!CM273),FALSE)),-9999,VLOOKUP($I274,disall!$A$2:$CY$349,COLUMN(disall!CM273),FALSE))</f>
        <v>0</v>
      </c>
      <c r="CU274" s="8">
        <f>IF(ISNA(VLOOKUP($I274,disall!$A$2:$CY$349,COLUMN(disall!CN273),FALSE)),-9999,VLOOKUP($I274,disall!$A$2:$CY$349,COLUMN(disall!CN273),FALSE))</f>
        <v>0</v>
      </c>
      <c r="CV274" s="8">
        <f>IF(ISNA(VLOOKUP($I274,disall!$A$2:$CY$349,COLUMN(disall!CO273),FALSE)),-9999,VLOOKUP($I274,disall!$A$2:$CY$349,COLUMN(disall!CO273),FALSE))</f>
        <v>0</v>
      </c>
      <c r="CW274" s="8">
        <f>IF(ISNA(VLOOKUP($I274,disall!$A$2:$CY$349,COLUMN(disall!CP273),FALSE)),-9999,VLOOKUP($I274,disall!$A$2:$CY$349,COLUMN(disall!CP273),FALSE))</f>
        <v>0</v>
      </c>
      <c r="CX274" s="8">
        <f>IF(ISNA(VLOOKUP($I274,disall!$A$2:$CY$349,COLUMN(disall!CQ273),FALSE)),-9999,VLOOKUP($I274,disall!$A$2:$CY$349,COLUMN(disall!CQ273),FALSE))</f>
        <v>0</v>
      </c>
      <c r="CY274" s="8">
        <f>IF(ISNA(VLOOKUP($I274,disall!$A$2:$CY$349,COLUMN(disall!CR273),FALSE)),-9999,VLOOKUP($I274,disall!$A$2:$CY$349,COLUMN(disall!CR273),FALSE))</f>
        <v>0</v>
      </c>
      <c r="CZ274" s="8">
        <f>IF(ISNA(VLOOKUP($I274,disall!$A$2:$CY$349,COLUMN(disall!CS273),FALSE)),-9999,VLOOKUP($I274,disall!$A$2:$CY$349,COLUMN(disall!CS273),FALSE))</f>
        <v>0</v>
      </c>
      <c r="DA274" s="8">
        <f>IF(ISNA(VLOOKUP($I274,disall!$A$2:$CY$349,COLUMN(disall!CT273),FALSE)),-9999,VLOOKUP($I274,disall!$A$2:$CY$349,COLUMN(disall!CT273),FALSE))</f>
        <v>0</v>
      </c>
      <c r="DB274" s="8">
        <f>IF(ISNA(VLOOKUP($I274,disall!$A$2:$CY$349,COLUMN(disall!CU273),FALSE)),-9999,VLOOKUP($I274,disall!$A$2:$CY$349,COLUMN(disall!CU273),FALSE))</f>
        <v>0</v>
      </c>
      <c r="DC274" s="8">
        <f>IF(ISNA(VLOOKUP($I274,disall!$A$2:$CY$349,COLUMN(disall!CV273),FALSE)),-9999,VLOOKUP($I274,disall!$A$2:$CY$349,COLUMN(disall!CV273),FALSE))</f>
        <v>0</v>
      </c>
      <c r="DD274" s="8">
        <f>IF(ISNA(VLOOKUP($I274,disall!$A$2:$CY$349,COLUMN(disall!CW273),FALSE)),-9999,VLOOKUP($I274,disall!$A$2:$CY$349,COLUMN(disall!CW273),FALSE))</f>
        <v>0</v>
      </c>
      <c r="DE274" s="8">
        <f>IF(ISNA(VLOOKUP($I274,disall!$A$2:$CY$349,COLUMN(disall!CX273),FALSE)),-9999,VLOOKUP($I274,disall!$A$2:$CY$349,COLUMN(disall!CX273),FALSE))</f>
        <v>0</v>
      </c>
      <c r="DF274" s="8">
        <f>IF(ISNA(VLOOKUP($I274,disall!$A$2:$CY$349,COLUMN(disall!CY273),FALSE)),-9999,VLOOKUP($I274,disall!$A$2:$CY$349,COLUMN(disall!CY273),FALSE))</f>
        <v>0</v>
      </c>
    </row>
    <row r="275" spans="1:110" x14ac:dyDescent="0.25">
      <c r="A275">
        <v>123</v>
      </c>
      <c r="B275" t="s">
        <v>8</v>
      </c>
      <c r="C275" t="s">
        <v>472</v>
      </c>
      <c r="D275" t="s">
        <v>110</v>
      </c>
      <c r="E275" t="s">
        <v>473</v>
      </c>
      <c r="F275" t="s">
        <v>430</v>
      </c>
      <c r="G275" t="s">
        <v>938</v>
      </c>
      <c r="H275">
        <v>3610</v>
      </c>
      <c r="I275">
        <f>IF(ISNA(VLOOKUP(H275,disall!$D$2:$L$349,1,FALSE)),H275,VLOOKUP(H275,disall!$D$2:$L$349,1,FALSE))</f>
        <v>3610</v>
      </c>
      <c r="J275">
        <f>IF(ISNA(VLOOKUP(H275,disall!$D$2:$L$349,1,FALSE)),"NA",VLOOKUP(H275,disall!$D$2:$L$349,2,FALSE))</f>
        <v>3610</v>
      </c>
      <c r="K275" t="str">
        <f>IF(ISNA(VLOOKUP(I275,disall!$A$2:$L$349,3,FALSE)),F275,VLOOKUP(I275,disall!$A$2:$L$349,3,FALSE))</f>
        <v>Rohtak</v>
      </c>
      <c r="L275" t="str">
        <f>IF(ISNA(VLOOKUP(I275,disall!$A$2:$L$349,12,FALSE)),"NA",VLOOKUP(I275,disall!$A$2:$L$349,12,FALSE))</f>
        <v>Rohtak</v>
      </c>
      <c r="M275">
        <f>IF(ISNA(VLOOKUP(I275,disall!$A$2:$M$349,6,FALSE)),"NA",VLOOKUP(I275,disall!$A$2:$M$349,6,FALSE))</f>
        <v>36</v>
      </c>
      <c r="N275">
        <f>IF(ISNA(VLOOKUP(I275,disall!$A$2:$M$349,7,FALSE)),"NA",VLOOKUP(I275,disall!$A$2:$M$349,7,FALSE))</f>
        <v>0.47101599999999999</v>
      </c>
      <c r="O275">
        <f>IF(ISNA(VLOOKUP(I275,disall!$A$2:$M$349,8,FALSE)),"NA",VLOOKUP(I275,disall!$A$2:$M$349,8,FALSE))</f>
        <v>3.766985</v>
      </c>
      <c r="P275" t="str">
        <f>IF(ISNA(VLOOKUP(I275,disall!$A$2:$M$349,9,FALSE)),"NA",VLOOKUP(I275,disall!$A$2:$M$349,9,FALSE))</f>
        <v>POLY</v>
      </c>
      <c r="Q275">
        <f>IF(ISNA(VLOOKUP(I275,disall!$A$2:$M$349,10,FALSE)),"NA",VLOOKUP(I275,disall!$A$2:$M$349,10,FALSE))</f>
        <v>356071300</v>
      </c>
      <c r="R275" t="str">
        <f>IF(ISNA(VLOOKUP(I275,disall!$A$2:$M$349,11,FALSE)),"NA",VLOOKUP(I275,disall!$A$2:$M$349,11,FALSE))</f>
        <v>Haryana</v>
      </c>
      <c r="S275" t="str">
        <f>IF(ISNA(VLOOKUP(I275,disall!$A$2:$M$349,12,FALSE)),"NA",VLOOKUP(I275,disall!$A$2:$M$349,12,FALSE))</f>
        <v>Rohtak</v>
      </c>
      <c r="T275">
        <f>IF(ISNA(VLOOKUP(I275,disall!$A$2:$M$349,13,FALSE)),"NA",VLOOKUP(I275,disall!$A$2:$M$349,13,FALSE))</f>
        <v>96</v>
      </c>
      <c r="U275" s="8">
        <f>IF(ISNA(VLOOKUP($I275,disall!$A$2:$CY$349,COLUMN(disall!N274),FALSE)),-9999,VLOOKUP($I275,disall!$A$2:$CY$349,COLUMN(disall!N274),FALSE))</f>
        <v>0</v>
      </c>
      <c r="V275" s="8">
        <f>IF(ISNA(VLOOKUP($I275,disall!$A$2:$CY$349,COLUMN(disall!O274),FALSE)),-9999,VLOOKUP($I275,disall!$A$2:$CY$349,COLUMN(disall!O274),FALSE))</f>
        <v>0</v>
      </c>
      <c r="W275" s="8">
        <f>IF(ISNA(VLOOKUP($I275,disall!$A$2:$CY$349,COLUMN(disall!P274),FALSE)),-9999,VLOOKUP($I275,disall!$A$2:$CY$349,COLUMN(disall!P274),FALSE))</f>
        <v>0</v>
      </c>
      <c r="X275" s="8">
        <f>IF(ISNA(VLOOKUP($I275,disall!$A$2:$CY$349,COLUMN(disall!Q274),FALSE)),-9999,VLOOKUP($I275,disall!$A$2:$CY$349,COLUMN(disall!Q274),FALSE))</f>
        <v>0</v>
      </c>
      <c r="Y275" s="8">
        <f>IF(ISNA(VLOOKUP($I275,disall!$A$2:$CY$349,COLUMN(disall!R274),FALSE)),-9999,VLOOKUP($I275,disall!$A$2:$CY$349,COLUMN(disall!R274),FALSE))</f>
        <v>0</v>
      </c>
      <c r="Z275" s="8">
        <f>IF(ISNA(VLOOKUP($I275,disall!$A$2:$CY$349,COLUMN(disall!S274),FALSE)),-9999,VLOOKUP($I275,disall!$A$2:$CY$349,COLUMN(disall!S274),FALSE))</f>
        <v>0</v>
      </c>
      <c r="AA275" s="8">
        <f>IF(ISNA(VLOOKUP($I275,disall!$A$2:$CY$349,COLUMN(disall!T274),FALSE)),-9999,VLOOKUP($I275,disall!$A$2:$CY$349,COLUMN(disall!T274),FALSE))</f>
        <v>0</v>
      </c>
      <c r="AB275" s="8">
        <f>IF(ISNA(VLOOKUP($I275,disall!$A$2:$CY$349,COLUMN(disall!U274),FALSE)),-9999,VLOOKUP($I275,disall!$A$2:$CY$349,COLUMN(disall!U274),FALSE))</f>
        <v>0</v>
      </c>
      <c r="AC275" s="8">
        <f>IF(ISNA(VLOOKUP($I275,disall!$A$2:$CY$349,COLUMN(disall!V274),FALSE)),-9999,VLOOKUP($I275,disall!$A$2:$CY$349,COLUMN(disall!V274),FALSE))</f>
        <v>0</v>
      </c>
      <c r="AD275" s="8">
        <f>IF(ISNA(VLOOKUP($I275,disall!$A$2:$CY$349,COLUMN(disall!W274),FALSE)),-9999,VLOOKUP($I275,disall!$A$2:$CY$349,COLUMN(disall!W274),FALSE))</f>
        <v>0</v>
      </c>
      <c r="AE275" s="8">
        <f>IF(ISNA(VLOOKUP($I275,disall!$A$2:$CY$349,COLUMN(disall!X274),FALSE)),-9999,VLOOKUP($I275,disall!$A$2:$CY$349,COLUMN(disall!X274),FALSE))</f>
        <v>0</v>
      </c>
      <c r="AF275" s="8">
        <f>IF(ISNA(VLOOKUP($I275,disall!$A$2:$CY$349,COLUMN(disall!Y274),FALSE)),-9999,VLOOKUP($I275,disall!$A$2:$CY$349,COLUMN(disall!Y274),FALSE))</f>
        <v>0</v>
      </c>
      <c r="AG275" s="8">
        <f>IF(ISNA(VLOOKUP($I275,disall!$A$2:$CY$349,COLUMN(disall!Z274),FALSE)),-9999,VLOOKUP($I275,disall!$A$2:$CY$349,COLUMN(disall!Z274),FALSE))</f>
        <v>0</v>
      </c>
      <c r="AH275" s="8">
        <f>IF(ISNA(VLOOKUP($I275,disall!$A$2:$CY$349,COLUMN(disall!AA274),FALSE)),-9999,VLOOKUP($I275,disall!$A$2:$CY$349,COLUMN(disall!AA274),FALSE))</f>
        <v>0</v>
      </c>
      <c r="AI275" s="8">
        <f>IF(ISNA(VLOOKUP($I275,disall!$A$2:$CY$349,COLUMN(disall!AB274),FALSE)),-9999,VLOOKUP($I275,disall!$A$2:$CY$349,COLUMN(disall!AB274),FALSE))</f>
        <v>0</v>
      </c>
      <c r="AJ275" s="8">
        <f>IF(ISNA(VLOOKUP($I275,disall!$A$2:$CY$349,COLUMN(disall!AC274),FALSE)),-9999,VLOOKUP($I275,disall!$A$2:$CY$349,COLUMN(disall!AC274),FALSE))</f>
        <v>0</v>
      </c>
      <c r="AK275" s="8">
        <f>IF(ISNA(VLOOKUP($I275,disall!$A$2:$CY$349,COLUMN(disall!AD274),FALSE)),-9999,VLOOKUP($I275,disall!$A$2:$CY$349,COLUMN(disall!AD274),FALSE))</f>
        <v>0</v>
      </c>
      <c r="AL275" s="8">
        <f>IF(ISNA(VLOOKUP($I275,disall!$A$2:$CY$349,COLUMN(disall!AE274),FALSE)),-9999,VLOOKUP($I275,disall!$A$2:$CY$349,COLUMN(disall!AE274),FALSE))</f>
        <v>0</v>
      </c>
      <c r="AM275" s="8">
        <f>IF(ISNA(VLOOKUP($I275,disall!$A$2:$CY$349,COLUMN(disall!AF274),FALSE)),-9999,VLOOKUP($I275,disall!$A$2:$CY$349,COLUMN(disall!AF274),FALSE))</f>
        <v>0</v>
      </c>
      <c r="AN275" s="8">
        <f>IF(ISNA(VLOOKUP($I275,disall!$A$2:$CY$349,COLUMN(disall!AG274),FALSE)),-9999,VLOOKUP($I275,disall!$A$2:$CY$349,COLUMN(disall!AG274),FALSE))</f>
        <v>0</v>
      </c>
      <c r="AO275" s="8">
        <f>IF(ISNA(VLOOKUP($I275,disall!$A$2:$CY$349,COLUMN(disall!AH274),FALSE)),-9999,VLOOKUP($I275,disall!$A$2:$CY$349,COLUMN(disall!AH274),FALSE))</f>
        <v>0</v>
      </c>
      <c r="AP275" s="8">
        <f>IF(ISNA(VLOOKUP($I275,disall!$A$2:$CY$349,COLUMN(disall!AI274),FALSE)),-9999,VLOOKUP($I275,disall!$A$2:$CY$349,COLUMN(disall!AI274),FALSE))</f>
        <v>0</v>
      </c>
      <c r="AQ275" s="8">
        <f>IF(ISNA(VLOOKUP($I275,disall!$A$2:$CY$349,COLUMN(disall!AJ274),FALSE)),-9999,VLOOKUP($I275,disall!$A$2:$CY$349,COLUMN(disall!AJ274),FALSE))</f>
        <v>0</v>
      </c>
      <c r="AR275" s="8">
        <f>IF(ISNA(VLOOKUP($I275,disall!$A$2:$CY$349,COLUMN(disall!AK274),FALSE)),-9999,VLOOKUP($I275,disall!$A$2:$CY$349,COLUMN(disall!AK274),FALSE))</f>
        <v>0</v>
      </c>
      <c r="AS275" s="8">
        <f>IF(ISNA(VLOOKUP($I275,disall!$A$2:$CY$349,COLUMN(disall!AL274),FALSE)),-9999,VLOOKUP($I275,disall!$A$2:$CY$349,COLUMN(disall!AL274),FALSE))</f>
        <v>0</v>
      </c>
      <c r="AT275" s="8">
        <f>IF(ISNA(VLOOKUP($I275,disall!$A$2:$CY$349,COLUMN(disall!AM274),FALSE)),-9999,VLOOKUP($I275,disall!$A$2:$CY$349,COLUMN(disall!AM274),FALSE))</f>
        <v>0</v>
      </c>
      <c r="AU275" s="8">
        <f>IF(ISNA(VLOOKUP($I275,disall!$A$2:$CY$349,COLUMN(disall!AN274),FALSE)),-9999,VLOOKUP($I275,disall!$A$2:$CY$349,COLUMN(disall!AN274),FALSE))</f>
        <v>0</v>
      </c>
      <c r="AV275" s="8">
        <f>IF(ISNA(VLOOKUP($I275,disall!$A$2:$CY$349,COLUMN(disall!AO274),FALSE)),-9999,VLOOKUP($I275,disall!$A$2:$CY$349,COLUMN(disall!AO274),FALSE))</f>
        <v>0</v>
      </c>
      <c r="AW275" s="8">
        <f>IF(ISNA(VLOOKUP($I275,disall!$A$2:$CY$349,COLUMN(disall!AP274),FALSE)),-9999,VLOOKUP($I275,disall!$A$2:$CY$349,COLUMN(disall!AP274),FALSE))</f>
        <v>0</v>
      </c>
      <c r="AX275" s="8">
        <f>IF(ISNA(VLOOKUP($I275,disall!$A$2:$CY$349,COLUMN(disall!AQ274),FALSE)),-9999,VLOOKUP($I275,disall!$A$2:$CY$349,COLUMN(disall!AQ274),FALSE))</f>
        <v>0</v>
      </c>
      <c r="AY275" s="8">
        <f>IF(ISNA(VLOOKUP($I275,disall!$A$2:$CY$349,COLUMN(disall!AR274),FALSE)),-9999,VLOOKUP($I275,disall!$A$2:$CY$349,COLUMN(disall!AR274),FALSE))</f>
        <v>0</v>
      </c>
      <c r="AZ275" s="8">
        <f>IF(ISNA(VLOOKUP($I275,disall!$A$2:$CY$349,COLUMN(disall!AS274),FALSE)),-9999,VLOOKUP($I275,disall!$A$2:$CY$349,COLUMN(disall!AS274),FALSE))</f>
        <v>0</v>
      </c>
      <c r="BA275" s="8">
        <f>IF(ISNA(VLOOKUP($I275,disall!$A$2:$CY$349,COLUMN(disall!AT274),FALSE)),-9999,VLOOKUP($I275,disall!$A$2:$CY$349,COLUMN(disall!AT274),FALSE))</f>
        <v>0</v>
      </c>
      <c r="BB275" s="8">
        <f>IF(ISNA(VLOOKUP($I275,disall!$A$2:$CY$349,COLUMN(disall!AU274),FALSE)),-9999,VLOOKUP($I275,disall!$A$2:$CY$349,COLUMN(disall!AU274),FALSE))</f>
        <v>0</v>
      </c>
      <c r="BC275" s="8">
        <f>IF(ISNA(VLOOKUP($I275,disall!$A$2:$CY$349,COLUMN(disall!AV274),FALSE)),-9999,VLOOKUP($I275,disall!$A$2:$CY$349,COLUMN(disall!AV274),FALSE))</f>
        <v>0</v>
      </c>
      <c r="BD275" s="8">
        <f>IF(ISNA(VLOOKUP($I275,disall!$A$2:$CY$349,COLUMN(disall!AW274),FALSE)),-9999,VLOOKUP($I275,disall!$A$2:$CY$349,COLUMN(disall!AW274),FALSE))</f>
        <v>0</v>
      </c>
      <c r="BE275" s="8">
        <f>IF(ISNA(VLOOKUP($I275,disall!$A$2:$CY$349,COLUMN(disall!AX274),FALSE)),-9999,VLOOKUP($I275,disall!$A$2:$CY$349,COLUMN(disall!AX274),FALSE))</f>
        <v>0</v>
      </c>
      <c r="BF275" s="8">
        <f>IF(ISNA(VLOOKUP($I275,disall!$A$2:$CY$349,COLUMN(disall!AY274),FALSE)),-9999,VLOOKUP($I275,disall!$A$2:$CY$349,COLUMN(disall!AY274),FALSE))</f>
        <v>0</v>
      </c>
      <c r="BG275" s="8">
        <f>IF(ISNA(VLOOKUP($I275,disall!$A$2:$CY$349,COLUMN(disall!AZ274),FALSE)),-9999,VLOOKUP($I275,disall!$A$2:$CY$349,COLUMN(disall!AZ274),FALSE))</f>
        <v>0</v>
      </c>
      <c r="BH275" s="8">
        <f>IF(ISNA(VLOOKUP($I275,disall!$A$2:$CY$349,COLUMN(disall!BA274),FALSE)),-9999,VLOOKUP($I275,disall!$A$2:$CY$349,COLUMN(disall!BA274),FALSE))</f>
        <v>0</v>
      </c>
      <c r="BI275" s="8">
        <f>IF(ISNA(VLOOKUP($I275,disall!$A$2:$CY$349,COLUMN(disall!BB274),FALSE)),-9999,VLOOKUP($I275,disall!$A$2:$CY$349,COLUMN(disall!BB274),FALSE))</f>
        <v>0</v>
      </c>
      <c r="BJ275" s="8">
        <f>IF(ISNA(VLOOKUP($I275,disall!$A$2:$CY$349,COLUMN(disall!BC274),FALSE)),-9999,VLOOKUP($I275,disall!$A$2:$CY$349,COLUMN(disall!BC274),FALSE))</f>
        <v>0</v>
      </c>
      <c r="BK275" s="8">
        <f>IF(ISNA(VLOOKUP($I275,disall!$A$2:$CY$349,COLUMN(disall!BD274),FALSE)),-9999,VLOOKUP($I275,disall!$A$2:$CY$349,COLUMN(disall!BD274),FALSE))</f>
        <v>0</v>
      </c>
      <c r="BL275" s="8">
        <f>IF(ISNA(VLOOKUP($I275,disall!$A$2:$CY$349,COLUMN(disall!BE274),FALSE)),-9999,VLOOKUP($I275,disall!$A$2:$CY$349,COLUMN(disall!BE274),FALSE))</f>
        <v>0</v>
      </c>
      <c r="BM275" s="8">
        <f>IF(ISNA(VLOOKUP($I275,disall!$A$2:$CY$349,COLUMN(disall!BF274),FALSE)),-9999,VLOOKUP($I275,disall!$A$2:$CY$349,COLUMN(disall!BF274),FALSE))</f>
        <v>0</v>
      </c>
      <c r="BN275" s="8">
        <f>IF(ISNA(VLOOKUP($I275,disall!$A$2:$CY$349,COLUMN(disall!BG274),FALSE)),-9999,VLOOKUP($I275,disall!$A$2:$CY$349,COLUMN(disall!BG274),FALSE))</f>
        <v>0</v>
      </c>
      <c r="BO275" s="8">
        <f>IF(ISNA(VLOOKUP($I275,disall!$A$2:$CY$349,COLUMN(disall!BH274),FALSE)),-9999,VLOOKUP($I275,disall!$A$2:$CY$349,COLUMN(disall!BH274),FALSE))</f>
        <v>0</v>
      </c>
      <c r="BP275" s="8">
        <f>IF(ISNA(VLOOKUP($I275,disall!$A$2:$CY$349,COLUMN(disall!BI274),FALSE)),-9999,VLOOKUP($I275,disall!$A$2:$CY$349,COLUMN(disall!BI274),FALSE))</f>
        <v>0</v>
      </c>
      <c r="BQ275" s="8">
        <f>IF(ISNA(VLOOKUP($I275,disall!$A$2:$CY$349,COLUMN(disall!BJ274),FALSE)),-9999,VLOOKUP($I275,disall!$A$2:$CY$349,COLUMN(disall!BJ274),FALSE))</f>
        <v>0</v>
      </c>
      <c r="BR275" s="8">
        <f>IF(ISNA(VLOOKUP($I275,disall!$A$2:$CY$349,COLUMN(disall!BK274),FALSE)),-9999,VLOOKUP($I275,disall!$A$2:$CY$349,COLUMN(disall!BK274),FALSE))</f>
        <v>0</v>
      </c>
      <c r="BS275" s="8">
        <f>IF(ISNA(VLOOKUP($I275,disall!$A$2:$CY$349,COLUMN(disall!BL274),FALSE)),-9999,VLOOKUP($I275,disall!$A$2:$CY$349,COLUMN(disall!BL274),FALSE))</f>
        <v>0</v>
      </c>
      <c r="BT275" s="8">
        <f>IF(ISNA(VLOOKUP($I275,disall!$A$2:$CY$349,COLUMN(disall!BM274),FALSE)),-9999,VLOOKUP($I275,disall!$A$2:$CY$349,COLUMN(disall!BM274),FALSE))</f>
        <v>0</v>
      </c>
      <c r="BU275" s="8">
        <f>IF(ISNA(VLOOKUP($I275,disall!$A$2:$CY$349,COLUMN(disall!BN274),FALSE)),-9999,VLOOKUP($I275,disall!$A$2:$CY$349,COLUMN(disall!BN274),FALSE))</f>
        <v>0</v>
      </c>
      <c r="BV275" s="8">
        <f>IF(ISNA(VLOOKUP($I275,disall!$A$2:$CY$349,COLUMN(disall!BO274),FALSE)),-9999,VLOOKUP($I275,disall!$A$2:$CY$349,COLUMN(disall!BO274),FALSE))</f>
        <v>0</v>
      </c>
      <c r="BW275" s="8">
        <f>IF(ISNA(VLOOKUP($I275,disall!$A$2:$CY$349,COLUMN(disall!BP274),FALSE)),-9999,VLOOKUP($I275,disall!$A$2:$CY$349,COLUMN(disall!BP274),FALSE))</f>
        <v>0</v>
      </c>
      <c r="BX275" s="8">
        <f>IF(ISNA(VLOOKUP($I275,disall!$A$2:$CY$349,COLUMN(disall!BQ274),FALSE)),-9999,VLOOKUP($I275,disall!$A$2:$CY$349,COLUMN(disall!BQ274),FALSE))</f>
        <v>0</v>
      </c>
      <c r="BY275" s="8">
        <f>IF(ISNA(VLOOKUP($I275,disall!$A$2:$CY$349,COLUMN(disall!BR274),FALSE)),-9999,VLOOKUP($I275,disall!$A$2:$CY$349,COLUMN(disall!BR274),FALSE))</f>
        <v>0</v>
      </c>
      <c r="BZ275" s="8">
        <f>IF(ISNA(VLOOKUP($I275,disall!$A$2:$CY$349,COLUMN(disall!BS274),FALSE)),-9999,VLOOKUP($I275,disall!$A$2:$CY$349,COLUMN(disall!BS274),FALSE))</f>
        <v>0</v>
      </c>
      <c r="CA275" s="8">
        <f>IF(ISNA(VLOOKUP($I275,disall!$A$2:$CY$349,COLUMN(disall!BT274),FALSE)),-9999,VLOOKUP($I275,disall!$A$2:$CY$349,COLUMN(disall!BT274),FALSE))</f>
        <v>0</v>
      </c>
      <c r="CB275" s="8">
        <f>IF(ISNA(VLOOKUP($I275,disall!$A$2:$CY$349,COLUMN(disall!BU274),FALSE)),-9999,VLOOKUP($I275,disall!$A$2:$CY$349,COLUMN(disall!BU274),FALSE))</f>
        <v>0</v>
      </c>
      <c r="CC275" s="8">
        <f>IF(ISNA(VLOOKUP($I275,disall!$A$2:$CY$349,COLUMN(disall!BV274),FALSE)),-9999,VLOOKUP($I275,disall!$A$2:$CY$349,COLUMN(disall!BV274),FALSE))</f>
        <v>0</v>
      </c>
      <c r="CD275" s="8">
        <f>IF(ISNA(VLOOKUP($I275,disall!$A$2:$CY$349,COLUMN(disall!BW274),FALSE)),-9999,VLOOKUP($I275,disall!$A$2:$CY$349,COLUMN(disall!BW274),FALSE))</f>
        <v>0</v>
      </c>
      <c r="CE275" s="8">
        <f>IF(ISNA(VLOOKUP($I275,disall!$A$2:$CY$349,COLUMN(disall!BX274),FALSE)),-9999,VLOOKUP($I275,disall!$A$2:$CY$349,COLUMN(disall!BX274),FALSE))</f>
        <v>0</v>
      </c>
      <c r="CF275" s="8">
        <f>IF(ISNA(VLOOKUP($I275,disall!$A$2:$CY$349,COLUMN(disall!BY274),FALSE)),-9999,VLOOKUP($I275,disall!$A$2:$CY$349,COLUMN(disall!BY274),FALSE))</f>
        <v>0</v>
      </c>
      <c r="CG275" s="8">
        <f>IF(ISNA(VLOOKUP($I275,disall!$A$2:$CY$349,COLUMN(disall!BZ274),FALSE)),-9999,VLOOKUP($I275,disall!$A$2:$CY$349,COLUMN(disall!BZ274),FALSE))</f>
        <v>0</v>
      </c>
      <c r="CH275" s="8">
        <f>IF(ISNA(VLOOKUP($I275,disall!$A$2:$CY$349,COLUMN(disall!CA274),FALSE)),-9999,VLOOKUP($I275,disall!$A$2:$CY$349,COLUMN(disall!CA274),FALSE))</f>
        <v>0</v>
      </c>
      <c r="CI275" s="8">
        <f>IF(ISNA(VLOOKUP($I275,disall!$A$2:$CY$349,COLUMN(disall!CB274),FALSE)),-9999,VLOOKUP($I275,disall!$A$2:$CY$349,COLUMN(disall!CB274),FALSE))</f>
        <v>0</v>
      </c>
      <c r="CJ275" s="8">
        <f>IF(ISNA(VLOOKUP($I275,disall!$A$2:$CY$349,COLUMN(disall!CC274),FALSE)),-9999,VLOOKUP($I275,disall!$A$2:$CY$349,COLUMN(disall!CC274),FALSE))</f>
        <v>0</v>
      </c>
      <c r="CK275" s="8">
        <f>IF(ISNA(VLOOKUP($I275,disall!$A$2:$CY$349,COLUMN(disall!CD274),FALSE)),-9999,VLOOKUP($I275,disall!$A$2:$CY$349,COLUMN(disall!CD274),FALSE))</f>
        <v>0</v>
      </c>
      <c r="CL275" s="8">
        <f>IF(ISNA(VLOOKUP($I275,disall!$A$2:$CY$349,COLUMN(disall!CE274),FALSE)),-9999,VLOOKUP($I275,disall!$A$2:$CY$349,COLUMN(disall!CE274),FALSE))</f>
        <v>0</v>
      </c>
      <c r="CM275" s="8">
        <f>IF(ISNA(VLOOKUP($I275,disall!$A$2:$CY$349,COLUMN(disall!CF274),FALSE)),-9999,VLOOKUP($I275,disall!$A$2:$CY$349,COLUMN(disall!CF274),FALSE))</f>
        <v>0</v>
      </c>
      <c r="CN275" s="8">
        <f>IF(ISNA(VLOOKUP($I275,disall!$A$2:$CY$349,COLUMN(disall!CG274),FALSE)),-9999,VLOOKUP($I275,disall!$A$2:$CY$349,COLUMN(disall!CG274),FALSE))</f>
        <v>0</v>
      </c>
      <c r="CO275" s="8">
        <f>IF(ISNA(VLOOKUP($I275,disall!$A$2:$CY$349,COLUMN(disall!CH274),FALSE)),-9999,VLOOKUP($I275,disall!$A$2:$CY$349,COLUMN(disall!CH274),FALSE))</f>
        <v>0</v>
      </c>
      <c r="CP275" s="8">
        <f>IF(ISNA(VLOOKUP($I275,disall!$A$2:$CY$349,COLUMN(disall!CI274),FALSE)),-9999,VLOOKUP($I275,disall!$A$2:$CY$349,COLUMN(disall!CI274),FALSE))</f>
        <v>0</v>
      </c>
      <c r="CQ275" s="8">
        <f>IF(ISNA(VLOOKUP($I275,disall!$A$2:$CY$349,COLUMN(disall!CJ274),FALSE)),-9999,VLOOKUP($I275,disall!$A$2:$CY$349,COLUMN(disall!CJ274),FALSE))</f>
        <v>0</v>
      </c>
      <c r="CR275" s="8">
        <f>IF(ISNA(VLOOKUP($I275,disall!$A$2:$CY$349,COLUMN(disall!CK274),FALSE)),-9999,VLOOKUP($I275,disall!$A$2:$CY$349,COLUMN(disall!CK274),FALSE))</f>
        <v>0</v>
      </c>
      <c r="CS275" s="8">
        <f>IF(ISNA(VLOOKUP($I275,disall!$A$2:$CY$349,COLUMN(disall!CL274),FALSE)),-9999,VLOOKUP($I275,disall!$A$2:$CY$349,COLUMN(disall!CL274),FALSE))</f>
        <v>0</v>
      </c>
      <c r="CT275" s="8">
        <f>IF(ISNA(VLOOKUP($I275,disall!$A$2:$CY$349,COLUMN(disall!CM274),FALSE)),-9999,VLOOKUP($I275,disall!$A$2:$CY$349,COLUMN(disall!CM274),FALSE))</f>
        <v>0</v>
      </c>
      <c r="CU275" s="8">
        <f>IF(ISNA(VLOOKUP($I275,disall!$A$2:$CY$349,COLUMN(disall!CN274),FALSE)),-9999,VLOOKUP($I275,disall!$A$2:$CY$349,COLUMN(disall!CN274),FALSE))</f>
        <v>0</v>
      </c>
      <c r="CV275" s="8">
        <f>IF(ISNA(VLOOKUP($I275,disall!$A$2:$CY$349,COLUMN(disall!CO274),FALSE)),-9999,VLOOKUP($I275,disall!$A$2:$CY$349,COLUMN(disall!CO274),FALSE))</f>
        <v>0</v>
      </c>
      <c r="CW275" s="8">
        <f>IF(ISNA(VLOOKUP($I275,disall!$A$2:$CY$349,COLUMN(disall!CP274),FALSE)),-9999,VLOOKUP($I275,disall!$A$2:$CY$349,COLUMN(disall!CP274),FALSE))</f>
        <v>0</v>
      </c>
      <c r="CX275" s="8">
        <f>IF(ISNA(VLOOKUP($I275,disall!$A$2:$CY$349,COLUMN(disall!CQ274),FALSE)),-9999,VLOOKUP($I275,disall!$A$2:$CY$349,COLUMN(disall!CQ274),FALSE))</f>
        <v>0</v>
      </c>
      <c r="CY275" s="8">
        <f>IF(ISNA(VLOOKUP($I275,disall!$A$2:$CY$349,COLUMN(disall!CR274),FALSE)),-9999,VLOOKUP($I275,disall!$A$2:$CY$349,COLUMN(disall!CR274),FALSE))</f>
        <v>0</v>
      </c>
      <c r="CZ275" s="8">
        <f>IF(ISNA(VLOOKUP($I275,disall!$A$2:$CY$349,COLUMN(disall!CS274),FALSE)),-9999,VLOOKUP($I275,disall!$A$2:$CY$349,COLUMN(disall!CS274),FALSE))</f>
        <v>0</v>
      </c>
      <c r="DA275" s="8">
        <f>IF(ISNA(VLOOKUP($I275,disall!$A$2:$CY$349,COLUMN(disall!CT274),FALSE)),-9999,VLOOKUP($I275,disall!$A$2:$CY$349,COLUMN(disall!CT274),FALSE))</f>
        <v>0</v>
      </c>
      <c r="DB275" s="8">
        <f>IF(ISNA(VLOOKUP($I275,disall!$A$2:$CY$349,COLUMN(disall!CU274),FALSE)),-9999,VLOOKUP($I275,disall!$A$2:$CY$349,COLUMN(disall!CU274),FALSE))</f>
        <v>0</v>
      </c>
      <c r="DC275" s="8">
        <f>IF(ISNA(VLOOKUP($I275,disall!$A$2:$CY$349,COLUMN(disall!CV274),FALSE)),-9999,VLOOKUP($I275,disall!$A$2:$CY$349,COLUMN(disall!CV274),FALSE))</f>
        <v>0</v>
      </c>
      <c r="DD275" s="8">
        <f>IF(ISNA(VLOOKUP($I275,disall!$A$2:$CY$349,COLUMN(disall!CW274),FALSE)),-9999,VLOOKUP($I275,disall!$A$2:$CY$349,COLUMN(disall!CW274),FALSE))</f>
        <v>0</v>
      </c>
      <c r="DE275" s="8">
        <f>IF(ISNA(VLOOKUP($I275,disall!$A$2:$CY$349,COLUMN(disall!CX274),FALSE)),-9999,VLOOKUP($I275,disall!$A$2:$CY$349,COLUMN(disall!CX274),FALSE))</f>
        <v>0</v>
      </c>
      <c r="DF275" s="8">
        <f>IF(ISNA(VLOOKUP($I275,disall!$A$2:$CY$349,COLUMN(disall!CY274),FALSE)),-9999,VLOOKUP($I275,disall!$A$2:$CY$349,COLUMN(disall!CY274),FALSE))</f>
        <v>0</v>
      </c>
    </row>
    <row r="276" spans="1:110" x14ac:dyDescent="0.25">
      <c r="A276">
        <v>126</v>
      </c>
      <c r="B276" t="s">
        <v>8</v>
      </c>
      <c r="C276" t="s">
        <v>472</v>
      </c>
      <c r="D276" t="s">
        <v>939</v>
      </c>
      <c r="E276" t="s">
        <v>473</v>
      </c>
      <c r="F276" t="s">
        <v>298</v>
      </c>
      <c r="G276" t="s">
        <v>473</v>
      </c>
      <c r="H276">
        <v>3701</v>
      </c>
      <c r="I276">
        <f>IF(ISNA(VLOOKUP(H276,disall!$D$2:$L$349,1,FALSE)),H276,VLOOKUP(H276,disall!$D$2:$L$349,1,FALSE))</f>
        <v>3701</v>
      </c>
      <c r="J276" t="str">
        <f>IF(ISNA(VLOOKUP(H276,disall!$D$2:$L$349,1,FALSE)),"NA",VLOOKUP(H276,disall!$D$2:$L$349,2,FALSE))</f>
        <v>NA</v>
      </c>
      <c r="K276" t="str">
        <f>IF(ISNA(VLOOKUP(I276,disall!$A$2:$L$349,3,FALSE)),F276,VLOOKUP(I276,disall!$A$2:$L$349,3,FALSE))</f>
        <v>Bilaspur</v>
      </c>
      <c r="L276" t="str">
        <f>IF(ISNA(VLOOKUP(I276,disall!$A$2:$L$349,12,FALSE)),"NA",VLOOKUP(I276,disall!$A$2:$L$349,12,FALSE))</f>
        <v>NA</v>
      </c>
      <c r="M276" t="str">
        <f>IF(ISNA(VLOOKUP(I276,disall!$A$2:$M$349,6,FALSE)),"NA",VLOOKUP(I276,disall!$A$2:$M$349,6,FALSE))</f>
        <v>NA</v>
      </c>
      <c r="N276" t="str">
        <f>IF(ISNA(VLOOKUP(I276,disall!$A$2:$M$349,7,FALSE)),"NA",VLOOKUP(I276,disall!$A$2:$M$349,7,FALSE))</f>
        <v>NA</v>
      </c>
      <c r="O276" t="str">
        <f>IF(ISNA(VLOOKUP(I276,disall!$A$2:$M$349,8,FALSE)),"NA",VLOOKUP(I276,disall!$A$2:$M$349,8,FALSE))</f>
        <v>NA</v>
      </c>
      <c r="P276" t="str">
        <f>IF(ISNA(VLOOKUP(I276,disall!$A$2:$M$349,9,FALSE)),"NA",VLOOKUP(I276,disall!$A$2:$M$349,9,FALSE))</f>
        <v>NA</v>
      </c>
      <c r="Q276" t="str">
        <f>IF(ISNA(VLOOKUP(I276,disall!$A$2:$M$349,10,FALSE)),"NA",VLOOKUP(I276,disall!$A$2:$M$349,10,FALSE))</f>
        <v>NA</v>
      </c>
      <c r="R276" t="str">
        <f>IF(ISNA(VLOOKUP(I276,disall!$A$2:$M$349,11,FALSE)),"NA",VLOOKUP(I276,disall!$A$2:$M$349,11,FALSE))</f>
        <v>NA</v>
      </c>
      <c r="S276" t="str">
        <f>IF(ISNA(VLOOKUP(I276,disall!$A$2:$M$349,12,FALSE)),"NA",VLOOKUP(I276,disall!$A$2:$M$349,12,FALSE))</f>
        <v>NA</v>
      </c>
      <c r="T276" t="str">
        <f>IF(ISNA(VLOOKUP(I276,disall!$A$2:$M$349,13,FALSE)),"NA",VLOOKUP(I276,disall!$A$2:$M$349,13,FALSE))</f>
        <v>NA</v>
      </c>
      <c r="U276" s="8">
        <f>IF(ISNA(VLOOKUP($I276,disall!$A$2:$CY$349,COLUMN(disall!N275),FALSE)),-9999,VLOOKUP($I276,disall!$A$2:$CY$349,COLUMN(disall!N275),FALSE))</f>
        <v>-9999</v>
      </c>
      <c r="V276" s="8">
        <f>IF(ISNA(VLOOKUP($I276,disall!$A$2:$CY$349,COLUMN(disall!O275),FALSE)),-9999,VLOOKUP($I276,disall!$A$2:$CY$349,COLUMN(disall!O275),FALSE))</f>
        <v>-9999</v>
      </c>
      <c r="W276" s="8">
        <f>IF(ISNA(VLOOKUP($I276,disall!$A$2:$CY$349,COLUMN(disall!P275),FALSE)),-9999,VLOOKUP($I276,disall!$A$2:$CY$349,COLUMN(disall!P275),FALSE))</f>
        <v>-9999</v>
      </c>
      <c r="X276" s="8">
        <f>IF(ISNA(VLOOKUP($I276,disall!$A$2:$CY$349,COLUMN(disall!Q275),FALSE)),-9999,VLOOKUP($I276,disall!$A$2:$CY$349,COLUMN(disall!Q275),FALSE))</f>
        <v>-9999</v>
      </c>
      <c r="Y276" s="8">
        <f>IF(ISNA(VLOOKUP($I276,disall!$A$2:$CY$349,COLUMN(disall!R275),FALSE)),-9999,VLOOKUP($I276,disall!$A$2:$CY$349,COLUMN(disall!R275),FALSE))</f>
        <v>-9999</v>
      </c>
      <c r="Z276" s="8">
        <f>IF(ISNA(VLOOKUP($I276,disall!$A$2:$CY$349,COLUMN(disall!S275),FALSE)),-9999,VLOOKUP($I276,disall!$A$2:$CY$349,COLUMN(disall!S275),FALSE))</f>
        <v>-9999</v>
      </c>
      <c r="AA276" s="8">
        <f>IF(ISNA(VLOOKUP($I276,disall!$A$2:$CY$349,COLUMN(disall!T275),FALSE)),-9999,VLOOKUP($I276,disall!$A$2:$CY$349,COLUMN(disall!T275),FALSE))</f>
        <v>-9999</v>
      </c>
      <c r="AB276" s="8">
        <f>IF(ISNA(VLOOKUP($I276,disall!$A$2:$CY$349,COLUMN(disall!U275),FALSE)),-9999,VLOOKUP($I276,disall!$A$2:$CY$349,COLUMN(disall!U275),FALSE))</f>
        <v>-9999</v>
      </c>
      <c r="AC276" s="8">
        <f>IF(ISNA(VLOOKUP($I276,disall!$A$2:$CY$349,COLUMN(disall!V275),FALSE)),-9999,VLOOKUP($I276,disall!$A$2:$CY$349,COLUMN(disall!V275),FALSE))</f>
        <v>-9999</v>
      </c>
      <c r="AD276" s="8">
        <f>IF(ISNA(VLOOKUP($I276,disall!$A$2:$CY$349,COLUMN(disall!W275),FALSE)),-9999,VLOOKUP($I276,disall!$A$2:$CY$349,COLUMN(disall!W275),FALSE))</f>
        <v>-9999</v>
      </c>
      <c r="AE276" s="8">
        <f>IF(ISNA(VLOOKUP($I276,disall!$A$2:$CY$349,COLUMN(disall!X275),FALSE)),-9999,VLOOKUP($I276,disall!$A$2:$CY$349,COLUMN(disall!X275),FALSE))</f>
        <v>-9999</v>
      </c>
      <c r="AF276" s="8">
        <f>IF(ISNA(VLOOKUP($I276,disall!$A$2:$CY$349,COLUMN(disall!Y275),FALSE)),-9999,VLOOKUP($I276,disall!$A$2:$CY$349,COLUMN(disall!Y275),FALSE))</f>
        <v>-9999</v>
      </c>
      <c r="AG276" s="8">
        <f>IF(ISNA(VLOOKUP($I276,disall!$A$2:$CY$349,COLUMN(disall!Z275),FALSE)),-9999,VLOOKUP($I276,disall!$A$2:$CY$349,COLUMN(disall!Z275),FALSE))</f>
        <v>-9999</v>
      </c>
      <c r="AH276" s="8">
        <f>IF(ISNA(VLOOKUP($I276,disall!$A$2:$CY$349,COLUMN(disall!AA275),FALSE)),-9999,VLOOKUP($I276,disall!$A$2:$CY$349,COLUMN(disall!AA275),FALSE))</f>
        <v>-9999</v>
      </c>
      <c r="AI276" s="8">
        <f>IF(ISNA(VLOOKUP($I276,disall!$A$2:$CY$349,COLUMN(disall!AB275),FALSE)),-9999,VLOOKUP($I276,disall!$A$2:$CY$349,COLUMN(disall!AB275),FALSE))</f>
        <v>-9999</v>
      </c>
      <c r="AJ276" s="8">
        <f>IF(ISNA(VLOOKUP($I276,disall!$A$2:$CY$349,COLUMN(disall!AC275),FALSE)),-9999,VLOOKUP($I276,disall!$A$2:$CY$349,COLUMN(disall!AC275),FALSE))</f>
        <v>-9999</v>
      </c>
      <c r="AK276" s="8">
        <f>IF(ISNA(VLOOKUP($I276,disall!$A$2:$CY$349,COLUMN(disall!AD275),FALSE)),-9999,VLOOKUP($I276,disall!$A$2:$CY$349,COLUMN(disall!AD275),FALSE))</f>
        <v>-9999</v>
      </c>
      <c r="AL276" s="8">
        <f>IF(ISNA(VLOOKUP($I276,disall!$A$2:$CY$349,COLUMN(disall!AE275),FALSE)),-9999,VLOOKUP($I276,disall!$A$2:$CY$349,COLUMN(disall!AE275),FALSE))</f>
        <v>-9999</v>
      </c>
      <c r="AM276" s="8">
        <f>IF(ISNA(VLOOKUP($I276,disall!$A$2:$CY$349,COLUMN(disall!AF275),FALSE)),-9999,VLOOKUP($I276,disall!$A$2:$CY$349,COLUMN(disall!AF275),FALSE))</f>
        <v>-9999</v>
      </c>
      <c r="AN276" s="8">
        <f>IF(ISNA(VLOOKUP($I276,disall!$A$2:$CY$349,COLUMN(disall!AG275),FALSE)),-9999,VLOOKUP($I276,disall!$A$2:$CY$349,COLUMN(disall!AG275),FALSE))</f>
        <v>-9999</v>
      </c>
      <c r="AO276" s="8">
        <f>IF(ISNA(VLOOKUP($I276,disall!$A$2:$CY$349,COLUMN(disall!AH275),FALSE)),-9999,VLOOKUP($I276,disall!$A$2:$CY$349,COLUMN(disall!AH275),FALSE))</f>
        <v>-9999</v>
      </c>
      <c r="AP276" s="8">
        <f>IF(ISNA(VLOOKUP($I276,disall!$A$2:$CY$349,COLUMN(disall!AI275),FALSE)),-9999,VLOOKUP($I276,disall!$A$2:$CY$349,COLUMN(disall!AI275),FALSE))</f>
        <v>-9999</v>
      </c>
      <c r="AQ276" s="8">
        <f>IF(ISNA(VLOOKUP($I276,disall!$A$2:$CY$349,COLUMN(disall!AJ275),FALSE)),-9999,VLOOKUP($I276,disall!$A$2:$CY$349,COLUMN(disall!AJ275),FALSE))</f>
        <v>-9999</v>
      </c>
      <c r="AR276" s="8">
        <f>IF(ISNA(VLOOKUP($I276,disall!$A$2:$CY$349,COLUMN(disall!AK275),FALSE)),-9999,VLOOKUP($I276,disall!$A$2:$CY$349,COLUMN(disall!AK275),FALSE))</f>
        <v>-9999</v>
      </c>
      <c r="AS276" s="8">
        <f>IF(ISNA(VLOOKUP($I276,disall!$A$2:$CY$349,COLUMN(disall!AL275),FALSE)),-9999,VLOOKUP($I276,disall!$A$2:$CY$349,COLUMN(disall!AL275),FALSE))</f>
        <v>-9999</v>
      </c>
      <c r="AT276" s="8">
        <f>IF(ISNA(VLOOKUP($I276,disall!$A$2:$CY$349,COLUMN(disall!AM275),FALSE)),-9999,VLOOKUP($I276,disall!$A$2:$CY$349,COLUMN(disall!AM275),FALSE))</f>
        <v>-9999</v>
      </c>
      <c r="AU276" s="8">
        <f>IF(ISNA(VLOOKUP($I276,disall!$A$2:$CY$349,COLUMN(disall!AN275),FALSE)),-9999,VLOOKUP($I276,disall!$A$2:$CY$349,COLUMN(disall!AN275),FALSE))</f>
        <v>-9999</v>
      </c>
      <c r="AV276" s="8">
        <f>IF(ISNA(VLOOKUP($I276,disall!$A$2:$CY$349,COLUMN(disall!AO275),FALSE)),-9999,VLOOKUP($I276,disall!$A$2:$CY$349,COLUMN(disall!AO275),FALSE))</f>
        <v>-9999</v>
      </c>
      <c r="AW276" s="8">
        <f>IF(ISNA(VLOOKUP($I276,disall!$A$2:$CY$349,COLUMN(disall!AP275),FALSE)),-9999,VLOOKUP($I276,disall!$A$2:$CY$349,COLUMN(disall!AP275),FALSE))</f>
        <v>-9999</v>
      </c>
      <c r="AX276" s="8">
        <f>IF(ISNA(VLOOKUP($I276,disall!$A$2:$CY$349,COLUMN(disall!AQ275),FALSE)),-9999,VLOOKUP($I276,disall!$A$2:$CY$349,COLUMN(disall!AQ275),FALSE))</f>
        <v>-9999</v>
      </c>
      <c r="AY276" s="8">
        <f>IF(ISNA(VLOOKUP($I276,disall!$A$2:$CY$349,COLUMN(disall!AR275),FALSE)),-9999,VLOOKUP($I276,disall!$A$2:$CY$349,COLUMN(disall!AR275),FALSE))</f>
        <v>-9999</v>
      </c>
      <c r="AZ276" s="8">
        <f>IF(ISNA(VLOOKUP($I276,disall!$A$2:$CY$349,COLUMN(disall!AS275),FALSE)),-9999,VLOOKUP($I276,disall!$A$2:$CY$349,COLUMN(disall!AS275),FALSE))</f>
        <v>-9999</v>
      </c>
      <c r="BA276" s="8">
        <f>IF(ISNA(VLOOKUP($I276,disall!$A$2:$CY$349,COLUMN(disall!AT275),FALSE)),-9999,VLOOKUP($I276,disall!$A$2:$CY$349,COLUMN(disall!AT275),FALSE))</f>
        <v>-9999</v>
      </c>
      <c r="BB276" s="8">
        <f>IF(ISNA(VLOOKUP($I276,disall!$A$2:$CY$349,COLUMN(disall!AU275),FALSE)),-9999,VLOOKUP($I276,disall!$A$2:$CY$349,COLUMN(disall!AU275),FALSE))</f>
        <v>-9999</v>
      </c>
      <c r="BC276" s="8">
        <f>IF(ISNA(VLOOKUP($I276,disall!$A$2:$CY$349,COLUMN(disall!AV275),FALSE)),-9999,VLOOKUP($I276,disall!$A$2:$CY$349,COLUMN(disall!AV275),FALSE))</f>
        <v>-9999</v>
      </c>
      <c r="BD276" s="8">
        <f>IF(ISNA(VLOOKUP($I276,disall!$A$2:$CY$349,COLUMN(disall!AW275),FALSE)),-9999,VLOOKUP($I276,disall!$A$2:$CY$349,COLUMN(disall!AW275),FALSE))</f>
        <v>-9999</v>
      </c>
      <c r="BE276" s="8">
        <f>IF(ISNA(VLOOKUP($I276,disall!$A$2:$CY$349,COLUMN(disall!AX275),FALSE)),-9999,VLOOKUP($I276,disall!$A$2:$CY$349,COLUMN(disall!AX275),FALSE))</f>
        <v>-9999</v>
      </c>
      <c r="BF276" s="8">
        <f>IF(ISNA(VLOOKUP($I276,disall!$A$2:$CY$349,COLUMN(disall!AY275),FALSE)),-9999,VLOOKUP($I276,disall!$A$2:$CY$349,COLUMN(disall!AY275),FALSE))</f>
        <v>-9999</v>
      </c>
      <c r="BG276" s="8">
        <f>IF(ISNA(VLOOKUP($I276,disall!$A$2:$CY$349,COLUMN(disall!AZ275),FALSE)),-9999,VLOOKUP($I276,disall!$A$2:$CY$349,COLUMN(disall!AZ275),FALSE))</f>
        <v>-9999</v>
      </c>
      <c r="BH276" s="8">
        <f>IF(ISNA(VLOOKUP($I276,disall!$A$2:$CY$349,COLUMN(disall!BA275),FALSE)),-9999,VLOOKUP($I276,disall!$A$2:$CY$349,COLUMN(disall!BA275),FALSE))</f>
        <v>-9999</v>
      </c>
      <c r="BI276" s="8">
        <f>IF(ISNA(VLOOKUP($I276,disall!$A$2:$CY$349,COLUMN(disall!BB275),FALSE)),-9999,VLOOKUP($I276,disall!$A$2:$CY$349,COLUMN(disall!BB275),FALSE))</f>
        <v>-9999</v>
      </c>
      <c r="BJ276" s="8">
        <f>IF(ISNA(VLOOKUP($I276,disall!$A$2:$CY$349,COLUMN(disall!BC275),FALSE)),-9999,VLOOKUP($I276,disall!$A$2:$CY$349,COLUMN(disall!BC275),FALSE))</f>
        <v>-9999</v>
      </c>
      <c r="BK276" s="8">
        <f>IF(ISNA(VLOOKUP($I276,disall!$A$2:$CY$349,COLUMN(disall!BD275),FALSE)),-9999,VLOOKUP($I276,disall!$A$2:$CY$349,COLUMN(disall!BD275),FALSE))</f>
        <v>-9999</v>
      </c>
      <c r="BL276" s="8">
        <f>IF(ISNA(VLOOKUP($I276,disall!$A$2:$CY$349,COLUMN(disall!BE275),FALSE)),-9999,VLOOKUP($I276,disall!$A$2:$CY$349,COLUMN(disall!BE275),FALSE))</f>
        <v>-9999</v>
      </c>
      <c r="BM276" s="8">
        <f>IF(ISNA(VLOOKUP($I276,disall!$A$2:$CY$349,COLUMN(disall!BF275),FALSE)),-9999,VLOOKUP($I276,disall!$A$2:$CY$349,COLUMN(disall!BF275),FALSE))</f>
        <v>-9999</v>
      </c>
      <c r="BN276" s="8">
        <f>IF(ISNA(VLOOKUP($I276,disall!$A$2:$CY$349,COLUMN(disall!BG275),FALSE)),-9999,VLOOKUP($I276,disall!$A$2:$CY$349,COLUMN(disall!BG275),FALSE))</f>
        <v>-9999</v>
      </c>
      <c r="BO276" s="8">
        <f>IF(ISNA(VLOOKUP($I276,disall!$A$2:$CY$349,COLUMN(disall!BH275),FALSE)),-9999,VLOOKUP($I276,disall!$A$2:$CY$349,COLUMN(disall!BH275),FALSE))</f>
        <v>-9999</v>
      </c>
      <c r="BP276" s="8">
        <f>IF(ISNA(VLOOKUP($I276,disall!$A$2:$CY$349,COLUMN(disall!BI275),FALSE)),-9999,VLOOKUP($I276,disall!$A$2:$CY$349,COLUMN(disall!BI275),FALSE))</f>
        <v>-9999</v>
      </c>
      <c r="BQ276" s="8">
        <f>IF(ISNA(VLOOKUP($I276,disall!$A$2:$CY$349,COLUMN(disall!BJ275),FALSE)),-9999,VLOOKUP($I276,disall!$A$2:$CY$349,COLUMN(disall!BJ275),FALSE))</f>
        <v>-9999</v>
      </c>
      <c r="BR276" s="8">
        <f>IF(ISNA(VLOOKUP($I276,disall!$A$2:$CY$349,COLUMN(disall!BK275),FALSE)),-9999,VLOOKUP($I276,disall!$A$2:$CY$349,COLUMN(disall!BK275),FALSE))</f>
        <v>-9999</v>
      </c>
      <c r="BS276" s="8">
        <f>IF(ISNA(VLOOKUP($I276,disall!$A$2:$CY$349,COLUMN(disall!BL275),FALSE)),-9999,VLOOKUP($I276,disall!$A$2:$CY$349,COLUMN(disall!BL275),FALSE))</f>
        <v>-9999</v>
      </c>
      <c r="BT276" s="8">
        <f>IF(ISNA(VLOOKUP($I276,disall!$A$2:$CY$349,COLUMN(disall!BM275),FALSE)),-9999,VLOOKUP($I276,disall!$A$2:$CY$349,COLUMN(disall!BM275),FALSE))</f>
        <v>-9999</v>
      </c>
      <c r="BU276" s="8">
        <f>IF(ISNA(VLOOKUP($I276,disall!$A$2:$CY$349,COLUMN(disall!BN275),FALSE)),-9999,VLOOKUP($I276,disall!$A$2:$CY$349,COLUMN(disall!BN275),FALSE))</f>
        <v>-9999</v>
      </c>
      <c r="BV276" s="8">
        <f>IF(ISNA(VLOOKUP($I276,disall!$A$2:$CY$349,COLUMN(disall!BO275),FALSE)),-9999,VLOOKUP($I276,disall!$A$2:$CY$349,COLUMN(disall!BO275),FALSE))</f>
        <v>-9999</v>
      </c>
      <c r="BW276" s="8">
        <f>IF(ISNA(VLOOKUP($I276,disall!$A$2:$CY$349,COLUMN(disall!BP275),FALSE)),-9999,VLOOKUP($I276,disall!$A$2:$CY$349,COLUMN(disall!BP275),FALSE))</f>
        <v>-9999</v>
      </c>
      <c r="BX276" s="8">
        <f>IF(ISNA(VLOOKUP($I276,disall!$A$2:$CY$349,COLUMN(disall!BQ275),FALSE)),-9999,VLOOKUP($I276,disall!$A$2:$CY$349,COLUMN(disall!BQ275),FALSE))</f>
        <v>-9999</v>
      </c>
      <c r="BY276" s="8">
        <f>IF(ISNA(VLOOKUP($I276,disall!$A$2:$CY$349,COLUMN(disall!BR275),FALSE)),-9999,VLOOKUP($I276,disall!$A$2:$CY$349,COLUMN(disall!BR275),FALSE))</f>
        <v>-9999</v>
      </c>
      <c r="BZ276" s="8">
        <f>IF(ISNA(VLOOKUP($I276,disall!$A$2:$CY$349,COLUMN(disall!BS275),FALSE)),-9999,VLOOKUP($I276,disall!$A$2:$CY$349,COLUMN(disall!BS275),FALSE))</f>
        <v>-9999</v>
      </c>
      <c r="CA276" s="8">
        <f>IF(ISNA(VLOOKUP($I276,disall!$A$2:$CY$349,COLUMN(disall!BT275),FALSE)),-9999,VLOOKUP($I276,disall!$A$2:$CY$349,COLUMN(disall!BT275),FALSE))</f>
        <v>-9999</v>
      </c>
      <c r="CB276" s="8">
        <f>IF(ISNA(VLOOKUP($I276,disall!$A$2:$CY$349,COLUMN(disall!BU275),FALSE)),-9999,VLOOKUP($I276,disall!$A$2:$CY$349,COLUMN(disall!BU275),FALSE))</f>
        <v>-9999</v>
      </c>
      <c r="CC276" s="8">
        <f>IF(ISNA(VLOOKUP($I276,disall!$A$2:$CY$349,COLUMN(disall!BV275),FALSE)),-9999,VLOOKUP($I276,disall!$A$2:$CY$349,COLUMN(disall!BV275),FALSE))</f>
        <v>-9999</v>
      </c>
      <c r="CD276" s="8">
        <f>IF(ISNA(VLOOKUP($I276,disall!$A$2:$CY$349,COLUMN(disall!BW275),FALSE)),-9999,VLOOKUP($I276,disall!$A$2:$CY$349,COLUMN(disall!BW275),FALSE))</f>
        <v>-9999</v>
      </c>
      <c r="CE276" s="8">
        <f>IF(ISNA(VLOOKUP($I276,disall!$A$2:$CY$349,COLUMN(disall!BX275),FALSE)),-9999,VLOOKUP($I276,disall!$A$2:$CY$349,COLUMN(disall!BX275),FALSE))</f>
        <v>-9999</v>
      </c>
      <c r="CF276" s="8">
        <f>IF(ISNA(VLOOKUP($I276,disall!$A$2:$CY$349,COLUMN(disall!BY275),FALSE)),-9999,VLOOKUP($I276,disall!$A$2:$CY$349,COLUMN(disall!BY275),FALSE))</f>
        <v>-9999</v>
      </c>
      <c r="CG276" s="8">
        <f>IF(ISNA(VLOOKUP($I276,disall!$A$2:$CY$349,COLUMN(disall!BZ275),FALSE)),-9999,VLOOKUP($I276,disall!$A$2:$CY$349,COLUMN(disall!BZ275),FALSE))</f>
        <v>-9999</v>
      </c>
      <c r="CH276" s="8">
        <f>IF(ISNA(VLOOKUP($I276,disall!$A$2:$CY$349,COLUMN(disall!CA275),FALSE)),-9999,VLOOKUP($I276,disall!$A$2:$CY$349,COLUMN(disall!CA275),FALSE))</f>
        <v>-9999</v>
      </c>
      <c r="CI276" s="8">
        <f>IF(ISNA(VLOOKUP($I276,disall!$A$2:$CY$349,COLUMN(disall!CB275),FALSE)),-9999,VLOOKUP($I276,disall!$A$2:$CY$349,COLUMN(disall!CB275),FALSE))</f>
        <v>-9999</v>
      </c>
      <c r="CJ276" s="8">
        <f>IF(ISNA(VLOOKUP($I276,disall!$A$2:$CY$349,COLUMN(disall!CC275),FALSE)),-9999,VLOOKUP($I276,disall!$A$2:$CY$349,COLUMN(disall!CC275),FALSE))</f>
        <v>-9999</v>
      </c>
      <c r="CK276" s="8">
        <f>IF(ISNA(VLOOKUP($I276,disall!$A$2:$CY$349,COLUMN(disall!CD275),FALSE)),-9999,VLOOKUP($I276,disall!$A$2:$CY$349,COLUMN(disall!CD275),FALSE))</f>
        <v>-9999</v>
      </c>
      <c r="CL276" s="8">
        <f>IF(ISNA(VLOOKUP($I276,disall!$A$2:$CY$349,COLUMN(disall!CE275),FALSE)),-9999,VLOOKUP($I276,disall!$A$2:$CY$349,COLUMN(disall!CE275),FALSE))</f>
        <v>-9999</v>
      </c>
      <c r="CM276" s="8">
        <f>IF(ISNA(VLOOKUP($I276,disall!$A$2:$CY$349,COLUMN(disall!CF275),FALSE)),-9999,VLOOKUP($I276,disall!$A$2:$CY$349,COLUMN(disall!CF275),FALSE))</f>
        <v>-9999</v>
      </c>
      <c r="CN276" s="8">
        <f>IF(ISNA(VLOOKUP($I276,disall!$A$2:$CY$349,COLUMN(disall!CG275),FALSE)),-9999,VLOOKUP($I276,disall!$A$2:$CY$349,COLUMN(disall!CG275),FALSE))</f>
        <v>-9999</v>
      </c>
      <c r="CO276" s="8">
        <f>IF(ISNA(VLOOKUP($I276,disall!$A$2:$CY$349,COLUMN(disall!CH275),FALSE)),-9999,VLOOKUP($I276,disall!$A$2:$CY$349,COLUMN(disall!CH275),FALSE))</f>
        <v>-9999</v>
      </c>
      <c r="CP276" s="8">
        <f>IF(ISNA(VLOOKUP($I276,disall!$A$2:$CY$349,COLUMN(disall!CI275),FALSE)),-9999,VLOOKUP($I276,disall!$A$2:$CY$349,COLUMN(disall!CI275),FALSE))</f>
        <v>-9999</v>
      </c>
      <c r="CQ276" s="8">
        <f>IF(ISNA(VLOOKUP($I276,disall!$A$2:$CY$349,COLUMN(disall!CJ275),FALSE)),-9999,VLOOKUP($I276,disall!$A$2:$CY$349,COLUMN(disall!CJ275),FALSE))</f>
        <v>-9999</v>
      </c>
      <c r="CR276" s="8">
        <f>IF(ISNA(VLOOKUP($I276,disall!$A$2:$CY$349,COLUMN(disall!CK275),FALSE)),-9999,VLOOKUP($I276,disall!$A$2:$CY$349,COLUMN(disall!CK275),FALSE))</f>
        <v>-9999</v>
      </c>
      <c r="CS276" s="8">
        <f>IF(ISNA(VLOOKUP($I276,disall!$A$2:$CY$349,COLUMN(disall!CL275),FALSE)),-9999,VLOOKUP($I276,disall!$A$2:$CY$349,COLUMN(disall!CL275),FALSE))</f>
        <v>-9999</v>
      </c>
      <c r="CT276" s="8">
        <f>IF(ISNA(VLOOKUP($I276,disall!$A$2:$CY$349,COLUMN(disall!CM275),FALSE)),-9999,VLOOKUP($I276,disall!$A$2:$CY$349,COLUMN(disall!CM275),FALSE))</f>
        <v>-9999</v>
      </c>
      <c r="CU276" s="8">
        <f>IF(ISNA(VLOOKUP($I276,disall!$A$2:$CY$349,COLUMN(disall!CN275),FALSE)),-9999,VLOOKUP($I276,disall!$A$2:$CY$349,COLUMN(disall!CN275),FALSE))</f>
        <v>-9999</v>
      </c>
      <c r="CV276" s="8">
        <f>IF(ISNA(VLOOKUP($I276,disall!$A$2:$CY$349,COLUMN(disall!CO275),FALSE)),-9999,VLOOKUP($I276,disall!$A$2:$CY$349,COLUMN(disall!CO275),FALSE))</f>
        <v>-9999</v>
      </c>
      <c r="CW276" s="8">
        <f>IF(ISNA(VLOOKUP($I276,disall!$A$2:$CY$349,COLUMN(disall!CP275),FALSE)),-9999,VLOOKUP($I276,disall!$A$2:$CY$349,COLUMN(disall!CP275),FALSE))</f>
        <v>-9999</v>
      </c>
      <c r="CX276" s="8">
        <f>IF(ISNA(VLOOKUP($I276,disall!$A$2:$CY$349,COLUMN(disall!CQ275),FALSE)),-9999,VLOOKUP($I276,disall!$A$2:$CY$349,COLUMN(disall!CQ275),FALSE))</f>
        <v>-9999</v>
      </c>
      <c r="CY276" s="8">
        <f>IF(ISNA(VLOOKUP($I276,disall!$A$2:$CY$349,COLUMN(disall!CR275),FALSE)),-9999,VLOOKUP($I276,disall!$A$2:$CY$349,COLUMN(disall!CR275),FALSE))</f>
        <v>-9999</v>
      </c>
      <c r="CZ276" s="8">
        <f>IF(ISNA(VLOOKUP($I276,disall!$A$2:$CY$349,COLUMN(disall!CS275),FALSE)),-9999,VLOOKUP($I276,disall!$A$2:$CY$349,COLUMN(disall!CS275),FALSE))</f>
        <v>-9999</v>
      </c>
      <c r="DA276" s="8">
        <f>IF(ISNA(VLOOKUP($I276,disall!$A$2:$CY$349,COLUMN(disall!CT275),FALSE)),-9999,VLOOKUP($I276,disall!$A$2:$CY$349,COLUMN(disall!CT275),FALSE))</f>
        <v>-9999</v>
      </c>
      <c r="DB276" s="8">
        <f>IF(ISNA(VLOOKUP($I276,disall!$A$2:$CY$349,COLUMN(disall!CU275),FALSE)),-9999,VLOOKUP($I276,disall!$A$2:$CY$349,COLUMN(disall!CU275),FALSE))</f>
        <v>-9999</v>
      </c>
      <c r="DC276" s="8">
        <f>IF(ISNA(VLOOKUP($I276,disall!$A$2:$CY$349,COLUMN(disall!CV275),FALSE)),-9999,VLOOKUP($I276,disall!$A$2:$CY$349,COLUMN(disall!CV275),FALSE))</f>
        <v>-9999</v>
      </c>
      <c r="DD276" s="8">
        <f>IF(ISNA(VLOOKUP($I276,disall!$A$2:$CY$349,COLUMN(disall!CW275),FALSE)),-9999,VLOOKUP($I276,disall!$A$2:$CY$349,COLUMN(disall!CW275),FALSE))</f>
        <v>-9999</v>
      </c>
      <c r="DE276" s="8">
        <f>IF(ISNA(VLOOKUP($I276,disall!$A$2:$CY$349,COLUMN(disall!CX275),FALSE)),-9999,VLOOKUP($I276,disall!$A$2:$CY$349,COLUMN(disall!CX275),FALSE))</f>
        <v>-9999</v>
      </c>
      <c r="DF276" s="8">
        <f>IF(ISNA(VLOOKUP($I276,disall!$A$2:$CY$349,COLUMN(disall!CY275),FALSE)),-9999,VLOOKUP($I276,disall!$A$2:$CY$349,COLUMN(disall!CY275),FALSE))</f>
        <v>-9999</v>
      </c>
    </row>
    <row r="277" spans="1:110" x14ac:dyDescent="0.25">
      <c r="A277">
        <v>127</v>
      </c>
      <c r="B277" t="s">
        <v>8</v>
      </c>
      <c r="C277" t="s">
        <v>472</v>
      </c>
      <c r="D277" t="s">
        <v>939</v>
      </c>
      <c r="E277" t="s">
        <v>473</v>
      </c>
      <c r="F277" t="s">
        <v>940</v>
      </c>
      <c r="G277" t="s">
        <v>941</v>
      </c>
      <c r="H277">
        <v>3702</v>
      </c>
      <c r="I277">
        <f>IF(ISNA(VLOOKUP(H277,disall!$D$2:$L$349,1,FALSE)),H277,VLOOKUP(H277,disall!$D$2:$L$349,1,FALSE))</f>
        <v>3702</v>
      </c>
      <c r="J277" t="str">
        <f>IF(ISNA(VLOOKUP(H277,disall!$D$2:$L$349,1,FALSE)),"NA",VLOOKUP(H277,disall!$D$2:$L$349,2,FALSE))</f>
        <v>NA</v>
      </c>
      <c r="K277" t="str">
        <f>IF(ISNA(VLOOKUP(I277,disall!$A$2:$L$349,3,FALSE)),F277,VLOOKUP(I277,disall!$A$2:$L$349,3,FALSE))</f>
        <v>Chamba</v>
      </c>
      <c r="L277" t="str">
        <f>IF(ISNA(VLOOKUP(I277,disall!$A$2:$L$349,12,FALSE)),"NA",VLOOKUP(I277,disall!$A$2:$L$349,12,FALSE))</f>
        <v>NA</v>
      </c>
      <c r="M277" t="str">
        <f>IF(ISNA(VLOOKUP(I277,disall!$A$2:$M$349,6,FALSE)),"NA",VLOOKUP(I277,disall!$A$2:$M$349,6,FALSE))</f>
        <v>NA</v>
      </c>
      <c r="N277" t="str">
        <f>IF(ISNA(VLOOKUP(I277,disall!$A$2:$M$349,7,FALSE)),"NA",VLOOKUP(I277,disall!$A$2:$M$349,7,FALSE))</f>
        <v>NA</v>
      </c>
      <c r="O277" t="str">
        <f>IF(ISNA(VLOOKUP(I277,disall!$A$2:$M$349,8,FALSE)),"NA",VLOOKUP(I277,disall!$A$2:$M$349,8,FALSE))</f>
        <v>NA</v>
      </c>
      <c r="P277" t="str">
        <f>IF(ISNA(VLOOKUP(I277,disall!$A$2:$M$349,9,FALSE)),"NA",VLOOKUP(I277,disall!$A$2:$M$349,9,FALSE))</f>
        <v>NA</v>
      </c>
      <c r="Q277" t="str">
        <f>IF(ISNA(VLOOKUP(I277,disall!$A$2:$M$349,10,FALSE)),"NA",VLOOKUP(I277,disall!$A$2:$M$349,10,FALSE))</f>
        <v>NA</v>
      </c>
      <c r="R277" t="str">
        <f>IF(ISNA(VLOOKUP(I277,disall!$A$2:$M$349,11,FALSE)),"NA",VLOOKUP(I277,disall!$A$2:$M$349,11,FALSE))</f>
        <v>NA</v>
      </c>
      <c r="S277" t="str">
        <f>IF(ISNA(VLOOKUP(I277,disall!$A$2:$M$349,12,FALSE)),"NA",VLOOKUP(I277,disall!$A$2:$M$349,12,FALSE))</f>
        <v>NA</v>
      </c>
      <c r="T277" t="str">
        <f>IF(ISNA(VLOOKUP(I277,disall!$A$2:$M$349,13,FALSE)),"NA",VLOOKUP(I277,disall!$A$2:$M$349,13,FALSE))</f>
        <v>NA</v>
      </c>
      <c r="U277" s="8">
        <f>IF(ISNA(VLOOKUP($I277,disall!$A$2:$CY$349,COLUMN(disall!N276),FALSE)),-9999,VLOOKUP($I277,disall!$A$2:$CY$349,COLUMN(disall!N276),FALSE))</f>
        <v>-9999</v>
      </c>
      <c r="V277" s="8">
        <f>IF(ISNA(VLOOKUP($I277,disall!$A$2:$CY$349,COLUMN(disall!O276),FALSE)),-9999,VLOOKUP($I277,disall!$A$2:$CY$349,COLUMN(disall!O276),FALSE))</f>
        <v>-9999</v>
      </c>
      <c r="W277" s="8">
        <f>IF(ISNA(VLOOKUP($I277,disall!$A$2:$CY$349,COLUMN(disall!P276),FALSE)),-9999,VLOOKUP($I277,disall!$A$2:$CY$349,COLUMN(disall!P276),FALSE))</f>
        <v>-9999</v>
      </c>
      <c r="X277" s="8">
        <f>IF(ISNA(VLOOKUP($I277,disall!$A$2:$CY$349,COLUMN(disall!Q276),FALSE)),-9999,VLOOKUP($I277,disall!$A$2:$CY$349,COLUMN(disall!Q276),FALSE))</f>
        <v>-9999</v>
      </c>
      <c r="Y277" s="8">
        <f>IF(ISNA(VLOOKUP($I277,disall!$A$2:$CY$349,COLUMN(disall!R276),FALSE)),-9999,VLOOKUP($I277,disall!$A$2:$CY$349,COLUMN(disall!R276),FALSE))</f>
        <v>-9999</v>
      </c>
      <c r="Z277" s="8">
        <f>IF(ISNA(VLOOKUP($I277,disall!$A$2:$CY$349,COLUMN(disall!S276),FALSE)),-9999,VLOOKUP($I277,disall!$A$2:$CY$349,COLUMN(disall!S276),FALSE))</f>
        <v>-9999</v>
      </c>
      <c r="AA277" s="8">
        <f>IF(ISNA(VLOOKUP($I277,disall!$A$2:$CY$349,COLUMN(disall!T276),FALSE)),-9999,VLOOKUP($I277,disall!$A$2:$CY$349,COLUMN(disall!T276),FALSE))</f>
        <v>-9999</v>
      </c>
      <c r="AB277" s="8">
        <f>IF(ISNA(VLOOKUP($I277,disall!$A$2:$CY$349,COLUMN(disall!U276),FALSE)),-9999,VLOOKUP($I277,disall!$A$2:$CY$349,COLUMN(disall!U276),FALSE))</f>
        <v>-9999</v>
      </c>
      <c r="AC277" s="8">
        <f>IF(ISNA(VLOOKUP($I277,disall!$A$2:$CY$349,COLUMN(disall!V276),FALSE)),-9999,VLOOKUP($I277,disall!$A$2:$CY$349,COLUMN(disall!V276),FALSE))</f>
        <v>-9999</v>
      </c>
      <c r="AD277" s="8">
        <f>IF(ISNA(VLOOKUP($I277,disall!$A$2:$CY$349,COLUMN(disall!W276),FALSE)),-9999,VLOOKUP($I277,disall!$A$2:$CY$349,COLUMN(disall!W276),FALSE))</f>
        <v>-9999</v>
      </c>
      <c r="AE277" s="8">
        <f>IF(ISNA(VLOOKUP($I277,disall!$A$2:$CY$349,COLUMN(disall!X276),FALSE)),-9999,VLOOKUP($I277,disall!$A$2:$CY$349,COLUMN(disall!X276),FALSE))</f>
        <v>-9999</v>
      </c>
      <c r="AF277" s="8">
        <f>IF(ISNA(VLOOKUP($I277,disall!$A$2:$CY$349,COLUMN(disall!Y276),FALSE)),-9999,VLOOKUP($I277,disall!$A$2:$CY$349,COLUMN(disall!Y276),FALSE))</f>
        <v>-9999</v>
      </c>
      <c r="AG277" s="8">
        <f>IF(ISNA(VLOOKUP($I277,disall!$A$2:$CY$349,COLUMN(disall!Z276),FALSE)),-9999,VLOOKUP($I277,disall!$A$2:$CY$349,COLUMN(disall!Z276),FALSE))</f>
        <v>-9999</v>
      </c>
      <c r="AH277" s="8">
        <f>IF(ISNA(VLOOKUP($I277,disall!$A$2:$CY$349,COLUMN(disall!AA276),FALSE)),-9999,VLOOKUP($I277,disall!$A$2:$CY$349,COLUMN(disall!AA276),FALSE))</f>
        <v>-9999</v>
      </c>
      <c r="AI277" s="8">
        <f>IF(ISNA(VLOOKUP($I277,disall!$A$2:$CY$349,COLUMN(disall!AB276),FALSE)),-9999,VLOOKUP($I277,disall!$A$2:$CY$349,COLUMN(disall!AB276),FALSE))</f>
        <v>-9999</v>
      </c>
      <c r="AJ277" s="8">
        <f>IF(ISNA(VLOOKUP($I277,disall!$A$2:$CY$349,COLUMN(disall!AC276),FALSE)),-9999,VLOOKUP($I277,disall!$A$2:$CY$349,COLUMN(disall!AC276),FALSE))</f>
        <v>-9999</v>
      </c>
      <c r="AK277" s="8">
        <f>IF(ISNA(VLOOKUP($I277,disall!$A$2:$CY$349,COLUMN(disall!AD276),FALSE)),-9999,VLOOKUP($I277,disall!$A$2:$CY$349,COLUMN(disall!AD276),FALSE))</f>
        <v>-9999</v>
      </c>
      <c r="AL277" s="8">
        <f>IF(ISNA(VLOOKUP($I277,disall!$A$2:$CY$349,COLUMN(disall!AE276),FALSE)),-9999,VLOOKUP($I277,disall!$A$2:$CY$349,COLUMN(disall!AE276),FALSE))</f>
        <v>-9999</v>
      </c>
      <c r="AM277" s="8">
        <f>IF(ISNA(VLOOKUP($I277,disall!$A$2:$CY$349,COLUMN(disall!AF276),FALSE)),-9999,VLOOKUP($I277,disall!$A$2:$CY$349,COLUMN(disall!AF276),FALSE))</f>
        <v>-9999</v>
      </c>
      <c r="AN277" s="8">
        <f>IF(ISNA(VLOOKUP($I277,disall!$A$2:$CY$349,COLUMN(disall!AG276),FALSE)),-9999,VLOOKUP($I277,disall!$A$2:$CY$349,COLUMN(disall!AG276),FALSE))</f>
        <v>-9999</v>
      </c>
      <c r="AO277" s="8">
        <f>IF(ISNA(VLOOKUP($I277,disall!$A$2:$CY$349,COLUMN(disall!AH276),FALSE)),-9999,VLOOKUP($I277,disall!$A$2:$CY$349,COLUMN(disall!AH276),FALSE))</f>
        <v>-9999</v>
      </c>
      <c r="AP277" s="8">
        <f>IF(ISNA(VLOOKUP($I277,disall!$A$2:$CY$349,COLUMN(disall!AI276),FALSE)),-9999,VLOOKUP($I277,disall!$A$2:$CY$349,COLUMN(disall!AI276),FALSE))</f>
        <v>-9999</v>
      </c>
      <c r="AQ277" s="8">
        <f>IF(ISNA(VLOOKUP($I277,disall!$A$2:$CY$349,COLUMN(disall!AJ276),FALSE)),-9999,VLOOKUP($I277,disall!$A$2:$CY$349,COLUMN(disall!AJ276),FALSE))</f>
        <v>-9999</v>
      </c>
      <c r="AR277" s="8">
        <f>IF(ISNA(VLOOKUP($I277,disall!$A$2:$CY$349,COLUMN(disall!AK276),FALSE)),-9999,VLOOKUP($I277,disall!$A$2:$CY$349,COLUMN(disall!AK276),FALSE))</f>
        <v>-9999</v>
      </c>
      <c r="AS277" s="8">
        <f>IF(ISNA(VLOOKUP($I277,disall!$A$2:$CY$349,COLUMN(disall!AL276),FALSE)),-9999,VLOOKUP($I277,disall!$A$2:$CY$349,COLUMN(disall!AL276),FALSE))</f>
        <v>-9999</v>
      </c>
      <c r="AT277" s="8">
        <f>IF(ISNA(VLOOKUP($I277,disall!$A$2:$CY$349,COLUMN(disall!AM276),FALSE)),-9999,VLOOKUP($I277,disall!$A$2:$CY$349,COLUMN(disall!AM276),FALSE))</f>
        <v>-9999</v>
      </c>
      <c r="AU277" s="8">
        <f>IF(ISNA(VLOOKUP($I277,disall!$A$2:$CY$349,COLUMN(disall!AN276),FALSE)),-9999,VLOOKUP($I277,disall!$A$2:$CY$349,COLUMN(disall!AN276),FALSE))</f>
        <v>-9999</v>
      </c>
      <c r="AV277" s="8">
        <f>IF(ISNA(VLOOKUP($I277,disall!$A$2:$CY$349,COLUMN(disall!AO276),FALSE)),-9999,VLOOKUP($I277,disall!$A$2:$CY$349,COLUMN(disall!AO276),FALSE))</f>
        <v>-9999</v>
      </c>
      <c r="AW277" s="8">
        <f>IF(ISNA(VLOOKUP($I277,disall!$A$2:$CY$349,COLUMN(disall!AP276),FALSE)),-9999,VLOOKUP($I277,disall!$A$2:$CY$349,COLUMN(disall!AP276),FALSE))</f>
        <v>-9999</v>
      </c>
      <c r="AX277" s="8">
        <f>IF(ISNA(VLOOKUP($I277,disall!$A$2:$CY$349,COLUMN(disall!AQ276),FALSE)),-9999,VLOOKUP($I277,disall!$A$2:$CY$349,COLUMN(disall!AQ276),FALSE))</f>
        <v>-9999</v>
      </c>
      <c r="AY277" s="8">
        <f>IF(ISNA(VLOOKUP($I277,disall!$A$2:$CY$349,COLUMN(disall!AR276),FALSE)),-9999,VLOOKUP($I277,disall!$A$2:$CY$349,COLUMN(disall!AR276),FALSE))</f>
        <v>-9999</v>
      </c>
      <c r="AZ277" s="8">
        <f>IF(ISNA(VLOOKUP($I277,disall!$A$2:$CY$349,COLUMN(disall!AS276),FALSE)),-9999,VLOOKUP($I277,disall!$A$2:$CY$349,COLUMN(disall!AS276),FALSE))</f>
        <v>-9999</v>
      </c>
      <c r="BA277" s="8">
        <f>IF(ISNA(VLOOKUP($I277,disall!$A$2:$CY$349,COLUMN(disall!AT276),FALSE)),-9999,VLOOKUP($I277,disall!$A$2:$CY$349,COLUMN(disall!AT276),FALSE))</f>
        <v>-9999</v>
      </c>
      <c r="BB277" s="8">
        <f>IF(ISNA(VLOOKUP($I277,disall!$A$2:$CY$349,COLUMN(disall!AU276),FALSE)),-9999,VLOOKUP($I277,disall!$A$2:$CY$349,COLUMN(disall!AU276),FALSE))</f>
        <v>-9999</v>
      </c>
      <c r="BC277" s="8">
        <f>IF(ISNA(VLOOKUP($I277,disall!$A$2:$CY$349,COLUMN(disall!AV276),FALSE)),-9999,VLOOKUP($I277,disall!$A$2:$CY$349,COLUMN(disall!AV276),FALSE))</f>
        <v>-9999</v>
      </c>
      <c r="BD277" s="8">
        <f>IF(ISNA(VLOOKUP($I277,disall!$A$2:$CY$349,COLUMN(disall!AW276),FALSE)),-9999,VLOOKUP($I277,disall!$A$2:$CY$349,COLUMN(disall!AW276),FALSE))</f>
        <v>-9999</v>
      </c>
      <c r="BE277" s="8">
        <f>IF(ISNA(VLOOKUP($I277,disall!$A$2:$CY$349,COLUMN(disall!AX276),FALSE)),-9999,VLOOKUP($I277,disall!$A$2:$CY$349,COLUMN(disall!AX276),FALSE))</f>
        <v>-9999</v>
      </c>
      <c r="BF277" s="8">
        <f>IF(ISNA(VLOOKUP($I277,disall!$A$2:$CY$349,COLUMN(disall!AY276),FALSE)),-9999,VLOOKUP($I277,disall!$A$2:$CY$349,COLUMN(disall!AY276),FALSE))</f>
        <v>-9999</v>
      </c>
      <c r="BG277" s="8">
        <f>IF(ISNA(VLOOKUP($I277,disall!$A$2:$CY$349,COLUMN(disall!AZ276),FALSE)),-9999,VLOOKUP($I277,disall!$A$2:$CY$349,COLUMN(disall!AZ276),FALSE))</f>
        <v>-9999</v>
      </c>
      <c r="BH277" s="8">
        <f>IF(ISNA(VLOOKUP($I277,disall!$A$2:$CY$349,COLUMN(disall!BA276),FALSE)),-9999,VLOOKUP($I277,disall!$A$2:$CY$349,COLUMN(disall!BA276),FALSE))</f>
        <v>-9999</v>
      </c>
      <c r="BI277" s="8">
        <f>IF(ISNA(VLOOKUP($I277,disall!$A$2:$CY$349,COLUMN(disall!BB276),FALSE)),-9999,VLOOKUP($I277,disall!$A$2:$CY$349,COLUMN(disall!BB276),FALSE))</f>
        <v>-9999</v>
      </c>
      <c r="BJ277" s="8">
        <f>IF(ISNA(VLOOKUP($I277,disall!$A$2:$CY$349,COLUMN(disall!BC276),FALSE)),-9999,VLOOKUP($I277,disall!$A$2:$CY$349,COLUMN(disall!BC276),FALSE))</f>
        <v>-9999</v>
      </c>
      <c r="BK277" s="8">
        <f>IF(ISNA(VLOOKUP($I277,disall!$A$2:$CY$349,COLUMN(disall!BD276),FALSE)),-9999,VLOOKUP($I277,disall!$A$2:$CY$349,COLUMN(disall!BD276),FALSE))</f>
        <v>-9999</v>
      </c>
      <c r="BL277" s="8">
        <f>IF(ISNA(VLOOKUP($I277,disall!$A$2:$CY$349,COLUMN(disall!BE276),FALSE)),-9999,VLOOKUP($I277,disall!$A$2:$CY$349,COLUMN(disall!BE276),FALSE))</f>
        <v>-9999</v>
      </c>
      <c r="BM277" s="8">
        <f>IF(ISNA(VLOOKUP($I277,disall!$A$2:$CY$349,COLUMN(disall!BF276),FALSE)),-9999,VLOOKUP($I277,disall!$A$2:$CY$349,COLUMN(disall!BF276),FALSE))</f>
        <v>-9999</v>
      </c>
      <c r="BN277" s="8">
        <f>IF(ISNA(VLOOKUP($I277,disall!$A$2:$CY$349,COLUMN(disall!BG276),FALSE)),-9999,VLOOKUP($I277,disall!$A$2:$CY$349,COLUMN(disall!BG276),FALSE))</f>
        <v>-9999</v>
      </c>
      <c r="BO277" s="8">
        <f>IF(ISNA(VLOOKUP($I277,disall!$A$2:$CY$349,COLUMN(disall!BH276),FALSE)),-9999,VLOOKUP($I277,disall!$A$2:$CY$349,COLUMN(disall!BH276),FALSE))</f>
        <v>-9999</v>
      </c>
      <c r="BP277" s="8">
        <f>IF(ISNA(VLOOKUP($I277,disall!$A$2:$CY$349,COLUMN(disall!BI276),FALSE)),-9999,VLOOKUP($I277,disall!$A$2:$CY$349,COLUMN(disall!BI276),FALSE))</f>
        <v>-9999</v>
      </c>
      <c r="BQ277" s="8">
        <f>IF(ISNA(VLOOKUP($I277,disall!$A$2:$CY$349,COLUMN(disall!BJ276),FALSE)),-9999,VLOOKUP($I277,disall!$A$2:$CY$349,COLUMN(disall!BJ276),FALSE))</f>
        <v>-9999</v>
      </c>
      <c r="BR277" s="8">
        <f>IF(ISNA(VLOOKUP($I277,disall!$A$2:$CY$349,COLUMN(disall!BK276),FALSE)),-9999,VLOOKUP($I277,disall!$A$2:$CY$349,COLUMN(disall!BK276),FALSE))</f>
        <v>-9999</v>
      </c>
      <c r="BS277" s="8">
        <f>IF(ISNA(VLOOKUP($I277,disall!$A$2:$CY$349,COLUMN(disall!BL276),FALSE)),-9999,VLOOKUP($I277,disall!$A$2:$CY$349,COLUMN(disall!BL276),FALSE))</f>
        <v>-9999</v>
      </c>
      <c r="BT277" s="8">
        <f>IF(ISNA(VLOOKUP($I277,disall!$A$2:$CY$349,COLUMN(disall!BM276),FALSE)),-9999,VLOOKUP($I277,disall!$A$2:$CY$349,COLUMN(disall!BM276),FALSE))</f>
        <v>-9999</v>
      </c>
      <c r="BU277" s="8">
        <f>IF(ISNA(VLOOKUP($I277,disall!$A$2:$CY$349,COLUMN(disall!BN276),FALSE)),-9999,VLOOKUP($I277,disall!$A$2:$CY$349,COLUMN(disall!BN276),FALSE))</f>
        <v>-9999</v>
      </c>
      <c r="BV277" s="8">
        <f>IF(ISNA(VLOOKUP($I277,disall!$A$2:$CY$349,COLUMN(disall!BO276),FALSE)),-9999,VLOOKUP($I277,disall!$A$2:$CY$349,COLUMN(disall!BO276),FALSE))</f>
        <v>-9999</v>
      </c>
      <c r="BW277" s="8">
        <f>IF(ISNA(VLOOKUP($I277,disall!$A$2:$CY$349,COLUMN(disall!BP276),FALSE)),-9999,VLOOKUP($I277,disall!$A$2:$CY$349,COLUMN(disall!BP276),FALSE))</f>
        <v>-9999</v>
      </c>
      <c r="BX277" s="8">
        <f>IF(ISNA(VLOOKUP($I277,disall!$A$2:$CY$349,COLUMN(disall!BQ276),FALSE)),-9999,VLOOKUP($I277,disall!$A$2:$CY$349,COLUMN(disall!BQ276),FALSE))</f>
        <v>-9999</v>
      </c>
      <c r="BY277" s="8">
        <f>IF(ISNA(VLOOKUP($I277,disall!$A$2:$CY$349,COLUMN(disall!BR276),FALSE)),-9999,VLOOKUP($I277,disall!$A$2:$CY$349,COLUMN(disall!BR276),FALSE))</f>
        <v>-9999</v>
      </c>
      <c r="BZ277" s="8">
        <f>IF(ISNA(VLOOKUP($I277,disall!$A$2:$CY$349,COLUMN(disall!BS276),FALSE)),-9999,VLOOKUP($I277,disall!$A$2:$CY$349,COLUMN(disall!BS276),FALSE))</f>
        <v>-9999</v>
      </c>
      <c r="CA277" s="8">
        <f>IF(ISNA(VLOOKUP($I277,disall!$A$2:$CY$349,COLUMN(disall!BT276),FALSE)),-9999,VLOOKUP($I277,disall!$A$2:$CY$349,COLUMN(disall!BT276),FALSE))</f>
        <v>-9999</v>
      </c>
      <c r="CB277" s="8">
        <f>IF(ISNA(VLOOKUP($I277,disall!$A$2:$CY$349,COLUMN(disall!BU276),FALSE)),-9999,VLOOKUP($I277,disall!$A$2:$CY$349,COLUMN(disall!BU276),FALSE))</f>
        <v>-9999</v>
      </c>
      <c r="CC277" s="8">
        <f>IF(ISNA(VLOOKUP($I277,disall!$A$2:$CY$349,COLUMN(disall!BV276),FALSE)),-9999,VLOOKUP($I277,disall!$A$2:$CY$349,COLUMN(disall!BV276),FALSE))</f>
        <v>-9999</v>
      </c>
      <c r="CD277" s="8">
        <f>IF(ISNA(VLOOKUP($I277,disall!$A$2:$CY$349,COLUMN(disall!BW276),FALSE)),-9999,VLOOKUP($I277,disall!$A$2:$CY$349,COLUMN(disall!BW276),FALSE))</f>
        <v>-9999</v>
      </c>
      <c r="CE277" s="8">
        <f>IF(ISNA(VLOOKUP($I277,disall!$A$2:$CY$349,COLUMN(disall!BX276),FALSE)),-9999,VLOOKUP($I277,disall!$A$2:$CY$349,COLUMN(disall!BX276),FALSE))</f>
        <v>-9999</v>
      </c>
      <c r="CF277" s="8">
        <f>IF(ISNA(VLOOKUP($I277,disall!$A$2:$CY$349,COLUMN(disall!BY276),FALSE)),-9999,VLOOKUP($I277,disall!$A$2:$CY$349,COLUMN(disall!BY276),FALSE))</f>
        <v>-9999</v>
      </c>
      <c r="CG277" s="8">
        <f>IF(ISNA(VLOOKUP($I277,disall!$A$2:$CY$349,COLUMN(disall!BZ276),FALSE)),-9999,VLOOKUP($I277,disall!$A$2:$CY$349,COLUMN(disall!BZ276),FALSE))</f>
        <v>-9999</v>
      </c>
      <c r="CH277" s="8">
        <f>IF(ISNA(VLOOKUP($I277,disall!$A$2:$CY$349,COLUMN(disall!CA276),FALSE)),-9999,VLOOKUP($I277,disall!$A$2:$CY$349,COLUMN(disall!CA276),FALSE))</f>
        <v>-9999</v>
      </c>
      <c r="CI277" s="8">
        <f>IF(ISNA(VLOOKUP($I277,disall!$A$2:$CY$349,COLUMN(disall!CB276),FALSE)),-9999,VLOOKUP($I277,disall!$A$2:$CY$349,COLUMN(disall!CB276),FALSE))</f>
        <v>-9999</v>
      </c>
      <c r="CJ277" s="8">
        <f>IF(ISNA(VLOOKUP($I277,disall!$A$2:$CY$349,COLUMN(disall!CC276),FALSE)),-9999,VLOOKUP($I277,disall!$A$2:$CY$349,COLUMN(disall!CC276),FALSE))</f>
        <v>-9999</v>
      </c>
      <c r="CK277" s="8">
        <f>IF(ISNA(VLOOKUP($I277,disall!$A$2:$CY$349,COLUMN(disall!CD276),FALSE)),-9999,VLOOKUP($I277,disall!$A$2:$CY$349,COLUMN(disall!CD276),FALSE))</f>
        <v>-9999</v>
      </c>
      <c r="CL277" s="8">
        <f>IF(ISNA(VLOOKUP($I277,disall!$A$2:$CY$349,COLUMN(disall!CE276),FALSE)),-9999,VLOOKUP($I277,disall!$A$2:$CY$349,COLUMN(disall!CE276),FALSE))</f>
        <v>-9999</v>
      </c>
      <c r="CM277" s="8">
        <f>IF(ISNA(VLOOKUP($I277,disall!$A$2:$CY$349,COLUMN(disall!CF276),FALSE)),-9999,VLOOKUP($I277,disall!$A$2:$CY$349,COLUMN(disall!CF276),FALSE))</f>
        <v>-9999</v>
      </c>
      <c r="CN277" s="8">
        <f>IF(ISNA(VLOOKUP($I277,disall!$A$2:$CY$349,COLUMN(disall!CG276),FALSE)),-9999,VLOOKUP($I277,disall!$A$2:$CY$349,COLUMN(disall!CG276),FALSE))</f>
        <v>-9999</v>
      </c>
      <c r="CO277" s="8">
        <f>IF(ISNA(VLOOKUP($I277,disall!$A$2:$CY$349,COLUMN(disall!CH276),FALSE)),-9999,VLOOKUP($I277,disall!$A$2:$CY$349,COLUMN(disall!CH276),FALSE))</f>
        <v>-9999</v>
      </c>
      <c r="CP277" s="8">
        <f>IF(ISNA(VLOOKUP($I277,disall!$A$2:$CY$349,COLUMN(disall!CI276),FALSE)),-9999,VLOOKUP($I277,disall!$A$2:$CY$349,COLUMN(disall!CI276),FALSE))</f>
        <v>-9999</v>
      </c>
      <c r="CQ277" s="8">
        <f>IF(ISNA(VLOOKUP($I277,disall!$A$2:$CY$349,COLUMN(disall!CJ276),FALSE)),-9999,VLOOKUP($I277,disall!$A$2:$CY$349,COLUMN(disall!CJ276),FALSE))</f>
        <v>-9999</v>
      </c>
      <c r="CR277" s="8">
        <f>IF(ISNA(VLOOKUP($I277,disall!$A$2:$CY$349,COLUMN(disall!CK276),FALSE)),-9999,VLOOKUP($I277,disall!$A$2:$CY$349,COLUMN(disall!CK276),FALSE))</f>
        <v>-9999</v>
      </c>
      <c r="CS277" s="8">
        <f>IF(ISNA(VLOOKUP($I277,disall!$A$2:$CY$349,COLUMN(disall!CL276),FALSE)),-9999,VLOOKUP($I277,disall!$A$2:$CY$349,COLUMN(disall!CL276),FALSE))</f>
        <v>-9999</v>
      </c>
      <c r="CT277" s="8">
        <f>IF(ISNA(VLOOKUP($I277,disall!$A$2:$CY$349,COLUMN(disall!CM276),FALSE)),-9999,VLOOKUP($I277,disall!$A$2:$CY$349,COLUMN(disall!CM276),FALSE))</f>
        <v>-9999</v>
      </c>
      <c r="CU277" s="8">
        <f>IF(ISNA(VLOOKUP($I277,disall!$A$2:$CY$349,COLUMN(disall!CN276),FALSE)),-9999,VLOOKUP($I277,disall!$A$2:$CY$349,COLUMN(disall!CN276),FALSE))</f>
        <v>-9999</v>
      </c>
      <c r="CV277" s="8">
        <f>IF(ISNA(VLOOKUP($I277,disall!$A$2:$CY$349,COLUMN(disall!CO276),FALSE)),-9999,VLOOKUP($I277,disall!$A$2:$CY$349,COLUMN(disall!CO276),FALSE))</f>
        <v>-9999</v>
      </c>
      <c r="CW277" s="8">
        <f>IF(ISNA(VLOOKUP($I277,disall!$A$2:$CY$349,COLUMN(disall!CP276),FALSE)),-9999,VLOOKUP($I277,disall!$A$2:$CY$349,COLUMN(disall!CP276),FALSE))</f>
        <v>-9999</v>
      </c>
      <c r="CX277" s="8">
        <f>IF(ISNA(VLOOKUP($I277,disall!$A$2:$CY$349,COLUMN(disall!CQ276),FALSE)),-9999,VLOOKUP($I277,disall!$A$2:$CY$349,COLUMN(disall!CQ276),FALSE))</f>
        <v>-9999</v>
      </c>
      <c r="CY277" s="8">
        <f>IF(ISNA(VLOOKUP($I277,disall!$A$2:$CY$349,COLUMN(disall!CR276),FALSE)),-9999,VLOOKUP($I277,disall!$A$2:$CY$349,COLUMN(disall!CR276),FALSE))</f>
        <v>-9999</v>
      </c>
      <c r="CZ277" s="8">
        <f>IF(ISNA(VLOOKUP($I277,disall!$A$2:$CY$349,COLUMN(disall!CS276),FALSE)),-9999,VLOOKUP($I277,disall!$A$2:$CY$349,COLUMN(disall!CS276),FALSE))</f>
        <v>-9999</v>
      </c>
      <c r="DA277" s="8">
        <f>IF(ISNA(VLOOKUP($I277,disall!$A$2:$CY$349,COLUMN(disall!CT276),FALSE)),-9999,VLOOKUP($I277,disall!$A$2:$CY$349,COLUMN(disall!CT276),FALSE))</f>
        <v>-9999</v>
      </c>
      <c r="DB277" s="8">
        <f>IF(ISNA(VLOOKUP($I277,disall!$A$2:$CY$349,COLUMN(disall!CU276),FALSE)),-9999,VLOOKUP($I277,disall!$A$2:$CY$349,COLUMN(disall!CU276),FALSE))</f>
        <v>-9999</v>
      </c>
      <c r="DC277" s="8">
        <f>IF(ISNA(VLOOKUP($I277,disall!$A$2:$CY$349,COLUMN(disall!CV276),FALSE)),-9999,VLOOKUP($I277,disall!$A$2:$CY$349,COLUMN(disall!CV276),FALSE))</f>
        <v>-9999</v>
      </c>
      <c r="DD277" s="8">
        <f>IF(ISNA(VLOOKUP($I277,disall!$A$2:$CY$349,COLUMN(disall!CW276),FALSE)),-9999,VLOOKUP($I277,disall!$A$2:$CY$349,COLUMN(disall!CW276),FALSE))</f>
        <v>-9999</v>
      </c>
      <c r="DE277" s="8">
        <f>IF(ISNA(VLOOKUP($I277,disall!$A$2:$CY$349,COLUMN(disall!CX276),FALSE)),-9999,VLOOKUP($I277,disall!$A$2:$CY$349,COLUMN(disall!CX276),FALSE))</f>
        <v>-9999</v>
      </c>
      <c r="DF277" s="8">
        <f>IF(ISNA(VLOOKUP($I277,disall!$A$2:$CY$349,COLUMN(disall!CY276),FALSE)),-9999,VLOOKUP($I277,disall!$A$2:$CY$349,COLUMN(disall!CY276),FALSE))</f>
        <v>-9999</v>
      </c>
    </row>
    <row r="278" spans="1:110" x14ac:dyDescent="0.25">
      <c r="A278">
        <v>129</v>
      </c>
      <c r="B278" t="s">
        <v>8</v>
      </c>
      <c r="C278" t="s">
        <v>472</v>
      </c>
      <c r="D278" t="s">
        <v>939</v>
      </c>
      <c r="E278" t="s">
        <v>473</v>
      </c>
      <c r="F278" t="s">
        <v>942</v>
      </c>
      <c r="G278" t="s">
        <v>943</v>
      </c>
      <c r="H278">
        <v>3704</v>
      </c>
      <c r="I278">
        <f>IF(ISNA(VLOOKUP(H278,disall!$D$2:$L$349,1,FALSE)),H278,VLOOKUP(H278,disall!$D$2:$L$349,1,FALSE))</f>
        <v>3704</v>
      </c>
      <c r="J278" t="str">
        <f>IF(ISNA(VLOOKUP(H278,disall!$D$2:$L$349,1,FALSE)),"NA",VLOOKUP(H278,disall!$D$2:$L$349,2,FALSE))</f>
        <v>NA</v>
      </c>
      <c r="K278" t="str">
        <f>IF(ISNA(VLOOKUP(I278,disall!$A$2:$L$349,3,FALSE)),F278,VLOOKUP(I278,disall!$A$2:$L$349,3,FALSE))</f>
        <v>Kangra</v>
      </c>
      <c r="L278" t="str">
        <f>IF(ISNA(VLOOKUP(I278,disall!$A$2:$L$349,12,FALSE)),"NA",VLOOKUP(I278,disall!$A$2:$L$349,12,FALSE))</f>
        <v>NA</v>
      </c>
      <c r="M278" t="str">
        <f>IF(ISNA(VLOOKUP(I278,disall!$A$2:$M$349,6,FALSE)),"NA",VLOOKUP(I278,disall!$A$2:$M$349,6,FALSE))</f>
        <v>NA</v>
      </c>
      <c r="N278" t="str">
        <f>IF(ISNA(VLOOKUP(I278,disall!$A$2:$M$349,7,FALSE)),"NA",VLOOKUP(I278,disall!$A$2:$M$349,7,FALSE))</f>
        <v>NA</v>
      </c>
      <c r="O278" t="str">
        <f>IF(ISNA(VLOOKUP(I278,disall!$A$2:$M$349,8,FALSE)),"NA",VLOOKUP(I278,disall!$A$2:$M$349,8,FALSE))</f>
        <v>NA</v>
      </c>
      <c r="P278" t="str">
        <f>IF(ISNA(VLOOKUP(I278,disall!$A$2:$M$349,9,FALSE)),"NA",VLOOKUP(I278,disall!$A$2:$M$349,9,FALSE))</f>
        <v>NA</v>
      </c>
      <c r="Q278" t="str">
        <f>IF(ISNA(VLOOKUP(I278,disall!$A$2:$M$349,10,FALSE)),"NA",VLOOKUP(I278,disall!$A$2:$M$349,10,FALSE))</f>
        <v>NA</v>
      </c>
      <c r="R278" t="str">
        <f>IF(ISNA(VLOOKUP(I278,disall!$A$2:$M$349,11,FALSE)),"NA",VLOOKUP(I278,disall!$A$2:$M$349,11,FALSE))</f>
        <v>NA</v>
      </c>
      <c r="S278" t="str">
        <f>IF(ISNA(VLOOKUP(I278,disall!$A$2:$M$349,12,FALSE)),"NA",VLOOKUP(I278,disall!$A$2:$M$349,12,FALSE))</f>
        <v>NA</v>
      </c>
      <c r="T278" t="str">
        <f>IF(ISNA(VLOOKUP(I278,disall!$A$2:$M$349,13,FALSE)),"NA",VLOOKUP(I278,disall!$A$2:$M$349,13,FALSE))</f>
        <v>NA</v>
      </c>
      <c r="U278" s="8">
        <f>IF(ISNA(VLOOKUP($I278,disall!$A$2:$CY$349,COLUMN(disall!N277),FALSE)),-9999,VLOOKUP($I278,disall!$A$2:$CY$349,COLUMN(disall!N277),FALSE))</f>
        <v>-9999</v>
      </c>
      <c r="V278" s="8">
        <f>IF(ISNA(VLOOKUP($I278,disall!$A$2:$CY$349,COLUMN(disall!O277),FALSE)),-9999,VLOOKUP($I278,disall!$A$2:$CY$349,COLUMN(disall!O277),FALSE))</f>
        <v>-9999</v>
      </c>
      <c r="W278" s="8">
        <f>IF(ISNA(VLOOKUP($I278,disall!$A$2:$CY$349,COLUMN(disall!P277),FALSE)),-9999,VLOOKUP($I278,disall!$A$2:$CY$349,COLUMN(disall!P277),FALSE))</f>
        <v>-9999</v>
      </c>
      <c r="X278" s="8">
        <f>IF(ISNA(VLOOKUP($I278,disall!$A$2:$CY$349,COLUMN(disall!Q277),FALSE)),-9999,VLOOKUP($I278,disall!$A$2:$CY$349,COLUMN(disall!Q277),FALSE))</f>
        <v>-9999</v>
      </c>
      <c r="Y278" s="8">
        <f>IF(ISNA(VLOOKUP($I278,disall!$A$2:$CY$349,COLUMN(disall!R277),FALSE)),-9999,VLOOKUP($I278,disall!$A$2:$CY$349,COLUMN(disall!R277),FALSE))</f>
        <v>-9999</v>
      </c>
      <c r="Z278" s="8">
        <f>IF(ISNA(VLOOKUP($I278,disall!$A$2:$CY$349,COLUMN(disall!S277),FALSE)),-9999,VLOOKUP($I278,disall!$A$2:$CY$349,COLUMN(disall!S277),FALSE))</f>
        <v>-9999</v>
      </c>
      <c r="AA278" s="8">
        <f>IF(ISNA(VLOOKUP($I278,disall!$A$2:$CY$349,COLUMN(disall!T277),FALSE)),-9999,VLOOKUP($I278,disall!$A$2:$CY$349,COLUMN(disall!T277),FALSE))</f>
        <v>-9999</v>
      </c>
      <c r="AB278" s="8">
        <f>IF(ISNA(VLOOKUP($I278,disall!$A$2:$CY$349,COLUMN(disall!U277),FALSE)),-9999,VLOOKUP($I278,disall!$A$2:$CY$349,COLUMN(disall!U277),FALSE))</f>
        <v>-9999</v>
      </c>
      <c r="AC278" s="8">
        <f>IF(ISNA(VLOOKUP($I278,disall!$A$2:$CY$349,COLUMN(disall!V277),FALSE)),-9999,VLOOKUP($I278,disall!$A$2:$CY$349,COLUMN(disall!V277),FALSE))</f>
        <v>-9999</v>
      </c>
      <c r="AD278" s="8">
        <f>IF(ISNA(VLOOKUP($I278,disall!$A$2:$CY$349,COLUMN(disall!W277),FALSE)),-9999,VLOOKUP($I278,disall!$A$2:$CY$349,COLUMN(disall!W277),FALSE))</f>
        <v>-9999</v>
      </c>
      <c r="AE278" s="8">
        <f>IF(ISNA(VLOOKUP($I278,disall!$A$2:$CY$349,COLUMN(disall!X277),FALSE)),-9999,VLOOKUP($I278,disall!$A$2:$CY$349,COLUMN(disall!X277),FALSE))</f>
        <v>-9999</v>
      </c>
      <c r="AF278" s="8">
        <f>IF(ISNA(VLOOKUP($I278,disall!$A$2:$CY$349,COLUMN(disall!Y277),FALSE)),-9999,VLOOKUP($I278,disall!$A$2:$CY$349,COLUMN(disall!Y277),FALSE))</f>
        <v>-9999</v>
      </c>
      <c r="AG278" s="8">
        <f>IF(ISNA(VLOOKUP($I278,disall!$A$2:$CY$349,COLUMN(disall!Z277),FALSE)),-9999,VLOOKUP($I278,disall!$A$2:$CY$349,COLUMN(disall!Z277),FALSE))</f>
        <v>-9999</v>
      </c>
      <c r="AH278" s="8">
        <f>IF(ISNA(VLOOKUP($I278,disall!$A$2:$CY$349,COLUMN(disall!AA277),FALSE)),-9999,VLOOKUP($I278,disall!$A$2:$CY$349,COLUMN(disall!AA277),FALSE))</f>
        <v>-9999</v>
      </c>
      <c r="AI278" s="8">
        <f>IF(ISNA(VLOOKUP($I278,disall!$A$2:$CY$349,COLUMN(disall!AB277),FALSE)),-9999,VLOOKUP($I278,disall!$A$2:$CY$349,COLUMN(disall!AB277),FALSE))</f>
        <v>-9999</v>
      </c>
      <c r="AJ278" s="8">
        <f>IF(ISNA(VLOOKUP($I278,disall!$A$2:$CY$349,COLUMN(disall!AC277),FALSE)),-9999,VLOOKUP($I278,disall!$A$2:$CY$349,COLUMN(disall!AC277),FALSE))</f>
        <v>-9999</v>
      </c>
      <c r="AK278" s="8">
        <f>IF(ISNA(VLOOKUP($I278,disall!$A$2:$CY$349,COLUMN(disall!AD277),FALSE)),-9999,VLOOKUP($I278,disall!$A$2:$CY$349,COLUMN(disall!AD277),FALSE))</f>
        <v>-9999</v>
      </c>
      <c r="AL278" s="8">
        <f>IF(ISNA(VLOOKUP($I278,disall!$A$2:$CY$349,COLUMN(disall!AE277),FALSE)),-9999,VLOOKUP($I278,disall!$A$2:$CY$349,COLUMN(disall!AE277),FALSE))</f>
        <v>-9999</v>
      </c>
      <c r="AM278" s="8">
        <f>IF(ISNA(VLOOKUP($I278,disall!$A$2:$CY$349,COLUMN(disall!AF277),FALSE)),-9999,VLOOKUP($I278,disall!$A$2:$CY$349,COLUMN(disall!AF277),FALSE))</f>
        <v>-9999</v>
      </c>
      <c r="AN278" s="8">
        <f>IF(ISNA(VLOOKUP($I278,disall!$A$2:$CY$349,COLUMN(disall!AG277),FALSE)),-9999,VLOOKUP($I278,disall!$A$2:$CY$349,COLUMN(disall!AG277),FALSE))</f>
        <v>-9999</v>
      </c>
      <c r="AO278" s="8">
        <f>IF(ISNA(VLOOKUP($I278,disall!$A$2:$CY$349,COLUMN(disall!AH277),FALSE)),-9999,VLOOKUP($I278,disall!$A$2:$CY$349,COLUMN(disall!AH277),FALSE))</f>
        <v>-9999</v>
      </c>
      <c r="AP278" s="8">
        <f>IF(ISNA(VLOOKUP($I278,disall!$A$2:$CY$349,COLUMN(disall!AI277),FALSE)),-9999,VLOOKUP($I278,disall!$A$2:$CY$349,COLUMN(disall!AI277),FALSE))</f>
        <v>-9999</v>
      </c>
      <c r="AQ278" s="8">
        <f>IF(ISNA(VLOOKUP($I278,disall!$A$2:$CY$349,COLUMN(disall!AJ277),FALSE)),-9999,VLOOKUP($I278,disall!$A$2:$CY$349,COLUMN(disall!AJ277),FALSE))</f>
        <v>-9999</v>
      </c>
      <c r="AR278" s="8">
        <f>IF(ISNA(VLOOKUP($I278,disall!$A$2:$CY$349,COLUMN(disall!AK277),FALSE)),-9999,VLOOKUP($I278,disall!$A$2:$CY$349,COLUMN(disall!AK277),FALSE))</f>
        <v>-9999</v>
      </c>
      <c r="AS278" s="8">
        <f>IF(ISNA(VLOOKUP($I278,disall!$A$2:$CY$349,COLUMN(disall!AL277),FALSE)),-9999,VLOOKUP($I278,disall!$A$2:$CY$349,COLUMN(disall!AL277),FALSE))</f>
        <v>-9999</v>
      </c>
      <c r="AT278" s="8">
        <f>IF(ISNA(VLOOKUP($I278,disall!$A$2:$CY$349,COLUMN(disall!AM277),FALSE)),-9999,VLOOKUP($I278,disall!$A$2:$CY$349,COLUMN(disall!AM277),FALSE))</f>
        <v>-9999</v>
      </c>
      <c r="AU278" s="8">
        <f>IF(ISNA(VLOOKUP($I278,disall!$A$2:$CY$349,COLUMN(disall!AN277),FALSE)),-9999,VLOOKUP($I278,disall!$A$2:$CY$349,COLUMN(disall!AN277),FALSE))</f>
        <v>-9999</v>
      </c>
      <c r="AV278" s="8">
        <f>IF(ISNA(VLOOKUP($I278,disall!$A$2:$CY$349,COLUMN(disall!AO277),FALSE)),-9999,VLOOKUP($I278,disall!$A$2:$CY$349,COLUMN(disall!AO277),FALSE))</f>
        <v>-9999</v>
      </c>
      <c r="AW278" s="8">
        <f>IF(ISNA(VLOOKUP($I278,disall!$A$2:$CY$349,COLUMN(disall!AP277),FALSE)),-9999,VLOOKUP($I278,disall!$A$2:$CY$349,COLUMN(disall!AP277),FALSE))</f>
        <v>-9999</v>
      </c>
      <c r="AX278" s="8">
        <f>IF(ISNA(VLOOKUP($I278,disall!$A$2:$CY$349,COLUMN(disall!AQ277),FALSE)),-9999,VLOOKUP($I278,disall!$A$2:$CY$349,COLUMN(disall!AQ277),FALSE))</f>
        <v>-9999</v>
      </c>
      <c r="AY278" s="8">
        <f>IF(ISNA(VLOOKUP($I278,disall!$A$2:$CY$349,COLUMN(disall!AR277),FALSE)),-9999,VLOOKUP($I278,disall!$A$2:$CY$349,COLUMN(disall!AR277),FALSE))</f>
        <v>-9999</v>
      </c>
      <c r="AZ278" s="8">
        <f>IF(ISNA(VLOOKUP($I278,disall!$A$2:$CY$349,COLUMN(disall!AS277),FALSE)),-9999,VLOOKUP($I278,disall!$A$2:$CY$349,COLUMN(disall!AS277),FALSE))</f>
        <v>-9999</v>
      </c>
      <c r="BA278" s="8">
        <f>IF(ISNA(VLOOKUP($I278,disall!$A$2:$CY$349,COLUMN(disall!AT277),FALSE)),-9999,VLOOKUP($I278,disall!$A$2:$CY$349,COLUMN(disall!AT277),FALSE))</f>
        <v>-9999</v>
      </c>
      <c r="BB278" s="8">
        <f>IF(ISNA(VLOOKUP($I278,disall!$A$2:$CY$349,COLUMN(disall!AU277),FALSE)),-9999,VLOOKUP($I278,disall!$A$2:$CY$349,COLUMN(disall!AU277),FALSE))</f>
        <v>-9999</v>
      </c>
      <c r="BC278" s="8">
        <f>IF(ISNA(VLOOKUP($I278,disall!$A$2:$CY$349,COLUMN(disall!AV277),FALSE)),-9999,VLOOKUP($I278,disall!$A$2:$CY$349,COLUMN(disall!AV277),FALSE))</f>
        <v>-9999</v>
      </c>
      <c r="BD278" s="8">
        <f>IF(ISNA(VLOOKUP($I278,disall!$A$2:$CY$349,COLUMN(disall!AW277),FALSE)),-9999,VLOOKUP($I278,disall!$A$2:$CY$349,COLUMN(disall!AW277),FALSE))</f>
        <v>-9999</v>
      </c>
      <c r="BE278" s="8">
        <f>IF(ISNA(VLOOKUP($I278,disall!$A$2:$CY$349,COLUMN(disall!AX277),FALSE)),-9999,VLOOKUP($I278,disall!$A$2:$CY$349,COLUMN(disall!AX277),FALSE))</f>
        <v>-9999</v>
      </c>
      <c r="BF278" s="8">
        <f>IF(ISNA(VLOOKUP($I278,disall!$A$2:$CY$349,COLUMN(disall!AY277),FALSE)),-9999,VLOOKUP($I278,disall!$A$2:$CY$349,COLUMN(disall!AY277),FALSE))</f>
        <v>-9999</v>
      </c>
      <c r="BG278" s="8">
        <f>IF(ISNA(VLOOKUP($I278,disall!$A$2:$CY$349,COLUMN(disall!AZ277),FALSE)),-9999,VLOOKUP($I278,disall!$A$2:$CY$349,COLUMN(disall!AZ277),FALSE))</f>
        <v>-9999</v>
      </c>
      <c r="BH278" s="8">
        <f>IF(ISNA(VLOOKUP($I278,disall!$A$2:$CY$349,COLUMN(disall!BA277),FALSE)),-9999,VLOOKUP($I278,disall!$A$2:$CY$349,COLUMN(disall!BA277),FALSE))</f>
        <v>-9999</v>
      </c>
      <c r="BI278" s="8">
        <f>IF(ISNA(VLOOKUP($I278,disall!$A$2:$CY$349,COLUMN(disall!BB277),FALSE)),-9999,VLOOKUP($I278,disall!$A$2:$CY$349,COLUMN(disall!BB277),FALSE))</f>
        <v>-9999</v>
      </c>
      <c r="BJ278" s="8">
        <f>IF(ISNA(VLOOKUP($I278,disall!$A$2:$CY$349,COLUMN(disall!BC277),FALSE)),-9999,VLOOKUP($I278,disall!$A$2:$CY$349,COLUMN(disall!BC277),FALSE))</f>
        <v>-9999</v>
      </c>
      <c r="BK278" s="8">
        <f>IF(ISNA(VLOOKUP($I278,disall!$A$2:$CY$349,COLUMN(disall!BD277),FALSE)),-9999,VLOOKUP($I278,disall!$A$2:$CY$349,COLUMN(disall!BD277),FALSE))</f>
        <v>-9999</v>
      </c>
      <c r="BL278" s="8">
        <f>IF(ISNA(VLOOKUP($I278,disall!$A$2:$CY$349,COLUMN(disall!BE277),FALSE)),-9999,VLOOKUP($I278,disall!$A$2:$CY$349,COLUMN(disall!BE277),FALSE))</f>
        <v>-9999</v>
      </c>
      <c r="BM278" s="8">
        <f>IF(ISNA(VLOOKUP($I278,disall!$A$2:$CY$349,COLUMN(disall!BF277),FALSE)),-9999,VLOOKUP($I278,disall!$A$2:$CY$349,COLUMN(disall!BF277),FALSE))</f>
        <v>-9999</v>
      </c>
      <c r="BN278" s="8">
        <f>IF(ISNA(VLOOKUP($I278,disall!$A$2:$CY$349,COLUMN(disall!BG277),FALSE)),-9999,VLOOKUP($I278,disall!$A$2:$CY$349,COLUMN(disall!BG277),FALSE))</f>
        <v>-9999</v>
      </c>
      <c r="BO278" s="8">
        <f>IF(ISNA(VLOOKUP($I278,disall!$A$2:$CY$349,COLUMN(disall!BH277),FALSE)),-9999,VLOOKUP($I278,disall!$A$2:$CY$349,COLUMN(disall!BH277),FALSE))</f>
        <v>-9999</v>
      </c>
      <c r="BP278" s="8">
        <f>IF(ISNA(VLOOKUP($I278,disall!$A$2:$CY$349,COLUMN(disall!BI277),FALSE)),-9999,VLOOKUP($I278,disall!$A$2:$CY$349,COLUMN(disall!BI277),FALSE))</f>
        <v>-9999</v>
      </c>
      <c r="BQ278" s="8">
        <f>IF(ISNA(VLOOKUP($I278,disall!$A$2:$CY$349,COLUMN(disall!BJ277),FALSE)),-9999,VLOOKUP($I278,disall!$A$2:$CY$349,COLUMN(disall!BJ277),FALSE))</f>
        <v>-9999</v>
      </c>
      <c r="BR278" s="8">
        <f>IF(ISNA(VLOOKUP($I278,disall!$A$2:$CY$349,COLUMN(disall!BK277),FALSE)),-9999,VLOOKUP($I278,disall!$A$2:$CY$349,COLUMN(disall!BK277),FALSE))</f>
        <v>-9999</v>
      </c>
      <c r="BS278" s="8">
        <f>IF(ISNA(VLOOKUP($I278,disall!$A$2:$CY$349,COLUMN(disall!BL277),FALSE)),-9999,VLOOKUP($I278,disall!$A$2:$CY$349,COLUMN(disall!BL277),FALSE))</f>
        <v>-9999</v>
      </c>
      <c r="BT278" s="8">
        <f>IF(ISNA(VLOOKUP($I278,disall!$A$2:$CY$349,COLUMN(disall!BM277),FALSE)),-9999,VLOOKUP($I278,disall!$A$2:$CY$349,COLUMN(disall!BM277),FALSE))</f>
        <v>-9999</v>
      </c>
      <c r="BU278" s="8">
        <f>IF(ISNA(VLOOKUP($I278,disall!$A$2:$CY$349,COLUMN(disall!BN277),FALSE)),-9999,VLOOKUP($I278,disall!$A$2:$CY$349,COLUMN(disall!BN277),FALSE))</f>
        <v>-9999</v>
      </c>
      <c r="BV278" s="8">
        <f>IF(ISNA(VLOOKUP($I278,disall!$A$2:$CY$349,COLUMN(disall!BO277),FALSE)),-9999,VLOOKUP($I278,disall!$A$2:$CY$349,COLUMN(disall!BO277),FALSE))</f>
        <v>-9999</v>
      </c>
      <c r="BW278" s="8">
        <f>IF(ISNA(VLOOKUP($I278,disall!$A$2:$CY$349,COLUMN(disall!BP277),FALSE)),-9999,VLOOKUP($I278,disall!$A$2:$CY$349,COLUMN(disall!BP277),FALSE))</f>
        <v>-9999</v>
      </c>
      <c r="BX278" s="8">
        <f>IF(ISNA(VLOOKUP($I278,disall!$A$2:$CY$349,COLUMN(disall!BQ277),FALSE)),-9999,VLOOKUP($I278,disall!$A$2:$CY$349,COLUMN(disall!BQ277),FALSE))</f>
        <v>-9999</v>
      </c>
      <c r="BY278" s="8">
        <f>IF(ISNA(VLOOKUP($I278,disall!$A$2:$CY$349,COLUMN(disall!BR277),FALSE)),-9999,VLOOKUP($I278,disall!$A$2:$CY$349,COLUMN(disall!BR277),FALSE))</f>
        <v>-9999</v>
      </c>
      <c r="BZ278" s="8">
        <f>IF(ISNA(VLOOKUP($I278,disall!$A$2:$CY$349,COLUMN(disall!BS277),FALSE)),-9999,VLOOKUP($I278,disall!$A$2:$CY$349,COLUMN(disall!BS277),FALSE))</f>
        <v>-9999</v>
      </c>
      <c r="CA278" s="8">
        <f>IF(ISNA(VLOOKUP($I278,disall!$A$2:$CY$349,COLUMN(disall!BT277),FALSE)),-9999,VLOOKUP($I278,disall!$A$2:$CY$349,COLUMN(disall!BT277),FALSE))</f>
        <v>-9999</v>
      </c>
      <c r="CB278" s="8">
        <f>IF(ISNA(VLOOKUP($I278,disall!$A$2:$CY$349,COLUMN(disall!BU277),FALSE)),-9999,VLOOKUP($I278,disall!$A$2:$CY$349,COLUMN(disall!BU277),FALSE))</f>
        <v>-9999</v>
      </c>
      <c r="CC278" s="8">
        <f>IF(ISNA(VLOOKUP($I278,disall!$A$2:$CY$349,COLUMN(disall!BV277),FALSE)),-9999,VLOOKUP($I278,disall!$A$2:$CY$349,COLUMN(disall!BV277),FALSE))</f>
        <v>-9999</v>
      </c>
      <c r="CD278" s="8">
        <f>IF(ISNA(VLOOKUP($I278,disall!$A$2:$CY$349,COLUMN(disall!BW277),FALSE)),-9999,VLOOKUP($I278,disall!$A$2:$CY$349,COLUMN(disall!BW277),FALSE))</f>
        <v>-9999</v>
      </c>
      <c r="CE278" s="8">
        <f>IF(ISNA(VLOOKUP($I278,disall!$A$2:$CY$349,COLUMN(disall!BX277),FALSE)),-9999,VLOOKUP($I278,disall!$A$2:$CY$349,COLUMN(disall!BX277),FALSE))</f>
        <v>-9999</v>
      </c>
      <c r="CF278" s="8">
        <f>IF(ISNA(VLOOKUP($I278,disall!$A$2:$CY$349,COLUMN(disall!BY277),FALSE)),-9999,VLOOKUP($I278,disall!$A$2:$CY$349,COLUMN(disall!BY277),FALSE))</f>
        <v>-9999</v>
      </c>
      <c r="CG278" s="8">
        <f>IF(ISNA(VLOOKUP($I278,disall!$A$2:$CY$349,COLUMN(disall!BZ277),FALSE)),-9999,VLOOKUP($I278,disall!$A$2:$CY$349,COLUMN(disall!BZ277),FALSE))</f>
        <v>-9999</v>
      </c>
      <c r="CH278" s="8">
        <f>IF(ISNA(VLOOKUP($I278,disall!$A$2:$CY$349,COLUMN(disall!CA277),FALSE)),-9999,VLOOKUP($I278,disall!$A$2:$CY$349,COLUMN(disall!CA277),FALSE))</f>
        <v>-9999</v>
      </c>
      <c r="CI278" s="8">
        <f>IF(ISNA(VLOOKUP($I278,disall!$A$2:$CY$349,COLUMN(disall!CB277),FALSE)),-9999,VLOOKUP($I278,disall!$A$2:$CY$349,COLUMN(disall!CB277),FALSE))</f>
        <v>-9999</v>
      </c>
      <c r="CJ278" s="8">
        <f>IF(ISNA(VLOOKUP($I278,disall!$A$2:$CY$349,COLUMN(disall!CC277),FALSE)),-9999,VLOOKUP($I278,disall!$A$2:$CY$349,COLUMN(disall!CC277),FALSE))</f>
        <v>-9999</v>
      </c>
      <c r="CK278" s="8">
        <f>IF(ISNA(VLOOKUP($I278,disall!$A$2:$CY$349,COLUMN(disall!CD277),FALSE)),-9999,VLOOKUP($I278,disall!$A$2:$CY$349,COLUMN(disall!CD277),FALSE))</f>
        <v>-9999</v>
      </c>
      <c r="CL278" s="8">
        <f>IF(ISNA(VLOOKUP($I278,disall!$A$2:$CY$349,COLUMN(disall!CE277),FALSE)),-9999,VLOOKUP($I278,disall!$A$2:$CY$349,COLUMN(disall!CE277),FALSE))</f>
        <v>-9999</v>
      </c>
      <c r="CM278" s="8">
        <f>IF(ISNA(VLOOKUP($I278,disall!$A$2:$CY$349,COLUMN(disall!CF277),FALSE)),-9999,VLOOKUP($I278,disall!$A$2:$CY$349,COLUMN(disall!CF277),FALSE))</f>
        <v>-9999</v>
      </c>
      <c r="CN278" s="8">
        <f>IF(ISNA(VLOOKUP($I278,disall!$A$2:$CY$349,COLUMN(disall!CG277),FALSE)),-9999,VLOOKUP($I278,disall!$A$2:$CY$349,COLUMN(disall!CG277),FALSE))</f>
        <v>-9999</v>
      </c>
      <c r="CO278" s="8">
        <f>IF(ISNA(VLOOKUP($I278,disall!$A$2:$CY$349,COLUMN(disall!CH277),FALSE)),-9999,VLOOKUP($I278,disall!$A$2:$CY$349,COLUMN(disall!CH277),FALSE))</f>
        <v>-9999</v>
      </c>
      <c r="CP278" s="8">
        <f>IF(ISNA(VLOOKUP($I278,disall!$A$2:$CY$349,COLUMN(disall!CI277),FALSE)),-9999,VLOOKUP($I278,disall!$A$2:$CY$349,COLUMN(disall!CI277),FALSE))</f>
        <v>-9999</v>
      </c>
      <c r="CQ278" s="8">
        <f>IF(ISNA(VLOOKUP($I278,disall!$A$2:$CY$349,COLUMN(disall!CJ277),FALSE)),-9999,VLOOKUP($I278,disall!$A$2:$CY$349,COLUMN(disall!CJ277),FALSE))</f>
        <v>-9999</v>
      </c>
      <c r="CR278" s="8">
        <f>IF(ISNA(VLOOKUP($I278,disall!$A$2:$CY$349,COLUMN(disall!CK277),FALSE)),-9999,VLOOKUP($I278,disall!$A$2:$CY$349,COLUMN(disall!CK277),FALSE))</f>
        <v>-9999</v>
      </c>
      <c r="CS278" s="8">
        <f>IF(ISNA(VLOOKUP($I278,disall!$A$2:$CY$349,COLUMN(disall!CL277),FALSE)),-9999,VLOOKUP($I278,disall!$A$2:$CY$349,COLUMN(disall!CL277),FALSE))</f>
        <v>-9999</v>
      </c>
      <c r="CT278" s="8">
        <f>IF(ISNA(VLOOKUP($I278,disall!$A$2:$CY$349,COLUMN(disall!CM277),FALSE)),-9999,VLOOKUP($I278,disall!$A$2:$CY$349,COLUMN(disall!CM277),FALSE))</f>
        <v>-9999</v>
      </c>
      <c r="CU278" s="8">
        <f>IF(ISNA(VLOOKUP($I278,disall!$A$2:$CY$349,COLUMN(disall!CN277),FALSE)),-9999,VLOOKUP($I278,disall!$A$2:$CY$349,COLUMN(disall!CN277),FALSE))</f>
        <v>-9999</v>
      </c>
      <c r="CV278" s="8">
        <f>IF(ISNA(VLOOKUP($I278,disall!$A$2:$CY$349,COLUMN(disall!CO277),FALSE)),-9999,VLOOKUP($I278,disall!$A$2:$CY$349,COLUMN(disall!CO277),FALSE))</f>
        <v>-9999</v>
      </c>
      <c r="CW278" s="8">
        <f>IF(ISNA(VLOOKUP($I278,disall!$A$2:$CY$349,COLUMN(disall!CP277),FALSE)),-9999,VLOOKUP($I278,disall!$A$2:$CY$349,COLUMN(disall!CP277),FALSE))</f>
        <v>-9999</v>
      </c>
      <c r="CX278" s="8">
        <f>IF(ISNA(VLOOKUP($I278,disall!$A$2:$CY$349,COLUMN(disall!CQ277),FALSE)),-9999,VLOOKUP($I278,disall!$A$2:$CY$349,COLUMN(disall!CQ277),FALSE))</f>
        <v>-9999</v>
      </c>
      <c r="CY278" s="8">
        <f>IF(ISNA(VLOOKUP($I278,disall!$A$2:$CY$349,COLUMN(disall!CR277),FALSE)),-9999,VLOOKUP($I278,disall!$A$2:$CY$349,COLUMN(disall!CR277),FALSE))</f>
        <v>-9999</v>
      </c>
      <c r="CZ278" s="8">
        <f>IF(ISNA(VLOOKUP($I278,disall!$A$2:$CY$349,COLUMN(disall!CS277),FALSE)),-9999,VLOOKUP($I278,disall!$A$2:$CY$349,COLUMN(disall!CS277),FALSE))</f>
        <v>-9999</v>
      </c>
      <c r="DA278" s="8">
        <f>IF(ISNA(VLOOKUP($I278,disall!$A$2:$CY$349,COLUMN(disall!CT277),FALSE)),-9999,VLOOKUP($I278,disall!$A$2:$CY$349,COLUMN(disall!CT277),FALSE))</f>
        <v>-9999</v>
      </c>
      <c r="DB278" s="8">
        <f>IF(ISNA(VLOOKUP($I278,disall!$A$2:$CY$349,COLUMN(disall!CU277),FALSE)),-9999,VLOOKUP($I278,disall!$A$2:$CY$349,COLUMN(disall!CU277),FALSE))</f>
        <v>-9999</v>
      </c>
      <c r="DC278" s="8">
        <f>IF(ISNA(VLOOKUP($I278,disall!$A$2:$CY$349,COLUMN(disall!CV277),FALSE)),-9999,VLOOKUP($I278,disall!$A$2:$CY$349,COLUMN(disall!CV277),FALSE))</f>
        <v>-9999</v>
      </c>
      <c r="DD278" s="8">
        <f>IF(ISNA(VLOOKUP($I278,disall!$A$2:$CY$349,COLUMN(disall!CW277),FALSE)),-9999,VLOOKUP($I278,disall!$A$2:$CY$349,COLUMN(disall!CW277),FALSE))</f>
        <v>-9999</v>
      </c>
      <c r="DE278" s="8">
        <f>IF(ISNA(VLOOKUP($I278,disall!$A$2:$CY$349,COLUMN(disall!CX277),FALSE)),-9999,VLOOKUP($I278,disall!$A$2:$CY$349,COLUMN(disall!CX277),FALSE))</f>
        <v>-9999</v>
      </c>
      <c r="DF278" s="8">
        <f>IF(ISNA(VLOOKUP($I278,disall!$A$2:$CY$349,COLUMN(disall!CY277),FALSE)),-9999,VLOOKUP($I278,disall!$A$2:$CY$349,COLUMN(disall!CY277),FALSE))</f>
        <v>-9999</v>
      </c>
    </row>
    <row r="279" spans="1:110" x14ac:dyDescent="0.25">
      <c r="A279">
        <v>130</v>
      </c>
      <c r="B279" t="s">
        <v>8</v>
      </c>
      <c r="C279" t="s">
        <v>472</v>
      </c>
      <c r="D279" t="s">
        <v>939</v>
      </c>
      <c r="E279" t="s">
        <v>944</v>
      </c>
      <c r="F279" t="s">
        <v>945</v>
      </c>
      <c r="G279" t="s">
        <v>946</v>
      </c>
      <c r="H279">
        <v>3705</v>
      </c>
      <c r="I279">
        <f>IF(ISNA(VLOOKUP(H279,disall!$D$2:$L$349,1,FALSE)),H279,VLOOKUP(H279,disall!$D$2:$L$349,1,FALSE))</f>
        <v>3705</v>
      </c>
      <c r="J279" t="str">
        <f>IF(ISNA(VLOOKUP(H279,disall!$D$2:$L$349,1,FALSE)),"NA",VLOOKUP(H279,disall!$D$2:$L$349,2,FALSE))</f>
        <v>NA</v>
      </c>
      <c r="K279" t="str">
        <f>IF(ISNA(VLOOKUP(I279,disall!$A$2:$L$349,3,FALSE)),F279,VLOOKUP(I279,disall!$A$2:$L$349,3,FALSE))</f>
        <v>Kinnaur</v>
      </c>
      <c r="L279" t="str">
        <f>IF(ISNA(VLOOKUP(I279,disall!$A$2:$L$349,12,FALSE)),"NA",VLOOKUP(I279,disall!$A$2:$L$349,12,FALSE))</f>
        <v>NA</v>
      </c>
      <c r="M279" t="str">
        <f>IF(ISNA(VLOOKUP(I279,disall!$A$2:$M$349,6,FALSE)),"NA",VLOOKUP(I279,disall!$A$2:$M$349,6,FALSE))</f>
        <v>NA</v>
      </c>
      <c r="N279" t="str">
        <f>IF(ISNA(VLOOKUP(I279,disall!$A$2:$M$349,7,FALSE)),"NA",VLOOKUP(I279,disall!$A$2:$M$349,7,FALSE))</f>
        <v>NA</v>
      </c>
      <c r="O279" t="str">
        <f>IF(ISNA(VLOOKUP(I279,disall!$A$2:$M$349,8,FALSE)),"NA",VLOOKUP(I279,disall!$A$2:$M$349,8,FALSE))</f>
        <v>NA</v>
      </c>
      <c r="P279" t="str">
        <f>IF(ISNA(VLOOKUP(I279,disall!$A$2:$M$349,9,FALSE)),"NA",VLOOKUP(I279,disall!$A$2:$M$349,9,FALSE))</f>
        <v>NA</v>
      </c>
      <c r="Q279" t="str">
        <f>IF(ISNA(VLOOKUP(I279,disall!$A$2:$M$349,10,FALSE)),"NA",VLOOKUP(I279,disall!$A$2:$M$349,10,FALSE))</f>
        <v>NA</v>
      </c>
      <c r="R279" t="str">
        <f>IF(ISNA(VLOOKUP(I279,disall!$A$2:$M$349,11,FALSE)),"NA",VLOOKUP(I279,disall!$A$2:$M$349,11,FALSE))</f>
        <v>NA</v>
      </c>
      <c r="S279" t="str">
        <f>IF(ISNA(VLOOKUP(I279,disall!$A$2:$M$349,12,FALSE)),"NA",VLOOKUP(I279,disall!$A$2:$M$349,12,FALSE))</f>
        <v>NA</v>
      </c>
      <c r="T279" t="str">
        <f>IF(ISNA(VLOOKUP(I279,disall!$A$2:$M$349,13,FALSE)),"NA",VLOOKUP(I279,disall!$A$2:$M$349,13,FALSE))</f>
        <v>NA</v>
      </c>
      <c r="U279" s="8">
        <f>IF(ISNA(VLOOKUP($I279,disall!$A$2:$CY$349,COLUMN(disall!N278),FALSE)),-9999,VLOOKUP($I279,disall!$A$2:$CY$349,COLUMN(disall!N278),FALSE))</f>
        <v>-9999</v>
      </c>
      <c r="V279" s="8">
        <f>IF(ISNA(VLOOKUP($I279,disall!$A$2:$CY$349,COLUMN(disall!O278),FALSE)),-9999,VLOOKUP($I279,disall!$A$2:$CY$349,COLUMN(disall!O278),FALSE))</f>
        <v>-9999</v>
      </c>
      <c r="W279" s="8">
        <f>IF(ISNA(VLOOKUP($I279,disall!$A$2:$CY$349,COLUMN(disall!P278),FALSE)),-9999,VLOOKUP($I279,disall!$A$2:$CY$349,COLUMN(disall!P278),FALSE))</f>
        <v>-9999</v>
      </c>
      <c r="X279" s="8">
        <f>IF(ISNA(VLOOKUP($I279,disall!$A$2:$CY$349,COLUMN(disall!Q278),FALSE)),-9999,VLOOKUP($I279,disall!$A$2:$CY$349,COLUMN(disall!Q278),FALSE))</f>
        <v>-9999</v>
      </c>
      <c r="Y279" s="8">
        <f>IF(ISNA(VLOOKUP($I279,disall!$A$2:$CY$349,COLUMN(disall!R278),FALSE)),-9999,VLOOKUP($I279,disall!$A$2:$CY$349,COLUMN(disall!R278),FALSE))</f>
        <v>-9999</v>
      </c>
      <c r="Z279" s="8">
        <f>IF(ISNA(VLOOKUP($I279,disall!$A$2:$CY$349,COLUMN(disall!S278),FALSE)),-9999,VLOOKUP($I279,disall!$A$2:$CY$349,COLUMN(disall!S278),FALSE))</f>
        <v>-9999</v>
      </c>
      <c r="AA279" s="8">
        <f>IF(ISNA(VLOOKUP($I279,disall!$A$2:$CY$349,COLUMN(disall!T278),FALSE)),-9999,VLOOKUP($I279,disall!$A$2:$CY$349,COLUMN(disall!T278),FALSE))</f>
        <v>-9999</v>
      </c>
      <c r="AB279" s="8">
        <f>IF(ISNA(VLOOKUP($I279,disall!$A$2:$CY$349,COLUMN(disall!U278),FALSE)),-9999,VLOOKUP($I279,disall!$A$2:$CY$349,COLUMN(disall!U278),FALSE))</f>
        <v>-9999</v>
      </c>
      <c r="AC279" s="8">
        <f>IF(ISNA(VLOOKUP($I279,disall!$A$2:$CY$349,COLUMN(disall!V278),FALSE)),-9999,VLOOKUP($I279,disall!$A$2:$CY$349,COLUMN(disall!V278),FALSE))</f>
        <v>-9999</v>
      </c>
      <c r="AD279" s="8">
        <f>IF(ISNA(VLOOKUP($I279,disall!$A$2:$CY$349,COLUMN(disall!W278),FALSE)),-9999,VLOOKUP($I279,disall!$A$2:$CY$349,COLUMN(disall!W278),FALSE))</f>
        <v>-9999</v>
      </c>
      <c r="AE279" s="8">
        <f>IF(ISNA(VLOOKUP($I279,disall!$A$2:$CY$349,COLUMN(disall!X278),FALSE)),-9999,VLOOKUP($I279,disall!$A$2:$CY$349,COLUMN(disall!X278),FALSE))</f>
        <v>-9999</v>
      </c>
      <c r="AF279" s="8">
        <f>IF(ISNA(VLOOKUP($I279,disall!$A$2:$CY$349,COLUMN(disall!Y278),FALSE)),-9999,VLOOKUP($I279,disall!$A$2:$CY$349,COLUMN(disall!Y278),FALSE))</f>
        <v>-9999</v>
      </c>
      <c r="AG279" s="8">
        <f>IF(ISNA(VLOOKUP($I279,disall!$A$2:$CY$349,COLUMN(disall!Z278),FALSE)),-9999,VLOOKUP($I279,disall!$A$2:$CY$349,COLUMN(disall!Z278),FALSE))</f>
        <v>-9999</v>
      </c>
      <c r="AH279" s="8">
        <f>IF(ISNA(VLOOKUP($I279,disall!$A$2:$CY$349,COLUMN(disall!AA278),FALSE)),-9999,VLOOKUP($I279,disall!$A$2:$CY$349,COLUMN(disall!AA278),FALSE))</f>
        <v>-9999</v>
      </c>
      <c r="AI279" s="8">
        <f>IF(ISNA(VLOOKUP($I279,disall!$A$2:$CY$349,COLUMN(disall!AB278),FALSE)),-9999,VLOOKUP($I279,disall!$A$2:$CY$349,COLUMN(disall!AB278),FALSE))</f>
        <v>-9999</v>
      </c>
      <c r="AJ279" s="8">
        <f>IF(ISNA(VLOOKUP($I279,disall!$A$2:$CY$349,COLUMN(disall!AC278),FALSE)),-9999,VLOOKUP($I279,disall!$A$2:$CY$349,COLUMN(disall!AC278),FALSE))</f>
        <v>-9999</v>
      </c>
      <c r="AK279" s="8">
        <f>IF(ISNA(VLOOKUP($I279,disall!$A$2:$CY$349,COLUMN(disall!AD278),FALSE)),-9999,VLOOKUP($I279,disall!$A$2:$CY$349,COLUMN(disall!AD278),FALSE))</f>
        <v>-9999</v>
      </c>
      <c r="AL279" s="8">
        <f>IF(ISNA(VLOOKUP($I279,disall!$A$2:$CY$349,COLUMN(disall!AE278),FALSE)),-9999,VLOOKUP($I279,disall!$A$2:$CY$349,COLUMN(disall!AE278),FALSE))</f>
        <v>-9999</v>
      </c>
      <c r="AM279" s="8">
        <f>IF(ISNA(VLOOKUP($I279,disall!$A$2:$CY$349,COLUMN(disall!AF278),FALSE)),-9999,VLOOKUP($I279,disall!$A$2:$CY$349,COLUMN(disall!AF278),FALSE))</f>
        <v>-9999</v>
      </c>
      <c r="AN279" s="8">
        <f>IF(ISNA(VLOOKUP($I279,disall!$A$2:$CY$349,COLUMN(disall!AG278),FALSE)),-9999,VLOOKUP($I279,disall!$A$2:$CY$349,COLUMN(disall!AG278),FALSE))</f>
        <v>-9999</v>
      </c>
      <c r="AO279" s="8">
        <f>IF(ISNA(VLOOKUP($I279,disall!$A$2:$CY$349,COLUMN(disall!AH278),FALSE)),-9999,VLOOKUP($I279,disall!$A$2:$CY$349,COLUMN(disall!AH278),FALSE))</f>
        <v>-9999</v>
      </c>
      <c r="AP279" s="8">
        <f>IF(ISNA(VLOOKUP($I279,disall!$A$2:$CY$349,COLUMN(disall!AI278),FALSE)),-9999,VLOOKUP($I279,disall!$A$2:$CY$349,COLUMN(disall!AI278),FALSE))</f>
        <v>-9999</v>
      </c>
      <c r="AQ279" s="8">
        <f>IF(ISNA(VLOOKUP($I279,disall!$A$2:$CY$349,COLUMN(disall!AJ278),FALSE)),-9999,VLOOKUP($I279,disall!$A$2:$CY$349,COLUMN(disall!AJ278),FALSE))</f>
        <v>-9999</v>
      </c>
      <c r="AR279" s="8">
        <f>IF(ISNA(VLOOKUP($I279,disall!$A$2:$CY$349,COLUMN(disall!AK278),FALSE)),-9999,VLOOKUP($I279,disall!$A$2:$CY$349,COLUMN(disall!AK278),FALSE))</f>
        <v>-9999</v>
      </c>
      <c r="AS279" s="8">
        <f>IF(ISNA(VLOOKUP($I279,disall!$A$2:$CY$349,COLUMN(disall!AL278),FALSE)),-9999,VLOOKUP($I279,disall!$A$2:$CY$349,COLUMN(disall!AL278),FALSE))</f>
        <v>-9999</v>
      </c>
      <c r="AT279" s="8">
        <f>IF(ISNA(VLOOKUP($I279,disall!$A$2:$CY$349,COLUMN(disall!AM278),FALSE)),-9999,VLOOKUP($I279,disall!$A$2:$CY$349,COLUMN(disall!AM278),FALSE))</f>
        <v>-9999</v>
      </c>
      <c r="AU279" s="8">
        <f>IF(ISNA(VLOOKUP($I279,disall!$A$2:$CY$349,COLUMN(disall!AN278),FALSE)),-9999,VLOOKUP($I279,disall!$A$2:$CY$349,COLUMN(disall!AN278),FALSE))</f>
        <v>-9999</v>
      </c>
      <c r="AV279" s="8">
        <f>IF(ISNA(VLOOKUP($I279,disall!$A$2:$CY$349,COLUMN(disall!AO278),FALSE)),-9999,VLOOKUP($I279,disall!$A$2:$CY$349,COLUMN(disall!AO278),FALSE))</f>
        <v>-9999</v>
      </c>
      <c r="AW279" s="8">
        <f>IF(ISNA(VLOOKUP($I279,disall!$A$2:$CY$349,COLUMN(disall!AP278),FALSE)),-9999,VLOOKUP($I279,disall!$A$2:$CY$349,COLUMN(disall!AP278),FALSE))</f>
        <v>-9999</v>
      </c>
      <c r="AX279" s="8">
        <f>IF(ISNA(VLOOKUP($I279,disall!$A$2:$CY$349,COLUMN(disall!AQ278),FALSE)),-9999,VLOOKUP($I279,disall!$A$2:$CY$349,COLUMN(disall!AQ278),FALSE))</f>
        <v>-9999</v>
      </c>
      <c r="AY279" s="8">
        <f>IF(ISNA(VLOOKUP($I279,disall!$A$2:$CY$349,COLUMN(disall!AR278),FALSE)),-9999,VLOOKUP($I279,disall!$A$2:$CY$349,COLUMN(disall!AR278),FALSE))</f>
        <v>-9999</v>
      </c>
      <c r="AZ279" s="8">
        <f>IF(ISNA(VLOOKUP($I279,disall!$A$2:$CY$349,COLUMN(disall!AS278),FALSE)),-9999,VLOOKUP($I279,disall!$A$2:$CY$349,COLUMN(disall!AS278),FALSE))</f>
        <v>-9999</v>
      </c>
      <c r="BA279" s="8">
        <f>IF(ISNA(VLOOKUP($I279,disall!$A$2:$CY$349,COLUMN(disall!AT278),FALSE)),-9999,VLOOKUP($I279,disall!$A$2:$CY$349,COLUMN(disall!AT278),FALSE))</f>
        <v>-9999</v>
      </c>
      <c r="BB279" s="8">
        <f>IF(ISNA(VLOOKUP($I279,disall!$A$2:$CY$349,COLUMN(disall!AU278),FALSE)),-9999,VLOOKUP($I279,disall!$A$2:$CY$349,COLUMN(disall!AU278),FALSE))</f>
        <v>-9999</v>
      </c>
      <c r="BC279" s="8">
        <f>IF(ISNA(VLOOKUP($I279,disall!$A$2:$CY$349,COLUMN(disall!AV278),FALSE)),-9999,VLOOKUP($I279,disall!$A$2:$CY$349,COLUMN(disall!AV278),FALSE))</f>
        <v>-9999</v>
      </c>
      <c r="BD279" s="8">
        <f>IF(ISNA(VLOOKUP($I279,disall!$A$2:$CY$349,COLUMN(disall!AW278),FALSE)),-9999,VLOOKUP($I279,disall!$A$2:$CY$349,COLUMN(disall!AW278),FALSE))</f>
        <v>-9999</v>
      </c>
      <c r="BE279" s="8">
        <f>IF(ISNA(VLOOKUP($I279,disall!$A$2:$CY$349,COLUMN(disall!AX278),FALSE)),-9999,VLOOKUP($I279,disall!$A$2:$CY$349,COLUMN(disall!AX278),FALSE))</f>
        <v>-9999</v>
      </c>
      <c r="BF279" s="8">
        <f>IF(ISNA(VLOOKUP($I279,disall!$A$2:$CY$349,COLUMN(disall!AY278),FALSE)),-9999,VLOOKUP($I279,disall!$A$2:$CY$349,COLUMN(disall!AY278),FALSE))</f>
        <v>-9999</v>
      </c>
      <c r="BG279" s="8">
        <f>IF(ISNA(VLOOKUP($I279,disall!$A$2:$CY$349,COLUMN(disall!AZ278),FALSE)),-9999,VLOOKUP($I279,disall!$A$2:$CY$349,COLUMN(disall!AZ278),FALSE))</f>
        <v>-9999</v>
      </c>
      <c r="BH279" s="8">
        <f>IF(ISNA(VLOOKUP($I279,disall!$A$2:$CY$349,COLUMN(disall!BA278),FALSE)),-9999,VLOOKUP($I279,disall!$A$2:$CY$349,COLUMN(disall!BA278),FALSE))</f>
        <v>-9999</v>
      </c>
      <c r="BI279" s="8">
        <f>IF(ISNA(VLOOKUP($I279,disall!$A$2:$CY$349,COLUMN(disall!BB278),FALSE)),-9999,VLOOKUP($I279,disall!$A$2:$CY$349,COLUMN(disall!BB278),FALSE))</f>
        <v>-9999</v>
      </c>
      <c r="BJ279" s="8">
        <f>IF(ISNA(VLOOKUP($I279,disall!$A$2:$CY$349,COLUMN(disall!BC278),FALSE)),-9999,VLOOKUP($I279,disall!$A$2:$CY$349,COLUMN(disall!BC278),FALSE))</f>
        <v>-9999</v>
      </c>
      <c r="BK279" s="8">
        <f>IF(ISNA(VLOOKUP($I279,disall!$A$2:$CY$349,COLUMN(disall!BD278),FALSE)),-9999,VLOOKUP($I279,disall!$A$2:$CY$349,COLUMN(disall!BD278),FALSE))</f>
        <v>-9999</v>
      </c>
      <c r="BL279" s="8">
        <f>IF(ISNA(VLOOKUP($I279,disall!$A$2:$CY$349,COLUMN(disall!BE278),FALSE)),-9999,VLOOKUP($I279,disall!$A$2:$CY$349,COLUMN(disall!BE278),FALSE))</f>
        <v>-9999</v>
      </c>
      <c r="BM279" s="8">
        <f>IF(ISNA(VLOOKUP($I279,disall!$A$2:$CY$349,COLUMN(disall!BF278),FALSE)),-9999,VLOOKUP($I279,disall!$A$2:$CY$349,COLUMN(disall!BF278),FALSE))</f>
        <v>-9999</v>
      </c>
      <c r="BN279" s="8">
        <f>IF(ISNA(VLOOKUP($I279,disall!$A$2:$CY$349,COLUMN(disall!BG278),FALSE)),-9999,VLOOKUP($I279,disall!$A$2:$CY$349,COLUMN(disall!BG278),FALSE))</f>
        <v>-9999</v>
      </c>
      <c r="BO279" s="8">
        <f>IF(ISNA(VLOOKUP($I279,disall!$A$2:$CY$349,COLUMN(disall!BH278),FALSE)),-9999,VLOOKUP($I279,disall!$A$2:$CY$349,COLUMN(disall!BH278),FALSE))</f>
        <v>-9999</v>
      </c>
      <c r="BP279" s="8">
        <f>IF(ISNA(VLOOKUP($I279,disall!$A$2:$CY$349,COLUMN(disall!BI278),FALSE)),-9999,VLOOKUP($I279,disall!$A$2:$CY$349,COLUMN(disall!BI278),FALSE))</f>
        <v>-9999</v>
      </c>
      <c r="BQ279" s="8">
        <f>IF(ISNA(VLOOKUP($I279,disall!$A$2:$CY$349,COLUMN(disall!BJ278),FALSE)),-9999,VLOOKUP($I279,disall!$A$2:$CY$349,COLUMN(disall!BJ278),FALSE))</f>
        <v>-9999</v>
      </c>
      <c r="BR279" s="8">
        <f>IF(ISNA(VLOOKUP($I279,disall!$A$2:$CY$349,COLUMN(disall!BK278),FALSE)),-9999,VLOOKUP($I279,disall!$A$2:$CY$349,COLUMN(disall!BK278),FALSE))</f>
        <v>-9999</v>
      </c>
      <c r="BS279" s="8">
        <f>IF(ISNA(VLOOKUP($I279,disall!$A$2:$CY$349,COLUMN(disall!BL278),FALSE)),-9999,VLOOKUP($I279,disall!$A$2:$CY$349,COLUMN(disall!BL278),FALSE))</f>
        <v>-9999</v>
      </c>
      <c r="BT279" s="8">
        <f>IF(ISNA(VLOOKUP($I279,disall!$A$2:$CY$349,COLUMN(disall!BM278),FALSE)),-9999,VLOOKUP($I279,disall!$A$2:$CY$349,COLUMN(disall!BM278),FALSE))</f>
        <v>-9999</v>
      </c>
      <c r="BU279" s="8">
        <f>IF(ISNA(VLOOKUP($I279,disall!$A$2:$CY$349,COLUMN(disall!BN278),FALSE)),-9999,VLOOKUP($I279,disall!$A$2:$CY$349,COLUMN(disall!BN278),FALSE))</f>
        <v>-9999</v>
      </c>
      <c r="BV279" s="8">
        <f>IF(ISNA(VLOOKUP($I279,disall!$A$2:$CY$349,COLUMN(disall!BO278),FALSE)),-9999,VLOOKUP($I279,disall!$A$2:$CY$349,COLUMN(disall!BO278),FALSE))</f>
        <v>-9999</v>
      </c>
      <c r="BW279" s="8">
        <f>IF(ISNA(VLOOKUP($I279,disall!$A$2:$CY$349,COLUMN(disall!BP278),FALSE)),-9999,VLOOKUP($I279,disall!$A$2:$CY$349,COLUMN(disall!BP278),FALSE))</f>
        <v>-9999</v>
      </c>
      <c r="BX279" s="8">
        <f>IF(ISNA(VLOOKUP($I279,disall!$A$2:$CY$349,COLUMN(disall!BQ278),FALSE)),-9999,VLOOKUP($I279,disall!$A$2:$CY$349,COLUMN(disall!BQ278),FALSE))</f>
        <v>-9999</v>
      </c>
      <c r="BY279" s="8">
        <f>IF(ISNA(VLOOKUP($I279,disall!$A$2:$CY$349,COLUMN(disall!BR278),FALSE)),-9999,VLOOKUP($I279,disall!$A$2:$CY$349,COLUMN(disall!BR278),FALSE))</f>
        <v>-9999</v>
      </c>
      <c r="BZ279" s="8">
        <f>IF(ISNA(VLOOKUP($I279,disall!$A$2:$CY$349,COLUMN(disall!BS278),FALSE)),-9999,VLOOKUP($I279,disall!$A$2:$CY$349,COLUMN(disall!BS278),FALSE))</f>
        <v>-9999</v>
      </c>
      <c r="CA279" s="8">
        <f>IF(ISNA(VLOOKUP($I279,disall!$A$2:$CY$349,COLUMN(disall!BT278),FALSE)),-9999,VLOOKUP($I279,disall!$A$2:$CY$349,COLUMN(disall!BT278),FALSE))</f>
        <v>-9999</v>
      </c>
      <c r="CB279" s="8">
        <f>IF(ISNA(VLOOKUP($I279,disall!$A$2:$CY$349,COLUMN(disall!BU278),FALSE)),-9999,VLOOKUP($I279,disall!$A$2:$CY$349,COLUMN(disall!BU278),FALSE))</f>
        <v>-9999</v>
      </c>
      <c r="CC279" s="8">
        <f>IF(ISNA(VLOOKUP($I279,disall!$A$2:$CY$349,COLUMN(disall!BV278),FALSE)),-9999,VLOOKUP($I279,disall!$A$2:$CY$349,COLUMN(disall!BV278),FALSE))</f>
        <v>-9999</v>
      </c>
      <c r="CD279" s="8">
        <f>IF(ISNA(VLOOKUP($I279,disall!$A$2:$CY$349,COLUMN(disall!BW278),FALSE)),-9999,VLOOKUP($I279,disall!$A$2:$CY$349,COLUMN(disall!BW278),FALSE))</f>
        <v>-9999</v>
      </c>
      <c r="CE279" s="8">
        <f>IF(ISNA(VLOOKUP($I279,disall!$A$2:$CY$349,COLUMN(disall!BX278),FALSE)),-9999,VLOOKUP($I279,disall!$A$2:$CY$349,COLUMN(disall!BX278),FALSE))</f>
        <v>-9999</v>
      </c>
      <c r="CF279" s="8">
        <f>IF(ISNA(VLOOKUP($I279,disall!$A$2:$CY$349,COLUMN(disall!BY278),FALSE)),-9999,VLOOKUP($I279,disall!$A$2:$CY$349,COLUMN(disall!BY278),FALSE))</f>
        <v>-9999</v>
      </c>
      <c r="CG279" s="8">
        <f>IF(ISNA(VLOOKUP($I279,disall!$A$2:$CY$349,COLUMN(disall!BZ278),FALSE)),-9999,VLOOKUP($I279,disall!$A$2:$CY$349,COLUMN(disall!BZ278),FALSE))</f>
        <v>-9999</v>
      </c>
      <c r="CH279" s="8">
        <f>IF(ISNA(VLOOKUP($I279,disall!$A$2:$CY$349,COLUMN(disall!CA278),FALSE)),-9999,VLOOKUP($I279,disall!$A$2:$CY$349,COLUMN(disall!CA278),FALSE))</f>
        <v>-9999</v>
      </c>
      <c r="CI279" s="8">
        <f>IF(ISNA(VLOOKUP($I279,disall!$A$2:$CY$349,COLUMN(disall!CB278),FALSE)),-9999,VLOOKUP($I279,disall!$A$2:$CY$349,COLUMN(disall!CB278),FALSE))</f>
        <v>-9999</v>
      </c>
      <c r="CJ279" s="8">
        <f>IF(ISNA(VLOOKUP($I279,disall!$A$2:$CY$349,COLUMN(disall!CC278),FALSE)),-9999,VLOOKUP($I279,disall!$A$2:$CY$349,COLUMN(disall!CC278),FALSE))</f>
        <v>-9999</v>
      </c>
      <c r="CK279" s="8">
        <f>IF(ISNA(VLOOKUP($I279,disall!$A$2:$CY$349,COLUMN(disall!CD278),FALSE)),-9999,VLOOKUP($I279,disall!$A$2:$CY$349,COLUMN(disall!CD278),FALSE))</f>
        <v>-9999</v>
      </c>
      <c r="CL279" s="8">
        <f>IF(ISNA(VLOOKUP($I279,disall!$A$2:$CY$349,COLUMN(disall!CE278),FALSE)),-9999,VLOOKUP($I279,disall!$A$2:$CY$349,COLUMN(disall!CE278),FALSE))</f>
        <v>-9999</v>
      </c>
      <c r="CM279" s="8">
        <f>IF(ISNA(VLOOKUP($I279,disall!$A$2:$CY$349,COLUMN(disall!CF278),FALSE)),-9999,VLOOKUP($I279,disall!$A$2:$CY$349,COLUMN(disall!CF278),FALSE))</f>
        <v>-9999</v>
      </c>
      <c r="CN279" s="8">
        <f>IF(ISNA(VLOOKUP($I279,disall!$A$2:$CY$349,COLUMN(disall!CG278),FALSE)),-9999,VLOOKUP($I279,disall!$A$2:$CY$349,COLUMN(disall!CG278),FALSE))</f>
        <v>-9999</v>
      </c>
      <c r="CO279" s="8">
        <f>IF(ISNA(VLOOKUP($I279,disall!$A$2:$CY$349,COLUMN(disall!CH278),FALSE)),-9999,VLOOKUP($I279,disall!$A$2:$CY$349,COLUMN(disall!CH278),FALSE))</f>
        <v>-9999</v>
      </c>
      <c r="CP279" s="8">
        <f>IF(ISNA(VLOOKUP($I279,disall!$A$2:$CY$349,COLUMN(disall!CI278),FALSE)),-9999,VLOOKUP($I279,disall!$A$2:$CY$349,COLUMN(disall!CI278),FALSE))</f>
        <v>-9999</v>
      </c>
      <c r="CQ279" s="8">
        <f>IF(ISNA(VLOOKUP($I279,disall!$A$2:$CY$349,COLUMN(disall!CJ278),FALSE)),-9999,VLOOKUP($I279,disall!$A$2:$CY$349,COLUMN(disall!CJ278),FALSE))</f>
        <v>-9999</v>
      </c>
      <c r="CR279" s="8">
        <f>IF(ISNA(VLOOKUP($I279,disall!$A$2:$CY$349,COLUMN(disall!CK278),FALSE)),-9999,VLOOKUP($I279,disall!$A$2:$CY$349,COLUMN(disall!CK278),FALSE))</f>
        <v>-9999</v>
      </c>
      <c r="CS279" s="8">
        <f>IF(ISNA(VLOOKUP($I279,disall!$A$2:$CY$349,COLUMN(disall!CL278),FALSE)),-9999,VLOOKUP($I279,disall!$A$2:$CY$349,COLUMN(disall!CL278),FALSE))</f>
        <v>-9999</v>
      </c>
      <c r="CT279" s="8">
        <f>IF(ISNA(VLOOKUP($I279,disall!$A$2:$CY$349,COLUMN(disall!CM278),FALSE)),-9999,VLOOKUP($I279,disall!$A$2:$CY$349,COLUMN(disall!CM278),FALSE))</f>
        <v>-9999</v>
      </c>
      <c r="CU279" s="8">
        <f>IF(ISNA(VLOOKUP($I279,disall!$A$2:$CY$349,COLUMN(disall!CN278),FALSE)),-9999,VLOOKUP($I279,disall!$A$2:$CY$349,COLUMN(disall!CN278),FALSE))</f>
        <v>-9999</v>
      </c>
      <c r="CV279" s="8">
        <f>IF(ISNA(VLOOKUP($I279,disall!$A$2:$CY$349,COLUMN(disall!CO278),FALSE)),-9999,VLOOKUP($I279,disall!$A$2:$CY$349,COLUMN(disall!CO278),FALSE))</f>
        <v>-9999</v>
      </c>
      <c r="CW279" s="8">
        <f>IF(ISNA(VLOOKUP($I279,disall!$A$2:$CY$349,COLUMN(disall!CP278),FALSE)),-9999,VLOOKUP($I279,disall!$A$2:$CY$349,COLUMN(disall!CP278),FALSE))</f>
        <v>-9999</v>
      </c>
      <c r="CX279" s="8">
        <f>IF(ISNA(VLOOKUP($I279,disall!$A$2:$CY$349,COLUMN(disall!CQ278),FALSE)),-9999,VLOOKUP($I279,disall!$A$2:$CY$349,COLUMN(disall!CQ278),FALSE))</f>
        <v>-9999</v>
      </c>
      <c r="CY279" s="8">
        <f>IF(ISNA(VLOOKUP($I279,disall!$A$2:$CY$349,COLUMN(disall!CR278),FALSE)),-9999,VLOOKUP($I279,disall!$A$2:$CY$349,COLUMN(disall!CR278),FALSE))</f>
        <v>-9999</v>
      </c>
      <c r="CZ279" s="8">
        <f>IF(ISNA(VLOOKUP($I279,disall!$A$2:$CY$349,COLUMN(disall!CS278),FALSE)),-9999,VLOOKUP($I279,disall!$A$2:$CY$349,COLUMN(disall!CS278),FALSE))</f>
        <v>-9999</v>
      </c>
      <c r="DA279" s="8">
        <f>IF(ISNA(VLOOKUP($I279,disall!$A$2:$CY$349,COLUMN(disall!CT278),FALSE)),-9999,VLOOKUP($I279,disall!$A$2:$CY$349,COLUMN(disall!CT278),FALSE))</f>
        <v>-9999</v>
      </c>
      <c r="DB279" s="8">
        <f>IF(ISNA(VLOOKUP($I279,disall!$A$2:$CY$349,COLUMN(disall!CU278),FALSE)),-9999,VLOOKUP($I279,disall!$A$2:$CY$349,COLUMN(disall!CU278),FALSE))</f>
        <v>-9999</v>
      </c>
      <c r="DC279" s="8">
        <f>IF(ISNA(VLOOKUP($I279,disall!$A$2:$CY$349,COLUMN(disall!CV278),FALSE)),-9999,VLOOKUP($I279,disall!$A$2:$CY$349,COLUMN(disall!CV278),FALSE))</f>
        <v>-9999</v>
      </c>
      <c r="DD279" s="8">
        <f>IF(ISNA(VLOOKUP($I279,disall!$A$2:$CY$349,COLUMN(disall!CW278),FALSE)),-9999,VLOOKUP($I279,disall!$A$2:$CY$349,COLUMN(disall!CW278),FALSE))</f>
        <v>-9999</v>
      </c>
      <c r="DE279" s="8">
        <f>IF(ISNA(VLOOKUP($I279,disall!$A$2:$CY$349,COLUMN(disall!CX278),FALSE)),-9999,VLOOKUP($I279,disall!$A$2:$CY$349,COLUMN(disall!CX278),FALSE))</f>
        <v>-9999</v>
      </c>
      <c r="DF279" s="8">
        <f>IF(ISNA(VLOOKUP($I279,disall!$A$2:$CY$349,COLUMN(disall!CY278),FALSE)),-9999,VLOOKUP($I279,disall!$A$2:$CY$349,COLUMN(disall!CY278),FALSE))</f>
        <v>-9999</v>
      </c>
    </row>
    <row r="280" spans="1:110" x14ac:dyDescent="0.25">
      <c r="A280">
        <v>131</v>
      </c>
      <c r="B280" t="s">
        <v>8</v>
      </c>
      <c r="C280" t="s">
        <v>472</v>
      </c>
      <c r="D280" t="s">
        <v>939</v>
      </c>
      <c r="E280" t="s">
        <v>473</v>
      </c>
      <c r="F280" t="s">
        <v>947</v>
      </c>
      <c r="G280" t="s">
        <v>473</v>
      </c>
      <c r="H280">
        <v>3706</v>
      </c>
      <c r="I280">
        <f>IF(ISNA(VLOOKUP(H280,disall!$D$2:$L$349,1,FALSE)),H280,VLOOKUP(H280,disall!$D$2:$L$349,1,FALSE))</f>
        <v>3706</v>
      </c>
      <c r="J280" t="str">
        <f>IF(ISNA(VLOOKUP(H280,disall!$D$2:$L$349,1,FALSE)),"NA",VLOOKUP(H280,disall!$D$2:$L$349,2,FALSE))</f>
        <v>NA</v>
      </c>
      <c r="K280" t="str">
        <f>IF(ISNA(VLOOKUP(I280,disall!$A$2:$L$349,3,FALSE)),F280,VLOOKUP(I280,disall!$A$2:$L$349,3,FALSE))</f>
        <v>Kullu</v>
      </c>
      <c r="L280" t="str">
        <f>IF(ISNA(VLOOKUP(I280,disall!$A$2:$L$349,12,FALSE)),"NA",VLOOKUP(I280,disall!$A$2:$L$349,12,FALSE))</f>
        <v>NA</v>
      </c>
      <c r="M280" t="str">
        <f>IF(ISNA(VLOOKUP(I280,disall!$A$2:$M$349,6,FALSE)),"NA",VLOOKUP(I280,disall!$A$2:$M$349,6,FALSE))</f>
        <v>NA</v>
      </c>
      <c r="N280" t="str">
        <f>IF(ISNA(VLOOKUP(I280,disall!$A$2:$M$349,7,FALSE)),"NA",VLOOKUP(I280,disall!$A$2:$M$349,7,FALSE))</f>
        <v>NA</v>
      </c>
      <c r="O280" t="str">
        <f>IF(ISNA(VLOOKUP(I280,disall!$A$2:$M$349,8,FALSE)),"NA",VLOOKUP(I280,disall!$A$2:$M$349,8,FALSE))</f>
        <v>NA</v>
      </c>
      <c r="P280" t="str">
        <f>IF(ISNA(VLOOKUP(I280,disall!$A$2:$M$349,9,FALSE)),"NA",VLOOKUP(I280,disall!$A$2:$M$349,9,FALSE))</f>
        <v>NA</v>
      </c>
      <c r="Q280" t="str">
        <f>IF(ISNA(VLOOKUP(I280,disall!$A$2:$M$349,10,FALSE)),"NA",VLOOKUP(I280,disall!$A$2:$M$349,10,FALSE))</f>
        <v>NA</v>
      </c>
      <c r="R280" t="str">
        <f>IF(ISNA(VLOOKUP(I280,disall!$A$2:$M$349,11,FALSE)),"NA",VLOOKUP(I280,disall!$A$2:$M$349,11,FALSE))</f>
        <v>NA</v>
      </c>
      <c r="S280" t="str">
        <f>IF(ISNA(VLOOKUP(I280,disall!$A$2:$M$349,12,FALSE)),"NA",VLOOKUP(I280,disall!$A$2:$M$349,12,FALSE))</f>
        <v>NA</v>
      </c>
      <c r="T280" t="str">
        <f>IF(ISNA(VLOOKUP(I280,disall!$A$2:$M$349,13,FALSE)),"NA",VLOOKUP(I280,disall!$A$2:$M$349,13,FALSE))</f>
        <v>NA</v>
      </c>
      <c r="U280" s="8">
        <f>IF(ISNA(VLOOKUP($I280,disall!$A$2:$CY$349,COLUMN(disall!N279),FALSE)),-9999,VLOOKUP($I280,disall!$A$2:$CY$349,COLUMN(disall!N279),FALSE))</f>
        <v>-9999</v>
      </c>
      <c r="V280" s="8">
        <f>IF(ISNA(VLOOKUP($I280,disall!$A$2:$CY$349,COLUMN(disall!O279),FALSE)),-9999,VLOOKUP($I280,disall!$A$2:$CY$349,COLUMN(disall!O279),FALSE))</f>
        <v>-9999</v>
      </c>
      <c r="W280" s="8">
        <f>IF(ISNA(VLOOKUP($I280,disall!$A$2:$CY$349,COLUMN(disall!P279),FALSE)),-9999,VLOOKUP($I280,disall!$A$2:$CY$349,COLUMN(disall!P279),FALSE))</f>
        <v>-9999</v>
      </c>
      <c r="X280" s="8">
        <f>IF(ISNA(VLOOKUP($I280,disall!$A$2:$CY$349,COLUMN(disall!Q279),FALSE)),-9999,VLOOKUP($I280,disall!$A$2:$CY$349,COLUMN(disall!Q279),FALSE))</f>
        <v>-9999</v>
      </c>
      <c r="Y280" s="8">
        <f>IF(ISNA(VLOOKUP($I280,disall!$A$2:$CY$349,COLUMN(disall!R279),FALSE)),-9999,VLOOKUP($I280,disall!$A$2:$CY$349,COLUMN(disall!R279),FALSE))</f>
        <v>-9999</v>
      </c>
      <c r="Z280" s="8">
        <f>IF(ISNA(VLOOKUP($I280,disall!$A$2:$CY$349,COLUMN(disall!S279),FALSE)),-9999,VLOOKUP($I280,disall!$A$2:$CY$349,COLUMN(disall!S279),FALSE))</f>
        <v>-9999</v>
      </c>
      <c r="AA280" s="8">
        <f>IF(ISNA(VLOOKUP($I280,disall!$A$2:$CY$349,COLUMN(disall!T279),FALSE)),-9999,VLOOKUP($I280,disall!$A$2:$CY$349,COLUMN(disall!T279),FALSE))</f>
        <v>-9999</v>
      </c>
      <c r="AB280" s="8">
        <f>IF(ISNA(VLOOKUP($I280,disall!$A$2:$CY$349,COLUMN(disall!U279),FALSE)),-9999,VLOOKUP($I280,disall!$A$2:$CY$349,COLUMN(disall!U279),FALSE))</f>
        <v>-9999</v>
      </c>
      <c r="AC280" s="8">
        <f>IF(ISNA(VLOOKUP($I280,disall!$A$2:$CY$349,COLUMN(disall!V279),FALSE)),-9999,VLOOKUP($I280,disall!$A$2:$CY$349,COLUMN(disall!V279),FALSE))</f>
        <v>-9999</v>
      </c>
      <c r="AD280" s="8">
        <f>IF(ISNA(VLOOKUP($I280,disall!$A$2:$CY$349,COLUMN(disall!W279),FALSE)),-9999,VLOOKUP($I280,disall!$A$2:$CY$349,COLUMN(disall!W279),FALSE))</f>
        <v>-9999</v>
      </c>
      <c r="AE280" s="8">
        <f>IF(ISNA(VLOOKUP($I280,disall!$A$2:$CY$349,COLUMN(disall!X279),FALSE)),-9999,VLOOKUP($I280,disall!$A$2:$CY$349,COLUMN(disall!X279),FALSE))</f>
        <v>-9999</v>
      </c>
      <c r="AF280" s="8">
        <f>IF(ISNA(VLOOKUP($I280,disall!$A$2:$CY$349,COLUMN(disall!Y279),FALSE)),-9999,VLOOKUP($I280,disall!$A$2:$CY$349,COLUMN(disall!Y279),FALSE))</f>
        <v>-9999</v>
      </c>
      <c r="AG280" s="8">
        <f>IF(ISNA(VLOOKUP($I280,disall!$A$2:$CY$349,COLUMN(disall!Z279),FALSE)),-9999,VLOOKUP($I280,disall!$A$2:$CY$349,COLUMN(disall!Z279),FALSE))</f>
        <v>-9999</v>
      </c>
      <c r="AH280" s="8">
        <f>IF(ISNA(VLOOKUP($I280,disall!$A$2:$CY$349,COLUMN(disall!AA279),FALSE)),-9999,VLOOKUP($I280,disall!$A$2:$CY$349,COLUMN(disall!AA279),FALSE))</f>
        <v>-9999</v>
      </c>
      <c r="AI280" s="8">
        <f>IF(ISNA(VLOOKUP($I280,disall!$A$2:$CY$349,COLUMN(disall!AB279),FALSE)),-9999,VLOOKUP($I280,disall!$A$2:$CY$349,COLUMN(disall!AB279),FALSE))</f>
        <v>-9999</v>
      </c>
      <c r="AJ280" s="8">
        <f>IF(ISNA(VLOOKUP($I280,disall!$A$2:$CY$349,COLUMN(disall!AC279),FALSE)),-9999,VLOOKUP($I280,disall!$A$2:$CY$349,COLUMN(disall!AC279),FALSE))</f>
        <v>-9999</v>
      </c>
      <c r="AK280" s="8">
        <f>IF(ISNA(VLOOKUP($I280,disall!$A$2:$CY$349,COLUMN(disall!AD279),FALSE)),-9999,VLOOKUP($I280,disall!$A$2:$CY$349,COLUMN(disall!AD279),FALSE))</f>
        <v>-9999</v>
      </c>
      <c r="AL280" s="8">
        <f>IF(ISNA(VLOOKUP($I280,disall!$A$2:$CY$349,COLUMN(disall!AE279),FALSE)),-9999,VLOOKUP($I280,disall!$A$2:$CY$349,COLUMN(disall!AE279),FALSE))</f>
        <v>-9999</v>
      </c>
      <c r="AM280" s="8">
        <f>IF(ISNA(VLOOKUP($I280,disall!$A$2:$CY$349,COLUMN(disall!AF279),FALSE)),-9999,VLOOKUP($I280,disall!$A$2:$CY$349,COLUMN(disall!AF279),FALSE))</f>
        <v>-9999</v>
      </c>
      <c r="AN280" s="8">
        <f>IF(ISNA(VLOOKUP($I280,disall!$A$2:$CY$349,COLUMN(disall!AG279),FALSE)),-9999,VLOOKUP($I280,disall!$A$2:$CY$349,COLUMN(disall!AG279),FALSE))</f>
        <v>-9999</v>
      </c>
      <c r="AO280" s="8">
        <f>IF(ISNA(VLOOKUP($I280,disall!$A$2:$CY$349,COLUMN(disall!AH279),FALSE)),-9999,VLOOKUP($I280,disall!$A$2:$CY$349,COLUMN(disall!AH279),FALSE))</f>
        <v>-9999</v>
      </c>
      <c r="AP280" s="8">
        <f>IF(ISNA(VLOOKUP($I280,disall!$A$2:$CY$349,COLUMN(disall!AI279),FALSE)),-9999,VLOOKUP($I280,disall!$A$2:$CY$349,COLUMN(disall!AI279),FALSE))</f>
        <v>-9999</v>
      </c>
      <c r="AQ280" s="8">
        <f>IF(ISNA(VLOOKUP($I280,disall!$A$2:$CY$349,COLUMN(disall!AJ279),FALSE)),-9999,VLOOKUP($I280,disall!$A$2:$CY$349,COLUMN(disall!AJ279),FALSE))</f>
        <v>-9999</v>
      </c>
      <c r="AR280" s="8">
        <f>IF(ISNA(VLOOKUP($I280,disall!$A$2:$CY$349,COLUMN(disall!AK279),FALSE)),-9999,VLOOKUP($I280,disall!$A$2:$CY$349,COLUMN(disall!AK279),FALSE))</f>
        <v>-9999</v>
      </c>
      <c r="AS280" s="8">
        <f>IF(ISNA(VLOOKUP($I280,disall!$A$2:$CY$349,COLUMN(disall!AL279),FALSE)),-9999,VLOOKUP($I280,disall!$A$2:$CY$349,COLUMN(disall!AL279),FALSE))</f>
        <v>-9999</v>
      </c>
      <c r="AT280" s="8">
        <f>IF(ISNA(VLOOKUP($I280,disall!$A$2:$CY$349,COLUMN(disall!AM279),FALSE)),-9999,VLOOKUP($I280,disall!$A$2:$CY$349,COLUMN(disall!AM279),FALSE))</f>
        <v>-9999</v>
      </c>
      <c r="AU280" s="8">
        <f>IF(ISNA(VLOOKUP($I280,disall!$A$2:$CY$349,COLUMN(disall!AN279),FALSE)),-9999,VLOOKUP($I280,disall!$A$2:$CY$349,COLUMN(disall!AN279),FALSE))</f>
        <v>-9999</v>
      </c>
      <c r="AV280" s="8">
        <f>IF(ISNA(VLOOKUP($I280,disall!$A$2:$CY$349,COLUMN(disall!AO279),FALSE)),-9999,VLOOKUP($I280,disall!$A$2:$CY$349,COLUMN(disall!AO279),FALSE))</f>
        <v>-9999</v>
      </c>
      <c r="AW280" s="8">
        <f>IF(ISNA(VLOOKUP($I280,disall!$A$2:$CY$349,COLUMN(disall!AP279),FALSE)),-9999,VLOOKUP($I280,disall!$A$2:$CY$349,COLUMN(disall!AP279),FALSE))</f>
        <v>-9999</v>
      </c>
      <c r="AX280" s="8">
        <f>IF(ISNA(VLOOKUP($I280,disall!$A$2:$CY$349,COLUMN(disall!AQ279),FALSE)),-9999,VLOOKUP($I280,disall!$A$2:$CY$349,COLUMN(disall!AQ279),FALSE))</f>
        <v>-9999</v>
      </c>
      <c r="AY280" s="8">
        <f>IF(ISNA(VLOOKUP($I280,disall!$A$2:$CY$349,COLUMN(disall!AR279),FALSE)),-9999,VLOOKUP($I280,disall!$A$2:$CY$349,COLUMN(disall!AR279),FALSE))</f>
        <v>-9999</v>
      </c>
      <c r="AZ280" s="8">
        <f>IF(ISNA(VLOOKUP($I280,disall!$A$2:$CY$349,COLUMN(disall!AS279),FALSE)),-9999,VLOOKUP($I280,disall!$A$2:$CY$349,COLUMN(disall!AS279),FALSE))</f>
        <v>-9999</v>
      </c>
      <c r="BA280" s="8">
        <f>IF(ISNA(VLOOKUP($I280,disall!$A$2:$CY$349,COLUMN(disall!AT279),FALSE)),-9999,VLOOKUP($I280,disall!$A$2:$CY$349,COLUMN(disall!AT279),FALSE))</f>
        <v>-9999</v>
      </c>
      <c r="BB280" s="8">
        <f>IF(ISNA(VLOOKUP($I280,disall!$A$2:$CY$349,COLUMN(disall!AU279),FALSE)),-9999,VLOOKUP($I280,disall!$A$2:$CY$349,COLUMN(disall!AU279),FALSE))</f>
        <v>-9999</v>
      </c>
      <c r="BC280" s="8">
        <f>IF(ISNA(VLOOKUP($I280,disall!$A$2:$CY$349,COLUMN(disall!AV279),FALSE)),-9999,VLOOKUP($I280,disall!$A$2:$CY$349,COLUMN(disall!AV279),FALSE))</f>
        <v>-9999</v>
      </c>
      <c r="BD280" s="8">
        <f>IF(ISNA(VLOOKUP($I280,disall!$A$2:$CY$349,COLUMN(disall!AW279),FALSE)),-9999,VLOOKUP($I280,disall!$A$2:$CY$349,COLUMN(disall!AW279),FALSE))</f>
        <v>-9999</v>
      </c>
      <c r="BE280" s="8">
        <f>IF(ISNA(VLOOKUP($I280,disall!$A$2:$CY$349,COLUMN(disall!AX279),FALSE)),-9999,VLOOKUP($I280,disall!$A$2:$CY$349,COLUMN(disall!AX279),FALSE))</f>
        <v>-9999</v>
      </c>
      <c r="BF280" s="8">
        <f>IF(ISNA(VLOOKUP($I280,disall!$A$2:$CY$349,COLUMN(disall!AY279),FALSE)),-9999,VLOOKUP($I280,disall!$A$2:$CY$349,COLUMN(disall!AY279),FALSE))</f>
        <v>-9999</v>
      </c>
      <c r="BG280" s="8">
        <f>IF(ISNA(VLOOKUP($I280,disall!$A$2:$CY$349,COLUMN(disall!AZ279),FALSE)),-9999,VLOOKUP($I280,disall!$A$2:$CY$349,COLUMN(disall!AZ279),FALSE))</f>
        <v>-9999</v>
      </c>
      <c r="BH280" s="8">
        <f>IF(ISNA(VLOOKUP($I280,disall!$A$2:$CY$349,COLUMN(disall!BA279),FALSE)),-9999,VLOOKUP($I280,disall!$A$2:$CY$349,COLUMN(disall!BA279),FALSE))</f>
        <v>-9999</v>
      </c>
      <c r="BI280" s="8">
        <f>IF(ISNA(VLOOKUP($I280,disall!$A$2:$CY$349,COLUMN(disall!BB279),FALSE)),-9999,VLOOKUP($I280,disall!$A$2:$CY$349,COLUMN(disall!BB279),FALSE))</f>
        <v>-9999</v>
      </c>
      <c r="BJ280" s="8">
        <f>IF(ISNA(VLOOKUP($I280,disall!$A$2:$CY$349,COLUMN(disall!BC279),FALSE)),-9999,VLOOKUP($I280,disall!$A$2:$CY$349,COLUMN(disall!BC279),FALSE))</f>
        <v>-9999</v>
      </c>
      <c r="BK280" s="8">
        <f>IF(ISNA(VLOOKUP($I280,disall!$A$2:$CY$349,COLUMN(disall!BD279),FALSE)),-9999,VLOOKUP($I280,disall!$A$2:$CY$349,COLUMN(disall!BD279),FALSE))</f>
        <v>-9999</v>
      </c>
      <c r="BL280" s="8">
        <f>IF(ISNA(VLOOKUP($I280,disall!$A$2:$CY$349,COLUMN(disall!BE279),FALSE)),-9999,VLOOKUP($I280,disall!$A$2:$CY$349,COLUMN(disall!BE279),FALSE))</f>
        <v>-9999</v>
      </c>
      <c r="BM280" s="8">
        <f>IF(ISNA(VLOOKUP($I280,disall!$A$2:$CY$349,COLUMN(disall!BF279),FALSE)),-9999,VLOOKUP($I280,disall!$A$2:$CY$349,COLUMN(disall!BF279),FALSE))</f>
        <v>-9999</v>
      </c>
      <c r="BN280" s="8">
        <f>IF(ISNA(VLOOKUP($I280,disall!$A$2:$CY$349,COLUMN(disall!BG279),FALSE)),-9999,VLOOKUP($I280,disall!$A$2:$CY$349,COLUMN(disall!BG279),FALSE))</f>
        <v>-9999</v>
      </c>
      <c r="BO280" s="8">
        <f>IF(ISNA(VLOOKUP($I280,disall!$A$2:$CY$349,COLUMN(disall!BH279),FALSE)),-9999,VLOOKUP($I280,disall!$A$2:$CY$349,COLUMN(disall!BH279),FALSE))</f>
        <v>-9999</v>
      </c>
      <c r="BP280" s="8">
        <f>IF(ISNA(VLOOKUP($I280,disall!$A$2:$CY$349,COLUMN(disall!BI279),FALSE)),-9999,VLOOKUP($I280,disall!$A$2:$CY$349,COLUMN(disall!BI279),FALSE))</f>
        <v>-9999</v>
      </c>
      <c r="BQ280" s="8">
        <f>IF(ISNA(VLOOKUP($I280,disall!$A$2:$CY$349,COLUMN(disall!BJ279),FALSE)),-9999,VLOOKUP($I280,disall!$A$2:$CY$349,COLUMN(disall!BJ279),FALSE))</f>
        <v>-9999</v>
      </c>
      <c r="BR280" s="8">
        <f>IF(ISNA(VLOOKUP($I280,disall!$A$2:$CY$349,COLUMN(disall!BK279),FALSE)),-9999,VLOOKUP($I280,disall!$A$2:$CY$349,COLUMN(disall!BK279),FALSE))</f>
        <v>-9999</v>
      </c>
      <c r="BS280" s="8">
        <f>IF(ISNA(VLOOKUP($I280,disall!$A$2:$CY$349,COLUMN(disall!BL279),FALSE)),-9999,VLOOKUP($I280,disall!$A$2:$CY$349,COLUMN(disall!BL279),FALSE))</f>
        <v>-9999</v>
      </c>
      <c r="BT280" s="8">
        <f>IF(ISNA(VLOOKUP($I280,disall!$A$2:$CY$349,COLUMN(disall!BM279),FALSE)),-9999,VLOOKUP($I280,disall!$A$2:$CY$349,COLUMN(disall!BM279),FALSE))</f>
        <v>-9999</v>
      </c>
      <c r="BU280" s="8">
        <f>IF(ISNA(VLOOKUP($I280,disall!$A$2:$CY$349,COLUMN(disall!BN279),FALSE)),-9999,VLOOKUP($I280,disall!$A$2:$CY$349,COLUMN(disall!BN279),FALSE))</f>
        <v>-9999</v>
      </c>
      <c r="BV280" s="8">
        <f>IF(ISNA(VLOOKUP($I280,disall!$A$2:$CY$349,COLUMN(disall!BO279),FALSE)),-9999,VLOOKUP($I280,disall!$A$2:$CY$349,COLUMN(disall!BO279),FALSE))</f>
        <v>-9999</v>
      </c>
      <c r="BW280" s="8">
        <f>IF(ISNA(VLOOKUP($I280,disall!$A$2:$CY$349,COLUMN(disall!BP279),FALSE)),-9999,VLOOKUP($I280,disall!$A$2:$CY$349,COLUMN(disall!BP279),FALSE))</f>
        <v>-9999</v>
      </c>
      <c r="BX280" s="8">
        <f>IF(ISNA(VLOOKUP($I280,disall!$A$2:$CY$349,COLUMN(disall!BQ279),FALSE)),-9999,VLOOKUP($I280,disall!$A$2:$CY$349,COLUMN(disall!BQ279),FALSE))</f>
        <v>-9999</v>
      </c>
      <c r="BY280" s="8">
        <f>IF(ISNA(VLOOKUP($I280,disall!$A$2:$CY$349,COLUMN(disall!BR279),FALSE)),-9999,VLOOKUP($I280,disall!$A$2:$CY$349,COLUMN(disall!BR279),FALSE))</f>
        <v>-9999</v>
      </c>
      <c r="BZ280" s="8">
        <f>IF(ISNA(VLOOKUP($I280,disall!$A$2:$CY$349,COLUMN(disall!BS279),FALSE)),-9999,VLOOKUP($I280,disall!$A$2:$CY$349,COLUMN(disall!BS279),FALSE))</f>
        <v>-9999</v>
      </c>
      <c r="CA280" s="8">
        <f>IF(ISNA(VLOOKUP($I280,disall!$A$2:$CY$349,COLUMN(disall!BT279),FALSE)),-9999,VLOOKUP($I280,disall!$A$2:$CY$349,COLUMN(disall!BT279),FALSE))</f>
        <v>-9999</v>
      </c>
      <c r="CB280" s="8">
        <f>IF(ISNA(VLOOKUP($I280,disall!$A$2:$CY$349,COLUMN(disall!BU279),FALSE)),-9999,VLOOKUP($I280,disall!$A$2:$CY$349,COLUMN(disall!BU279),FALSE))</f>
        <v>-9999</v>
      </c>
      <c r="CC280" s="8">
        <f>IF(ISNA(VLOOKUP($I280,disall!$A$2:$CY$349,COLUMN(disall!BV279),FALSE)),-9999,VLOOKUP($I280,disall!$A$2:$CY$349,COLUMN(disall!BV279),FALSE))</f>
        <v>-9999</v>
      </c>
      <c r="CD280" s="8">
        <f>IF(ISNA(VLOOKUP($I280,disall!$A$2:$CY$349,COLUMN(disall!BW279),FALSE)),-9999,VLOOKUP($I280,disall!$A$2:$CY$349,COLUMN(disall!BW279),FALSE))</f>
        <v>-9999</v>
      </c>
      <c r="CE280" s="8">
        <f>IF(ISNA(VLOOKUP($I280,disall!$A$2:$CY$349,COLUMN(disall!BX279),FALSE)),-9999,VLOOKUP($I280,disall!$A$2:$CY$349,COLUMN(disall!BX279),FALSE))</f>
        <v>-9999</v>
      </c>
      <c r="CF280" s="8">
        <f>IF(ISNA(VLOOKUP($I280,disall!$A$2:$CY$349,COLUMN(disall!BY279),FALSE)),-9999,VLOOKUP($I280,disall!$A$2:$CY$349,COLUMN(disall!BY279),FALSE))</f>
        <v>-9999</v>
      </c>
      <c r="CG280" s="8">
        <f>IF(ISNA(VLOOKUP($I280,disall!$A$2:$CY$349,COLUMN(disall!BZ279),FALSE)),-9999,VLOOKUP($I280,disall!$A$2:$CY$349,COLUMN(disall!BZ279),FALSE))</f>
        <v>-9999</v>
      </c>
      <c r="CH280" s="8">
        <f>IF(ISNA(VLOOKUP($I280,disall!$A$2:$CY$349,COLUMN(disall!CA279),FALSE)),-9999,VLOOKUP($I280,disall!$A$2:$CY$349,COLUMN(disall!CA279),FALSE))</f>
        <v>-9999</v>
      </c>
      <c r="CI280" s="8">
        <f>IF(ISNA(VLOOKUP($I280,disall!$A$2:$CY$349,COLUMN(disall!CB279),FALSE)),-9999,VLOOKUP($I280,disall!$A$2:$CY$349,COLUMN(disall!CB279),FALSE))</f>
        <v>-9999</v>
      </c>
      <c r="CJ280" s="8">
        <f>IF(ISNA(VLOOKUP($I280,disall!$A$2:$CY$349,COLUMN(disall!CC279),FALSE)),-9999,VLOOKUP($I280,disall!$A$2:$CY$349,COLUMN(disall!CC279),FALSE))</f>
        <v>-9999</v>
      </c>
      <c r="CK280" s="8">
        <f>IF(ISNA(VLOOKUP($I280,disall!$A$2:$CY$349,COLUMN(disall!CD279),FALSE)),-9999,VLOOKUP($I280,disall!$A$2:$CY$349,COLUMN(disall!CD279),FALSE))</f>
        <v>-9999</v>
      </c>
      <c r="CL280" s="8">
        <f>IF(ISNA(VLOOKUP($I280,disall!$A$2:$CY$349,COLUMN(disall!CE279),FALSE)),-9999,VLOOKUP($I280,disall!$A$2:$CY$349,COLUMN(disall!CE279),FALSE))</f>
        <v>-9999</v>
      </c>
      <c r="CM280" s="8">
        <f>IF(ISNA(VLOOKUP($I280,disall!$A$2:$CY$349,COLUMN(disall!CF279),FALSE)),-9999,VLOOKUP($I280,disall!$A$2:$CY$349,COLUMN(disall!CF279),FALSE))</f>
        <v>-9999</v>
      </c>
      <c r="CN280" s="8">
        <f>IF(ISNA(VLOOKUP($I280,disall!$A$2:$CY$349,COLUMN(disall!CG279),FALSE)),-9999,VLOOKUP($I280,disall!$A$2:$CY$349,COLUMN(disall!CG279),FALSE))</f>
        <v>-9999</v>
      </c>
      <c r="CO280" s="8">
        <f>IF(ISNA(VLOOKUP($I280,disall!$A$2:$CY$349,COLUMN(disall!CH279),FALSE)),-9999,VLOOKUP($I280,disall!$A$2:$CY$349,COLUMN(disall!CH279),FALSE))</f>
        <v>-9999</v>
      </c>
      <c r="CP280" s="8">
        <f>IF(ISNA(VLOOKUP($I280,disall!$A$2:$CY$349,COLUMN(disall!CI279),FALSE)),-9999,VLOOKUP($I280,disall!$A$2:$CY$349,COLUMN(disall!CI279),FALSE))</f>
        <v>-9999</v>
      </c>
      <c r="CQ280" s="8">
        <f>IF(ISNA(VLOOKUP($I280,disall!$A$2:$CY$349,COLUMN(disall!CJ279),FALSE)),-9999,VLOOKUP($I280,disall!$A$2:$CY$349,COLUMN(disall!CJ279),FALSE))</f>
        <v>-9999</v>
      </c>
      <c r="CR280" s="8">
        <f>IF(ISNA(VLOOKUP($I280,disall!$A$2:$CY$349,COLUMN(disall!CK279),FALSE)),-9999,VLOOKUP($I280,disall!$A$2:$CY$349,COLUMN(disall!CK279),FALSE))</f>
        <v>-9999</v>
      </c>
      <c r="CS280" s="8">
        <f>IF(ISNA(VLOOKUP($I280,disall!$A$2:$CY$349,COLUMN(disall!CL279),FALSE)),-9999,VLOOKUP($I280,disall!$A$2:$CY$349,COLUMN(disall!CL279),FALSE))</f>
        <v>-9999</v>
      </c>
      <c r="CT280" s="8">
        <f>IF(ISNA(VLOOKUP($I280,disall!$A$2:$CY$349,COLUMN(disall!CM279),FALSE)),-9999,VLOOKUP($I280,disall!$A$2:$CY$349,COLUMN(disall!CM279),FALSE))</f>
        <v>-9999</v>
      </c>
      <c r="CU280" s="8">
        <f>IF(ISNA(VLOOKUP($I280,disall!$A$2:$CY$349,COLUMN(disall!CN279),FALSE)),-9999,VLOOKUP($I280,disall!$A$2:$CY$349,COLUMN(disall!CN279),FALSE))</f>
        <v>-9999</v>
      </c>
      <c r="CV280" s="8">
        <f>IF(ISNA(VLOOKUP($I280,disall!$A$2:$CY$349,COLUMN(disall!CO279),FALSE)),-9999,VLOOKUP($I280,disall!$A$2:$CY$349,COLUMN(disall!CO279),FALSE))</f>
        <v>-9999</v>
      </c>
      <c r="CW280" s="8">
        <f>IF(ISNA(VLOOKUP($I280,disall!$A$2:$CY$349,COLUMN(disall!CP279),FALSE)),-9999,VLOOKUP($I280,disall!$A$2:$CY$349,COLUMN(disall!CP279),FALSE))</f>
        <v>-9999</v>
      </c>
      <c r="CX280" s="8">
        <f>IF(ISNA(VLOOKUP($I280,disall!$A$2:$CY$349,COLUMN(disall!CQ279),FALSE)),-9999,VLOOKUP($I280,disall!$A$2:$CY$349,COLUMN(disall!CQ279),FALSE))</f>
        <v>-9999</v>
      </c>
      <c r="CY280" s="8">
        <f>IF(ISNA(VLOOKUP($I280,disall!$A$2:$CY$349,COLUMN(disall!CR279),FALSE)),-9999,VLOOKUP($I280,disall!$A$2:$CY$349,COLUMN(disall!CR279),FALSE))</f>
        <v>-9999</v>
      </c>
      <c r="CZ280" s="8">
        <f>IF(ISNA(VLOOKUP($I280,disall!$A$2:$CY$349,COLUMN(disall!CS279),FALSE)),-9999,VLOOKUP($I280,disall!$A$2:$CY$349,COLUMN(disall!CS279),FALSE))</f>
        <v>-9999</v>
      </c>
      <c r="DA280" s="8">
        <f>IF(ISNA(VLOOKUP($I280,disall!$A$2:$CY$349,COLUMN(disall!CT279),FALSE)),-9999,VLOOKUP($I280,disall!$A$2:$CY$349,COLUMN(disall!CT279),FALSE))</f>
        <v>-9999</v>
      </c>
      <c r="DB280" s="8">
        <f>IF(ISNA(VLOOKUP($I280,disall!$A$2:$CY$349,COLUMN(disall!CU279),FALSE)),-9999,VLOOKUP($I280,disall!$A$2:$CY$349,COLUMN(disall!CU279),FALSE))</f>
        <v>-9999</v>
      </c>
      <c r="DC280" s="8">
        <f>IF(ISNA(VLOOKUP($I280,disall!$A$2:$CY$349,COLUMN(disall!CV279),FALSE)),-9999,VLOOKUP($I280,disall!$A$2:$CY$349,COLUMN(disall!CV279),FALSE))</f>
        <v>-9999</v>
      </c>
      <c r="DD280" s="8">
        <f>IF(ISNA(VLOOKUP($I280,disall!$A$2:$CY$349,COLUMN(disall!CW279),FALSE)),-9999,VLOOKUP($I280,disall!$A$2:$CY$349,COLUMN(disall!CW279),FALSE))</f>
        <v>-9999</v>
      </c>
      <c r="DE280" s="8">
        <f>IF(ISNA(VLOOKUP($I280,disall!$A$2:$CY$349,COLUMN(disall!CX279),FALSE)),-9999,VLOOKUP($I280,disall!$A$2:$CY$349,COLUMN(disall!CX279),FALSE))</f>
        <v>-9999</v>
      </c>
      <c r="DF280" s="8">
        <f>IF(ISNA(VLOOKUP($I280,disall!$A$2:$CY$349,COLUMN(disall!CY279),FALSE)),-9999,VLOOKUP($I280,disall!$A$2:$CY$349,COLUMN(disall!CY279),FALSE))</f>
        <v>-9999</v>
      </c>
    </row>
    <row r="281" spans="1:110" x14ac:dyDescent="0.25">
      <c r="A281">
        <v>132</v>
      </c>
      <c r="B281" t="s">
        <v>8</v>
      </c>
      <c r="C281" t="s">
        <v>472</v>
      </c>
      <c r="D281" t="s">
        <v>939</v>
      </c>
      <c r="E281" t="s">
        <v>473</v>
      </c>
      <c r="F281" t="s">
        <v>949</v>
      </c>
      <c r="G281" t="s">
        <v>473</v>
      </c>
      <c r="H281">
        <v>3707</v>
      </c>
      <c r="I281">
        <f>IF(ISNA(VLOOKUP(H281,disall!$D$2:$L$349,1,FALSE)),H281,VLOOKUP(H281,disall!$D$2:$L$349,1,FALSE))</f>
        <v>3707</v>
      </c>
      <c r="J281" t="str">
        <f>IF(ISNA(VLOOKUP(H281,disall!$D$2:$L$349,1,FALSE)),"NA",VLOOKUP(H281,disall!$D$2:$L$349,2,FALSE))</f>
        <v>NA</v>
      </c>
      <c r="K281" t="str">
        <f>IF(ISNA(VLOOKUP(I281,disall!$A$2:$L$349,3,FALSE)),F281,VLOOKUP(I281,disall!$A$2:$L$349,3,FALSE))</f>
        <v>Lahul and Spiti</v>
      </c>
      <c r="L281" t="str">
        <f>IF(ISNA(VLOOKUP(I281,disall!$A$2:$L$349,12,FALSE)),"NA",VLOOKUP(I281,disall!$A$2:$L$349,12,FALSE))</f>
        <v>NA</v>
      </c>
      <c r="M281" t="str">
        <f>IF(ISNA(VLOOKUP(I281,disall!$A$2:$M$349,6,FALSE)),"NA",VLOOKUP(I281,disall!$A$2:$M$349,6,FALSE))</f>
        <v>NA</v>
      </c>
      <c r="N281" t="str">
        <f>IF(ISNA(VLOOKUP(I281,disall!$A$2:$M$349,7,FALSE)),"NA",VLOOKUP(I281,disall!$A$2:$M$349,7,FALSE))</f>
        <v>NA</v>
      </c>
      <c r="O281" t="str">
        <f>IF(ISNA(VLOOKUP(I281,disall!$A$2:$M$349,8,FALSE)),"NA",VLOOKUP(I281,disall!$A$2:$M$349,8,FALSE))</f>
        <v>NA</v>
      </c>
      <c r="P281" t="str">
        <f>IF(ISNA(VLOOKUP(I281,disall!$A$2:$M$349,9,FALSE)),"NA",VLOOKUP(I281,disall!$A$2:$M$349,9,FALSE))</f>
        <v>NA</v>
      </c>
      <c r="Q281" t="str">
        <f>IF(ISNA(VLOOKUP(I281,disall!$A$2:$M$349,10,FALSE)),"NA",VLOOKUP(I281,disall!$A$2:$M$349,10,FALSE))</f>
        <v>NA</v>
      </c>
      <c r="R281" t="str">
        <f>IF(ISNA(VLOOKUP(I281,disall!$A$2:$M$349,11,FALSE)),"NA",VLOOKUP(I281,disall!$A$2:$M$349,11,FALSE))</f>
        <v>NA</v>
      </c>
      <c r="S281" t="str">
        <f>IF(ISNA(VLOOKUP(I281,disall!$A$2:$M$349,12,FALSE)),"NA",VLOOKUP(I281,disall!$A$2:$M$349,12,FALSE))</f>
        <v>NA</v>
      </c>
      <c r="T281" t="str">
        <f>IF(ISNA(VLOOKUP(I281,disall!$A$2:$M$349,13,FALSE)),"NA",VLOOKUP(I281,disall!$A$2:$M$349,13,FALSE))</f>
        <v>NA</v>
      </c>
      <c r="U281" s="8">
        <f>IF(ISNA(VLOOKUP($I281,disall!$A$2:$CY$349,COLUMN(disall!N280),FALSE)),-9999,VLOOKUP($I281,disall!$A$2:$CY$349,COLUMN(disall!N280),FALSE))</f>
        <v>-9999</v>
      </c>
      <c r="V281" s="8">
        <f>IF(ISNA(VLOOKUP($I281,disall!$A$2:$CY$349,COLUMN(disall!O280),FALSE)),-9999,VLOOKUP($I281,disall!$A$2:$CY$349,COLUMN(disall!O280),FALSE))</f>
        <v>-9999</v>
      </c>
      <c r="W281" s="8">
        <f>IF(ISNA(VLOOKUP($I281,disall!$A$2:$CY$349,COLUMN(disall!P280),FALSE)),-9999,VLOOKUP($I281,disall!$A$2:$CY$349,COLUMN(disall!P280),FALSE))</f>
        <v>-9999</v>
      </c>
      <c r="X281" s="8">
        <f>IF(ISNA(VLOOKUP($I281,disall!$A$2:$CY$349,COLUMN(disall!Q280),FALSE)),-9999,VLOOKUP($I281,disall!$A$2:$CY$349,COLUMN(disall!Q280),FALSE))</f>
        <v>-9999</v>
      </c>
      <c r="Y281" s="8">
        <f>IF(ISNA(VLOOKUP($I281,disall!$A$2:$CY$349,COLUMN(disall!R280),FALSE)),-9999,VLOOKUP($I281,disall!$A$2:$CY$349,COLUMN(disall!R280),FALSE))</f>
        <v>-9999</v>
      </c>
      <c r="Z281" s="8">
        <f>IF(ISNA(VLOOKUP($I281,disall!$A$2:$CY$349,COLUMN(disall!S280),FALSE)),-9999,VLOOKUP($I281,disall!$A$2:$CY$349,COLUMN(disall!S280),FALSE))</f>
        <v>-9999</v>
      </c>
      <c r="AA281" s="8">
        <f>IF(ISNA(VLOOKUP($I281,disall!$A$2:$CY$349,COLUMN(disall!T280),FALSE)),-9999,VLOOKUP($I281,disall!$A$2:$CY$349,COLUMN(disall!T280),FALSE))</f>
        <v>-9999</v>
      </c>
      <c r="AB281" s="8">
        <f>IF(ISNA(VLOOKUP($I281,disall!$A$2:$CY$349,COLUMN(disall!U280),FALSE)),-9999,VLOOKUP($I281,disall!$A$2:$CY$349,COLUMN(disall!U280),FALSE))</f>
        <v>-9999</v>
      </c>
      <c r="AC281" s="8">
        <f>IF(ISNA(VLOOKUP($I281,disall!$A$2:$CY$349,COLUMN(disall!V280),FALSE)),-9999,VLOOKUP($I281,disall!$A$2:$CY$349,COLUMN(disall!V280),FALSE))</f>
        <v>-9999</v>
      </c>
      <c r="AD281" s="8">
        <f>IF(ISNA(VLOOKUP($I281,disall!$A$2:$CY$349,COLUMN(disall!W280),FALSE)),-9999,VLOOKUP($I281,disall!$A$2:$CY$349,COLUMN(disall!W280),FALSE))</f>
        <v>-9999</v>
      </c>
      <c r="AE281" s="8">
        <f>IF(ISNA(VLOOKUP($I281,disall!$A$2:$CY$349,COLUMN(disall!X280),FALSE)),-9999,VLOOKUP($I281,disall!$A$2:$CY$349,COLUMN(disall!X280),FALSE))</f>
        <v>-9999</v>
      </c>
      <c r="AF281" s="8">
        <f>IF(ISNA(VLOOKUP($I281,disall!$A$2:$CY$349,COLUMN(disall!Y280),FALSE)),-9999,VLOOKUP($I281,disall!$A$2:$CY$349,COLUMN(disall!Y280),FALSE))</f>
        <v>-9999</v>
      </c>
      <c r="AG281" s="8">
        <f>IF(ISNA(VLOOKUP($I281,disall!$A$2:$CY$349,COLUMN(disall!Z280),FALSE)),-9999,VLOOKUP($I281,disall!$A$2:$CY$349,COLUMN(disall!Z280),FALSE))</f>
        <v>-9999</v>
      </c>
      <c r="AH281" s="8">
        <f>IF(ISNA(VLOOKUP($I281,disall!$A$2:$CY$349,COLUMN(disall!AA280),FALSE)),-9999,VLOOKUP($I281,disall!$A$2:$CY$349,COLUMN(disall!AA280),FALSE))</f>
        <v>-9999</v>
      </c>
      <c r="AI281" s="8">
        <f>IF(ISNA(VLOOKUP($I281,disall!$A$2:$CY$349,COLUMN(disall!AB280),FALSE)),-9999,VLOOKUP($I281,disall!$A$2:$CY$349,COLUMN(disall!AB280),FALSE))</f>
        <v>-9999</v>
      </c>
      <c r="AJ281" s="8">
        <f>IF(ISNA(VLOOKUP($I281,disall!$A$2:$CY$349,COLUMN(disall!AC280),FALSE)),-9999,VLOOKUP($I281,disall!$A$2:$CY$349,COLUMN(disall!AC280),FALSE))</f>
        <v>-9999</v>
      </c>
      <c r="AK281" s="8">
        <f>IF(ISNA(VLOOKUP($I281,disall!$A$2:$CY$349,COLUMN(disall!AD280),FALSE)),-9999,VLOOKUP($I281,disall!$A$2:$CY$349,COLUMN(disall!AD280),FALSE))</f>
        <v>-9999</v>
      </c>
      <c r="AL281" s="8">
        <f>IF(ISNA(VLOOKUP($I281,disall!$A$2:$CY$349,COLUMN(disall!AE280),FALSE)),-9999,VLOOKUP($I281,disall!$A$2:$CY$349,COLUMN(disall!AE280),FALSE))</f>
        <v>-9999</v>
      </c>
      <c r="AM281" s="8">
        <f>IF(ISNA(VLOOKUP($I281,disall!$A$2:$CY$349,COLUMN(disall!AF280),FALSE)),-9999,VLOOKUP($I281,disall!$A$2:$CY$349,COLUMN(disall!AF280),FALSE))</f>
        <v>-9999</v>
      </c>
      <c r="AN281" s="8">
        <f>IF(ISNA(VLOOKUP($I281,disall!$A$2:$CY$349,COLUMN(disall!AG280),FALSE)),-9999,VLOOKUP($I281,disall!$A$2:$CY$349,COLUMN(disall!AG280),FALSE))</f>
        <v>-9999</v>
      </c>
      <c r="AO281" s="8">
        <f>IF(ISNA(VLOOKUP($I281,disall!$A$2:$CY$349,COLUMN(disall!AH280),FALSE)),-9999,VLOOKUP($I281,disall!$A$2:$CY$349,COLUMN(disall!AH280),FALSE))</f>
        <v>-9999</v>
      </c>
      <c r="AP281" s="8">
        <f>IF(ISNA(VLOOKUP($I281,disall!$A$2:$CY$349,COLUMN(disall!AI280),FALSE)),-9999,VLOOKUP($I281,disall!$A$2:$CY$349,COLUMN(disall!AI280),FALSE))</f>
        <v>-9999</v>
      </c>
      <c r="AQ281" s="8">
        <f>IF(ISNA(VLOOKUP($I281,disall!$A$2:$CY$349,COLUMN(disall!AJ280),FALSE)),-9999,VLOOKUP($I281,disall!$A$2:$CY$349,COLUMN(disall!AJ280),FALSE))</f>
        <v>-9999</v>
      </c>
      <c r="AR281" s="8">
        <f>IF(ISNA(VLOOKUP($I281,disall!$A$2:$CY$349,COLUMN(disall!AK280),FALSE)),-9999,VLOOKUP($I281,disall!$A$2:$CY$349,COLUMN(disall!AK280),FALSE))</f>
        <v>-9999</v>
      </c>
      <c r="AS281" s="8">
        <f>IF(ISNA(VLOOKUP($I281,disall!$A$2:$CY$349,COLUMN(disall!AL280),FALSE)),-9999,VLOOKUP($I281,disall!$A$2:$CY$349,COLUMN(disall!AL280),FALSE))</f>
        <v>-9999</v>
      </c>
      <c r="AT281" s="8">
        <f>IF(ISNA(VLOOKUP($I281,disall!$A$2:$CY$349,COLUMN(disall!AM280),FALSE)),-9999,VLOOKUP($I281,disall!$A$2:$CY$349,COLUMN(disall!AM280),FALSE))</f>
        <v>-9999</v>
      </c>
      <c r="AU281" s="8">
        <f>IF(ISNA(VLOOKUP($I281,disall!$A$2:$CY$349,COLUMN(disall!AN280),FALSE)),-9999,VLOOKUP($I281,disall!$A$2:$CY$349,COLUMN(disall!AN280),FALSE))</f>
        <v>-9999</v>
      </c>
      <c r="AV281" s="8">
        <f>IF(ISNA(VLOOKUP($I281,disall!$A$2:$CY$349,COLUMN(disall!AO280),FALSE)),-9999,VLOOKUP($I281,disall!$A$2:$CY$349,COLUMN(disall!AO280),FALSE))</f>
        <v>-9999</v>
      </c>
      <c r="AW281" s="8">
        <f>IF(ISNA(VLOOKUP($I281,disall!$A$2:$CY$349,COLUMN(disall!AP280),FALSE)),-9999,VLOOKUP($I281,disall!$A$2:$CY$349,COLUMN(disall!AP280),FALSE))</f>
        <v>-9999</v>
      </c>
      <c r="AX281" s="8">
        <f>IF(ISNA(VLOOKUP($I281,disall!$A$2:$CY$349,COLUMN(disall!AQ280),FALSE)),-9999,VLOOKUP($I281,disall!$A$2:$CY$349,COLUMN(disall!AQ280),FALSE))</f>
        <v>-9999</v>
      </c>
      <c r="AY281" s="8">
        <f>IF(ISNA(VLOOKUP($I281,disall!$A$2:$CY$349,COLUMN(disall!AR280),FALSE)),-9999,VLOOKUP($I281,disall!$A$2:$CY$349,COLUMN(disall!AR280),FALSE))</f>
        <v>-9999</v>
      </c>
      <c r="AZ281" s="8">
        <f>IF(ISNA(VLOOKUP($I281,disall!$A$2:$CY$349,COLUMN(disall!AS280),FALSE)),-9999,VLOOKUP($I281,disall!$A$2:$CY$349,COLUMN(disall!AS280),FALSE))</f>
        <v>-9999</v>
      </c>
      <c r="BA281" s="8">
        <f>IF(ISNA(VLOOKUP($I281,disall!$A$2:$CY$349,COLUMN(disall!AT280),FALSE)),-9999,VLOOKUP($I281,disall!$A$2:$CY$349,COLUMN(disall!AT280),FALSE))</f>
        <v>-9999</v>
      </c>
      <c r="BB281" s="8">
        <f>IF(ISNA(VLOOKUP($I281,disall!$A$2:$CY$349,COLUMN(disall!AU280),FALSE)),-9999,VLOOKUP($I281,disall!$A$2:$CY$349,COLUMN(disall!AU280),FALSE))</f>
        <v>-9999</v>
      </c>
      <c r="BC281" s="8">
        <f>IF(ISNA(VLOOKUP($I281,disall!$A$2:$CY$349,COLUMN(disall!AV280),FALSE)),-9999,VLOOKUP($I281,disall!$A$2:$CY$349,COLUMN(disall!AV280),FALSE))</f>
        <v>-9999</v>
      </c>
      <c r="BD281" s="8">
        <f>IF(ISNA(VLOOKUP($I281,disall!$A$2:$CY$349,COLUMN(disall!AW280),FALSE)),-9999,VLOOKUP($I281,disall!$A$2:$CY$349,COLUMN(disall!AW280),FALSE))</f>
        <v>-9999</v>
      </c>
      <c r="BE281" s="8">
        <f>IF(ISNA(VLOOKUP($I281,disall!$A$2:$CY$349,COLUMN(disall!AX280),FALSE)),-9999,VLOOKUP($I281,disall!$A$2:$CY$349,COLUMN(disall!AX280),FALSE))</f>
        <v>-9999</v>
      </c>
      <c r="BF281" s="8">
        <f>IF(ISNA(VLOOKUP($I281,disall!$A$2:$CY$349,COLUMN(disall!AY280),FALSE)),-9999,VLOOKUP($I281,disall!$A$2:$CY$349,COLUMN(disall!AY280),FALSE))</f>
        <v>-9999</v>
      </c>
      <c r="BG281" s="8">
        <f>IF(ISNA(VLOOKUP($I281,disall!$A$2:$CY$349,COLUMN(disall!AZ280),FALSE)),-9999,VLOOKUP($I281,disall!$A$2:$CY$349,COLUMN(disall!AZ280),FALSE))</f>
        <v>-9999</v>
      </c>
      <c r="BH281" s="8">
        <f>IF(ISNA(VLOOKUP($I281,disall!$A$2:$CY$349,COLUMN(disall!BA280),FALSE)),-9999,VLOOKUP($I281,disall!$A$2:$CY$349,COLUMN(disall!BA280),FALSE))</f>
        <v>-9999</v>
      </c>
      <c r="BI281" s="8">
        <f>IF(ISNA(VLOOKUP($I281,disall!$A$2:$CY$349,COLUMN(disall!BB280),FALSE)),-9999,VLOOKUP($I281,disall!$A$2:$CY$349,COLUMN(disall!BB280),FALSE))</f>
        <v>-9999</v>
      </c>
      <c r="BJ281" s="8">
        <f>IF(ISNA(VLOOKUP($I281,disall!$A$2:$CY$349,COLUMN(disall!BC280),FALSE)),-9999,VLOOKUP($I281,disall!$A$2:$CY$349,COLUMN(disall!BC280),FALSE))</f>
        <v>-9999</v>
      </c>
      <c r="BK281" s="8">
        <f>IF(ISNA(VLOOKUP($I281,disall!$A$2:$CY$349,COLUMN(disall!BD280),FALSE)),-9999,VLOOKUP($I281,disall!$A$2:$CY$349,COLUMN(disall!BD280),FALSE))</f>
        <v>-9999</v>
      </c>
      <c r="BL281" s="8">
        <f>IF(ISNA(VLOOKUP($I281,disall!$A$2:$CY$349,COLUMN(disall!BE280),FALSE)),-9999,VLOOKUP($I281,disall!$A$2:$CY$349,COLUMN(disall!BE280),FALSE))</f>
        <v>-9999</v>
      </c>
      <c r="BM281" s="8">
        <f>IF(ISNA(VLOOKUP($I281,disall!$A$2:$CY$349,COLUMN(disall!BF280),FALSE)),-9999,VLOOKUP($I281,disall!$A$2:$CY$349,COLUMN(disall!BF280),FALSE))</f>
        <v>-9999</v>
      </c>
      <c r="BN281" s="8">
        <f>IF(ISNA(VLOOKUP($I281,disall!$A$2:$CY$349,COLUMN(disall!BG280),FALSE)),-9999,VLOOKUP($I281,disall!$A$2:$CY$349,COLUMN(disall!BG280),FALSE))</f>
        <v>-9999</v>
      </c>
      <c r="BO281" s="8">
        <f>IF(ISNA(VLOOKUP($I281,disall!$A$2:$CY$349,COLUMN(disall!BH280),FALSE)),-9999,VLOOKUP($I281,disall!$A$2:$CY$349,COLUMN(disall!BH280),FALSE))</f>
        <v>-9999</v>
      </c>
      <c r="BP281" s="8">
        <f>IF(ISNA(VLOOKUP($I281,disall!$A$2:$CY$349,COLUMN(disall!BI280),FALSE)),-9999,VLOOKUP($I281,disall!$A$2:$CY$349,COLUMN(disall!BI280),FALSE))</f>
        <v>-9999</v>
      </c>
      <c r="BQ281" s="8">
        <f>IF(ISNA(VLOOKUP($I281,disall!$A$2:$CY$349,COLUMN(disall!BJ280),FALSE)),-9999,VLOOKUP($I281,disall!$A$2:$CY$349,COLUMN(disall!BJ280),FALSE))</f>
        <v>-9999</v>
      </c>
      <c r="BR281" s="8">
        <f>IF(ISNA(VLOOKUP($I281,disall!$A$2:$CY$349,COLUMN(disall!BK280),FALSE)),-9999,VLOOKUP($I281,disall!$A$2:$CY$349,COLUMN(disall!BK280),FALSE))</f>
        <v>-9999</v>
      </c>
      <c r="BS281" s="8">
        <f>IF(ISNA(VLOOKUP($I281,disall!$A$2:$CY$349,COLUMN(disall!BL280),FALSE)),-9999,VLOOKUP($I281,disall!$A$2:$CY$349,COLUMN(disall!BL280),FALSE))</f>
        <v>-9999</v>
      </c>
      <c r="BT281" s="8">
        <f>IF(ISNA(VLOOKUP($I281,disall!$A$2:$CY$349,COLUMN(disall!BM280),FALSE)),-9999,VLOOKUP($I281,disall!$A$2:$CY$349,COLUMN(disall!BM280),FALSE))</f>
        <v>-9999</v>
      </c>
      <c r="BU281" s="8">
        <f>IF(ISNA(VLOOKUP($I281,disall!$A$2:$CY$349,COLUMN(disall!BN280),FALSE)),-9999,VLOOKUP($I281,disall!$A$2:$CY$349,COLUMN(disall!BN280),FALSE))</f>
        <v>-9999</v>
      </c>
      <c r="BV281" s="8">
        <f>IF(ISNA(VLOOKUP($I281,disall!$A$2:$CY$349,COLUMN(disall!BO280),FALSE)),-9999,VLOOKUP($I281,disall!$A$2:$CY$349,COLUMN(disall!BO280),FALSE))</f>
        <v>-9999</v>
      </c>
      <c r="BW281" s="8">
        <f>IF(ISNA(VLOOKUP($I281,disall!$A$2:$CY$349,COLUMN(disall!BP280),FALSE)),-9999,VLOOKUP($I281,disall!$A$2:$CY$349,COLUMN(disall!BP280),FALSE))</f>
        <v>-9999</v>
      </c>
      <c r="BX281" s="8">
        <f>IF(ISNA(VLOOKUP($I281,disall!$A$2:$CY$349,COLUMN(disall!BQ280),FALSE)),-9999,VLOOKUP($I281,disall!$A$2:$CY$349,COLUMN(disall!BQ280),FALSE))</f>
        <v>-9999</v>
      </c>
      <c r="BY281" s="8">
        <f>IF(ISNA(VLOOKUP($I281,disall!$A$2:$CY$349,COLUMN(disall!BR280),FALSE)),-9999,VLOOKUP($I281,disall!$A$2:$CY$349,COLUMN(disall!BR280),FALSE))</f>
        <v>-9999</v>
      </c>
      <c r="BZ281" s="8">
        <f>IF(ISNA(VLOOKUP($I281,disall!$A$2:$CY$349,COLUMN(disall!BS280),FALSE)),-9999,VLOOKUP($I281,disall!$A$2:$CY$349,COLUMN(disall!BS280),FALSE))</f>
        <v>-9999</v>
      </c>
      <c r="CA281" s="8">
        <f>IF(ISNA(VLOOKUP($I281,disall!$A$2:$CY$349,COLUMN(disall!BT280),FALSE)),-9999,VLOOKUP($I281,disall!$A$2:$CY$349,COLUMN(disall!BT280),FALSE))</f>
        <v>-9999</v>
      </c>
      <c r="CB281" s="8">
        <f>IF(ISNA(VLOOKUP($I281,disall!$A$2:$CY$349,COLUMN(disall!BU280),FALSE)),-9999,VLOOKUP($I281,disall!$A$2:$CY$349,COLUMN(disall!BU280),FALSE))</f>
        <v>-9999</v>
      </c>
      <c r="CC281" s="8">
        <f>IF(ISNA(VLOOKUP($I281,disall!$A$2:$CY$349,COLUMN(disall!BV280),FALSE)),-9999,VLOOKUP($I281,disall!$A$2:$CY$349,COLUMN(disall!BV280),FALSE))</f>
        <v>-9999</v>
      </c>
      <c r="CD281" s="8">
        <f>IF(ISNA(VLOOKUP($I281,disall!$A$2:$CY$349,COLUMN(disall!BW280),FALSE)),-9999,VLOOKUP($I281,disall!$A$2:$CY$349,COLUMN(disall!BW280),FALSE))</f>
        <v>-9999</v>
      </c>
      <c r="CE281" s="8">
        <f>IF(ISNA(VLOOKUP($I281,disall!$A$2:$CY$349,COLUMN(disall!BX280),FALSE)),-9999,VLOOKUP($I281,disall!$A$2:$CY$349,COLUMN(disall!BX280),FALSE))</f>
        <v>-9999</v>
      </c>
      <c r="CF281" s="8">
        <f>IF(ISNA(VLOOKUP($I281,disall!$A$2:$CY$349,COLUMN(disall!BY280),FALSE)),-9999,VLOOKUP($I281,disall!$A$2:$CY$349,COLUMN(disall!BY280),FALSE))</f>
        <v>-9999</v>
      </c>
      <c r="CG281" s="8">
        <f>IF(ISNA(VLOOKUP($I281,disall!$A$2:$CY$349,COLUMN(disall!BZ280),FALSE)),-9999,VLOOKUP($I281,disall!$A$2:$CY$349,COLUMN(disall!BZ280),FALSE))</f>
        <v>-9999</v>
      </c>
      <c r="CH281" s="8">
        <f>IF(ISNA(VLOOKUP($I281,disall!$A$2:$CY$349,COLUMN(disall!CA280),FALSE)),-9999,VLOOKUP($I281,disall!$A$2:$CY$349,COLUMN(disall!CA280),FALSE))</f>
        <v>-9999</v>
      </c>
      <c r="CI281" s="8">
        <f>IF(ISNA(VLOOKUP($I281,disall!$A$2:$CY$349,COLUMN(disall!CB280),FALSE)),-9999,VLOOKUP($I281,disall!$A$2:$CY$349,COLUMN(disall!CB280),FALSE))</f>
        <v>-9999</v>
      </c>
      <c r="CJ281" s="8">
        <f>IF(ISNA(VLOOKUP($I281,disall!$A$2:$CY$349,COLUMN(disall!CC280),FALSE)),-9999,VLOOKUP($I281,disall!$A$2:$CY$349,COLUMN(disall!CC280),FALSE))</f>
        <v>-9999</v>
      </c>
      <c r="CK281" s="8">
        <f>IF(ISNA(VLOOKUP($I281,disall!$A$2:$CY$349,COLUMN(disall!CD280),FALSE)),-9999,VLOOKUP($I281,disall!$A$2:$CY$349,COLUMN(disall!CD280),FALSE))</f>
        <v>-9999</v>
      </c>
      <c r="CL281" s="8">
        <f>IF(ISNA(VLOOKUP($I281,disall!$A$2:$CY$349,COLUMN(disall!CE280),FALSE)),-9999,VLOOKUP($I281,disall!$A$2:$CY$349,COLUMN(disall!CE280),FALSE))</f>
        <v>-9999</v>
      </c>
      <c r="CM281" s="8">
        <f>IF(ISNA(VLOOKUP($I281,disall!$A$2:$CY$349,COLUMN(disall!CF280),FALSE)),-9999,VLOOKUP($I281,disall!$A$2:$CY$349,COLUMN(disall!CF280),FALSE))</f>
        <v>-9999</v>
      </c>
      <c r="CN281" s="8">
        <f>IF(ISNA(VLOOKUP($I281,disall!$A$2:$CY$349,COLUMN(disall!CG280),FALSE)),-9999,VLOOKUP($I281,disall!$A$2:$CY$349,COLUMN(disall!CG280),FALSE))</f>
        <v>-9999</v>
      </c>
      <c r="CO281" s="8">
        <f>IF(ISNA(VLOOKUP($I281,disall!$A$2:$CY$349,COLUMN(disall!CH280),FALSE)),-9999,VLOOKUP($I281,disall!$A$2:$CY$349,COLUMN(disall!CH280),FALSE))</f>
        <v>-9999</v>
      </c>
      <c r="CP281" s="8">
        <f>IF(ISNA(VLOOKUP($I281,disall!$A$2:$CY$349,COLUMN(disall!CI280),FALSE)),-9999,VLOOKUP($I281,disall!$A$2:$CY$349,COLUMN(disall!CI280),FALSE))</f>
        <v>-9999</v>
      </c>
      <c r="CQ281" s="8">
        <f>IF(ISNA(VLOOKUP($I281,disall!$A$2:$CY$349,COLUMN(disall!CJ280),FALSE)),-9999,VLOOKUP($I281,disall!$A$2:$CY$349,COLUMN(disall!CJ280),FALSE))</f>
        <v>-9999</v>
      </c>
      <c r="CR281" s="8">
        <f>IF(ISNA(VLOOKUP($I281,disall!$A$2:$CY$349,COLUMN(disall!CK280),FALSE)),-9999,VLOOKUP($I281,disall!$A$2:$CY$349,COLUMN(disall!CK280),FALSE))</f>
        <v>-9999</v>
      </c>
      <c r="CS281" s="8">
        <f>IF(ISNA(VLOOKUP($I281,disall!$A$2:$CY$349,COLUMN(disall!CL280),FALSE)),-9999,VLOOKUP($I281,disall!$A$2:$CY$349,COLUMN(disall!CL280),FALSE))</f>
        <v>-9999</v>
      </c>
      <c r="CT281" s="8">
        <f>IF(ISNA(VLOOKUP($I281,disall!$A$2:$CY$349,COLUMN(disall!CM280),FALSE)),-9999,VLOOKUP($I281,disall!$A$2:$CY$349,COLUMN(disall!CM280),FALSE))</f>
        <v>-9999</v>
      </c>
      <c r="CU281" s="8">
        <f>IF(ISNA(VLOOKUP($I281,disall!$A$2:$CY$349,COLUMN(disall!CN280),FALSE)),-9999,VLOOKUP($I281,disall!$A$2:$CY$349,COLUMN(disall!CN280),FALSE))</f>
        <v>-9999</v>
      </c>
      <c r="CV281" s="8">
        <f>IF(ISNA(VLOOKUP($I281,disall!$A$2:$CY$349,COLUMN(disall!CO280),FALSE)),-9999,VLOOKUP($I281,disall!$A$2:$CY$349,COLUMN(disall!CO280),FALSE))</f>
        <v>-9999</v>
      </c>
      <c r="CW281" s="8">
        <f>IF(ISNA(VLOOKUP($I281,disall!$A$2:$CY$349,COLUMN(disall!CP280),FALSE)),-9999,VLOOKUP($I281,disall!$A$2:$CY$349,COLUMN(disall!CP280),FALSE))</f>
        <v>-9999</v>
      </c>
      <c r="CX281" s="8">
        <f>IF(ISNA(VLOOKUP($I281,disall!$A$2:$CY$349,COLUMN(disall!CQ280),FALSE)),-9999,VLOOKUP($I281,disall!$A$2:$CY$349,COLUMN(disall!CQ280),FALSE))</f>
        <v>-9999</v>
      </c>
      <c r="CY281" s="8">
        <f>IF(ISNA(VLOOKUP($I281,disall!$A$2:$CY$349,COLUMN(disall!CR280),FALSE)),-9999,VLOOKUP($I281,disall!$A$2:$CY$349,COLUMN(disall!CR280),FALSE))</f>
        <v>-9999</v>
      </c>
      <c r="CZ281" s="8">
        <f>IF(ISNA(VLOOKUP($I281,disall!$A$2:$CY$349,COLUMN(disall!CS280),FALSE)),-9999,VLOOKUP($I281,disall!$A$2:$CY$349,COLUMN(disall!CS280),FALSE))</f>
        <v>-9999</v>
      </c>
      <c r="DA281" s="8">
        <f>IF(ISNA(VLOOKUP($I281,disall!$A$2:$CY$349,COLUMN(disall!CT280),FALSE)),-9999,VLOOKUP($I281,disall!$A$2:$CY$349,COLUMN(disall!CT280),FALSE))</f>
        <v>-9999</v>
      </c>
      <c r="DB281" s="8">
        <f>IF(ISNA(VLOOKUP($I281,disall!$A$2:$CY$349,COLUMN(disall!CU280),FALSE)),-9999,VLOOKUP($I281,disall!$A$2:$CY$349,COLUMN(disall!CU280),FALSE))</f>
        <v>-9999</v>
      </c>
      <c r="DC281" s="8">
        <f>IF(ISNA(VLOOKUP($I281,disall!$A$2:$CY$349,COLUMN(disall!CV280),FALSE)),-9999,VLOOKUP($I281,disall!$A$2:$CY$349,COLUMN(disall!CV280),FALSE))</f>
        <v>-9999</v>
      </c>
      <c r="DD281" s="8">
        <f>IF(ISNA(VLOOKUP($I281,disall!$A$2:$CY$349,COLUMN(disall!CW280),FALSE)),-9999,VLOOKUP($I281,disall!$A$2:$CY$349,COLUMN(disall!CW280),FALSE))</f>
        <v>-9999</v>
      </c>
      <c r="DE281" s="8">
        <f>IF(ISNA(VLOOKUP($I281,disall!$A$2:$CY$349,COLUMN(disall!CX280),FALSE)),-9999,VLOOKUP($I281,disall!$A$2:$CY$349,COLUMN(disall!CX280),FALSE))</f>
        <v>-9999</v>
      </c>
      <c r="DF281" s="8">
        <f>IF(ISNA(VLOOKUP($I281,disall!$A$2:$CY$349,COLUMN(disall!CY280),FALSE)),-9999,VLOOKUP($I281,disall!$A$2:$CY$349,COLUMN(disall!CY280),FALSE))</f>
        <v>-9999</v>
      </c>
    </row>
    <row r="282" spans="1:110" x14ac:dyDescent="0.25">
      <c r="A282">
        <v>133</v>
      </c>
      <c r="B282" t="s">
        <v>8</v>
      </c>
      <c r="C282" t="s">
        <v>472</v>
      </c>
      <c r="D282" t="s">
        <v>939</v>
      </c>
      <c r="E282" t="s">
        <v>473</v>
      </c>
      <c r="F282" t="s">
        <v>951</v>
      </c>
      <c r="G282" t="s">
        <v>952</v>
      </c>
      <c r="H282">
        <v>3708</v>
      </c>
      <c r="I282">
        <f>IF(ISNA(VLOOKUP(H282,disall!$D$2:$L$349,1,FALSE)),H282,VLOOKUP(H282,disall!$D$2:$L$349,1,FALSE))</f>
        <v>3708</v>
      </c>
      <c r="J282" t="str">
        <f>IF(ISNA(VLOOKUP(H282,disall!$D$2:$L$349,1,FALSE)),"NA",VLOOKUP(H282,disall!$D$2:$L$349,2,FALSE))</f>
        <v>NA</v>
      </c>
      <c r="K282" t="str">
        <f>IF(ISNA(VLOOKUP(I282,disall!$A$2:$L$349,3,FALSE)),F282,VLOOKUP(I282,disall!$A$2:$L$349,3,FALSE))</f>
        <v>Mandi</v>
      </c>
      <c r="L282" t="str">
        <f>IF(ISNA(VLOOKUP(I282,disall!$A$2:$L$349,12,FALSE)),"NA",VLOOKUP(I282,disall!$A$2:$L$349,12,FALSE))</f>
        <v>NA</v>
      </c>
      <c r="M282" t="str">
        <f>IF(ISNA(VLOOKUP(I282,disall!$A$2:$M$349,6,FALSE)),"NA",VLOOKUP(I282,disall!$A$2:$M$349,6,FALSE))</f>
        <v>NA</v>
      </c>
      <c r="N282" t="str">
        <f>IF(ISNA(VLOOKUP(I282,disall!$A$2:$M$349,7,FALSE)),"NA",VLOOKUP(I282,disall!$A$2:$M$349,7,FALSE))</f>
        <v>NA</v>
      </c>
      <c r="O282" t="str">
        <f>IF(ISNA(VLOOKUP(I282,disall!$A$2:$M$349,8,FALSE)),"NA",VLOOKUP(I282,disall!$A$2:$M$349,8,FALSE))</f>
        <v>NA</v>
      </c>
      <c r="P282" t="str">
        <f>IF(ISNA(VLOOKUP(I282,disall!$A$2:$M$349,9,FALSE)),"NA",VLOOKUP(I282,disall!$A$2:$M$349,9,FALSE))</f>
        <v>NA</v>
      </c>
      <c r="Q282" t="str">
        <f>IF(ISNA(VLOOKUP(I282,disall!$A$2:$M$349,10,FALSE)),"NA",VLOOKUP(I282,disall!$A$2:$M$349,10,FALSE))</f>
        <v>NA</v>
      </c>
      <c r="R282" t="str">
        <f>IF(ISNA(VLOOKUP(I282,disall!$A$2:$M$349,11,FALSE)),"NA",VLOOKUP(I282,disall!$A$2:$M$349,11,FALSE))</f>
        <v>NA</v>
      </c>
      <c r="S282" t="str">
        <f>IF(ISNA(VLOOKUP(I282,disall!$A$2:$M$349,12,FALSE)),"NA",VLOOKUP(I282,disall!$A$2:$M$349,12,FALSE))</f>
        <v>NA</v>
      </c>
      <c r="T282" t="str">
        <f>IF(ISNA(VLOOKUP(I282,disall!$A$2:$M$349,13,FALSE)),"NA",VLOOKUP(I282,disall!$A$2:$M$349,13,FALSE))</f>
        <v>NA</v>
      </c>
      <c r="U282" s="8">
        <f>IF(ISNA(VLOOKUP($I282,disall!$A$2:$CY$349,COLUMN(disall!N281),FALSE)),-9999,VLOOKUP($I282,disall!$A$2:$CY$349,COLUMN(disall!N281),FALSE))</f>
        <v>-9999</v>
      </c>
      <c r="V282" s="8">
        <f>IF(ISNA(VLOOKUP($I282,disall!$A$2:$CY$349,COLUMN(disall!O281),FALSE)),-9999,VLOOKUP($I282,disall!$A$2:$CY$349,COLUMN(disall!O281),FALSE))</f>
        <v>-9999</v>
      </c>
      <c r="W282" s="8">
        <f>IF(ISNA(VLOOKUP($I282,disall!$A$2:$CY$349,COLUMN(disall!P281),FALSE)),-9999,VLOOKUP($I282,disall!$A$2:$CY$349,COLUMN(disall!P281),FALSE))</f>
        <v>-9999</v>
      </c>
      <c r="X282" s="8">
        <f>IF(ISNA(VLOOKUP($I282,disall!$A$2:$CY$349,COLUMN(disall!Q281),FALSE)),-9999,VLOOKUP($I282,disall!$A$2:$CY$349,COLUMN(disall!Q281),FALSE))</f>
        <v>-9999</v>
      </c>
      <c r="Y282" s="8">
        <f>IF(ISNA(VLOOKUP($I282,disall!$A$2:$CY$349,COLUMN(disall!R281),FALSE)),-9999,VLOOKUP($I282,disall!$A$2:$CY$349,COLUMN(disall!R281),FALSE))</f>
        <v>-9999</v>
      </c>
      <c r="Z282" s="8">
        <f>IF(ISNA(VLOOKUP($I282,disall!$A$2:$CY$349,COLUMN(disall!S281),FALSE)),-9999,VLOOKUP($I282,disall!$A$2:$CY$349,COLUMN(disall!S281),FALSE))</f>
        <v>-9999</v>
      </c>
      <c r="AA282" s="8">
        <f>IF(ISNA(VLOOKUP($I282,disall!$A$2:$CY$349,COLUMN(disall!T281),FALSE)),-9999,VLOOKUP($I282,disall!$A$2:$CY$349,COLUMN(disall!T281),FALSE))</f>
        <v>-9999</v>
      </c>
      <c r="AB282" s="8">
        <f>IF(ISNA(VLOOKUP($I282,disall!$A$2:$CY$349,COLUMN(disall!U281),FALSE)),-9999,VLOOKUP($I282,disall!$A$2:$CY$349,COLUMN(disall!U281),FALSE))</f>
        <v>-9999</v>
      </c>
      <c r="AC282" s="8">
        <f>IF(ISNA(VLOOKUP($I282,disall!$A$2:$CY$349,COLUMN(disall!V281),FALSE)),-9999,VLOOKUP($I282,disall!$A$2:$CY$349,COLUMN(disall!V281),FALSE))</f>
        <v>-9999</v>
      </c>
      <c r="AD282" s="8">
        <f>IF(ISNA(VLOOKUP($I282,disall!$A$2:$CY$349,COLUMN(disall!W281),FALSE)),-9999,VLOOKUP($I282,disall!$A$2:$CY$349,COLUMN(disall!W281),FALSE))</f>
        <v>-9999</v>
      </c>
      <c r="AE282" s="8">
        <f>IF(ISNA(VLOOKUP($I282,disall!$A$2:$CY$349,COLUMN(disall!X281),FALSE)),-9999,VLOOKUP($I282,disall!$A$2:$CY$349,COLUMN(disall!X281),FALSE))</f>
        <v>-9999</v>
      </c>
      <c r="AF282" s="8">
        <f>IF(ISNA(VLOOKUP($I282,disall!$A$2:$CY$349,COLUMN(disall!Y281),FALSE)),-9999,VLOOKUP($I282,disall!$A$2:$CY$349,COLUMN(disall!Y281),FALSE))</f>
        <v>-9999</v>
      </c>
      <c r="AG282" s="8">
        <f>IF(ISNA(VLOOKUP($I282,disall!$A$2:$CY$349,COLUMN(disall!Z281),FALSE)),-9999,VLOOKUP($I282,disall!$A$2:$CY$349,COLUMN(disall!Z281),FALSE))</f>
        <v>-9999</v>
      </c>
      <c r="AH282" s="8">
        <f>IF(ISNA(VLOOKUP($I282,disall!$A$2:$CY$349,COLUMN(disall!AA281),FALSE)),-9999,VLOOKUP($I282,disall!$A$2:$CY$349,COLUMN(disall!AA281),FALSE))</f>
        <v>-9999</v>
      </c>
      <c r="AI282" s="8">
        <f>IF(ISNA(VLOOKUP($I282,disall!$A$2:$CY$349,COLUMN(disall!AB281),FALSE)),-9999,VLOOKUP($I282,disall!$A$2:$CY$349,COLUMN(disall!AB281),FALSE))</f>
        <v>-9999</v>
      </c>
      <c r="AJ282" s="8">
        <f>IF(ISNA(VLOOKUP($I282,disall!$A$2:$CY$349,COLUMN(disall!AC281),FALSE)),-9999,VLOOKUP($I282,disall!$A$2:$CY$349,COLUMN(disall!AC281),FALSE))</f>
        <v>-9999</v>
      </c>
      <c r="AK282" s="8">
        <f>IF(ISNA(VLOOKUP($I282,disall!$A$2:$CY$349,COLUMN(disall!AD281),FALSE)),-9999,VLOOKUP($I282,disall!$A$2:$CY$349,COLUMN(disall!AD281),FALSE))</f>
        <v>-9999</v>
      </c>
      <c r="AL282" s="8">
        <f>IF(ISNA(VLOOKUP($I282,disall!$A$2:$CY$349,COLUMN(disall!AE281),FALSE)),-9999,VLOOKUP($I282,disall!$A$2:$CY$349,COLUMN(disall!AE281),FALSE))</f>
        <v>-9999</v>
      </c>
      <c r="AM282" s="8">
        <f>IF(ISNA(VLOOKUP($I282,disall!$A$2:$CY$349,COLUMN(disall!AF281),FALSE)),-9999,VLOOKUP($I282,disall!$A$2:$CY$349,COLUMN(disall!AF281),FALSE))</f>
        <v>-9999</v>
      </c>
      <c r="AN282" s="8">
        <f>IF(ISNA(VLOOKUP($I282,disall!$A$2:$CY$349,COLUMN(disall!AG281),FALSE)),-9999,VLOOKUP($I282,disall!$A$2:$CY$349,COLUMN(disall!AG281),FALSE))</f>
        <v>-9999</v>
      </c>
      <c r="AO282" s="8">
        <f>IF(ISNA(VLOOKUP($I282,disall!$A$2:$CY$349,COLUMN(disall!AH281),FALSE)),-9999,VLOOKUP($I282,disall!$A$2:$CY$349,COLUMN(disall!AH281),FALSE))</f>
        <v>-9999</v>
      </c>
      <c r="AP282" s="8">
        <f>IF(ISNA(VLOOKUP($I282,disall!$A$2:$CY$349,COLUMN(disall!AI281),FALSE)),-9999,VLOOKUP($I282,disall!$A$2:$CY$349,COLUMN(disall!AI281),FALSE))</f>
        <v>-9999</v>
      </c>
      <c r="AQ282" s="8">
        <f>IF(ISNA(VLOOKUP($I282,disall!$A$2:$CY$349,COLUMN(disall!AJ281),FALSE)),-9999,VLOOKUP($I282,disall!$A$2:$CY$349,COLUMN(disall!AJ281),FALSE))</f>
        <v>-9999</v>
      </c>
      <c r="AR282" s="8">
        <f>IF(ISNA(VLOOKUP($I282,disall!$A$2:$CY$349,COLUMN(disall!AK281),FALSE)),-9999,VLOOKUP($I282,disall!$A$2:$CY$349,COLUMN(disall!AK281),FALSE))</f>
        <v>-9999</v>
      </c>
      <c r="AS282" s="8">
        <f>IF(ISNA(VLOOKUP($I282,disall!$A$2:$CY$349,COLUMN(disall!AL281),FALSE)),-9999,VLOOKUP($I282,disall!$A$2:$CY$349,COLUMN(disall!AL281),FALSE))</f>
        <v>-9999</v>
      </c>
      <c r="AT282" s="8">
        <f>IF(ISNA(VLOOKUP($I282,disall!$A$2:$CY$349,COLUMN(disall!AM281),FALSE)),-9999,VLOOKUP($I282,disall!$A$2:$CY$349,COLUMN(disall!AM281),FALSE))</f>
        <v>-9999</v>
      </c>
      <c r="AU282" s="8">
        <f>IF(ISNA(VLOOKUP($I282,disall!$A$2:$CY$349,COLUMN(disall!AN281),FALSE)),-9999,VLOOKUP($I282,disall!$A$2:$CY$349,COLUMN(disall!AN281),FALSE))</f>
        <v>-9999</v>
      </c>
      <c r="AV282" s="8">
        <f>IF(ISNA(VLOOKUP($I282,disall!$A$2:$CY$349,COLUMN(disall!AO281),FALSE)),-9999,VLOOKUP($I282,disall!$A$2:$CY$349,COLUMN(disall!AO281),FALSE))</f>
        <v>-9999</v>
      </c>
      <c r="AW282" s="8">
        <f>IF(ISNA(VLOOKUP($I282,disall!$A$2:$CY$349,COLUMN(disall!AP281),FALSE)),-9999,VLOOKUP($I282,disall!$A$2:$CY$349,COLUMN(disall!AP281),FALSE))</f>
        <v>-9999</v>
      </c>
      <c r="AX282" s="8">
        <f>IF(ISNA(VLOOKUP($I282,disall!$A$2:$CY$349,COLUMN(disall!AQ281),FALSE)),-9999,VLOOKUP($I282,disall!$A$2:$CY$349,COLUMN(disall!AQ281),FALSE))</f>
        <v>-9999</v>
      </c>
      <c r="AY282" s="8">
        <f>IF(ISNA(VLOOKUP($I282,disall!$A$2:$CY$349,COLUMN(disall!AR281),FALSE)),-9999,VLOOKUP($I282,disall!$A$2:$CY$349,COLUMN(disall!AR281),FALSE))</f>
        <v>-9999</v>
      </c>
      <c r="AZ282" s="8">
        <f>IF(ISNA(VLOOKUP($I282,disall!$A$2:$CY$349,COLUMN(disall!AS281),FALSE)),-9999,VLOOKUP($I282,disall!$A$2:$CY$349,COLUMN(disall!AS281),FALSE))</f>
        <v>-9999</v>
      </c>
      <c r="BA282" s="8">
        <f>IF(ISNA(VLOOKUP($I282,disall!$A$2:$CY$349,COLUMN(disall!AT281),FALSE)),-9999,VLOOKUP($I282,disall!$A$2:$CY$349,COLUMN(disall!AT281),FALSE))</f>
        <v>-9999</v>
      </c>
      <c r="BB282" s="8">
        <f>IF(ISNA(VLOOKUP($I282,disall!$A$2:$CY$349,COLUMN(disall!AU281),FALSE)),-9999,VLOOKUP($I282,disall!$A$2:$CY$349,COLUMN(disall!AU281),FALSE))</f>
        <v>-9999</v>
      </c>
      <c r="BC282" s="8">
        <f>IF(ISNA(VLOOKUP($I282,disall!$A$2:$CY$349,COLUMN(disall!AV281),FALSE)),-9999,VLOOKUP($I282,disall!$A$2:$CY$349,COLUMN(disall!AV281),FALSE))</f>
        <v>-9999</v>
      </c>
      <c r="BD282" s="8">
        <f>IF(ISNA(VLOOKUP($I282,disall!$A$2:$CY$349,COLUMN(disall!AW281),FALSE)),-9999,VLOOKUP($I282,disall!$A$2:$CY$349,COLUMN(disall!AW281),FALSE))</f>
        <v>-9999</v>
      </c>
      <c r="BE282" s="8">
        <f>IF(ISNA(VLOOKUP($I282,disall!$A$2:$CY$349,COLUMN(disall!AX281),FALSE)),-9999,VLOOKUP($I282,disall!$A$2:$CY$349,COLUMN(disall!AX281),FALSE))</f>
        <v>-9999</v>
      </c>
      <c r="BF282" s="8">
        <f>IF(ISNA(VLOOKUP($I282,disall!$A$2:$CY$349,COLUMN(disall!AY281),FALSE)),-9999,VLOOKUP($I282,disall!$A$2:$CY$349,COLUMN(disall!AY281),FALSE))</f>
        <v>-9999</v>
      </c>
      <c r="BG282" s="8">
        <f>IF(ISNA(VLOOKUP($I282,disall!$A$2:$CY$349,COLUMN(disall!AZ281),FALSE)),-9999,VLOOKUP($I282,disall!$A$2:$CY$349,COLUMN(disall!AZ281),FALSE))</f>
        <v>-9999</v>
      </c>
      <c r="BH282" s="8">
        <f>IF(ISNA(VLOOKUP($I282,disall!$A$2:$CY$349,COLUMN(disall!BA281),FALSE)),-9999,VLOOKUP($I282,disall!$A$2:$CY$349,COLUMN(disall!BA281),FALSE))</f>
        <v>-9999</v>
      </c>
      <c r="BI282" s="8">
        <f>IF(ISNA(VLOOKUP($I282,disall!$A$2:$CY$349,COLUMN(disall!BB281),FALSE)),-9999,VLOOKUP($I282,disall!$A$2:$CY$349,COLUMN(disall!BB281),FALSE))</f>
        <v>-9999</v>
      </c>
      <c r="BJ282" s="8">
        <f>IF(ISNA(VLOOKUP($I282,disall!$A$2:$CY$349,COLUMN(disall!BC281),FALSE)),-9999,VLOOKUP($I282,disall!$A$2:$CY$349,COLUMN(disall!BC281),FALSE))</f>
        <v>-9999</v>
      </c>
      <c r="BK282" s="8">
        <f>IF(ISNA(VLOOKUP($I282,disall!$A$2:$CY$349,COLUMN(disall!BD281),FALSE)),-9999,VLOOKUP($I282,disall!$A$2:$CY$349,COLUMN(disall!BD281),FALSE))</f>
        <v>-9999</v>
      </c>
      <c r="BL282" s="8">
        <f>IF(ISNA(VLOOKUP($I282,disall!$A$2:$CY$349,COLUMN(disall!BE281),FALSE)),-9999,VLOOKUP($I282,disall!$A$2:$CY$349,COLUMN(disall!BE281),FALSE))</f>
        <v>-9999</v>
      </c>
      <c r="BM282" s="8">
        <f>IF(ISNA(VLOOKUP($I282,disall!$A$2:$CY$349,COLUMN(disall!BF281),FALSE)),-9999,VLOOKUP($I282,disall!$A$2:$CY$349,COLUMN(disall!BF281),FALSE))</f>
        <v>-9999</v>
      </c>
      <c r="BN282" s="8">
        <f>IF(ISNA(VLOOKUP($I282,disall!$A$2:$CY$349,COLUMN(disall!BG281),FALSE)),-9999,VLOOKUP($I282,disall!$A$2:$CY$349,COLUMN(disall!BG281),FALSE))</f>
        <v>-9999</v>
      </c>
      <c r="BO282" s="8">
        <f>IF(ISNA(VLOOKUP($I282,disall!$A$2:$CY$349,COLUMN(disall!BH281),FALSE)),-9999,VLOOKUP($I282,disall!$A$2:$CY$349,COLUMN(disall!BH281),FALSE))</f>
        <v>-9999</v>
      </c>
      <c r="BP282" s="8">
        <f>IF(ISNA(VLOOKUP($I282,disall!$A$2:$CY$349,COLUMN(disall!BI281),FALSE)),-9999,VLOOKUP($I282,disall!$A$2:$CY$349,COLUMN(disall!BI281),FALSE))</f>
        <v>-9999</v>
      </c>
      <c r="BQ282" s="8">
        <f>IF(ISNA(VLOOKUP($I282,disall!$A$2:$CY$349,COLUMN(disall!BJ281),FALSE)),-9999,VLOOKUP($I282,disall!$A$2:$CY$349,COLUMN(disall!BJ281),FALSE))</f>
        <v>-9999</v>
      </c>
      <c r="BR282" s="8">
        <f>IF(ISNA(VLOOKUP($I282,disall!$A$2:$CY$349,COLUMN(disall!BK281),FALSE)),-9999,VLOOKUP($I282,disall!$A$2:$CY$349,COLUMN(disall!BK281),FALSE))</f>
        <v>-9999</v>
      </c>
      <c r="BS282" s="8">
        <f>IF(ISNA(VLOOKUP($I282,disall!$A$2:$CY$349,COLUMN(disall!BL281),FALSE)),-9999,VLOOKUP($I282,disall!$A$2:$CY$349,COLUMN(disall!BL281),FALSE))</f>
        <v>-9999</v>
      </c>
      <c r="BT282" s="8">
        <f>IF(ISNA(VLOOKUP($I282,disall!$A$2:$CY$349,COLUMN(disall!BM281),FALSE)),-9999,VLOOKUP($I282,disall!$A$2:$CY$349,COLUMN(disall!BM281),FALSE))</f>
        <v>-9999</v>
      </c>
      <c r="BU282" s="8">
        <f>IF(ISNA(VLOOKUP($I282,disall!$A$2:$CY$349,COLUMN(disall!BN281),FALSE)),-9999,VLOOKUP($I282,disall!$A$2:$CY$349,COLUMN(disall!BN281),FALSE))</f>
        <v>-9999</v>
      </c>
      <c r="BV282" s="8">
        <f>IF(ISNA(VLOOKUP($I282,disall!$A$2:$CY$349,COLUMN(disall!BO281),FALSE)),-9999,VLOOKUP($I282,disall!$A$2:$CY$349,COLUMN(disall!BO281),FALSE))</f>
        <v>-9999</v>
      </c>
      <c r="BW282" s="8">
        <f>IF(ISNA(VLOOKUP($I282,disall!$A$2:$CY$349,COLUMN(disall!BP281),FALSE)),-9999,VLOOKUP($I282,disall!$A$2:$CY$349,COLUMN(disall!BP281),FALSE))</f>
        <v>-9999</v>
      </c>
      <c r="BX282" s="8">
        <f>IF(ISNA(VLOOKUP($I282,disall!$A$2:$CY$349,COLUMN(disall!BQ281),FALSE)),-9999,VLOOKUP($I282,disall!$A$2:$CY$349,COLUMN(disall!BQ281),FALSE))</f>
        <v>-9999</v>
      </c>
      <c r="BY282" s="8">
        <f>IF(ISNA(VLOOKUP($I282,disall!$A$2:$CY$349,COLUMN(disall!BR281),FALSE)),-9999,VLOOKUP($I282,disall!$A$2:$CY$349,COLUMN(disall!BR281),FALSE))</f>
        <v>-9999</v>
      </c>
      <c r="BZ282" s="8">
        <f>IF(ISNA(VLOOKUP($I282,disall!$A$2:$CY$349,COLUMN(disall!BS281),FALSE)),-9999,VLOOKUP($I282,disall!$A$2:$CY$349,COLUMN(disall!BS281),FALSE))</f>
        <v>-9999</v>
      </c>
      <c r="CA282" s="8">
        <f>IF(ISNA(VLOOKUP($I282,disall!$A$2:$CY$349,COLUMN(disall!BT281),FALSE)),-9999,VLOOKUP($I282,disall!$A$2:$CY$349,COLUMN(disall!BT281),FALSE))</f>
        <v>-9999</v>
      </c>
      <c r="CB282" s="8">
        <f>IF(ISNA(VLOOKUP($I282,disall!$A$2:$CY$349,COLUMN(disall!BU281),FALSE)),-9999,VLOOKUP($I282,disall!$A$2:$CY$349,COLUMN(disall!BU281),FALSE))</f>
        <v>-9999</v>
      </c>
      <c r="CC282" s="8">
        <f>IF(ISNA(VLOOKUP($I282,disall!$A$2:$CY$349,COLUMN(disall!BV281),FALSE)),-9999,VLOOKUP($I282,disall!$A$2:$CY$349,COLUMN(disall!BV281),FALSE))</f>
        <v>-9999</v>
      </c>
      <c r="CD282" s="8">
        <f>IF(ISNA(VLOOKUP($I282,disall!$A$2:$CY$349,COLUMN(disall!BW281),FALSE)),-9999,VLOOKUP($I282,disall!$A$2:$CY$349,COLUMN(disall!BW281),FALSE))</f>
        <v>-9999</v>
      </c>
      <c r="CE282" s="8">
        <f>IF(ISNA(VLOOKUP($I282,disall!$A$2:$CY$349,COLUMN(disall!BX281),FALSE)),-9999,VLOOKUP($I282,disall!$A$2:$CY$349,COLUMN(disall!BX281),FALSE))</f>
        <v>-9999</v>
      </c>
      <c r="CF282" s="8">
        <f>IF(ISNA(VLOOKUP($I282,disall!$A$2:$CY$349,COLUMN(disall!BY281),FALSE)),-9999,VLOOKUP($I282,disall!$A$2:$CY$349,COLUMN(disall!BY281),FALSE))</f>
        <v>-9999</v>
      </c>
      <c r="CG282" s="8">
        <f>IF(ISNA(VLOOKUP($I282,disall!$A$2:$CY$349,COLUMN(disall!BZ281),FALSE)),-9999,VLOOKUP($I282,disall!$A$2:$CY$349,COLUMN(disall!BZ281),FALSE))</f>
        <v>-9999</v>
      </c>
      <c r="CH282" s="8">
        <f>IF(ISNA(VLOOKUP($I282,disall!$A$2:$CY$349,COLUMN(disall!CA281),FALSE)),-9999,VLOOKUP($I282,disall!$A$2:$CY$349,COLUMN(disall!CA281),FALSE))</f>
        <v>-9999</v>
      </c>
      <c r="CI282" s="8">
        <f>IF(ISNA(VLOOKUP($I282,disall!$A$2:$CY$349,COLUMN(disall!CB281),FALSE)),-9999,VLOOKUP($I282,disall!$A$2:$CY$349,COLUMN(disall!CB281),FALSE))</f>
        <v>-9999</v>
      </c>
      <c r="CJ282" s="8">
        <f>IF(ISNA(VLOOKUP($I282,disall!$A$2:$CY$349,COLUMN(disall!CC281),FALSE)),-9999,VLOOKUP($I282,disall!$A$2:$CY$349,COLUMN(disall!CC281),FALSE))</f>
        <v>-9999</v>
      </c>
      <c r="CK282" s="8">
        <f>IF(ISNA(VLOOKUP($I282,disall!$A$2:$CY$349,COLUMN(disall!CD281),FALSE)),-9999,VLOOKUP($I282,disall!$A$2:$CY$349,COLUMN(disall!CD281),FALSE))</f>
        <v>-9999</v>
      </c>
      <c r="CL282" s="8">
        <f>IF(ISNA(VLOOKUP($I282,disall!$A$2:$CY$349,COLUMN(disall!CE281),FALSE)),-9999,VLOOKUP($I282,disall!$A$2:$CY$349,COLUMN(disall!CE281),FALSE))</f>
        <v>-9999</v>
      </c>
      <c r="CM282" s="8">
        <f>IF(ISNA(VLOOKUP($I282,disall!$A$2:$CY$349,COLUMN(disall!CF281),FALSE)),-9999,VLOOKUP($I282,disall!$A$2:$CY$349,COLUMN(disall!CF281),FALSE))</f>
        <v>-9999</v>
      </c>
      <c r="CN282" s="8">
        <f>IF(ISNA(VLOOKUP($I282,disall!$A$2:$CY$349,COLUMN(disall!CG281),FALSE)),-9999,VLOOKUP($I282,disall!$A$2:$CY$349,COLUMN(disall!CG281),FALSE))</f>
        <v>-9999</v>
      </c>
      <c r="CO282" s="8">
        <f>IF(ISNA(VLOOKUP($I282,disall!$A$2:$CY$349,COLUMN(disall!CH281),FALSE)),-9999,VLOOKUP($I282,disall!$A$2:$CY$349,COLUMN(disall!CH281),FALSE))</f>
        <v>-9999</v>
      </c>
      <c r="CP282" s="8">
        <f>IF(ISNA(VLOOKUP($I282,disall!$A$2:$CY$349,COLUMN(disall!CI281),FALSE)),-9999,VLOOKUP($I282,disall!$A$2:$CY$349,COLUMN(disall!CI281),FALSE))</f>
        <v>-9999</v>
      </c>
      <c r="CQ282" s="8">
        <f>IF(ISNA(VLOOKUP($I282,disall!$A$2:$CY$349,COLUMN(disall!CJ281),FALSE)),-9999,VLOOKUP($I282,disall!$A$2:$CY$349,COLUMN(disall!CJ281),FALSE))</f>
        <v>-9999</v>
      </c>
      <c r="CR282" s="8">
        <f>IF(ISNA(VLOOKUP($I282,disall!$A$2:$CY$349,COLUMN(disall!CK281),FALSE)),-9999,VLOOKUP($I282,disall!$A$2:$CY$349,COLUMN(disall!CK281),FALSE))</f>
        <v>-9999</v>
      </c>
      <c r="CS282" s="8">
        <f>IF(ISNA(VLOOKUP($I282,disall!$A$2:$CY$349,COLUMN(disall!CL281),FALSE)),-9999,VLOOKUP($I282,disall!$A$2:$CY$349,COLUMN(disall!CL281),FALSE))</f>
        <v>-9999</v>
      </c>
      <c r="CT282" s="8">
        <f>IF(ISNA(VLOOKUP($I282,disall!$A$2:$CY$349,COLUMN(disall!CM281),FALSE)),-9999,VLOOKUP($I282,disall!$A$2:$CY$349,COLUMN(disall!CM281),FALSE))</f>
        <v>-9999</v>
      </c>
      <c r="CU282" s="8">
        <f>IF(ISNA(VLOOKUP($I282,disall!$A$2:$CY$349,COLUMN(disall!CN281),FALSE)),-9999,VLOOKUP($I282,disall!$A$2:$CY$349,COLUMN(disall!CN281),FALSE))</f>
        <v>-9999</v>
      </c>
      <c r="CV282" s="8">
        <f>IF(ISNA(VLOOKUP($I282,disall!$A$2:$CY$349,COLUMN(disall!CO281),FALSE)),-9999,VLOOKUP($I282,disall!$A$2:$CY$349,COLUMN(disall!CO281),FALSE))</f>
        <v>-9999</v>
      </c>
      <c r="CW282" s="8">
        <f>IF(ISNA(VLOOKUP($I282,disall!$A$2:$CY$349,COLUMN(disall!CP281),FALSE)),-9999,VLOOKUP($I282,disall!$A$2:$CY$349,COLUMN(disall!CP281),FALSE))</f>
        <v>-9999</v>
      </c>
      <c r="CX282" s="8">
        <f>IF(ISNA(VLOOKUP($I282,disall!$A$2:$CY$349,COLUMN(disall!CQ281),FALSE)),-9999,VLOOKUP($I282,disall!$A$2:$CY$349,COLUMN(disall!CQ281),FALSE))</f>
        <v>-9999</v>
      </c>
      <c r="CY282" s="8">
        <f>IF(ISNA(VLOOKUP($I282,disall!$A$2:$CY$349,COLUMN(disall!CR281),FALSE)),-9999,VLOOKUP($I282,disall!$A$2:$CY$349,COLUMN(disall!CR281),FALSE))</f>
        <v>-9999</v>
      </c>
      <c r="CZ282" s="8">
        <f>IF(ISNA(VLOOKUP($I282,disall!$A$2:$CY$349,COLUMN(disall!CS281),FALSE)),-9999,VLOOKUP($I282,disall!$A$2:$CY$349,COLUMN(disall!CS281),FALSE))</f>
        <v>-9999</v>
      </c>
      <c r="DA282" s="8">
        <f>IF(ISNA(VLOOKUP($I282,disall!$A$2:$CY$349,COLUMN(disall!CT281),FALSE)),-9999,VLOOKUP($I282,disall!$A$2:$CY$349,COLUMN(disall!CT281),FALSE))</f>
        <v>-9999</v>
      </c>
      <c r="DB282" s="8">
        <f>IF(ISNA(VLOOKUP($I282,disall!$A$2:$CY$349,COLUMN(disall!CU281),FALSE)),-9999,VLOOKUP($I282,disall!$A$2:$CY$349,COLUMN(disall!CU281),FALSE))</f>
        <v>-9999</v>
      </c>
      <c r="DC282" s="8">
        <f>IF(ISNA(VLOOKUP($I282,disall!$A$2:$CY$349,COLUMN(disall!CV281),FALSE)),-9999,VLOOKUP($I282,disall!$A$2:$CY$349,COLUMN(disall!CV281),FALSE))</f>
        <v>-9999</v>
      </c>
      <c r="DD282" s="8">
        <f>IF(ISNA(VLOOKUP($I282,disall!$A$2:$CY$349,COLUMN(disall!CW281),FALSE)),-9999,VLOOKUP($I282,disall!$A$2:$CY$349,COLUMN(disall!CW281),FALSE))</f>
        <v>-9999</v>
      </c>
      <c r="DE282" s="8">
        <f>IF(ISNA(VLOOKUP($I282,disall!$A$2:$CY$349,COLUMN(disall!CX281),FALSE)),-9999,VLOOKUP($I282,disall!$A$2:$CY$349,COLUMN(disall!CX281),FALSE))</f>
        <v>-9999</v>
      </c>
      <c r="DF282" s="8">
        <f>IF(ISNA(VLOOKUP($I282,disall!$A$2:$CY$349,COLUMN(disall!CY281),FALSE)),-9999,VLOOKUP($I282,disall!$A$2:$CY$349,COLUMN(disall!CY281),FALSE))</f>
        <v>-9999</v>
      </c>
    </row>
    <row r="283" spans="1:110" x14ac:dyDescent="0.25">
      <c r="A283">
        <v>134</v>
      </c>
      <c r="B283" t="s">
        <v>8</v>
      </c>
      <c r="C283" t="s">
        <v>472</v>
      </c>
      <c r="D283" t="s">
        <v>939</v>
      </c>
      <c r="E283" t="s">
        <v>953</v>
      </c>
      <c r="F283" t="s">
        <v>954</v>
      </c>
      <c r="G283" t="s">
        <v>955</v>
      </c>
      <c r="H283">
        <v>3709</v>
      </c>
      <c r="I283">
        <f>IF(ISNA(VLOOKUP(H283,disall!$D$2:$L$349,1,FALSE)),H283,VLOOKUP(H283,disall!$D$2:$L$349,1,FALSE))</f>
        <v>3709</v>
      </c>
      <c r="J283" t="str">
        <f>IF(ISNA(VLOOKUP(H283,disall!$D$2:$L$349,1,FALSE)),"NA",VLOOKUP(H283,disall!$D$2:$L$349,2,FALSE))</f>
        <v>NA</v>
      </c>
      <c r="K283" t="str">
        <f>IF(ISNA(VLOOKUP(I283,disall!$A$2:$L$349,3,FALSE)),F283,VLOOKUP(I283,disall!$A$2:$L$349,3,FALSE))</f>
        <v>Shimla</v>
      </c>
      <c r="L283" t="str">
        <f>IF(ISNA(VLOOKUP(I283,disall!$A$2:$L$349,12,FALSE)),"NA",VLOOKUP(I283,disall!$A$2:$L$349,12,FALSE))</f>
        <v>NA</v>
      </c>
      <c r="M283" t="str">
        <f>IF(ISNA(VLOOKUP(I283,disall!$A$2:$M$349,6,FALSE)),"NA",VLOOKUP(I283,disall!$A$2:$M$349,6,FALSE))</f>
        <v>NA</v>
      </c>
      <c r="N283" t="str">
        <f>IF(ISNA(VLOOKUP(I283,disall!$A$2:$M$349,7,FALSE)),"NA",VLOOKUP(I283,disall!$A$2:$M$349,7,FALSE))</f>
        <v>NA</v>
      </c>
      <c r="O283" t="str">
        <f>IF(ISNA(VLOOKUP(I283,disall!$A$2:$M$349,8,FALSE)),"NA",VLOOKUP(I283,disall!$A$2:$M$349,8,FALSE))</f>
        <v>NA</v>
      </c>
      <c r="P283" t="str">
        <f>IF(ISNA(VLOOKUP(I283,disall!$A$2:$M$349,9,FALSE)),"NA",VLOOKUP(I283,disall!$A$2:$M$349,9,FALSE))</f>
        <v>NA</v>
      </c>
      <c r="Q283" t="str">
        <f>IF(ISNA(VLOOKUP(I283,disall!$A$2:$M$349,10,FALSE)),"NA",VLOOKUP(I283,disall!$A$2:$M$349,10,FALSE))</f>
        <v>NA</v>
      </c>
      <c r="R283" t="str">
        <f>IF(ISNA(VLOOKUP(I283,disall!$A$2:$M$349,11,FALSE)),"NA",VLOOKUP(I283,disall!$A$2:$M$349,11,FALSE))</f>
        <v>NA</v>
      </c>
      <c r="S283" t="str">
        <f>IF(ISNA(VLOOKUP(I283,disall!$A$2:$M$349,12,FALSE)),"NA",VLOOKUP(I283,disall!$A$2:$M$349,12,FALSE))</f>
        <v>NA</v>
      </c>
      <c r="T283" t="str">
        <f>IF(ISNA(VLOOKUP(I283,disall!$A$2:$M$349,13,FALSE)),"NA",VLOOKUP(I283,disall!$A$2:$M$349,13,FALSE))</f>
        <v>NA</v>
      </c>
      <c r="U283" s="8">
        <f>IF(ISNA(VLOOKUP($I283,disall!$A$2:$CY$349,COLUMN(disall!N282),FALSE)),-9999,VLOOKUP($I283,disall!$A$2:$CY$349,COLUMN(disall!N282),FALSE))</f>
        <v>-9999</v>
      </c>
      <c r="V283" s="8">
        <f>IF(ISNA(VLOOKUP($I283,disall!$A$2:$CY$349,COLUMN(disall!O282),FALSE)),-9999,VLOOKUP($I283,disall!$A$2:$CY$349,COLUMN(disall!O282),FALSE))</f>
        <v>-9999</v>
      </c>
      <c r="W283" s="8">
        <f>IF(ISNA(VLOOKUP($I283,disall!$A$2:$CY$349,COLUMN(disall!P282),FALSE)),-9999,VLOOKUP($I283,disall!$A$2:$CY$349,COLUMN(disall!P282),FALSE))</f>
        <v>-9999</v>
      </c>
      <c r="X283" s="8">
        <f>IF(ISNA(VLOOKUP($I283,disall!$A$2:$CY$349,COLUMN(disall!Q282),FALSE)),-9999,VLOOKUP($I283,disall!$A$2:$CY$349,COLUMN(disall!Q282),FALSE))</f>
        <v>-9999</v>
      </c>
      <c r="Y283" s="8">
        <f>IF(ISNA(VLOOKUP($I283,disall!$A$2:$CY$349,COLUMN(disall!R282),FALSE)),-9999,VLOOKUP($I283,disall!$A$2:$CY$349,COLUMN(disall!R282),FALSE))</f>
        <v>-9999</v>
      </c>
      <c r="Z283" s="8">
        <f>IF(ISNA(VLOOKUP($I283,disall!$A$2:$CY$349,COLUMN(disall!S282),FALSE)),-9999,VLOOKUP($I283,disall!$A$2:$CY$349,COLUMN(disall!S282),FALSE))</f>
        <v>-9999</v>
      </c>
      <c r="AA283" s="8">
        <f>IF(ISNA(VLOOKUP($I283,disall!$A$2:$CY$349,COLUMN(disall!T282),FALSE)),-9999,VLOOKUP($I283,disall!$A$2:$CY$349,COLUMN(disall!T282),FALSE))</f>
        <v>-9999</v>
      </c>
      <c r="AB283" s="8">
        <f>IF(ISNA(VLOOKUP($I283,disall!$A$2:$CY$349,COLUMN(disall!U282),FALSE)),-9999,VLOOKUP($I283,disall!$A$2:$CY$349,COLUMN(disall!U282),FALSE))</f>
        <v>-9999</v>
      </c>
      <c r="AC283" s="8">
        <f>IF(ISNA(VLOOKUP($I283,disall!$A$2:$CY$349,COLUMN(disall!V282),FALSE)),-9999,VLOOKUP($I283,disall!$A$2:$CY$349,COLUMN(disall!V282),FALSE))</f>
        <v>-9999</v>
      </c>
      <c r="AD283" s="8">
        <f>IF(ISNA(VLOOKUP($I283,disall!$A$2:$CY$349,COLUMN(disall!W282),FALSE)),-9999,VLOOKUP($I283,disall!$A$2:$CY$349,COLUMN(disall!W282),FALSE))</f>
        <v>-9999</v>
      </c>
      <c r="AE283" s="8">
        <f>IF(ISNA(VLOOKUP($I283,disall!$A$2:$CY$349,COLUMN(disall!X282),FALSE)),-9999,VLOOKUP($I283,disall!$A$2:$CY$349,COLUMN(disall!X282),FALSE))</f>
        <v>-9999</v>
      </c>
      <c r="AF283" s="8">
        <f>IF(ISNA(VLOOKUP($I283,disall!$A$2:$CY$349,COLUMN(disall!Y282),FALSE)),-9999,VLOOKUP($I283,disall!$A$2:$CY$349,COLUMN(disall!Y282),FALSE))</f>
        <v>-9999</v>
      </c>
      <c r="AG283" s="8">
        <f>IF(ISNA(VLOOKUP($I283,disall!$A$2:$CY$349,COLUMN(disall!Z282),FALSE)),-9999,VLOOKUP($I283,disall!$A$2:$CY$349,COLUMN(disall!Z282),FALSE))</f>
        <v>-9999</v>
      </c>
      <c r="AH283" s="8">
        <f>IF(ISNA(VLOOKUP($I283,disall!$A$2:$CY$349,COLUMN(disall!AA282),FALSE)),-9999,VLOOKUP($I283,disall!$A$2:$CY$349,COLUMN(disall!AA282),FALSE))</f>
        <v>-9999</v>
      </c>
      <c r="AI283" s="8">
        <f>IF(ISNA(VLOOKUP($I283,disall!$A$2:$CY$349,COLUMN(disall!AB282),FALSE)),-9999,VLOOKUP($I283,disall!$A$2:$CY$349,COLUMN(disall!AB282),FALSE))</f>
        <v>-9999</v>
      </c>
      <c r="AJ283" s="8">
        <f>IF(ISNA(VLOOKUP($I283,disall!$A$2:$CY$349,COLUMN(disall!AC282),FALSE)),-9999,VLOOKUP($I283,disall!$A$2:$CY$349,COLUMN(disall!AC282),FALSE))</f>
        <v>-9999</v>
      </c>
      <c r="AK283" s="8">
        <f>IF(ISNA(VLOOKUP($I283,disall!$A$2:$CY$349,COLUMN(disall!AD282),FALSE)),-9999,VLOOKUP($I283,disall!$A$2:$CY$349,COLUMN(disall!AD282),FALSE))</f>
        <v>-9999</v>
      </c>
      <c r="AL283" s="8">
        <f>IF(ISNA(VLOOKUP($I283,disall!$A$2:$CY$349,COLUMN(disall!AE282),FALSE)),-9999,VLOOKUP($I283,disall!$A$2:$CY$349,COLUMN(disall!AE282),FALSE))</f>
        <v>-9999</v>
      </c>
      <c r="AM283" s="8">
        <f>IF(ISNA(VLOOKUP($I283,disall!$A$2:$CY$349,COLUMN(disall!AF282),FALSE)),-9999,VLOOKUP($I283,disall!$A$2:$CY$349,COLUMN(disall!AF282),FALSE))</f>
        <v>-9999</v>
      </c>
      <c r="AN283" s="8">
        <f>IF(ISNA(VLOOKUP($I283,disall!$A$2:$CY$349,COLUMN(disall!AG282),FALSE)),-9999,VLOOKUP($I283,disall!$A$2:$CY$349,COLUMN(disall!AG282),FALSE))</f>
        <v>-9999</v>
      </c>
      <c r="AO283" s="8">
        <f>IF(ISNA(VLOOKUP($I283,disall!$A$2:$CY$349,COLUMN(disall!AH282),FALSE)),-9999,VLOOKUP($I283,disall!$A$2:$CY$349,COLUMN(disall!AH282),FALSE))</f>
        <v>-9999</v>
      </c>
      <c r="AP283" s="8">
        <f>IF(ISNA(VLOOKUP($I283,disall!$A$2:$CY$349,COLUMN(disall!AI282),FALSE)),-9999,VLOOKUP($I283,disall!$A$2:$CY$349,COLUMN(disall!AI282),FALSE))</f>
        <v>-9999</v>
      </c>
      <c r="AQ283" s="8">
        <f>IF(ISNA(VLOOKUP($I283,disall!$A$2:$CY$349,COLUMN(disall!AJ282),FALSE)),-9999,VLOOKUP($I283,disall!$A$2:$CY$349,COLUMN(disall!AJ282),FALSE))</f>
        <v>-9999</v>
      </c>
      <c r="AR283" s="8">
        <f>IF(ISNA(VLOOKUP($I283,disall!$A$2:$CY$349,COLUMN(disall!AK282),FALSE)),-9999,VLOOKUP($I283,disall!$A$2:$CY$349,COLUMN(disall!AK282),FALSE))</f>
        <v>-9999</v>
      </c>
      <c r="AS283" s="8">
        <f>IF(ISNA(VLOOKUP($I283,disall!$A$2:$CY$349,COLUMN(disall!AL282),FALSE)),-9999,VLOOKUP($I283,disall!$A$2:$CY$349,COLUMN(disall!AL282),FALSE))</f>
        <v>-9999</v>
      </c>
      <c r="AT283" s="8">
        <f>IF(ISNA(VLOOKUP($I283,disall!$A$2:$CY$349,COLUMN(disall!AM282),FALSE)),-9999,VLOOKUP($I283,disall!$A$2:$CY$349,COLUMN(disall!AM282),FALSE))</f>
        <v>-9999</v>
      </c>
      <c r="AU283" s="8">
        <f>IF(ISNA(VLOOKUP($I283,disall!$A$2:$CY$349,COLUMN(disall!AN282),FALSE)),-9999,VLOOKUP($I283,disall!$A$2:$CY$349,COLUMN(disall!AN282),FALSE))</f>
        <v>-9999</v>
      </c>
      <c r="AV283" s="8">
        <f>IF(ISNA(VLOOKUP($I283,disall!$A$2:$CY$349,COLUMN(disall!AO282),FALSE)),-9999,VLOOKUP($I283,disall!$A$2:$CY$349,COLUMN(disall!AO282),FALSE))</f>
        <v>-9999</v>
      </c>
      <c r="AW283" s="8">
        <f>IF(ISNA(VLOOKUP($I283,disall!$A$2:$CY$349,COLUMN(disall!AP282),FALSE)),-9999,VLOOKUP($I283,disall!$A$2:$CY$349,COLUMN(disall!AP282),FALSE))</f>
        <v>-9999</v>
      </c>
      <c r="AX283" s="8">
        <f>IF(ISNA(VLOOKUP($I283,disall!$A$2:$CY$349,COLUMN(disall!AQ282),FALSE)),-9999,VLOOKUP($I283,disall!$A$2:$CY$349,COLUMN(disall!AQ282),FALSE))</f>
        <v>-9999</v>
      </c>
      <c r="AY283" s="8">
        <f>IF(ISNA(VLOOKUP($I283,disall!$A$2:$CY$349,COLUMN(disall!AR282),FALSE)),-9999,VLOOKUP($I283,disall!$A$2:$CY$349,COLUMN(disall!AR282),FALSE))</f>
        <v>-9999</v>
      </c>
      <c r="AZ283" s="8">
        <f>IF(ISNA(VLOOKUP($I283,disall!$A$2:$CY$349,COLUMN(disall!AS282),FALSE)),-9999,VLOOKUP($I283,disall!$A$2:$CY$349,COLUMN(disall!AS282),FALSE))</f>
        <v>-9999</v>
      </c>
      <c r="BA283" s="8">
        <f>IF(ISNA(VLOOKUP($I283,disall!$A$2:$CY$349,COLUMN(disall!AT282),FALSE)),-9999,VLOOKUP($I283,disall!$A$2:$CY$349,COLUMN(disall!AT282),FALSE))</f>
        <v>-9999</v>
      </c>
      <c r="BB283" s="8">
        <f>IF(ISNA(VLOOKUP($I283,disall!$A$2:$CY$349,COLUMN(disall!AU282),FALSE)),-9999,VLOOKUP($I283,disall!$A$2:$CY$349,COLUMN(disall!AU282),FALSE))</f>
        <v>-9999</v>
      </c>
      <c r="BC283" s="8">
        <f>IF(ISNA(VLOOKUP($I283,disall!$A$2:$CY$349,COLUMN(disall!AV282),FALSE)),-9999,VLOOKUP($I283,disall!$A$2:$CY$349,COLUMN(disall!AV282),FALSE))</f>
        <v>-9999</v>
      </c>
      <c r="BD283" s="8">
        <f>IF(ISNA(VLOOKUP($I283,disall!$A$2:$CY$349,COLUMN(disall!AW282),FALSE)),-9999,VLOOKUP($I283,disall!$A$2:$CY$349,COLUMN(disall!AW282),FALSE))</f>
        <v>-9999</v>
      </c>
      <c r="BE283" s="8">
        <f>IF(ISNA(VLOOKUP($I283,disall!$A$2:$CY$349,COLUMN(disall!AX282),FALSE)),-9999,VLOOKUP($I283,disall!$A$2:$CY$349,COLUMN(disall!AX282),FALSE))</f>
        <v>-9999</v>
      </c>
      <c r="BF283" s="8">
        <f>IF(ISNA(VLOOKUP($I283,disall!$A$2:$CY$349,COLUMN(disall!AY282),FALSE)),-9999,VLOOKUP($I283,disall!$A$2:$CY$349,COLUMN(disall!AY282),FALSE))</f>
        <v>-9999</v>
      </c>
      <c r="BG283" s="8">
        <f>IF(ISNA(VLOOKUP($I283,disall!$A$2:$CY$349,COLUMN(disall!AZ282),FALSE)),-9999,VLOOKUP($I283,disall!$A$2:$CY$349,COLUMN(disall!AZ282),FALSE))</f>
        <v>-9999</v>
      </c>
      <c r="BH283" s="8">
        <f>IF(ISNA(VLOOKUP($I283,disall!$A$2:$CY$349,COLUMN(disall!BA282),FALSE)),-9999,VLOOKUP($I283,disall!$A$2:$CY$349,COLUMN(disall!BA282),FALSE))</f>
        <v>-9999</v>
      </c>
      <c r="BI283" s="8">
        <f>IF(ISNA(VLOOKUP($I283,disall!$A$2:$CY$349,COLUMN(disall!BB282),FALSE)),-9999,VLOOKUP($I283,disall!$A$2:$CY$349,COLUMN(disall!BB282),FALSE))</f>
        <v>-9999</v>
      </c>
      <c r="BJ283" s="8">
        <f>IF(ISNA(VLOOKUP($I283,disall!$A$2:$CY$349,COLUMN(disall!BC282),FALSE)),-9999,VLOOKUP($I283,disall!$A$2:$CY$349,COLUMN(disall!BC282),FALSE))</f>
        <v>-9999</v>
      </c>
      <c r="BK283" s="8">
        <f>IF(ISNA(VLOOKUP($I283,disall!$A$2:$CY$349,COLUMN(disall!BD282),FALSE)),-9999,VLOOKUP($I283,disall!$A$2:$CY$349,COLUMN(disall!BD282),FALSE))</f>
        <v>-9999</v>
      </c>
      <c r="BL283" s="8">
        <f>IF(ISNA(VLOOKUP($I283,disall!$A$2:$CY$349,COLUMN(disall!BE282),FALSE)),-9999,VLOOKUP($I283,disall!$A$2:$CY$349,COLUMN(disall!BE282),FALSE))</f>
        <v>-9999</v>
      </c>
      <c r="BM283" s="8">
        <f>IF(ISNA(VLOOKUP($I283,disall!$A$2:$CY$349,COLUMN(disall!BF282),FALSE)),-9999,VLOOKUP($I283,disall!$A$2:$CY$349,COLUMN(disall!BF282),FALSE))</f>
        <v>-9999</v>
      </c>
      <c r="BN283" s="8">
        <f>IF(ISNA(VLOOKUP($I283,disall!$A$2:$CY$349,COLUMN(disall!BG282),FALSE)),-9999,VLOOKUP($I283,disall!$A$2:$CY$349,COLUMN(disall!BG282),FALSE))</f>
        <v>-9999</v>
      </c>
      <c r="BO283" s="8">
        <f>IF(ISNA(VLOOKUP($I283,disall!$A$2:$CY$349,COLUMN(disall!BH282),FALSE)),-9999,VLOOKUP($I283,disall!$A$2:$CY$349,COLUMN(disall!BH282),FALSE))</f>
        <v>-9999</v>
      </c>
      <c r="BP283" s="8">
        <f>IF(ISNA(VLOOKUP($I283,disall!$A$2:$CY$349,COLUMN(disall!BI282),FALSE)),-9999,VLOOKUP($I283,disall!$A$2:$CY$349,COLUMN(disall!BI282),FALSE))</f>
        <v>-9999</v>
      </c>
      <c r="BQ283" s="8">
        <f>IF(ISNA(VLOOKUP($I283,disall!$A$2:$CY$349,COLUMN(disall!BJ282),FALSE)),-9999,VLOOKUP($I283,disall!$A$2:$CY$349,COLUMN(disall!BJ282),FALSE))</f>
        <v>-9999</v>
      </c>
      <c r="BR283" s="8">
        <f>IF(ISNA(VLOOKUP($I283,disall!$A$2:$CY$349,COLUMN(disall!BK282),FALSE)),-9999,VLOOKUP($I283,disall!$A$2:$CY$349,COLUMN(disall!BK282),FALSE))</f>
        <v>-9999</v>
      </c>
      <c r="BS283" s="8">
        <f>IF(ISNA(VLOOKUP($I283,disall!$A$2:$CY$349,COLUMN(disall!BL282),FALSE)),-9999,VLOOKUP($I283,disall!$A$2:$CY$349,COLUMN(disall!BL282),FALSE))</f>
        <v>-9999</v>
      </c>
      <c r="BT283" s="8">
        <f>IF(ISNA(VLOOKUP($I283,disall!$A$2:$CY$349,COLUMN(disall!BM282),FALSE)),-9999,VLOOKUP($I283,disall!$A$2:$CY$349,COLUMN(disall!BM282),FALSE))</f>
        <v>-9999</v>
      </c>
      <c r="BU283" s="8">
        <f>IF(ISNA(VLOOKUP($I283,disall!$A$2:$CY$349,COLUMN(disall!BN282),FALSE)),-9999,VLOOKUP($I283,disall!$A$2:$CY$349,COLUMN(disall!BN282),FALSE))</f>
        <v>-9999</v>
      </c>
      <c r="BV283" s="8">
        <f>IF(ISNA(VLOOKUP($I283,disall!$A$2:$CY$349,COLUMN(disall!BO282),FALSE)),-9999,VLOOKUP($I283,disall!$A$2:$CY$349,COLUMN(disall!BO282),FALSE))</f>
        <v>-9999</v>
      </c>
      <c r="BW283" s="8">
        <f>IF(ISNA(VLOOKUP($I283,disall!$A$2:$CY$349,COLUMN(disall!BP282),FALSE)),-9999,VLOOKUP($I283,disall!$A$2:$CY$349,COLUMN(disall!BP282),FALSE))</f>
        <v>-9999</v>
      </c>
      <c r="BX283" s="8">
        <f>IF(ISNA(VLOOKUP($I283,disall!$A$2:$CY$349,COLUMN(disall!BQ282),FALSE)),-9999,VLOOKUP($I283,disall!$A$2:$CY$349,COLUMN(disall!BQ282),FALSE))</f>
        <v>-9999</v>
      </c>
      <c r="BY283" s="8">
        <f>IF(ISNA(VLOOKUP($I283,disall!$A$2:$CY$349,COLUMN(disall!BR282),FALSE)),-9999,VLOOKUP($I283,disall!$A$2:$CY$349,COLUMN(disall!BR282),FALSE))</f>
        <v>-9999</v>
      </c>
      <c r="BZ283" s="8">
        <f>IF(ISNA(VLOOKUP($I283,disall!$A$2:$CY$349,COLUMN(disall!BS282),FALSE)),-9999,VLOOKUP($I283,disall!$A$2:$CY$349,COLUMN(disall!BS282),FALSE))</f>
        <v>-9999</v>
      </c>
      <c r="CA283" s="8">
        <f>IF(ISNA(VLOOKUP($I283,disall!$A$2:$CY$349,COLUMN(disall!BT282),FALSE)),-9999,VLOOKUP($I283,disall!$A$2:$CY$349,COLUMN(disall!BT282),FALSE))</f>
        <v>-9999</v>
      </c>
      <c r="CB283" s="8">
        <f>IF(ISNA(VLOOKUP($I283,disall!$A$2:$CY$349,COLUMN(disall!BU282),FALSE)),-9999,VLOOKUP($I283,disall!$A$2:$CY$349,COLUMN(disall!BU282),FALSE))</f>
        <v>-9999</v>
      </c>
      <c r="CC283" s="8">
        <f>IF(ISNA(VLOOKUP($I283,disall!$A$2:$CY$349,COLUMN(disall!BV282),FALSE)),-9999,VLOOKUP($I283,disall!$A$2:$CY$349,COLUMN(disall!BV282),FALSE))</f>
        <v>-9999</v>
      </c>
      <c r="CD283" s="8">
        <f>IF(ISNA(VLOOKUP($I283,disall!$A$2:$CY$349,COLUMN(disall!BW282),FALSE)),-9999,VLOOKUP($I283,disall!$A$2:$CY$349,COLUMN(disall!BW282),FALSE))</f>
        <v>-9999</v>
      </c>
      <c r="CE283" s="8">
        <f>IF(ISNA(VLOOKUP($I283,disall!$A$2:$CY$349,COLUMN(disall!BX282),FALSE)),-9999,VLOOKUP($I283,disall!$A$2:$CY$349,COLUMN(disall!BX282),FALSE))</f>
        <v>-9999</v>
      </c>
      <c r="CF283" s="8">
        <f>IF(ISNA(VLOOKUP($I283,disall!$A$2:$CY$349,COLUMN(disall!BY282),FALSE)),-9999,VLOOKUP($I283,disall!$A$2:$CY$349,COLUMN(disall!BY282),FALSE))</f>
        <v>-9999</v>
      </c>
      <c r="CG283" s="8">
        <f>IF(ISNA(VLOOKUP($I283,disall!$A$2:$CY$349,COLUMN(disall!BZ282),FALSE)),-9999,VLOOKUP($I283,disall!$A$2:$CY$349,COLUMN(disall!BZ282),FALSE))</f>
        <v>-9999</v>
      </c>
      <c r="CH283" s="8">
        <f>IF(ISNA(VLOOKUP($I283,disall!$A$2:$CY$349,COLUMN(disall!CA282),FALSE)),-9999,VLOOKUP($I283,disall!$A$2:$CY$349,COLUMN(disall!CA282),FALSE))</f>
        <v>-9999</v>
      </c>
      <c r="CI283" s="8">
        <f>IF(ISNA(VLOOKUP($I283,disall!$A$2:$CY$349,COLUMN(disall!CB282),FALSE)),-9999,VLOOKUP($I283,disall!$A$2:$CY$349,COLUMN(disall!CB282),FALSE))</f>
        <v>-9999</v>
      </c>
      <c r="CJ283" s="8">
        <f>IF(ISNA(VLOOKUP($I283,disall!$A$2:$CY$349,COLUMN(disall!CC282),FALSE)),-9999,VLOOKUP($I283,disall!$A$2:$CY$349,COLUMN(disall!CC282),FALSE))</f>
        <v>-9999</v>
      </c>
      <c r="CK283" s="8">
        <f>IF(ISNA(VLOOKUP($I283,disall!$A$2:$CY$349,COLUMN(disall!CD282),FALSE)),-9999,VLOOKUP($I283,disall!$A$2:$CY$349,COLUMN(disall!CD282),FALSE))</f>
        <v>-9999</v>
      </c>
      <c r="CL283" s="8">
        <f>IF(ISNA(VLOOKUP($I283,disall!$A$2:$CY$349,COLUMN(disall!CE282),FALSE)),-9999,VLOOKUP($I283,disall!$A$2:$CY$349,COLUMN(disall!CE282),FALSE))</f>
        <v>-9999</v>
      </c>
      <c r="CM283" s="8">
        <f>IF(ISNA(VLOOKUP($I283,disall!$A$2:$CY$349,COLUMN(disall!CF282),FALSE)),-9999,VLOOKUP($I283,disall!$A$2:$CY$349,COLUMN(disall!CF282),FALSE))</f>
        <v>-9999</v>
      </c>
      <c r="CN283" s="8">
        <f>IF(ISNA(VLOOKUP($I283,disall!$A$2:$CY$349,COLUMN(disall!CG282),FALSE)),-9999,VLOOKUP($I283,disall!$A$2:$CY$349,COLUMN(disall!CG282),FALSE))</f>
        <v>-9999</v>
      </c>
      <c r="CO283" s="8">
        <f>IF(ISNA(VLOOKUP($I283,disall!$A$2:$CY$349,COLUMN(disall!CH282),FALSE)),-9999,VLOOKUP($I283,disall!$A$2:$CY$349,COLUMN(disall!CH282),FALSE))</f>
        <v>-9999</v>
      </c>
      <c r="CP283" s="8">
        <f>IF(ISNA(VLOOKUP($I283,disall!$A$2:$CY$349,COLUMN(disall!CI282),FALSE)),-9999,VLOOKUP($I283,disall!$A$2:$CY$349,COLUMN(disall!CI282),FALSE))</f>
        <v>-9999</v>
      </c>
      <c r="CQ283" s="8">
        <f>IF(ISNA(VLOOKUP($I283,disall!$A$2:$CY$349,COLUMN(disall!CJ282),FALSE)),-9999,VLOOKUP($I283,disall!$A$2:$CY$349,COLUMN(disall!CJ282),FALSE))</f>
        <v>-9999</v>
      </c>
      <c r="CR283" s="8">
        <f>IF(ISNA(VLOOKUP($I283,disall!$A$2:$CY$349,COLUMN(disall!CK282),FALSE)),-9999,VLOOKUP($I283,disall!$A$2:$CY$349,COLUMN(disall!CK282),FALSE))</f>
        <v>-9999</v>
      </c>
      <c r="CS283" s="8">
        <f>IF(ISNA(VLOOKUP($I283,disall!$A$2:$CY$349,COLUMN(disall!CL282),FALSE)),-9999,VLOOKUP($I283,disall!$A$2:$CY$349,COLUMN(disall!CL282),FALSE))</f>
        <v>-9999</v>
      </c>
      <c r="CT283" s="8">
        <f>IF(ISNA(VLOOKUP($I283,disall!$A$2:$CY$349,COLUMN(disall!CM282),FALSE)),-9999,VLOOKUP($I283,disall!$A$2:$CY$349,COLUMN(disall!CM282),FALSE))</f>
        <v>-9999</v>
      </c>
      <c r="CU283" s="8">
        <f>IF(ISNA(VLOOKUP($I283,disall!$A$2:$CY$349,COLUMN(disall!CN282),FALSE)),-9999,VLOOKUP($I283,disall!$A$2:$CY$349,COLUMN(disall!CN282),FALSE))</f>
        <v>-9999</v>
      </c>
      <c r="CV283" s="8">
        <f>IF(ISNA(VLOOKUP($I283,disall!$A$2:$CY$349,COLUMN(disall!CO282),FALSE)),-9999,VLOOKUP($I283,disall!$A$2:$CY$349,COLUMN(disall!CO282),FALSE))</f>
        <v>-9999</v>
      </c>
      <c r="CW283" s="8">
        <f>IF(ISNA(VLOOKUP($I283,disall!$A$2:$CY$349,COLUMN(disall!CP282),FALSE)),-9999,VLOOKUP($I283,disall!$A$2:$CY$349,COLUMN(disall!CP282),FALSE))</f>
        <v>-9999</v>
      </c>
      <c r="CX283" s="8">
        <f>IF(ISNA(VLOOKUP($I283,disall!$A$2:$CY$349,COLUMN(disall!CQ282),FALSE)),-9999,VLOOKUP($I283,disall!$A$2:$CY$349,COLUMN(disall!CQ282),FALSE))</f>
        <v>-9999</v>
      </c>
      <c r="CY283" s="8">
        <f>IF(ISNA(VLOOKUP($I283,disall!$A$2:$CY$349,COLUMN(disall!CR282),FALSE)),-9999,VLOOKUP($I283,disall!$A$2:$CY$349,COLUMN(disall!CR282),FALSE))</f>
        <v>-9999</v>
      </c>
      <c r="CZ283" s="8">
        <f>IF(ISNA(VLOOKUP($I283,disall!$A$2:$CY$349,COLUMN(disall!CS282),FALSE)),-9999,VLOOKUP($I283,disall!$A$2:$CY$349,COLUMN(disall!CS282),FALSE))</f>
        <v>-9999</v>
      </c>
      <c r="DA283" s="8">
        <f>IF(ISNA(VLOOKUP($I283,disall!$A$2:$CY$349,COLUMN(disall!CT282),FALSE)),-9999,VLOOKUP($I283,disall!$A$2:$CY$349,COLUMN(disall!CT282),FALSE))</f>
        <v>-9999</v>
      </c>
      <c r="DB283" s="8">
        <f>IF(ISNA(VLOOKUP($I283,disall!$A$2:$CY$349,COLUMN(disall!CU282),FALSE)),-9999,VLOOKUP($I283,disall!$A$2:$CY$349,COLUMN(disall!CU282),FALSE))</f>
        <v>-9999</v>
      </c>
      <c r="DC283" s="8">
        <f>IF(ISNA(VLOOKUP($I283,disall!$A$2:$CY$349,COLUMN(disall!CV282),FALSE)),-9999,VLOOKUP($I283,disall!$A$2:$CY$349,COLUMN(disall!CV282),FALSE))</f>
        <v>-9999</v>
      </c>
      <c r="DD283" s="8">
        <f>IF(ISNA(VLOOKUP($I283,disall!$A$2:$CY$349,COLUMN(disall!CW282),FALSE)),-9999,VLOOKUP($I283,disall!$A$2:$CY$349,COLUMN(disall!CW282),FALSE))</f>
        <v>-9999</v>
      </c>
      <c r="DE283" s="8">
        <f>IF(ISNA(VLOOKUP($I283,disall!$A$2:$CY$349,COLUMN(disall!CX282),FALSE)),-9999,VLOOKUP($I283,disall!$A$2:$CY$349,COLUMN(disall!CX282),FALSE))</f>
        <v>-9999</v>
      </c>
      <c r="DF283" s="8">
        <f>IF(ISNA(VLOOKUP($I283,disall!$A$2:$CY$349,COLUMN(disall!CY282),FALSE)),-9999,VLOOKUP($I283,disall!$A$2:$CY$349,COLUMN(disall!CY282),FALSE))</f>
        <v>-9999</v>
      </c>
    </row>
    <row r="284" spans="1:110" x14ac:dyDescent="0.25">
      <c r="A284">
        <v>135</v>
      </c>
      <c r="B284" t="s">
        <v>8</v>
      </c>
      <c r="C284" t="s">
        <v>472</v>
      </c>
      <c r="D284" t="s">
        <v>939</v>
      </c>
      <c r="E284" t="s">
        <v>956</v>
      </c>
      <c r="F284" t="s">
        <v>957</v>
      </c>
      <c r="G284" t="s">
        <v>958</v>
      </c>
      <c r="H284">
        <v>3710</v>
      </c>
      <c r="I284">
        <f>IF(ISNA(VLOOKUP(H284,disall!$D$2:$L$349,1,FALSE)),H284,VLOOKUP(H284,disall!$D$2:$L$349,1,FALSE))</f>
        <v>3710</v>
      </c>
      <c r="J284" t="str">
        <f>IF(ISNA(VLOOKUP(H284,disall!$D$2:$L$349,1,FALSE)),"NA",VLOOKUP(H284,disall!$D$2:$L$349,2,FALSE))</f>
        <v>NA</v>
      </c>
      <c r="K284" t="str">
        <f>IF(ISNA(VLOOKUP(I284,disall!$A$2:$L$349,3,FALSE)),F284,VLOOKUP(I284,disall!$A$2:$L$349,3,FALSE))</f>
        <v>Sirmaur</v>
      </c>
      <c r="L284" t="str">
        <f>IF(ISNA(VLOOKUP(I284,disall!$A$2:$L$349,12,FALSE)),"NA",VLOOKUP(I284,disall!$A$2:$L$349,12,FALSE))</f>
        <v>NA</v>
      </c>
      <c r="M284" t="str">
        <f>IF(ISNA(VLOOKUP(I284,disall!$A$2:$M$349,6,FALSE)),"NA",VLOOKUP(I284,disall!$A$2:$M$349,6,FALSE))</f>
        <v>NA</v>
      </c>
      <c r="N284" t="str">
        <f>IF(ISNA(VLOOKUP(I284,disall!$A$2:$M$349,7,FALSE)),"NA",VLOOKUP(I284,disall!$A$2:$M$349,7,FALSE))</f>
        <v>NA</v>
      </c>
      <c r="O284" t="str">
        <f>IF(ISNA(VLOOKUP(I284,disall!$A$2:$M$349,8,FALSE)),"NA",VLOOKUP(I284,disall!$A$2:$M$349,8,FALSE))</f>
        <v>NA</v>
      </c>
      <c r="P284" t="str">
        <f>IF(ISNA(VLOOKUP(I284,disall!$A$2:$M$349,9,FALSE)),"NA",VLOOKUP(I284,disall!$A$2:$M$349,9,FALSE))</f>
        <v>NA</v>
      </c>
      <c r="Q284" t="str">
        <f>IF(ISNA(VLOOKUP(I284,disall!$A$2:$M$349,10,FALSE)),"NA",VLOOKUP(I284,disall!$A$2:$M$349,10,FALSE))</f>
        <v>NA</v>
      </c>
      <c r="R284" t="str">
        <f>IF(ISNA(VLOOKUP(I284,disall!$A$2:$M$349,11,FALSE)),"NA",VLOOKUP(I284,disall!$A$2:$M$349,11,FALSE))</f>
        <v>NA</v>
      </c>
      <c r="S284" t="str">
        <f>IF(ISNA(VLOOKUP(I284,disall!$A$2:$M$349,12,FALSE)),"NA",VLOOKUP(I284,disall!$A$2:$M$349,12,FALSE))</f>
        <v>NA</v>
      </c>
      <c r="T284" t="str">
        <f>IF(ISNA(VLOOKUP(I284,disall!$A$2:$M$349,13,FALSE)),"NA",VLOOKUP(I284,disall!$A$2:$M$349,13,FALSE))</f>
        <v>NA</v>
      </c>
      <c r="U284" s="8">
        <f>IF(ISNA(VLOOKUP($I284,disall!$A$2:$CY$349,COLUMN(disall!N283),FALSE)),-9999,VLOOKUP($I284,disall!$A$2:$CY$349,COLUMN(disall!N283),FALSE))</f>
        <v>-9999</v>
      </c>
      <c r="V284" s="8">
        <f>IF(ISNA(VLOOKUP($I284,disall!$A$2:$CY$349,COLUMN(disall!O283),FALSE)),-9999,VLOOKUP($I284,disall!$A$2:$CY$349,COLUMN(disall!O283),FALSE))</f>
        <v>-9999</v>
      </c>
      <c r="W284" s="8">
        <f>IF(ISNA(VLOOKUP($I284,disall!$A$2:$CY$349,COLUMN(disall!P283),FALSE)),-9999,VLOOKUP($I284,disall!$A$2:$CY$349,COLUMN(disall!P283),FALSE))</f>
        <v>-9999</v>
      </c>
      <c r="X284" s="8">
        <f>IF(ISNA(VLOOKUP($I284,disall!$A$2:$CY$349,COLUMN(disall!Q283),FALSE)),-9999,VLOOKUP($I284,disall!$A$2:$CY$349,COLUMN(disall!Q283),FALSE))</f>
        <v>-9999</v>
      </c>
      <c r="Y284" s="8">
        <f>IF(ISNA(VLOOKUP($I284,disall!$A$2:$CY$349,COLUMN(disall!R283),FALSE)),-9999,VLOOKUP($I284,disall!$A$2:$CY$349,COLUMN(disall!R283),FALSE))</f>
        <v>-9999</v>
      </c>
      <c r="Z284" s="8">
        <f>IF(ISNA(VLOOKUP($I284,disall!$A$2:$CY$349,COLUMN(disall!S283),FALSE)),-9999,VLOOKUP($I284,disall!$A$2:$CY$349,COLUMN(disall!S283),FALSE))</f>
        <v>-9999</v>
      </c>
      <c r="AA284" s="8">
        <f>IF(ISNA(VLOOKUP($I284,disall!$A$2:$CY$349,COLUMN(disall!T283),FALSE)),-9999,VLOOKUP($I284,disall!$A$2:$CY$349,COLUMN(disall!T283),FALSE))</f>
        <v>-9999</v>
      </c>
      <c r="AB284" s="8">
        <f>IF(ISNA(VLOOKUP($I284,disall!$A$2:$CY$349,COLUMN(disall!U283),FALSE)),-9999,VLOOKUP($I284,disall!$A$2:$CY$349,COLUMN(disall!U283),FALSE))</f>
        <v>-9999</v>
      </c>
      <c r="AC284" s="8">
        <f>IF(ISNA(VLOOKUP($I284,disall!$A$2:$CY$349,COLUMN(disall!V283),FALSE)),-9999,VLOOKUP($I284,disall!$A$2:$CY$349,COLUMN(disall!V283),FALSE))</f>
        <v>-9999</v>
      </c>
      <c r="AD284" s="8">
        <f>IF(ISNA(VLOOKUP($I284,disall!$A$2:$CY$349,COLUMN(disall!W283),FALSE)),-9999,VLOOKUP($I284,disall!$A$2:$CY$349,COLUMN(disall!W283),FALSE))</f>
        <v>-9999</v>
      </c>
      <c r="AE284" s="8">
        <f>IF(ISNA(VLOOKUP($I284,disall!$A$2:$CY$349,COLUMN(disall!X283),FALSE)),-9999,VLOOKUP($I284,disall!$A$2:$CY$349,COLUMN(disall!X283),FALSE))</f>
        <v>-9999</v>
      </c>
      <c r="AF284" s="8">
        <f>IF(ISNA(VLOOKUP($I284,disall!$A$2:$CY$349,COLUMN(disall!Y283),FALSE)),-9999,VLOOKUP($I284,disall!$A$2:$CY$349,COLUMN(disall!Y283),FALSE))</f>
        <v>-9999</v>
      </c>
      <c r="AG284" s="8">
        <f>IF(ISNA(VLOOKUP($I284,disall!$A$2:$CY$349,COLUMN(disall!Z283),FALSE)),-9999,VLOOKUP($I284,disall!$A$2:$CY$349,COLUMN(disall!Z283),FALSE))</f>
        <v>-9999</v>
      </c>
      <c r="AH284" s="8">
        <f>IF(ISNA(VLOOKUP($I284,disall!$A$2:$CY$349,COLUMN(disall!AA283),FALSE)),-9999,VLOOKUP($I284,disall!$A$2:$CY$349,COLUMN(disall!AA283),FALSE))</f>
        <v>-9999</v>
      </c>
      <c r="AI284" s="8">
        <f>IF(ISNA(VLOOKUP($I284,disall!$A$2:$CY$349,COLUMN(disall!AB283),FALSE)),-9999,VLOOKUP($I284,disall!$A$2:$CY$349,COLUMN(disall!AB283),FALSE))</f>
        <v>-9999</v>
      </c>
      <c r="AJ284" s="8">
        <f>IF(ISNA(VLOOKUP($I284,disall!$A$2:$CY$349,COLUMN(disall!AC283),FALSE)),-9999,VLOOKUP($I284,disall!$A$2:$CY$349,COLUMN(disall!AC283),FALSE))</f>
        <v>-9999</v>
      </c>
      <c r="AK284" s="8">
        <f>IF(ISNA(VLOOKUP($I284,disall!$A$2:$CY$349,COLUMN(disall!AD283),FALSE)),-9999,VLOOKUP($I284,disall!$A$2:$CY$349,COLUMN(disall!AD283),FALSE))</f>
        <v>-9999</v>
      </c>
      <c r="AL284" s="8">
        <f>IF(ISNA(VLOOKUP($I284,disall!$A$2:$CY$349,COLUMN(disall!AE283),FALSE)),-9999,VLOOKUP($I284,disall!$A$2:$CY$349,COLUMN(disall!AE283),FALSE))</f>
        <v>-9999</v>
      </c>
      <c r="AM284" s="8">
        <f>IF(ISNA(VLOOKUP($I284,disall!$A$2:$CY$349,COLUMN(disall!AF283),FALSE)),-9999,VLOOKUP($I284,disall!$A$2:$CY$349,COLUMN(disall!AF283),FALSE))</f>
        <v>-9999</v>
      </c>
      <c r="AN284" s="8">
        <f>IF(ISNA(VLOOKUP($I284,disall!$A$2:$CY$349,COLUMN(disall!AG283),FALSE)),-9999,VLOOKUP($I284,disall!$A$2:$CY$349,COLUMN(disall!AG283),FALSE))</f>
        <v>-9999</v>
      </c>
      <c r="AO284" s="8">
        <f>IF(ISNA(VLOOKUP($I284,disall!$A$2:$CY$349,COLUMN(disall!AH283),FALSE)),-9999,VLOOKUP($I284,disall!$A$2:$CY$349,COLUMN(disall!AH283),FALSE))</f>
        <v>-9999</v>
      </c>
      <c r="AP284" s="8">
        <f>IF(ISNA(VLOOKUP($I284,disall!$A$2:$CY$349,COLUMN(disall!AI283),FALSE)),-9999,VLOOKUP($I284,disall!$A$2:$CY$349,COLUMN(disall!AI283),FALSE))</f>
        <v>-9999</v>
      </c>
      <c r="AQ284" s="8">
        <f>IF(ISNA(VLOOKUP($I284,disall!$A$2:$CY$349,COLUMN(disall!AJ283),FALSE)),-9999,VLOOKUP($I284,disall!$A$2:$CY$349,COLUMN(disall!AJ283),FALSE))</f>
        <v>-9999</v>
      </c>
      <c r="AR284" s="8">
        <f>IF(ISNA(VLOOKUP($I284,disall!$A$2:$CY$349,COLUMN(disall!AK283),FALSE)),-9999,VLOOKUP($I284,disall!$A$2:$CY$349,COLUMN(disall!AK283),FALSE))</f>
        <v>-9999</v>
      </c>
      <c r="AS284" s="8">
        <f>IF(ISNA(VLOOKUP($I284,disall!$A$2:$CY$349,COLUMN(disall!AL283),FALSE)),-9999,VLOOKUP($I284,disall!$A$2:$CY$349,COLUMN(disall!AL283),FALSE))</f>
        <v>-9999</v>
      </c>
      <c r="AT284" s="8">
        <f>IF(ISNA(VLOOKUP($I284,disall!$A$2:$CY$349,COLUMN(disall!AM283),FALSE)),-9999,VLOOKUP($I284,disall!$A$2:$CY$349,COLUMN(disall!AM283),FALSE))</f>
        <v>-9999</v>
      </c>
      <c r="AU284" s="8">
        <f>IF(ISNA(VLOOKUP($I284,disall!$A$2:$CY$349,COLUMN(disall!AN283),FALSE)),-9999,VLOOKUP($I284,disall!$A$2:$CY$349,COLUMN(disall!AN283),FALSE))</f>
        <v>-9999</v>
      </c>
      <c r="AV284" s="8">
        <f>IF(ISNA(VLOOKUP($I284,disall!$A$2:$CY$349,COLUMN(disall!AO283),FALSE)),-9999,VLOOKUP($I284,disall!$A$2:$CY$349,COLUMN(disall!AO283),FALSE))</f>
        <v>-9999</v>
      </c>
      <c r="AW284" s="8">
        <f>IF(ISNA(VLOOKUP($I284,disall!$A$2:$CY$349,COLUMN(disall!AP283),FALSE)),-9999,VLOOKUP($I284,disall!$A$2:$CY$349,COLUMN(disall!AP283),FALSE))</f>
        <v>-9999</v>
      </c>
      <c r="AX284" s="8">
        <f>IF(ISNA(VLOOKUP($I284,disall!$A$2:$CY$349,COLUMN(disall!AQ283),FALSE)),-9999,VLOOKUP($I284,disall!$A$2:$CY$349,COLUMN(disall!AQ283),FALSE))</f>
        <v>-9999</v>
      </c>
      <c r="AY284" s="8">
        <f>IF(ISNA(VLOOKUP($I284,disall!$A$2:$CY$349,COLUMN(disall!AR283),FALSE)),-9999,VLOOKUP($I284,disall!$A$2:$CY$349,COLUMN(disall!AR283),FALSE))</f>
        <v>-9999</v>
      </c>
      <c r="AZ284" s="8">
        <f>IF(ISNA(VLOOKUP($I284,disall!$A$2:$CY$349,COLUMN(disall!AS283),FALSE)),-9999,VLOOKUP($I284,disall!$A$2:$CY$349,COLUMN(disall!AS283),FALSE))</f>
        <v>-9999</v>
      </c>
      <c r="BA284" s="8">
        <f>IF(ISNA(VLOOKUP($I284,disall!$A$2:$CY$349,COLUMN(disall!AT283),FALSE)),-9999,VLOOKUP($I284,disall!$A$2:$CY$349,COLUMN(disall!AT283),FALSE))</f>
        <v>-9999</v>
      </c>
      <c r="BB284" s="8">
        <f>IF(ISNA(VLOOKUP($I284,disall!$A$2:$CY$349,COLUMN(disall!AU283),FALSE)),-9999,VLOOKUP($I284,disall!$A$2:$CY$349,COLUMN(disall!AU283),FALSE))</f>
        <v>-9999</v>
      </c>
      <c r="BC284" s="8">
        <f>IF(ISNA(VLOOKUP($I284,disall!$A$2:$CY$349,COLUMN(disall!AV283),FALSE)),-9999,VLOOKUP($I284,disall!$A$2:$CY$349,COLUMN(disall!AV283),FALSE))</f>
        <v>-9999</v>
      </c>
      <c r="BD284" s="8">
        <f>IF(ISNA(VLOOKUP($I284,disall!$A$2:$CY$349,COLUMN(disall!AW283),FALSE)),-9999,VLOOKUP($I284,disall!$A$2:$CY$349,COLUMN(disall!AW283),FALSE))</f>
        <v>-9999</v>
      </c>
      <c r="BE284" s="8">
        <f>IF(ISNA(VLOOKUP($I284,disall!$A$2:$CY$349,COLUMN(disall!AX283),FALSE)),-9999,VLOOKUP($I284,disall!$A$2:$CY$349,COLUMN(disall!AX283),FALSE))</f>
        <v>-9999</v>
      </c>
      <c r="BF284" s="8">
        <f>IF(ISNA(VLOOKUP($I284,disall!$A$2:$CY$349,COLUMN(disall!AY283),FALSE)),-9999,VLOOKUP($I284,disall!$A$2:$CY$349,COLUMN(disall!AY283),FALSE))</f>
        <v>-9999</v>
      </c>
      <c r="BG284" s="8">
        <f>IF(ISNA(VLOOKUP($I284,disall!$A$2:$CY$349,COLUMN(disall!AZ283),FALSE)),-9999,VLOOKUP($I284,disall!$A$2:$CY$349,COLUMN(disall!AZ283),FALSE))</f>
        <v>-9999</v>
      </c>
      <c r="BH284" s="8">
        <f>IF(ISNA(VLOOKUP($I284,disall!$A$2:$CY$349,COLUMN(disall!BA283),FALSE)),-9999,VLOOKUP($I284,disall!$A$2:$CY$349,COLUMN(disall!BA283),FALSE))</f>
        <v>-9999</v>
      </c>
      <c r="BI284" s="8">
        <f>IF(ISNA(VLOOKUP($I284,disall!$A$2:$CY$349,COLUMN(disall!BB283),FALSE)),-9999,VLOOKUP($I284,disall!$A$2:$CY$349,COLUMN(disall!BB283),FALSE))</f>
        <v>-9999</v>
      </c>
      <c r="BJ284" s="8">
        <f>IF(ISNA(VLOOKUP($I284,disall!$A$2:$CY$349,COLUMN(disall!BC283),FALSE)),-9999,VLOOKUP($I284,disall!$A$2:$CY$349,COLUMN(disall!BC283),FALSE))</f>
        <v>-9999</v>
      </c>
      <c r="BK284" s="8">
        <f>IF(ISNA(VLOOKUP($I284,disall!$A$2:$CY$349,COLUMN(disall!BD283),FALSE)),-9999,VLOOKUP($I284,disall!$A$2:$CY$349,COLUMN(disall!BD283),FALSE))</f>
        <v>-9999</v>
      </c>
      <c r="BL284" s="8">
        <f>IF(ISNA(VLOOKUP($I284,disall!$A$2:$CY$349,COLUMN(disall!BE283),FALSE)),-9999,VLOOKUP($I284,disall!$A$2:$CY$349,COLUMN(disall!BE283),FALSE))</f>
        <v>-9999</v>
      </c>
      <c r="BM284" s="8">
        <f>IF(ISNA(VLOOKUP($I284,disall!$A$2:$CY$349,COLUMN(disall!BF283),FALSE)),-9999,VLOOKUP($I284,disall!$A$2:$CY$349,COLUMN(disall!BF283),FALSE))</f>
        <v>-9999</v>
      </c>
      <c r="BN284" s="8">
        <f>IF(ISNA(VLOOKUP($I284,disall!$A$2:$CY$349,COLUMN(disall!BG283),FALSE)),-9999,VLOOKUP($I284,disall!$A$2:$CY$349,COLUMN(disall!BG283),FALSE))</f>
        <v>-9999</v>
      </c>
      <c r="BO284" s="8">
        <f>IF(ISNA(VLOOKUP($I284,disall!$A$2:$CY$349,COLUMN(disall!BH283),FALSE)),-9999,VLOOKUP($I284,disall!$A$2:$CY$349,COLUMN(disall!BH283),FALSE))</f>
        <v>-9999</v>
      </c>
      <c r="BP284" s="8">
        <f>IF(ISNA(VLOOKUP($I284,disall!$A$2:$CY$349,COLUMN(disall!BI283),FALSE)),-9999,VLOOKUP($I284,disall!$A$2:$CY$349,COLUMN(disall!BI283),FALSE))</f>
        <v>-9999</v>
      </c>
      <c r="BQ284" s="8">
        <f>IF(ISNA(VLOOKUP($I284,disall!$A$2:$CY$349,COLUMN(disall!BJ283),FALSE)),-9999,VLOOKUP($I284,disall!$A$2:$CY$349,COLUMN(disall!BJ283),FALSE))</f>
        <v>-9999</v>
      </c>
      <c r="BR284" s="8">
        <f>IF(ISNA(VLOOKUP($I284,disall!$A$2:$CY$349,COLUMN(disall!BK283),FALSE)),-9999,VLOOKUP($I284,disall!$A$2:$CY$349,COLUMN(disall!BK283),FALSE))</f>
        <v>-9999</v>
      </c>
      <c r="BS284" s="8">
        <f>IF(ISNA(VLOOKUP($I284,disall!$A$2:$CY$349,COLUMN(disall!BL283),FALSE)),-9999,VLOOKUP($I284,disall!$A$2:$CY$349,COLUMN(disall!BL283),FALSE))</f>
        <v>-9999</v>
      </c>
      <c r="BT284" s="8">
        <f>IF(ISNA(VLOOKUP($I284,disall!$A$2:$CY$349,COLUMN(disall!BM283),FALSE)),-9999,VLOOKUP($I284,disall!$A$2:$CY$349,COLUMN(disall!BM283),FALSE))</f>
        <v>-9999</v>
      </c>
      <c r="BU284" s="8">
        <f>IF(ISNA(VLOOKUP($I284,disall!$A$2:$CY$349,COLUMN(disall!BN283),FALSE)),-9999,VLOOKUP($I284,disall!$A$2:$CY$349,COLUMN(disall!BN283),FALSE))</f>
        <v>-9999</v>
      </c>
      <c r="BV284" s="8">
        <f>IF(ISNA(VLOOKUP($I284,disall!$A$2:$CY$349,COLUMN(disall!BO283),FALSE)),-9999,VLOOKUP($I284,disall!$A$2:$CY$349,COLUMN(disall!BO283),FALSE))</f>
        <v>-9999</v>
      </c>
      <c r="BW284" s="8">
        <f>IF(ISNA(VLOOKUP($I284,disall!$A$2:$CY$349,COLUMN(disall!BP283),FALSE)),-9999,VLOOKUP($I284,disall!$A$2:$CY$349,COLUMN(disall!BP283),FALSE))</f>
        <v>-9999</v>
      </c>
      <c r="BX284" s="8">
        <f>IF(ISNA(VLOOKUP($I284,disall!$A$2:$CY$349,COLUMN(disall!BQ283),FALSE)),-9999,VLOOKUP($I284,disall!$A$2:$CY$349,COLUMN(disall!BQ283),FALSE))</f>
        <v>-9999</v>
      </c>
      <c r="BY284" s="8">
        <f>IF(ISNA(VLOOKUP($I284,disall!$A$2:$CY$349,COLUMN(disall!BR283),FALSE)),-9999,VLOOKUP($I284,disall!$A$2:$CY$349,COLUMN(disall!BR283),FALSE))</f>
        <v>-9999</v>
      </c>
      <c r="BZ284" s="8">
        <f>IF(ISNA(VLOOKUP($I284,disall!$A$2:$CY$349,COLUMN(disall!BS283),FALSE)),-9999,VLOOKUP($I284,disall!$A$2:$CY$349,COLUMN(disall!BS283),FALSE))</f>
        <v>-9999</v>
      </c>
      <c r="CA284" s="8">
        <f>IF(ISNA(VLOOKUP($I284,disall!$A$2:$CY$349,COLUMN(disall!BT283),FALSE)),-9999,VLOOKUP($I284,disall!$A$2:$CY$349,COLUMN(disall!BT283),FALSE))</f>
        <v>-9999</v>
      </c>
      <c r="CB284" s="8">
        <f>IF(ISNA(VLOOKUP($I284,disall!$A$2:$CY$349,COLUMN(disall!BU283),FALSE)),-9999,VLOOKUP($I284,disall!$A$2:$CY$349,COLUMN(disall!BU283),FALSE))</f>
        <v>-9999</v>
      </c>
      <c r="CC284" s="8">
        <f>IF(ISNA(VLOOKUP($I284,disall!$A$2:$CY$349,COLUMN(disall!BV283),FALSE)),-9999,VLOOKUP($I284,disall!$A$2:$CY$349,COLUMN(disall!BV283),FALSE))</f>
        <v>-9999</v>
      </c>
      <c r="CD284" s="8">
        <f>IF(ISNA(VLOOKUP($I284,disall!$A$2:$CY$349,COLUMN(disall!BW283),FALSE)),-9999,VLOOKUP($I284,disall!$A$2:$CY$349,COLUMN(disall!BW283),FALSE))</f>
        <v>-9999</v>
      </c>
      <c r="CE284" s="8">
        <f>IF(ISNA(VLOOKUP($I284,disall!$A$2:$CY$349,COLUMN(disall!BX283),FALSE)),-9999,VLOOKUP($I284,disall!$A$2:$CY$349,COLUMN(disall!BX283),FALSE))</f>
        <v>-9999</v>
      </c>
      <c r="CF284" s="8">
        <f>IF(ISNA(VLOOKUP($I284,disall!$A$2:$CY$349,COLUMN(disall!BY283),FALSE)),-9999,VLOOKUP($I284,disall!$A$2:$CY$349,COLUMN(disall!BY283),FALSE))</f>
        <v>-9999</v>
      </c>
      <c r="CG284" s="8">
        <f>IF(ISNA(VLOOKUP($I284,disall!$A$2:$CY$349,COLUMN(disall!BZ283),FALSE)),-9999,VLOOKUP($I284,disall!$A$2:$CY$349,COLUMN(disall!BZ283),FALSE))</f>
        <v>-9999</v>
      </c>
      <c r="CH284" s="8">
        <f>IF(ISNA(VLOOKUP($I284,disall!$A$2:$CY$349,COLUMN(disall!CA283),FALSE)),-9999,VLOOKUP($I284,disall!$A$2:$CY$349,COLUMN(disall!CA283),FALSE))</f>
        <v>-9999</v>
      </c>
      <c r="CI284" s="8">
        <f>IF(ISNA(VLOOKUP($I284,disall!$A$2:$CY$349,COLUMN(disall!CB283),FALSE)),-9999,VLOOKUP($I284,disall!$A$2:$CY$349,COLUMN(disall!CB283),FALSE))</f>
        <v>-9999</v>
      </c>
      <c r="CJ284" s="8">
        <f>IF(ISNA(VLOOKUP($I284,disall!$A$2:$CY$349,COLUMN(disall!CC283),FALSE)),-9999,VLOOKUP($I284,disall!$A$2:$CY$349,COLUMN(disall!CC283),FALSE))</f>
        <v>-9999</v>
      </c>
      <c r="CK284" s="8">
        <f>IF(ISNA(VLOOKUP($I284,disall!$A$2:$CY$349,COLUMN(disall!CD283),FALSE)),-9999,VLOOKUP($I284,disall!$A$2:$CY$349,COLUMN(disall!CD283),FALSE))</f>
        <v>-9999</v>
      </c>
      <c r="CL284" s="8">
        <f>IF(ISNA(VLOOKUP($I284,disall!$A$2:$CY$349,COLUMN(disall!CE283),FALSE)),-9999,VLOOKUP($I284,disall!$A$2:$CY$349,COLUMN(disall!CE283),FALSE))</f>
        <v>-9999</v>
      </c>
      <c r="CM284" s="8">
        <f>IF(ISNA(VLOOKUP($I284,disall!$A$2:$CY$349,COLUMN(disall!CF283),FALSE)),-9999,VLOOKUP($I284,disall!$A$2:$CY$349,COLUMN(disall!CF283),FALSE))</f>
        <v>-9999</v>
      </c>
      <c r="CN284" s="8">
        <f>IF(ISNA(VLOOKUP($I284,disall!$A$2:$CY$349,COLUMN(disall!CG283),FALSE)),-9999,VLOOKUP($I284,disall!$A$2:$CY$349,COLUMN(disall!CG283),FALSE))</f>
        <v>-9999</v>
      </c>
      <c r="CO284" s="8">
        <f>IF(ISNA(VLOOKUP($I284,disall!$A$2:$CY$349,COLUMN(disall!CH283),FALSE)),-9999,VLOOKUP($I284,disall!$A$2:$CY$349,COLUMN(disall!CH283),FALSE))</f>
        <v>-9999</v>
      </c>
      <c r="CP284" s="8">
        <f>IF(ISNA(VLOOKUP($I284,disall!$A$2:$CY$349,COLUMN(disall!CI283),FALSE)),-9999,VLOOKUP($I284,disall!$A$2:$CY$349,COLUMN(disall!CI283),FALSE))</f>
        <v>-9999</v>
      </c>
      <c r="CQ284" s="8">
        <f>IF(ISNA(VLOOKUP($I284,disall!$A$2:$CY$349,COLUMN(disall!CJ283),FALSE)),-9999,VLOOKUP($I284,disall!$A$2:$CY$349,COLUMN(disall!CJ283),FALSE))</f>
        <v>-9999</v>
      </c>
      <c r="CR284" s="8">
        <f>IF(ISNA(VLOOKUP($I284,disall!$A$2:$CY$349,COLUMN(disall!CK283),FALSE)),-9999,VLOOKUP($I284,disall!$A$2:$CY$349,COLUMN(disall!CK283),FALSE))</f>
        <v>-9999</v>
      </c>
      <c r="CS284" s="8">
        <f>IF(ISNA(VLOOKUP($I284,disall!$A$2:$CY$349,COLUMN(disall!CL283),FALSE)),-9999,VLOOKUP($I284,disall!$A$2:$CY$349,COLUMN(disall!CL283),FALSE))</f>
        <v>-9999</v>
      </c>
      <c r="CT284" s="8">
        <f>IF(ISNA(VLOOKUP($I284,disall!$A$2:$CY$349,COLUMN(disall!CM283),FALSE)),-9999,VLOOKUP($I284,disall!$A$2:$CY$349,COLUMN(disall!CM283),FALSE))</f>
        <v>-9999</v>
      </c>
      <c r="CU284" s="8">
        <f>IF(ISNA(VLOOKUP($I284,disall!$A$2:$CY$349,COLUMN(disall!CN283),FALSE)),-9999,VLOOKUP($I284,disall!$A$2:$CY$349,COLUMN(disall!CN283),FALSE))</f>
        <v>-9999</v>
      </c>
      <c r="CV284" s="8">
        <f>IF(ISNA(VLOOKUP($I284,disall!$A$2:$CY$349,COLUMN(disall!CO283),FALSE)),-9999,VLOOKUP($I284,disall!$A$2:$CY$349,COLUMN(disall!CO283),FALSE))</f>
        <v>-9999</v>
      </c>
      <c r="CW284" s="8">
        <f>IF(ISNA(VLOOKUP($I284,disall!$A$2:$CY$349,COLUMN(disall!CP283),FALSE)),-9999,VLOOKUP($I284,disall!$A$2:$CY$349,COLUMN(disall!CP283),FALSE))</f>
        <v>-9999</v>
      </c>
      <c r="CX284" s="8">
        <f>IF(ISNA(VLOOKUP($I284,disall!$A$2:$CY$349,COLUMN(disall!CQ283),FALSE)),-9999,VLOOKUP($I284,disall!$A$2:$CY$349,COLUMN(disall!CQ283),FALSE))</f>
        <v>-9999</v>
      </c>
      <c r="CY284" s="8">
        <f>IF(ISNA(VLOOKUP($I284,disall!$A$2:$CY$349,COLUMN(disall!CR283),FALSE)),-9999,VLOOKUP($I284,disall!$A$2:$CY$349,COLUMN(disall!CR283),FALSE))</f>
        <v>-9999</v>
      </c>
      <c r="CZ284" s="8">
        <f>IF(ISNA(VLOOKUP($I284,disall!$A$2:$CY$349,COLUMN(disall!CS283),FALSE)),-9999,VLOOKUP($I284,disall!$A$2:$CY$349,COLUMN(disall!CS283),FALSE))</f>
        <v>-9999</v>
      </c>
      <c r="DA284" s="8">
        <f>IF(ISNA(VLOOKUP($I284,disall!$A$2:$CY$349,COLUMN(disall!CT283),FALSE)),-9999,VLOOKUP($I284,disall!$A$2:$CY$349,COLUMN(disall!CT283),FALSE))</f>
        <v>-9999</v>
      </c>
      <c r="DB284" s="8">
        <f>IF(ISNA(VLOOKUP($I284,disall!$A$2:$CY$349,COLUMN(disall!CU283),FALSE)),-9999,VLOOKUP($I284,disall!$A$2:$CY$349,COLUMN(disall!CU283),FALSE))</f>
        <v>-9999</v>
      </c>
      <c r="DC284" s="8">
        <f>IF(ISNA(VLOOKUP($I284,disall!$A$2:$CY$349,COLUMN(disall!CV283),FALSE)),-9999,VLOOKUP($I284,disall!$A$2:$CY$349,COLUMN(disall!CV283),FALSE))</f>
        <v>-9999</v>
      </c>
      <c r="DD284" s="8">
        <f>IF(ISNA(VLOOKUP($I284,disall!$A$2:$CY$349,COLUMN(disall!CW283),FALSE)),-9999,VLOOKUP($I284,disall!$A$2:$CY$349,COLUMN(disall!CW283),FALSE))</f>
        <v>-9999</v>
      </c>
      <c r="DE284" s="8">
        <f>IF(ISNA(VLOOKUP($I284,disall!$A$2:$CY$349,COLUMN(disall!CX283),FALSE)),-9999,VLOOKUP($I284,disall!$A$2:$CY$349,COLUMN(disall!CX283),FALSE))</f>
        <v>-9999</v>
      </c>
      <c r="DF284" s="8">
        <f>IF(ISNA(VLOOKUP($I284,disall!$A$2:$CY$349,COLUMN(disall!CY283),FALSE)),-9999,VLOOKUP($I284,disall!$A$2:$CY$349,COLUMN(disall!CY283),FALSE))</f>
        <v>-9999</v>
      </c>
    </row>
    <row r="285" spans="1:110" x14ac:dyDescent="0.25">
      <c r="A285">
        <v>136</v>
      </c>
      <c r="B285" t="s">
        <v>8</v>
      </c>
      <c r="C285" t="s">
        <v>472</v>
      </c>
      <c r="D285" t="s">
        <v>939</v>
      </c>
      <c r="E285" t="s">
        <v>473</v>
      </c>
      <c r="F285" t="s">
        <v>960</v>
      </c>
      <c r="G285" t="s">
        <v>961</v>
      </c>
      <c r="H285">
        <v>3711</v>
      </c>
      <c r="I285">
        <f>IF(ISNA(VLOOKUP(H285,disall!$D$2:$L$349,1,FALSE)),H285,VLOOKUP(H285,disall!$D$2:$L$349,1,FALSE))</f>
        <v>3711</v>
      </c>
      <c r="J285" t="str">
        <f>IF(ISNA(VLOOKUP(H285,disall!$D$2:$L$349,1,FALSE)),"NA",VLOOKUP(H285,disall!$D$2:$L$349,2,FALSE))</f>
        <v>NA</v>
      </c>
      <c r="K285" t="str">
        <f>IF(ISNA(VLOOKUP(I285,disall!$A$2:$L$349,3,FALSE)),F285,VLOOKUP(I285,disall!$A$2:$L$349,3,FALSE))</f>
        <v>Solan</v>
      </c>
      <c r="L285" t="str">
        <f>IF(ISNA(VLOOKUP(I285,disall!$A$2:$L$349,12,FALSE)),"NA",VLOOKUP(I285,disall!$A$2:$L$349,12,FALSE))</f>
        <v>NA</v>
      </c>
      <c r="M285" t="str">
        <f>IF(ISNA(VLOOKUP(I285,disall!$A$2:$M$349,6,FALSE)),"NA",VLOOKUP(I285,disall!$A$2:$M$349,6,FALSE))</f>
        <v>NA</v>
      </c>
      <c r="N285" t="str">
        <f>IF(ISNA(VLOOKUP(I285,disall!$A$2:$M$349,7,FALSE)),"NA",VLOOKUP(I285,disall!$A$2:$M$349,7,FALSE))</f>
        <v>NA</v>
      </c>
      <c r="O285" t="str">
        <f>IF(ISNA(VLOOKUP(I285,disall!$A$2:$M$349,8,FALSE)),"NA",VLOOKUP(I285,disall!$A$2:$M$349,8,FALSE))</f>
        <v>NA</v>
      </c>
      <c r="P285" t="str">
        <f>IF(ISNA(VLOOKUP(I285,disall!$A$2:$M$349,9,FALSE)),"NA",VLOOKUP(I285,disall!$A$2:$M$349,9,FALSE))</f>
        <v>NA</v>
      </c>
      <c r="Q285" t="str">
        <f>IF(ISNA(VLOOKUP(I285,disall!$A$2:$M$349,10,FALSE)),"NA",VLOOKUP(I285,disall!$A$2:$M$349,10,FALSE))</f>
        <v>NA</v>
      </c>
      <c r="R285" t="str">
        <f>IF(ISNA(VLOOKUP(I285,disall!$A$2:$M$349,11,FALSE)),"NA",VLOOKUP(I285,disall!$A$2:$M$349,11,FALSE))</f>
        <v>NA</v>
      </c>
      <c r="S285" t="str">
        <f>IF(ISNA(VLOOKUP(I285,disall!$A$2:$M$349,12,FALSE)),"NA",VLOOKUP(I285,disall!$A$2:$M$349,12,FALSE))</f>
        <v>NA</v>
      </c>
      <c r="T285" t="str">
        <f>IF(ISNA(VLOOKUP(I285,disall!$A$2:$M$349,13,FALSE)),"NA",VLOOKUP(I285,disall!$A$2:$M$349,13,FALSE))</f>
        <v>NA</v>
      </c>
      <c r="U285" s="8">
        <f>IF(ISNA(VLOOKUP($I285,disall!$A$2:$CY$349,COLUMN(disall!N284),FALSE)),-9999,VLOOKUP($I285,disall!$A$2:$CY$349,COLUMN(disall!N284),FALSE))</f>
        <v>-9999</v>
      </c>
      <c r="V285" s="8">
        <f>IF(ISNA(VLOOKUP($I285,disall!$A$2:$CY$349,COLUMN(disall!O284),FALSE)),-9999,VLOOKUP($I285,disall!$A$2:$CY$349,COLUMN(disall!O284),FALSE))</f>
        <v>-9999</v>
      </c>
      <c r="W285" s="8">
        <f>IF(ISNA(VLOOKUP($I285,disall!$A$2:$CY$349,COLUMN(disall!P284),FALSE)),-9999,VLOOKUP($I285,disall!$A$2:$CY$349,COLUMN(disall!P284),FALSE))</f>
        <v>-9999</v>
      </c>
      <c r="X285" s="8">
        <f>IF(ISNA(VLOOKUP($I285,disall!$A$2:$CY$349,COLUMN(disall!Q284),FALSE)),-9999,VLOOKUP($I285,disall!$A$2:$CY$349,COLUMN(disall!Q284),FALSE))</f>
        <v>-9999</v>
      </c>
      <c r="Y285" s="8">
        <f>IF(ISNA(VLOOKUP($I285,disall!$A$2:$CY$349,COLUMN(disall!R284),FALSE)),-9999,VLOOKUP($I285,disall!$A$2:$CY$349,COLUMN(disall!R284),FALSE))</f>
        <v>-9999</v>
      </c>
      <c r="Z285" s="8">
        <f>IF(ISNA(VLOOKUP($I285,disall!$A$2:$CY$349,COLUMN(disall!S284),FALSE)),-9999,VLOOKUP($I285,disall!$A$2:$CY$349,COLUMN(disall!S284),FALSE))</f>
        <v>-9999</v>
      </c>
      <c r="AA285" s="8">
        <f>IF(ISNA(VLOOKUP($I285,disall!$A$2:$CY$349,COLUMN(disall!T284),FALSE)),-9999,VLOOKUP($I285,disall!$A$2:$CY$349,COLUMN(disall!T284),FALSE))</f>
        <v>-9999</v>
      </c>
      <c r="AB285" s="8">
        <f>IF(ISNA(VLOOKUP($I285,disall!$A$2:$CY$349,COLUMN(disall!U284),FALSE)),-9999,VLOOKUP($I285,disall!$A$2:$CY$349,COLUMN(disall!U284),FALSE))</f>
        <v>-9999</v>
      </c>
      <c r="AC285" s="8">
        <f>IF(ISNA(VLOOKUP($I285,disall!$A$2:$CY$349,COLUMN(disall!V284),FALSE)),-9999,VLOOKUP($I285,disall!$A$2:$CY$349,COLUMN(disall!V284),FALSE))</f>
        <v>-9999</v>
      </c>
      <c r="AD285" s="8">
        <f>IF(ISNA(VLOOKUP($I285,disall!$A$2:$CY$349,COLUMN(disall!W284),FALSE)),-9999,VLOOKUP($I285,disall!$A$2:$CY$349,COLUMN(disall!W284),FALSE))</f>
        <v>-9999</v>
      </c>
      <c r="AE285" s="8">
        <f>IF(ISNA(VLOOKUP($I285,disall!$A$2:$CY$349,COLUMN(disall!X284),FALSE)),-9999,VLOOKUP($I285,disall!$A$2:$CY$349,COLUMN(disall!X284),FALSE))</f>
        <v>-9999</v>
      </c>
      <c r="AF285" s="8">
        <f>IF(ISNA(VLOOKUP($I285,disall!$A$2:$CY$349,COLUMN(disall!Y284),FALSE)),-9999,VLOOKUP($I285,disall!$A$2:$CY$349,COLUMN(disall!Y284),FALSE))</f>
        <v>-9999</v>
      </c>
      <c r="AG285" s="8">
        <f>IF(ISNA(VLOOKUP($I285,disall!$A$2:$CY$349,COLUMN(disall!Z284),FALSE)),-9999,VLOOKUP($I285,disall!$A$2:$CY$349,COLUMN(disall!Z284),FALSE))</f>
        <v>-9999</v>
      </c>
      <c r="AH285" s="8">
        <f>IF(ISNA(VLOOKUP($I285,disall!$A$2:$CY$349,COLUMN(disall!AA284),FALSE)),-9999,VLOOKUP($I285,disall!$A$2:$CY$349,COLUMN(disall!AA284),FALSE))</f>
        <v>-9999</v>
      </c>
      <c r="AI285" s="8">
        <f>IF(ISNA(VLOOKUP($I285,disall!$A$2:$CY$349,COLUMN(disall!AB284),FALSE)),-9999,VLOOKUP($I285,disall!$A$2:$CY$349,COLUMN(disall!AB284),FALSE))</f>
        <v>-9999</v>
      </c>
      <c r="AJ285" s="8">
        <f>IF(ISNA(VLOOKUP($I285,disall!$A$2:$CY$349,COLUMN(disall!AC284),FALSE)),-9999,VLOOKUP($I285,disall!$A$2:$CY$349,COLUMN(disall!AC284),FALSE))</f>
        <v>-9999</v>
      </c>
      <c r="AK285" s="8">
        <f>IF(ISNA(VLOOKUP($I285,disall!$A$2:$CY$349,COLUMN(disall!AD284),FALSE)),-9999,VLOOKUP($I285,disall!$A$2:$CY$349,COLUMN(disall!AD284),FALSE))</f>
        <v>-9999</v>
      </c>
      <c r="AL285" s="8">
        <f>IF(ISNA(VLOOKUP($I285,disall!$A$2:$CY$349,COLUMN(disall!AE284),FALSE)),-9999,VLOOKUP($I285,disall!$A$2:$CY$349,COLUMN(disall!AE284),FALSE))</f>
        <v>-9999</v>
      </c>
      <c r="AM285" s="8">
        <f>IF(ISNA(VLOOKUP($I285,disall!$A$2:$CY$349,COLUMN(disall!AF284),FALSE)),-9999,VLOOKUP($I285,disall!$A$2:$CY$349,COLUMN(disall!AF284),FALSE))</f>
        <v>-9999</v>
      </c>
      <c r="AN285" s="8">
        <f>IF(ISNA(VLOOKUP($I285,disall!$A$2:$CY$349,COLUMN(disall!AG284),FALSE)),-9999,VLOOKUP($I285,disall!$A$2:$CY$349,COLUMN(disall!AG284),FALSE))</f>
        <v>-9999</v>
      </c>
      <c r="AO285" s="8">
        <f>IF(ISNA(VLOOKUP($I285,disall!$A$2:$CY$349,COLUMN(disall!AH284),FALSE)),-9999,VLOOKUP($I285,disall!$A$2:$CY$349,COLUMN(disall!AH284),FALSE))</f>
        <v>-9999</v>
      </c>
      <c r="AP285" s="8">
        <f>IF(ISNA(VLOOKUP($I285,disall!$A$2:$CY$349,COLUMN(disall!AI284),FALSE)),-9999,VLOOKUP($I285,disall!$A$2:$CY$349,COLUMN(disall!AI284),FALSE))</f>
        <v>-9999</v>
      </c>
      <c r="AQ285" s="8">
        <f>IF(ISNA(VLOOKUP($I285,disall!$A$2:$CY$349,COLUMN(disall!AJ284),FALSE)),-9999,VLOOKUP($I285,disall!$A$2:$CY$349,COLUMN(disall!AJ284),FALSE))</f>
        <v>-9999</v>
      </c>
      <c r="AR285" s="8">
        <f>IF(ISNA(VLOOKUP($I285,disall!$A$2:$CY$349,COLUMN(disall!AK284),FALSE)),-9999,VLOOKUP($I285,disall!$A$2:$CY$349,COLUMN(disall!AK284),FALSE))</f>
        <v>-9999</v>
      </c>
      <c r="AS285" s="8">
        <f>IF(ISNA(VLOOKUP($I285,disall!$A$2:$CY$349,COLUMN(disall!AL284),FALSE)),-9999,VLOOKUP($I285,disall!$A$2:$CY$349,COLUMN(disall!AL284),FALSE))</f>
        <v>-9999</v>
      </c>
      <c r="AT285" s="8">
        <f>IF(ISNA(VLOOKUP($I285,disall!$A$2:$CY$349,COLUMN(disall!AM284),FALSE)),-9999,VLOOKUP($I285,disall!$A$2:$CY$349,COLUMN(disall!AM284),FALSE))</f>
        <v>-9999</v>
      </c>
      <c r="AU285" s="8">
        <f>IF(ISNA(VLOOKUP($I285,disall!$A$2:$CY$349,COLUMN(disall!AN284),FALSE)),-9999,VLOOKUP($I285,disall!$A$2:$CY$349,COLUMN(disall!AN284),FALSE))</f>
        <v>-9999</v>
      </c>
      <c r="AV285" s="8">
        <f>IF(ISNA(VLOOKUP($I285,disall!$A$2:$CY$349,COLUMN(disall!AO284),FALSE)),-9999,VLOOKUP($I285,disall!$A$2:$CY$349,COLUMN(disall!AO284),FALSE))</f>
        <v>-9999</v>
      </c>
      <c r="AW285" s="8">
        <f>IF(ISNA(VLOOKUP($I285,disall!$A$2:$CY$349,COLUMN(disall!AP284),FALSE)),-9999,VLOOKUP($I285,disall!$A$2:$CY$349,COLUMN(disall!AP284),FALSE))</f>
        <v>-9999</v>
      </c>
      <c r="AX285" s="8">
        <f>IF(ISNA(VLOOKUP($I285,disall!$A$2:$CY$349,COLUMN(disall!AQ284),FALSE)),-9999,VLOOKUP($I285,disall!$A$2:$CY$349,COLUMN(disall!AQ284),FALSE))</f>
        <v>-9999</v>
      </c>
      <c r="AY285" s="8">
        <f>IF(ISNA(VLOOKUP($I285,disall!$A$2:$CY$349,COLUMN(disall!AR284),FALSE)),-9999,VLOOKUP($I285,disall!$A$2:$CY$349,COLUMN(disall!AR284),FALSE))</f>
        <v>-9999</v>
      </c>
      <c r="AZ285" s="8">
        <f>IF(ISNA(VLOOKUP($I285,disall!$A$2:$CY$349,COLUMN(disall!AS284),FALSE)),-9999,VLOOKUP($I285,disall!$A$2:$CY$349,COLUMN(disall!AS284),FALSE))</f>
        <v>-9999</v>
      </c>
      <c r="BA285" s="8">
        <f>IF(ISNA(VLOOKUP($I285,disall!$A$2:$CY$349,COLUMN(disall!AT284),FALSE)),-9999,VLOOKUP($I285,disall!$A$2:$CY$349,COLUMN(disall!AT284),FALSE))</f>
        <v>-9999</v>
      </c>
      <c r="BB285" s="8">
        <f>IF(ISNA(VLOOKUP($I285,disall!$A$2:$CY$349,COLUMN(disall!AU284),FALSE)),-9999,VLOOKUP($I285,disall!$A$2:$CY$349,COLUMN(disall!AU284),FALSE))</f>
        <v>-9999</v>
      </c>
      <c r="BC285" s="8">
        <f>IF(ISNA(VLOOKUP($I285,disall!$A$2:$CY$349,COLUMN(disall!AV284),FALSE)),-9999,VLOOKUP($I285,disall!$A$2:$CY$349,COLUMN(disall!AV284),FALSE))</f>
        <v>-9999</v>
      </c>
      <c r="BD285" s="8">
        <f>IF(ISNA(VLOOKUP($I285,disall!$A$2:$CY$349,COLUMN(disall!AW284),FALSE)),-9999,VLOOKUP($I285,disall!$A$2:$CY$349,COLUMN(disall!AW284),FALSE))</f>
        <v>-9999</v>
      </c>
      <c r="BE285" s="8">
        <f>IF(ISNA(VLOOKUP($I285,disall!$A$2:$CY$349,COLUMN(disall!AX284),FALSE)),-9999,VLOOKUP($I285,disall!$A$2:$CY$349,COLUMN(disall!AX284),FALSE))</f>
        <v>-9999</v>
      </c>
      <c r="BF285" s="8">
        <f>IF(ISNA(VLOOKUP($I285,disall!$A$2:$CY$349,COLUMN(disall!AY284),FALSE)),-9999,VLOOKUP($I285,disall!$A$2:$CY$349,COLUMN(disall!AY284),FALSE))</f>
        <v>-9999</v>
      </c>
      <c r="BG285" s="8">
        <f>IF(ISNA(VLOOKUP($I285,disall!$A$2:$CY$349,COLUMN(disall!AZ284),FALSE)),-9999,VLOOKUP($I285,disall!$A$2:$CY$349,COLUMN(disall!AZ284),FALSE))</f>
        <v>-9999</v>
      </c>
      <c r="BH285" s="8">
        <f>IF(ISNA(VLOOKUP($I285,disall!$A$2:$CY$349,COLUMN(disall!BA284),FALSE)),-9999,VLOOKUP($I285,disall!$A$2:$CY$349,COLUMN(disall!BA284),FALSE))</f>
        <v>-9999</v>
      </c>
      <c r="BI285" s="8">
        <f>IF(ISNA(VLOOKUP($I285,disall!$A$2:$CY$349,COLUMN(disall!BB284),FALSE)),-9999,VLOOKUP($I285,disall!$A$2:$CY$349,COLUMN(disall!BB284),FALSE))</f>
        <v>-9999</v>
      </c>
      <c r="BJ285" s="8">
        <f>IF(ISNA(VLOOKUP($I285,disall!$A$2:$CY$349,COLUMN(disall!BC284),FALSE)),-9999,VLOOKUP($I285,disall!$A$2:$CY$349,COLUMN(disall!BC284),FALSE))</f>
        <v>-9999</v>
      </c>
      <c r="BK285" s="8">
        <f>IF(ISNA(VLOOKUP($I285,disall!$A$2:$CY$349,COLUMN(disall!BD284),FALSE)),-9999,VLOOKUP($I285,disall!$A$2:$CY$349,COLUMN(disall!BD284),FALSE))</f>
        <v>-9999</v>
      </c>
      <c r="BL285" s="8">
        <f>IF(ISNA(VLOOKUP($I285,disall!$A$2:$CY$349,COLUMN(disall!BE284),FALSE)),-9999,VLOOKUP($I285,disall!$A$2:$CY$349,COLUMN(disall!BE284),FALSE))</f>
        <v>-9999</v>
      </c>
      <c r="BM285" s="8">
        <f>IF(ISNA(VLOOKUP($I285,disall!$A$2:$CY$349,COLUMN(disall!BF284),FALSE)),-9999,VLOOKUP($I285,disall!$A$2:$CY$349,COLUMN(disall!BF284),FALSE))</f>
        <v>-9999</v>
      </c>
      <c r="BN285" s="8">
        <f>IF(ISNA(VLOOKUP($I285,disall!$A$2:$CY$349,COLUMN(disall!BG284),FALSE)),-9999,VLOOKUP($I285,disall!$A$2:$CY$349,COLUMN(disall!BG284),FALSE))</f>
        <v>-9999</v>
      </c>
      <c r="BO285" s="8">
        <f>IF(ISNA(VLOOKUP($I285,disall!$A$2:$CY$349,COLUMN(disall!BH284),FALSE)),-9999,VLOOKUP($I285,disall!$A$2:$CY$349,COLUMN(disall!BH284),FALSE))</f>
        <v>-9999</v>
      </c>
      <c r="BP285" s="8">
        <f>IF(ISNA(VLOOKUP($I285,disall!$A$2:$CY$349,COLUMN(disall!BI284),FALSE)),-9999,VLOOKUP($I285,disall!$A$2:$CY$349,COLUMN(disall!BI284),FALSE))</f>
        <v>-9999</v>
      </c>
      <c r="BQ285" s="8">
        <f>IF(ISNA(VLOOKUP($I285,disall!$A$2:$CY$349,COLUMN(disall!BJ284),FALSE)),-9999,VLOOKUP($I285,disall!$A$2:$CY$349,COLUMN(disall!BJ284),FALSE))</f>
        <v>-9999</v>
      </c>
      <c r="BR285" s="8">
        <f>IF(ISNA(VLOOKUP($I285,disall!$A$2:$CY$349,COLUMN(disall!BK284),FALSE)),-9999,VLOOKUP($I285,disall!$A$2:$CY$349,COLUMN(disall!BK284),FALSE))</f>
        <v>-9999</v>
      </c>
      <c r="BS285" s="8">
        <f>IF(ISNA(VLOOKUP($I285,disall!$A$2:$CY$349,COLUMN(disall!BL284),FALSE)),-9999,VLOOKUP($I285,disall!$A$2:$CY$349,COLUMN(disall!BL284),FALSE))</f>
        <v>-9999</v>
      </c>
      <c r="BT285" s="8">
        <f>IF(ISNA(VLOOKUP($I285,disall!$A$2:$CY$349,COLUMN(disall!BM284),FALSE)),-9999,VLOOKUP($I285,disall!$A$2:$CY$349,COLUMN(disall!BM284),FALSE))</f>
        <v>-9999</v>
      </c>
      <c r="BU285" s="8">
        <f>IF(ISNA(VLOOKUP($I285,disall!$A$2:$CY$349,COLUMN(disall!BN284),FALSE)),-9999,VLOOKUP($I285,disall!$A$2:$CY$349,COLUMN(disall!BN284),FALSE))</f>
        <v>-9999</v>
      </c>
      <c r="BV285" s="8">
        <f>IF(ISNA(VLOOKUP($I285,disall!$A$2:$CY$349,COLUMN(disall!BO284),FALSE)),-9999,VLOOKUP($I285,disall!$A$2:$CY$349,COLUMN(disall!BO284),FALSE))</f>
        <v>-9999</v>
      </c>
      <c r="BW285" s="8">
        <f>IF(ISNA(VLOOKUP($I285,disall!$A$2:$CY$349,COLUMN(disall!BP284),FALSE)),-9999,VLOOKUP($I285,disall!$A$2:$CY$349,COLUMN(disall!BP284),FALSE))</f>
        <v>-9999</v>
      </c>
      <c r="BX285" s="8">
        <f>IF(ISNA(VLOOKUP($I285,disall!$A$2:$CY$349,COLUMN(disall!BQ284),FALSE)),-9999,VLOOKUP($I285,disall!$A$2:$CY$349,COLUMN(disall!BQ284),FALSE))</f>
        <v>-9999</v>
      </c>
      <c r="BY285" s="8">
        <f>IF(ISNA(VLOOKUP($I285,disall!$A$2:$CY$349,COLUMN(disall!BR284),FALSE)),-9999,VLOOKUP($I285,disall!$A$2:$CY$349,COLUMN(disall!BR284),FALSE))</f>
        <v>-9999</v>
      </c>
      <c r="BZ285" s="8">
        <f>IF(ISNA(VLOOKUP($I285,disall!$A$2:$CY$349,COLUMN(disall!BS284),FALSE)),-9999,VLOOKUP($I285,disall!$A$2:$CY$349,COLUMN(disall!BS284),FALSE))</f>
        <v>-9999</v>
      </c>
      <c r="CA285" s="8">
        <f>IF(ISNA(VLOOKUP($I285,disall!$A$2:$CY$349,COLUMN(disall!BT284),FALSE)),-9999,VLOOKUP($I285,disall!$A$2:$CY$349,COLUMN(disall!BT284),FALSE))</f>
        <v>-9999</v>
      </c>
      <c r="CB285" s="8">
        <f>IF(ISNA(VLOOKUP($I285,disall!$A$2:$CY$349,COLUMN(disall!BU284),FALSE)),-9999,VLOOKUP($I285,disall!$A$2:$CY$349,COLUMN(disall!BU284),FALSE))</f>
        <v>-9999</v>
      </c>
      <c r="CC285" s="8">
        <f>IF(ISNA(VLOOKUP($I285,disall!$A$2:$CY$349,COLUMN(disall!BV284),FALSE)),-9999,VLOOKUP($I285,disall!$A$2:$CY$349,COLUMN(disall!BV284),FALSE))</f>
        <v>-9999</v>
      </c>
      <c r="CD285" s="8">
        <f>IF(ISNA(VLOOKUP($I285,disall!$A$2:$CY$349,COLUMN(disall!BW284),FALSE)),-9999,VLOOKUP($I285,disall!$A$2:$CY$349,COLUMN(disall!BW284),FALSE))</f>
        <v>-9999</v>
      </c>
      <c r="CE285" s="8">
        <f>IF(ISNA(VLOOKUP($I285,disall!$A$2:$CY$349,COLUMN(disall!BX284),FALSE)),-9999,VLOOKUP($I285,disall!$A$2:$CY$349,COLUMN(disall!BX284),FALSE))</f>
        <v>-9999</v>
      </c>
      <c r="CF285" s="8">
        <f>IF(ISNA(VLOOKUP($I285,disall!$A$2:$CY$349,COLUMN(disall!BY284),FALSE)),-9999,VLOOKUP($I285,disall!$A$2:$CY$349,COLUMN(disall!BY284),FALSE))</f>
        <v>-9999</v>
      </c>
      <c r="CG285" s="8">
        <f>IF(ISNA(VLOOKUP($I285,disall!$A$2:$CY$349,COLUMN(disall!BZ284),FALSE)),-9999,VLOOKUP($I285,disall!$A$2:$CY$349,COLUMN(disall!BZ284),FALSE))</f>
        <v>-9999</v>
      </c>
      <c r="CH285" s="8">
        <f>IF(ISNA(VLOOKUP($I285,disall!$A$2:$CY$349,COLUMN(disall!CA284),FALSE)),-9999,VLOOKUP($I285,disall!$A$2:$CY$349,COLUMN(disall!CA284),FALSE))</f>
        <v>-9999</v>
      </c>
      <c r="CI285" s="8">
        <f>IF(ISNA(VLOOKUP($I285,disall!$A$2:$CY$349,COLUMN(disall!CB284),FALSE)),-9999,VLOOKUP($I285,disall!$A$2:$CY$349,COLUMN(disall!CB284),FALSE))</f>
        <v>-9999</v>
      </c>
      <c r="CJ285" s="8">
        <f>IF(ISNA(VLOOKUP($I285,disall!$A$2:$CY$349,COLUMN(disall!CC284),FALSE)),-9999,VLOOKUP($I285,disall!$A$2:$CY$349,COLUMN(disall!CC284),FALSE))</f>
        <v>-9999</v>
      </c>
      <c r="CK285" s="8">
        <f>IF(ISNA(VLOOKUP($I285,disall!$A$2:$CY$349,COLUMN(disall!CD284),FALSE)),-9999,VLOOKUP($I285,disall!$A$2:$CY$349,COLUMN(disall!CD284),FALSE))</f>
        <v>-9999</v>
      </c>
      <c r="CL285" s="8">
        <f>IF(ISNA(VLOOKUP($I285,disall!$A$2:$CY$349,COLUMN(disall!CE284),FALSE)),-9999,VLOOKUP($I285,disall!$A$2:$CY$349,COLUMN(disall!CE284),FALSE))</f>
        <v>-9999</v>
      </c>
      <c r="CM285" s="8">
        <f>IF(ISNA(VLOOKUP($I285,disall!$A$2:$CY$349,COLUMN(disall!CF284),FALSE)),-9999,VLOOKUP($I285,disall!$A$2:$CY$349,COLUMN(disall!CF284),FALSE))</f>
        <v>-9999</v>
      </c>
      <c r="CN285" s="8">
        <f>IF(ISNA(VLOOKUP($I285,disall!$A$2:$CY$349,COLUMN(disall!CG284),FALSE)),-9999,VLOOKUP($I285,disall!$A$2:$CY$349,COLUMN(disall!CG284),FALSE))</f>
        <v>-9999</v>
      </c>
      <c r="CO285" s="8">
        <f>IF(ISNA(VLOOKUP($I285,disall!$A$2:$CY$349,COLUMN(disall!CH284),FALSE)),-9999,VLOOKUP($I285,disall!$A$2:$CY$349,COLUMN(disall!CH284),FALSE))</f>
        <v>-9999</v>
      </c>
      <c r="CP285" s="8">
        <f>IF(ISNA(VLOOKUP($I285,disall!$A$2:$CY$349,COLUMN(disall!CI284),FALSE)),-9999,VLOOKUP($I285,disall!$A$2:$CY$349,COLUMN(disall!CI284),FALSE))</f>
        <v>-9999</v>
      </c>
      <c r="CQ285" s="8">
        <f>IF(ISNA(VLOOKUP($I285,disall!$A$2:$CY$349,COLUMN(disall!CJ284),FALSE)),-9999,VLOOKUP($I285,disall!$A$2:$CY$349,COLUMN(disall!CJ284),FALSE))</f>
        <v>-9999</v>
      </c>
      <c r="CR285" s="8">
        <f>IF(ISNA(VLOOKUP($I285,disall!$A$2:$CY$349,COLUMN(disall!CK284),FALSE)),-9999,VLOOKUP($I285,disall!$A$2:$CY$349,COLUMN(disall!CK284),FALSE))</f>
        <v>-9999</v>
      </c>
      <c r="CS285" s="8">
        <f>IF(ISNA(VLOOKUP($I285,disall!$A$2:$CY$349,COLUMN(disall!CL284),FALSE)),-9999,VLOOKUP($I285,disall!$A$2:$CY$349,COLUMN(disall!CL284),FALSE))</f>
        <v>-9999</v>
      </c>
      <c r="CT285" s="8">
        <f>IF(ISNA(VLOOKUP($I285,disall!$A$2:$CY$349,COLUMN(disall!CM284),FALSE)),-9999,VLOOKUP($I285,disall!$A$2:$CY$349,COLUMN(disall!CM284),FALSE))</f>
        <v>-9999</v>
      </c>
      <c r="CU285" s="8">
        <f>IF(ISNA(VLOOKUP($I285,disall!$A$2:$CY$349,COLUMN(disall!CN284),FALSE)),-9999,VLOOKUP($I285,disall!$A$2:$CY$349,COLUMN(disall!CN284),FALSE))</f>
        <v>-9999</v>
      </c>
      <c r="CV285" s="8">
        <f>IF(ISNA(VLOOKUP($I285,disall!$A$2:$CY$349,COLUMN(disall!CO284),FALSE)),-9999,VLOOKUP($I285,disall!$A$2:$CY$349,COLUMN(disall!CO284),FALSE))</f>
        <v>-9999</v>
      </c>
      <c r="CW285" s="8">
        <f>IF(ISNA(VLOOKUP($I285,disall!$A$2:$CY$349,COLUMN(disall!CP284),FALSE)),-9999,VLOOKUP($I285,disall!$A$2:$CY$349,COLUMN(disall!CP284),FALSE))</f>
        <v>-9999</v>
      </c>
      <c r="CX285" s="8">
        <f>IF(ISNA(VLOOKUP($I285,disall!$A$2:$CY$349,COLUMN(disall!CQ284),FALSE)),-9999,VLOOKUP($I285,disall!$A$2:$CY$349,COLUMN(disall!CQ284),FALSE))</f>
        <v>-9999</v>
      </c>
      <c r="CY285" s="8">
        <f>IF(ISNA(VLOOKUP($I285,disall!$A$2:$CY$349,COLUMN(disall!CR284),FALSE)),-9999,VLOOKUP($I285,disall!$A$2:$CY$349,COLUMN(disall!CR284),FALSE))</f>
        <v>-9999</v>
      </c>
      <c r="CZ285" s="8">
        <f>IF(ISNA(VLOOKUP($I285,disall!$A$2:$CY$349,COLUMN(disall!CS284),FALSE)),-9999,VLOOKUP($I285,disall!$A$2:$CY$349,COLUMN(disall!CS284),FALSE))</f>
        <v>-9999</v>
      </c>
      <c r="DA285" s="8">
        <f>IF(ISNA(VLOOKUP($I285,disall!$A$2:$CY$349,COLUMN(disall!CT284),FALSE)),-9999,VLOOKUP($I285,disall!$A$2:$CY$349,COLUMN(disall!CT284),FALSE))</f>
        <v>-9999</v>
      </c>
      <c r="DB285" s="8">
        <f>IF(ISNA(VLOOKUP($I285,disall!$A$2:$CY$349,COLUMN(disall!CU284),FALSE)),-9999,VLOOKUP($I285,disall!$A$2:$CY$349,COLUMN(disall!CU284),FALSE))</f>
        <v>-9999</v>
      </c>
      <c r="DC285" s="8">
        <f>IF(ISNA(VLOOKUP($I285,disall!$A$2:$CY$349,COLUMN(disall!CV284),FALSE)),-9999,VLOOKUP($I285,disall!$A$2:$CY$349,COLUMN(disall!CV284),FALSE))</f>
        <v>-9999</v>
      </c>
      <c r="DD285" s="8">
        <f>IF(ISNA(VLOOKUP($I285,disall!$A$2:$CY$349,COLUMN(disall!CW284),FALSE)),-9999,VLOOKUP($I285,disall!$A$2:$CY$349,COLUMN(disall!CW284),FALSE))</f>
        <v>-9999</v>
      </c>
      <c r="DE285" s="8">
        <f>IF(ISNA(VLOOKUP($I285,disall!$A$2:$CY$349,COLUMN(disall!CX284),FALSE)),-9999,VLOOKUP($I285,disall!$A$2:$CY$349,COLUMN(disall!CX284),FALSE))</f>
        <v>-9999</v>
      </c>
      <c r="DF285" s="8">
        <f>IF(ISNA(VLOOKUP($I285,disall!$A$2:$CY$349,COLUMN(disall!CY284),FALSE)),-9999,VLOOKUP($I285,disall!$A$2:$CY$349,COLUMN(disall!CY284),FALSE))</f>
        <v>-9999</v>
      </c>
    </row>
    <row r="286" spans="1:110" x14ac:dyDescent="0.25">
      <c r="A286">
        <v>164</v>
      </c>
      <c r="B286" t="s">
        <v>8</v>
      </c>
      <c r="C286" t="s">
        <v>472</v>
      </c>
      <c r="D286" t="s">
        <v>364</v>
      </c>
      <c r="E286" t="s">
        <v>473</v>
      </c>
      <c r="F286" t="s">
        <v>962</v>
      </c>
      <c r="G286" t="s">
        <v>963</v>
      </c>
      <c r="H286">
        <v>3901</v>
      </c>
      <c r="I286">
        <f>IF(ISNA(VLOOKUP(H286,disall!$D$2:$L$349,1,FALSE)),H286,VLOOKUP(H286,disall!$D$2:$L$349,1,FALSE))</f>
        <v>3901</v>
      </c>
      <c r="J286">
        <f>IF(ISNA(VLOOKUP(H286,disall!$D$2:$L$349,1,FALSE)),"NA",VLOOKUP(H286,disall!$D$2:$L$349,2,FALSE))</f>
        <v>3920</v>
      </c>
      <c r="K286" t="str">
        <f>IF(ISNA(VLOOKUP(I286,disall!$A$2:$L$349,3,FALSE)),F286,VLOOKUP(I286,disall!$A$2:$L$349,3,FALSE))</f>
        <v>Bangalore Rural</v>
      </c>
      <c r="L286" t="str">
        <f>IF(ISNA(VLOOKUP(I286,disall!$A$2:$L$349,12,FALSE)),"NA",VLOOKUP(I286,disall!$A$2:$L$349,12,FALSE))</f>
        <v>Bangalore (rural and urba</v>
      </c>
      <c r="M286">
        <f>IF(ISNA(VLOOKUP(I286,disall!$A$2:$M$349,6,FALSE)),"NA",VLOOKUP(I286,disall!$A$2:$M$349,6,FALSE))</f>
        <v>39</v>
      </c>
      <c r="N286">
        <f>IF(ISNA(VLOOKUP(I286,disall!$A$2:$M$349,7,FALSE)),"NA",VLOOKUP(I286,disall!$A$2:$M$349,7,FALSE))</f>
        <v>0.69334899999999999</v>
      </c>
      <c r="O286">
        <f>IF(ISNA(VLOOKUP(I286,disall!$A$2:$M$349,8,FALSE)),"NA",VLOOKUP(I286,disall!$A$2:$M$349,8,FALSE))</f>
        <v>4.5175000000000001</v>
      </c>
      <c r="P286" t="str">
        <f>IF(ISNA(VLOOKUP(I286,disall!$A$2:$M$349,9,FALSE)),"NA",VLOOKUP(I286,disall!$A$2:$M$349,9,FALSE))</f>
        <v>POLY</v>
      </c>
      <c r="Q286">
        <f>IF(ISNA(VLOOKUP(I286,disall!$A$2:$M$349,10,FALSE)),"NA",VLOOKUP(I286,disall!$A$2:$M$349,10,FALSE))</f>
        <v>356100100</v>
      </c>
      <c r="R286" t="str">
        <f>IF(ISNA(VLOOKUP(I286,disall!$A$2:$M$349,11,FALSE)),"NA",VLOOKUP(I286,disall!$A$2:$M$349,11,FALSE))</f>
        <v>Karnataka</v>
      </c>
      <c r="S286" t="str">
        <f>IF(ISNA(VLOOKUP(I286,disall!$A$2:$M$349,12,FALSE)),"NA",VLOOKUP(I286,disall!$A$2:$M$349,12,FALSE))</f>
        <v>Bangalore (rural and urba</v>
      </c>
      <c r="T286">
        <f>IF(ISNA(VLOOKUP(I286,disall!$A$2:$M$349,13,FALSE)),"NA",VLOOKUP(I286,disall!$A$2:$M$349,13,FALSE))</f>
        <v>101</v>
      </c>
      <c r="U286" s="8">
        <f>IF(ISNA(VLOOKUP($I286,disall!$A$2:$CY$349,COLUMN(disall!N285),FALSE)),-9999,VLOOKUP($I286,disall!$A$2:$CY$349,COLUMN(disall!N285),FALSE))</f>
        <v>9</v>
      </c>
      <c r="V286" s="8">
        <f>IF(ISNA(VLOOKUP($I286,disall!$A$2:$CY$349,COLUMN(disall!O285),FALSE)),-9999,VLOOKUP($I286,disall!$A$2:$CY$349,COLUMN(disall!O285),FALSE))</f>
        <v>10.1</v>
      </c>
      <c r="W286" s="8">
        <f>IF(ISNA(VLOOKUP($I286,disall!$A$2:$CY$349,COLUMN(disall!P285),FALSE)),-9999,VLOOKUP($I286,disall!$A$2:$CY$349,COLUMN(disall!P285),FALSE))</f>
        <v>1122.22</v>
      </c>
      <c r="X286" s="8">
        <f>IF(ISNA(VLOOKUP($I286,disall!$A$2:$CY$349,COLUMN(disall!Q285),FALSE)),-9999,VLOOKUP($I286,disall!$A$2:$CY$349,COLUMN(disall!Q285),FALSE))</f>
        <v>10</v>
      </c>
      <c r="Y286" s="8">
        <f>IF(ISNA(VLOOKUP($I286,disall!$A$2:$CY$349,COLUMN(disall!R285),FALSE)),-9999,VLOOKUP($I286,disall!$A$2:$CY$349,COLUMN(disall!R285),FALSE))</f>
        <v>5.6</v>
      </c>
      <c r="Z286" s="8">
        <f>IF(ISNA(VLOOKUP($I286,disall!$A$2:$CY$349,COLUMN(disall!S285),FALSE)),-9999,VLOOKUP($I286,disall!$A$2:$CY$349,COLUMN(disall!S285),FALSE))</f>
        <v>560</v>
      </c>
      <c r="AA286" s="8">
        <f>IF(ISNA(VLOOKUP($I286,disall!$A$2:$CY$349,COLUMN(disall!T285),FALSE)),-9999,VLOOKUP($I286,disall!$A$2:$CY$349,COLUMN(disall!T285),FALSE))</f>
        <v>9.3000000000000007</v>
      </c>
      <c r="AB286" s="8">
        <f>IF(ISNA(VLOOKUP($I286,disall!$A$2:$CY$349,COLUMN(disall!U285),FALSE)),-9999,VLOOKUP($I286,disall!$A$2:$CY$349,COLUMN(disall!U285),FALSE))</f>
        <v>6</v>
      </c>
      <c r="AC286" s="8">
        <f>IF(ISNA(VLOOKUP($I286,disall!$A$2:$CY$349,COLUMN(disall!V285),FALSE)),-9999,VLOOKUP($I286,disall!$A$2:$CY$349,COLUMN(disall!V285),FALSE))</f>
        <v>645.16</v>
      </c>
      <c r="AD286" s="8">
        <f>IF(ISNA(VLOOKUP($I286,disall!$A$2:$CY$349,COLUMN(disall!W285),FALSE)),-9999,VLOOKUP($I286,disall!$A$2:$CY$349,COLUMN(disall!W285),FALSE))</f>
        <v>10.199999999999999</v>
      </c>
      <c r="AE286" s="8">
        <f>IF(ISNA(VLOOKUP($I286,disall!$A$2:$CY$349,COLUMN(disall!X285),FALSE)),-9999,VLOOKUP($I286,disall!$A$2:$CY$349,COLUMN(disall!X285),FALSE))</f>
        <v>10.1</v>
      </c>
      <c r="AF286" s="8">
        <f>IF(ISNA(VLOOKUP($I286,disall!$A$2:$CY$349,COLUMN(disall!Y285),FALSE)),-9999,VLOOKUP($I286,disall!$A$2:$CY$349,COLUMN(disall!Y285),FALSE))</f>
        <v>990.2</v>
      </c>
      <c r="AG286" s="8">
        <f>IF(ISNA(VLOOKUP($I286,disall!$A$2:$CY$349,COLUMN(disall!Z285),FALSE)),-9999,VLOOKUP($I286,disall!$A$2:$CY$349,COLUMN(disall!Z285),FALSE))</f>
        <v>11.2</v>
      </c>
      <c r="AH286" s="8">
        <f>IF(ISNA(VLOOKUP($I286,disall!$A$2:$CY$349,COLUMN(disall!AA285),FALSE)),-9999,VLOOKUP($I286,disall!$A$2:$CY$349,COLUMN(disall!AA285),FALSE))</f>
        <v>7.6</v>
      </c>
      <c r="AI286" s="8">
        <f>IF(ISNA(VLOOKUP($I286,disall!$A$2:$CY$349,COLUMN(disall!AB285),FALSE)),-9999,VLOOKUP($I286,disall!$A$2:$CY$349,COLUMN(disall!AB285),FALSE))</f>
        <v>678.57</v>
      </c>
      <c r="AJ286" s="8">
        <f>IF(ISNA(VLOOKUP($I286,disall!$A$2:$CY$349,COLUMN(disall!AC285),FALSE)),-9999,VLOOKUP($I286,disall!$A$2:$CY$349,COLUMN(disall!AC285),FALSE))</f>
        <v>14.6</v>
      </c>
      <c r="AK286" s="8">
        <f>IF(ISNA(VLOOKUP($I286,disall!$A$2:$CY$349,COLUMN(disall!AD285),FALSE)),-9999,VLOOKUP($I286,disall!$A$2:$CY$349,COLUMN(disall!AD285),FALSE))</f>
        <v>13.2</v>
      </c>
      <c r="AL286" s="8">
        <f>IF(ISNA(VLOOKUP($I286,disall!$A$2:$CY$349,COLUMN(disall!AE285),FALSE)),-9999,VLOOKUP($I286,disall!$A$2:$CY$349,COLUMN(disall!AE285),FALSE))</f>
        <v>904.11</v>
      </c>
      <c r="AM286" s="8">
        <f>IF(ISNA(VLOOKUP($I286,disall!$A$2:$CY$349,COLUMN(disall!AF285),FALSE)),-9999,VLOOKUP($I286,disall!$A$2:$CY$349,COLUMN(disall!AF285),FALSE))</f>
        <v>16.399999999999999</v>
      </c>
      <c r="AN286" s="8">
        <f>IF(ISNA(VLOOKUP($I286,disall!$A$2:$CY$349,COLUMN(disall!AG285),FALSE)),-9999,VLOOKUP($I286,disall!$A$2:$CY$349,COLUMN(disall!AG285),FALSE))</f>
        <v>13.1</v>
      </c>
      <c r="AO286" s="8">
        <f>IF(ISNA(VLOOKUP($I286,disall!$A$2:$CY$349,COLUMN(disall!AH285),FALSE)),-9999,VLOOKUP($I286,disall!$A$2:$CY$349,COLUMN(disall!AH285),FALSE))</f>
        <v>798.78</v>
      </c>
      <c r="AP286" s="8">
        <f>IF(ISNA(VLOOKUP($I286,disall!$A$2:$CY$349,COLUMN(disall!AI285),FALSE)),-9999,VLOOKUP($I286,disall!$A$2:$CY$349,COLUMN(disall!AI285),FALSE))</f>
        <v>19.2</v>
      </c>
      <c r="AQ286" s="8">
        <f>IF(ISNA(VLOOKUP($I286,disall!$A$2:$CY$349,COLUMN(disall!AJ285),FALSE)),-9999,VLOOKUP($I286,disall!$A$2:$CY$349,COLUMN(disall!AJ285),FALSE))</f>
        <v>16.100000000000001</v>
      </c>
      <c r="AR286" s="8">
        <f>IF(ISNA(VLOOKUP($I286,disall!$A$2:$CY$349,COLUMN(disall!AK285),FALSE)),-9999,VLOOKUP($I286,disall!$A$2:$CY$349,COLUMN(disall!AK285),FALSE))</f>
        <v>838.54</v>
      </c>
      <c r="AS286" s="8">
        <f>IF(ISNA(VLOOKUP($I286,disall!$A$2:$CY$349,COLUMN(disall!AL285),FALSE)),-9999,VLOOKUP($I286,disall!$A$2:$CY$349,COLUMN(disall!AL285),FALSE))</f>
        <v>21.5</v>
      </c>
      <c r="AT286" s="8">
        <f>IF(ISNA(VLOOKUP($I286,disall!$A$2:$CY$349,COLUMN(disall!AM285),FALSE)),-9999,VLOOKUP($I286,disall!$A$2:$CY$349,COLUMN(disall!AM285),FALSE))</f>
        <v>19.100000000000001</v>
      </c>
      <c r="AU286" s="8">
        <f>IF(ISNA(VLOOKUP($I286,disall!$A$2:$CY$349,COLUMN(disall!AN285),FALSE)),-9999,VLOOKUP($I286,disall!$A$2:$CY$349,COLUMN(disall!AN285),FALSE))</f>
        <v>888.37</v>
      </c>
      <c r="AV286" s="8">
        <f>IF(ISNA(VLOOKUP($I286,disall!$A$2:$CY$349,COLUMN(disall!AO285),FALSE)),-9999,VLOOKUP($I286,disall!$A$2:$CY$349,COLUMN(disall!AO285),FALSE))</f>
        <v>19.5</v>
      </c>
      <c r="AW286" s="8">
        <f>IF(ISNA(VLOOKUP($I286,disall!$A$2:$CY$349,COLUMN(disall!AP285),FALSE)),-9999,VLOOKUP($I286,disall!$A$2:$CY$349,COLUMN(disall!AP285),FALSE))</f>
        <v>15</v>
      </c>
      <c r="AX286" s="8">
        <f>IF(ISNA(VLOOKUP($I286,disall!$A$2:$CY$349,COLUMN(disall!AQ285),FALSE)),-9999,VLOOKUP($I286,disall!$A$2:$CY$349,COLUMN(disall!AQ285),FALSE))</f>
        <v>769.23</v>
      </c>
      <c r="AY286" s="8">
        <f>IF(ISNA(VLOOKUP($I286,disall!$A$2:$CY$349,COLUMN(disall!AR285),FALSE)),-9999,VLOOKUP($I286,disall!$A$2:$CY$349,COLUMN(disall!AR285),FALSE))</f>
        <v>17.3</v>
      </c>
      <c r="AZ286" s="8">
        <f>IF(ISNA(VLOOKUP($I286,disall!$A$2:$CY$349,COLUMN(disall!AS285),FALSE)),-9999,VLOOKUP($I286,disall!$A$2:$CY$349,COLUMN(disall!AS285),FALSE))</f>
        <v>9.5</v>
      </c>
      <c r="BA286" s="8">
        <f>IF(ISNA(VLOOKUP($I286,disall!$A$2:$CY$349,COLUMN(disall!AT285),FALSE)),-9999,VLOOKUP($I286,disall!$A$2:$CY$349,COLUMN(disall!AT285),FALSE))</f>
        <v>549.13</v>
      </c>
      <c r="BB286" s="8">
        <f>IF(ISNA(VLOOKUP($I286,disall!$A$2:$CY$349,COLUMN(disall!AU285),FALSE)),-9999,VLOOKUP($I286,disall!$A$2:$CY$349,COLUMN(disall!AU285),FALSE))</f>
        <v>18.2</v>
      </c>
      <c r="BC286" s="8">
        <f>IF(ISNA(VLOOKUP($I286,disall!$A$2:$CY$349,COLUMN(disall!AV285),FALSE)),-9999,VLOOKUP($I286,disall!$A$2:$CY$349,COLUMN(disall!AV285),FALSE))</f>
        <v>17.8</v>
      </c>
      <c r="BD286" s="8">
        <f>IF(ISNA(VLOOKUP($I286,disall!$A$2:$CY$349,COLUMN(disall!AW285),FALSE)),-9999,VLOOKUP($I286,disall!$A$2:$CY$349,COLUMN(disall!AW285),FALSE))</f>
        <v>978.02</v>
      </c>
      <c r="BE286" s="8">
        <f>IF(ISNA(VLOOKUP($I286,disall!$A$2:$CY$349,COLUMN(disall!AX285),FALSE)),-9999,VLOOKUP($I286,disall!$A$2:$CY$349,COLUMN(disall!AX285),FALSE))</f>
        <v>22</v>
      </c>
      <c r="BF286" s="8">
        <f>IF(ISNA(VLOOKUP($I286,disall!$A$2:$CY$349,COLUMN(disall!AY285),FALSE)),-9999,VLOOKUP($I286,disall!$A$2:$CY$349,COLUMN(disall!AY285),FALSE))</f>
        <v>20.3</v>
      </c>
      <c r="BG286" s="8">
        <f>IF(ISNA(VLOOKUP($I286,disall!$A$2:$CY$349,COLUMN(disall!AZ285),FALSE)),-9999,VLOOKUP($I286,disall!$A$2:$CY$349,COLUMN(disall!AZ285),FALSE))</f>
        <v>922.73</v>
      </c>
      <c r="BH286" s="8">
        <f>IF(ISNA(VLOOKUP($I286,disall!$A$2:$CY$349,COLUMN(disall!BA285),FALSE)),-9999,VLOOKUP($I286,disall!$A$2:$CY$349,COLUMN(disall!BA285),FALSE))</f>
        <v>19.899999999999999</v>
      </c>
      <c r="BI286" s="8">
        <f>IF(ISNA(VLOOKUP($I286,disall!$A$2:$CY$349,COLUMN(disall!BB285),FALSE)),-9999,VLOOKUP($I286,disall!$A$2:$CY$349,COLUMN(disall!BB285),FALSE))</f>
        <v>22.3</v>
      </c>
      <c r="BJ286" s="8">
        <f>IF(ISNA(VLOOKUP($I286,disall!$A$2:$CY$349,COLUMN(disall!BC285),FALSE)),-9999,VLOOKUP($I286,disall!$A$2:$CY$349,COLUMN(disall!BC285),FALSE))</f>
        <v>1120.5999999999999</v>
      </c>
      <c r="BK286" s="8">
        <f>IF(ISNA(VLOOKUP($I286,disall!$A$2:$CY$349,COLUMN(disall!BD285),FALSE)),-9999,VLOOKUP($I286,disall!$A$2:$CY$349,COLUMN(disall!BD285),FALSE))</f>
        <v>16.899999999999999</v>
      </c>
      <c r="BL286" s="8">
        <f>IF(ISNA(VLOOKUP($I286,disall!$A$2:$CY$349,COLUMN(disall!BE285),FALSE)),-9999,VLOOKUP($I286,disall!$A$2:$CY$349,COLUMN(disall!BE285),FALSE))</f>
        <v>14.3</v>
      </c>
      <c r="BM286" s="8">
        <f>IF(ISNA(VLOOKUP($I286,disall!$A$2:$CY$349,COLUMN(disall!BF285),FALSE)),-9999,VLOOKUP($I286,disall!$A$2:$CY$349,COLUMN(disall!BF285),FALSE))</f>
        <v>846.15</v>
      </c>
      <c r="BN286" s="8">
        <f>IF(ISNA(VLOOKUP($I286,disall!$A$2:$CY$349,COLUMN(disall!BG285),FALSE)),-9999,VLOOKUP($I286,disall!$A$2:$CY$349,COLUMN(disall!BG285),FALSE))</f>
        <v>19.5</v>
      </c>
      <c r="BO286" s="8">
        <f>IF(ISNA(VLOOKUP($I286,disall!$A$2:$CY$349,COLUMN(disall!BH285),FALSE)),-9999,VLOOKUP($I286,disall!$A$2:$CY$349,COLUMN(disall!BH285),FALSE))</f>
        <v>10.7</v>
      </c>
      <c r="BP286" s="8">
        <f>IF(ISNA(VLOOKUP($I286,disall!$A$2:$CY$349,COLUMN(disall!BI285),FALSE)),-9999,VLOOKUP($I286,disall!$A$2:$CY$349,COLUMN(disall!BI285),FALSE))</f>
        <v>548.72</v>
      </c>
      <c r="BQ286" s="8">
        <f>IF(ISNA(VLOOKUP($I286,disall!$A$2:$CY$349,COLUMN(disall!BJ285),FALSE)),-9999,VLOOKUP($I286,disall!$A$2:$CY$349,COLUMN(disall!BJ285),FALSE))</f>
        <v>20.7</v>
      </c>
      <c r="BR286" s="8">
        <f>IF(ISNA(VLOOKUP($I286,disall!$A$2:$CY$349,COLUMN(disall!BK285),FALSE)),-9999,VLOOKUP($I286,disall!$A$2:$CY$349,COLUMN(disall!BK285),FALSE))</f>
        <v>18.3</v>
      </c>
      <c r="BS286" s="8">
        <f>IF(ISNA(VLOOKUP($I286,disall!$A$2:$CY$349,COLUMN(disall!BL285),FALSE)),-9999,VLOOKUP($I286,disall!$A$2:$CY$349,COLUMN(disall!BL285),FALSE))</f>
        <v>884.06</v>
      </c>
      <c r="BT286" s="8">
        <f>IF(ISNA(VLOOKUP($I286,disall!$A$2:$CY$349,COLUMN(disall!BM285),FALSE)),-9999,VLOOKUP($I286,disall!$A$2:$CY$349,COLUMN(disall!BM285),FALSE))</f>
        <v>21</v>
      </c>
      <c r="BU286" s="8">
        <f>IF(ISNA(VLOOKUP($I286,disall!$A$2:$CY$349,COLUMN(disall!BN285),FALSE)),-9999,VLOOKUP($I286,disall!$A$2:$CY$349,COLUMN(disall!BN285),FALSE))</f>
        <v>25.2</v>
      </c>
      <c r="BV286" s="8">
        <f>IF(ISNA(VLOOKUP($I286,disall!$A$2:$CY$349,COLUMN(disall!BO285),FALSE)),-9999,VLOOKUP($I286,disall!$A$2:$CY$349,COLUMN(disall!BO285),FALSE))</f>
        <v>1200</v>
      </c>
      <c r="BW286" s="8">
        <f>IF(ISNA(VLOOKUP($I286,disall!$A$2:$CY$349,COLUMN(disall!BP285),FALSE)),-9999,VLOOKUP($I286,disall!$A$2:$CY$349,COLUMN(disall!BP285),FALSE))</f>
        <v>17.899999999999999</v>
      </c>
      <c r="BX286" s="8">
        <f>IF(ISNA(VLOOKUP($I286,disall!$A$2:$CY$349,COLUMN(disall!BQ285),FALSE)),-9999,VLOOKUP($I286,disall!$A$2:$CY$349,COLUMN(disall!BQ285),FALSE))</f>
        <v>21.3</v>
      </c>
      <c r="BY286" s="8">
        <f>IF(ISNA(VLOOKUP($I286,disall!$A$2:$CY$349,COLUMN(disall!BR285),FALSE)),-9999,VLOOKUP($I286,disall!$A$2:$CY$349,COLUMN(disall!BR285),FALSE))</f>
        <v>1189.94</v>
      </c>
      <c r="BZ286" s="8">
        <f>IF(ISNA(VLOOKUP($I286,disall!$A$2:$CY$349,COLUMN(disall!BS285),FALSE)),-9999,VLOOKUP($I286,disall!$A$2:$CY$349,COLUMN(disall!BS285),FALSE))</f>
        <v>19.5</v>
      </c>
      <c r="CA286" s="8">
        <f>IF(ISNA(VLOOKUP($I286,disall!$A$2:$CY$349,COLUMN(disall!BT285),FALSE)),-9999,VLOOKUP($I286,disall!$A$2:$CY$349,COLUMN(disall!BT285),FALSE))</f>
        <v>19.399999999999999</v>
      </c>
      <c r="CB286" s="8">
        <f>IF(ISNA(VLOOKUP($I286,disall!$A$2:$CY$349,COLUMN(disall!BU285),FALSE)),-9999,VLOOKUP($I286,disall!$A$2:$CY$349,COLUMN(disall!BU285),FALSE))</f>
        <v>994.87</v>
      </c>
      <c r="CC286" s="8">
        <f>IF(ISNA(VLOOKUP($I286,disall!$A$2:$CY$349,COLUMN(disall!BV285),FALSE)),-9999,VLOOKUP($I286,disall!$A$2:$CY$349,COLUMN(disall!BV285),FALSE))</f>
        <v>21</v>
      </c>
      <c r="CD286" s="8">
        <f>IF(ISNA(VLOOKUP($I286,disall!$A$2:$CY$349,COLUMN(disall!BW285),FALSE)),-9999,VLOOKUP($I286,disall!$A$2:$CY$349,COLUMN(disall!BW285),FALSE))</f>
        <v>18</v>
      </c>
      <c r="CE286" s="8">
        <f>IF(ISNA(VLOOKUP($I286,disall!$A$2:$CY$349,COLUMN(disall!BX285),FALSE)),-9999,VLOOKUP($I286,disall!$A$2:$CY$349,COLUMN(disall!BX285),FALSE))</f>
        <v>857.14</v>
      </c>
      <c r="CF286" s="8">
        <f>IF(ISNA(VLOOKUP($I286,disall!$A$2:$CY$349,COLUMN(disall!BY285),FALSE)),-9999,VLOOKUP($I286,disall!$A$2:$CY$349,COLUMN(disall!BY285),FALSE))</f>
        <v>19</v>
      </c>
      <c r="CG286" s="8">
        <f>IF(ISNA(VLOOKUP($I286,disall!$A$2:$CY$349,COLUMN(disall!BZ285),FALSE)),-9999,VLOOKUP($I286,disall!$A$2:$CY$349,COLUMN(disall!BZ285),FALSE))</f>
        <v>20</v>
      </c>
      <c r="CH286" s="8">
        <f>IF(ISNA(VLOOKUP($I286,disall!$A$2:$CY$349,COLUMN(disall!CA285),FALSE)),-9999,VLOOKUP($I286,disall!$A$2:$CY$349,COLUMN(disall!CA285),FALSE))</f>
        <v>1052.6300000000001</v>
      </c>
      <c r="CI286" s="8">
        <f>IF(ISNA(VLOOKUP($I286,disall!$A$2:$CY$349,COLUMN(disall!CB285),FALSE)),-9999,VLOOKUP($I286,disall!$A$2:$CY$349,COLUMN(disall!CB285),FALSE))</f>
        <v>22.9</v>
      </c>
      <c r="CJ286" s="8">
        <f>IF(ISNA(VLOOKUP($I286,disall!$A$2:$CY$349,COLUMN(disall!CC285),FALSE)),-9999,VLOOKUP($I286,disall!$A$2:$CY$349,COLUMN(disall!CC285),FALSE))</f>
        <v>20.5</v>
      </c>
      <c r="CK286" s="8">
        <f>IF(ISNA(VLOOKUP($I286,disall!$A$2:$CY$349,COLUMN(disall!CD285),FALSE)),-9999,VLOOKUP($I286,disall!$A$2:$CY$349,COLUMN(disall!CD285),FALSE))</f>
        <v>895.2</v>
      </c>
      <c r="CL286" s="8">
        <f>IF(ISNA(VLOOKUP($I286,disall!$A$2:$CY$349,COLUMN(disall!CE285),FALSE)),-9999,VLOOKUP($I286,disall!$A$2:$CY$349,COLUMN(disall!CE285),FALSE))</f>
        <v>19.7</v>
      </c>
      <c r="CM286" s="8">
        <f>IF(ISNA(VLOOKUP($I286,disall!$A$2:$CY$349,COLUMN(disall!CF285),FALSE)),-9999,VLOOKUP($I286,disall!$A$2:$CY$349,COLUMN(disall!CF285),FALSE))</f>
        <v>29.9</v>
      </c>
      <c r="CN286" s="8">
        <f>IF(ISNA(VLOOKUP($I286,disall!$A$2:$CY$349,COLUMN(disall!CG285),FALSE)),-9999,VLOOKUP($I286,disall!$A$2:$CY$349,COLUMN(disall!CG285),FALSE))</f>
        <v>1517.77</v>
      </c>
      <c r="CO286" s="8">
        <f>IF(ISNA(VLOOKUP($I286,disall!$A$2:$CY$349,COLUMN(disall!CH285),FALSE)),-9999,VLOOKUP($I286,disall!$A$2:$CY$349,COLUMN(disall!CH285),FALSE))</f>
        <v>18.09</v>
      </c>
      <c r="CP286" s="8">
        <f>IF(ISNA(VLOOKUP($I286,disall!$A$2:$CY$349,COLUMN(disall!CI285),FALSE)),-9999,VLOOKUP($I286,disall!$A$2:$CY$349,COLUMN(disall!CI285),FALSE))</f>
        <v>14.65</v>
      </c>
      <c r="CQ286" s="8">
        <f>IF(ISNA(VLOOKUP($I286,disall!$A$2:$CY$349,COLUMN(disall!CJ285),FALSE)),-9999,VLOOKUP($I286,disall!$A$2:$CY$349,COLUMN(disall!CJ285),FALSE))</f>
        <v>809.84</v>
      </c>
      <c r="CR286" s="8">
        <f>IF(ISNA(VLOOKUP($I286,disall!$A$2:$CY$349,COLUMN(disall!CK285),FALSE)),-9999,VLOOKUP($I286,disall!$A$2:$CY$349,COLUMN(disall!CK285),FALSE))</f>
        <v>24.8</v>
      </c>
      <c r="CS286" s="8">
        <f>IF(ISNA(VLOOKUP($I286,disall!$A$2:$CY$349,COLUMN(disall!CL285),FALSE)),-9999,VLOOKUP($I286,disall!$A$2:$CY$349,COLUMN(disall!CL285),FALSE))</f>
        <v>30.52</v>
      </c>
      <c r="CT286" s="8">
        <f>IF(ISNA(VLOOKUP($I286,disall!$A$2:$CY$349,COLUMN(disall!CM285),FALSE)),-9999,VLOOKUP($I286,disall!$A$2:$CY$349,COLUMN(disall!CM285),FALSE))</f>
        <v>1230.6500000000001</v>
      </c>
      <c r="CU286" s="8">
        <f>IF(ISNA(VLOOKUP($I286,disall!$A$2:$CY$349,COLUMN(disall!CN285),FALSE)),-9999,VLOOKUP($I286,disall!$A$2:$CY$349,COLUMN(disall!CN285),FALSE))</f>
        <v>0</v>
      </c>
      <c r="CV286" s="8">
        <f>IF(ISNA(VLOOKUP($I286,disall!$A$2:$CY$349,COLUMN(disall!CO285),FALSE)),-9999,VLOOKUP($I286,disall!$A$2:$CY$349,COLUMN(disall!CO285),FALSE))</f>
        <v>0</v>
      </c>
      <c r="CW286" s="8">
        <f>IF(ISNA(VLOOKUP($I286,disall!$A$2:$CY$349,COLUMN(disall!CP285),FALSE)),-9999,VLOOKUP($I286,disall!$A$2:$CY$349,COLUMN(disall!CP285),FALSE))</f>
        <v>0</v>
      </c>
      <c r="CX286" s="8">
        <f>IF(ISNA(VLOOKUP($I286,disall!$A$2:$CY$349,COLUMN(disall!CQ285),FALSE)),-9999,VLOOKUP($I286,disall!$A$2:$CY$349,COLUMN(disall!CQ285),FALSE))</f>
        <v>0</v>
      </c>
      <c r="CY286" s="8">
        <f>IF(ISNA(VLOOKUP($I286,disall!$A$2:$CY$349,COLUMN(disall!CR285),FALSE)),-9999,VLOOKUP($I286,disall!$A$2:$CY$349,COLUMN(disall!CR285),FALSE))</f>
        <v>0</v>
      </c>
      <c r="CZ286" s="8">
        <f>IF(ISNA(VLOOKUP($I286,disall!$A$2:$CY$349,COLUMN(disall!CS285),FALSE)),-9999,VLOOKUP($I286,disall!$A$2:$CY$349,COLUMN(disall!CS285),FALSE))</f>
        <v>0</v>
      </c>
      <c r="DA286" s="8">
        <f>IF(ISNA(VLOOKUP($I286,disall!$A$2:$CY$349,COLUMN(disall!CT285),FALSE)),-9999,VLOOKUP($I286,disall!$A$2:$CY$349,COLUMN(disall!CT285),FALSE))</f>
        <v>27.5</v>
      </c>
      <c r="DB286" s="8">
        <f>IF(ISNA(VLOOKUP($I286,disall!$A$2:$CY$349,COLUMN(disall!CU285),FALSE)),-9999,VLOOKUP($I286,disall!$A$2:$CY$349,COLUMN(disall!CU285),FALSE))</f>
        <v>29.38</v>
      </c>
      <c r="DC286" s="8">
        <f>IF(ISNA(VLOOKUP($I286,disall!$A$2:$CY$349,COLUMN(disall!CV285),FALSE)),-9999,VLOOKUP($I286,disall!$A$2:$CY$349,COLUMN(disall!CV285),FALSE))</f>
        <v>1068.3599999999999</v>
      </c>
      <c r="DD286" s="8">
        <f>IF(ISNA(VLOOKUP($I286,disall!$A$2:$CY$349,COLUMN(disall!CW285),FALSE)),-9999,VLOOKUP($I286,disall!$A$2:$CY$349,COLUMN(disall!CW285),FALSE))</f>
        <v>0</v>
      </c>
      <c r="DE286" s="8">
        <f>IF(ISNA(VLOOKUP($I286,disall!$A$2:$CY$349,COLUMN(disall!CX285),FALSE)),-9999,VLOOKUP($I286,disall!$A$2:$CY$349,COLUMN(disall!CX285),FALSE))</f>
        <v>0</v>
      </c>
      <c r="DF286" s="8">
        <f>IF(ISNA(VLOOKUP($I286,disall!$A$2:$CY$349,COLUMN(disall!CY285),FALSE)),-9999,VLOOKUP($I286,disall!$A$2:$CY$349,COLUMN(disall!CY285),FALSE))</f>
        <v>0</v>
      </c>
    </row>
    <row r="287" spans="1:110" x14ac:dyDescent="0.25">
      <c r="A287">
        <v>165</v>
      </c>
      <c r="B287" t="s">
        <v>8</v>
      </c>
      <c r="C287" t="s">
        <v>472</v>
      </c>
      <c r="D287" t="s">
        <v>364</v>
      </c>
      <c r="E287" t="s">
        <v>473</v>
      </c>
      <c r="F287" t="s">
        <v>965</v>
      </c>
      <c r="G287" t="s">
        <v>473</v>
      </c>
      <c r="H287">
        <v>3901</v>
      </c>
      <c r="I287">
        <f>IF(ISNA(VLOOKUP(H287,disall!$D$2:$L$349,1,FALSE)),H287,VLOOKUP(H287,disall!$D$2:$L$349,1,FALSE))</f>
        <v>3901</v>
      </c>
      <c r="J287">
        <f>IF(ISNA(VLOOKUP(H287,disall!$D$2:$L$349,1,FALSE)),"NA",VLOOKUP(H287,disall!$D$2:$L$349,2,FALSE))</f>
        <v>3920</v>
      </c>
      <c r="K287" t="str">
        <f>IF(ISNA(VLOOKUP(I287,disall!$A$2:$L$349,3,FALSE)),F287,VLOOKUP(I287,disall!$A$2:$L$349,3,FALSE))</f>
        <v>Bangalore Rural</v>
      </c>
      <c r="L287" t="str">
        <f>IF(ISNA(VLOOKUP(I287,disall!$A$2:$L$349,12,FALSE)),"NA",VLOOKUP(I287,disall!$A$2:$L$349,12,FALSE))</f>
        <v>Bangalore (rural and urba</v>
      </c>
      <c r="M287">
        <f>IF(ISNA(VLOOKUP(I287,disall!$A$2:$M$349,6,FALSE)),"NA",VLOOKUP(I287,disall!$A$2:$M$349,6,FALSE))</f>
        <v>39</v>
      </c>
      <c r="N287">
        <f>IF(ISNA(VLOOKUP(I287,disall!$A$2:$M$349,7,FALSE)),"NA",VLOOKUP(I287,disall!$A$2:$M$349,7,FALSE))</f>
        <v>0.69334899999999999</v>
      </c>
      <c r="O287">
        <f>IF(ISNA(VLOOKUP(I287,disall!$A$2:$M$349,8,FALSE)),"NA",VLOOKUP(I287,disall!$A$2:$M$349,8,FALSE))</f>
        <v>4.5175000000000001</v>
      </c>
      <c r="P287" t="str">
        <f>IF(ISNA(VLOOKUP(I287,disall!$A$2:$M$349,9,FALSE)),"NA",VLOOKUP(I287,disall!$A$2:$M$349,9,FALSE))</f>
        <v>POLY</v>
      </c>
      <c r="Q287">
        <f>IF(ISNA(VLOOKUP(I287,disall!$A$2:$M$349,10,FALSE)),"NA",VLOOKUP(I287,disall!$A$2:$M$349,10,FALSE))</f>
        <v>356100100</v>
      </c>
      <c r="R287" t="str">
        <f>IF(ISNA(VLOOKUP(I287,disall!$A$2:$M$349,11,FALSE)),"NA",VLOOKUP(I287,disall!$A$2:$M$349,11,FALSE))</f>
        <v>Karnataka</v>
      </c>
      <c r="S287" t="str">
        <f>IF(ISNA(VLOOKUP(I287,disall!$A$2:$M$349,12,FALSE)),"NA",VLOOKUP(I287,disall!$A$2:$M$349,12,FALSE))</f>
        <v>Bangalore (rural and urba</v>
      </c>
      <c r="T287">
        <f>IF(ISNA(VLOOKUP(I287,disall!$A$2:$M$349,13,FALSE)),"NA",VLOOKUP(I287,disall!$A$2:$M$349,13,FALSE))</f>
        <v>101</v>
      </c>
      <c r="U287" s="8">
        <f>IF(ISNA(VLOOKUP($I287,disall!$A$2:$CY$349,COLUMN(disall!N286),FALSE)),-9999,VLOOKUP($I287,disall!$A$2:$CY$349,COLUMN(disall!N286),FALSE))</f>
        <v>9</v>
      </c>
      <c r="V287" s="8">
        <f>IF(ISNA(VLOOKUP($I287,disall!$A$2:$CY$349,COLUMN(disall!O286),FALSE)),-9999,VLOOKUP($I287,disall!$A$2:$CY$349,COLUMN(disall!O286),FALSE))</f>
        <v>10.1</v>
      </c>
      <c r="W287" s="8">
        <f>IF(ISNA(VLOOKUP($I287,disall!$A$2:$CY$349,COLUMN(disall!P286),FALSE)),-9999,VLOOKUP($I287,disall!$A$2:$CY$349,COLUMN(disall!P286),FALSE))</f>
        <v>1122.22</v>
      </c>
      <c r="X287" s="8">
        <f>IF(ISNA(VLOOKUP($I287,disall!$A$2:$CY$349,COLUMN(disall!Q286),FALSE)),-9999,VLOOKUP($I287,disall!$A$2:$CY$349,COLUMN(disall!Q286),FALSE))</f>
        <v>10</v>
      </c>
      <c r="Y287" s="8">
        <f>IF(ISNA(VLOOKUP($I287,disall!$A$2:$CY$349,COLUMN(disall!R286),FALSE)),-9999,VLOOKUP($I287,disall!$A$2:$CY$349,COLUMN(disall!R286),FALSE))</f>
        <v>5.6</v>
      </c>
      <c r="Z287" s="8">
        <f>IF(ISNA(VLOOKUP($I287,disall!$A$2:$CY$349,COLUMN(disall!S286),FALSE)),-9999,VLOOKUP($I287,disall!$A$2:$CY$349,COLUMN(disall!S286),FALSE))</f>
        <v>560</v>
      </c>
      <c r="AA287" s="8">
        <f>IF(ISNA(VLOOKUP($I287,disall!$A$2:$CY$349,COLUMN(disall!T286),FALSE)),-9999,VLOOKUP($I287,disall!$A$2:$CY$349,COLUMN(disall!T286),FALSE))</f>
        <v>9.3000000000000007</v>
      </c>
      <c r="AB287" s="8">
        <f>IF(ISNA(VLOOKUP($I287,disall!$A$2:$CY$349,COLUMN(disall!U286),FALSE)),-9999,VLOOKUP($I287,disall!$A$2:$CY$349,COLUMN(disall!U286),FALSE))</f>
        <v>6</v>
      </c>
      <c r="AC287" s="8">
        <f>IF(ISNA(VLOOKUP($I287,disall!$A$2:$CY$349,COLUMN(disall!V286),FALSE)),-9999,VLOOKUP($I287,disall!$A$2:$CY$349,COLUMN(disall!V286),FALSE))</f>
        <v>645.16</v>
      </c>
      <c r="AD287" s="8">
        <f>IF(ISNA(VLOOKUP($I287,disall!$A$2:$CY$349,COLUMN(disall!W286),FALSE)),-9999,VLOOKUP($I287,disall!$A$2:$CY$349,COLUMN(disall!W286),FALSE))</f>
        <v>10.199999999999999</v>
      </c>
      <c r="AE287" s="8">
        <f>IF(ISNA(VLOOKUP($I287,disall!$A$2:$CY$349,COLUMN(disall!X286),FALSE)),-9999,VLOOKUP($I287,disall!$A$2:$CY$349,COLUMN(disall!X286),FALSE))</f>
        <v>10.1</v>
      </c>
      <c r="AF287" s="8">
        <f>IF(ISNA(VLOOKUP($I287,disall!$A$2:$CY$349,COLUMN(disall!Y286),FALSE)),-9999,VLOOKUP($I287,disall!$A$2:$CY$349,COLUMN(disall!Y286),FALSE))</f>
        <v>990.2</v>
      </c>
      <c r="AG287" s="8">
        <f>IF(ISNA(VLOOKUP($I287,disall!$A$2:$CY$349,COLUMN(disall!Z286),FALSE)),-9999,VLOOKUP($I287,disall!$A$2:$CY$349,COLUMN(disall!Z286),FALSE))</f>
        <v>11.2</v>
      </c>
      <c r="AH287" s="8">
        <f>IF(ISNA(VLOOKUP($I287,disall!$A$2:$CY$349,COLUMN(disall!AA286),FALSE)),-9999,VLOOKUP($I287,disall!$A$2:$CY$349,COLUMN(disall!AA286),FALSE))</f>
        <v>7.6</v>
      </c>
      <c r="AI287" s="8">
        <f>IF(ISNA(VLOOKUP($I287,disall!$A$2:$CY$349,COLUMN(disall!AB286),FALSE)),-9999,VLOOKUP($I287,disall!$A$2:$CY$349,COLUMN(disall!AB286),FALSE))</f>
        <v>678.57</v>
      </c>
      <c r="AJ287" s="8">
        <f>IF(ISNA(VLOOKUP($I287,disall!$A$2:$CY$349,COLUMN(disall!AC286),FALSE)),-9999,VLOOKUP($I287,disall!$A$2:$CY$349,COLUMN(disall!AC286),FALSE))</f>
        <v>14.6</v>
      </c>
      <c r="AK287" s="8">
        <f>IF(ISNA(VLOOKUP($I287,disall!$A$2:$CY$349,COLUMN(disall!AD286),FALSE)),-9999,VLOOKUP($I287,disall!$A$2:$CY$349,COLUMN(disall!AD286),FALSE))</f>
        <v>13.2</v>
      </c>
      <c r="AL287" s="8">
        <f>IF(ISNA(VLOOKUP($I287,disall!$A$2:$CY$349,COLUMN(disall!AE286),FALSE)),-9999,VLOOKUP($I287,disall!$A$2:$CY$349,COLUMN(disall!AE286),FALSE))</f>
        <v>904.11</v>
      </c>
      <c r="AM287" s="8">
        <f>IF(ISNA(VLOOKUP($I287,disall!$A$2:$CY$349,COLUMN(disall!AF286),FALSE)),-9999,VLOOKUP($I287,disall!$A$2:$CY$349,COLUMN(disall!AF286),FALSE))</f>
        <v>16.399999999999999</v>
      </c>
      <c r="AN287" s="8">
        <f>IF(ISNA(VLOOKUP($I287,disall!$A$2:$CY$349,COLUMN(disall!AG286),FALSE)),-9999,VLOOKUP($I287,disall!$A$2:$CY$349,COLUMN(disall!AG286),FALSE))</f>
        <v>13.1</v>
      </c>
      <c r="AO287" s="8">
        <f>IF(ISNA(VLOOKUP($I287,disall!$A$2:$CY$349,COLUMN(disall!AH286),FALSE)),-9999,VLOOKUP($I287,disall!$A$2:$CY$349,COLUMN(disall!AH286),FALSE))</f>
        <v>798.78</v>
      </c>
      <c r="AP287" s="8">
        <f>IF(ISNA(VLOOKUP($I287,disall!$A$2:$CY$349,COLUMN(disall!AI286),FALSE)),-9999,VLOOKUP($I287,disall!$A$2:$CY$349,COLUMN(disall!AI286),FALSE))</f>
        <v>19.2</v>
      </c>
      <c r="AQ287" s="8">
        <f>IF(ISNA(VLOOKUP($I287,disall!$A$2:$CY$349,COLUMN(disall!AJ286),FALSE)),-9999,VLOOKUP($I287,disall!$A$2:$CY$349,COLUMN(disall!AJ286),FALSE))</f>
        <v>16.100000000000001</v>
      </c>
      <c r="AR287" s="8">
        <f>IF(ISNA(VLOOKUP($I287,disall!$A$2:$CY$349,COLUMN(disall!AK286),FALSE)),-9999,VLOOKUP($I287,disall!$A$2:$CY$349,COLUMN(disall!AK286),FALSE))</f>
        <v>838.54</v>
      </c>
      <c r="AS287" s="8">
        <f>IF(ISNA(VLOOKUP($I287,disall!$A$2:$CY$349,COLUMN(disall!AL286),FALSE)),-9999,VLOOKUP($I287,disall!$A$2:$CY$349,COLUMN(disall!AL286),FALSE))</f>
        <v>21.5</v>
      </c>
      <c r="AT287" s="8">
        <f>IF(ISNA(VLOOKUP($I287,disall!$A$2:$CY$349,COLUMN(disall!AM286),FALSE)),-9999,VLOOKUP($I287,disall!$A$2:$CY$349,COLUMN(disall!AM286),FALSE))</f>
        <v>19.100000000000001</v>
      </c>
      <c r="AU287" s="8">
        <f>IF(ISNA(VLOOKUP($I287,disall!$A$2:$CY$349,COLUMN(disall!AN286),FALSE)),-9999,VLOOKUP($I287,disall!$A$2:$CY$349,COLUMN(disall!AN286),FALSE))</f>
        <v>888.37</v>
      </c>
      <c r="AV287" s="8">
        <f>IF(ISNA(VLOOKUP($I287,disall!$A$2:$CY$349,COLUMN(disall!AO286),FALSE)),-9999,VLOOKUP($I287,disall!$A$2:$CY$349,COLUMN(disall!AO286),FALSE))</f>
        <v>19.5</v>
      </c>
      <c r="AW287" s="8">
        <f>IF(ISNA(VLOOKUP($I287,disall!$A$2:$CY$349,COLUMN(disall!AP286),FALSE)),-9999,VLOOKUP($I287,disall!$A$2:$CY$349,COLUMN(disall!AP286),FALSE))</f>
        <v>15</v>
      </c>
      <c r="AX287" s="8">
        <f>IF(ISNA(VLOOKUP($I287,disall!$A$2:$CY$349,COLUMN(disall!AQ286),FALSE)),-9999,VLOOKUP($I287,disall!$A$2:$CY$349,COLUMN(disall!AQ286),FALSE))</f>
        <v>769.23</v>
      </c>
      <c r="AY287" s="8">
        <f>IF(ISNA(VLOOKUP($I287,disall!$A$2:$CY$349,COLUMN(disall!AR286),FALSE)),-9999,VLOOKUP($I287,disall!$A$2:$CY$349,COLUMN(disall!AR286),FALSE))</f>
        <v>17.3</v>
      </c>
      <c r="AZ287" s="8">
        <f>IF(ISNA(VLOOKUP($I287,disall!$A$2:$CY$349,COLUMN(disall!AS286),FALSE)),-9999,VLOOKUP($I287,disall!$A$2:$CY$349,COLUMN(disall!AS286),FALSE))</f>
        <v>9.5</v>
      </c>
      <c r="BA287" s="8">
        <f>IF(ISNA(VLOOKUP($I287,disall!$A$2:$CY$349,COLUMN(disall!AT286),FALSE)),-9999,VLOOKUP($I287,disall!$A$2:$CY$349,COLUMN(disall!AT286),FALSE))</f>
        <v>549.13</v>
      </c>
      <c r="BB287" s="8">
        <f>IF(ISNA(VLOOKUP($I287,disall!$A$2:$CY$349,COLUMN(disall!AU286),FALSE)),-9999,VLOOKUP($I287,disall!$A$2:$CY$349,COLUMN(disall!AU286),FALSE))</f>
        <v>18.2</v>
      </c>
      <c r="BC287" s="8">
        <f>IF(ISNA(VLOOKUP($I287,disall!$A$2:$CY$349,COLUMN(disall!AV286),FALSE)),-9999,VLOOKUP($I287,disall!$A$2:$CY$349,COLUMN(disall!AV286),FALSE))</f>
        <v>17.8</v>
      </c>
      <c r="BD287" s="8">
        <f>IF(ISNA(VLOOKUP($I287,disall!$A$2:$CY$349,COLUMN(disall!AW286),FALSE)),-9999,VLOOKUP($I287,disall!$A$2:$CY$349,COLUMN(disall!AW286),FALSE))</f>
        <v>978.02</v>
      </c>
      <c r="BE287" s="8">
        <f>IF(ISNA(VLOOKUP($I287,disall!$A$2:$CY$349,COLUMN(disall!AX286),FALSE)),-9999,VLOOKUP($I287,disall!$A$2:$CY$349,COLUMN(disall!AX286),FALSE))</f>
        <v>22</v>
      </c>
      <c r="BF287" s="8">
        <f>IF(ISNA(VLOOKUP($I287,disall!$A$2:$CY$349,COLUMN(disall!AY286),FALSE)),-9999,VLOOKUP($I287,disall!$A$2:$CY$349,COLUMN(disall!AY286),FALSE))</f>
        <v>20.3</v>
      </c>
      <c r="BG287" s="8">
        <f>IF(ISNA(VLOOKUP($I287,disall!$A$2:$CY$349,COLUMN(disall!AZ286),FALSE)),-9999,VLOOKUP($I287,disall!$A$2:$CY$349,COLUMN(disall!AZ286),FALSE))</f>
        <v>922.73</v>
      </c>
      <c r="BH287" s="8">
        <f>IF(ISNA(VLOOKUP($I287,disall!$A$2:$CY$349,COLUMN(disall!BA286),FALSE)),-9999,VLOOKUP($I287,disall!$A$2:$CY$349,COLUMN(disall!BA286),FALSE))</f>
        <v>19.899999999999999</v>
      </c>
      <c r="BI287" s="8">
        <f>IF(ISNA(VLOOKUP($I287,disall!$A$2:$CY$349,COLUMN(disall!BB286),FALSE)),-9999,VLOOKUP($I287,disall!$A$2:$CY$349,COLUMN(disall!BB286),FALSE))</f>
        <v>22.3</v>
      </c>
      <c r="BJ287" s="8">
        <f>IF(ISNA(VLOOKUP($I287,disall!$A$2:$CY$349,COLUMN(disall!BC286),FALSE)),-9999,VLOOKUP($I287,disall!$A$2:$CY$349,COLUMN(disall!BC286),FALSE))</f>
        <v>1120.5999999999999</v>
      </c>
      <c r="BK287" s="8">
        <f>IF(ISNA(VLOOKUP($I287,disall!$A$2:$CY$349,COLUMN(disall!BD286),FALSE)),-9999,VLOOKUP($I287,disall!$A$2:$CY$349,COLUMN(disall!BD286),FALSE))</f>
        <v>16.899999999999999</v>
      </c>
      <c r="BL287" s="8">
        <f>IF(ISNA(VLOOKUP($I287,disall!$A$2:$CY$349,COLUMN(disall!BE286),FALSE)),-9999,VLOOKUP($I287,disall!$A$2:$CY$349,COLUMN(disall!BE286),FALSE))</f>
        <v>14.3</v>
      </c>
      <c r="BM287" s="8">
        <f>IF(ISNA(VLOOKUP($I287,disall!$A$2:$CY$349,COLUMN(disall!BF286),FALSE)),-9999,VLOOKUP($I287,disall!$A$2:$CY$349,COLUMN(disall!BF286),FALSE))</f>
        <v>846.15</v>
      </c>
      <c r="BN287" s="8">
        <f>IF(ISNA(VLOOKUP($I287,disall!$A$2:$CY$349,COLUMN(disall!BG286),FALSE)),-9999,VLOOKUP($I287,disall!$A$2:$CY$349,COLUMN(disall!BG286),FALSE))</f>
        <v>19.5</v>
      </c>
      <c r="BO287" s="8">
        <f>IF(ISNA(VLOOKUP($I287,disall!$A$2:$CY$349,COLUMN(disall!BH286),FALSE)),-9999,VLOOKUP($I287,disall!$A$2:$CY$349,COLUMN(disall!BH286),FALSE))</f>
        <v>10.7</v>
      </c>
      <c r="BP287" s="8">
        <f>IF(ISNA(VLOOKUP($I287,disall!$A$2:$CY$349,COLUMN(disall!BI286),FALSE)),-9999,VLOOKUP($I287,disall!$A$2:$CY$349,COLUMN(disall!BI286),FALSE))</f>
        <v>548.72</v>
      </c>
      <c r="BQ287" s="8">
        <f>IF(ISNA(VLOOKUP($I287,disall!$A$2:$CY$349,COLUMN(disall!BJ286),FALSE)),-9999,VLOOKUP($I287,disall!$A$2:$CY$349,COLUMN(disall!BJ286),FALSE))</f>
        <v>20.7</v>
      </c>
      <c r="BR287" s="8">
        <f>IF(ISNA(VLOOKUP($I287,disall!$A$2:$CY$349,COLUMN(disall!BK286),FALSE)),-9999,VLOOKUP($I287,disall!$A$2:$CY$349,COLUMN(disall!BK286),FALSE))</f>
        <v>18.3</v>
      </c>
      <c r="BS287" s="8">
        <f>IF(ISNA(VLOOKUP($I287,disall!$A$2:$CY$349,COLUMN(disall!BL286),FALSE)),-9999,VLOOKUP($I287,disall!$A$2:$CY$349,COLUMN(disall!BL286),FALSE))</f>
        <v>884.06</v>
      </c>
      <c r="BT287" s="8">
        <f>IF(ISNA(VLOOKUP($I287,disall!$A$2:$CY$349,COLUMN(disall!BM286),FALSE)),-9999,VLOOKUP($I287,disall!$A$2:$CY$349,COLUMN(disall!BM286),FALSE))</f>
        <v>21</v>
      </c>
      <c r="BU287" s="8">
        <f>IF(ISNA(VLOOKUP($I287,disall!$A$2:$CY$349,COLUMN(disall!BN286),FALSE)),-9999,VLOOKUP($I287,disall!$A$2:$CY$349,COLUMN(disall!BN286),FALSE))</f>
        <v>25.2</v>
      </c>
      <c r="BV287" s="8">
        <f>IF(ISNA(VLOOKUP($I287,disall!$A$2:$CY$349,COLUMN(disall!BO286),FALSE)),-9999,VLOOKUP($I287,disall!$A$2:$CY$349,COLUMN(disall!BO286),FALSE))</f>
        <v>1200</v>
      </c>
      <c r="BW287" s="8">
        <f>IF(ISNA(VLOOKUP($I287,disall!$A$2:$CY$349,COLUMN(disall!BP286),FALSE)),-9999,VLOOKUP($I287,disall!$A$2:$CY$349,COLUMN(disall!BP286),FALSE))</f>
        <v>17.899999999999999</v>
      </c>
      <c r="BX287" s="8">
        <f>IF(ISNA(VLOOKUP($I287,disall!$A$2:$CY$349,COLUMN(disall!BQ286),FALSE)),-9999,VLOOKUP($I287,disall!$A$2:$CY$349,COLUMN(disall!BQ286),FALSE))</f>
        <v>21.3</v>
      </c>
      <c r="BY287" s="8">
        <f>IF(ISNA(VLOOKUP($I287,disall!$A$2:$CY$349,COLUMN(disall!BR286),FALSE)),-9999,VLOOKUP($I287,disall!$A$2:$CY$349,COLUMN(disall!BR286),FALSE))</f>
        <v>1189.94</v>
      </c>
      <c r="BZ287" s="8">
        <f>IF(ISNA(VLOOKUP($I287,disall!$A$2:$CY$349,COLUMN(disall!BS286),FALSE)),-9999,VLOOKUP($I287,disall!$A$2:$CY$349,COLUMN(disall!BS286),FALSE))</f>
        <v>19.5</v>
      </c>
      <c r="CA287" s="8">
        <f>IF(ISNA(VLOOKUP($I287,disall!$A$2:$CY$349,COLUMN(disall!BT286),FALSE)),-9999,VLOOKUP($I287,disall!$A$2:$CY$349,COLUMN(disall!BT286),FALSE))</f>
        <v>19.399999999999999</v>
      </c>
      <c r="CB287" s="8">
        <f>IF(ISNA(VLOOKUP($I287,disall!$A$2:$CY$349,COLUMN(disall!BU286),FALSE)),-9999,VLOOKUP($I287,disall!$A$2:$CY$349,COLUMN(disall!BU286),FALSE))</f>
        <v>994.87</v>
      </c>
      <c r="CC287" s="8">
        <f>IF(ISNA(VLOOKUP($I287,disall!$A$2:$CY$349,COLUMN(disall!BV286),FALSE)),-9999,VLOOKUP($I287,disall!$A$2:$CY$349,COLUMN(disall!BV286),FALSE))</f>
        <v>21</v>
      </c>
      <c r="CD287" s="8">
        <f>IF(ISNA(VLOOKUP($I287,disall!$A$2:$CY$349,COLUMN(disall!BW286),FALSE)),-9999,VLOOKUP($I287,disall!$A$2:$CY$349,COLUMN(disall!BW286),FALSE))</f>
        <v>18</v>
      </c>
      <c r="CE287" s="8">
        <f>IF(ISNA(VLOOKUP($I287,disall!$A$2:$CY$349,COLUMN(disall!BX286),FALSE)),-9999,VLOOKUP($I287,disall!$A$2:$CY$349,COLUMN(disall!BX286),FALSE))</f>
        <v>857.14</v>
      </c>
      <c r="CF287" s="8">
        <f>IF(ISNA(VLOOKUP($I287,disall!$A$2:$CY$349,COLUMN(disall!BY286),FALSE)),-9999,VLOOKUP($I287,disall!$A$2:$CY$349,COLUMN(disall!BY286),FALSE))</f>
        <v>19</v>
      </c>
      <c r="CG287" s="8">
        <f>IF(ISNA(VLOOKUP($I287,disall!$A$2:$CY$349,COLUMN(disall!BZ286),FALSE)),-9999,VLOOKUP($I287,disall!$A$2:$CY$349,COLUMN(disall!BZ286),FALSE))</f>
        <v>20</v>
      </c>
      <c r="CH287" s="8">
        <f>IF(ISNA(VLOOKUP($I287,disall!$A$2:$CY$349,COLUMN(disall!CA286),FALSE)),-9999,VLOOKUP($I287,disall!$A$2:$CY$349,COLUMN(disall!CA286),FALSE))</f>
        <v>1052.6300000000001</v>
      </c>
      <c r="CI287" s="8">
        <f>IF(ISNA(VLOOKUP($I287,disall!$A$2:$CY$349,COLUMN(disall!CB286),FALSE)),-9999,VLOOKUP($I287,disall!$A$2:$CY$349,COLUMN(disall!CB286),FALSE))</f>
        <v>22.9</v>
      </c>
      <c r="CJ287" s="8">
        <f>IF(ISNA(VLOOKUP($I287,disall!$A$2:$CY$349,COLUMN(disall!CC286),FALSE)),-9999,VLOOKUP($I287,disall!$A$2:$CY$349,COLUMN(disall!CC286),FALSE))</f>
        <v>20.5</v>
      </c>
      <c r="CK287" s="8">
        <f>IF(ISNA(VLOOKUP($I287,disall!$A$2:$CY$349,COLUMN(disall!CD286),FALSE)),-9999,VLOOKUP($I287,disall!$A$2:$CY$349,COLUMN(disall!CD286),FALSE))</f>
        <v>895.2</v>
      </c>
      <c r="CL287" s="8">
        <f>IF(ISNA(VLOOKUP($I287,disall!$A$2:$CY$349,COLUMN(disall!CE286),FALSE)),-9999,VLOOKUP($I287,disall!$A$2:$CY$349,COLUMN(disall!CE286),FALSE))</f>
        <v>19.7</v>
      </c>
      <c r="CM287" s="8">
        <f>IF(ISNA(VLOOKUP($I287,disall!$A$2:$CY$349,COLUMN(disall!CF286),FALSE)),-9999,VLOOKUP($I287,disall!$A$2:$CY$349,COLUMN(disall!CF286),FALSE))</f>
        <v>29.9</v>
      </c>
      <c r="CN287" s="8">
        <f>IF(ISNA(VLOOKUP($I287,disall!$A$2:$CY$349,COLUMN(disall!CG286),FALSE)),-9999,VLOOKUP($I287,disall!$A$2:$CY$349,COLUMN(disall!CG286),FALSE))</f>
        <v>1517.77</v>
      </c>
      <c r="CO287" s="8">
        <f>IF(ISNA(VLOOKUP($I287,disall!$A$2:$CY$349,COLUMN(disall!CH286),FALSE)),-9999,VLOOKUP($I287,disall!$A$2:$CY$349,COLUMN(disall!CH286),FALSE))</f>
        <v>18.09</v>
      </c>
      <c r="CP287" s="8">
        <f>IF(ISNA(VLOOKUP($I287,disall!$A$2:$CY$349,COLUMN(disall!CI286),FALSE)),-9999,VLOOKUP($I287,disall!$A$2:$CY$349,COLUMN(disall!CI286),FALSE))</f>
        <v>14.65</v>
      </c>
      <c r="CQ287" s="8">
        <f>IF(ISNA(VLOOKUP($I287,disall!$A$2:$CY$349,COLUMN(disall!CJ286),FALSE)),-9999,VLOOKUP($I287,disall!$A$2:$CY$349,COLUMN(disall!CJ286),FALSE))</f>
        <v>809.84</v>
      </c>
      <c r="CR287" s="8">
        <f>IF(ISNA(VLOOKUP($I287,disall!$A$2:$CY$349,COLUMN(disall!CK286),FALSE)),-9999,VLOOKUP($I287,disall!$A$2:$CY$349,COLUMN(disall!CK286),FALSE))</f>
        <v>24.8</v>
      </c>
      <c r="CS287" s="8">
        <f>IF(ISNA(VLOOKUP($I287,disall!$A$2:$CY$349,COLUMN(disall!CL286),FALSE)),-9999,VLOOKUP($I287,disall!$A$2:$CY$349,COLUMN(disall!CL286),FALSE))</f>
        <v>30.52</v>
      </c>
      <c r="CT287" s="8">
        <f>IF(ISNA(VLOOKUP($I287,disall!$A$2:$CY$349,COLUMN(disall!CM286),FALSE)),-9999,VLOOKUP($I287,disall!$A$2:$CY$349,COLUMN(disall!CM286),FALSE))</f>
        <v>1230.6500000000001</v>
      </c>
      <c r="CU287" s="8">
        <f>IF(ISNA(VLOOKUP($I287,disall!$A$2:$CY$349,COLUMN(disall!CN286),FALSE)),-9999,VLOOKUP($I287,disall!$A$2:$CY$349,COLUMN(disall!CN286),FALSE))</f>
        <v>0</v>
      </c>
      <c r="CV287" s="8">
        <f>IF(ISNA(VLOOKUP($I287,disall!$A$2:$CY$349,COLUMN(disall!CO286),FALSE)),-9999,VLOOKUP($I287,disall!$A$2:$CY$349,COLUMN(disall!CO286),FALSE))</f>
        <v>0</v>
      </c>
      <c r="CW287" s="8">
        <f>IF(ISNA(VLOOKUP($I287,disall!$A$2:$CY$349,COLUMN(disall!CP286),FALSE)),-9999,VLOOKUP($I287,disall!$A$2:$CY$349,COLUMN(disall!CP286),FALSE))</f>
        <v>0</v>
      </c>
      <c r="CX287" s="8">
        <f>IF(ISNA(VLOOKUP($I287,disall!$A$2:$CY$349,COLUMN(disall!CQ286),FALSE)),-9999,VLOOKUP($I287,disall!$A$2:$CY$349,COLUMN(disall!CQ286),FALSE))</f>
        <v>0</v>
      </c>
      <c r="CY287" s="8">
        <f>IF(ISNA(VLOOKUP($I287,disall!$A$2:$CY$349,COLUMN(disall!CR286),FALSE)),-9999,VLOOKUP($I287,disall!$A$2:$CY$349,COLUMN(disall!CR286),FALSE))</f>
        <v>0</v>
      </c>
      <c r="CZ287" s="8">
        <f>IF(ISNA(VLOOKUP($I287,disall!$A$2:$CY$349,COLUMN(disall!CS286),FALSE)),-9999,VLOOKUP($I287,disall!$A$2:$CY$349,COLUMN(disall!CS286),FALSE))</f>
        <v>0</v>
      </c>
      <c r="DA287" s="8">
        <f>IF(ISNA(VLOOKUP($I287,disall!$A$2:$CY$349,COLUMN(disall!CT286),FALSE)),-9999,VLOOKUP($I287,disall!$A$2:$CY$349,COLUMN(disall!CT286),FALSE))</f>
        <v>27.5</v>
      </c>
      <c r="DB287" s="8">
        <f>IF(ISNA(VLOOKUP($I287,disall!$A$2:$CY$349,COLUMN(disall!CU286),FALSE)),-9999,VLOOKUP($I287,disall!$A$2:$CY$349,COLUMN(disall!CU286),FALSE))</f>
        <v>29.38</v>
      </c>
      <c r="DC287" s="8">
        <f>IF(ISNA(VLOOKUP($I287,disall!$A$2:$CY$349,COLUMN(disall!CV286),FALSE)),-9999,VLOOKUP($I287,disall!$A$2:$CY$349,COLUMN(disall!CV286),FALSE))</f>
        <v>1068.3599999999999</v>
      </c>
      <c r="DD287" s="8">
        <f>IF(ISNA(VLOOKUP($I287,disall!$A$2:$CY$349,COLUMN(disall!CW286),FALSE)),-9999,VLOOKUP($I287,disall!$A$2:$CY$349,COLUMN(disall!CW286),FALSE))</f>
        <v>0</v>
      </c>
      <c r="DE287" s="8">
        <f>IF(ISNA(VLOOKUP($I287,disall!$A$2:$CY$349,COLUMN(disall!CX286),FALSE)),-9999,VLOOKUP($I287,disall!$A$2:$CY$349,COLUMN(disall!CX286),FALSE))</f>
        <v>0</v>
      </c>
      <c r="DF287" s="8">
        <f>IF(ISNA(VLOOKUP($I287,disall!$A$2:$CY$349,COLUMN(disall!CY286),FALSE)),-9999,VLOOKUP($I287,disall!$A$2:$CY$349,COLUMN(disall!CY286),FALSE))</f>
        <v>0</v>
      </c>
    </row>
    <row r="288" spans="1:110" x14ac:dyDescent="0.25">
      <c r="A288">
        <v>166</v>
      </c>
      <c r="B288" t="s">
        <v>8</v>
      </c>
      <c r="C288" t="s">
        <v>472</v>
      </c>
      <c r="D288" t="s">
        <v>364</v>
      </c>
      <c r="E288" t="s">
        <v>473</v>
      </c>
      <c r="F288" t="s">
        <v>377</v>
      </c>
      <c r="G288" t="s">
        <v>966</v>
      </c>
      <c r="H288">
        <v>3902</v>
      </c>
      <c r="I288">
        <f>IF(ISNA(VLOOKUP(H288,disall!$D$2:$L$349,1,FALSE)),H288,VLOOKUP(H288,disall!$D$2:$L$349,1,FALSE))</f>
        <v>3902</v>
      </c>
      <c r="J288">
        <f>IF(ISNA(VLOOKUP(H288,disall!$D$2:$L$349,1,FALSE)),"NA",VLOOKUP(H288,disall!$D$2:$L$349,2,FALSE))</f>
        <v>3902</v>
      </c>
      <c r="K288" t="str">
        <f>IF(ISNA(VLOOKUP(I288,disall!$A$2:$L$349,3,FALSE)),F288,VLOOKUP(I288,disall!$A$2:$L$349,3,FALSE))</f>
        <v>Belgaum</v>
      </c>
      <c r="L288" t="str">
        <f>IF(ISNA(VLOOKUP(I288,disall!$A$2:$L$349,12,FALSE)),"NA",VLOOKUP(I288,disall!$A$2:$L$349,12,FALSE))</f>
        <v>Belgaum</v>
      </c>
      <c r="M288">
        <f>IF(ISNA(VLOOKUP(I288,disall!$A$2:$M$349,6,FALSE)),"NA",VLOOKUP(I288,disall!$A$2:$M$349,6,FALSE))</f>
        <v>39</v>
      </c>
      <c r="N288">
        <f>IF(ISNA(VLOOKUP(I288,disall!$A$2:$M$349,7,FALSE)),"NA",VLOOKUP(I288,disall!$A$2:$M$349,7,FALSE))</f>
        <v>1.345216</v>
      </c>
      <c r="O288">
        <f>IF(ISNA(VLOOKUP(I288,disall!$A$2:$M$349,8,FALSE)),"NA",VLOOKUP(I288,disall!$A$2:$M$349,8,FALSE))</f>
        <v>8.5820709999999991</v>
      </c>
      <c r="P288" t="str">
        <f>IF(ISNA(VLOOKUP(I288,disall!$A$2:$M$349,9,FALSE)),"NA",VLOOKUP(I288,disall!$A$2:$M$349,9,FALSE))</f>
        <v>POLY</v>
      </c>
      <c r="Q288">
        <f>IF(ISNA(VLOOKUP(I288,disall!$A$2:$M$349,10,FALSE)),"NA",VLOOKUP(I288,disall!$A$2:$M$349,10,FALSE))</f>
        <v>356100300</v>
      </c>
      <c r="R288" t="str">
        <f>IF(ISNA(VLOOKUP(I288,disall!$A$2:$M$349,11,FALSE)),"NA",VLOOKUP(I288,disall!$A$2:$M$349,11,FALSE))</f>
        <v>Karnataka</v>
      </c>
      <c r="S288" t="str">
        <f>IF(ISNA(VLOOKUP(I288,disall!$A$2:$M$349,12,FALSE)),"NA",VLOOKUP(I288,disall!$A$2:$M$349,12,FALSE))</f>
        <v>Belgaum</v>
      </c>
      <c r="T288">
        <f>IF(ISNA(VLOOKUP(I288,disall!$A$2:$M$349,13,FALSE)),"NA",VLOOKUP(I288,disall!$A$2:$M$349,13,FALSE))</f>
        <v>104</v>
      </c>
      <c r="U288" s="8">
        <f>IF(ISNA(VLOOKUP($I288,disall!$A$2:$CY$349,COLUMN(disall!N287),FALSE)),-9999,VLOOKUP($I288,disall!$A$2:$CY$349,COLUMN(disall!N287),FALSE))</f>
        <v>136</v>
      </c>
      <c r="V288" s="8">
        <f>IF(ISNA(VLOOKUP($I288,disall!$A$2:$CY$349,COLUMN(disall!O287),FALSE)),-9999,VLOOKUP($I288,disall!$A$2:$CY$349,COLUMN(disall!O287),FALSE))</f>
        <v>107</v>
      </c>
      <c r="W288" s="8">
        <f>IF(ISNA(VLOOKUP($I288,disall!$A$2:$CY$349,COLUMN(disall!P287),FALSE)),-9999,VLOOKUP($I288,disall!$A$2:$CY$349,COLUMN(disall!P287),FALSE))</f>
        <v>786.76</v>
      </c>
      <c r="X288" s="8">
        <f>IF(ISNA(VLOOKUP($I288,disall!$A$2:$CY$349,COLUMN(disall!Q287),FALSE)),-9999,VLOOKUP($I288,disall!$A$2:$CY$349,COLUMN(disall!Q287),FALSE))</f>
        <v>146</v>
      </c>
      <c r="Y288" s="8">
        <f>IF(ISNA(VLOOKUP($I288,disall!$A$2:$CY$349,COLUMN(disall!R287),FALSE)),-9999,VLOOKUP($I288,disall!$A$2:$CY$349,COLUMN(disall!R287),FALSE))</f>
        <v>65</v>
      </c>
      <c r="Z288" s="8">
        <f>IF(ISNA(VLOOKUP($I288,disall!$A$2:$CY$349,COLUMN(disall!S287),FALSE)),-9999,VLOOKUP($I288,disall!$A$2:$CY$349,COLUMN(disall!S287),FALSE))</f>
        <v>445.21</v>
      </c>
      <c r="AA288" s="8">
        <f>IF(ISNA(VLOOKUP($I288,disall!$A$2:$CY$349,COLUMN(disall!T287),FALSE)),-9999,VLOOKUP($I288,disall!$A$2:$CY$349,COLUMN(disall!T287),FALSE))</f>
        <v>133.30000000000001</v>
      </c>
      <c r="AB288" s="8">
        <f>IF(ISNA(VLOOKUP($I288,disall!$A$2:$CY$349,COLUMN(disall!U287),FALSE)),-9999,VLOOKUP($I288,disall!$A$2:$CY$349,COLUMN(disall!U287),FALSE))</f>
        <v>74</v>
      </c>
      <c r="AC288" s="8">
        <f>IF(ISNA(VLOOKUP($I288,disall!$A$2:$CY$349,COLUMN(disall!V287),FALSE)),-9999,VLOOKUP($I288,disall!$A$2:$CY$349,COLUMN(disall!V287),FALSE))</f>
        <v>555.14</v>
      </c>
      <c r="AD288" s="8">
        <f>IF(ISNA(VLOOKUP($I288,disall!$A$2:$CY$349,COLUMN(disall!W287),FALSE)),-9999,VLOOKUP($I288,disall!$A$2:$CY$349,COLUMN(disall!W287),FALSE))</f>
        <v>132.80000000000001</v>
      </c>
      <c r="AE288" s="8">
        <f>IF(ISNA(VLOOKUP($I288,disall!$A$2:$CY$349,COLUMN(disall!X287),FALSE)),-9999,VLOOKUP($I288,disall!$A$2:$CY$349,COLUMN(disall!X287),FALSE))</f>
        <v>80</v>
      </c>
      <c r="AF288" s="8">
        <f>IF(ISNA(VLOOKUP($I288,disall!$A$2:$CY$349,COLUMN(disall!Y287),FALSE)),-9999,VLOOKUP($I288,disall!$A$2:$CY$349,COLUMN(disall!Y287),FALSE))</f>
        <v>602.41</v>
      </c>
      <c r="AG288" s="8">
        <f>IF(ISNA(VLOOKUP($I288,disall!$A$2:$CY$349,COLUMN(disall!Z287),FALSE)),-9999,VLOOKUP($I288,disall!$A$2:$CY$349,COLUMN(disall!Z287),FALSE))</f>
        <v>133.6</v>
      </c>
      <c r="AH288" s="8">
        <f>IF(ISNA(VLOOKUP($I288,disall!$A$2:$CY$349,COLUMN(disall!AA287),FALSE)),-9999,VLOOKUP($I288,disall!$A$2:$CY$349,COLUMN(disall!AA287),FALSE))</f>
        <v>77.2</v>
      </c>
      <c r="AI288" s="8">
        <f>IF(ISNA(VLOOKUP($I288,disall!$A$2:$CY$349,COLUMN(disall!AB287),FALSE)),-9999,VLOOKUP($I288,disall!$A$2:$CY$349,COLUMN(disall!AB287),FALSE))</f>
        <v>577.84</v>
      </c>
      <c r="AJ288" s="8">
        <f>IF(ISNA(VLOOKUP($I288,disall!$A$2:$CY$349,COLUMN(disall!AC287),FALSE)),-9999,VLOOKUP($I288,disall!$A$2:$CY$349,COLUMN(disall!AC287),FALSE))</f>
        <v>139.1</v>
      </c>
      <c r="AK288" s="8">
        <f>IF(ISNA(VLOOKUP($I288,disall!$A$2:$CY$349,COLUMN(disall!AD287),FALSE)),-9999,VLOOKUP($I288,disall!$A$2:$CY$349,COLUMN(disall!AD287),FALSE))</f>
        <v>89.9</v>
      </c>
      <c r="AL288" s="8">
        <f>IF(ISNA(VLOOKUP($I288,disall!$A$2:$CY$349,COLUMN(disall!AE287),FALSE)),-9999,VLOOKUP($I288,disall!$A$2:$CY$349,COLUMN(disall!AE287),FALSE))</f>
        <v>646.29999999999995</v>
      </c>
      <c r="AM288" s="8">
        <f>IF(ISNA(VLOOKUP($I288,disall!$A$2:$CY$349,COLUMN(disall!AF287),FALSE)),-9999,VLOOKUP($I288,disall!$A$2:$CY$349,COLUMN(disall!AF287),FALSE))</f>
        <v>123.9</v>
      </c>
      <c r="AN288" s="8">
        <f>IF(ISNA(VLOOKUP($I288,disall!$A$2:$CY$349,COLUMN(disall!AG287),FALSE)),-9999,VLOOKUP($I288,disall!$A$2:$CY$349,COLUMN(disall!AG287),FALSE))</f>
        <v>43.1</v>
      </c>
      <c r="AO288" s="8">
        <f>IF(ISNA(VLOOKUP($I288,disall!$A$2:$CY$349,COLUMN(disall!AH287),FALSE)),-9999,VLOOKUP($I288,disall!$A$2:$CY$349,COLUMN(disall!AH287),FALSE))</f>
        <v>347.86</v>
      </c>
      <c r="AP288" s="8">
        <f>IF(ISNA(VLOOKUP($I288,disall!$A$2:$CY$349,COLUMN(disall!AI287),FALSE)),-9999,VLOOKUP($I288,disall!$A$2:$CY$349,COLUMN(disall!AI287),FALSE))</f>
        <v>125.1</v>
      </c>
      <c r="AQ288" s="8">
        <f>IF(ISNA(VLOOKUP($I288,disall!$A$2:$CY$349,COLUMN(disall!AJ287),FALSE)),-9999,VLOOKUP($I288,disall!$A$2:$CY$349,COLUMN(disall!AJ287),FALSE))</f>
        <v>76</v>
      </c>
      <c r="AR288" s="8">
        <f>IF(ISNA(VLOOKUP($I288,disall!$A$2:$CY$349,COLUMN(disall!AK287),FALSE)),-9999,VLOOKUP($I288,disall!$A$2:$CY$349,COLUMN(disall!AK287),FALSE))</f>
        <v>607.51</v>
      </c>
      <c r="AS288" s="8">
        <f>IF(ISNA(VLOOKUP($I288,disall!$A$2:$CY$349,COLUMN(disall!AL287),FALSE)),-9999,VLOOKUP($I288,disall!$A$2:$CY$349,COLUMN(disall!AL287),FALSE))</f>
        <v>126.7</v>
      </c>
      <c r="AT288" s="8">
        <f>IF(ISNA(VLOOKUP($I288,disall!$A$2:$CY$349,COLUMN(disall!AM287),FALSE)),-9999,VLOOKUP($I288,disall!$A$2:$CY$349,COLUMN(disall!AM287),FALSE))</f>
        <v>85.6</v>
      </c>
      <c r="AU288" s="8">
        <f>IF(ISNA(VLOOKUP($I288,disall!$A$2:$CY$349,COLUMN(disall!AN287),FALSE)),-9999,VLOOKUP($I288,disall!$A$2:$CY$349,COLUMN(disall!AN287),FALSE))</f>
        <v>675.61</v>
      </c>
      <c r="AV288" s="8">
        <f>IF(ISNA(VLOOKUP($I288,disall!$A$2:$CY$349,COLUMN(disall!AO287),FALSE)),-9999,VLOOKUP($I288,disall!$A$2:$CY$349,COLUMN(disall!AO287),FALSE))</f>
        <v>127.2</v>
      </c>
      <c r="AW288" s="8">
        <f>IF(ISNA(VLOOKUP($I288,disall!$A$2:$CY$349,COLUMN(disall!AP287),FALSE)),-9999,VLOOKUP($I288,disall!$A$2:$CY$349,COLUMN(disall!AP287),FALSE))</f>
        <v>89.3</v>
      </c>
      <c r="AX288" s="8">
        <f>IF(ISNA(VLOOKUP($I288,disall!$A$2:$CY$349,COLUMN(disall!AQ287),FALSE)),-9999,VLOOKUP($I288,disall!$A$2:$CY$349,COLUMN(disall!AQ287),FALSE))</f>
        <v>702.04</v>
      </c>
      <c r="AY288" s="8">
        <f>IF(ISNA(VLOOKUP($I288,disall!$A$2:$CY$349,COLUMN(disall!AR287),FALSE)),-9999,VLOOKUP($I288,disall!$A$2:$CY$349,COLUMN(disall!AR287),FALSE))</f>
        <v>128.19999999999999</v>
      </c>
      <c r="AZ288" s="8">
        <f>IF(ISNA(VLOOKUP($I288,disall!$A$2:$CY$349,COLUMN(disall!AS287),FALSE)),-9999,VLOOKUP($I288,disall!$A$2:$CY$349,COLUMN(disall!AS287),FALSE))</f>
        <v>56.8</v>
      </c>
      <c r="BA288" s="8">
        <f>IF(ISNA(VLOOKUP($I288,disall!$A$2:$CY$349,COLUMN(disall!AT287),FALSE)),-9999,VLOOKUP($I288,disall!$A$2:$CY$349,COLUMN(disall!AT287),FALSE))</f>
        <v>443.06</v>
      </c>
      <c r="BB288" s="8">
        <f>IF(ISNA(VLOOKUP($I288,disall!$A$2:$CY$349,COLUMN(disall!AU287),FALSE)),-9999,VLOOKUP($I288,disall!$A$2:$CY$349,COLUMN(disall!AU287),FALSE))</f>
        <v>128.1</v>
      </c>
      <c r="BC288" s="8">
        <f>IF(ISNA(VLOOKUP($I288,disall!$A$2:$CY$349,COLUMN(disall!AV287),FALSE)),-9999,VLOOKUP($I288,disall!$A$2:$CY$349,COLUMN(disall!AV287),FALSE))</f>
        <v>62.4</v>
      </c>
      <c r="BD288" s="8">
        <f>IF(ISNA(VLOOKUP($I288,disall!$A$2:$CY$349,COLUMN(disall!AW287),FALSE)),-9999,VLOOKUP($I288,disall!$A$2:$CY$349,COLUMN(disall!AW287),FALSE))</f>
        <v>487.12</v>
      </c>
      <c r="BE288" s="8">
        <f>IF(ISNA(VLOOKUP($I288,disall!$A$2:$CY$349,COLUMN(disall!AX287),FALSE)),-9999,VLOOKUP($I288,disall!$A$2:$CY$349,COLUMN(disall!AX287),FALSE))</f>
        <v>124.9</v>
      </c>
      <c r="BF288" s="8">
        <f>IF(ISNA(VLOOKUP($I288,disall!$A$2:$CY$349,COLUMN(disall!AY287),FALSE)),-9999,VLOOKUP($I288,disall!$A$2:$CY$349,COLUMN(disall!AY287),FALSE))</f>
        <v>82.3</v>
      </c>
      <c r="BG288" s="8">
        <f>IF(ISNA(VLOOKUP($I288,disall!$A$2:$CY$349,COLUMN(disall!AZ287),FALSE)),-9999,VLOOKUP($I288,disall!$A$2:$CY$349,COLUMN(disall!AZ287),FALSE))</f>
        <v>658.93</v>
      </c>
      <c r="BH288" s="8">
        <f>IF(ISNA(VLOOKUP($I288,disall!$A$2:$CY$349,COLUMN(disall!BA287),FALSE)),-9999,VLOOKUP($I288,disall!$A$2:$CY$349,COLUMN(disall!BA287),FALSE))</f>
        <v>113</v>
      </c>
      <c r="BI288" s="8">
        <f>IF(ISNA(VLOOKUP($I288,disall!$A$2:$CY$349,COLUMN(disall!BB287),FALSE)),-9999,VLOOKUP($I288,disall!$A$2:$CY$349,COLUMN(disall!BB287),FALSE))</f>
        <v>90.5</v>
      </c>
      <c r="BJ288" s="8">
        <f>IF(ISNA(VLOOKUP($I288,disall!$A$2:$CY$349,COLUMN(disall!BC287),FALSE)),-9999,VLOOKUP($I288,disall!$A$2:$CY$349,COLUMN(disall!BC287),FALSE))</f>
        <v>800.88</v>
      </c>
      <c r="BK288" s="8">
        <f>IF(ISNA(VLOOKUP($I288,disall!$A$2:$CY$349,COLUMN(disall!BD287),FALSE)),-9999,VLOOKUP($I288,disall!$A$2:$CY$349,COLUMN(disall!BD287),FALSE))</f>
        <v>96.1</v>
      </c>
      <c r="BL288" s="8">
        <f>IF(ISNA(VLOOKUP($I288,disall!$A$2:$CY$349,COLUMN(disall!BE287),FALSE)),-9999,VLOOKUP($I288,disall!$A$2:$CY$349,COLUMN(disall!BE287),FALSE))</f>
        <v>57.9</v>
      </c>
      <c r="BM288" s="8">
        <f>IF(ISNA(VLOOKUP($I288,disall!$A$2:$CY$349,COLUMN(disall!BF287),FALSE)),-9999,VLOOKUP($I288,disall!$A$2:$CY$349,COLUMN(disall!BF287),FALSE))</f>
        <v>602.5</v>
      </c>
      <c r="BN288" s="8">
        <f>IF(ISNA(VLOOKUP($I288,disall!$A$2:$CY$349,COLUMN(disall!BG287),FALSE)),-9999,VLOOKUP($I288,disall!$A$2:$CY$349,COLUMN(disall!BG287),FALSE))</f>
        <v>110.6</v>
      </c>
      <c r="BO288" s="8">
        <f>IF(ISNA(VLOOKUP($I288,disall!$A$2:$CY$349,COLUMN(disall!BH287),FALSE)),-9999,VLOOKUP($I288,disall!$A$2:$CY$349,COLUMN(disall!BH287),FALSE))</f>
        <v>43.2</v>
      </c>
      <c r="BP288" s="8">
        <f>IF(ISNA(VLOOKUP($I288,disall!$A$2:$CY$349,COLUMN(disall!BI287),FALSE)),-9999,VLOOKUP($I288,disall!$A$2:$CY$349,COLUMN(disall!BI287),FALSE))</f>
        <v>390.6</v>
      </c>
      <c r="BQ288" s="8">
        <f>IF(ISNA(VLOOKUP($I288,disall!$A$2:$CY$349,COLUMN(disall!BJ287),FALSE)),-9999,VLOOKUP($I288,disall!$A$2:$CY$349,COLUMN(disall!BJ287),FALSE))</f>
        <v>117.3</v>
      </c>
      <c r="BR288" s="8">
        <f>IF(ISNA(VLOOKUP($I288,disall!$A$2:$CY$349,COLUMN(disall!BK287),FALSE)),-9999,VLOOKUP($I288,disall!$A$2:$CY$349,COLUMN(disall!BK287),FALSE))</f>
        <v>74.099999999999994</v>
      </c>
      <c r="BS288" s="8">
        <f>IF(ISNA(VLOOKUP($I288,disall!$A$2:$CY$349,COLUMN(disall!BL287),FALSE)),-9999,VLOOKUP($I288,disall!$A$2:$CY$349,COLUMN(disall!BL287),FALSE))</f>
        <v>631.71</v>
      </c>
      <c r="BT288" s="8">
        <f>IF(ISNA(VLOOKUP($I288,disall!$A$2:$CY$349,COLUMN(disall!BM287),FALSE)),-9999,VLOOKUP($I288,disall!$A$2:$CY$349,COLUMN(disall!BM287),FALSE))</f>
        <v>119</v>
      </c>
      <c r="BU288" s="8">
        <f>IF(ISNA(VLOOKUP($I288,disall!$A$2:$CY$349,COLUMN(disall!BN287),FALSE)),-9999,VLOOKUP($I288,disall!$A$2:$CY$349,COLUMN(disall!BN287),FALSE))</f>
        <v>102.1</v>
      </c>
      <c r="BV288" s="8">
        <f>IF(ISNA(VLOOKUP($I288,disall!$A$2:$CY$349,COLUMN(disall!BO287),FALSE)),-9999,VLOOKUP($I288,disall!$A$2:$CY$349,COLUMN(disall!BO287),FALSE))</f>
        <v>857.98</v>
      </c>
      <c r="BW288" s="8">
        <f>IF(ISNA(VLOOKUP($I288,disall!$A$2:$CY$349,COLUMN(disall!BP287),FALSE)),-9999,VLOOKUP($I288,disall!$A$2:$CY$349,COLUMN(disall!BP287),FALSE))</f>
        <v>104.8</v>
      </c>
      <c r="BX288" s="8">
        <f>IF(ISNA(VLOOKUP($I288,disall!$A$2:$CY$349,COLUMN(disall!BQ287),FALSE)),-9999,VLOOKUP($I288,disall!$A$2:$CY$349,COLUMN(disall!BQ287),FALSE))</f>
        <v>97.5</v>
      </c>
      <c r="BY288" s="8">
        <f>IF(ISNA(VLOOKUP($I288,disall!$A$2:$CY$349,COLUMN(disall!BR287),FALSE)),-9999,VLOOKUP($I288,disall!$A$2:$CY$349,COLUMN(disall!BR287),FALSE))</f>
        <v>930.34</v>
      </c>
      <c r="BZ288" s="8">
        <f>IF(ISNA(VLOOKUP($I288,disall!$A$2:$CY$349,COLUMN(disall!BS287),FALSE)),-9999,VLOOKUP($I288,disall!$A$2:$CY$349,COLUMN(disall!BS287),FALSE))</f>
        <v>95.5</v>
      </c>
      <c r="CA288" s="8">
        <f>IF(ISNA(VLOOKUP($I288,disall!$A$2:$CY$349,COLUMN(disall!BT287),FALSE)),-9999,VLOOKUP($I288,disall!$A$2:$CY$349,COLUMN(disall!BT287),FALSE))</f>
        <v>102.5</v>
      </c>
      <c r="CB288" s="8">
        <f>IF(ISNA(VLOOKUP($I288,disall!$A$2:$CY$349,COLUMN(disall!BU287),FALSE)),-9999,VLOOKUP($I288,disall!$A$2:$CY$349,COLUMN(disall!BU287),FALSE))</f>
        <v>1073.3</v>
      </c>
      <c r="CC288" s="8">
        <f>IF(ISNA(VLOOKUP($I288,disall!$A$2:$CY$349,COLUMN(disall!BV287),FALSE)),-9999,VLOOKUP($I288,disall!$A$2:$CY$349,COLUMN(disall!BV287),FALSE))</f>
        <v>101</v>
      </c>
      <c r="CD288" s="8">
        <f>IF(ISNA(VLOOKUP($I288,disall!$A$2:$CY$349,COLUMN(disall!BW287),FALSE)),-9999,VLOOKUP($I288,disall!$A$2:$CY$349,COLUMN(disall!BW287),FALSE))</f>
        <v>85</v>
      </c>
      <c r="CE288" s="8">
        <f>IF(ISNA(VLOOKUP($I288,disall!$A$2:$CY$349,COLUMN(disall!BX287),FALSE)),-9999,VLOOKUP($I288,disall!$A$2:$CY$349,COLUMN(disall!BX287),FALSE))</f>
        <v>841.58</v>
      </c>
      <c r="CF288" s="8">
        <f>IF(ISNA(VLOOKUP($I288,disall!$A$2:$CY$349,COLUMN(disall!BY287),FALSE)),-9999,VLOOKUP($I288,disall!$A$2:$CY$349,COLUMN(disall!BY287),FALSE))</f>
        <v>105</v>
      </c>
      <c r="CG288" s="8">
        <f>IF(ISNA(VLOOKUP($I288,disall!$A$2:$CY$349,COLUMN(disall!BZ287),FALSE)),-9999,VLOOKUP($I288,disall!$A$2:$CY$349,COLUMN(disall!BZ287),FALSE))</f>
        <v>72</v>
      </c>
      <c r="CH288" s="8">
        <f>IF(ISNA(VLOOKUP($I288,disall!$A$2:$CY$349,COLUMN(disall!CA287),FALSE)),-9999,VLOOKUP($I288,disall!$A$2:$CY$349,COLUMN(disall!CA287),FALSE))</f>
        <v>685.71</v>
      </c>
      <c r="CI288" s="8">
        <f>IF(ISNA(VLOOKUP($I288,disall!$A$2:$CY$349,COLUMN(disall!CB287),FALSE)),-9999,VLOOKUP($I288,disall!$A$2:$CY$349,COLUMN(disall!CB287),FALSE))</f>
        <v>112.6</v>
      </c>
      <c r="CJ288" s="8">
        <f>IF(ISNA(VLOOKUP($I288,disall!$A$2:$CY$349,COLUMN(disall!CC287),FALSE)),-9999,VLOOKUP($I288,disall!$A$2:$CY$349,COLUMN(disall!CC287),FALSE))</f>
        <v>99.1</v>
      </c>
      <c r="CK288" s="8">
        <f>IF(ISNA(VLOOKUP($I288,disall!$A$2:$CY$349,COLUMN(disall!CD287),FALSE)),-9999,VLOOKUP($I288,disall!$A$2:$CY$349,COLUMN(disall!CD287),FALSE))</f>
        <v>880.11</v>
      </c>
      <c r="CL288" s="8">
        <f>IF(ISNA(VLOOKUP($I288,disall!$A$2:$CY$349,COLUMN(disall!CE287),FALSE)),-9999,VLOOKUP($I288,disall!$A$2:$CY$349,COLUMN(disall!CE287),FALSE))</f>
        <v>115.7</v>
      </c>
      <c r="CM288" s="8">
        <f>IF(ISNA(VLOOKUP($I288,disall!$A$2:$CY$349,COLUMN(disall!CF287),FALSE)),-9999,VLOOKUP($I288,disall!$A$2:$CY$349,COLUMN(disall!CF287),FALSE))</f>
        <v>65.8</v>
      </c>
      <c r="CN288" s="8">
        <f>IF(ISNA(VLOOKUP($I288,disall!$A$2:$CY$349,COLUMN(disall!CG287),FALSE)),-9999,VLOOKUP($I288,disall!$A$2:$CY$349,COLUMN(disall!CG287),FALSE))</f>
        <v>568.71</v>
      </c>
      <c r="CO288" s="8">
        <f>IF(ISNA(VLOOKUP($I288,disall!$A$2:$CY$349,COLUMN(disall!CH287),FALSE)),-9999,VLOOKUP($I288,disall!$A$2:$CY$349,COLUMN(disall!CH287),FALSE))</f>
        <v>99.76</v>
      </c>
      <c r="CP288" s="8">
        <f>IF(ISNA(VLOOKUP($I288,disall!$A$2:$CY$349,COLUMN(disall!CI287),FALSE)),-9999,VLOOKUP($I288,disall!$A$2:$CY$349,COLUMN(disall!CI287),FALSE))</f>
        <v>83.83</v>
      </c>
      <c r="CQ288" s="8">
        <f>IF(ISNA(VLOOKUP($I288,disall!$A$2:$CY$349,COLUMN(disall!CJ287),FALSE)),-9999,VLOOKUP($I288,disall!$A$2:$CY$349,COLUMN(disall!CJ287),FALSE))</f>
        <v>840.32</v>
      </c>
      <c r="CR288" s="8">
        <f>IF(ISNA(VLOOKUP($I288,disall!$A$2:$CY$349,COLUMN(disall!CK287),FALSE)),-9999,VLOOKUP($I288,disall!$A$2:$CY$349,COLUMN(disall!CK287),FALSE))</f>
        <v>108.98</v>
      </c>
      <c r="CS288" s="8">
        <f>IF(ISNA(VLOOKUP($I288,disall!$A$2:$CY$349,COLUMN(disall!CL287),FALSE)),-9999,VLOOKUP($I288,disall!$A$2:$CY$349,COLUMN(disall!CL287),FALSE))</f>
        <v>97.62</v>
      </c>
      <c r="CT288" s="8">
        <f>IF(ISNA(VLOOKUP($I288,disall!$A$2:$CY$349,COLUMN(disall!CM287),FALSE)),-9999,VLOOKUP($I288,disall!$A$2:$CY$349,COLUMN(disall!CM287),FALSE))</f>
        <v>895.76</v>
      </c>
      <c r="CU288" s="8">
        <f>IF(ISNA(VLOOKUP($I288,disall!$A$2:$CY$349,COLUMN(disall!CN287),FALSE)),-9999,VLOOKUP($I288,disall!$A$2:$CY$349,COLUMN(disall!CN287),FALSE))</f>
        <v>84.9</v>
      </c>
      <c r="CV288" s="8">
        <f>IF(ISNA(VLOOKUP($I288,disall!$A$2:$CY$349,COLUMN(disall!CO287),FALSE)),-9999,VLOOKUP($I288,disall!$A$2:$CY$349,COLUMN(disall!CO287),FALSE))</f>
        <v>62.8</v>
      </c>
      <c r="CW288" s="8">
        <f>IF(ISNA(VLOOKUP($I288,disall!$A$2:$CY$349,COLUMN(disall!CP287),FALSE)),-9999,VLOOKUP($I288,disall!$A$2:$CY$349,COLUMN(disall!CP287),FALSE))</f>
        <v>739.69</v>
      </c>
      <c r="CX288" s="8">
        <f>IF(ISNA(VLOOKUP($I288,disall!$A$2:$CY$349,COLUMN(disall!CQ287),FALSE)),-9999,VLOOKUP($I288,disall!$A$2:$CY$349,COLUMN(disall!CQ287),FALSE))</f>
        <v>95.53</v>
      </c>
      <c r="CY288" s="8">
        <f>IF(ISNA(VLOOKUP($I288,disall!$A$2:$CY$349,COLUMN(disall!CR287),FALSE)),-9999,VLOOKUP($I288,disall!$A$2:$CY$349,COLUMN(disall!CR287),FALSE))</f>
        <v>90.33</v>
      </c>
      <c r="CZ288" s="8">
        <f>IF(ISNA(VLOOKUP($I288,disall!$A$2:$CY$349,COLUMN(disall!CS287),FALSE)),-9999,VLOOKUP($I288,disall!$A$2:$CY$349,COLUMN(disall!CS287),FALSE))</f>
        <v>945.57</v>
      </c>
      <c r="DA288" s="8">
        <f>IF(ISNA(VLOOKUP($I288,disall!$A$2:$CY$349,COLUMN(disall!CT287),FALSE)),-9999,VLOOKUP($I288,disall!$A$2:$CY$349,COLUMN(disall!CT287),FALSE))</f>
        <v>88.38</v>
      </c>
      <c r="DB288" s="8">
        <f>IF(ISNA(VLOOKUP($I288,disall!$A$2:$CY$349,COLUMN(disall!CU287),FALSE)),-9999,VLOOKUP($I288,disall!$A$2:$CY$349,COLUMN(disall!CU287),FALSE))</f>
        <v>80.53</v>
      </c>
      <c r="DC288" s="8">
        <f>IF(ISNA(VLOOKUP($I288,disall!$A$2:$CY$349,COLUMN(disall!CV287),FALSE)),-9999,VLOOKUP($I288,disall!$A$2:$CY$349,COLUMN(disall!CV287),FALSE))</f>
        <v>911.18</v>
      </c>
      <c r="DD288" s="8">
        <f>IF(ISNA(VLOOKUP($I288,disall!$A$2:$CY$349,COLUMN(disall!CW287),FALSE)),-9999,VLOOKUP($I288,disall!$A$2:$CY$349,COLUMN(disall!CW287),FALSE))</f>
        <v>0</v>
      </c>
      <c r="DE288" s="8">
        <f>IF(ISNA(VLOOKUP($I288,disall!$A$2:$CY$349,COLUMN(disall!CX287),FALSE)),-9999,VLOOKUP($I288,disall!$A$2:$CY$349,COLUMN(disall!CX287),FALSE))</f>
        <v>0</v>
      </c>
      <c r="DF288" s="8">
        <f>IF(ISNA(VLOOKUP($I288,disall!$A$2:$CY$349,COLUMN(disall!CY287),FALSE)),-9999,VLOOKUP($I288,disall!$A$2:$CY$349,COLUMN(disall!CY287),FALSE))</f>
        <v>0</v>
      </c>
    </row>
    <row r="289" spans="1:110" x14ac:dyDescent="0.25">
      <c r="A289">
        <v>167</v>
      </c>
      <c r="B289" t="s">
        <v>8</v>
      </c>
      <c r="C289" t="s">
        <v>472</v>
      </c>
      <c r="D289" t="s">
        <v>364</v>
      </c>
      <c r="E289" t="s">
        <v>473</v>
      </c>
      <c r="F289" t="s">
        <v>386</v>
      </c>
      <c r="G289" t="s">
        <v>967</v>
      </c>
      <c r="H289">
        <v>3903</v>
      </c>
      <c r="I289">
        <f>IF(ISNA(VLOOKUP(H289,disall!$D$2:$L$349,1,FALSE)),H289,VLOOKUP(H289,disall!$D$2:$L$349,1,FALSE))</f>
        <v>3903</v>
      </c>
      <c r="J289">
        <f>IF(ISNA(VLOOKUP(H289,disall!$D$2:$L$349,1,FALSE)),"NA",VLOOKUP(H289,disall!$D$2:$L$349,2,FALSE))</f>
        <v>3903</v>
      </c>
      <c r="K289" t="str">
        <f>IF(ISNA(VLOOKUP(I289,disall!$A$2:$L$349,3,FALSE)),F289,VLOOKUP(I289,disall!$A$2:$L$349,3,FALSE))</f>
        <v>Bellary</v>
      </c>
      <c r="L289" t="str">
        <f>IF(ISNA(VLOOKUP(I289,disall!$A$2:$L$349,12,FALSE)),"NA",VLOOKUP(I289,disall!$A$2:$L$349,12,FALSE))</f>
        <v>Bellary</v>
      </c>
      <c r="M289">
        <f>IF(ISNA(VLOOKUP(I289,disall!$A$2:$M$349,6,FALSE)),"NA",VLOOKUP(I289,disall!$A$2:$M$349,6,FALSE))</f>
        <v>39</v>
      </c>
      <c r="N289">
        <f>IF(ISNA(VLOOKUP(I289,disall!$A$2:$M$349,7,FALSE)),"NA",VLOOKUP(I289,disall!$A$2:$M$349,7,FALSE))</f>
        <v>0.71768100000000001</v>
      </c>
      <c r="O289">
        <f>IF(ISNA(VLOOKUP(I289,disall!$A$2:$M$349,8,FALSE)),"NA",VLOOKUP(I289,disall!$A$2:$M$349,8,FALSE))</f>
        <v>5.7115090000000004</v>
      </c>
      <c r="P289" t="str">
        <f>IF(ISNA(VLOOKUP(I289,disall!$A$2:$M$349,9,FALSE)),"NA",VLOOKUP(I289,disall!$A$2:$M$349,9,FALSE))</f>
        <v>POLY</v>
      </c>
      <c r="Q289">
        <f>IF(ISNA(VLOOKUP(I289,disall!$A$2:$M$349,10,FALSE)),"NA",VLOOKUP(I289,disall!$A$2:$M$349,10,FALSE))</f>
        <v>356100400</v>
      </c>
      <c r="R289" t="str">
        <f>IF(ISNA(VLOOKUP(I289,disall!$A$2:$M$349,11,FALSE)),"NA",VLOOKUP(I289,disall!$A$2:$M$349,11,FALSE))</f>
        <v>Karnataka</v>
      </c>
      <c r="S289" t="str">
        <f>IF(ISNA(VLOOKUP(I289,disall!$A$2:$M$349,12,FALSE)),"NA",VLOOKUP(I289,disall!$A$2:$M$349,12,FALSE))</f>
        <v>Bellary</v>
      </c>
      <c r="T289">
        <f>IF(ISNA(VLOOKUP(I289,disall!$A$2:$M$349,13,FALSE)),"NA",VLOOKUP(I289,disall!$A$2:$M$349,13,FALSE))</f>
        <v>105</v>
      </c>
      <c r="U289" s="8">
        <f>IF(ISNA(VLOOKUP($I289,disall!$A$2:$CY$349,COLUMN(disall!N288),FALSE)),-9999,VLOOKUP($I289,disall!$A$2:$CY$349,COLUMN(disall!N288),FALSE))</f>
        <v>91</v>
      </c>
      <c r="V289" s="8">
        <f>IF(ISNA(VLOOKUP($I289,disall!$A$2:$CY$349,COLUMN(disall!O288),FALSE)),-9999,VLOOKUP($I289,disall!$A$2:$CY$349,COLUMN(disall!O288),FALSE))</f>
        <v>42</v>
      </c>
      <c r="W289" s="8">
        <f>IF(ISNA(VLOOKUP($I289,disall!$A$2:$CY$349,COLUMN(disall!P288),FALSE)),-9999,VLOOKUP($I289,disall!$A$2:$CY$349,COLUMN(disall!P288),FALSE))</f>
        <v>461.54</v>
      </c>
      <c r="X289" s="8">
        <f>IF(ISNA(VLOOKUP($I289,disall!$A$2:$CY$349,COLUMN(disall!Q288),FALSE)),-9999,VLOOKUP($I289,disall!$A$2:$CY$349,COLUMN(disall!Q288),FALSE))</f>
        <v>90</v>
      </c>
      <c r="Y289" s="8">
        <f>IF(ISNA(VLOOKUP($I289,disall!$A$2:$CY$349,COLUMN(disall!R288),FALSE)),-9999,VLOOKUP($I289,disall!$A$2:$CY$349,COLUMN(disall!R288),FALSE))</f>
        <v>50</v>
      </c>
      <c r="Z289" s="8">
        <f>IF(ISNA(VLOOKUP($I289,disall!$A$2:$CY$349,COLUMN(disall!S288),FALSE)),-9999,VLOOKUP($I289,disall!$A$2:$CY$349,COLUMN(disall!S288),FALSE))</f>
        <v>555.55999999999995</v>
      </c>
      <c r="AA289" s="8">
        <f>IF(ISNA(VLOOKUP($I289,disall!$A$2:$CY$349,COLUMN(disall!T288),FALSE)),-9999,VLOOKUP($I289,disall!$A$2:$CY$349,COLUMN(disall!T288),FALSE))</f>
        <v>79</v>
      </c>
      <c r="AB289" s="8">
        <f>IF(ISNA(VLOOKUP($I289,disall!$A$2:$CY$349,COLUMN(disall!U288),FALSE)),-9999,VLOOKUP($I289,disall!$A$2:$CY$349,COLUMN(disall!U288),FALSE))</f>
        <v>70.099999999999994</v>
      </c>
      <c r="AC289" s="8">
        <f>IF(ISNA(VLOOKUP($I289,disall!$A$2:$CY$349,COLUMN(disall!V288),FALSE)),-9999,VLOOKUP($I289,disall!$A$2:$CY$349,COLUMN(disall!V288),FALSE))</f>
        <v>887.34</v>
      </c>
      <c r="AD289" s="8">
        <f>IF(ISNA(VLOOKUP($I289,disall!$A$2:$CY$349,COLUMN(disall!W288),FALSE)),-9999,VLOOKUP($I289,disall!$A$2:$CY$349,COLUMN(disall!W288),FALSE))</f>
        <v>78.5</v>
      </c>
      <c r="AE289" s="8">
        <f>IF(ISNA(VLOOKUP($I289,disall!$A$2:$CY$349,COLUMN(disall!X288),FALSE)),-9999,VLOOKUP($I289,disall!$A$2:$CY$349,COLUMN(disall!X288),FALSE))</f>
        <v>77.599999999999994</v>
      </c>
      <c r="AF289" s="8">
        <f>IF(ISNA(VLOOKUP($I289,disall!$A$2:$CY$349,COLUMN(disall!Y288),FALSE)),-9999,VLOOKUP($I289,disall!$A$2:$CY$349,COLUMN(disall!Y288),FALSE))</f>
        <v>988.54</v>
      </c>
      <c r="AG289" s="8">
        <f>IF(ISNA(VLOOKUP($I289,disall!$A$2:$CY$349,COLUMN(disall!Z288),FALSE)),-9999,VLOOKUP($I289,disall!$A$2:$CY$349,COLUMN(disall!Z288),FALSE))</f>
        <v>82.8</v>
      </c>
      <c r="AH289" s="8">
        <f>IF(ISNA(VLOOKUP($I289,disall!$A$2:$CY$349,COLUMN(disall!AA288),FALSE)),-9999,VLOOKUP($I289,disall!$A$2:$CY$349,COLUMN(disall!AA288),FALSE))</f>
        <v>75.400000000000006</v>
      </c>
      <c r="AI289" s="8">
        <f>IF(ISNA(VLOOKUP($I289,disall!$A$2:$CY$349,COLUMN(disall!AB288),FALSE)),-9999,VLOOKUP($I289,disall!$A$2:$CY$349,COLUMN(disall!AB288),FALSE))</f>
        <v>910.63</v>
      </c>
      <c r="AJ289" s="8">
        <f>IF(ISNA(VLOOKUP($I289,disall!$A$2:$CY$349,COLUMN(disall!AC288),FALSE)),-9999,VLOOKUP($I289,disall!$A$2:$CY$349,COLUMN(disall!AC288),FALSE))</f>
        <v>78</v>
      </c>
      <c r="AK289" s="8">
        <f>IF(ISNA(VLOOKUP($I289,disall!$A$2:$CY$349,COLUMN(disall!AD288),FALSE)),-9999,VLOOKUP($I289,disall!$A$2:$CY$349,COLUMN(disall!AD288),FALSE))</f>
        <v>54.7</v>
      </c>
      <c r="AL289" s="8">
        <f>IF(ISNA(VLOOKUP($I289,disall!$A$2:$CY$349,COLUMN(disall!AE288),FALSE)),-9999,VLOOKUP($I289,disall!$A$2:$CY$349,COLUMN(disall!AE288),FALSE))</f>
        <v>701.28</v>
      </c>
      <c r="AM289" s="8">
        <f>IF(ISNA(VLOOKUP($I289,disall!$A$2:$CY$349,COLUMN(disall!AF288),FALSE)),-9999,VLOOKUP($I289,disall!$A$2:$CY$349,COLUMN(disall!AF288),FALSE))</f>
        <v>73.7</v>
      </c>
      <c r="AN289" s="8">
        <f>IF(ISNA(VLOOKUP($I289,disall!$A$2:$CY$349,COLUMN(disall!AG288),FALSE)),-9999,VLOOKUP($I289,disall!$A$2:$CY$349,COLUMN(disall!AG288),FALSE))</f>
        <v>37.4</v>
      </c>
      <c r="AO289" s="8">
        <f>IF(ISNA(VLOOKUP($I289,disall!$A$2:$CY$349,COLUMN(disall!AH288),FALSE)),-9999,VLOOKUP($I289,disall!$A$2:$CY$349,COLUMN(disall!AH288),FALSE))</f>
        <v>507.46</v>
      </c>
      <c r="AP289" s="8">
        <f>IF(ISNA(VLOOKUP($I289,disall!$A$2:$CY$349,COLUMN(disall!AI288),FALSE)),-9999,VLOOKUP($I289,disall!$A$2:$CY$349,COLUMN(disall!AI288),FALSE))</f>
        <v>72.3</v>
      </c>
      <c r="AQ289" s="8">
        <f>IF(ISNA(VLOOKUP($I289,disall!$A$2:$CY$349,COLUMN(disall!AJ288),FALSE)),-9999,VLOOKUP($I289,disall!$A$2:$CY$349,COLUMN(disall!AJ288),FALSE))</f>
        <v>60.3</v>
      </c>
      <c r="AR289" s="8">
        <f>IF(ISNA(VLOOKUP($I289,disall!$A$2:$CY$349,COLUMN(disall!AK288),FALSE)),-9999,VLOOKUP($I289,disall!$A$2:$CY$349,COLUMN(disall!AK288),FALSE))</f>
        <v>834.02</v>
      </c>
      <c r="AS289" s="8">
        <f>IF(ISNA(VLOOKUP($I289,disall!$A$2:$CY$349,COLUMN(disall!AL288),FALSE)),-9999,VLOOKUP($I289,disall!$A$2:$CY$349,COLUMN(disall!AL288),FALSE))</f>
        <v>75.2</v>
      </c>
      <c r="AT289" s="8">
        <f>IF(ISNA(VLOOKUP($I289,disall!$A$2:$CY$349,COLUMN(disall!AM288),FALSE)),-9999,VLOOKUP($I289,disall!$A$2:$CY$349,COLUMN(disall!AM288),FALSE))</f>
        <v>51.4</v>
      </c>
      <c r="AU289" s="8">
        <f>IF(ISNA(VLOOKUP($I289,disall!$A$2:$CY$349,COLUMN(disall!AN288),FALSE)),-9999,VLOOKUP($I289,disall!$A$2:$CY$349,COLUMN(disall!AN288),FALSE))</f>
        <v>683.51</v>
      </c>
      <c r="AV289" s="8">
        <f>IF(ISNA(VLOOKUP($I289,disall!$A$2:$CY$349,COLUMN(disall!AO288),FALSE)),-9999,VLOOKUP($I289,disall!$A$2:$CY$349,COLUMN(disall!AO288),FALSE))</f>
        <v>76.099999999999994</v>
      </c>
      <c r="AW289" s="8">
        <f>IF(ISNA(VLOOKUP($I289,disall!$A$2:$CY$349,COLUMN(disall!AP288),FALSE)),-9999,VLOOKUP($I289,disall!$A$2:$CY$349,COLUMN(disall!AP288),FALSE))</f>
        <v>44.6</v>
      </c>
      <c r="AX289" s="8">
        <f>IF(ISNA(VLOOKUP($I289,disall!$A$2:$CY$349,COLUMN(disall!AQ288),FALSE)),-9999,VLOOKUP($I289,disall!$A$2:$CY$349,COLUMN(disall!AQ288),FALSE))</f>
        <v>586.07000000000005</v>
      </c>
      <c r="AY289" s="8">
        <f>IF(ISNA(VLOOKUP($I289,disall!$A$2:$CY$349,COLUMN(disall!AR288),FALSE)),-9999,VLOOKUP($I289,disall!$A$2:$CY$349,COLUMN(disall!AR288),FALSE))</f>
        <v>32.4</v>
      </c>
      <c r="AZ289" s="8">
        <f>IF(ISNA(VLOOKUP($I289,disall!$A$2:$CY$349,COLUMN(disall!AS288),FALSE)),-9999,VLOOKUP($I289,disall!$A$2:$CY$349,COLUMN(disall!AS288),FALSE))</f>
        <v>18.8</v>
      </c>
      <c r="BA289" s="8">
        <f>IF(ISNA(VLOOKUP($I289,disall!$A$2:$CY$349,COLUMN(disall!AT288),FALSE)),-9999,VLOOKUP($I289,disall!$A$2:$CY$349,COLUMN(disall!AT288),FALSE))</f>
        <v>580.25</v>
      </c>
      <c r="BB289" s="8">
        <f>IF(ISNA(VLOOKUP($I289,disall!$A$2:$CY$349,COLUMN(disall!AU288),FALSE)),-9999,VLOOKUP($I289,disall!$A$2:$CY$349,COLUMN(disall!AU288),FALSE))</f>
        <v>47.6</v>
      </c>
      <c r="BC289" s="8">
        <f>IF(ISNA(VLOOKUP($I289,disall!$A$2:$CY$349,COLUMN(disall!AV288),FALSE)),-9999,VLOOKUP($I289,disall!$A$2:$CY$349,COLUMN(disall!AV288),FALSE))</f>
        <v>42.8</v>
      </c>
      <c r="BD289" s="8">
        <f>IF(ISNA(VLOOKUP($I289,disall!$A$2:$CY$349,COLUMN(disall!AW288),FALSE)),-9999,VLOOKUP($I289,disall!$A$2:$CY$349,COLUMN(disall!AW288),FALSE))</f>
        <v>899.16</v>
      </c>
      <c r="BE289" s="8">
        <f>IF(ISNA(VLOOKUP($I289,disall!$A$2:$CY$349,COLUMN(disall!AX288),FALSE)),-9999,VLOOKUP($I289,disall!$A$2:$CY$349,COLUMN(disall!AX288),FALSE))</f>
        <v>47.5</v>
      </c>
      <c r="BF289" s="8">
        <f>IF(ISNA(VLOOKUP($I289,disall!$A$2:$CY$349,COLUMN(disall!AY288),FALSE)),-9999,VLOOKUP($I289,disall!$A$2:$CY$349,COLUMN(disall!AY288),FALSE))</f>
        <v>50.7</v>
      </c>
      <c r="BG289" s="8">
        <f>IF(ISNA(VLOOKUP($I289,disall!$A$2:$CY$349,COLUMN(disall!AZ288),FALSE)),-9999,VLOOKUP($I289,disall!$A$2:$CY$349,COLUMN(disall!AZ288),FALSE))</f>
        <v>1067.3699999999999</v>
      </c>
      <c r="BH289" s="8">
        <f>IF(ISNA(VLOOKUP($I289,disall!$A$2:$CY$349,COLUMN(disall!BA288),FALSE)),-9999,VLOOKUP($I289,disall!$A$2:$CY$349,COLUMN(disall!BA288),FALSE))</f>
        <v>43</v>
      </c>
      <c r="BI289" s="8">
        <f>IF(ISNA(VLOOKUP($I289,disall!$A$2:$CY$349,COLUMN(disall!BB288),FALSE)),-9999,VLOOKUP($I289,disall!$A$2:$CY$349,COLUMN(disall!BB288),FALSE))</f>
        <v>55.8</v>
      </c>
      <c r="BJ289" s="8">
        <f>IF(ISNA(VLOOKUP($I289,disall!$A$2:$CY$349,COLUMN(disall!BC288),FALSE)),-9999,VLOOKUP($I289,disall!$A$2:$CY$349,COLUMN(disall!BC288),FALSE))</f>
        <v>1297.67</v>
      </c>
      <c r="BK289" s="8">
        <f>IF(ISNA(VLOOKUP($I289,disall!$A$2:$CY$349,COLUMN(disall!BD288),FALSE)),-9999,VLOOKUP($I289,disall!$A$2:$CY$349,COLUMN(disall!BD288),FALSE))</f>
        <v>36.6</v>
      </c>
      <c r="BL289" s="8">
        <f>IF(ISNA(VLOOKUP($I289,disall!$A$2:$CY$349,COLUMN(disall!BE288),FALSE)),-9999,VLOOKUP($I289,disall!$A$2:$CY$349,COLUMN(disall!BE288),FALSE))</f>
        <v>35.6</v>
      </c>
      <c r="BM289" s="8">
        <f>IF(ISNA(VLOOKUP($I289,disall!$A$2:$CY$349,COLUMN(disall!BF288),FALSE)),-9999,VLOOKUP($I289,disall!$A$2:$CY$349,COLUMN(disall!BF288),FALSE))</f>
        <v>972.68</v>
      </c>
      <c r="BN289" s="8">
        <f>IF(ISNA(VLOOKUP($I289,disall!$A$2:$CY$349,COLUMN(disall!BG288),FALSE)),-9999,VLOOKUP($I289,disall!$A$2:$CY$349,COLUMN(disall!BG288),FALSE))</f>
        <v>42</v>
      </c>
      <c r="BO289" s="8">
        <f>IF(ISNA(VLOOKUP($I289,disall!$A$2:$CY$349,COLUMN(disall!BH288),FALSE)),-9999,VLOOKUP($I289,disall!$A$2:$CY$349,COLUMN(disall!BH288),FALSE))</f>
        <v>26.6</v>
      </c>
      <c r="BP289" s="8">
        <f>IF(ISNA(VLOOKUP($I289,disall!$A$2:$CY$349,COLUMN(disall!BI288),FALSE)),-9999,VLOOKUP($I289,disall!$A$2:$CY$349,COLUMN(disall!BI288),FALSE))</f>
        <v>633.33000000000004</v>
      </c>
      <c r="BQ289" s="8">
        <f>IF(ISNA(VLOOKUP($I289,disall!$A$2:$CY$349,COLUMN(disall!BJ288),FALSE)),-9999,VLOOKUP($I289,disall!$A$2:$CY$349,COLUMN(disall!BJ288),FALSE))</f>
        <v>44.6</v>
      </c>
      <c r="BR289" s="8">
        <f>IF(ISNA(VLOOKUP($I289,disall!$A$2:$CY$349,COLUMN(disall!BK288),FALSE)),-9999,VLOOKUP($I289,disall!$A$2:$CY$349,COLUMN(disall!BK288),FALSE))</f>
        <v>45.6</v>
      </c>
      <c r="BS289" s="8">
        <f>IF(ISNA(VLOOKUP($I289,disall!$A$2:$CY$349,COLUMN(disall!BL288),FALSE)),-9999,VLOOKUP($I289,disall!$A$2:$CY$349,COLUMN(disall!BL288),FALSE))</f>
        <v>1022.42</v>
      </c>
      <c r="BT289" s="8">
        <f>IF(ISNA(VLOOKUP($I289,disall!$A$2:$CY$349,COLUMN(disall!BM288),FALSE)),-9999,VLOOKUP($I289,disall!$A$2:$CY$349,COLUMN(disall!BM288),FALSE))</f>
        <v>45.3</v>
      </c>
      <c r="BU289" s="8">
        <f>IF(ISNA(VLOOKUP($I289,disall!$A$2:$CY$349,COLUMN(disall!BN288),FALSE)),-9999,VLOOKUP($I289,disall!$A$2:$CY$349,COLUMN(disall!BN288),FALSE))</f>
        <v>62.9</v>
      </c>
      <c r="BV289" s="8">
        <f>IF(ISNA(VLOOKUP($I289,disall!$A$2:$CY$349,COLUMN(disall!BO288),FALSE)),-9999,VLOOKUP($I289,disall!$A$2:$CY$349,COLUMN(disall!BO288),FALSE))</f>
        <v>1388.52</v>
      </c>
      <c r="BW289" s="8">
        <f>IF(ISNA(VLOOKUP($I289,disall!$A$2:$CY$349,COLUMN(disall!BP288),FALSE)),-9999,VLOOKUP($I289,disall!$A$2:$CY$349,COLUMN(disall!BP288),FALSE))</f>
        <v>47.3</v>
      </c>
      <c r="BX289" s="8">
        <f>IF(ISNA(VLOOKUP($I289,disall!$A$2:$CY$349,COLUMN(disall!BQ288),FALSE)),-9999,VLOOKUP($I289,disall!$A$2:$CY$349,COLUMN(disall!BQ288),FALSE))</f>
        <v>54.5</v>
      </c>
      <c r="BY289" s="8">
        <f>IF(ISNA(VLOOKUP($I289,disall!$A$2:$CY$349,COLUMN(disall!BR288),FALSE)),-9999,VLOOKUP($I289,disall!$A$2:$CY$349,COLUMN(disall!BR288),FALSE))</f>
        <v>1152.22</v>
      </c>
      <c r="BZ289" s="8">
        <f>IF(ISNA(VLOOKUP($I289,disall!$A$2:$CY$349,COLUMN(disall!BS288),FALSE)),-9999,VLOOKUP($I289,disall!$A$2:$CY$349,COLUMN(disall!BS288),FALSE))</f>
        <v>59.8</v>
      </c>
      <c r="CA289" s="8">
        <f>IF(ISNA(VLOOKUP($I289,disall!$A$2:$CY$349,COLUMN(disall!BT288),FALSE)),-9999,VLOOKUP($I289,disall!$A$2:$CY$349,COLUMN(disall!BT288),FALSE))</f>
        <v>77.8</v>
      </c>
      <c r="CB289" s="8">
        <f>IF(ISNA(VLOOKUP($I289,disall!$A$2:$CY$349,COLUMN(disall!BU288),FALSE)),-9999,VLOOKUP($I289,disall!$A$2:$CY$349,COLUMN(disall!BU288),FALSE))</f>
        <v>1301</v>
      </c>
      <c r="CC289" s="8">
        <f>IF(ISNA(VLOOKUP($I289,disall!$A$2:$CY$349,COLUMN(disall!BV288),FALSE)),-9999,VLOOKUP($I289,disall!$A$2:$CY$349,COLUMN(disall!BV288),FALSE))</f>
        <v>53</v>
      </c>
      <c r="CD289" s="8">
        <f>IF(ISNA(VLOOKUP($I289,disall!$A$2:$CY$349,COLUMN(disall!BW288),FALSE)),-9999,VLOOKUP($I289,disall!$A$2:$CY$349,COLUMN(disall!BW288),FALSE))</f>
        <v>45</v>
      </c>
      <c r="CE289" s="8">
        <f>IF(ISNA(VLOOKUP($I289,disall!$A$2:$CY$349,COLUMN(disall!BX288),FALSE)),-9999,VLOOKUP($I289,disall!$A$2:$CY$349,COLUMN(disall!BX288),FALSE))</f>
        <v>849.06</v>
      </c>
      <c r="CF289" s="8">
        <f>IF(ISNA(VLOOKUP($I289,disall!$A$2:$CY$349,COLUMN(disall!BY288),FALSE)),-9999,VLOOKUP($I289,disall!$A$2:$CY$349,COLUMN(disall!BY288),FALSE))</f>
        <v>51</v>
      </c>
      <c r="CG289" s="8">
        <f>IF(ISNA(VLOOKUP($I289,disall!$A$2:$CY$349,COLUMN(disall!BZ288),FALSE)),-9999,VLOOKUP($I289,disall!$A$2:$CY$349,COLUMN(disall!BZ288),FALSE))</f>
        <v>59</v>
      </c>
      <c r="CH289" s="8">
        <f>IF(ISNA(VLOOKUP($I289,disall!$A$2:$CY$349,COLUMN(disall!CA288),FALSE)),-9999,VLOOKUP($I289,disall!$A$2:$CY$349,COLUMN(disall!CA288),FALSE))</f>
        <v>1156.8599999999999</v>
      </c>
      <c r="CI289" s="8">
        <f>IF(ISNA(VLOOKUP($I289,disall!$A$2:$CY$349,COLUMN(disall!CB288),FALSE)),-9999,VLOOKUP($I289,disall!$A$2:$CY$349,COLUMN(disall!CB288),FALSE))</f>
        <v>86.1</v>
      </c>
      <c r="CJ289" s="8">
        <f>IF(ISNA(VLOOKUP($I289,disall!$A$2:$CY$349,COLUMN(disall!CC288),FALSE)),-9999,VLOOKUP($I289,disall!$A$2:$CY$349,COLUMN(disall!CC288),FALSE))</f>
        <v>87.8</v>
      </c>
      <c r="CK289" s="8">
        <f>IF(ISNA(VLOOKUP($I289,disall!$A$2:$CY$349,COLUMN(disall!CD288),FALSE)),-9999,VLOOKUP($I289,disall!$A$2:$CY$349,COLUMN(disall!CD288),FALSE))</f>
        <v>1019.74</v>
      </c>
      <c r="CL289" s="8">
        <f>IF(ISNA(VLOOKUP($I289,disall!$A$2:$CY$349,COLUMN(disall!CE288),FALSE)),-9999,VLOOKUP($I289,disall!$A$2:$CY$349,COLUMN(disall!CE288),FALSE))</f>
        <v>90.1</v>
      </c>
      <c r="CM289" s="8">
        <f>IF(ISNA(VLOOKUP($I289,disall!$A$2:$CY$349,COLUMN(disall!CF288),FALSE)),-9999,VLOOKUP($I289,disall!$A$2:$CY$349,COLUMN(disall!CF288),FALSE))</f>
        <v>68.900000000000006</v>
      </c>
      <c r="CN289" s="8">
        <f>IF(ISNA(VLOOKUP($I289,disall!$A$2:$CY$349,COLUMN(disall!CG288),FALSE)),-9999,VLOOKUP($I289,disall!$A$2:$CY$349,COLUMN(disall!CG288),FALSE))</f>
        <v>764.71</v>
      </c>
      <c r="CO289" s="8">
        <f>IF(ISNA(VLOOKUP($I289,disall!$A$2:$CY$349,COLUMN(disall!CH288),FALSE)),-9999,VLOOKUP($I289,disall!$A$2:$CY$349,COLUMN(disall!CH288),FALSE))</f>
        <v>80.86</v>
      </c>
      <c r="CP289" s="8">
        <f>IF(ISNA(VLOOKUP($I289,disall!$A$2:$CY$349,COLUMN(disall!CI288),FALSE)),-9999,VLOOKUP($I289,disall!$A$2:$CY$349,COLUMN(disall!CI288),FALSE))</f>
        <v>66.400000000000006</v>
      </c>
      <c r="CQ289" s="8">
        <f>IF(ISNA(VLOOKUP($I289,disall!$A$2:$CY$349,COLUMN(disall!CJ288),FALSE)),-9999,VLOOKUP($I289,disall!$A$2:$CY$349,COLUMN(disall!CJ288),FALSE))</f>
        <v>821.17</v>
      </c>
      <c r="CR289" s="8">
        <f>IF(ISNA(VLOOKUP($I289,disall!$A$2:$CY$349,COLUMN(disall!CK288),FALSE)),-9999,VLOOKUP($I289,disall!$A$2:$CY$349,COLUMN(disall!CK288),FALSE))</f>
        <v>79.8</v>
      </c>
      <c r="CS289" s="8">
        <f>IF(ISNA(VLOOKUP($I289,disall!$A$2:$CY$349,COLUMN(disall!CL288),FALSE)),-9999,VLOOKUP($I289,disall!$A$2:$CY$349,COLUMN(disall!CL288),FALSE))</f>
        <v>76.319999999999993</v>
      </c>
      <c r="CT289" s="8">
        <f>IF(ISNA(VLOOKUP($I289,disall!$A$2:$CY$349,COLUMN(disall!CM288),FALSE)),-9999,VLOOKUP($I289,disall!$A$2:$CY$349,COLUMN(disall!CM288),FALSE))</f>
        <v>956.39</v>
      </c>
      <c r="CU289" s="8">
        <f>IF(ISNA(VLOOKUP($I289,disall!$A$2:$CY$349,COLUMN(disall!CN288),FALSE)),-9999,VLOOKUP($I289,disall!$A$2:$CY$349,COLUMN(disall!CN288),FALSE))</f>
        <v>85.26</v>
      </c>
      <c r="CV289" s="8">
        <f>IF(ISNA(VLOOKUP($I289,disall!$A$2:$CY$349,COLUMN(disall!CO288),FALSE)),-9999,VLOOKUP($I289,disall!$A$2:$CY$349,COLUMN(disall!CO288),FALSE))</f>
        <v>69.5</v>
      </c>
      <c r="CW289" s="8">
        <f>IF(ISNA(VLOOKUP($I289,disall!$A$2:$CY$349,COLUMN(disall!CP288),FALSE)),-9999,VLOOKUP($I289,disall!$A$2:$CY$349,COLUMN(disall!CP288),FALSE))</f>
        <v>815.15</v>
      </c>
      <c r="CX289" s="8">
        <f>IF(ISNA(VLOOKUP($I289,disall!$A$2:$CY$349,COLUMN(disall!CQ288),FALSE)),-9999,VLOOKUP($I289,disall!$A$2:$CY$349,COLUMN(disall!CQ288),FALSE))</f>
        <v>78.92</v>
      </c>
      <c r="CY289" s="8">
        <f>IF(ISNA(VLOOKUP($I289,disall!$A$2:$CY$349,COLUMN(disall!CR288),FALSE)),-9999,VLOOKUP($I289,disall!$A$2:$CY$349,COLUMN(disall!CR288),FALSE))</f>
        <v>78.290000000000006</v>
      </c>
      <c r="CZ289" s="8">
        <f>IF(ISNA(VLOOKUP($I289,disall!$A$2:$CY$349,COLUMN(disall!CS288),FALSE)),-9999,VLOOKUP($I289,disall!$A$2:$CY$349,COLUMN(disall!CS288),FALSE))</f>
        <v>992.02</v>
      </c>
      <c r="DA289" s="8">
        <f>IF(ISNA(VLOOKUP($I289,disall!$A$2:$CY$349,COLUMN(disall!CT288),FALSE)),-9999,VLOOKUP($I289,disall!$A$2:$CY$349,COLUMN(disall!CT288),FALSE))</f>
        <v>88.27</v>
      </c>
      <c r="DB289" s="8">
        <f>IF(ISNA(VLOOKUP($I289,disall!$A$2:$CY$349,COLUMN(disall!CU288),FALSE)),-9999,VLOOKUP($I289,disall!$A$2:$CY$349,COLUMN(disall!CU288),FALSE))</f>
        <v>74.5</v>
      </c>
      <c r="DC289" s="8">
        <f>IF(ISNA(VLOOKUP($I289,disall!$A$2:$CY$349,COLUMN(disall!CV288),FALSE)),-9999,VLOOKUP($I289,disall!$A$2:$CY$349,COLUMN(disall!CV288),FALSE))</f>
        <v>844</v>
      </c>
      <c r="DD289" s="8">
        <f>IF(ISNA(VLOOKUP($I289,disall!$A$2:$CY$349,COLUMN(disall!CW288),FALSE)),-9999,VLOOKUP($I289,disall!$A$2:$CY$349,COLUMN(disall!CW288),FALSE))</f>
        <v>0</v>
      </c>
      <c r="DE289" s="8">
        <f>IF(ISNA(VLOOKUP($I289,disall!$A$2:$CY$349,COLUMN(disall!CX288),FALSE)),-9999,VLOOKUP($I289,disall!$A$2:$CY$349,COLUMN(disall!CX288),FALSE))</f>
        <v>0</v>
      </c>
      <c r="DF289" s="8">
        <f>IF(ISNA(VLOOKUP($I289,disall!$A$2:$CY$349,COLUMN(disall!CY288),FALSE)),-9999,VLOOKUP($I289,disall!$A$2:$CY$349,COLUMN(disall!CY288),FALSE))</f>
        <v>0</v>
      </c>
    </row>
    <row r="290" spans="1:110" x14ac:dyDescent="0.25">
      <c r="A290">
        <v>168</v>
      </c>
      <c r="B290" t="s">
        <v>8</v>
      </c>
      <c r="C290" t="s">
        <v>472</v>
      </c>
      <c r="D290" t="s">
        <v>364</v>
      </c>
      <c r="E290" t="s">
        <v>473</v>
      </c>
      <c r="F290" t="s">
        <v>365</v>
      </c>
      <c r="G290" t="s">
        <v>968</v>
      </c>
      <c r="H290">
        <v>3904</v>
      </c>
      <c r="I290">
        <f>IF(ISNA(VLOOKUP(H290,disall!$D$2:$L$349,1,FALSE)),H290,VLOOKUP(H290,disall!$D$2:$L$349,1,FALSE))</f>
        <v>3904</v>
      </c>
      <c r="J290">
        <f>IF(ISNA(VLOOKUP(H290,disall!$D$2:$L$349,1,FALSE)),"NA",VLOOKUP(H290,disall!$D$2:$L$349,2,FALSE))</f>
        <v>3904</v>
      </c>
      <c r="K290" t="str">
        <f>IF(ISNA(VLOOKUP(I290,disall!$A$2:$L$349,3,FALSE)),F290,VLOOKUP(I290,disall!$A$2:$L$349,3,FALSE))</f>
        <v>Bidar</v>
      </c>
      <c r="L290" t="str">
        <f>IF(ISNA(VLOOKUP(I290,disall!$A$2:$L$349,12,FALSE)),"NA",VLOOKUP(I290,disall!$A$2:$L$349,12,FALSE))</f>
        <v>Bidar</v>
      </c>
      <c r="M290">
        <f>IF(ISNA(VLOOKUP(I290,disall!$A$2:$M$349,6,FALSE)),"NA",VLOOKUP(I290,disall!$A$2:$M$349,6,FALSE))</f>
        <v>39</v>
      </c>
      <c r="N290">
        <f>IF(ISNA(VLOOKUP(I290,disall!$A$2:$M$349,7,FALSE)),"NA",VLOOKUP(I290,disall!$A$2:$M$349,7,FALSE))</f>
        <v>0.408586</v>
      </c>
      <c r="O290">
        <f>IF(ISNA(VLOOKUP(I290,disall!$A$2:$M$349,8,FALSE)),"NA",VLOOKUP(I290,disall!$A$2:$M$349,8,FALSE))</f>
        <v>3.8239390000000002</v>
      </c>
      <c r="P290" t="str">
        <f>IF(ISNA(VLOOKUP(I290,disall!$A$2:$M$349,9,FALSE)),"NA",VLOOKUP(I290,disall!$A$2:$M$349,9,FALSE))</f>
        <v>POLY</v>
      </c>
      <c r="Q290">
        <f>IF(ISNA(VLOOKUP(I290,disall!$A$2:$M$349,10,FALSE)),"NA",VLOOKUP(I290,disall!$A$2:$M$349,10,FALSE))</f>
        <v>356100500</v>
      </c>
      <c r="R290" t="str">
        <f>IF(ISNA(VLOOKUP(I290,disall!$A$2:$M$349,11,FALSE)),"NA",VLOOKUP(I290,disall!$A$2:$M$349,11,FALSE))</f>
        <v>Karnataka</v>
      </c>
      <c r="S290" t="str">
        <f>IF(ISNA(VLOOKUP(I290,disall!$A$2:$M$349,12,FALSE)),"NA",VLOOKUP(I290,disall!$A$2:$M$349,12,FALSE))</f>
        <v>Bidar</v>
      </c>
      <c r="T290">
        <f>IF(ISNA(VLOOKUP(I290,disall!$A$2:$M$349,13,FALSE)),"NA",VLOOKUP(I290,disall!$A$2:$M$349,13,FALSE))</f>
        <v>106</v>
      </c>
      <c r="U290" s="8">
        <f>IF(ISNA(VLOOKUP($I290,disall!$A$2:$CY$349,COLUMN(disall!N289),FALSE)),-9999,VLOOKUP($I290,disall!$A$2:$CY$349,COLUMN(disall!N289),FALSE))</f>
        <v>31</v>
      </c>
      <c r="V290" s="8">
        <f>IF(ISNA(VLOOKUP($I290,disall!$A$2:$CY$349,COLUMN(disall!O289),FALSE)),-9999,VLOOKUP($I290,disall!$A$2:$CY$349,COLUMN(disall!O289),FALSE))</f>
        <v>20</v>
      </c>
      <c r="W290" s="8">
        <f>IF(ISNA(VLOOKUP($I290,disall!$A$2:$CY$349,COLUMN(disall!P289),FALSE)),-9999,VLOOKUP($I290,disall!$A$2:$CY$349,COLUMN(disall!P289),FALSE))</f>
        <v>645.16</v>
      </c>
      <c r="X290" s="8">
        <f>IF(ISNA(VLOOKUP($I290,disall!$A$2:$CY$349,COLUMN(disall!Q289),FALSE)),-9999,VLOOKUP($I290,disall!$A$2:$CY$349,COLUMN(disall!Q289),FALSE))</f>
        <v>41</v>
      </c>
      <c r="Y290" s="8">
        <f>IF(ISNA(VLOOKUP($I290,disall!$A$2:$CY$349,COLUMN(disall!R289),FALSE)),-9999,VLOOKUP($I290,disall!$A$2:$CY$349,COLUMN(disall!R289),FALSE))</f>
        <v>34</v>
      </c>
      <c r="Z290" s="8">
        <f>IF(ISNA(VLOOKUP($I290,disall!$A$2:$CY$349,COLUMN(disall!S289),FALSE)),-9999,VLOOKUP($I290,disall!$A$2:$CY$349,COLUMN(disall!S289),FALSE))</f>
        <v>829.27</v>
      </c>
      <c r="AA290" s="8">
        <f>IF(ISNA(VLOOKUP($I290,disall!$A$2:$CY$349,COLUMN(disall!T289),FALSE)),-9999,VLOOKUP($I290,disall!$A$2:$CY$349,COLUMN(disall!T289),FALSE))</f>
        <v>31</v>
      </c>
      <c r="AB290" s="8">
        <f>IF(ISNA(VLOOKUP($I290,disall!$A$2:$CY$349,COLUMN(disall!U289),FALSE)),-9999,VLOOKUP($I290,disall!$A$2:$CY$349,COLUMN(disall!U289),FALSE))</f>
        <v>19</v>
      </c>
      <c r="AC290" s="8">
        <f>IF(ISNA(VLOOKUP($I290,disall!$A$2:$CY$349,COLUMN(disall!V289),FALSE)),-9999,VLOOKUP($I290,disall!$A$2:$CY$349,COLUMN(disall!V289),FALSE))</f>
        <v>612.9</v>
      </c>
      <c r="AD290" s="8">
        <f>IF(ISNA(VLOOKUP($I290,disall!$A$2:$CY$349,COLUMN(disall!W289),FALSE)),-9999,VLOOKUP($I290,disall!$A$2:$CY$349,COLUMN(disall!W289),FALSE))</f>
        <v>32.4</v>
      </c>
      <c r="AE290" s="8">
        <f>IF(ISNA(VLOOKUP($I290,disall!$A$2:$CY$349,COLUMN(disall!X289),FALSE)),-9999,VLOOKUP($I290,disall!$A$2:$CY$349,COLUMN(disall!X289),FALSE))</f>
        <v>16.600000000000001</v>
      </c>
      <c r="AF290" s="8">
        <f>IF(ISNA(VLOOKUP($I290,disall!$A$2:$CY$349,COLUMN(disall!Y289),FALSE)),-9999,VLOOKUP($I290,disall!$A$2:$CY$349,COLUMN(disall!Y289),FALSE))</f>
        <v>512.35</v>
      </c>
      <c r="AG290" s="8">
        <f>IF(ISNA(VLOOKUP($I290,disall!$A$2:$CY$349,COLUMN(disall!Z289),FALSE)),-9999,VLOOKUP($I290,disall!$A$2:$CY$349,COLUMN(disall!Z289),FALSE))</f>
        <v>33.299999999999997</v>
      </c>
      <c r="AH290" s="8">
        <f>IF(ISNA(VLOOKUP($I290,disall!$A$2:$CY$349,COLUMN(disall!AA289),FALSE)),-9999,VLOOKUP($I290,disall!$A$2:$CY$349,COLUMN(disall!AA289),FALSE))</f>
        <v>27</v>
      </c>
      <c r="AI290" s="8">
        <f>IF(ISNA(VLOOKUP($I290,disall!$A$2:$CY$349,COLUMN(disall!AB289),FALSE)),-9999,VLOOKUP($I290,disall!$A$2:$CY$349,COLUMN(disall!AB289),FALSE))</f>
        <v>810.81</v>
      </c>
      <c r="AJ290" s="8">
        <f>IF(ISNA(VLOOKUP($I290,disall!$A$2:$CY$349,COLUMN(disall!AC289),FALSE)),-9999,VLOOKUP($I290,disall!$A$2:$CY$349,COLUMN(disall!AC289),FALSE))</f>
        <v>34.6</v>
      </c>
      <c r="AK290" s="8">
        <f>IF(ISNA(VLOOKUP($I290,disall!$A$2:$CY$349,COLUMN(disall!AD289),FALSE)),-9999,VLOOKUP($I290,disall!$A$2:$CY$349,COLUMN(disall!AD289),FALSE))</f>
        <v>30</v>
      </c>
      <c r="AL290" s="8">
        <f>IF(ISNA(VLOOKUP($I290,disall!$A$2:$CY$349,COLUMN(disall!AE289),FALSE)),-9999,VLOOKUP($I290,disall!$A$2:$CY$349,COLUMN(disall!AE289),FALSE))</f>
        <v>867.05</v>
      </c>
      <c r="AM290" s="8">
        <f>IF(ISNA(VLOOKUP($I290,disall!$A$2:$CY$349,COLUMN(disall!AF289),FALSE)),-9999,VLOOKUP($I290,disall!$A$2:$CY$349,COLUMN(disall!AF289),FALSE))</f>
        <v>32.9</v>
      </c>
      <c r="AN290" s="8">
        <f>IF(ISNA(VLOOKUP($I290,disall!$A$2:$CY$349,COLUMN(disall!AG289),FALSE)),-9999,VLOOKUP($I290,disall!$A$2:$CY$349,COLUMN(disall!AG289),FALSE))</f>
        <v>6.1</v>
      </c>
      <c r="AO290" s="8">
        <f>IF(ISNA(VLOOKUP($I290,disall!$A$2:$CY$349,COLUMN(disall!AH289),FALSE)),-9999,VLOOKUP($I290,disall!$A$2:$CY$349,COLUMN(disall!AH289),FALSE))</f>
        <v>185.41</v>
      </c>
      <c r="AP290" s="8">
        <f>IF(ISNA(VLOOKUP($I290,disall!$A$2:$CY$349,COLUMN(disall!AI289),FALSE)),-9999,VLOOKUP($I290,disall!$A$2:$CY$349,COLUMN(disall!AI289),FALSE))</f>
        <v>31.7</v>
      </c>
      <c r="AQ290" s="8">
        <f>IF(ISNA(VLOOKUP($I290,disall!$A$2:$CY$349,COLUMN(disall!AJ289),FALSE)),-9999,VLOOKUP($I290,disall!$A$2:$CY$349,COLUMN(disall!AJ289),FALSE))</f>
        <v>27.9</v>
      </c>
      <c r="AR290" s="8">
        <f>IF(ISNA(VLOOKUP($I290,disall!$A$2:$CY$349,COLUMN(disall!AK289),FALSE)),-9999,VLOOKUP($I290,disall!$A$2:$CY$349,COLUMN(disall!AK289),FALSE))</f>
        <v>880.13</v>
      </c>
      <c r="AS290" s="8">
        <f>IF(ISNA(VLOOKUP($I290,disall!$A$2:$CY$349,COLUMN(disall!AL289),FALSE)),-9999,VLOOKUP($I290,disall!$A$2:$CY$349,COLUMN(disall!AL289),FALSE))</f>
        <v>29.9</v>
      </c>
      <c r="AT290" s="8">
        <f>IF(ISNA(VLOOKUP($I290,disall!$A$2:$CY$349,COLUMN(disall!AM289),FALSE)),-9999,VLOOKUP($I290,disall!$A$2:$CY$349,COLUMN(disall!AM289),FALSE))</f>
        <v>15.8</v>
      </c>
      <c r="AU290" s="8">
        <f>IF(ISNA(VLOOKUP($I290,disall!$A$2:$CY$349,COLUMN(disall!AN289),FALSE)),-9999,VLOOKUP($I290,disall!$A$2:$CY$349,COLUMN(disall!AN289),FALSE))</f>
        <v>528.42999999999995</v>
      </c>
      <c r="AV290" s="8">
        <f>IF(ISNA(VLOOKUP($I290,disall!$A$2:$CY$349,COLUMN(disall!AO289),FALSE)),-9999,VLOOKUP($I290,disall!$A$2:$CY$349,COLUMN(disall!AO289),FALSE))</f>
        <v>28.1</v>
      </c>
      <c r="AW290" s="8">
        <f>IF(ISNA(VLOOKUP($I290,disall!$A$2:$CY$349,COLUMN(disall!AP289),FALSE)),-9999,VLOOKUP($I290,disall!$A$2:$CY$349,COLUMN(disall!AP289),FALSE))</f>
        <v>15.9</v>
      </c>
      <c r="AX290" s="8">
        <f>IF(ISNA(VLOOKUP($I290,disall!$A$2:$CY$349,COLUMN(disall!AQ289),FALSE)),-9999,VLOOKUP($I290,disall!$A$2:$CY$349,COLUMN(disall!AQ289),FALSE))</f>
        <v>565.84</v>
      </c>
      <c r="AY290" s="8">
        <f>IF(ISNA(VLOOKUP($I290,disall!$A$2:$CY$349,COLUMN(disall!AR289),FALSE)),-9999,VLOOKUP($I290,disall!$A$2:$CY$349,COLUMN(disall!AR289),FALSE))</f>
        <v>22.9</v>
      </c>
      <c r="AZ290" s="8">
        <f>IF(ISNA(VLOOKUP($I290,disall!$A$2:$CY$349,COLUMN(disall!AS289),FALSE)),-9999,VLOOKUP($I290,disall!$A$2:$CY$349,COLUMN(disall!AS289),FALSE))</f>
        <v>5.7</v>
      </c>
      <c r="BA290" s="8">
        <f>IF(ISNA(VLOOKUP($I290,disall!$A$2:$CY$349,COLUMN(disall!AT289),FALSE)),-9999,VLOOKUP($I290,disall!$A$2:$CY$349,COLUMN(disall!AT289),FALSE))</f>
        <v>248.91</v>
      </c>
      <c r="BB290" s="8">
        <f>IF(ISNA(VLOOKUP($I290,disall!$A$2:$CY$349,COLUMN(disall!AU289),FALSE)),-9999,VLOOKUP($I290,disall!$A$2:$CY$349,COLUMN(disall!AU289),FALSE))</f>
        <v>15.4</v>
      </c>
      <c r="BC290" s="8">
        <f>IF(ISNA(VLOOKUP($I290,disall!$A$2:$CY$349,COLUMN(disall!AV289),FALSE)),-9999,VLOOKUP($I290,disall!$A$2:$CY$349,COLUMN(disall!AV289),FALSE))</f>
        <v>10.6</v>
      </c>
      <c r="BD290" s="8">
        <f>IF(ISNA(VLOOKUP($I290,disall!$A$2:$CY$349,COLUMN(disall!AW289),FALSE)),-9999,VLOOKUP($I290,disall!$A$2:$CY$349,COLUMN(disall!AW289),FALSE))</f>
        <v>688.31</v>
      </c>
      <c r="BE290" s="8">
        <f>IF(ISNA(VLOOKUP($I290,disall!$A$2:$CY$349,COLUMN(disall!AX289),FALSE)),-9999,VLOOKUP($I290,disall!$A$2:$CY$349,COLUMN(disall!AX289),FALSE))</f>
        <v>13.4</v>
      </c>
      <c r="BF290" s="8">
        <f>IF(ISNA(VLOOKUP($I290,disall!$A$2:$CY$349,COLUMN(disall!AY289),FALSE)),-9999,VLOOKUP($I290,disall!$A$2:$CY$349,COLUMN(disall!AY289),FALSE))</f>
        <v>5.9</v>
      </c>
      <c r="BG290" s="8">
        <f>IF(ISNA(VLOOKUP($I290,disall!$A$2:$CY$349,COLUMN(disall!AZ289),FALSE)),-9999,VLOOKUP($I290,disall!$A$2:$CY$349,COLUMN(disall!AZ289),FALSE))</f>
        <v>440.3</v>
      </c>
      <c r="BH290" s="8">
        <f>IF(ISNA(VLOOKUP($I290,disall!$A$2:$CY$349,COLUMN(disall!BA289),FALSE)),-9999,VLOOKUP($I290,disall!$A$2:$CY$349,COLUMN(disall!BA289),FALSE))</f>
        <v>12.1</v>
      </c>
      <c r="BI290" s="8">
        <f>IF(ISNA(VLOOKUP($I290,disall!$A$2:$CY$349,COLUMN(disall!BB289),FALSE)),-9999,VLOOKUP($I290,disall!$A$2:$CY$349,COLUMN(disall!BB289),FALSE))</f>
        <v>6.5</v>
      </c>
      <c r="BJ290" s="8">
        <f>IF(ISNA(VLOOKUP($I290,disall!$A$2:$CY$349,COLUMN(disall!BC289),FALSE)),-9999,VLOOKUP($I290,disall!$A$2:$CY$349,COLUMN(disall!BC289),FALSE))</f>
        <v>537.19000000000005</v>
      </c>
      <c r="BK290" s="8">
        <f>IF(ISNA(VLOOKUP($I290,disall!$A$2:$CY$349,COLUMN(disall!BD289),FALSE)),-9999,VLOOKUP($I290,disall!$A$2:$CY$349,COLUMN(disall!BD289),FALSE))</f>
        <v>10.3</v>
      </c>
      <c r="BL290" s="8">
        <f>IF(ISNA(VLOOKUP($I290,disall!$A$2:$CY$349,COLUMN(disall!BE289),FALSE)),-9999,VLOOKUP($I290,disall!$A$2:$CY$349,COLUMN(disall!BE289),FALSE))</f>
        <v>4.0999999999999996</v>
      </c>
      <c r="BM290" s="8">
        <f>IF(ISNA(VLOOKUP($I290,disall!$A$2:$CY$349,COLUMN(disall!BF289),FALSE)),-9999,VLOOKUP($I290,disall!$A$2:$CY$349,COLUMN(disall!BF289),FALSE))</f>
        <v>398.06</v>
      </c>
      <c r="BN290" s="8">
        <f>IF(ISNA(VLOOKUP($I290,disall!$A$2:$CY$349,COLUMN(disall!BG289),FALSE)),-9999,VLOOKUP($I290,disall!$A$2:$CY$349,COLUMN(disall!BG289),FALSE))</f>
        <v>11.9</v>
      </c>
      <c r="BO290" s="8">
        <f>IF(ISNA(VLOOKUP($I290,disall!$A$2:$CY$349,COLUMN(disall!BH289),FALSE)),-9999,VLOOKUP($I290,disall!$A$2:$CY$349,COLUMN(disall!BH289),FALSE))</f>
        <v>3.1</v>
      </c>
      <c r="BP290" s="8">
        <f>IF(ISNA(VLOOKUP($I290,disall!$A$2:$CY$349,COLUMN(disall!BI289),FALSE)),-9999,VLOOKUP($I290,disall!$A$2:$CY$349,COLUMN(disall!BI289),FALSE))</f>
        <v>260.5</v>
      </c>
      <c r="BQ290" s="8">
        <f>IF(ISNA(VLOOKUP($I290,disall!$A$2:$CY$349,COLUMN(disall!BJ289),FALSE)),-9999,VLOOKUP($I290,disall!$A$2:$CY$349,COLUMN(disall!BJ289),FALSE))</f>
        <v>12.6</v>
      </c>
      <c r="BR290" s="8">
        <f>IF(ISNA(VLOOKUP($I290,disall!$A$2:$CY$349,COLUMN(disall!BK289),FALSE)),-9999,VLOOKUP($I290,disall!$A$2:$CY$349,COLUMN(disall!BK289),FALSE))</f>
        <v>5.3</v>
      </c>
      <c r="BS290" s="8">
        <f>IF(ISNA(VLOOKUP($I290,disall!$A$2:$CY$349,COLUMN(disall!BL289),FALSE)),-9999,VLOOKUP($I290,disall!$A$2:$CY$349,COLUMN(disall!BL289),FALSE))</f>
        <v>420.63</v>
      </c>
      <c r="BT290" s="8">
        <f>IF(ISNA(VLOOKUP($I290,disall!$A$2:$CY$349,COLUMN(disall!BM289),FALSE)),-9999,VLOOKUP($I290,disall!$A$2:$CY$349,COLUMN(disall!BM289),FALSE))</f>
        <v>12.8</v>
      </c>
      <c r="BU290" s="8">
        <f>IF(ISNA(VLOOKUP($I290,disall!$A$2:$CY$349,COLUMN(disall!BN289),FALSE)),-9999,VLOOKUP($I290,disall!$A$2:$CY$349,COLUMN(disall!BN289),FALSE))</f>
        <v>7.3</v>
      </c>
      <c r="BV290" s="8">
        <f>IF(ISNA(VLOOKUP($I290,disall!$A$2:$CY$349,COLUMN(disall!BO289),FALSE)),-9999,VLOOKUP($I290,disall!$A$2:$CY$349,COLUMN(disall!BO289),FALSE))</f>
        <v>570.30999999999995</v>
      </c>
      <c r="BW290" s="8">
        <f>IF(ISNA(VLOOKUP($I290,disall!$A$2:$CY$349,COLUMN(disall!BP289),FALSE)),-9999,VLOOKUP($I290,disall!$A$2:$CY$349,COLUMN(disall!BP289),FALSE))</f>
        <v>9</v>
      </c>
      <c r="BX290" s="8">
        <f>IF(ISNA(VLOOKUP($I290,disall!$A$2:$CY$349,COLUMN(disall!BQ289),FALSE)),-9999,VLOOKUP($I290,disall!$A$2:$CY$349,COLUMN(disall!BQ289),FALSE))</f>
        <v>8.1</v>
      </c>
      <c r="BY290" s="8">
        <f>IF(ISNA(VLOOKUP($I290,disall!$A$2:$CY$349,COLUMN(disall!BR289),FALSE)),-9999,VLOOKUP($I290,disall!$A$2:$CY$349,COLUMN(disall!BR289),FALSE))</f>
        <v>900</v>
      </c>
      <c r="BZ290" s="8">
        <f>IF(ISNA(VLOOKUP($I290,disall!$A$2:$CY$349,COLUMN(disall!BS289),FALSE)),-9999,VLOOKUP($I290,disall!$A$2:$CY$349,COLUMN(disall!BS289),FALSE))</f>
        <v>8.5</v>
      </c>
      <c r="CA290" s="8">
        <f>IF(ISNA(VLOOKUP($I290,disall!$A$2:$CY$349,COLUMN(disall!BT289),FALSE)),-9999,VLOOKUP($I290,disall!$A$2:$CY$349,COLUMN(disall!BT289),FALSE))</f>
        <v>6.5</v>
      </c>
      <c r="CB290" s="8">
        <f>IF(ISNA(VLOOKUP($I290,disall!$A$2:$CY$349,COLUMN(disall!BU289),FALSE)),-9999,VLOOKUP($I290,disall!$A$2:$CY$349,COLUMN(disall!BU289),FALSE))</f>
        <v>764.71</v>
      </c>
      <c r="CC290" s="8">
        <f>IF(ISNA(VLOOKUP($I290,disall!$A$2:$CY$349,COLUMN(disall!BV289),FALSE)),-9999,VLOOKUP($I290,disall!$A$2:$CY$349,COLUMN(disall!BV289),FALSE))</f>
        <v>8</v>
      </c>
      <c r="CD290" s="8">
        <f>IF(ISNA(VLOOKUP($I290,disall!$A$2:$CY$349,COLUMN(disall!BW289),FALSE)),-9999,VLOOKUP($I290,disall!$A$2:$CY$349,COLUMN(disall!BW289),FALSE))</f>
        <v>6</v>
      </c>
      <c r="CE290" s="8">
        <f>IF(ISNA(VLOOKUP($I290,disall!$A$2:$CY$349,COLUMN(disall!BX289),FALSE)),-9999,VLOOKUP($I290,disall!$A$2:$CY$349,COLUMN(disall!BX289),FALSE))</f>
        <v>750</v>
      </c>
      <c r="CF290" s="8">
        <f>IF(ISNA(VLOOKUP($I290,disall!$A$2:$CY$349,COLUMN(disall!BY289),FALSE)),-9999,VLOOKUP($I290,disall!$A$2:$CY$349,COLUMN(disall!BY289),FALSE))</f>
        <v>9</v>
      </c>
      <c r="CG290" s="8">
        <f>IF(ISNA(VLOOKUP($I290,disall!$A$2:$CY$349,COLUMN(disall!BZ289),FALSE)),-9999,VLOOKUP($I290,disall!$A$2:$CY$349,COLUMN(disall!BZ289),FALSE))</f>
        <v>6</v>
      </c>
      <c r="CH290" s="8">
        <f>IF(ISNA(VLOOKUP($I290,disall!$A$2:$CY$349,COLUMN(disall!CA289),FALSE)),-9999,VLOOKUP($I290,disall!$A$2:$CY$349,COLUMN(disall!CA289),FALSE))</f>
        <v>666.67</v>
      </c>
      <c r="CI290" s="8">
        <f>IF(ISNA(VLOOKUP($I290,disall!$A$2:$CY$349,COLUMN(disall!CB289),FALSE)),-9999,VLOOKUP($I290,disall!$A$2:$CY$349,COLUMN(disall!CB289),FALSE))</f>
        <v>12.7</v>
      </c>
      <c r="CJ290" s="8">
        <f>IF(ISNA(VLOOKUP($I290,disall!$A$2:$CY$349,COLUMN(disall!CC289),FALSE)),-9999,VLOOKUP($I290,disall!$A$2:$CY$349,COLUMN(disall!CC289),FALSE))</f>
        <v>6.8</v>
      </c>
      <c r="CK290" s="8">
        <f>IF(ISNA(VLOOKUP($I290,disall!$A$2:$CY$349,COLUMN(disall!CD289),FALSE)),-9999,VLOOKUP($I290,disall!$A$2:$CY$349,COLUMN(disall!CD289),FALSE))</f>
        <v>535.42999999999995</v>
      </c>
      <c r="CL290" s="8">
        <f>IF(ISNA(VLOOKUP($I290,disall!$A$2:$CY$349,COLUMN(disall!CE289),FALSE)),-9999,VLOOKUP($I290,disall!$A$2:$CY$349,COLUMN(disall!CE289),FALSE))</f>
        <v>11.9</v>
      </c>
      <c r="CM290" s="8">
        <f>IF(ISNA(VLOOKUP($I290,disall!$A$2:$CY$349,COLUMN(disall!CF289),FALSE)),-9999,VLOOKUP($I290,disall!$A$2:$CY$349,COLUMN(disall!CF289),FALSE))</f>
        <v>7.5</v>
      </c>
      <c r="CN290" s="8">
        <f>IF(ISNA(VLOOKUP($I290,disall!$A$2:$CY$349,COLUMN(disall!CG289),FALSE)),-9999,VLOOKUP($I290,disall!$A$2:$CY$349,COLUMN(disall!CG289),FALSE))</f>
        <v>630.25</v>
      </c>
      <c r="CO290" s="8">
        <f>IF(ISNA(VLOOKUP($I290,disall!$A$2:$CY$349,COLUMN(disall!CH289),FALSE)),-9999,VLOOKUP($I290,disall!$A$2:$CY$349,COLUMN(disall!CH289),FALSE))</f>
        <v>11.79</v>
      </c>
      <c r="CP290" s="8">
        <f>IF(ISNA(VLOOKUP($I290,disall!$A$2:$CY$349,COLUMN(disall!CI289),FALSE)),-9999,VLOOKUP($I290,disall!$A$2:$CY$349,COLUMN(disall!CI289),FALSE))</f>
        <v>6.45</v>
      </c>
      <c r="CQ290" s="8">
        <f>IF(ISNA(VLOOKUP($I290,disall!$A$2:$CY$349,COLUMN(disall!CJ289),FALSE)),-9999,VLOOKUP($I290,disall!$A$2:$CY$349,COLUMN(disall!CJ289),FALSE))</f>
        <v>547.07000000000005</v>
      </c>
      <c r="CR290" s="8">
        <f>IF(ISNA(VLOOKUP($I290,disall!$A$2:$CY$349,COLUMN(disall!CK289),FALSE)),-9999,VLOOKUP($I290,disall!$A$2:$CY$349,COLUMN(disall!CK289),FALSE))</f>
        <v>7.87</v>
      </c>
      <c r="CS290" s="8">
        <f>IF(ISNA(VLOOKUP($I290,disall!$A$2:$CY$349,COLUMN(disall!CL289),FALSE)),-9999,VLOOKUP($I290,disall!$A$2:$CY$349,COLUMN(disall!CL289),FALSE))</f>
        <v>2.56</v>
      </c>
      <c r="CT290" s="8">
        <f>IF(ISNA(VLOOKUP($I290,disall!$A$2:$CY$349,COLUMN(disall!CM289),FALSE)),-9999,VLOOKUP($I290,disall!$A$2:$CY$349,COLUMN(disall!CM289),FALSE))</f>
        <v>325.29000000000002</v>
      </c>
      <c r="CU290" s="8">
        <f>IF(ISNA(VLOOKUP($I290,disall!$A$2:$CY$349,COLUMN(disall!CN289),FALSE)),-9999,VLOOKUP($I290,disall!$A$2:$CY$349,COLUMN(disall!CN289),FALSE))</f>
        <v>7.4</v>
      </c>
      <c r="CV290" s="8">
        <f>IF(ISNA(VLOOKUP($I290,disall!$A$2:$CY$349,COLUMN(disall!CO289),FALSE)),-9999,VLOOKUP($I290,disall!$A$2:$CY$349,COLUMN(disall!CO289),FALSE))</f>
        <v>3.6</v>
      </c>
      <c r="CW290" s="8">
        <f>IF(ISNA(VLOOKUP($I290,disall!$A$2:$CY$349,COLUMN(disall!CP289),FALSE)),-9999,VLOOKUP($I290,disall!$A$2:$CY$349,COLUMN(disall!CP289),FALSE))</f>
        <v>486.49</v>
      </c>
      <c r="CX290" s="8">
        <f>IF(ISNA(VLOOKUP($I290,disall!$A$2:$CY$349,COLUMN(disall!CQ289),FALSE)),-9999,VLOOKUP($I290,disall!$A$2:$CY$349,COLUMN(disall!CQ289),FALSE))</f>
        <v>5.26</v>
      </c>
      <c r="CY290" s="8">
        <f>IF(ISNA(VLOOKUP($I290,disall!$A$2:$CY$349,COLUMN(disall!CR289),FALSE)),-9999,VLOOKUP($I290,disall!$A$2:$CY$349,COLUMN(disall!CR289),FALSE))</f>
        <v>4.17</v>
      </c>
      <c r="CZ290" s="8">
        <f>IF(ISNA(VLOOKUP($I290,disall!$A$2:$CY$349,COLUMN(disall!CS289),FALSE)),-9999,VLOOKUP($I290,disall!$A$2:$CY$349,COLUMN(disall!CS289),FALSE))</f>
        <v>792.78</v>
      </c>
      <c r="DA290" s="8">
        <f>IF(ISNA(VLOOKUP($I290,disall!$A$2:$CY$349,COLUMN(disall!CT289),FALSE)),-9999,VLOOKUP($I290,disall!$A$2:$CY$349,COLUMN(disall!CT289),FALSE))</f>
        <v>3.57</v>
      </c>
      <c r="DB290" s="8">
        <f>IF(ISNA(VLOOKUP($I290,disall!$A$2:$CY$349,COLUMN(disall!CU289),FALSE)),-9999,VLOOKUP($I290,disall!$A$2:$CY$349,COLUMN(disall!CU289),FALSE))</f>
        <v>1.41</v>
      </c>
      <c r="DC290" s="8">
        <f>IF(ISNA(VLOOKUP($I290,disall!$A$2:$CY$349,COLUMN(disall!CV289),FALSE)),-9999,VLOOKUP($I290,disall!$A$2:$CY$349,COLUMN(disall!CV289),FALSE))</f>
        <v>394.96</v>
      </c>
      <c r="DD290" s="8">
        <f>IF(ISNA(VLOOKUP($I290,disall!$A$2:$CY$349,COLUMN(disall!CW289),FALSE)),-9999,VLOOKUP($I290,disall!$A$2:$CY$349,COLUMN(disall!CW289),FALSE))</f>
        <v>0</v>
      </c>
      <c r="DE290" s="8">
        <f>IF(ISNA(VLOOKUP($I290,disall!$A$2:$CY$349,COLUMN(disall!CX289),FALSE)),-9999,VLOOKUP($I290,disall!$A$2:$CY$349,COLUMN(disall!CX289),FALSE))</f>
        <v>0</v>
      </c>
      <c r="DF290" s="8">
        <f>IF(ISNA(VLOOKUP($I290,disall!$A$2:$CY$349,COLUMN(disall!CY289),FALSE)),-9999,VLOOKUP($I290,disall!$A$2:$CY$349,COLUMN(disall!CY289),FALSE))</f>
        <v>0</v>
      </c>
    </row>
    <row r="291" spans="1:110" x14ac:dyDescent="0.25">
      <c r="A291">
        <v>169</v>
      </c>
      <c r="B291" t="s">
        <v>8</v>
      </c>
      <c r="C291" t="s">
        <v>472</v>
      </c>
      <c r="D291" t="s">
        <v>364</v>
      </c>
      <c r="E291" t="s">
        <v>473</v>
      </c>
      <c r="F291" t="s">
        <v>373</v>
      </c>
      <c r="G291" t="s">
        <v>969</v>
      </c>
      <c r="H291">
        <v>3905</v>
      </c>
      <c r="I291">
        <f>IF(ISNA(VLOOKUP(H291,disall!$D$2:$L$349,1,FALSE)),H291,VLOOKUP(H291,disall!$D$2:$L$349,1,FALSE))</f>
        <v>3905</v>
      </c>
      <c r="J291">
        <f>IF(ISNA(VLOOKUP(H291,disall!$D$2:$L$349,1,FALSE)),"NA",VLOOKUP(H291,disall!$D$2:$L$349,2,FALSE))</f>
        <v>3905</v>
      </c>
      <c r="K291" t="str">
        <f>IF(ISNA(VLOOKUP(I291,disall!$A$2:$L$349,3,FALSE)),F291,VLOOKUP(I291,disall!$A$2:$L$349,3,FALSE))</f>
        <v>Bijapur</v>
      </c>
      <c r="L291" t="str">
        <f>IF(ISNA(VLOOKUP(I291,disall!$A$2:$L$349,12,FALSE)),"NA",VLOOKUP(I291,disall!$A$2:$L$349,12,FALSE))</f>
        <v>Bijapur</v>
      </c>
      <c r="M291">
        <f>IF(ISNA(VLOOKUP(I291,disall!$A$2:$M$349,6,FALSE)),"NA",VLOOKUP(I291,disall!$A$2:$M$349,6,FALSE))</f>
        <v>39</v>
      </c>
      <c r="N291">
        <f>IF(ISNA(VLOOKUP(I291,disall!$A$2:$M$349,7,FALSE)),"NA",VLOOKUP(I291,disall!$A$2:$M$349,7,FALSE))</f>
        <v>1.4386129999999999</v>
      </c>
      <c r="O291">
        <f>IF(ISNA(VLOOKUP(I291,disall!$A$2:$M$349,8,FALSE)),"NA",VLOOKUP(I291,disall!$A$2:$M$349,8,FALSE))</f>
        <v>7.6502480000000004</v>
      </c>
      <c r="P291" t="str">
        <f>IF(ISNA(VLOOKUP(I291,disall!$A$2:$M$349,9,FALSE)),"NA",VLOOKUP(I291,disall!$A$2:$M$349,9,FALSE))</f>
        <v>POLY</v>
      </c>
      <c r="Q291">
        <f>IF(ISNA(VLOOKUP(I291,disall!$A$2:$M$349,10,FALSE)),"NA",VLOOKUP(I291,disall!$A$2:$M$349,10,FALSE))</f>
        <v>356100600</v>
      </c>
      <c r="R291" t="str">
        <f>IF(ISNA(VLOOKUP(I291,disall!$A$2:$M$349,11,FALSE)),"NA",VLOOKUP(I291,disall!$A$2:$M$349,11,FALSE))</f>
        <v>Karnataka</v>
      </c>
      <c r="S291" t="str">
        <f>IF(ISNA(VLOOKUP(I291,disall!$A$2:$M$349,12,FALSE)),"NA",VLOOKUP(I291,disall!$A$2:$M$349,12,FALSE))</f>
        <v>Bijapur</v>
      </c>
      <c r="T291">
        <f>IF(ISNA(VLOOKUP(I291,disall!$A$2:$M$349,13,FALSE)),"NA",VLOOKUP(I291,disall!$A$2:$M$349,13,FALSE))</f>
        <v>107</v>
      </c>
      <c r="U291" s="8">
        <f>IF(ISNA(VLOOKUP($I291,disall!$A$2:$CY$349,COLUMN(disall!N290),FALSE)),-9999,VLOOKUP($I291,disall!$A$2:$CY$349,COLUMN(disall!N290),FALSE))</f>
        <v>148</v>
      </c>
      <c r="V291" s="8">
        <f>IF(ISNA(VLOOKUP($I291,disall!$A$2:$CY$349,COLUMN(disall!O290),FALSE)),-9999,VLOOKUP($I291,disall!$A$2:$CY$349,COLUMN(disall!O290),FALSE))</f>
        <v>80</v>
      </c>
      <c r="W291" s="8">
        <f>IF(ISNA(VLOOKUP($I291,disall!$A$2:$CY$349,COLUMN(disall!P290),FALSE)),-9999,VLOOKUP($I291,disall!$A$2:$CY$349,COLUMN(disall!P290),FALSE))</f>
        <v>540.54</v>
      </c>
      <c r="X291" s="8">
        <f>IF(ISNA(VLOOKUP($I291,disall!$A$2:$CY$349,COLUMN(disall!Q290),FALSE)),-9999,VLOOKUP($I291,disall!$A$2:$CY$349,COLUMN(disall!Q290),FALSE))</f>
        <v>138</v>
      </c>
      <c r="Y291" s="8">
        <f>IF(ISNA(VLOOKUP($I291,disall!$A$2:$CY$349,COLUMN(disall!R290),FALSE)),-9999,VLOOKUP($I291,disall!$A$2:$CY$349,COLUMN(disall!R290),FALSE))</f>
        <v>80</v>
      </c>
      <c r="Z291" s="8">
        <f>IF(ISNA(VLOOKUP($I291,disall!$A$2:$CY$349,COLUMN(disall!S290),FALSE)),-9999,VLOOKUP($I291,disall!$A$2:$CY$349,COLUMN(disall!S290),FALSE))</f>
        <v>579.71</v>
      </c>
      <c r="AA291" s="8">
        <f>IF(ISNA(VLOOKUP($I291,disall!$A$2:$CY$349,COLUMN(disall!T290),FALSE)),-9999,VLOOKUP($I291,disall!$A$2:$CY$349,COLUMN(disall!T290),FALSE))</f>
        <v>140.5</v>
      </c>
      <c r="AB291" s="8">
        <f>IF(ISNA(VLOOKUP($I291,disall!$A$2:$CY$349,COLUMN(disall!U290),FALSE)),-9999,VLOOKUP($I291,disall!$A$2:$CY$349,COLUMN(disall!U290),FALSE))</f>
        <v>62</v>
      </c>
      <c r="AC291" s="8">
        <f>IF(ISNA(VLOOKUP($I291,disall!$A$2:$CY$349,COLUMN(disall!V290),FALSE)),-9999,VLOOKUP($I291,disall!$A$2:$CY$349,COLUMN(disall!V290),FALSE))</f>
        <v>441.28</v>
      </c>
      <c r="AD291" s="8">
        <f>IF(ISNA(VLOOKUP($I291,disall!$A$2:$CY$349,COLUMN(disall!W290),FALSE)),-9999,VLOOKUP($I291,disall!$A$2:$CY$349,COLUMN(disall!W290),FALSE))</f>
        <v>128.30000000000001</v>
      </c>
      <c r="AE291" s="8">
        <f>IF(ISNA(VLOOKUP($I291,disall!$A$2:$CY$349,COLUMN(disall!X290),FALSE)),-9999,VLOOKUP($I291,disall!$A$2:$CY$349,COLUMN(disall!X290),FALSE))</f>
        <v>77.3</v>
      </c>
      <c r="AF291" s="8">
        <f>IF(ISNA(VLOOKUP($I291,disall!$A$2:$CY$349,COLUMN(disall!Y290),FALSE)),-9999,VLOOKUP($I291,disall!$A$2:$CY$349,COLUMN(disall!Y290),FALSE))</f>
        <v>602.49</v>
      </c>
      <c r="AG291" s="8">
        <f>IF(ISNA(VLOOKUP($I291,disall!$A$2:$CY$349,COLUMN(disall!Z290),FALSE)),-9999,VLOOKUP($I291,disall!$A$2:$CY$349,COLUMN(disall!Z290),FALSE))</f>
        <v>133.9</v>
      </c>
      <c r="AH291" s="8">
        <f>IF(ISNA(VLOOKUP($I291,disall!$A$2:$CY$349,COLUMN(disall!AA290),FALSE)),-9999,VLOOKUP($I291,disall!$A$2:$CY$349,COLUMN(disall!AA290),FALSE))</f>
        <v>69.400000000000006</v>
      </c>
      <c r="AI291" s="8">
        <f>IF(ISNA(VLOOKUP($I291,disall!$A$2:$CY$349,COLUMN(disall!AB290),FALSE)),-9999,VLOOKUP($I291,disall!$A$2:$CY$349,COLUMN(disall!AB290),FALSE))</f>
        <v>518.29999999999995</v>
      </c>
      <c r="AJ291" s="8">
        <f>IF(ISNA(VLOOKUP($I291,disall!$A$2:$CY$349,COLUMN(disall!AC290),FALSE)),-9999,VLOOKUP($I291,disall!$A$2:$CY$349,COLUMN(disall!AC290),FALSE))</f>
        <v>129.5</v>
      </c>
      <c r="AK291" s="8">
        <f>IF(ISNA(VLOOKUP($I291,disall!$A$2:$CY$349,COLUMN(disall!AD290),FALSE)),-9999,VLOOKUP($I291,disall!$A$2:$CY$349,COLUMN(disall!AD290),FALSE))</f>
        <v>34.299999999999997</v>
      </c>
      <c r="AL291" s="8">
        <f>IF(ISNA(VLOOKUP($I291,disall!$A$2:$CY$349,COLUMN(disall!AE290),FALSE)),-9999,VLOOKUP($I291,disall!$A$2:$CY$349,COLUMN(disall!AE290),FALSE))</f>
        <v>264.86</v>
      </c>
      <c r="AM291" s="8">
        <f>IF(ISNA(VLOOKUP($I291,disall!$A$2:$CY$349,COLUMN(disall!AF290),FALSE)),-9999,VLOOKUP($I291,disall!$A$2:$CY$349,COLUMN(disall!AF290),FALSE))</f>
        <v>76.7</v>
      </c>
      <c r="AN291" s="8">
        <f>IF(ISNA(VLOOKUP($I291,disall!$A$2:$CY$349,COLUMN(disall!AG290),FALSE)),-9999,VLOOKUP($I291,disall!$A$2:$CY$349,COLUMN(disall!AG290),FALSE))</f>
        <v>24</v>
      </c>
      <c r="AO291" s="8">
        <f>IF(ISNA(VLOOKUP($I291,disall!$A$2:$CY$349,COLUMN(disall!AH290),FALSE)),-9999,VLOOKUP($I291,disall!$A$2:$CY$349,COLUMN(disall!AH290),FALSE))</f>
        <v>312.91000000000003</v>
      </c>
      <c r="AP291" s="8">
        <f>IF(ISNA(VLOOKUP($I291,disall!$A$2:$CY$349,COLUMN(disall!AI290),FALSE)),-9999,VLOOKUP($I291,disall!$A$2:$CY$349,COLUMN(disall!AI290),FALSE))</f>
        <v>103.6</v>
      </c>
      <c r="AQ291" s="8">
        <f>IF(ISNA(VLOOKUP($I291,disall!$A$2:$CY$349,COLUMN(disall!AJ290),FALSE)),-9999,VLOOKUP($I291,disall!$A$2:$CY$349,COLUMN(disall!AJ290),FALSE))</f>
        <v>52.1</v>
      </c>
      <c r="AR291" s="8">
        <f>IF(ISNA(VLOOKUP($I291,disall!$A$2:$CY$349,COLUMN(disall!AK290),FALSE)),-9999,VLOOKUP($I291,disall!$A$2:$CY$349,COLUMN(disall!AK290),FALSE))</f>
        <v>502.9</v>
      </c>
      <c r="AS291" s="8">
        <f>IF(ISNA(VLOOKUP($I291,disall!$A$2:$CY$349,COLUMN(disall!AL290),FALSE)),-9999,VLOOKUP($I291,disall!$A$2:$CY$349,COLUMN(disall!AL290),FALSE))</f>
        <v>115.6</v>
      </c>
      <c r="AT291" s="8">
        <f>IF(ISNA(VLOOKUP($I291,disall!$A$2:$CY$349,COLUMN(disall!AM290),FALSE)),-9999,VLOOKUP($I291,disall!$A$2:$CY$349,COLUMN(disall!AM290),FALSE))</f>
        <v>64.8</v>
      </c>
      <c r="AU291" s="8">
        <f>IF(ISNA(VLOOKUP($I291,disall!$A$2:$CY$349,COLUMN(disall!AN290),FALSE)),-9999,VLOOKUP($I291,disall!$A$2:$CY$349,COLUMN(disall!AN290),FALSE))</f>
        <v>560.54999999999995</v>
      </c>
      <c r="AV291" s="8">
        <f>IF(ISNA(VLOOKUP($I291,disall!$A$2:$CY$349,COLUMN(disall!AO290),FALSE)),-9999,VLOOKUP($I291,disall!$A$2:$CY$349,COLUMN(disall!AO290),FALSE))</f>
        <v>115.6</v>
      </c>
      <c r="AW291" s="8">
        <f>IF(ISNA(VLOOKUP($I291,disall!$A$2:$CY$349,COLUMN(disall!AP290),FALSE)),-9999,VLOOKUP($I291,disall!$A$2:$CY$349,COLUMN(disall!AP290),FALSE))</f>
        <v>56.2</v>
      </c>
      <c r="AX291" s="8">
        <f>IF(ISNA(VLOOKUP($I291,disall!$A$2:$CY$349,COLUMN(disall!AQ290),FALSE)),-9999,VLOOKUP($I291,disall!$A$2:$CY$349,COLUMN(disall!AQ290),FALSE))</f>
        <v>486.16</v>
      </c>
      <c r="AY291" s="8">
        <f>IF(ISNA(VLOOKUP($I291,disall!$A$2:$CY$349,COLUMN(disall!AR290),FALSE)),-9999,VLOOKUP($I291,disall!$A$2:$CY$349,COLUMN(disall!AR290),FALSE))</f>
        <v>114</v>
      </c>
      <c r="AZ291" s="8">
        <f>IF(ISNA(VLOOKUP($I291,disall!$A$2:$CY$349,COLUMN(disall!AS290),FALSE)),-9999,VLOOKUP($I291,disall!$A$2:$CY$349,COLUMN(disall!AS290),FALSE))</f>
        <v>41.1</v>
      </c>
      <c r="BA291" s="8">
        <f>IF(ISNA(VLOOKUP($I291,disall!$A$2:$CY$349,COLUMN(disall!AT290),FALSE)),-9999,VLOOKUP($I291,disall!$A$2:$CY$349,COLUMN(disall!AT290),FALSE))</f>
        <v>360.53</v>
      </c>
      <c r="BB291" s="8">
        <f>IF(ISNA(VLOOKUP($I291,disall!$A$2:$CY$349,COLUMN(disall!AU290),FALSE)),-9999,VLOOKUP($I291,disall!$A$2:$CY$349,COLUMN(disall!AU290),FALSE))</f>
        <v>120.3</v>
      </c>
      <c r="BC291" s="8">
        <f>IF(ISNA(VLOOKUP($I291,disall!$A$2:$CY$349,COLUMN(disall!AV290),FALSE)),-9999,VLOOKUP($I291,disall!$A$2:$CY$349,COLUMN(disall!AV290),FALSE))</f>
        <v>38.299999999999997</v>
      </c>
      <c r="BD291" s="8">
        <f>IF(ISNA(VLOOKUP($I291,disall!$A$2:$CY$349,COLUMN(disall!AW290),FALSE)),-9999,VLOOKUP($I291,disall!$A$2:$CY$349,COLUMN(disall!AW290),FALSE))</f>
        <v>318.37</v>
      </c>
      <c r="BE291" s="8">
        <f>IF(ISNA(VLOOKUP($I291,disall!$A$2:$CY$349,COLUMN(disall!AX290),FALSE)),-9999,VLOOKUP($I291,disall!$A$2:$CY$349,COLUMN(disall!AX290),FALSE))</f>
        <v>119.4</v>
      </c>
      <c r="BF291" s="8">
        <f>IF(ISNA(VLOOKUP($I291,disall!$A$2:$CY$349,COLUMN(disall!AY290),FALSE)),-9999,VLOOKUP($I291,disall!$A$2:$CY$349,COLUMN(disall!AY290),FALSE))</f>
        <v>60.2</v>
      </c>
      <c r="BG291" s="8">
        <f>IF(ISNA(VLOOKUP($I291,disall!$A$2:$CY$349,COLUMN(disall!AZ290),FALSE)),-9999,VLOOKUP($I291,disall!$A$2:$CY$349,COLUMN(disall!AZ290),FALSE))</f>
        <v>504.19</v>
      </c>
      <c r="BH291" s="8">
        <f>IF(ISNA(VLOOKUP($I291,disall!$A$2:$CY$349,COLUMN(disall!BA290),FALSE)),-9999,VLOOKUP($I291,disall!$A$2:$CY$349,COLUMN(disall!BA290),FALSE))</f>
        <v>108.1</v>
      </c>
      <c r="BI291" s="8">
        <f>IF(ISNA(VLOOKUP($I291,disall!$A$2:$CY$349,COLUMN(disall!BB290),FALSE)),-9999,VLOOKUP($I291,disall!$A$2:$CY$349,COLUMN(disall!BB290),FALSE))</f>
        <v>66.2</v>
      </c>
      <c r="BJ291" s="8">
        <f>IF(ISNA(VLOOKUP($I291,disall!$A$2:$CY$349,COLUMN(disall!BC290),FALSE)),-9999,VLOOKUP($I291,disall!$A$2:$CY$349,COLUMN(disall!BC290),FALSE))</f>
        <v>612.4</v>
      </c>
      <c r="BK291" s="8">
        <f>IF(ISNA(VLOOKUP($I291,disall!$A$2:$CY$349,COLUMN(disall!BD290),FALSE)),-9999,VLOOKUP($I291,disall!$A$2:$CY$349,COLUMN(disall!BD290),FALSE))</f>
        <v>91.9</v>
      </c>
      <c r="BL291" s="8">
        <f>IF(ISNA(VLOOKUP($I291,disall!$A$2:$CY$349,COLUMN(disall!BE290),FALSE)),-9999,VLOOKUP($I291,disall!$A$2:$CY$349,COLUMN(disall!BE290),FALSE))</f>
        <v>42.3</v>
      </c>
      <c r="BM291" s="8">
        <f>IF(ISNA(VLOOKUP($I291,disall!$A$2:$CY$349,COLUMN(disall!BF290),FALSE)),-9999,VLOOKUP($I291,disall!$A$2:$CY$349,COLUMN(disall!BF290),FALSE))</f>
        <v>460.28</v>
      </c>
      <c r="BN291" s="8">
        <f>IF(ISNA(VLOOKUP($I291,disall!$A$2:$CY$349,COLUMN(disall!BG290),FALSE)),-9999,VLOOKUP($I291,disall!$A$2:$CY$349,COLUMN(disall!BG290),FALSE))</f>
        <v>105.7</v>
      </c>
      <c r="BO291" s="8">
        <f>IF(ISNA(VLOOKUP($I291,disall!$A$2:$CY$349,COLUMN(disall!BH290),FALSE)),-9999,VLOOKUP($I291,disall!$A$2:$CY$349,COLUMN(disall!BH290),FALSE))</f>
        <v>31.6</v>
      </c>
      <c r="BP291" s="8">
        <f>IF(ISNA(VLOOKUP($I291,disall!$A$2:$CY$349,COLUMN(disall!BI290),FALSE)),-9999,VLOOKUP($I291,disall!$A$2:$CY$349,COLUMN(disall!BI290),FALSE))</f>
        <v>298.95999999999998</v>
      </c>
      <c r="BQ291" s="8">
        <f>IF(ISNA(VLOOKUP($I291,disall!$A$2:$CY$349,COLUMN(disall!BJ290),FALSE)),-9999,VLOOKUP($I291,disall!$A$2:$CY$349,COLUMN(disall!BJ290),FALSE))</f>
        <v>112.1</v>
      </c>
      <c r="BR291" s="8">
        <f>IF(ISNA(VLOOKUP($I291,disall!$A$2:$CY$349,COLUMN(disall!BK290),FALSE)),-9999,VLOOKUP($I291,disall!$A$2:$CY$349,COLUMN(disall!BK290),FALSE))</f>
        <v>54.2</v>
      </c>
      <c r="BS291" s="8">
        <f>IF(ISNA(VLOOKUP($I291,disall!$A$2:$CY$349,COLUMN(disall!BL290),FALSE)),-9999,VLOOKUP($I291,disall!$A$2:$CY$349,COLUMN(disall!BL290),FALSE))</f>
        <v>483.5</v>
      </c>
      <c r="BT291" s="8">
        <f>IF(ISNA(VLOOKUP($I291,disall!$A$2:$CY$349,COLUMN(disall!BM290),FALSE)),-9999,VLOOKUP($I291,disall!$A$2:$CY$349,COLUMN(disall!BM290),FALSE))</f>
        <v>113.7</v>
      </c>
      <c r="BU291" s="8">
        <f>IF(ISNA(VLOOKUP($I291,disall!$A$2:$CY$349,COLUMN(disall!BN290),FALSE)),-9999,VLOOKUP($I291,disall!$A$2:$CY$349,COLUMN(disall!BN290),FALSE))</f>
        <v>74.7</v>
      </c>
      <c r="BV291" s="8">
        <f>IF(ISNA(VLOOKUP($I291,disall!$A$2:$CY$349,COLUMN(disall!BO290),FALSE)),-9999,VLOOKUP($I291,disall!$A$2:$CY$349,COLUMN(disall!BO290),FALSE))</f>
        <v>656.99</v>
      </c>
      <c r="BW291" s="8">
        <f>IF(ISNA(VLOOKUP($I291,disall!$A$2:$CY$349,COLUMN(disall!BP290),FALSE)),-9999,VLOOKUP($I291,disall!$A$2:$CY$349,COLUMN(disall!BP290),FALSE))</f>
        <v>63.3</v>
      </c>
      <c r="BX291" s="8">
        <f>IF(ISNA(VLOOKUP($I291,disall!$A$2:$CY$349,COLUMN(disall!BQ290),FALSE)),-9999,VLOOKUP($I291,disall!$A$2:$CY$349,COLUMN(disall!BQ290),FALSE))</f>
        <v>34</v>
      </c>
      <c r="BY291" s="8">
        <f>IF(ISNA(VLOOKUP($I291,disall!$A$2:$CY$349,COLUMN(disall!BR290),FALSE)),-9999,VLOOKUP($I291,disall!$A$2:$CY$349,COLUMN(disall!BR290),FALSE))</f>
        <v>537.12</v>
      </c>
      <c r="BZ291" s="8">
        <f>IF(ISNA(VLOOKUP($I291,disall!$A$2:$CY$349,COLUMN(disall!BS290),FALSE)),-9999,VLOOKUP($I291,disall!$A$2:$CY$349,COLUMN(disall!BS290),FALSE))</f>
        <v>68.599999999999994</v>
      </c>
      <c r="CA291" s="8">
        <f>IF(ISNA(VLOOKUP($I291,disall!$A$2:$CY$349,COLUMN(disall!BT290),FALSE)),-9999,VLOOKUP($I291,disall!$A$2:$CY$349,COLUMN(disall!BT290),FALSE))</f>
        <v>71.400000000000006</v>
      </c>
      <c r="CB291" s="8">
        <f>IF(ISNA(VLOOKUP($I291,disall!$A$2:$CY$349,COLUMN(disall!BU290),FALSE)),-9999,VLOOKUP($I291,disall!$A$2:$CY$349,COLUMN(disall!BU290),FALSE))</f>
        <v>1040.82</v>
      </c>
      <c r="CC291" s="8">
        <f>IF(ISNA(VLOOKUP($I291,disall!$A$2:$CY$349,COLUMN(disall!BV290),FALSE)),-9999,VLOOKUP($I291,disall!$A$2:$CY$349,COLUMN(disall!BV290),FALSE))</f>
        <v>122</v>
      </c>
      <c r="CD291" s="8">
        <f>IF(ISNA(VLOOKUP($I291,disall!$A$2:$CY$349,COLUMN(disall!BW290),FALSE)),-9999,VLOOKUP($I291,disall!$A$2:$CY$349,COLUMN(disall!BW290),FALSE))</f>
        <v>102</v>
      </c>
      <c r="CE291" s="8">
        <f>IF(ISNA(VLOOKUP($I291,disall!$A$2:$CY$349,COLUMN(disall!BX290),FALSE)),-9999,VLOOKUP($I291,disall!$A$2:$CY$349,COLUMN(disall!BX290),FALSE))</f>
        <v>836.07</v>
      </c>
      <c r="CF291" s="8">
        <f>IF(ISNA(VLOOKUP($I291,disall!$A$2:$CY$349,COLUMN(disall!BY290),FALSE)),-9999,VLOOKUP($I291,disall!$A$2:$CY$349,COLUMN(disall!BY290),FALSE))</f>
        <v>98</v>
      </c>
      <c r="CG291" s="8">
        <f>IF(ISNA(VLOOKUP($I291,disall!$A$2:$CY$349,COLUMN(disall!BZ290),FALSE)),-9999,VLOOKUP($I291,disall!$A$2:$CY$349,COLUMN(disall!BZ290),FALSE))</f>
        <v>51</v>
      </c>
      <c r="CH291" s="8">
        <f>IF(ISNA(VLOOKUP($I291,disall!$A$2:$CY$349,COLUMN(disall!CA290),FALSE)),-9999,VLOOKUP($I291,disall!$A$2:$CY$349,COLUMN(disall!CA290),FALSE))</f>
        <v>520.41</v>
      </c>
      <c r="CI291" s="8">
        <f>IF(ISNA(VLOOKUP($I291,disall!$A$2:$CY$349,COLUMN(disall!CB290),FALSE)),-9999,VLOOKUP($I291,disall!$A$2:$CY$349,COLUMN(disall!CB290),FALSE))</f>
        <v>124.2</v>
      </c>
      <c r="CJ291" s="8">
        <f>IF(ISNA(VLOOKUP($I291,disall!$A$2:$CY$349,COLUMN(disall!CC290),FALSE)),-9999,VLOOKUP($I291,disall!$A$2:$CY$349,COLUMN(disall!CC290),FALSE))</f>
        <v>51</v>
      </c>
      <c r="CK291" s="8">
        <f>IF(ISNA(VLOOKUP($I291,disall!$A$2:$CY$349,COLUMN(disall!CD290),FALSE)),-9999,VLOOKUP($I291,disall!$A$2:$CY$349,COLUMN(disall!CD290),FALSE))</f>
        <v>410.63</v>
      </c>
      <c r="CL291" s="8">
        <f>IF(ISNA(VLOOKUP($I291,disall!$A$2:$CY$349,COLUMN(disall!CE290),FALSE)),-9999,VLOOKUP($I291,disall!$A$2:$CY$349,COLUMN(disall!CE290),FALSE))</f>
        <v>115.7</v>
      </c>
      <c r="CM291" s="8">
        <f>IF(ISNA(VLOOKUP($I291,disall!$A$2:$CY$349,COLUMN(disall!CF290),FALSE)),-9999,VLOOKUP($I291,disall!$A$2:$CY$349,COLUMN(disall!CF290),FALSE))</f>
        <v>65.8</v>
      </c>
      <c r="CN291" s="8">
        <f>IF(ISNA(VLOOKUP($I291,disall!$A$2:$CY$349,COLUMN(disall!CG290),FALSE)),-9999,VLOOKUP($I291,disall!$A$2:$CY$349,COLUMN(disall!CG290),FALSE))</f>
        <v>568.71</v>
      </c>
      <c r="CO291" s="8">
        <f>IF(ISNA(VLOOKUP($I291,disall!$A$2:$CY$349,COLUMN(disall!CH290),FALSE)),-9999,VLOOKUP($I291,disall!$A$2:$CY$349,COLUMN(disall!CH290),FALSE))</f>
        <v>121.35</v>
      </c>
      <c r="CP291" s="8">
        <f>IF(ISNA(VLOOKUP($I291,disall!$A$2:$CY$349,COLUMN(disall!CI290),FALSE)),-9999,VLOOKUP($I291,disall!$A$2:$CY$349,COLUMN(disall!CI290),FALSE))</f>
        <v>80.819999999999993</v>
      </c>
      <c r="CQ291" s="8">
        <f>IF(ISNA(VLOOKUP($I291,disall!$A$2:$CY$349,COLUMN(disall!CJ290),FALSE)),-9999,VLOOKUP($I291,disall!$A$2:$CY$349,COLUMN(disall!CJ290),FALSE))</f>
        <v>666.01</v>
      </c>
      <c r="CR291" s="8">
        <f>IF(ISNA(VLOOKUP($I291,disall!$A$2:$CY$349,COLUMN(disall!CK290),FALSE)),-9999,VLOOKUP($I291,disall!$A$2:$CY$349,COLUMN(disall!CK290),FALSE))</f>
        <v>131.24</v>
      </c>
      <c r="CS291" s="8">
        <f>IF(ISNA(VLOOKUP($I291,disall!$A$2:$CY$349,COLUMN(disall!CL290),FALSE)),-9999,VLOOKUP($I291,disall!$A$2:$CY$349,COLUMN(disall!CL290),FALSE))</f>
        <v>72.86</v>
      </c>
      <c r="CT291" s="8">
        <f>IF(ISNA(VLOOKUP($I291,disall!$A$2:$CY$349,COLUMN(disall!CM290),FALSE)),-9999,VLOOKUP($I291,disall!$A$2:$CY$349,COLUMN(disall!CM290),FALSE))</f>
        <v>555.16999999999996</v>
      </c>
      <c r="CU291" s="8">
        <f>IF(ISNA(VLOOKUP($I291,disall!$A$2:$CY$349,COLUMN(disall!CN290),FALSE)),-9999,VLOOKUP($I291,disall!$A$2:$CY$349,COLUMN(disall!CN290),FALSE))</f>
        <v>99.2</v>
      </c>
      <c r="CV291" s="8">
        <f>IF(ISNA(VLOOKUP($I291,disall!$A$2:$CY$349,COLUMN(disall!CO290),FALSE)),-9999,VLOOKUP($I291,disall!$A$2:$CY$349,COLUMN(disall!CO290),FALSE))</f>
        <v>64.58</v>
      </c>
      <c r="CW291" s="8">
        <f>IF(ISNA(VLOOKUP($I291,disall!$A$2:$CY$349,COLUMN(disall!CP290),FALSE)),-9999,VLOOKUP($I291,disall!$A$2:$CY$349,COLUMN(disall!CP290),FALSE))</f>
        <v>651.01</v>
      </c>
      <c r="CX291" s="8">
        <f>IF(ISNA(VLOOKUP($I291,disall!$A$2:$CY$349,COLUMN(disall!CQ290),FALSE)),-9999,VLOOKUP($I291,disall!$A$2:$CY$349,COLUMN(disall!CQ290),FALSE))</f>
        <v>78.44</v>
      </c>
      <c r="CY291" s="8">
        <f>IF(ISNA(VLOOKUP($I291,disall!$A$2:$CY$349,COLUMN(disall!CR290),FALSE)),-9999,VLOOKUP($I291,disall!$A$2:$CY$349,COLUMN(disall!CR290),FALSE))</f>
        <v>67.59</v>
      </c>
      <c r="CZ291" s="8">
        <f>IF(ISNA(VLOOKUP($I291,disall!$A$2:$CY$349,COLUMN(disall!CS290),FALSE)),-9999,VLOOKUP($I291,disall!$A$2:$CY$349,COLUMN(disall!CS290),FALSE))</f>
        <v>861.68</v>
      </c>
      <c r="DA291" s="8">
        <f>IF(ISNA(VLOOKUP($I291,disall!$A$2:$CY$349,COLUMN(disall!CT290),FALSE)),-9999,VLOOKUP($I291,disall!$A$2:$CY$349,COLUMN(disall!CT290),FALSE))</f>
        <v>85.46</v>
      </c>
      <c r="DB291" s="8">
        <f>IF(ISNA(VLOOKUP($I291,disall!$A$2:$CY$349,COLUMN(disall!CU290),FALSE)),-9999,VLOOKUP($I291,disall!$A$2:$CY$349,COLUMN(disall!CU290),FALSE))</f>
        <v>49.13</v>
      </c>
      <c r="DC291" s="8">
        <f>IF(ISNA(VLOOKUP($I291,disall!$A$2:$CY$349,COLUMN(disall!CV290),FALSE)),-9999,VLOOKUP($I291,disall!$A$2:$CY$349,COLUMN(disall!CV290),FALSE))</f>
        <v>574.89</v>
      </c>
      <c r="DD291" s="8">
        <f>IF(ISNA(VLOOKUP($I291,disall!$A$2:$CY$349,COLUMN(disall!CW290),FALSE)),-9999,VLOOKUP($I291,disall!$A$2:$CY$349,COLUMN(disall!CW290),FALSE))</f>
        <v>0</v>
      </c>
      <c r="DE291" s="8">
        <f>IF(ISNA(VLOOKUP($I291,disall!$A$2:$CY$349,COLUMN(disall!CX290),FALSE)),-9999,VLOOKUP($I291,disall!$A$2:$CY$349,COLUMN(disall!CX290),FALSE))</f>
        <v>0</v>
      </c>
      <c r="DF291" s="8">
        <f>IF(ISNA(VLOOKUP($I291,disall!$A$2:$CY$349,COLUMN(disall!CY290),FALSE)),-9999,VLOOKUP($I291,disall!$A$2:$CY$349,COLUMN(disall!CY290),FALSE))</f>
        <v>0</v>
      </c>
    </row>
    <row r="292" spans="1:110" x14ac:dyDescent="0.25">
      <c r="A292">
        <v>170</v>
      </c>
      <c r="B292" t="s">
        <v>8</v>
      </c>
      <c r="C292" t="s">
        <v>472</v>
      </c>
      <c r="D292" t="s">
        <v>364</v>
      </c>
      <c r="E292" t="s">
        <v>971</v>
      </c>
      <c r="F292" t="s">
        <v>397</v>
      </c>
      <c r="G292" t="s">
        <v>972</v>
      </c>
      <c r="H292">
        <v>3906</v>
      </c>
      <c r="I292">
        <f>IF(ISNA(VLOOKUP(H292,disall!$D$2:$L$349,1,FALSE)),H292,VLOOKUP(H292,disall!$D$2:$L$349,1,FALSE))</f>
        <v>3906</v>
      </c>
      <c r="J292">
        <f>IF(ISNA(VLOOKUP(H292,disall!$D$2:$L$349,1,FALSE)),"NA",VLOOKUP(H292,disall!$D$2:$L$349,2,FALSE))</f>
        <v>3906</v>
      </c>
      <c r="K292" t="str">
        <f>IF(ISNA(VLOOKUP(I292,disall!$A$2:$L$349,3,FALSE)),F292,VLOOKUP(I292,disall!$A$2:$L$349,3,FALSE))</f>
        <v>Chikmagalur</v>
      </c>
      <c r="L292" t="str">
        <f>IF(ISNA(VLOOKUP(I292,disall!$A$2:$L$349,12,FALSE)),"NA",VLOOKUP(I292,disall!$A$2:$L$349,12,FALSE))</f>
        <v>Chikmagalur</v>
      </c>
      <c r="M292">
        <f>IF(ISNA(VLOOKUP(I292,disall!$A$2:$M$349,6,FALSE)),"NA",VLOOKUP(I292,disall!$A$2:$M$349,6,FALSE))</f>
        <v>39</v>
      </c>
      <c r="N292">
        <f>IF(ISNA(VLOOKUP(I292,disall!$A$2:$M$349,7,FALSE)),"NA",VLOOKUP(I292,disall!$A$2:$M$349,7,FALSE))</f>
        <v>0.63412500000000005</v>
      </c>
      <c r="O292">
        <f>IF(ISNA(VLOOKUP(I292,disall!$A$2:$M$349,8,FALSE)),"NA",VLOOKUP(I292,disall!$A$2:$M$349,8,FALSE))</f>
        <v>4.206232</v>
      </c>
      <c r="P292" t="str">
        <f>IF(ISNA(VLOOKUP(I292,disall!$A$2:$M$349,9,FALSE)),"NA",VLOOKUP(I292,disall!$A$2:$M$349,9,FALSE))</f>
        <v>POLY</v>
      </c>
      <c r="Q292">
        <f>IF(ISNA(VLOOKUP(I292,disall!$A$2:$M$349,10,FALSE)),"NA",VLOOKUP(I292,disall!$A$2:$M$349,10,FALSE))</f>
        <v>356100700</v>
      </c>
      <c r="R292" t="str">
        <f>IF(ISNA(VLOOKUP(I292,disall!$A$2:$M$349,11,FALSE)),"NA",VLOOKUP(I292,disall!$A$2:$M$349,11,FALSE))</f>
        <v>Karnataka</v>
      </c>
      <c r="S292" t="str">
        <f>IF(ISNA(VLOOKUP(I292,disall!$A$2:$M$349,12,FALSE)),"NA",VLOOKUP(I292,disall!$A$2:$M$349,12,FALSE))</f>
        <v>Chikmagalur</v>
      </c>
      <c r="T292">
        <f>IF(ISNA(VLOOKUP(I292,disall!$A$2:$M$349,13,FALSE)),"NA",VLOOKUP(I292,disall!$A$2:$M$349,13,FALSE))</f>
        <v>108</v>
      </c>
      <c r="U292" s="8">
        <f>IF(ISNA(VLOOKUP($I292,disall!$A$2:$CY$349,COLUMN(disall!N291),FALSE)),-9999,VLOOKUP($I292,disall!$A$2:$CY$349,COLUMN(disall!N291),FALSE))</f>
        <v>3</v>
      </c>
      <c r="V292" s="8">
        <f>IF(ISNA(VLOOKUP($I292,disall!$A$2:$CY$349,COLUMN(disall!O291),FALSE)),-9999,VLOOKUP($I292,disall!$A$2:$CY$349,COLUMN(disall!O291),FALSE))</f>
        <v>3</v>
      </c>
      <c r="W292" s="8">
        <f>IF(ISNA(VLOOKUP($I292,disall!$A$2:$CY$349,COLUMN(disall!P291),FALSE)),-9999,VLOOKUP($I292,disall!$A$2:$CY$349,COLUMN(disall!P291),FALSE))</f>
        <v>1000</v>
      </c>
      <c r="X292" s="8">
        <f>IF(ISNA(VLOOKUP($I292,disall!$A$2:$CY$349,COLUMN(disall!Q291),FALSE)),-9999,VLOOKUP($I292,disall!$A$2:$CY$349,COLUMN(disall!Q291),FALSE))</f>
        <v>4</v>
      </c>
      <c r="Y292" s="8">
        <f>IF(ISNA(VLOOKUP($I292,disall!$A$2:$CY$349,COLUMN(disall!R291),FALSE)),-9999,VLOOKUP($I292,disall!$A$2:$CY$349,COLUMN(disall!R291),FALSE))</f>
        <v>2</v>
      </c>
      <c r="Z292" s="8">
        <f>IF(ISNA(VLOOKUP($I292,disall!$A$2:$CY$349,COLUMN(disall!S291),FALSE)),-9999,VLOOKUP($I292,disall!$A$2:$CY$349,COLUMN(disall!S291),FALSE))</f>
        <v>500</v>
      </c>
      <c r="AA292" s="8">
        <f>IF(ISNA(VLOOKUP($I292,disall!$A$2:$CY$349,COLUMN(disall!T291),FALSE)),-9999,VLOOKUP($I292,disall!$A$2:$CY$349,COLUMN(disall!T291),FALSE))</f>
        <v>6.7</v>
      </c>
      <c r="AB292" s="8">
        <f>IF(ISNA(VLOOKUP($I292,disall!$A$2:$CY$349,COLUMN(disall!U291),FALSE)),-9999,VLOOKUP($I292,disall!$A$2:$CY$349,COLUMN(disall!U291),FALSE))</f>
        <v>5</v>
      </c>
      <c r="AC292" s="8">
        <f>IF(ISNA(VLOOKUP($I292,disall!$A$2:$CY$349,COLUMN(disall!V291),FALSE)),-9999,VLOOKUP($I292,disall!$A$2:$CY$349,COLUMN(disall!V291),FALSE))</f>
        <v>746.27</v>
      </c>
      <c r="AD292" s="8">
        <f>IF(ISNA(VLOOKUP($I292,disall!$A$2:$CY$349,COLUMN(disall!W291),FALSE)),-9999,VLOOKUP($I292,disall!$A$2:$CY$349,COLUMN(disall!W291),FALSE))</f>
        <v>6.4</v>
      </c>
      <c r="AE292" s="8">
        <f>IF(ISNA(VLOOKUP($I292,disall!$A$2:$CY$349,COLUMN(disall!X291),FALSE)),-9999,VLOOKUP($I292,disall!$A$2:$CY$349,COLUMN(disall!X291),FALSE))</f>
        <v>7.6</v>
      </c>
      <c r="AF292" s="8">
        <f>IF(ISNA(VLOOKUP($I292,disall!$A$2:$CY$349,COLUMN(disall!Y291),FALSE)),-9999,VLOOKUP($I292,disall!$A$2:$CY$349,COLUMN(disall!Y291),FALSE))</f>
        <v>1187.5</v>
      </c>
      <c r="AG292" s="8">
        <f>IF(ISNA(VLOOKUP($I292,disall!$A$2:$CY$349,COLUMN(disall!Z291),FALSE)),-9999,VLOOKUP($I292,disall!$A$2:$CY$349,COLUMN(disall!Z291),FALSE))</f>
        <v>5</v>
      </c>
      <c r="AH292" s="8">
        <f>IF(ISNA(VLOOKUP($I292,disall!$A$2:$CY$349,COLUMN(disall!AA291),FALSE)),-9999,VLOOKUP($I292,disall!$A$2:$CY$349,COLUMN(disall!AA291),FALSE))</f>
        <v>5.5</v>
      </c>
      <c r="AI292" s="8">
        <f>IF(ISNA(VLOOKUP($I292,disall!$A$2:$CY$349,COLUMN(disall!AB291),FALSE)),-9999,VLOOKUP($I292,disall!$A$2:$CY$349,COLUMN(disall!AB291),FALSE))</f>
        <v>1100</v>
      </c>
      <c r="AJ292" s="8">
        <f>IF(ISNA(VLOOKUP($I292,disall!$A$2:$CY$349,COLUMN(disall!AC291),FALSE)),-9999,VLOOKUP($I292,disall!$A$2:$CY$349,COLUMN(disall!AC291),FALSE))</f>
        <v>5.9</v>
      </c>
      <c r="AK292" s="8">
        <f>IF(ISNA(VLOOKUP($I292,disall!$A$2:$CY$349,COLUMN(disall!AD291),FALSE)),-9999,VLOOKUP($I292,disall!$A$2:$CY$349,COLUMN(disall!AD291),FALSE))</f>
        <v>8</v>
      </c>
      <c r="AL292" s="8">
        <f>IF(ISNA(VLOOKUP($I292,disall!$A$2:$CY$349,COLUMN(disall!AE291),FALSE)),-9999,VLOOKUP($I292,disall!$A$2:$CY$349,COLUMN(disall!AE291),FALSE))</f>
        <v>1355.93</v>
      </c>
      <c r="AM292" s="8">
        <f>IF(ISNA(VLOOKUP($I292,disall!$A$2:$CY$349,COLUMN(disall!AF291),FALSE)),-9999,VLOOKUP($I292,disall!$A$2:$CY$349,COLUMN(disall!AF291),FALSE))</f>
        <v>6.1</v>
      </c>
      <c r="AN292" s="8">
        <f>IF(ISNA(VLOOKUP($I292,disall!$A$2:$CY$349,COLUMN(disall!AG291),FALSE)),-9999,VLOOKUP($I292,disall!$A$2:$CY$349,COLUMN(disall!AG291),FALSE))</f>
        <v>3.2</v>
      </c>
      <c r="AO292" s="8">
        <f>IF(ISNA(VLOOKUP($I292,disall!$A$2:$CY$349,COLUMN(disall!AH291),FALSE)),-9999,VLOOKUP($I292,disall!$A$2:$CY$349,COLUMN(disall!AH291),FALSE))</f>
        <v>524.59</v>
      </c>
      <c r="AP292" s="8">
        <f>IF(ISNA(VLOOKUP($I292,disall!$A$2:$CY$349,COLUMN(disall!AI291),FALSE)),-9999,VLOOKUP($I292,disall!$A$2:$CY$349,COLUMN(disall!AI291),FALSE))</f>
        <v>8.1</v>
      </c>
      <c r="AQ292" s="8">
        <f>IF(ISNA(VLOOKUP($I292,disall!$A$2:$CY$349,COLUMN(disall!AJ291),FALSE)),-9999,VLOOKUP($I292,disall!$A$2:$CY$349,COLUMN(disall!AJ291),FALSE))</f>
        <v>4.7</v>
      </c>
      <c r="AR292" s="8">
        <f>IF(ISNA(VLOOKUP($I292,disall!$A$2:$CY$349,COLUMN(disall!AK291),FALSE)),-9999,VLOOKUP($I292,disall!$A$2:$CY$349,COLUMN(disall!AK291),FALSE))</f>
        <v>580.25</v>
      </c>
      <c r="AS292" s="8">
        <f>IF(ISNA(VLOOKUP($I292,disall!$A$2:$CY$349,COLUMN(disall!AL291),FALSE)),-9999,VLOOKUP($I292,disall!$A$2:$CY$349,COLUMN(disall!AL291),FALSE))</f>
        <v>9.6999999999999993</v>
      </c>
      <c r="AT292" s="8">
        <f>IF(ISNA(VLOOKUP($I292,disall!$A$2:$CY$349,COLUMN(disall!AM291),FALSE)),-9999,VLOOKUP($I292,disall!$A$2:$CY$349,COLUMN(disall!AM291),FALSE))</f>
        <v>9.6</v>
      </c>
      <c r="AU292" s="8">
        <f>IF(ISNA(VLOOKUP($I292,disall!$A$2:$CY$349,COLUMN(disall!AN291),FALSE)),-9999,VLOOKUP($I292,disall!$A$2:$CY$349,COLUMN(disall!AN291),FALSE))</f>
        <v>989.69</v>
      </c>
      <c r="AV292" s="8">
        <f>IF(ISNA(VLOOKUP($I292,disall!$A$2:$CY$349,COLUMN(disall!AO291),FALSE)),-9999,VLOOKUP($I292,disall!$A$2:$CY$349,COLUMN(disall!AO291),FALSE))</f>
        <v>10.3</v>
      </c>
      <c r="AW292" s="8">
        <f>IF(ISNA(VLOOKUP($I292,disall!$A$2:$CY$349,COLUMN(disall!AP291),FALSE)),-9999,VLOOKUP($I292,disall!$A$2:$CY$349,COLUMN(disall!AP291),FALSE))</f>
        <v>10.1</v>
      </c>
      <c r="AX292" s="8">
        <f>IF(ISNA(VLOOKUP($I292,disall!$A$2:$CY$349,COLUMN(disall!AQ291),FALSE)),-9999,VLOOKUP($I292,disall!$A$2:$CY$349,COLUMN(disall!AQ291),FALSE))</f>
        <v>980.58</v>
      </c>
      <c r="AY292" s="8">
        <f>IF(ISNA(VLOOKUP($I292,disall!$A$2:$CY$349,COLUMN(disall!AR291),FALSE)),-9999,VLOOKUP($I292,disall!$A$2:$CY$349,COLUMN(disall!AR291),FALSE))</f>
        <v>5.0999999999999996</v>
      </c>
      <c r="AZ292" s="8">
        <f>IF(ISNA(VLOOKUP($I292,disall!$A$2:$CY$349,COLUMN(disall!AS291),FALSE)),-9999,VLOOKUP($I292,disall!$A$2:$CY$349,COLUMN(disall!AS291),FALSE))</f>
        <v>2.1</v>
      </c>
      <c r="BA292" s="8">
        <f>IF(ISNA(VLOOKUP($I292,disall!$A$2:$CY$349,COLUMN(disall!AT291),FALSE)),-9999,VLOOKUP($I292,disall!$A$2:$CY$349,COLUMN(disall!AT291),FALSE))</f>
        <v>411.76</v>
      </c>
      <c r="BB292" s="8">
        <f>IF(ISNA(VLOOKUP($I292,disall!$A$2:$CY$349,COLUMN(disall!AU291),FALSE)),-9999,VLOOKUP($I292,disall!$A$2:$CY$349,COLUMN(disall!AU291),FALSE))</f>
        <v>6.9</v>
      </c>
      <c r="BC292" s="8">
        <f>IF(ISNA(VLOOKUP($I292,disall!$A$2:$CY$349,COLUMN(disall!AV291),FALSE)),-9999,VLOOKUP($I292,disall!$A$2:$CY$349,COLUMN(disall!AV291),FALSE))</f>
        <v>8.1999999999999993</v>
      </c>
      <c r="BD292" s="8">
        <f>IF(ISNA(VLOOKUP($I292,disall!$A$2:$CY$349,COLUMN(disall!AW291),FALSE)),-9999,VLOOKUP($I292,disall!$A$2:$CY$349,COLUMN(disall!AW291),FALSE))</f>
        <v>1188.4100000000001</v>
      </c>
      <c r="BE292" s="8">
        <f>IF(ISNA(VLOOKUP($I292,disall!$A$2:$CY$349,COLUMN(disall!AX291),FALSE)),-9999,VLOOKUP($I292,disall!$A$2:$CY$349,COLUMN(disall!AX291),FALSE))</f>
        <v>5.7</v>
      </c>
      <c r="BF292" s="8">
        <f>IF(ISNA(VLOOKUP($I292,disall!$A$2:$CY$349,COLUMN(disall!AY291),FALSE)),-9999,VLOOKUP($I292,disall!$A$2:$CY$349,COLUMN(disall!AY291),FALSE))</f>
        <v>5.9</v>
      </c>
      <c r="BG292" s="8">
        <f>IF(ISNA(VLOOKUP($I292,disall!$A$2:$CY$349,COLUMN(disall!AZ291),FALSE)),-9999,VLOOKUP($I292,disall!$A$2:$CY$349,COLUMN(disall!AZ291),FALSE))</f>
        <v>1035.0899999999999</v>
      </c>
      <c r="BH292" s="8">
        <f>IF(ISNA(VLOOKUP($I292,disall!$A$2:$CY$349,COLUMN(disall!BA291),FALSE)),-9999,VLOOKUP($I292,disall!$A$2:$CY$349,COLUMN(disall!BA291),FALSE))</f>
        <v>5.2</v>
      </c>
      <c r="BI292" s="8">
        <f>IF(ISNA(VLOOKUP($I292,disall!$A$2:$CY$349,COLUMN(disall!BB291),FALSE)),-9999,VLOOKUP($I292,disall!$A$2:$CY$349,COLUMN(disall!BB291),FALSE))</f>
        <v>6.5</v>
      </c>
      <c r="BJ292" s="8">
        <f>IF(ISNA(VLOOKUP($I292,disall!$A$2:$CY$349,COLUMN(disall!BC291),FALSE)),-9999,VLOOKUP($I292,disall!$A$2:$CY$349,COLUMN(disall!BC291),FALSE))</f>
        <v>1250</v>
      </c>
      <c r="BK292" s="8">
        <f>IF(ISNA(VLOOKUP($I292,disall!$A$2:$CY$349,COLUMN(disall!BD291),FALSE)),-9999,VLOOKUP($I292,disall!$A$2:$CY$349,COLUMN(disall!BD291),FALSE))</f>
        <v>4.4000000000000004</v>
      </c>
      <c r="BL292" s="8">
        <f>IF(ISNA(VLOOKUP($I292,disall!$A$2:$CY$349,COLUMN(disall!BE291),FALSE)),-9999,VLOOKUP($I292,disall!$A$2:$CY$349,COLUMN(disall!BE291),FALSE))</f>
        <v>4.0999999999999996</v>
      </c>
      <c r="BM292" s="8">
        <f>IF(ISNA(VLOOKUP($I292,disall!$A$2:$CY$349,COLUMN(disall!BF291),FALSE)),-9999,VLOOKUP($I292,disall!$A$2:$CY$349,COLUMN(disall!BF291),FALSE))</f>
        <v>931.82</v>
      </c>
      <c r="BN292" s="8">
        <f>IF(ISNA(VLOOKUP($I292,disall!$A$2:$CY$349,COLUMN(disall!BG291),FALSE)),-9999,VLOOKUP($I292,disall!$A$2:$CY$349,COLUMN(disall!BG291),FALSE))</f>
        <v>5</v>
      </c>
      <c r="BO292" s="8">
        <f>IF(ISNA(VLOOKUP($I292,disall!$A$2:$CY$349,COLUMN(disall!BH291),FALSE)),-9999,VLOOKUP($I292,disall!$A$2:$CY$349,COLUMN(disall!BH291),FALSE))</f>
        <v>3.1</v>
      </c>
      <c r="BP292" s="8">
        <f>IF(ISNA(VLOOKUP($I292,disall!$A$2:$CY$349,COLUMN(disall!BI291),FALSE)),-9999,VLOOKUP($I292,disall!$A$2:$CY$349,COLUMN(disall!BI291),FALSE))</f>
        <v>620</v>
      </c>
      <c r="BQ292" s="8">
        <f>IF(ISNA(VLOOKUP($I292,disall!$A$2:$CY$349,COLUMN(disall!BJ291),FALSE)),-9999,VLOOKUP($I292,disall!$A$2:$CY$349,COLUMN(disall!BJ291),FALSE))</f>
        <v>5.4</v>
      </c>
      <c r="BR292" s="8">
        <f>IF(ISNA(VLOOKUP($I292,disall!$A$2:$CY$349,COLUMN(disall!BK291),FALSE)),-9999,VLOOKUP($I292,disall!$A$2:$CY$349,COLUMN(disall!BK291),FALSE))</f>
        <v>5.3</v>
      </c>
      <c r="BS292" s="8">
        <f>IF(ISNA(VLOOKUP($I292,disall!$A$2:$CY$349,COLUMN(disall!BL291),FALSE)),-9999,VLOOKUP($I292,disall!$A$2:$CY$349,COLUMN(disall!BL291),FALSE))</f>
        <v>981.48</v>
      </c>
      <c r="BT292" s="8">
        <f>IF(ISNA(VLOOKUP($I292,disall!$A$2:$CY$349,COLUMN(disall!BM291),FALSE)),-9999,VLOOKUP($I292,disall!$A$2:$CY$349,COLUMN(disall!BM291),FALSE))</f>
        <v>5.4</v>
      </c>
      <c r="BU292" s="8">
        <f>IF(ISNA(VLOOKUP($I292,disall!$A$2:$CY$349,COLUMN(disall!BN291),FALSE)),-9999,VLOOKUP($I292,disall!$A$2:$CY$349,COLUMN(disall!BN291),FALSE))</f>
        <v>7.3</v>
      </c>
      <c r="BV292" s="8">
        <f>IF(ISNA(VLOOKUP($I292,disall!$A$2:$CY$349,COLUMN(disall!BO291),FALSE)),-9999,VLOOKUP($I292,disall!$A$2:$CY$349,COLUMN(disall!BO291),FALSE))</f>
        <v>1351.85</v>
      </c>
      <c r="BW292" s="8">
        <f>IF(ISNA(VLOOKUP($I292,disall!$A$2:$CY$349,COLUMN(disall!BP291),FALSE)),-9999,VLOOKUP($I292,disall!$A$2:$CY$349,COLUMN(disall!BP291),FALSE))</f>
        <v>6.5</v>
      </c>
      <c r="BX292" s="8">
        <f>IF(ISNA(VLOOKUP($I292,disall!$A$2:$CY$349,COLUMN(disall!BQ291),FALSE)),-9999,VLOOKUP($I292,disall!$A$2:$CY$349,COLUMN(disall!BQ291),FALSE))</f>
        <v>8.4</v>
      </c>
      <c r="BY292" s="8">
        <f>IF(ISNA(VLOOKUP($I292,disall!$A$2:$CY$349,COLUMN(disall!BR291),FALSE)),-9999,VLOOKUP($I292,disall!$A$2:$CY$349,COLUMN(disall!BR291),FALSE))</f>
        <v>1292.31</v>
      </c>
      <c r="BZ292" s="8">
        <f>IF(ISNA(VLOOKUP($I292,disall!$A$2:$CY$349,COLUMN(disall!BS291),FALSE)),-9999,VLOOKUP($I292,disall!$A$2:$CY$349,COLUMN(disall!BS291),FALSE))</f>
        <v>5.3</v>
      </c>
      <c r="CA292" s="8">
        <f>IF(ISNA(VLOOKUP($I292,disall!$A$2:$CY$349,COLUMN(disall!BT291),FALSE)),-9999,VLOOKUP($I292,disall!$A$2:$CY$349,COLUMN(disall!BT291),FALSE))</f>
        <v>14.6</v>
      </c>
      <c r="CB292" s="8">
        <f>IF(ISNA(VLOOKUP($I292,disall!$A$2:$CY$349,COLUMN(disall!BU291),FALSE)),-9999,VLOOKUP($I292,disall!$A$2:$CY$349,COLUMN(disall!BU291),FALSE))</f>
        <v>2754.72</v>
      </c>
      <c r="CC292" s="8">
        <f>IF(ISNA(VLOOKUP($I292,disall!$A$2:$CY$349,COLUMN(disall!BV291),FALSE)),-9999,VLOOKUP($I292,disall!$A$2:$CY$349,COLUMN(disall!BV291),FALSE))</f>
        <v>8</v>
      </c>
      <c r="CD292" s="8">
        <f>IF(ISNA(VLOOKUP($I292,disall!$A$2:$CY$349,COLUMN(disall!BW291),FALSE)),-9999,VLOOKUP($I292,disall!$A$2:$CY$349,COLUMN(disall!BW291),FALSE))</f>
        <v>7</v>
      </c>
      <c r="CE292" s="8">
        <f>IF(ISNA(VLOOKUP($I292,disall!$A$2:$CY$349,COLUMN(disall!BX291),FALSE)),-9999,VLOOKUP($I292,disall!$A$2:$CY$349,COLUMN(disall!BX291),FALSE))</f>
        <v>875</v>
      </c>
      <c r="CF292" s="8">
        <f>IF(ISNA(VLOOKUP($I292,disall!$A$2:$CY$349,COLUMN(disall!BY291),FALSE)),-9999,VLOOKUP($I292,disall!$A$2:$CY$349,COLUMN(disall!BY291),FALSE))</f>
        <v>7.3</v>
      </c>
      <c r="CG292" s="8">
        <f>IF(ISNA(VLOOKUP($I292,disall!$A$2:$CY$349,COLUMN(disall!BZ291),FALSE)),-9999,VLOOKUP($I292,disall!$A$2:$CY$349,COLUMN(disall!BZ291),FALSE))</f>
        <v>7</v>
      </c>
      <c r="CH292" s="8">
        <f>IF(ISNA(VLOOKUP($I292,disall!$A$2:$CY$349,COLUMN(disall!CA291),FALSE)),-9999,VLOOKUP($I292,disall!$A$2:$CY$349,COLUMN(disall!CA291),FALSE))</f>
        <v>958.9</v>
      </c>
      <c r="CI292" s="8">
        <f>IF(ISNA(VLOOKUP($I292,disall!$A$2:$CY$349,COLUMN(disall!CB291),FALSE)),-9999,VLOOKUP($I292,disall!$A$2:$CY$349,COLUMN(disall!CB291),FALSE))</f>
        <v>8.1999999999999993</v>
      </c>
      <c r="CJ292" s="8">
        <f>IF(ISNA(VLOOKUP($I292,disall!$A$2:$CY$349,COLUMN(disall!CC291),FALSE)),-9999,VLOOKUP($I292,disall!$A$2:$CY$349,COLUMN(disall!CC291),FALSE))</f>
        <v>11.3</v>
      </c>
      <c r="CK292" s="8">
        <f>IF(ISNA(VLOOKUP($I292,disall!$A$2:$CY$349,COLUMN(disall!CD291),FALSE)),-9999,VLOOKUP($I292,disall!$A$2:$CY$349,COLUMN(disall!CD291),FALSE))</f>
        <v>1378.05</v>
      </c>
      <c r="CL292" s="8">
        <f>IF(ISNA(VLOOKUP($I292,disall!$A$2:$CY$349,COLUMN(disall!CE291),FALSE)),-9999,VLOOKUP($I292,disall!$A$2:$CY$349,COLUMN(disall!CE291),FALSE))</f>
        <v>7.4</v>
      </c>
      <c r="CM292" s="8">
        <f>IF(ISNA(VLOOKUP($I292,disall!$A$2:$CY$349,COLUMN(disall!CF291),FALSE)),-9999,VLOOKUP($I292,disall!$A$2:$CY$349,COLUMN(disall!CF291),FALSE))</f>
        <v>8.4</v>
      </c>
      <c r="CN292" s="8">
        <f>IF(ISNA(VLOOKUP($I292,disall!$A$2:$CY$349,COLUMN(disall!CG291),FALSE)),-9999,VLOOKUP($I292,disall!$A$2:$CY$349,COLUMN(disall!CG291),FALSE))</f>
        <v>1135.1400000000001</v>
      </c>
      <c r="CO292" s="8">
        <f>IF(ISNA(VLOOKUP($I292,disall!$A$2:$CY$349,COLUMN(disall!CH291),FALSE)),-9999,VLOOKUP($I292,disall!$A$2:$CY$349,COLUMN(disall!CH291),FALSE))</f>
        <v>5.35</v>
      </c>
      <c r="CP292" s="8">
        <f>IF(ISNA(VLOOKUP($I292,disall!$A$2:$CY$349,COLUMN(disall!CI291),FALSE)),-9999,VLOOKUP($I292,disall!$A$2:$CY$349,COLUMN(disall!CI291),FALSE))</f>
        <v>4.0599999999999996</v>
      </c>
      <c r="CQ292" s="8">
        <f>IF(ISNA(VLOOKUP($I292,disall!$A$2:$CY$349,COLUMN(disall!CJ291),FALSE)),-9999,VLOOKUP($I292,disall!$A$2:$CY$349,COLUMN(disall!CJ291),FALSE))</f>
        <v>758.88</v>
      </c>
      <c r="CR292" s="8">
        <f>IF(ISNA(VLOOKUP($I292,disall!$A$2:$CY$349,COLUMN(disall!CK291),FALSE)),-9999,VLOOKUP($I292,disall!$A$2:$CY$349,COLUMN(disall!CK291),FALSE))</f>
        <v>7.99</v>
      </c>
      <c r="CS292" s="8">
        <f>IF(ISNA(VLOOKUP($I292,disall!$A$2:$CY$349,COLUMN(disall!CL291),FALSE)),-9999,VLOOKUP($I292,disall!$A$2:$CY$349,COLUMN(disall!CL291),FALSE))</f>
        <v>10.130000000000001</v>
      </c>
      <c r="CT292" s="8">
        <f>IF(ISNA(VLOOKUP($I292,disall!$A$2:$CY$349,COLUMN(disall!CM291),FALSE)),-9999,VLOOKUP($I292,disall!$A$2:$CY$349,COLUMN(disall!CM291),FALSE))</f>
        <v>1267.83</v>
      </c>
      <c r="CU292" s="8">
        <f>IF(ISNA(VLOOKUP($I292,disall!$A$2:$CY$349,COLUMN(disall!CN291),FALSE)),-9999,VLOOKUP($I292,disall!$A$2:$CY$349,COLUMN(disall!CN291),FALSE))</f>
        <v>9.86</v>
      </c>
      <c r="CV292" s="8">
        <f>IF(ISNA(VLOOKUP($I292,disall!$A$2:$CY$349,COLUMN(disall!CO291),FALSE)),-9999,VLOOKUP($I292,disall!$A$2:$CY$349,COLUMN(disall!CO291),FALSE))</f>
        <v>11.86</v>
      </c>
      <c r="CW292" s="8">
        <f>IF(ISNA(VLOOKUP($I292,disall!$A$2:$CY$349,COLUMN(disall!CP291),FALSE)),-9999,VLOOKUP($I292,disall!$A$2:$CY$349,COLUMN(disall!CP291),FALSE))</f>
        <v>1202.8399999999999</v>
      </c>
      <c r="CX292" s="8">
        <f>IF(ISNA(VLOOKUP($I292,disall!$A$2:$CY$349,COLUMN(disall!CQ291),FALSE)),-9999,VLOOKUP($I292,disall!$A$2:$CY$349,COLUMN(disall!CQ291),FALSE))</f>
        <v>8</v>
      </c>
      <c r="CY292" s="8">
        <f>IF(ISNA(VLOOKUP($I292,disall!$A$2:$CY$349,COLUMN(disall!CR291),FALSE)),-9999,VLOOKUP($I292,disall!$A$2:$CY$349,COLUMN(disall!CR291),FALSE))</f>
        <v>10.93</v>
      </c>
      <c r="CZ292" s="8">
        <f>IF(ISNA(VLOOKUP($I292,disall!$A$2:$CY$349,COLUMN(disall!CS291),FALSE)),-9999,VLOOKUP($I292,disall!$A$2:$CY$349,COLUMN(disall!CS291),FALSE))</f>
        <v>1366.25</v>
      </c>
      <c r="DA292" s="8">
        <f>IF(ISNA(VLOOKUP($I292,disall!$A$2:$CY$349,COLUMN(disall!CT291),FALSE)),-9999,VLOOKUP($I292,disall!$A$2:$CY$349,COLUMN(disall!CT291),FALSE))</f>
        <v>13.57</v>
      </c>
      <c r="DB292" s="8">
        <f>IF(ISNA(VLOOKUP($I292,disall!$A$2:$CY$349,COLUMN(disall!CU291),FALSE)),-9999,VLOOKUP($I292,disall!$A$2:$CY$349,COLUMN(disall!CU291),FALSE))</f>
        <v>20.260000000000002</v>
      </c>
      <c r="DC292" s="8">
        <f>IF(ISNA(VLOOKUP($I292,disall!$A$2:$CY$349,COLUMN(disall!CV291),FALSE)),-9999,VLOOKUP($I292,disall!$A$2:$CY$349,COLUMN(disall!CV291),FALSE))</f>
        <v>1493</v>
      </c>
      <c r="DD292" s="8">
        <f>IF(ISNA(VLOOKUP($I292,disall!$A$2:$CY$349,COLUMN(disall!CW291),FALSE)),-9999,VLOOKUP($I292,disall!$A$2:$CY$349,COLUMN(disall!CW291),FALSE))</f>
        <v>0</v>
      </c>
      <c r="DE292" s="8">
        <f>IF(ISNA(VLOOKUP($I292,disall!$A$2:$CY$349,COLUMN(disall!CX291),FALSE)),-9999,VLOOKUP($I292,disall!$A$2:$CY$349,COLUMN(disall!CX291),FALSE))</f>
        <v>0</v>
      </c>
      <c r="DF292" s="8">
        <f>IF(ISNA(VLOOKUP($I292,disall!$A$2:$CY$349,COLUMN(disall!CY291),FALSE)),-9999,VLOOKUP($I292,disall!$A$2:$CY$349,COLUMN(disall!CY291),FALSE))</f>
        <v>0</v>
      </c>
    </row>
    <row r="293" spans="1:110" x14ac:dyDescent="0.25">
      <c r="A293">
        <v>171</v>
      </c>
      <c r="B293" t="s">
        <v>8</v>
      </c>
      <c r="C293" t="s">
        <v>472</v>
      </c>
      <c r="D293" t="s">
        <v>364</v>
      </c>
      <c r="E293" t="s">
        <v>974</v>
      </c>
      <c r="F293" t="s">
        <v>391</v>
      </c>
      <c r="G293" t="s">
        <v>975</v>
      </c>
      <c r="H293">
        <v>3907</v>
      </c>
      <c r="I293">
        <f>IF(ISNA(VLOOKUP(H293,disall!$D$2:$L$349,1,FALSE)),H293,VLOOKUP(H293,disall!$D$2:$L$349,1,FALSE))</f>
        <v>3907</v>
      </c>
      <c r="J293">
        <f>IF(ISNA(VLOOKUP(H293,disall!$D$2:$L$349,1,FALSE)),"NA",VLOOKUP(H293,disall!$D$2:$L$349,2,FALSE))</f>
        <v>3907</v>
      </c>
      <c r="K293" t="str">
        <f>IF(ISNA(VLOOKUP(I293,disall!$A$2:$L$349,3,FALSE)),F293,VLOOKUP(I293,disall!$A$2:$L$349,3,FALSE))</f>
        <v>Chitradurga</v>
      </c>
      <c r="L293" t="str">
        <f>IF(ISNA(VLOOKUP(I293,disall!$A$2:$L$349,12,FALSE)),"NA",VLOOKUP(I293,disall!$A$2:$L$349,12,FALSE))</f>
        <v>Chitradurga</v>
      </c>
      <c r="M293">
        <f>IF(ISNA(VLOOKUP(I293,disall!$A$2:$M$349,6,FALSE)),"NA",VLOOKUP(I293,disall!$A$2:$M$349,6,FALSE))</f>
        <v>39</v>
      </c>
      <c r="N293">
        <f>IF(ISNA(VLOOKUP(I293,disall!$A$2:$M$349,7,FALSE)),"NA",VLOOKUP(I293,disall!$A$2:$M$349,7,FALSE))</f>
        <v>0.84289999999999998</v>
      </c>
      <c r="O293">
        <f>IF(ISNA(VLOOKUP(I293,disall!$A$2:$M$349,8,FALSE)),"NA",VLOOKUP(I293,disall!$A$2:$M$349,8,FALSE))</f>
        <v>5.7994399999999997</v>
      </c>
      <c r="P293" t="str">
        <f>IF(ISNA(VLOOKUP(I293,disall!$A$2:$M$349,9,FALSE)),"NA",VLOOKUP(I293,disall!$A$2:$M$349,9,FALSE))</f>
        <v>POLY</v>
      </c>
      <c r="Q293">
        <f>IF(ISNA(VLOOKUP(I293,disall!$A$2:$M$349,10,FALSE)),"NA",VLOOKUP(I293,disall!$A$2:$M$349,10,FALSE))</f>
        <v>356100800</v>
      </c>
      <c r="R293" t="str">
        <f>IF(ISNA(VLOOKUP(I293,disall!$A$2:$M$349,11,FALSE)),"NA",VLOOKUP(I293,disall!$A$2:$M$349,11,FALSE))</f>
        <v>Karnataka</v>
      </c>
      <c r="S293" t="str">
        <f>IF(ISNA(VLOOKUP(I293,disall!$A$2:$M$349,12,FALSE)),"NA",VLOOKUP(I293,disall!$A$2:$M$349,12,FALSE))</f>
        <v>Chitradurga</v>
      </c>
      <c r="T293">
        <f>IF(ISNA(VLOOKUP(I293,disall!$A$2:$M$349,13,FALSE)),"NA",VLOOKUP(I293,disall!$A$2:$M$349,13,FALSE))</f>
        <v>109</v>
      </c>
      <c r="U293" s="8">
        <f>IF(ISNA(VLOOKUP($I293,disall!$A$2:$CY$349,COLUMN(disall!N292),FALSE)),-9999,VLOOKUP($I293,disall!$A$2:$CY$349,COLUMN(disall!N292),FALSE))</f>
        <v>33</v>
      </c>
      <c r="V293" s="8">
        <f>IF(ISNA(VLOOKUP($I293,disall!$A$2:$CY$349,COLUMN(disall!O292),FALSE)),-9999,VLOOKUP($I293,disall!$A$2:$CY$349,COLUMN(disall!O292),FALSE))</f>
        <v>27</v>
      </c>
      <c r="W293" s="8">
        <f>IF(ISNA(VLOOKUP($I293,disall!$A$2:$CY$349,COLUMN(disall!P292),FALSE)),-9999,VLOOKUP($I293,disall!$A$2:$CY$349,COLUMN(disall!P292),FALSE))</f>
        <v>818.18</v>
      </c>
      <c r="X293" s="8">
        <f>IF(ISNA(VLOOKUP($I293,disall!$A$2:$CY$349,COLUMN(disall!Q292),FALSE)),-9999,VLOOKUP($I293,disall!$A$2:$CY$349,COLUMN(disall!Q292),FALSE))</f>
        <v>25</v>
      </c>
      <c r="Y293" s="8">
        <f>IF(ISNA(VLOOKUP($I293,disall!$A$2:$CY$349,COLUMN(disall!R292),FALSE)),-9999,VLOOKUP($I293,disall!$A$2:$CY$349,COLUMN(disall!R292),FALSE))</f>
        <v>12</v>
      </c>
      <c r="Z293" s="8">
        <f>IF(ISNA(VLOOKUP($I293,disall!$A$2:$CY$349,COLUMN(disall!S292),FALSE)),-9999,VLOOKUP($I293,disall!$A$2:$CY$349,COLUMN(disall!S292),FALSE))</f>
        <v>480</v>
      </c>
      <c r="AA293" s="8">
        <f>IF(ISNA(VLOOKUP($I293,disall!$A$2:$CY$349,COLUMN(disall!T292),FALSE)),-9999,VLOOKUP($I293,disall!$A$2:$CY$349,COLUMN(disall!T292),FALSE))</f>
        <v>23.5</v>
      </c>
      <c r="AB293" s="8">
        <f>IF(ISNA(VLOOKUP($I293,disall!$A$2:$CY$349,COLUMN(disall!U292),FALSE)),-9999,VLOOKUP($I293,disall!$A$2:$CY$349,COLUMN(disall!U292),FALSE))</f>
        <v>14</v>
      </c>
      <c r="AC293" s="8">
        <f>IF(ISNA(VLOOKUP($I293,disall!$A$2:$CY$349,COLUMN(disall!V292),FALSE)),-9999,VLOOKUP($I293,disall!$A$2:$CY$349,COLUMN(disall!V292),FALSE))</f>
        <v>595.74</v>
      </c>
      <c r="AD293" s="8">
        <f>IF(ISNA(VLOOKUP($I293,disall!$A$2:$CY$349,COLUMN(disall!W292),FALSE)),-9999,VLOOKUP($I293,disall!$A$2:$CY$349,COLUMN(disall!W292),FALSE))</f>
        <v>35</v>
      </c>
      <c r="AE293" s="8">
        <f>IF(ISNA(VLOOKUP($I293,disall!$A$2:$CY$349,COLUMN(disall!X292),FALSE)),-9999,VLOOKUP($I293,disall!$A$2:$CY$349,COLUMN(disall!X292),FALSE))</f>
        <v>34.6</v>
      </c>
      <c r="AF293" s="8">
        <f>IF(ISNA(VLOOKUP($I293,disall!$A$2:$CY$349,COLUMN(disall!Y292),FALSE)),-9999,VLOOKUP($I293,disall!$A$2:$CY$349,COLUMN(disall!Y292),FALSE))</f>
        <v>988.57</v>
      </c>
      <c r="AG293" s="8">
        <f>IF(ISNA(VLOOKUP($I293,disall!$A$2:$CY$349,COLUMN(disall!Z292),FALSE)),-9999,VLOOKUP($I293,disall!$A$2:$CY$349,COLUMN(disall!Z292),FALSE))</f>
        <v>37.299999999999997</v>
      </c>
      <c r="AH293" s="8">
        <f>IF(ISNA(VLOOKUP($I293,disall!$A$2:$CY$349,COLUMN(disall!AA292),FALSE)),-9999,VLOOKUP($I293,disall!$A$2:$CY$349,COLUMN(disall!AA292),FALSE))</f>
        <v>45.3</v>
      </c>
      <c r="AI293" s="8">
        <f>IF(ISNA(VLOOKUP($I293,disall!$A$2:$CY$349,COLUMN(disall!AB292),FALSE)),-9999,VLOOKUP($I293,disall!$A$2:$CY$349,COLUMN(disall!AB292),FALSE))</f>
        <v>1214.48</v>
      </c>
      <c r="AJ293" s="8">
        <f>IF(ISNA(VLOOKUP($I293,disall!$A$2:$CY$349,COLUMN(disall!AC292),FALSE)),-9999,VLOOKUP($I293,disall!$A$2:$CY$349,COLUMN(disall!AC292),FALSE))</f>
        <v>32.6</v>
      </c>
      <c r="AK293" s="8">
        <f>IF(ISNA(VLOOKUP($I293,disall!$A$2:$CY$349,COLUMN(disall!AD292),FALSE)),-9999,VLOOKUP($I293,disall!$A$2:$CY$349,COLUMN(disall!AD292),FALSE))</f>
        <v>48</v>
      </c>
      <c r="AL293" s="8">
        <f>IF(ISNA(VLOOKUP($I293,disall!$A$2:$CY$349,COLUMN(disall!AE292),FALSE)),-9999,VLOOKUP($I293,disall!$A$2:$CY$349,COLUMN(disall!AE292),FALSE))</f>
        <v>1472.39</v>
      </c>
      <c r="AM293" s="8">
        <f>IF(ISNA(VLOOKUP($I293,disall!$A$2:$CY$349,COLUMN(disall!AF292),FALSE)),-9999,VLOOKUP($I293,disall!$A$2:$CY$349,COLUMN(disall!AF292),FALSE))</f>
        <v>27</v>
      </c>
      <c r="AN293" s="8">
        <f>IF(ISNA(VLOOKUP($I293,disall!$A$2:$CY$349,COLUMN(disall!AG292),FALSE)),-9999,VLOOKUP($I293,disall!$A$2:$CY$349,COLUMN(disall!AG292),FALSE))</f>
        <v>35</v>
      </c>
      <c r="AO293" s="8">
        <f>IF(ISNA(VLOOKUP($I293,disall!$A$2:$CY$349,COLUMN(disall!AH292),FALSE)),-9999,VLOOKUP($I293,disall!$A$2:$CY$349,COLUMN(disall!AH292),FALSE))</f>
        <v>1296.3</v>
      </c>
      <c r="AP293" s="8">
        <f>IF(ISNA(VLOOKUP($I293,disall!$A$2:$CY$349,COLUMN(disall!AI292),FALSE)),-9999,VLOOKUP($I293,disall!$A$2:$CY$349,COLUMN(disall!AI292),FALSE))</f>
        <v>29.3</v>
      </c>
      <c r="AQ293" s="8">
        <f>IF(ISNA(VLOOKUP($I293,disall!$A$2:$CY$349,COLUMN(disall!AJ292),FALSE)),-9999,VLOOKUP($I293,disall!$A$2:$CY$349,COLUMN(disall!AJ292),FALSE))</f>
        <v>35.799999999999997</v>
      </c>
      <c r="AR293" s="8">
        <f>IF(ISNA(VLOOKUP($I293,disall!$A$2:$CY$349,COLUMN(disall!AK292),FALSE)),-9999,VLOOKUP($I293,disall!$A$2:$CY$349,COLUMN(disall!AK292),FALSE))</f>
        <v>1221.8399999999999</v>
      </c>
      <c r="AS293" s="8">
        <f>IF(ISNA(VLOOKUP($I293,disall!$A$2:$CY$349,COLUMN(disall!AL292),FALSE)),-9999,VLOOKUP($I293,disall!$A$2:$CY$349,COLUMN(disall!AL292),FALSE))</f>
        <v>22.5</v>
      </c>
      <c r="AT293" s="8">
        <f>IF(ISNA(VLOOKUP($I293,disall!$A$2:$CY$349,COLUMN(disall!AM292),FALSE)),-9999,VLOOKUP($I293,disall!$A$2:$CY$349,COLUMN(disall!AM292),FALSE))</f>
        <v>26.5</v>
      </c>
      <c r="AU293" s="8">
        <f>IF(ISNA(VLOOKUP($I293,disall!$A$2:$CY$349,COLUMN(disall!AN292),FALSE)),-9999,VLOOKUP($I293,disall!$A$2:$CY$349,COLUMN(disall!AN292),FALSE))</f>
        <v>1177.78</v>
      </c>
      <c r="AV293" s="8">
        <f>IF(ISNA(VLOOKUP($I293,disall!$A$2:$CY$349,COLUMN(disall!AO292),FALSE)),-9999,VLOOKUP($I293,disall!$A$2:$CY$349,COLUMN(disall!AO292),FALSE))</f>
        <v>32.5</v>
      </c>
      <c r="AW293" s="8">
        <f>IF(ISNA(VLOOKUP($I293,disall!$A$2:$CY$349,COLUMN(disall!AP292),FALSE)),-9999,VLOOKUP($I293,disall!$A$2:$CY$349,COLUMN(disall!AP292),FALSE))</f>
        <v>32</v>
      </c>
      <c r="AX293" s="8">
        <f>IF(ISNA(VLOOKUP($I293,disall!$A$2:$CY$349,COLUMN(disall!AQ292),FALSE)),-9999,VLOOKUP($I293,disall!$A$2:$CY$349,COLUMN(disall!AQ292),FALSE))</f>
        <v>984.62</v>
      </c>
      <c r="AY293" s="8">
        <f>IF(ISNA(VLOOKUP($I293,disall!$A$2:$CY$349,COLUMN(disall!AR292),FALSE)),-9999,VLOOKUP($I293,disall!$A$2:$CY$349,COLUMN(disall!AR292),FALSE))</f>
        <v>8.8000000000000007</v>
      </c>
      <c r="AZ293" s="8">
        <f>IF(ISNA(VLOOKUP($I293,disall!$A$2:$CY$349,COLUMN(disall!AS292),FALSE)),-9999,VLOOKUP($I293,disall!$A$2:$CY$349,COLUMN(disall!AS292),FALSE))</f>
        <v>13.3</v>
      </c>
      <c r="BA293" s="8">
        <f>IF(ISNA(VLOOKUP($I293,disall!$A$2:$CY$349,COLUMN(disall!AT292),FALSE)),-9999,VLOOKUP($I293,disall!$A$2:$CY$349,COLUMN(disall!AT292),FALSE))</f>
        <v>1511.36</v>
      </c>
      <c r="BB293" s="8">
        <f>IF(ISNA(VLOOKUP($I293,disall!$A$2:$CY$349,COLUMN(disall!AU292),FALSE)),-9999,VLOOKUP($I293,disall!$A$2:$CY$349,COLUMN(disall!AU292),FALSE))</f>
        <v>20.7</v>
      </c>
      <c r="BC293" s="8">
        <f>IF(ISNA(VLOOKUP($I293,disall!$A$2:$CY$349,COLUMN(disall!AV292),FALSE)),-9999,VLOOKUP($I293,disall!$A$2:$CY$349,COLUMN(disall!AV292),FALSE))</f>
        <v>28</v>
      </c>
      <c r="BD293" s="8">
        <f>IF(ISNA(VLOOKUP($I293,disall!$A$2:$CY$349,COLUMN(disall!AW292),FALSE)),-9999,VLOOKUP($I293,disall!$A$2:$CY$349,COLUMN(disall!AW292),FALSE))</f>
        <v>1352.66</v>
      </c>
      <c r="BE293" s="8">
        <f>IF(ISNA(VLOOKUP($I293,disall!$A$2:$CY$349,COLUMN(disall!AX292),FALSE)),-9999,VLOOKUP($I293,disall!$A$2:$CY$349,COLUMN(disall!AX292),FALSE))</f>
        <v>21.2</v>
      </c>
      <c r="BF293" s="8">
        <f>IF(ISNA(VLOOKUP($I293,disall!$A$2:$CY$349,COLUMN(disall!AY292),FALSE)),-9999,VLOOKUP($I293,disall!$A$2:$CY$349,COLUMN(disall!AY292),FALSE))</f>
        <v>23</v>
      </c>
      <c r="BG293" s="8">
        <f>IF(ISNA(VLOOKUP($I293,disall!$A$2:$CY$349,COLUMN(disall!AZ292),FALSE)),-9999,VLOOKUP($I293,disall!$A$2:$CY$349,COLUMN(disall!AZ292),FALSE))</f>
        <v>1084.9100000000001</v>
      </c>
      <c r="BH293" s="8">
        <f>IF(ISNA(VLOOKUP($I293,disall!$A$2:$CY$349,COLUMN(disall!BA292),FALSE)),-9999,VLOOKUP($I293,disall!$A$2:$CY$349,COLUMN(disall!BA292),FALSE))</f>
        <v>19.2</v>
      </c>
      <c r="BI293" s="8">
        <f>IF(ISNA(VLOOKUP($I293,disall!$A$2:$CY$349,COLUMN(disall!BB292),FALSE)),-9999,VLOOKUP($I293,disall!$A$2:$CY$349,COLUMN(disall!BB292),FALSE))</f>
        <v>25.3</v>
      </c>
      <c r="BJ293" s="8">
        <f>IF(ISNA(VLOOKUP($I293,disall!$A$2:$CY$349,COLUMN(disall!BC292),FALSE)),-9999,VLOOKUP($I293,disall!$A$2:$CY$349,COLUMN(disall!BC292),FALSE))</f>
        <v>1317.71</v>
      </c>
      <c r="BK293" s="8">
        <f>IF(ISNA(VLOOKUP($I293,disall!$A$2:$CY$349,COLUMN(disall!BD292),FALSE)),-9999,VLOOKUP($I293,disall!$A$2:$CY$349,COLUMN(disall!BD292),FALSE))</f>
        <v>16.3</v>
      </c>
      <c r="BL293" s="8">
        <f>IF(ISNA(VLOOKUP($I293,disall!$A$2:$CY$349,COLUMN(disall!BE292),FALSE)),-9999,VLOOKUP($I293,disall!$A$2:$CY$349,COLUMN(disall!BE292),FALSE))</f>
        <v>16.2</v>
      </c>
      <c r="BM293" s="8">
        <f>IF(ISNA(VLOOKUP($I293,disall!$A$2:$CY$349,COLUMN(disall!BF292),FALSE)),-9999,VLOOKUP($I293,disall!$A$2:$CY$349,COLUMN(disall!BF292),FALSE))</f>
        <v>993.87</v>
      </c>
      <c r="BN293" s="8">
        <f>IF(ISNA(VLOOKUP($I293,disall!$A$2:$CY$349,COLUMN(disall!BG292),FALSE)),-9999,VLOOKUP($I293,disall!$A$2:$CY$349,COLUMN(disall!BG292),FALSE))</f>
        <v>18.8</v>
      </c>
      <c r="BO293" s="8">
        <f>IF(ISNA(VLOOKUP($I293,disall!$A$2:$CY$349,COLUMN(disall!BH292),FALSE)),-9999,VLOOKUP($I293,disall!$A$2:$CY$349,COLUMN(disall!BH292),FALSE))</f>
        <v>12.1</v>
      </c>
      <c r="BP293" s="8">
        <f>IF(ISNA(VLOOKUP($I293,disall!$A$2:$CY$349,COLUMN(disall!BI292),FALSE)),-9999,VLOOKUP($I293,disall!$A$2:$CY$349,COLUMN(disall!BI292),FALSE))</f>
        <v>643.62</v>
      </c>
      <c r="BQ293" s="8">
        <f>IF(ISNA(VLOOKUP($I293,disall!$A$2:$CY$349,COLUMN(disall!BJ292),FALSE)),-9999,VLOOKUP($I293,disall!$A$2:$CY$349,COLUMN(disall!BJ292),FALSE))</f>
        <v>19.899999999999999</v>
      </c>
      <c r="BR293" s="8">
        <f>IF(ISNA(VLOOKUP($I293,disall!$A$2:$CY$349,COLUMN(disall!BK292),FALSE)),-9999,VLOOKUP($I293,disall!$A$2:$CY$349,COLUMN(disall!BK292),FALSE))</f>
        <v>20.7</v>
      </c>
      <c r="BS293" s="8">
        <f>IF(ISNA(VLOOKUP($I293,disall!$A$2:$CY$349,COLUMN(disall!BL292),FALSE)),-9999,VLOOKUP($I293,disall!$A$2:$CY$349,COLUMN(disall!BL292),FALSE))</f>
        <v>1040.2</v>
      </c>
      <c r="BT293" s="8">
        <f>IF(ISNA(VLOOKUP($I293,disall!$A$2:$CY$349,COLUMN(disall!BM292),FALSE)),-9999,VLOOKUP($I293,disall!$A$2:$CY$349,COLUMN(disall!BM292),FALSE))</f>
        <v>20.2</v>
      </c>
      <c r="BU293" s="8">
        <f>IF(ISNA(VLOOKUP($I293,disall!$A$2:$CY$349,COLUMN(disall!BN292),FALSE)),-9999,VLOOKUP($I293,disall!$A$2:$CY$349,COLUMN(disall!BN292),FALSE))</f>
        <v>28.5</v>
      </c>
      <c r="BV293" s="8">
        <f>IF(ISNA(VLOOKUP($I293,disall!$A$2:$CY$349,COLUMN(disall!BO292),FALSE)),-9999,VLOOKUP($I293,disall!$A$2:$CY$349,COLUMN(disall!BO292),FALSE))</f>
        <v>1410.89</v>
      </c>
      <c r="BW293" s="8">
        <f>IF(ISNA(VLOOKUP($I293,disall!$A$2:$CY$349,COLUMN(disall!BP292),FALSE)),-9999,VLOOKUP($I293,disall!$A$2:$CY$349,COLUMN(disall!BP292),FALSE))</f>
        <v>70.900000000000006</v>
      </c>
      <c r="BX293" s="8">
        <f>IF(ISNA(VLOOKUP($I293,disall!$A$2:$CY$349,COLUMN(disall!BQ292),FALSE)),-9999,VLOOKUP($I293,disall!$A$2:$CY$349,COLUMN(disall!BQ292),FALSE))</f>
        <v>92.1</v>
      </c>
      <c r="BY293" s="8">
        <f>IF(ISNA(VLOOKUP($I293,disall!$A$2:$CY$349,COLUMN(disall!BR292),FALSE)),-9999,VLOOKUP($I293,disall!$A$2:$CY$349,COLUMN(disall!BR292),FALSE))</f>
        <v>1299.01</v>
      </c>
      <c r="BZ293" s="8">
        <f>IF(ISNA(VLOOKUP($I293,disall!$A$2:$CY$349,COLUMN(disall!BS292),FALSE)),-9999,VLOOKUP($I293,disall!$A$2:$CY$349,COLUMN(disall!BS292),FALSE))</f>
        <v>46.8</v>
      </c>
      <c r="CA293" s="8">
        <f>IF(ISNA(VLOOKUP($I293,disall!$A$2:$CY$349,COLUMN(disall!BT292),FALSE)),-9999,VLOOKUP($I293,disall!$A$2:$CY$349,COLUMN(disall!BT292),FALSE))</f>
        <v>84.9</v>
      </c>
      <c r="CB293" s="8">
        <f>IF(ISNA(VLOOKUP($I293,disall!$A$2:$CY$349,COLUMN(disall!BU292),FALSE)),-9999,VLOOKUP($I293,disall!$A$2:$CY$349,COLUMN(disall!BU292),FALSE))</f>
        <v>1814.1</v>
      </c>
      <c r="CC293" s="8">
        <f>IF(ISNA(VLOOKUP($I293,disall!$A$2:$CY$349,COLUMN(disall!BV292),FALSE)),-9999,VLOOKUP($I293,disall!$A$2:$CY$349,COLUMN(disall!BV292),FALSE))</f>
        <v>89</v>
      </c>
      <c r="CD293" s="8">
        <f>IF(ISNA(VLOOKUP($I293,disall!$A$2:$CY$349,COLUMN(disall!BW292),FALSE)),-9999,VLOOKUP($I293,disall!$A$2:$CY$349,COLUMN(disall!BW292),FALSE))</f>
        <v>75</v>
      </c>
      <c r="CE293" s="8">
        <f>IF(ISNA(VLOOKUP($I293,disall!$A$2:$CY$349,COLUMN(disall!BX292),FALSE)),-9999,VLOOKUP($I293,disall!$A$2:$CY$349,COLUMN(disall!BX292),FALSE))</f>
        <v>842.7</v>
      </c>
      <c r="CF293" s="8">
        <f>IF(ISNA(VLOOKUP($I293,disall!$A$2:$CY$349,COLUMN(disall!BY292),FALSE)),-9999,VLOOKUP($I293,disall!$A$2:$CY$349,COLUMN(disall!BY292),FALSE))</f>
        <v>88</v>
      </c>
      <c r="CG293" s="8">
        <f>IF(ISNA(VLOOKUP($I293,disall!$A$2:$CY$349,COLUMN(disall!BZ292),FALSE)),-9999,VLOOKUP($I293,disall!$A$2:$CY$349,COLUMN(disall!BZ292),FALSE))</f>
        <v>98</v>
      </c>
      <c r="CH293" s="8">
        <f>IF(ISNA(VLOOKUP($I293,disall!$A$2:$CY$349,COLUMN(disall!CA292),FALSE)),-9999,VLOOKUP($I293,disall!$A$2:$CY$349,COLUMN(disall!CA292),FALSE))</f>
        <v>1113.6400000000001</v>
      </c>
      <c r="CI293" s="8">
        <f>IF(ISNA(VLOOKUP($I293,disall!$A$2:$CY$349,COLUMN(disall!CB292),FALSE)),-9999,VLOOKUP($I293,disall!$A$2:$CY$349,COLUMN(disall!CB292),FALSE))</f>
        <v>132.19999999999999</v>
      </c>
      <c r="CJ293" s="8">
        <f>IF(ISNA(VLOOKUP($I293,disall!$A$2:$CY$349,COLUMN(disall!CC292),FALSE)),-9999,VLOOKUP($I293,disall!$A$2:$CY$349,COLUMN(disall!CC292),FALSE))</f>
        <v>159.19999999999999</v>
      </c>
      <c r="CK293" s="8">
        <f>IF(ISNA(VLOOKUP($I293,disall!$A$2:$CY$349,COLUMN(disall!CD292),FALSE)),-9999,VLOOKUP($I293,disall!$A$2:$CY$349,COLUMN(disall!CD292),FALSE))</f>
        <v>1204.24</v>
      </c>
      <c r="CL293" s="8">
        <f>IF(ISNA(VLOOKUP($I293,disall!$A$2:$CY$349,COLUMN(disall!CE292),FALSE)),-9999,VLOOKUP($I293,disall!$A$2:$CY$349,COLUMN(disall!CE292),FALSE))</f>
        <v>133.30000000000001</v>
      </c>
      <c r="CM293" s="8">
        <f>IF(ISNA(VLOOKUP($I293,disall!$A$2:$CY$349,COLUMN(disall!CF292),FALSE)),-9999,VLOOKUP($I293,disall!$A$2:$CY$349,COLUMN(disall!CF292),FALSE))</f>
        <v>120.1</v>
      </c>
      <c r="CN293" s="8">
        <f>IF(ISNA(VLOOKUP($I293,disall!$A$2:$CY$349,COLUMN(disall!CG292),FALSE)),-9999,VLOOKUP($I293,disall!$A$2:$CY$349,COLUMN(disall!CG292),FALSE))</f>
        <v>900.98</v>
      </c>
      <c r="CO293" s="8">
        <f>IF(ISNA(VLOOKUP($I293,disall!$A$2:$CY$349,COLUMN(disall!CH292),FALSE)),-9999,VLOOKUP($I293,disall!$A$2:$CY$349,COLUMN(disall!CH292),FALSE))</f>
        <v>141.97999999999999</v>
      </c>
      <c r="CP293" s="8">
        <f>IF(ISNA(VLOOKUP($I293,disall!$A$2:$CY$349,COLUMN(disall!CI292),FALSE)),-9999,VLOOKUP($I293,disall!$A$2:$CY$349,COLUMN(disall!CI292),FALSE))</f>
        <v>79.150000000000006</v>
      </c>
      <c r="CQ293" s="8">
        <f>IF(ISNA(VLOOKUP($I293,disall!$A$2:$CY$349,COLUMN(disall!CJ292),FALSE)),-9999,VLOOKUP($I293,disall!$A$2:$CY$349,COLUMN(disall!CJ292),FALSE))</f>
        <v>557.47</v>
      </c>
      <c r="CR293" s="8">
        <f>IF(ISNA(VLOOKUP($I293,disall!$A$2:$CY$349,COLUMN(disall!CK292),FALSE)),-9999,VLOOKUP($I293,disall!$A$2:$CY$349,COLUMN(disall!CK292),FALSE))</f>
        <v>161.35</v>
      </c>
      <c r="CS293" s="8">
        <f>IF(ISNA(VLOOKUP($I293,disall!$A$2:$CY$349,COLUMN(disall!CL292),FALSE)),-9999,VLOOKUP($I293,disall!$A$2:$CY$349,COLUMN(disall!CL292),FALSE))</f>
        <v>146.35</v>
      </c>
      <c r="CT293" s="8">
        <f>IF(ISNA(VLOOKUP($I293,disall!$A$2:$CY$349,COLUMN(disall!CM292),FALSE)),-9999,VLOOKUP($I293,disall!$A$2:$CY$349,COLUMN(disall!CM292),FALSE))</f>
        <v>907.03</v>
      </c>
      <c r="CU293" s="8">
        <f>IF(ISNA(VLOOKUP($I293,disall!$A$2:$CY$349,COLUMN(disall!CN292),FALSE)),-9999,VLOOKUP($I293,disall!$A$2:$CY$349,COLUMN(disall!CN292),FALSE))</f>
        <v>189.6</v>
      </c>
      <c r="CV293" s="8">
        <f>IF(ISNA(VLOOKUP($I293,disall!$A$2:$CY$349,COLUMN(disall!CO292),FALSE)),-9999,VLOOKUP($I293,disall!$A$2:$CY$349,COLUMN(disall!CO292),FALSE))</f>
        <v>206.83</v>
      </c>
      <c r="CW293" s="8">
        <f>IF(ISNA(VLOOKUP($I293,disall!$A$2:$CY$349,COLUMN(disall!CP292),FALSE)),-9999,VLOOKUP($I293,disall!$A$2:$CY$349,COLUMN(disall!CP292),FALSE))</f>
        <v>1090.8800000000001</v>
      </c>
      <c r="CX293" s="8">
        <f>IF(ISNA(VLOOKUP($I293,disall!$A$2:$CY$349,COLUMN(disall!CQ292),FALSE)),-9999,VLOOKUP($I293,disall!$A$2:$CY$349,COLUMN(disall!CQ292),FALSE))</f>
        <v>198.37</v>
      </c>
      <c r="CY293" s="8">
        <f>IF(ISNA(VLOOKUP($I293,disall!$A$2:$CY$349,COLUMN(disall!CR292),FALSE)),-9999,VLOOKUP($I293,disall!$A$2:$CY$349,COLUMN(disall!CR292),FALSE))</f>
        <v>171.04</v>
      </c>
      <c r="CZ293" s="8">
        <f>IF(ISNA(VLOOKUP($I293,disall!$A$2:$CY$349,COLUMN(disall!CS292),FALSE)),-9999,VLOOKUP($I293,disall!$A$2:$CY$349,COLUMN(disall!CS292),FALSE))</f>
        <v>862.23</v>
      </c>
      <c r="DA293" s="8">
        <f>IF(ISNA(VLOOKUP($I293,disall!$A$2:$CY$349,COLUMN(disall!CT292),FALSE)),-9999,VLOOKUP($I293,disall!$A$2:$CY$349,COLUMN(disall!CT292),FALSE))</f>
        <v>170.81</v>
      </c>
      <c r="DB293" s="8">
        <f>IF(ISNA(VLOOKUP($I293,disall!$A$2:$CY$349,COLUMN(disall!CU292),FALSE)),-9999,VLOOKUP($I293,disall!$A$2:$CY$349,COLUMN(disall!CU292),FALSE))</f>
        <v>125.33</v>
      </c>
      <c r="DC293" s="8">
        <f>IF(ISNA(VLOOKUP($I293,disall!$A$2:$CY$349,COLUMN(disall!CV292),FALSE)),-9999,VLOOKUP($I293,disall!$A$2:$CY$349,COLUMN(disall!CV292),FALSE))</f>
        <v>733.74</v>
      </c>
      <c r="DD293" s="8">
        <f>IF(ISNA(VLOOKUP($I293,disall!$A$2:$CY$349,COLUMN(disall!CW292),FALSE)),-9999,VLOOKUP($I293,disall!$A$2:$CY$349,COLUMN(disall!CW292),FALSE))</f>
        <v>0</v>
      </c>
      <c r="DE293" s="8">
        <f>IF(ISNA(VLOOKUP($I293,disall!$A$2:$CY$349,COLUMN(disall!CX292),FALSE)),-9999,VLOOKUP($I293,disall!$A$2:$CY$349,COLUMN(disall!CX292),FALSE))</f>
        <v>0</v>
      </c>
      <c r="DF293" s="8">
        <f>IF(ISNA(VLOOKUP($I293,disall!$A$2:$CY$349,COLUMN(disall!CY292),FALSE)),-9999,VLOOKUP($I293,disall!$A$2:$CY$349,COLUMN(disall!CY292),FALSE))</f>
        <v>0</v>
      </c>
    </row>
    <row r="294" spans="1:110" x14ac:dyDescent="0.25">
      <c r="A294">
        <v>172</v>
      </c>
      <c r="B294" t="s">
        <v>8</v>
      </c>
      <c r="C294" t="s">
        <v>472</v>
      </c>
      <c r="D294" t="s">
        <v>364</v>
      </c>
      <c r="E294" t="s">
        <v>473</v>
      </c>
      <c r="F294" t="s">
        <v>396</v>
      </c>
      <c r="G294" t="s">
        <v>473</v>
      </c>
      <c r="H294">
        <v>3908</v>
      </c>
      <c r="I294">
        <f>IF(ISNA(VLOOKUP(H294,disall!$D$2:$L$349,1,FALSE)),H294,VLOOKUP(H294,disall!$D$2:$L$349,1,FALSE))</f>
        <v>3908</v>
      </c>
      <c r="J294">
        <f>IF(ISNA(VLOOKUP(H294,disall!$D$2:$L$349,1,FALSE)),"NA",VLOOKUP(H294,disall!$D$2:$L$349,2,FALSE))</f>
        <v>3908</v>
      </c>
      <c r="K294" t="str">
        <f>IF(ISNA(VLOOKUP(I294,disall!$A$2:$L$349,3,FALSE)),F294,VLOOKUP(I294,disall!$A$2:$L$349,3,FALSE))</f>
        <v>Dakshin Kannad</v>
      </c>
      <c r="L294" t="str">
        <f>IF(ISNA(VLOOKUP(I294,disall!$A$2:$L$349,12,FALSE)),"NA",VLOOKUP(I294,disall!$A$2:$L$349,12,FALSE))</f>
        <v>Dakshin Kannad</v>
      </c>
      <c r="M294">
        <f>IF(ISNA(VLOOKUP(I294,disall!$A$2:$M$349,6,FALSE)),"NA",VLOOKUP(I294,disall!$A$2:$M$349,6,FALSE))</f>
        <v>39</v>
      </c>
      <c r="N294">
        <f>IF(ISNA(VLOOKUP(I294,disall!$A$2:$M$349,7,FALSE)),"NA",VLOOKUP(I294,disall!$A$2:$M$349,7,FALSE))</f>
        <v>0.73436100000000004</v>
      </c>
      <c r="O294">
        <f>IF(ISNA(VLOOKUP(I294,disall!$A$2:$M$349,8,FALSE)),"NA",VLOOKUP(I294,disall!$A$2:$M$349,8,FALSE))</f>
        <v>5.2014550000000002</v>
      </c>
      <c r="P294" t="str">
        <f>IF(ISNA(VLOOKUP(I294,disall!$A$2:$M$349,9,FALSE)),"NA",VLOOKUP(I294,disall!$A$2:$M$349,9,FALSE))</f>
        <v>POLY</v>
      </c>
      <c r="Q294">
        <f>IF(ISNA(VLOOKUP(I294,disall!$A$2:$M$349,10,FALSE)),"NA",VLOOKUP(I294,disall!$A$2:$M$349,10,FALSE))</f>
        <v>356100900</v>
      </c>
      <c r="R294" t="str">
        <f>IF(ISNA(VLOOKUP(I294,disall!$A$2:$M$349,11,FALSE)),"NA",VLOOKUP(I294,disall!$A$2:$M$349,11,FALSE))</f>
        <v>Karnataka</v>
      </c>
      <c r="S294" t="str">
        <f>IF(ISNA(VLOOKUP(I294,disall!$A$2:$M$349,12,FALSE)),"NA",VLOOKUP(I294,disall!$A$2:$M$349,12,FALSE))</f>
        <v>Dakshin Kannad</v>
      </c>
      <c r="T294">
        <f>IF(ISNA(VLOOKUP(I294,disall!$A$2:$M$349,13,FALSE)),"NA",VLOOKUP(I294,disall!$A$2:$M$349,13,FALSE))</f>
        <v>111</v>
      </c>
      <c r="U294" s="8">
        <f>IF(ISNA(VLOOKUP($I294,disall!$A$2:$CY$349,COLUMN(disall!N293),FALSE)),-9999,VLOOKUP($I294,disall!$A$2:$CY$349,COLUMN(disall!N293),FALSE))</f>
        <v>0</v>
      </c>
      <c r="V294" s="8">
        <f>IF(ISNA(VLOOKUP($I294,disall!$A$2:$CY$349,COLUMN(disall!O293),FALSE)),-9999,VLOOKUP($I294,disall!$A$2:$CY$349,COLUMN(disall!O293),FALSE))</f>
        <v>0</v>
      </c>
      <c r="W294" s="8">
        <f>IF(ISNA(VLOOKUP($I294,disall!$A$2:$CY$349,COLUMN(disall!P293),FALSE)),-9999,VLOOKUP($I294,disall!$A$2:$CY$349,COLUMN(disall!P293),FALSE))</f>
        <v>0</v>
      </c>
      <c r="X294" s="8">
        <f>IF(ISNA(VLOOKUP($I294,disall!$A$2:$CY$349,COLUMN(disall!Q293),FALSE)),-9999,VLOOKUP($I294,disall!$A$2:$CY$349,COLUMN(disall!Q293),FALSE))</f>
        <v>0</v>
      </c>
      <c r="Y294" s="8">
        <f>IF(ISNA(VLOOKUP($I294,disall!$A$2:$CY$349,COLUMN(disall!R293),FALSE)),-9999,VLOOKUP($I294,disall!$A$2:$CY$349,COLUMN(disall!R293),FALSE))</f>
        <v>0</v>
      </c>
      <c r="Z294" s="8">
        <f>IF(ISNA(VLOOKUP($I294,disall!$A$2:$CY$349,COLUMN(disall!S293),FALSE)),-9999,VLOOKUP($I294,disall!$A$2:$CY$349,COLUMN(disall!S293),FALSE))</f>
        <v>0</v>
      </c>
      <c r="AA294" s="8">
        <f>IF(ISNA(VLOOKUP($I294,disall!$A$2:$CY$349,COLUMN(disall!T293),FALSE)),-9999,VLOOKUP($I294,disall!$A$2:$CY$349,COLUMN(disall!T293),FALSE))</f>
        <v>0</v>
      </c>
      <c r="AB294" s="8">
        <f>IF(ISNA(VLOOKUP($I294,disall!$A$2:$CY$349,COLUMN(disall!U293),FALSE)),-9999,VLOOKUP($I294,disall!$A$2:$CY$349,COLUMN(disall!U293),FALSE))</f>
        <v>0</v>
      </c>
      <c r="AC294" s="8">
        <f>IF(ISNA(VLOOKUP($I294,disall!$A$2:$CY$349,COLUMN(disall!V293),FALSE)),-9999,VLOOKUP($I294,disall!$A$2:$CY$349,COLUMN(disall!V293),FALSE))</f>
        <v>0</v>
      </c>
      <c r="AD294" s="8">
        <f>IF(ISNA(VLOOKUP($I294,disall!$A$2:$CY$349,COLUMN(disall!W293),FALSE)),-9999,VLOOKUP($I294,disall!$A$2:$CY$349,COLUMN(disall!W293),FALSE))</f>
        <v>0</v>
      </c>
      <c r="AE294" s="8">
        <f>IF(ISNA(VLOOKUP($I294,disall!$A$2:$CY$349,COLUMN(disall!X293),FALSE)),-9999,VLOOKUP($I294,disall!$A$2:$CY$349,COLUMN(disall!X293),FALSE))</f>
        <v>0</v>
      </c>
      <c r="AF294" s="8">
        <f>IF(ISNA(VLOOKUP($I294,disall!$A$2:$CY$349,COLUMN(disall!Y293),FALSE)),-9999,VLOOKUP($I294,disall!$A$2:$CY$349,COLUMN(disall!Y293),FALSE))</f>
        <v>0</v>
      </c>
      <c r="AG294" s="8">
        <f>IF(ISNA(VLOOKUP($I294,disall!$A$2:$CY$349,COLUMN(disall!Z293),FALSE)),-9999,VLOOKUP($I294,disall!$A$2:$CY$349,COLUMN(disall!Z293),FALSE))</f>
        <v>0</v>
      </c>
      <c r="AH294" s="8">
        <f>IF(ISNA(VLOOKUP($I294,disall!$A$2:$CY$349,COLUMN(disall!AA293),FALSE)),-9999,VLOOKUP($I294,disall!$A$2:$CY$349,COLUMN(disall!AA293),FALSE))</f>
        <v>0</v>
      </c>
      <c r="AI294" s="8">
        <f>IF(ISNA(VLOOKUP($I294,disall!$A$2:$CY$349,COLUMN(disall!AB293),FALSE)),-9999,VLOOKUP($I294,disall!$A$2:$CY$349,COLUMN(disall!AB293),FALSE))</f>
        <v>0</v>
      </c>
      <c r="AJ294" s="8">
        <f>IF(ISNA(VLOOKUP($I294,disall!$A$2:$CY$349,COLUMN(disall!AC293),FALSE)),-9999,VLOOKUP($I294,disall!$A$2:$CY$349,COLUMN(disall!AC293),FALSE))</f>
        <v>0</v>
      </c>
      <c r="AK294" s="8">
        <f>IF(ISNA(VLOOKUP($I294,disall!$A$2:$CY$349,COLUMN(disall!AD293),FALSE)),-9999,VLOOKUP($I294,disall!$A$2:$CY$349,COLUMN(disall!AD293),FALSE))</f>
        <v>0</v>
      </c>
      <c r="AL294" s="8">
        <f>IF(ISNA(VLOOKUP($I294,disall!$A$2:$CY$349,COLUMN(disall!AE293),FALSE)),-9999,VLOOKUP($I294,disall!$A$2:$CY$349,COLUMN(disall!AE293),FALSE))</f>
        <v>0</v>
      </c>
      <c r="AM294" s="8">
        <f>IF(ISNA(VLOOKUP($I294,disall!$A$2:$CY$349,COLUMN(disall!AF293),FALSE)),-9999,VLOOKUP($I294,disall!$A$2:$CY$349,COLUMN(disall!AF293),FALSE))</f>
        <v>0</v>
      </c>
      <c r="AN294" s="8">
        <f>IF(ISNA(VLOOKUP($I294,disall!$A$2:$CY$349,COLUMN(disall!AG293),FALSE)),-9999,VLOOKUP($I294,disall!$A$2:$CY$349,COLUMN(disall!AG293),FALSE))</f>
        <v>0</v>
      </c>
      <c r="AO294" s="8">
        <f>IF(ISNA(VLOOKUP($I294,disall!$A$2:$CY$349,COLUMN(disall!AH293),FALSE)),-9999,VLOOKUP($I294,disall!$A$2:$CY$349,COLUMN(disall!AH293),FALSE))</f>
        <v>0</v>
      </c>
      <c r="AP294" s="8">
        <f>IF(ISNA(VLOOKUP($I294,disall!$A$2:$CY$349,COLUMN(disall!AI293),FALSE)),-9999,VLOOKUP($I294,disall!$A$2:$CY$349,COLUMN(disall!AI293),FALSE))</f>
        <v>0</v>
      </c>
      <c r="AQ294" s="8">
        <f>IF(ISNA(VLOOKUP($I294,disall!$A$2:$CY$349,COLUMN(disall!AJ293),FALSE)),-9999,VLOOKUP($I294,disall!$A$2:$CY$349,COLUMN(disall!AJ293),FALSE))</f>
        <v>0</v>
      </c>
      <c r="AR294" s="8">
        <f>IF(ISNA(VLOOKUP($I294,disall!$A$2:$CY$349,COLUMN(disall!AK293),FALSE)),-9999,VLOOKUP($I294,disall!$A$2:$CY$349,COLUMN(disall!AK293),FALSE))</f>
        <v>0</v>
      </c>
      <c r="AS294" s="8">
        <f>IF(ISNA(VLOOKUP($I294,disall!$A$2:$CY$349,COLUMN(disall!AL293),FALSE)),-9999,VLOOKUP($I294,disall!$A$2:$CY$349,COLUMN(disall!AL293),FALSE))</f>
        <v>1.1000000000000001</v>
      </c>
      <c r="AT294" s="8">
        <f>IF(ISNA(VLOOKUP($I294,disall!$A$2:$CY$349,COLUMN(disall!AM293),FALSE)),-9999,VLOOKUP($I294,disall!$A$2:$CY$349,COLUMN(disall!AM293),FALSE))</f>
        <v>1.4</v>
      </c>
      <c r="AU294" s="8">
        <f>IF(ISNA(VLOOKUP($I294,disall!$A$2:$CY$349,COLUMN(disall!AN293),FALSE)),-9999,VLOOKUP($I294,disall!$A$2:$CY$349,COLUMN(disall!AN293),FALSE))</f>
        <v>1272.73</v>
      </c>
      <c r="AV294" s="8">
        <f>IF(ISNA(VLOOKUP($I294,disall!$A$2:$CY$349,COLUMN(disall!AO293),FALSE)),-9999,VLOOKUP($I294,disall!$A$2:$CY$349,COLUMN(disall!AO293),FALSE))</f>
        <v>1.1000000000000001</v>
      </c>
      <c r="AW294" s="8">
        <f>IF(ISNA(VLOOKUP($I294,disall!$A$2:$CY$349,COLUMN(disall!AP293),FALSE)),-9999,VLOOKUP($I294,disall!$A$2:$CY$349,COLUMN(disall!AP293),FALSE))</f>
        <v>1.2</v>
      </c>
      <c r="AX294" s="8">
        <f>IF(ISNA(VLOOKUP($I294,disall!$A$2:$CY$349,COLUMN(disall!AQ293),FALSE)),-9999,VLOOKUP($I294,disall!$A$2:$CY$349,COLUMN(disall!AQ293),FALSE))</f>
        <v>1090.9100000000001</v>
      </c>
      <c r="AY294" s="8">
        <f>IF(ISNA(VLOOKUP($I294,disall!$A$2:$CY$349,COLUMN(disall!AR293),FALSE)),-9999,VLOOKUP($I294,disall!$A$2:$CY$349,COLUMN(disall!AR293),FALSE))</f>
        <v>1.1000000000000001</v>
      </c>
      <c r="AZ294" s="8">
        <f>IF(ISNA(VLOOKUP($I294,disall!$A$2:$CY$349,COLUMN(disall!AS293),FALSE)),-9999,VLOOKUP($I294,disall!$A$2:$CY$349,COLUMN(disall!AS293),FALSE))</f>
        <v>1.4</v>
      </c>
      <c r="BA294" s="8">
        <f>IF(ISNA(VLOOKUP($I294,disall!$A$2:$CY$349,COLUMN(disall!AT293),FALSE)),-9999,VLOOKUP($I294,disall!$A$2:$CY$349,COLUMN(disall!AT293),FALSE))</f>
        <v>1272.73</v>
      </c>
      <c r="BB294" s="8">
        <f>IF(ISNA(VLOOKUP($I294,disall!$A$2:$CY$349,COLUMN(disall!AU293),FALSE)),-9999,VLOOKUP($I294,disall!$A$2:$CY$349,COLUMN(disall!AU293),FALSE))</f>
        <v>1.1000000000000001</v>
      </c>
      <c r="BC294" s="8">
        <f>IF(ISNA(VLOOKUP($I294,disall!$A$2:$CY$349,COLUMN(disall!AV293),FALSE)),-9999,VLOOKUP($I294,disall!$A$2:$CY$349,COLUMN(disall!AV293),FALSE))</f>
        <v>1.5</v>
      </c>
      <c r="BD294" s="8">
        <f>IF(ISNA(VLOOKUP($I294,disall!$A$2:$CY$349,COLUMN(disall!AW293),FALSE)),-9999,VLOOKUP($I294,disall!$A$2:$CY$349,COLUMN(disall!AW293),FALSE))</f>
        <v>1363.64</v>
      </c>
      <c r="BE294" s="8">
        <f>IF(ISNA(VLOOKUP($I294,disall!$A$2:$CY$349,COLUMN(disall!AX293),FALSE)),-9999,VLOOKUP($I294,disall!$A$2:$CY$349,COLUMN(disall!AX293),FALSE))</f>
        <v>1.1000000000000001</v>
      </c>
      <c r="BF294" s="8">
        <f>IF(ISNA(VLOOKUP($I294,disall!$A$2:$CY$349,COLUMN(disall!AY293),FALSE)),-9999,VLOOKUP($I294,disall!$A$2:$CY$349,COLUMN(disall!AY293),FALSE))</f>
        <v>1.6</v>
      </c>
      <c r="BG294" s="8">
        <f>IF(ISNA(VLOOKUP($I294,disall!$A$2:$CY$349,COLUMN(disall!AZ293),FALSE)),-9999,VLOOKUP($I294,disall!$A$2:$CY$349,COLUMN(disall!AZ293),FALSE))</f>
        <v>1454.55</v>
      </c>
      <c r="BH294" s="8">
        <f>IF(ISNA(VLOOKUP($I294,disall!$A$2:$CY$349,COLUMN(disall!BA293),FALSE)),-9999,VLOOKUP($I294,disall!$A$2:$CY$349,COLUMN(disall!BA293),FALSE))</f>
        <v>0</v>
      </c>
      <c r="BI294" s="8">
        <f>IF(ISNA(VLOOKUP($I294,disall!$A$2:$CY$349,COLUMN(disall!BB293),FALSE)),-9999,VLOOKUP($I294,disall!$A$2:$CY$349,COLUMN(disall!BB293),FALSE))</f>
        <v>0</v>
      </c>
      <c r="BJ294" s="8">
        <f>IF(ISNA(VLOOKUP($I294,disall!$A$2:$CY$349,COLUMN(disall!BC293),FALSE)),-9999,VLOOKUP($I294,disall!$A$2:$CY$349,COLUMN(disall!BC293),FALSE))</f>
        <v>0</v>
      </c>
      <c r="BK294" s="8">
        <f>IF(ISNA(VLOOKUP($I294,disall!$A$2:$CY$349,COLUMN(disall!BD293),FALSE)),-9999,VLOOKUP($I294,disall!$A$2:$CY$349,COLUMN(disall!BD293),FALSE))</f>
        <v>0</v>
      </c>
      <c r="BL294" s="8">
        <f>IF(ISNA(VLOOKUP($I294,disall!$A$2:$CY$349,COLUMN(disall!BE293),FALSE)),-9999,VLOOKUP($I294,disall!$A$2:$CY$349,COLUMN(disall!BE293),FALSE))</f>
        <v>0</v>
      </c>
      <c r="BM294" s="8">
        <f>IF(ISNA(VLOOKUP($I294,disall!$A$2:$CY$349,COLUMN(disall!BF293),FALSE)),-9999,VLOOKUP($I294,disall!$A$2:$CY$349,COLUMN(disall!BF293),FALSE))</f>
        <v>0</v>
      </c>
      <c r="BN294" s="8">
        <f>IF(ISNA(VLOOKUP($I294,disall!$A$2:$CY$349,COLUMN(disall!BG293),FALSE)),-9999,VLOOKUP($I294,disall!$A$2:$CY$349,COLUMN(disall!BG293),FALSE))</f>
        <v>1.2</v>
      </c>
      <c r="BO294" s="8">
        <f>IF(ISNA(VLOOKUP($I294,disall!$A$2:$CY$349,COLUMN(disall!BH293),FALSE)),-9999,VLOOKUP($I294,disall!$A$2:$CY$349,COLUMN(disall!BH293),FALSE))</f>
        <v>1.4</v>
      </c>
      <c r="BP294" s="8">
        <f>IF(ISNA(VLOOKUP($I294,disall!$A$2:$CY$349,COLUMN(disall!BI293),FALSE)),-9999,VLOOKUP($I294,disall!$A$2:$CY$349,COLUMN(disall!BI293),FALSE))</f>
        <v>1166.67</v>
      </c>
      <c r="BQ294" s="8">
        <f>IF(ISNA(VLOOKUP($I294,disall!$A$2:$CY$349,COLUMN(disall!BJ293),FALSE)),-9999,VLOOKUP($I294,disall!$A$2:$CY$349,COLUMN(disall!BJ293),FALSE))</f>
        <v>0</v>
      </c>
      <c r="BR294" s="8">
        <f>IF(ISNA(VLOOKUP($I294,disall!$A$2:$CY$349,COLUMN(disall!BK293),FALSE)),-9999,VLOOKUP($I294,disall!$A$2:$CY$349,COLUMN(disall!BK293),FALSE))</f>
        <v>0</v>
      </c>
      <c r="BS294" s="8">
        <f>IF(ISNA(VLOOKUP($I294,disall!$A$2:$CY$349,COLUMN(disall!BL293),FALSE)),-9999,VLOOKUP($I294,disall!$A$2:$CY$349,COLUMN(disall!BL293),FALSE))</f>
        <v>0</v>
      </c>
      <c r="BT294" s="8">
        <f>IF(ISNA(VLOOKUP($I294,disall!$A$2:$CY$349,COLUMN(disall!BM293),FALSE)),-9999,VLOOKUP($I294,disall!$A$2:$CY$349,COLUMN(disall!BM293),FALSE))</f>
        <v>0</v>
      </c>
      <c r="BU294" s="8">
        <f>IF(ISNA(VLOOKUP($I294,disall!$A$2:$CY$349,COLUMN(disall!BN293),FALSE)),-9999,VLOOKUP($I294,disall!$A$2:$CY$349,COLUMN(disall!BN293),FALSE))</f>
        <v>0</v>
      </c>
      <c r="BV294" s="8">
        <f>IF(ISNA(VLOOKUP($I294,disall!$A$2:$CY$349,COLUMN(disall!BO293),FALSE)),-9999,VLOOKUP($I294,disall!$A$2:$CY$349,COLUMN(disall!BO293),FALSE))</f>
        <v>0</v>
      </c>
      <c r="BW294" s="8">
        <f>IF(ISNA(VLOOKUP($I294,disall!$A$2:$CY$349,COLUMN(disall!BP293),FALSE)),-9999,VLOOKUP($I294,disall!$A$2:$CY$349,COLUMN(disall!BP293),FALSE))</f>
        <v>0</v>
      </c>
      <c r="BX294" s="8">
        <f>IF(ISNA(VLOOKUP($I294,disall!$A$2:$CY$349,COLUMN(disall!BQ293),FALSE)),-9999,VLOOKUP($I294,disall!$A$2:$CY$349,COLUMN(disall!BQ293),FALSE))</f>
        <v>0</v>
      </c>
      <c r="BY294" s="8">
        <f>IF(ISNA(VLOOKUP($I294,disall!$A$2:$CY$349,COLUMN(disall!BR293),FALSE)),-9999,VLOOKUP($I294,disall!$A$2:$CY$349,COLUMN(disall!BR293),FALSE))</f>
        <v>0</v>
      </c>
      <c r="BZ294" s="8">
        <f>IF(ISNA(VLOOKUP($I294,disall!$A$2:$CY$349,COLUMN(disall!BS293),FALSE)),-9999,VLOOKUP($I294,disall!$A$2:$CY$349,COLUMN(disall!BS293),FALSE))</f>
        <v>2.4</v>
      </c>
      <c r="CA294" s="8">
        <f>IF(ISNA(VLOOKUP($I294,disall!$A$2:$CY$349,COLUMN(disall!BT293),FALSE)),-9999,VLOOKUP($I294,disall!$A$2:$CY$349,COLUMN(disall!BT293),FALSE))</f>
        <v>3.4</v>
      </c>
      <c r="CB294" s="8">
        <f>IF(ISNA(VLOOKUP($I294,disall!$A$2:$CY$349,COLUMN(disall!BU293),FALSE)),-9999,VLOOKUP($I294,disall!$A$2:$CY$349,COLUMN(disall!BU293),FALSE))</f>
        <v>1416.67</v>
      </c>
      <c r="CC294" s="8">
        <f>IF(ISNA(VLOOKUP($I294,disall!$A$2:$CY$349,COLUMN(disall!BV293),FALSE)),-9999,VLOOKUP($I294,disall!$A$2:$CY$349,COLUMN(disall!BV293),FALSE))</f>
        <v>3</v>
      </c>
      <c r="CD294" s="8">
        <f>IF(ISNA(VLOOKUP($I294,disall!$A$2:$CY$349,COLUMN(disall!BW293),FALSE)),-9999,VLOOKUP($I294,disall!$A$2:$CY$349,COLUMN(disall!BW293),FALSE))</f>
        <v>3</v>
      </c>
      <c r="CE294" s="8">
        <f>IF(ISNA(VLOOKUP($I294,disall!$A$2:$CY$349,COLUMN(disall!BX293),FALSE)),-9999,VLOOKUP($I294,disall!$A$2:$CY$349,COLUMN(disall!BX293),FALSE))</f>
        <v>1000</v>
      </c>
      <c r="CF294" s="8">
        <f>IF(ISNA(VLOOKUP($I294,disall!$A$2:$CY$349,COLUMN(disall!BY293),FALSE)),-9999,VLOOKUP($I294,disall!$A$2:$CY$349,COLUMN(disall!BY293),FALSE))</f>
        <v>3</v>
      </c>
      <c r="CG294" s="8">
        <f>IF(ISNA(VLOOKUP($I294,disall!$A$2:$CY$349,COLUMN(disall!BZ293),FALSE)),-9999,VLOOKUP($I294,disall!$A$2:$CY$349,COLUMN(disall!BZ293),FALSE))</f>
        <v>5</v>
      </c>
      <c r="CH294" s="8">
        <f>IF(ISNA(VLOOKUP($I294,disall!$A$2:$CY$349,COLUMN(disall!CA293),FALSE)),-9999,VLOOKUP($I294,disall!$A$2:$CY$349,COLUMN(disall!CA293),FALSE))</f>
        <v>1666.67</v>
      </c>
      <c r="CI294" s="8">
        <f>IF(ISNA(VLOOKUP($I294,disall!$A$2:$CY$349,COLUMN(disall!CB293),FALSE)),-9999,VLOOKUP($I294,disall!$A$2:$CY$349,COLUMN(disall!CB293),FALSE))</f>
        <v>3.4</v>
      </c>
      <c r="CJ294" s="8">
        <f>IF(ISNA(VLOOKUP($I294,disall!$A$2:$CY$349,COLUMN(disall!CC293),FALSE)),-9999,VLOOKUP($I294,disall!$A$2:$CY$349,COLUMN(disall!CC293),FALSE))</f>
        <v>4.3</v>
      </c>
      <c r="CK294" s="8">
        <f>IF(ISNA(VLOOKUP($I294,disall!$A$2:$CY$349,COLUMN(disall!CD293),FALSE)),-9999,VLOOKUP($I294,disall!$A$2:$CY$349,COLUMN(disall!CD293),FALSE))</f>
        <v>1264.71</v>
      </c>
      <c r="CL294" s="8">
        <f>IF(ISNA(VLOOKUP($I294,disall!$A$2:$CY$349,COLUMN(disall!CE293),FALSE)),-9999,VLOOKUP($I294,disall!$A$2:$CY$349,COLUMN(disall!CE293),FALSE))</f>
        <v>0</v>
      </c>
      <c r="CM294" s="8">
        <f>IF(ISNA(VLOOKUP($I294,disall!$A$2:$CY$349,COLUMN(disall!CF293),FALSE)),-9999,VLOOKUP($I294,disall!$A$2:$CY$349,COLUMN(disall!CF293),FALSE))</f>
        <v>0</v>
      </c>
      <c r="CN294" s="8">
        <f>IF(ISNA(VLOOKUP($I294,disall!$A$2:$CY$349,COLUMN(disall!CG293),FALSE)),-9999,VLOOKUP($I294,disall!$A$2:$CY$349,COLUMN(disall!CG293),FALSE))</f>
        <v>0</v>
      </c>
      <c r="CO294" s="8">
        <f>IF(ISNA(VLOOKUP($I294,disall!$A$2:$CY$349,COLUMN(disall!CH293),FALSE)),-9999,VLOOKUP($I294,disall!$A$2:$CY$349,COLUMN(disall!CH293),FALSE))</f>
        <v>2.92</v>
      </c>
      <c r="CP294" s="8">
        <f>IF(ISNA(VLOOKUP($I294,disall!$A$2:$CY$349,COLUMN(disall!CI293),FALSE)),-9999,VLOOKUP($I294,disall!$A$2:$CY$349,COLUMN(disall!CI293),FALSE))</f>
        <v>3.71</v>
      </c>
      <c r="CQ294" s="8">
        <f>IF(ISNA(VLOOKUP($I294,disall!$A$2:$CY$349,COLUMN(disall!CJ293),FALSE)),-9999,VLOOKUP($I294,disall!$A$2:$CY$349,COLUMN(disall!CJ293),FALSE))</f>
        <v>1270.55</v>
      </c>
      <c r="CR294" s="8">
        <f>IF(ISNA(VLOOKUP($I294,disall!$A$2:$CY$349,COLUMN(disall!CK293),FALSE)),-9999,VLOOKUP($I294,disall!$A$2:$CY$349,COLUMN(disall!CK293),FALSE))</f>
        <v>2.92</v>
      </c>
      <c r="CS294" s="8">
        <f>IF(ISNA(VLOOKUP($I294,disall!$A$2:$CY$349,COLUMN(disall!CL293),FALSE)),-9999,VLOOKUP($I294,disall!$A$2:$CY$349,COLUMN(disall!CL293),FALSE))</f>
        <v>4.54</v>
      </c>
      <c r="CT294" s="8">
        <f>IF(ISNA(VLOOKUP($I294,disall!$A$2:$CY$349,COLUMN(disall!CM293),FALSE)),-9999,VLOOKUP($I294,disall!$A$2:$CY$349,COLUMN(disall!CM293),FALSE))</f>
        <v>1554.79</v>
      </c>
      <c r="CU294" s="8">
        <f>IF(ISNA(VLOOKUP($I294,disall!$A$2:$CY$349,COLUMN(disall!CN293),FALSE)),-9999,VLOOKUP($I294,disall!$A$2:$CY$349,COLUMN(disall!CN293),FALSE))</f>
        <v>2.99</v>
      </c>
      <c r="CV294" s="8">
        <f>IF(ISNA(VLOOKUP($I294,disall!$A$2:$CY$349,COLUMN(disall!CO293),FALSE)),-9999,VLOOKUP($I294,disall!$A$2:$CY$349,COLUMN(disall!CO293),FALSE))</f>
        <v>4.55</v>
      </c>
      <c r="CW294" s="8">
        <f>IF(ISNA(VLOOKUP($I294,disall!$A$2:$CY$349,COLUMN(disall!CP293),FALSE)),-9999,VLOOKUP($I294,disall!$A$2:$CY$349,COLUMN(disall!CP293),FALSE))</f>
        <v>1521.74</v>
      </c>
      <c r="CX294" s="8">
        <f>IF(ISNA(VLOOKUP($I294,disall!$A$2:$CY$349,COLUMN(disall!CQ293),FALSE)),-9999,VLOOKUP($I294,disall!$A$2:$CY$349,COLUMN(disall!CQ293),FALSE))</f>
        <v>3.31</v>
      </c>
      <c r="CY294" s="8">
        <f>IF(ISNA(VLOOKUP($I294,disall!$A$2:$CY$349,COLUMN(disall!CR293),FALSE)),-9999,VLOOKUP($I294,disall!$A$2:$CY$349,COLUMN(disall!CR293),FALSE))</f>
        <v>4.3600000000000003</v>
      </c>
      <c r="CZ294" s="8">
        <f>IF(ISNA(VLOOKUP($I294,disall!$A$2:$CY$349,COLUMN(disall!CS293),FALSE)),-9999,VLOOKUP($I294,disall!$A$2:$CY$349,COLUMN(disall!CS293),FALSE))</f>
        <v>1317.22</v>
      </c>
      <c r="DA294" s="8">
        <f>IF(ISNA(VLOOKUP($I294,disall!$A$2:$CY$349,COLUMN(disall!CT293),FALSE)),-9999,VLOOKUP($I294,disall!$A$2:$CY$349,COLUMN(disall!CT293),FALSE))</f>
        <v>3.36</v>
      </c>
      <c r="DB294" s="8">
        <f>IF(ISNA(VLOOKUP($I294,disall!$A$2:$CY$349,COLUMN(disall!CU293),FALSE)),-9999,VLOOKUP($I294,disall!$A$2:$CY$349,COLUMN(disall!CU293),FALSE))</f>
        <v>3.92</v>
      </c>
      <c r="DC294" s="8">
        <f>IF(ISNA(VLOOKUP($I294,disall!$A$2:$CY$349,COLUMN(disall!CV293),FALSE)),-9999,VLOOKUP($I294,disall!$A$2:$CY$349,COLUMN(disall!CV293),FALSE))</f>
        <v>1166.67</v>
      </c>
      <c r="DD294" s="8">
        <f>IF(ISNA(VLOOKUP($I294,disall!$A$2:$CY$349,COLUMN(disall!CW293),FALSE)),-9999,VLOOKUP($I294,disall!$A$2:$CY$349,COLUMN(disall!CW293),FALSE))</f>
        <v>0</v>
      </c>
      <c r="DE294" s="8">
        <f>IF(ISNA(VLOOKUP($I294,disall!$A$2:$CY$349,COLUMN(disall!CX293),FALSE)),-9999,VLOOKUP($I294,disall!$A$2:$CY$349,COLUMN(disall!CX293),FALSE))</f>
        <v>0</v>
      </c>
      <c r="DF294" s="8">
        <f>IF(ISNA(VLOOKUP($I294,disall!$A$2:$CY$349,COLUMN(disall!CY293),FALSE)),-9999,VLOOKUP($I294,disall!$A$2:$CY$349,COLUMN(disall!CY293),FALSE))</f>
        <v>0</v>
      </c>
    </row>
    <row r="295" spans="1:110" x14ac:dyDescent="0.25">
      <c r="A295">
        <v>173</v>
      </c>
      <c r="B295" t="s">
        <v>8</v>
      </c>
      <c r="C295" t="s">
        <v>472</v>
      </c>
      <c r="D295" t="s">
        <v>364</v>
      </c>
      <c r="E295" t="s">
        <v>979</v>
      </c>
      <c r="F295" t="s">
        <v>385</v>
      </c>
      <c r="G295" t="s">
        <v>980</v>
      </c>
      <c r="H295">
        <v>3909</v>
      </c>
      <c r="I295">
        <f>IF(ISNA(VLOOKUP(H295,disall!$D$2:$L$349,1,FALSE)),H295,VLOOKUP(H295,disall!$D$2:$L$349,1,FALSE))</f>
        <v>3909</v>
      </c>
      <c r="J295">
        <f>IF(ISNA(VLOOKUP(H295,disall!$D$2:$L$349,1,FALSE)),"NA",VLOOKUP(H295,disall!$D$2:$L$349,2,FALSE))</f>
        <v>3909</v>
      </c>
      <c r="K295" t="str">
        <f>IF(ISNA(VLOOKUP(I295,disall!$A$2:$L$349,3,FALSE)),F295,VLOOKUP(I295,disall!$A$2:$L$349,3,FALSE))</f>
        <v>Dharwad</v>
      </c>
      <c r="L295" t="str">
        <f>IF(ISNA(VLOOKUP(I295,disall!$A$2:$L$349,12,FALSE)),"NA",VLOOKUP(I295,disall!$A$2:$L$349,12,FALSE))</f>
        <v>Dharwad</v>
      </c>
      <c r="M295">
        <f>IF(ISNA(VLOOKUP(I295,disall!$A$2:$M$349,6,FALSE)),"NA",VLOOKUP(I295,disall!$A$2:$M$349,6,FALSE))</f>
        <v>39</v>
      </c>
      <c r="N295">
        <f>IF(ISNA(VLOOKUP(I295,disall!$A$2:$M$349,7,FALSE)),"NA",VLOOKUP(I295,disall!$A$2:$M$349,7,FALSE))</f>
        <v>1.178696</v>
      </c>
      <c r="O295">
        <f>IF(ISNA(VLOOKUP(I295,disall!$A$2:$M$349,8,FALSE)),"NA",VLOOKUP(I295,disall!$A$2:$M$349,8,FALSE))</f>
        <v>6.5254139999999996</v>
      </c>
      <c r="P295" t="str">
        <f>IF(ISNA(VLOOKUP(I295,disall!$A$2:$M$349,9,FALSE)),"NA",VLOOKUP(I295,disall!$A$2:$M$349,9,FALSE))</f>
        <v>POLY</v>
      </c>
      <c r="Q295">
        <f>IF(ISNA(VLOOKUP(I295,disall!$A$2:$M$349,10,FALSE)),"NA",VLOOKUP(I295,disall!$A$2:$M$349,10,FALSE))</f>
        <v>356101000</v>
      </c>
      <c r="R295" t="str">
        <f>IF(ISNA(VLOOKUP(I295,disall!$A$2:$M$349,11,FALSE)),"NA",VLOOKUP(I295,disall!$A$2:$M$349,11,FALSE))</f>
        <v>Karnataka</v>
      </c>
      <c r="S295" t="str">
        <f>IF(ISNA(VLOOKUP(I295,disall!$A$2:$M$349,12,FALSE)),"NA",VLOOKUP(I295,disall!$A$2:$M$349,12,FALSE))</f>
        <v>Dharwad</v>
      </c>
      <c r="T295">
        <f>IF(ISNA(VLOOKUP(I295,disall!$A$2:$M$349,13,FALSE)),"NA",VLOOKUP(I295,disall!$A$2:$M$349,13,FALSE))</f>
        <v>112</v>
      </c>
      <c r="U295" s="8">
        <f>IF(ISNA(VLOOKUP($I295,disall!$A$2:$CY$349,COLUMN(disall!N294),FALSE)),-9999,VLOOKUP($I295,disall!$A$2:$CY$349,COLUMN(disall!N294),FALSE))</f>
        <v>151</v>
      </c>
      <c r="V295" s="8">
        <f>IF(ISNA(VLOOKUP($I295,disall!$A$2:$CY$349,COLUMN(disall!O294),FALSE)),-9999,VLOOKUP($I295,disall!$A$2:$CY$349,COLUMN(disall!O294),FALSE))</f>
        <v>93</v>
      </c>
      <c r="W295" s="8">
        <f>IF(ISNA(VLOOKUP($I295,disall!$A$2:$CY$349,COLUMN(disall!P294),FALSE)),-9999,VLOOKUP($I295,disall!$A$2:$CY$349,COLUMN(disall!P294),FALSE))</f>
        <v>615.89</v>
      </c>
      <c r="X295" s="8">
        <f>IF(ISNA(VLOOKUP($I295,disall!$A$2:$CY$349,COLUMN(disall!Q294),FALSE)),-9999,VLOOKUP($I295,disall!$A$2:$CY$349,COLUMN(disall!Q294),FALSE))</f>
        <v>164</v>
      </c>
      <c r="Y295" s="8">
        <f>IF(ISNA(VLOOKUP($I295,disall!$A$2:$CY$349,COLUMN(disall!R294),FALSE)),-9999,VLOOKUP($I295,disall!$A$2:$CY$349,COLUMN(disall!R294),FALSE))</f>
        <v>100</v>
      </c>
      <c r="Z295" s="8">
        <f>IF(ISNA(VLOOKUP($I295,disall!$A$2:$CY$349,COLUMN(disall!S294),FALSE)),-9999,VLOOKUP($I295,disall!$A$2:$CY$349,COLUMN(disall!S294),FALSE))</f>
        <v>609.76</v>
      </c>
      <c r="AA295" s="8">
        <f>IF(ISNA(VLOOKUP($I295,disall!$A$2:$CY$349,COLUMN(disall!T294),FALSE)),-9999,VLOOKUP($I295,disall!$A$2:$CY$349,COLUMN(disall!T294),FALSE))</f>
        <v>148</v>
      </c>
      <c r="AB295" s="8">
        <f>IF(ISNA(VLOOKUP($I295,disall!$A$2:$CY$349,COLUMN(disall!U294),FALSE)),-9999,VLOOKUP($I295,disall!$A$2:$CY$349,COLUMN(disall!U294),FALSE))</f>
        <v>79</v>
      </c>
      <c r="AC295" s="8">
        <f>IF(ISNA(VLOOKUP($I295,disall!$A$2:$CY$349,COLUMN(disall!V294),FALSE)),-9999,VLOOKUP($I295,disall!$A$2:$CY$349,COLUMN(disall!V294),FALSE))</f>
        <v>533.78</v>
      </c>
      <c r="AD295" s="8">
        <f>IF(ISNA(VLOOKUP($I295,disall!$A$2:$CY$349,COLUMN(disall!W294),FALSE)),-9999,VLOOKUP($I295,disall!$A$2:$CY$349,COLUMN(disall!W294),FALSE))</f>
        <v>140.69999999999999</v>
      </c>
      <c r="AE295" s="8">
        <f>IF(ISNA(VLOOKUP($I295,disall!$A$2:$CY$349,COLUMN(disall!X294),FALSE)),-9999,VLOOKUP($I295,disall!$A$2:$CY$349,COLUMN(disall!X294),FALSE))</f>
        <v>80.2</v>
      </c>
      <c r="AF295" s="8">
        <f>IF(ISNA(VLOOKUP($I295,disall!$A$2:$CY$349,COLUMN(disall!Y294),FALSE)),-9999,VLOOKUP($I295,disall!$A$2:$CY$349,COLUMN(disall!Y294),FALSE))</f>
        <v>570.01</v>
      </c>
      <c r="AG295" s="8">
        <f>IF(ISNA(VLOOKUP($I295,disall!$A$2:$CY$349,COLUMN(disall!Z294),FALSE)),-9999,VLOOKUP($I295,disall!$A$2:$CY$349,COLUMN(disall!Z294),FALSE))</f>
        <v>154.69999999999999</v>
      </c>
      <c r="AH295" s="8">
        <f>IF(ISNA(VLOOKUP($I295,disall!$A$2:$CY$349,COLUMN(disall!AA294),FALSE)),-9999,VLOOKUP($I295,disall!$A$2:$CY$349,COLUMN(disall!AA294),FALSE))</f>
        <v>104.7</v>
      </c>
      <c r="AI295" s="8">
        <f>IF(ISNA(VLOOKUP($I295,disall!$A$2:$CY$349,COLUMN(disall!AB294),FALSE)),-9999,VLOOKUP($I295,disall!$A$2:$CY$349,COLUMN(disall!AB294),FALSE))</f>
        <v>676.79</v>
      </c>
      <c r="AJ295" s="8">
        <f>IF(ISNA(VLOOKUP($I295,disall!$A$2:$CY$349,COLUMN(disall!AC294),FALSE)),-9999,VLOOKUP($I295,disall!$A$2:$CY$349,COLUMN(disall!AC294),FALSE))</f>
        <v>155.6</v>
      </c>
      <c r="AK295" s="8">
        <f>IF(ISNA(VLOOKUP($I295,disall!$A$2:$CY$349,COLUMN(disall!AD294),FALSE)),-9999,VLOOKUP($I295,disall!$A$2:$CY$349,COLUMN(disall!AD294),FALSE))</f>
        <v>112.3</v>
      </c>
      <c r="AL295" s="8">
        <f>IF(ISNA(VLOOKUP($I295,disall!$A$2:$CY$349,COLUMN(disall!AE294),FALSE)),-9999,VLOOKUP($I295,disall!$A$2:$CY$349,COLUMN(disall!AE294),FALSE))</f>
        <v>721.72</v>
      </c>
      <c r="AM295" s="8">
        <f>IF(ISNA(VLOOKUP($I295,disall!$A$2:$CY$349,COLUMN(disall!AF294),FALSE)),-9999,VLOOKUP($I295,disall!$A$2:$CY$349,COLUMN(disall!AF294),FALSE))</f>
        <v>154.4</v>
      </c>
      <c r="AN295" s="8">
        <f>IF(ISNA(VLOOKUP($I295,disall!$A$2:$CY$349,COLUMN(disall!AG294),FALSE)),-9999,VLOOKUP($I295,disall!$A$2:$CY$349,COLUMN(disall!AG294),FALSE))</f>
        <v>68.3</v>
      </c>
      <c r="AO295" s="8">
        <f>IF(ISNA(VLOOKUP($I295,disall!$A$2:$CY$349,COLUMN(disall!AH294),FALSE)),-9999,VLOOKUP($I295,disall!$A$2:$CY$349,COLUMN(disall!AH294),FALSE))</f>
        <v>442.36</v>
      </c>
      <c r="AP295" s="8">
        <f>IF(ISNA(VLOOKUP($I295,disall!$A$2:$CY$349,COLUMN(disall!AI294),FALSE)),-9999,VLOOKUP($I295,disall!$A$2:$CY$349,COLUMN(disall!AI294),FALSE))</f>
        <v>155.1</v>
      </c>
      <c r="AQ295" s="8">
        <f>IF(ISNA(VLOOKUP($I295,disall!$A$2:$CY$349,COLUMN(disall!AJ294),FALSE)),-9999,VLOOKUP($I295,disall!$A$2:$CY$349,COLUMN(disall!AJ294),FALSE))</f>
        <v>106.2</v>
      </c>
      <c r="AR295" s="8">
        <f>IF(ISNA(VLOOKUP($I295,disall!$A$2:$CY$349,COLUMN(disall!AK294),FALSE)),-9999,VLOOKUP($I295,disall!$A$2:$CY$349,COLUMN(disall!AK294),FALSE))</f>
        <v>684.72</v>
      </c>
      <c r="AS295" s="8">
        <f>IF(ISNA(VLOOKUP($I295,disall!$A$2:$CY$349,COLUMN(disall!AL294),FALSE)),-9999,VLOOKUP($I295,disall!$A$2:$CY$349,COLUMN(disall!AL294),FALSE))</f>
        <v>172.4</v>
      </c>
      <c r="AT295" s="8">
        <f>IF(ISNA(VLOOKUP($I295,disall!$A$2:$CY$349,COLUMN(disall!AM294),FALSE)),-9999,VLOOKUP($I295,disall!$A$2:$CY$349,COLUMN(disall!AM294),FALSE))</f>
        <v>101.4</v>
      </c>
      <c r="AU295" s="8">
        <f>IF(ISNA(VLOOKUP($I295,disall!$A$2:$CY$349,COLUMN(disall!AN294),FALSE)),-9999,VLOOKUP($I295,disall!$A$2:$CY$349,COLUMN(disall!AN294),FALSE))</f>
        <v>588.16999999999996</v>
      </c>
      <c r="AV295" s="8">
        <f>IF(ISNA(VLOOKUP($I295,disall!$A$2:$CY$349,COLUMN(disall!AO294),FALSE)),-9999,VLOOKUP($I295,disall!$A$2:$CY$349,COLUMN(disall!AO294),FALSE))</f>
        <v>175.8</v>
      </c>
      <c r="AW295" s="8">
        <f>IF(ISNA(VLOOKUP($I295,disall!$A$2:$CY$349,COLUMN(disall!AP294),FALSE)),-9999,VLOOKUP($I295,disall!$A$2:$CY$349,COLUMN(disall!AP294),FALSE))</f>
        <v>85.9</v>
      </c>
      <c r="AX295" s="8">
        <f>IF(ISNA(VLOOKUP($I295,disall!$A$2:$CY$349,COLUMN(disall!AQ294),FALSE)),-9999,VLOOKUP($I295,disall!$A$2:$CY$349,COLUMN(disall!AQ294),FALSE))</f>
        <v>488.62</v>
      </c>
      <c r="AY295" s="8">
        <f>IF(ISNA(VLOOKUP($I295,disall!$A$2:$CY$349,COLUMN(disall!AR294),FALSE)),-9999,VLOOKUP($I295,disall!$A$2:$CY$349,COLUMN(disall!AR294),FALSE))</f>
        <v>134.4</v>
      </c>
      <c r="AZ295" s="8">
        <f>IF(ISNA(VLOOKUP($I295,disall!$A$2:$CY$349,COLUMN(disall!AS294),FALSE)),-9999,VLOOKUP($I295,disall!$A$2:$CY$349,COLUMN(disall!AS294),FALSE))</f>
        <v>32.200000000000003</v>
      </c>
      <c r="BA295" s="8">
        <f>IF(ISNA(VLOOKUP($I295,disall!$A$2:$CY$349,COLUMN(disall!AT294),FALSE)),-9999,VLOOKUP($I295,disall!$A$2:$CY$349,COLUMN(disall!AT294),FALSE))</f>
        <v>239.58</v>
      </c>
      <c r="BB295" s="8">
        <f>IF(ISNA(VLOOKUP($I295,disall!$A$2:$CY$349,COLUMN(disall!AU294),FALSE)),-9999,VLOOKUP($I295,disall!$A$2:$CY$349,COLUMN(disall!AU294),FALSE))</f>
        <v>131</v>
      </c>
      <c r="BC295" s="8">
        <f>IF(ISNA(VLOOKUP($I295,disall!$A$2:$CY$349,COLUMN(disall!AV294),FALSE)),-9999,VLOOKUP($I295,disall!$A$2:$CY$349,COLUMN(disall!AV294),FALSE))</f>
        <v>69.8</v>
      </c>
      <c r="BD295" s="8">
        <f>IF(ISNA(VLOOKUP($I295,disall!$A$2:$CY$349,COLUMN(disall!AW294),FALSE)),-9999,VLOOKUP($I295,disall!$A$2:$CY$349,COLUMN(disall!AW294),FALSE))</f>
        <v>532.82000000000005</v>
      </c>
      <c r="BE295" s="8">
        <f>IF(ISNA(VLOOKUP($I295,disall!$A$2:$CY$349,COLUMN(disall!AX294),FALSE)),-9999,VLOOKUP($I295,disall!$A$2:$CY$349,COLUMN(disall!AX294),FALSE))</f>
        <v>133.30000000000001</v>
      </c>
      <c r="BF295" s="8">
        <f>IF(ISNA(VLOOKUP($I295,disall!$A$2:$CY$349,COLUMN(disall!AY294),FALSE)),-9999,VLOOKUP($I295,disall!$A$2:$CY$349,COLUMN(disall!AY294),FALSE))</f>
        <v>64.400000000000006</v>
      </c>
      <c r="BG295" s="8">
        <f>IF(ISNA(VLOOKUP($I295,disall!$A$2:$CY$349,COLUMN(disall!AZ294),FALSE)),-9999,VLOOKUP($I295,disall!$A$2:$CY$349,COLUMN(disall!AZ294),FALSE))</f>
        <v>483.12</v>
      </c>
      <c r="BH295" s="8">
        <f>IF(ISNA(VLOOKUP($I295,disall!$A$2:$CY$349,COLUMN(disall!BA294),FALSE)),-9999,VLOOKUP($I295,disall!$A$2:$CY$349,COLUMN(disall!BA294),FALSE))</f>
        <v>120.6</v>
      </c>
      <c r="BI295" s="8">
        <f>IF(ISNA(VLOOKUP($I295,disall!$A$2:$CY$349,COLUMN(disall!BB294),FALSE)),-9999,VLOOKUP($I295,disall!$A$2:$CY$349,COLUMN(disall!BB294),FALSE))</f>
        <v>70.900000000000006</v>
      </c>
      <c r="BJ295" s="8">
        <f>IF(ISNA(VLOOKUP($I295,disall!$A$2:$CY$349,COLUMN(disall!BC294),FALSE)),-9999,VLOOKUP($I295,disall!$A$2:$CY$349,COLUMN(disall!BC294),FALSE))</f>
        <v>587.89</v>
      </c>
      <c r="BK295" s="8">
        <f>IF(ISNA(VLOOKUP($I295,disall!$A$2:$CY$349,COLUMN(disall!BD294),FALSE)),-9999,VLOOKUP($I295,disall!$A$2:$CY$349,COLUMN(disall!BD294),FALSE))</f>
        <v>102.6</v>
      </c>
      <c r="BL295" s="8">
        <f>IF(ISNA(VLOOKUP($I295,disall!$A$2:$CY$349,COLUMN(disall!BE294),FALSE)),-9999,VLOOKUP($I295,disall!$A$2:$CY$349,COLUMN(disall!BE294),FALSE))</f>
        <v>45.3</v>
      </c>
      <c r="BM295" s="8">
        <f>IF(ISNA(VLOOKUP($I295,disall!$A$2:$CY$349,COLUMN(disall!BF294),FALSE)),-9999,VLOOKUP($I295,disall!$A$2:$CY$349,COLUMN(disall!BF294),FALSE))</f>
        <v>441.52</v>
      </c>
      <c r="BN295" s="8">
        <f>IF(ISNA(VLOOKUP($I295,disall!$A$2:$CY$349,COLUMN(disall!BG294),FALSE)),-9999,VLOOKUP($I295,disall!$A$2:$CY$349,COLUMN(disall!BG294),FALSE))</f>
        <v>118</v>
      </c>
      <c r="BO295" s="8">
        <f>IF(ISNA(VLOOKUP($I295,disall!$A$2:$CY$349,COLUMN(disall!BH294),FALSE)),-9999,VLOOKUP($I295,disall!$A$2:$CY$349,COLUMN(disall!BH294),FALSE))</f>
        <v>33.799999999999997</v>
      </c>
      <c r="BP295" s="8">
        <f>IF(ISNA(VLOOKUP($I295,disall!$A$2:$CY$349,COLUMN(disall!BI294),FALSE)),-9999,VLOOKUP($I295,disall!$A$2:$CY$349,COLUMN(disall!BI294),FALSE))</f>
        <v>286.44</v>
      </c>
      <c r="BQ295" s="8">
        <f>IF(ISNA(VLOOKUP($I295,disall!$A$2:$CY$349,COLUMN(disall!BJ294),FALSE)),-9999,VLOOKUP($I295,disall!$A$2:$CY$349,COLUMN(disall!BJ294),FALSE))</f>
        <v>125.1</v>
      </c>
      <c r="BR295" s="8">
        <f>IF(ISNA(VLOOKUP($I295,disall!$A$2:$CY$349,COLUMN(disall!BK294),FALSE)),-9999,VLOOKUP($I295,disall!$A$2:$CY$349,COLUMN(disall!BK294),FALSE))</f>
        <v>58</v>
      </c>
      <c r="BS295" s="8">
        <f>IF(ISNA(VLOOKUP($I295,disall!$A$2:$CY$349,COLUMN(disall!BL294),FALSE)),-9999,VLOOKUP($I295,disall!$A$2:$CY$349,COLUMN(disall!BL294),FALSE))</f>
        <v>463.63</v>
      </c>
      <c r="BT295" s="8">
        <f>IF(ISNA(VLOOKUP($I295,disall!$A$2:$CY$349,COLUMN(disall!BM294),FALSE)),-9999,VLOOKUP($I295,disall!$A$2:$CY$349,COLUMN(disall!BM294),FALSE))</f>
        <v>127</v>
      </c>
      <c r="BU295" s="8">
        <f>IF(ISNA(VLOOKUP($I295,disall!$A$2:$CY$349,COLUMN(disall!BN294),FALSE)),-9999,VLOOKUP($I295,disall!$A$2:$CY$349,COLUMN(disall!BN294),FALSE))</f>
        <v>79.900000000000006</v>
      </c>
      <c r="BV295" s="8">
        <f>IF(ISNA(VLOOKUP($I295,disall!$A$2:$CY$349,COLUMN(disall!BO294),FALSE)),-9999,VLOOKUP($I295,disall!$A$2:$CY$349,COLUMN(disall!BO294),FALSE))</f>
        <v>629.13</v>
      </c>
      <c r="BW295" s="8">
        <f>IF(ISNA(VLOOKUP($I295,disall!$A$2:$CY$349,COLUMN(disall!BP294),FALSE)),-9999,VLOOKUP($I295,disall!$A$2:$CY$349,COLUMN(disall!BP294),FALSE))</f>
        <v>157</v>
      </c>
      <c r="BX295" s="8">
        <f>IF(ISNA(VLOOKUP($I295,disall!$A$2:$CY$349,COLUMN(disall!BQ294),FALSE)),-9999,VLOOKUP($I295,disall!$A$2:$CY$349,COLUMN(disall!BQ294),FALSE))</f>
        <v>128.30000000000001</v>
      </c>
      <c r="BY295" s="8">
        <f>IF(ISNA(VLOOKUP($I295,disall!$A$2:$CY$349,COLUMN(disall!BR294),FALSE)),-9999,VLOOKUP($I295,disall!$A$2:$CY$349,COLUMN(disall!BR294),FALSE))</f>
        <v>817.2</v>
      </c>
      <c r="BZ295" s="8">
        <f>IF(ISNA(VLOOKUP($I295,disall!$A$2:$CY$349,COLUMN(disall!BS294),FALSE)),-9999,VLOOKUP($I295,disall!$A$2:$CY$349,COLUMN(disall!BS294),FALSE))</f>
        <v>99.8</v>
      </c>
      <c r="CA295" s="8">
        <f>IF(ISNA(VLOOKUP($I295,disall!$A$2:$CY$349,COLUMN(disall!BT294),FALSE)),-9999,VLOOKUP($I295,disall!$A$2:$CY$349,COLUMN(disall!BT294),FALSE))</f>
        <v>169.7</v>
      </c>
      <c r="CB295" s="8">
        <f>IF(ISNA(VLOOKUP($I295,disall!$A$2:$CY$349,COLUMN(disall!BU294),FALSE)),-9999,VLOOKUP($I295,disall!$A$2:$CY$349,COLUMN(disall!BU294),FALSE))</f>
        <v>1700.4</v>
      </c>
      <c r="CC295" s="8">
        <f>IF(ISNA(VLOOKUP($I295,disall!$A$2:$CY$349,COLUMN(disall!BV294),FALSE)),-9999,VLOOKUP($I295,disall!$A$2:$CY$349,COLUMN(disall!BV294),FALSE))</f>
        <v>136</v>
      </c>
      <c r="CD295" s="8">
        <f>IF(ISNA(VLOOKUP($I295,disall!$A$2:$CY$349,COLUMN(disall!BW294),FALSE)),-9999,VLOOKUP($I295,disall!$A$2:$CY$349,COLUMN(disall!BW294),FALSE))</f>
        <v>114</v>
      </c>
      <c r="CE295" s="8">
        <f>IF(ISNA(VLOOKUP($I295,disall!$A$2:$CY$349,COLUMN(disall!BX294),FALSE)),-9999,VLOOKUP($I295,disall!$A$2:$CY$349,COLUMN(disall!BX294),FALSE))</f>
        <v>838.24</v>
      </c>
      <c r="CF295" s="8">
        <f>IF(ISNA(VLOOKUP($I295,disall!$A$2:$CY$349,COLUMN(disall!BY294),FALSE)),-9999,VLOOKUP($I295,disall!$A$2:$CY$349,COLUMN(disall!BY294),FALSE))</f>
        <v>133</v>
      </c>
      <c r="CG295" s="8">
        <f>IF(ISNA(VLOOKUP($I295,disall!$A$2:$CY$349,COLUMN(disall!BZ294),FALSE)),-9999,VLOOKUP($I295,disall!$A$2:$CY$349,COLUMN(disall!BZ294),FALSE))</f>
        <v>96</v>
      </c>
      <c r="CH295" s="8">
        <f>IF(ISNA(VLOOKUP($I295,disall!$A$2:$CY$349,COLUMN(disall!CA294),FALSE)),-9999,VLOOKUP($I295,disall!$A$2:$CY$349,COLUMN(disall!CA294),FALSE))</f>
        <v>721.8</v>
      </c>
      <c r="CI295" s="8">
        <f>IF(ISNA(VLOOKUP($I295,disall!$A$2:$CY$349,COLUMN(disall!CB294),FALSE)),-9999,VLOOKUP($I295,disall!$A$2:$CY$349,COLUMN(disall!CB294),FALSE))</f>
        <v>168.1</v>
      </c>
      <c r="CJ295" s="8">
        <f>IF(ISNA(VLOOKUP($I295,disall!$A$2:$CY$349,COLUMN(disall!CC294),FALSE)),-9999,VLOOKUP($I295,disall!$A$2:$CY$349,COLUMN(disall!CC294),FALSE))</f>
        <v>123.9</v>
      </c>
      <c r="CK295" s="8">
        <f>IF(ISNA(VLOOKUP($I295,disall!$A$2:$CY$349,COLUMN(disall!CD294),FALSE)),-9999,VLOOKUP($I295,disall!$A$2:$CY$349,COLUMN(disall!CD294),FALSE))</f>
        <v>737.06</v>
      </c>
      <c r="CL295" s="8">
        <f>IF(ISNA(VLOOKUP($I295,disall!$A$2:$CY$349,COLUMN(disall!CE294),FALSE)),-9999,VLOOKUP($I295,disall!$A$2:$CY$349,COLUMN(disall!CE294),FALSE))</f>
        <v>145.30000000000001</v>
      </c>
      <c r="CM295" s="8">
        <f>IF(ISNA(VLOOKUP($I295,disall!$A$2:$CY$349,COLUMN(disall!CF294),FALSE)),-9999,VLOOKUP($I295,disall!$A$2:$CY$349,COLUMN(disall!CF294),FALSE))</f>
        <v>83.3</v>
      </c>
      <c r="CN295" s="8">
        <f>IF(ISNA(VLOOKUP($I295,disall!$A$2:$CY$349,COLUMN(disall!CG294),FALSE)),-9999,VLOOKUP($I295,disall!$A$2:$CY$349,COLUMN(disall!CG294),FALSE))</f>
        <v>573.29999999999995</v>
      </c>
      <c r="CO295" s="8">
        <f>IF(ISNA(VLOOKUP($I295,disall!$A$2:$CY$349,COLUMN(disall!CH294),FALSE)),-9999,VLOOKUP($I295,disall!$A$2:$CY$349,COLUMN(disall!CH294),FALSE))</f>
        <v>134.86000000000001</v>
      </c>
      <c r="CP295" s="8">
        <f>IF(ISNA(VLOOKUP($I295,disall!$A$2:$CY$349,COLUMN(disall!CI294),FALSE)),-9999,VLOOKUP($I295,disall!$A$2:$CY$349,COLUMN(disall!CI294),FALSE))</f>
        <v>66.89</v>
      </c>
      <c r="CQ295" s="8">
        <f>IF(ISNA(VLOOKUP($I295,disall!$A$2:$CY$349,COLUMN(disall!CJ294),FALSE)),-9999,VLOOKUP($I295,disall!$A$2:$CY$349,COLUMN(disall!CJ294),FALSE))</f>
        <v>496</v>
      </c>
      <c r="CR295" s="8">
        <f>IF(ISNA(VLOOKUP($I295,disall!$A$2:$CY$349,COLUMN(disall!CK294),FALSE)),-9999,VLOOKUP($I295,disall!$A$2:$CY$349,COLUMN(disall!CK294),FALSE))</f>
        <v>159.49</v>
      </c>
      <c r="CS295" s="8">
        <f>IF(ISNA(VLOOKUP($I295,disall!$A$2:$CY$349,COLUMN(disall!CL294),FALSE)),-9999,VLOOKUP($I295,disall!$A$2:$CY$349,COLUMN(disall!CL294),FALSE))</f>
        <v>123.5</v>
      </c>
      <c r="CT295" s="8">
        <f>IF(ISNA(VLOOKUP($I295,disall!$A$2:$CY$349,COLUMN(disall!CM294),FALSE)),-9999,VLOOKUP($I295,disall!$A$2:$CY$349,COLUMN(disall!CM294),FALSE))</f>
        <v>774.34</v>
      </c>
      <c r="CU295" s="8">
        <f>IF(ISNA(VLOOKUP($I295,disall!$A$2:$CY$349,COLUMN(disall!CN294),FALSE)),-9999,VLOOKUP($I295,disall!$A$2:$CY$349,COLUMN(disall!CN294),FALSE))</f>
        <v>159.78</v>
      </c>
      <c r="CV295" s="8">
        <f>IF(ISNA(VLOOKUP($I295,disall!$A$2:$CY$349,COLUMN(disall!CO294),FALSE)),-9999,VLOOKUP($I295,disall!$A$2:$CY$349,COLUMN(disall!CO294),FALSE))</f>
        <v>127.7</v>
      </c>
      <c r="CW295" s="8">
        <f>IF(ISNA(VLOOKUP($I295,disall!$A$2:$CY$349,COLUMN(disall!CP294),FALSE)),-9999,VLOOKUP($I295,disall!$A$2:$CY$349,COLUMN(disall!CP294),FALSE))</f>
        <v>799.22</v>
      </c>
      <c r="CX295" s="8">
        <f>IF(ISNA(VLOOKUP($I295,disall!$A$2:$CY$349,COLUMN(disall!CQ294),FALSE)),-9999,VLOOKUP($I295,disall!$A$2:$CY$349,COLUMN(disall!CQ294),FALSE))</f>
        <v>138.72</v>
      </c>
      <c r="CY295" s="8">
        <f>IF(ISNA(VLOOKUP($I295,disall!$A$2:$CY$349,COLUMN(disall!CR294),FALSE)),-9999,VLOOKUP($I295,disall!$A$2:$CY$349,COLUMN(disall!CR294),FALSE))</f>
        <v>123.31</v>
      </c>
      <c r="CZ295" s="8">
        <f>IF(ISNA(VLOOKUP($I295,disall!$A$2:$CY$349,COLUMN(disall!CS294),FALSE)),-9999,VLOOKUP($I295,disall!$A$2:$CY$349,COLUMN(disall!CS294),FALSE))</f>
        <v>888.91</v>
      </c>
      <c r="DA295" s="8">
        <f>IF(ISNA(VLOOKUP($I295,disall!$A$2:$CY$349,COLUMN(disall!CT294),FALSE)),-9999,VLOOKUP($I295,disall!$A$2:$CY$349,COLUMN(disall!CT294),FALSE))</f>
        <v>153.82</v>
      </c>
      <c r="DB295" s="8">
        <f>IF(ISNA(VLOOKUP($I295,disall!$A$2:$CY$349,COLUMN(disall!CU294),FALSE)),-9999,VLOOKUP($I295,disall!$A$2:$CY$349,COLUMN(disall!CU294),FALSE))</f>
        <v>117.53</v>
      </c>
      <c r="DC295" s="8">
        <f>IF(ISNA(VLOOKUP($I295,disall!$A$2:$CY$349,COLUMN(disall!CV294),FALSE)),-9999,VLOOKUP($I295,disall!$A$2:$CY$349,COLUMN(disall!CV294),FALSE))</f>
        <v>764.07</v>
      </c>
      <c r="DD295" s="8">
        <f>IF(ISNA(VLOOKUP($I295,disall!$A$2:$CY$349,COLUMN(disall!CW294),FALSE)),-9999,VLOOKUP($I295,disall!$A$2:$CY$349,COLUMN(disall!CW294),FALSE))</f>
        <v>0</v>
      </c>
      <c r="DE295" s="8">
        <f>IF(ISNA(VLOOKUP($I295,disall!$A$2:$CY$349,COLUMN(disall!CX294),FALSE)),-9999,VLOOKUP($I295,disall!$A$2:$CY$349,COLUMN(disall!CX294),FALSE))</f>
        <v>0</v>
      </c>
      <c r="DF295" s="8">
        <f>IF(ISNA(VLOOKUP($I295,disall!$A$2:$CY$349,COLUMN(disall!CY294),FALSE)),-9999,VLOOKUP($I295,disall!$A$2:$CY$349,COLUMN(disall!CY294),FALSE))</f>
        <v>0</v>
      </c>
    </row>
    <row r="296" spans="1:110" x14ac:dyDescent="0.25">
      <c r="A296">
        <v>175</v>
      </c>
      <c r="B296" t="s">
        <v>8</v>
      </c>
      <c r="C296" t="s">
        <v>472</v>
      </c>
      <c r="D296" t="s">
        <v>364</v>
      </c>
      <c r="E296" t="s">
        <v>473</v>
      </c>
      <c r="F296" t="s">
        <v>370</v>
      </c>
      <c r="G296" t="s">
        <v>982</v>
      </c>
      <c r="H296">
        <v>3910</v>
      </c>
      <c r="I296">
        <f>IF(ISNA(VLOOKUP(H296,disall!$D$2:$L$349,1,FALSE)),H296,VLOOKUP(H296,disall!$D$2:$L$349,1,FALSE))</f>
        <v>3910</v>
      </c>
      <c r="J296">
        <f>IF(ISNA(VLOOKUP(H296,disall!$D$2:$L$349,1,FALSE)),"NA",VLOOKUP(H296,disall!$D$2:$L$349,2,FALSE))</f>
        <v>3910</v>
      </c>
      <c r="K296" t="str">
        <f>IF(ISNA(VLOOKUP(I296,disall!$A$2:$L$349,3,FALSE)),F296,VLOOKUP(I296,disall!$A$2:$L$349,3,FALSE))</f>
        <v>Gulbarga</v>
      </c>
      <c r="L296" t="str">
        <f>IF(ISNA(VLOOKUP(I296,disall!$A$2:$L$349,12,FALSE)),"NA",VLOOKUP(I296,disall!$A$2:$L$349,12,FALSE))</f>
        <v>Gulbarga</v>
      </c>
      <c r="M296">
        <f>IF(ISNA(VLOOKUP(I296,disall!$A$2:$M$349,6,FALSE)),"NA",VLOOKUP(I296,disall!$A$2:$M$349,6,FALSE))</f>
        <v>39</v>
      </c>
      <c r="N296">
        <f>IF(ISNA(VLOOKUP(I296,disall!$A$2:$M$349,7,FALSE)),"NA",VLOOKUP(I296,disall!$A$2:$M$349,7,FALSE))</f>
        <v>1.2913730000000001</v>
      </c>
      <c r="O296">
        <f>IF(ISNA(VLOOKUP(I296,disall!$A$2:$M$349,8,FALSE)),"NA",VLOOKUP(I296,disall!$A$2:$M$349,8,FALSE))</f>
        <v>8.0675679999999996</v>
      </c>
      <c r="P296" t="str">
        <f>IF(ISNA(VLOOKUP(I296,disall!$A$2:$M$349,9,FALSE)),"NA",VLOOKUP(I296,disall!$A$2:$M$349,9,FALSE))</f>
        <v>POLY</v>
      </c>
      <c r="Q296">
        <f>IF(ISNA(VLOOKUP(I296,disall!$A$2:$M$349,10,FALSE)),"NA",VLOOKUP(I296,disall!$A$2:$M$349,10,FALSE))</f>
        <v>356101100</v>
      </c>
      <c r="R296" t="str">
        <f>IF(ISNA(VLOOKUP(I296,disall!$A$2:$M$349,11,FALSE)),"NA",VLOOKUP(I296,disall!$A$2:$M$349,11,FALSE))</f>
        <v>Karnataka</v>
      </c>
      <c r="S296" t="str">
        <f>IF(ISNA(VLOOKUP(I296,disall!$A$2:$M$349,12,FALSE)),"NA",VLOOKUP(I296,disall!$A$2:$M$349,12,FALSE))</f>
        <v>Gulbarga</v>
      </c>
      <c r="T296">
        <f>IF(ISNA(VLOOKUP(I296,disall!$A$2:$M$349,13,FALSE)),"NA",VLOOKUP(I296,disall!$A$2:$M$349,13,FALSE))</f>
        <v>113</v>
      </c>
      <c r="U296" s="8">
        <f>IF(ISNA(VLOOKUP($I296,disall!$A$2:$CY$349,COLUMN(disall!N295),FALSE)),-9999,VLOOKUP($I296,disall!$A$2:$CY$349,COLUMN(disall!N295),FALSE))</f>
        <v>88</v>
      </c>
      <c r="V296" s="8">
        <f>IF(ISNA(VLOOKUP($I296,disall!$A$2:$CY$349,COLUMN(disall!O295),FALSE)),-9999,VLOOKUP($I296,disall!$A$2:$CY$349,COLUMN(disall!O295),FALSE))</f>
        <v>41</v>
      </c>
      <c r="W296" s="8">
        <f>IF(ISNA(VLOOKUP($I296,disall!$A$2:$CY$349,COLUMN(disall!P295),FALSE)),-9999,VLOOKUP($I296,disall!$A$2:$CY$349,COLUMN(disall!P295),FALSE))</f>
        <v>465.91</v>
      </c>
      <c r="X296" s="8">
        <f>IF(ISNA(VLOOKUP($I296,disall!$A$2:$CY$349,COLUMN(disall!Q295),FALSE)),-9999,VLOOKUP($I296,disall!$A$2:$CY$349,COLUMN(disall!Q295),FALSE))</f>
        <v>112</v>
      </c>
      <c r="Y296" s="8">
        <f>IF(ISNA(VLOOKUP($I296,disall!$A$2:$CY$349,COLUMN(disall!R295),FALSE)),-9999,VLOOKUP($I296,disall!$A$2:$CY$349,COLUMN(disall!R295),FALSE))</f>
        <v>43</v>
      </c>
      <c r="Z296" s="8">
        <f>IF(ISNA(VLOOKUP($I296,disall!$A$2:$CY$349,COLUMN(disall!S295),FALSE)),-9999,VLOOKUP($I296,disall!$A$2:$CY$349,COLUMN(disall!S295),FALSE))</f>
        <v>383.93</v>
      </c>
      <c r="AA296" s="8">
        <f>IF(ISNA(VLOOKUP($I296,disall!$A$2:$CY$349,COLUMN(disall!T295),FALSE)),-9999,VLOOKUP($I296,disall!$A$2:$CY$349,COLUMN(disall!T295),FALSE))</f>
        <v>106.9</v>
      </c>
      <c r="AB296" s="8">
        <f>IF(ISNA(VLOOKUP($I296,disall!$A$2:$CY$349,COLUMN(disall!U295),FALSE)),-9999,VLOOKUP($I296,disall!$A$2:$CY$349,COLUMN(disall!U295),FALSE))</f>
        <v>64</v>
      </c>
      <c r="AC296" s="8">
        <f>IF(ISNA(VLOOKUP($I296,disall!$A$2:$CY$349,COLUMN(disall!V295),FALSE)),-9999,VLOOKUP($I296,disall!$A$2:$CY$349,COLUMN(disall!V295),FALSE))</f>
        <v>598.69000000000005</v>
      </c>
      <c r="AD296" s="8">
        <f>IF(ISNA(VLOOKUP($I296,disall!$A$2:$CY$349,COLUMN(disall!W295),FALSE)),-9999,VLOOKUP($I296,disall!$A$2:$CY$349,COLUMN(disall!W295),FALSE))</f>
        <v>146.69999999999999</v>
      </c>
      <c r="AE296" s="8">
        <f>IF(ISNA(VLOOKUP($I296,disall!$A$2:$CY$349,COLUMN(disall!X295),FALSE)),-9999,VLOOKUP($I296,disall!$A$2:$CY$349,COLUMN(disall!X295),FALSE))</f>
        <v>75</v>
      </c>
      <c r="AF296" s="8">
        <f>IF(ISNA(VLOOKUP($I296,disall!$A$2:$CY$349,COLUMN(disall!Y295),FALSE)),-9999,VLOOKUP($I296,disall!$A$2:$CY$349,COLUMN(disall!Y295),FALSE))</f>
        <v>511.25</v>
      </c>
      <c r="AG296" s="8">
        <f>IF(ISNA(VLOOKUP($I296,disall!$A$2:$CY$349,COLUMN(disall!Z295),FALSE)),-9999,VLOOKUP($I296,disall!$A$2:$CY$349,COLUMN(disall!Z295),FALSE))</f>
        <v>156.4</v>
      </c>
      <c r="AH296" s="8">
        <f>IF(ISNA(VLOOKUP($I296,disall!$A$2:$CY$349,COLUMN(disall!AA295),FALSE)),-9999,VLOOKUP($I296,disall!$A$2:$CY$349,COLUMN(disall!AA295),FALSE))</f>
        <v>84.1</v>
      </c>
      <c r="AI296" s="8">
        <f>IF(ISNA(VLOOKUP($I296,disall!$A$2:$CY$349,COLUMN(disall!AB295),FALSE)),-9999,VLOOKUP($I296,disall!$A$2:$CY$349,COLUMN(disall!AB295),FALSE))</f>
        <v>537.72</v>
      </c>
      <c r="AJ296" s="8">
        <f>IF(ISNA(VLOOKUP($I296,disall!$A$2:$CY$349,COLUMN(disall!AC295),FALSE)),-9999,VLOOKUP($I296,disall!$A$2:$CY$349,COLUMN(disall!AC295),FALSE))</f>
        <v>145.30000000000001</v>
      </c>
      <c r="AK296" s="8">
        <f>IF(ISNA(VLOOKUP($I296,disall!$A$2:$CY$349,COLUMN(disall!AD295),FALSE)),-9999,VLOOKUP($I296,disall!$A$2:$CY$349,COLUMN(disall!AD295),FALSE))</f>
        <v>17.600000000000001</v>
      </c>
      <c r="AL296" s="8">
        <f>IF(ISNA(VLOOKUP($I296,disall!$A$2:$CY$349,COLUMN(disall!AE295),FALSE)),-9999,VLOOKUP($I296,disall!$A$2:$CY$349,COLUMN(disall!AE295),FALSE))</f>
        <v>121.13</v>
      </c>
      <c r="AM296" s="8">
        <f>IF(ISNA(VLOOKUP($I296,disall!$A$2:$CY$349,COLUMN(disall!AF295),FALSE)),-9999,VLOOKUP($I296,disall!$A$2:$CY$349,COLUMN(disall!AF295),FALSE))</f>
        <v>99.4</v>
      </c>
      <c r="AN296" s="8">
        <f>IF(ISNA(VLOOKUP($I296,disall!$A$2:$CY$349,COLUMN(disall!AG295),FALSE)),-9999,VLOOKUP($I296,disall!$A$2:$CY$349,COLUMN(disall!AG295),FALSE))</f>
        <v>8.1999999999999993</v>
      </c>
      <c r="AO296" s="8">
        <f>IF(ISNA(VLOOKUP($I296,disall!$A$2:$CY$349,COLUMN(disall!AH295),FALSE)),-9999,VLOOKUP($I296,disall!$A$2:$CY$349,COLUMN(disall!AH295),FALSE))</f>
        <v>82.49</v>
      </c>
      <c r="AP296" s="8">
        <f>IF(ISNA(VLOOKUP($I296,disall!$A$2:$CY$349,COLUMN(disall!AI295),FALSE)),-9999,VLOOKUP($I296,disall!$A$2:$CY$349,COLUMN(disall!AI295),FALSE))</f>
        <v>86.7</v>
      </c>
      <c r="AQ296" s="8">
        <f>IF(ISNA(VLOOKUP($I296,disall!$A$2:$CY$349,COLUMN(disall!AJ295),FALSE)),-9999,VLOOKUP($I296,disall!$A$2:$CY$349,COLUMN(disall!AJ295),FALSE))</f>
        <v>76.599999999999994</v>
      </c>
      <c r="AR296" s="8">
        <f>IF(ISNA(VLOOKUP($I296,disall!$A$2:$CY$349,COLUMN(disall!AK295),FALSE)),-9999,VLOOKUP($I296,disall!$A$2:$CY$349,COLUMN(disall!AK295),FALSE))</f>
        <v>883.51</v>
      </c>
      <c r="AS296" s="8">
        <f>IF(ISNA(VLOOKUP($I296,disall!$A$2:$CY$349,COLUMN(disall!AL295),FALSE)),-9999,VLOOKUP($I296,disall!$A$2:$CY$349,COLUMN(disall!AL295),FALSE))</f>
        <v>105.2</v>
      </c>
      <c r="AT296" s="8">
        <f>IF(ISNA(VLOOKUP($I296,disall!$A$2:$CY$349,COLUMN(disall!AM295),FALSE)),-9999,VLOOKUP($I296,disall!$A$2:$CY$349,COLUMN(disall!AM295),FALSE))</f>
        <v>96.8</v>
      </c>
      <c r="AU296" s="8">
        <f>IF(ISNA(VLOOKUP($I296,disall!$A$2:$CY$349,COLUMN(disall!AN295),FALSE)),-9999,VLOOKUP($I296,disall!$A$2:$CY$349,COLUMN(disall!AN295),FALSE))</f>
        <v>920.15</v>
      </c>
      <c r="AV296" s="8">
        <f>IF(ISNA(VLOOKUP($I296,disall!$A$2:$CY$349,COLUMN(disall!AO295),FALSE)),-9999,VLOOKUP($I296,disall!$A$2:$CY$349,COLUMN(disall!AO295),FALSE))</f>
        <v>110.3</v>
      </c>
      <c r="AW296" s="8">
        <f>IF(ISNA(VLOOKUP($I296,disall!$A$2:$CY$349,COLUMN(disall!AP295),FALSE)),-9999,VLOOKUP($I296,disall!$A$2:$CY$349,COLUMN(disall!AP295),FALSE))</f>
        <v>66.099999999999994</v>
      </c>
      <c r="AX296" s="8">
        <f>IF(ISNA(VLOOKUP($I296,disall!$A$2:$CY$349,COLUMN(disall!AQ295),FALSE)),-9999,VLOOKUP($I296,disall!$A$2:$CY$349,COLUMN(disall!AQ295),FALSE))</f>
        <v>599.27</v>
      </c>
      <c r="AY296" s="8">
        <f>IF(ISNA(VLOOKUP($I296,disall!$A$2:$CY$349,COLUMN(disall!AR295),FALSE)),-9999,VLOOKUP($I296,disall!$A$2:$CY$349,COLUMN(disall!AR295),FALSE))</f>
        <v>110.5</v>
      </c>
      <c r="AZ296" s="8">
        <f>IF(ISNA(VLOOKUP($I296,disall!$A$2:$CY$349,COLUMN(disall!AS295),FALSE)),-9999,VLOOKUP($I296,disall!$A$2:$CY$349,COLUMN(disall!AS295),FALSE))</f>
        <v>35.4</v>
      </c>
      <c r="BA296" s="8">
        <f>IF(ISNA(VLOOKUP($I296,disall!$A$2:$CY$349,COLUMN(disall!AT295),FALSE)),-9999,VLOOKUP($I296,disall!$A$2:$CY$349,COLUMN(disall!AT295),FALSE))</f>
        <v>320.36</v>
      </c>
      <c r="BB296" s="8">
        <f>IF(ISNA(VLOOKUP($I296,disall!$A$2:$CY$349,COLUMN(disall!AU295),FALSE)),-9999,VLOOKUP($I296,disall!$A$2:$CY$349,COLUMN(disall!AU295),FALSE))</f>
        <v>100.6</v>
      </c>
      <c r="BC296" s="8">
        <f>IF(ISNA(VLOOKUP($I296,disall!$A$2:$CY$349,COLUMN(disall!AV295),FALSE)),-9999,VLOOKUP($I296,disall!$A$2:$CY$349,COLUMN(disall!AV295),FALSE))</f>
        <v>45.2</v>
      </c>
      <c r="BD296" s="8">
        <f>IF(ISNA(VLOOKUP($I296,disall!$A$2:$CY$349,COLUMN(disall!AW295),FALSE)),-9999,VLOOKUP($I296,disall!$A$2:$CY$349,COLUMN(disall!AW295),FALSE))</f>
        <v>449.3</v>
      </c>
      <c r="BE296" s="8">
        <f>IF(ISNA(VLOOKUP($I296,disall!$A$2:$CY$349,COLUMN(disall!AX295),FALSE)),-9999,VLOOKUP($I296,disall!$A$2:$CY$349,COLUMN(disall!AX295),FALSE))</f>
        <v>90.4</v>
      </c>
      <c r="BF296" s="8">
        <f>IF(ISNA(VLOOKUP($I296,disall!$A$2:$CY$349,COLUMN(disall!AY295),FALSE)),-9999,VLOOKUP($I296,disall!$A$2:$CY$349,COLUMN(disall!AY295),FALSE))</f>
        <v>61.7</v>
      </c>
      <c r="BG296" s="8">
        <f>IF(ISNA(VLOOKUP($I296,disall!$A$2:$CY$349,COLUMN(disall!AZ295),FALSE)),-9999,VLOOKUP($I296,disall!$A$2:$CY$349,COLUMN(disall!AZ295),FALSE))</f>
        <v>682.52</v>
      </c>
      <c r="BH296" s="8">
        <f>IF(ISNA(VLOOKUP($I296,disall!$A$2:$CY$349,COLUMN(disall!BA295),FALSE)),-9999,VLOOKUP($I296,disall!$A$2:$CY$349,COLUMN(disall!BA295),FALSE))</f>
        <v>81.8</v>
      </c>
      <c r="BI296" s="8">
        <f>IF(ISNA(VLOOKUP($I296,disall!$A$2:$CY$349,COLUMN(disall!BB295),FALSE)),-9999,VLOOKUP($I296,disall!$A$2:$CY$349,COLUMN(disall!BB295),FALSE))</f>
        <v>67.900000000000006</v>
      </c>
      <c r="BJ296" s="8">
        <f>IF(ISNA(VLOOKUP($I296,disall!$A$2:$CY$349,COLUMN(disall!BC295),FALSE)),-9999,VLOOKUP($I296,disall!$A$2:$CY$349,COLUMN(disall!BC295),FALSE))</f>
        <v>830.07</v>
      </c>
      <c r="BK296" s="8">
        <f>IF(ISNA(VLOOKUP($I296,disall!$A$2:$CY$349,COLUMN(disall!BD295),FALSE)),-9999,VLOOKUP($I296,disall!$A$2:$CY$349,COLUMN(disall!BD295),FALSE))</f>
        <v>69.599999999999994</v>
      </c>
      <c r="BL296" s="8">
        <f>IF(ISNA(VLOOKUP($I296,disall!$A$2:$CY$349,COLUMN(disall!BE295),FALSE)),-9999,VLOOKUP($I296,disall!$A$2:$CY$349,COLUMN(disall!BE295),FALSE))</f>
        <v>43.4</v>
      </c>
      <c r="BM296" s="8">
        <f>IF(ISNA(VLOOKUP($I296,disall!$A$2:$CY$349,COLUMN(disall!BF295),FALSE)),-9999,VLOOKUP($I296,disall!$A$2:$CY$349,COLUMN(disall!BF295),FALSE))</f>
        <v>623.55999999999995</v>
      </c>
      <c r="BN296" s="8">
        <f>IF(ISNA(VLOOKUP($I296,disall!$A$2:$CY$349,COLUMN(disall!BG295),FALSE)),-9999,VLOOKUP($I296,disall!$A$2:$CY$349,COLUMN(disall!BG295),FALSE))</f>
        <v>80</v>
      </c>
      <c r="BO296" s="8">
        <f>IF(ISNA(VLOOKUP($I296,disall!$A$2:$CY$349,COLUMN(disall!BH295),FALSE)),-9999,VLOOKUP($I296,disall!$A$2:$CY$349,COLUMN(disall!BH295),FALSE))</f>
        <v>32.4</v>
      </c>
      <c r="BP296" s="8">
        <f>IF(ISNA(VLOOKUP($I296,disall!$A$2:$CY$349,COLUMN(disall!BI295),FALSE)),-9999,VLOOKUP($I296,disall!$A$2:$CY$349,COLUMN(disall!BI295),FALSE))</f>
        <v>405</v>
      </c>
      <c r="BQ296" s="8">
        <f>IF(ISNA(VLOOKUP($I296,disall!$A$2:$CY$349,COLUMN(disall!BJ295),FALSE)),-9999,VLOOKUP($I296,disall!$A$2:$CY$349,COLUMN(disall!BJ295),FALSE))</f>
        <v>84.9</v>
      </c>
      <c r="BR296" s="8">
        <f>IF(ISNA(VLOOKUP($I296,disall!$A$2:$CY$349,COLUMN(disall!BK295),FALSE)),-9999,VLOOKUP($I296,disall!$A$2:$CY$349,COLUMN(disall!BK295),FALSE))</f>
        <v>55.5</v>
      </c>
      <c r="BS296" s="8">
        <f>IF(ISNA(VLOOKUP($I296,disall!$A$2:$CY$349,COLUMN(disall!BL295),FALSE)),-9999,VLOOKUP($I296,disall!$A$2:$CY$349,COLUMN(disall!BL295),FALSE))</f>
        <v>653.71</v>
      </c>
      <c r="BT296" s="8">
        <f>IF(ISNA(VLOOKUP($I296,disall!$A$2:$CY$349,COLUMN(disall!BM295),FALSE)),-9999,VLOOKUP($I296,disall!$A$2:$CY$349,COLUMN(disall!BM295),FALSE))</f>
        <v>86.1</v>
      </c>
      <c r="BU296" s="8">
        <f>IF(ISNA(VLOOKUP($I296,disall!$A$2:$CY$349,COLUMN(disall!BN295),FALSE)),-9999,VLOOKUP($I296,disall!$A$2:$CY$349,COLUMN(disall!BN295),FALSE))</f>
        <v>76.599999999999994</v>
      </c>
      <c r="BV296" s="8">
        <f>IF(ISNA(VLOOKUP($I296,disall!$A$2:$CY$349,COLUMN(disall!BO295),FALSE)),-9999,VLOOKUP($I296,disall!$A$2:$CY$349,COLUMN(disall!BO295),FALSE))</f>
        <v>889.66</v>
      </c>
      <c r="BW296" s="8">
        <f>IF(ISNA(VLOOKUP($I296,disall!$A$2:$CY$349,COLUMN(disall!BP295),FALSE)),-9999,VLOOKUP($I296,disall!$A$2:$CY$349,COLUMN(disall!BP295),FALSE))</f>
        <v>81.8</v>
      </c>
      <c r="BX296" s="8">
        <f>IF(ISNA(VLOOKUP($I296,disall!$A$2:$CY$349,COLUMN(disall!BQ295),FALSE)),-9999,VLOOKUP($I296,disall!$A$2:$CY$349,COLUMN(disall!BQ295),FALSE))</f>
        <v>52.2</v>
      </c>
      <c r="BY296" s="8">
        <f>IF(ISNA(VLOOKUP($I296,disall!$A$2:$CY$349,COLUMN(disall!BR295),FALSE)),-9999,VLOOKUP($I296,disall!$A$2:$CY$349,COLUMN(disall!BR295),FALSE))</f>
        <v>638.14</v>
      </c>
      <c r="BZ296" s="8">
        <f>IF(ISNA(VLOOKUP($I296,disall!$A$2:$CY$349,COLUMN(disall!BS295),FALSE)),-9999,VLOOKUP($I296,disall!$A$2:$CY$349,COLUMN(disall!BS295),FALSE))</f>
        <v>84.7</v>
      </c>
      <c r="CA296" s="8">
        <f>IF(ISNA(VLOOKUP($I296,disall!$A$2:$CY$349,COLUMN(disall!BT295),FALSE)),-9999,VLOOKUP($I296,disall!$A$2:$CY$349,COLUMN(disall!BT295),FALSE))</f>
        <v>82</v>
      </c>
      <c r="CB296" s="8">
        <f>IF(ISNA(VLOOKUP($I296,disall!$A$2:$CY$349,COLUMN(disall!BU295),FALSE)),-9999,VLOOKUP($I296,disall!$A$2:$CY$349,COLUMN(disall!BU295),FALSE))</f>
        <v>968.12</v>
      </c>
      <c r="CC296" s="8">
        <f>IF(ISNA(VLOOKUP($I296,disall!$A$2:$CY$349,COLUMN(disall!BV295),FALSE)),-9999,VLOOKUP($I296,disall!$A$2:$CY$349,COLUMN(disall!BV295),FALSE))</f>
        <v>146</v>
      </c>
      <c r="CD296" s="8">
        <f>IF(ISNA(VLOOKUP($I296,disall!$A$2:$CY$349,COLUMN(disall!BW295),FALSE)),-9999,VLOOKUP($I296,disall!$A$2:$CY$349,COLUMN(disall!BW295),FALSE))</f>
        <v>122</v>
      </c>
      <c r="CE296" s="8">
        <f>IF(ISNA(VLOOKUP($I296,disall!$A$2:$CY$349,COLUMN(disall!BX295),FALSE)),-9999,VLOOKUP($I296,disall!$A$2:$CY$349,COLUMN(disall!BX295),FALSE))</f>
        <v>835.62</v>
      </c>
      <c r="CF296" s="8">
        <f>IF(ISNA(VLOOKUP($I296,disall!$A$2:$CY$349,COLUMN(disall!BY295),FALSE)),-9999,VLOOKUP($I296,disall!$A$2:$CY$349,COLUMN(disall!BY295),FALSE))</f>
        <v>138</v>
      </c>
      <c r="CG296" s="8">
        <f>IF(ISNA(VLOOKUP($I296,disall!$A$2:$CY$349,COLUMN(disall!BZ295),FALSE)),-9999,VLOOKUP($I296,disall!$A$2:$CY$349,COLUMN(disall!BZ295),FALSE))</f>
        <v>84</v>
      </c>
      <c r="CH296" s="8">
        <f>IF(ISNA(VLOOKUP($I296,disall!$A$2:$CY$349,COLUMN(disall!CA295),FALSE)),-9999,VLOOKUP($I296,disall!$A$2:$CY$349,COLUMN(disall!CA295),FALSE))</f>
        <v>608.70000000000005</v>
      </c>
      <c r="CI296" s="8">
        <f>IF(ISNA(VLOOKUP($I296,disall!$A$2:$CY$349,COLUMN(disall!CB295),FALSE)),-9999,VLOOKUP($I296,disall!$A$2:$CY$349,COLUMN(disall!CB295),FALSE))</f>
        <v>100.7</v>
      </c>
      <c r="CJ296" s="8">
        <f>IF(ISNA(VLOOKUP($I296,disall!$A$2:$CY$349,COLUMN(disall!CC295),FALSE)),-9999,VLOOKUP($I296,disall!$A$2:$CY$349,COLUMN(disall!CC295),FALSE))</f>
        <v>40.299999999999997</v>
      </c>
      <c r="CK296" s="8">
        <f>IF(ISNA(VLOOKUP($I296,disall!$A$2:$CY$349,COLUMN(disall!CD295),FALSE)),-9999,VLOOKUP($I296,disall!$A$2:$CY$349,COLUMN(disall!CD295),FALSE))</f>
        <v>400.2</v>
      </c>
      <c r="CL296" s="8">
        <f>IF(ISNA(VLOOKUP($I296,disall!$A$2:$CY$349,COLUMN(disall!CE295),FALSE)),-9999,VLOOKUP($I296,disall!$A$2:$CY$349,COLUMN(disall!CE295),FALSE))</f>
        <v>121</v>
      </c>
      <c r="CM296" s="8">
        <f>IF(ISNA(VLOOKUP($I296,disall!$A$2:$CY$349,COLUMN(disall!CF295),FALSE)),-9999,VLOOKUP($I296,disall!$A$2:$CY$349,COLUMN(disall!CF295),FALSE))</f>
        <v>86.4</v>
      </c>
      <c r="CN296" s="8">
        <f>IF(ISNA(VLOOKUP($I296,disall!$A$2:$CY$349,COLUMN(disall!CG295),FALSE)),-9999,VLOOKUP($I296,disall!$A$2:$CY$349,COLUMN(disall!CG295),FALSE))</f>
        <v>714.05</v>
      </c>
      <c r="CO296" s="8">
        <f>IF(ISNA(VLOOKUP($I296,disall!$A$2:$CY$349,COLUMN(disall!CH295),FALSE)),-9999,VLOOKUP($I296,disall!$A$2:$CY$349,COLUMN(disall!CH295),FALSE))</f>
        <v>136.22999999999999</v>
      </c>
      <c r="CP296" s="8">
        <f>IF(ISNA(VLOOKUP($I296,disall!$A$2:$CY$349,COLUMN(disall!CI295),FALSE)),-9999,VLOOKUP($I296,disall!$A$2:$CY$349,COLUMN(disall!CI295),FALSE))</f>
        <v>78.58</v>
      </c>
      <c r="CQ296" s="8">
        <f>IF(ISNA(VLOOKUP($I296,disall!$A$2:$CY$349,COLUMN(disall!CJ295),FALSE)),-9999,VLOOKUP($I296,disall!$A$2:$CY$349,COLUMN(disall!CJ295),FALSE))</f>
        <v>576.82000000000005</v>
      </c>
      <c r="CR296" s="8">
        <f>IF(ISNA(VLOOKUP($I296,disall!$A$2:$CY$349,COLUMN(disall!CK295),FALSE)),-9999,VLOOKUP($I296,disall!$A$2:$CY$349,COLUMN(disall!CK295),FALSE))</f>
        <v>144.75</v>
      </c>
      <c r="CS296" s="8">
        <f>IF(ISNA(VLOOKUP($I296,disall!$A$2:$CY$349,COLUMN(disall!CL295),FALSE)),-9999,VLOOKUP($I296,disall!$A$2:$CY$349,COLUMN(disall!CL295),FALSE))</f>
        <v>65.14</v>
      </c>
      <c r="CT296" s="8">
        <f>IF(ISNA(VLOOKUP($I296,disall!$A$2:$CY$349,COLUMN(disall!CM295),FALSE)),-9999,VLOOKUP($I296,disall!$A$2:$CY$349,COLUMN(disall!CM295),FALSE))</f>
        <v>450.02</v>
      </c>
      <c r="CU296" s="8">
        <f>IF(ISNA(VLOOKUP($I296,disall!$A$2:$CY$349,COLUMN(disall!CN295),FALSE)),-9999,VLOOKUP($I296,disall!$A$2:$CY$349,COLUMN(disall!CN295),FALSE))</f>
        <v>90.13</v>
      </c>
      <c r="CV296" s="8">
        <f>IF(ISNA(VLOOKUP($I296,disall!$A$2:$CY$349,COLUMN(disall!CO295),FALSE)),-9999,VLOOKUP($I296,disall!$A$2:$CY$349,COLUMN(disall!CO295),FALSE))</f>
        <v>47.45</v>
      </c>
      <c r="CW296" s="8">
        <f>IF(ISNA(VLOOKUP($I296,disall!$A$2:$CY$349,COLUMN(disall!CP295),FALSE)),-9999,VLOOKUP($I296,disall!$A$2:$CY$349,COLUMN(disall!CP295),FALSE))</f>
        <v>526.46</v>
      </c>
      <c r="CX296" s="8">
        <f>IF(ISNA(VLOOKUP($I296,disall!$A$2:$CY$349,COLUMN(disall!CQ295),FALSE)),-9999,VLOOKUP($I296,disall!$A$2:$CY$349,COLUMN(disall!CQ295),FALSE))</f>
        <v>115.3</v>
      </c>
      <c r="CY296" s="8">
        <f>IF(ISNA(VLOOKUP($I296,disall!$A$2:$CY$349,COLUMN(disall!CR295),FALSE)),-9999,VLOOKUP($I296,disall!$A$2:$CY$349,COLUMN(disall!CR295),FALSE))</f>
        <v>101.21</v>
      </c>
      <c r="CZ296" s="8">
        <f>IF(ISNA(VLOOKUP($I296,disall!$A$2:$CY$349,COLUMN(disall!CS295),FALSE)),-9999,VLOOKUP($I296,disall!$A$2:$CY$349,COLUMN(disall!CS295),FALSE))</f>
        <v>877.8</v>
      </c>
      <c r="DA296" s="8">
        <f>IF(ISNA(VLOOKUP($I296,disall!$A$2:$CY$349,COLUMN(disall!CT295),FALSE)),-9999,VLOOKUP($I296,disall!$A$2:$CY$349,COLUMN(disall!CT295),FALSE))</f>
        <v>98.23</v>
      </c>
      <c r="DB296" s="8">
        <f>IF(ISNA(VLOOKUP($I296,disall!$A$2:$CY$349,COLUMN(disall!CU295),FALSE)),-9999,VLOOKUP($I296,disall!$A$2:$CY$349,COLUMN(disall!CU295),FALSE))</f>
        <v>72.62</v>
      </c>
      <c r="DC296" s="8">
        <f>IF(ISNA(VLOOKUP($I296,disall!$A$2:$CY$349,COLUMN(disall!CV295),FALSE)),-9999,VLOOKUP($I296,disall!$A$2:$CY$349,COLUMN(disall!CV295),FALSE))</f>
        <v>739.29</v>
      </c>
      <c r="DD296" s="8">
        <f>IF(ISNA(VLOOKUP($I296,disall!$A$2:$CY$349,COLUMN(disall!CW295),FALSE)),-9999,VLOOKUP($I296,disall!$A$2:$CY$349,COLUMN(disall!CW295),FALSE))</f>
        <v>0</v>
      </c>
      <c r="DE296" s="8">
        <f>IF(ISNA(VLOOKUP($I296,disall!$A$2:$CY$349,COLUMN(disall!CX295),FALSE)),-9999,VLOOKUP($I296,disall!$A$2:$CY$349,COLUMN(disall!CX295),FALSE))</f>
        <v>0</v>
      </c>
      <c r="DF296" s="8">
        <f>IF(ISNA(VLOOKUP($I296,disall!$A$2:$CY$349,COLUMN(disall!CY295),FALSE)),-9999,VLOOKUP($I296,disall!$A$2:$CY$349,COLUMN(disall!CY295),FALSE))</f>
        <v>0</v>
      </c>
    </row>
    <row r="297" spans="1:110" x14ac:dyDescent="0.25">
      <c r="A297">
        <v>176</v>
      </c>
      <c r="B297" t="s">
        <v>8</v>
      </c>
      <c r="C297" t="s">
        <v>472</v>
      </c>
      <c r="D297" t="s">
        <v>364</v>
      </c>
      <c r="E297" t="s">
        <v>473</v>
      </c>
      <c r="F297" t="s">
        <v>398</v>
      </c>
      <c r="G297" t="s">
        <v>983</v>
      </c>
      <c r="H297">
        <v>3911</v>
      </c>
      <c r="I297">
        <f>IF(ISNA(VLOOKUP(H297,disall!$D$2:$L$349,1,FALSE)),H297,VLOOKUP(H297,disall!$D$2:$L$349,1,FALSE))</f>
        <v>3911</v>
      </c>
      <c r="J297">
        <f>IF(ISNA(VLOOKUP(H297,disall!$D$2:$L$349,1,FALSE)),"NA",VLOOKUP(H297,disall!$D$2:$L$349,2,FALSE))</f>
        <v>3911</v>
      </c>
      <c r="K297" t="str">
        <f>IF(ISNA(VLOOKUP(I297,disall!$A$2:$L$349,3,FALSE)),F297,VLOOKUP(I297,disall!$A$2:$L$349,3,FALSE))</f>
        <v>Hassan</v>
      </c>
      <c r="L297" t="str">
        <f>IF(ISNA(VLOOKUP(I297,disall!$A$2:$L$349,12,FALSE)),"NA",VLOOKUP(I297,disall!$A$2:$L$349,12,FALSE))</f>
        <v>Hassan</v>
      </c>
      <c r="M297">
        <f>IF(ISNA(VLOOKUP(I297,disall!$A$2:$M$349,6,FALSE)),"NA",VLOOKUP(I297,disall!$A$2:$M$349,6,FALSE))</f>
        <v>39</v>
      </c>
      <c r="N297">
        <f>IF(ISNA(VLOOKUP(I297,disall!$A$2:$M$349,7,FALSE)),"NA",VLOOKUP(I297,disall!$A$2:$M$349,7,FALSE))</f>
        <v>0.55358099999999999</v>
      </c>
      <c r="O297">
        <f>IF(ISNA(VLOOKUP(I297,disall!$A$2:$M$349,8,FALSE)),"NA",VLOOKUP(I297,disall!$A$2:$M$349,8,FALSE))</f>
        <v>4.6049920000000002</v>
      </c>
      <c r="P297" t="str">
        <f>IF(ISNA(VLOOKUP(I297,disall!$A$2:$M$349,9,FALSE)),"NA",VLOOKUP(I297,disall!$A$2:$M$349,9,FALSE))</f>
        <v>POLY</v>
      </c>
      <c r="Q297">
        <f>IF(ISNA(VLOOKUP(I297,disall!$A$2:$M$349,10,FALSE)),"NA",VLOOKUP(I297,disall!$A$2:$M$349,10,FALSE))</f>
        <v>356101200</v>
      </c>
      <c r="R297" t="str">
        <f>IF(ISNA(VLOOKUP(I297,disall!$A$2:$M$349,11,FALSE)),"NA",VLOOKUP(I297,disall!$A$2:$M$349,11,FALSE))</f>
        <v>Karnataka</v>
      </c>
      <c r="S297" t="str">
        <f>IF(ISNA(VLOOKUP(I297,disall!$A$2:$M$349,12,FALSE)),"NA",VLOOKUP(I297,disall!$A$2:$M$349,12,FALSE))</f>
        <v>Hassan</v>
      </c>
      <c r="T297">
        <f>IF(ISNA(VLOOKUP(I297,disall!$A$2:$M$349,13,FALSE)),"NA",VLOOKUP(I297,disall!$A$2:$M$349,13,FALSE))</f>
        <v>114</v>
      </c>
      <c r="U297" s="8">
        <f>IF(ISNA(VLOOKUP($I297,disall!$A$2:$CY$349,COLUMN(disall!N296),FALSE)),-9999,VLOOKUP($I297,disall!$A$2:$CY$349,COLUMN(disall!N296),FALSE))</f>
        <v>5</v>
      </c>
      <c r="V297" s="8">
        <f>IF(ISNA(VLOOKUP($I297,disall!$A$2:$CY$349,COLUMN(disall!O296),FALSE)),-9999,VLOOKUP($I297,disall!$A$2:$CY$349,COLUMN(disall!O296),FALSE))</f>
        <v>3</v>
      </c>
      <c r="W297" s="8">
        <f>IF(ISNA(VLOOKUP($I297,disall!$A$2:$CY$349,COLUMN(disall!P296),FALSE)),-9999,VLOOKUP($I297,disall!$A$2:$CY$349,COLUMN(disall!P296),FALSE))</f>
        <v>600</v>
      </c>
      <c r="X297" s="8">
        <f>IF(ISNA(VLOOKUP($I297,disall!$A$2:$CY$349,COLUMN(disall!Q296),FALSE)),-9999,VLOOKUP($I297,disall!$A$2:$CY$349,COLUMN(disall!Q296),FALSE))</f>
        <v>5</v>
      </c>
      <c r="Y297" s="8">
        <f>IF(ISNA(VLOOKUP($I297,disall!$A$2:$CY$349,COLUMN(disall!R296),FALSE)),-9999,VLOOKUP($I297,disall!$A$2:$CY$349,COLUMN(disall!R296),FALSE))</f>
        <v>3</v>
      </c>
      <c r="Z297" s="8">
        <f>IF(ISNA(VLOOKUP($I297,disall!$A$2:$CY$349,COLUMN(disall!S296),FALSE)),-9999,VLOOKUP($I297,disall!$A$2:$CY$349,COLUMN(disall!S296),FALSE))</f>
        <v>600</v>
      </c>
      <c r="AA297" s="8">
        <f>IF(ISNA(VLOOKUP($I297,disall!$A$2:$CY$349,COLUMN(disall!T296),FALSE)),-9999,VLOOKUP($I297,disall!$A$2:$CY$349,COLUMN(disall!T296),FALSE))</f>
        <v>4.9000000000000004</v>
      </c>
      <c r="AB297" s="8">
        <f>IF(ISNA(VLOOKUP($I297,disall!$A$2:$CY$349,COLUMN(disall!U296),FALSE)),-9999,VLOOKUP($I297,disall!$A$2:$CY$349,COLUMN(disall!U296),FALSE))</f>
        <v>3</v>
      </c>
      <c r="AC297" s="8">
        <f>IF(ISNA(VLOOKUP($I297,disall!$A$2:$CY$349,COLUMN(disall!V296),FALSE)),-9999,VLOOKUP($I297,disall!$A$2:$CY$349,COLUMN(disall!V296),FALSE))</f>
        <v>612.24</v>
      </c>
      <c r="AD297" s="8">
        <f>IF(ISNA(VLOOKUP($I297,disall!$A$2:$CY$349,COLUMN(disall!W296),FALSE)),-9999,VLOOKUP($I297,disall!$A$2:$CY$349,COLUMN(disall!W296),FALSE))</f>
        <v>4.9000000000000004</v>
      </c>
      <c r="AE297" s="8">
        <f>IF(ISNA(VLOOKUP($I297,disall!$A$2:$CY$349,COLUMN(disall!X296),FALSE)),-9999,VLOOKUP($I297,disall!$A$2:$CY$349,COLUMN(disall!X296),FALSE))</f>
        <v>5.8</v>
      </c>
      <c r="AF297" s="8">
        <f>IF(ISNA(VLOOKUP($I297,disall!$A$2:$CY$349,COLUMN(disall!Y296),FALSE)),-9999,VLOOKUP($I297,disall!$A$2:$CY$349,COLUMN(disall!Y296),FALSE))</f>
        <v>1183.67</v>
      </c>
      <c r="AG297" s="8">
        <f>IF(ISNA(VLOOKUP($I297,disall!$A$2:$CY$349,COLUMN(disall!Z296),FALSE)),-9999,VLOOKUP($I297,disall!$A$2:$CY$349,COLUMN(disall!Z296),FALSE))</f>
        <v>4.8</v>
      </c>
      <c r="AH297" s="8">
        <f>IF(ISNA(VLOOKUP($I297,disall!$A$2:$CY$349,COLUMN(disall!AA296),FALSE)),-9999,VLOOKUP($I297,disall!$A$2:$CY$349,COLUMN(disall!AA296),FALSE))</f>
        <v>5.3</v>
      </c>
      <c r="AI297" s="8">
        <f>IF(ISNA(VLOOKUP($I297,disall!$A$2:$CY$349,COLUMN(disall!AB296),FALSE)),-9999,VLOOKUP($I297,disall!$A$2:$CY$349,COLUMN(disall!AB296),FALSE))</f>
        <v>1104.17</v>
      </c>
      <c r="AJ297" s="8">
        <f>IF(ISNA(VLOOKUP($I297,disall!$A$2:$CY$349,COLUMN(disall!AC296),FALSE)),-9999,VLOOKUP($I297,disall!$A$2:$CY$349,COLUMN(disall!AC296),FALSE))</f>
        <v>4.4000000000000004</v>
      </c>
      <c r="AK297" s="8">
        <f>IF(ISNA(VLOOKUP($I297,disall!$A$2:$CY$349,COLUMN(disall!AD296),FALSE)),-9999,VLOOKUP($I297,disall!$A$2:$CY$349,COLUMN(disall!AD296),FALSE))</f>
        <v>5.9</v>
      </c>
      <c r="AL297" s="8">
        <f>IF(ISNA(VLOOKUP($I297,disall!$A$2:$CY$349,COLUMN(disall!AE296),FALSE)),-9999,VLOOKUP($I297,disall!$A$2:$CY$349,COLUMN(disall!AE296),FALSE))</f>
        <v>1340.91</v>
      </c>
      <c r="AM297" s="8">
        <f>IF(ISNA(VLOOKUP($I297,disall!$A$2:$CY$349,COLUMN(disall!AF296),FALSE)),-9999,VLOOKUP($I297,disall!$A$2:$CY$349,COLUMN(disall!AF296),FALSE))</f>
        <v>4.9000000000000004</v>
      </c>
      <c r="AN297" s="8">
        <f>IF(ISNA(VLOOKUP($I297,disall!$A$2:$CY$349,COLUMN(disall!AG296),FALSE)),-9999,VLOOKUP($I297,disall!$A$2:$CY$349,COLUMN(disall!AG296),FALSE))</f>
        <v>6.8</v>
      </c>
      <c r="AO297" s="8">
        <f>IF(ISNA(VLOOKUP($I297,disall!$A$2:$CY$349,COLUMN(disall!AH296),FALSE)),-9999,VLOOKUP($I297,disall!$A$2:$CY$349,COLUMN(disall!AH296),FALSE))</f>
        <v>1387.76</v>
      </c>
      <c r="AP297" s="8">
        <f>IF(ISNA(VLOOKUP($I297,disall!$A$2:$CY$349,COLUMN(disall!AI296),FALSE)),-9999,VLOOKUP($I297,disall!$A$2:$CY$349,COLUMN(disall!AI296),FALSE))</f>
        <v>4.3</v>
      </c>
      <c r="AQ297" s="8">
        <f>IF(ISNA(VLOOKUP($I297,disall!$A$2:$CY$349,COLUMN(disall!AJ296),FALSE)),-9999,VLOOKUP($I297,disall!$A$2:$CY$349,COLUMN(disall!AJ296),FALSE))</f>
        <v>3.5</v>
      </c>
      <c r="AR297" s="8">
        <f>IF(ISNA(VLOOKUP($I297,disall!$A$2:$CY$349,COLUMN(disall!AK296),FALSE)),-9999,VLOOKUP($I297,disall!$A$2:$CY$349,COLUMN(disall!AK296),FALSE))</f>
        <v>813.95</v>
      </c>
      <c r="AS297" s="8">
        <f>IF(ISNA(VLOOKUP($I297,disall!$A$2:$CY$349,COLUMN(disall!AL296),FALSE)),-9999,VLOOKUP($I297,disall!$A$2:$CY$349,COLUMN(disall!AL296),FALSE))</f>
        <v>4.5</v>
      </c>
      <c r="AT297" s="8">
        <f>IF(ISNA(VLOOKUP($I297,disall!$A$2:$CY$349,COLUMN(disall!AM296),FALSE)),-9999,VLOOKUP($I297,disall!$A$2:$CY$349,COLUMN(disall!AM296),FALSE))</f>
        <v>4.5</v>
      </c>
      <c r="AU297" s="8">
        <f>IF(ISNA(VLOOKUP($I297,disall!$A$2:$CY$349,COLUMN(disall!AN296),FALSE)),-9999,VLOOKUP($I297,disall!$A$2:$CY$349,COLUMN(disall!AN296),FALSE))</f>
        <v>1000</v>
      </c>
      <c r="AV297" s="8">
        <f>IF(ISNA(VLOOKUP($I297,disall!$A$2:$CY$349,COLUMN(disall!AO296),FALSE)),-9999,VLOOKUP($I297,disall!$A$2:$CY$349,COLUMN(disall!AO296),FALSE))</f>
        <v>4.4000000000000004</v>
      </c>
      <c r="AW297" s="8">
        <f>IF(ISNA(VLOOKUP($I297,disall!$A$2:$CY$349,COLUMN(disall!AP296),FALSE)),-9999,VLOOKUP($I297,disall!$A$2:$CY$349,COLUMN(disall!AP296),FALSE))</f>
        <v>4.3</v>
      </c>
      <c r="AX297" s="8">
        <f>IF(ISNA(VLOOKUP($I297,disall!$A$2:$CY$349,COLUMN(disall!AQ296),FALSE)),-9999,VLOOKUP($I297,disall!$A$2:$CY$349,COLUMN(disall!AQ296),FALSE))</f>
        <v>977.27</v>
      </c>
      <c r="AY297" s="8">
        <f>IF(ISNA(VLOOKUP($I297,disall!$A$2:$CY$349,COLUMN(disall!AR296),FALSE)),-9999,VLOOKUP($I297,disall!$A$2:$CY$349,COLUMN(disall!AR296),FALSE))</f>
        <v>2.7</v>
      </c>
      <c r="AZ297" s="8">
        <f>IF(ISNA(VLOOKUP($I297,disall!$A$2:$CY$349,COLUMN(disall!AS296),FALSE)),-9999,VLOOKUP($I297,disall!$A$2:$CY$349,COLUMN(disall!AS296),FALSE))</f>
        <v>1.2</v>
      </c>
      <c r="BA297" s="8">
        <f>IF(ISNA(VLOOKUP($I297,disall!$A$2:$CY$349,COLUMN(disall!AT296),FALSE)),-9999,VLOOKUP($I297,disall!$A$2:$CY$349,COLUMN(disall!AT296),FALSE))</f>
        <v>444.44</v>
      </c>
      <c r="BB297" s="8">
        <f>IF(ISNA(VLOOKUP($I297,disall!$A$2:$CY$349,COLUMN(disall!AU296),FALSE)),-9999,VLOOKUP($I297,disall!$A$2:$CY$349,COLUMN(disall!AU296),FALSE))</f>
        <v>3.8</v>
      </c>
      <c r="BC297" s="8">
        <f>IF(ISNA(VLOOKUP($I297,disall!$A$2:$CY$349,COLUMN(disall!AV296),FALSE)),-9999,VLOOKUP($I297,disall!$A$2:$CY$349,COLUMN(disall!AV296),FALSE))</f>
        <v>4.5</v>
      </c>
      <c r="BD297" s="8">
        <f>IF(ISNA(VLOOKUP($I297,disall!$A$2:$CY$349,COLUMN(disall!AW296),FALSE)),-9999,VLOOKUP($I297,disall!$A$2:$CY$349,COLUMN(disall!AW296),FALSE))</f>
        <v>1184.21</v>
      </c>
      <c r="BE297" s="8">
        <f>IF(ISNA(VLOOKUP($I297,disall!$A$2:$CY$349,COLUMN(disall!AX296),FALSE)),-9999,VLOOKUP($I297,disall!$A$2:$CY$349,COLUMN(disall!AX296),FALSE))</f>
        <v>3.1</v>
      </c>
      <c r="BF297" s="8">
        <f>IF(ISNA(VLOOKUP($I297,disall!$A$2:$CY$349,COLUMN(disall!AY296),FALSE)),-9999,VLOOKUP($I297,disall!$A$2:$CY$349,COLUMN(disall!AY296),FALSE))</f>
        <v>3.3</v>
      </c>
      <c r="BG297" s="8">
        <f>IF(ISNA(VLOOKUP($I297,disall!$A$2:$CY$349,COLUMN(disall!AZ296),FALSE)),-9999,VLOOKUP($I297,disall!$A$2:$CY$349,COLUMN(disall!AZ296),FALSE))</f>
        <v>1064.52</v>
      </c>
      <c r="BH297" s="8">
        <f>IF(ISNA(VLOOKUP($I297,disall!$A$2:$CY$349,COLUMN(disall!BA296),FALSE)),-9999,VLOOKUP($I297,disall!$A$2:$CY$349,COLUMN(disall!BA296),FALSE))</f>
        <v>2.8</v>
      </c>
      <c r="BI297" s="8">
        <f>IF(ISNA(VLOOKUP($I297,disall!$A$2:$CY$349,COLUMN(disall!BB296),FALSE)),-9999,VLOOKUP($I297,disall!$A$2:$CY$349,COLUMN(disall!BB296),FALSE))</f>
        <v>3.6</v>
      </c>
      <c r="BJ297" s="8">
        <f>IF(ISNA(VLOOKUP($I297,disall!$A$2:$CY$349,COLUMN(disall!BC296),FALSE)),-9999,VLOOKUP($I297,disall!$A$2:$CY$349,COLUMN(disall!BC296),FALSE))</f>
        <v>1285.71</v>
      </c>
      <c r="BK297" s="8">
        <f>IF(ISNA(VLOOKUP($I297,disall!$A$2:$CY$349,COLUMN(disall!BD296),FALSE)),-9999,VLOOKUP($I297,disall!$A$2:$CY$349,COLUMN(disall!BD296),FALSE))</f>
        <v>2.4</v>
      </c>
      <c r="BL297" s="8">
        <f>IF(ISNA(VLOOKUP($I297,disall!$A$2:$CY$349,COLUMN(disall!BE296),FALSE)),-9999,VLOOKUP($I297,disall!$A$2:$CY$349,COLUMN(disall!BE296),FALSE))</f>
        <v>2.2999999999999998</v>
      </c>
      <c r="BM297" s="8">
        <f>IF(ISNA(VLOOKUP($I297,disall!$A$2:$CY$349,COLUMN(disall!BF296),FALSE)),-9999,VLOOKUP($I297,disall!$A$2:$CY$349,COLUMN(disall!BF296),FALSE))</f>
        <v>958.33</v>
      </c>
      <c r="BN297" s="8">
        <f>IF(ISNA(VLOOKUP($I297,disall!$A$2:$CY$349,COLUMN(disall!BG296),FALSE)),-9999,VLOOKUP($I297,disall!$A$2:$CY$349,COLUMN(disall!BG296),FALSE))</f>
        <v>2.7</v>
      </c>
      <c r="BO297" s="8">
        <f>IF(ISNA(VLOOKUP($I297,disall!$A$2:$CY$349,COLUMN(disall!BH296),FALSE)),-9999,VLOOKUP($I297,disall!$A$2:$CY$349,COLUMN(disall!BH296),FALSE))</f>
        <v>1.7</v>
      </c>
      <c r="BP297" s="8">
        <f>IF(ISNA(VLOOKUP($I297,disall!$A$2:$CY$349,COLUMN(disall!BI296),FALSE)),-9999,VLOOKUP($I297,disall!$A$2:$CY$349,COLUMN(disall!BI296),FALSE))</f>
        <v>629.63</v>
      </c>
      <c r="BQ297" s="8">
        <f>IF(ISNA(VLOOKUP($I297,disall!$A$2:$CY$349,COLUMN(disall!BJ296),FALSE)),-9999,VLOOKUP($I297,disall!$A$2:$CY$349,COLUMN(disall!BJ296),FALSE))</f>
        <v>2.9</v>
      </c>
      <c r="BR297" s="8">
        <f>IF(ISNA(VLOOKUP($I297,disall!$A$2:$CY$349,COLUMN(disall!BK296),FALSE)),-9999,VLOOKUP($I297,disall!$A$2:$CY$349,COLUMN(disall!BK296),FALSE))</f>
        <v>3</v>
      </c>
      <c r="BS297" s="8">
        <f>IF(ISNA(VLOOKUP($I297,disall!$A$2:$CY$349,COLUMN(disall!BL296),FALSE)),-9999,VLOOKUP($I297,disall!$A$2:$CY$349,COLUMN(disall!BL296),FALSE))</f>
        <v>1034.48</v>
      </c>
      <c r="BT297" s="8">
        <f>IF(ISNA(VLOOKUP($I297,disall!$A$2:$CY$349,COLUMN(disall!BM296),FALSE)),-9999,VLOOKUP($I297,disall!$A$2:$CY$349,COLUMN(disall!BM296),FALSE))</f>
        <v>3</v>
      </c>
      <c r="BU297" s="8">
        <f>IF(ISNA(VLOOKUP($I297,disall!$A$2:$CY$349,COLUMN(disall!BN296),FALSE)),-9999,VLOOKUP($I297,disall!$A$2:$CY$349,COLUMN(disall!BN296),FALSE))</f>
        <v>4.0999999999999996</v>
      </c>
      <c r="BV297" s="8">
        <f>IF(ISNA(VLOOKUP($I297,disall!$A$2:$CY$349,COLUMN(disall!BO296),FALSE)),-9999,VLOOKUP($I297,disall!$A$2:$CY$349,COLUMN(disall!BO296),FALSE))</f>
        <v>1366.67</v>
      </c>
      <c r="BW297" s="8">
        <f>IF(ISNA(VLOOKUP($I297,disall!$A$2:$CY$349,COLUMN(disall!BP296),FALSE)),-9999,VLOOKUP($I297,disall!$A$2:$CY$349,COLUMN(disall!BP296),FALSE))</f>
        <v>2.1</v>
      </c>
      <c r="BX297" s="8">
        <f>IF(ISNA(VLOOKUP($I297,disall!$A$2:$CY$349,COLUMN(disall!BQ296),FALSE)),-9999,VLOOKUP($I297,disall!$A$2:$CY$349,COLUMN(disall!BQ296),FALSE))</f>
        <v>2.2999999999999998</v>
      </c>
      <c r="BY297" s="8">
        <f>IF(ISNA(VLOOKUP($I297,disall!$A$2:$CY$349,COLUMN(disall!BR296),FALSE)),-9999,VLOOKUP($I297,disall!$A$2:$CY$349,COLUMN(disall!BR296),FALSE))</f>
        <v>1095.24</v>
      </c>
      <c r="BZ297" s="8">
        <f>IF(ISNA(VLOOKUP($I297,disall!$A$2:$CY$349,COLUMN(disall!BS296),FALSE)),-9999,VLOOKUP($I297,disall!$A$2:$CY$349,COLUMN(disall!BS296),FALSE))</f>
        <v>1.6</v>
      </c>
      <c r="CA297" s="8">
        <f>IF(ISNA(VLOOKUP($I297,disall!$A$2:$CY$349,COLUMN(disall!BT296),FALSE)),-9999,VLOOKUP($I297,disall!$A$2:$CY$349,COLUMN(disall!BT296),FALSE))</f>
        <v>3.8</v>
      </c>
      <c r="CB297" s="8">
        <f>IF(ISNA(VLOOKUP($I297,disall!$A$2:$CY$349,COLUMN(disall!BU296),FALSE)),-9999,VLOOKUP($I297,disall!$A$2:$CY$349,COLUMN(disall!BU296),FALSE))</f>
        <v>2375</v>
      </c>
      <c r="CC297" s="8">
        <f>IF(ISNA(VLOOKUP($I297,disall!$A$2:$CY$349,COLUMN(disall!BV296),FALSE)),-9999,VLOOKUP($I297,disall!$A$2:$CY$349,COLUMN(disall!BV296),FALSE))</f>
        <v>5</v>
      </c>
      <c r="CD297" s="8">
        <f>IF(ISNA(VLOOKUP($I297,disall!$A$2:$CY$349,COLUMN(disall!BW296),FALSE)),-9999,VLOOKUP($I297,disall!$A$2:$CY$349,COLUMN(disall!BW296),FALSE))</f>
        <v>4</v>
      </c>
      <c r="CE297" s="8">
        <f>IF(ISNA(VLOOKUP($I297,disall!$A$2:$CY$349,COLUMN(disall!BX296),FALSE)),-9999,VLOOKUP($I297,disall!$A$2:$CY$349,COLUMN(disall!BX296),FALSE))</f>
        <v>800</v>
      </c>
      <c r="CF297" s="8">
        <f>IF(ISNA(VLOOKUP($I297,disall!$A$2:$CY$349,COLUMN(disall!BY296),FALSE)),-9999,VLOOKUP($I297,disall!$A$2:$CY$349,COLUMN(disall!BY296),FALSE))</f>
        <v>5</v>
      </c>
      <c r="CG297" s="8">
        <f>IF(ISNA(VLOOKUP($I297,disall!$A$2:$CY$349,COLUMN(disall!BZ296),FALSE)),-9999,VLOOKUP($I297,disall!$A$2:$CY$349,COLUMN(disall!BZ296),FALSE))</f>
        <v>4</v>
      </c>
      <c r="CH297" s="8">
        <f>IF(ISNA(VLOOKUP($I297,disall!$A$2:$CY$349,COLUMN(disall!CA296),FALSE)),-9999,VLOOKUP($I297,disall!$A$2:$CY$349,COLUMN(disall!CA296),FALSE))</f>
        <v>800</v>
      </c>
      <c r="CI297" s="8">
        <f>IF(ISNA(VLOOKUP($I297,disall!$A$2:$CY$349,COLUMN(disall!CB296),FALSE)),-9999,VLOOKUP($I297,disall!$A$2:$CY$349,COLUMN(disall!CB296),FALSE))</f>
        <v>5.6</v>
      </c>
      <c r="CJ297" s="8">
        <f>IF(ISNA(VLOOKUP($I297,disall!$A$2:$CY$349,COLUMN(disall!CC296),FALSE)),-9999,VLOOKUP($I297,disall!$A$2:$CY$349,COLUMN(disall!CC296),FALSE))</f>
        <v>5.7</v>
      </c>
      <c r="CK297" s="8">
        <f>IF(ISNA(VLOOKUP($I297,disall!$A$2:$CY$349,COLUMN(disall!CD296),FALSE)),-9999,VLOOKUP($I297,disall!$A$2:$CY$349,COLUMN(disall!CD296),FALSE))</f>
        <v>1017.86</v>
      </c>
      <c r="CL297" s="8">
        <f>IF(ISNA(VLOOKUP($I297,disall!$A$2:$CY$349,COLUMN(disall!CE296),FALSE)),-9999,VLOOKUP($I297,disall!$A$2:$CY$349,COLUMN(disall!CE296),FALSE))</f>
        <v>5.2</v>
      </c>
      <c r="CM297" s="8">
        <f>IF(ISNA(VLOOKUP($I297,disall!$A$2:$CY$349,COLUMN(disall!CF296),FALSE)),-9999,VLOOKUP($I297,disall!$A$2:$CY$349,COLUMN(disall!CF296),FALSE))</f>
        <v>6</v>
      </c>
      <c r="CN297" s="8">
        <f>IF(ISNA(VLOOKUP($I297,disall!$A$2:$CY$349,COLUMN(disall!CG296),FALSE)),-9999,VLOOKUP($I297,disall!$A$2:$CY$349,COLUMN(disall!CG296),FALSE))</f>
        <v>1153.8499999999999</v>
      </c>
      <c r="CO297" s="8">
        <f>IF(ISNA(VLOOKUP($I297,disall!$A$2:$CY$349,COLUMN(disall!CH296),FALSE)),-9999,VLOOKUP($I297,disall!$A$2:$CY$349,COLUMN(disall!CH296),FALSE))</f>
        <v>2.95</v>
      </c>
      <c r="CP297" s="8">
        <f>IF(ISNA(VLOOKUP($I297,disall!$A$2:$CY$349,COLUMN(disall!CI296),FALSE)),-9999,VLOOKUP($I297,disall!$A$2:$CY$349,COLUMN(disall!CI296),FALSE))</f>
        <v>1.71</v>
      </c>
      <c r="CQ297" s="8">
        <f>IF(ISNA(VLOOKUP($I297,disall!$A$2:$CY$349,COLUMN(disall!CJ296),FALSE)),-9999,VLOOKUP($I297,disall!$A$2:$CY$349,COLUMN(disall!CJ296),FALSE))</f>
        <v>579.66</v>
      </c>
      <c r="CR297" s="8">
        <f>IF(ISNA(VLOOKUP($I297,disall!$A$2:$CY$349,COLUMN(disall!CK296),FALSE)),-9999,VLOOKUP($I297,disall!$A$2:$CY$349,COLUMN(disall!CK296),FALSE))</f>
        <v>4.9800000000000004</v>
      </c>
      <c r="CS297" s="8">
        <f>IF(ISNA(VLOOKUP($I297,disall!$A$2:$CY$349,COLUMN(disall!CL296),FALSE)),-9999,VLOOKUP($I297,disall!$A$2:$CY$349,COLUMN(disall!CL296),FALSE))</f>
        <v>5.64</v>
      </c>
      <c r="CT297" s="8">
        <f>IF(ISNA(VLOOKUP($I297,disall!$A$2:$CY$349,COLUMN(disall!CM296),FALSE)),-9999,VLOOKUP($I297,disall!$A$2:$CY$349,COLUMN(disall!CM296),FALSE))</f>
        <v>1132.53</v>
      </c>
      <c r="CU297" s="8">
        <f>IF(ISNA(VLOOKUP($I297,disall!$A$2:$CY$349,COLUMN(disall!CN296),FALSE)),-9999,VLOOKUP($I297,disall!$A$2:$CY$349,COLUMN(disall!CN296),FALSE))</f>
        <v>5.77</v>
      </c>
      <c r="CV297" s="8">
        <f>IF(ISNA(VLOOKUP($I297,disall!$A$2:$CY$349,COLUMN(disall!CO296),FALSE)),-9999,VLOOKUP($I297,disall!$A$2:$CY$349,COLUMN(disall!CO296),FALSE))</f>
        <v>5.95</v>
      </c>
      <c r="CW297" s="8">
        <f>IF(ISNA(VLOOKUP($I297,disall!$A$2:$CY$349,COLUMN(disall!CP296),FALSE)),-9999,VLOOKUP($I297,disall!$A$2:$CY$349,COLUMN(disall!CP296),FALSE))</f>
        <v>1031.2</v>
      </c>
      <c r="CX297" s="8">
        <f>IF(ISNA(VLOOKUP($I297,disall!$A$2:$CY$349,COLUMN(disall!CQ296),FALSE)),-9999,VLOOKUP($I297,disall!$A$2:$CY$349,COLUMN(disall!CQ296),FALSE))</f>
        <v>5.31</v>
      </c>
      <c r="CY297" s="8">
        <f>IF(ISNA(VLOOKUP($I297,disall!$A$2:$CY$349,COLUMN(disall!CR296),FALSE)),-9999,VLOOKUP($I297,disall!$A$2:$CY$349,COLUMN(disall!CR296),FALSE))</f>
        <v>6.34</v>
      </c>
      <c r="CZ297" s="8">
        <f>IF(ISNA(VLOOKUP($I297,disall!$A$2:$CY$349,COLUMN(disall!CS296),FALSE)),-9999,VLOOKUP($I297,disall!$A$2:$CY$349,COLUMN(disall!CS296),FALSE))</f>
        <v>1193.97</v>
      </c>
      <c r="DA297" s="8">
        <f>IF(ISNA(VLOOKUP($I297,disall!$A$2:$CY$349,COLUMN(disall!CT296),FALSE)),-9999,VLOOKUP($I297,disall!$A$2:$CY$349,COLUMN(disall!CT296),FALSE))</f>
        <v>5.22</v>
      </c>
      <c r="DB297" s="8">
        <f>IF(ISNA(VLOOKUP($I297,disall!$A$2:$CY$349,COLUMN(disall!CU296),FALSE)),-9999,VLOOKUP($I297,disall!$A$2:$CY$349,COLUMN(disall!CU296),FALSE))</f>
        <v>5.92</v>
      </c>
      <c r="DC297" s="8">
        <f>IF(ISNA(VLOOKUP($I297,disall!$A$2:$CY$349,COLUMN(disall!CV296),FALSE)),-9999,VLOOKUP($I297,disall!$A$2:$CY$349,COLUMN(disall!CV296),FALSE))</f>
        <v>1134.0999999999999</v>
      </c>
      <c r="DD297" s="8">
        <f>IF(ISNA(VLOOKUP($I297,disall!$A$2:$CY$349,COLUMN(disall!CW296),FALSE)),-9999,VLOOKUP($I297,disall!$A$2:$CY$349,COLUMN(disall!CW296),FALSE))</f>
        <v>0</v>
      </c>
      <c r="DE297" s="8">
        <f>IF(ISNA(VLOOKUP($I297,disall!$A$2:$CY$349,COLUMN(disall!CX296),FALSE)),-9999,VLOOKUP($I297,disall!$A$2:$CY$349,COLUMN(disall!CX296),FALSE))</f>
        <v>0</v>
      </c>
      <c r="DF297" s="8">
        <f>IF(ISNA(VLOOKUP($I297,disall!$A$2:$CY$349,COLUMN(disall!CY296),FALSE)),-9999,VLOOKUP($I297,disall!$A$2:$CY$349,COLUMN(disall!CY296),FALSE))</f>
        <v>0</v>
      </c>
    </row>
    <row r="298" spans="1:110" x14ac:dyDescent="0.25">
      <c r="A298">
        <v>177</v>
      </c>
      <c r="B298" t="s">
        <v>8</v>
      </c>
      <c r="C298" t="s">
        <v>472</v>
      </c>
      <c r="D298" t="s">
        <v>364</v>
      </c>
      <c r="E298" t="s">
        <v>984</v>
      </c>
      <c r="F298" t="s">
        <v>402</v>
      </c>
      <c r="G298" t="s">
        <v>985</v>
      </c>
      <c r="H298">
        <v>3912</v>
      </c>
      <c r="I298">
        <f>IF(ISNA(VLOOKUP(H298,disall!$D$2:$L$349,1,FALSE)),H298,VLOOKUP(H298,disall!$D$2:$L$349,1,FALSE))</f>
        <v>3912</v>
      </c>
      <c r="J298">
        <f>IF(ISNA(VLOOKUP(H298,disall!$D$2:$L$349,1,FALSE)),"NA",VLOOKUP(H298,disall!$D$2:$L$349,2,FALSE))</f>
        <v>3912</v>
      </c>
      <c r="K298" t="str">
        <f>IF(ISNA(VLOOKUP(I298,disall!$A$2:$L$349,3,FALSE)),F298,VLOOKUP(I298,disall!$A$2:$L$349,3,FALSE))</f>
        <v>Kodagu</v>
      </c>
      <c r="L298" t="str">
        <f>IF(ISNA(VLOOKUP(I298,disall!$A$2:$L$349,12,FALSE)),"NA",VLOOKUP(I298,disall!$A$2:$L$349,12,FALSE))</f>
        <v>Kodagu</v>
      </c>
      <c r="M298">
        <f>IF(ISNA(VLOOKUP(I298,disall!$A$2:$M$349,6,FALSE)),"NA",VLOOKUP(I298,disall!$A$2:$M$349,6,FALSE))</f>
        <v>39</v>
      </c>
      <c r="N298">
        <f>IF(ISNA(VLOOKUP(I298,disall!$A$2:$M$349,7,FALSE)),"NA",VLOOKUP(I298,disall!$A$2:$M$349,7,FALSE))</f>
        <v>0.34992099999999998</v>
      </c>
      <c r="O298">
        <f>IF(ISNA(VLOOKUP(I298,disall!$A$2:$M$349,8,FALSE)),"NA",VLOOKUP(I298,disall!$A$2:$M$349,8,FALSE))</f>
        <v>3.4121380000000001</v>
      </c>
      <c r="P298" t="str">
        <f>IF(ISNA(VLOOKUP(I298,disall!$A$2:$M$349,9,FALSE)),"NA",VLOOKUP(I298,disall!$A$2:$M$349,9,FALSE))</f>
        <v>POLY</v>
      </c>
      <c r="Q298">
        <f>IF(ISNA(VLOOKUP(I298,disall!$A$2:$M$349,10,FALSE)),"NA",VLOOKUP(I298,disall!$A$2:$M$349,10,FALSE))</f>
        <v>356101300</v>
      </c>
      <c r="R298" t="str">
        <f>IF(ISNA(VLOOKUP(I298,disall!$A$2:$M$349,11,FALSE)),"NA",VLOOKUP(I298,disall!$A$2:$M$349,11,FALSE))</f>
        <v>Karnataka</v>
      </c>
      <c r="S298" t="str">
        <f>IF(ISNA(VLOOKUP(I298,disall!$A$2:$M$349,12,FALSE)),"NA",VLOOKUP(I298,disall!$A$2:$M$349,12,FALSE))</f>
        <v>Kodagu</v>
      </c>
      <c r="T298">
        <f>IF(ISNA(VLOOKUP(I298,disall!$A$2:$M$349,13,FALSE)),"NA",VLOOKUP(I298,disall!$A$2:$M$349,13,FALSE))</f>
        <v>110</v>
      </c>
      <c r="U298" s="8">
        <f>IF(ISNA(VLOOKUP($I298,disall!$A$2:$CY$349,COLUMN(disall!N297),FALSE)),-9999,VLOOKUP($I298,disall!$A$2:$CY$349,COLUMN(disall!N297),FALSE))</f>
        <v>0</v>
      </c>
      <c r="V298" s="8">
        <f>IF(ISNA(VLOOKUP($I298,disall!$A$2:$CY$349,COLUMN(disall!O297),FALSE)),-9999,VLOOKUP($I298,disall!$A$2:$CY$349,COLUMN(disall!O297),FALSE))</f>
        <v>0</v>
      </c>
      <c r="W298" s="8">
        <f>IF(ISNA(VLOOKUP($I298,disall!$A$2:$CY$349,COLUMN(disall!P297),FALSE)),-9999,VLOOKUP($I298,disall!$A$2:$CY$349,COLUMN(disall!P297),FALSE))</f>
        <v>0</v>
      </c>
      <c r="X298" s="8">
        <f>IF(ISNA(VLOOKUP($I298,disall!$A$2:$CY$349,COLUMN(disall!Q297),FALSE)),-9999,VLOOKUP($I298,disall!$A$2:$CY$349,COLUMN(disall!Q297),FALSE))</f>
        <v>0</v>
      </c>
      <c r="Y298" s="8">
        <f>IF(ISNA(VLOOKUP($I298,disall!$A$2:$CY$349,COLUMN(disall!R297),FALSE)),-9999,VLOOKUP($I298,disall!$A$2:$CY$349,COLUMN(disall!R297),FALSE))</f>
        <v>0</v>
      </c>
      <c r="Z298" s="8">
        <f>IF(ISNA(VLOOKUP($I298,disall!$A$2:$CY$349,COLUMN(disall!S297),FALSE)),-9999,VLOOKUP($I298,disall!$A$2:$CY$349,COLUMN(disall!S297),FALSE))</f>
        <v>0</v>
      </c>
      <c r="AA298" s="8">
        <f>IF(ISNA(VLOOKUP($I298,disall!$A$2:$CY$349,COLUMN(disall!T297),FALSE)),-9999,VLOOKUP($I298,disall!$A$2:$CY$349,COLUMN(disall!T297),FALSE))</f>
        <v>0</v>
      </c>
      <c r="AB298" s="8">
        <f>IF(ISNA(VLOOKUP($I298,disall!$A$2:$CY$349,COLUMN(disall!U297),FALSE)),-9999,VLOOKUP($I298,disall!$A$2:$CY$349,COLUMN(disall!U297),FALSE))</f>
        <v>0</v>
      </c>
      <c r="AC298" s="8">
        <f>IF(ISNA(VLOOKUP($I298,disall!$A$2:$CY$349,COLUMN(disall!V297),FALSE)),-9999,VLOOKUP($I298,disall!$A$2:$CY$349,COLUMN(disall!V297),FALSE))</f>
        <v>0</v>
      </c>
      <c r="AD298" s="8">
        <f>IF(ISNA(VLOOKUP($I298,disall!$A$2:$CY$349,COLUMN(disall!W297),FALSE)),-9999,VLOOKUP($I298,disall!$A$2:$CY$349,COLUMN(disall!W297),FALSE))</f>
        <v>0</v>
      </c>
      <c r="AE298" s="8">
        <f>IF(ISNA(VLOOKUP($I298,disall!$A$2:$CY$349,COLUMN(disall!X297),FALSE)),-9999,VLOOKUP($I298,disall!$A$2:$CY$349,COLUMN(disall!X297),FALSE))</f>
        <v>0</v>
      </c>
      <c r="AF298" s="8">
        <f>IF(ISNA(VLOOKUP($I298,disall!$A$2:$CY$349,COLUMN(disall!Y297),FALSE)),-9999,VLOOKUP($I298,disall!$A$2:$CY$349,COLUMN(disall!Y297),FALSE))</f>
        <v>0</v>
      </c>
      <c r="AG298" s="8">
        <f>IF(ISNA(VLOOKUP($I298,disall!$A$2:$CY$349,COLUMN(disall!Z297),FALSE)),-9999,VLOOKUP($I298,disall!$A$2:$CY$349,COLUMN(disall!Z297),FALSE))</f>
        <v>0</v>
      </c>
      <c r="AH298" s="8">
        <f>IF(ISNA(VLOOKUP($I298,disall!$A$2:$CY$349,COLUMN(disall!AA297),FALSE)),-9999,VLOOKUP($I298,disall!$A$2:$CY$349,COLUMN(disall!AA297),FALSE))</f>
        <v>0</v>
      </c>
      <c r="AI298" s="8">
        <f>IF(ISNA(VLOOKUP($I298,disall!$A$2:$CY$349,COLUMN(disall!AB297),FALSE)),-9999,VLOOKUP($I298,disall!$A$2:$CY$349,COLUMN(disall!AB297),FALSE))</f>
        <v>0</v>
      </c>
      <c r="AJ298" s="8">
        <f>IF(ISNA(VLOOKUP($I298,disall!$A$2:$CY$349,COLUMN(disall!AC297),FALSE)),-9999,VLOOKUP($I298,disall!$A$2:$CY$349,COLUMN(disall!AC297),FALSE))</f>
        <v>0</v>
      </c>
      <c r="AK298" s="8">
        <f>IF(ISNA(VLOOKUP($I298,disall!$A$2:$CY$349,COLUMN(disall!AD297),FALSE)),-9999,VLOOKUP($I298,disall!$A$2:$CY$349,COLUMN(disall!AD297),FALSE))</f>
        <v>0</v>
      </c>
      <c r="AL298" s="8">
        <f>IF(ISNA(VLOOKUP($I298,disall!$A$2:$CY$349,COLUMN(disall!AE297),FALSE)),-9999,VLOOKUP($I298,disall!$A$2:$CY$349,COLUMN(disall!AE297),FALSE))</f>
        <v>0</v>
      </c>
      <c r="AM298" s="8">
        <f>IF(ISNA(VLOOKUP($I298,disall!$A$2:$CY$349,COLUMN(disall!AF297),FALSE)),-9999,VLOOKUP($I298,disall!$A$2:$CY$349,COLUMN(disall!AF297),FALSE))</f>
        <v>0</v>
      </c>
      <c r="AN298" s="8">
        <f>IF(ISNA(VLOOKUP($I298,disall!$A$2:$CY$349,COLUMN(disall!AG297),FALSE)),-9999,VLOOKUP($I298,disall!$A$2:$CY$349,COLUMN(disall!AG297),FALSE))</f>
        <v>0</v>
      </c>
      <c r="AO298" s="8">
        <f>IF(ISNA(VLOOKUP($I298,disall!$A$2:$CY$349,COLUMN(disall!AH297),FALSE)),-9999,VLOOKUP($I298,disall!$A$2:$CY$349,COLUMN(disall!AH297),FALSE))</f>
        <v>0</v>
      </c>
      <c r="AP298" s="8">
        <f>IF(ISNA(VLOOKUP($I298,disall!$A$2:$CY$349,COLUMN(disall!AI297),FALSE)),-9999,VLOOKUP($I298,disall!$A$2:$CY$349,COLUMN(disall!AI297),FALSE))</f>
        <v>0</v>
      </c>
      <c r="AQ298" s="8">
        <f>IF(ISNA(VLOOKUP($I298,disall!$A$2:$CY$349,COLUMN(disall!AJ297),FALSE)),-9999,VLOOKUP($I298,disall!$A$2:$CY$349,COLUMN(disall!AJ297),FALSE))</f>
        <v>0</v>
      </c>
      <c r="AR298" s="8">
        <f>IF(ISNA(VLOOKUP($I298,disall!$A$2:$CY$349,COLUMN(disall!AK297),FALSE)),-9999,VLOOKUP($I298,disall!$A$2:$CY$349,COLUMN(disall!AK297),FALSE))</f>
        <v>0</v>
      </c>
      <c r="AS298" s="8">
        <f>IF(ISNA(VLOOKUP($I298,disall!$A$2:$CY$349,COLUMN(disall!AL297),FALSE)),-9999,VLOOKUP($I298,disall!$A$2:$CY$349,COLUMN(disall!AL297),FALSE))</f>
        <v>0</v>
      </c>
      <c r="AT298" s="8">
        <f>IF(ISNA(VLOOKUP($I298,disall!$A$2:$CY$349,COLUMN(disall!AM297),FALSE)),-9999,VLOOKUP($I298,disall!$A$2:$CY$349,COLUMN(disall!AM297),FALSE))</f>
        <v>0</v>
      </c>
      <c r="AU298" s="8">
        <f>IF(ISNA(VLOOKUP($I298,disall!$A$2:$CY$349,COLUMN(disall!AN297),FALSE)),-9999,VLOOKUP($I298,disall!$A$2:$CY$349,COLUMN(disall!AN297),FALSE))</f>
        <v>0</v>
      </c>
      <c r="AV298" s="8">
        <f>IF(ISNA(VLOOKUP($I298,disall!$A$2:$CY$349,COLUMN(disall!AO297),FALSE)),-9999,VLOOKUP($I298,disall!$A$2:$CY$349,COLUMN(disall!AO297),FALSE))</f>
        <v>0</v>
      </c>
      <c r="AW298" s="8">
        <f>IF(ISNA(VLOOKUP($I298,disall!$A$2:$CY$349,COLUMN(disall!AP297),FALSE)),-9999,VLOOKUP($I298,disall!$A$2:$CY$349,COLUMN(disall!AP297),FALSE))</f>
        <v>0</v>
      </c>
      <c r="AX298" s="8">
        <f>IF(ISNA(VLOOKUP($I298,disall!$A$2:$CY$349,COLUMN(disall!AQ297),FALSE)),-9999,VLOOKUP($I298,disall!$A$2:$CY$349,COLUMN(disall!AQ297),FALSE))</f>
        <v>0</v>
      </c>
      <c r="AY298" s="8">
        <f>IF(ISNA(VLOOKUP($I298,disall!$A$2:$CY$349,COLUMN(disall!AR297),FALSE)),-9999,VLOOKUP($I298,disall!$A$2:$CY$349,COLUMN(disall!AR297),FALSE))</f>
        <v>0</v>
      </c>
      <c r="AZ298" s="8">
        <f>IF(ISNA(VLOOKUP($I298,disall!$A$2:$CY$349,COLUMN(disall!AS297),FALSE)),-9999,VLOOKUP($I298,disall!$A$2:$CY$349,COLUMN(disall!AS297),FALSE))</f>
        <v>0</v>
      </c>
      <c r="BA298" s="8">
        <f>IF(ISNA(VLOOKUP($I298,disall!$A$2:$CY$349,COLUMN(disall!AT297),FALSE)),-9999,VLOOKUP($I298,disall!$A$2:$CY$349,COLUMN(disall!AT297),FALSE))</f>
        <v>0</v>
      </c>
      <c r="BB298" s="8">
        <f>IF(ISNA(VLOOKUP($I298,disall!$A$2:$CY$349,COLUMN(disall!AU297),FALSE)),-9999,VLOOKUP($I298,disall!$A$2:$CY$349,COLUMN(disall!AU297),FALSE))</f>
        <v>0</v>
      </c>
      <c r="BC298" s="8">
        <f>IF(ISNA(VLOOKUP($I298,disall!$A$2:$CY$349,COLUMN(disall!AV297),FALSE)),-9999,VLOOKUP($I298,disall!$A$2:$CY$349,COLUMN(disall!AV297),FALSE))</f>
        <v>0</v>
      </c>
      <c r="BD298" s="8">
        <f>IF(ISNA(VLOOKUP($I298,disall!$A$2:$CY$349,COLUMN(disall!AW297),FALSE)),-9999,VLOOKUP($I298,disall!$A$2:$CY$349,COLUMN(disall!AW297),FALSE))</f>
        <v>0</v>
      </c>
      <c r="BE298" s="8">
        <f>IF(ISNA(VLOOKUP($I298,disall!$A$2:$CY$349,COLUMN(disall!AX297),FALSE)),-9999,VLOOKUP($I298,disall!$A$2:$CY$349,COLUMN(disall!AX297),FALSE))</f>
        <v>0</v>
      </c>
      <c r="BF298" s="8">
        <f>IF(ISNA(VLOOKUP($I298,disall!$A$2:$CY$349,COLUMN(disall!AY297),FALSE)),-9999,VLOOKUP($I298,disall!$A$2:$CY$349,COLUMN(disall!AY297),FALSE))</f>
        <v>0</v>
      </c>
      <c r="BG298" s="8">
        <f>IF(ISNA(VLOOKUP($I298,disall!$A$2:$CY$349,COLUMN(disall!AZ297),FALSE)),-9999,VLOOKUP($I298,disall!$A$2:$CY$349,COLUMN(disall!AZ297),FALSE))</f>
        <v>0</v>
      </c>
      <c r="BH298" s="8">
        <f>IF(ISNA(VLOOKUP($I298,disall!$A$2:$CY$349,COLUMN(disall!BA297),FALSE)),-9999,VLOOKUP($I298,disall!$A$2:$CY$349,COLUMN(disall!BA297),FALSE))</f>
        <v>0</v>
      </c>
      <c r="BI298" s="8">
        <f>IF(ISNA(VLOOKUP($I298,disall!$A$2:$CY$349,COLUMN(disall!BB297),FALSE)),-9999,VLOOKUP($I298,disall!$A$2:$CY$349,COLUMN(disall!BB297),FALSE))</f>
        <v>0</v>
      </c>
      <c r="BJ298" s="8">
        <f>IF(ISNA(VLOOKUP($I298,disall!$A$2:$CY$349,COLUMN(disall!BC297),FALSE)),-9999,VLOOKUP($I298,disall!$A$2:$CY$349,COLUMN(disall!BC297),FALSE))</f>
        <v>0</v>
      </c>
      <c r="BK298" s="8">
        <f>IF(ISNA(VLOOKUP($I298,disall!$A$2:$CY$349,COLUMN(disall!BD297),FALSE)),-9999,VLOOKUP($I298,disall!$A$2:$CY$349,COLUMN(disall!BD297),FALSE))</f>
        <v>0</v>
      </c>
      <c r="BL298" s="8">
        <f>IF(ISNA(VLOOKUP($I298,disall!$A$2:$CY$349,COLUMN(disall!BE297),FALSE)),-9999,VLOOKUP($I298,disall!$A$2:$CY$349,COLUMN(disall!BE297),FALSE))</f>
        <v>0</v>
      </c>
      <c r="BM298" s="8">
        <f>IF(ISNA(VLOOKUP($I298,disall!$A$2:$CY$349,COLUMN(disall!BF297),FALSE)),-9999,VLOOKUP($I298,disall!$A$2:$CY$349,COLUMN(disall!BF297),FALSE))</f>
        <v>0</v>
      </c>
      <c r="BN298" s="8">
        <f>IF(ISNA(VLOOKUP($I298,disall!$A$2:$CY$349,COLUMN(disall!BG297),FALSE)),-9999,VLOOKUP($I298,disall!$A$2:$CY$349,COLUMN(disall!BG297),FALSE))</f>
        <v>0</v>
      </c>
      <c r="BO298" s="8">
        <f>IF(ISNA(VLOOKUP($I298,disall!$A$2:$CY$349,COLUMN(disall!BH297),FALSE)),-9999,VLOOKUP($I298,disall!$A$2:$CY$349,COLUMN(disall!BH297),FALSE))</f>
        <v>0</v>
      </c>
      <c r="BP298" s="8">
        <f>IF(ISNA(VLOOKUP($I298,disall!$A$2:$CY$349,COLUMN(disall!BI297),FALSE)),-9999,VLOOKUP($I298,disall!$A$2:$CY$349,COLUMN(disall!BI297),FALSE))</f>
        <v>0</v>
      </c>
      <c r="BQ298" s="8">
        <f>IF(ISNA(VLOOKUP($I298,disall!$A$2:$CY$349,COLUMN(disall!BJ297),FALSE)),-9999,VLOOKUP($I298,disall!$A$2:$CY$349,COLUMN(disall!BJ297),FALSE))</f>
        <v>0</v>
      </c>
      <c r="BR298" s="8">
        <f>IF(ISNA(VLOOKUP($I298,disall!$A$2:$CY$349,COLUMN(disall!BK297),FALSE)),-9999,VLOOKUP($I298,disall!$A$2:$CY$349,COLUMN(disall!BK297),FALSE))</f>
        <v>0</v>
      </c>
      <c r="BS298" s="8">
        <f>IF(ISNA(VLOOKUP($I298,disall!$A$2:$CY$349,COLUMN(disall!BL297),FALSE)),-9999,VLOOKUP($I298,disall!$A$2:$CY$349,COLUMN(disall!BL297),FALSE))</f>
        <v>0</v>
      </c>
      <c r="BT298" s="8">
        <f>IF(ISNA(VLOOKUP($I298,disall!$A$2:$CY$349,COLUMN(disall!BM297),FALSE)),-9999,VLOOKUP($I298,disall!$A$2:$CY$349,COLUMN(disall!BM297),FALSE))</f>
        <v>0</v>
      </c>
      <c r="BU298" s="8">
        <f>IF(ISNA(VLOOKUP($I298,disall!$A$2:$CY$349,COLUMN(disall!BN297),FALSE)),-9999,VLOOKUP($I298,disall!$A$2:$CY$349,COLUMN(disall!BN297),FALSE))</f>
        <v>0</v>
      </c>
      <c r="BV298" s="8">
        <f>IF(ISNA(VLOOKUP($I298,disall!$A$2:$CY$349,COLUMN(disall!BO297),FALSE)),-9999,VLOOKUP($I298,disall!$A$2:$CY$349,COLUMN(disall!BO297),FALSE))</f>
        <v>0</v>
      </c>
      <c r="BW298" s="8">
        <f>IF(ISNA(VLOOKUP($I298,disall!$A$2:$CY$349,COLUMN(disall!BP297),FALSE)),-9999,VLOOKUP($I298,disall!$A$2:$CY$349,COLUMN(disall!BP297),FALSE))</f>
        <v>0</v>
      </c>
      <c r="BX298" s="8">
        <f>IF(ISNA(VLOOKUP($I298,disall!$A$2:$CY$349,COLUMN(disall!BQ297),FALSE)),-9999,VLOOKUP($I298,disall!$A$2:$CY$349,COLUMN(disall!BQ297),FALSE))</f>
        <v>0</v>
      </c>
      <c r="BY298" s="8">
        <f>IF(ISNA(VLOOKUP($I298,disall!$A$2:$CY$349,COLUMN(disall!BR297),FALSE)),-9999,VLOOKUP($I298,disall!$A$2:$CY$349,COLUMN(disall!BR297),FALSE))</f>
        <v>0</v>
      </c>
      <c r="BZ298" s="8">
        <f>IF(ISNA(VLOOKUP($I298,disall!$A$2:$CY$349,COLUMN(disall!BS297),FALSE)),-9999,VLOOKUP($I298,disall!$A$2:$CY$349,COLUMN(disall!BS297),FALSE))</f>
        <v>0</v>
      </c>
      <c r="CA298" s="8">
        <f>IF(ISNA(VLOOKUP($I298,disall!$A$2:$CY$349,COLUMN(disall!BT297),FALSE)),-9999,VLOOKUP($I298,disall!$A$2:$CY$349,COLUMN(disall!BT297),FALSE))</f>
        <v>0</v>
      </c>
      <c r="CB298" s="8">
        <f>IF(ISNA(VLOOKUP($I298,disall!$A$2:$CY$349,COLUMN(disall!BU297),FALSE)),-9999,VLOOKUP($I298,disall!$A$2:$CY$349,COLUMN(disall!BU297),FALSE))</f>
        <v>0</v>
      </c>
      <c r="CC298" s="8">
        <f>IF(ISNA(VLOOKUP($I298,disall!$A$2:$CY$349,COLUMN(disall!BV297),FALSE)),-9999,VLOOKUP($I298,disall!$A$2:$CY$349,COLUMN(disall!BV297),FALSE))</f>
        <v>1.2</v>
      </c>
      <c r="CD298" s="8">
        <f>IF(ISNA(VLOOKUP($I298,disall!$A$2:$CY$349,COLUMN(disall!BW297),FALSE)),-9999,VLOOKUP($I298,disall!$A$2:$CY$349,COLUMN(disall!BW297),FALSE))</f>
        <v>1</v>
      </c>
      <c r="CE298" s="8">
        <f>IF(ISNA(VLOOKUP($I298,disall!$A$2:$CY$349,COLUMN(disall!BX297),FALSE)),-9999,VLOOKUP($I298,disall!$A$2:$CY$349,COLUMN(disall!BX297),FALSE))</f>
        <v>833.33</v>
      </c>
      <c r="CF298" s="8">
        <f>IF(ISNA(VLOOKUP($I298,disall!$A$2:$CY$349,COLUMN(disall!BY297),FALSE)),-9999,VLOOKUP($I298,disall!$A$2:$CY$349,COLUMN(disall!BY297),FALSE))</f>
        <v>0</v>
      </c>
      <c r="CG298" s="8">
        <f>IF(ISNA(VLOOKUP($I298,disall!$A$2:$CY$349,COLUMN(disall!BZ297),FALSE)),-9999,VLOOKUP($I298,disall!$A$2:$CY$349,COLUMN(disall!BZ297),FALSE))</f>
        <v>0</v>
      </c>
      <c r="CH298" s="8">
        <f>IF(ISNA(VLOOKUP($I298,disall!$A$2:$CY$349,COLUMN(disall!CA297),FALSE)),-9999,VLOOKUP($I298,disall!$A$2:$CY$349,COLUMN(disall!CA297),FALSE))</f>
        <v>0</v>
      </c>
      <c r="CI298" s="8">
        <f>IF(ISNA(VLOOKUP($I298,disall!$A$2:$CY$349,COLUMN(disall!CB297),FALSE)),-9999,VLOOKUP($I298,disall!$A$2:$CY$349,COLUMN(disall!CB297),FALSE))</f>
        <v>0</v>
      </c>
      <c r="CJ298" s="8">
        <f>IF(ISNA(VLOOKUP($I298,disall!$A$2:$CY$349,COLUMN(disall!CC297),FALSE)),-9999,VLOOKUP($I298,disall!$A$2:$CY$349,COLUMN(disall!CC297),FALSE))</f>
        <v>0</v>
      </c>
      <c r="CK298" s="8">
        <f>IF(ISNA(VLOOKUP($I298,disall!$A$2:$CY$349,COLUMN(disall!CD297),FALSE)),-9999,VLOOKUP($I298,disall!$A$2:$CY$349,COLUMN(disall!CD297),FALSE))</f>
        <v>0</v>
      </c>
      <c r="CL298" s="8">
        <f>IF(ISNA(VLOOKUP($I298,disall!$A$2:$CY$349,COLUMN(disall!CE297),FALSE)),-9999,VLOOKUP($I298,disall!$A$2:$CY$349,COLUMN(disall!CE297),FALSE))</f>
        <v>0</v>
      </c>
      <c r="CM298" s="8">
        <f>IF(ISNA(VLOOKUP($I298,disall!$A$2:$CY$349,COLUMN(disall!CF297),FALSE)),-9999,VLOOKUP($I298,disall!$A$2:$CY$349,COLUMN(disall!CF297),FALSE))</f>
        <v>0</v>
      </c>
      <c r="CN298" s="8">
        <f>IF(ISNA(VLOOKUP($I298,disall!$A$2:$CY$349,COLUMN(disall!CG297),FALSE)),-9999,VLOOKUP($I298,disall!$A$2:$CY$349,COLUMN(disall!CG297),FALSE))</f>
        <v>0</v>
      </c>
      <c r="CO298" s="8">
        <f>IF(ISNA(VLOOKUP($I298,disall!$A$2:$CY$349,COLUMN(disall!CH297),FALSE)),-9999,VLOOKUP($I298,disall!$A$2:$CY$349,COLUMN(disall!CH297),FALSE))</f>
        <v>0</v>
      </c>
      <c r="CP298" s="8">
        <f>IF(ISNA(VLOOKUP($I298,disall!$A$2:$CY$349,COLUMN(disall!CI297),FALSE)),-9999,VLOOKUP($I298,disall!$A$2:$CY$349,COLUMN(disall!CI297),FALSE))</f>
        <v>0</v>
      </c>
      <c r="CQ298" s="8">
        <f>IF(ISNA(VLOOKUP($I298,disall!$A$2:$CY$349,COLUMN(disall!CJ297),FALSE)),-9999,VLOOKUP($I298,disall!$A$2:$CY$349,COLUMN(disall!CJ297),FALSE))</f>
        <v>0</v>
      </c>
      <c r="CR298" s="8">
        <f>IF(ISNA(VLOOKUP($I298,disall!$A$2:$CY$349,COLUMN(disall!CK297),FALSE)),-9999,VLOOKUP($I298,disall!$A$2:$CY$349,COLUMN(disall!CK297),FALSE))</f>
        <v>0</v>
      </c>
      <c r="CS298" s="8">
        <f>IF(ISNA(VLOOKUP($I298,disall!$A$2:$CY$349,COLUMN(disall!CL297),FALSE)),-9999,VLOOKUP($I298,disall!$A$2:$CY$349,COLUMN(disall!CL297),FALSE))</f>
        <v>0</v>
      </c>
      <c r="CT298" s="8">
        <f>IF(ISNA(VLOOKUP($I298,disall!$A$2:$CY$349,COLUMN(disall!CM297),FALSE)),-9999,VLOOKUP($I298,disall!$A$2:$CY$349,COLUMN(disall!CM297),FALSE))</f>
        <v>0</v>
      </c>
      <c r="CU298" s="8">
        <f>IF(ISNA(VLOOKUP($I298,disall!$A$2:$CY$349,COLUMN(disall!CN297),FALSE)),-9999,VLOOKUP($I298,disall!$A$2:$CY$349,COLUMN(disall!CN297),FALSE))</f>
        <v>0</v>
      </c>
      <c r="CV298" s="8">
        <f>IF(ISNA(VLOOKUP($I298,disall!$A$2:$CY$349,COLUMN(disall!CO297),FALSE)),-9999,VLOOKUP($I298,disall!$A$2:$CY$349,COLUMN(disall!CO297),FALSE))</f>
        <v>0</v>
      </c>
      <c r="CW298" s="8">
        <f>IF(ISNA(VLOOKUP($I298,disall!$A$2:$CY$349,COLUMN(disall!CP297),FALSE)),-9999,VLOOKUP($I298,disall!$A$2:$CY$349,COLUMN(disall!CP297),FALSE))</f>
        <v>0</v>
      </c>
      <c r="CX298" s="8">
        <f>IF(ISNA(VLOOKUP($I298,disall!$A$2:$CY$349,COLUMN(disall!CQ297),FALSE)),-9999,VLOOKUP($I298,disall!$A$2:$CY$349,COLUMN(disall!CQ297),FALSE))</f>
        <v>0</v>
      </c>
      <c r="CY298" s="8">
        <f>IF(ISNA(VLOOKUP($I298,disall!$A$2:$CY$349,COLUMN(disall!CR297),FALSE)),-9999,VLOOKUP($I298,disall!$A$2:$CY$349,COLUMN(disall!CR297),FALSE))</f>
        <v>0</v>
      </c>
      <c r="CZ298" s="8">
        <f>IF(ISNA(VLOOKUP($I298,disall!$A$2:$CY$349,COLUMN(disall!CS297),FALSE)),-9999,VLOOKUP($I298,disall!$A$2:$CY$349,COLUMN(disall!CS297),FALSE))</f>
        <v>0</v>
      </c>
      <c r="DA298" s="8">
        <f>IF(ISNA(VLOOKUP($I298,disall!$A$2:$CY$349,COLUMN(disall!CT297),FALSE)),-9999,VLOOKUP($I298,disall!$A$2:$CY$349,COLUMN(disall!CT297),FALSE))</f>
        <v>0</v>
      </c>
      <c r="DB298" s="8">
        <f>IF(ISNA(VLOOKUP($I298,disall!$A$2:$CY$349,COLUMN(disall!CU297),FALSE)),-9999,VLOOKUP($I298,disall!$A$2:$CY$349,COLUMN(disall!CU297),FALSE))</f>
        <v>0</v>
      </c>
      <c r="DC298" s="8">
        <f>IF(ISNA(VLOOKUP($I298,disall!$A$2:$CY$349,COLUMN(disall!CV297),FALSE)),-9999,VLOOKUP($I298,disall!$A$2:$CY$349,COLUMN(disall!CV297),FALSE))</f>
        <v>0</v>
      </c>
      <c r="DD298" s="8">
        <f>IF(ISNA(VLOOKUP($I298,disall!$A$2:$CY$349,COLUMN(disall!CW297),FALSE)),-9999,VLOOKUP($I298,disall!$A$2:$CY$349,COLUMN(disall!CW297),FALSE))</f>
        <v>0</v>
      </c>
      <c r="DE298" s="8">
        <f>IF(ISNA(VLOOKUP($I298,disall!$A$2:$CY$349,COLUMN(disall!CX297),FALSE)),-9999,VLOOKUP($I298,disall!$A$2:$CY$349,COLUMN(disall!CX297),FALSE))</f>
        <v>0</v>
      </c>
      <c r="DF298" s="8">
        <f>IF(ISNA(VLOOKUP($I298,disall!$A$2:$CY$349,COLUMN(disall!CY297),FALSE)),-9999,VLOOKUP($I298,disall!$A$2:$CY$349,COLUMN(disall!CY297),FALSE))</f>
        <v>0</v>
      </c>
    </row>
    <row r="299" spans="1:110" x14ac:dyDescent="0.25">
      <c r="A299">
        <v>178</v>
      </c>
      <c r="B299" t="s">
        <v>8</v>
      </c>
      <c r="C299" t="s">
        <v>472</v>
      </c>
      <c r="D299" t="s">
        <v>364</v>
      </c>
      <c r="E299" t="s">
        <v>473</v>
      </c>
      <c r="F299" t="s">
        <v>395</v>
      </c>
      <c r="G299" t="s">
        <v>988</v>
      </c>
      <c r="H299">
        <v>3913</v>
      </c>
      <c r="I299">
        <f>IF(ISNA(VLOOKUP(H299,disall!$D$2:$L$349,1,FALSE)),H299,VLOOKUP(H299,disall!$D$2:$L$349,1,FALSE))</f>
        <v>3913</v>
      </c>
      <c r="J299">
        <f>IF(ISNA(VLOOKUP(H299,disall!$D$2:$L$349,1,FALSE)),"NA",VLOOKUP(H299,disall!$D$2:$L$349,2,FALSE))</f>
        <v>3913</v>
      </c>
      <c r="K299" t="str">
        <f>IF(ISNA(VLOOKUP(I299,disall!$A$2:$L$349,3,FALSE)),F299,VLOOKUP(I299,disall!$A$2:$L$349,3,FALSE))</f>
        <v>Kolar</v>
      </c>
      <c r="L299" t="str">
        <f>IF(ISNA(VLOOKUP(I299,disall!$A$2:$L$349,12,FALSE)),"NA",VLOOKUP(I299,disall!$A$2:$L$349,12,FALSE))</f>
        <v>Kolar</v>
      </c>
      <c r="M299">
        <f>IF(ISNA(VLOOKUP(I299,disall!$A$2:$M$349,6,FALSE)),"NA",VLOOKUP(I299,disall!$A$2:$M$349,6,FALSE))</f>
        <v>39</v>
      </c>
      <c r="N299">
        <f>IF(ISNA(VLOOKUP(I299,disall!$A$2:$M$349,7,FALSE)),"NA",VLOOKUP(I299,disall!$A$2:$M$349,7,FALSE))</f>
        <v>0.66444199999999998</v>
      </c>
      <c r="O299">
        <f>IF(ISNA(VLOOKUP(I299,disall!$A$2:$M$349,8,FALSE)),"NA",VLOOKUP(I299,disall!$A$2:$M$349,8,FALSE))</f>
        <v>6.1662179999999998</v>
      </c>
      <c r="P299" t="str">
        <f>IF(ISNA(VLOOKUP(I299,disall!$A$2:$M$349,9,FALSE)),"NA",VLOOKUP(I299,disall!$A$2:$M$349,9,FALSE))</f>
        <v>POLY</v>
      </c>
      <c r="Q299">
        <f>IF(ISNA(VLOOKUP(I299,disall!$A$2:$M$349,10,FALSE)),"NA",VLOOKUP(I299,disall!$A$2:$M$349,10,FALSE))</f>
        <v>356101400</v>
      </c>
      <c r="R299" t="str">
        <f>IF(ISNA(VLOOKUP(I299,disall!$A$2:$M$349,11,FALSE)),"NA",VLOOKUP(I299,disall!$A$2:$M$349,11,FALSE))</f>
        <v>Karnataka</v>
      </c>
      <c r="S299" t="str">
        <f>IF(ISNA(VLOOKUP(I299,disall!$A$2:$M$349,12,FALSE)),"NA",VLOOKUP(I299,disall!$A$2:$M$349,12,FALSE))</f>
        <v>Kolar</v>
      </c>
      <c r="T299">
        <f>IF(ISNA(VLOOKUP(I299,disall!$A$2:$M$349,13,FALSE)),"NA",VLOOKUP(I299,disall!$A$2:$M$349,13,FALSE))</f>
        <v>115</v>
      </c>
      <c r="U299" s="8">
        <f>IF(ISNA(VLOOKUP($I299,disall!$A$2:$CY$349,COLUMN(disall!N298),FALSE)),-9999,VLOOKUP($I299,disall!$A$2:$CY$349,COLUMN(disall!N298),FALSE))</f>
        <v>24</v>
      </c>
      <c r="V299" s="8">
        <f>IF(ISNA(VLOOKUP($I299,disall!$A$2:$CY$349,COLUMN(disall!O298),FALSE)),-9999,VLOOKUP($I299,disall!$A$2:$CY$349,COLUMN(disall!O298),FALSE))</f>
        <v>15</v>
      </c>
      <c r="W299" s="8">
        <f>IF(ISNA(VLOOKUP($I299,disall!$A$2:$CY$349,COLUMN(disall!P298),FALSE)),-9999,VLOOKUP($I299,disall!$A$2:$CY$349,COLUMN(disall!P298),FALSE))</f>
        <v>625</v>
      </c>
      <c r="X299" s="8">
        <f>IF(ISNA(VLOOKUP($I299,disall!$A$2:$CY$349,COLUMN(disall!Q298),FALSE)),-9999,VLOOKUP($I299,disall!$A$2:$CY$349,COLUMN(disall!Q298),FALSE))</f>
        <v>27</v>
      </c>
      <c r="Y299" s="8">
        <f>IF(ISNA(VLOOKUP($I299,disall!$A$2:$CY$349,COLUMN(disall!R298),FALSE)),-9999,VLOOKUP($I299,disall!$A$2:$CY$349,COLUMN(disall!R298),FALSE))</f>
        <v>30</v>
      </c>
      <c r="Z299" s="8">
        <f>IF(ISNA(VLOOKUP($I299,disall!$A$2:$CY$349,COLUMN(disall!S298),FALSE)),-9999,VLOOKUP($I299,disall!$A$2:$CY$349,COLUMN(disall!S298),FALSE))</f>
        <v>1111.1099999999999</v>
      </c>
      <c r="AA299" s="8">
        <f>IF(ISNA(VLOOKUP($I299,disall!$A$2:$CY$349,COLUMN(disall!T298),FALSE)),-9999,VLOOKUP($I299,disall!$A$2:$CY$349,COLUMN(disall!T298),FALSE))</f>
        <v>32.5</v>
      </c>
      <c r="AB299" s="8">
        <f>IF(ISNA(VLOOKUP($I299,disall!$A$2:$CY$349,COLUMN(disall!U298),FALSE)),-9999,VLOOKUP($I299,disall!$A$2:$CY$349,COLUMN(disall!U298),FALSE))</f>
        <v>19</v>
      </c>
      <c r="AC299" s="8">
        <f>IF(ISNA(VLOOKUP($I299,disall!$A$2:$CY$349,COLUMN(disall!V298),FALSE)),-9999,VLOOKUP($I299,disall!$A$2:$CY$349,COLUMN(disall!V298),FALSE))</f>
        <v>584.62</v>
      </c>
      <c r="AD299" s="8">
        <f>IF(ISNA(VLOOKUP($I299,disall!$A$2:$CY$349,COLUMN(disall!W298),FALSE)),-9999,VLOOKUP($I299,disall!$A$2:$CY$349,COLUMN(disall!W298),FALSE))</f>
        <v>49.3</v>
      </c>
      <c r="AE299" s="8">
        <f>IF(ISNA(VLOOKUP($I299,disall!$A$2:$CY$349,COLUMN(disall!X298),FALSE)),-9999,VLOOKUP($I299,disall!$A$2:$CY$349,COLUMN(disall!X298),FALSE))</f>
        <v>48.3</v>
      </c>
      <c r="AF299" s="8">
        <f>IF(ISNA(VLOOKUP($I299,disall!$A$2:$CY$349,COLUMN(disall!Y298),FALSE)),-9999,VLOOKUP($I299,disall!$A$2:$CY$349,COLUMN(disall!Y298),FALSE))</f>
        <v>979.72</v>
      </c>
      <c r="AG299" s="8">
        <f>IF(ISNA(VLOOKUP($I299,disall!$A$2:$CY$349,COLUMN(disall!Z298),FALSE)),-9999,VLOOKUP($I299,disall!$A$2:$CY$349,COLUMN(disall!Z298),FALSE))</f>
        <v>54.7</v>
      </c>
      <c r="AH299" s="8">
        <f>IF(ISNA(VLOOKUP($I299,disall!$A$2:$CY$349,COLUMN(disall!AA298),FALSE)),-9999,VLOOKUP($I299,disall!$A$2:$CY$349,COLUMN(disall!AA298),FALSE))</f>
        <v>38.200000000000003</v>
      </c>
      <c r="AI299" s="8">
        <f>IF(ISNA(VLOOKUP($I299,disall!$A$2:$CY$349,COLUMN(disall!AB298),FALSE)),-9999,VLOOKUP($I299,disall!$A$2:$CY$349,COLUMN(disall!AB298),FALSE))</f>
        <v>698.35</v>
      </c>
      <c r="AJ299" s="8">
        <f>IF(ISNA(VLOOKUP($I299,disall!$A$2:$CY$349,COLUMN(disall!AC298),FALSE)),-9999,VLOOKUP($I299,disall!$A$2:$CY$349,COLUMN(disall!AC298),FALSE))</f>
        <v>70</v>
      </c>
      <c r="AK299" s="8">
        <f>IF(ISNA(VLOOKUP($I299,disall!$A$2:$CY$349,COLUMN(disall!AD298),FALSE)),-9999,VLOOKUP($I299,disall!$A$2:$CY$349,COLUMN(disall!AD298),FALSE))</f>
        <v>64</v>
      </c>
      <c r="AL299" s="8">
        <f>IF(ISNA(VLOOKUP($I299,disall!$A$2:$CY$349,COLUMN(disall!AE298),FALSE)),-9999,VLOOKUP($I299,disall!$A$2:$CY$349,COLUMN(disall!AE298),FALSE))</f>
        <v>914.29</v>
      </c>
      <c r="AM299" s="8">
        <f>IF(ISNA(VLOOKUP($I299,disall!$A$2:$CY$349,COLUMN(disall!AF298),FALSE)),-9999,VLOOKUP($I299,disall!$A$2:$CY$349,COLUMN(disall!AF298),FALSE))</f>
        <v>72.5</v>
      </c>
      <c r="AN299" s="8">
        <f>IF(ISNA(VLOOKUP($I299,disall!$A$2:$CY$349,COLUMN(disall!AG298),FALSE)),-9999,VLOOKUP($I299,disall!$A$2:$CY$349,COLUMN(disall!AG298),FALSE))</f>
        <v>59</v>
      </c>
      <c r="AO299" s="8">
        <f>IF(ISNA(VLOOKUP($I299,disall!$A$2:$CY$349,COLUMN(disall!AH298),FALSE)),-9999,VLOOKUP($I299,disall!$A$2:$CY$349,COLUMN(disall!AH298),FALSE))</f>
        <v>813.79</v>
      </c>
      <c r="AP299" s="8">
        <f>IF(ISNA(VLOOKUP($I299,disall!$A$2:$CY$349,COLUMN(disall!AI298),FALSE)),-9999,VLOOKUP($I299,disall!$A$2:$CY$349,COLUMN(disall!AI298),FALSE))</f>
        <v>71.2</v>
      </c>
      <c r="AQ299" s="8">
        <f>IF(ISNA(VLOOKUP($I299,disall!$A$2:$CY$349,COLUMN(disall!AJ298),FALSE)),-9999,VLOOKUP($I299,disall!$A$2:$CY$349,COLUMN(disall!AJ298),FALSE))</f>
        <v>60.9</v>
      </c>
      <c r="AR299" s="8">
        <f>IF(ISNA(VLOOKUP($I299,disall!$A$2:$CY$349,COLUMN(disall!AK298),FALSE)),-9999,VLOOKUP($I299,disall!$A$2:$CY$349,COLUMN(disall!AK298),FALSE))</f>
        <v>855.34</v>
      </c>
      <c r="AS299" s="8">
        <f>IF(ISNA(VLOOKUP($I299,disall!$A$2:$CY$349,COLUMN(disall!AL298),FALSE)),-9999,VLOOKUP($I299,disall!$A$2:$CY$349,COLUMN(disall!AL298),FALSE))</f>
        <v>74.400000000000006</v>
      </c>
      <c r="AT299" s="8">
        <f>IF(ISNA(VLOOKUP($I299,disall!$A$2:$CY$349,COLUMN(disall!AM298),FALSE)),-9999,VLOOKUP($I299,disall!$A$2:$CY$349,COLUMN(disall!AM298),FALSE))</f>
        <v>67.5</v>
      </c>
      <c r="AU299" s="8">
        <f>IF(ISNA(VLOOKUP($I299,disall!$A$2:$CY$349,COLUMN(disall!AN298),FALSE)),-9999,VLOOKUP($I299,disall!$A$2:$CY$349,COLUMN(disall!AN298),FALSE))</f>
        <v>907.26</v>
      </c>
      <c r="AV299" s="8">
        <f>IF(ISNA(VLOOKUP($I299,disall!$A$2:$CY$349,COLUMN(disall!AO298),FALSE)),-9999,VLOOKUP($I299,disall!$A$2:$CY$349,COLUMN(disall!AO298),FALSE))</f>
        <v>74.900000000000006</v>
      </c>
      <c r="AW299" s="8">
        <f>IF(ISNA(VLOOKUP($I299,disall!$A$2:$CY$349,COLUMN(disall!AP298),FALSE)),-9999,VLOOKUP($I299,disall!$A$2:$CY$349,COLUMN(disall!AP298),FALSE))</f>
        <v>57</v>
      </c>
      <c r="AX299" s="8">
        <f>IF(ISNA(VLOOKUP($I299,disall!$A$2:$CY$349,COLUMN(disall!AQ298),FALSE)),-9999,VLOOKUP($I299,disall!$A$2:$CY$349,COLUMN(disall!AQ298),FALSE))</f>
        <v>761.01</v>
      </c>
      <c r="AY299" s="8">
        <f>IF(ISNA(VLOOKUP($I299,disall!$A$2:$CY$349,COLUMN(disall!AR298),FALSE)),-9999,VLOOKUP($I299,disall!$A$2:$CY$349,COLUMN(disall!AR298),FALSE))</f>
        <v>68.3</v>
      </c>
      <c r="AZ299" s="8">
        <f>IF(ISNA(VLOOKUP($I299,disall!$A$2:$CY$349,COLUMN(disall!AS298),FALSE)),-9999,VLOOKUP($I299,disall!$A$2:$CY$349,COLUMN(disall!AS298),FALSE))</f>
        <v>38</v>
      </c>
      <c r="BA299" s="8">
        <f>IF(ISNA(VLOOKUP($I299,disall!$A$2:$CY$349,COLUMN(disall!AT298),FALSE)),-9999,VLOOKUP($I299,disall!$A$2:$CY$349,COLUMN(disall!AT298),FALSE))</f>
        <v>556.37</v>
      </c>
      <c r="BB299" s="8">
        <f>IF(ISNA(VLOOKUP($I299,disall!$A$2:$CY$349,COLUMN(disall!AU298),FALSE)),-9999,VLOOKUP($I299,disall!$A$2:$CY$349,COLUMN(disall!AU298),FALSE))</f>
        <v>58.8</v>
      </c>
      <c r="BC299" s="8">
        <f>IF(ISNA(VLOOKUP($I299,disall!$A$2:$CY$349,COLUMN(disall!AV298),FALSE)),-9999,VLOOKUP($I299,disall!$A$2:$CY$349,COLUMN(disall!AV298),FALSE))</f>
        <v>42.3</v>
      </c>
      <c r="BD299" s="8">
        <f>IF(ISNA(VLOOKUP($I299,disall!$A$2:$CY$349,COLUMN(disall!AW298),FALSE)),-9999,VLOOKUP($I299,disall!$A$2:$CY$349,COLUMN(disall!AW298),FALSE))</f>
        <v>719.39</v>
      </c>
      <c r="BE299" s="8">
        <f>IF(ISNA(VLOOKUP($I299,disall!$A$2:$CY$349,COLUMN(disall!AX298),FALSE)),-9999,VLOOKUP($I299,disall!$A$2:$CY$349,COLUMN(disall!AX298),FALSE))</f>
        <v>60.8</v>
      </c>
      <c r="BF299" s="8">
        <f>IF(ISNA(VLOOKUP($I299,disall!$A$2:$CY$349,COLUMN(disall!AY298),FALSE)),-9999,VLOOKUP($I299,disall!$A$2:$CY$349,COLUMN(disall!AY298),FALSE))</f>
        <v>50.6</v>
      </c>
      <c r="BG299" s="8">
        <f>IF(ISNA(VLOOKUP($I299,disall!$A$2:$CY$349,COLUMN(disall!AZ298),FALSE)),-9999,VLOOKUP($I299,disall!$A$2:$CY$349,COLUMN(disall!AZ298),FALSE))</f>
        <v>832.24</v>
      </c>
      <c r="BH299" s="8">
        <f>IF(ISNA(VLOOKUP($I299,disall!$A$2:$CY$349,COLUMN(disall!BA298),FALSE)),-9999,VLOOKUP($I299,disall!$A$2:$CY$349,COLUMN(disall!BA298),FALSE))</f>
        <v>55</v>
      </c>
      <c r="BI299" s="8">
        <f>IF(ISNA(VLOOKUP($I299,disall!$A$2:$CY$349,COLUMN(disall!BB298),FALSE)),-9999,VLOOKUP($I299,disall!$A$2:$CY$349,COLUMN(disall!BB298),FALSE))</f>
        <v>55.7</v>
      </c>
      <c r="BJ299" s="8">
        <f>IF(ISNA(VLOOKUP($I299,disall!$A$2:$CY$349,COLUMN(disall!BC298),FALSE)),-9999,VLOOKUP($I299,disall!$A$2:$CY$349,COLUMN(disall!BC298),FALSE))</f>
        <v>1012.73</v>
      </c>
      <c r="BK299" s="8">
        <f>IF(ISNA(VLOOKUP($I299,disall!$A$2:$CY$349,COLUMN(disall!BD298),FALSE)),-9999,VLOOKUP($I299,disall!$A$2:$CY$349,COLUMN(disall!BD298),FALSE))</f>
        <v>46.8</v>
      </c>
      <c r="BL299" s="8">
        <f>IF(ISNA(VLOOKUP($I299,disall!$A$2:$CY$349,COLUMN(disall!BE298),FALSE)),-9999,VLOOKUP($I299,disall!$A$2:$CY$349,COLUMN(disall!BE298),FALSE))</f>
        <v>35.6</v>
      </c>
      <c r="BM299" s="8">
        <f>IF(ISNA(VLOOKUP($I299,disall!$A$2:$CY$349,COLUMN(disall!BF298),FALSE)),-9999,VLOOKUP($I299,disall!$A$2:$CY$349,COLUMN(disall!BF298),FALSE))</f>
        <v>760.68</v>
      </c>
      <c r="BN299" s="8">
        <f>IF(ISNA(VLOOKUP($I299,disall!$A$2:$CY$349,COLUMN(disall!BG298),FALSE)),-9999,VLOOKUP($I299,disall!$A$2:$CY$349,COLUMN(disall!BG298),FALSE))</f>
        <v>53.8</v>
      </c>
      <c r="BO299" s="8">
        <f>IF(ISNA(VLOOKUP($I299,disall!$A$2:$CY$349,COLUMN(disall!BH298),FALSE)),-9999,VLOOKUP($I299,disall!$A$2:$CY$349,COLUMN(disall!BH298),FALSE))</f>
        <v>26.6</v>
      </c>
      <c r="BP299" s="8">
        <f>IF(ISNA(VLOOKUP($I299,disall!$A$2:$CY$349,COLUMN(disall!BI298),FALSE)),-9999,VLOOKUP($I299,disall!$A$2:$CY$349,COLUMN(disall!BI298),FALSE))</f>
        <v>494.42</v>
      </c>
      <c r="BQ299" s="8">
        <f>IF(ISNA(VLOOKUP($I299,disall!$A$2:$CY$349,COLUMN(disall!BJ298),FALSE)),-9999,VLOOKUP($I299,disall!$A$2:$CY$349,COLUMN(disall!BJ298),FALSE))</f>
        <v>57.1</v>
      </c>
      <c r="BR299" s="8">
        <f>IF(ISNA(VLOOKUP($I299,disall!$A$2:$CY$349,COLUMN(disall!BK298),FALSE)),-9999,VLOOKUP($I299,disall!$A$2:$CY$349,COLUMN(disall!BK298),FALSE))</f>
        <v>45.5</v>
      </c>
      <c r="BS299" s="8">
        <f>IF(ISNA(VLOOKUP($I299,disall!$A$2:$CY$349,COLUMN(disall!BL298),FALSE)),-9999,VLOOKUP($I299,disall!$A$2:$CY$349,COLUMN(disall!BL298),FALSE))</f>
        <v>796.85</v>
      </c>
      <c r="BT299" s="8">
        <f>IF(ISNA(VLOOKUP($I299,disall!$A$2:$CY$349,COLUMN(disall!BM298),FALSE)),-9999,VLOOKUP($I299,disall!$A$2:$CY$349,COLUMN(disall!BM298),FALSE))</f>
        <v>57.9</v>
      </c>
      <c r="BU299" s="8">
        <f>IF(ISNA(VLOOKUP($I299,disall!$A$2:$CY$349,COLUMN(disall!BN298),FALSE)),-9999,VLOOKUP($I299,disall!$A$2:$CY$349,COLUMN(disall!BN298),FALSE))</f>
        <v>62.8</v>
      </c>
      <c r="BV299" s="8">
        <f>IF(ISNA(VLOOKUP($I299,disall!$A$2:$CY$349,COLUMN(disall!BO298),FALSE)),-9999,VLOOKUP($I299,disall!$A$2:$CY$349,COLUMN(disall!BO298),FALSE))</f>
        <v>1084.6300000000001</v>
      </c>
      <c r="BW299" s="8">
        <f>IF(ISNA(VLOOKUP($I299,disall!$A$2:$CY$349,COLUMN(disall!BP298),FALSE)),-9999,VLOOKUP($I299,disall!$A$2:$CY$349,COLUMN(disall!BP298),FALSE))</f>
        <v>52.1</v>
      </c>
      <c r="BX299" s="8">
        <f>IF(ISNA(VLOOKUP($I299,disall!$A$2:$CY$349,COLUMN(disall!BQ298),FALSE)),-9999,VLOOKUP($I299,disall!$A$2:$CY$349,COLUMN(disall!BQ298),FALSE))</f>
        <v>53.1</v>
      </c>
      <c r="BY299" s="8">
        <f>IF(ISNA(VLOOKUP($I299,disall!$A$2:$CY$349,COLUMN(disall!BR298),FALSE)),-9999,VLOOKUP($I299,disall!$A$2:$CY$349,COLUMN(disall!BR298),FALSE))</f>
        <v>1019.19</v>
      </c>
      <c r="BZ299" s="8">
        <f>IF(ISNA(VLOOKUP($I299,disall!$A$2:$CY$349,COLUMN(disall!BS298),FALSE)),-9999,VLOOKUP($I299,disall!$A$2:$CY$349,COLUMN(disall!BS298),FALSE))</f>
        <v>59.4</v>
      </c>
      <c r="CA299" s="8">
        <f>IF(ISNA(VLOOKUP($I299,disall!$A$2:$CY$349,COLUMN(disall!BT298),FALSE)),-9999,VLOOKUP($I299,disall!$A$2:$CY$349,COLUMN(disall!BT298),FALSE))</f>
        <v>70.7</v>
      </c>
      <c r="CB299" s="8">
        <f>IF(ISNA(VLOOKUP($I299,disall!$A$2:$CY$349,COLUMN(disall!BU298),FALSE)),-9999,VLOOKUP($I299,disall!$A$2:$CY$349,COLUMN(disall!BU298),FALSE))</f>
        <v>1190.24</v>
      </c>
      <c r="CC299" s="8">
        <f>IF(ISNA(VLOOKUP($I299,disall!$A$2:$CY$349,COLUMN(disall!BV298),FALSE)),-9999,VLOOKUP($I299,disall!$A$2:$CY$349,COLUMN(disall!BV298),FALSE))</f>
        <v>72</v>
      </c>
      <c r="CD299" s="8">
        <f>IF(ISNA(VLOOKUP($I299,disall!$A$2:$CY$349,COLUMN(disall!BW298),FALSE)),-9999,VLOOKUP($I299,disall!$A$2:$CY$349,COLUMN(disall!BW298),FALSE))</f>
        <v>61</v>
      </c>
      <c r="CE299" s="8">
        <f>IF(ISNA(VLOOKUP($I299,disall!$A$2:$CY$349,COLUMN(disall!BX298),FALSE)),-9999,VLOOKUP($I299,disall!$A$2:$CY$349,COLUMN(disall!BX298),FALSE))</f>
        <v>847.22</v>
      </c>
      <c r="CF299" s="8">
        <f>IF(ISNA(VLOOKUP($I299,disall!$A$2:$CY$349,COLUMN(disall!BY298),FALSE)),-9999,VLOOKUP($I299,disall!$A$2:$CY$349,COLUMN(disall!BY298),FALSE))</f>
        <v>75</v>
      </c>
      <c r="CG299" s="8">
        <f>IF(ISNA(VLOOKUP($I299,disall!$A$2:$CY$349,COLUMN(disall!BZ298),FALSE)),-9999,VLOOKUP($I299,disall!$A$2:$CY$349,COLUMN(disall!BZ298),FALSE))</f>
        <v>86</v>
      </c>
      <c r="CH299" s="8">
        <f>IF(ISNA(VLOOKUP($I299,disall!$A$2:$CY$349,COLUMN(disall!CA298),FALSE)),-9999,VLOOKUP($I299,disall!$A$2:$CY$349,COLUMN(disall!CA298),FALSE))</f>
        <v>1146.67</v>
      </c>
      <c r="CI299" s="8">
        <f>IF(ISNA(VLOOKUP($I299,disall!$A$2:$CY$349,COLUMN(disall!CB298),FALSE)),-9999,VLOOKUP($I299,disall!$A$2:$CY$349,COLUMN(disall!CB298),FALSE))</f>
        <v>96.1</v>
      </c>
      <c r="CJ299" s="8">
        <f>IF(ISNA(VLOOKUP($I299,disall!$A$2:$CY$349,COLUMN(disall!CC298),FALSE)),-9999,VLOOKUP($I299,disall!$A$2:$CY$349,COLUMN(disall!CC298),FALSE))</f>
        <v>86</v>
      </c>
      <c r="CK299" s="8">
        <f>IF(ISNA(VLOOKUP($I299,disall!$A$2:$CY$349,COLUMN(disall!CD298),FALSE)),-9999,VLOOKUP($I299,disall!$A$2:$CY$349,COLUMN(disall!CD298),FALSE))</f>
        <v>894.9</v>
      </c>
      <c r="CL299" s="8">
        <f>IF(ISNA(VLOOKUP($I299,disall!$A$2:$CY$349,COLUMN(disall!CE298),FALSE)),-9999,VLOOKUP($I299,disall!$A$2:$CY$349,COLUMN(disall!CE298),FALSE))</f>
        <v>90.3</v>
      </c>
      <c r="CM299" s="8">
        <f>IF(ISNA(VLOOKUP($I299,disall!$A$2:$CY$349,COLUMN(disall!CF298),FALSE)),-9999,VLOOKUP($I299,disall!$A$2:$CY$349,COLUMN(disall!CF298),FALSE))</f>
        <v>77.7</v>
      </c>
      <c r="CN299" s="8">
        <f>IF(ISNA(VLOOKUP($I299,disall!$A$2:$CY$349,COLUMN(disall!CG298),FALSE)),-9999,VLOOKUP($I299,disall!$A$2:$CY$349,COLUMN(disall!CG298),FALSE))</f>
        <v>860.47</v>
      </c>
      <c r="CO299" s="8">
        <f>IF(ISNA(VLOOKUP($I299,disall!$A$2:$CY$349,COLUMN(disall!CH298),FALSE)),-9999,VLOOKUP($I299,disall!$A$2:$CY$349,COLUMN(disall!CH298),FALSE))</f>
        <v>89.99</v>
      </c>
      <c r="CP299" s="8">
        <f>IF(ISNA(VLOOKUP($I299,disall!$A$2:$CY$349,COLUMN(disall!CI298),FALSE)),-9999,VLOOKUP($I299,disall!$A$2:$CY$349,COLUMN(disall!CI298),FALSE))</f>
        <v>89.83</v>
      </c>
      <c r="CQ299" s="8">
        <f>IF(ISNA(VLOOKUP($I299,disall!$A$2:$CY$349,COLUMN(disall!CJ298),FALSE)),-9999,VLOOKUP($I299,disall!$A$2:$CY$349,COLUMN(disall!CJ298),FALSE))</f>
        <v>998.22</v>
      </c>
      <c r="CR299" s="8">
        <f>IF(ISNA(VLOOKUP($I299,disall!$A$2:$CY$349,COLUMN(disall!CK298),FALSE)),-9999,VLOOKUP($I299,disall!$A$2:$CY$349,COLUMN(disall!CK298),FALSE))</f>
        <v>106.98</v>
      </c>
      <c r="CS299" s="8">
        <f>IF(ISNA(VLOOKUP($I299,disall!$A$2:$CY$349,COLUMN(disall!CL298),FALSE)),-9999,VLOOKUP($I299,disall!$A$2:$CY$349,COLUMN(disall!CL298),FALSE))</f>
        <v>109.41</v>
      </c>
      <c r="CT299" s="8">
        <f>IF(ISNA(VLOOKUP($I299,disall!$A$2:$CY$349,COLUMN(disall!CM298),FALSE)),-9999,VLOOKUP($I299,disall!$A$2:$CY$349,COLUMN(disall!CM298),FALSE))</f>
        <v>1022.71</v>
      </c>
      <c r="CU299" s="8">
        <f>IF(ISNA(VLOOKUP($I299,disall!$A$2:$CY$349,COLUMN(disall!CN298),FALSE)),-9999,VLOOKUP($I299,disall!$A$2:$CY$349,COLUMN(disall!CN298),FALSE))</f>
        <v>106.36</v>
      </c>
      <c r="CV299" s="8">
        <f>IF(ISNA(VLOOKUP($I299,disall!$A$2:$CY$349,COLUMN(disall!CO298),FALSE)),-9999,VLOOKUP($I299,disall!$A$2:$CY$349,COLUMN(disall!CO298),FALSE))</f>
        <v>96.76</v>
      </c>
      <c r="CW299" s="8">
        <f>IF(ISNA(VLOOKUP($I299,disall!$A$2:$CY$349,COLUMN(disall!CP298),FALSE)),-9999,VLOOKUP($I299,disall!$A$2:$CY$349,COLUMN(disall!CP298),FALSE))</f>
        <v>909.74</v>
      </c>
      <c r="CX299" s="8">
        <f>IF(ISNA(VLOOKUP($I299,disall!$A$2:$CY$349,COLUMN(disall!CQ298),FALSE)),-9999,VLOOKUP($I299,disall!$A$2:$CY$349,COLUMN(disall!CQ298),FALSE))</f>
        <v>107.57</v>
      </c>
      <c r="CY299" s="8">
        <f>IF(ISNA(VLOOKUP($I299,disall!$A$2:$CY$349,COLUMN(disall!CR298),FALSE)),-9999,VLOOKUP($I299,disall!$A$2:$CY$349,COLUMN(disall!CR298),FALSE))</f>
        <v>139.54</v>
      </c>
      <c r="CZ299" s="8">
        <f>IF(ISNA(VLOOKUP($I299,disall!$A$2:$CY$349,COLUMN(disall!CS298),FALSE)),-9999,VLOOKUP($I299,disall!$A$2:$CY$349,COLUMN(disall!CS298),FALSE))</f>
        <v>1297.2</v>
      </c>
      <c r="DA299" s="8">
        <f>IF(ISNA(VLOOKUP($I299,disall!$A$2:$CY$349,COLUMN(disall!CT298),FALSE)),-9999,VLOOKUP($I299,disall!$A$2:$CY$349,COLUMN(disall!CT298),FALSE))</f>
        <v>94.32</v>
      </c>
      <c r="DB299" s="8">
        <f>IF(ISNA(VLOOKUP($I299,disall!$A$2:$CY$349,COLUMN(disall!CU298),FALSE)),-9999,VLOOKUP($I299,disall!$A$2:$CY$349,COLUMN(disall!CU298),FALSE))</f>
        <v>89.89</v>
      </c>
      <c r="DC299" s="8">
        <f>IF(ISNA(VLOOKUP($I299,disall!$A$2:$CY$349,COLUMN(disall!CV298),FALSE)),-9999,VLOOKUP($I299,disall!$A$2:$CY$349,COLUMN(disall!CV298),FALSE))</f>
        <v>953.03</v>
      </c>
      <c r="DD299" s="8">
        <f>IF(ISNA(VLOOKUP($I299,disall!$A$2:$CY$349,COLUMN(disall!CW298),FALSE)),-9999,VLOOKUP($I299,disall!$A$2:$CY$349,COLUMN(disall!CW298),FALSE))</f>
        <v>0</v>
      </c>
      <c r="DE299" s="8">
        <f>IF(ISNA(VLOOKUP($I299,disall!$A$2:$CY$349,COLUMN(disall!CX298),FALSE)),-9999,VLOOKUP($I299,disall!$A$2:$CY$349,COLUMN(disall!CX298),FALSE))</f>
        <v>0</v>
      </c>
      <c r="DF299" s="8">
        <f>IF(ISNA(VLOOKUP($I299,disall!$A$2:$CY$349,COLUMN(disall!CY298),FALSE)),-9999,VLOOKUP($I299,disall!$A$2:$CY$349,COLUMN(disall!CY298),FALSE))</f>
        <v>0</v>
      </c>
    </row>
    <row r="300" spans="1:110" x14ac:dyDescent="0.25">
      <c r="A300">
        <v>179</v>
      </c>
      <c r="B300" t="s">
        <v>8</v>
      </c>
      <c r="C300" t="s">
        <v>472</v>
      </c>
      <c r="D300" t="s">
        <v>364</v>
      </c>
      <c r="E300" t="s">
        <v>473</v>
      </c>
      <c r="F300" t="s">
        <v>399</v>
      </c>
      <c r="G300" t="s">
        <v>989</v>
      </c>
      <c r="H300">
        <v>3914</v>
      </c>
      <c r="I300">
        <f>IF(ISNA(VLOOKUP(H300,disall!$D$2:$L$349,1,FALSE)),H300,VLOOKUP(H300,disall!$D$2:$L$349,1,FALSE))</f>
        <v>3914</v>
      </c>
      <c r="J300">
        <f>IF(ISNA(VLOOKUP(H300,disall!$D$2:$L$349,1,FALSE)),"NA",VLOOKUP(H300,disall!$D$2:$L$349,2,FALSE))</f>
        <v>3914</v>
      </c>
      <c r="K300" t="str">
        <f>IF(ISNA(VLOOKUP(I300,disall!$A$2:$L$349,3,FALSE)),F300,VLOOKUP(I300,disall!$A$2:$L$349,3,FALSE))</f>
        <v>Mandya</v>
      </c>
      <c r="L300" t="str">
        <f>IF(ISNA(VLOOKUP(I300,disall!$A$2:$L$349,12,FALSE)),"NA",VLOOKUP(I300,disall!$A$2:$L$349,12,FALSE))</f>
        <v>Mandya</v>
      </c>
      <c r="M300">
        <f>IF(ISNA(VLOOKUP(I300,disall!$A$2:$M$349,6,FALSE)),"NA",VLOOKUP(I300,disall!$A$2:$M$349,6,FALSE))</f>
        <v>39</v>
      </c>
      <c r="N300">
        <f>IF(ISNA(VLOOKUP(I300,disall!$A$2:$M$349,7,FALSE)),"NA",VLOOKUP(I300,disall!$A$2:$M$349,7,FALSE))</f>
        <v>0.43027300000000002</v>
      </c>
      <c r="O300">
        <f>IF(ISNA(VLOOKUP(I300,disall!$A$2:$M$349,8,FALSE)),"NA",VLOOKUP(I300,disall!$A$2:$M$349,8,FALSE))</f>
        <v>3.8050850000000001</v>
      </c>
      <c r="P300" t="str">
        <f>IF(ISNA(VLOOKUP(I300,disall!$A$2:$M$349,9,FALSE)),"NA",VLOOKUP(I300,disall!$A$2:$M$349,9,FALSE))</f>
        <v>POLY</v>
      </c>
      <c r="Q300">
        <f>IF(ISNA(VLOOKUP(I300,disall!$A$2:$M$349,10,FALSE)),"NA",VLOOKUP(I300,disall!$A$2:$M$349,10,FALSE))</f>
        <v>356101500</v>
      </c>
      <c r="R300" t="str">
        <f>IF(ISNA(VLOOKUP(I300,disall!$A$2:$M$349,11,FALSE)),"NA",VLOOKUP(I300,disall!$A$2:$M$349,11,FALSE))</f>
        <v>Karnataka</v>
      </c>
      <c r="S300" t="str">
        <f>IF(ISNA(VLOOKUP(I300,disall!$A$2:$M$349,12,FALSE)),"NA",VLOOKUP(I300,disall!$A$2:$M$349,12,FALSE))</f>
        <v>Mandya</v>
      </c>
      <c r="T300">
        <f>IF(ISNA(VLOOKUP(I300,disall!$A$2:$M$349,13,FALSE)),"NA",VLOOKUP(I300,disall!$A$2:$M$349,13,FALSE))</f>
        <v>116</v>
      </c>
      <c r="U300" s="8">
        <f>IF(ISNA(VLOOKUP($I300,disall!$A$2:$CY$349,COLUMN(disall!N299),FALSE)),-9999,VLOOKUP($I300,disall!$A$2:$CY$349,COLUMN(disall!N299),FALSE))</f>
        <v>6</v>
      </c>
      <c r="V300" s="8">
        <f>IF(ISNA(VLOOKUP($I300,disall!$A$2:$CY$349,COLUMN(disall!O299),FALSE)),-9999,VLOOKUP($I300,disall!$A$2:$CY$349,COLUMN(disall!O299),FALSE))</f>
        <v>3</v>
      </c>
      <c r="W300" s="8">
        <f>IF(ISNA(VLOOKUP($I300,disall!$A$2:$CY$349,COLUMN(disall!P299),FALSE)),-9999,VLOOKUP($I300,disall!$A$2:$CY$349,COLUMN(disall!P299),FALSE))</f>
        <v>500</v>
      </c>
      <c r="X300" s="8">
        <f>IF(ISNA(VLOOKUP($I300,disall!$A$2:$CY$349,COLUMN(disall!Q299),FALSE)),-9999,VLOOKUP($I300,disall!$A$2:$CY$349,COLUMN(disall!Q299),FALSE))</f>
        <v>6</v>
      </c>
      <c r="Y300" s="8">
        <f>IF(ISNA(VLOOKUP($I300,disall!$A$2:$CY$349,COLUMN(disall!R299),FALSE)),-9999,VLOOKUP($I300,disall!$A$2:$CY$349,COLUMN(disall!R299),FALSE))</f>
        <v>3</v>
      </c>
      <c r="Z300" s="8">
        <f>IF(ISNA(VLOOKUP($I300,disall!$A$2:$CY$349,COLUMN(disall!S299),FALSE)),-9999,VLOOKUP($I300,disall!$A$2:$CY$349,COLUMN(disall!S299),FALSE))</f>
        <v>500</v>
      </c>
      <c r="AA300" s="8">
        <f>IF(ISNA(VLOOKUP($I300,disall!$A$2:$CY$349,COLUMN(disall!T299),FALSE)),-9999,VLOOKUP($I300,disall!$A$2:$CY$349,COLUMN(disall!T299),FALSE))</f>
        <v>6</v>
      </c>
      <c r="AB300" s="8">
        <f>IF(ISNA(VLOOKUP($I300,disall!$A$2:$CY$349,COLUMN(disall!U299),FALSE)),-9999,VLOOKUP($I300,disall!$A$2:$CY$349,COLUMN(disall!U299),FALSE))</f>
        <v>4</v>
      </c>
      <c r="AC300" s="8">
        <f>IF(ISNA(VLOOKUP($I300,disall!$A$2:$CY$349,COLUMN(disall!V299),FALSE)),-9999,VLOOKUP($I300,disall!$A$2:$CY$349,COLUMN(disall!V299),FALSE))</f>
        <v>666.67</v>
      </c>
      <c r="AD300" s="8">
        <f>IF(ISNA(VLOOKUP($I300,disall!$A$2:$CY$349,COLUMN(disall!W299),FALSE)),-9999,VLOOKUP($I300,disall!$A$2:$CY$349,COLUMN(disall!W299),FALSE))</f>
        <v>5.0999999999999996</v>
      </c>
      <c r="AE300" s="8">
        <f>IF(ISNA(VLOOKUP($I300,disall!$A$2:$CY$349,COLUMN(disall!X299),FALSE)),-9999,VLOOKUP($I300,disall!$A$2:$CY$349,COLUMN(disall!X299),FALSE))</f>
        <v>6</v>
      </c>
      <c r="AF300" s="8">
        <f>IF(ISNA(VLOOKUP($I300,disall!$A$2:$CY$349,COLUMN(disall!Y299),FALSE)),-9999,VLOOKUP($I300,disall!$A$2:$CY$349,COLUMN(disall!Y299),FALSE))</f>
        <v>1176.47</v>
      </c>
      <c r="AG300" s="8">
        <f>IF(ISNA(VLOOKUP($I300,disall!$A$2:$CY$349,COLUMN(disall!Z299),FALSE)),-9999,VLOOKUP($I300,disall!$A$2:$CY$349,COLUMN(disall!Z299),FALSE))</f>
        <v>5.3</v>
      </c>
      <c r="AH300" s="8">
        <f>IF(ISNA(VLOOKUP($I300,disall!$A$2:$CY$349,COLUMN(disall!AA299),FALSE)),-9999,VLOOKUP($I300,disall!$A$2:$CY$349,COLUMN(disall!AA299),FALSE))</f>
        <v>5.7</v>
      </c>
      <c r="AI300" s="8">
        <f>IF(ISNA(VLOOKUP($I300,disall!$A$2:$CY$349,COLUMN(disall!AB299),FALSE)),-9999,VLOOKUP($I300,disall!$A$2:$CY$349,COLUMN(disall!AB299),FALSE))</f>
        <v>1075.47</v>
      </c>
      <c r="AJ300" s="8">
        <f>IF(ISNA(VLOOKUP($I300,disall!$A$2:$CY$349,COLUMN(disall!AC299),FALSE)),-9999,VLOOKUP($I300,disall!$A$2:$CY$349,COLUMN(disall!AC299),FALSE))</f>
        <v>4.7</v>
      </c>
      <c r="AK300" s="8">
        <f>IF(ISNA(VLOOKUP($I300,disall!$A$2:$CY$349,COLUMN(disall!AD299),FALSE)),-9999,VLOOKUP($I300,disall!$A$2:$CY$349,COLUMN(disall!AD299),FALSE))</f>
        <v>5.8</v>
      </c>
      <c r="AL300" s="8">
        <f>IF(ISNA(VLOOKUP($I300,disall!$A$2:$CY$349,COLUMN(disall!AE299),FALSE)),-9999,VLOOKUP($I300,disall!$A$2:$CY$349,COLUMN(disall!AE299),FALSE))</f>
        <v>1234.04</v>
      </c>
      <c r="AM300" s="8">
        <f>IF(ISNA(VLOOKUP($I300,disall!$A$2:$CY$349,COLUMN(disall!AF299),FALSE)),-9999,VLOOKUP($I300,disall!$A$2:$CY$349,COLUMN(disall!AF299),FALSE))</f>
        <v>5.4</v>
      </c>
      <c r="AN300" s="8">
        <f>IF(ISNA(VLOOKUP($I300,disall!$A$2:$CY$349,COLUMN(disall!AG299),FALSE)),-9999,VLOOKUP($I300,disall!$A$2:$CY$349,COLUMN(disall!AG299),FALSE))</f>
        <v>3.8</v>
      </c>
      <c r="AO300" s="8">
        <f>IF(ISNA(VLOOKUP($I300,disall!$A$2:$CY$349,COLUMN(disall!AH299),FALSE)),-9999,VLOOKUP($I300,disall!$A$2:$CY$349,COLUMN(disall!AH299),FALSE))</f>
        <v>703.7</v>
      </c>
      <c r="AP300" s="8">
        <f>IF(ISNA(VLOOKUP($I300,disall!$A$2:$CY$349,COLUMN(disall!AI299),FALSE)),-9999,VLOOKUP($I300,disall!$A$2:$CY$349,COLUMN(disall!AI299),FALSE))</f>
        <v>5.2</v>
      </c>
      <c r="AQ300" s="8">
        <f>IF(ISNA(VLOOKUP($I300,disall!$A$2:$CY$349,COLUMN(disall!AJ299),FALSE)),-9999,VLOOKUP($I300,disall!$A$2:$CY$349,COLUMN(disall!AJ299),FALSE))</f>
        <v>3.7</v>
      </c>
      <c r="AR300" s="8">
        <f>IF(ISNA(VLOOKUP($I300,disall!$A$2:$CY$349,COLUMN(disall!AK299),FALSE)),-9999,VLOOKUP($I300,disall!$A$2:$CY$349,COLUMN(disall!AK299),FALSE))</f>
        <v>711.54</v>
      </c>
      <c r="AS300" s="8">
        <f>IF(ISNA(VLOOKUP($I300,disall!$A$2:$CY$349,COLUMN(disall!AL299),FALSE)),-9999,VLOOKUP($I300,disall!$A$2:$CY$349,COLUMN(disall!AL299),FALSE))</f>
        <v>5.6</v>
      </c>
      <c r="AT300" s="8">
        <f>IF(ISNA(VLOOKUP($I300,disall!$A$2:$CY$349,COLUMN(disall!AM299),FALSE)),-9999,VLOOKUP($I300,disall!$A$2:$CY$349,COLUMN(disall!AM299),FALSE))</f>
        <v>5.9</v>
      </c>
      <c r="AU300" s="8">
        <f>IF(ISNA(VLOOKUP($I300,disall!$A$2:$CY$349,COLUMN(disall!AN299),FALSE)),-9999,VLOOKUP($I300,disall!$A$2:$CY$349,COLUMN(disall!AN299),FALSE))</f>
        <v>1053.57</v>
      </c>
      <c r="AV300" s="8">
        <f>IF(ISNA(VLOOKUP($I300,disall!$A$2:$CY$349,COLUMN(disall!AO299),FALSE)),-9999,VLOOKUP($I300,disall!$A$2:$CY$349,COLUMN(disall!AO299),FALSE))</f>
        <v>5.6</v>
      </c>
      <c r="AW300" s="8">
        <f>IF(ISNA(VLOOKUP($I300,disall!$A$2:$CY$349,COLUMN(disall!AP299),FALSE)),-9999,VLOOKUP($I300,disall!$A$2:$CY$349,COLUMN(disall!AP299),FALSE))</f>
        <v>5.7</v>
      </c>
      <c r="AX300" s="8">
        <f>IF(ISNA(VLOOKUP($I300,disall!$A$2:$CY$349,COLUMN(disall!AQ299),FALSE)),-9999,VLOOKUP($I300,disall!$A$2:$CY$349,COLUMN(disall!AQ299),FALSE))</f>
        <v>1017.86</v>
      </c>
      <c r="AY300" s="8">
        <f>IF(ISNA(VLOOKUP($I300,disall!$A$2:$CY$349,COLUMN(disall!AR299),FALSE)),-9999,VLOOKUP($I300,disall!$A$2:$CY$349,COLUMN(disall!AR299),FALSE))</f>
        <v>3.4</v>
      </c>
      <c r="AZ300" s="8">
        <f>IF(ISNA(VLOOKUP($I300,disall!$A$2:$CY$349,COLUMN(disall!AS299),FALSE)),-9999,VLOOKUP($I300,disall!$A$2:$CY$349,COLUMN(disall!AS299),FALSE))</f>
        <v>1.9</v>
      </c>
      <c r="BA300" s="8">
        <f>IF(ISNA(VLOOKUP($I300,disall!$A$2:$CY$349,COLUMN(disall!AT299),FALSE)),-9999,VLOOKUP($I300,disall!$A$2:$CY$349,COLUMN(disall!AT299),FALSE))</f>
        <v>558.82000000000005</v>
      </c>
      <c r="BB300" s="8">
        <f>IF(ISNA(VLOOKUP($I300,disall!$A$2:$CY$349,COLUMN(disall!AU299),FALSE)),-9999,VLOOKUP($I300,disall!$A$2:$CY$349,COLUMN(disall!AU299),FALSE))</f>
        <v>4.4000000000000004</v>
      </c>
      <c r="BC300" s="8">
        <f>IF(ISNA(VLOOKUP($I300,disall!$A$2:$CY$349,COLUMN(disall!AV299),FALSE)),-9999,VLOOKUP($I300,disall!$A$2:$CY$349,COLUMN(disall!AV299),FALSE))</f>
        <v>5.3</v>
      </c>
      <c r="BD300" s="8">
        <f>IF(ISNA(VLOOKUP($I300,disall!$A$2:$CY$349,COLUMN(disall!AW299),FALSE)),-9999,VLOOKUP($I300,disall!$A$2:$CY$349,COLUMN(disall!AW299),FALSE))</f>
        <v>1204.55</v>
      </c>
      <c r="BE300" s="8">
        <f>IF(ISNA(VLOOKUP($I300,disall!$A$2:$CY$349,COLUMN(disall!AX299),FALSE)),-9999,VLOOKUP($I300,disall!$A$2:$CY$349,COLUMN(disall!AX299),FALSE))</f>
        <v>4.2</v>
      </c>
      <c r="BF300" s="8">
        <f>IF(ISNA(VLOOKUP($I300,disall!$A$2:$CY$349,COLUMN(disall!AY299),FALSE)),-9999,VLOOKUP($I300,disall!$A$2:$CY$349,COLUMN(disall!AY299),FALSE))</f>
        <v>4.5999999999999996</v>
      </c>
      <c r="BG300" s="8">
        <f>IF(ISNA(VLOOKUP($I300,disall!$A$2:$CY$349,COLUMN(disall!AZ299),FALSE)),-9999,VLOOKUP($I300,disall!$A$2:$CY$349,COLUMN(disall!AZ299),FALSE))</f>
        <v>1095.24</v>
      </c>
      <c r="BH300" s="8">
        <f>IF(ISNA(VLOOKUP($I300,disall!$A$2:$CY$349,COLUMN(disall!BA299),FALSE)),-9999,VLOOKUP($I300,disall!$A$2:$CY$349,COLUMN(disall!BA299),FALSE))</f>
        <v>3.8</v>
      </c>
      <c r="BI300" s="8">
        <f>IF(ISNA(VLOOKUP($I300,disall!$A$2:$CY$349,COLUMN(disall!BB299),FALSE)),-9999,VLOOKUP($I300,disall!$A$2:$CY$349,COLUMN(disall!BB299),FALSE))</f>
        <v>5.0999999999999996</v>
      </c>
      <c r="BJ300" s="8">
        <f>IF(ISNA(VLOOKUP($I300,disall!$A$2:$CY$349,COLUMN(disall!BC299),FALSE)),-9999,VLOOKUP($I300,disall!$A$2:$CY$349,COLUMN(disall!BC299),FALSE))</f>
        <v>1342.11</v>
      </c>
      <c r="BK300" s="8">
        <f>IF(ISNA(VLOOKUP($I300,disall!$A$2:$CY$349,COLUMN(disall!BD299),FALSE)),-9999,VLOOKUP($I300,disall!$A$2:$CY$349,COLUMN(disall!BD299),FALSE))</f>
        <v>3.2</v>
      </c>
      <c r="BL300" s="8">
        <f>IF(ISNA(VLOOKUP($I300,disall!$A$2:$CY$349,COLUMN(disall!BE299),FALSE)),-9999,VLOOKUP($I300,disall!$A$2:$CY$349,COLUMN(disall!BE299),FALSE))</f>
        <v>3.2</v>
      </c>
      <c r="BM300" s="8">
        <f>IF(ISNA(VLOOKUP($I300,disall!$A$2:$CY$349,COLUMN(disall!BF299),FALSE)),-9999,VLOOKUP($I300,disall!$A$2:$CY$349,COLUMN(disall!BF299),FALSE))</f>
        <v>1000</v>
      </c>
      <c r="BN300" s="8">
        <f>IF(ISNA(VLOOKUP($I300,disall!$A$2:$CY$349,COLUMN(disall!BG299),FALSE)),-9999,VLOOKUP($I300,disall!$A$2:$CY$349,COLUMN(disall!BG299),FALSE))</f>
        <v>3.7</v>
      </c>
      <c r="BO300" s="8">
        <f>IF(ISNA(VLOOKUP($I300,disall!$A$2:$CY$349,COLUMN(disall!BH299),FALSE)),-9999,VLOOKUP($I300,disall!$A$2:$CY$349,COLUMN(disall!BH299),FALSE))</f>
        <v>2.4</v>
      </c>
      <c r="BP300" s="8">
        <f>IF(ISNA(VLOOKUP($I300,disall!$A$2:$CY$349,COLUMN(disall!BI299),FALSE)),-9999,VLOOKUP($I300,disall!$A$2:$CY$349,COLUMN(disall!BI299),FALSE))</f>
        <v>648.65</v>
      </c>
      <c r="BQ300" s="8">
        <f>IF(ISNA(VLOOKUP($I300,disall!$A$2:$CY$349,COLUMN(disall!BJ299),FALSE)),-9999,VLOOKUP($I300,disall!$A$2:$CY$349,COLUMN(disall!BJ299),FALSE))</f>
        <v>3.9</v>
      </c>
      <c r="BR300" s="8">
        <f>IF(ISNA(VLOOKUP($I300,disall!$A$2:$CY$349,COLUMN(disall!BK299),FALSE)),-9999,VLOOKUP($I300,disall!$A$2:$CY$349,COLUMN(disall!BK299),FALSE))</f>
        <v>4.0999999999999996</v>
      </c>
      <c r="BS300" s="8">
        <f>IF(ISNA(VLOOKUP($I300,disall!$A$2:$CY$349,COLUMN(disall!BL299),FALSE)),-9999,VLOOKUP($I300,disall!$A$2:$CY$349,COLUMN(disall!BL299),FALSE))</f>
        <v>1051.28</v>
      </c>
      <c r="BT300" s="8">
        <f>IF(ISNA(VLOOKUP($I300,disall!$A$2:$CY$349,COLUMN(disall!BM299),FALSE)),-9999,VLOOKUP($I300,disall!$A$2:$CY$349,COLUMN(disall!BM299),FALSE))</f>
        <v>4</v>
      </c>
      <c r="BU300" s="8">
        <f>IF(ISNA(VLOOKUP($I300,disall!$A$2:$CY$349,COLUMN(disall!BN299),FALSE)),-9999,VLOOKUP($I300,disall!$A$2:$CY$349,COLUMN(disall!BN299),FALSE))</f>
        <v>5.7</v>
      </c>
      <c r="BV300" s="8">
        <f>IF(ISNA(VLOOKUP($I300,disall!$A$2:$CY$349,COLUMN(disall!BO299),FALSE)),-9999,VLOOKUP($I300,disall!$A$2:$CY$349,COLUMN(disall!BO299),FALSE))</f>
        <v>1425</v>
      </c>
      <c r="BW300" s="8">
        <f>IF(ISNA(VLOOKUP($I300,disall!$A$2:$CY$349,COLUMN(disall!BP299),FALSE)),-9999,VLOOKUP($I300,disall!$A$2:$CY$349,COLUMN(disall!BP299),FALSE))</f>
        <v>9.6</v>
      </c>
      <c r="BX300" s="8">
        <f>IF(ISNA(VLOOKUP($I300,disall!$A$2:$CY$349,COLUMN(disall!BQ299),FALSE)),-9999,VLOOKUP($I300,disall!$A$2:$CY$349,COLUMN(disall!BQ299),FALSE))</f>
        <v>13</v>
      </c>
      <c r="BY300" s="8">
        <f>IF(ISNA(VLOOKUP($I300,disall!$A$2:$CY$349,COLUMN(disall!BR299),FALSE)),-9999,VLOOKUP($I300,disall!$A$2:$CY$349,COLUMN(disall!BR299),FALSE))</f>
        <v>1354.17</v>
      </c>
      <c r="BZ300" s="8">
        <f>IF(ISNA(VLOOKUP($I300,disall!$A$2:$CY$349,COLUMN(disall!BS299),FALSE)),-9999,VLOOKUP($I300,disall!$A$2:$CY$349,COLUMN(disall!BS299),FALSE))</f>
        <v>5.8</v>
      </c>
      <c r="CA300" s="8">
        <f>IF(ISNA(VLOOKUP($I300,disall!$A$2:$CY$349,COLUMN(disall!BT299),FALSE)),-9999,VLOOKUP($I300,disall!$A$2:$CY$349,COLUMN(disall!BT299),FALSE))</f>
        <v>9.3000000000000007</v>
      </c>
      <c r="CB300" s="8">
        <f>IF(ISNA(VLOOKUP($I300,disall!$A$2:$CY$349,COLUMN(disall!BU299),FALSE)),-9999,VLOOKUP($I300,disall!$A$2:$CY$349,COLUMN(disall!BU299),FALSE))</f>
        <v>1603.45</v>
      </c>
      <c r="CC300" s="8">
        <f>IF(ISNA(VLOOKUP($I300,disall!$A$2:$CY$349,COLUMN(disall!BV299),FALSE)),-9999,VLOOKUP($I300,disall!$A$2:$CY$349,COLUMN(disall!BV299),FALSE))</f>
        <v>10</v>
      </c>
      <c r="CD300" s="8">
        <f>IF(ISNA(VLOOKUP($I300,disall!$A$2:$CY$349,COLUMN(disall!BW299),FALSE)),-9999,VLOOKUP($I300,disall!$A$2:$CY$349,COLUMN(disall!BW299),FALSE))</f>
        <v>9</v>
      </c>
      <c r="CE300" s="8">
        <f>IF(ISNA(VLOOKUP($I300,disall!$A$2:$CY$349,COLUMN(disall!BX299),FALSE)),-9999,VLOOKUP($I300,disall!$A$2:$CY$349,COLUMN(disall!BX299),FALSE))</f>
        <v>900</v>
      </c>
      <c r="CF300" s="8">
        <f>IF(ISNA(VLOOKUP($I300,disall!$A$2:$CY$349,COLUMN(disall!BY299),FALSE)),-9999,VLOOKUP($I300,disall!$A$2:$CY$349,COLUMN(disall!BY299),FALSE))</f>
        <v>11</v>
      </c>
      <c r="CG300" s="8">
        <f>IF(ISNA(VLOOKUP($I300,disall!$A$2:$CY$349,COLUMN(disall!BZ299),FALSE)),-9999,VLOOKUP($I300,disall!$A$2:$CY$349,COLUMN(disall!BZ299),FALSE))</f>
        <v>10</v>
      </c>
      <c r="CH300" s="8">
        <f>IF(ISNA(VLOOKUP($I300,disall!$A$2:$CY$349,COLUMN(disall!CA299),FALSE)),-9999,VLOOKUP($I300,disall!$A$2:$CY$349,COLUMN(disall!CA299),FALSE))</f>
        <v>909.09</v>
      </c>
      <c r="CI300" s="8">
        <f>IF(ISNA(VLOOKUP($I300,disall!$A$2:$CY$349,COLUMN(disall!CB299),FALSE)),-9999,VLOOKUP($I300,disall!$A$2:$CY$349,COLUMN(disall!CB299),FALSE))</f>
        <v>10.5</v>
      </c>
      <c r="CJ300" s="8">
        <f>IF(ISNA(VLOOKUP($I300,disall!$A$2:$CY$349,COLUMN(disall!CC299),FALSE)),-9999,VLOOKUP($I300,disall!$A$2:$CY$349,COLUMN(disall!CC299),FALSE))</f>
        <v>10.8</v>
      </c>
      <c r="CK300" s="8">
        <f>IF(ISNA(VLOOKUP($I300,disall!$A$2:$CY$349,COLUMN(disall!CD299),FALSE)),-9999,VLOOKUP($I300,disall!$A$2:$CY$349,COLUMN(disall!CD299),FALSE))</f>
        <v>1028.57</v>
      </c>
      <c r="CL300" s="8">
        <f>IF(ISNA(VLOOKUP($I300,disall!$A$2:$CY$349,COLUMN(disall!CE299),FALSE)),-9999,VLOOKUP($I300,disall!$A$2:$CY$349,COLUMN(disall!CE299),FALSE))</f>
        <v>11.7</v>
      </c>
      <c r="CM300" s="8">
        <f>IF(ISNA(VLOOKUP($I300,disall!$A$2:$CY$349,COLUMN(disall!CF299),FALSE)),-9999,VLOOKUP($I300,disall!$A$2:$CY$349,COLUMN(disall!CF299),FALSE))</f>
        <v>13.9</v>
      </c>
      <c r="CN300" s="8">
        <f>IF(ISNA(VLOOKUP($I300,disall!$A$2:$CY$349,COLUMN(disall!CG299),FALSE)),-9999,VLOOKUP($I300,disall!$A$2:$CY$349,COLUMN(disall!CG299),FALSE))</f>
        <v>1188.03</v>
      </c>
      <c r="CO300" s="8">
        <f>IF(ISNA(VLOOKUP($I300,disall!$A$2:$CY$349,COLUMN(disall!CH299),FALSE)),-9999,VLOOKUP($I300,disall!$A$2:$CY$349,COLUMN(disall!CH299),FALSE))</f>
        <v>10.56</v>
      </c>
      <c r="CP300" s="8">
        <f>IF(ISNA(VLOOKUP($I300,disall!$A$2:$CY$349,COLUMN(disall!CI299),FALSE)),-9999,VLOOKUP($I300,disall!$A$2:$CY$349,COLUMN(disall!CI299),FALSE))</f>
        <v>7.33</v>
      </c>
      <c r="CQ300" s="8">
        <f>IF(ISNA(VLOOKUP($I300,disall!$A$2:$CY$349,COLUMN(disall!CJ299),FALSE)),-9999,VLOOKUP($I300,disall!$A$2:$CY$349,COLUMN(disall!CJ299),FALSE))</f>
        <v>694.13</v>
      </c>
      <c r="CR300" s="8">
        <f>IF(ISNA(VLOOKUP($I300,disall!$A$2:$CY$349,COLUMN(disall!CK299),FALSE)),-9999,VLOOKUP($I300,disall!$A$2:$CY$349,COLUMN(disall!CK299),FALSE))</f>
        <v>13.21</v>
      </c>
      <c r="CS300" s="8">
        <f>IF(ISNA(VLOOKUP($I300,disall!$A$2:$CY$349,COLUMN(disall!CL299),FALSE)),-9999,VLOOKUP($I300,disall!$A$2:$CY$349,COLUMN(disall!CL299),FALSE))</f>
        <v>14.13</v>
      </c>
      <c r="CT300" s="8">
        <f>IF(ISNA(VLOOKUP($I300,disall!$A$2:$CY$349,COLUMN(disall!CM299),FALSE)),-9999,VLOOKUP($I300,disall!$A$2:$CY$349,COLUMN(disall!CM299),FALSE))</f>
        <v>1069.6400000000001</v>
      </c>
      <c r="CU300" s="8">
        <f>IF(ISNA(VLOOKUP($I300,disall!$A$2:$CY$349,COLUMN(disall!CN299),FALSE)),-9999,VLOOKUP($I300,disall!$A$2:$CY$349,COLUMN(disall!CN299),FALSE))</f>
        <v>18.850000000000001</v>
      </c>
      <c r="CV300" s="8">
        <f>IF(ISNA(VLOOKUP($I300,disall!$A$2:$CY$349,COLUMN(disall!CO299),FALSE)),-9999,VLOOKUP($I300,disall!$A$2:$CY$349,COLUMN(disall!CO299),FALSE))</f>
        <v>18.940000000000001</v>
      </c>
      <c r="CW300" s="8">
        <f>IF(ISNA(VLOOKUP($I300,disall!$A$2:$CY$349,COLUMN(disall!CP299),FALSE)),-9999,VLOOKUP($I300,disall!$A$2:$CY$349,COLUMN(disall!CP299),FALSE))</f>
        <v>1004.77</v>
      </c>
      <c r="CX300" s="8">
        <f>IF(ISNA(VLOOKUP($I300,disall!$A$2:$CY$349,COLUMN(disall!CQ299),FALSE)),-9999,VLOOKUP($I300,disall!$A$2:$CY$349,COLUMN(disall!CQ299),FALSE))</f>
        <v>18.87</v>
      </c>
      <c r="CY300" s="8">
        <f>IF(ISNA(VLOOKUP($I300,disall!$A$2:$CY$349,COLUMN(disall!CR299),FALSE)),-9999,VLOOKUP($I300,disall!$A$2:$CY$349,COLUMN(disall!CR299),FALSE))</f>
        <v>19.77</v>
      </c>
      <c r="CZ300" s="8">
        <f>IF(ISNA(VLOOKUP($I300,disall!$A$2:$CY$349,COLUMN(disall!CS299),FALSE)),-9999,VLOOKUP($I300,disall!$A$2:$CY$349,COLUMN(disall!CS299),FALSE))</f>
        <v>1047.69</v>
      </c>
      <c r="DA300" s="8">
        <f>IF(ISNA(VLOOKUP($I300,disall!$A$2:$CY$349,COLUMN(disall!CT299),FALSE)),-9999,VLOOKUP($I300,disall!$A$2:$CY$349,COLUMN(disall!CT299),FALSE))</f>
        <v>9.52</v>
      </c>
      <c r="DB300" s="8">
        <f>IF(ISNA(VLOOKUP($I300,disall!$A$2:$CY$349,COLUMN(disall!CU299),FALSE)),-9999,VLOOKUP($I300,disall!$A$2:$CY$349,COLUMN(disall!CU299),FALSE))</f>
        <v>6.11</v>
      </c>
      <c r="DC300" s="8">
        <f>IF(ISNA(VLOOKUP($I300,disall!$A$2:$CY$349,COLUMN(disall!CV299),FALSE)),-9999,VLOOKUP($I300,disall!$A$2:$CY$349,COLUMN(disall!CV299),FALSE))</f>
        <v>641.80999999999995</v>
      </c>
      <c r="DD300" s="8">
        <f>IF(ISNA(VLOOKUP($I300,disall!$A$2:$CY$349,COLUMN(disall!CW299),FALSE)),-9999,VLOOKUP($I300,disall!$A$2:$CY$349,COLUMN(disall!CW299),FALSE))</f>
        <v>0</v>
      </c>
      <c r="DE300" s="8">
        <f>IF(ISNA(VLOOKUP($I300,disall!$A$2:$CY$349,COLUMN(disall!CX299),FALSE)),-9999,VLOOKUP($I300,disall!$A$2:$CY$349,COLUMN(disall!CX299),FALSE))</f>
        <v>0</v>
      </c>
      <c r="DF300" s="8">
        <f>IF(ISNA(VLOOKUP($I300,disall!$A$2:$CY$349,COLUMN(disall!CY299),FALSE)),-9999,VLOOKUP($I300,disall!$A$2:$CY$349,COLUMN(disall!CY299),FALSE))</f>
        <v>0</v>
      </c>
    </row>
    <row r="301" spans="1:110" x14ac:dyDescent="0.25">
      <c r="A301">
        <v>180</v>
      </c>
      <c r="B301" t="s">
        <v>8</v>
      </c>
      <c r="C301" t="s">
        <v>472</v>
      </c>
      <c r="D301" t="s">
        <v>364</v>
      </c>
      <c r="E301" t="s">
        <v>473</v>
      </c>
      <c r="F301" t="s">
        <v>405</v>
      </c>
      <c r="G301" t="s">
        <v>990</v>
      </c>
      <c r="H301">
        <v>3915</v>
      </c>
      <c r="I301">
        <f>IF(ISNA(VLOOKUP(H301,disall!$D$2:$L$349,1,FALSE)),H301,VLOOKUP(H301,disall!$D$2:$L$349,1,FALSE))</f>
        <v>3915</v>
      </c>
      <c r="J301">
        <f>IF(ISNA(VLOOKUP(H301,disall!$D$2:$L$349,1,FALSE)),"NA",VLOOKUP(H301,disall!$D$2:$L$349,2,FALSE))</f>
        <v>3915</v>
      </c>
      <c r="K301" t="str">
        <f>IF(ISNA(VLOOKUP(I301,disall!$A$2:$L$349,3,FALSE)),F301,VLOOKUP(I301,disall!$A$2:$L$349,3,FALSE))</f>
        <v>Mysore</v>
      </c>
      <c r="L301" t="str">
        <f>IF(ISNA(VLOOKUP(I301,disall!$A$2:$L$349,12,FALSE)),"NA",VLOOKUP(I301,disall!$A$2:$L$349,12,FALSE))</f>
        <v>Mysore</v>
      </c>
      <c r="M301">
        <f>IF(ISNA(VLOOKUP(I301,disall!$A$2:$M$349,6,FALSE)),"NA",VLOOKUP(I301,disall!$A$2:$M$349,6,FALSE))</f>
        <v>39</v>
      </c>
      <c r="N301">
        <f>IF(ISNA(VLOOKUP(I301,disall!$A$2:$M$349,7,FALSE)),"NA",VLOOKUP(I301,disall!$A$2:$M$349,7,FALSE))</f>
        <v>1.000345</v>
      </c>
      <c r="O301">
        <f>IF(ISNA(VLOOKUP(I301,disall!$A$2:$M$349,8,FALSE)),"NA",VLOOKUP(I301,disall!$A$2:$M$349,8,FALSE))</f>
        <v>6.225498</v>
      </c>
      <c r="P301" t="str">
        <f>IF(ISNA(VLOOKUP(I301,disall!$A$2:$M$349,9,FALSE)),"NA",VLOOKUP(I301,disall!$A$2:$M$349,9,FALSE))</f>
        <v>POLY</v>
      </c>
      <c r="Q301">
        <f>IF(ISNA(VLOOKUP(I301,disall!$A$2:$M$349,10,FALSE)),"NA",VLOOKUP(I301,disall!$A$2:$M$349,10,FALSE))</f>
        <v>356101600</v>
      </c>
      <c r="R301" t="str">
        <f>IF(ISNA(VLOOKUP(I301,disall!$A$2:$M$349,11,FALSE)),"NA",VLOOKUP(I301,disall!$A$2:$M$349,11,FALSE))</f>
        <v>Karnataka</v>
      </c>
      <c r="S301" t="str">
        <f>IF(ISNA(VLOOKUP(I301,disall!$A$2:$M$349,12,FALSE)),"NA",VLOOKUP(I301,disall!$A$2:$M$349,12,FALSE))</f>
        <v>Mysore</v>
      </c>
      <c r="T301">
        <f>IF(ISNA(VLOOKUP(I301,disall!$A$2:$M$349,13,FALSE)),"NA",VLOOKUP(I301,disall!$A$2:$M$349,13,FALSE))</f>
        <v>117</v>
      </c>
      <c r="U301" s="8">
        <f>IF(ISNA(VLOOKUP($I301,disall!$A$2:$CY$349,COLUMN(disall!N300),FALSE)),-9999,VLOOKUP($I301,disall!$A$2:$CY$349,COLUMN(disall!N300),FALSE))</f>
        <v>36</v>
      </c>
      <c r="V301" s="8">
        <f>IF(ISNA(VLOOKUP($I301,disall!$A$2:$CY$349,COLUMN(disall!O300),FALSE)),-9999,VLOOKUP($I301,disall!$A$2:$CY$349,COLUMN(disall!O300),FALSE))</f>
        <v>26</v>
      </c>
      <c r="W301" s="8">
        <f>IF(ISNA(VLOOKUP($I301,disall!$A$2:$CY$349,COLUMN(disall!P300),FALSE)),-9999,VLOOKUP($I301,disall!$A$2:$CY$349,COLUMN(disall!P300),FALSE))</f>
        <v>722.22</v>
      </c>
      <c r="X301" s="8">
        <f>IF(ISNA(VLOOKUP($I301,disall!$A$2:$CY$349,COLUMN(disall!Q300),FALSE)),-9999,VLOOKUP($I301,disall!$A$2:$CY$349,COLUMN(disall!Q300),FALSE))</f>
        <v>30</v>
      </c>
      <c r="Y301" s="8">
        <f>IF(ISNA(VLOOKUP($I301,disall!$A$2:$CY$349,COLUMN(disall!R300),FALSE)),-9999,VLOOKUP($I301,disall!$A$2:$CY$349,COLUMN(disall!R300),FALSE))</f>
        <v>24</v>
      </c>
      <c r="Z301" s="8">
        <f>IF(ISNA(VLOOKUP($I301,disall!$A$2:$CY$349,COLUMN(disall!S300),FALSE)),-9999,VLOOKUP($I301,disall!$A$2:$CY$349,COLUMN(disall!S300),FALSE))</f>
        <v>800</v>
      </c>
      <c r="AA301" s="8">
        <f>IF(ISNA(VLOOKUP($I301,disall!$A$2:$CY$349,COLUMN(disall!T300),FALSE)),-9999,VLOOKUP($I301,disall!$A$2:$CY$349,COLUMN(disall!T300),FALSE))</f>
        <v>32.9</v>
      </c>
      <c r="AB301" s="8">
        <f>IF(ISNA(VLOOKUP($I301,disall!$A$2:$CY$349,COLUMN(disall!U300),FALSE)),-9999,VLOOKUP($I301,disall!$A$2:$CY$349,COLUMN(disall!U300),FALSE))</f>
        <v>35</v>
      </c>
      <c r="AC301" s="8">
        <f>IF(ISNA(VLOOKUP($I301,disall!$A$2:$CY$349,COLUMN(disall!V300),FALSE)),-9999,VLOOKUP($I301,disall!$A$2:$CY$349,COLUMN(disall!V300),FALSE))</f>
        <v>1063.83</v>
      </c>
      <c r="AD301" s="8">
        <f>IF(ISNA(VLOOKUP($I301,disall!$A$2:$CY$349,COLUMN(disall!W300),FALSE)),-9999,VLOOKUP($I301,disall!$A$2:$CY$349,COLUMN(disall!W300),FALSE))</f>
        <v>33.9</v>
      </c>
      <c r="AE301" s="8">
        <f>IF(ISNA(VLOOKUP($I301,disall!$A$2:$CY$349,COLUMN(disall!X300),FALSE)),-9999,VLOOKUP($I301,disall!$A$2:$CY$349,COLUMN(disall!X300),FALSE))</f>
        <v>40.200000000000003</v>
      </c>
      <c r="AF301" s="8">
        <f>IF(ISNA(VLOOKUP($I301,disall!$A$2:$CY$349,COLUMN(disall!Y300),FALSE)),-9999,VLOOKUP($I301,disall!$A$2:$CY$349,COLUMN(disall!Y300),FALSE))</f>
        <v>1185.8399999999999</v>
      </c>
      <c r="AG301" s="8">
        <f>IF(ISNA(VLOOKUP($I301,disall!$A$2:$CY$349,COLUMN(disall!Z300),FALSE)),-9999,VLOOKUP($I301,disall!$A$2:$CY$349,COLUMN(disall!Z300),FALSE))</f>
        <v>35.6</v>
      </c>
      <c r="AH301" s="8">
        <f>IF(ISNA(VLOOKUP($I301,disall!$A$2:$CY$349,COLUMN(disall!AA300),FALSE)),-9999,VLOOKUP($I301,disall!$A$2:$CY$349,COLUMN(disall!AA300),FALSE))</f>
        <v>39</v>
      </c>
      <c r="AI301" s="8">
        <f>IF(ISNA(VLOOKUP($I301,disall!$A$2:$CY$349,COLUMN(disall!AB300),FALSE)),-9999,VLOOKUP($I301,disall!$A$2:$CY$349,COLUMN(disall!AB300),FALSE))</f>
        <v>1095.51</v>
      </c>
      <c r="AJ301" s="8">
        <f>IF(ISNA(VLOOKUP($I301,disall!$A$2:$CY$349,COLUMN(disall!AC300),FALSE)),-9999,VLOOKUP($I301,disall!$A$2:$CY$349,COLUMN(disall!AC300),FALSE))</f>
        <v>35.6</v>
      </c>
      <c r="AK301" s="8">
        <f>IF(ISNA(VLOOKUP($I301,disall!$A$2:$CY$349,COLUMN(disall!AD300),FALSE)),-9999,VLOOKUP($I301,disall!$A$2:$CY$349,COLUMN(disall!AD300),FALSE))</f>
        <v>46.6</v>
      </c>
      <c r="AL301" s="8">
        <f>IF(ISNA(VLOOKUP($I301,disall!$A$2:$CY$349,COLUMN(disall!AE300),FALSE)),-9999,VLOOKUP($I301,disall!$A$2:$CY$349,COLUMN(disall!AE300),FALSE))</f>
        <v>1308.99</v>
      </c>
      <c r="AM301" s="8">
        <f>IF(ISNA(VLOOKUP($I301,disall!$A$2:$CY$349,COLUMN(disall!AF300),FALSE)),-9999,VLOOKUP($I301,disall!$A$2:$CY$349,COLUMN(disall!AF300),FALSE))</f>
        <v>32.700000000000003</v>
      </c>
      <c r="AN301" s="8">
        <f>IF(ISNA(VLOOKUP($I301,disall!$A$2:$CY$349,COLUMN(disall!AG300),FALSE)),-9999,VLOOKUP($I301,disall!$A$2:$CY$349,COLUMN(disall!AG300),FALSE))</f>
        <v>19.899999999999999</v>
      </c>
      <c r="AO301" s="8">
        <f>IF(ISNA(VLOOKUP($I301,disall!$A$2:$CY$349,COLUMN(disall!AH300),FALSE)),-9999,VLOOKUP($I301,disall!$A$2:$CY$349,COLUMN(disall!AH300),FALSE))</f>
        <v>608.55999999999995</v>
      </c>
      <c r="AP301" s="8">
        <f>IF(ISNA(VLOOKUP($I301,disall!$A$2:$CY$349,COLUMN(disall!AI300),FALSE)),-9999,VLOOKUP($I301,disall!$A$2:$CY$349,COLUMN(disall!AI300),FALSE))</f>
        <v>39.9</v>
      </c>
      <c r="AQ301" s="8">
        <f>IF(ISNA(VLOOKUP($I301,disall!$A$2:$CY$349,COLUMN(disall!AJ300),FALSE)),-9999,VLOOKUP($I301,disall!$A$2:$CY$349,COLUMN(disall!AJ300),FALSE))</f>
        <v>24.3</v>
      </c>
      <c r="AR301" s="8">
        <f>IF(ISNA(VLOOKUP($I301,disall!$A$2:$CY$349,COLUMN(disall!AK300),FALSE)),-9999,VLOOKUP($I301,disall!$A$2:$CY$349,COLUMN(disall!AK300),FALSE))</f>
        <v>609.02</v>
      </c>
      <c r="AS301" s="8">
        <f>IF(ISNA(VLOOKUP($I301,disall!$A$2:$CY$349,COLUMN(disall!AL300),FALSE)),-9999,VLOOKUP($I301,disall!$A$2:$CY$349,COLUMN(disall!AL300),FALSE))</f>
        <v>41.7</v>
      </c>
      <c r="AT301" s="8">
        <f>IF(ISNA(VLOOKUP($I301,disall!$A$2:$CY$349,COLUMN(disall!AM300),FALSE)),-9999,VLOOKUP($I301,disall!$A$2:$CY$349,COLUMN(disall!AM300),FALSE))</f>
        <v>42.6</v>
      </c>
      <c r="AU301" s="8">
        <f>IF(ISNA(VLOOKUP($I301,disall!$A$2:$CY$349,COLUMN(disall!AN300),FALSE)),-9999,VLOOKUP($I301,disall!$A$2:$CY$349,COLUMN(disall!AN300),FALSE))</f>
        <v>1021.58</v>
      </c>
      <c r="AV301" s="8">
        <f>IF(ISNA(VLOOKUP($I301,disall!$A$2:$CY$349,COLUMN(disall!AO300),FALSE)),-9999,VLOOKUP($I301,disall!$A$2:$CY$349,COLUMN(disall!AO300),FALSE))</f>
        <v>42.2</v>
      </c>
      <c r="AW301" s="8">
        <f>IF(ISNA(VLOOKUP($I301,disall!$A$2:$CY$349,COLUMN(disall!AP300),FALSE)),-9999,VLOOKUP($I301,disall!$A$2:$CY$349,COLUMN(disall!AP300),FALSE))</f>
        <v>42</v>
      </c>
      <c r="AX301" s="8">
        <f>IF(ISNA(VLOOKUP($I301,disall!$A$2:$CY$349,COLUMN(disall!AQ300),FALSE)),-9999,VLOOKUP($I301,disall!$A$2:$CY$349,COLUMN(disall!AQ300),FALSE))</f>
        <v>995.26</v>
      </c>
      <c r="AY301" s="8">
        <f>IF(ISNA(VLOOKUP($I301,disall!$A$2:$CY$349,COLUMN(disall!AR300),FALSE)),-9999,VLOOKUP($I301,disall!$A$2:$CY$349,COLUMN(disall!AR300),FALSE))</f>
        <v>38.700000000000003</v>
      </c>
      <c r="AZ301" s="8">
        <f>IF(ISNA(VLOOKUP($I301,disall!$A$2:$CY$349,COLUMN(disall!AS300),FALSE)),-9999,VLOOKUP($I301,disall!$A$2:$CY$349,COLUMN(disall!AS300),FALSE))</f>
        <v>18.8</v>
      </c>
      <c r="BA301" s="8">
        <f>IF(ISNA(VLOOKUP($I301,disall!$A$2:$CY$349,COLUMN(disall!AT300),FALSE)),-9999,VLOOKUP($I301,disall!$A$2:$CY$349,COLUMN(disall!AT300),FALSE))</f>
        <v>485.79</v>
      </c>
      <c r="BB301" s="8">
        <f>IF(ISNA(VLOOKUP($I301,disall!$A$2:$CY$349,COLUMN(disall!AU300),FALSE)),-9999,VLOOKUP($I301,disall!$A$2:$CY$349,COLUMN(disall!AU300),FALSE))</f>
        <v>36.299999999999997</v>
      </c>
      <c r="BC301" s="8">
        <f>IF(ISNA(VLOOKUP($I301,disall!$A$2:$CY$349,COLUMN(disall!AV300),FALSE)),-9999,VLOOKUP($I301,disall!$A$2:$CY$349,COLUMN(disall!AV300),FALSE))</f>
        <v>43.7</v>
      </c>
      <c r="BD301" s="8">
        <f>IF(ISNA(VLOOKUP($I301,disall!$A$2:$CY$349,COLUMN(disall!AW300),FALSE)),-9999,VLOOKUP($I301,disall!$A$2:$CY$349,COLUMN(disall!AW300),FALSE))</f>
        <v>1203.8599999999999</v>
      </c>
      <c r="BE301" s="8">
        <f>IF(ISNA(VLOOKUP($I301,disall!$A$2:$CY$349,COLUMN(disall!AX300),FALSE)),-9999,VLOOKUP($I301,disall!$A$2:$CY$349,COLUMN(disall!AX300),FALSE))</f>
        <v>34.5</v>
      </c>
      <c r="BF301" s="8">
        <f>IF(ISNA(VLOOKUP($I301,disall!$A$2:$CY$349,COLUMN(disall!AY300),FALSE)),-9999,VLOOKUP($I301,disall!$A$2:$CY$349,COLUMN(disall!AY300),FALSE))</f>
        <v>37</v>
      </c>
      <c r="BG301" s="8">
        <f>IF(ISNA(VLOOKUP($I301,disall!$A$2:$CY$349,COLUMN(disall!AZ300),FALSE)),-9999,VLOOKUP($I301,disall!$A$2:$CY$349,COLUMN(disall!AZ300),FALSE))</f>
        <v>1072.46</v>
      </c>
      <c r="BH301" s="8">
        <f>IF(ISNA(VLOOKUP($I301,disall!$A$2:$CY$349,COLUMN(disall!BA300),FALSE)),-9999,VLOOKUP($I301,disall!$A$2:$CY$349,COLUMN(disall!BA300),FALSE))</f>
        <v>31.2</v>
      </c>
      <c r="BI301" s="8">
        <f>IF(ISNA(VLOOKUP($I301,disall!$A$2:$CY$349,COLUMN(disall!BB300),FALSE)),-9999,VLOOKUP($I301,disall!$A$2:$CY$349,COLUMN(disall!BB300),FALSE))</f>
        <v>40.700000000000003</v>
      </c>
      <c r="BJ301" s="8">
        <f>IF(ISNA(VLOOKUP($I301,disall!$A$2:$CY$349,COLUMN(disall!BC300),FALSE)),-9999,VLOOKUP($I301,disall!$A$2:$CY$349,COLUMN(disall!BC300),FALSE))</f>
        <v>1304.49</v>
      </c>
      <c r="BK301" s="8">
        <f>IF(ISNA(VLOOKUP($I301,disall!$A$2:$CY$349,COLUMN(disall!BD300),FALSE)),-9999,VLOOKUP($I301,disall!$A$2:$CY$349,COLUMN(disall!BD300),FALSE))</f>
        <v>26.6</v>
      </c>
      <c r="BL301" s="8">
        <f>IF(ISNA(VLOOKUP($I301,disall!$A$2:$CY$349,COLUMN(disall!BE300),FALSE)),-9999,VLOOKUP($I301,disall!$A$2:$CY$349,COLUMN(disall!BE300),FALSE))</f>
        <v>26</v>
      </c>
      <c r="BM301" s="8">
        <f>IF(ISNA(VLOOKUP($I301,disall!$A$2:$CY$349,COLUMN(disall!BF300),FALSE)),-9999,VLOOKUP($I301,disall!$A$2:$CY$349,COLUMN(disall!BF300),FALSE))</f>
        <v>977.44</v>
      </c>
      <c r="BN301" s="8">
        <f>IF(ISNA(VLOOKUP($I301,disall!$A$2:$CY$349,COLUMN(disall!BG300),FALSE)),-9999,VLOOKUP($I301,disall!$A$2:$CY$349,COLUMN(disall!BG300),FALSE))</f>
        <v>30.5</v>
      </c>
      <c r="BO301" s="8">
        <f>IF(ISNA(VLOOKUP($I301,disall!$A$2:$CY$349,COLUMN(disall!BH300),FALSE)),-9999,VLOOKUP($I301,disall!$A$2:$CY$349,COLUMN(disall!BH300),FALSE))</f>
        <v>19.399999999999999</v>
      </c>
      <c r="BP301" s="8">
        <f>IF(ISNA(VLOOKUP($I301,disall!$A$2:$CY$349,COLUMN(disall!BI300),FALSE)),-9999,VLOOKUP($I301,disall!$A$2:$CY$349,COLUMN(disall!BI300),FALSE))</f>
        <v>636.07000000000005</v>
      </c>
      <c r="BQ301" s="8">
        <f>IF(ISNA(VLOOKUP($I301,disall!$A$2:$CY$349,COLUMN(disall!BJ300),FALSE)),-9999,VLOOKUP($I301,disall!$A$2:$CY$349,COLUMN(disall!BJ300),FALSE))</f>
        <v>32.4</v>
      </c>
      <c r="BR301" s="8">
        <f>IF(ISNA(VLOOKUP($I301,disall!$A$2:$CY$349,COLUMN(disall!BK300),FALSE)),-9999,VLOOKUP($I301,disall!$A$2:$CY$349,COLUMN(disall!BK300),FALSE))</f>
        <v>33.299999999999997</v>
      </c>
      <c r="BS301" s="8">
        <f>IF(ISNA(VLOOKUP($I301,disall!$A$2:$CY$349,COLUMN(disall!BL300),FALSE)),-9999,VLOOKUP($I301,disall!$A$2:$CY$349,COLUMN(disall!BL300),FALSE))</f>
        <v>1027.78</v>
      </c>
      <c r="BT301" s="8">
        <f>IF(ISNA(VLOOKUP($I301,disall!$A$2:$CY$349,COLUMN(disall!BM300),FALSE)),-9999,VLOOKUP($I301,disall!$A$2:$CY$349,COLUMN(disall!BM300),FALSE))</f>
        <v>32.9</v>
      </c>
      <c r="BU301" s="8">
        <f>IF(ISNA(VLOOKUP($I301,disall!$A$2:$CY$349,COLUMN(disall!BN300),FALSE)),-9999,VLOOKUP($I301,disall!$A$2:$CY$349,COLUMN(disall!BN300),FALSE))</f>
        <v>45.9</v>
      </c>
      <c r="BV301" s="8">
        <f>IF(ISNA(VLOOKUP($I301,disall!$A$2:$CY$349,COLUMN(disall!BO300),FALSE)),-9999,VLOOKUP($I301,disall!$A$2:$CY$349,COLUMN(disall!BO300),FALSE))</f>
        <v>1395.14</v>
      </c>
      <c r="BW301" s="8">
        <f>IF(ISNA(VLOOKUP($I301,disall!$A$2:$CY$349,COLUMN(disall!BP300),FALSE)),-9999,VLOOKUP($I301,disall!$A$2:$CY$349,COLUMN(disall!BP300),FALSE))</f>
        <v>35.6</v>
      </c>
      <c r="BX301" s="8">
        <f>IF(ISNA(VLOOKUP($I301,disall!$A$2:$CY$349,COLUMN(disall!BQ300),FALSE)),-9999,VLOOKUP($I301,disall!$A$2:$CY$349,COLUMN(disall!BQ300),FALSE))</f>
        <v>32.200000000000003</v>
      </c>
      <c r="BY301" s="8">
        <f>IF(ISNA(VLOOKUP($I301,disall!$A$2:$CY$349,COLUMN(disall!BR300),FALSE)),-9999,VLOOKUP($I301,disall!$A$2:$CY$349,COLUMN(disall!BR300),FALSE))</f>
        <v>904.49</v>
      </c>
      <c r="BZ301" s="8">
        <f>IF(ISNA(VLOOKUP($I301,disall!$A$2:$CY$349,COLUMN(disall!BS300),FALSE)),-9999,VLOOKUP($I301,disall!$A$2:$CY$349,COLUMN(disall!BS300),FALSE))</f>
        <v>37.6</v>
      </c>
      <c r="CA301" s="8">
        <f>IF(ISNA(VLOOKUP($I301,disall!$A$2:$CY$349,COLUMN(disall!BT300),FALSE)),-9999,VLOOKUP($I301,disall!$A$2:$CY$349,COLUMN(disall!BT300),FALSE))</f>
        <v>43.7</v>
      </c>
      <c r="CB301" s="8">
        <f>IF(ISNA(VLOOKUP($I301,disall!$A$2:$CY$349,COLUMN(disall!BU300),FALSE)),-9999,VLOOKUP($I301,disall!$A$2:$CY$349,COLUMN(disall!BU300),FALSE))</f>
        <v>1162.23</v>
      </c>
      <c r="CC301" s="8">
        <f>IF(ISNA(VLOOKUP($I301,disall!$A$2:$CY$349,COLUMN(disall!BV300),FALSE)),-9999,VLOOKUP($I301,disall!$A$2:$CY$349,COLUMN(disall!BV300),FALSE))</f>
        <v>35</v>
      </c>
      <c r="CD301" s="8">
        <f>IF(ISNA(VLOOKUP($I301,disall!$A$2:$CY$349,COLUMN(disall!BW300),FALSE)),-9999,VLOOKUP($I301,disall!$A$2:$CY$349,COLUMN(disall!BW300),FALSE))</f>
        <v>30</v>
      </c>
      <c r="CE301" s="8">
        <f>IF(ISNA(VLOOKUP($I301,disall!$A$2:$CY$349,COLUMN(disall!BX300),FALSE)),-9999,VLOOKUP($I301,disall!$A$2:$CY$349,COLUMN(disall!BX300),FALSE))</f>
        <v>857.14</v>
      </c>
      <c r="CF301" s="8">
        <f>IF(ISNA(VLOOKUP($I301,disall!$A$2:$CY$349,COLUMN(disall!BY300),FALSE)),-9999,VLOOKUP($I301,disall!$A$2:$CY$349,COLUMN(disall!BY300),FALSE))</f>
        <v>40</v>
      </c>
      <c r="CG301" s="8">
        <f>IF(ISNA(VLOOKUP($I301,disall!$A$2:$CY$349,COLUMN(disall!BZ300),FALSE)),-9999,VLOOKUP($I301,disall!$A$2:$CY$349,COLUMN(disall!BZ300),FALSE))</f>
        <v>38</v>
      </c>
      <c r="CH301" s="8">
        <f>IF(ISNA(VLOOKUP($I301,disall!$A$2:$CY$349,COLUMN(disall!CA300),FALSE)),-9999,VLOOKUP($I301,disall!$A$2:$CY$349,COLUMN(disall!CA300),FALSE))</f>
        <v>950</v>
      </c>
      <c r="CI301" s="8">
        <f>IF(ISNA(VLOOKUP($I301,disall!$A$2:$CY$349,COLUMN(disall!CB300),FALSE)),-9999,VLOOKUP($I301,disall!$A$2:$CY$349,COLUMN(disall!CB300),FALSE))</f>
        <v>39.700000000000003</v>
      </c>
      <c r="CJ301" s="8">
        <f>IF(ISNA(VLOOKUP($I301,disall!$A$2:$CY$349,COLUMN(disall!CC300),FALSE)),-9999,VLOOKUP($I301,disall!$A$2:$CY$349,COLUMN(disall!CC300),FALSE))</f>
        <v>32.200000000000003</v>
      </c>
      <c r="CK301" s="8">
        <f>IF(ISNA(VLOOKUP($I301,disall!$A$2:$CY$349,COLUMN(disall!CD300),FALSE)),-9999,VLOOKUP($I301,disall!$A$2:$CY$349,COLUMN(disall!CD300),FALSE))</f>
        <v>811.08</v>
      </c>
      <c r="CL301" s="8">
        <f>IF(ISNA(VLOOKUP($I301,disall!$A$2:$CY$349,COLUMN(disall!CE300),FALSE)),-9999,VLOOKUP($I301,disall!$A$2:$CY$349,COLUMN(disall!CE300),FALSE))</f>
        <v>39.4</v>
      </c>
      <c r="CM301" s="8">
        <f>IF(ISNA(VLOOKUP($I301,disall!$A$2:$CY$349,COLUMN(disall!CF300),FALSE)),-9999,VLOOKUP($I301,disall!$A$2:$CY$349,COLUMN(disall!CF300),FALSE))</f>
        <v>44.4</v>
      </c>
      <c r="CN301" s="8">
        <f>IF(ISNA(VLOOKUP($I301,disall!$A$2:$CY$349,COLUMN(disall!CG300),FALSE)),-9999,VLOOKUP($I301,disall!$A$2:$CY$349,COLUMN(disall!CG300),FALSE))</f>
        <v>1126.9000000000001</v>
      </c>
      <c r="CO301" s="8">
        <f>IF(ISNA(VLOOKUP($I301,disall!$A$2:$CY$349,COLUMN(disall!CH300),FALSE)),-9999,VLOOKUP($I301,disall!$A$2:$CY$349,COLUMN(disall!CH300),FALSE))</f>
        <v>23.03</v>
      </c>
      <c r="CP301" s="8">
        <f>IF(ISNA(VLOOKUP($I301,disall!$A$2:$CY$349,COLUMN(disall!CI300),FALSE)),-9999,VLOOKUP($I301,disall!$A$2:$CY$349,COLUMN(disall!CI300),FALSE))</f>
        <v>11.02</v>
      </c>
      <c r="CQ301" s="8">
        <f>IF(ISNA(VLOOKUP($I301,disall!$A$2:$CY$349,COLUMN(disall!CJ300),FALSE)),-9999,VLOOKUP($I301,disall!$A$2:$CY$349,COLUMN(disall!CJ300),FALSE))</f>
        <v>478.51</v>
      </c>
      <c r="CR301" s="8">
        <f>IF(ISNA(VLOOKUP($I301,disall!$A$2:$CY$349,COLUMN(disall!CK300),FALSE)),-9999,VLOOKUP($I301,disall!$A$2:$CY$349,COLUMN(disall!CK300),FALSE))</f>
        <v>28.56</v>
      </c>
      <c r="CS301" s="8">
        <f>IF(ISNA(VLOOKUP($I301,disall!$A$2:$CY$349,COLUMN(disall!CL300),FALSE)),-9999,VLOOKUP($I301,disall!$A$2:$CY$349,COLUMN(disall!CL300),FALSE))</f>
        <v>30.11</v>
      </c>
      <c r="CT301" s="8">
        <f>IF(ISNA(VLOOKUP($I301,disall!$A$2:$CY$349,COLUMN(disall!CM300),FALSE)),-9999,VLOOKUP($I301,disall!$A$2:$CY$349,COLUMN(disall!CM300),FALSE))</f>
        <v>1054.27</v>
      </c>
      <c r="CU301" s="8">
        <f>IF(ISNA(VLOOKUP($I301,disall!$A$2:$CY$349,COLUMN(disall!CN300),FALSE)),-9999,VLOOKUP($I301,disall!$A$2:$CY$349,COLUMN(disall!CN300),FALSE))</f>
        <v>38.770000000000003</v>
      </c>
      <c r="CV301" s="8">
        <f>IF(ISNA(VLOOKUP($I301,disall!$A$2:$CY$349,COLUMN(disall!CO300),FALSE)),-9999,VLOOKUP($I301,disall!$A$2:$CY$349,COLUMN(disall!CO300),FALSE))</f>
        <v>43.84</v>
      </c>
      <c r="CW301" s="8">
        <f>IF(ISNA(VLOOKUP($I301,disall!$A$2:$CY$349,COLUMN(disall!CP300),FALSE)),-9999,VLOOKUP($I301,disall!$A$2:$CY$349,COLUMN(disall!CP300),FALSE))</f>
        <v>1130.77</v>
      </c>
      <c r="CX301" s="8">
        <f>IF(ISNA(VLOOKUP($I301,disall!$A$2:$CY$349,COLUMN(disall!CQ300),FALSE)),-9999,VLOOKUP($I301,disall!$A$2:$CY$349,COLUMN(disall!CQ300),FALSE))</f>
        <v>40.340000000000003</v>
      </c>
      <c r="CY301" s="8">
        <f>IF(ISNA(VLOOKUP($I301,disall!$A$2:$CY$349,COLUMN(disall!CR300),FALSE)),-9999,VLOOKUP($I301,disall!$A$2:$CY$349,COLUMN(disall!CR300),FALSE))</f>
        <v>46.7</v>
      </c>
      <c r="CZ301" s="8">
        <f>IF(ISNA(VLOOKUP($I301,disall!$A$2:$CY$349,COLUMN(disall!CS300),FALSE)),-9999,VLOOKUP($I301,disall!$A$2:$CY$349,COLUMN(disall!CS300),FALSE))</f>
        <v>1157.6600000000001</v>
      </c>
      <c r="DA301" s="8">
        <f>IF(ISNA(VLOOKUP($I301,disall!$A$2:$CY$349,COLUMN(disall!CT300),FALSE)),-9999,VLOOKUP($I301,disall!$A$2:$CY$349,COLUMN(disall!CT300),FALSE))</f>
        <v>49.04</v>
      </c>
      <c r="DB301" s="8">
        <f>IF(ISNA(VLOOKUP($I301,disall!$A$2:$CY$349,COLUMN(disall!CU300),FALSE)),-9999,VLOOKUP($I301,disall!$A$2:$CY$349,COLUMN(disall!CU300),FALSE))</f>
        <v>48.48</v>
      </c>
      <c r="DC301" s="8">
        <f>IF(ISNA(VLOOKUP($I301,disall!$A$2:$CY$349,COLUMN(disall!CV300),FALSE)),-9999,VLOOKUP($I301,disall!$A$2:$CY$349,COLUMN(disall!CV300),FALSE))</f>
        <v>988.58</v>
      </c>
      <c r="DD301" s="8">
        <f>IF(ISNA(VLOOKUP($I301,disall!$A$2:$CY$349,COLUMN(disall!CW300),FALSE)),-9999,VLOOKUP($I301,disall!$A$2:$CY$349,COLUMN(disall!CW300),FALSE))</f>
        <v>0</v>
      </c>
      <c r="DE301" s="8">
        <f>IF(ISNA(VLOOKUP($I301,disall!$A$2:$CY$349,COLUMN(disall!CX300),FALSE)),-9999,VLOOKUP($I301,disall!$A$2:$CY$349,COLUMN(disall!CX300),FALSE))</f>
        <v>0</v>
      </c>
      <c r="DF301" s="8">
        <f>IF(ISNA(VLOOKUP($I301,disall!$A$2:$CY$349,COLUMN(disall!CY300),FALSE)),-9999,VLOOKUP($I301,disall!$A$2:$CY$349,COLUMN(disall!CY300),FALSE))</f>
        <v>0</v>
      </c>
    </row>
    <row r="302" spans="1:110" x14ac:dyDescent="0.25">
      <c r="A302">
        <v>181</v>
      </c>
      <c r="B302" t="s">
        <v>8</v>
      </c>
      <c r="C302" t="s">
        <v>472</v>
      </c>
      <c r="D302" t="s">
        <v>364</v>
      </c>
      <c r="E302" t="s">
        <v>473</v>
      </c>
      <c r="F302" t="s">
        <v>380</v>
      </c>
      <c r="G302" t="s">
        <v>992</v>
      </c>
      <c r="H302">
        <v>3916</v>
      </c>
      <c r="I302">
        <f>IF(ISNA(VLOOKUP(H302,disall!$D$2:$L$349,1,FALSE)),H302,VLOOKUP(H302,disall!$D$2:$L$349,1,FALSE))</f>
        <v>3916</v>
      </c>
      <c r="J302">
        <f>IF(ISNA(VLOOKUP(H302,disall!$D$2:$L$349,1,FALSE)),"NA",VLOOKUP(H302,disall!$D$2:$L$349,2,FALSE))</f>
        <v>3916</v>
      </c>
      <c r="K302" t="str">
        <f>IF(ISNA(VLOOKUP(I302,disall!$A$2:$L$349,3,FALSE)),F302,VLOOKUP(I302,disall!$A$2:$L$349,3,FALSE))</f>
        <v>Raichur</v>
      </c>
      <c r="L302" t="str">
        <f>IF(ISNA(VLOOKUP(I302,disall!$A$2:$L$349,12,FALSE)),"NA",VLOOKUP(I302,disall!$A$2:$L$349,12,FALSE))</f>
        <v>Raichur</v>
      </c>
      <c r="M302">
        <f>IF(ISNA(VLOOKUP(I302,disall!$A$2:$M$349,6,FALSE)),"NA",VLOOKUP(I302,disall!$A$2:$M$349,6,FALSE))</f>
        <v>39</v>
      </c>
      <c r="N302">
        <f>IF(ISNA(VLOOKUP(I302,disall!$A$2:$M$349,7,FALSE)),"NA",VLOOKUP(I302,disall!$A$2:$M$349,7,FALSE))</f>
        <v>1.1343639999999999</v>
      </c>
      <c r="O302">
        <f>IF(ISNA(VLOOKUP(I302,disall!$A$2:$M$349,8,FALSE)),"NA",VLOOKUP(I302,disall!$A$2:$M$349,8,FALSE))</f>
        <v>6.8370579999999999</v>
      </c>
      <c r="P302" t="str">
        <f>IF(ISNA(VLOOKUP(I302,disall!$A$2:$M$349,9,FALSE)),"NA",VLOOKUP(I302,disall!$A$2:$M$349,9,FALSE))</f>
        <v>POLY</v>
      </c>
      <c r="Q302">
        <f>IF(ISNA(VLOOKUP(I302,disall!$A$2:$M$349,10,FALSE)),"NA",VLOOKUP(I302,disall!$A$2:$M$349,10,FALSE))</f>
        <v>356101700</v>
      </c>
      <c r="R302" t="str">
        <f>IF(ISNA(VLOOKUP(I302,disall!$A$2:$M$349,11,FALSE)),"NA",VLOOKUP(I302,disall!$A$2:$M$349,11,FALSE))</f>
        <v>Karnataka</v>
      </c>
      <c r="S302" t="str">
        <f>IF(ISNA(VLOOKUP(I302,disall!$A$2:$M$349,12,FALSE)),"NA",VLOOKUP(I302,disall!$A$2:$M$349,12,FALSE))</f>
        <v>Raichur</v>
      </c>
      <c r="T302">
        <f>IF(ISNA(VLOOKUP(I302,disall!$A$2:$M$349,13,FALSE)),"NA",VLOOKUP(I302,disall!$A$2:$M$349,13,FALSE))</f>
        <v>118</v>
      </c>
      <c r="U302" s="8">
        <f>IF(ISNA(VLOOKUP($I302,disall!$A$2:$CY$349,COLUMN(disall!N301),FALSE)),-9999,VLOOKUP($I302,disall!$A$2:$CY$349,COLUMN(disall!N301),FALSE))</f>
        <v>114</v>
      </c>
      <c r="V302" s="8">
        <f>IF(ISNA(VLOOKUP($I302,disall!$A$2:$CY$349,COLUMN(disall!O301),FALSE)),-9999,VLOOKUP($I302,disall!$A$2:$CY$349,COLUMN(disall!O301),FALSE))</f>
        <v>52</v>
      </c>
      <c r="W302" s="8">
        <f>IF(ISNA(VLOOKUP($I302,disall!$A$2:$CY$349,COLUMN(disall!P301),FALSE)),-9999,VLOOKUP($I302,disall!$A$2:$CY$349,COLUMN(disall!P301),FALSE))</f>
        <v>456.14</v>
      </c>
      <c r="X302" s="8">
        <f>IF(ISNA(VLOOKUP($I302,disall!$A$2:$CY$349,COLUMN(disall!Q301),FALSE)),-9999,VLOOKUP($I302,disall!$A$2:$CY$349,COLUMN(disall!Q301),FALSE))</f>
        <v>119</v>
      </c>
      <c r="Y302" s="8">
        <f>IF(ISNA(VLOOKUP($I302,disall!$A$2:$CY$349,COLUMN(disall!R301),FALSE)),-9999,VLOOKUP($I302,disall!$A$2:$CY$349,COLUMN(disall!R301),FALSE))</f>
        <v>59</v>
      </c>
      <c r="Z302" s="8">
        <f>IF(ISNA(VLOOKUP($I302,disall!$A$2:$CY$349,COLUMN(disall!S301),FALSE)),-9999,VLOOKUP($I302,disall!$A$2:$CY$349,COLUMN(disall!S301),FALSE))</f>
        <v>495.8</v>
      </c>
      <c r="AA302" s="8">
        <f>IF(ISNA(VLOOKUP($I302,disall!$A$2:$CY$349,COLUMN(disall!T301),FALSE)),-9999,VLOOKUP($I302,disall!$A$2:$CY$349,COLUMN(disall!T301),FALSE))</f>
        <v>119.5</v>
      </c>
      <c r="AB302" s="8">
        <f>IF(ISNA(VLOOKUP($I302,disall!$A$2:$CY$349,COLUMN(disall!U301),FALSE)),-9999,VLOOKUP($I302,disall!$A$2:$CY$349,COLUMN(disall!U301),FALSE))</f>
        <v>74.8</v>
      </c>
      <c r="AC302" s="8">
        <f>IF(ISNA(VLOOKUP($I302,disall!$A$2:$CY$349,COLUMN(disall!V301),FALSE)),-9999,VLOOKUP($I302,disall!$A$2:$CY$349,COLUMN(disall!V301),FALSE))</f>
        <v>625.94000000000005</v>
      </c>
      <c r="AD302" s="8">
        <f>IF(ISNA(VLOOKUP($I302,disall!$A$2:$CY$349,COLUMN(disall!W301),FALSE)),-9999,VLOOKUP($I302,disall!$A$2:$CY$349,COLUMN(disall!W301),FALSE))</f>
        <v>108.5</v>
      </c>
      <c r="AE302" s="8">
        <f>IF(ISNA(VLOOKUP($I302,disall!$A$2:$CY$349,COLUMN(disall!X301),FALSE)),-9999,VLOOKUP($I302,disall!$A$2:$CY$349,COLUMN(disall!X301),FALSE))</f>
        <v>60.6</v>
      </c>
      <c r="AF302" s="8">
        <f>IF(ISNA(VLOOKUP($I302,disall!$A$2:$CY$349,COLUMN(disall!Y301),FALSE)),-9999,VLOOKUP($I302,disall!$A$2:$CY$349,COLUMN(disall!Y301),FALSE))</f>
        <v>558.53</v>
      </c>
      <c r="AG302" s="8">
        <f>IF(ISNA(VLOOKUP($I302,disall!$A$2:$CY$349,COLUMN(disall!Z301),FALSE)),-9999,VLOOKUP($I302,disall!$A$2:$CY$349,COLUMN(disall!Z301),FALSE))</f>
        <v>123.1</v>
      </c>
      <c r="AH302" s="8">
        <f>IF(ISNA(VLOOKUP($I302,disall!$A$2:$CY$349,COLUMN(disall!AA301),FALSE)),-9999,VLOOKUP($I302,disall!$A$2:$CY$349,COLUMN(disall!AA301),FALSE))</f>
        <v>55.2</v>
      </c>
      <c r="AI302" s="8">
        <f>IF(ISNA(VLOOKUP($I302,disall!$A$2:$CY$349,COLUMN(disall!AB301),FALSE)),-9999,VLOOKUP($I302,disall!$A$2:$CY$349,COLUMN(disall!AB301),FALSE))</f>
        <v>448.42</v>
      </c>
      <c r="AJ302" s="8">
        <f>IF(ISNA(VLOOKUP($I302,disall!$A$2:$CY$349,COLUMN(disall!AC301),FALSE)),-9999,VLOOKUP($I302,disall!$A$2:$CY$349,COLUMN(disall!AC301),FALSE))</f>
        <v>114.8</v>
      </c>
      <c r="AK302" s="8">
        <f>IF(ISNA(VLOOKUP($I302,disall!$A$2:$CY$349,COLUMN(disall!AD301),FALSE)),-9999,VLOOKUP($I302,disall!$A$2:$CY$349,COLUMN(disall!AD301),FALSE))</f>
        <v>63.8</v>
      </c>
      <c r="AL302" s="8">
        <f>IF(ISNA(VLOOKUP($I302,disall!$A$2:$CY$349,COLUMN(disall!AE301),FALSE)),-9999,VLOOKUP($I302,disall!$A$2:$CY$349,COLUMN(disall!AE301),FALSE))</f>
        <v>555.75</v>
      </c>
      <c r="AM302" s="8">
        <f>IF(ISNA(VLOOKUP($I302,disall!$A$2:$CY$349,COLUMN(disall!AF301),FALSE)),-9999,VLOOKUP($I302,disall!$A$2:$CY$349,COLUMN(disall!AF301),FALSE))</f>
        <v>116.5</v>
      </c>
      <c r="AN302" s="8">
        <f>IF(ISNA(VLOOKUP($I302,disall!$A$2:$CY$349,COLUMN(disall!AG301),FALSE)),-9999,VLOOKUP($I302,disall!$A$2:$CY$349,COLUMN(disall!AG301),FALSE))</f>
        <v>56.9</v>
      </c>
      <c r="AO302" s="8">
        <f>IF(ISNA(VLOOKUP($I302,disall!$A$2:$CY$349,COLUMN(disall!AH301),FALSE)),-9999,VLOOKUP($I302,disall!$A$2:$CY$349,COLUMN(disall!AH301),FALSE))</f>
        <v>488.41</v>
      </c>
      <c r="AP302" s="8">
        <f>IF(ISNA(VLOOKUP($I302,disall!$A$2:$CY$349,COLUMN(disall!AI301),FALSE)),-9999,VLOOKUP($I302,disall!$A$2:$CY$349,COLUMN(disall!AI301),FALSE))</f>
        <v>112.2</v>
      </c>
      <c r="AQ302" s="8">
        <f>IF(ISNA(VLOOKUP($I302,disall!$A$2:$CY$349,COLUMN(disall!AJ301),FALSE)),-9999,VLOOKUP($I302,disall!$A$2:$CY$349,COLUMN(disall!AJ301),FALSE))</f>
        <v>88.6</v>
      </c>
      <c r="AR302" s="8">
        <f>IF(ISNA(VLOOKUP($I302,disall!$A$2:$CY$349,COLUMN(disall!AK301),FALSE)),-9999,VLOOKUP($I302,disall!$A$2:$CY$349,COLUMN(disall!AK301),FALSE))</f>
        <v>789.66</v>
      </c>
      <c r="AS302" s="8">
        <f>IF(ISNA(VLOOKUP($I302,disall!$A$2:$CY$349,COLUMN(disall!AL301),FALSE)),-9999,VLOOKUP($I302,disall!$A$2:$CY$349,COLUMN(disall!AL301),FALSE))</f>
        <v>119.9</v>
      </c>
      <c r="AT302" s="8">
        <f>IF(ISNA(VLOOKUP($I302,disall!$A$2:$CY$349,COLUMN(disall!AM301),FALSE)),-9999,VLOOKUP($I302,disall!$A$2:$CY$349,COLUMN(disall!AM301),FALSE))</f>
        <v>73.7</v>
      </c>
      <c r="AU302" s="8">
        <f>IF(ISNA(VLOOKUP($I302,disall!$A$2:$CY$349,COLUMN(disall!AN301),FALSE)),-9999,VLOOKUP($I302,disall!$A$2:$CY$349,COLUMN(disall!AN301),FALSE))</f>
        <v>614.67999999999995</v>
      </c>
      <c r="AV302" s="8">
        <f>IF(ISNA(VLOOKUP($I302,disall!$A$2:$CY$349,COLUMN(disall!AO301),FALSE)),-9999,VLOOKUP($I302,disall!$A$2:$CY$349,COLUMN(disall!AO301),FALSE))</f>
        <v>124.1</v>
      </c>
      <c r="AW302" s="8">
        <f>IF(ISNA(VLOOKUP($I302,disall!$A$2:$CY$349,COLUMN(disall!AP301),FALSE)),-9999,VLOOKUP($I302,disall!$A$2:$CY$349,COLUMN(disall!AP301),FALSE))</f>
        <v>74.3</v>
      </c>
      <c r="AX302" s="8">
        <f>IF(ISNA(VLOOKUP($I302,disall!$A$2:$CY$349,COLUMN(disall!AQ301),FALSE)),-9999,VLOOKUP($I302,disall!$A$2:$CY$349,COLUMN(disall!AQ301),FALSE))</f>
        <v>598.71</v>
      </c>
      <c r="AY302" s="8">
        <f>IF(ISNA(VLOOKUP($I302,disall!$A$2:$CY$349,COLUMN(disall!AR301),FALSE)),-9999,VLOOKUP($I302,disall!$A$2:$CY$349,COLUMN(disall!AR301),FALSE))</f>
        <v>112.6</v>
      </c>
      <c r="AZ302" s="8">
        <f>IF(ISNA(VLOOKUP($I302,disall!$A$2:$CY$349,COLUMN(disall!AS301),FALSE)),-9999,VLOOKUP($I302,disall!$A$2:$CY$349,COLUMN(disall!AS301),FALSE))</f>
        <v>50.8</v>
      </c>
      <c r="BA302" s="8">
        <f>IF(ISNA(VLOOKUP($I302,disall!$A$2:$CY$349,COLUMN(disall!AT301),FALSE)),-9999,VLOOKUP($I302,disall!$A$2:$CY$349,COLUMN(disall!AT301),FALSE))</f>
        <v>451.15</v>
      </c>
      <c r="BB302" s="8">
        <f>IF(ISNA(VLOOKUP($I302,disall!$A$2:$CY$349,COLUMN(disall!AU301),FALSE)),-9999,VLOOKUP($I302,disall!$A$2:$CY$349,COLUMN(disall!AU301),FALSE))</f>
        <v>123.5</v>
      </c>
      <c r="BC302" s="8">
        <f>IF(ISNA(VLOOKUP($I302,disall!$A$2:$CY$349,COLUMN(disall!AV301),FALSE)),-9999,VLOOKUP($I302,disall!$A$2:$CY$349,COLUMN(disall!AV301),FALSE))</f>
        <v>69.099999999999994</v>
      </c>
      <c r="BD302" s="8">
        <f>IF(ISNA(VLOOKUP($I302,disall!$A$2:$CY$349,COLUMN(disall!AW301),FALSE)),-9999,VLOOKUP($I302,disall!$A$2:$CY$349,COLUMN(disall!AW301),FALSE))</f>
        <v>559.51</v>
      </c>
      <c r="BE302" s="8">
        <f>IF(ISNA(VLOOKUP($I302,disall!$A$2:$CY$349,COLUMN(disall!AX301),FALSE)),-9999,VLOOKUP($I302,disall!$A$2:$CY$349,COLUMN(disall!AX301),FALSE))</f>
        <v>115.2</v>
      </c>
      <c r="BF302" s="8">
        <f>IF(ISNA(VLOOKUP($I302,disall!$A$2:$CY$349,COLUMN(disall!AY301),FALSE)),-9999,VLOOKUP($I302,disall!$A$2:$CY$349,COLUMN(disall!AY301),FALSE))</f>
        <v>61.4</v>
      </c>
      <c r="BG302" s="8">
        <f>IF(ISNA(VLOOKUP($I302,disall!$A$2:$CY$349,COLUMN(disall!AZ301),FALSE)),-9999,VLOOKUP($I302,disall!$A$2:$CY$349,COLUMN(disall!AZ301),FALSE))</f>
        <v>532.99</v>
      </c>
      <c r="BH302" s="8">
        <f>IF(ISNA(VLOOKUP($I302,disall!$A$2:$CY$349,COLUMN(disall!BA301),FALSE)),-9999,VLOOKUP($I302,disall!$A$2:$CY$349,COLUMN(disall!BA301),FALSE))</f>
        <v>104.3</v>
      </c>
      <c r="BI302" s="8">
        <f>IF(ISNA(VLOOKUP($I302,disall!$A$2:$CY$349,COLUMN(disall!BB301),FALSE)),-9999,VLOOKUP($I302,disall!$A$2:$CY$349,COLUMN(disall!BB301),FALSE))</f>
        <v>67.599999999999994</v>
      </c>
      <c r="BJ302" s="8">
        <f>IF(ISNA(VLOOKUP($I302,disall!$A$2:$CY$349,COLUMN(disall!BC301),FALSE)),-9999,VLOOKUP($I302,disall!$A$2:$CY$349,COLUMN(disall!BC301),FALSE))</f>
        <v>648.13</v>
      </c>
      <c r="BK302" s="8">
        <f>IF(ISNA(VLOOKUP($I302,disall!$A$2:$CY$349,COLUMN(disall!BD301),FALSE)),-9999,VLOOKUP($I302,disall!$A$2:$CY$349,COLUMN(disall!BD301),FALSE))</f>
        <v>88.7</v>
      </c>
      <c r="BL302" s="8">
        <f>IF(ISNA(VLOOKUP($I302,disall!$A$2:$CY$349,COLUMN(disall!BE301),FALSE)),-9999,VLOOKUP($I302,disall!$A$2:$CY$349,COLUMN(disall!BE301),FALSE))</f>
        <v>43.2</v>
      </c>
      <c r="BM302" s="8">
        <f>IF(ISNA(VLOOKUP($I302,disall!$A$2:$CY$349,COLUMN(disall!BF301),FALSE)),-9999,VLOOKUP($I302,disall!$A$2:$CY$349,COLUMN(disall!BF301),FALSE))</f>
        <v>487.03</v>
      </c>
      <c r="BN302" s="8">
        <f>IF(ISNA(VLOOKUP($I302,disall!$A$2:$CY$349,COLUMN(disall!BG301),FALSE)),-9999,VLOOKUP($I302,disall!$A$2:$CY$349,COLUMN(disall!BG301),FALSE))</f>
        <v>102</v>
      </c>
      <c r="BO302" s="8">
        <f>IF(ISNA(VLOOKUP($I302,disall!$A$2:$CY$349,COLUMN(disall!BH301),FALSE)),-9999,VLOOKUP($I302,disall!$A$2:$CY$349,COLUMN(disall!BH301),FALSE))</f>
        <v>32.200000000000003</v>
      </c>
      <c r="BP302" s="8">
        <f>IF(ISNA(VLOOKUP($I302,disall!$A$2:$CY$349,COLUMN(disall!BI301),FALSE)),-9999,VLOOKUP($I302,disall!$A$2:$CY$349,COLUMN(disall!BI301),FALSE))</f>
        <v>315.69</v>
      </c>
      <c r="BQ302" s="8">
        <f>IF(ISNA(VLOOKUP($I302,disall!$A$2:$CY$349,COLUMN(disall!BJ301),FALSE)),-9999,VLOOKUP($I302,disall!$A$2:$CY$349,COLUMN(disall!BJ301),FALSE))</f>
        <v>108.2</v>
      </c>
      <c r="BR302" s="8">
        <f>IF(ISNA(VLOOKUP($I302,disall!$A$2:$CY$349,COLUMN(disall!BK301),FALSE)),-9999,VLOOKUP($I302,disall!$A$2:$CY$349,COLUMN(disall!BK301),FALSE))</f>
        <v>55.3</v>
      </c>
      <c r="BS302" s="8">
        <f>IF(ISNA(VLOOKUP($I302,disall!$A$2:$CY$349,COLUMN(disall!BL301),FALSE)),-9999,VLOOKUP($I302,disall!$A$2:$CY$349,COLUMN(disall!BL301),FALSE))</f>
        <v>511.09</v>
      </c>
      <c r="BT302" s="8">
        <f>IF(ISNA(VLOOKUP($I302,disall!$A$2:$CY$349,COLUMN(disall!BM301),FALSE)),-9999,VLOOKUP($I302,disall!$A$2:$CY$349,COLUMN(disall!BM301),FALSE))</f>
        <v>109.7</v>
      </c>
      <c r="BU302" s="8">
        <f>IF(ISNA(VLOOKUP($I302,disall!$A$2:$CY$349,COLUMN(disall!BN301),FALSE)),-9999,VLOOKUP($I302,disall!$A$2:$CY$349,COLUMN(disall!BN301),FALSE))</f>
        <v>76.2</v>
      </c>
      <c r="BV302" s="8">
        <f>IF(ISNA(VLOOKUP($I302,disall!$A$2:$CY$349,COLUMN(disall!BO301),FALSE)),-9999,VLOOKUP($I302,disall!$A$2:$CY$349,COLUMN(disall!BO301),FALSE))</f>
        <v>694.62</v>
      </c>
      <c r="BW302" s="8">
        <f>IF(ISNA(VLOOKUP($I302,disall!$A$2:$CY$349,COLUMN(disall!BP301),FALSE)),-9999,VLOOKUP($I302,disall!$A$2:$CY$349,COLUMN(disall!BP301),FALSE))</f>
        <v>116.3</v>
      </c>
      <c r="BX302" s="8">
        <f>IF(ISNA(VLOOKUP($I302,disall!$A$2:$CY$349,COLUMN(disall!BQ301),FALSE)),-9999,VLOOKUP($I302,disall!$A$2:$CY$349,COLUMN(disall!BQ301),FALSE))</f>
        <v>89.6</v>
      </c>
      <c r="BY302" s="8">
        <f>IF(ISNA(VLOOKUP($I302,disall!$A$2:$CY$349,COLUMN(disall!BR301),FALSE)),-9999,VLOOKUP($I302,disall!$A$2:$CY$349,COLUMN(disall!BR301),FALSE))</f>
        <v>770.42</v>
      </c>
      <c r="BZ302" s="8">
        <f>IF(ISNA(VLOOKUP($I302,disall!$A$2:$CY$349,COLUMN(disall!BS301),FALSE)),-9999,VLOOKUP($I302,disall!$A$2:$CY$349,COLUMN(disall!BS301),FALSE))</f>
        <v>150.6</v>
      </c>
      <c r="CA302" s="8">
        <f>IF(ISNA(VLOOKUP($I302,disall!$A$2:$CY$349,COLUMN(disall!BT301),FALSE)),-9999,VLOOKUP($I302,disall!$A$2:$CY$349,COLUMN(disall!BT301),FALSE))</f>
        <v>157.9</v>
      </c>
      <c r="CB302" s="8">
        <f>IF(ISNA(VLOOKUP($I302,disall!$A$2:$CY$349,COLUMN(disall!BU301),FALSE)),-9999,VLOOKUP($I302,disall!$A$2:$CY$349,COLUMN(disall!BU301),FALSE))</f>
        <v>1048.47</v>
      </c>
      <c r="CC302" s="8">
        <f>IF(ISNA(VLOOKUP($I302,disall!$A$2:$CY$349,COLUMN(disall!BV301),FALSE)),-9999,VLOOKUP($I302,disall!$A$2:$CY$349,COLUMN(disall!BV301),FALSE))</f>
        <v>135</v>
      </c>
      <c r="CD302" s="8">
        <f>IF(ISNA(VLOOKUP($I302,disall!$A$2:$CY$349,COLUMN(disall!BW301),FALSE)),-9999,VLOOKUP($I302,disall!$A$2:$CY$349,COLUMN(disall!BW301),FALSE))</f>
        <v>114</v>
      </c>
      <c r="CE302" s="8">
        <f>IF(ISNA(VLOOKUP($I302,disall!$A$2:$CY$349,COLUMN(disall!BX301),FALSE)),-9999,VLOOKUP($I302,disall!$A$2:$CY$349,COLUMN(disall!BX301),FALSE))</f>
        <v>844.44</v>
      </c>
      <c r="CF302" s="8">
        <f>IF(ISNA(VLOOKUP($I302,disall!$A$2:$CY$349,COLUMN(disall!BY301),FALSE)),-9999,VLOOKUP($I302,disall!$A$2:$CY$349,COLUMN(disall!BY301),FALSE))</f>
        <v>140</v>
      </c>
      <c r="CG302" s="8">
        <f>IF(ISNA(VLOOKUP($I302,disall!$A$2:$CY$349,COLUMN(disall!BZ301),FALSE)),-9999,VLOOKUP($I302,disall!$A$2:$CY$349,COLUMN(disall!BZ301),FALSE))</f>
        <v>106</v>
      </c>
      <c r="CH302" s="8">
        <f>IF(ISNA(VLOOKUP($I302,disall!$A$2:$CY$349,COLUMN(disall!CA301),FALSE)),-9999,VLOOKUP($I302,disall!$A$2:$CY$349,COLUMN(disall!CA301),FALSE))</f>
        <v>757.14</v>
      </c>
      <c r="CI302" s="8">
        <f>IF(ISNA(VLOOKUP($I302,disall!$A$2:$CY$349,COLUMN(disall!CB301),FALSE)),-9999,VLOOKUP($I302,disall!$A$2:$CY$349,COLUMN(disall!CB301),FALSE))</f>
        <v>151</v>
      </c>
      <c r="CJ302" s="8">
        <f>IF(ISNA(VLOOKUP($I302,disall!$A$2:$CY$349,COLUMN(disall!CC301),FALSE)),-9999,VLOOKUP($I302,disall!$A$2:$CY$349,COLUMN(disall!CC301),FALSE))</f>
        <v>100.9</v>
      </c>
      <c r="CK302" s="8">
        <f>IF(ISNA(VLOOKUP($I302,disall!$A$2:$CY$349,COLUMN(disall!CD301),FALSE)),-9999,VLOOKUP($I302,disall!$A$2:$CY$349,COLUMN(disall!CD301),FALSE))</f>
        <v>668.21</v>
      </c>
      <c r="CL302" s="8">
        <f>IF(ISNA(VLOOKUP($I302,disall!$A$2:$CY$349,COLUMN(disall!CE301),FALSE)),-9999,VLOOKUP($I302,disall!$A$2:$CY$349,COLUMN(disall!CE301),FALSE))</f>
        <v>133.9</v>
      </c>
      <c r="CM302" s="8">
        <f>IF(ISNA(VLOOKUP($I302,disall!$A$2:$CY$349,COLUMN(disall!CF301),FALSE)),-9999,VLOOKUP($I302,disall!$A$2:$CY$349,COLUMN(disall!CF301),FALSE))</f>
        <v>115.9</v>
      </c>
      <c r="CN302" s="8">
        <f>IF(ISNA(VLOOKUP($I302,disall!$A$2:$CY$349,COLUMN(disall!CG301),FALSE)),-9999,VLOOKUP($I302,disall!$A$2:$CY$349,COLUMN(disall!CG301),FALSE))</f>
        <v>865.57</v>
      </c>
      <c r="CO302" s="8">
        <f>IF(ISNA(VLOOKUP($I302,disall!$A$2:$CY$349,COLUMN(disall!CH301),FALSE)),-9999,VLOOKUP($I302,disall!$A$2:$CY$349,COLUMN(disall!CH301),FALSE))</f>
        <v>130.58000000000001</v>
      </c>
      <c r="CP302" s="8">
        <f>IF(ISNA(VLOOKUP($I302,disall!$A$2:$CY$349,COLUMN(disall!CI301),FALSE)),-9999,VLOOKUP($I302,disall!$A$2:$CY$349,COLUMN(disall!CI301),FALSE))</f>
        <v>106.67</v>
      </c>
      <c r="CQ302" s="8">
        <f>IF(ISNA(VLOOKUP($I302,disall!$A$2:$CY$349,COLUMN(disall!CJ301),FALSE)),-9999,VLOOKUP($I302,disall!$A$2:$CY$349,COLUMN(disall!CJ301),FALSE))</f>
        <v>816.89</v>
      </c>
      <c r="CR302" s="8">
        <f>IF(ISNA(VLOOKUP($I302,disall!$A$2:$CY$349,COLUMN(disall!CK301),FALSE)),-9999,VLOOKUP($I302,disall!$A$2:$CY$349,COLUMN(disall!CK301),FALSE))</f>
        <v>136.38</v>
      </c>
      <c r="CS302" s="8">
        <f>IF(ISNA(VLOOKUP($I302,disall!$A$2:$CY$349,COLUMN(disall!CL301),FALSE)),-9999,VLOOKUP($I302,disall!$A$2:$CY$349,COLUMN(disall!CL301),FALSE))</f>
        <v>95.43</v>
      </c>
      <c r="CT302" s="8">
        <f>IF(ISNA(VLOOKUP($I302,disall!$A$2:$CY$349,COLUMN(disall!CM301),FALSE)),-9999,VLOOKUP($I302,disall!$A$2:$CY$349,COLUMN(disall!CM301),FALSE))</f>
        <v>699.74</v>
      </c>
      <c r="CU302" s="8">
        <f>IF(ISNA(VLOOKUP($I302,disall!$A$2:$CY$349,COLUMN(disall!CN301),FALSE)),-9999,VLOOKUP($I302,disall!$A$2:$CY$349,COLUMN(disall!CN301),FALSE))</f>
        <v>118.46</v>
      </c>
      <c r="CV302" s="8">
        <f>IF(ISNA(VLOOKUP($I302,disall!$A$2:$CY$349,COLUMN(disall!CO301),FALSE)),-9999,VLOOKUP($I302,disall!$A$2:$CY$349,COLUMN(disall!CO301),FALSE))</f>
        <v>84.16</v>
      </c>
      <c r="CW302" s="8">
        <f>IF(ISNA(VLOOKUP($I302,disall!$A$2:$CY$349,COLUMN(disall!CP301),FALSE)),-9999,VLOOKUP($I302,disall!$A$2:$CY$349,COLUMN(disall!CP301),FALSE))</f>
        <v>710.45</v>
      </c>
      <c r="CX302" s="8">
        <f>IF(ISNA(VLOOKUP($I302,disall!$A$2:$CY$349,COLUMN(disall!CQ301),FALSE)),-9999,VLOOKUP($I302,disall!$A$2:$CY$349,COLUMN(disall!CQ301),FALSE))</f>
        <v>111.4</v>
      </c>
      <c r="CY302" s="8">
        <f>IF(ISNA(VLOOKUP($I302,disall!$A$2:$CY$349,COLUMN(disall!CR301),FALSE)),-9999,VLOOKUP($I302,disall!$A$2:$CY$349,COLUMN(disall!CR301),FALSE))</f>
        <v>84.43</v>
      </c>
      <c r="CZ302" s="8">
        <f>IF(ISNA(VLOOKUP($I302,disall!$A$2:$CY$349,COLUMN(disall!CS301),FALSE)),-9999,VLOOKUP($I302,disall!$A$2:$CY$349,COLUMN(disall!CS301),FALSE))</f>
        <v>757.9</v>
      </c>
      <c r="DA302" s="8">
        <f>IF(ISNA(VLOOKUP($I302,disall!$A$2:$CY$349,COLUMN(disall!CT301),FALSE)),-9999,VLOOKUP($I302,disall!$A$2:$CY$349,COLUMN(disall!CT301),FALSE))</f>
        <v>111.24</v>
      </c>
      <c r="DB302" s="8">
        <f>IF(ISNA(VLOOKUP($I302,disall!$A$2:$CY$349,COLUMN(disall!CU301),FALSE)),-9999,VLOOKUP($I302,disall!$A$2:$CY$349,COLUMN(disall!CU301),FALSE))</f>
        <v>70.67</v>
      </c>
      <c r="DC302" s="8">
        <f>IF(ISNA(VLOOKUP($I302,disall!$A$2:$CY$349,COLUMN(disall!CV301),FALSE)),-9999,VLOOKUP($I302,disall!$A$2:$CY$349,COLUMN(disall!CV301),FALSE))</f>
        <v>635.29</v>
      </c>
      <c r="DD302" s="8">
        <f>IF(ISNA(VLOOKUP($I302,disall!$A$2:$CY$349,COLUMN(disall!CW301),FALSE)),-9999,VLOOKUP($I302,disall!$A$2:$CY$349,COLUMN(disall!CW301),FALSE))</f>
        <v>0</v>
      </c>
      <c r="DE302" s="8">
        <f>IF(ISNA(VLOOKUP($I302,disall!$A$2:$CY$349,COLUMN(disall!CX301),FALSE)),-9999,VLOOKUP($I302,disall!$A$2:$CY$349,COLUMN(disall!CX301),FALSE))</f>
        <v>0</v>
      </c>
      <c r="DF302" s="8">
        <f>IF(ISNA(VLOOKUP($I302,disall!$A$2:$CY$349,COLUMN(disall!CY301),FALSE)),-9999,VLOOKUP($I302,disall!$A$2:$CY$349,COLUMN(disall!CY301),FALSE))</f>
        <v>0</v>
      </c>
    </row>
    <row r="303" spans="1:110" x14ac:dyDescent="0.25">
      <c r="A303">
        <v>182</v>
      </c>
      <c r="B303" t="s">
        <v>8</v>
      </c>
      <c r="C303" t="s">
        <v>472</v>
      </c>
      <c r="D303" t="s">
        <v>364</v>
      </c>
      <c r="E303" t="s">
        <v>473</v>
      </c>
      <c r="F303" t="s">
        <v>392</v>
      </c>
      <c r="G303" t="s">
        <v>994</v>
      </c>
      <c r="H303">
        <v>3917</v>
      </c>
      <c r="I303">
        <f>IF(ISNA(VLOOKUP(H303,disall!$D$2:$L$349,1,FALSE)),H303,VLOOKUP(H303,disall!$D$2:$L$349,1,FALSE))</f>
        <v>3917</v>
      </c>
      <c r="J303">
        <f>IF(ISNA(VLOOKUP(H303,disall!$D$2:$L$349,1,FALSE)),"NA",VLOOKUP(H303,disall!$D$2:$L$349,2,FALSE))</f>
        <v>3917</v>
      </c>
      <c r="K303" t="str">
        <f>IF(ISNA(VLOOKUP(I303,disall!$A$2:$L$349,3,FALSE)),F303,VLOOKUP(I303,disall!$A$2:$L$349,3,FALSE))</f>
        <v>Shimoga</v>
      </c>
      <c r="L303" t="str">
        <f>IF(ISNA(VLOOKUP(I303,disall!$A$2:$L$349,12,FALSE)),"NA",VLOOKUP(I303,disall!$A$2:$L$349,12,FALSE))</f>
        <v>Shimoga</v>
      </c>
      <c r="M303">
        <f>IF(ISNA(VLOOKUP(I303,disall!$A$2:$M$349,6,FALSE)),"NA",VLOOKUP(I303,disall!$A$2:$M$349,6,FALSE))</f>
        <v>39</v>
      </c>
      <c r="N303">
        <f>IF(ISNA(VLOOKUP(I303,disall!$A$2:$M$349,7,FALSE)),"NA",VLOOKUP(I303,disall!$A$2:$M$349,7,FALSE))</f>
        <v>0.86156600000000005</v>
      </c>
      <c r="O303">
        <f>IF(ISNA(VLOOKUP(I303,disall!$A$2:$M$349,8,FALSE)),"NA",VLOOKUP(I303,disall!$A$2:$M$349,8,FALSE))</f>
        <v>5.5443069999999999</v>
      </c>
      <c r="P303" t="str">
        <f>IF(ISNA(VLOOKUP(I303,disall!$A$2:$M$349,9,FALSE)),"NA",VLOOKUP(I303,disall!$A$2:$M$349,9,FALSE))</f>
        <v>POLY</v>
      </c>
      <c r="Q303">
        <f>IF(ISNA(VLOOKUP(I303,disall!$A$2:$M$349,10,FALSE)),"NA",VLOOKUP(I303,disall!$A$2:$M$349,10,FALSE))</f>
        <v>356101800</v>
      </c>
      <c r="R303" t="str">
        <f>IF(ISNA(VLOOKUP(I303,disall!$A$2:$M$349,11,FALSE)),"NA",VLOOKUP(I303,disall!$A$2:$M$349,11,FALSE))</f>
        <v>Karnataka</v>
      </c>
      <c r="S303" t="str">
        <f>IF(ISNA(VLOOKUP(I303,disall!$A$2:$M$349,12,FALSE)),"NA",VLOOKUP(I303,disall!$A$2:$M$349,12,FALSE))</f>
        <v>Shimoga</v>
      </c>
      <c r="T303">
        <f>IF(ISNA(VLOOKUP(I303,disall!$A$2:$M$349,13,FALSE)),"NA",VLOOKUP(I303,disall!$A$2:$M$349,13,FALSE))</f>
        <v>119</v>
      </c>
      <c r="U303" s="8">
        <f>IF(ISNA(VLOOKUP($I303,disall!$A$2:$CY$349,COLUMN(disall!N302),FALSE)),-9999,VLOOKUP($I303,disall!$A$2:$CY$349,COLUMN(disall!N302),FALSE))</f>
        <v>16</v>
      </c>
      <c r="V303" s="8">
        <f>IF(ISNA(VLOOKUP($I303,disall!$A$2:$CY$349,COLUMN(disall!O302),FALSE)),-9999,VLOOKUP($I303,disall!$A$2:$CY$349,COLUMN(disall!O302),FALSE))</f>
        <v>10</v>
      </c>
      <c r="W303" s="8">
        <f>IF(ISNA(VLOOKUP($I303,disall!$A$2:$CY$349,COLUMN(disall!P302),FALSE)),-9999,VLOOKUP($I303,disall!$A$2:$CY$349,COLUMN(disall!P302),FALSE))</f>
        <v>625</v>
      </c>
      <c r="X303" s="8">
        <f>IF(ISNA(VLOOKUP($I303,disall!$A$2:$CY$349,COLUMN(disall!Q302),FALSE)),-9999,VLOOKUP($I303,disall!$A$2:$CY$349,COLUMN(disall!Q302),FALSE))</f>
        <v>17</v>
      </c>
      <c r="Y303" s="8">
        <f>IF(ISNA(VLOOKUP($I303,disall!$A$2:$CY$349,COLUMN(disall!R302),FALSE)),-9999,VLOOKUP($I303,disall!$A$2:$CY$349,COLUMN(disall!R302),FALSE))</f>
        <v>24</v>
      </c>
      <c r="Z303" s="8">
        <f>IF(ISNA(VLOOKUP($I303,disall!$A$2:$CY$349,COLUMN(disall!S302),FALSE)),-9999,VLOOKUP($I303,disall!$A$2:$CY$349,COLUMN(disall!S302),FALSE))</f>
        <v>1411.76</v>
      </c>
      <c r="AA303" s="8">
        <f>IF(ISNA(VLOOKUP($I303,disall!$A$2:$CY$349,COLUMN(disall!T302),FALSE)),-9999,VLOOKUP($I303,disall!$A$2:$CY$349,COLUMN(disall!T302),FALSE))</f>
        <v>13.2</v>
      </c>
      <c r="AB303" s="8">
        <f>IF(ISNA(VLOOKUP($I303,disall!$A$2:$CY$349,COLUMN(disall!U302),FALSE)),-9999,VLOOKUP($I303,disall!$A$2:$CY$349,COLUMN(disall!U302),FALSE))</f>
        <v>8</v>
      </c>
      <c r="AC303" s="8">
        <f>IF(ISNA(VLOOKUP($I303,disall!$A$2:$CY$349,COLUMN(disall!V302),FALSE)),-9999,VLOOKUP($I303,disall!$A$2:$CY$349,COLUMN(disall!V302),FALSE))</f>
        <v>606.05999999999995</v>
      </c>
      <c r="AD303" s="8">
        <f>IF(ISNA(VLOOKUP($I303,disall!$A$2:$CY$349,COLUMN(disall!W302),FALSE)),-9999,VLOOKUP($I303,disall!$A$2:$CY$349,COLUMN(disall!W302),FALSE))</f>
        <v>13.3</v>
      </c>
      <c r="AE303" s="8">
        <f>IF(ISNA(VLOOKUP($I303,disall!$A$2:$CY$349,COLUMN(disall!X302),FALSE)),-9999,VLOOKUP($I303,disall!$A$2:$CY$349,COLUMN(disall!X302),FALSE))</f>
        <v>13.1</v>
      </c>
      <c r="AF303" s="8">
        <f>IF(ISNA(VLOOKUP($I303,disall!$A$2:$CY$349,COLUMN(disall!Y302),FALSE)),-9999,VLOOKUP($I303,disall!$A$2:$CY$349,COLUMN(disall!Y302),FALSE))</f>
        <v>984.96</v>
      </c>
      <c r="AG303" s="8">
        <f>IF(ISNA(VLOOKUP($I303,disall!$A$2:$CY$349,COLUMN(disall!Z302),FALSE)),-9999,VLOOKUP($I303,disall!$A$2:$CY$349,COLUMN(disall!Z302),FALSE))</f>
        <v>14.4</v>
      </c>
      <c r="AH303" s="8">
        <f>IF(ISNA(VLOOKUP($I303,disall!$A$2:$CY$349,COLUMN(disall!AA302),FALSE)),-9999,VLOOKUP($I303,disall!$A$2:$CY$349,COLUMN(disall!AA302),FALSE))</f>
        <v>12.9</v>
      </c>
      <c r="AI303" s="8">
        <f>IF(ISNA(VLOOKUP($I303,disall!$A$2:$CY$349,COLUMN(disall!AB302),FALSE)),-9999,VLOOKUP($I303,disall!$A$2:$CY$349,COLUMN(disall!AB302),FALSE))</f>
        <v>895.83</v>
      </c>
      <c r="AJ303" s="8">
        <f>IF(ISNA(VLOOKUP($I303,disall!$A$2:$CY$349,COLUMN(disall!AC302),FALSE)),-9999,VLOOKUP($I303,disall!$A$2:$CY$349,COLUMN(disall!AC302),FALSE))</f>
        <v>12.3</v>
      </c>
      <c r="AK303" s="8">
        <f>IF(ISNA(VLOOKUP($I303,disall!$A$2:$CY$349,COLUMN(disall!AD302),FALSE)),-9999,VLOOKUP($I303,disall!$A$2:$CY$349,COLUMN(disall!AD302),FALSE))</f>
        <v>16.2</v>
      </c>
      <c r="AL303" s="8">
        <f>IF(ISNA(VLOOKUP($I303,disall!$A$2:$CY$349,COLUMN(disall!AE302),FALSE)),-9999,VLOOKUP($I303,disall!$A$2:$CY$349,COLUMN(disall!AE302),FALSE))</f>
        <v>1317.07</v>
      </c>
      <c r="AM303" s="8">
        <f>IF(ISNA(VLOOKUP($I303,disall!$A$2:$CY$349,COLUMN(disall!AF302),FALSE)),-9999,VLOOKUP($I303,disall!$A$2:$CY$349,COLUMN(disall!AF302),FALSE))</f>
        <v>14.7</v>
      </c>
      <c r="AN303" s="8">
        <f>IF(ISNA(VLOOKUP($I303,disall!$A$2:$CY$349,COLUMN(disall!AG302),FALSE)),-9999,VLOOKUP($I303,disall!$A$2:$CY$349,COLUMN(disall!AG302),FALSE))</f>
        <v>14.3</v>
      </c>
      <c r="AO303" s="8">
        <f>IF(ISNA(VLOOKUP($I303,disall!$A$2:$CY$349,COLUMN(disall!AH302),FALSE)),-9999,VLOOKUP($I303,disall!$A$2:$CY$349,COLUMN(disall!AH302),FALSE))</f>
        <v>972.79</v>
      </c>
      <c r="AP303" s="8">
        <f>IF(ISNA(VLOOKUP($I303,disall!$A$2:$CY$349,COLUMN(disall!AI302),FALSE)),-9999,VLOOKUP($I303,disall!$A$2:$CY$349,COLUMN(disall!AI302),FALSE))</f>
        <v>14.1</v>
      </c>
      <c r="AQ303" s="8">
        <f>IF(ISNA(VLOOKUP($I303,disall!$A$2:$CY$349,COLUMN(disall!AJ302),FALSE)),-9999,VLOOKUP($I303,disall!$A$2:$CY$349,COLUMN(disall!AJ302),FALSE))</f>
        <v>13.4</v>
      </c>
      <c r="AR303" s="8">
        <f>IF(ISNA(VLOOKUP($I303,disall!$A$2:$CY$349,COLUMN(disall!AK302),FALSE)),-9999,VLOOKUP($I303,disall!$A$2:$CY$349,COLUMN(disall!AK302),FALSE))</f>
        <v>950.35</v>
      </c>
      <c r="AS303" s="8">
        <f>IF(ISNA(VLOOKUP($I303,disall!$A$2:$CY$349,COLUMN(disall!AL302),FALSE)),-9999,VLOOKUP($I303,disall!$A$2:$CY$349,COLUMN(disall!AL302),FALSE))</f>
        <v>14.1</v>
      </c>
      <c r="AT303" s="8">
        <f>IF(ISNA(VLOOKUP($I303,disall!$A$2:$CY$349,COLUMN(disall!AM302),FALSE)),-9999,VLOOKUP($I303,disall!$A$2:$CY$349,COLUMN(disall!AM302),FALSE))</f>
        <v>13.6</v>
      </c>
      <c r="AU303" s="8">
        <f>IF(ISNA(VLOOKUP($I303,disall!$A$2:$CY$349,COLUMN(disall!AN302),FALSE)),-9999,VLOOKUP($I303,disall!$A$2:$CY$349,COLUMN(disall!AN302),FALSE))</f>
        <v>964.54</v>
      </c>
      <c r="AV303" s="8">
        <f>IF(ISNA(VLOOKUP($I303,disall!$A$2:$CY$349,COLUMN(disall!AO302),FALSE)),-9999,VLOOKUP($I303,disall!$A$2:$CY$349,COLUMN(disall!AO302),FALSE))</f>
        <v>15.1</v>
      </c>
      <c r="AW303" s="8">
        <f>IF(ISNA(VLOOKUP($I303,disall!$A$2:$CY$349,COLUMN(disall!AP302),FALSE)),-9999,VLOOKUP($I303,disall!$A$2:$CY$349,COLUMN(disall!AP302),FALSE))</f>
        <v>12.1</v>
      </c>
      <c r="AX303" s="8">
        <f>IF(ISNA(VLOOKUP($I303,disall!$A$2:$CY$349,COLUMN(disall!AQ302),FALSE)),-9999,VLOOKUP($I303,disall!$A$2:$CY$349,COLUMN(disall!AQ302),FALSE))</f>
        <v>801.32</v>
      </c>
      <c r="AY303" s="8">
        <f>IF(ISNA(VLOOKUP($I303,disall!$A$2:$CY$349,COLUMN(disall!AR302),FALSE)),-9999,VLOOKUP($I303,disall!$A$2:$CY$349,COLUMN(disall!AR302),FALSE))</f>
        <v>9</v>
      </c>
      <c r="AZ303" s="8">
        <f>IF(ISNA(VLOOKUP($I303,disall!$A$2:$CY$349,COLUMN(disall!AS302),FALSE)),-9999,VLOOKUP($I303,disall!$A$2:$CY$349,COLUMN(disall!AS302),FALSE))</f>
        <v>6.3</v>
      </c>
      <c r="BA303" s="8">
        <f>IF(ISNA(VLOOKUP($I303,disall!$A$2:$CY$349,COLUMN(disall!AT302),FALSE)),-9999,VLOOKUP($I303,disall!$A$2:$CY$349,COLUMN(disall!AT302),FALSE))</f>
        <v>700</v>
      </c>
      <c r="BB303" s="8">
        <f>IF(ISNA(VLOOKUP($I303,disall!$A$2:$CY$349,COLUMN(disall!AU302),FALSE)),-9999,VLOOKUP($I303,disall!$A$2:$CY$349,COLUMN(disall!AU302),FALSE))</f>
        <v>9.6999999999999993</v>
      </c>
      <c r="BC303" s="8">
        <f>IF(ISNA(VLOOKUP($I303,disall!$A$2:$CY$349,COLUMN(disall!AV302),FALSE)),-9999,VLOOKUP($I303,disall!$A$2:$CY$349,COLUMN(disall!AV302),FALSE))</f>
        <v>9.5</v>
      </c>
      <c r="BD303" s="8">
        <f>IF(ISNA(VLOOKUP($I303,disall!$A$2:$CY$349,COLUMN(disall!AW302),FALSE)),-9999,VLOOKUP($I303,disall!$A$2:$CY$349,COLUMN(disall!AW302),FALSE))</f>
        <v>979.38</v>
      </c>
      <c r="BE303" s="8">
        <f>IF(ISNA(VLOOKUP($I303,disall!$A$2:$CY$349,COLUMN(disall!AX302),FALSE)),-9999,VLOOKUP($I303,disall!$A$2:$CY$349,COLUMN(disall!AX302),FALSE))</f>
        <v>10.9</v>
      </c>
      <c r="BF303" s="8">
        <f>IF(ISNA(VLOOKUP($I303,disall!$A$2:$CY$349,COLUMN(disall!AY302),FALSE)),-9999,VLOOKUP($I303,disall!$A$2:$CY$349,COLUMN(disall!AY302),FALSE))</f>
        <v>10</v>
      </c>
      <c r="BG303" s="8">
        <f>IF(ISNA(VLOOKUP($I303,disall!$A$2:$CY$349,COLUMN(disall!AZ302),FALSE)),-9999,VLOOKUP($I303,disall!$A$2:$CY$349,COLUMN(disall!AZ302),FALSE))</f>
        <v>917.43</v>
      </c>
      <c r="BH303" s="8">
        <f>IF(ISNA(VLOOKUP($I303,disall!$A$2:$CY$349,COLUMN(disall!BA302),FALSE)),-9999,VLOOKUP($I303,disall!$A$2:$CY$349,COLUMN(disall!BA302),FALSE))</f>
        <v>9.9</v>
      </c>
      <c r="BI303" s="8">
        <f>IF(ISNA(VLOOKUP($I303,disall!$A$2:$CY$349,COLUMN(disall!BB302),FALSE)),-9999,VLOOKUP($I303,disall!$A$2:$CY$349,COLUMN(disall!BB302),FALSE))</f>
        <v>11</v>
      </c>
      <c r="BJ303" s="8">
        <f>IF(ISNA(VLOOKUP($I303,disall!$A$2:$CY$349,COLUMN(disall!BC302),FALSE)),-9999,VLOOKUP($I303,disall!$A$2:$CY$349,COLUMN(disall!BC302),FALSE))</f>
        <v>1111.1099999999999</v>
      </c>
      <c r="BK303" s="8">
        <f>IF(ISNA(VLOOKUP($I303,disall!$A$2:$CY$349,COLUMN(disall!BD302),FALSE)),-9999,VLOOKUP($I303,disall!$A$2:$CY$349,COLUMN(disall!BD302),FALSE))</f>
        <v>8.4</v>
      </c>
      <c r="BL303" s="8">
        <f>IF(ISNA(VLOOKUP($I303,disall!$A$2:$CY$349,COLUMN(disall!BE302),FALSE)),-9999,VLOOKUP($I303,disall!$A$2:$CY$349,COLUMN(disall!BE302),FALSE))</f>
        <v>7</v>
      </c>
      <c r="BM303" s="8">
        <f>IF(ISNA(VLOOKUP($I303,disall!$A$2:$CY$349,COLUMN(disall!BF302),FALSE)),-9999,VLOOKUP($I303,disall!$A$2:$CY$349,COLUMN(disall!BF302),FALSE))</f>
        <v>833.33</v>
      </c>
      <c r="BN303" s="8">
        <f>IF(ISNA(VLOOKUP($I303,disall!$A$2:$CY$349,COLUMN(disall!BG302),FALSE)),-9999,VLOOKUP($I303,disall!$A$2:$CY$349,COLUMN(disall!BG302),FALSE))</f>
        <v>9.6</v>
      </c>
      <c r="BO303" s="8">
        <f>IF(ISNA(VLOOKUP($I303,disall!$A$2:$CY$349,COLUMN(disall!BH302),FALSE)),-9999,VLOOKUP($I303,disall!$A$2:$CY$349,COLUMN(disall!BH302),FALSE))</f>
        <v>5.3</v>
      </c>
      <c r="BP303" s="8">
        <f>IF(ISNA(VLOOKUP($I303,disall!$A$2:$CY$349,COLUMN(disall!BI302),FALSE)),-9999,VLOOKUP($I303,disall!$A$2:$CY$349,COLUMN(disall!BI302),FALSE))</f>
        <v>552.08000000000004</v>
      </c>
      <c r="BQ303" s="8">
        <f>IF(ISNA(VLOOKUP($I303,disall!$A$2:$CY$349,COLUMN(disall!BJ302),FALSE)),-9999,VLOOKUP($I303,disall!$A$2:$CY$349,COLUMN(disall!BJ302),FALSE))</f>
        <v>10.199999999999999</v>
      </c>
      <c r="BR303" s="8">
        <f>IF(ISNA(VLOOKUP($I303,disall!$A$2:$CY$349,COLUMN(disall!BK302),FALSE)),-9999,VLOOKUP($I303,disall!$A$2:$CY$349,COLUMN(disall!BK302),FALSE))</f>
        <v>9</v>
      </c>
      <c r="BS303" s="8">
        <f>IF(ISNA(VLOOKUP($I303,disall!$A$2:$CY$349,COLUMN(disall!BL302),FALSE)),-9999,VLOOKUP($I303,disall!$A$2:$CY$349,COLUMN(disall!BL302),FALSE))</f>
        <v>882.35</v>
      </c>
      <c r="BT303" s="8">
        <f>IF(ISNA(VLOOKUP($I303,disall!$A$2:$CY$349,COLUMN(disall!BM302),FALSE)),-9999,VLOOKUP($I303,disall!$A$2:$CY$349,COLUMN(disall!BM302),FALSE))</f>
        <v>10.4</v>
      </c>
      <c r="BU303" s="8">
        <f>IF(ISNA(VLOOKUP($I303,disall!$A$2:$CY$349,COLUMN(disall!BN302),FALSE)),-9999,VLOOKUP($I303,disall!$A$2:$CY$349,COLUMN(disall!BN302),FALSE))</f>
        <v>12.4</v>
      </c>
      <c r="BV303" s="8">
        <f>IF(ISNA(VLOOKUP($I303,disall!$A$2:$CY$349,COLUMN(disall!BO302),FALSE)),-9999,VLOOKUP($I303,disall!$A$2:$CY$349,COLUMN(disall!BO302),FALSE))</f>
        <v>1192.31</v>
      </c>
      <c r="BW303" s="8">
        <f>IF(ISNA(VLOOKUP($I303,disall!$A$2:$CY$349,COLUMN(disall!BP302),FALSE)),-9999,VLOOKUP($I303,disall!$A$2:$CY$349,COLUMN(disall!BP302),FALSE))</f>
        <v>13.8</v>
      </c>
      <c r="BX303" s="8">
        <f>IF(ISNA(VLOOKUP($I303,disall!$A$2:$CY$349,COLUMN(disall!BQ302),FALSE)),-9999,VLOOKUP($I303,disall!$A$2:$CY$349,COLUMN(disall!BQ302),FALSE))</f>
        <v>20.3</v>
      </c>
      <c r="BY303" s="8">
        <f>IF(ISNA(VLOOKUP($I303,disall!$A$2:$CY$349,COLUMN(disall!BR302),FALSE)),-9999,VLOOKUP($I303,disall!$A$2:$CY$349,COLUMN(disall!BR302),FALSE))</f>
        <v>1471.01</v>
      </c>
      <c r="BZ303" s="8">
        <f>IF(ISNA(VLOOKUP($I303,disall!$A$2:$CY$349,COLUMN(disall!BS302),FALSE)),-9999,VLOOKUP($I303,disall!$A$2:$CY$349,COLUMN(disall!BS302),FALSE))</f>
        <v>11.3</v>
      </c>
      <c r="CA303" s="8">
        <f>IF(ISNA(VLOOKUP($I303,disall!$A$2:$CY$349,COLUMN(disall!BT302),FALSE)),-9999,VLOOKUP($I303,disall!$A$2:$CY$349,COLUMN(disall!BT302),FALSE))</f>
        <v>15.9</v>
      </c>
      <c r="CB303" s="8">
        <f>IF(ISNA(VLOOKUP($I303,disall!$A$2:$CY$349,COLUMN(disall!BU302),FALSE)),-9999,VLOOKUP($I303,disall!$A$2:$CY$349,COLUMN(disall!BU302),FALSE))</f>
        <v>1407.08</v>
      </c>
      <c r="CC303" s="8">
        <f>IF(ISNA(VLOOKUP($I303,disall!$A$2:$CY$349,COLUMN(disall!BV302),FALSE)),-9999,VLOOKUP($I303,disall!$A$2:$CY$349,COLUMN(disall!BV302),FALSE))</f>
        <v>17</v>
      </c>
      <c r="CD303" s="8">
        <f>IF(ISNA(VLOOKUP($I303,disall!$A$2:$CY$349,COLUMN(disall!BW302),FALSE)),-9999,VLOOKUP($I303,disall!$A$2:$CY$349,COLUMN(disall!BW302),FALSE))</f>
        <v>14</v>
      </c>
      <c r="CE303" s="8">
        <f>IF(ISNA(VLOOKUP($I303,disall!$A$2:$CY$349,COLUMN(disall!BX302),FALSE)),-9999,VLOOKUP($I303,disall!$A$2:$CY$349,COLUMN(disall!BX302),FALSE))</f>
        <v>823.53</v>
      </c>
      <c r="CF303" s="8">
        <f>IF(ISNA(VLOOKUP($I303,disall!$A$2:$CY$349,COLUMN(disall!BY302),FALSE)),-9999,VLOOKUP($I303,disall!$A$2:$CY$349,COLUMN(disall!BY302),FALSE))</f>
        <v>29</v>
      </c>
      <c r="CG303" s="8">
        <f>IF(ISNA(VLOOKUP($I303,disall!$A$2:$CY$349,COLUMN(disall!BZ302),FALSE)),-9999,VLOOKUP($I303,disall!$A$2:$CY$349,COLUMN(disall!BZ302),FALSE))</f>
        <v>36</v>
      </c>
      <c r="CH303" s="8">
        <f>IF(ISNA(VLOOKUP($I303,disall!$A$2:$CY$349,COLUMN(disall!CA302),FALSE)),-9999,VLOOKUP($I303,disall!$A$2:$CY$349,COLUMN(disall!CA302),FALSE))</f>
        <v>1241.3800000000001</v>
      </c>
      <c r="CI303" s="8">
        <f>IF(ISNA(VLOOKUP($I303,disall!$A$2:$CY$349,COLUMN(disall!CB302),FALSE)),-9999,VLOOKUP($I303,disall!$A$2:$CY$349,COLUMN(disall!CB302),FALSE))</f>
        <v>23.5</v>
      </c>
      <c r="CJ303" s="8">
        <f>IF(ISNA(VLOOKUP($I303,disall!$A$2:$CY$349,COLUMN(disall!CC302),FALSE)),-9999,VLOOKUP($I303,disall!$A$2:$CY$349,COLUMN(disall!CC302),FALSE))</f>
        <v>29.1</v>
      </c>
      <c r="CK303" s="8">
        <f>IF(ISNA(VLOOKUP($I303,disall!$A$2:$CY$349,COLUMN(disall!CD302),FALSE)),-9999,VLOOKUP($I303,disall!$A$2:$CY$349,COLUMN(disall!CD302),FALSE))</f>
        <v>1238.3</v>
      </c>
      <c r="CL303" s="8">
        <f>IF(ISNA(VLOOKUP($I303,disall!$A$2:$CY$349,COLUMN(disall!CE302),FALSE)),-9999,VLOOKUP($I303,disall!$A$2:$CY$349,COLUMN(disall!CE302),FALSE))</f>
        <v>19.8</v>
      </c>
      <c r="CM303" s="8">
        <f>IF(ISNA(VLOOKUP($I303,disall!$A$2:$CY$349,COLUMN(disall!CF302),FALSE)),-9999,VLOOKUP($I303,disall!$A$2:$CY$349,COLUMN(disall!CF302),FALSE))</f>
        <v>29.8</v>
      </c>
      <c r="CN303" s="8">
        <f>IF(ISNA(VLOOKUP($I303,disall!$A$2:$CY$349,COLUMN(disall!CG302),FALSE)),-9999,VLOOKUP($I303,disall!$A$2:$CY$349,COLUMN(disall!CG302),FALSE))</f>
        <v>1505.05</v>
      </c>
      <c r="CO303" s="8">
        <f>IF(ISNA(VLOOKUP($I303,disall!$A$2:$CY$349,COLUMN(disall!CH302),FALSE)),-9999,VLOOKUP($I303,disall!$A$2:$CY$349,COLUMN(disall!CH302),FALSE))</f>
        <v>17.57</v>
      </c>
      <c r="CP303" s="8">
        <f>IF(ISNA(VLOOKUP($I303,disall!$A$2:$CY$349,COLUMN(disall!CI302),FALSE)),-9999,VLOOKUP($I303,disall!$A$2:$CY$349,COLUMN(disall!CI302),FALSE))</f>
        <v>17.36</v>
      </c>
      <c r="CQ303" s="8">
        <f>IF(ISNA(VLOOKUP($I303,disall!$A$2:$CY$349,COLUMN(disall!CJ302),FALSE)),-9999,VLOOKUP($I303,disall!$A$2:$CY$349,COLUMN(disall!CJ302),FALSE))</f>
        <v>988.05</v>
      </c>
      <c r="CR303" s="8">
        <f>IF(ISNA(VLOOKUP($I303,disall!$A$2:$CY$349,COLUMN(disall!CK302),FALSE)),-9999,VLOOKUP($I303,disall!$A$2:$CY$349,COLUMN(disall!CK302),FALSE))</f>
        <v>20.55</v>
      </c>
      <c r="CS303" s="8">
        <f>IF(ISNA(VLOOKUP($I303,disall!$A$2:$CY$349,COLUMN(disall!CL302),FALSE)),-9999,VLOOKUP($I303,disall!$A$2:$CY$349,COLUMN(disall!CL302),FALSE))</f>
        <v>25.55</v>
      </c>
      <c r="CT303" s="8">
        <f>IF(ISNA(VLOOKUP($I303,disall!$A$2:$CY$349,COLUMN(disall!CM302),FALSE)),-9999,VLOOKUP($I303,disall!$A$2:$CY$349,COLUMN(disall!CM302),FALSE))</f>
        <v>1243.31</v>
      </c>
      <c r="CU303" s="8">
        <f>IF(ISNA(VLOOKUP($I303,disall!$A$2:$CY$349,COLUMN(disall!CN302),FALSE)),-9999,VLOOKUP($I303,disall!$A$2:$CY$349,COLUMN(disall!CN302),FALSE))</f>
        <v>20.14</v>
      </c>
      <c r="CV303" s="8">
        <f>IF(ISNA(VLOOKUP($I303,disall!$A$2:$CY$349,COLUMN(disall!CO302),FALSE)),-9999,VLOOKUP($I303,disall!$A$2:$CY$349,COLUMN(disall!CO302),FALSE))</f>
        <v>29.39</v>
      </c>
      <c r="CW303" s="8">
        <f>IF(ISNA(VLOOKUP($I303,disall!$A$2:$CY$349,COLUMN(disall!CP302),FALSE)),-9999,VLOOKUP($I303,disall!$A$2:$CY$349,COLUMN(disall!CP302),FALSE))</f>
        <v>1459.29</v>
      </c>
      <c r="CX303" s="8">
        <f>IF(ISNA(VLOOKUP($I303,disall!$A$2:$CY$349,COLUMN(disall!CQ302),FALSE)),-9999,VLOOKUP($I303,disall!$A$2:$CY$349,COLUMN(disall!CQ302),FALSE))</f>
        <v>17.760000000000002</v>
      </c>
      <c r="CY303" s="8">
        <f>IF(ISNA(VLOOKUP($I303,disall!$A$2:$CY$349,COLUMN(disall!CR302),FALSE)),-9999,VLOOKUP($I303,disall!$A$2:$CY$349,COLUMN(disall!CR302),FALSE))</f>
        <v>30.75</v>
      </c>
      <c r="CZ303" s="8">
        <f>IF(ISNA(VLOOKUP($I303,disall!$A$2:$CY$349,COLUMN(disall!CS302),FALSE)),-9999,VLOOKUP($I303,disall!$A$2:$CY$349,COLUMN(disall!CS302),FALSE))</f>
        <v>1731.42</v>
      </c>
      <c r="DA303" s="8">
        <f>IF(ISNA(VLOOKUP($I303,disall!$A$2:$CY$349,COLUMN(disall!CT302),FALSE)),-9999,VLOOKUP($I303,disall!$A$2:$CY$349,COLUMN(disall!CT302),FALSE))</f>
        <v>16.07</v>
      </c>
      <c r="DB303" s="8">
        <f>IF(ISNA(VLOOKUP($I303,disall!$A$2:$CY$349,COLUMN(disall!CU302),FALSE)),-9999,VLOOKUP($I303,disall!$A$2:$CY$349,COLUMN(disall!CU302),FALSE))</f>
        <v>20.98</v>
      </c>
      <c r="DC303" s="8">
        <f>IF(ISNA(VLOOKUP($I303,disall!$A$2:$CY$349,COLUMN(disall!CV302),FALSE)),-9999,VLOOKUP($I303,disall!$A$2:$CY$349,COLUMN(disall!CV302),FALSE))</f>
        <v>1305.54</v>
      </c>
      <c r="DD303" s="8">
        <f>IF(ISNA(VLOOKUP($I303,disall!$A$2:$CY$349,COLUMN(disall!CW302),FALSE)),-9999,VLOOKUP($I303,disall!$A$2:$CY$349,COLUMN(disall!CW302),FALSE))</f>
        <v>0</v>
      </c>
      <c r="DE303" s="8">
        <f>IF(ISNA(VLOOKUP($I303,disall!$A$2:$CY$349,COLUMN(disall!CX302),FALSE)),-9999,VLOOKUP($I303,disall!$A$2:$CY$349,COLUMN(disall!CX302),FALSE))</f>
        <v>0</v>
      </c>
      <c r="DF303" s="8">
        <f>IF(ISNA(VLOOKUP($I303,disall!$A$2:$CY$349,COLUMN(disall!CY302),FALSE)),-9999,VLOOKUP($I303,disall!$A$2:$CY$349,COLUMN(disall!CY302),FALSE))</f>
        <v>0</v>
      </c>
    </row>
    <row r="304" spans="1:110" x14ac:dyDescent="0.25">
      <c r="A304">
        <v>183</v>
      </c>
      <c r="B304" t="s">
        <v>8</v>
      </c>
      <c r="C304" t="s">
        <v>472</v>
      </c>
      <c r="D304" t="s">
        <v>364</v>
      </c>
      <c r="E304" t="s">
        <v>473</v>
      </c>
      <c r="F304" t="s">
        <v>394</v>
      </c>
      <c r="G304" t="s">
        <v>995</v>
      </c>
      <c r="H304">
        <v>3918</v>
      </c>
      <c r="I304">
        <f>IF(ISNA(VLOOKUP(H304,disall!$D$2:$L$349,1,FALSE)),H304,VLOOKUP(H304,disall!$D$2:$L$349,1,FALSE))</f>
        <v>3918</v>
      </c>
      <c r="J304">
        <f>IF(ISNA(VLOOKUP(H304,disall!$D$2:$L$349,1,FALSE)),"NA",VLOOKUP(H304,disall!$D$2:$L$349,2,FALSE))</f>
        <v>3918</v>
      </c>
      <c r="K304" t="str">
        <f>IF(ISNA(VLOOKUP(I304,disall!$A$2:$L$349,3,FALSE)),F304,VLOOKUP(I304,disall!$A$2:$L$349,3,FALSE))</f>
        <v>Tumkur</v>
      </c>
      <c r="L304" t="str">
        <f>IF(ISNA(VLOOKUP(I304,disall!$A$2:$L$349,12,FALSE)),"NA",VLOOKUP(I304,disall!$A$2:$L$349,12,FALSE))</f>
        <v>Tumkur</v>
      </c>
      <c r="M304">
        <f>IF(ISNA(VLOOKUP(I304,disall!$A$2:$M$349,6,FALSE)),"NA",VLOOKUP(I304,disall!$A$2:$M$349,6,FALSE))</f>
        <v>39</v>
      </c>
      <c r="N304">
        <f>IF(ISNA(VLOOKUP(I304,disall!$A$2:$M$349,7,FALSE)),"NA",VLOOKUP(I304,disall!$A$2:$M$349,7,FALSE))</f>
        <v>0.76546199999999998</v>
      </c>
      <c r="O304">
        <f>IF(ISNA(VLOOKUP(I304,disall!$A$2:$M$349,8,FALSE)),"NA",VLOOKUP(I304,disall!$A$2:$M$349,8,FALSE))</f>
        <v>5.783493</v>
      </c>
      <c r="P304" t="str">
        <f>IF(ISNA(VLOOKUP(I304,disall!$A$2:$M$349,9,FALSE)),"NA",VLOOKUP(I304,disall!$A$2:$M$349,9,FALSE))</f>
        <v>POLY</v>
      </c>
      <c r="Q304">
        <f>IF(ISNA(VLOOKUP(I304,disall!$A$2:$M$349,10,FALSE)),"NA",VLOOKUP(I304,disall!$A$2:$M$349,10,FALSE))</f>
        <v>356101900</v>
      </c>
      <c r="R304" t="str">
        <f>IF(ISNA(VLOOKUP(I304,disall!$A$2:$M$349,11,FALSE)),"NA",VLOOKUP(I304,disall!$A$2:$M$349,11,FALSE))</f>
        <v>Karnataka</v>
      </c>
      <c r="S304" t="str">
        <f>IF(ISNA(VLOOKUP(I304,disall!$A$2:$M$349,12,FALSE)),"NA",VLOOKUP(I304,disall!$A$2:$M$349,12,FALSE))</f>
        <v>Tumkur</v>
      </c>
      <c r="T304">
        <f>IF(ISNA(VLOOKUP(I304,disall!$A$2:$M$349,13,FALSE)),"NA",VLOOKUP(I304,disall!$A$2:$M$349,13,FALSE))</f>
        <v>120</v>
      </c>
      <c r="U304" s="8">
        <f>IF(ISNA(VLOOKUP($I304,disall!$A$2:$CY$349,COLUMN(disall!N303),FALSE)),-9999,VLOOKUP($I304,disall!$A$2:$CY$349,COLUMN(disall!N303),FALSE))</f>
        <v>36</v>
      </c>
      <c r="V304" s="8">
        <f>IF(ISNA(VLOOKUP($I304,disall!$A$2:$CY$349,COLUMN(disall!O303),FALSE)),-9999,VLOOKUP($I304,disall!$A$2:$CY$349,COLUMN(disall!O303),FALSE))</f>
        <v>33</v>
      </c>
      <c r="W304" s="8">
        <f>IF(ISNA(VLOOKUP($I304,disall!$A$2:$CY$349,COLUMN(disall!P303),FALSE)),-9999,VLOOKUP($I304,disall!$A$2:$CY$349,COLUMN(disall!P303),FALSE))</f>
        <v>916.67</v>
      </c>
      <c r="X304" s="8">
        <f>IF(ISNA(VLOOKUP($I304,disall!$A$2:$CY$349,COLUMN(disall!Q303),FALSE)),-9999,VLOOKUP($I304,disall!$A$2:$CY$349,COLUMN(disall!Q303),FALSE))</f>
        <v>33</v>
      </c>
      <c r="Y304" s="8">
        <f>IF(ISNA(VLOOKUP($I304,disall!$A$2:$CY$349,COLUMN(disall!R303),FALSE)),-9999,VLOOKUP($I304,disall!$A$2:$CY$349,COLUMN(disall!R303),FALSE))</f>
        <v>13</v>
      </c>
      <c r="Z304" s="8">
        <f>IF(ISNA(VLOOKUP($I304,disall!$A$2:$CY$349,COLUMN(disall!S303),FALSE)),-9999,VLOOKUP($I304,disall!$A$2:$CY$349,COLUMN(disall!S303),FALSE))</f>
        <v>393.94</v>
      </c>
      <c r="AA304" s="8">
        <f>IF(ISNA(VLOOKUP($I304,disall!$A$2:$CY$349,COLUMN(disall!T303),FALSE)),-9999,VLOOKUP($I304,disall!$A$2:$CY$349,COLUMN(disall!T303),FALSE))</f>
        <v>34.9</v>
      </c>
      <c r="AB304" s="8">
        <f>IF(ISNA(VLOOKUP($I304,disall!$A$2:$CY$349,COLUMN(disall!U303),FALSE)),-9999,VLOOKUP($I304,disall!$A$2:$CY$349,COLUMN(disall!U303),FALSE))</f>
        <v>21</v>
      </c>
      <c r="AC304" s="8">
        <f>IF(ISNA(VLOOKUP($I304,disall!$A$2:$CY$349,COLUMN(disall!V303),FALSE)),-9999,VLOOKUP($I304,disall!$A$2:$CY$349,COLUMN(disall!V303),FALSE))</f>
        <v>601.72</v>
      </c>
      <c r="AD304" s="8">
        <f>IF(ISNA(VLOOKUP($I304,disall!$A$2:$CY$349,COLUMN(disall!W303),FALSE)),-9999,VLOOKUP($I304,disall!$A$2:$CY$349,COLUMN(disall!W303),FALSE))</f>
        <v>34.299999999999997</v>
      </c>
      <c r="AE304" s="8">
        <f>IF(ISNA(VLOOKUP($I304,disall!$A$2:$CY$349,COLUMN(disall!X303),FALSE)),-9999,VLOOKUP($I304,disall!$A$2:$CY$349,COLUMN(disall!X303),FALSE))</f>
        <v>33.9</v>
      </c>
      <c r="AF304" s="8">
        <f>IF(ISNA(VLOOKUP($I304,disall!$A$2:$CY$349,COLUMN(disall!Y303),FALSE)),-9999,VLOOKUP($I304,disall!$A$2:$CY$349,COLUMN(disall!Y303),FALSE))</f>
        <v>988.34</v>
      </c>
      <c r="AG304" s="8">
        <f>IF(ISNA(VLOOKUP($I304,disall!$A$2:$CY$349,COLUMN(disall!Z303),FALSE)),-9999,VLOOKUP($I304,disall!$A$2:$CY$349,COLUMN(disall!Z303),FALSE))</f>
        <v>38</v>
      </c>
      <c r="AH304" s="8">
        <f>IF(ISNA(VLOOKUP($I304,disall!$A$2:$CY$349,COLUMN(disall!AA303),FALSE)),-9999,VLOOKUP($I304,disall!$A$2:$CY$349,COLUMN(disall!AA303),FALSE))</f>
        <v>26.2</v>
      </c>
      <c r="AI304" s="8">
        <f>IF(ISNA(VLOOKUP($I304,disall!$A$2:$CY$349,COLUMN(disall!AB303),FALSE)),-9999,VLOOKUP($I304,disall!$A$2:$CY$349,COLUMN(disall!AB303),FALSE))</f>
        <v>689.47</v>
      </c>
      <c r="AJ304" s="8">
        <f>IF(ISNA(VLOOKUP($I304,disall!$A$2:$CY$349,COLUMN(disall!AC303),FALSE)),-9999,VLOOKUP($I304,disall!$A$2:$CY$349,COLUMN(disall!AC303),FALSE))</f>
        <v>45.5</v>
      </c>
      <c r="AK304" s="8">
        <f>IF(ISNA(VLOOKUP($I304,disall!$A$2:$CY$349,COLUMN(disall!AD303),FALSE)),-9999,VLOOKUP($I304,disall!$A$2:$CY$349,COLUMN(disall!AD303),FALSE))</f>
        <v>41.8</v>
      </c>
      <c r="AL304" s="8">
        <f>IF(ISNA(VLOOKUP($I304,disall!$A$2:$CY$349,COLUMN(disall!AE303),FALSE)),-9999,VLOOKUP($I304,disall!$A$2:$CY$349,COLUMN(disall!AE303),FALSE))</f>
        <v>918.68</v>
      </c>
      <c r="AM304" s="8">
        <f>IF(ISNA(VLOOKUP($I304,disall!$A$2:$CY$349,COLUMN(disall!AF303),FALSE)),-9999,VLOOKUP($I304,disall!$A$2:$CY$349,COLUMN(disall!AF303),FALSE))</f>
        <v>45.8</v>
      </c>
      <c r="AN304" s="8">
        <f>IF(ISNA(VLOOKUP($I304,disall!$A$2:$CY$349,COLUMN(disall!AG303),FALSE)),-9999,VLOOKUP($I304,disall!$A$2:$CY$349,COLUMN(disall!AG303),FALSE))</f>
        <v>38.1</v>
      </c>
      <c r="AO304" s="8">
        <f>IF(ISNA(VLOOKUP($I304,disall!$A$2:$CY$349,COLUMN(disall!AH303),FALSE)),-9999,VLOOKUP($I304,disall!$A$2:$CY$349,COLUMN(disall!AH303),FALSE))</f>
        <v>831.88</v>
      </c>
      <c r="AP304" s="8">
        <f>IF(ISNA(VLOOKUP($I304,disall!$A$2:$CY$349,COLUMN(disall!AI303),FALSE)),-9999,VLOOKUP($I304,disall!$A$2:$CY$349,COLUMN(disall!AI303),FALSE))</f>
        <v>46.6</v>
      </c>
      <c r="AQ304" s="8">
        <f>IF(ISNA(VLOOKUP($I304,disall!$A$2:$CY$349,COLUMN(disall!AJ303),FALSE)),-9999,VLOOKUP($I304,disall!$A$2:$CY$349,COLUMN(disall!AJ303),FALSE))</f>
        <v>41.2</v>
      </c>
      <c r="AR304" s="8">
        <f>IF(ISNA(VLOOKUP($I304,disall!$A$2:$CY$349,COLUMN(disall!AK303),FALSE)),-9999,VLOOKUP($I304,disall!$A$2:$CY$349,COLUMN(disall!AK303),FALSE))</f>
        <v>884.12</v>
      </c>
      <c r="AS304" s="8">
        <f>IF(ISNA(VLOOKUP($I304,disall!$A$2:$CY$349,COLUMN(disall!AL303),FALSE)),-9999,VLOOKUP($I304,disall!$A$2:$CY$349,COLUMN(disall!AL303),FALSE))</f>
        <v>57.3</v>
      </c>
      <c r="AT304" s="8">
        <f>IF(ISNA(VLOOKUP($I304,disall!$A$2:$CY$349,COLUMN(disall!AM303),FALSE)),-9999,VLOOKUP($I304,disall!$A$2:$CY$349,COLUMN(disall!AM303),FALSE))</f>
        <v>51.3</v>
      </c>
      <c r="AU304" s="8">
        <f>IF(ISNA(VLOOKUP($I304,disall!$A$2:$CY$349,COLUMN(disall!AN303),FALSE)),-9999,VLOOKUP($I304,disall!$A$2:$CY$349,COLUMN(disall!AN303),FALSE))</f>
        <v>895.29</v>
      </c>
      <c r="AV304" s="8">
        <f>IF(ISNA(VLOOKUP($I304,disall!$A$2:$CY$349,COLUMN(disall!AO303),FALSE)),-9999,VLOOKUP($I304,disall!$A$2:$CY$349,COLUMN(disall!AO303),FALSE))</f>
        <v>62.9</v>
      </c>
      <c r="AW304" s="8">
        <f>IF(ISNA(VLOOKUP($I304,disall!$A$2:$CY$349,COLUMN(disall!AP303),FALSE)),-9999,VLOOKUP($I304,disall!$A$2:$CY$349,COLUMN(disall!AP303),FALSE))</f>
        <v>48.5</v>
      </c>
      <c r="AX304" s="8">
        <f>IF(ISNA(VLOOKUP($I304,disall!$A$2:$CY$349,COLUMN(disall!AQ303),FALSE)),-9999,VLOOKUP($I304,disall!$A$2:$CY$349,COLUMN(disall!AQ303),FALSE))</f>
        <v>771.07</v>
      </c>
      <c r="AY304" s="8">
        <f>IF(ISNA(VLOOKUP($I304,disall!$A$2:$CY$349,COLUMN(disall!AR303),FALSE)),-9999,VLOOKUP($I304,disall!$A$2:$CY$349,COLUMN(disall!AR303),FALSE))</f>
        <v>25.2</v>
      </c>
      <c r="AZ304" s="8">
        <f>IF(ISNA(VLOOKUP($I304,disall!$A$2:$CY$349,COLUMN(disall!AS303),FALSE)),-9999,VLOOKUP($I304,disall!$A$2:$CY$349,COLUMN(disall!AS303),FALSE))</f>
        <v>14.2</v>
      </c>
      <c r="BA304" s="8">
        <f>IF(ISNA(VLOOKUP($I304,disall!$A$2:$CY$349,COLUMN(disall!AT303),FALSE)),-9999,VLOOKUP($I304,disall!$A$2:$CY$349,COLUMN(disall!AT303),FALSE))</f>
        <v>563.49</v>
      </c>
      <c r="BB304" s="8">
        <f>IF(ISNA(VLOOKUP($I304,disall!$A$2:$CY$349,COLUMN(disall!AU303),FALSE)),-9999,VLOOKUP($I304,disall!$A$2:$CY$349,COLUMN(disall!AU303),FALSE))</f>
        <v>57.8</v>
      </c>
      <c r="BC304" s="8">
        <f>IF(ISNA(VLOOKUP($I304,disall!$A$2:$CY$349,COLUMN(disall!AV303),FALSE)),-9999,VLOOKUP($I304,disall!$A$2:$CY$349,COLUMN(disall!AV303),FALSE))</f>
        <v>47.3</v>
      </c>
      <c r="BD304" s="8">
        <f>IF(ISNA(VLOOKUP($I304,disall!$A$2:$CY$349,COLUMN(disall!AW303),FALSE)),-9999,VLOOKUP($I304,disall!$A$2:$CY$349,COLUMN(disall!AW303),FALSE))</f>
        <v>818.34</v>
      </c>
      <c r="BE304" s="8">
        <f>IF(ISNA(VLOOKUP($I304,disall!$A$2:$CY$349,COLUMN(disall!AX303),FALSE)),-9999,VLOOKUP($I304,disall!$A$2:$CY$349,COLUMN(disall!AX303),FALSE))</f>
        <v>74.099999999999994</v>
      </c>
      <c r="BF304" s="8">
        <f>IF(ISNA(VLOOKUP($I304,disall!$A$2:$CY$349,COLUMN(disall!AY303),FALSE)),-9999,VLOOKUP($I304,disall!$A$2:$CY$349,COLUMN(disall!AY303),FALSE))</f>
        <v>55.7</v>
      </c>
      <c r="BG304" s="8">
        <f>IF(ISNA(VLOOKUP($I304,disall!$A$2:$CY$349,COLUMN(disall!AZ303),FALSE)),-9999,VLOOKUP($I304,disall!$A$2:$CY$349,COLUMN(disall!AZ303),FALSE))</f>
        <v>751.69</v>
      </c>
      <c r="BH304" s="8">
        <f>IF(ISNA(VLOOKUP($I304,disall!$A$2:$CY$349,COLUMN(disall!BA303),FALSE)),-9999,VLOOKUP($I304,disall!$A$2:$CY$349,COLUMN(disall!BA303),FALSE))</f>
        <v>67.099999999999994</v>
      </c>
      <c r="BI304" s="8">
        <f>IF(ISNA(VLOOKUP($I304,disall!$A$2:$CY$349,COLUMN(disall!BB303),FALSE)),-9999,VLOOKUP($I304,disall!$A$2:$CY$349,COLUMN(disall!BB303),FALSE))</f>
        <v>61.3</v>
      </c>
      <c r="BJ304" s="8">
        <f>IF(ISNA(VLOOKUP($I304,disall!$A$2:$CY$349,COLUMN(disall!BC303),FALSE)),-9999,VLOOKUP($I304,disall!$A$2:$CY$349,COLUMN(disall!BC303),FALSE))</f>
        <v>913.56</v>
      </c>
      <c r="BK304" s="8">
        <f>IF(ISNA(VLOOKUP($I304,disall!$A$2:$CY$349,COLUMN(disall!BD303),FALSE)),-9999,VLOOKUP($I304,disall!$A$2:$CY$349,COLUMN(disall!BD303),FALSE))</f>
        <v>57</v>
      </c>
      <c r="BL304" s="8">
        <f>IF(ISNA(VLOOKUP($I304,disall!$A$2:$CY$349,COLUMN(disall!BE303),FALSE)),-9999,VLOOKUP($I304,disall!$A$2:$CY$349,COLUMN(disall!BE303),FALSE))</f>
        <v>39.200000000000003</v>
      </c>
      <c r="BM304" s="8">
        <f>IF(ISNA(VLOOKUP($I304,disall!$A$2:$CY$349,COLUMN(disall!BF303),FALSE)),-9999,VLOOKUP($I304,disall!$A$2:$CY$349,COLUMN(disall!BF303),FALSE))</f>
        <v>687.72</v>
      </c>
      <c r="BN304" s="8">
        <f>IF(ISNA(VLOOKUP($I304,disall!$A$2:$CY$349,COLUMN(disall!BG303),FALSE)),-9999,VLOOKUP($I304,disall!$A$2:$CY$349,COLUMN(disall!BG303),FALSE))</f>
        <v>65.599999999999994</v>
      </c>
      <c r="BO304" s="8">
        <f>IF(ISNA(VLOOKUP($I304,disall!$A$2:$CY$349,COLUMN(disall!BH303),FALSE)),-9999,VLOOKUP($I304,disall!$A$2:$CY$349,COLUMN(disall!BH303),FALSE))</f>
        <v>29.3</v>
      </c>
      <c r="BP304" s="8">
        <f>IF(ISNA(VLOOKUP($I304,disall!$A$2:$CY$349,COLUMN(disall!BI303),FALSE)),-9999,VLOOKUP($I304,disall!$A$2:$CY$349,COLUMN(disall!BI303),FALSE))</f>
        <v>446.65</v>
      </c>
      <c r="BQ304" s="8">
        <f>IF(ISNA(VLOOKUP($I304,disall!$A$2:$CY$349,COLUMN(disall!BJ303),FALSE)),-9999,VLOOKUP($I304,disall!$A$2:$CY$349,COLUMN(disall!BJ303),FALSE))</f>
        <v>69.599999999999994</v>
      </c>
      <c r="BR304" s="8">
        <f>IF(ISNA(VLOOKUP($I304,disall!$A$2:$CY$349,COLUMN(disall!BK303),FALSE)),-9999,VLOOKUP($I304,disall!$A$2:$CY$349,COLUMN(disall!BK303),FALSE))</f>
        <v>50.1</v>
      </c>
      <c r="BS304" s="8">
        <f>IF(ISNA(VLOOKUP($I304,disall!$A$2:$CY$349,COLUMN(disall!BL303),FALSE)),-9999,VLOOKUP($I304,disall!$A$2:$CY$349,COLUMN(disall!BL303),FALSE))</f>
        <v>719.83</v>
      </c>
      <c r="BT304" s="8">
        <f>IF(ISNA(VLOOKUP($I304,disall!$A$2:$CY$349,COLUMN(disall!BM303),FALSE)),-9999,VLOOKUP($I304,disall!$A$2:$CY$349,COLUMN(disall!BM303),FALSE))</f>
        <v>70.599999999999994</v>
      </c>
      <c r="BU304" s="8">
        <f>IF(ISNA(VLOOKUP($I304,disall!$A$2:$CY$349,COLUMN(disall!BN303),FALSE)),-9999,VLOOKUP($I304,disall!$A$2:$CY$349,COLUMN(disall!BN303),FALSE))</f>
        <v>69.099999999999994</v>
      </c>
      <c r="BV304" s="8">
        <f>IF(ISNA(VLOOKUP($I304,disall!$A$2:$CY$349,COLUMN(disall!BO303),FALSE)),-9999,VLOOKUP($I304,disall!$A$2:$CY$349,COLUMN(disall!BO303),FALSE))</f>
        <v>978.75</v>
      </c>
      <c r="BW304" s="8">
        <f>IF(ISNA(VLOOKUP($I304,disall!$A$2:$CY$349,COLUMN(disall!BP303),FALSE)),-9999,VLOOKUP($I304,disall!$A$2:$CY$349,COLUMN(disall!BP303),FALSE))</f>
        <v>70.8</v>
      </c>
      <c r="BX304" s="8">
        <f>IF(ISNA(VLOOKUP($I304,disall!$A$2:$CY$349,COLUMN(disall!BQ303),FALSE)),-9999,VLOOKUP($I304,disall!$A$2:$CY$349,COLUMN(disall!BQ303),FALSE))</f>
        <v>33.1</v>
      </c>
      <c r="BY304" s="8">
        <f>IF(ISNA(VLOOKUP($I304,disall!$A$2:$CY$349,COLUMN(disall!BR303),FALSE)),-9999,VLOOKUP($I304,disall!$A$2:$CY$349,COLUMN(disall!BR303),FALSE))</f>
        <v>467.51</v>
      </c>
      <c r="BZ304" s="8">
        <f>IF(ISNA(VLOOKUP($I304,disall!$A$2:$CY$349,COLUMN(disall!BS303),FALSE)),-9999,VLOOKUP($I304,disall!$A$2:$CY$349,COLUMN(disall!BS303),FALSE))</f>
        <v>94.3</v>
      </c>
      <c r="CA304" s="8">
        <f>IF(ISNA(VLOOKUP($I304,disall!$A$2:$CY$349,COLUMN(disall!BT303),FALSE)),-9999,VLOOKUP($I304,disall!$A$2:$CY$349,COLUMN(disall!BT303),FALSE))</f>
        <v>101</v>
      </c>
      <c r="CB304" s="8">
        <f>IF(ISNA(VLOOKUP($I304,disall!$A$2:$CY$349,COLUMN(disall!BU303),FALSE)),-9999,VLOOKUP($I304,disall!$A$2:$CY$349,COLUMN(disall!BU303),FALSE))</f>
        <v>1071.05</v>
      </c>
      <c r="CC304" s="8">
        <f>IF(ISNA(VLOOKUP($I304,disall!$A$2:$CY$349,COLUMN(disall!BV303),FALSE)),-9999,VLOOKUP($I304,disall!$A$2:$CY$349,COLUMN(disall!BV303),FALSE))</f>
        <v>118</v>
      </c>
      <c r="CD304" s="8">
        <f>IF(ISNA(VLOOKUP($I304,disall!$A$2:$CY$349,COLUMN(disall!BW303),FALSE)),-9999,VLOOKUP($I304,disall!$A$2:$CY$349,COLUMN(disall!BW303),FALSE))</f>
        <v>98.5</v>
      </c>
      <c r="CE304" s="8">
        <f>IF(ISNA(VLOOKUP($I304,disall!$A$2:$CY$349,COLUMN(disall!BX303),FALSE)),-9999,VLOOKUP($I304,disall!$A$2:$CY$349,COLUMN(disall!BX303),FALSE))</f>
        <v>834.75</v>
      </c>
      <c r="CF304" s="8">
        <f>IF(ISNA(VLOOKUP($I304,disall!$A$2:$CY$349,COLUMN(disall!BY303),FALSE)),-9999,VLOOKUP($I304,disall!$A$2:$CY$349,COLUMN(disall!BY303),FALSE))</f>
        <v>133</v>
      </c>
      <c r="CG304" s="8">
        <f>IF(ISNA(VLOOKUP($I304,disall!$A$2:$CY$349,COLUMN(disall!BZ303),FALSE)),-9999,VLOOKUP($I304,disall!$A$2:$CY$349,COLUMN(disall!BZ303),FALSE))</f>
        <v>137</v>
      </c>
      <c r="CH304" s="8">
        <f>IF(ISNA(VLOOKUP($I304,disall!$A$2:$CY$349,COLUMN(disall!CA303),FALSE)),-9999,VLOOKUP($I304,disall!$A$2:$CY$349,COLUMN(disall!CA303),FALSE))</f>
        <v>1030.08</v>
      </c>
      <c r="CI304" s="8">
        <f>IF(ISNA(VLOOKUP($I304,disall!$A$2:$CY$349,COLUMN(disall!CB303),FALSE)),-9999,VLOOKUP($I304,disall!$A$2:$CY$349,COLUMN(disall!CB303),FALSE))</f>
        <v>159.19999999999999</v>
      </c>
      <c r="CJ304" s="8">
        <f>IF(ISNA(VLOOKUP($I304,disall!$A$2:$CY$349,COLUMN(disall!CC303),FALSE)),-9999,VLOOKUP($I304,disall!$A$2:$CY$349,COLUMN(disall!CC303),FALSE))</f>
        <v>132</v>
      </c>
      <c r="CK304" s="8">
        <f>IF(ISNA(VLOOKUP($I304,disall!$A$2:$CY$349,COLUMN(disall!CD303),FALSE)),-9999,VLOOKUP($I304,disall!$A$2:$CY$349,COLUMN(disall!CD303),FALSE))</f>
        <v>829.15</v>
      </c>
      <c r="CL304" s="8">
        <f>IF(ISNA(VLOOKUP($I304,disall!$A$2:$CY$349,COLUMN(disall!CE303),FALSE)),-9999,VLOOKUP($I304,disall!$A$2:$CY$349,COLUMN(disall!CE303),FALSE))</f>
        <v>173.3</v>
      </c>
      <c r="CM304" s="8">
        <f>IF(ISNA(VLOOKUP($I304,disall!$A$2:$CY$349,COLUMN(disall!CF303),FALSE)),-9999,VLOOKUP($I304,disall!$A$2:$CY$349,COLUMN(disall!CF303),FALSE))</f>
        <v>121.8</v>
      </c>
      <c r="CN304" s="8">
        <f>IF(ISNA(VLOOKUP($I304,disall!$A$2:$CY$349,COLUMN(disall!CG303),FALSE)),-9999,VLOOKUP($I304,disall!$A$2:$CY$349,COLUMN(disall!CG303),FALSE))</f>
        <v>702.83</v>
      </c>
      <c r="CO304" s="8">
        <f>IF(ISNA(VLOOKUP($I304,disall!$A$2:$CY$349,COLUMN(disall!CH303),FALSE)),-9999,VLOOKUP($I304,disall!$A$2:$CY$349,COLUMN(disall!CH303),FALSE))</f>
        <v>178.04</v>
      </c>
      <c r="CP304" s="8">
        <f>IF(ISNA(VLOOKUP($I304,disall!$A$2:$CY$349,COLUMN(disall!CI303),FALSE)),-9999,VLOOKUP($I304,disall!$A$2:$CY$349,COLUMN(disall!CI303),FALSE))</f>
        <v>90.99</v>
      </c>
      <c r="CQ304" s="8">
        <f>IF(ISNA(VLOOKUP($I304,disall!$A$2:$CY$349,COLUMN(disall!CJ303),FALSE)),-9999,VLOOKUP($I304,disall!$A$2:$CY$349,COLUMN(disall!CJ303),FALSE))</f>
        <v>511.06</v>
      </c>
      <c r="CR304" s="8">
        <f>IF(ISNA(VLOOKUP($I304,disall!$A$2:$CY$349,COLUMN(disall!CK303),FALSE)),-9999,VLOOKUP($I304,disall!$A$2:$CY$349,COLUMN(disall!CK303),FALSE))</f>
        <v>186.66</v>
      </c>
      <c r="CS304" s="8">
        <f>IF(ISNA(VLOOKUP($I304,disall!$A$2:$CY$349,COLUMN(disall!CL303),FALSE)),-9999,VLOOKUP($I304,disall!$A$2:$CY$349,COLUMN(disall!CL303),FALSE))</f>
        <v>159.34</v>
      </c>
      <c r="CT304" s="8">
        <f>IF(ISNA(VLOOKUP($I304,disall!$A$2:$CY$349,COLUMN(disall!CM303),FALSE)),-9999,VLOOKUP($I304,disall!$A$2:$CY$349,COLUMN(disall!CM303),FALSE))</f>
        <v>853.64</v>
      </c>
      <c r="CU304" s="8">
        <f>IF(ISNA(VLOOKUP($I304,disall!$A$2:$CY$349,COLUMN(disall!CN303),FALSE)),-9999,VLOOKUP($I304,disall!$A$2:$CY$349,COLUMN(disall!CN303),FALSE))</f>
        <v>195.33</v>
      </c>
      <c r="CV304" s="8">
        <f>IF(ISNA(VLOOKUP($I304,disall!$A$2:$CY$349,COLUMN(disall!CO303),FALSE)),-9999,VLOOKUP($I304,disall!$A$2:$CY$349,COLUMN(disall!CO303),FALSE))</f>
        <v>201.82</v>
      </c>
      <c r="CW304" s="8">
        <f>IF(ISNA(VLOOKUP($I304,disall!$A$2:$CY$349,COLUMN(disall!CP303),FALSE)),-9999,VLOOKUP($I304,disall!$A$2:$CY$349,COLUMN(disall!CP303),FALSE))</f>
        <v>1033.23</v>
      </c>
      <c r="CX304" s="8">
        <f>IF(ISNA(VLOOKUP($I304,disall!$A$2:$CY$349,COLUMN(disall!CQ303),FALSE)),-9999,VLOOKUP($I304,disall!$A$2:$CY$349,COLUMN(disall!CQ303),FALSE))</f>
        <v>185.71</v>
      </c>
      <c r="CY304" s="8">
        <f>IF(ISNA(VLOOKUP($I304,disall!$A$2:$CY$349,COLUMN(disall!CR303),FALSE)),-9999,VLOOKUP($I304,disall!$A$2:$CY$349,COLUMN(disall!CR303),FALSE))</f>
        <v>185.48</v>
      </c>
      <c r="CZ304" s="8">
        <f>IF(ISNA(VLOOKUP($I304,disall!$A$2:$CY$349,COLUMN(disall!CS303),FALSE)),-9999,VLOOKUP($I304,disall!$A$2:$CY$349,COLUMN(disall!CS303),FALSE))</f>
        <v>998.76</v>
      </c>
      <c r="DA304" s="8">
        <f>IF(ISNA(VLOOKUP($I304,disall!$A$2:$CY$349,COLUMN(disall!CT303),FALSE)),-9999,VLOOKUP($I304,disall!$A$2:$CY$349,COLUMN(disall!CT303),FALSE))</f>
        <v>177.02</v>
      </c>
      <c r="DB304" s="8">
        <f>IF(ISNA(VLOOKUP($I304,disall!$A$2:$CY$349,COLUMN(disall!CU303),FALSE)),-9999,VLOOKUP($I304,disall!$A$2:$CY$349,COLUMN(disall!CU303),FALSE))</f>
        <v>122.2</v>
      </c>
      <c r="DC304" s="8">
        <f>IF(ISNA(VLOOKUP($I304,disall!$A$2:$CY$349,COLUMN(disall!CV303),FALSE)),-9999,VLOOKUP($I304,disall!$A$2:$CY$349,COLUMN(disall!CV303),FALSE))</f>
        <v>690.32</v>
      </c>
      <c r="DD304" s="8">
        <f>IF(ISNA(VLOOKUP($I304,disall!$A$2:$CY$349,COLUMN(disall!CW303),FALSE)),-9999,VLOOKUP($I304,disall!$A$2:$CY$349,COLUMN(disall!CW303),FALSE))</f>
        <v>0</v>
      </c>
      <c r="DE304" s="8">
        <f>IF(ISNA(VLOOKUP($I304,disall!$A$2:$CY$349,COLUMN(disall!CX303),FALSE)),-9999,VLOOKUP($I304,disall!$A$2:$CY$349,COLUMN(disall!CX303),FALSE))</f>
        <v>0</v>
      </c>
      <c r="DF304" s="8">
        <f>IF(ISNA(VLOOKUP($I304,disall!$A$2:$CY$349,COLUMN(disall!CY303),FALSE)),-9999,VLOOKUP($I304,disall!$A$2:$CY$349,COLUMN(disall!CY303),FALSE))</f>
        <v>0</v>
      </c>
    </row>
    <row r="305" spans="1:110" x14ac:dyDescent="0.25">
      <c r="A305">
        <v>184</v>
      </c>
      <c r="B305" t="s">
        <v>8</v>
      </c>
      <c r="C305" t="s">
        <v>472</v>
      </c>
      <c r="D305" t="s">
        <v>364</v>
      </c>
      <c r="E305" t="s">
        <v>473</v>
      </c>
      <c r="F305" t="s">
        <v>996</v>
      </c>
      <c r="G305" t="s">
        <v>473</v>
      </c>
      <c r="H305">
        <v>3919</v>
      </c>
      <c r="I305">
        <f>IF(ISNA(VLOOKUP(H305,disall!$D$2:$L$349,1,FALSE)),H305,VLOOKUP(H305,disall!$D$2:$L$349,1,FALSE))</f>
        <v>3919</v>
      </c>
      <c r="J305">
        <f>IF(ISNA(VLOOKUP(H305,disall!$D$2:$L$349,1,FALSE)),"NA",VLOOKUP(H305,disall!$D$2:$L$349,2,FALSE))</f>
        <v>3919</v>
      </c>
      <c r="K305" t="str">
        <f>IF(ISNA(VLOOKUP(I305,disall!$A$2:$L$349,3,FALSE)),F305,VLOOKUP(I305,disall!$A$2:$L$349,3,FALSE))</f>
        <v>Uttar Kannand</v>
      </c>
      <c r="L305" t="str">
        <f>IF(ISNA(VLOOKUP(I305,disall!$A$2:$L$349,12,FALSE)),"NA",VLOOKUP(I305,disall!$A$2:$L$349,12,FALSE))</f>
        <v>Uttar Kannad</v>
      </c>
      <c r="M305">
        <f>IF(ISNA(VLOOKUP(I305,disall!$A$2:$M$349,6,FALSE)),"NA",VLOOKUP(I305,disall!$A$2:$M$349,6,FALSE))</f>
        <v>39</v>
      </c>
      <c r="N305">
        <f>IF(ISNA(VLOOKUP(I305,disall!$A$2:$M$349,7,FALSE)),"NA",VLOOKUP(I305,disall!$A$2:$M$349,7,FALSE))</f>
        <v>1.0128189999999999</v>
      </c>
      <c r="O305">
        <f>IF(ISNA(VLOOKUP(I305,disall!$A$2:$M$349,8,FALSE)),"NA",VLOOKUP(I305,disall!$A$2:$M$349,8,FALSE))</f>
        <v>6.1261609999999997</v>
      </c>
      <c r="P305" t="str">
        <f>IF(ISNA(VLOOKUP(I305,disall!$A$2:$M$349,9,FALSE)),"NA",VLOOKUP(I305,disall!$A$2:$M$349,9,FALSE))</f>
        <v>POLY</v>
      </c>
      <c r="Q305">
        <f>IF(ISNA(VLOOKUP(I305,disall!$A$2:$M$349,10,FALSE)),"NA",VLOOKUP(I305,disall!$A$2:$M$349,10,FALSE))</f>
        <v>356102000</v>
      </c>
      <c r="R305" t="str">
        <f>IF(ISNA(VLOOKUP(I305,disall!$A$2:$M$349,11,FALSE)),"NA",VLOOKUP(I305,disall!$A$2:$M$349,11,FALSE))</f>
        <v>Karnataka</v>
      </c>
      <c r="S305" t="str">
        <f>IF(ISNA(VLOOKUP(I305,disall!$A$2:$M$349,12,FALSE)),"NA",VLOOKUP(I305,disall!$A$2:$M$349,12,FALSE))</f>
        <v>Uttar Kannad</v>
      </c>
      <c r="T305">
        <f>IF(ISNA(VLOOKUP(I305,disall!$A$2:$M$349,13,FALSE)),"NA",VLOOKUP(I305,disall!$A$2:$M$349,13,FALSE))</f>
        <v>121</v>
      </c>
      <c r="U305" s="8">
        <f>IF(ISNA(VLOOKUP($I305,disall!$A$2:$CY$349,COLUMN(disall!N304),FALSE)),-9999,VLOOKUP($I305,disall!$A$2:$CY$349,COLUMN(disall!N304),FALSE))</f>
        <v>0</v>
      </c>
      <c r="V305" s="8">
        <f>IF(ISNA(VLOOKUP($I305,disall!$A$2:$CY$349,COLUMN(disall!O304),FALSE)),-9999,VLOOKUP($I305,disall!$A$2:$CY$349,COLUMN(disall!O304),FALSE))</f>
        <v>0</v>
      </c>
      <c r="W305" s="8">
        <f>IF(ISNA(VLOOKUP($I305,disall!$A$2:$CY$349,COLUMN(disall!P304),FALSE)),-9999,VLOOKUP($I305,disall!$A$2:$CY$349,COLUMN(disall!P304),FALSE))</f>
        <v>0</v>
      </c>
      <c r="X305" s="8">
        <f>IF(ISNA(VLOOKUP($I305,disall!$A$2:$CY$349,COLUMN(disall!Q304),FALSE)),-9999,VLOOKUP($I305,disall!$A$2:$CY$349,COLUMN(disall!Q304),FALSE))</f>
        <v>0</v>
      </c>
      <c r="Y305" s="8">
        <f>IF(ISNA(VLOOKUP($I305,disall!$A$2:$CY$349,COLUMN(disall!R304),FALSE)),-9999,VLOOKUP($I305,disall!$A$2:$CY$349,COLUMN(disall!R304),FALSE))</f>
        <v>0</v>
      </c>
      <c r="Z305" s="8">
        <f>IF(ISNA(VLOOKUP($I305,disall!$A$2:$CY$349,COLUMN(disall!S304),FALSE)),-9999,VLOOKUP($I305,disall!$A$2:$CY$349,COLUMN(disall!S304),FALSE))</f>
        <v>0</v>
      </c>
      <c r="AA305" s="8">
        <f>IF(ISNA(VLOOKUP($I305,disall!$A$2:$CY$349,COLUMN(disall!T304),FALSE)),-9999,VLOOKUP($I305,disall!$A$2:$CY$349,COLUMN(disall!T304),FALSE))</f>
        <v>1.3</v>
      </c>
      <c r="AB305" s="8">
        <f>IF(ISNA(VLOOKUP($I305,disall!$A$2:$CY$349,COLUMN(disall!U304),FALSE)),-9999,VLOOKUP($I305,disall!$A$2:$CY$349,COLUMN(disall!U304),FALSE))</f>
        <v>1</v>
      </c>
      <c r="AC305" s="8">
        <f>IF(ISNA(VLOOKUP($I305,disall!$A$2:$CY$349,COLUMN(disall!V304),FALSE)),-9999,VLOOKUP($I305,disall!$A$2:$CY$349,COLUMN(disall!V304),FALSE))</f>
        <v>769.23</v>
      </c>
      <c r="AD305" s="8">
        <f>IF(ISNA(VLOOKUP($I305,disall!$A$2:$CY$349,COLUMN(disall!W304),FALSE)),-9999,VLOOKUP($I305,disall!$A$2:$CY$349,COLUMN(disall!W304),FALSE))</f>
        <v>1.5</v>
      </c>
      <c r="AE305" s="8">
        <f>IF(ISNA(VLOOKUP($I305,disall!$A$2:$CY$349,COLUMN(disall!X304),FALSE)),-9999,VLOOKUP($I305,disall!$A$2:$CY$349,COLUMN(disall!X304),FALSE))</f>
        <v>0.8</v>
      </c>
      <c r="AF305" s="8">
        <f>IF(ISNA(VLOOKUP($I305,disall!$A$2:$CY$349,COLUMN(disall!Y304),FALSE)),-9999,VLOOKUP($I305,disall!$A$2:$CY$349,COLUMN(disall!Y304),FALSE))</f>
        <v>533.33000000000004</v>
      </c>
      <c r="AG305" s="8">
        <f>IF(ISNA(VLOOKUP($I305,disall!$A$2:$CY$349,COLUMN(disall!Z304),FALSE)),-9999,VLOOKUP($I305,disall!$A$2:$CY$349,COLUMN(disall!Z304),FALSE))</f>
        <v>1.7</v>
      </c>
      <c r="AH305" s="8">
        <f>IF(ISNA(VLOOKUP($I305,disall!$A$2:$CY$349,COLUMN(disall!AA304),FALSE)),-9999,VLOOKUP($I305,disall!$A$2:$CY$349,COLUMN(disall!AA304),FALSE))</f>
        <v>2</v>
      </c>
      <c r="AI305" s="8">
        <f>IF(ISNA(VLOOKUP($I305,disall!$A$2:$CY$349,COLUMN(disall!AB304),FALSE)),-9999,VLOOKUP($I305,disall!$A$2:$CY$349,COLUMN(disall!AB304),FALSE))</f>
        <v>1176.47</v>
      </c>
      <c r="AJ305" s="8">
        <f>IF(ISNA(VLOOKUP($I305,disall!$A$2:$CY$349,COLUMN(disall!AC304),FALSE)),-9999,VLOOKUP($I305,disall!$A$2:$CY$349,COLUMN(disall!AC304),FALSE))</f>
        <v>1.9</v>
      </c>
      <c r="AK305" s="8">
        <f>IF(ISNA(VLOOKUP($I305,disall!$A$2:$CY$349,COLUMN(disall!AD304),FALSE)),-9999,VLOOKUP($I305,disall!$A$2:$CY$349,COLUMN(disall!AD304),FALSE))</f>
        <v>2.9</v>
      </c>
      <c r="AL305" s="8">
        <f>IF(ISNA(VLOOKUP($I305,disall!$A$2:$CY$349,COLUMN(disall!AE304),FALSE)),-9999,VLOOKUP($I305,disall!$A$2:$CY$349,COLUMN(disall!AE304),FALSE))</f>
        <v>1526.32</v>
      </c>
      <c r="AM305" s="8">
        <f>IF(ISNA(VLOOKUP($I305,disall!$A$2:$CY$349,COLUMN(disall!AF304),FALSE)),-9999,VLOOKUP($I305,disall!$A$2:$CY$349,COLUMN(disall!AF304),FALSE))</f>
        <v>2.2000000000000002</v>
      </c>
      <c r="AN305" s="8">
        <f>IF(ISNA(VLOOKUP($I305,disall!$A$2:$CY$349,COLUMN(disall!AG304),FALSE)),-9999,VLOOKUP($I305,disall!$A$2:$CY$349,COLUMN(disall!AG304),FALSE))</f>
        <v>2.2000000000000002</v>
      </c>
      <c r="AO305" s="8">
        <f>IF(ISNA(VLOOKUP($I305,disall!$A$2:$CY$349,COLUMN(disall!AH304),FALSE)),-9999,VLOOKUP($I305,disall!$A$2:$CY$349,COLUMN(disall!AH304),FALSE))</f>
        <v>1000</v>
      </c>
      <c r="AP305" s="8">
        <f>IF(ISNA(VLOOKUP($I305,disall!$A$2:$CY$349,COLUMN(disall!AI304),FALSE)),-9999,VLOOKUP($I305,disall!$A$2:$CY$349,COLUMN(disall!AI304),FALSE))</f>
        <v>2.2000000000000002</v>
      </c>
      <c r="AQ305" s="8">
        <f>IF(ISNA(VLOOKUP($I305,disall!$A$2:$CY$349,COLUMN(disall!AJ304),FALSE)),-9999,VLOOKUP($I305,disall!$A$2:$CY$349,COLUMN(disall!AJ304),FALSE))</f>
        <v>2.8</v>
      </c>
      <c r="AR305" s="8">
        <f>IF(ISNA(VLOOKUP($I305,disall!$A$2:$CY$349,COLUMN(disall!AK304),FALSE)),-9999,VLOOKUP($I305,disall!$A$2:$CY$349,COLUMN(disall!AK304),FALSE))</f>
        <v>1272.73</v>
      </c>
      <c r="AS305" s="8">
        <f>IF(ISNA(VLOOKUP($I305,disall!$A$2:$CY$349,COLUMN(disall!AL304),FALSE)),-9999,VLOOKUP($I305,disall!$A$2:$CY$349,COLUMN(disall!AL304),FALSE))</f>
        <v>2.2999999999999998</v>
      </c>
      <c r="AT305" s="8">
        <f>IF(ISNA(VLOOKUP($I305,disall!$A$2:$CY$349,COLUMN(disall!AM304),FALSE)),-9999,VLOOKUP($I305,disall!$A$2:$CY$349,COLUMN(disall!AM304),FALSE))</f>
        <v>2.9</v>
      </c>
      <c r="AU305" s="8">
        <f>IF(ISNA(VLOOKUP($I305,disall!$A$2:$CY$349,COLUMN(disall!AN304),FALSE)),-9999,VLOOKUP($I305,disall!$A$2:$CY$349,COLUMN(disall!AN304),FALSE))</f>
        <v>1260.8699999999999</v>
      </c>
      <c r="AV305" s="8">
        <f>IF(ISNA(VLOOKUP($I305,disall!$A$2:$CY$349,COLUMN(disall!AO304),FALSE)),-9999,VLOOKUP($I305,disall!$A$2:$CY$349,COLUMN(disall!AO304),FALSE))</f>
        <v>2.6</v>
      </c>
      <c r="AW305" s="8">
        <f>IF(ISNA(VLOOKUP($I305,disall!$A$2:$CY$349,COLUMN(disall!AP304),FALSE)),-9999,VLOOKUP($I305,disall!$A$2:$CY$349,COLUMN(disall!AP304),FALSE))</f>
        <v>2.6</v>
      </c>
      <c r="AX305" s="8">
        <f>IF(ISNA(VLOOKUP($I305,disall!$A$2:$CY$349,COLUMN(disall!AQ304),FALSE)),-9999,VLOOKUP($I305,disall!$A$2:$CY$349,COLUMN(disall!AQ304),FALSE))</f>
        <v>1000</v>
      </c>
      <c r="AY305" s="8">
        <f>IF(ISNA(VLOOKUP($I305,disall!$A$2:$CY$349,COLUMN(disall!AR304),FALSE)),-9999,VLOOKUP($I305,disall!$A$2:$CY$349,COLUMN(disall!AR304),FALSE))</f>
        <v>2.6</v>
      </c>
      <c r="AZ305" s="8">
        <f>IF(ISNA(VLOOKUP($I305,disall!$A$2:$CY$349,COLUMN(disall!AS304),FALSE)),-9999,VLOOKUP($I305,disall!$A$2:$CY$349,COLUMN(disall!AS304),FALSE))</f>
        <v>2.2000000000000002</v>
      </c>
      <c r="BA305" s="8">
        <f>IF(ISNA(VLOOKUP($I305,disall!$A$2:$CY$349,COLUMN(disall!AT304),FALSE)),-9999,VLOOKUP($I305,disall!$A$2:$CY$349,COLUMN(disall!AT304),FALSE))</f>
        <v>846.15</v>
      </c>
      <c r="BB305" s="8">
        <f>IF(ISNA(VLOOKUP($I305,disall!$A$2:$CY$349,COLUMN(disall!AU304),FALSE)),-9999,VLOOKUP($I305,disall!$A$2:$CY$349,COLUMN(disall!AU304),FALSE))</f>
        <v>2.4</v>
      </c>
      <c r="BC305" s="8">
        <f>IF(ISNA(VLOOKUP($I305,disall!$A$2:$CY$349,COLUMN(disall!AV304),FALSE)),-9999,VLOOKUP($I305,disall!$A$2:$CY$349,COLUMN(disall!AV304),FALSE))</f>
        <v>3.4</v>
      </c>
      <c r="BD305" s="8">
        <f>IF(ISNA(VLOOKUP($I305,disall!$A$2:$CY$349,COLUMN(disall!AW304),FALSE)),-9999,VLOOKUP($I305,disall!$A$2:$CY$349,COLUMN(disall!AW304),FALSE))</f>
        <v>1416.67</v>
      </c>
      <c r="BE305" s="8">
        <f>IF(ISNA(VLOOKUP($I305,disall!$A$2:$CY$349,COLUMN(disall!AX304),FALSE)),-9999,VLOOKUP($I305,disall!$A$2:$CY$349,COLUMN(disall!AX304),FALSE))</f>
        <v>2.6</v>
      </c>
      <c r="BF305" s="8">
        <f>IF(ISNA(VLOOKUP($I305,disall!$A$2:$CY$349,COLUMN(disall!AY304),FALSE)),-9999,VLOOKUP($I305,disall!$A$2:$CY$349,COLUMN(disall!AY304),FALSE))</f>
        <v>2.7</v>
      </c>
      <c r="BG305" s="8">
        <f>IF(ISNA(VLOOKUP($I305,disall!$A$2:$CY$349,COLUMN(disall!AZ304),FALSE)),-9999,VLOOKUP($I305,disall!$A$2:$CY$349,COLUMN(disall!AZ304),FALSE))</f>
        <v>1038.46</v>
      </c>
      <c r="BH305" s="8">
        <f>IF(ISNA(VLOOKUP($I305,disall!$A$2:$CY$349,COLUMN(disall!BA304),FALSE)),-9999,VLOOKUP($I305,disall!$A$2:$CY$349,COLUMN(disall!BA304),FALSE))</f>
        <v>2.4</v>
      </c>
      <c r="BI305" s="8">
        <f>IF(ISNA(VLOOKUP($I305,disall!$A$2:$CY$349,COLUMN(disall!BB304),FALSE)),-9999,VLOOKUP($I305,disall!$A$2:$CY$349,COLUMN(disall!BB304),FALSE))</f>
        <v>3</v>
      </c>
      <c r="BJ305" s="8">
        <f>IF(ISNA(VLOOKUP($I305,disall!$A$2:$CY$349,COLUMN(disall!BC304),FALSE)),-9999,VLOOKUP($I305,disall!$A$2:$CY$349,COLUMN(disall!BC304),FALSE))</f>
        <v>1250</v>
      </c>
      <c r="BK305" s="8">
        <f>IF(ISNA(VLOOKUP($I305,disall!$A$2:$CY$349,COLUMN(disall!BD304),FALSE)),-9999,VLOOKUP($I305,disall!$A$2:$CY$349,COLUMN(disall!BD304),FALSE))</f>
        <v>2</v>
      </c>
      <c r="BL305" s="8">
        <f>IF(ISNA(VLOOKUP($I305,disall!$A$2:$CY$349,COLUMN(disall!BE304),FALSE)),-9999,VLOOKUP($I305,disall!$A$2:$CY$349,COLUMN(disall!BE304),FALSE))</f>
        <v>1.9</v>
      </c>
      <c r="BM305" s="8">
        <f>IF(ISNA(VLOOKUP($I305,disall!$A$2:$CY$349,COLUMN(disall!BF304),FALSE)),-9999,VLOOKUP($I305,disall!$A$2:$CY$349,COLUMN(disall!BF304),FALSE))</f>
        <v>950</v>
      </c>
      <c r="BN305" s="8">
        <f>IF(ISNA(VLOOKUP($I305,disall!$A$2:$CY$349,COLUMN(disall!BG304),FALSE)),-9999,VLOOKUP($I305,disall!$A$2:$CY$349,COLUMN(disall!BG304),FALSE))</f>
        <v>2.2999999999999998</v>
      </c>
      <c r="BO305" s="8">
        <f>IF(ISNA(VLOOKUP($I305,disall!$A$2:$CY$349,COLUMN(disall!BH304),FALSE)),-9999,VLOOKUP($I305,disall!$A$2:$CY$349,COLUMN(disall!BH304),FALSE))</f>
        <v>1.4</v>
      </c>
      <c r="BP305" s="8">
        <f>IF(ISNA(VLOOKUP($I305,disall!$A$2:$CY$349,COLUMN(disall!BI304),FALSE)),-9999,VLOOKUP($I305,disall!$A$2:$CY$349,COLUMN(disall!BI304),FALSE))</f>
        <v>608.70000000000005</v>
      </c>
      <c r="BQ305" s="8">
        <f>IF(ISNA(VLOOKUP($I305,disall!$A$2:$CY$349,COLUMN(disall!BJ304),FALSE)),-9999,VLOOKUP($I305,disall!$A$2:$CY$349,COLUMN(disall!BJ304),FALSE))</f>
        <v>2.4</v>
      </c>
      <c r="BR305" s="8">
        <f>IF(ISNA(VLOOKUP($I305,disall!$A$2:$CY$349,COLUMN(disall!BK304),FALSE)),-9999,VLOOKUP($I305,disall!$A$2:$CY$349,COLUMN(disall!BK304),FALSE))</f>
        <v>2.4</v>
      </c>
      <c r="BS305" s="8">
        <f>IF(ISNA(VLOOKUP($I305,disall!$A$2:$CY$349,COLUMN(disall!BL304),FALSE)),-9999,VLOOKUP($I305,disall!$A$2:$CY$349,COLUMN(disall!BL304),FALSE))</f>
        <v>1000</v>
      </c>
      <c r="BT305" s="8">
        <f>IF(ISNA(VLOOKUP($I305,disall!$A$2:$CY$349,COLUMN(disall!BM304),FALSE)),-9999,VLOOKUP($I305,disall!$A$2:$CY$349,COLUMN(disall!BM304),FALSE))</f>
        <v>2.5</v>
      </c>
      <c r="BU305" s="8">
        <f>IF(ISNA(VLOOKUP($I305,disall!$A$2:$CY$349,COLUMN(disall!BN304),FALSE)),-9999,VLOOKUP($I305,disall!$A$2:$CY$349,COLUMN(disall!BN304),FALSE))</f>
        <v>3.4</v>
      </c>
      <c r="BV305" s="8">
        <f>IF(ISNA(VLOOKUP($I305,disall!$A$2:$CY$349,COLUMN(disall!BO304),FALSE)),-9999,VLOOKUP($I305,disall!$A$2:$CY$349,COLUMN(disall!BO304),FALSE))</f>
        <v>1360</v>
      </c>
      <c r="BW305" s="8">
        <f>IF(ISNA(VLOOKUP($I305,disall!$A$2:$CY$349,COLUMN(disall!BP304),FALSE)),-9999,VLOOKUP($I305,disall!$A$2:$CY$349,COLUMN(disall!BP304),FALSE))</f>
        <v>3.6</v>
      </c>
      <c r="BX305" s="8">
        <f>IF(ISNA(VLOOKUP($I305,disall!$A$2:$CY$349,COLUMN(disall!BQ304),FALSE)),-9999,VLOOKUP($I305,disall!$A$2:$CY$349,COLUMN(disall!BQ304),FALSE))</f>
        <v>4.5</v>
      </c>
      <c r="BY305" s="8">
        <f>IF(ISNA(VLOOKUP($I305,disall!$A$2:$CY$349,COLUMN(disall!BR304),FALSE)),-9999,VLOOKUP($I305,disall!$A$2:$CY$349,COLUMN(disall!BR304),FALSE))</f>
        <v>1250</v>
      </c>
      <c r="BZ305" s="8">
        <f>IF(ISNA(VLOOKUP($I305,disall!$A$2:$CY$349,COLUMN(disall!BS304),FALSE)),-9999,VLOOKUP($I305,disall!$A$2:$CY$349,COLUMN(disall!BS304),FALSE))</f>
        <v>4.5999999999999996</v>
      </c>
      <c r="CA305" s="8">
        <f>IF(ISNA(VLOOKUP($I305,disall!$A$2:$CY$349,COLUMN(disall!BT304),FALSE)),-9999,VLOOKUP($I305,disall!$A$2:$CY$349,COLUMN(disall!BT304),FALSE))</f>
        <v>5.4</v>
      </c>
      <c r="CB305" s="8">
        <f>IF(ISNA(VLOOKUP($I305,disall!$A$2:$CY$349,COLUMN(disall!BU304),FALSE)),-9999,VLOOKUP($I305,disall!$A$2:$CY$349,COLUMN(disall!BU304),FALSE))</f>
        <v>1173.9100000000001</v>
      </c>
      <c r="CC305" s="8">
        <f>IF(ISNA(VLOOKUP($I305,disall!$A$2:$CY$349,COLUMN(disall!BV304),FALSE)),-9999,VLOOKUP($I305,disall!$A$2:$CY$349,COLUMN(disall!BV304),FALSE))</f>
        <v>9</v>
      </c>
      <c r="CD305" s="8">
        <f>IF(ISNA(VLOOKUP($I305,disall!$A$2:$CY$349,COLUMN(disall!BW304),FALSE)),-9999,VLOOKUP($I305,disall!$A$2:$CY$349,COLUMN(disall!BW304),FALSE))</f>
        <v>8</v>
      </c>
      <c r="CE305" s="8">
        <f>IF(ISNA(VLOOKUP($I305,disall!$A$2:$CY$349,COLUMN(disall!BX304),FALSE)),-9999,VLOOKUP($I305,disall!$A$2:$CY$349,COLUMN(disall!BX304),FALSE))</f>
        <v>888.89</v>
      </c>
      <c r="CF305" s="8">
        <f>IF(ISNA(VLOOKUP($I305,disall!$A$2:$CY$349,COLUMN(disall!BY304),FALSE)),-9999,VLOOKUP($I305,disall!$A$2:$CY$349,COLUMN(disall!BY304),FALSE))</f>
        <v>7</v>
      </c>
      <c r="CG305" s="8">
        <f>IF(ISNA(VLOOKUP($I305,disall!$A$2:$CY$349,COLUMN(disall!BZ304),FALSE)),-9999,VLOOKUP($I305,disall!$A$2:$CY$349,COLUMN(disall!BZ304),FALSE))</f>
        <v>8</v>
      </c>
      <c r="CH305" s="8">
        <f>IF(ISNA(VLOOKUP($I305,disall!$A$2:$CY$349,COLUMN(disall!CA304),FALSE)),-9999,VLOOKUP($I305,disall!$A$2:$CY$349,COLUMN(disall!CA304),FALSE))</f>
        <v>1142.8599999999999</v>
      </c>
      <c r="CI305" s="8">
        <f>IF(ISNA(VLOOKUP($I305,disall!$A$2:$CY$349,COLUMN(disall!CB304),FALSE)),-9999,VLOOKUP($I305,disall!$A$2:$CY$349,COLUMN(disall!CB304),FALSE))</f>
        <v>6.7</v>
      </c>
      <c r="CJ305" s="8">
        <f>IF(ISNA(VLOOKUP($I305,disall!$A$2:$CY$349,COLUMN(disall!CC304),FALSE)),-9999,VLOOKUP($I305,disall!$A$2:$CY$349,COLUMN(disall!CC304),FALSE))</f>
        <v>8</v>
      </c>
      <c r="CK305" s="8">
        <f>IF(ISNA(VLOOKUP($I305,disall!$A$2:$CY$349,COLUMN(disall!CD304),FALSE)),-9999,VLOOKUP($I305,disall!$A$2:$CY$349,COLUMN(disall!CD304),FALSE))</f>
        <v>1194.03</v>
      </c>
      <c r="CL305" s="8">
        <f>IF(ISNA(VLOOKUP($I305,disall!$A$2:$CY$349,COLUMN(disall!CE304),FALSE)),-9999,VLOOKUP($I305,disall!$A$2:$CY$349,COLUMN(disall!CE304),FALSE))</f>
        <v>2.7</v>
      </c>
      <c r="CM305" s="8">
        <f>IF(ISNA(VLOOKUP($I305,disall!$A$2:$CY$349,COLUMN(disall!CF304),FALSE)),-9999,VLOOKUP($I305,disall!$A$2:$CY$349,COLUMN(disall!CF304),FALSE))</f>
        <v>2.2999999999999998</v>
      </c>
      <c r="CN305" s="8">
        <f>IF(ISNA(VLOOKUP($I305,disall!$A$2:$CY$349,COLUMN(disall!CG304),FALSE)),-9999,VLOOKUP($I305,disall!$A$2:$CY$349,COLUMN(disall!CG304),FALSE))</f>
        <v>851.85</v>
      </c>
      <c r="CO305" s="8">
        <f>IF(ISNA(VLOOKUP($I305,disall!$A$2:$CY$349,COLUMN(disall!CH304),FALSE)),-9999,VLOOKUP($I305,disall!$A$2:$CY$349,COLUMN(disall!CH304),FALSE))</f>
        <v>5.53</v>
      </c>
      <c r="CP305" s="8">
        <f>IF(ISNA(VLOOKUP($I305,disall!$A$2:$CY$349,COLUMN(disall!CI304),FALSE)),-9999,VLOOKUP($I305,disall!$A$2:$CY$349,COLUMN(disall!CI304),FALSE))</f>
        <v>6.17</v>
      </c>
      <c r="CQ305" s="8">
        <f>IF(ISNA(VLOOKUP($I305,disall!$A$2:$CY$349,COLUMN(disall!CJ304),FALSE)),-9999,VLOOKUP($I305,disall!$A$2:$CY$349,COLUMN(disall!CJ304),FALSE))</f>
        <v>1115.73</v>
      </c>
      <c r="CR305" s="8">
        <f>IF(ISNA(VLOOKUP($I305,disall!$A$2:$CY$349,COLUMN(disall!CK304),FALSE)),-9999,VLOOKUP($I305,disall!$A$2:$CY$349,COLUMN(disall!CK304),FALSE))</f>
        <v>5.34</v>
      </c>
      <c r="CS305" s="8">
        <f>IF(ISNA(VLOOKUP($I305,disall!$A$2:$CY$349,COLUMN(disall!CL304),FALSE)),-9999,VLOOKUP($I305,disall!$A$2:$CY$349,COLUMN(disall!CL304),FALSE))</f>
        <v>8.2799999999999994</v>
      </c>
      <c r="CT305" s="8">
        <f>IF(ISNA(VLOOKUP($I305,disall!$A$2:$CY$349,COLUMN(disall!CM304),FALSE)),-9999,VLOOKUP($I305,disall!$A$2:$CY$349,COLUMN(disall!CM304),FALSE))</f>
        <v>1550.56</v>
      </c>
      <c r="CU305" s="8">
        <f>IF(ISNA(VLOOKUP($I305,disall!$A$2:$CY$349,COLUMN(disall!CN304),FALSE)),-9999,VLOOKUP($I305,disall!$A$2:$CY$349,COLUMN(disall!CN304),FALSE))</f>
        <v>6.27</v>
      </c>
      <c r="CV305" s="8">
        <f>IF(ISNA(VLOOKUP($I305,disall!$A$2:$CY$349,COLUMN(disall!CO304),FALSE)),-9999,VLOOKUP($I305,disall!$A$2:$CY$349,COLUMN(disall!CO304),FALSE))</f>
        <v>8.9499999999999993</v>
      </c>
      <c r="CW305" s="8">
        <f>IF(ISNA(VLOOKUP($I305,disall!$A$2:$CY$349,COLUMN(disall!CP304),FALSE)),-9999,VLOOKUP($I305,disall!$A$2:$CY$349,COLUMN(disall!CP304),FALSE))</f>
        <v>1427.43</v>
      </c>
      <c r="CX305" s="8">
        <f>IF(ISNA(VLOOKUP($I305,disall!$A$2:$CY$349,COLUMN(disall!CQ304),FALSE)),-9999,VLOOKUP($I305,disall!$A$2:$CY$349,COLUMN(disall!CQ304),FALSE))</f>
        <v>5.81</v>
      </c>
      <c r="CY305" s="8">
        <f>IF(ISNA(VLOOKUP($I305,disall!$A$2:$CY$349,COLUMN(disall!CR304),FALSE)),-9999,VLOOKUP($I305,disall!$A$2:$CY$349,COLUMN(disall!CR304),FALSE))</f>
        <v>7.29</v>
      </c>
      <c r="CZ305" s="8">
        <f>IF(ISNA(VLOOKUP($I305,disall!$A$2:$CY$349,COLUMN(disall!CS304),FALSE)),-9999,VLOOKUP($I305,disall!$A$2:$CY$349,COLUMN(disall!CS304),FALSE))</f>
        <v>1254.73</v>
      </c>
      <c r="DA305" s="8">
        <f>IF(ISNA(VLOOKUP($I305,disall!$A$2:$CY$349,COLUMN(disall!CT304),FALSE)),-9999,VLOOKUP($I305,disall!$A$2:$CY$349,COLUMN(disall!CT304),FALSE))</f>
        <v>4.72</v>
      </c>
      <c r="DB305" s="8">
        <f>IF(ISNA(VLOOKUP($I305,disall!$A$2:$CY$349,COLUMN(disall!CU304),FALSE)),-9999,VLOOKUP($I305,disall!$A$2:$CY$349,COLUMN(disall!CU304),FALSE))</f>
        <v>6.63</v>
      </c>
      <c r="DC305" s="8">
        <f>IF(ISNA(VLOOKUP($I305,disall!$A$2:$CY$349,COLUMN(disall!CV304),FALSE)),-9999,VLOOKUP($I305,disall!$A$2:$CY$349,COLUMN(disall!CV304),FALSE))</f>
        <v>1404.66</v>
      </c>
      <c r="DD305" s="8">
        <f>IF(ISNA(VLOOKUP($I305,disall!$A$2:$CY$349,COLUMN(disall!CW304),FALSE)),-9999,VLOOKUP($I305,disall!$A$2:$CY$349,COLUMN(disall!CW304),FALSE))</f>
        <v>0</v>
      </c>
      <c r="DE305" s="8">
        <f>IF(ISNA(VLOOKUP($I305,disall!$A$2:$CY$349,COLUMN(disall!CX304),FALSE)),-9999,VLOOKUP($I305,disall!$A$2:$CY$349,COLUMN(disall!CX304),FALSE))</f>
        <v>0</v>
      </c>
      <c r="DF305" s="8">
        <f>IF(ISNA(VLOOKUP($I305,disall!$A$2:$CY$349,COLUMN(disall!CY304),FALSE)),-9999,VLOOKUP($I305,disall!$A$2:$CY$349,COLUMN(disall!CY304),FALSE))</f>
        <v>0</v>
      </c>
    </row>
    <row r="306" spans="1:110" x14ac:dyDescent="0.25">
      <c r="A306">
        <v>185</v>
      </c>
      <c r="B306" t="s">
        <v>8</v>
      </c>
      <c r="C306" t="s">
        <v>472</v>
      </c>
      <c r="D306" t="s">
        <v>403</v>
      </c>
      <c r="E306" t="s">
        <v>473</v>
      </c>
      <c r="F306" t="s">
        <v>419</v>
      </c>
      <c r="G306" t="s">
        <v>473</v>
      </c>
      <c r="H306">
        <v>4001</v>
      </c>
      <c r="I306">
        <f>IF(ISNA(VLOOKUP(H306,disall!$D$2:$L$349,1,FALSE)),H306,VLOOKUP(H306,disall!$D$2:$L$349,1,FALSE))</f>
        <v>4001</v>
      </c>
      <c r="J306">
        <f>IF(ISNA(VLOOKUP(H306,disall!$D$2:$L$349,1,FALSE)),"NA",VLOOKUP(H306,disall!$D$2:$L$349,2,FALSE))</f>
        <v>4001</v>
      </c>
      <c r="K306" t="str">
        <f>IF(ISNA(VLOOKUP(I306,disall!$A$2:$L$349,3,FALSE)),F306,VLOOKUP(I306,disall!$A$2:$L$349,3,FALSE))</f>
        <v>Alleppey</v>
      </c>
      <c r="L306" t="str">
        <f>IF(ISNA(VLOOKUP(I306,disall!$A$2:$L$349,12,FALSE)),"NA",VLOOKUP(I306,disall!$A$2:$L$349,12,FALSE))</f>
        <v>Alleppey</v>
      </c>
      <c r="M306">
        <f>IF(ISNA(VLOOKUP(I306,disall!$A$2:$M$349,6,FALSE)),"NA",VLOOKUP(I306,disall!$A$2:$M$349,6,FALSE))</f>
        <v>40</v>
      </c>
      <c r="N306">
        <f>IF(ISNA(VLOOKUP(I306,disall!$A$2:$M$349,7,FALSE)),"NA",VLOOKUP(I306,disall!$A$2:$M$349,7,FALSE))</f>
        <v>0.120685</v>
      </c>
      <c r="O306">
        <f>IF(ISNA(VLOOKUP(I306,disall!$A$2:$M$349,8,FALSE)),"NA",VLOOKUP(I306,disall!$A$2:$M$349,8,FALSE))</f>
        <v>2.4431560000000001</v>
      </c>
      <c r="P306" t="str">
        <f>IF(ISNA(VLOOKUP(I306,disall!$A$2:$M$349,9,FALSE)),"NA",VLOOKUP(I306,disall!$A$2:$M$349,9,FALSE))</f>
        <v>POLY</v>
      </c>
      <c r="Q306">
        <f>IF(ISNA(VLOOKUP(I306,disall!$A$2:$M$349,10,FALSE)),"NA",VLOOKUP(I306,disall!$A$2:$M$349,10,FALSE))</f>
        <v>356110100</v>
      </c>
      <c r="R306" t="str">
        <f>IF(ISNA(VLOOKUP(I306,disall!$A$2:$M$349,11,FALSE)),"NA",VLOOKUP(I306,disall!$A$2:$M$349,11,FALSE))</f>
        <v>Kerala</v>
      </c>
      <c r="S306" t="str">
        <f>IF(ISNA(VLOOKUP(I306,disall!$A$2:$M$349,12,FALSE)),"NA",VLOOKUP(I306,disall!$A$2:$M$349,12,FALSE))</f>
        <v>Alleppey</v>
      </c>
      <c r="T306">
        <f>IF(ISNA(VLOOKUP(I306,disall!$A$2:$M$349,13,FALSE)),"NA",VLOOKUP(I306,disall!$A$2:$M$349,13,FALSE))</f>
        <v>0</v>
      </c>
      <c r="U306" s="8">
        <f>IF(ISNA(VLOOKUP($I306,disall!$A$2:$CY$349,COLUMN(disall!N305),FALSE)),-9999,VLOOKUP($I306,disall!$A$2:$CY$349,COLUMN(disall!N305),FALSE))</f>
        <v>0</v>
      </c>
      <c r="V306" s="8">
        <f>IF(ISNA(VLOOKUP($I306,disall!$A$2:$CY$349,COLUMN(disall!O305),FALSE)),-9999,VLOOKUP($I306,disall!$A$2:$CY$349,COLUMN(disall!O305),FALSE))</f>
        <v>0</v>
      </c>
      <c r="W306" s="8">
        <f>IF(ISNA(VLOOKUP($I306,disall!$A$2:$CY$349,COLUMN(disall!P305),FALSE)),-9999,VLOOKUP($I306,disall!$A$2:$CY$349,COLUMN(disall!P305),FALSE))</f>
        <v>0</v>
      </c>
      <c r="X306" s="8">
        <f>IF(ISNA(VLOOKUP($I306,disall!$A$2:$CY$349,COLUMN(disall!Q305),FALSE)),-9999,VLOOKUP($I306,disall!$A$2:$CY$349,COLUMN(disall!Q305),FALSE))</f>
        <v>0</v>
      </c>
      <c r="Y306" s="8">
        <f>IF(ISNA(VLOOKUP($I306,disall!$A$2:$CY$349,COLUMN(disall!R305),FALSE)),-9999,VLOOKUP($I306,disall!$A$2:$CY$349,COLUMN(disall!R305),FALSE))</f>
        <v>0</v>
      </c>
      <c r="Z306" s="8">
        <f>IF(ISNA(VLOOKUP($I306,disall!$A$2:$CY$349,COLUMN(disall!S305),FALSE)),-9999,VLOOKUP($I306,disall!$A$2:$CY$349,COLUMN(disall!S305),FALSE))</f>
        <v>0</v>
      </c>
      <c r="AA306" s="8">
        <f>IF(ISNA(VLOOKUP($I306,disall!$A$2:$CY$349,COLUMN(disall!T305),FALSE)),-9999,VLOOKUP($I306,disall!$A$2:$CY$349,COLUMN(disall!T305),FALSE))</f>
        <v>0</v>
      </c>
      <c r="AB306" s="8">
        <f>IF(ISNA(VLOOKUP($I306,disall!$A$2:$CY$349,COLUMN(disall!U305),FALSE)),-9999,VLOOKUP($I306,disall!$A$2:$CY$349,COLUMN(disall!U305),FALSE))</f>
        <v>0</v>
      </c>
      <c r="AC306" s="8">
        <f>IF(ISNA(VLOOKUP($I306,disall!$A$2:$CY$349,COLUMN(disall!V305),FALSE)),-9999,VLOOKUP($I306,disall!$A$2:$CY$349,COLUMN(disall!V305),FALSE))</f>
        <v>0</v>
      </c>
      <c r="AD306" s="8">
        <f>IF(ISNA(VLOOKUP($I306,disall!$A$2:$CY$349,COLUMN(disall!W305),FALSE)),-9999,VLOOKUP($I306,disall!$A$2:$CY$349,COLUMN(disall!W305),FALSE))</f>
        <v>0</v>
      </c>
      <c r="AE306" s="8">
        <f>IF(ISNA(VLOOKUP($I306,disall!$A$2:$CY$349,COLUMN(disall!X305),FALSE)),-9999,VLOOKUP($I306,disall!$A$2:$CY$349,COLUMN(disall!X305),FALSE))</f>
        <v>0</v>
      </c>
      <c r="AF306" s="8">
        <f>IF(ISNA(VLOOKUP($I306,disall!$A$2:$CY$349,COLUMN(disall!Y305),FALSE)),-9999,VLOOKUP($I306,disall!$A$2:$CY$349,COLUMN(disall!Y305),FALSE))</f>
        <v>0</v>
      </c>
      <c r="AG306" s="8">
        <f>IF(ISNA(VLOOKUP($I306,disall!$A$2:$CY$349,COLUMN(disall!Z305),FALSE)),-9999,VLOOKUP($I306,disall!$A$2:$CY$349,COLUMN(disall!Z305),FALSE))</f>
        <v>0</v>
      </c>
      <c r="AH306" s="8">
        <f>IF(ISNA(VLOOKUP($I306,disall!$A$2:$CY$349,COLUMN(disall!AA305),FALSE)),-9999,VLOOKUP($I306,disall!$A$2:$CY$349,COLUMN(disall!AA305),FALSE))</f>
        <v>0</v>
      </c>
      <c r="AI306" s="8">
        <f>IF(ISNA(VLOOKUP($I306,disall!$A$2:$CY$349,COLUMN(disall!AB305),FALSE)),-9999,VLOOKUP($I306,disall!$A$2:$CY$349,COLUMN(disall!AB305),FALSE))</f>
        <v>0</v>
      </c>
      <c r="AJ306" s="8">
        <f>IF(ISNA(VLOOKUP($I306,disall!$A$2:$CY$349,COLUMN(disall!AC305),FALSE)),-9999,VLOOKUP($I306,disall!$A$2:$CY$349,COLUMN(disall!AC305),FALSE))</f>
        <v>0</v>
      </c>
      <c r="AK306" s="8">
        <f>IF(ISNA(VLOOKUP($I306,disall!$A$2:$CY$349,COLUMN(disall!AD305),FALSE)),-9999,VLOOKUP($I306,disall!$A$2:$CY$349,COLUMN(disall!AD305),FALSE))</f>
        <v>0</v>
      </c>
      <c r="AL306" s="8">
        <f>IF(ISNA(VLOOKUP($I306,disall!$A$2:$CY$349,COLUMN(disall!AE305),FALSE)),-9999,VLOOKUP($I306,disall!$A$2:$CY$349,COLUMN(disall!AE305),FALSE))</f>
        <v>0</v>
      </c>
      <c r="AM306" s="8">
        <f>IF(ISNA(VLOOKUP($I306,disall!$A$2:$CY$349,COLUMN(disall!AF305),FALSE)),-9999,VLOOKUP($I306,disall!$A$2:$CY$349,COLUMN(disall!AF305),FALSE))</f>
        <v>0</v>
      </c>
      <c r="AN306" s="8">
        <f>IF(ISNA(VLOOKUP($I306,disall!$A$2:$CY$349,COLUMN(disall!AG305),FALSE)),-9999,VLOOKUP($I306,disall!$A$2:$CY$349,COLUMN(disall!AG305),FALSE))</f>
        <v>0</v>
      </c>
      <c r="AO306" s="8">
        <f>IF(ISNA(VLOOKUP($I306,disall!$A$2:$CY$349,COLUMN(disall!AH305),FALSE)),-9999,VLOOKUP($I306,disall!$A$2:$CY$349,COLUMN(disall!AH305),FALSE))</f>
        <v>0</v>
      </c>
      <c r="AP306" s="8">
        <f>IF(ISNA(VLOOKUP($I306,disall!$A$2:$CY$349,COLUMN(disall!AI305),FALSE)),-9999,VLOOKUP($I306,disall!$A$2:$CY$349,COLUMN(disall!AI305),FALSE))</f>
        <v>0</v>
      </c>
      <c r="AQ306" s="8">
        <f>IF(ISNA(VLOOKUP($I306,disall!$A$2:$CY$349,COLUMN(disall!AJ305),FALSE)),-9999,VLOOKUP($I306,disall!$A$2:$CY$349,COLUMN(disall!AJ305),FALSE))</f>
        <v>0</v>
      </c>
      <c r="AR306" s="8">
        <f>IF(ISNA(VLOOKUP($I306,disall!$A$2:$CY$349,COLUMN(disall!AK305),FALSE)),-9999,VLOOKUP($I306,disall!$A$2:$CY$349,COLUMN(disall!AK305),FALSE))</f>
        <v>0</v>
      </c>
      <c r="AS306" s="8">
        <f>IF(ISNA(VLOOKUP($I306,disall!$A$2:$CY$349,COLUMN(disall!AL305),FALSE)),-9999,VLOOKUP($I306,disall!$A$2:$CY$349,COLUMN(disall!AL305),FALSE))</f>
        <v>0</v>
      </c>
      <c r="AT306" s="8">
        <f>IF(ISNA(VLOOKUP($I306,disall!$A$2:$CY$349,COLUMN(disall!AM305),FALSE)),-9999,VLOOKUP($I306,disall!$A$2:$CY$349,COLUMN(disall!AM305),FALSE))</f>
        <v>0</v>
      </c>
      <c r="AU306" s="8">
        <f>IF(ISNA(VLOOKUP($I306,disall!$A$2:$CY$349,COLUMN(disall!AN305),FALSE)),-9999,VLOOKUP($I306,disall!$A$2:$CY$349,COLUMN(disall!AN305),FALSE))</f>
        <v>0</v>
      </c>
      <c r="AV306" s="8">
        <f>IF(ISNA(VLOOKUP($I306,disall!$A$2:$CY$349,COLUMN(disall!AO305),FALSE)),-9999,VLOOKUP($I306,disall!$A$2:$CY$349,COLUMN(disall!AO305),FALSE))</f>
        <v>0</v>
      </c>
      <c r="AW306" s="8">
        <f>IF(ISNA(VLOOKUP($I306,disall!$A$2:$CY$349,COLUMN(disall!AP305),FALSE)),-9999,VLOOKUP($I306,disall!$A$2:$CY$349,COLUMN(disall!AP305),FALSE))</f>
        <v>0</v>
      </c>
      <c r="AX306" s="8">
        <f>IF(ISNA(VLOOKUP($I306,disall!$A$2:$CY$349,COLUMN(disall!AQ305),FALSE)),-9999,VLOOKUP($I306,disall!$A$2:$CY$349,COLUMN(disall!AQ305),FALSE))</f>
        <v>0</v>
      </c>
      <c r="AY306" s="8">
        <f>IF(ISNA(VLOOKUP($I306,disall!$A$2:$CY$349,COLUMN(disall!AR305),FALSE)),-9999,VLOOKUP($I306,disall!$A$2:$CY$349,COLUMN(disall!AR305),FALSE))</f>
        <v>0</v>
      </c>
      <c r="AZ306" s="8">
        <f>IF(ISNA(VLOOKUP($I306,disall!$A$2:$CY$349,COLUMN(disall!AS305),FALSE)),-9999,VLOOKUP($I306,disall!$A$2:$CY$349,COLUMN(disall!AS305),FALSE))</f>
        <v>0</v>
      </c>
      <c r="BA306" s="8">
        <f>IF(ISNA(VLOOKUP($I306,disall!$A$2:$CY$349,COLUMN(disall!AT305),FALSE)),-9999,VLOOKUP($I306,disall!$A$2:$CY$349,COLUMN(disall!AT305),FALSE))</f>
        <v>0</v>
      </c>
      <c r="BB306" s="8">
        <f>IF(ISNA(VLOOKUP($I306,disall!$A$2:$CY$349,COLUMN(disall!AU305),FALSE)),-9999,VLOOKUP($I306,disall!$A$2:$CY$349,COLUMN(disall!AU305),FALSE))</f>
        <v>0</v>
      </c>
      <c r="BC306" s="8">
        <f>IF(ISNA(VLOOKUP($I306,disall!$A$2:$CY$349,COLUMN(disall!AV305),FALSE)),-9999,VLOOKUP($I306,disall!$A$2:$CY$349,COLUMN(disall!AV305),FALSE))</f>
        <v>0</v>
      </c>
      <c r="BD306" s="8">
        <f>IF(ISNA(VLOOKUP($I306,disall!$A$2:$CY$349,COLUMN(disall!AW305),FALSE)),-9999,VLOOKUP($I306,disall!$A$2:$CY$349,COLUMN(disall!AW305),FALSE))</f>
        <v>0</v>
      </c>
      <c r="BE306" s="8">
        <f>IF(ISNA(VLOOKUP($I306,disall!$A$2:$CY$349,COLUMN(disall!AX305),FALSE)),-9999,VLOOKUP($I306,disall!$A$2:$CY$349,COLUMN(disall!AX305),FALSE))</f>
        <v>0</v>
      </c>
      <c r="BF306" s="8">
        <f>IF(ISNA(VLOOKUP($I306,disall!$A$2:$CY$349,COLUMN(disall!AY305),FALSE)),-9999,VLOOKUP($I306,disall!$A$2:$CY$349,COLUMN(disall!AY305),FALSE))</f>
        <v>0</v>
      </c>
      <c r="BG306" s="8">
        <f>IF(ISNA(VLOOKUP($I306,disall!$A$2:$CY$349,COLUMN(disall!AZ305),FALSE)),-9999,VLOOKUP($I306,disall!$A$2:$CY$349,COLUMN(disall!AZ305),FALSE))</f>
        <v>0</v>
      </c>
      <c r="BH306" s="8">
        <f>IF(ISNA(VLOOKUP($I306,disall!$A$2:$CY$349,COLUMN(disall!BA305),FALSE)),-9999,VLOOKUP($I306,disall!$A$2:$CY$349,COLUMN(disall!BA305),FALSE))</f>
        <v>0</v>
      </c>
      <c r="BI306" s="8">
        <f>IF(ISNA(VLOOKUP($I306,disall!$A$2:$CY$349,COLUMN(disall!BB305),FALSE)),-9999,VLOOKUP($I306,disall!$A$2:$CY$349,COLUMN(disall!BB305),FALSE))</f>
        <v>0</v>
      </c>
      <c r="BJ306" s="8">
        <f>IF(ISNA(VLOOKUP($I306,disall!$A$2:$CY$349,COLUMN(disall!BC305),FALSE)),-9999,VLOOKUP($I306,disall!$A$2:$CY$349,COLUMN(disall!BC305),FALSE))</f>
        <v>0</v>
      </c>
      <c r="BK306" s="8">
        <f>IF(ISNA(VLOOKUP($I306,disall!$A$2:$CY$349,COLUMN(disall!BD305),FALSE)),-9999,VLOOKUP($I306,disall!$A$2:$CY$349,COLUMN(disall!BD305),FALSE))</f>
        <v>0</v>
      </c>
      <c r="BL306" s="8">
        <f>IF(ISNA(VLOOKUP($I306,disall!$A$2:$CY$349,COLUMN(disall!BE305),FALSE)),-9999,VLOOKUP($I306,disall!$A$2:$CY$349,COLUMN(disall!BE305),FALSE))</f>
        <v>0</v>
      </c>
      <c r="BM306" s="8">
        <f>IF(ISNA(VLOOKUP($I306,disall!$A$2:$CY$349,COLUMN(disall!BF305),FALSE)),-9999,VLOOKUP($I306,disall!$A$2:$CY$349,COLUMN(disall!BF305),FALSE))</f>
        <v>0</v>
      </c>
      <c r="BN306" s="8">
        <f>IF(ISNA(VLOOKUP($I306,disall!$A$2:$CY$349,COLUMN(disall!BG305),FALSE)),-9999,VLOOKUP($I306,disall!$A$2:$CY$349,COLUMN(disall!BG305),FALSE))</f>
        <v>0</v>
      </c>
      <c r="BO306" s="8">
        <f>IF(ISNA(VLOOKUP($I306,disall!$A$2:$CY$349,COLUMN(disall!BH305),FALSE)),-9999,VLOOKUP($I306,disall!$A$2:$CY$349,COLUMN(disall!BH305),FALSE))</f>
        <v>0</v>
      </c>
      <c r="BP306" s="8">
        <f>IF(ISNA(VLOOKUP($I306,disall!$A$2:$CY$349,COLUMN(disall!BI305),FALSE)),-9999,VLOOKUP($I306,disall!$A$2:$CY$349,COLUMN(disall!BI305),FALSE))</f>
        <v>0</v>
      </c>
      <c r="BQ306" s="8">
        <f>IF(ISNA(VLOOKUP($I306,disall!$A$2:$CY$349,COLUMN(disall!BJ305),FALSE)),-9999,VLOOKUP($I306,disall!$A$2:$CY$349,COLUMN(disall!BJ305),FALSE))</f>
        <v>0</v>
      </c>
      <c r="BR306" s="8">
        <f>IF(ISNA(VLOOKUP($I306,disall!$A$2:$CY$349,COLUMN(disall!BK305),FALSE)),-9999,VLOOKUP($I306,disall!$A$2:$CY$349,COLUMN(disall!BK305),FALSE))</f>
        <v>0</v>
      </c>
      <c r="BS306" s="8">
        <f>IF(ISNA(VLOOKUP($I306,disall!$A$2:$CY$349,COLUMN(disall!BL305),FALSE)),-9999,VLOOKUP($I306,disall!$A$2:$CY$349,COLUMN(disall!BL305),FALSE))</f>
        <v>0</v>
      </c>
      <c r="BT306" s="8">
        <f>IF(ISNA(VLOOKUP($I306,disall!$A$2:$CY$349,COLUMN(disall!BM305),FALSE)),-9999,VLOOKUP($I306,disall!$A$2:$CY$349,COLUMN(disall!BM305),FALSE))</f>
        <v>0</v>
      </c>
      <c r="BU306" s="8">
        <f>IF(ISNA(VLOOKUP($I306,disall!$A$2:$CY$349,COLUMN(disall!BN305),FALSE)),-9999,VLOOKUP($I306,disall!$A$2:$CY$349,COLUMN(disall!BN305),FALSE))</f>
        <v>0</v>
      </c>
      <c r="BV306" s="8">
        <f>IF(ISNA(VLOOKUP($I306,disall!$A$2:$CY$349,COLUMN(disall!BO305),FALSE)),-9999,VLOOKUP($I306,disall!$A$2:$CY$349,COLUMN(disall!BO305),FALSE))</f>
        <v>0</v>
      </c>
      <c r="BW306" s="8">
        <f>IF(ISNA(VLOOKUP($I306,disall!$A$2:$CY$349,COLUMN(disall!BP305),FALSE)),-9999,VLOOKUP($I306,disall!$A$2:$CY$349,COLUMN(disall!BP305),FALSE))</f>
        <v>0</v>
      </c>
      <c r="BX306" s="8">
        <f>IF(ISNA(VLOOKUP($I306,disall!$A$2:$CY$349,COLUMN(disall!BQ305),FALSE)),-9999,VLOOKUP($I306,disall!$A$2:$CY$349,COLUMN(disall!BQ305),FALSE))</f>
        <v>0</v>
      </c>
      <c r="BY306" s="8">
        <f>IF(ISNA(VLOOKUP($I306,disall!$A$2:$CY$349,COLUMN(disall!BR305),FALSE)),-9999,VLOOKUP($I306,disall!$A$2:$CY$349,COLUMN(disall!BR305),FALSE))</f>
        <v>0</v>
      </c>
      <c r="BZ306" s="8">
        <f>IF(ISNA(VLOOKUP($I306,disall!$A$2:$CY$349,COLUMN(disall!BS305),FALSE)),-9999,VLOOKUP($I306,disall!$A$2:$CY$349,COLUMN(disall!BS305),FALSE))</f>
        <v>0</v>
      </c>
      <c r="CA306" s="8">
        <f>IF(ISNA(VLOOKUP($I306,disall!$A$2:$CY$349,COLUMN(disall!BT305),FALSE)),-9999,VLOOKUP($I306,disall!$A$2:$CY$349,COLUMN(disall!BT305),FALSE))</f>
        <v>0</v>
      </c>
      <c r="CB306" s="8">
        <f>IF(ISNA(VLOOKUP($I306,disall!$A$2:$CY$349,COLUMN(disall!BU305),FALSE)),-9999,VLOOKUP($I306,disall!$A$2:$CY$349,COLUMN(disall!BU305),FALSE))</f>
        <v>0</v>
      </c>
      <c r="CC306" s="8">
        <f>IF(ISNA(VLOOKUP($I306,disall!$A$2:$CY$349,COLUMN(disall!BV305),FALSE)),-9999,VLOOKUP($I306,disall!$A$2:$CY$349,COLUMN(disall!BV305),FALSE))</f>
        <v>0</v>
      </c>
      <c r="CD306" s="8">
        <f>IF(ISNA(VLOOKUP($I306,disall!$A$2:$CY$349,COLUMN(disall!BW305),FALSE)),-9999,VLOOKUP($I306,disall!$A$2:$CY$349,COLUMN(disall!BW305),FALSE))</f>
        <v>0</v>
      </c>
      <c r="CE306" s="8">
        <f>IF(ISNA(VLOOKUP($I306,disall!$A$2:$CY$349,COLUMN(disall!BX305),FALSE)),-9999,VLOOKUP($I306,disall!$A$2:$CY$349,COLUMN(disall!BX305),FALSE))</f>
        <v>0</v>
      </c>
      <c r="CF306" s="8">
        <f>IF(ISNA(VLOOKUP($I306,disall!$A$2:$CY$349,COLUMN(disall!BY305),FALSE)),-9999,VLOOKUP($I306,disall!$A$2:$CY$349,COLUMN(disall!BY305),FALSE))</f>
        <v>0</v>
      </c>
      <c r="CG306" s="8">
        <f>IF(ISNA(VLOOKUP($I306,disall!$A$2:$CY$349,COLUMN(disall!BZ305),FALSE)),-9999,VLOOKUP($I306,disall!$A$2:$CY$349,COLUMN(disall!BZ305),FALSE))</f>
        <v>0</v>
      </c>
      <c r="CH306" s="8">
        <f>IF(ISNA(VLOOKUP($I306,disall!$A$2:$CY$349,COLUMN(disall!CA305),FALSE)),-9999,VLOOKUP($I306,disall!$A$2:$CY$349,COLUMN(disall!CA305),FALSE))</f>
        <v>0</v>
      </c>
      <c r="CI306" s="8">
        <f>IF(ISNA(VLOOKUP($I306,disall!$A$2:$CY$349,COLUMN(disall!CB305),FALSE)),-9999,VLOOKUP($I306,disall!$A$2:$CY$349,COLUMN(disall!CB305),FALSE))</f>
        <v>0</v>
      </c>
      <c r="CJ306" s="8">
        <f>IF(ISNA(VLOOKUP($I306,disall!$A$2:$CY$349,COLUMN(disall!CC305),FALSE)),-9999,VLOOKUP($I306,disall!$A$2:$CY$349,COLUMN(disall!CC305),FALSE))</f>
        <v>0</v>
      </c>
      <c r="CK306" s="8">
        <f>IF(ISNA(VLOOKUP($I306,disall!$A$2:$CY$349,COLUMN(disall!CD305),FALSE)),-9999,VLOOKUP($I306,disall!$A$2:$CY$349,COLUMN(disall!CD305),FALSE))</f>
        <v>0</v>
      </c>
      <c r="CL306" s="8">
        <f>IF(ISNA(VLOOKUP($I306,disall!$A$2:$CY$349,COLUMN(disall!CE305),FALSE)),-9999,VLOOKUP($I306,disall!$A$2:$CY$349,COLUMN(disall!CE305),FALSE))</f>
        <v>0</v>
      </c>
      <c r="CM306" s="8">
        <f>IF(ISNA(VLOOKUP($I306,disall!$A$2:$CY$349,COLUMN(disall!CF305),FALSE)),-9999,VLOOKUP($I306,disall!$A$2:$CY$349,COLUMN(disall!CF305),FALSE))</f>
        <v>0</v>
      </c>
      <c r="CN306" s="8">
        <f>IF(ISNA(VLOOKUP($I306,disall!$A$2:$CY$349,COLUMN(disall!CG305),FALSE)),-9999,VLOOKUP($I306,disall!$A$2:$CY$349,COLUMN(disall!CG305),FALSE))</f>
        <v>0</v>
      </c>
      <c r="CO306" s="8">
        <f>IF(ISNA(VLOOKUP($I306,disall!$A$2:$CY$349,COLUMN(disall!CH305),FALSE)),-9999,VLOOKUP($I306,disall!$A$2:$CY$349,COLUMN(disall!CH305),FALSE))</f>
        <v>0</v>
      </c>
      <c r="CP306" s="8">
        <f>IF(ISNA(VLOOKUP($I306,disall!$A$2:$CY$349,COLUMN(disall!CI305),FALSE)),-9999,VLOOKUP($I306,disall!$A$2:$CY$349,COLUMN(disall!CI305),FALSE))</f>
        <v>0</v>
      </c>
      <c r="CQ306" s="8">
        <f>IF(ISNA(VLOOKUP($I306,disall!$A$2:$CY$349,COLUMN(disall!CJ305),FALSE)),-9999,VLOOKUP($I306,disall!$A$2:$CY$349,COLUMN(disall!CJ305),FALSE))</f>
        <v>0</v>
      </c>
      <c r="CR306" s="8">
        <f>IF(ISNA(VLOOKUP($I306,disall!$A$2:$CY$349,COLUMN(disall!CK305),FALSE)),-9999,VLOOKUP($I306,disall!$A$2:$CY$349,COLUMN(disall!CK305),FALSE))</f>
        <v>0</v>
      </c>
      <c r="CS306" s="8">
        <f>IF(ISNA(VLOOKUP($I306,disall!$A$2:$CY$349,COLUMN(disall!CL305),FALSE)),-9999,VLOOKUP($I306,disall!$A$2:$CY$349,COLUMN(disall!CL305),FALSE))</f>
        <v>0</v>
      </c>
      <c r="CT306" s="8">
        <f>IF(ISNA(VLOOKUP($I306,disall!$A$2:$CY$349,COLUMN(disall!CM305),FALSE)),-9999,VLOOKUP($I306,disall!$A$2:$CY$349,COLUMN(disall!CM305),FALSE))</f>
        <v>0</v>
      </c>
      <c r="CU306" s="8">
        <f>IF(ISNA(VLOOKUP($I306,disall!$A$2:$CY$349,COLUMN(disall!CN305),FALSE)),-9999,VLOOKUP($I306,disall!$A$2:$CY$349,COLUMN(disall!CN305),FALSE))</f>
        <v>0</v>
      </c>
      <c r="CV306" s="8">
        <f>IF(ISNA(VLOOKUP($I306,disall!$A$2:$CY$349,COLUMN(disall!CO305),FALSE)),-9999,VLOOKUP($I306,disall!$A$2:$CY$349,COLUMN(disall!CO305),FALSE))</f>
        <v>0</v>
      </c>
      <c r="CW306" s="8">
        <f>IF(ISNA(VLOOKUP($I306,disall!$A$2:$CY$349,COLUMN(disall!CP305),FALSE)),-9999,VLOOKUP($I306,disall!$A$2:$CY$349,COLUMN(disall!CP305),FALSE))</f>
        <v>0</v>
      </c>
      <c r="CX306" s="8">
        <f>IF(ISNA(VLOOKUP($I306,disall!$A$2:$CY$349,COLUMN(disall!CQ305),FALSE)),-9999,VLOOKUP($I306,disall!$A$2:$CY$349,COLUMN(disall!CQ305),FALSE))</f>
        <v>0</v>
      </c>
      <c r="CY306" s="8">
        <f>IF(ISNA(VLOOKUP($I306,disall!$A$2:$CY$349,COLUMN(disall!CR305),FALSE)),-9999,VLOOKUP($I306,disall!$A$2:$CY$349,COLUMN(disall!CR305),FALSE))</f>
        <v>0</v>
      </c>
      <c r="CZ306" s="8">
        <f>IF(ISNA(VLOOKUP($I306,disall!$A$2:$CY$349,COLUMN(disall!CS305),FALSE)),-9999,VLOOKUP($I306,disall!$A$2:$CY$349,COLUMN(disall!CS305),FALSE))</f>
        <v>0</v>
      </c>
      <c r="DA306" s="8">
        <f>IF(ISNA(VLOOKUP($I306,disall!$A$2:$CY$349,COLUMN(disall!CT305),FALSE)),-9999,VLOOKUP($I306,disall!$A$2:$CY$349,COLUMN(disall!CT305),FALSE))</f>
        <v>0</v>
      </c>
      <c r="DB306" s="8">
        <f>IF(ISNA(VLOOKUP($I306,disall!$A$2:$CY$349,COLUMN(disall!CU305),FALSE)),-9999,VLOOKUP($I306,disall!$A$2:$CY$349,COLUMN(disall!CU305),FALSE))</f>
        <v>0</v>
      </c>
      <c r="DC306" s="8">
        <f>IF(ISNA(VLOOKUP($I306,disall!$A$2:$CY$349,COLUMN(disall!CV305),FALSE)),-9999,VLOOKUP($I306,disall!$A$2:$CY$349,COLUMN(disall!CV305),FALSE))</f>
        <v>0</v>
      </c>
      <c r="DD306" s="8">
        <f>IF(ISNA(VLOOKUP($I306,disall!$A$2:$CY$349,COLUMN(disall!CW305),FALSE)),-9999,VLOOKUP($I306,disall!$A$2:$CY$349,COLUMN(disall!CW305),FALSE))</f>
        <v>0</v>
      </c>
      <c r="DE306" s="8">
        <f>IF(ISNA(VLOOKUP($I306,disall!$A$2:$CY$349,COLUMN(disall!CX305),FALSE)),-9999,VLOOKUP($I306,disall!$A$2:$CY$349,COLUMN(disall!CX305),FALSE))</f>
        <v>0</v>
      </c>
      <c r="DF306" s="8">
        <f>IF(ISNA(VLOOKUP($I306,disall!$A$2:$CY$349,COLUMN(disall!CY305),FALSE)),-9999,VLOOKUP($I306,disall!$A$2:$CY$349,COLUMN(disall!CY305),FALSE))</f>
        <v>0</v>
      </c>
    </row>
    <row r="307" spans="1:110" x14ac:dyDescent="0.25">
      <c r="A307">
        <v>186</v>
      </c>
      <c r="B307" t="s">
        <v>8</v>
      </c>
      <c r="C307" t="s">
        <v>472</v>
      </c>
      <c r="D307" t="s">
        <v>403</v>
      </c>
      <c r="E307" t="s">
        <v>473</v>
      </c>
      <c r="F307" t="s">
        <v>999</v>
      </c>
      <c r="G307" t="s">
        <v>473</v>
      </c>
      <c r="H307">
        <v>4002</v>
      </c>
      <c r="I307">
        <f>IF(ISNA(VLOOKUP(H307,disall!$D$2:$L$349,1,FALSE)),H307,VLOOKUP(H307,disall!$D$2:$L$349,1,FALSE))</f>
        <v>4002</v>
      </c>
      <c r="J307">
        <f>IF(ISNA(VLOOKUP(H307,disall!$D$2:$L$349,1,FALSE)),"NA",VLOOKUP(H307,disall!$D$2:$L$349,2,FALSE))</f>
        <v>4002</v>
      </c>
      <c r="K307" t="str">
        <f>IF(ISNA(VLOOKUP(I307,disall!$A$2:$L$349,3,FALSE)),F307,VLOOKUP(I307,disall!$A$2:$L$349,3,FALSE))</f>
        <v>Cannanore</v>
      </c>
      <c r="L307" t="str">
        <f>IF(ISNA(VLOOKUP(I307,disall!$A$2:$L$349,12,FALSE)),"NA",VLOOKUP(I307,disall!$A$2:$L$349,12,FALSE))</f>
        <v>Kannur (Cannanore)</v>
      </c>
      <c r="M307">
        <f>IF(ISNA(VLOOKUP(I307,disall!$A$2:$M$349,6,FALSE)),"NA",VLOOKUP(I307,disall!$A$2:$M$349,6,FALSE))</f>
        <v>40</v>
      </c>
      <c r="N307">
        <f>IF(ISNA(VLOOKUP(I307,disall!$A$2:$M$349,7,FALSE)),"NA",VLOOKUP(I307,disall!$A$2:$M$349,7,FALSE))</f>
        <v>0.19439699999999999</v>
      </c>
      <c r="O307">
        <f>IF(ISNA(VLOOKUP(I307,disall!$A$2:$M$349,8,FALSE)),"NA",VLOOKUP(I307,disall!$A$2:$M$349,8,FALSE))</f>
        <v>2.1483819999999998</v>
      </c>
      <c r="P307" t="str">
        <f>IF(ISNA(VLOOKUP(I307,disall!$A$2:$M$349,9,FALSE)),"NA",VLOOKUP(I307,disall!$A$2:$M$349,9,FALSE))</f>
        <v>POLY</v>
      </c>
      <c r="Q307">
        <f>IF(ISNA(VLOOKUP(I307,disall!$A$2:$M$349,10,FALSE)),"NA",VLOOKUP(I307,disall!$A$2:$M$349,10,FALSE))</f>
        <v>356110400</v>
      </c>
      <c r="R307" t="str">
        <f>IF(ISNA(VLOOKUP(I307,disall!$A$2:$M$349,11,FALSE)),"NA",VLOOKUP(I307,disall!$A$2:$M$349,11,FALSE))</f>
        <v>Kerala</v>
      </c>
      <c r="S307" t="str">
        <f>IF(ISNA(VLOOKUP(I307,disall!$A$2:$M$349,12,FALSE)),"NA",VLOOKUP(I307,disall!$A$2:$M$349,12,FALSE))</f>
        <v>Kannur (Cannanore)</v>
      </c>
      <c r="T307">
        <f>IF(ISNA(VLOOKUP(I307,disall!$A$2:$M$349,13,FALSE)),"NA",VLOOKUP(I307,disall!$A$2:$M$349,13,FALSE))</f>
        <v>0</v>
      </c>
      <c r="U307" s="8">
        <f>IF(ISNA(VLOOKUP($I307,disall!$A$2:$CY$349,COLUMN(disall!N306),FALSE)),-9999,VLOOKUP($I307,disall!$A$2:$CY$349,COLUMN(disall!N306),FALSE))</f>
        <v>0</v>
      </c>
      <c r="V307" s="8">
        <f>IF(ISNA(VLOOKUP($I307,disall!$A$2:$CY$349,COLUMN(disall!O306),FALSE)),-9999,VLOOKUP($I307,disall!$A$2:$CY$349,COLUMN(disall!O306),FALSE))</f>
        <v>0</v>
      </c>
      <c r="W307" s="8">
        <f>IF(ISNA(VLOOKUP($I307,disall!$A$2:$CY$349,COLUMN(disall!P306),FALSE)),-9999,VLOOKUP($I307,disall!$A$2:$CY$349,COLUMN(disall!P306),FALSE))</f>
        <v>0</v>
      </c>
      <c r="X307" s="8">
        <f>IF(ISNA(VLOOKUP($I307,disall!$A$2:$CY$349,COLUMN(disall!Q306),FALSE)),-9999,VLOOKUP($I307,disall!$A$2:$CY$349,COLUMN(disall!Q306),FALSE))</f>
        <v>0</v>
      </c>
      <c r="Y307" s="8">
        <f>IF(ISNA(VLOOKUP($I307,disall!$A$2:$CY$349,COLUMN(disall!R306),FALSE)),-9999,VLOOKUP($I307,disall!$A$2:$CY$349,COLUMN(disall!R306),FALSE))</f>
        <v>0</v>
      </c>
      <c r="Z307" s="8">
        <f>IF(ISNA(VLOOKUP($I307,disall!$A$2:$CY$349,COLUMN(disall!S306),FALSE)),-9999,VLOOKUP($I307,disall!$A$2:$CY$349,COLUMN(disall!S306),FALSE))</f>
        <v>0</v>
      </c>
      <c r="AA307" s="8">
        <f>IF(ISNA(VLOOKUP($I307,disall!$A$2:$CY$349,COLUMN(disall!T306),FALSE)),-9999,VLOOKUP($I307,disall!$A$2:$CY$349,COLUMN(disall!T306),FALSE))</f>
        <v>0</v>
      </c>
      <c r="AB307" s="8">
        <f>IF(ISNA(VLOOKUP($I307,disall!$A$2:$CY$349,COLUMN(disall!U306),FALSE)),-9999,VLOOKUP($I307,disall!$A$2:$CY$349,COLUMN(disall!U306),FALSE))</f>
        <v>0</v>
      </c>
      <c r="AC307" s="8">
        <f>IF(ISNA(VLOOKUP($I307,disall!$A$2:$CY$349,COLUMN(disall!V306),FALSE)),-9999,VLOOKUP($I307,disall!$A$2:$CY$349,COLUMN(disall!V306),FALSE))</f>
        <v>0</v>
      </c>
      <c r="AD307" s="8">
        <f>IF(ISNA(VLOOKUP($I307,disall!$A$2:$CY$349,COLUMN(disall!W306),FALSE)),-9999,VLOOKUP($I307,disall!$A$2:$CY$349,COLUMN(disall!W306),FALSE))</f>
        <v>0</v>
      </c>
      <c r="AE307" s="8">
        <f>IF(ISNA(VLOOKUP($I307,disall!$A$2:$CY$349,COLUMN(disall!X306),FALSE)),-9999,VLOOKUP($I307,disall!$A$2:$CY$349,COLUMN(disall!X306),FALSE))</f>
        <v>0</v>
      </c>
      <c r="AF307" s="8">
        <f>IF(ISNA(VLOOKUP($I307,disall!$A$2:$CY$349,COLUMN(disall!Y306),FALSE)),-9999,VLOOKUP($I307,disall!$A$2:$CY$349,COLUMN(disall!Y306),FALSE))</f>
        <v>0</v>
      </c>
      <c r="AG307" s="8">
        <f>IF(ISNA(VLOOKUP($I307,disall!$A$2:$CY$349,COLUMN(disall!Z306),FALSE)),-9999,VLOOKUP($I307,disall!$A$2:$CY$349,COLUMN(disall!Z306),FALSE))</f>
        <v>0</v>
      </c>
      <c r="AH307" s="8">
        <f>IF(ISNA(VLOOKUP($I307,disall!$A$2:$CY$349,COLUMN(disall!AA306),FALSE)),-9999,VLOOKUP($I307,disall!$A$2:$CY$349,COLUMN(disall!AA306),FALSE))</f>
        <v>0</v>
      </c>
      <c r="AI307" s="8">
        <f>IF(ISNA(VLOOKUP($I307,disall!$A$2:$CY$349,COLUMN(disall!AB306),FALSE)),-9999,VLOOKUP($I307,disall!$A$2:$CY$349,COLUMN(disall!AB306),FALSE))</f>
        <v>0</v>
      </c>
      <c r="AJ307" s="8">
        <f>IF(ISNA(VLOOKUP($I307,disall!$A$2:$CY$349,COLUMN(disall!AC306),FALSE)),-9999,VLOOKUP($I307,disall!$A$2:$CY$349,COLUMN(disall!AC306),FALSE))</f>
        <v>0</v>
      </c>
      <c r="AK307" s="8">
        <f>IF(ISNA(VLOOKUP($I307,disall!$A$2:$CY$349,COLUMN(disall!AD306),FALSE)),-9999,VLOOKUP($I307,disall!$A$2:$CY$349,COLUMN(disall!AD306),FALSE))</f>
        <v>0</v>
      </c>
      <c r="AL307" s="8">
        <f>IF(ISNA(VLOOKUP($I307,disall!$A$2:$CY$349,COLUMN(disall!AE306),FALSE)),-9999,VLOOKUP($I307,disall!$A$2:$CY$349,COLUMN(disall!AE306),FALSE))</f>
        <v>0</v>
      </c>
      <c r="AM307" s="8">
        <f>IF(ISNA(VLOOKUP($I307,disall!$A$2:$CY$349,COLUMN(disall!AF306),FALSE)),-9999,VLOOKUP($I307,disall!$A$2:$CY$349,COLUMN(disall!AF306),FALSE))</f>
        <v>0</v>
      </c>
      <c r="AN307" s="8">
        <f>IF(ISNA(VLOOKUP($I307,disall!$A$2:$CY$349,COLUMN(disall!AG306),FALSE)),-9999,VLOOKUP($I307,disall!$A$2:$CY$349,COLUMN(disall!AG306),FALSE))</f>
        <v>0</v>
      </c>
      <c r="AO307" s="8">
        <f>IF(ISNA(VLOOKUP($I307,disall!$A$2:$CY$349,COLUMN(disall!AH306),FALSE)),-9999,VLOOKUP($I307,disall!$A$2:$CY$349,COLUMN(disall!AH306),FALSE))</f>
        <v>0</v>
      </c>
      <c r="AP307" s="8">
        <f>IF(ISNA(VLOOKUP($I307,disall!$A$2:$CY$349,COLUMN(disall!AI306),FALSE)),-9999,VLOOKUP($I307,disall!$A$2:$CY$349,COLUMN(disall!AI306),FALSE))</f>
        <v>0</v>
      </c>
      <c r="AQ307" s="8">
        <f>IF(ISNA(VLOOKUP($I307,disall!$A$2:$CY$349,COLUMN(disall!AJ306),FALSE)),-9999,VLOOKUP($I307,disall!$A$2:$CY$349,COLUMN(disall!AJ306),FALSE))</f>
        <v>0</v>
      </c>
      <c r="AR307" s="8">
        <f>IF(ISNA(VLOOKUP($I307,disall!$A$2:$CY$349,COLUMN(disall!AK306),FALSE)),-9999,VLOOKUP($I307,disall!$A$2:$CY$349,COLUMN(disall!AK306),FALSE))</f>
        <v>0</v>
      </c>
      <c r="AS307" s="8">
        <f>IF(ISNA(VLOOKUP($I307,disall!$A$2:$CY$349,COLUMN(disall!AL306),FALSE)),-9999,VLOOKUP($I307,disall!$A$2:$CY$349,COLUMN(disall!AL306),FALSE))</f>
        <v>0</v>
      </c>
      <c r="AT307" s="8">
        <f>IF(ISNA(VLOOKUP($I307,disall!$A$2:$CY$349,COLUMN(disall!AM306),FALSE)),-9999,VLOOKUP($I307,disall!$A$2:$CY$349,COLUMN(disall!AM306),FALSE))</f>
        <v>0</v>
      </c>
      <c r="AU307" s="8">
        <f>IF(ISNA(VLOOKUP($I307,disall!$A$2:$CY$349,COLUMN(disall!AN306),FALSE)),-9999,VLOOKUP($I307,disall!$A$2:$CY$349,COLUMN(disall!AN306),FALSE))</f>
        <v>0</v>
      </c>
      <c r="AV307" s="8">
        <f>IF(ISNA(VLOOKUP($I307,disall!$A$2:$CY$349,COLUMN(disall!AO306),FALSE)),-9999,VLOOKUP($I307,disall!$A$2:$CY$349,COLUMN(disall!AO306),FALSE))</f>
        <v>0</v>
      </c>
      <c r="AW307" s="8">
        <f>IF(ISNA(VLOOKUP($I307,disall!$A$2:$CY$349,COLUMN(disall!AP306),FALSE)),-9999,VLOOKUP($I307,disall!$A$2:$CY$349,COLUMN(disall!AP306),FALSE))</f>
        <v>0</v>
      </c>
      <c r="AX307" s="8">
        <f>IF(ISNA(VLOOKUP($I307,disall!$A$2:$CY$349,COLUMN(disall!AQ306),FALSE)),-9999,VLOOKUP($I307,disall!$A$2:$CY$349,COLUMN(disall!AQ306),FALSE))</f>
        <v>0</v>
      </c>
      <c r="AY307" s="8">
        <f>IF(ISNA(VLOOKUP($I307,disall!$A$2:$CY$349,COLUMN(disall!AR306),FALSE)),-9999,VLOOKUP($I307,disall!$A$2:$CY$349,COLUMN(disall!AR306),FALSE))</f>
        <v>0</v>
      </c>
      <c r="AZ307" s="8">
        <f>IF(ISNA(VLOOKUP($I307,disall!$A$2:$CY$349,COLUMN(disall!AS306),FALSE)),-9999,VLOOKUP($I307,disall!$A$2:$CY$349,COLUMN(disall!AS306),FALSE))</f>
        <v>0</v>
      </c>
      <c r="BA307" s="8">
        <f>IF(ISNA(VLOOKUP($I307,disall!$A$2:$CY$349,COLUMN(disall!AT306),FALSE)),-9999,VLOOKUP($I307,disall!$A$2:$CY$349,COLUMN(disall!AT306),FALSE))</f>
        <v>0</v>
      </c>
      <c r="BB307" s="8">
        <f>IF(ISNA(VLOOKUP($I307,disall!$A$2:$CY$349,COLUMN(disall!AU306),FALSE)),-9999,VLOOKUP($I307,disall!$A$2:$CY$349,COLUMN(disall!AU306),FALSE))</f>
        <v>0</v>
      </c>
      <c r="BC307" s="8">
        <f>IF(ISNA(VLOOKUP($I307,disall!$A$2:$CY$349,COLUMN(disall!AV306),FALSE)),-9999,VLOOKUP($I307,disall!$A$2:$CY$349,COLUMN(disall!AV306),FALSE))</f>
        <v>0</v>
      </c>
      <c r="BD307" s="8">
        <f>IF(ISNA(VLOOKUP($I307,disall!$A$2:$CY$349,COLUMN(disall!AW306),FALSE)),-9999,VLOOKUP($I307,disall!$A$2:$CY$349,COLUMN(disall!AW306),FALSE))</f>
        <v>0</v>
      </c>
      <c r="BE307" s="8">
        <f>IF(ISNA(VLOOKUP($I307,disall!$A$2:$CY$349,COLUMN(disall!AX306),FALSE)),-9999,VLOOKUP($I307,disall!$A$2:$CY$349,COLUMN(disall!AX306),FALSE))</f>
        <v>0</v>
      </c>
      <c r="BF307" s="8">
        <f>IF(ISNA(VLOOKUP($I307,disall!$A$2:$CY$349,COLUMN(disall!AY306),FALSE)),-9999,VLOOKUP($I307,disall!$A$2:$CY$349,COLUMN(disall!AY306),FALSE))</f>
        <v>0</v>
      </c>
      <c r="BG307" s="8">
        <f>IF(ISNA(VLOOKUP($I307,disall!$A$2:$CY$349,COLUMN(disall!AZ306),FALSE)),-9999,VLOOKUP($I307,disall!$A$2:$CY$349,COLUMN(disall!AZ306),FALSE))</f>
        <v>0</v>
      </c>
      <c r="BH307" s="8">
        <f>IF(ISNA(VLOOKUP($I307,disall!$A$2:$CY$349,COLUMN(disall!BA306),FALSE)),-9999,VLOOKUP($I307,disall!$A$2:$CY$349,COLUMN(disall!BA306),FALSE))</f>
        <v>0</v>
      </c>
      <c r="BI307" s="8">
        <f>IF(ISNA(VLOOKUP($I307,disall!$A$2:$CY$349,COLUMN(disall!BB306),FALSE)),-9999,VLOOKUP($I307,disall!$A$2:$CY$349,COLUMN(disall!BB306),FALSE))</f>
        <v>0</v>
      </c>
      <c r="BJ307" s="8">
        <f>IF(ISNA(VLOOKUP($I307,disall!$A$2:$CY$349,COLUMN(disall!BC306),FALSE)),-9999,VLOOKUP($I307,disall!$A$2:$CY$349,COLUMN(disall!BC306),FALSE))</f>
        <v>0</v>
      </c>
      <c r="BK307" s="8">
        <f>IF(ISNA(VLOOKUP($I307,disall!$A$2:$CY$349,COLUMN(disall!BD306),FALSE)),-9999,VLOOKUP($I307,disall!$A$2:$CY$349,COLUMN(disall!BD306),FALSE))</f>
        <v>0</v>
      </c>
      <c r="BL307" s="8">
        <f>IF(ISNA(VLOOKUP($I307,disall!$A$2:$CY$349,COLUMN(disall!BE306),FALSE)),-9999,VLOOKUP($I307,disall!$A$2:$CY$349,COLUMN(disall!BE306),FALSE))</f>
        <v>0</v>
      </c>
      <c r="BM307" s="8">
        <f>IF(ISNA(VLOOKUP($I307,disall!$A$2:$CY$349,COLUMN(disall!BF306),FALSE)),-9999,VLOOKUP($I307,disall!$A$2:$CY$349,COLUMN(disall!BF306),FALSE))</f>
        <v>0</v>
      </c>
      <c r="BN307" s="8">
        <f>IF(ISNA(VLOOKUP($I307,disall!$A$2:$CY$349,COLUMN(disall!BG306),FALSE)),-9999,VLOOKUP($I307,disall!$A$2:$CY$349,COLUMN(disall!BG306),FALSE))</f>
        <v>0</v>
      </c>
      <c r="BO307" s="8">
        <f>IF(ISNA(VLOOKUP($I307,disall!$A$2:$CY$349,COLUMN(disall!BH306),FALSE)),-9999,VLOOKUP($I307,disall!$A$2:$CY$349,COLUMN(disall!BH306),FALSE))</f>
        <v>0</v>
      </c>
      <c r="BP307" s="8">
        <f>IF(ISNA(VLOOKUP($I307,disall!$A$2:$CY$349,COLUMN(disall!BI306),FALSE)),-9999,VLOOKUP($I307,disall!$A$2:$CY$349,COLUMN(disall!BI306),FALSE))</f>
        <v>0</v>
      </c>
      <c r="BQ307" s="8">
        <f>IF(ISNA(VLOOKUP($I307,disall!$A$2:$CY$349,COLUMN(disall!BJ306),FALSE)),-9999,VLOOKUP($I307,disall!$A$2:$CY$349,COLUMN(disall!BJ306),FALSE))</f>
        <v>0</v>
      </c>
      <c r="BR307" s="8">
        <f>IF(ISNA(VLOOKUP($I307,disall!$A$2:$CY$349,COLUMN(disall!BK306),FALSE)),-9999,VLOOKUP($I307,disall!$A$2:$CY$349,COLUMN(disall!BK306),FALSE))</f>
        <v>0</v>
      </c>
      <c r="BS307" s="8">
        <f>IF(ISNA(VLOOKUP($I307,disall!$A$2:$CY$349,COLUMN(disall!BL306),FALSE)),-9999,VLOOKUP($I307,disall!$A$2:$CY$349,COLUMN(disall!BL306),FALSE))</f>
        <v>0</v>
      </c>
      <c r="BT307" s="8">
        <f>IF(ISNA(VLOOKUP($I307,disall!$A$2:$CY$349,COLUMN(disall!BM306),FALSE)),-9999,VLOOKUP($I307,disall!$A$2:$CY$349,COLUMN(disall!BM306),FALSE))</f>
        <v>0</v>
      </c>
      <c r="BU307" s="8">
        <f>IF(ISNA(VLOOKUP($I307,disall!$A$2:$CY$349,COLUMN(disall!BN306),FALSE)),-9999,VLOOKUP($I307,disall!$A$2:$CY$349,COLUMN(disall!BN306),FALSE))</f>
        <v>0</v>
      </c>
      <c r="BV307" s="8">
        <f>IF(ISNA(VLOOKUP($I307,disall!$A$2:$CY$349,COLUMN(disall!BO306),FALSE)),-9999,VLOOKUP($I307,disall!$A$2:$CY$349,COLUMN(disall!BO306),FALSE))</f>
        <v>0</v>
      </c>
      <c r="BW307" s="8">
        <f>IF(ISNA(VLOOKUP($I307,disall!$A$2:$CY$349,COLUMN(disall!BP306),FALSE)),-9999,VLOOKUP($I307,disall!$A$2:$CY$349,COLUMN(disall!BP306),FALSE))</f>
        <v>0</v>
      </c>
      <c r="BX307" s="8">
        <f>IF(ISNA(VLOOKUP($I307,disall!$A$2:$CY$349,COLUMN(disall!BQ306),FALSE)),-9999,VLOOKUP($I307,disall!$A$2:$CY$349,COLUMN(disall!BQ306),FALSE))</f>
        <v>0</v>
      </c>
      <c r="BY307" s="8">
        <f>IF(ISNA(VLOOKUP($I307,disall!$A$2:$CY$349,COLUMN(disall!BR306),FALSE)),-9999,VLOOKUP($I307,disall!$A$2:$CY$349,COLUMN(disall!BR306),FALSE))</f>
        <v>0</v>
      </c>
      <c r="BZ307" s="8">
        <f>IF(ISNA(VLOOKUP($I307,disall!$A$2:$CY$349,COLUMN(disall!BS306),FALSE)),-9999,VLOOKUP($I307,disall!$A$2:$CY$349,COLUMN(disall!BS306),FALSE))</f>
        <v>0</v>
      </c>
      <c r="CA307" s="8">
        <f>IF(ISNA(VLOOKUP($I307,disall!$A$2:$CY$349,COLUMN(disall!BT306),FALSE)),-9999,VLOOKUP($I307,disall!$A$2:$CY$349,COLUMN(disall!BT306),FALSE))</f>
        <v>0</v>
      </c>
      <c r="CB307" s="8">
        <f>IF(ISNA(VLOOKUP($I307,disall!$A$2:$CY$349,COLUMN(disall!BU306),FALSE)),-9999,VLOOKUP($I307,disall!$A$2:$CY$349,COLUMN(disall!BU306),FALSE))</f>
        <v>0</v>
      </c>
      <c r="CC307" s="8">
        <f>IF(ISNA(VLOOKUP($I307,disall!$A$2:$CY$349,COLUMN(disall!BV306),FALSE)),-9999,VLOOKUP($I307,disall!$A$2:$CY$349,COLUMN(disall!BV306),FALSE))</f>
        <v>0</v>
      </c>
      <c r="CD307" s="8">
        <f>IF(ISNA(VLOOKUP($I307,disall!$A$2:$CY$349,COLUMN(disall!BW306),FALSE)),-9999,VLOOKUP($I307,disall!$A$2:$CY$349,COLUMN(disall!BW306),FALSE))</f>
        <v>0</v>
      </c>
      <c r="CE307" s="8">
        <f>IF(ISNA(VLOOKUP($I307,disall!$A$2:$CY$349,COLUMN(disall!BX306),FALSE)),-9999,VLOOKUP($I307,disall!$A$2:$CY$349,COLUMN(disall!BX306),FALSE))</f>
        <v>0</v>
      </c>
      <c r="CF307" s="8">
        <f>IF(ISNA(VLOOKUP($I307,disall!$A$2:$CY$349,COLUMN(disall!BY306),FALSE)),-9999,VLOOKUP($I307,disall!$A$2:$CY$349,COLUMN(disall!BY306),FALSE))</f>
        <v>0</v>
      </c>
      <c r="CG307" s="8">
        <f>IF(ISNA(VLOOKUP($I307,disall!$A$2:$CY$349,COLUMN(disall!BZ306),FALSE)),-9999,VLOOKUP($I307,disall!$A$2:$CY$349,COLUMN(disall!BZ306),FALSE))</f>
        <v>0</v>
      </c>
      <c r="CH307" s="8">
        <f>IF(ISNA(VLOOKUP($I307,disall!$A$2:$CY$349,COLUMN(disall!CA306),FALSE)),-9999,VLOOKUP($I307,disall!$A$2:$CY$349,COLUMN(disall!CA306),FALSE))</f>
        <v>0</v>
      </c>
      <c r="CI307" s="8">
        <f>IF(ISNA(VLOOKUP($I307,disall!$A$2:$CY$349,COLUMN(disall!CB306),FALSE)),-9999,VLOOKUP($I307,disall!$A$2:$CY$349,COLUMN(disall!CB306),FALSE))</f>
        <v>0</v>
      </c>
      <c r="CJ307" s="8">
        <f>IF(ISNA(VLOOKUP($I307,disall!$A$2:$CY$349,COLUMN(disall!CC306),FALSE)),-9999,VLOOKUP($I307,disall!$A$2:$CY$349,COLUMN(disall!CC306),FALSE))</f>
        <v>0</v>
      </c>
      <c r="CK307" s="8">
        <f>IF(ISNA(VLOOKUP($I307,disall!$A$2:$CY$349,COLUMN(disall!CD306),FALSE)),-9999,VLOOKUP($I307,disall!$A$2:$CY$349,COLUMN(disall!CD306),FALSE))</f>
        <v>0</v>
      </c>
      <c r="CL307" s="8">
        <f>IF(ISNA(VLOOKUP($I307,disall!$A$2:$CY$349,COLUMN(disall!CE306),FALSE)),-9999,VLOOKUP($I307,disall!$A$2:$CY$349,COLUMN(disall!CE306),FALSE))</f>
        <v>0</v>
      </c>
      <c r="CM307" s="8">
        <f>IF(ISNA(VLOOKUP($I307,disall!$A$2:$CY$349,COLUMN(disall!CF306),FALSE)),-9999,VLOOKUP($I307,disall!$A$2:$CY$349,COLUMN(disall!CF306),FALSE))</f>
        <v>0</v>
      </c>
      <c r="CN307" s="8">
        <f>IF(ISNA(VLOOKUP($I307,disall!$A$2:$CY$349,COLUMN(disall!CG306),FALSE)),-9999,VLOOKUP($I307,disall!$A$2:$CY$349,COLUMN(disall!CG306),FALSE))</f>
        <v>0</v>
      </c>
      <c r="CO307" s="8">
        <f>IF(ISNA(VLOOKUP($I307,disall!$A$2:$CY$349,COLUMN(disall!CH306),FALSE)),-9999,VLOOKUP($I307,disall!$A$2:$CY$349,COLUMN(disall!CH306),FALSE))</f>
        <v>0</v>
      </c>
      <c r="CP307" s="8">
        <f>IF(ISNA(VLOOKUP($I307,disall!$A$2:$CY$349,COLUMN(disall!CI306),FALSE)),-9999,VLOOKUP($I307,disall!$A$2:$CY$349,COLUMN(disall!CI306),FALSE))</f>
        <v>0</v>
      </c>
      <c r="CQ307" s="8">
        <f>IF(ISNA(VLOOKUP($I307,disall!$A$2:$CY$349,COLUMN(disall!CJ306),FALSE)),-9999,VLOOKUP($I307,disall!$A$2:$CY$349,COLUMN(disall!CJ306),FALSE))</f>
        <v>0</v>
      </c>
      <c r="CR307" s="8">
        <f>IF(ISNA(VLOOKUP($I307,disall!$A$2:$CY$349,COLUMN(disall!CK306),FALSE)),-9999,VLOOKUP($I307,disall!$A$2:$CY$349,COLUMN(disall!CK306),FALSE))</f>
        <v>0</v>
      </c>
      <c r="CS307" s="8">
        <f>IF(ISNA(VLOOKUP($I307,disall!$A$2:$CY$349,COLUMN(disall!CL306),FALSE)),-9999,VLOOKUP($I307,disall!$A$2:$CY$349,COLUMN(disall!CL306),FALSE))</f>
        <v>0</v>
      </c>
      <c r="CT307" s="8">
        <f>IF(ISNA(VLOOKUP($I307,disall!$A$2:$CY$349,COLUMN(disall!CM306),FALSE)),-9999,VLOOKUP($I307,disall!$A$2:$CY$349,COLUMN(disall!CM306),FALSE))</f>
        <v>0</v>
      </c>
      <c r="CU307" s="8">
        <f>IF(ISNA(VLOOKUP($I307,disall!$A$2:$CY$349,COLUMN(disall!CN306),FALSE)),-9999,VLOOKUP($I307,disall!$A$2:$CY$349,COLUMN(disall!CN306),FALSE))</f>
        <v>0</v>
      </c>
      <c r="CV307" s="8">
        <f>IF(ISNA(VLOOKUP($I307,disall!$A$2:$CY$349,COLUMN(disall!CO306),FALSE)),-9999,VLOOKUP($I307,disall!$A$2:$CY$349,COLUMN(disall!CO306),FALSE))</f>
        <v>0</v>
      </c>
      <c r="CW307" s="8">
        <f>IF(ISNA(VLOOKUP($I307,disall!$A$2:$CY$349,COLUMN(disall!CP306),FALSE)),-9999,VLOOKUP($I307,disall!$A$2:$CY$349,COLUMN(disall!CP306),FALSE))</f>
        <v>0</v>
      </c>
      <c r="CX307" s="8">
        <f>IF(ISNA(VLOOKUP($I307,disall!$A$2:$CY$349,COLUMN(disall!CQ306),FALSE)),-9999,VLOOKUP($I307,disall!$A$2:$CY$349,COLUMN(disall!CQ306),FALSE))</f>
        <v>0</v>
      </c>
      <c r="CY307" s="8">
        <f>IF(ISNA(VLOOKUP($I307,disall!$A$2:$CY$349,COLUMN(disall!CR306),FALSE)),-9999,VLOOKUP($I307,disall!$A$2:$CY$349,COLUMN(disall!CR306),FALSE))</f>
        <v>0</v>
      </c>
      <c r="CZ307" s="8">
        <f>IF(ISNA(VLOOKUP($I307,disall!$A$2:$CY$349,COLUMN(disall!CS306),FALSE)),-9999,VLOOKUP($I307,disall!$A$2:$CY$349,COLUMN(disall!CS306),FALSE))</f>
        <v>0</v>
      </c>
      <c r="DA307" s="8">
        <f>IF(ISNA(VLOOKUP($I307,disall!$A$2:$CY$349,COLUMN(disall!CT306),FALSE)),-9999,VLOOKUP($I307,disall!$A$2:$CY$349,COLUMN(disall!CT306),FALSE))</f>
        <v>0</v>
      </c>
      <c r="DB307" s="8">
        <f>IF(ISNA(VLOOKUP($I307,disall!$A$2:$CY$349,COLUMN(disall!CU306),FALSE)),-9999,VLOOKUP($I307,disall!$A$2:$CY$349,COLUMN(disall!CU306),FALSE))</f>
        <v>0</v>
      </c>
      <c r="DC307" s="8">
        <f>IF(ISNA(VLOOKUP($I307,disall!$A$2:$CY$349,COLUMN(disall!CV306),FALSE)),-9999,VLOOKUP($I307,disall!$A$2:$CY$349,COLUMN(disall!CV306),FALSE))</f>
        <v>0</v>
      </c>
      <c r="DD307" s="8">
        <f>IF(ISNA(VLOOKUP($I307,disall!$A$2:$CY$349,COLUMN(disall!CW306),FALSE)),-9999,VLOOKUP($I307,disall!$A$2:$CY$349,COLUMN(disall!CW306),FALSE))</f>
        <v>0</v>
      </c>
      <c r="DE307" s="8">
        <f>IF(ISNA(VLOOKUP($I307,disall!$A$2:$CY$349,COLUMN(disall!CX306),FALSE)),-9999,VLOOKUP($I307,disall!$A$2:$CY$349,COLUMN(disall!CX306),FALSE))</f>
        <v>0</v>
      </c>
      <c r="DF307" s="8">
        <f>IF(ISNA(VLOOKUP($I307,disall!$A$2:$CY$349,COLUMN(disall!CY306),FALSE)),-9999,VLOOKUP($I307,disall!$A$2:$CY$349,COLUMN(disall!CY306),FALSE))</f>
        <v>0</v>
      </c>
    </row>
    <row r="308" spans="1:110" x14ac:dyDescent="0.25">
      <c r="A308">
        <v>187</v>
      </c>
      <c r="B308" t="s">
        <v>8</v>
      </c>
      <c r="C308" t="s">
        <v>472</v>
      </c>
      <c r="D308" t="s">
        <v>403</v>
      </c>
      <c r="E308" t="s">
        <v>473</v>
      </c>
      <c r="F308" t="s">
        <v>418</v>
      </c>
      <c r="G308" t="s">
        <v>1002</v>
      </c>
      <c r="H308">
        <v>4003</v>
      </c>
      <c r="I308">
        <f>IF(ISNA(VLOOKUP(H308,disall!$D$2:$L$349,1,FALSE)),H308,VLOOKUP(H308,disall!$D$2:$L$349,1,FALSE))</f>
        <v>4003</v>
      </c>
      <c r="J308">
        <f>IF(ISNA(VLOOKUP(H308,disall!$D$2:$L$349,1,FALSE)),"NA",VLOOKUP(H308,disall!$D$2:$L$349,2,FALSE))</f>
        <v>4003</v>
      </c>
      <c r="K308" t="str">
        <f>IF(ISNA(VLOOKUP(I308,disall!$A$2:$L$349,3,FALSE)),F308,VLOOKUP(I308,disall!$A$2:$L$349,3,FALSE))</f>
        <v>Ernakulam</v>
      </c>
      <c r="L308" t="str">
        <f>IF(ISNA(VLOOKUP(I308,disall!$A$2:$L$349,12,FALSE)),"NA",VLOOKUP(I308,disall!$A$2:$L$349,12,FALSE))</f>
        <v>Ernakulam</v>
      </c>
      <c r="M308">
        <f>IF(ISNA(VLOOKUP(I308,disall!$A$2:$M$349,6,FALSE)),"NA",VLOOKUP(I308,disall!$A$2:$M$349,6,FALSE))</f>
        <v>40</v>
      </c>
      <c r="N308">
        <f>IF(ISNA(VLOOKUP(I308,disall!$A$2:$M$349,7,FALSE)),"NA",VLOOKUP(I308,disall!$A$2:$M$349,7,FALSE))</f>
        <v>0.19200800000000001</v>
      </c>
      <c r="O308">
        <f>IF(ISNA(VLOOKUP(I308,disall!$A$2:$M$349,8,FALSE)),"NA",VLOOKUP(I308,disall!$A$2:$M$349,8,FALSE))</f>
        <v>2.0042550000000001</v>
      </c>
      <c r="P308" t="str">
        <f>IF(ISNA(VLOOKUP(I308,disall!$A$2:$M$349,9,FALSE)),"NA",VLOOKUP(I308,disall!$A$2:$M$349,9,FALSE))</f>
        <v>POLY</v>
      </c>
      <c r="Q308">
        <f>IF(ISNA(VLOOKUP(I308,disall!$A$2:$M$349,10,FALSE)),"NA",VLOOKUP(I308,disall!$A$2:$M$349,10,FALSE))</f>
        <v>356110200</v>
      </c>
      <c r="R308" t="str">
        <f>IF(ISNA(VLOOKUP(I308,disall!$A$2:$M$349,11,FALSE)),"NA",VLOOKUP(I308,disall!$A$2:$M$349,11,FALSE))</f>
        <v>Kerala</v>
      </c>
      <c r="S308" t="str">
        <f>IF(ISNA(VLOOKUP(I308,disall!$A$2:$M$349,12,FALSE)),"NA",VLOOKUP(I308,disall!$A$2:$M$349,12,FALSE))</f>
        <v>Ernakulam</v>
      </c>
      <c r="T308">
        <f>IF(ISNA(VLOOKUP(I308,disall!$A$2:$M$349,13,FALSE)),"NA",VLOOKUP(I308,disall!$A$2:$M$349,13,FALSE))</f>
        <v>0</v>
      </c>
      <c r="U308" s="8">
        <f>IF(ISNA(VLOOKUP($I308,disall!$A$2:$CY$349,COLUMN(disall!N307),FALSE)),-9999,VLOOKUP($I308,disall!$A$2:$CY$349,COLUMN(disall!N307),FALSE))</f>
        <v>0</v>
      </c>
      <c r="V308" s="8">
        <f>IF(ISNA(VLOOKUP($I308,disall!$A$2:$CY$349,COLUMN(disall!O307),FALSE)),-9999,VLOOKUP($I308,disall!$A$2:$CY$349,COLUMN(disall!O307),FALSE))</f>
        <v>0</v>
      </c>
      <c r="W308" s="8">
        <f>IF(ISNA(VLOOKUP($I308,disall!$A$2:$CY$349,COLUMN(disall!P307),FALSE)),-9999,VLOOKUP($I308,disall!$A$2:$CY$349,COLUMN(disall!P307),FALSE))</f>
        <v>0</v>
      </c>
      <c r="X308" s="8">
        <f>IF(ISNA(VLOOKUP($I308,disall!$A$2:$CY$349,COLUMN(disall!Q307),FALSE)),-9999,VLOOKUP($I308,disall!$A$2:$CY$349,COLUMN(disall!Q307),FALSE))</f>
        <v>0</v>
      </c>
      <c r="Y308" s="8">
        <f>IF(ISNA(VLOOKUP($I308,disall!$A$2:$CY$349,COLUMN(disall!R307),FALSE)),-9999,VLOOKUP($I308,disall!$A$2:$CY$349,COLUMN(disall!R307),FALSE))</f>
        <v>0</v>
      </c>
      <c r="Z308" s="8">
        <f>IF(ISNA(VLOOKUP($I308,disall!$A$2:$CY$349,COLUMN(disall!S307),FALSE)),-9999,VLOOKUP($I308,disall!$A$2:$CY$349,COLUMN(disall!S307),FALSE))</f>
        <v>0</v>
      </c>
      <c r="AA308" s="8">
        <f>IF(ISNA(VLOOKUP($I308,disall!$A$2:$CY$349,COLUMN(disall!T307),FALSE)),-9999,VLOOKUP($I308,disall!$A$2:$CY$349,COLUMN(disall!T307),FALSE))</f>
        <v>0</v>
      </c>
      <c r="AB308" s="8">
        <f>IF(ISNA(VLOOKUP($I308,disall!$A$2:$CY$349,COLUMN(disall!U307),FALSE)),-9999,VLOOKUP($I308,disall!$A$2:$CY$349,COLUMN(disall!U307),FALSE))</f>
        <v>0</v>
      </c>
      <c r="AC308" s="8">
        <f>IF(ISNA(VLOOKUP($I308,disall!$A$2:$CY$349,COLUMN(disall!V307),FALSE)),-9999,VLOOKUP($I308,disall!$A$2:$CY$349,COLUMN(disall!V307),FALSE))</f>
        <v>0</v>
      </c>
      <c r="AD308" s="8">
        <f>IF(ISNA(VLOOKUP($I308,disall!$A$2:$CY$349,COLUMN(disall!W307),FALSE)),-9999,VLOOKUP($I308,disall!$A$2:$CY$349,COLUMN(disall!W307),FALSE))</f>
        <v>0</v>
      </c>
      <c r="AE308" s="8">
        <f>IF(ISNA(VLOOKUP($I308,disall!$A$2:$CY$349,COLUMN(disall!X307),FALSE)),-9999,VLOOKUP($I308,disall!$A$2:$CY$349,COLUMN(disall!X307),FALSE))</f>
        <v>0</v>
      </c>
      <c r="AF308" s="8">
        <f>IF(ISNA(VLOOKUP($I308,disall!$A$2:$CY$349,COLUMN(disall!Y307),FALSE)),-9999,VLOOKUP($I308,disall!$A$2:$CY$349,COLUMN(disall!Y307),FALSE))</f>
        <v>0</v>
      </c>
      <c r="AG308" s="8">
        <f>IF(ISNA(VLOOKUP($I308,disall!$A$2:$CY$349,COLUMN(disall!Z307),FALSE)),-9999,VLOOKUP($I308,disall!$A$2:$CY$349,COLUMN(disall!Z307),FALSE))</f>
        <v>0</v>
      </c>
      <c r="AH308" s="8">
        <f>IF(ISNA(VLOOKUP($I308,disall!$A$2:$CY$349,COLUMN(disall!AA307),FALSE)),-9999,VLOOKUP($I308,disall!$A$2:$CY$349,COLUMN(disall!AA307),FALSE))</f>
        <v>0</v>
      </c>
      <c r="AI308" s="8">
        <f>IF(ISNA(VLOOKUP($I308,disall!$A$2:$CY$349,COLUMN(disall!AB307),FALSE)),-9999,VLOOKUP($I308,disall!$A$2:$CY$349,COLUMN(disall!AB307),FALSE))</f>
        <v>0</v>
      </c>
      <c r="AJ308" s="8">
        <f>IF(ISNA(VLOOKUP($I308,disall!$A$2:$CY$349,COLUMN(disall!AC307),FALSE)),-9999,VLOOKUP($I308,disall!$A$2:$CY$349,COLUMN(disall!AC307),FALSE))</f>
        <v>0</v>
      </c>
      <c r="AK308" s="8">
        <f>IF(ISNA(VLOOKUP($I308,disall!$A$2:$CY$349,COLUMN(disall!AD307),FALSE)),-9999,VLOOKUP($I308,disall!$A$2:$CY$349,COLUMN(disall!AD307),FALSE))</f>
        <v>0</v>
      </c>
      <c r="AL308" s="8">
        <f>IF(ISNA(VLOOKUP($I308,disall!$A$2:$CY$349,COLUMN(disall!AE307),FALSE)),-9999,VLOOKUP($I308,disall!$A$2:$CY$349,COLUMN(disall!AE307),FALSE))</f>
        <v>0</v>
      </c>
      <c r="AM308" s="8">
        <f>IF(ISNA(VLOOKUP($I308,disall!$A$2:$CY$349,COLUMN(disall!AF307),FALSE)),-9999,VLOOKUP($I308,disall!$A$2:$CY$349,COLUMN(disall!AF307),FALSE))</f>
        <v>0</v>
      </c>
      <c r="AN308" s="8">
        <f>IF(ISNA(VLOOKUP($I308,disall!$A$2:$CY$349,COLUMN(disall!AG307),FALSE)),-9999,VLOOKUP($I308,disall!$A$2:$CY$349,COLUMN(disall!AG307),FALSE))</f>
        <v>0</v>
      </c>
      <c r="AO308" s="8">
        <f>IF(ISNA(VLOOKUP($I308,disall!$A$2:$CY$349,COLUMN(disall!AH307),FALSE)),-9999,VLOOKUP($I308,disall!$A$2:$CY$349,COLUMN(disall!AH307),FALSE))</f>
        <v>0</v>
      </c>
      <c r="AP308" s="8">
        <f>IF(ISNA(VLOOKUP($I308,disall!$A$2:$CY$349,COLUMN(disall!AI307),FALSE)),-9999,VLOOKUP($I308,disall!$A$2:$CY$349,COLUMN(disall!AI307),FALSE))</f>
        <v>0</v>
      </c>
      <c r="AQ308" s="8">
        <f>IF(ISNA(VLOOKUP($I308,disall!$A$2:$CY$349,COLUMN(disall!AJ307),FALSE)),-9999,VLOOKUP($I308,disall!$A$2:$CY$349,COLUMN(disall!AJ307),FALSE))</f>
        <v>0</v>
      </c>
      <c r="AR308" s="8">
        <f>IF(ISNA(VLOOKUP($I308,disall!$A$2:$CY$349,COLUMN(disall!AK307),FALSE)),-9999,VLOOKUP($I308,disall!$A$2:$CY$349,COLUMN(disall!AK307),FALSE))</f>
        <v>0</v>
      </c>
      <c r="AS308" s="8">
        <f>IF(ISNA(VLOOKUP($I308,disall!$A$2:$CY$349,COLUMN(disall!AL307),FALSE)),-9999,VLOOKUP($I308,disall!$A$2:$CY$349,COLUMN(disall!AL307),FALSE))</f>
        <v>0</v>
      </c>
      <c r="AT308" s="8">
        <f>IF(ISNA(VLOOKUP($I308,disall!$A$2:$CY$349,COLUMN(disall!AM307),FALSE)),-9999,VLOOKUP($I308,disall!$A$2:$CY$349,COLUMN(disall!AM307),FALSE))</f>
        <v>0</v>
      </c>
      <c r="AU308" s="8">
        <f>IF(ISNA(VLOOKUP($I308,disall!$A$2:$CY$349,COLUMN(disall!AN307),FALSE)),-9999,VLOOKUP($I308,disall!$A$2:$CY$349,COLUMN(disall!AN307),FALSE))</f>
        <v>0</v>
      </c>
      <c r="AV308" s="8">
        <f>IF(ISNA(VLOOKUP($I308,disall!$A$2:$CY$349,COLUMN(disall!AO307),FALSE)),-9999,VLOOKUP($I308,disall!$A$2:$CY$349,COLUMN(disall!AO307),FALSE))</f>
        <v>0</v>
      </c>
      <c r="AW308" s="8">
        <f>IF(ISNA(VLOOKUP($I308,disall!$A$2:$CY$349,COLUMN(disall!AP307),FALSE)),-9999,VLOOKUP($I308,disall!$A$2:$CY$349,COLUMN(disall!AP307),FALSE))</f>
        <v>0</v>
      </c>
      <c r="AX308" s="8">
        <f>IF(ISNA(VLOOKUP($I308,disall!$A$2:$CY$349,COLUMN(disall!AQ307),FALSE)),-9999,VLOOKUP($I308,disall!$A$2:$CY$349,COLUMN(disall!AQ307),FALSE))</f>
        <v>0</v>
      </c>
      <c r="AY308" s="8">
        <f>IF(ISNA(VLOOKUP($I308,disall!$A$2:$CY$349,COLUMN(disall!AR307),FALSE)),-9999,VLOOKUP($I308,disall!$A$2:$CY$349,COLUMN(disall!AR307),FALSE))</f>
        <v>0</v>
      </c>
      <c r="AZ308" s="8">
        <f>IF(ISNA(VLOOKUP($I308,disall!$A$2:$CY$349,COLUMN(disall!AS307),FALSE)),-9999,VLOOKUP($I308,disall!$A$2:$CY$349,COLUMN(disall!AS307),FALSE))</f>
        <v>0</v>
      </c>
      <c r="BA308" s="8">
        <f>IF(ISNA(VLOOKUP($I308,disall!$A$2:$CY$349,COLUMN(disall!AT307),FALSE)),-9999,VLOOKUP($I308,disall!$A$2:$CY$349,COLUMN(disall!AT307),FALSE))</f>
        <v>0</v>
      </c>
      <c r="BB308" s="8">
        <f>IF(ISNA(VLOOKUP($I308,disall!$A$2:$CY$349,COLUMN(disall!AU307),FALSE)),-9999,VLOOKUP($I308,disall!$A$2:$CY$349,COLUMN(disall!AU307),FALSE))</f>
        <v>0</v>
      </c>
      <c r="BC308" s="8">
        <f>IF(ISNA(VLOOKUP($I308,disall!$A$2:$CY$349,COLUMN(disall!AV307),FALSE)),-9999,VLOOKUP($I308,disall!$A$2:$CY$349,COLUMN(disall!AV307),FALSE))</f>
        <v>0</v>
      </c>
      <c r="BD308" s="8">
        <f>IF(ISNA(VLOOKUP($I308,disall!$A$2:$CY$349,COLUMN(disall!AW307),FALSE)),-9999,VLOOKUP($I308,disall!$A$2:$CY$349,COLUMN(disall!AW307),FALSE))</f>
        <v>0</v>
      </c>
      <c r="BE308" s="8">
        <f>IF(ISNA(VLOOKUP($I308,disall!$A$2:$CY$349,COLUMN(disall!AX307),FALSE)),-9999,VLOOKUP($I308,disall!$A$2:$CY$349,COLUMN(disall!AX307),FALSE))</f>
        <v>0</v>
      </c>
      <c r="BF308" s="8">
        <f>IF(ISNA(VLOOKUP($I308,disall!$A$2:$CY$349,COLUMN(disall!AY307),FALSE)),-9999,VLOOKUP($I308,disall!$A$2:$CY$349,COLUMN(disall!AY307),FALSE))</f>
        <v>0</v>
      </c>
      <c r="BG308" s="8">
        <f>IF(ISNA(VLOOKUP($I308,disall!$A$2:$CY$349,COLUMN(disall!AZ307),FALSE)),-9999,VLOOKUP($I308,disall!$A$2:$CY$349,COLUMN(disall!AZ307),FALSE))</f>
        <v>0</v>
      </c>
      <c r="BH308" s="8">
        <f>IF(ISNA(VLOOKUP($I308,disall!$A$2:$CY$349,COLUMN(disall!BA307),FALSE)),-9999,VLOOKUP($I308,disall!$A$2:$CY$349,COLUMN(disall!BA307),FALSE))</f>
        <v>0</v>
      </c>
      <c r="BI308" s="8">
        <f>IF(ISNA(VLOOKUP($I308,disall!$A$2:$CY$349,COLUMN(disall!BB307),FALSE)),-9999,VLOOKUP($I308,disall!$A$2:$CY$349,COLUMN(disall!BB307),FALSE))</f>
        <v>0</v>
      </c>
      <c r="BJ308" s="8">
        <f>IF(ISNA(VLOOKUP($I308,disall!$A$2:$CY$349,COLUMN(disall!BC307),FALSE)),-9999,VLOOKUP($I308,disall!$A$2:$CY$349,COLUMN(disall!BC307),FALSE))</f>
        <v>0</v>
      </c>
      <c r="BK308" s="8">
        <f>IF(ISNA(VLOOKUP($I308,disall!$A$2:$CY$349,COLUMN(disall!BD307),FALSE)),-9999,VLOOKUP($I308,disall!$A$2:$CY$349,COLUMN(disall!BD307),FALSE))</f>
        <v>0</v>
      </c>
      <c r="BL308" s="8">
        <f>IF(ISNA(VLOOKUP($I308,disall!$A$2:$CY$349,COLUMN(disall!BE307),FALSE)),-9999,VLOOKUP($I308,disall!$A$2:$CY$349,COLUMN(disall!BE307),FALSE))</f>
        <v>0</v>
      </c>
      <c r="BM308" s="8">
        <f>IF(ISNA(VLOOKUP($I308,disall!$A$2:$CY$349,COLUMN(disall!BF307),FALSE)),-9999,VLOOKUP($I308,disall!$A$2:$CY$349,COLUMN(disall!BF307),FALSE))</f>
        <v>0</v>
      </c>
      <c r="BN308" s="8">
        <f>IF(ISNA(VLOOKUP($I308,disall!$A$2:$CY$349,COLUMN(disall!BG307),FALSE)),-9999,VLOOKUP($I308,disall!$A$2:$CY$349,COLUMN(disall!BG307),FALSE))</f>
        <v>0</v>
      </c>
      <c r="BO308" s="8">
        <f>IF(ISNA(VLOOKUP($I308,disall!$A$2:$CY$349,COLUMN(disall!BH307),FALSE)),-9999,VLOOKUP($I308,disall!$A$2:$CY$349,COLUMN(disall!BH307),FALSE))</f>
        <v>0</v>
      </c>
      <c r="BP308" s="8">
        <f>IF(ISNA(VLOOKUP($I308,disall!$A$2:$CY$349,COLUMN(disall!BI307),FALSE)),-9999,VLOOKUP($I308,disall!$A$2:$CY$349,COLUMN(disall!BI307),FALSE))</f>
        <v>0</v>
      </c>
      <c r="BQ308" s="8">
        <f>IF(ISNA(VLOOKUP($I308,disall!$A$2:$CY$349,COLUMN(disall!BJ307),FALSE)),-9999,VLOOKUP($I308,disall!$A$2:$CY$349,COLUMN(disall!BJ307),FALSE))</f>
        <v>0</v>
      </c>
      <c r="BR308" s="8">
        <f>IF(ISNA(VLOOKUP($I308,disall!$A$2:$CY$349,COLUMN(disall!BK307),FALSE)),-9999,VLOOKUP($I308,disall!$A$2:$CY$349,COLUMN(disall!BK307),FALSE))</f>
        <v>0</v>
      </c>
      <c r="BS308" s="8">
        <f>IF(ISNA(VLOOKUP($I308,disall!$A$2:$CY$349,COLUMN(disall!BL307),FALSE)),-9999,VLOOKUP($I308,disall!$A$2:$CY$349,COLUMN(disall!BL307),FALSE))</f>
        <v>0</v>
      </c>
      <c r="BT308" s="8">
        <f>IF(ISNA(VLOOKUP($I308,disall!$A$2:$CY$349,COLUMN(disall!BM307),FALSE)),-9999,VLOOKUP($I308,disall!$A$2:$CY$349,COLUMN(disall!BM307),FALSE))</f>
        <v>0</v>
      </c>
      <c r="BU308" s="8">
        <f>IF(ISNA(VLOOKUP($I308,disall!$A$2:$CY$349,COLUMN(disall!BN307),FALSE)),-9999,VLOOKUP($I308,disall!$A$2:$CY$349,COLUMN(disall!BN307),FALSE))</f>
        <v>0</v>
      </c>
      <c r="BV308" s="8">
        <f>IF(ISNA(VLOOKUP($I308,disall!$A$2:$CY$349,COLUMN(disall!BO307),FALSE)),-9999,VLOOKUP($I308,disall!$A$2:$CY$349,COLUMN(disall!BO307),FALSE))</f>
        <v>0</v>
      </c>
      <c r="BW308" s="8">
        <f>IF(ISNA(VLOOKUP($I308,disall!$A$2:$CY$349,COLUMN(disall!BP307),FALSE)),-9999,VLOOKUP($I308,disall!$A$2:$CY$349,COLUMN(disall!BP307),FALSE))</f>
        <v>0</v>
      </c>
      <c r="BX308" s="8">
        <f>IF(ISNA(VLOOKUP($I308,disall!$A$2:$CY$349,COLUMN(disall!BQ307),FALSE)),-9999,VLOOKUP($I308,disall!$A$2:$CY$349,COLUMN(disall!BQ307),FALSE))</f>
        <v>0</v>
      </c>
      <c r="BY308" s="8">
        <f>IF(ISNA(VLOOKUP($I308,disall!$A$2:$CY$349,COLUMN(disall!BR307),FALSE)),-9999,VLOOKUP($I308,disall!$A$2:$CY$349,COLUMN(disall!BR307),FALSE))</f>
        <v>0</v>
      </c>
      <c r="BZ308" s="8">
        <f>IF(ISNA(VLOOKUP($I308,disall!$A$2:$CY$349,COLUMN(disall!BS307),FALSE)),-9999,VLOOKUP($I308,disall!$A$2:$CY$349,COLUMN(disall!BS307),FALSE))</f>
        <v>0</v>
      </c>
      <c r="CA308" s="8">
        <f>IF(ISNA(VLOOKUP($I308,disall!$A$2:$CY$349,COLUMN(disall!BT307),FALSE)),-9999,VLOOKUP($I308,disall!$A$2:$CY$349,COLUMN(disall!BT307),FALSE))</f>
        <v>0</v>
      </c>
      <c r="CB308" s="8">
        <f>IF(ISNA(VLOOKUP($I308,disall!$A$2:$CY$349,COLUMN(disall!BU307),FALSE)),-9999,VLOOKUP($I308,disall!$A$2:$CY$349,COLUMN(disall!BU307),FALSE))</f>
        <v>0</v>
      </c>
      <c r="CC308" s="8">
        <f>IF(ISNA(VLOOKUP($I308,disall!$A$2:$CY$349,COLUMN(disall!BV307),FALSE)),-9999,VLOOKUP($I308,disall!$A$2:$CY$349,COLUMN(disall!BV307),FALSE))</f>
        <v>0</v>
      </c>
      <c r="CD308" s="8">
        <f>IF(ISNA(VLOOKUP($I308,disall!$A$2:$CY$349,COLUMN(disall!BW307),FALSE)),-9999,VLOOKUP($I308,disall!$A$2:$CY$349,COLUMN(disall!BW307),FALSE))</f>
        <v>0</v>
      </c>
      <c r="CE308" s="8">
        <f>IF(ISNA(VLOOKUP($I308,disall!$A$2:$CY$349,COLUMN(disall!BX307),FALSE)),-9999,VLOOKUP($I308,disall!$A$2:$CY$349,COLUMN(disall!BX307),FALSE))</f>
        <v>0</v>
      </c>
      <c r="CF308" s="8">
        <f>IF(ISNA(VLOOKUP($I308,disall!$A$2:$CY$349,COLUMN(disall!BY307),FALSE)),-9999,VLOOKUP($I308,disall!$A$2:$CY$349,COLUMN(disall!BY307),FALSE))</f>
        <v>0</v>
      </c>
      <c r="CG308" s="8">
        <f>IF(ISNA(VLOOKUP($I308,disall!$A$2:$CY$349,COLUMN(disall!BZ307),FALSE)),-9999,VLOOKUP($I308,disall!$A$2:$CY$349,COLUMN(disall!BZ307),FALSE))</f>
        <v>0</v>
      </c>
      <c r="CH308" s="8">
        <f>IF(ISNA(VLOOKUP($I308,disall!$A$2:$CY$349,COLUMN(disall!CA307),FALSE)),-9999,VLOOKUP($I308,disall!$A$2:$CY$349,COLUMN(disall!CA307),FALSE))</f>
        <v>0</v>
      </c>
      <c r="CI308" s="8">
        <f>IF(ISNA(VLOOKUP($I308,disall!$A$2:$CY$349,COLUMN(disall!CB307),FALSE)),-9999,VLOOKUP($I308,disall!$A$2:$CY$349,COLUMN(disall!CB307),FALSE))</f>
        <v>0</v>
      </c>
      <c r="CJ308" s="8">
        <f>IF(ISNA(VLOOKUP($I308,disall!$A$2:$CY$349,COLUMN(disall!CC307),FALSE)),-9999,VLOOKUP($I308,disall!$A$2:$CY$349,COLUMN(disall!CC307),FALSE))</f>
        <v>0</v>
      </c>
      <c r="CK308" s="8">
        <f>IF(ISNA(VLOOKUP($I308,disall!$A$2:$CY$349,COLUMN(disall!CD307),FALSE)),-9999,VLOOKUP($I308,disall!$A$2:$CY$349,COLUMN(disall!CD307),FALSE))</f>
        <v>0</v>
      </c>
      <c r="CL308" s="8">
        <f>IF(ISNA(VLOOKUP($I308,disall!$A$2:$CY$349,COLUMN(disall!CE307),FALSE)),-9999,VLOOKUP($I308,disall!$A$2:$CY$349,COLUMN(disall!CE307),FALSE))</f>
        <v>0</v>
      </c>
      <c r="CM308" s="8">
        <f>IF(ISNA(VLOOKUP($I308,disall!$A$2:$CY$349,COLUMN(disall!CF307),FALSE)),-9999,VLOOKUP($I308,disall!$A$2:$CY$349,COLUMN(disall!CF307),FALSE))</f>
        <v>0</v>
      </c>
      <c r="CN308" s="8">
        <f>IF(ISNA(VLOOKUP($I308,disall!$A$2:$CY$349,COLUMN(disall!CG307),FALSE)),-9999,VLOOKUP($I308,disall!$A$2:$CY$349,COLUMN(disall!CG307),FALSE))</f>
        <v>0</v>
      </c>
      <c r="CO308" s="8">
        <f>IF(ISNA(VLOOKUP($I308,disall!$A$2:$CY$349,COLUMN(disall!CH307),FALSE)),-9999,VLOOKUP($I308,disall!$A$2:$CY$349,COLUMN(disall!CH307),FALSE))</f>
        <v>0</v>
      </c>
      <c r="CP308" s="8">
        <f>IF(ISNA(VLOOKUP($I308,disall!$A$2:$CY$349,COLUMN(disall!CI307),FALSE)),-9999,VLOOKUP($I308,disall!$A$2:$CY$349,COLUMN(disall!CI307),FALSE))</f>
        <v>0</v>
      </c>
      <c r="CQ308" s="8">
        <f>IF(ISNA(VLOOKUP($I308,disall!$A$2:$CY$349,COLUMN(disall!CJ307),FALSE)),-9999,VLOOKUP($I308,disall!$A$2:$CY$349,COLUMN(disall!CJ307),FALSE))</f>
        <v>0</v>
      </c>
      <c r="CR308" s="8">
        <f>IF(ISNA(VLOOKUP($I308,disall!$A$2:$CY$349,COLUMN(disall!CK307),FALSE)),-9999,VLOOKUP($I308,disall!$A$2:$CY$349,COLUMN(disall!CK307),FALSE))</f>
        <v>0</v>
      </c>
      <c r="CS308" s="8">
        <f>IF(ISNA(VLOOKUP($I308,disall!$A$2:$CY$349,COLUMN(disall!CL307),FALSE)),-9999,VLOOKUP($I308,disall!$A$2:$CY$349,COLUMN(disall!CL307),FALSE))</f>
        <v>0</v>
      </c>
      <c r="CT308" s="8">
        <f>IF(ISNA(VLOOKUP($I308,disall!$A$2:$CY$349,COLUMN(disall!CM307),FALSE)),-9999,VLOOKUP($I308,disall!$A$2:$CY$349,COLUMN(disall!CM307),FALSE))</f>
        <v>0</v>
      </c>
      <c r="CU308" s="8">
        <f>IF(ISNA(VLOOKUP($I308,disall!$A$2:$CY$349,COLUMN(disall!CN307),FALSE)),-9999,VLOOKUP($I308,disall!$A$2:$CY$349,COLUMN(disall!CN307),FALSE))</f>
        <v>0</v>
      </c>
      <c r="CV308" s="8">
        <f>IF(ISNA(VLOOKUP($I308,disall!$A$2:$CY$349,COLUMN(disall!CO307),FALSE)),-9999,VLOOKUP($I308,disall!$A$2:$CY$349,COLUMN(disall!CO307),FALSE))</f>
        <v>0</v>
      </c>
      <c r="CW308" s="8">
        <f>IF(ISNA(VLOOKUP($I308,disall!$A$2:$CY$349,COLUMN(disall!CP307),FALSE)),-9999,VLOOKUP($I308,disall!$A$2:$CY$349,COLUMN(disall!CP307),FALSE))</f>
        <v>0</v>
      </c>
      <c r="CX308" s="8">
        <f>IF(ISNA(VLOOKUP($I308,disall!$A$2:$CY$349,COLUMN(disall!CQ307),FALSE)),-9999,VLOOKUP($I308,disall!$A$2:$CY$349,COLUMN(disall!CQ307),FALSE))</f>
        <v>0</v>
      </c>
      <c r="CY308" s="8">
        <f>IF(ISNA(VLOOKUP($I308,disall!$A$2:$CY$349,COLUMN(disall!CR307),FALSE)),-9999,VLOOKUP($I308,disall!$A$2:$CY$349,COLUMN(disall!CR307),FALSE))</f>
        <v>0</v>
      </c>
      <c r="CZ308" s="8">
        <f>IF(ISNA(VLOOKUP($I308,disall!$A$2:$CY$349,COLUMN(disall!CS307),FALSE)),-9999,VLOOKUP($I308,disall!$A$2:$CY$349,COLUMN(disall!CS307),FALSE))</f>
        <v>0</v>
      </c>
      <c r="DA308" s="8">
        <f>IF(ISNA(VLOOKUP($I308,disall!$A$2:$CY$349,COLUMN(disall!CT307),FALSE)),-9999,VLOOKUP($I308,disall!$A$2:$CY$349,COLUMN(disall!CT307),FALSE))</f>
        <v>0</v>
      </c>
      <c r="DB308" s="8">
        <f>IF(ISNA(VLOOKUP($I308,disall!$A$2:$CY$349,COLUMN(disall!CU307),FALSE)),-9999,VLOOKUP($I308,disall!$A$2:$CY$349,COLUMN(disall!CU307),FALSE))</f>
        <v>0</v>
      </c>
      <c r="DC308" s="8">
        <f>IF(ISNA(VLOOKUP($I308,disall!$A$2:$CY$349,COLUMN(disall!CV307),FALSE)),-9999,VLOOKUP($I308,disall!$A$2:$CY$349,COLUMN(disall!CV307),FALSE))</f>
        <v>0</v>
      </c>
      <c r="DD308" s="8">
        <f>IF(ISNA(VLOOKUP($I308,disall!$A$2:$CY$349,COLUMN(disall!CW307),FALSE)),-9999,VLOOKUP($I308,disall!$A$2:$CY$349,COLUMN(disall!CW307),FALSE))</f>
        <v>0</v>
      </c>
      <c r="DE308" s="8">
        <f>IF(ISNA(VLOOKUP($I308,disall!$A$2:$CY$349,COLUMN(disall!CX307),FALSE)),-9999,VLOOKUP($I308,disall!$A$2:$CY$349,COLUMN(disall!CX307),FALSE))</f>
        <v>0</v>
      </c>
      <c r="DF308" s="8">
        <f>IF(ISNA(VLOOKUP($I308,disall!$A$2:$CY$349,COLUMN(disall!CY307),FALSE)),-9999,VLOOKUP($I308,disall!$A$2:$CY$349,COLUMN(disall!CY307),FALSE))</f>
        <v>0</v>
      </c>
    </row>
    <row r="309" spans="1:110" x14ac:dyDescent="0.25">
      <c r="A309">
        <v>190</v>
      </c>
      <c r="B309" t="s">
        <v>8</v>
      </c>
      <c r="C309" t="s">
        <v>472</v>
      </c>
      <c r="D309" t="s">
        <v>403</v>
      </c>
      <c r="E309" t="s">
        <v>473</v>
      </c>
      <c r="F309" t="s">
        <v>420</v>
      </c>
      <c r="G309" t="s">
        <v>1003</v>
      </c>
      <c r="H309">
        <v>4006</v>
      </c>
      <c r="I309">
        <f>IF(ISNA(VLOOKUP(H309,disall!$D$2:$L$349,1,FALSE)),H309,VLOOKUP(H309,disall!$D$2:$L$349,1,FALSE))</f>
        <v>4006</v>
      </c>
      <c r="J309">
        <f>IF(ISNA(VLOOKUP(H309,disall!$D$2:$L$349,1,FALSE)),"NA",VLOOKUP(H309,disall!$D$2:$L$349,2,FALSE))</f>
        <v>4006</v>
      </c>
      <c r="K309" t="str">
        <f>IF(ISNA(VLOOKUP(I309,disall!$A$2:$L$349,3,FALSE)),F309,VLOOKUP(I309,disall!$A$2:$L$349,3,FALSE))</f>
        <v>Kottayam</v>
      </c>
      <c r="L309" t="str">
        <f>IF(ISNA(VLOOKUP(I309,disall!$A$2:$L$349,12,FALSE)),"NA",VLOOKUP(I309,disall!$A$2:$L$349,12,FALSE))</f>
        <v>Kottayam</v>
      </c>
      <c r="M309">
        <f>IF(ISNA(VLOOKUP(I309,disall!$A$2:$M$349,6,FALSE)),"NA",VLOOKUP(I309,disall!$A$2:$M$349,6,FALSE))</f>
        <v>40</v>
      </c>
      <c r="N309">
        <f>IF(ISNA(VLOOKUP(I309,disall!$A$2:$M$349,7,FALSE)),"NA",VLOOKUP(I309,disall!$A$2:$M$349,7,FALSE))</f>
        <v>0.19999</v>
      </c>
      <c r="O309">
        <f>IF(ISNA(VLOOKUP(I309,disall!$A$2:$M$349,8,FALSE)),"NA",VLOOKUP(I309,disall!$A$2:$M$349,8,FALSE))</f>
        <v>2.0683989999999999</v>
      </c>
      <c r="P309" t="str">
        <f>IF(ISNA(VLOOKUP(I309,disall!$A$2:$M$349,9,FALSE)),"NA",VLOOKUP(I309,disall!$A$2:$M$349,9,FALSE))</f>
        <v>POLY</v>
      </c>
      <c r="Q309">
        <f>IF(ISNA(VLOOKUP(I309,disall!$A$2:$M$349,10,FALSE)),"NA",VLOOKUP(I309,disall!$A$2:$M$349,10,FALSE))</f>
        <v>356110700</v>
      </c>
      <c r="R309" t="str">
        <f>IF(ISNA(VLOOKUP(I309,disall!$A$2:$M$349,11,FALSE)),"NA",VLOOKUP(I309,disall!$A$2:$M$349,11,FALSE))</f>
        <v>Kerala</v>
      </c>
      <c r="S309" t="str">
        <f>IF(ISNA(VLOOKUP(I309,disall!$A$2:$M$349,12,FALSE)),"NA",VLOOKUP(I309,disall!$A$2:$M$349,12,FALSE))</f>
        <v>Kottayam</v>
      </c>
      <c r="T309">
        <f>IF(ISNA(VLOOKUP(I309,disall!$A$2:$M$349,13,FALSE)),"NA",VLOOKUP(I309,disall!$A$2:$M$349,13,FALSE))</f>
        <v>0</v>
      </c>
      <c r="U309" s="8">
        <f>IF(ISNA(VLOOKUP($I309,disall!$A$2:$CY$349,COLUMN(disall!N308),FALSE)),-9999,VLOOKUP($I309,disall!$A$2:$CY$349,COLUMN(disall!N308),FALSE))</f>
        <v>0</v>
      </c>
      <c r="V309" s="8">
        <f>IF(ISNA(VLOOKUP($I309,disall!$A$2:$CY$349,COLUMN(disall!O308),FALSE)),-9999,VLOOKUP($I309,disall!$A$2:$CY$349,COLUMN(disall!O308),FALSE))</f>
        <v>0</v>
      </c>
      <c r="W309" s="8">
        <f>IF(ISNA(VLOOKUP($I309,disall!$A$2:$CY$349,COLUMN(disall!P308),FALSE)),-9999,VLOOKUP($I309,disall!$A$2:$CY$349,COLUMN(disall!P308),FALSE))</f>
        <v>0</v>
      </c>
      <c r="X309" s="8">
        <f>IF(ISNA(VLOOKUP($I309,disall!$A$2:$CY$349,COLUMN(disall!Q308),FALSE)),-9999,VLOOKUP($I309,disall!$A$2:$CY$349,COLUMN(disall!Q308),FALSE))</f>
        <v>0</v>
      </c>
      <c r="Y309" s="8">
        <f>IF(ISNA(VLOOKUP($I309,disall!$A$2:$CY$349,COLUMN(disall!R308),FALSE)),-9999,VLOOKUP($I309,disall!$A$2:$CY$349,COLUMN(disall!R308),FALSE))</f>
        <v>0</v>
      </c>
      <c r="Z309" s="8">
        <f>IF(ISNA(VLOOKUP($I309,disall!$A$2:$CY$349,COLUMN(disall!S308),FALSE)),-9999,VLOOKUP($I309,disall!$A$2:$CY$349,COLUMN(disall!S308),FALSE))</f>
        <v>0</v>
      </c>
      <c r="AA309" s="8">
        <f>IF(ISNA(VLOOKUP($I309,disall!$A$2:$CY$349,COLUMN(disall!T308),FALSE)),-9999,VLOOKUP($I309,disall!$A$2:$CY$349,COLUMN(disall!T308),FALSE))</f>
        <v>0</v>
      </c>
      <c r="AB309" s="8">
        <f>IF(ISNA(VLOOKUP($I309,disall!$A$2:$CY$349,COLUMN(disall!U308),FALSE)),-9999,VLOOKUP($I309,disall!$A$2:$CY$349,COLUMN(disall!U308),FALSE))</f>
        <v>0</v>
      </c>
      <c r="AC309" s="8">
        <f>IF(ISNA(VLOOKUP($I309,disall!$A$2:$CY$349,COLUMN(disall!V308),FALSE)),-9999,VLOOKUP($I309,disall!$A$2:$CY$349,COLUMN(disall!V308),FALSE))</f>
        <v>0</v>
      </c>
      <c r="AD309" s="8">
        <f>IF(ISNA(VLOOKUP($I309,disall!$A$2:$CY$349,COLUMN(disall!W308),FALSE)),-9999,VLOOKUP($I309,disall!$A$2:$CY$349,COLUMN(disall!W308),FALSE))</f>
        <v>0</v>
      </c>
      <c r="AE309" s="8">
        <f>IF(ISNA(VLOOKUP($I309,disall!$A$2:$CY$349,COLUMN(disall!X308),FALSE)),-9999,VLOOKUP($I309,disall!$A$2:$CY$349,COLUMN(disall!X308),FALSE))</f>
        <v>0</v>
      </c>
      <c r="AF309" s="8">
        <f>IF(ISNA(VLOOKUP($I309,disall!$A$2:$CY$349,COLUMN(disall!Y308),FALSE)),-9999,VLOOKUP($I309,disall!$A$2:$CY$349,COLUMN(disall!Y308),FALSE))</f>
        <v>0</v>
      </c>
      <c r="AG309" s="8">
        <f>IF(ISNA(VLOOKUP($I309,disall!$A$2:$CY$349,COLUMN(disall!Z308),FALSE)),-9999,VLOOKUP($I309,disall!$A$2:$CY$349,COLUMN(disall!Z308),FALSE))</f>
        <v>0</v>
      </c>
      <c r="AH309" s="8">
        <f>IF(ISNA(VLOOKUP($I309,disall!$A$2:$CY$349,COLUMN(disall!AA308),FALSE)),-9999,VLOOKUP($I309,disall!$A$2:$CY$349,COLUMN(disall!AA308),FALSE))</f>
        <v>0</v>
      </c>
      <c r="AI309" s="8">
        <f>IF(ISNA(VLOOKUP($I309,disall!$A$2:$CY$349,COLUMN(disall!AB308),FALSE)),-9999,VLOOKUP($I309,disall!$A$2:$CY$349,COLUMN(disall!AB308),FALSE))</f>
        <v>0</v>
      </c>
      <c r="AJ309" s="8">
        <f>IF(ISNA(VLOOKUP($I309,disall!$A$2:$CY$349,COLUMN(disall!AC308),FALSE)),-9999,VLOOKUP($I309,disall!$A$2:$CY$349,COLUMN(disall!AC308),FALSE))</f>
        <v>0</v>
      </c>
      <c r="AK309" s="8">
        <f>IF(ISNA(VLOOKUP($I309,disall!$A$2:$CY$349,COLUMN(disall!AD308),FALSE)),-9999,VLOOKUP($I309,disall!$A$2:$CY$349,COLUMN(disall!AD308),FALSE))</f>
        <v>0</v>
      </c>
      <c r="AL309" s="8">
        <f>IF(ISNA(VLOOKUP($I309,disall!$A$2:$CY$349,COLUMN(disall!AE308),FALSE)),-9999,VLOOKUP($I309,disall!$A$2:$CY$349,COLUMN(disall!AE308),FALSE))</f>
        <v>0</v>
      </c>
      <c r="AM309" s="8">
        <f>IF(ISNA(VLOOKUP($I309,disall!$A$2:$CY$349,COLUMN(disall!AF308),FALSE)),-9999,VLOOKUP($I309,disall!$A$2:$CY$349,COLUMN(disall!AF308),FALSE))</f>
        <v>0</v>
      </c>
      <c r="AN309" s="8">
        <f>IF(ISNA(VLOOKUP($I309,disall!$A$2:$CY$349,COLUMN(disall!AG308),FALSE)),-9999,VLOOKUP($I309,disall!$A$2:$CY$349,COLUMN(disall!AG308),FALSE))</f>
        <v>0</v>
      </c>
      <c r="AO309" s="8">
        <f>IF(ISNA(VLOOKUP($I309,disall!$A$2:$CY$349,COLUMN(disall!AH308),FALSE)),-9999,VLOOKUP($I309,disall!$A$2:$CY$349,COLUMN(disall!AH308),FALSE))</f>
        <v>0</v>
      </c>
      <c r="AP309" s="8">
        <f>IF(ISNA(VLOOKUP($I309,disall!$A$2:$CY$349,COLUMN(disall!AI308),FALSE)),-9999,VLOOKUP($I309,disall!$A$2:$CY$349,COLUMN(disall!AI308),FALSE))</f>
        <v>0</v>
      </c>
      <c r="AQ309" s="8">
        <f>IF(ISNA(VLOOKUP($I309,disall!$A$2:$CY$349,COLUMN(disall!AJ308),FALSE)),-9999,VLOOKUP($I309,disall!$A$2:$CY$349,COLUMN(disall!AJ308),FALSE))</f>
        <v>0</v>
      </c>
      <c r="AR309" s="8">
        <f>IF(ISNA(VLOOKUP($I309,disall!$A$2:$CY$349,COLUMN(disall!AK308),FALSE)),-9999,VLOOKUP($I309,disall!$A$2:$CY$349,COLUMN(disall!AK308),FALSE))</f>
        <v>0</v>
      </c>
      <c r="AS309" s="8">
        <f>IF(ISNA(VLOOKUP($I309,disall!$A$2:$CY$349,COLUMN(disall!AL308),FALSE)),-9999,VLOOKUP($I309,disall!$A$2:$CY$349,COLUMN(disall!AL308),FALSE))</f>
        <v>0</v>
      </c>
      <c r="AT309" s="8">
        <f>IF(ISNA(VLOOKUP($I309,disall!$A$2:$CY$349,COLUMN(disall!AM308),FALSE)),-9999,VLOOKUP($I309,disall!$A$2:$CY$349,COLUMN(disall!AM308),FALSE))</f>
        <v>0</v>
      </c>
      <c r="AU309" s="8">
        <f>IF(ISNA(VLOOKUP($I309,disall!$A$2:$CY$349,COLUMN(disall!AN308),FALSE)),-9999,VLOOKUP($I309,disall!$A$2:$CY$349,COLUMN(disall!AN308),FALSE))</f>
        <v>0</v>
      </c>
      <c r="AV309" s="8">
        <f>IF(ISNA(VLOOKUP($I309,disall!$A$2:$CY$349,COLUMN(disall!AO308),FALSE)),-9999,VLOOKUP($I309,disall!$A$2:$CY$349,COLUMN(disall!AO308),FALSE))</f>
        <v>0</v>
      </c>
      <c r="AW309" s="8">
        <f>IF(ISNA(VLOOKUP($I309,disall!$A$2:$CY$349,COLUMN(disall!AP308),FALSE)),-9999,VLOOKUP($I309,disall!$A$2:$CY$349,COLUMN(disall!AP308),FALSE))</f>
        <v>0</v>
      </c>
      <c r="AX309" s="8">
        <f>IF(ISNA(VLOOKUP($I309,disall!$A$2:$CY$349,COLUMN(disall!AQ308),FALSE)),-9999,VLOOKUP($I309,disall!$A$2:$CY$349,COLUMN(disall!AQ308),FALSE))</f>
        <v>0</v>
      </c>
      <c r="AY309" s="8">
        <f>IF(ISNA(VLOOKUP($I309,disall!$A$2:$CY$349,COLUMN(disall!AR308),FALSE)),-9999,VLOOKUP($I309,disall!$A$2:$CY$349,COLUMN(disall!AR308),FALSE))</f>
        <v>0</v>
      </c>
      <c r="AZ309" s="8">
        <f>IF(ISNA(VLOOKUP($I309,disall!$A$2:$CY$349,COLUMN(disall!AS308),FALSE)),-9999,VLOOKUP($I309,disall!$A$2:$CY$349,COLUMN(disall!AS308),FALSE))</f>
        <v>0</v>
      </c>
      <c r="BA309" s="8">
        <f>IF(ISNA(VLOOKUP($I309,disall!$A$2:$CY$349,COLUMN(disall!AT308),FALSE)),-9999,VLOOKUP($I309,disall!$A$2:$CY$349,COLUMN(disall!AT308),FALSE))</f>
        <v>0</v>
      </c>
      <c r="BB309" s="8">
        <f>IF(ISNA(VLOOKUP($I309,disall!$A$2:$CY$349,COLUMN(disall!AU308),FALSE)),-9999,VLOOKUP($I309,disall!$A$2:$CY$349,COLUMN(disall!AU308),FALSE))</f>
        <v>0</v>
      </c>
      <c r="BC309" s="8">
        <f>IF(ISNA(VLOOKUP($I309,disall!$A$2:$CY$349,COLUMN(disall!AV308),FALSE)),-9999,VLOOKUP($I309,disall!$A$2:$CY$349,COLUMN(disall!AV308),FALSE))</f>
        <v>0</v>
      </c>
      <c r="BD309" s="8">
        <f>IF(ISNA(VLOOKUP($I309,disall!$A$2:$CY$349,COLUMN(disall!AW308),FALSE)),-9999,VLOOKUP($I309,disall!$A$2:$CY$349,COLUMN(disall!AW308),FALSE))</f>
        <v>0</v>
      </c>
      <c r="BE309" s="8">
        <f>IF(ISNA(VLOOKUP($I309,disall!$A$2:$CY$349,COLUMN(disall!AX308),FALSE)),-9999,VLOOKUP($I309,disall!$A$2:$CY$349,COLUMN(disall!AX308),FALSE))</f>
        <v>0</v>
      </c>
      <c r="BF309" s="8">
        <f>IF(ISNA(VLOOKUP($I309,disall!$A$2:$CY$349,COLUMN(disall!AY308),FALSE)),-9999,VLOOKUP($I309,disall!$A$2:$CY$349,COLUMN(disall!AY308),FALSE))</f>
        <v>0</v>
      </c>
      <c r="BG309" s="8">
        <f>IF(ISNA(VLOOKUP($I309,disall!$A$2:$CY$349,COLUMN(disall!AZ308),FALSE)),-9999,VLOOKUP($I309,disall!$A$2:$CY$349,COLUMN(disall!AZ308),FALSE))</f>
        <v>0</v>
      </c>
      <c r="BH309" s="8">
        <f>IF(ISNA(VLOOKUP($I309,disall!$A$2:$CY$349,COLUMN(disall!BA308),FALSE)),-9999,VLOOKUP($I309,disall!$A$2:$CY$349,COLUMN(disall!BA308),FALSE))</f>
        <v>0</v>
      </c>
      <c r="BI309" s="8">
        <f>IF(ISNA(VLOOKUP($I309,disall!$A$2:$CY$349,COLUMN(disall!BB308),FALSE)),-9999,VLOOKUP($I309,disall!$A$2:$CY$349,COLUMN(disall!BB308),FALSE))</f>
        <v>0</v>
      </c>
      <c r="BJ309" s="8">
        <f>IF(ISNA(VLOOKUP($I309,disall!$A$2:$CY$349,COLUMN(disall!BC308),FALSE)),-9999,VLOOKUP($I309,disall!$A$2:$CY$349,COLUMN(disall!BC308),FALSE))</f>
        <v>0</v>
      </c>
      <c r="BK309" s="8">
        <f>IF(ISNA(VLOOKUP($I309,disall!$A$2:$CY$349,COLUMN(disall!BD308),FALSE)),-9999,VLOOKUP($I309,disall!$A$2:$CY$349,COLUMN(disall!BD308),FALSE))</f>
        <v>0</v>
      </c>
      <c r="BL309" s="8">
        <f>IF(ISNA(VLOOKUP($I309,disall!$A$2:$CY$349,COLUMN(disall!BE308),FALSE)),-9999,VLOOKUP($I309,disall!$A$2:$CY$349,COLUMN(disall!BE308),FALSE))</f>
        <v>0</v>
      </c>
      <c r="BM309" s="8">
        <f>IF(ISNA(VLOOKUP($I309,disall!$A$2:$CY$349,COLUMN(disall!BF308),FALSE)),-9999,VLOOKUP($I309,disall!$A$2:$CY$349,COLUMN(disall!BF308),FALSE))</f>
        <v>0</v>
      </c>
      <c r="BN309" s="8">
        <f>IF(ISNA(VLOOKUP($I309,disall!$A$2:$CY$349,COLUMN(disall!BG308),FALSE)),-9999,VLOOKUP($I309,disall!$A$2:$CY$349,COLUMN(disall!BG308),FALSE))</f>
        <v>0</v>
      </c>
      <c r="BO309" s="8">
        <f>IF(ISNA(VLOOKUP($I309,disall!$A$2:$CY$349,COLUMN(disall!BH308),FALSE)),-9999,VLOOKUP($I309,disall!$A$2:$CY$349,COLUMN(disall!BH308),FALSE))</f>
        <v>0</v>
      </c>
      <c r="BP309" s="8">
        <f>IF(ISNA(VLOOKUP($I309,disall!$A$2:$CY$349,COLUMN(disall!BI308),FALSE)),-9999,VLOOKUP($I309,disall!$A$2:$CY$349,COLUMN(disall!BI308),FALSE))</f>
        <v>0</v>
      </c>
      <c r="BQ309" s="8">
        <f>IF(ISNA(VLOOKUP($I309,disall!$A$2:$CY$349,COLUMN(disall!BJ308),FALSE)),-9999,VLOOKUP($I309,disall!$A$2:$CY$349,COLUMN(disall!BJ308),FALSE))</f>
        <v>0</v>
      </c>
      <c r="BR309" s="8">
        <f>IF(ISNA(VLOOKUP($I309,disall!$A$2:$CY$349,COLUMN(disall!BK308),FALSE)),-9999,VLOOKUP($I309,disall!$A$2:$CY$349,COLUMN(disall!BK308),FALSE))</f>
        <v>0</v>
      </c>
      <c r="BS309" s="8">
        <f>IF(ISNA(VLOOKUP($I309,disall!$A$2:$CY$349,COLUMN(disall!BL308),FALSE)),-9999,VLOOKUP($I309,disall!$A$2:$CY$349,COLUMN(disall!BL308),FALSE))</f>
        <v>0</v>
      </c>
      <c r="BT309" s="8">
        <f>IF(ISNA(VLOOKUP($I309,disall!$A$2:$CY$349,COLUMN(disall!BM308),FALSE)),-9999,VLOOKUP($I309,disall!$A$2:$CY$349,COLUMN(disall!BM308),FALSE))</f>
        <v>0</v>
      </c>
      <c r="BU309" s="8">
        <f>IF(ISNA(VLOOKUP($I309,disall!$A$2:$CY$349,COLUMN(disall!BN308),FALSE)),-9999,VLOOKUP($I309,disall!$A$2:$CY$349,COLUMN(disall!BN308),FALSE))</f>
        <v>0</v>
      </c>
      <c r="BV309" s="8">
        <f>IF(ISNA(VLOOKUP($I309,disall!$A$2:$CY$349,COLUMN(disall!BO308),FALSE)),-9999,VLOOKUP($I309,disall!$A$2:$CY$349,COLUMN(disall!BO308),FALSE))</f>
        <v>0</v>
      </c>
      <c r="BW309" s="8">
        <f>IF(ISNA(VLOOKUP($I309,disall!$A$2:$CY$349,COLUMN(disall!BP308),FALSE)),-9999,VLOOKUP($I309,disall!$A$2:$CY$349,COLUMN(disall!BP308),FALSE))</f>
        <v>0</v>
      </c>
      <c r="BX309" s="8">
        <f>IF(ISNA(VLOOKUP($I309,disall!$A$2:$CY$349,COLUMN(disall!BQ308),FALSE)),-9999,VLOOKUP($I309,disall!$A$2:$CY$349,COLUMN(disall!BQ308),FALSE))</f>
        <v>0</v>
      </c>
      <c r="BY309" s="8">
        <f>IF(ISNA(VLOOKUP($I309,disall!$A$2:$CY$349,COLUMN(disall!BR308),FALSE)),-9999,VLOOKUP($I309,disall!$A$2:$CY$349,COLUMN(disall!BR308),FALSE))</f>
        <v>0</v>
      </c>
      <c r="BZ309" s="8">
        <f>IF(ISNA(VLOOKUP($I309,disall!$A$2:$CY$349,COLUMN(disall!BS308),FALSE)),-9999,VLOOKUP($I309,disall!$A$2:$CY$349,COLUMN(disall!BS308),FALSE))</f>
        <v>0</v>
      </c>
      <c r="CA309" s="8">
        <f>IF(ISNA(VLOOKUP($I309,disall!$A$2:$CY$349,COLUMN(disall!BT308),FALSE)),-9999,VLOOKUP($I309,disall!$A$2:$CY$349,COLUMN(disall!BT308),FALSE))</f>
        <v>0</v>
      </c>
      <c r="CB309" s="8">
        <f>IF(ISNA(VLOOKUP($I309,disall!$A$2:$CY$349,COLUMN(disall!BU308),FALSE)),-9999,VLOOKUP($I309,disall!$A$2:$CY$349,COLUMN(disall!BU308),FALSE))</f>
        <v>0</v>
      </c>
      <c r="CC309" s="8">
        <f>IF(ISNA(VLOOKUP($I309,disall!$A$2:$CY$349,COLUMN(disall!BV308),FALSE)),-9999,VLOOKUP($I309,disall!$A$2:$CY$349,COLUMN(disall!BV308),FALSE))</f>
        <v>0</v>
      </c>
      <c r="CD309" s="8">
        <f>IF(ISNA(VLOOKUP($I309,disall!$A$2:$CY$349,COLUMN(disall!BW308),FALSE)),-9999,VLOOKUP($I309,disall!$A$2:$CY$349,COLUMN(disall!BW308),FALSE))</f>
        <v>0</v>
      </c>
      <c r="CE309" s="8">
        <f>IF(ISNA(VLOOKUP($I309,disall!$A$2:$CY$349,COLUMN(disall!BX308),FALSE)),-9999,VLOOKUP($I309,disall!$A$2:$CY$349,COLUMN(disall!BX308),FALSE))</f>
        <v>0</v>
      </c>
      <c r="CF309" s="8">
        <f>IF(ISNA(VLOOKUP($I309,disall!$A$2:$CY$349,COLUMN(disall!BY308),FALSE)),-9999,VLOOKUP($I309,disall!$A$2:$CY$349,COLUMN(disall!BY308),FALSE))</f>
        <v>0</v>
      </c>
      <c r="CG309" s="8">
        <f>IF(ISNA(VLOOKUP($I309,disall!$A$2:$CY$349,COLUMN(disall!BZ308),FALSE)),-9999,VLOOKUP($I309,disall!$A$2:$CY$349,COLUMN(disall!BZ308),FALSE))</f>
        <v>0</v>
      </c>
      <c r="CH309" s="8">
        <f>IF(ISNA(VLOOKUP($I309,disall!$A$2:$CY$349,COLUMN(disall!CA308),FALSE)),-9999,VLOOKUP($I309,disall!$A$2:$CY$349,COLUMN(disall!CA308),FALSE))</f>
        <v>0</v>
      </c>
      <c r="CI309" s="8">
        <f>IF(ISNA(VLOOKUP($I309,disall!$A$2:$CY$349,COLUMN(disall!CB308),FALSE)),-9999,VLOOKUP($I309,disall!$A$2:$CY$349,COLUMN(disall!CB308),FALSE))</f>
        <v>0</v>
      </c>
      <c r="CJ309" s="8">
        <f>IF(ISNA(VLOOKUP($I309,disall!$A$2:$CY$349,COLUMN(disall!CC308),FALSE)),-9999,VLOOKUP($I309,disall!$A$2:$CY$349,COLUMN(disall!CC308),FALSE))</f>
        <v>0</v>
      </c>
      <c r="CK309" s="8">
        <f>IF(ISNA(VLOOKUP($I309,disall!$A$2:$CY$349,COLUMN(disall!CD308),FALSE)),-9999,VLOOKUP($I309,disall!$A$2:$CY$349,COLUMN(disall!CD308),FALSE))</f>
        <v>0</v>
      </c>
      <c r="CL309" s="8">
        <f>IF(ISNA(VLOOKUP($I309,disall!$A$2:$CY$349,COLUMN(disall!CE308),FALSE)),-9999,VLOOKUP($I309,disall!$A$2:$CY$349,COLUMN(disall!CE308),FALSE))</f>
        <v>0</v>
      </c>
      <c r="CM309" s="8">
        <f>IF(ISNA(VLOOKUP($I309,disall!$A$2:$CY$349,COLUMN(disall!CF308),FALSE)),-9999,VLOOKUP($I309,disall!$A$2:$CY$349,COLUMN(disall!CF308),FALSE))</f>
        <v>0</v>
      </c>
      <c r="CN309" s="8">
        <f>IF(ISNA(VLOOKUP($I309,disall!$A$2:$CY$349,COLUMN(disall!CG308),FALSE)),-9999,VLOOKUP($I309,disall!$A$2:$CY$349,COLUMN(disall!CG308),FALSE))</f>
        <v>0</v>
      </c>
      <c r="CO309" s="8">
        <f>IF(ISNA(VLOOKUP($I309,disall!$A$2:$CY$349,COLUMN(disall!CH308),FALSE)),-9999,VLOOKUP($I309,disall!$A$2:$CY$349,COLUMN(disall!CH308),FALSE))</f>
        <v>0</v>
      </c>
      <c r="CP309" s="8">
        <f>IF(ISNA(VLOOKUP($I309,disall!$A$2:$CY$349,COLUMN(disall!CI308),FALSE)),-9999,VLOOKUP($I309,disall!$A$2:$CY$349,COLUMN(disall!CI308),FALSE))</f>
        <v>0</v>
      </c>
      <c r="CQ309" s="8">
        <f>IF(ISNA(VLOOKUP($I309,disall!$A$2:$CY$349,COLUMN(disall!CJ308),FALSE)),-9999,VLOOKUP($I309,disall!$A$2:$CY$349,COLUMN(disall!CJ308),FALSE))</f>
        <v>0</v>
      </c>
      <c r="CR309" s="8">
        <f>IF(ISNA(VLOOKUP($I309,disall!$A$2:$CY$349,COLUMN(disall!CK308),FALSE)),-9999,VLOOKUP($I309,disall!$A$2:$CY$349,COLUMN(disall!CK308),FALSE))</f>
        <v>0</v>
      </c>
      <c r="CS309" s="8">
        <f>IF(ISNA(VLOOKUP($I309,disall!$A$2:$CY$349,COLUMN(disall!CL308),FALSE)),-9999,VLOOKUP($I309,disall!$A$2:$CY$349,COLUMN(disall!CL308),FALSE))</f>
        <v>0</v>
      </c>
      <c r="CT309" s="8">
        <f>IF(ISNA(VLOOKUP($I309,disall!$A$2:$CY$349,COLUMN(disall!CM308),FALSE)),-9999,VLOOKUP($I309,disall!$A$2:$CY$349,COLUMN(disall!CM308),FALSE))</f>
        <v>0</v>
      </c>
      <c r="CU309" s="8">
        <f>IF(ISNA(VLOOKUP($I309,disall!$A$2:$CY$349,COLUMN(disall!CN308),FALSE)),-9999,VLOOKUP($I309,disall!$A$2:$CY$349,COLUMN(disall!CN308),FALSE))</f>
        <v>0</v>
      </c>
      <c r="CV309" s="8">
        <f>IF(ISNA(VLOOKUP($I309,disall!$A$2:$CY$349,COLUMN(disall!CO308),FALSE)),-9999,VLOOKUP($I309,disall!$A$2:$CY$349,COLUMN(disall!CO308),FALSE))</f>
        <v>0</v>
      </c>
      <c r="CW309" s="8">
        <f>IF(ISNA(VLOOKUP($I309,disall!$A$2:$CY$349,COLUMN(disall!CP308),FALSE)),-9999,VLOOKUP($I309,disall!$A$2:$CY$349,COLUMN(disall!CP308),FALSE))</f>
        <v>0</v>
      </c>
      <c r="CX309" s="8">
        <f>IF(ISNA(VLOOKUP($I309,disall!$A$2:$CY$349,COLUMN(disall!CQ308),FALSE)),-9999,VLOOKUP($I309,disall!$A$2:$CY$349,COLUMN(disall!CQ308),FALSE))</f>
        <v>0</v>
      </c>
      <c r="CY309" s="8">
        <f>IF(ISNA(VLOOKUP($I309,disall!$A$2:$CY$349,COLUMN(disall!CR308),FALSE)),-9999,VLOOKUP($I309,disall!$A$2:$CY$349,COLUMN(disall!CR308),FALSE))</f>
        <v>0</v>
      </c>
      <c r="CZ309" s="8">
        <f>IF(ISNA(VLOOKUP($I309,disall!$A$2:$CY$349,COLUMN(disall!CS308),FALSE)),-9999,VLOOKUP($I309,disall!$A$2:$CY$349,COLUMN(disall!CS308),FALSE))</f>
        <v>0</v>
      </c>
      <c r="DA309" s="8">
        <f>IF(ISNA(VLOOKUP($I309,disall!$A$2:$CY$349,COLUMN(disall!CT308),FALSE)),-9999,VLOOKUP($I309,disall!$A$2:$CY$349,COLUMN(disall!CT308),FALSE))</f>
        <v>0</v>
      </c>
      <c r="DB309" s="8">
        <f>IF(ISNA(VLOOKUP($I309,disall!$A$2:$CY$349,COLUMN(disall!CU308),FALSE)),-9999,VLOOKUP($I309,disall!$A$2:$CY$349,COLUMN(disall!CU308),FALSE))</f>
        <v>0</v>
      </c>
      <c r="DC309" s="8">
        <f>IF(ISNA(VLOOKUP($I309,disall!$A$2:$CY$349,COLUMN(disall!CV308),FALSE)),-9999,VLOOKUP($I309,disall!$A$2:$CY$349,COLUMN(disall!CV308),FALSE))</f>
        <v>0</v>
      </c>
      <c r="DD309" s="8">
        <f>IF(ISNA(VLOOKUP($I309,disall!$A$2:$CY$349,COLUMN(disall!CW308),FALSE)),-9999,VLOOKUP($I309,disall!$A$2:$CY$349,COLUMN(disall!CW308),FALSE))</f>
        <v>0</v>
      </c>
      <c r="DE309" s="8">
        <f>IF(ISNA(VLOOKUP($I309,disall!$A$2:$CY$349,COLUMN(disall!CX308),FALSE)),-9999,VLOOKUP($I309,disall!$A$2:$CY$349,COLUMN(disall!CX308),FALSE))</f>
        <v>0</v>
      </c>
      <c r="DF309" s="8">
        <f>IF(ISNA(VLOOKUP($I309,disall!$A$2:$CY$349,COLUMN(disall!CY308),FALSE)),-9999,VLOOKUP($I309,disall!$A$2:$CY$349,COLUMN(disall!CY308),FALSE))</f>
        <v>0</v>
      </c>
    </row>
    <row r="310" spans="1:110" x14ac:dyDescent="0.25">
      <c r="A310">
        <v>191</v>
      </c>
      <c r="B310" t="s">
        <v>8</v>
      </c>
      <c r="C310" t="s">
        <v>472</v>
      </c>
      <c r="D310" t="s">
        <v>403</v>
      </c>
      <c r="E310" t="s">
        <v>1004</v>
      </c>
      <c r="F310" t="s">
        <v>409</v>
      </c>
      <c r="G310" t="s">
        <v>1005</v>
      </c>
      <c r="H310">
        <v>4007</v>
      </c>
      <c r="I310">
        <f>IF(ISNA(VLOOKUP(H310,disall!$D$2:$L$349,1,FALSE)),H310,VLOOKUP(H310,disall!$D$2:$L$349,1,FALSE))</f>
        <v>4007</v>
      </c>
      <c r="J310">
        <f>IF(ISNA(VLOOKUP(H310,disall!$D$2:$L$349,1,FALSE)),"NA",VLOOKUP(H310,disall!$D$2:$L$349,2,FALSE))</f>
        <v>4007</v>
      </c>
      <c r="K310" t="str">
        <f>IF(ISNA(VLOOKUP(I310,disall!$A$2:$L$349,3,FALSE)),F310,VLOOKUP(I310,disall!$A$2:$L$349,3,FALSE))</f>
        <v>Kozhikode</v>
      </c>
      <c r="L310" t="str">
        <f>IF(ISNA(VLOOKUP(I310,disall!$A$2:$L$349,12,FALSE)),"NA",VLOOKUP(I310,disall!$A$2:$L$349,12,FALSE))</f>
        <v>Kozhikode</v>
      </c>
      <c r="M310">
        <f>IF(ISNA(VLOOKUP(I310,disall!$A$2:$M$349,6,FALSE)),"NA",VLOOKUP(I310,disall!$A$2:$M$349,6,FALSE))</f>
        <v>40</v>
      </c>
      <c r="N310">
        <f>IF(ISNA(VLOOKUP(I310,disall!$A$2:$M$349,7,FALSE)),"NA",VLOOKUP(I310,disall!$A$2:$M$349,7,FALSE))</f>
        <v>0.189969</v>
      </c>
      <c r="O310">
        <f>IF(ISNA(VLOOKUP(I310,disall!$A$2:$M$349,8,FALSE)),"NA",VLOOKUP(I310,disall!$A$2:$M$349,8,FALSE))</f>
        <v>2.3046739999999999</v>
      </c>
      <c r="P310" t="str">
        <f>IF(ISNA(VLOOKUP(I310,disall!$A$2:$M$349,9,FALSE)),"NA",VLOOKUP(I310,disall!$A$2:$M$349,9,FALSE))</f>
        <v>POLY</v>
      </c>
      <c r="Q310">
        <f>IF(ISNA(VLOOKUP(I310,disall!$A$2:$M$349,10,FALSE)),"NA",VLOOKUP(I310,disall!$A$2:$M$349,10,FALSE))</f>
        <v>356110800</v>
      </c>
      <c r="R310" t="str">
        <f>IF(ISNA(VLOOKUP(I310,disall!$A$2:$M$349,11,FALSE)),"NA",VLOOKUP(I310,disall!$A$2:$M$349,11,FALSE))</f>
        <v>Kerala</v>
      </c>
      <c r="S310" t="str">
        <f>IF(ISNA(VLOOKUP(I310,disall!$A$2:$M$349,12,FALSE)),"NA",VLOOKUP(I310,disall!$A$2:$M$349,12,FALSE))</f>
        <v>Kozhikode</v>
      </c>
      <c r="T310">
        <f>IF(ISNA(VLOOKUP(I310,disall!$A$2:$M$349,13,FALSE)),"NA",VLOOKUP(I310,disall!$A$2:$M$349,13,FALSE))</f>
        <v>0</v>
      </c>
      <c r="U310" s="8">
        <f>IF(ISNA(VLOOKUP($I310,disall!$A$2:$CY$349,COLUMN(disall!N309),FALSE)),-9999,VLOOKUP($I310,disall!$A$2:$CY$349,COLUMN(disall!N309),FALSE))</f>
        <v>0</v>
      </c>
      <c r="V310" s="8">
        <f>IF(ISNA(VLOOKUP($I310,disall!$A$2:$CY$349,COLUMN(disall!O309),FALSE)),-9999,VLOOKUP($I310,disall!$A$2:$CY$349,COLUMN(disall!O309),FALSE))</f>
        <v>0</v>
      </c>
      <c r="W310" s="8">
        <f>IF(ISNA(VLOOKUP($I310,disall!$A$2:$CY$349,COLUMN(disall!P309),FALSE)),-9999,VLOOKUP($I310,disall!$A$2:$CY$349,COLUMN(disall!P309),FALSE))</f>
        <v>0</v>
      </c>
      <c r="X310" s="8">
        <f>IF(ISNA(VLOOKUP($I310,disall!$A$2:$CY$349,COLUMN(disall!Q309),FALSE)),-9999,VLOOKUP($I310,disall!$A$2:$CY$349,COLUMN(disall!Q309),FALSE))</f>
        <v>0</v>
      </c>
      <c r="Y310" s="8">
        <f>IF(ISNA(VLOOKUP($I310,disall!$A$2:$CY$349,COLUMN(disall!R309),FALSE)),-9999,VLOOKUP($I310,disall!$A$2:$CY$349,COLUMN(disall!R309),FALSE))</f>
        <v>0</v>
      </c>
      <c r="Z310" s="8">
        <f>IF(ISNA(VLOOKUP($I310,disall!$A$2:$CY$349,COLUMN(disall!S309),FALSE)),-9999,VLOOKUP($I310,disall!$A$2:$CY$349,COLUMN(disall!S309),FALSE))</f>
        <v>0</v>
      </c>
      <c r="AA310" s="8">
        <f>IF(ISNA(VLOOKUP($I310,disall!$A$2:$CY$349,COLUMN(disall!T309),FALSE)),-9999,VLOOKUP($I310,disall!$A$2:$CY$349,COLUMN(disall!T309),FALSE))</f>
        <v>0</v>
      </c>
      <c r="AB310" s="8">
        <f>IF(ISNA(VLOOKUP($I310,disall!$A$2:$CY$349,COLUMN(disall!U309),FALSE)),-9999,VLOOKUP($I310,disall!$A$2:$CY$349,COLUMN(disall!U309),FALSE))</f>
        <v>0</v>
      </c>
      <c r="AC310" s="8">
        <f>IF(ISNA(VLOOKUP($I310,disall!$A$2:$CY$349,COLUMN(disall!V309),FALSE)),-9999,VLOOKUP($I310,disall!$A$2:$CY$349,COLUMN(disall!V309),FALSE))</f>
        <v>0</v>
      </c>
      <c r="AD310" s="8">
        <f>IF(ISNA(VLOOKUP($I310,disall!$A$2:$CY$349,COLUMN(disall!W309),FALSE)),-9999,VLOOKUP($I310,disall!$A$2:$CY$349,COLUMN(disall!W309),FALSE))</f>
        <v>0</v>
      </c>
      <c r="AE310" s="8">
        <f>IF(ISNA(VLOOKUP($I310,disall!$A$2:$CY$349,COLUMN(disall!X309),FALSE)),-9999,VLOOKUP($I310,disall!$A$2:$CY$349,COLUMN(disall!X309),FALSE))</f>
        <v>0</v>
      </c>
      <c r="AF310" s="8">
        <f>IF(ISNA(VLOOKUP($I310,disall!$A$2:$CY$349,COLUMN(disall!Y309),FALSE)),-9999,VLOOKUP($I310,disall!$A$2:$CY$349,COLUMN(disall!Y309),FALSE))</f>
        <v>0</v>
      </c>
      <c r="AG310" s="8">
        <f>IF(ISNA(VLOOKUP($I310,disall!$A$2:$CY$349,COLUMN(disall!Z309),FALSE)),-9999,VLOOKUP($I310,disall!$A$2:$CY$349,COLUMN(disall!Z309),FALSE))</f>
        <v>0</v>
      </c>
      <c r="AH310" s="8">
        <f>IF(ISNA(VLOOKUP($I310,disall!$A$2:$CY$349,COLUMN(disall!AA309),FALSE)),-9999,VLOOKUP($I310,disall!$A$2:$CY$349,COLUMN(disall!AA309),FALSE))</f>
        <v>0</v>
      </c>
      <c r="AI310" s="8">
        <f>IF(ISNA(VLOOKUP($I310,disall!$A$2:$CY$349,COLUMN(disall!AB309),FALSE)),-9999,VLOOKUP($I310,disall!$A$2:$CY$349,COLUMN(disall!AB309),FALSE))</f>
        <v>0</v>
      </c>
      <c r="AJ310" s="8">
        <f>IF(ISNA(VLOOKUP($I310,disall!$A$2:$CY$349,COLUMN(disall!AC309),FALSE)),-9999,VLOOKUP($I310,disall!$A$2:$CY$349,COLUMN(disall!AC309),FALSE))</f>
        <v>0</v>
      </c>
      <c r="AK310" s="8">
        <f>IF(ISNA(VLOOKUP($I310,disall!$A$2:$CY$349,COLUMN(disall!AD309),FALSE)),-9999,VLOOKUP($I310,disall!$A$2:$CY$349,COLUMN(disall!AD309),FALSE))</f>
        <v>0</v>
      </c>
      <c r="AL310" s="8">
        <f>IF(ISNA(VLOOKUP($I310,disall!$A$2:$CY$349,COLUMN(disall!AE309),FALSE)),-9999,VLOOKUP($I310,disall!$A$2:$CY$349,COLUMN(disall!AE309),FALSE))</f>
        <v>0</v>
      </c>
      <c r="AM310" s="8">
        <f>IF(ISNA(VLOOKUP($I310,disall!$A$2:$CY$349,COLUMN(disall!AF309),FALSE)),-9999,VLOOKUP($I310,disall!$A$2:$CY$349,COLUMN(disall!AF309),FALSE))</f>
        <v>0</v>
      </c>
      <c r="AN310" s="8">
        <f>IF(ISNA(VLOOKUP($I310,disall!$A$2:$CY$349,COLUMN(disall!AG309),FALSE)),-9999,VLOOKUP($I310,disall!$A$2:$CY$349,COLUMN(disall!AG309),FALSE))</f>
        <v>0</v>
      </c>
      <c r="AO310" s="8">
        <f>IF(ISNA(VLOOKUP($I310,disall!$A$2:$CY$349,COLUMN(disall!AH309),FALSE)),-9999,VLOOKUP($I310,disall!$A$2:$CY$349,COLUMN(disall!AH309),FALSE))</f>
        <v>0</v>
      </c>
      <c r="AP310" s="8">
        <f>IF(ISNA(VLOOKUP($I310,disall!$A$2:$CY$349,COLUMN(disall!AI309),FALSE)),-9999,VLOOKUP($I310,disall!$A$2:$CY$349,COLUMN(disall!AI309),FALSE))</f>
        <v>0</v>
      </c>
      <c r="AQ310" s="8">
        <f>IF(ISNA(VLOOKUP($I310,disall!$A$2:$CY$349,COLUMN(disall!AJ309),FALSE)),-9999,VLOOKUP($I310,disall!$A$2:$CY$349,COLUMN(disall!AJ309),FALSE))</f>
        <v>0</v>
      </c>
      <c r="AR310" s="8">
        <f>IF(ISNA(VLOOKUP($I310,disall!$A$2:$CY$349,COLUMN(disall!AK309),FALSE)),-9999,VLOOKUP($I310,disall!$A$2:$CY$349,COLUMN(disall!AK309),FALSE))</f>
        <v>0</v>
      </c>
      <c r="AS310" s="8">
        <f>IF(ISNA(VLOOKUP($I310,disall!$A$2:$CY$349,COLUMN(disall!AL309),FALSE)),-9999,VLOOKUP($I310,disall!$A$2:$CY$349,COLUMN(disall!AL309),FALSE))</f>
        <v>0</v>
      </c>
      <c r="AT310" s="8">
        <f>IF(ISNA(VLOOKUP($I310,disall!$A$2:$CY$349,COLUMN(disall!AM309),FALSE)),-9999,VLOOKUP($I310,disall!$A$2:$CY$349,COLUMN(disall!AM309),FALSE))</f>
        <v>0</v>
      </c>
      <c r="AU310" s="8">
        <f>IF(ISNA(VLOOKUP($I310,disall!$A$2:$CY$349,COLUMN(disall!AN309),FALSE)),-9999,VLOOKUP($I310,disall!$A$2:$CY$349,COLUMN(disall!AN309),FALSE))</f>
        <v>0</v>
      </c>
      <c r="AV310" s="8">
        <f>IF(ISNA(VLOOKUP($I310,disall!$A$2:$CY$349,COLUMN(disall!AO309),FALSE)),-9999,VLOOKUP($I310,disall!$A$2:$CY$349,COLUMN(disall!AO309),FALSE))</f>
        <v>0</v>
      </c>
      <c r="AW310" s="8">
        <f>IF(ISNA(VLOOKUP($I310,disall!$A$2:$CY$349,COLUMN(disall!AP309),FALSE)),-9999,VLOOKUP($I310,disall!$A$2:$CY$349,COLUMN(disall!AP309),FALSE))</f>
        <v>0</v>
      </c>
      <c r="AX310" s="8">
        <f>IF(ISNA(VLOOKUP($I310,disall!$A$2:$CY$349,COLUMN(disall!AQ309),FALSE)),-9999,VLOOKUP($I310,disall!$A$2:$CY$349,COLUMN(disall!AQ309),FALSE))</f>
        <v>0</v>
      </c>
      <c r="AY310" s="8">
        <f>IF(ISNA(VLOOKUP($I310,disall!$A$2:$CY$349,COLUMN(disall!AR309),FALSE)),-9999,VLOOKUP($I310,disall!$A$2:$CY$349,COLUMN(disall!AR309),FALSE))</f>
        <v>0</v>
      </c>
      <c r="AZ310" s="8">
        <f>IF(ISNA(VLOOKUP($I310,disall!$A$2:$CY$349,COLUMN(disall!AS309),FALSE)),-9999,VLOOKUP($I310,disall!$A$2:$CY$349,COLUMN(disall!AS309),FALSE))</f>
        <v>0</v>
      </c>
      <c r="BA310" s="8">
        <f>IF(ISNA(VLOOKUP($I310,disall!$A$2:$CY$349,COLUMN(disall!AT309),FALSE)),-9999,VLOOKUP($I310,disall!$A$2:$CY$349,COLUMN(disall!AT309),FALSE))</f>
        <v>0</v>
      </c>
      <c r="BB310" s="8">
        <f>IF(ISNA(VLOOKUP($I310,disall!$A$2:$CY$349,COLUMN(disall!AU309),FALSE)),-9999,VLOOKUP($I310,disall!$A$2:$CY$349,COLUMN(disall!AU309),FALSE))</f>
        <v>0</v>
      </c>
      <c r="BC310" s="8">
        <f>IF(ISNA(VLOOKUP($I310,disall!$A$2:$CY$349,COLUMN(disall!AV309),FALSE)),-9999,VLOOKUP($I310,disall!$A$2:$CY$349,COLUMN(disall!AV309),FALSE))</f>
        <v>0</v>
      </c>
      <c r="BD310" s="8">
        <f>IF(ISNA(VLOOKUP($I310,disall!$A$2:$CY$349,COLUMN(disall!AW309),FALSE)),-9999,VLOOKUP($I310,disall!$A$2:$CY$349,COLUMN(disall!AW309),FALSE))</f>
        <v>0</v>
      </c>
      <c r="BE310" s="8">
        <f>IF(ISNA(VLOOKUP($I310,disall!$A$2:$CY$349,COLUMN(disall!AX309),FALSE)),-9999,VLOOKUP($I310,disall!$A$2:$CY$349,COLUMN(disall!AX309),FALSE))</f>
        <v>0</v>
      </c>
      <c r="BF310" s="8">
        <f>IF(ISNA(VLOOKUP($I310,disall!$A$2:$CY$349,COLUMN(disall!AY309),FALSE)),-9999,VLOOKUP($I310,disall!$A$2:$CY$349,COLUMN(disall!AY309),FALSE))</f>
        <v>0</v>
      </c>
      <c r="BG310" s="8">
        <f>IF(ISNA(VLOOKUP($I310,disall!$A$2:$CY$349,COLUMN(disall!AZ309),FALSE)),-9999,VLOOKUP($I310,disall!$A$2:$CY$349,COLUMN(disall!AZ309),FALSE))</f>
        <v>0</v>
      </c>
      <c r="BH310" s="8">
        <f>IF(ISNA(VLOOKUP($I310,disall!$A$2:$CY$349,COLUMN(disall!BA309),FALSE)),-9999,VLOOKUP($I310,disall!$A$2:$CY$349,COLUMN(disall!BA309),FALSE))</f>
        <v>0</v>
      </c>
      <c r="BI310" s="8">
        <f>IF(ISNA(VLOOKUP($I310,disall!$A$2:$CY$349,COLUMN(disall!BB309),FALSE)),-9999,VLOOKUP($I310,disall!$A$2:$CY$349,COLUMN(disall!BB309),FALSE))</f>
        <v>0</v>
      </c>
      <c r="BJ310" s="8">
        <f>IF(ISNA(VLOOKUP($I310,disall!$A$2:$CY$349,COLUMN(disall!BC309),FALSE)),-9999,VLOOKUP($I310,disall!$A$2:$CY$349,COLUMN(disall!BC309),FALSE))</f>
        <v>0</v>
      </c>
      <c r="BK310" s="8">
        <f>IF(ISNA(VLOOKUP($I310,disall!$A$2:$CY$349,COLUMN(disall!BD309),FALSE)),-9999,VLOOKUP($I310,disall!$A$2:$CY$349,COLUMN(disall!BD309),FALSE))</f>
        <v>0</v>
      </c>
      <c r="BL310" s="8">
        <f>IF(ISNA(VLOOKUP($I310,disall!$A$2:$CY$349,COLUMN(disall!BE309),FALSE)),-9999,VLOOKUP($I310,disall!$A$2:$CY$349,COLUMN(disall!BE309),FALSE))</f>
        <v>0</v>
      </c>
      <c r="BM310" s="8">
        <f>IF(ISNA(VLOOKUP($I310,disall!$A$2:$CY$349,COLUMN(disall!BF309),FALSE)),-9999,VLOOKUP($I310,disall!$A$2:$CY$349,COLUMN(disall!BF309),FALSE))</f>
        <v>0</v>
      </c>
      <c r="BN310" s="8">
        <f>IF(ISNA(VLOOKUP($I310,disall!$A$2:$CY$349,COLUMN(disall!BG309),FALSE)),-9999,VLOOKUP($I310,disall!$A$2:$CY$349,COLUMN(disall!BG309),FALSE))</f>
        <v>0</v>
      </c>
      <c r="BO310" s="8">
        <f>IF(ISNA(VLOOKUP($I310,disall!$A$2:$CY$349,COLUMN(disall!BH309),FALSE)),-9999,VLOOKUP($I310,disall!$A$2:$CY$349,COLUMN(disall!BH309),FALSE))</f>
        <v>0</v>
      </c>
      <c r="BP310" s="8">
        <f>IF(ISNA(VLOOKUP($I310,disall!$A$2:$CY$349,COLUMN(disall!BI309),FALSE)),-9999,VLOOKUP($I310,disall!$A$2:$CY$349,COLUMN(disall!BI309),FALSE))</f>
        <v>0</v>
      </c>
      <c r="BQ310" s="8">
        <f>IF(ISNA(VLOOKUP($I310,disall!$A$2:$CY$349,COLUMN(disall!BJ309),FALSE)),-9999,VLOOKUP($I310,disall!$A$2:$CY$349,COLUMN(disall!BJ309),FALSE))</f>
        <v>0</v>
      </c>
      <c r="BR310" s="8">
        <f>IF(ISNA(VLOOKUP($I310,disall!$A$2:$CY$349,COLUMN(disall!BK309),FALSE)),-9999,VLOOKUP($I310,disall!$A$2:$CY$349,COLUMN(disall!BK309),FALSE))</f>
        <v>0</v>
      </c>
      <c r="BS310" s="8">
        <f>IF(ISNA(VLOOKUP($I310,disall!$A$2:$CY$349,COLUMN(disall!BL309),FALSE)),-9999,VLOOKUP($I310,disall!$A$2:$CY$349,COLUMN(disall!BL309),FALSE))</f>
        <v>0</v>
      </c>
      <c r="BT310" s="8">
        <f>IF(ISNA(VLOOKUP($I310,disall!$A$2:$CY$349,COLUMN(disall!BM309),FALSE)),-9999,VLOOKUP($I310,disall!$A$2:$CY$349,COLUMN(disall!BM309),FALSE))</f>
        <v>0</v>
      </c>
      <c r="BU310" s="8">
        <f>IF(ISNA(VLOOKUP($I310,disall!$A$2:$CY$349,COLUMN(disall!BN309),FALSE)),-9999,VLOOKUP($I310,disall!$A$2:$CY$349,COLUMN(disall!BN309),FALSE))</f>
        <v>0</v>
      </c>
      <c r="BV310" s="8">
        <f>IF(ISNA(VLOOKUP($I310,disall!$A$2:$CY$349,COLUMN(disall!BO309),FALSE)),-9999,VLOOKUP($I310,disall!$A$2:$CY$349,COLUMN(disall!BO309),FALSE))</f>
        <v>0</v>
      </c>
      <c r="BW310" s="8">
        <f>IF(ISNA(VLOOKUP($I310,disall!$A$2:$CY$349,COLUMN(disall!BP309),FALSE)),-9999,VLOOKUP($I310,disall!$A$2:$CY$349,COLUMN(disall!BP309),FALSE))</f>
        <v>0</v>
      </c>
      <c r="BX310" s="8">
        <f>IF(ISNA(VLOOKUP($I310,disall!$A$2:$CY$349,COLUMN(disall!BQ309),FALSE)),-9999,VLOOKUP($I310,disall!$A$2:$CY$349,COLUMN(disall!BQ309),FALSE))</f>
        <v>0</v>
      </c>
      <c r="BY310" s="8">
        <f>IF(ISNA(VLOOKUP($I310,disall!$A$2:$CY$349,COLUMN(disall!BR309),FALSE)),-9999,VLOOKUP($I310,disall!$A$2:$CY$349,COLUMN(disall!BR309),FALSE))</f>
        <v>0</v>
      </c>
      <c r="BZ310" s="8">
        <f>IF(ISNA(VLOOKUP($I310,disall!$A$2:$CY$349,COLUMN(disall!BS309),FALSE)),-9999,VLOOKUP($I310,disall!$A$2:$CY$349,COLUMN(disall!BS309),FALSE))</f>
        <v>0</v>
      </c>
      <c r="CA310" s="8">
        <f>IF(ISNA(VLOOKUP($I310,disall!$A$2:$CY$349,COLUMN(disall!BT309),FALSE)),-9999,VLOOKUP($I310,disall!$A$2:$CY$349,COLUMN(disall!BT309),FALSE))</f>
        <v>0</v>
      </c>
      <c r="CB310" s="8">
        <f>IF(ISNA(VLOOKUP($I310,disall!$A$2:$CY$349,COLUMN(disall!BU309),FALSE)),-9999,VLOOKUP($I310,disall!$A$2:$CY$349,COLUMN(disall!BU309),FALSE))</f>
        <v>0</v>
      </c>
      <c r="CC310" s="8">
        <f>IF(ISNA(VLOOKUP($I310,disall!$A$2:$CY$349,COLUMN(disall!BV309),FALSE)),-9999,VLOOKUP($I310,disall!$A$2:$CY$349,COLUMN(disall!BV309),FALSE))</f>
        <v>0</v>
      </c>
      <c r="CD310" s="8">
        <f>IF(ISNA(VLOOKUP($I310,disall!$A$2:$CY$349,COLUMN(disall!BW309),FALSE)),-9999,VLOOKUP($I310,disall!$A$2:$CY$349,COLUMN(disall!BW309),FALSE))</f>
        <v>0</v>
      </c>
      <c r="CE310" s="8">
        <f>IF(ISNA(VLOOKUP($I310,disall!$A$2:$CY$349,COLUMN(disall!BX309),FALSE)),-9999,VLOOKUP($I310,disall!$A$2:$CY$349,COLUMN(disall!BX309),FALSE))</f>
        <v>0</v>
      </c>
      <c r="CF310" s="8">
        <f>IF(ISNA(VLOOKUP($I310,disall!$A$2:$CY$349,COLUMN(disall!BY309),FALSE)),-9999,VLOOKUP($I310,disall!$A$2:$CY$349,COLUMN(disall!BY309),FALSE))</f>
        <v>0</v>
      </c>
      <c r="CG310" s="8">
        <f>IF(ISNA(VLOOKUP($I310,disall!$A$2:$CY$349,COLUMN(disall!BZ309),FALSE)),-9999,VLOOKUP($I310,disall!$A$2:$CY$349,COLUMN(disall!BZ309),FALSE))</f>
        <v>0</v>
      </c>
      <c r="CH310" s="8">
        <f>IF(ISNA(VLOOKUP($I310,disall!$A$2:$CY$349,COLUMN(disall!CA309),FALSE)),-9999,VLOOKUP($I310,disall!$A$2:$CY$349,COLUMN(disall!CA309),FALSE))</f>
        <v>0</v>
      </c>
      <c r="CI310" s="8">
        <f>IF(ISNA(VLOOKUP($I310,disall!$A$2:$CY$349,COLUMN(disall!CB309),FALSE)),-9999,VLOOKUP($I310,disall!$A$2:$CY$349,COLUMN(disall!CB309),FALSE))</f>
        <v>0</v>
      </c>
      <c r="CJ310" s="8">
        <f>IF(ISNA(VLOOKUP($I310,disall!$A$2:$CY$349,COLUMN(disall!CC309),FALSE)),-9999,VLOOKUP($I310,disall!$A$2:$CY$349,COLUMN(disall!CC309),FALSE))</f>
        <v>0</v>
      </c>
      <c r="CK310" s="8">
        <f>IF(ISNA(VLOOKUP($I310,disall!$A$2:$CY$349,COLUMN(disall!CD309),FALSE)),-9999,VLOOKUP($I310,disall!$A$2:$CY$349,COLUMN(disall!CD309),FALSE))</f>
        <v>0</v>
      </c>
      <c r="CL310" s="8">
        <f>IF(ISNA(VLOOKUP($I310,disall!$A$2:$CY$349,COLUMN(disall!CE309),FALSE)),-9999,VLOOKUP($I310,disall!$A$2:$CY$349,COLUMN(disall!CE309),FALSE))</f>
        <v>0</v>
      </c>
      <c r="CM310" s="8">
        <f>IF(ISNA(VLOOKUP($I310,disall!$A$2:$CY$349,COLUMN(disall!CF309),FALSE)),-9999,VLOOKUP($I310,disall!$A$2:$CY$349,COLUMN(disall!CF309),FALSE))</f>
        <v>0</v>
      </c>
      <c r="CN310" s="8">
        <f>IF(ISNA(VLOOKUP($I310,disall!$A$2:$CY$349,COLUMN(disall!CG309),FALSE)),-9999,VLOOKUP($I310,disall!$A$2:$CY$349,COLUMN(disall!CG309),FALSE))</f>
        <v>0</v>
      </c>
      <c r="CO310" s="8">
        <f>IF(ISNA(VLOOKUP($I310,disall!$A$2:$CY$349,COLUMN(disall!CH309),FALSE)),-9999,VLOOKUP($I310,disall!$A$2:$CY$349,COLUMN(disall!CH309),FALSE))</f>
        <v>0</v>
      </c>
      <c r="CP310" s="8">
        <f>IF(ISNA(VLOOKUP($I310,disall!$A$2:$CY$349,COLUMN(disall!CI309),FALSE)),-9999,VLOOKUP($I310,disall!$A$2:$CY$349,COLUMN(disall!CI309),FALSE))</f>
        <v>0</v>
      </c>
      <c r="CQ310" s="8">
        <f>IF(ISNA(VLOOKUP($I310,disall!$A$2:$CY$349,COLUMN(disall!CJ309),FALSE)),-9999,VLOOKUP($I310,disall!$A$2:$CY$349,COLUMN(disall!CJ309),FALSE))</f>
        <v>0</v>
      </c>
      <c r="CR310" s="8">
        <f>IF(ISNA(VLOOKUP($I310,disall!$A$2:$CY$349,COLUMN(disall!CK309),FALSE)),-9999,VLOOKUP($I310,disall!$A$2:$CY$349,COLUMN(disall!CK309),FALSE))</f>
        <v>0</v>
      </c>
      <c r="CS310" s="8">
        <f>IF(ISNA(VLOOKUP($I310,disall!$A$2:$CY$349,COLUMN(disall!CL309),FALSE)),-9999,VLOOKUP($I310,disall!$A$2:$CY$349,COLUMN(disall!CL309),FALSE))</f>
        <v>0</v>
      </c>
      <c r="CT310" s="8">
        <f>IF(ISNA(VLOOKUP($I310,disall!$A$2:$CY$349,COLUMN(disall!CM309),FALSE)),-9999,VLOOKUP($I310,disall!$A$2:$CY$349,COLUMN(disall!CM309),FALSE))</f>
        <v>0</v>
      </c>
      <c r="CU310" s="8">
        <f>IF(ISNA(VLOOKUP($I310,disall!$A$2:$CY$349,COLUMN(disall!CN309),FALSE)),-9999,VLOOKUP($I310,disall!$A$2:$CY$349,COLUMN(disall!CN309),FALSE))</f>
        <v>0</v>
      </c>
      <c r="CV310" s="8">
        <f>IF(ISNA(VLOOKUP($I310,disall!$A$2:$CY$349,COLUMN(disall!CO309),FALSE)),-9999,VLOOKUP($I310,disall!$A$2:$CY$349,COLUMN(disall!CO309),FALSE))</f>
        <v>0</v>
      </c>
      <c r="CW310" s="8">
        <f>IF(ISNA(VLOOKUP($I310,disall!$A$2:$CY$349,COLUMN(disall!CP309),FALSE)),-9999,VLOOKUP($I310,disall!$A$2:$CY$349,COLUMN(disall!CP309),FALSE))</f>
        <v>0</v>
      </c>
      <c r="CX310" s="8">
        <f>IF(ISNA(VLOOKUP($I310,disall!$A$2:$CY$349,COLUMN(disall!CQ309),FALSE)),-9999,VLOOKUP($I310,disall!$A$2:$CY$349,COLUMN(disall!CQ309),FALSE))</f>
        <v>0</v>
      </c>
      <c r="CY310" s="8">
        <f>IF(ISNA(VLOOKUP($I310,disall!$A$2:$CY$349,COLUMN(disall!CR309),FALSE)),-9999,VLOOKUP($I310,disall!$A$2:$CY$349,COLUMN(disall!CR309),FALSE))</f>
        <v>0</v>
      </c>
      <c r="CZ310" s="8">
        <f>IF(ISNA(VLOOKUP($I310,disall!$A$2:$CY$349,COLUMN(disall!CS309),FALSE)),-9999,VLOOKUP($I310,disall!$A$2:$CY$349,COLUMN(disall!CS309),FALSE))</f>
        <v>0</v>
      </c>
      <c r="DA310" s="8">
        <f>IF(ISNA(VLOOKUP($I310,disall!$A$2:$CY$349,COLUMN(disall!CT309),FALSE)),-9999,VLOOKUP($I310,disall!$A$2:$CY$349,COLUMN(disall!CT309),FALSE))</f>
        <v>0</v>
      </c>
      <c r="DB310" s="8">
        <f>IF(ISNA(VLOOKUP($I310,disall!$A$2:$CY$349,COLUMN(disall!CU309),FALSE)),-9999,VLOOKUP($I310,disall!$A$2:$CY$349,COLUMN(disall!CU309),FALSE))</f>
        <v>0</v>
      </c>
      <c r="DC310" s="8">
        <f>IF(ISNA(VLOOKUP($I310,disall!$A$2:$CY$349,COLUMN(disall!CV309),FALSE)),-9999,VLOOKUP($I310,disall!$A$2:$CY$349,COLUMN(disall!CV309),FALSE))</f>
        <v>0</v>
      </c>
      <c r="DD310" s="8">
        <f>IF(ISNA(VLOOKUP($I310,disall!$A$2:$CY$349,COLUMN(disall!CW309),FALSE)),-9999,VLOOKUP($I310,disall!$A$2:$CY$349,COLUMN(disall!CW309),FALSE))</f>
        <v>0</v>
      </c>
      <c r="DE310" s="8">
        <f>IF(ISNA(VLOOKUP($I310,disall!$A$2:$CY$349,COLUMN(disall!CX309),FALSE)),-9999,VLOOKUP($I310,disall!$A$2:$CY$349,COLUMN(disall!CX309),FALSE))</f>
        <v>0</v>
      </c>
      <c r="DF310" s="8">
        <f>IF(ISNA(VLOOKUP($I310,disall!$A$2:$CY$349,COLUMN(disall!CY309),FALSE)),-9999,VLOOKUP($I310,disall!$A$2:$CY$349,COLUMN(disall!CY309),FALSE))</f>
        <v>0</v>
      </c>
    </row>
    <row r="311" spans="1:110" x14ac:dyDescent="0.25">
      <c r="A311">
        <v>192</v>
      </c>
      <c r="B311" t="s">
        <v>8</v>
      </c>
      <c r="C311" t="s">
        <v>472</v>
      </c>
      <c r="D311" t="s">
        <v>403</v>
      </c>
      <c r="E311" t="s">
        <v>473</v>
      </c>
      <c r="F311" t="s">
        <v>411</v>
      </c>
      <c r="G311" t="s">
        <v>1006</v>
      </c>
      <c r="H311">
        <v>4008</v>
      </c>
      <c r="I311">
        <f>IF(ISNA(VLOOKUP(H311,disall!$D$2:$L$349,1,FALSE)),H311,VLOOKUP(H311,disall!$D$2:$L$349,1,FALSE))</f>
        <v>4008</v>
      </c>
      <c r="J311">
        <f>IF(ISNA(VLOOKUP(H311,disall!$D$2:$L$349,1,FALSE)),"NA",VLOOKUP(H311,disall!$D$2:$L$349,2,FALSE))</f>
        <v>4008</v>
      </c>
      <c r="K311" t="str">
        <f>IF(ISNA(VLOOKUP(I311,disall!$A$2:$L$349,3,FALSE)),F311,VLOOKUP(I311,disall!$A$2:$L$349,3,FALSE))</f>
        <v>Malappuram</v>
      </c>
      <c r="L311" t="str">
        <f>IF(ISNA(VLOOKUP(I311,disall!$A$2:$L$349,12,FALSE)),"NA",VLOOKUP(I311,disall!$A$2:$L$349,12,FALSE))</f>
        <v>Malappuram</v>
      </c>
      <c r="M311">
        <f>IF(ISNA(VLOOKUP(I311,disall!$A$2:$M$349,6,FALSE)),"NA",VLOOKUP(I311,disall!$A$2:$M$349,6,FALSE))</f>
        <v>40</v>
      </c>
      <c r="N311">
        <f>IF(ISNA(VLOOKUP(I311,disall!$A$2:$M$349,7,FALSE)),"NA",VLOOKUP(I311,disall!$A$2:$M$349,7,FALSE))</f>
        <v>0.31774599999999997</v>
      </c>
      <c r="O311">
        <f>IF(ISNA(VLOOKUP(I311,disall!$A$2:$M$349,8,FALSE)),"NA",VLOOKUP(I311,disall!$A$2:$M$349,8,FALSE))</f>
        <v>2.9867159999999999</v>
      </c>
      <c r="P311" t="str">
        <f>IF(ISNA(VLOOKUP(I311,disall!$A$2:$M$349,9,FALSE)),"NA",VLOOKUP(I311,disall!$A$2:$M$349,9,FALSE))</f>
        <v>POLY</v>
      </c>
      <c r="Q311">
        <f>IF(ISNA(VLOOKUP(I311,disall!$A$2:$M$349,10,FALSE)),"NA",VLOOKUP(I311,disall!$A$2:$M$349,10,FALSE))</f>
        <v>356110900</v>
      </c>
      <c r="R311" t="str">
        <f>IF(ISNA(VLOOKUP(I311,disall!$A$2:$M$349,11,FALSE)),"NA",VLOOKUP(I311,disall!$A$2:$M$349,11,FALSE))</f>
        <v>Kerala</v>
      </c>
      <c r="S311" t="str">
        <f>IF(ISNA(VLOOKUP(I311,disall!$A$2:$M$349,12,FALSE)),"NA",VLOOKUP(I311,disall!$A$2:$M$349,12,FALSE))</f>
        <v>Malappuram</v>
      </c>
      <c r="T311">
        <f>IF(ISNA(VLOOKUP(I311,disall!$A$2:$M$349,13,FALSE)),"NA",VLOOKUP(I311,disall!$A$2:$M$349,13,FALSE))</f>
        <v>0</v>
      </c>
      <c r="U311" s="8">
        <f>IF(ISNA(VLOOKUP($I311,disall!$A$2:$CY$349,COLUMN(disall!N310),FALSE)),-9999,VLOOKUP($I311,disall!$A$2:$CY$349,COLUMN(disall!N310),FALSE))</f>
        <v>0</v>
      </c>
      <c r="V311" s="8">
        <f>IF(ISNA(VLOOKUP($I311,disall!$A$2:$CY$349,COLUMN(disall!O310),FALSE)),-9999,VLOOKUP($I311,disall!$A$2:$CY$349,COLUMN(disall!O310),FALSE))</f>
        <v>0</v>
      </c>
      <c r="W311" s="8">
        <f>IF(ISNA(VLOOKUP($I311,disall!$A$2:$CY$349,COLUMN(disall!P310),FALSE)),-9999,VLOOKUP($I311,disall!$A$2:$CY$349,COLUMN(disall!P310),FALSE))</f>
        <v>0</v>
      </c>
      <c r="X311" s="8">
        <f>IF(ISNA(VLOOKUP($I311,disall!$A$2:$CY$349,COLUMN(disall!Q310),FALSE)),-9999,VLOOKUP($I311,disall!$A$2:$CY$349,COLUMN(disall!Q310),FALSE))</f>
        <v>0</v>
      </c>
      <c r="Y311" s="8">
        <f>IF(ISNA(VLOOKUP($I311,disall!$A$2:$CY$349,COLUMN(disall!R310),FALSE)),-9999,VLOOKUP($I311,disall!$A$2:$CY$349,COLUMN(disall!R310),FALSE))</f>
        <v>0</v>
      </c>
      <c r="Z311" s="8">
        <f>IF(ISNA(VLOOKUP($I311,disall!$A$2:$CY$349,COLUMN(disall!S310),FALSE)),-9999,VLOOKUP($I311,disall!$A$2:$CY$349,COLUMN(disall!S310),FALSE))</f>
        <v>0</v>
      </c>
      <c r="AA311" s="8">
        <f>IF(ISNA(VLOOKUP($I311,disall!$A$2:$CY$349,COLUMN(disall!T310),FALSE)),-9999,VLOOKUP($I311,disall!$A$2:$CY$349,COLUMN(disall!T310),FALSE))</f>
        <v>0</v>
      </c>
      <c r="AB311" s="8">
        <f>IF(ISNA(VLOOKUP($I311,disall!$A$2:$CY$349,COLUMN(disall!U310),FALSE)),-9999,VLOOKUP($I311,disall!$A$2:$CY$349,COLUMN(disall!U310),FALSE))</f>
        <v>0</v>
      </c>
      <c r="AC311" s="8">
        <f>IF(ISNA(VLOOKUP($I311,disall!$A$2:$CY$349,COLUMN(disall!V310),FALSE)),-9999,VLOOKUP($I311,disall!$A$2:$CY$349,COLUMN(disall!V310),FALSE))</f>
        <v>0</v>
      </c>
      <c r="AD311" s="8">
        <f>IF(ISNA(VLOOKUP($I311,disall!$A$2:$CY$349,COLUMN(disall!W310),FALSE)),-9999,VLOOKUP($I311,disall!$A$2:$CY$349,COLUMN(disall!W310),FALSE))</f>
        <v>0</v>
      </c>
      <c r="AE311" s="8">
        <f>IF(ISNA(VLOOKUP($I311,disall!$A$2:$CY$349,COLUMN(disall!X310),FALSE)),-9999,VLOOKUP($I311,disall!$A$2:$CY$349,COLUMN(disall!X310),FALSE))</f>
        <v>0</v>
      </c>
      <c r="AF311" s="8">
        <f>IF(ISNA(VLOOKUP($I311,disall!$A$2:$CY$349,COLUMN(disall!Y310),FALSE)),-9999,VLOOKUP($I311,disall!$A$2:$CY$349,COLUMN(disall!Y310),FALSE))</f>
        <v>0</v>
      </c>
      <c r="AG311" s="8">
        <f>IF(ISNA(VLOOKUP($I311,disall!$A$2:$CY$349,COLUMN(disall!Z310),FALSE)),-9999,VLOOKUP($I311,disall!$A$2:$CY$349,COLUMN(disall!Z310),FALSE))</f>
        <v>0</v>
      </c>
      <c r="AH311" s="8">
        <f>IF(ISNA(VLOOKUP($I311,disall!$A$2:$CY$349,COLUMN(disall!AA310),FALSE)),-9999,VLOOKUP($I311,disall!$A$2:$CY$349,COLUMN(disall!AA310),FALSE))</f>
        <v>0</v>
      </c>
      <c r="AI311" s="8">
        <f>IF(ISNA(VLOOKUP($I311,disall!$A$2:$CY$349,COLUMN(disall!AB310),FALSE)),-9999,VLOOKUP($I311,disall!$A$2:$CY$349,COLUMN(disall!AB310),FALSE))</f>
        <v>0</v>
      </c>
      <c r="AJ311" s="8">
        <f>IF(ISNA(VLOOKUP($I311,disall!$A$2:$CY$349,COLUMN(disall!AC310),FALSE)),-9999,VLOOKUP($I311,disall!$A$2:$CY$349,COLUMN(disall!AC310),FALSE))</f>
        <v>0</v>
      </c>
      <c r="AK311" s="8">
        <f>IF(ISNA(VLOOKUP($I311,disall!$A$2:$CY$349,COLUMN(disall!AD310),FALSE)),-9999,VLOOKUP($I311,disall!$A$2:$CY$349,COLUMN(disall!AD310),FALSE))</f>
        <v>0</v>
      </c>
      <c r="AL311" s="8">
        <f>IF(ISNA(VLOOKUP($I311,disall!$A$2:$CY$349,COLUMN(disall!AE310),FALSE)),-9999,VLOOKUP($I311,disall!$A$2:$CY$349,COLUMN(disall!AE310),FALSE))</f>
        <v>0</v>
      </c>
      <c r="AM311" s="8">
        <f>IF(ISNA(VLOOKUP($I311,disall!$A$2:$CY$349,COLUMN(disall!AF310),FALSE)),-9999,VLOOKUP($I311,disall!$A$2:$CY$349,COLUMN(disall!AF310),FALSE))</f>
        <v>0</v>
      </c>
      <c r="AN311" s="8">
        <f>IF(ISNA(VLOOKUP($I311,disall!$A$2:$CY$349,COLUMN(disall!AG310),FALSE)),-9999,VLOOKUP($I311,disall!$A$2:$CY$349,COLUMN(disall!AG310),FALSE))</f>
        <v>0</v>
      </c>
      <c r="AO311" s="8">
        <f>IF(ISNA(VLOOKUP($I311,disall!$A$2:$CY$349,COLUMN(disall!AH310),FALSE)),-9999,VLOOKUP($I311,disall!$A$2:$CY$349,COLUMN(disall!AH310),FALSE))</f>
        <v>0</v>
      </c>
      <c r="AP311" s="8">
        <f>IF(ISNA(VLOOKUP($I311,disall!$A$2:$CY$349,COLUMN(disall!AI310),FALSE)),-9999,VLOOKUP($I311,disall!$A$2:$CY$349,COLUMN(disall!AI310),FALSE))</f>
        <v>0</v>
      </c>
      <c r="AQ311" s="8">
        <f>IF(ISNA(VLOOKUP($I311,disall!$A$2:$CY$349,COLUMN(disall!AJ310),FALSE)),-9999,VLOOKUP($I311,disall!$A$2:$CY$349,COLUMN(disall!AJ310),FALSE))</f>
        <v>0</v>
      </c>
      <c r="AR311" s="8">
        <f>IF(ISNA(VLOOKUP($I311,disall!$A$2:$CY$349,COLUMN(disall!AK310),FALSE)),-9999,VLOOKUP($I311,disall!$A$2:$CY$349,COLUMN(disall!AK310),FALSE))</f>
        <v>0</v>
      </c>
      <c r="AS311" s="8">
        <f>IF(ISNA(VLOOKUP($I311,disall!$A$2:$CY$349,COLUMN(disall!AL310),FALSE)),-9999,VLOOKUP($I311,disall!$A$2:$CY$349,COLUMN(disall!AL310),FALSE))</f>
        <v>0</v>
      </c>
      <c r="AT311" s="8">
        <f>IF(ISNA(VLOOKUP($I311,disall!$A$2:$CY$349,COLUMN(disall!AM310),FALSE)),-9999,VLOOKUP($I311,disall!$A$2:$CY$349,COLUMN(disall!AM310),FALSE))</f>
        <v>0</v>
      </c>
      <c r="AU311" s="8">
        <f>IF(ISNA(VLOOKUP($I311,disall!$A$2:$CY$349,COLUMN(disall!AN310),FALSE)),-9999,VLOOKUP($I311,disall!$A$2:$CY$349,COLUMN(disall!AN310),FALSE))</f>
        <v>0</v>
      </c>
      <c r="AV311" s="8">
        <f>IF(ISNA(VLOOKUP($I311,disall!$A$2:$CY$349,COLUMN(disall!AO310),FALSE)),-9999,VLOOKUP($I311,disall!$A$2:$CY$349,COLUMN(disall!AO310),FALSE))</f>
        <v>0</v>
      </c>
      <c r="AW311" s="8">
        <f>IF(ISNA(VLOOKUP($I311,disall!$A$2:$CY$349,COLUMN(disall!AP310),FALSE)),-9999,VLOOKUP($I311,disall!$A$2:$CY$349,COLUMN(disall!AP310),FALSE))</f>
        <v>0</v>
      </c>
      <c r="AX311" s="8">
        <f>IF(ISNA(VLOOKUP($I311,disall!$A$2:$CY$349,COLUMN(disall!AQ310),FALSE)),-9999,VLOOKUP($I311,disall!$A$2:$CY$349,COLUMN(disall!AQ310),FALSE))</f>
        <v>0</v>
      </c>
      <c r="AY311" s="8">
        <f>IF(ISNA(VLOOKUP($I311,disall!$A$2:$CY$349,COLUMN(disall!AR310),FALSE)),-9999,VLOOKUP($I311,disall!$A$2:$CY$349,COLUMN(disall!AR310),FALSE))</f>
        <v>0</v>
      </c>
      <c r="AZ311" s="8">
        <f>IF(ISNA(VLOOKUP($I311,disall!$A$2:$CY$349,COLUMN(disall!AS310),FALSE)),-9999,VLOOKUP($I311,disall!$A$2:$CY$349,COLUMN(disall!AS310),FALSE))</f>
        <v>0</v>
      </c>
      <c r="BA311" s="8">
        <f>IF(ISNA(VLOOKUP($I311,disall!$A$2:$CY$349,COLUMN(disall!AT310),FALSE)),-9999,VLOOKUP($I311,disall!$A$2:$CY$349,COLUMN(disall!AT310),FALSE))</f>
        <v>0</v>
      </c>
      <c r="BB311" s="8">
        <f>IF(ISNA(VLOOKUP($I311,disall!$A$2:$CY$349,COLUMN(disall!AU310),FALSE)),-9999,VLOOKUP($I311,disall!$A$2:$CY$349,COLUMN(disall!AU310),FALSE))</f>
        <v>0</v>
      </c>
      <c r="BC311" s="8">
        <f>IF(ISNA(VLOOKUP($I311,disall!$A$2:$CY$349,COLUMN(disall!AV310),FALSE)),-9999,VLOOKUP($I311,disall!$A$2:$CY$349,COLUMN(disall!AV310),FALSE))</f>
        <v>0</v>
      </c>
      <c r="BD311" s="8">
        <f>IF(ISNA(VLOOKUP($I311,disall!$A$2:$CY$349,COLUMN(disall!AW310),FALSE)),-9999,VLOOKUP($I311,disall!$A$2:$CY$349,COLUMN(disall!AW310),FALSE))</f>
        <v>0</v>
      </c>
      <c r="BE311" s="8">
        <f>IF(ISNA(VLOOKUP($I311,disall!$A$2:$CY$349,COLUMN(disall!AX310),FALSE)),-9999,VLOOKUP($I311,disall!$A$2:$CY$349,COLUMN(disall!AX310),FALSE))</f>
        <v>0</v>
      </c>
      <c r="BF311" s="8">
        <f>IF(ISNA(VLOOKUP($I311,disall!$A$2:$CY$349,COLUMN(disall!AY310),FALSE)),-9999,VLOOKUP($I311,disall!$A$2:$CY$349,COLUMN(disall!AY310),FALSE))</f>
        <v>0</v>
      </c>
      <c r="BG311" s="8">
        <f>IF(ISNA(VLOOKUP($I311,disall!$A$2:$CY$349,COLUMN(disall!AZ310),FALSE)),-9999,VLOOKUP($I311,disall!$A$2:$CY$349,COLUMN(disall!AZ310),FALSE))</f>
        <v>0</v>
      </c>
      <c r="BH311" s="8">
        <f>IF(ISNA(VLOOKUP($I311,disall!$A$2:$CY$349,COLUMN(disall!BA310),FALSE)),-9999,VLOOKUP($I311,disall!$A$2:$CY$349,COLUMN(disall!BA310),FALSE))</f>
        <v>0</v>
      </c>
      <c r="BI311" s="8">
        <f>IF(ISNA(VLOOKUP($I311,disall!$A$2:$CY$349,COLUMN(disall!BB310),FALSE)),-9999,VLOOKUP($I311,disall!$A$2:$CY$349,COLUMN(disall!BB310),FALSE))</f>
        <v>0</v>
      </c>
      <c r="BJ311" s="8">
        <f>IF(ISNA(VLOOKUP($I311,disall!$A$2:$CY$349,COLUMN(disall!BC310),FALSE)),-9999,VLOOKUP($I311,disall!$A$2:$CY$349,COLUMN(disall!BC310),FALSE))</f>
        <v>0</v>
      </c>
      <c r="BK311" s="8">
        <f>IF(ISNA(VLOOKUP($I311,disall!$A$2:$CY$349,COLUMN(disall!BD310),FALSE)),-9999,VLOOKUP($I311,disall!$A$2:$CY$349,COLUMN(disall!BD310),FALSE))</f>
        <v>0</v>
      </c>
      <c r="BL311" s="8">
        <f>IF(ISNA(VLOOKUP($I311,disall!$A$2:$CY$349,COLUMN(disall!BE310),FALSE)),-9999,VLOOKUP($I311,disall!$A$2:$CY$349,COLUMN(disall!BE310),FALSE))</f>
        <v>0</v>
      </c>
      <c r="BM311" s="8">
        <f>IF(ISNA(VLOOKUP($I311,disall!$A$2:$CY$349,COLUMN(disall!BF310),FALSE)),-9999,VLOOKUP($I311,disall!$A$2:$CY$349,COLUMN(disall!BF310),FALSE))</f>
        <v>0</v>
      </c>
      <c r="BN311" s="8">
        <f>IF(ISNA(VLOOKUP($I311,disall!$A$2:$CY$349,COLUMN(disall!BG310),FALSE)),-9999,VLOOKUP($I311,disall!$A$2:$CY$349,COLUMN(disall!BG310),FALSE))</f>
        <v>0</v>
      </c>
      <c r="BO311" s="8">
        <f>IF(ISNA(VLOOKUP($I311,disall!$A$2:$CY$349,COLUMN(disall!BH310),FALSE)),-9999,VLOOKUP($I311,disall!$A$2:$CY$349,COLUMN(disall!BH310),FALSE))</f>
        <v>0</v>
      </c>
      <c r="BP311" s="8">
        <f>IF(ISNA(VLOOKUP($I311,disall!$A$2:$CY$349,COLUMN(disall!BI310),FALSE)),-9999,VLOOKUP($I311,disall!$A$2:$CY$349,COLUMN(disall!BI310),FALSE))</f>
        <v>0</v>
      </c>
      <c r="BQ311" s="8">
        <f>IF(ISNA(VLOOKUP($I311,disall!$A$2:$CY$349,COLUMN(disall!BJ310),FALSE)),-9999,VLOOKUP($I311,disall!$A$2:$CY$349,COLUMN(disall!BJ310),FALSE))</f>
        <v>0</v>
      </c>
      <c r="BR311" s="8">
        <f>IF(ISNA(VLOOKUP($I311,disall!$A$2:$CY$349,COLUMN(disall!BK310),FALSE)),-9999,VLOOKUP($I311,disall!$A$2:$CY$349,COLUMN(disall!BK310),FALSE))</f>
        <v>0</v>
      </c>
      <c r="BS311" s="8">
        <f>IF(ISNA(VLOOKUP($I311,disall!$A$2:$CY$349,COLUMN(disall!BL310),FALSE)),-9999,VLOOKUP($I311,disall!$A$2:$CY$349,COLUMN(disall!BL310),FALSE))</f>
        <v>0</v>
      </c>
      <c r="BT311" s="8">
        <f>IF(ISNA(VLOOKUP($I311,disall!$A$2:$CY$349,COLUMN(disall!BM310),FALSE)),-9999,VLOOKUP($I311,disall!$A$2:$CY$349,COLUMN(disall!BM310),FALSE))</f>
        <v>0</v>
      </c>
      <c r="BU311" s="8">
        <f>IF(ISNA(VLOOKUP($I311,disall!$A$2:$CY$349,COLUMN(disall!BN310),FALSE)),-9999,VLOOKUP($I311,disall!$A$2:$CY$349,COLUMN(disall!BN310),FALSE))</f>
        <v>0</v>
      </c>
      <c r="BV311" s="8">
        <f>IF(ISNA(VLOOKUP($I311,disall!$A$2:$CY$349,COLUMN(disall!BO310),FALSE)),-9999,VLOOKUP($I311,disall!$A$2:$CY$349,COLUMN(disall!BO310),FALSE))</f>
        <v>0</v>
      </c>
      <c r="BW311" s="8">
        <f>IF(ISNA(VLOOKUP($I311,disall!$A$2:$CY$349,COLUMN(disall!BP310),FALSE)),-9999,VLOOKUP($I311,disall!$A$2:$CY$349,COLUMN(disall!BP310),FALSE))</f>
        <v>0</v>
      </c>
      <c r="BX311" s="8">
        <f>IF(ISNA(VLOOKUP($I311,disall!$A$2:$CY$349,COLUMN(disall!BQ310),FALSE)),-9999,VLOOKUP($I311,disall!$A$2:$CY$349,COLUMN(disall!BQ310),FALSE))</f>
        <v>0</v>
      </c>
      <c r="BY311" s="8">
        <f>IF(ISNA(VLOOKUP($I311,disall!$A$2:$CY$349,COLUMN(disall!BR310),FALSE)),-9999,VLOOKUP($I311,disall!$A$2:$CY$349,COLUMN(disall!BR310),FALSE))</f>
        <v>0</v>
      </c>
      <c r="BZ311" s="8">
        <f>IF(ISNA(VLOOKUP($I311,disall!$A$2:$CY$349,COLUMN(disall!BS310),FALSE)),-9999,VLOOKUP($I311,disall!$A$2:$CY$349,COLUMN(disall!BS310),FALSE))</f>
        <v>0</v>
      </c>
      <c r="CA311" s="8">
        <f>IF(ISNA(VLOOKUP($I311,disall!$A$2:$CY$349,COLUMN(disall!BT310),FALSE)),-9999,VLOOKUP($I311,disall!$A$2:$CY$349,COLUMN(disall!BT310),FALSE))</f>
        <v>0</v>
      </c>
      <c r="CB311" s="8">
        <f>IF(ISNA(VLOOKUP($I311,disall!$A$2:$CY$349,COLUMN(disall!BU310),FALSE)),-9999,VLOOKUP($I311,disall!$A$2:$CY$349,COLUMN(disall!BU310),FALSE))</f>
        <v>0</v>
      </c>
      <c r="CC311" s="8">
        <f>IF(ISNA(VLOOKUP($I311,disall!$A$2:$CY$349,COLUMN(disall!BV310),FALSE)),-9999,VLOOKUP($I311,disall!$A$2:$CY$349,COLUMN(disall!BV310),FALSE))</f>
        <v>0</v>
      </c>
      <c r="CD311" s="8">
        <f>IF(ISNA(VLOOKUP($I311,disall!$A$2:$CY$349,COLUMN(disall!BW310),FALSE)),-9999,VLOOKUP($I311,disall!$A$2:$CY$349,COLUMN(disall!BW310),FALSE))</f>
        <v>0</v>
      </c>
      <c r="CE311" s="8">
        <f>IF(ISNA(VLOOKUP($I311,disall!$A$2:$CY$349,COLUMN(disall!BX310),FALSE)),-9999,VLOOKUP($I311,disall!$A$2:$CY$349,COLUMN(disall!BX310),FALSE))</f>
        <v>0</v>
      </c>
      <c r="CF311" s="8">
        <f>IF(ISNA(VLOOKUP($I311,disall!$A$2:$CY$349,COLUMN(disall!BY310),FALSE)),-9999,VLOOKUP($I311,disall!$A$2:$CY$349,COLUMN(disall!BY310),FALSE))</f>
        <v>0</v>
      </c>
      <c r="CG311" s="8">
        <f>IF(ISNA(VLOOKUP($I311,disall!$A$2:$CY$349,COLUMN(disall!BZ310),FALSE)),-9999,VLOOKUP($I311,disall!$A$2:$CY$349,COLUMN(disall!BZ310),FALSE))</f>
        <v>0</v>
      </c>
      <c r="CH311" s="8">
        <f>IF(ISNA(VLOOKUP($I311,disall!$A$2:$CY$349,COLUMN(disall!CA310),FALSE)),-9999,VLOOKUP($I311,disall!$A$2:$CY$349,COLUMN(disall!CA310),FALSE))</f>
        <v>0</v>
      </c>
      <c r="CI311" s="8">
        <f>IF(ISNA(VLOOKUP($I311,disall!$A$2:$CY$349,COLUMN(disall!CB310),FALSE)),-9999,VLOOKUP($I311,disall!$A$2:$CY$349,COLUMN(disall!CB310),FALSE))</f>
        <v>0</v>
      </c>
      <c r="CJ311" s="8">
        <f>IF(ISNA(VLOOKUP($I311,disall!$A$2:$CY$349,COLUMN(disall!CC310),FALSE)),-9999,VLOOKUP($I311,disall!$A$2:$CY$349,COLUMN(disall!CC310),FALSE))</f>
        <v>0</v>
      </c>
      <c r="CK311" s="8">
        <f>IF(ISNA(VLOOKUP($I311,disall!$A$2:$CY$349,COLUMN(disall!CD310),FALSE)),-9999,VLOOKUP($I311,disall!$A$2:$CY$349,COLUMN(disall!CD310),FALSE))</f>
        <v>0</v>
      </c>
      <c r="CL311" s="8">
        <f>IF(ISNA(VLOOKUP($I311,disall!$A$2:$CY$349,COLUMN(disall!CE310),FALSE)),-9999,VLOOKUP($I311,disall!$A$2:$CY$349,COLUMN(disall!CE310),FALSE))</f>
        <v>0</v>
      </c>
      <c r="CM311" s="8">
        <f>IF(ISNA(VLOOKUP($I311,disall!$A$2:$CY$349,COLUMN(disall!CF310),FALSE)),-9999,VLOOKUP($I311,disall!$A$2:$CY$349,COLUMN(disall!CF310),FALSE))</f>
        <v>0</v>
      </c>
      <c r="CN311" s="8">
        <f>IF(ISNA(VLOOKUP($I311,disall!$A$2:$CY$349,COLUMN(disall!CG310),FALSE)),-9999,VLOOKUP($I311,disall!$A$2:$CY$349,COLUMN(disall!CG310),FALSE))</f>
        <v>0</v>
      </c>
      <c r="CO311" s="8">
        <f>IF(ISNA(VLOOKUP($I311,disall!$A$2:$CY$349,COLUMN(disall!CH310),FALSE)),-9999,VLOOKUP($I311,disall!$A$2:$CY$349,COLUMN(disall!CH310),FALSE))</f>
        <v>0</v>
      </c>
      <c r="CP311" s="8">
        <f>IF(ISNA(VLOOKUP($I311,disall!$A$2:$CY$349,COLUMN(disall!CI310),FALSE)),-9999,VLOOKUP($I311,disall!$A$2:$CY$349,COLUMN(disall!CI310),FALSE))</f>
        <v>0</v>
      </c>
      <c r="CQ311" s="8">
        <f>IF(ISNA(VLOOKUP($I311,disall!$A$2:$CY$349,COLUMN(disall!CJ310),FALSE)),-9999,VLOOKUP($I311,disall!$A$2:$CY$349,COLUMN(disall!CJ310),FALSE))</f>
        <v>0</v>
      </c>
      <c r="CR311" s="8">
        <f>IF(ISNA(VLOOKUP($I311,disall!$A$2:$CY$349,COLUMN(disall!CK310),FALSE)),-9999,VLOOKUP($I311,disall!$A$2:$CY$349,COLUMN(disall!CK310),FALSE))</f>
        <v>0</v>
      </c>
      <c r="CS311" s="8">
        <f>IF(ISNA(VLOOKUP($I311,disall!$A$2:$CY$349,COLUMN(disall!CL310),FALSE)),-9999,VLOOKUP($I311,disall!$A$2:$CY$349,COLUMN(disall!CL310),FALSE))</f>
        <v>0</v>
      </c>
      <c r="CT311" s="8">
        <f>IF(ISNA(VLOOKUP($I311,disall!$A$2:$CY$349,COLUMN(disall!CM310),FALSE)),-9999,VLOOKUP($I311,disall!$A$2:$CY$349,COLUMN(disall!CM310),FALSE))</f>
        <v>0</v>
      </c>
      <c r="CU311" s="8">
        <f>IF(ISNA(VLOOKUP($I311,disall!$A$2:$CY$349,COLUMN(disall!CN310),FALSE)),-9999,VLOOKUP($I311,disall!$A$2:$CY$349,COLUMN(disall!CN310),FALSE))</f>
        <v>0</v>
      </c>
      <c r="CV311" s="8">
        <f>IF(ISNA(VLOOKUP($I311,disall!$A$2:$CY$349,COLUMN(disall!CO310),FALSE)),-9999,VLOOKUP($I311,disall!$A$2:$CY$349,COLUMN(disall!CO310),FALSE))</f>
        <v>0</v>
      </c>
      <c r="CW311" s="8">
        <f>IF(ISNA(VLOOKUP($I311,disall!$A$2:$CY$349,COLUMN(disall!CP310),FALSE)),-9999,VLOOKUP($I311,disall!$A$2:$CY$349,COLUMN(disall!CP310),FALSE))</f>
        <v>0</v>
      </c>
      <c r="CX311" s="8">
        <f>IF(ISNA(VLOOKUP($I311,disall!$A$2:$CY$349,COLUMN(disall!CQ310),FALSE)),-9999,VLOOKUP($I311,disall!$A$2:$CY$349,COLUMN(disall!CQ310),FALSE))</f>
        <v>0</v>
      </c>
      <c r="CY311" s="8">
        <f>IF(ISNA(VLOOKUP($I311,disall!$A$2:$CY$349,COLUMN(disall!CR310),FALSE)),-9999,VLOOKUP($I311,disall!$A$2:$CY$349,COLUMN(disall!CR310),FALSE))</f>
        <v>0</v>
      </c>
      <c r="CZ311" s="8">
        <f>IF(ISNA(VLOOKUP($I311,disall!$A$2:$CY$349,COLUMN(disall!CS310),FALSE)),-9999,VLOOKUP($I311,disall!$A$2:$CY$349,COLUMN(disall!CS310),FALSE))</f>
        <v>0</v>
      </c>
      <c r="DA311" s="8">
        <f>IF(ISNA(VLOOKUP($I311,disall!$A$2:$CY$349,COLUMN(disall!CT310),FALSE)),-9999,VLOOKUP($I311,disall!$A$2:$CY$349,COLUMN(disall!CT310),FALSE))</f>
        <v>0</v>
      </c>
      <c r="DB311" s="8">
        <f>IF(ISNA(VLOOKUP($I311,disall!$A$2:$CY$349,COLUMN(disall!CU310),FALSE)),-9999,VLOOKUP($I311,disall!$A$2:$CY$349,COLUMN(disall!CU310),FALSE))</f>
        <v>0</v>
      </c>
      <c r="DC311" s="8">
        <f>IF(ISNA(VLOOKUP($I311,disall!$A$2:$CY$349,COLUMN(disall!CV310),FALSE)),-9999,VLOOKUP($I311,disall!$A$2:$CY$349,COLUMN(disall!CV310),FALSE))</f>
        <v>0</v>
      </c>
      <c r="DD311" s="8">
        <f>IF(ISNA(VLOOKUP($I311,disall!$A$2:$CY$349,COLUMN(disall!CW310),FALSE)),-9999,VLOOKUP($I311,disall!$A$2:$CY$349,COLUMN(disall!CW310),FALSE))</f>
        <v>0</v>
      </c>
      <c r="DE311" s="8">
        <f>IF(ISNA(VLOOKUP($I311,disall!$A$2:$CY$349,COLUMN(disall!CX310),FALSE)),-9999,VLOOKUP($I311,disall!$A$2:$CY$349,COLUMN(disall!CX310),FALSE))</f>
        <v>0</v>
      </c>
      <c r="DF311" s="8">
        <f>IF(ISNA(VLOOKUP($I311,disall!$A$2:$CY$349,COLUMN(disall!CY310),FALSE)),-9999,VLOOKUP($I311,disall!$A$2:$CY$349,COLUMN(disall!CY310),FALSE))</f>
        <v>0</v>
      </c>
    </row>
    <row r="312" spans="1:110" x14ac:dyDescent="0.25">
      <c r="A312">
        <v>193</v>
      </c>
      <c r="B312" t="s">
        <v>8</v>
      </c>
      <c r="C312" t="s">
        <v>472</v>
      </c>
      <c r="D312" t="s">
        <v>403</v>
      </c>
      <c r="E312" t="s">
        <v>473</v>
      </c>
      <c r="F312" t="s">
        <v>1007</v>
      </c>
      <c r="G312" t="s">
        <v>473</v>
      </c>
      <c r="H312">
        <v>4009</v>
      </c>
      <c r="I312">
        <f>IF(ISNA(VLOOKUP(H312,disall!$D$2:$L$349,1,FALSE)),H312,VLOOKUP(H312,disall!$D$2:$L$349,1,FALSE))</f>
        <v>4009</v>
      </c>
      <c r="J312">
        <f>IF(ISNA(VLOOKUP(H312,disall!$D$2:$L$349,1,FALSE)),"NA",VLOOKUP(H312,disall!$D$2:$L$349,2,FALSE))</f>
        <v>4009</v>
      </c>
      <c r="K312" t="str">
        <f>IF(ISNA(VLOOKUP(I312,disall!$A$2:$L$349,3,FALSE)),F312,VLOOKUP(I312,disall!$A$2:$L$349,3,FALSE))</f>
        <v>Palghat</v>
      </c>
      <c r="L312" t="str">
        <f>IF(ISNA(VLOOKUP(I312,disall!$A$2:$L$349,12,FALSE)),"NA",VLOOKUP(I312,disall!$A$2:$L$349,12,FALSE))</f>
        <v>Palakkad (Palghat)</v>
      </c>
      <c r="M312">
        <f>IF(ISNA(VLOOKUP(I312,disall!$A$2:$M$349,6,FALSE)),"NA",VLOOKUP(I312,disall!$A$2:$M$349,6,FALSE))</f>
        <v>40</v>
      </c>
      <c r="N312">
        <f>IF(ISNA(VLOOKUP(I312,disall!$A$2:$M$349,7,FALSE)),"NA",VLOOKUP(I312,disall!$A$2:$M$349,7,FALSE))</f>
        <v>0.37028</v>
      </c>
      <c r="O312">
        <f>IF(ISNA(VLOOKUP(I312,disall!$A$2:$M$349,8,FALSE)),"NA",VLOOKUP(I312,disall!$A$2:$M$349,8,FALSE))</f>
        <v>3.8571580000000001</v>
      </c>
      <c r="P312" t="str">
        <f>IF(ISNA(VLOOKUP(I312,disall!$A$2:$M$349,9,FALSE)),"NA",VLOOKUP(I312,disall!$A$2:$M$349,9,FALSE))</f>
        <v>POLY</v>
      </c>
      <c r="Q312">
        <f>IF(ISNA(VLOOKUP(I312,disall!$A$2:$M$349,10,FALSE)),"NA",VLOOKUP(I312,disall!$A$2:$M$349,10,FALSE))</f>
        <v>356111000</v>
      </c>
      <c r="R312" t="str">
        <f>IF(ISNA(VLOOKUP(I312,disall!$A$2:$M$349,11,FALSE)),"NA",VLOOKUP(I312,disall!$A$2:$M$349,11,FALSE))</f>
        <v>Kerala</v>
      </c>
      <c r="S312" t="str">
        <f>IF(ISNA(VLOOKUP(I312,disall!$A$2:$M$349,12,FALSE)),"NA",VLOOKUP(I312,disall!$A$2:$M$349,12,FALSE))</f>
        <v>Palakkad (Palghat)</v>
      </c>
      <c r="T312">
        <f>IF(ISNA(VLOOKUP(I312,disall!$A$2:$M$349,13,FALSE)),"NA",VLOOKUP(I312,disall!$A$2:$M$349,13,FALSE))</f>
        <v>0</v>
      </c>
      <c r="U312" s="8">
        <f>IF(ISNA(VLOOKUP($I312,disall!$A$2:$CY$349,COLUMN(disall!N311),FALSE)),-9999,VLOOKUP($I312,disall!$A$2:$CY$349,COLUMN(disall!N311),FALSE))</f>
        <v>0</v>
      </c>
      <c r="V312" s="8">
        <f>IF(ISNA(VLOOKUP($I312,disall!$A$2:$CY$349,COLUMN(disall!O311),FALSE)),-9999,VLOOKUP($I312,disall!$A$2:$CY$349,COLUMN(disall!O311),FALSE))</f>
        <v>0</v>
      </c>
      <c r="W312" s="8">
        <f>IF(ISNA(VLOOKUP($I312,disall!$A$2:$CY$349,COLUMN(disall!P311),FALSE)),-9999,VLOOKUP($I312,disall!$A$2:$CY$349,COLUMN(disall!P311),FALSE))</f>
        <v>0</v>
      </c>
      <c r="X312" s="8">
        <f>IF(ISNA(VLOOKUP($I312,disall!$A$2:$CY$349,COLUMN(disall!Q311),FALSE)),-9999,VLOOKUP($I312,disall!$A$2:$CY$349,COLUMN(disall!Q311),FALSE))</f>
        <v>0</v>
      </c>
      <c r="Y312" s="8">
        <f>IF(ISNA(VLOOKUP($I312,disall!$A$2:$CY$349,COLUMN(disall!R311),FALSE)),-9999,VLOOKUP($I312,disall!$A$2:$CY$349,COLUMN(disall!R311),FALSE))</f>
        <v>0</v>
      </c>
      <c r="Z312" s="8">
        <f>IF(ISNA(VLOOKUP($I312,disall!$A$2:$CY$349,COLUMN(disall!S311),FALSE)),-9999,VLOOKUP($I312,disall!$A$2:$CY$349,COLUMN(disall!S311),FALSE))</f>
        <v>0</v>
      </c>
      <c r="AA312" s="8">
        <f>IF(ISNA(VLOOKUP($I312,disall!$A$2:$CY$349,COLUMN(disall!T311),FALSE)),-9999,VLOOKUP($I312,disall!$A$2:$CY$349,COLUMN(disall!T311),FALSE))</f>
        <v>0</v>
      </c>
      <c r="AB312" s="8">
        <f>IF(ISNA(VLOOKUP($I312,disall!$A$2:$CY$349,COLUMN(disall!U311),FALSE)),-9999,VLOOKUP($I312,disall!$A$2:$CY$349,COLUMN(disall!U311),FALSE))</f>
        <v>0</v>
      </c>
      <c r="AC312" s="8">
        <f>IF(ISNA(VLOOKUP($I312,disall!$A$2:$CY$349,COLUMN(disall!V311),FALSE)),-9999,VLOOKUP($I312,disall!$A$2:$CY$349,COLUMN(disall!V311),FALSE))</f>
        <v>0</v>
      </c>
      <c r="AD312" s="8">
        <f>IF(ISNA(VLOOKUP($I312,disall!$A$2:$CY$349,COLUMN(disall!W311),FALSE)),-9999,VLOOKUP($I312,disall!$A$2:$CY$349,COLUMN(disall!W311),FALSE))</f>
        <v>0</v>
      </c>
      <c r="AE312" s="8">
        <f>IF(ISNA(VLOOKUP($I312,disall!$A$2:$CY$349,COLUMN(disall!X311),FALSE)),-9999,VLOOKUP($I312,disall!$A$2:$CY$349,COLUMN(disall!X311),FALSE))</f>
        <v>0</v>
      </c>
      <c r="AF312" s="8">
        <f>IF(ISNA(VLOOKUP($I312,disall!$A$2:$CY$349,COLUMN(disall!Y311),FALSE)),-9999,VLOOKUP($I312,disall!$A$2:$CY$349,COLUMN(disall!Y311),FALSE))</f>
        <v>0</v>
      </c>
      <c r="AG312" s="8">
        <f>IF(ISNA(VLOOKUP($I312,disall!$A$2:$CY$349,COLUMN(disall!Z311),FALSE)),-9999,VLOOKUP($I312,disall!$A$2:$CY$349,COLUMN(disall!Z311),FALSE))</f>
        <v>0</v>
      </c>
      <c r="AH312" s="8">
        <f>IF(ISNA(VLOOKUP($I312,disall!$A$2:$CY$349,COLUMN(disall!AA311),FALSE)),-9999,VLOOKUP($I312,disall!$A$2:$CY$349,COLUMN(disall!AA311),FALSE))</f>
        <v>0</v>
      </c>
      <c r="AI312" s="8">
        <f>IF(ISNA(VLOOKUP($I312,disall!$A$2:$CY$349,COLUMN(disall!AB311),FALSE)),-9999,VLOOKUP($I312,disall!$A$2:$CY$349,COLUMN(disall!AB311),FALSE))</f>
        <v>0</v>
      </c>
      <c r="AJ312" s="8">
        <f>IF(ISNA(VLOOKUP($I312,disall!$A$2:$CY$349,COLUMN(disall!AC311),FALSE)),-9999,VLOOKUP($I312,disall!$A$2:$CY$349,COLUMN(disall!AC311),FALSE))</f>
        <v>0</v>
      </c>
      <c r="AK312" s="8">
        <f>IF(ISNA(VLOOKUP($I312,disall!$A$2:$CY$349,COLUMN(disall!AD311),FALSE)),-9999,VLOOKUP($I312,disall!$A$2:$CY$349,COLUMN(disall!AD311),FALSE))</f>
        <v>0</v>
      </c>
      <c r="AL312" s="8">
        <f>IF(ISNA(VLOOKUP($I312,disall!$A$2:$CY$349,COLUMN(disall!AE311),FALSE)),-9999,VLOOKUP($I312,disall!$A$2:$CY$349,COLUMN(disall!AE311),FALSE))</f>
        <v>0</v>
      </c>
      <c r="AM312" s="8">
        <f>IF(ISNA(VLOOKUP($I312,disall!$A$2:$CY$349,COLUMN(disall!AF311),FALSE)),-9999,VLOOKUP($I312,disall!$A$2:$CY$349,COLUMN(disall!AF311),FALSE))</f>
        <v>0</v>
      </c>
      <c r="AN312" s="8">
        <f>IF(ISNA(VLOOKUP($I312,disall!$A$2:$CY$349,COLUMN(disall!AG311),FALSE)),-9999,VLOOKUP($I312,disall!$A$2:$CY$349,COLUMN(disall!AG311),FALSE))</f>
        <v>0</v>
      </c>
      <c r="AO312" s="8">
        <f>IF(ISNA(VLOOKUP($I312,disall!$A$2:$CY$349,COLUMN(disall!AH311),FALSE)),-9999,VLOOKUP($I312,disall!$A$2:$CY$349,COLUMN(disall!AH311),FALSE))</f>
        <v>0</v>
      </c>
      <c r="AP312" s="8">
        <f>IF(ISNA(VLOOKUP($I312,disall!$A$2:$CY$349,COLUMN(disall!AI311),FALSE)),-9999,VLOOKUP($I312,disall!$A$2:$CY$349,COLUMN(disall!AI311),FALSE))</f>
        <v>0</v>
      </c>
      <c r="AQ312" s="8">
        <f>IF(ISNA(VLOOKUP($I312,disall!$A$2:$CY$349,COLUMN(disall!AJ311),FALSE)),-9999,VLOOKUP($I312,disall!$A$2:$CY$349,COLUMN(disall!AJ311),FALSE))</f>
        <v>0</v>
      </c>
      <c r="AR312" s="8">
        <f>IF(ISNA(VLOOKUP($I312,disall!$A$2:$CY$349,COLUMN(disall!AK311),FALSE)),-9999,VLOOKUP($I312,disall!$A$2:$CY$349,COLUMN(disall!AK311),FALSE))</f>
        <v>0</v>
      </c>
      <c r="AS312" s="8">
        <f>IF(ISNA(VLOOKUP($I312,disall!$A$2:$CY$349,COLUMN(disall!AL311),FALSE)),-9999,VLOOKUP($I312,disall!$A$2:$CY$349,COLUMN(disall!AL311),FALSE))</f>
        <v>0</v>
      </c>
      <c r="AT312" s="8">
        <f>IF(ISNA(VLOOKUP($I312,disall!$A$2:$CY$349,COLUMN(disall!AM311),FALSE)),-9999,VLOOKUP($I312,disall!$A$2:$CY$349,COLUMN(disall!AM311),FALSE))</f>
        <v>0</v>
      </c>
      <c r="AU312" s="8">
        <f>IF(ISNA(VLOOKUP($I312,disall!$A$2:$CY$349,COLUMN(disall!AN311),FALSE)),-9999,VLOOKUP($I312,disall!$A$2:$CY$349,COLUMN(disall!AN311),FALSE))</f>
        <v>0</v>
      </c>
      <c r="AV312" s="8">
        <f>IF(ISNA(VLOOKUP($I312,disall!$A$2:$CY$349,COLUMN(disall!AO311),FALSE)),-9999,VLOOKUP($I312,disall!$A$2:$CY$349,COLUMN(disall!AO311),FALSE))</f>
        <v>0</v>
      </c>
      <c r="AW312" s="8">
        <f>IF(ISNA(VLOOKUP($I312,disall!$A$2:$CY$349,COLUMN(disall!AP311),FALSE)),-9999,VLOOKUP($I312,disall!$A$2:$CY$349,COLUMN(disall!AP311),FALSE))</f>
        <v>0</v>
      </c>
      <c r="AX312" s="8">
        <f>IF(ISNA(VLOOKUP($I312,disall!$A$2:$CY$349,COLUMN(disall!AQ311),FALSE)),-9999,VLOOKUP($I312,disall!$A$2:$CY$349,COLUMN(disall!AQ311),FALSE))</f>
        <v>0</v>
      </c>
      <c r="AY312" s="8">
        <f>IF(ISNA(VLOOKUP($I312,disall!$A$2:$CY$349,COLUMN(disall!AR311),FALSE)),-9999,VLOOKUP($I312,disall!$A$2:$CY$349,COLUMN(disall!AR311),FALSE))</f>
        <v>0</v>
      </c>
      <c r="AZ312" s="8">
        <f>IF(ISNA(VLOOKUP($I312,disall!$A$2:$CY$349,COLUMN(disall!AS311),FALSE)),-9999,VLOOKUP($I312,disall!$A$2:$CY$349,COLUMN(disall!AS311),FALSE))</f>
        <v>0</v>
      </c>
      <c r="BA312" s="8">
        <f>IF(ISNA(VLOOKUP($I312,disall!$A$2:$CY$349,COLUMN(disall!AT311),FALSE)),-9999,VLOOKUP($I312,disall!$A$2:$CY$349,COLUMN(disall!AT311),FALSE))</f>
        <v>0</v>
      </c>
      <c r="BB312" s="8">
        <f>IF(ISNA(VLOOKUP($I312,disall!$A$2:$CY$349,COLUMN(disall!AU311),FALSE)),-9999,VLOOKUP($I312,disall!$A$2:$CY$349,COLUMN(disall!AU311),FALSE))</f>
        <v>0</v>
      </c>
      <c r="BC312" s="8">
        <f>IF(ISNA(VLOOKUP($I312,disall!$A$2:$CY$349,COLUMN(disall!AV311),FALSE)),-9999,VLOOKUP($I312,disall!$A$2:$CY$349,COLUMN(disall!AV311),FALSE))</f>
        <v>0</v>
      </c>
      <c r="BD312" s="8">
        <f>IF(ISNA(VLOOKUP($I312,disall!$A$2:$CY$349,COLUMN(disall!AW311),FALSE)),-9999,VLOOKUP($I312,disall!$A$2:$CY$349,COLUMN(disall!AW311),FALSE))</f>
        <v>0</v>
      </c>
      <c r="BE312" s="8">
        <f>IF(ISNA(VLOOKUP($I312,disall!$A$2:$CY$349,COLUMN(disall!AX311),FALSE)),-9999,VLOOKUP($I312,disall!$A$2:$CY$349,COLUMN(disall!AX311),FALSE))</f>
        <v>0</v>
      </c>
      <c r="BF312" s="8">
        <f>IF(ISNA(VLOOKUP($I312,disall!$A$2:$CY$349,COLUMN(disall!AY311),FALSE)),-9999,VLOOKUP($I312,disall!$A$2:$CY$349,COLUMN(disall!AY311),FALSE))</f>
        <v>0</v>
      </c>
      <c r="BG312" s="8">
        <f>IF(ISNA(VLOOKUP($I312,disall!$A$2:$CY$349,COLUMN(disall!AZ311),FALSE)),-9999,VLOOKUP($I312,disall!$A$2:$CY$349,COLUMN(disall!AZ311),FALSE))</f>
        <v>0</v>
      </c>
      <c r="BH312" s="8">
        <f>IF(ISNA(VLOOKUP($I312,disall!$A$2:$CY$349,COLUMN(disall!BA311),FALSE)),-9999,VLOOKUP($I312,disall!$A$2:$CY$349,COLUMN(disall!BA311),FALSE))</f>
        <v>0</v>
      </c>
      <c r="BI312" s="8">
        <f>IF(ISNA(VLOOKUP($I312,disall!$A$2:$CY$349,COLUMN(disall!BB311),FALSE)),-9999,VLOOKUP($I312,disall!$A$2:$CY$349,COLUMN(disall!BB311),FALSE))</f>
        <v>0</v>
      </c>
      <c r="BJ312" s="8">
        <f>IF(ISNA(VLOOKUP($I312,disall!$A$2:$CY$349,COLUMN(disall!BC311),FALSE)),-9999,VLOOKUP($I312,disall!$A$2:$CY$349,COLUMN(disall!BC311),FALSE))</f>
        <v>0</v>
      </c>
      <c r="BK312" s="8">
        <f>IF(ISNA(VLOOKUP($I312,disall!$A$2:$CY$349,COLUMN(disall!BD311),FALSE)),-9999,VLOOKUP($I312,disall!$A$2:$CY$349,COLUMN(disall!BD311),FALSE))</f>
        <v>0</v>
      </c>
      <c r="BL312" s="8">
        <f>IF(ISNA(VLOOKUP($I312,disall!$A$2:$CY$349,COLUMN(disall!BE311),FALSE)),-9999,VLOOKUP($I312,disall!$A$2:$CY$349,COLUMN(disall!BE311),FALSE))</f>
        <v>0</v>
      </c>
      <c r="BM312" s="8">
        <f>IF(ISNA(VLOOKUP($I312,disall!$A$2:$CY$349,COLUMN(disall!BF311),FALSE)),-9999,VLOOKUP($I312,disall!$A$2:$CY$349,COLUMN(disall!BF311),FALSE))</f>
        <v>0</v>
      </c>
      <c r="BN312" s="8">
        <f>IF(ISNA(VLOOKUP($I312,disall!$A$2:$CY$349,COLUMN(disall!BG311),FALSE)),-9999,VLOOKUP($I312,disall!$A$2:$CY$349,COLUMN(disall!BG311),FALSE))</f>
        <v>0</v>
      </c>
      <c r="BO312" s="8">
        <f>IF(ISNA(VLOOKUP($I312,disall!$A$2:$CY$349,COLUMN(disall!BH311),FALSE)),-9999,VLOOKUP($I312,disall!$A$2:$CY$349,COLUMN(disall!BH311),FALSE))</f>
        <v>0</v>
      </c>
      <c r="BP312" s="8">
        <f>IF(ISNA(VLOOKUP($I312,disall!$A$2:$CY$349,COLUMN(disall!BI311),FALSE)),-9999,VLOOKUP($I312,disall!$A$2:$CY$349,COLUMN(disall!BI311),FALSE))</f>
        <v>0</v>
      </c>
      <c r="BQ312" s="8">
        <f>IF(ISNA(VLOOKUP($I312,disall!$A$2:$CY$349,COLUMN(disall!BJ311),FALSE)),-9999,VLOOKUP($I312,disall!$A$2:$CY$349,COLUMN(disall!BJ311),FALSE))</f>
        <v>0</v>
      </c>
      <c r="BR312" s="8">
        <f>IF(ISNA(VLOOKUP($I312,disall!$A$2:$CY$349,COLUMN(disall!BK311),FALSE)),-9999,VLOOKUP($I312,disall!$A$2:$CY$349,COLUMN(disall!BK311),FALSE))</f>
        <v>0</v>
      </c>
      <c r="BS312" s="8">
        <f>IF(ISNA(VLOOKUP($I312,disall!$A$2:$CY$349,COLUMN(disall!BL311),FALSE)),-9999,VLOOKUP($I312,disall!$A$2:$CY$349,COLUMN(disall!BL311),FALSE))</f>
        <v>0</v>
      </c>
      <c r="BT312" s="8">
        <f>IF(ISNA(VLOOKUP($I312,disall!$A$2:$CY$349,COLUMN(disall!BM311),FALSE)),-9999,VLOOKUP($I312,disall!$A$2:$CY$349,COLUMN(disall!BM311),FALSE))</f>
        <v>0</v>
      </c>
      <c r="BU312" s="8">
        <f>IF(ISNA(VLOOKUP($I312,disall!$A$2:$CY$349,COLUMN(disall!BN311),FALSE)),-9999,VLOOKUP($I312,disall!$A$2:$CY$349,COLUMN(disall!BN311),FALSE))</f>
        <v>0</v>
      </c>
      <c r="BV312" s="8">
        <f>IF(ISNA(VLOOKUP($I312,disall!$A$2:$CY$349,COLUMN(disall!BO311),FALSE)),-9999,VLOOKUP($I312,disall!$A$2:$CY$349,COLUMN(disall!BO311),FALSE))</f>
        <v>0</v>
      </c>
      <c r="BW312" s="8">
        <f>IF(ISNA(VLOOKUP($I312,disall!$A$2:$CY$349,COLUMN(disall!BP311),FALSE)),-9999,VLOOKUP($I312,disall!$A$2:$CY$349,COLUMN(disall!BP311),FALSE))</f>
        <v>0</v>
      </c>
      <c r="BX312" s="8">
        <f>IF(ISNA(VLOOKUP($I312,disall!$A$2:$CY$349,COLUMN(disall!BQ311),FALSE)),-9999,VLOOKUP($I312,disall!$A$2:$CY$349,COLUMN(disall!BQ311),FALSE))</f>
        <v>0</v>
      </c>
      <c r="BY312" s="8">
        <f>IF(ISNA(VLOOKUP($I312,disall!$A$2:$CY$349,COLUMN(disall!BR311),FALSE)),-9999,VLOOKUP($I312,disall!$A$2:$CY$349,COLUMN(disall!BR311),FALSE))</f>
        <v>0</v>
      </c>
      <c r="BZ312" s="8">
        <f>IF(ISNA(VLOOKUP($I312,disall!$A$2:$CY$349,COLUMN(disall!BS311),FALSE)),-9999,VLOOKUP($I312,disall!$A$2:$CY$349,COLUMN(disall!BS311),FALSE))</f>
        <v>0</v>
      </c>
      <c r="CA312" s="8">
        <f>IF(ISNA(VLOOKUP($I312,disall!$A$2:$CY$349,COLUMN(disall!BT311),FALSE)),-9999,VLOOKUP($I312,disall!$A$2:$CY$349,COLUMN(disall!BT311),FALSE))</f>
        <v>0</v>
      </c>
      <c r="CB312" s="8">
        <f>IF(ISNA(VLOOKUP($I312,disall!$A$2:$CY$349,COLUMN(disall!BU311),FALSE)),-9999,VLOOKUP($I312,disall!$A$2:$CY$349,COLUMN(disall!BU311),FALSE))</f>
        <v>0</v>
      </c>
      <c r="CC312" s="8">
        <f>IF(ISNA(VLOOKUP($I312,disall!$A$2:$CY$349,COLUMN(disall!BV311),FALSE)),-9999,VLOOKUP($I312,disall!$A$2:$CY$349,COLUMN(disall!BV311),FALSE))</f>
        <v>0</v>
      </c>
      <c r="CD312" s="8">
        <f>IF(ISNA(VLOOKUP($I312,disall!$A$2:$CY$349,COLUMN(disall!BW311),FALSE)),-9999,VLOOKUP($I312,disall!$A$2:$CY$349,COLUMN(disall!BW311),FALSE))</f>
        <v>0</v>
      </c>
      <c r="CE312" s="8">
        <f>IF(ISNA(VLOOKUP($I312,disall!$A$2:$CY$349,COLUMN(disall!BX311),FALSE)),-9999,VLOOKUP($I312,disall!$A$2:$CY$349,COLUMN(disall!BX311),FALSE))</f>
        <v>0</v>
      </c>
      <c r="CF312" s="8">
        <f>IF(ISNA(VLOOKUP($I312,disall!$A$2:$CY$349,COLUMN(disall!BY311),FALSE)),-9999,VLOOKUP($I312,disall!$A$2:$CY$349,COLUMN(disall!BY311),FALSE))</f>
        <v>0</v>
      </c>
      <c r="CG312" s="8">
        <f>IF(ISNA(VLOOKUP($I312,disall!$A$2:$CY$349,COLUMN(disall!BZ311),FALSE)),-9999,VLOOKUP($I312,disall!$A$2:$CY$349,COLUMN(disall!BZ311),FALSE))</f>
        <v>0</v>
      </c>
      <c r="CH312" s="8">
        <f>IF(ISNA(VLOOKUP($I312,disall!$A$2:$CY$349,COLUMN(disall!CA311),FALSE)),-9999,VLOOKUP($I312,disall!$A$2:$CY$349,COLUMN(disall!CA311),FALSE))</f>
        <v>0</v>
      </c>
      <c r="CI312" s="8">
        <f>IF(ISNA(VLOOKUP($I312,disall!$A$2:$CY$349,COLUMN(disall!CB311),FALSE)),-9999,VLOOKUP($I312,disall!$A$2:$CY$349,COLUMN(disall!CB311),FALSE))</f>
        <v>0</v>
      </c>
      <c r="CJ312" s="8">
        <f>IF(ISNA(VLOOKUP($I312,disall!$A$2:$CY$349,COLUMN(disall!CC311),FALSE)),-9999,VLOOKUP($I312,disall!$A$2:$CY$349,COLUMN(disall!CC311),FALSE))</f>
        <v>0</v>
      </c>
      <c r="CK312" s="8">
        <f>IF(ISNA(VLOOKUP($I312,disall!$A$2:$CY$349,COLUMN(disall!CD311),FALSE)),-9999,VLOOKUP($I312,disall!$A$2:$CY$349,COLUMN(disall!CD311),FALSE))</f>
        <v>0</v>
      </c>
      <c r="CL312" s="8">
        <f>IF(ISNA(VLOOKUP($I312,disall!$A$2:$CY$349,COLUMN(disall!CE311),FALSE)),-9999,VLOOKUP($I312,disall!$A$2:$CY$349,COLUMN(disall!CE311),FALSE))</f>
        <v>0</v>
      </c>
      <c r="CM312" s="8">
        <f>IF(ISNA(VLOOKUP($I312,disall!$A$2:$CY$349,COLUMN(disall!CF311),FALSE)),-9999,VLOOKUP($I312,disall!$A$2:$CY$349,COLUMN(disall!CF311),FALSE))</f>
        <v>0</v>
      </c>
      <c r="CN312" s="8">
        <f>IF(ISNA(VLOOKUP($I312,disall!$A$2:$CY$349,COLUMN(disall!CG311),FALSE)),-9999,VLOOKUP($I312,disall!$A$2:$CY$349,COLUMN(disall!CG311),FALSE))</f>
        <v>0</v>
      </c>
      <c r="CO312" s="8">
        <f>IF(ISNA(VLOOKUP($I312,disall!$A$2:$CY$349,COLUMN(disall!CH311),FALSE)),-9999,VLOOKUP($I312,disall!$A$2:$CY$349,COLUMN(disall!CH311),FALSE))</f>
        <v>0</v>
      </c>
      <c r="CP312" s="8">
        <f>IF(ISNA(VLOOKUP($I312,disall!$A$2:$CY$349,COLUMN(disall!CI311),FALSE)),-9999,VLOOKUP($I312,disall!$A$2:$CY$349,COLUMN(disall!CI311),FALSE))</f>
        <v>0</v>
      </c>
      <c r="CQ312" s="8">
        <f>IF(ISNA(VLOOKUP($I312,disall!$A$2:$CY$349,COLUMN(disall!CJ311),FALSE)),-9999,VLOOKUP($I312,disall!$A$2:$CY$349,COLUMN(disall!CJ311),FALSE))</f>
        <v>0</v>
      </c>
      <c r="CR312" s="8">
        <f>IF(ISNA(VLOOKUP($I312,disall!$A$2:$CY$349,COLUMN(disall!CK311),FALSE)),-9999,VLOOKUP($I312,disall!$A$2:$CY$349,COLUMN(disall!CK311),FALSE))</f>
        <v>0</v>
      </c>
      <c r="CS312" s="8">
        <f>IF(ISNA(VLOOKUP($I312,disall!$A$2:$CY$349,COLUMN(disall!CL311),FALSE)),-9999,VLOOKUP($I312,disall!$A$2:$CY$349,COLUMN(disall!CL311),FALSE))</f>
        <v>0</v>
      </c>
      <c r="CT312" s="8">
        <f>IF(ISNA(VLOOKUP($I312,disall!$A$2:$CY$349,COLUMN(disall!CM311),FALSE)),-9999,VLOOKUP($I312,disall!$A$2:$CY$349,COLUMN(disall!CM311),FALSE))</f>
        <v>0</v>
      </c>
      <c r="CU312" s="8">
        <f>IF(ISNA(VLOOKUP($I312,disall!$A$2:$CY$349,COLUMN(disall!CN311),FALSE)),-9999,VLOOKUP($I312,disall!$A$2:$CY$349,COLUMN(disall!CN311),FALSE))</f>
        <v>0</v>
      </c>
      <c r="CV312" s="8">
        <f>IF(ISNA(VLOOKUP($I312,disall!$A$2:$CY$349,COLUMN(disall!CO311),FALSE)),-9999,VLOOKUP($I312,disall!$A$2:$CY$349,COLUMN(disall!CO311),FALSE))</f>
        <v>0</v>
      </c>
      <c r="CW312" s="8">
        <f>IF(ISNA(VLOOKUP($I312,disall!$A$2:$CY$349,COLUMN(disall!CP311),FALSE)),-9999,VLOOKUP($I312,disall!$A$2:$CY$349,COLUMN(disall!CP311),FALSE))</f>
        <v>0</v>
      </c>
      <c r="CX312" s="8">
        <f>IF(ISNA(VLOOKUP($I312,disall!$A$2:$CY$349,COLUMN(disall!CQ311),FALSE)),-9999,VLOOKUP($I312,disall!$A$2:$CY$349,COLUMN(disall!CQ311),FALSE))</f>
        <v>0</v>
      </c>
      <c r="CY312" s="8">
        <f>IF(ISNA(VLOOKUP($I312,disall!$A$2:$CY$349,COLUMN(disall!CR311),FALSE)),-9999,VLOOKUP($I312,disall!$A$2:$CY$349,COLUMN(disall!CR311),FALSE))</f>
        <v>0</v>
      </c>
      <c r="CZ312" s="8">
        <f>IF(ISNA(VLOOKUP($I312,disall!$A$2:$CY$349,COLUMN(disall!CS311),FALSE)),-9999,VLOOKUP($I312,disall!$A$2:$CY$349,COLUMN(disall!CS311),FALSE))</f>
        <v>0</v>
      </c>
      <c r="DA312" s="8">
        <f>IF(ISNA(VLOOKUP($I312,disall!$A$2:$CY$349,COLUMN(disall!CT311),FALSE)),-9999,VLOOKUP($I312,disall!$A$2:$CY$349,COLUMN(disall!CT311),FALSE))</f>
        <v>0</v>
      </c>
      <c r="DB312" s="8">
        <f>IF(ISNA(VLOOKUP($I312,disall!$A$2:$CY$349,COLUMN(disall!CU311),FALSE)),-9999,VLOOKUP($I312,disall!$A$2:$CY$349,COLUMN(disall!CU311),FALSE))</f>
        <v>0</v>
      </c>
      <c r="DC312" s="8">
        <f>IF(ISNA(VLOOKUP($I312,disall!$A$2:$CY$349,COLUMN(disall!CV311),FALSE)),-9999,VLOOKUP($I312,disall!$A$2:$CY$349,COLUMN(disall!CV311),FALSE))</f>
        <v>0</v>
      </c>
      <c r="DD312" s="8">
        <f>IF(ISNA(VLOOKUP($I312,disall!$A$2:$CY$349,COLUMN(disall!CW311),FALSE)),-9999,VLOOKUP($I312,disall!$A$2:$CY$349,COLUMN(disall!CW311),FALSE))</f>
        <v>0</v>
      </c>
      <c r="DE312" s="8">
        <f>IF(ISNA(VLOOKUP($I312,disall!$A$2:$CY$349,COLUMN(disall!CX311),FALSE)),-9999,VLOOKUP($I312,disall!$A$2:$CY$349,COLUMN(disall!CX311),FALSE))</f>
        <v>0</v>
      </c>
      <c r="DF312" s="8">
        <f>IF(ISNA(VLOOKUP($I312,disall!$A$2:$CY$349,COLUMN(disall!CY311),FALSE)),-9999,VLOOKUP($I312,disall!$A$2:$CY$349,COLUMN(disall!CY311),FALSE))</f>
        <v>0</v>
      </c>
    </row>
    <row r="313" spans="1:110" x14ac:dyDescent="0.25">
      <c r="A313">
        <v>195</v>
      </c>
      <c r="B313" t="s">
        <v>8</v>
      </c>
      <c r="C313" t="s">
        <v>472</v>
      </c>
      <c r="D313" t="s">
        <v>403</v>
      </c>
      <c r="E313" t="s">
        <v>473</v>
      </c>
      <c r="F313" t="s">
        <v>1009</v>
      </c>
      <c r="G313" t="s">
        <v>473</v>
      </c>
      <c r="H313">
        <v>4011</v>
      </c>
      <c r="I313">
        <f>IF(ISNA(VLOOKUP(H313,disall!$D$2:$L$349,1,FALSE)),H313,VLOOKUP(H313,disall!$D$2:$L$349,1,FALSE))</f>
        <v>4011</v>
      </c>
      <c r="J313">
        <f>IF(ISNA(VLOOKUP(H313,disall!$D$2:$L$349,1,FALSE)),"NA",VLOOKUP(H313,disall!$D$2:$L$349,2,FALSE))</f>
        <v>4011</v>
      </c>
      <c r="K313" t="str">
        <f>IF(ISNA(VLOOKUP(I313,disall!$A$2:$L$349,3,FALSE)),F313,VLOOKUP(I313,disall!$A$2:$L$349,3,FALSE))</f>
        <v>Quilon</v>
      </c>
      <c r="L313" t="str">
        <f>IF(ISNA(VLOOKUP(I313,disall!$A$2:$L$349,12,FALSE)),"NA",VLOOKUP(I313,disall!$A$2:$L$349,12,FALSE))</f>
        <v>Kollam (Quilon)</v>
      </c>
      <c r="M313">
        <f>IF(ISNA(VLOOKUP(I313,disall!$A$2:$M$349,6,FALSE)),"NA",VLOOKUP(I313,disall!$A$2:$M$349,6,FALSE))</f>
        <v>40</v>
      </c>
      <c r="N313">
        <f>IF(ISNA(VLOOKUP(I313,disall!$A$2:$M$349,7,FALSE)),"NA",VLOOKUP(I313,disall!$A$2:$M$349,7,FALSE))</f>
        <v>0.23041300000000001</v>
      </c>
      <c r="O313">
        <f>IF(ISNA(VLOOKUP(I313,disall!$A$2:$M$349,8,FALSE)),"NA",VLOOKUP(I313,disall!$A$2:$M$349,8,FALSE))</f>
        <v>2.5988669999999998</v>
      </c>
      <c r="P313" t="str">
        <f>IF(ISNA(VLOOKUP(I313,disall!$A$2:$M$349,9,FALSE)),"NA",VLOOKUP(I313,disall!$A$2:$M$349,9,FALSE))</f>
        <v>POLY</v>
      </c>
      <c r="Q313">
        <f>IF(ISNA(VLOOKUP(I313,disall!$A$2:$M$349,10,FALSE)),"NA",VLOOKUP(I313,disall!$A$2:$M$349,10,FALSE))</f>
        <v>356110600</v>
      </c>
      <c r="R313" t="str">
        <f>IF(ISNA(VLOOKUP(I313,disall!$A$2:$M$349,11,FALSE)),"NA",VLOOKUP(I313,disall!$A$2:$M$349,11,FALSE))</f>
        <v>Kerala</v>
      </c>
      <c r="S313" t="str">
        <f>IF(ISNA(VLOOKUP(I313,disall!$A$2:$M$349,12,FALSE)),"NA",VLOOKUP(I313,disall!$A$2:$M$349,12,FALSE))</f>
        <v>Kollam (Quilon)</v>
      </c>
      <c r="T313">
        <f>IF(ISNA(VLOOKUP(I313,disall!$A$2:$M$349,13,FALSE)),"NA",VLOOKUP(I313,disall!$A$2:$M$349,13,FALSE))</f>
        <v>0</v>
      </c>
      <c r="U313" s="8">
        <f>IF(ISNA(VLOOKUP($I313,disall!$A$2:$CY$349,COLUMN(disall!N312),FALSE)),-9999,VLOOKUP($I313,disall!$A$2:$CY$349,COLUMN(disall!N312),FALSE))</f>
        <v>0</v>
      </c>
      <c r="V313" s="8">
        <f>IF(ISNA(VLOOKUP($I313,disall!$A$2:$CY$349,COLUMN(disall!O312),FALSE)),-9999,VLOOKUP($I313,disall!$A$2:$CY$349,COLUMN(disall!O312),FALSE))</f>
        <v>0</v>
      </c>
      <c r="W313" s="8">
        <f>IF(ISNA(VLOOKUP($I313,disall!$A$2:$CY$349,COLUMN(disall!P312),FALSE)),-9999,VLOOKUP($I313,disall!$A$2:$CY$349,COLUMN(disall!P312),FALSE))</f>
        <v>0</v>
      </c>
      <c r="X313" s="8">
        <f>IF(ISNA(VLOOKUP($I313,disall!$A$2:$CY$349,COLUMN(disall!Q312),FALSE)),-9999,VLOOKUP($I313,disall!$A$2:$CY$349,COLUMN(disall!Q312),FALSE))</f>
        <v>0</v>
      </c>
      <c r="Y313" s="8">
        <f>IF(ISNA(VLOOKUP($I313,disall!$A$2:$CY$349,COLUMN(disall!R312),FALSE)),-9999,VLOOKUP($I313,disall!$A$2:$CY$349,COLUMN(disall!R312),FALSE))</f>
        <v>0</v>
      </c>
      <c r="Z313" s="8">
        <f>IF(ISNA(VLOOKUP($I313,disall!$A$2:$CY$349,COLUMN(disall!S312),FALSE)),-9999,VLOOKUP($I313,disall!$A$2:$CY$349,COLUMN(disall!S312),FALSE))</f>
        <v>0</v>
      </c>
      <c r="AA313" s="8">
        <f>IF(ISNA(VLOOKUP($I313,disall!$A$2:$CY$349,COLUMN(disall!T312),FALSE)),-9999,VLOOKUP($I313,disall!$A$2:$CY$349,COLUMN(disall!T312),FALSE))</f>
        <v>0</v>
      </c>
      <c r="AB313" s="8">
        <f>IF(ISNA(VLOOKUP($I313,disall!$A$2:$CY$349,COLUMN(disall!U312),FALSE)),-9999,VLOOKUP($I313,disall!$A$2:$CY$349,COLUMN(disall!U312),FALSE))</f>
        <v>0</v>
      </c>
      <c r="AC313" s="8">
        <f>IF(ISNA(VLOOKUP($I313,disall!$A$2:$CY$349,COLUMN(disall!V312),FALSE)),-9999,VLOOKUP($I313,disall!$A$2:$CY$349,COLUMN(disall!V312),FALSE))</f>
        <v>0</v>
      </c>
      <c r="AD313" s="8">
        <f>IF(ISNA(VLOOKUP($I313,disall!$A$2:$CY$349,COLUMN(disall!W312),FALSE)),-9999,VLOOKUP($I313,disall!$A$2:$CY$349,COLUMN(disall!W312),FALSE))</f>
        <v>0</v>
      </c>
      <c r="AE313" s="8">
        <f>IF(ISNA(VLOOKUP($I313,disall!$A$2:$CY$349,COLUMN(disall!X312),FALSE)),-9999,VLOOKUP($I313,disall!$A$2:$CY$349,COLUMN(disall!X312),FALSE))</f>
        <v>0</v>
      </c>
      <c r="AF313" s="8">
        <f>IF(ISNA(VLOOKUP($I313,disall!$A$2:$CY$349,COLUMN(disall!Y312),FALSE)),-9999,VLOOKUP($I313,disall!$A$2:$CY$349,COLUMN(disall!Y312),FALSE))</f>
        <v>0</v>
      </c>
      <c r="AG313" s="8">
        <f>IF(ISNA(VLOOKUP($I313,disall!$A$2:$CY$349,COLUMN(disall!Z312),FALSE)),-9999,VLOOKUP($I313,disall!$A$2:$CY$349,COLUMN(disall!Z312),FALSE))</f>
        <v>0</v>
      </c>
      <c r="AH313" s="8">
        <f>IF(ISNA(VLOOKUP($I313,disall!$A$2:$CY$349,COLUMN(disall!AA312),FALSE)),-9999,VLOOKUP($I313,disall!$A$2:$CY$349,COLUMN(disall!AA312),FALSE))</f>
        <v>0</v>
      </c>
      <c r="AI313" s="8">
        <f>IF(ISNA(VLOOKUP($I313,disall!$A$2:$CY$349,COLUMN(disall!AB312),FALSE)),-9999,VLOOKUP($I313,disall!$A$2:$CY$349,COLUMN(disall!AB312),FALSE))</f>
        <v>0</v>
      </c>
      <c r="AJ313" s="8">
        <f>IF(ISNA(VLOOKUP($I313,disall!$A$2:$CY$349,COLUMN(disall!AC312),FALSE)),-9999,VLOOKUP($I313,disall!$A$2:$CY$349,COLUMN(disall!AC312),FALSE))</f>
        <v>0</v>
      </c>
      <c r="AK313" s="8">
        <f>IF(ISNA(VLOOKUP($I313,disall!$A$2:$CY$349,COLUMN(disall!AD312),FALSE)),-9999,VLOOKUP($I313,disall!$A$2:$CY$349,COLUMN(disall!AD312),FALSE))</f>
        <v>0</v>
      </c>
      <c r="AL313" s="8">
        <f>IF(ISNA(VLOOKUP($I313,disall!$A$2:$CY$349,COLUMN(disall!AE312),FALSE)),-9999,VLOOKUP($I313,disall!$A$2:$CY$349,COLUMN(disall!AE312),FALSE))</f>
        <v>0</v>
      </c>
      <c r="AM313" s="8">
        <f>IF(ISNA(VLOOKUP($I313,disall!$A$2:$CY$349,COLUMN(disall!AF312),FALSE)),-9999,VLOOKUP($I313,disall!$A$2:$CY$349,COLUMN(disall!AF312),FALSE))</f>
        <v>0</v>
      </c>
      <c r="AN313" s="8">
        <f>IF(ISNA(VLOOKUP($I313,disall!$A$2:$CY$349,COLUMN(disall!AG312),FALSE)),-9999,VLOOKUP($I313,disall!$A$2:$CY$349,COLUMN(disall!AG312),FALSE))</f>
        <v>0</v>
      </c>
      <c r="AO313" s="8">
        <f>IF(ISNA(VLOOKUP($I313,disall!$A$2:$CY$349,COLUMN(disall!AH312),FALSE)),-9999,VLOOKUP($I313,disall!$A$2:$CY$349,COLUMN(disall!AH312),FALSE))</f>
        <v>0</v>
      </c>
      <c r="AP313" s="8">
        <f>IF(ISNA(VLOOKUP($I313,disall!$A$2:$CY$349,COLUMN(disall!AI312),FALSE)),-9999,VLOOKUP($I313,disall!$A$2:$CY$349,COLUMN(disall!AI312),FALSE))</f>
        <v>0</v>
      </c>
      <c r="AQ313" s="8">
        <f>IF(ISNA(VLOOKUP($I313,disall!$A$2:$CY$349,COLUMN(disall!AJ312),FALSE)),-9999,VLOOKUP($I313,disall!$A$2:$CY$349,COLUMN(disall!AJ312),FALSE))</f>
        <v>0</v>
      </c>
      <c r="AR313" s="8">
        <f>IF(ISNA(VLOOKUP($I313,disall!$A$2:$CY$349,COLUMN(disall!AK312),FALSE)),-9999,VLOOKUP($I313,disall!$A$2:$CY$349,COLUMN(disall!AK312),FALSE))</f>
        <v>0</v>
      </c>
      <c r="AS313" s="8">
        <f>IF(ISNA(VLOOKUP($I313,disall!$A$2:$CY$349,COLUMN(disall!AL312),FALSE)),-9999,VLOOKUP($I313,disall!$A$2:$CY$349,COLUMN(disall!AL312),FALSE))</f>
        <v>0</v>
      </c>
      <c r="AT313" s="8">
        <f>IF(ISNA(VLOOKUP($I313,disall!$A$2:$CY$349,COLUMN(disall!AM312),FALSE)),-9999,VLOOKUP($I313,disall!$A$2:$CY$349,COLUMN(disall!AM312),FALSE))</f>
        <v>0</v>
      </c>
      <c r="AU313" s="8">
        <f>IF(ISNA(VLOOKUP($I313,disall!$A$2:$CY$349,COLUMN(disall!AN312),FALSE)),-9999,VLOOKUP($I313,disall!$A$2:$CY$349,COLUMN(disall!AN312),FALSE))</f>
        <v>0</v>
      </c>
      <c r="AV313" s="8">
        <f>IF(ISNA(VLOOKUP($I313,disall!$A$2:$CY$349,COLUMN(disall!AO312),FALSE)),-9999,VLOOKUP($I313,disall!$A$2:$CY$349,COLUMN(disall!AO312),FALSE))</f>
        <v>0</v>
      </c>
      <c r="AW313" s="8">
        <f>IF(ISNA(VLOOKUP($I313,disall!$A$2:$CY$349,COLUMN(disall!AP312),FALSE)),-9999,VLOOKUP($I313,disall!$A$2:$CY$349,COLUMN(disall!AP312),FALSE))</f>
        <v>0</v>
      </c>
      <c r="AX313" s="8">
        <f>IF(ISNA(VLOOKUP($I313,disall!$A$2:$CY$349,COLUMN(disall!AQ312),FALSE)),-9999,VLOOKUP($I313,disall!$A$2:$CY$349,COLUMN(disall!AQ312),FALSE))</f>
        <v>0</v>
      </c>
      <c r="AY313" s="8">
        <f>IF(ISNA(VLOOKUP($I313,disall!$A$2:$CY$349,COLUMN(disall!AR312),FALSE)),-9999,VLOOKUP($I313,disall!$A$2:$CY$349,COLUMN(disall!AR312),FALSE))</f>
        <v>0</v>
      </c>
      <c r="AZ313" s="8">
        <f>IF(ISNA(VLOOKUP($I313,disall!$A$2:$CY$349,COLUMN(disall!AS312),FALSE)),-9999,VLOOKUP($I313,disall!$A$2:$CY$349,COLUMN(disall!AS312),FALSE))</f>
        <v>0</v>
      </c>
      <c r="BA313" s="8">
        <f>IF(ISNA(VLOOKUP($I313,disall!$A$2:$CY$349,COLUMN(disall!AT312),FALSE)),-9999,VLOOKUP($I313,disall!$A$2:$CY$349,COLUMN(disall!AT312),FALSE))</f>
        <v>0</v>
      </c>
      <c r="BB313" s="8">
        <f>IF(ISNA(VLOOKUP($I313,disall!$A$2:$CY$349,COLUMN(disall!AU312),FALSE)),-9999,VLOOKUP($I313,disall!$A$2:$CY$349,COLUMN(disall!AU312),FALSE))</f>
        <v>0</v>
      </c>
      <c r="BC313" s="8">
        <f>IF(ISNA(VLOOKUP($I313,disall!$A$2:$CY$349,COLUMN(disall!AV312),FALSE)),-9999,VLOOKUP($I313,disall!$A$2:$CY$349,COLUMN(disall!AV312),FALSE))</f>
        <v>0</v>
      </c>
      <c r="BD313" s="8">
        <f>IF(ISNA(VLOOKUP($I313,disall!$A$2:$CY$349,COLUMN(disall!AW312),FALSE)),-9999,VLOOKUP($I313,disall!$A$2:$CY$349,COLUMN(disall!AW312),FALSE))</f>
        <v>0</v>
      </c>
      <c r="BE313" s="8">
        <f>IF(ISNA(VLOOKUP($I313,disall!$A$2:$CY$349,COLUMN(disall!AX312),FALSE)),-9999,VLOOKUP($I313,disall!$A$2:$CY$349,COLUMN(disall!AX312),FALSE))</f>
        <v>0</v>
      </c>
      <c r="BF313" s="8">
        <f>IF(ISNA(VLOOKUP($I313,disall!$A$2:$CY$349,COLUMN(disall!AY312),FALSE)),-9999,VLOOKUP($I313,disall!$A$2:$CY$349,COLUMN(disall!AY312),FALSE))</f>
        <v>0</v>
      </c>
      <c r="BG313" s="8">
        <f>IF(ISNA(VLOOKUP($I313,disall!$A$2:$CY$349,COLUMN(disall!AZ312),FALSE)),-9999,VLOOKUP($I313,disall!$A$2:$CY$349,COLUMN(disall!AZ312),FALSE))</f>
        <v>0</v>
      </c>
      <c r="BH313" s="8">
        <f>IF(ISNA(VLOOKUP($I313,disall!$A$2:$CY$349,COLUMN(disall!BA312),FALSE)),-9999,VLOOKUP($I313,disall!$A$2:$CY$349,COLUMN(disall!BA312),FALSE))</f>
        <v>0</v>
      </c>
      <c r="BI313" s="8">
        <f>IF(ISNA(VLOOKUP($I313,disall!$A$2:$CY$349,COLUMN(disall!BB312),FALSE)),-9999,VLOOKUP($I313,disall!$A$2:$CY$349,COLUMN(disall!BB312),FALSE))</f>
        <v>0</v>
      </c>
      <c r="BJ313" s="8">
        <f>IF(ISNA(VLOOKUP($I313,disall!$A$2:$CY$349,COLUMN(disall!BC312),FALSE)),-9999,VLOOKUP($I313,disall!$A$2:$CY$349,COLUMN(disall!BC312),FALSE))</f>
        <v>0</v>
      </c>
      <c r="BK313" s="8">
        <f>IF(ISNA(VLOOKUP($I313,disall!$A$2:$CY$349,COLUMN(disall!BD312),FALSE)),-9999,VLOOKUP($I313,disall!$A$2:$CY$349,COLUMN(disall!BD312),FALSE))</f>
        <v>0</v>
      </c>
      <c r="BL313" s="8">
        <f>IF(ISNA(VLOOKUP($I313,disall!$A$2:$CY$349,COLUMN(disall!BE312),FALSE)),-9999,VLOOKUP($I313,disall!$A$2:$CY$349,COLUMN(disall!BE312),FALSE))</f>
        <v>0</v>
      </c>
      <c r="BM313" s="8">
        <f>IF(ISNA(VLOOKUP($I313,disall!$A$2:$CY$349,COLUMN(disall!BF312),FALSE)),-9999,VLOOKUP($I313,disall!$A$2:$CY$349,COLUMN(disall!BF312),FALSE))</f>
        <v>0</v>
      </c>
      <c r="BN313" s="8">
        <f>IF(ISNA(VLOOKUP($I313,disall!$A$2:$CY$349,COLUMN(disall!BG312),FALSE)),-9999,VLOOKUP($I313,disall!$A$2:$CY$349,COLUMN(disall!BG312),FALSE))</f>
        <v>0</v>
      </c>
      <c r="BO313" s="8">
        <f>IF(ISNA(VLOOKUP($I313,disall!$A$2:$CY$349,COLUMN(disall!BH312),FALSE)),-9999,VLOOKUP($I313,disall!$A$2:$CY$349,COLUMN(disall!BH312),FALSE))</f>
        <v>0</v>
      </c>
      <c r="BP313" s="8">
        <f>IF(ISNA(VLOOKUP($I313,disall!$A$2:$CY$349,COLUMN(disall!BI312),FALSE)),-9999,VLOOKUP($I313,disall!$A$2:$CY$349,COLUMN(disall!BI312),FALSE))</f>
        <v>0</v>
      </c>
      <c r="BQ313" s="8">
        <f>IF(ISNA(VLOOKUP($I313,disall!$A$2:$CY$349,COLUMN(disall!BJ312),FALSE)),-9999,VLOOKUP($I313,disall!$A$2:$CY$349,COLUMN(disall!BJ312),FALSE))</f>
        <v>0</v>
      </c>
      <c r="BR313" s="8">
        <f>IF(ISNA(VLOOKUP($I313,disall!$A$2:$CY$349,COLUMN(disall!BK312),FALSE)),-9999,VLOOKUP($I313,disall!$A$2:$CY$349,COLUMN(disall!BK312),FALSE))</f>
        <v>0</v>
      </c>
      <c r="BS313" s="8">
        <f>IF(ISNA(VLOOKUP($I313,disall!$A$2:$CY$349,COLUMN(disall!BL312),FALSE)),-9999,VLOOKUP($I313,disall!$A$2:$CY$349,COLUMN(disall!BL312),FALSE))</f>
        <v>0</v>
      </c>
      <c r="BT313" s="8">
        <f>IF(ISNA(VLOOKUP($I313,disall!$A$2:$CY$349,COLUMN(disall!BM312),FALSE)),-9999,VLOOKUP($I313,disall!$A$2:$CY$349,COLUMN(disall!BM312),FALSE))</f>
        <v>0</v>
      </c>
      <c r="BU313" s="8">
        <f>IF(ISNA(VLOOKUP($I313,disall!$A$2:$CY$349,COLUMN(disall!BN312),FALSE)),-9999,VLOOKUP($I313,disall!$A$2:$CY$349,COLUMN(disall!BN312),FALSE))</f>
        <v>0</v>
      </c>
      <c r="BV313" s="8">
        <f>IF(ISNA(VLOOKUP($I313,disall!$A$2:$CY$349,COLUMN(disall!BO312),FALSE)),-9999,VLOOKUP($I313,disall!$A$2:$CY$349,COLUMN(disall!BO312),FALSE))</f>
        <v>0</v>
      </c>
      <c r="BW313" s="8">
        <f>IF(ISNA(VLOOKUP($I313,disall!$A$2:$CY$349,COLUMN(disall!BP312),FALSE)),-9999,VLOOKUP($I313,disall!$A$2:$CY$349,COLUMN(disall!BP312),FALSE))</f>
        <v>0</v>
      </c>
      <c r="BX313" s="8">
        <f>IF(ISNA(VLOOKUP($I313,disall!$A$2:$CY$349,COLUMN(disall!BQ312),FALSE)),-9999,VLOOKUP($I313,disall!$A$2:$CY$349,COLUMN(disall!BQ312),FALSE))</f>
        <v>0</v>
      </c>
      <c r="BY313" s="8">
        <f>IF(ISNA(VLOOKUP($I313,disall!$A$2:$CY$349,COLUMN(disall!BR312),FALSE)),-9999,VLOOKUP($I313,disall!$A$2:$CY$349,COLUMN(disall!BR312),FALSE))</f>
        <v>0</v>
      </c>
      <c r="BZ313" s="8">
        <f>IF(ISNA(VLOOKUP($I313,disall!$A$2:$CY$349,COLUMN(disall!BS312),FALSE)),-9999,VLOOKUP($I313,disall!$A$2:$CY$349,COLUMN(disall!BS312),FALSE))</f>
        <v>0</v>
      </c>
      <c r="CA313" s="8">
        <f>IF(ISNA(VLOOKUP($I313,disall!$A$2:$CY$349,COLUMN(disall!BT312),FALSE)),-9999,VLOOKUP($I313,disall!$A$2:$CY$349,COLUMN(disall!BT312),FALSE))</f>
        <v>0</v>
      </c>
      <c r="CB313" s="8">
        <f>IF(ISNA(VLOOKUP($I313,disall!$A$2:$CY$349,COLUMN(disall!BU312),FALSE)),-9999,VLOOKUP($I313,disall!$A$2:$CY$349,COLUMN(disall!BU312),FALSE))</f>
        <v>0</v>
      </c>
      <c r="CC313" s="8">
        <f>IF(ISNA(VLOOKUP($I313,disall!$A$2:$CY$349,COLUMN(disall!BV312),FALSE)),-9999,VLOOKUP($I313,disall!$A$2:$CY$349,COLUMN(disall!BV312),FALSE))</f>
        <v>0</v>
      </c>
      <c r="CD313" s="8">
        <f>IF(ISNA(VLOOKUP($I313,disall!$A$2:$CY$349,COLUMN(disall!BW312),FALSE)),-9999,VLOOKUP($I313,disall!$A$2:$CY$349,COLUMN(disall!BW312),FALSE))</f>
        <v>0</v>
      </c>
      <c r="CE313" s="8">
        <f>IF(ISNA(VLOOKUP($I313,disall!$A$2:$CY$349,COLUMN(disall!BX312),FALSE)),-9999,VLOOKUP($I313,disall!$A$2:$CY$349,COLUMN(disall!BX312),FALSE))</f>
        <v>0</v>
      </c>
      <c r="CF313" s="8">
        <f>IF(ISNA(VLOOKUP($I313,disall!$A$2:$CY$349,COLUMN(disall!BY312),FALSE)),-9999,VLOOKUP($I313,disall!$A$2:$CY$349,COLUMN(disall!BY312),FALSE))</f>
        <v>0</v>
      </c>
      <c r="CG313" s="8">
        <f>IF(ISNA(VLOOKUP($I313,disall!$A$2:$CY$349,COLUMN(disall!BZ312),FALSE)),-9999,VLOOKUP($I313,disall!$A$2:$CY$349,COLUMN(disall!BZ312),FALSE))</f>
        <v>0</v>
      </c>
      <c r="CH313" s="8">
        <f>IF(ISNA(VLOOKUP($I313,disall!$A$2:$CY$349,COLUMN(disall!CA312),FALSE)),-9999,VLOOKUP($I313,disall!$A$2:$CY$349,COLUMN(disall!CA312),FALSE))</f>
        <v>0</v>
      </c>
      <c r="CI313" s="8">
        <f>IF(ISNA(VLOOKUP($I313,disall!$A$2:$CY$349,COLUMN(disall!CB312),FALSE)),-9999,VLOOKUP($I313,disall!$A$2:$CY$349,COLUMN(disall!CB312),FALSE))</f>
        <v>0</v>
      </c>
      <c r="CJ313" s="8">
        <f>IF(ISNA(VLOOKUP($I313,disall!$A$2:$CY$349,COLUMN(disall!CC312),FALSE)),-9999,VLOOKUP($I313,disall!$A$2:$CY$349,COLUMN(disall!CC312),FALSE))</f>
        <v>0</v>
      </c>
      <c r="CK313" s="8">
        <f>IF(ISNA(VLOOKUP($I313,disall!$A$2:$CY$349,COLUMN(disall!CD312),FALSE)),-9999,VLOOKUP($I313,disall!$A$2:$CY$349,COLUMN(disall!CD312),FALSE))</f>
        <v>0</v>
      </c>
      <c r="CL313" s="8">
        <f>IF(ISNA(VLOOKUP($I313,disall!$A$2:$CY$349,COLUMN(disall!CE312),FALSE)),-9999,VLOOKUP($I313,disall!$A$2:$CY$349,COLUMN(disall!CE312),FALSE))</f>
        <v>0</v>
      </c>
      <c r="CM313" s="8">
        <f>IF(ISNA(VLOOKUP($I313,disall!$A$2:$CY$349,COLUMN(disall!CF312),FALSE)),-9999,VLOOKUP($I313,disall!$A$2:$CY$349,COLUMN(disall!CF312),FALSE))</f>
        <v>0</v>
      </c>
      <c r="CN313" s="8">
        <f>IF(ISNA(VLOOKUP($I313,disall!$A$2:$CY$349,COLUMN(disall!CG312),FALSE)),-9999,VLOOKUP($I313,disall!$A$2:$CY$349,COLUMN(disall!CG312),FALSE))</f>
        <v>0</v>
      </c>
      <c r="CO313" s="8">
        <f>IF(ISNA(VLOOKUP($I313,disall!$A$2:$CY$349,COLUMN(disall!CH312),FALSE)),-9999,VLOOKUP($I313,disall!$A$2:$CY$349,COLUMN(disall!CH312),FALSE))</f>
        <v>0</v>
      </c>
      <c r="CP313" s="8">
        <f>IF(ISNA(VLOOKUP($I313,disall!$A$2:$CY$349,COLUMN(disall!CI312),FALSE)),-9999,VLOOKUP($I313,disall!$A$2:$CY$349,COLUMN(disall!CI312),FALSE))</f>
        <v>0</v>
      </c>
      <c r="CQ313" s="8">
        <f>IF(ISNA(VLOOKUP($I313,disall!$A$2:$CY$349,COLUMN(disall!CJ312),FALSE)),-9999,VLOOKUP($I313,disall!$A$2:$CY$349,COLUMN(disall!CJ312),FALSE))</f>
        <v>0</v>
      </c>
      <c r="CR313" s="8">
        <f>IF(ISNA(VLOOKUP($I313,disall!$A$2:$CY$349,COLUMN(disall!CK312),FALSE)),-9999,VLOOKUP($I313,disall!$A$2:$CY$349,COLUMN(disall!CK312),FALSE))</f>
        <v>0</v>
      </c>
      <c r="CS313" s="8">
        <f>IF(ISNA(VLOOKUP($I313,disall!$A$2:$CY$349,COLUMN(disall!CL312),FALSE)),-9999,VLOOKUP($I313,disall!$A$2:$CY$349,COLUMN(disall!CL312),FALSE))</f>
        <v>0</v>
      </c>
      <c r="CT313" s="8">
        <f>IF(ISNA(VLOOKUP($I313,disall!$A$2:$CY$349,COLUMN(disall!CM312),FALSE)),-9999,VLOOKUP($I313,disall!$A$2:$CY$349,COLUMN(disall!CM312),FALSE))</f>
        <v>0</v>
      </c>
      <c r="CU313" s="8">
        <f>IF(ISNA(VLOOKUP($I313,disall!$A$2:$CY$349,COLUMN(disall!CN312),FALSE)),-9999,VLOOKUP($I313,disall!$A$2:$CY$349,COLUMN(disall!CN312),FALSE))</f>
        <v>0</v>
      </c>
      <c r="CV313" s="8">
        <f>IF(ISNA(VLOOKUP($I313,disall!$A$2:$CY$349,COLUMN(disall!CO312),FALSE)),-9999,VLOOKUP($I313,disall!$A$2:$CY$349,COLUMN(disall!CO312),FALSE))</f>
        <v>0</v>
      </c>
      <c r="CW313" s="8">
        <f>IF(ISNA(VLOOKUP($I313,disall!$A$2:$CY$349,COLUMN(disall!CP312),FALSE)),-9999,VLOOKUP($I313,disall!$A$2:$CY$349,COLUMN(disall!CP312),FALSE))</f>
        <v>0</v>
      </c>
      <c r="CX313" s="8">
        <f>IF(ISNA(VLOOKUP($I313,disall!$A$2:$CY$349,COLUMN(disall!CQ312),FALSE)),-9999,VLOOKUP($I313,disall!$A$2:$CY$349,COLUMN(disall!CQ312),FALSE))</f>
        <v>0</v>
      </c>
      <c r="CY313" s="8">
        <f>IF(ISNA(VLOOKUP($I313,disall!$A$2:$CY$349,COLUMN(disall!CR312),FALSE)),-9999,VLOOKUP($I313,disall!$A$2:$CY$349,COLUMN(disall!CR312),FALSE))</f>
        <v>0</v>
      </c>
      <c r="CZ313" s="8">
        <f>IF(ISNA(VLOOKUP($I313,disall!$A$2:$CY$349,COLUMN(disall!CS312),FALSE)),-9999,VLOOKUP($I313,disall!$A$2:$CY$349,COLUMN(disall!CS312),FALSE))</f>
        <v>0</v>
      </c>
      <c r="DA313" s="8">
        <f>IF(ISNA(VLOOKUP($I313,disall!$A$2:$CY$349,COLUMN(disall!CT312),FALSE)),-9999,VLOOKUP($I313,disall!$A$2:$CY$349,COLUMN(disall!CT312),FALSE))</f>
        <v>0</v>
      </c>
      <c r="DB313" s="8">
        <f>IF(ISNA(VLOOKUP($I313,disall!$A$2:$CY$349,COLUMN(disall!CU312),FALSE)),-9999,VLOOKUP($I313,disall!$A$2:$CY$349,COLUMN(disall!CU312),FALSE))</f>
        <v>0</v>
      </c>
      <c r="DC313" s="8">
        <f>IF(ISNA(VLOOKUP($I313,disall!$A$2:$CY$349,COLUMN(disall!CV312),FALSE)),-9999,VLOOKUP($I313,disall!$A$2:$CY$349,COLUMN(disall!CV312),FALSE))</f>
        <v>0</v>
      </c>
      <c r="DD313" s="8">
        <f>IF(ISNA(VLOOKUP($I313,disall!$A$2:$CY$349,COLUMN(disall!CW312),FALSE)),-9999,VLOOKUP($I313,disall!$A$2:$CY$349,COLUMN(disall!CW312),FALSE))</f>
        <v>0</v>
      </c>
      <c r="DE313" s="8">
        <f>IF(ISNA(VLOOKUP($I313,disall!$A$2:$CY$349,COLUMN(disall!CX312),FALSE)),-9999,VLOOKUP($I313,disall!$A$2:$CY$349,COLUMN(disall!CX312),FALSE))</f>
        <v>0</v>
      </c>
      <c r="DF313" s="8">
        <f>IF(ISNA(VLOOKUP($I313,disall!$A$2:$CY$349,COLUMN(disall!CY312),FALSE)),-9999,VLOOKUP($I313,disall!$A$2:$CY$349,COLUMN(disall!CY312),FALSE))</f>
        <v>0</v>
      </c>
    </row>
    <row r="314" spans="1:110" x14ac:dyDescent="0.25">
      <c r="A314">
        <v>196</v>
      </c>
      <c r="B314" t="s">
        <v>8</v>
      </c>
      <c r="C314" t="s">
        <v>472</v>
      </c>
      <c r="D314" t="s">
        <v>403</v>
      </c>
      <c r="E314" t="s">
        <v>473</v>
      </c>
      <c r="F314" t="s">
        <v>1011</v>
      </c>
      <c r="G314" t="s">
        <v>473</v>
      </c>
      <c r="H314">
        <v>4012</v>
      </c>
      <c r="I314">
        <f>IF(ISNA(VLOOKUP(H314,disall!$D$2:$L$349,1,FALSE)),H314,VLOOKUP(H314,disall!$D$2:$L$349,1,FALSE))</f>
        <v>4012</v>
      </c>
      <c r="J314">
        <f>IF(ISNA(VLOOKUP(H314,disall!$D$2:$L$349,1,FALSE)),"NA",VLOOKUP(H314,disall!$D$2:$L$349,2,FALSE))</f>
        <v>4012</v>
      </c>
      <c r="K314" t="str">
        <f>IF(ISNA(VLOOKUP(I314,disall!$A$2:$L$349,3,FALSE)),F314,VLOOKUP(I314,disall!$A$2:$L$349,3,FALSE))</f>
        <v>Trichur</v>
      </c>
      <c r="L314" t="str">
        <f>IF(ISNA(VLOOKUP(I314,disall!$A$2:$L$349,12,FALSE)),"NA",VLOOKUP(I314,disall!$A$2:$L$349,12,FALSE))</f>
        <v>Trissur (Trichur)</v>
      </c>
      <c r="M314">
        <f>IF(ISNA(VLOOKUP(I314,disall!$A$2:$M$349,6,FALSE)),"NA",VLOOKUP(I314,disall!$A$2:$M$349,6,FALSE))</f>
        <v>40</v>
      </c>
      <c r="N314">
        <f>IF(ISNA(VLOOKUP(I314,disall!$A$2:$M$349,7,FALSE)),"NA",VLOOKUP(I314,disall!$A$2:$M$349,7,FALSE))</f>
        <v>0.26036999999999999</v>
      </c>
      <c r="O314">
        <f>IF(ISNA(VLOOKUP(I314,disall!$A$2:$M$349,8,FALSE)),"NA",VLOOKUP(I314,disall!$A$2:$M$349,8,FALSE))</f>
        <v>2.9851619999999999</v>
      </c>
      <c r="P314" t="str">
        <f>IF(ISNA(VLOOKUP(I314,disall!$A$2:$M$349,9,FALSE)),"NA",VLOOKUP(I314,disall!$A$2:$M$349,9,FALSE))</f>
        <v>POLY</v>
      </c>
      <c r="Q314">
        <f>IF(ISNA(VLOOKUP(I314,disall!$A$2:$M$349,10,FALSE)),"NA",VLOOKUP(I314,disall!$A$2:$M$349,10,FALSE))</f>
        <v>356111300</v>
      </c>
      <c r="R314" t="str">
        <f>IF(ISNA(VLOOKUP(I314,disall!$A$2:$M$349,11,FALSE)),"NA",VLOOKUP(I314,disall!$A$2:$M$349,11,FALSE))</f>
        <v>Kerala</v>
      </c>
      <c r="S314" t="str">
        <f>IF(ISNA(VLOOKUP(I314,disall!$A$2:$M$349,12,FALSE)),"NA",VLOOKUP(I314,disall!$A$2:$M$349,12,FALSE))</f>
        <v>Trissur (Trichur)</v>
      </c>
      <c r="T314">
        <f>IF(ISNA(VLOOKUP(I314,disall!$A$2:$M$349,13,FALSE)),"NA",VLOOKUP(I314,disall!$A$2:$M$349,13,FALSE))</f>
        <v>0</v>
      </c>
      <c r="U314" s="8">
        <f>IF(ISNA(VLOOKUP($I314,disall!$A$2:$CY$349,COLUMN(disall!N313),FALSE)),-9999,VLOOKUP($I314,disall!$A$2:$CY$349,COLUMN(disall!N313),FALSE))</f>
        <v>0</v>
      </c>
      <c r="V314" s="8">
        <f>IF(ISNA(VLOOKUP($I314,disall!$A$2:$CY$349,COLUMN(disall!O313),FALSE)),-9999,VLOOKUP($I314,disall!$A$2:$CY$349,COLUMN(disall!O313),FALSE))</f>
        <v>0</v>
      </c>
      <c r="W314" s="8">
        <f>IF(ISNA(VLOOKUP($I314,disall!$A$2:$CY$349,COLUMN(disall!P313),FALSE)),-9999,VLOOKUP($I314,disall!$A$2:$CY$349,COLUMN(disall!P313),FALSE))</f>
        <v>0</v>
      </c>
      <c r="X314" s="8">
        <f>IF(ISNA(VLOOKUP($I314,disall!$A$2:$CY$349,COLUMN(disall!Q313),FALSE)),-9999,VLOOKUP($I314,disall!$A$2:$CY$349,COLUMN(disall!Q313),FALSE))</f>
        <v>0</v>
      </c>
      <c r="Y314" s="8">
        <f>IF(ISNA(VLOOKUP($I314,disall!$A$2:$CY$349,COLUMN(disall!R313),FALSE)),-9999,VLOOKUP($I314,disall!$A$2:$CY$349,COLUMN(disall!R313),FALSE))</f>
        <v>0</v>
      </c>
      <c r="Z314" s="8">
        <f>IF(ISNA(VLOOKUP($I314,disall!$A$2:$CY$349,COLUMN(disall!S313),FALSE)),-9999,VLOOKUP($I314,disall!$A$2:$CY$349,COLUMN(disall!S313),FALSE))</f>
        <v>0</v>
      </c>
      <c r="AA314" s="8">
        <f>IF(ISNA(VLOOKUP($I314,disall!$A$2:$CY$349,COLUMN(disall!T313),FALSE)),-9999,VLOOKUP($I314,disall!$A$2:$CY$349,COLUMN(disall!T313),FALSE))</f>
        <v>0</v>
      </c>
      <c r="AB314" s="8">
        <f>IF(ISNA(VLOOKUP($I314,disall!$A$2:$CY$349,COLUMN(disall!U313),FALSE)),-9999,VLOOKUP($I314,disall!$A$2:$CY$349,COLUMN(disall!U313),FALSE))</f>
        <v>0</v>
      </c>
      <c r="AC314" s="8">
        <f>IF(ISNA(VLOOKUP($I314,disall!$A$2:$CY$349,COLUMN(disall!V313),FALSE)),-9999,VLOOKUP($I314,disall!$A$2:$CY$349,COLUMN(disall!V313),FALSE))</f>
        <v>0</v>
      </c>
      <c r="AD314" s="8">
        <f>IF(ISNA(VLOOKUP($I314,disall!$A$2:$CY$349,COLUMN(disall!W313),FALSE)),-9999,VLOOKUP($I314,disall!$A$2:$CY$349,COLUMN(disall!W313),FALSE))</f>
        <v>0</v>
      </c>
      <c r="AE314" s="8">
        <f>IF(ISNA(VLOOKUP($I314,disall!$A$2:$CY$349,COLUMN(disall!X313),FALSE)),-9999,VLOOKUP($I314,disall!$A$2:$CY$349,COLUMN(disall!X313),FALSE))</f>
        <v>0</v>
      </c>
      <c r="AF314" s="8">
        <f>IF(ISNA(VLOOKUP($I314,disall!$A$2:$CY$349,COLUMN(disall!Y313),FALSE)),-9999,VLOOKUP($I314,disall!$A$2:$CY$349,COLUMN(disall!Y313),FALSE))</f>
        <v>0</v>
      </c>
      <c r="AG314" s="8">
        <f>IF(ISNA(VLOOKUP($I314,disall!$A$2:$CY$349,COLUMN(disall!Z313),FALSE)),-9999,VLOOKUP($I314,disall!$A$2:$CY$349,COLUMN(disall!Z313),FALSE))</f>
        <v>0</v>
      </c>
      <c r="AH314" s="8">
        <f>IF(ISNA(VLOOKUP($I314,disall!$A$2:$CY$349,COLUMN(disall!AA313),FALSE)),-9999,VLOOKUP($I314,disall!$A$2:$CY$349,COLUMN(disall!AA313),FALSE))</f>
        <v>0</v>
      </c>
      <c r="AI314" s="8">
        <f>IF(ISNA(VLOOKUP($I314,disall!$A$2:$CY$349,COLUMN(disall!AB313),FALSE)),-9999,VLOOKUP($I314,disall!$A$2:$CY$349,COLUMN(disall!AB313),FALSE))</f>
        <v>0</v>
      </c>
      <c r="AJ314" s="8">
        <f>IF(ISNA(VLOOKUP($I314,disall!$A$2:$CY$349,COLUMN(disall!AC313),FALSE)),-9999,VLOOKUP($I314,disall!$A$2:$CY$349,COLUMN(disall!AC313),FALSE))</f>
        <v>0</v>
      </c>
      <c r="AK314" s="8">
        <f>IF(ISNA(VLOOKUP($I314,disall!$A$2:$CY$349,COLUMN(disall!AD313),FALSE)),-9999,VLOOKUP($I314,disall!$A$2:$CY$349,COLUMN(disall!AD313),FALSE))</f>
        <v>0</v>
      </c>
      <c r="AL314" s="8">
        <f>IF(ISNA(VLOOKUP($I314,disall!$A$2:$CY$349,COLUMN(disall!AE313),FALSE)),-9999,VLOOKUP($I314,disall!$A$2:$CY$349,COLUMN(disall!AE313),FALSE))</f>
        <v>0</v>
      </c>
      <c r="AM314" s="8">
        <f>IF(ISNA(VLOOKUP($I314,disall!$A$2:$CY$349,COLUMN(disall!AF313),FALSE)),-9999,VLOOKUP($I314,disall!$A$2:$CY$349,COLUMN(disall!AF313),FALSE))</f>
        <v>0</v>
      </c>
      <c r="AN314" s="8">
        <f>IF(ISNA(VLOOKUP($I314,disall!$A$2:$CY$349,COLUMN(disall!AG313),FALSE)),-9999,VLOOKUP($I314,disall!$A$2:$CY$349,COLUMN(disall!AG313),FALSE))</f>
        <v>0</v>
      </c>
      <c r="AO314" s="8">
        <f>IF(ISNA(VLOOKUP($I314,disall!$A$2:$CY$349,COLUMN(disall!AH313),FALSE)),-9999,VLOOKUP($I314,disall!$A$2:$CY$349,COLUMN(disall!AH313),FALSE))</f>
        <v>0</v>
      </c>
      <c r="AP314" s="8">
        <f>IF(ISNA(VLOOKUP($I314,disall!$A$2:$CY$349,COLUMN(disall!AI313),FALSE)),-9999,VLOOKUP($I314,disall!$A$2:$CY$349,COLUMN(disall!AI313),FALSE))</f>
        <v>0</v>
      </c>
      <c r="AQ314" s="8">
        <f>IF(ISNA(VLOOKUP($I314,disall!$A$2:$CY$349,COLUMN(disall!AJ313),FALSE)),-9999,VLOOKUP($I314,disall!$A$2:$CY$349,COLUMN(disall!AJ313),FALSE))</f>
        <v>0</v>
      </c>
      <c r="AR314" s="8">
        <f>IF(ISNA(VLOOKUP($I314,disall!$A$2:$CY$349,COLUMN(disall!AK313),FALSE)),-9999,VLOOKUP($I314,disall!$A$2:$CY$349,COLUMN(disall!AK313),FALSE))</f>
        <v>0</v>
      </c>
      <c r="AS314" s="8">
        <f>IF(ISNA(VLOOKUP($I314,disall!$A$2:$CY$349,COLUMN(disall!AL313),FALSE)),-9999,VLOOKUP($I314,disall!$A$2:$CY$349,COLUMN(disall!AL313),FALSE))</f>
        <v>0</v>
      </c>
      <c r="AT314" s="8">
        <f>IF(ISNA(VLOOKUP($I314,disall!$A$2:$CY$349,COLUMN(disall!AM313),FALSE)),-9999,VLOOKUP($I314,disall!$A$2:$CY$349,COLUMN(disall!AM313),FALSE))</f>
        <v>0</v>
      </c>
      <c r="AU314" s="8">
        <f>IF(ISNA(VLOOKUP($I314,disall!$A$2:$CY$349,COLUMN(disall!AN313),FALSE)),-9999,VLOOKUP($I314,disall!$A$2:$CY$349,COLUMN(disall!AN313),FALSE))</f>
        <v>0</v>
      </c>
      <c r="AV314" s="8">
        <f>IF(ISNA(VLOOKUP($I314,disall!$A$2:$CY$349,COLUMN(disall!AO313),FALSE)),-9999,VLOOKUP($I314,disall!$A$2:$CY$349,COLUMN(disall!AO313),FALSE))</f>
        <v>0</v>
      </c>
      <c r="AW314" s="8">
        <f>IF(ISNA(VLOOKUP($I314,disall!$A$2:$CY$349,COLUMN(disall!AP313),FALSE)),-9999,VLOOKUP($I314,disall!$A$2:$CY$349,COLUMN(disall!AP313),FALSE))</f>
        <v>0</v>
      </c>
      <c r="AX314" s="8">
        <f>IF(ISNA(VLOOKUP($I314,disall!$A$2:$CY$349,COLUMN(disall!AQ313),FALSE)),-9999,VLOOKUP($I314,disall!$A$2:$CY$349,COLUMN(disall!AQ313),FALSE))</f>
        <v>0</v>
      </c>
      <c r="AY314" s="8">
        <f>IF(ISNA(VLOOKUP($I314,disall!$A$2:$CY$349,COLUMN(disall!AR313),FALSE)),-9999,VLOOKUP($I314,disall!$A$2:$CY$349,COLUMN(disall!AR313),FALSE))</f>
        <v>0</v>
      </c>
      <c r="AZ314" s="8">
        <f>IF(ISNA(VLOOKUP($I314,disall!$A$2:$CY$349,COLUMN(disall!AS313),FALSE)),-9999,VLOOKUP($I314,disall!$A$2:$CY$349,COLUMN(disall!AS313),FALSE))</f>
        <v>0</v>
      </c>
      <c r="BA314" s="8">
        <f>IF(ISNA(VLOOKUP($I314,disall!$A$2:$CY$349,COLUMN(disall!AT313),FALSE)),-9999,VLOOKUP($I314,disall!$A$2:$CY$349,COLUMN(disall!AT313),FALSE))</f>
        <v>0</v>
      </c>
      <c r="BB314" s="8">
        <f>IF(ISNA(VLOOKUP($I314,disall!$A$2:$CY$349,COLUMN(disall!AU313),FALSE)),-9999,VLOOKUP($I314,disall!$A$2:$CY$349,COLUMN(disall!AU313),FALSE))</f>
        <v>0</v>
      </c>
      <c r="BC314" s="8">
        <f>IF(ISNA(VLOOKUP($I314,disall!$A$2:$CY$349,COLUMN(disall!AV313),FALSE)),-9999,VLOOKUP($I314,disall!$A$2:$CY$349,COLUMN(disall!AV313),FALSE))</f>
        <v>0</v>
      </c>
      <c r="BD314" s="8">
        <f>IF(ISNA(VLOOKUP($I314,disall!$A$2:$CY$349,COLUMN(disall!AW313),FALSE)),-9999,VLOOKUP($I314,disall!$A$2:$CY$349,COLUMN(disall!AW313),FALSE))</f>
        <v>0</v>
      </c>
      <c r="BE314" s="8">
        <f>IF(ISNA(VLOOKUP($I314,disall!$A$2:$CY$349,COLUMN(disall!AX313),FALSE)),-9999,VLOOKUP($I314,disall!$A$2:$CY$349,COLUMN(disall!AX313),FALSE))</f>
        <v>0</v>
      </c>
      <c r="BF314" s="8">
        <f>IF(ISNA(VLOOKUP($I314,disall!$A$2:$CY$349,COLUMN(disall!AY313),FALSE)),-9999,VLOOKUP($I314,disall!$A$2:$CY$349,COLUMN(disall!AY313),FALSE))</f>
        <v>0</v>
      </c>
      <c r="BG314" s="8">
        <f>IF(ISNA(VLOOKUP($I314,disall!$A$2:$CY$349,COLUMN(disall!AZ313),FALSE)),-9999,VLOOKUP($I314,disall!$A$2:$CY$349,COLUMN(disall!AZ313),FALSE))</f>
        <v>0</v>
      </c>
      <c r="BH314" s="8">
        <f>IF(ISNA(VLOOKUP($I314,disall!$A$2:$CY$349,COLUMN(disall!BA313),FALSE)),-9999,VLOOKUP($I314,disall!$A$2:$CY$349,COLUMN(disall!BA313),FALSE))</f>
        <v>0</v>
      </c>
      <c r="BI314" s="8">
        <f>IF(ISNA(VLOOKUP($I314,disall!$A$2:$CY$349,COLUMN(disall!BB313),FALSE)),-9999,VLOOKUP($I314,disall!$A$2:$CY$349,COLUMN(disall!BB313),FALSE))</f>
        <v>0</v>
      </c>
      <c r="BJ314" s="8">
        <f>IF(ISNA(VLOOKUP($I314,disall!$A$2:$CY$349,COLUMN(disall!BC313),FALSE)),-9999,VLOOKUP($I314,disall!$A$2:$CY$349,COLUMN(disall!BC313),FALSE))</f>
        <v>0</v>
      </c>
      <c r="BK314" s="8">
        <f>IF(ISNA(VLOOKUP($I314,disall!$A$2:$CY$349,COLUMN(disall!BD313),FALSE)),-9999,VLOOKUP($I314,disall!$A$2:$CY$349,COLUMN(disall!BD313),FALSE))</f>
        <v>0</v>
      </c>
      <c r="BL314" s="8">
        <f>IF(ISNA(VLOOKUP($I314,disall!$A$2:$CY$349,COLUMN(disall!BE313),FALSE)),-9999,VLOOKUP($I314,disall!$A$2:$CY$349,COLUMN(disall!BE313),FALSE))</f>
        <v>0</v>
      </c>
      <c r="BM314" s="8">
        <f>IF(ISNA(VLOOKUP($I314,disall!$A$2:$CY$349,COLUMN(disall!BF313),FALSE)),-9999,VLOOKUP($I314,disall!$A$2:$CY$349,COLUMN(disall!BF313),FALSE))</f>
        <v>0</v>
      </c>
      <c r="BN314" s="8">
        <f>IF(ISNA(VLOOKUP($I314,disall!$A$2:$CY$349,COLUMN(disall!BG313),FALSE)),-9999,VLOOKUP($I314,disall!$A$2:$CY$349,COLUMN(disall!BG313),FALSE))</f>
        <v>0</v>
      </c>
      <c r="BO314" s="8">
        <f>IF(ISNA(VLOOKUP($I314,disall!$A$2:$CY$349,COLUMN(disall!BH313),FALSE)),-9999,VLOOKUP($I314,disall!$A$2:$CY$349,COLUMN(disall!BH313),FALSE))</f>
        <v>0</v>
      </c>
      <c r="BP314" s="8">
        <f>IF(ISNA(VLOOKUP($I314,disall!$A$2:$CY$349,COLUMN(disall!BI313),FALSE)),-9999,VLOOKUP($I314,disall!$A$2:$CY$349,COLUMN(disall!BI313),FALSE))</f>
        <v>0</v>
      </c>
      <c r="BQ314" s="8">
        <f>IF(ISNA(VLOOKUP($I314,disall!$A$2:$CY$349,COLUMN(disall!BJ313),FALSE)),-9999,VLOOKUP($I314,disall!$A$2:$CY$349,COLUMN(disall!BJ313),FALSE))</f>
        <v>0</v>
      </c>
      <c r="BR314" s="8">
        <f>IF(ISNA(VLOOKUP($I314,disall!$A$2:$CY$349,COLUMN(disall!BK313),FALSE)),-9999,VLOOKUP($I314,disall!$A$2:$CY$349,COLUMN(disall!BK313),FALSE))</f>
        <v>0</v>
      </c>
      <c r="BS314" s="8">
        <f>IF(ISNA(VLOOKUP($I314,disall!$A$2:$CY$349,COLUMN(disall!BL313),FALSE)),-9999,VLOOKUP($I314,disall!$A$2:$CY$349,COLUMN(disall!BL313),FALSE))</f>
        <v>0</v>
      </c>
      <c r="BT314" s="8">
        <f>IF(ISNA(VLOOKUP($I314,disall!$A$2:$CY$349,COLUMN(disall!BM313),FALSE)),-9999,VLOOKUP($I314,disall!$A$2:$CY$349,COLUMN(disall!BM313),FALSE))</f>
        <v>0</v>
      </c>
      <c r="BU314" s="8">
        <f>IF(ISNA(VLOOKUP($I314,disall!$A$2:$CY$349,COLUMN(disall!BN313),FALSE)),-9999,VLOOKUP($I314,disall!$A$2:$CY$349,COLUMN(disall!BN313),FALSE))</f>
        <v>0</v>
      </c>
      <c r="BV314" s="8">
        <f>IF(ISNA(VLOOKUP($I314,disall!$A$2:$CY$349,COLUMN(disall!BO313),FALSE)),-9999,VLOOKUP($I314,disall!$A$2:$CY$349,COLUMN(disall!BO313),FALSE))</f>
        <v>0</v>
      </c>
      <c r="BW314" s="8">
        <f>IF(ISNA(VLOOKUP($I314,disall!$A$2:$CY$349,COLUMN(disall!BP313),FALSE)),-9999,VLOOKUP($I314,disall!$A$2:$CY$349,COLUMN(disall!BP313),FALSE))</f>
        <v>0</v>
      </c>
      <c r="BX314" s="8">
        <f>IF(ISNA(VLOOKUP($I314,disall!$A$2:$CY$349,COLUMN(disall!BQ313),FALSE)),-9999,VLOOKUP($I314,disall!$A$2:$CY$349,COLUMN(disall!BQ313),FALSE))</f>
        <v>0</v>
      </c>
      <c r="BY314" s="8">
        <f>IF(ISNA(VLOOKUP($I314,disall!$A$2:$CY$349,COLUMN(disall!BR313),FALSE)),-9999,VLOOKUP($I314,disall!$A$2:$CY$349,COLUMN(disall!BR313),FALSE))</f>
        <v>0</v>
      </c>
      <c r="BZ314" s="8">
        <f>IF(ISNA(VLOOKUP($I314,disall!$A$2:$CY$349,COLUMN(disall!BS313),FALSE)),-9999,VLOOKUP($I314,disall!$A$2:$CY$349,COLUMN(disall!BS313),FALSE))</f>
        <v>0</v>
      </c>
      <c r="CA314" s="8">
        <f>IF(ISNA(VLOOKUP($I314,disall!$A$2:$CY$349,COLUMN(disall!BT313),FALSE)),-9999,VLOOKUP($I314,disall!$A$2:$CY$349,COLUMN(disall!BT313),FALSE))</f>
        <v>0</v>
      </c>
      <c r="CB314" s="8">
        <f>IF(ISNA(VLOOKUP($I314,disall!$A$2:$CY$349,COLUMN(disall!BU313),FALSE)),-9999,VLOOKUP($I314,disall!$A$2:$CY$349,COLUMN(disall!BU313),FALSE))</f>
        <v>0</v>
      </c>
      <c r="CC314" s="8">
        <f>IF(ISNA(VLOOKUP($I314,disall!$A$2:$CY$349,COLUMN(disall!BV313),FALSE)),-9999,VLOOKUP($I314,disall!$A$2:$CY$349,COLUMN(disall!BV313),FALSE))</f>
        <v>0</v>
      </c>
      <c r="CD314" s="8">
        <f>IF(ISNA(VLOOKUP($I314,disall!$A$2:$CY$349,COLUMN(disall!BW313),FALSE)),-9999,VLOOKUP($I314,disall!$A$2:$CY$349,COLUMN(disall!BW313),FALSE))</f>
        <v>0</v>
      </c>
      <c r="CE314" s="8">
        <f>IF(ISNA(VLOOKUP($I314,disall!$A$2:$CY$349,COLUMN(disall!BX313),FALSE)),-9999,VLOOKUP($I314,disall!$A$2:$CY$349,COLUMN(disall!BX313),FALSE))</f>
        <v>0</v>
      </c>
      <c r="CF314" s="8">
        <f>IF(ISNA(VLOOKUP($I314,disall!$A$2:$CY$349,COLUMN(disall!BY313),FALSE)),-9999,VLOOKUP($I314,disall!$A$2:$CY$349,COLUMN(disall!BY313),FALSE))</f>
        <v>0</v>
      </c>
      <c r="CG314" s="8">
        <f>IF(ISNA(VLOOKUP($I314,disall!$A$2:$CY$349,COLUMN(disall!BZ313),FALSE)),-9999,VLOOKUP($I314,disall!$A$2:$CY$349,COLUMN(disall!BZ313),FALSE))</f>
        <v>0</v>
      </c>
      <c r="CH314" s="8">
        <f>IF(ISNA(VLOOKUP($I314,disall!$A$2:$CY$349,COLUMN(disall!CA313),FALSE)),-9999,VLOOKUP($I314,disall!$A$2:$CY$349,COLUMN(disall!CA313),FALSE))</f>
        <v>0</v>
      </c>
      <c r="CI314" s="8">
        <f>IF(ISNA(VLOOKUP($I314,disall!$A$2:$CY$349,COLUMN(disall!CB313),FALSE)),-9999,VLOOKUP($I314,disall!$A$2:$CY$349,COLUMN(disall!CB313),FALSE))</f>
        <v>0</v>
      </c>
      <c r="CJ314" s="8">
        <f>IF(ISNA(VLOOKUP($I314,disall!$A$2:$CY$349,COLUMN(disall!CC313),FALSE)),-9999,VLOOKUP($I314,disall!$A$2:$CY$349,COLUMN(disall!CC313),FALSE))</f>
        <v>0</v>
      </c>
      <c r="CK314" s="8">
        <f>IF(ISNA(VLOOKUP($I314,disall!$A$2:$CY$349,COLUMN(disall!CD313),FALSE)),-9999,VLOOKUP($I314,disall!$A$2:$CY$349,COLUMN(disall!CD313),FALSE))</f>
        <v>0</v>
      </c>
      <c r="CL314" s="8">
        <f>IF(ISNA(VLOOKUP($I314,disall!$A$2:$CY$349,COLUMN(disall!CE313),FALSE)),-9999,VLOOKUP($I314,disall!$A$2:$CY$349,COLUMN(disall!CE313),FALSE))</f>
        <v>0</v>
      </c>
      <c r="CM314" s="8">
        <f>IF(ISNA(VLOOKUP($I314,disall!$A$2:$CY$349,COLUMN(disall!CF313),FALSE)),-9999,VLOOKUP($I314,disall!$A$2:$CY$349,COLUMN(disall!CF313),FALSE))</f>
        <v>0</v>
      </c>
      <c r="CN314" s="8">
        <f>IF(ISNA(VLOOKUP($I314,disall!$A$2:$CY$349,COLUMN(disall!CG313),FALSE)),-9999,VLOOKUP($I314,disall!$A$2:$CY$349,COLUMN(disall!CG313),FALSE))</f>
        <v>0</v>
      </c>
      <c r="CO314" s="8">
        <f>IF(ISNA(VLOOKUP($I314,disall!$A$2:$CY$349,COLUMN(disall!CH313),FALSE)),-9999,VLOOKUP($I314,disall!$A$2:$CY$349,COLUMN(disall!CH313),FALSE))</f>
        <v>0</v>
      </c>
      <c r="CP314" s="8">
        <f>IF(ISNA(VLOOKUP($I314,disall!$A$2:$CY$349,COLUMN(disall!CI313),FALSE)),-9999,VLOOKUP($I314,disall!$A$2:$CY$349,COLUMN(disall!CI313),FALSE))</f>
        <v>0</v>
      </c>
      <c r="CQ314" s="8">
        <f>IF(ISNA(VLOOKUP($I314,disall!$A$2:$CY$349,COLUMN(disall!CJ313),FALSE)),-9999,VLOOKUP($I314,disall!$A$2:$CY$349,COLUMN(disall!CJ313),FALSE))</f>
        <v>0</v>
      </c>
      <c r="CR314" s="8">
        <f>IF(ISNA(VLOOKUP($I314,disall!$A$2:$CY$349,COLUMN(disall!CK313),FALSE)),-9999,VLOOKUP($I314,disall!$A$2:$CY$349,COLUMN(disall!CK313),FALSE))</f>
        <v>0</v>
      </c>
      <c r="CS314" s="8">
        <f>IF(ISNA(VLOOKUP($I314,disall!$A$2:$CY$349,COLUMN(disall!CL313),FALSE)),-9999,VLOOKUP($I314,disall!$A$2:$CY$349,COLUMN(disall!CL313),FALSE))</f>
        <v>0</v>
      </c>
      <c r="CT314" s="8">
        <f>IF(ISNA(VLOOKUP($I314,disall!$A$2:$CY$349,COLUMN(disall!CM313),FALSE)),-9999,VLOOKUP($I314,disall!$A$2:$CY$349,COLUMN(disall!CM313),FALSE))</f>
        <v>0</v>
      </c>
      <c r="CU314" s="8">
        <f>IF(ISNA(VLOOKUP($I314,disall!$A$2:$CY$349,COLUMN(disall!CN313),FALSE)),-9999,VLOOKUP($I314,disall!$A$2:$CY$349,COLUMN(disall!CN313),FALSE))</f>
        <v>0</v>
      </c>
      <c r="CV314" s="8">
        <f>IF(ISNA(VLOOKUP($I314,disall!$A$2:$CY$349,COLUMN(disall!CO313),FALSE)),-9999,VLOOKUP($I314,disall!$A$2:$CY$349,COLUMN(disall!CO313),FALSE))</f>
        <v>0</v>
      </c>
      <c r="CW314" s="8">
        <f>IF(ISNA(VLOOKUP($I314,disall!$A$2:$CY$349,COLUMN(disall!CP313),FALSE)),-9999,VLOOKUP($I314,disall!$A$2:$CY$349,COLUMN(disall!CP313),FALSE))</f>
        <v>0</v>
      </c>
      <c r="CX314" s="8">
        <f>IF(ISNA(VLOOKUP($I314,disall!$A$2:$CY$349,COLUMN(disall!CQ313),FALSE)),-9999,VLOOKUP($I314,disall!$A$2:$CY$349,COLUMN(disall!CQ313),FALSE))</f>
        <v>0</v>
      </c>
      <c r="CY314" s="8">
        <f>IF(ISNA(VLOOKUP($I314,disall!$A$2:$CY$349,COLUMN(disall!CR313),FALSE)),-9999,VLOOKUP($I314,disall!$A$2:$CY$349,COLUMN(disall!CR313),FALSE))</f>
        <v>0</v>
      </c>
      <c r="CZ314" s="8">
        <f>IF(ISNA(VLOOKUP($I314,disall!$A$2:$CY$349,COLUMN(disall!CS313),FALSE)),-9999,VLOOKUP($I314,disall!$A$2:$CY$349,COLUMN(disall!CS313),FALSE))</f>
        <v>0</v>
      </c>
      <c r="DA314" s="8">
        <f>IF(ISNA(VLOOKUP($I314,disall!$A$2:$CY$349,COLUMN(disall!CT313),FALSE)),-9999,VLOOKUP($I314,disall!$A$2:$CY$349,COLUMN(disall!CT313),FALSE))</f>
        <v>0</v>
      </c>
      <c r="DB314" s="8">
        <f>IF(ISNA(VLOOKUP($I314,disall!$A$2:$CY$349,COLUMN(disall!CU313),FALSE)),-9999,VLOOKUP($I314,disall!$A$2:$CY$349,COLUMN(disall!CU313),FALSE))</f>
        <v>0</v>
      </c>
      <c r="DC314" s="8">
        <f>IF(ISNA(VLOOKUP($I314,disall!$A$2:$CY$349,COLUMN(disall!CV313),FALSE)),-9999,VLOOKUP($I314,disall!$A$2:$CY$349,COLUMN(disall!CV313),FALSE))</f>
        <v>0</v>
      </c>
      <c r="DD314" s="8">
        <f>IF(ISNA(VLOOKUP($I314,disall!$A$2:$CY$349,COLUMN(disall!CW313),FALSE)),-9999,VLOOKUP($I314,disall!$A$2:$CY$349,COLUMN(disall!CW313),FALSE))</f>
        <v>0</v>
      </c>
      <c r="DE314" s="8">
        <f>IF(ISNA(VLOOKUP($I314,disall!$A$2:$CY$349,COLUMN(disall!CX313),FALSE)),-9999,VLOOKUP($I314,disall!$A$2:$CY$349,COLUMN(disall!CX313),FALSE))</f>
        <v>0</v>
      </c>
      <c r="DF314" s="8">
        <f>IF(ISNA(VLOOKUP($I314,disall!$A$2:$CY$349,COLUMN(disall!CY313),FALSE)),-9999,VLOOKUP($I314,disall!$A$2:$CY$349,COLUMN(disall!CY313),FALSE))</f>
        <v>0</v>
      </c>
    </row>
    <row r="315" spans="1:110" x14ac:dyDescent="0.25">
      <c r="A315">
        <v>197</v>
      </c>
      <c r="B315" t="s">
        <v>8</v>
      </c>
      <c r="C315" t="s">
        <v>472</v>
      </c>
      <c r="D315" t="s">
        <v>403</v>
      </c>
      <c r="E315" t="s">
        <v>473</v>
      </c>
      <c r="F315" t="s">
        <v>1013</v>
      </c>
      <c r="G315" t="s">
        <v>473</v>
      </c>
      <c r="H315">
        <v>4013</v>
      </c>
      <c r="I315">
        <f>IF(ISNA(VLOOKUP(H315,disall!$D$2:$L$349,1,FALSE)),H315,VLOOKUP(H315,disall!$D$2:$L$349,1,FALSE))</f>
        <v>4013</v>
      </c>
      <c r="J315">
        <f>IF(ISNA(VLOOKUP(H315,disall!$D$2:$L$349,1,FALSE)),"NA",VLOOKUP(H315,disall!$D$2:$L$349,2,FALSE))</f>
        <v>4013</v>
      </c>
      <c r="K315" t="str">
        <f>IF(ISNA(VLOOKUP(I315,disall!$A$2:$L$349,3,FALSE)),F315,VLOOKUP(I315,disall!$A$2:$L$349,3,FALSE))</f>
        <v>Trivandrum</v>
      </c>
      <c r="L315" t="str">
        <f>IF(ISNA(VLOOKUP(I315,disall!$A$2:$L$349,12,FALSE)),"NA",VLOOKUP(I315,disall!$A$2:$L$349,12,FALSE))</f>
        <v>Thiruvananthapuram (Triv)</v>
      </c>
      <c r="M315">
        <f>IF(ISNA(VLOOKUP(I315,disall!$A$2:$M$349,6,FALSE)),"NA",VLOOKUP(I315,disall!$A$2:$M$349,6,FALSE))</f>
        <v>40</v>
      </c>
      <c r="N315">
        <f>IF(ISNA(VLOOKUP(I315,disall!$A$2:$M$349,7,FALSE)),"NA",VLOOKUP(I315,disall!$A$2:$M$349,7,FALSE))</f>
        <v>0.19295100000000001</v>
      </c>
      <c r="O315">
        <f>IF(ISNA(VLOOKUP(I315,disall!$A$2:$M$349,8,FALSE)),"NA",VLOOKUP(I315,disall!$A$2:$M$349,8,FALSE))</f>
        <v>2.1262310000000002</v>
      </c>
      <c r="P315" t="str">
        <f>IF(ISNA(VLOOKUP(I315,disall!$A$2:$M$349,9,FALSE)),"NA",VLOOKUP(I315,disall!$A$2:$M$349,9,FALSE))</f>
        <v>POLY</v>
      </c>
      <c r="Q315">
        <f>IF(ISNA(VLOOKUP(I315,disall!$A$2:$M$349,10,FALSE)),"NA",VLOOKUP(I315,disall!$A$2:$M$349,10,FALSE))</f>
        <v>356111200</v>
      </c>
      <c r="R315" t="str">
        <f>IF(ISNA(VLOOKUP(I315,disall!$A$2:$M$349,11,FALSE)),"NA",VLOOKUP(I315,disall!$A$2:$M$349,11,FALSE))</f>
        <v>Kerala</v>
      </c>
      <c r="S315" t="str">
        <f>IF(ISNA(VLOOKUP(I315,disall!$A$2:$M$349,12,FALSE)),"NA",VLOOKUP(I315,disall!$A$2:$M$349,12,FALSE))</f>
        <v>Thiruvananthapuram (Triv)</v>
      </c>
      <c r="T315">
        <f>IF(ISNA(VLOOKUP(I315,disall!$A$2:$M$349,13,FALSE)),"NA",VLOOKUP(I315,disall!$A$2:$M$349,13,FALSE))</f>
        <v>0</v>
      </c>
      <c r="U315" s="8">
        <f>IF(ISNA(VLOOKUP($I315,disall!$A$2:$CY$349,COLUMN(disall!N314),FALSE)),-9999,VLOOKUP($I315,disall!$A$2:$CY$349,COLUMN(disall!N314),FALSE))</f>
        <v>0</v>
      </c>
      <c r="V315" s="8">
        <f>IF(ISNA(VLOOKUP($I315,disall!$A$2:$CY$349,COLUMN(disall!O314),FALSE)),-9999,VLOOKUP($I315,disall!$A$2:$CY$349,COLUMN(disall!O314),FALSE))</f>
        <v>0</v>
      </c>
      <c r="W315" s="8">
        <f>IF(ISNA(VLOOKUP($I315,disall!$A$2:$CY$349,COLUMN(disall!P314),FALSE)),-9999,VLOOKUP($I315,disall!$A$2:$CY$349,COLUMN(disall!P314),FALSE))</f>
        <v>0</v>
      </c>
      <c r="X315" s="8">
        <f>IF(ISNA(VLOOKUP($I315,disall!$A$2:$CY$349,COLUMN(disall!Q314),FALSE)),-9999,VLOOKUP($I315,disall!$A$2:$CY$349,COLUMN(disall!Q314),FALSE))</f>
        <v>0</v>
      </c>
      <c r="Y315" s="8">
        <f>IF(ISNA(VLOOKUP($I315,disall!$A$2:$CY$349,COLUMN(disall!R314),FALSE)),-9999,VLOOKUP($I315,disall!$A$2:$CY$349,COLUMN(disall!R314),FALSE))</f>
        <v>0</v>
      </c>
      <c r="Z315" s="8">
        <f>IF(ISNA(VLOOKUP($I315,disall!$A$2:$CY$349,COLUMN(disall!S314),FALSE)),-9999,VLOOKUP($I315,disall!$A$2:$CY$349,COLUMN(disall!S314),FALSE))</f>
        <v>0</v>
      </c>
      <c r="AA315" s="8">
        <f>IF(ISNA(VLOOKUP($I315,disall!$A$2:$CY$349,COLUMN(disall!T314),FALSE)),-9999,VLOOKUP($I315,disall!$A$2:$CY$349,COLUMN(disall!T314),FALSE))</f>
        <v>0</v>
      </c>
      <c r="AB315" s="8">
        <f>IF(ISNA(VLOOKUP($I315,disall!$A$2:$CY$349,COLUMN(disall!U314),FALSE)),-9999,VLOOKUP($I315,disall!$A$2:$CY$349,COLUMN(disall!U314),FALSE))</f>
        <v>0</v>
      </c>
      <c r="AC315" s="8">
        <f>IF(ISNA(VLOOKUP($I315,disall!$A$2:$CY$349,COLUMN(disall!V314),FALSE)),-9999,VLOOKUP($I315,disall!$A$2:$CY$349,COLUMN(disall!V314),FALSE))</f>
        <v>0</v>
      </c>
      <c r="AD315" s="8">
        <f>IF(ISNA(VLOOKUP($I315,disall!$A$2:$CY$349,COLUMN(disall!W314),FALSE)),-9999,VLOOKUP($I315,disall!$A$2:$CY$349,COLUMN(disall!W314),FALSE))</f>
        <v>0</v>
      </c>
      <c r="AE315" s="8">
        <f>IF(ISNA(VLOOKUP($I315,disall!$A$2:$CY$349,COLUMN(disall!X314),FALSE)),-9999,VLOOKUP($I315,disall!$A$2:$CY$349,COLUMN(disall!X314),FALSE))</f>
        <v>0</v>
      </c>
      <c r="AF315" s="8">
        <f>IF(ISNA(VLOOKUP($I315,disall!$A$2:$CY$349,COLUMN(disall!Y314),FALSE)),-9999,VLOOKUP($I315,disall!$A$2:$CY$349,COLUMN(disall!Y314),FALSE))</f>
        <v>0</v>
      </c>
      <c r="AG315" s="8">
        <f>IF(ISNA(VLOOKUP($I315,disall!$A$2:$CY$349,COLUMN(disall!Z314),FALSE)),-9999,VLOOKUP($I315,disall!$A$2:$CY$349,COLUMN(disall!Z314),FALSE))</f>
        <v>0</v>
      </c>
      <c r="AH315" s="8">
        <f>IF(ISNA(VLOOKUP($I315,disall!$A$2:$CY$349,COLUMN(disall!AA314),FALSE)),-9999,VLOOKUP($I315,disall!$A$2:$CY$349,COLUMN(disall!AA314),FALSE))</f>
        <v>0</v>
      </c>
      <c r="AI315" s="8">
        <f>IF(ISNA(VLOOKUP($I315,disall!$A$2:$CY$349,COLUMN(disall!AB314),FALSE)),-9999,VLOOKUP($I315,disall!$A$2:$CY$349,COLUMN(disall!AB314),FALSE))</f>
        <v>0</v>
      </c>
      <c r="AJ315" s="8">
        <f>IF(ISNA(VLOOKUP($I315,disall!$A$2:$CY$349,COLUMN(disall!AC314),FALSE)),-9999,VLOOKUP($I315,disall!$A$2:$CY$349,COLUMN(disall!AC314),FALSE))</f>
        <v>0</v>
      </c>
      <c r="AK315" s="8">
        <f>IF(ISNA(VLOOKUP($I315,disall!$A$2:$CY$349,COLUMN(disall!AD314),FALSE)),-9999,VLOOKUP($I315,disall!$A$2:$CY$349,COLUMN(disall!AD314),FALSE))</f>
        <v>0</v>
      </c>
      <c r="AL315" s="8">
        <f>IF(ISNA(VLOOKUP($I315,disall!$A$2:$CY$349,COLUMN(disall!AE314),FALSE)),-9999,VLOOKUP($I315,disall!$A$2:$CY$349,COLUMN(disall!AE314),FALSE))</f>
        <v>0</v>
      </c>
      <c r="AM315" s="8">
        <f>IF(ISNA(VLOOKUP($I315,disall!$A$2:$CY$349,COLUMN(disall!AF314),FALSE)),-9999,VLOOKUP($I315,disall!$A$2:$CY$349,COLUMN(disall!AF314),FALSE))</f>
        <v>0</v>
      </c>
      <c r="AN315" s="8">
        <f>IF(ISNA(VLOOKUP($I315,disall!$A$2:$CY$349,COLUMN(disall!AG314),FALSE)),-9999,VLOOKUP($I315,disall!$A$2:$CY$349,COLUMN(disall!AG314),FALSE))</f>
        <v>0</v>
      </c>
      <c r="AO315" s="8">
        <f>IF(ISNA(VLOOKUP($I315,disall!$A$2:$CY$349,COLUMN(disall!AH314),FALSE)),-9999,VLOOKUP($I315,disall!$A$2:$CY$349,COLUMN(disall!AH314),FALSE))</f>
        <v>0</v>
      </c>
      <c r="AP315" s="8">
        <f>IF(ISNA(VLOOKUP($I315,disall!$A$2:$CY$349,COLUMN(disall!AI314),FALSE)),-9999,VLOOKUP($I315,disall!$A$2:$CY$349,COLUMN(disall!AI314),FALSE))</f>
        <v>0</v>
      </c>
      <c r="AQ315" s="8">
        <f>IF(ISNA(VLOOKUP($I315,disall!$A$2:$CY$349,COLUMN(disall!AJ314),FALSE)),-9999,VLOOKUP($I315,disall!$A$2:$CY$349,COLUMN(disall!AJ314),FALSE))</f>
        <v>0</v>
      </c>
      <c r="AR315" s="8">
        <f>IF(ISNA(VLOOKUP($I315,disall!$A$2:$CY$349,COLUMN(disall!AK314),FALSE)),-9999,VLOOKUP($I315,disall!$A$2:$CY$349,COLUMN(disall!AK314),FALSE))</f>
        <v>0</v>
      </c>
      <c r="AS315" s="8">
        <f>IF(ISNA(VLOOKUP($I315,disall!$A$2:$CY$349,COLUMN(disall!AL314),FALSE)),-9999,VLOOKUP($I315,disall!$A$2:$CY$349,COLUMN(disall!AL314),FALSE))</f>
        <v>0</v>
      </c>
      <c r="AT315" s="8">
        <f>IF(ISNA(VLOOKUP($I315,disall!$A$2:$CY$349,COLUMN(disall!AM314),FALSE)),-9999,VLOOKUP($I315,disall!$A$2:$CY$349,COLUMN(disall!AM314),FALSE))</f>
        <v>0</v>
      </c>
      <c r="AU315" s="8">
        <f>IF(ISNA(VLOOKUP($I315,disall!$A$2:$CY$349,COLUMN(disall!AN314),FALSE)),-9999,VLOOKUP($I315,disall!$A$2:$CY$349,COLUMN(disall!AN314),FALSE))</f>
        <v>0</v>
      </c>
      <c r="AV315" s="8">
        <f>IF(ISNA(VLOOKUP($I315,disall!$A$2:$CY$349,COLUMN(disall!AO314),FALSE)),-9999,VLOOKUP($I315,disall!$A$2:$CY$349,COLUMN(disall!AO314),FALSE))</f>
        <v>0</v>
      </c>
      <c r="AW315" s="8">
        <f>IF(ISNA(VLOOKUP($I315,disall!$A$2:$CY$349,COLUMN(disall!AP314),FALSE)),-9999,VLOOKUP($I315,disall!$A$2:$CY$349,COLUMN(disall!AP314),FALSE))</f>
        <v>0</v>
      </c>
      <c r="AX315" s="8">
        <f>IF(ISNA(VLOOKUP($I315,disall!$A$2:$CY$349,COLUMN(disall!AQ314),FALSE)),-9999,VLOOKUP($I315,disall!$A$2:$CY$349,COLUMN(disall!AQ314),FALSE))</f>
        <v>0</v>
      </c>
      <c r="AY315" s="8">
        <f>IF(ISNA(VLOOKUP($I315,disall!$A$2:$CY$349,COLUMN(disall!AR314),FALSE)),-9999,VLOOKUP($I315,disall!$A$2:$CY$349,COLUMN(disall!AR314),FALSE))</f>
        <v>0</v>
      </c>
      <c r="AZ315" s="8">
        <f>IF(ISNA(VLOOKUP($I315,disall!$A$2:$CY$349,COLUMN(disall!AS314),FALSE)),-9999,VLOOKUP($I315,disall!$A$2:$CY$349,COLUMN(disall!AS314),FALSE))</f>
        <v>0</v>
      </c>
      <c r="BA315" s="8">
        <f>IF(ISNA(VLOOKUP($I315,disall!$A$2:$CY$349,COLUMN(disall!AT314),FALSE)),-9999,VLOOKUP($I315,disall!$A$2:$CY$349,COLUMN(disall!AT314),FALSE))</f>
        <v>0</v>
      </c>
      <c r="BB315" s="8">
        <f>IF(ISNA(VLOOKUP($I315,disall!$A$2:$CY$349,COLUMN(disall!AU314),FALSE)),-9999,VLOOKUP($I315,disall!$A$2:$CY$349,COLUMN(disall!AU314),FALSE))</f>
        <v>0</v>
      </c>
      <c r="BC315" s="8">
        <f>IF(ISNA(VLOOKUP($I315,disall!$A$2:$CY$349,COLUMN(disall!AV314),FALSE)),-9999,VLOOKUP($I315,disall!$A$2:$CY$349,COLUMN(disall!AV314),FALSE))</f>
        <v>0</v>
      </c>
      <c r="BD315" s="8">
        <f>IF(ISNA(VLOOKUP($I315,disall!$A$2:$CY$349,COLUMN(disall!AW314),FALSE)),-9999,VLOOKUP($I315,disall!$A$2:$CY$349,COLUMN(disall!AW314),FALSE))</f>
        <v>0</v>
      </c>
      <c r="BE315" s="8">
        <f>IF(ISNA(VLOOKUP($I315,disall!$A$2:$CY$349,COLUMN(disall!AX314),FALSE)),-9999,VLOOKUP($I315,disall!$A$2:$CY$349,COLUMN(disall!AX314),FALSE))</f>
        <v>0</v>
      </c>
      <c r="BF315" s="8">
        <f>IF(ISNA(VLOOKUP($I315,disall!$A$2:$CY$349,COLUMN(disall!AY314),FALSE)),-9999,VLOOKUP($I315,disall!$A$2:$CY$349,COLUMN(disall!AY314),FALSE))</f>
        <v>0</v>
      </c>
      <c r="BG315" s="8">
        <f>IF(ISNA(VLOOKUP($I315,disall!$A$2:$CY$349,COLUMN(disall!AZ314),FALSE)),-9999,VLOOKUP($I315,disall!$A$2:$CY$349,COLUMN(disall!AZ314),FALSE))</f>
        <v>0</v>
      </c>
      <c r="BH315" s="8">
        <f>IF(ISNA(VLOOKUP($I315,disall!$A$2:$CY$349,COLUMN(disall!BA314),FALSE)),-9999,VLOOKUP($I315,disall!$A$2:$CY$349,COLUMN(disall!BA314),FALSE))</f>
        <v>0</v>
      </c>
      <c r="BI315" s="8">
        <f>IF(ISNA(VLOOKUP($I315,disall!$A$2:$CY$349,COLUMN(disall!BB314),FALSE)),-9999,VLOOKUP($I315,disall!$A$2:$CY$349,COLUMN(disall!BB314),FALSE))</f>
        <v>0</v>
      </c>
      <c r="BJ315" s="8">
        <f>IF(ISNA(VLOOKUP($I315,disall!$A$2:$CY$349,COLUMN(disall!BC314),FALSE)),-9999,VLOOKUP($I315,disall!$A$2:$CY$349,COLUMN(disall!BC314),FALSE))</f>
        <v>0</v>
      </c>
      <c r="BK315" s="8">
        <f>IF(ISNA(VLOOKUP($I315,disall!$A$2:$CY$349,COLUMN(disall!BD314),FALSE)),-9999,VLOOKUP($I315,disall!$A$2:$CY$349,COLUMN(disall!BD314),FALSE))</f>
        <v>0</v>
      </c>
      <c r="BL315" s="8">
        <f>IF(ISNA(VLOOKUP($I315,disall!$A$2:$CY$349,COLUMN(disall!BE314),FALSE)),-9999,VLOOKUP($I315,disall!$A$2:$CY$349,COLUMN(disall!BE314),FALSE))</f>
        <v>0</v>
      </c>
      <c r="BM315" s="8">
        <f>IF(ISNA(VLOOKUP($I315,disall!$A$2:$CY$349,COLUMN(disall!BF314),FALSE)),-9999,VLOOKUP($I315,disall!$A$2:$CY$349,COLUMN(disall!BF314),FALSE))</f>
        <v>0</v>
      </c>
      <c r="BN315" s="8">
        <f>IF(ISNA(VLOOKUP($I315,disall!$A$2:$CY$349,COLUMN(disall!BG314),FALSE)),-9999,VLOOKUP($I315,disall!$A$2:$CY$349,COLUMN(disall!BG314),FALSE))</f>
        <v>0</v>
      </c>
      <c r="BO315" s="8">
        <f>IF(ISNA(VLOOKUP($I315,disall!$A$2:$CY$349,COLUMN(disall!BH314),FALSE)),-9999,VLOOKUP($I315,disall!$A$2:$CY$349,COLUMN(disall!BH314),FALSE))</f>
        <v>0</v>
      </c>
      <c r="BP315" s="8">
        <f>IF(ISNA(VLOOKUP($I315,disall!$A$2:$CY$349,COLUMN(disall!BI314),FALSE)),-9999,VLOOKUP($I315,disall!$A$2:$CY$349,COLUMN(disall!BI314),FALSE))</f>
        <v>0</v>
      </c>
      <c r="BQ315" s="8">
        <f>IF(ISNA(VLOOKUP($I315,disall!$A$2:$CY$349,COLUMN(disall!BJ314),FALSE)),-9999,VLOOKUP($I315,disall!$A$2:$CY$349,COLUMN(disall!BJ314),FALSE))</f>
        <v>0</v>
      </c>
      <c r="BR315" s="8">
        <f>IF(ISNA(VLOOKUP($I315,disall!$A$2:$CY$349,COLUMN(disall!BK314),FALSE)),-9999,VLOOKUP($I315,disall!$A$2:$CY$349,COLUMN(disall!BK314),FALSE))</f>
        <v>0</v>
      </c>
      <c r="BS315" s="8">
        <f>IF(ISNA(VLOOKUP($I315,disall!$A$2:$CY$349,COLUMN(disall!BL314),FALSE)),-9999,VLOOKUP($I315,disall!$A$2:$CY$349,COLUMN(disall!BL314),FALSE))</f>
        <v>0</v>
      </c>
      <c r="BT315" s="8">
        <f>IF(ISNA(VLOOKUP($I315,disall!$A$2:$CY$349,COLUMN(disall!BM314),FALSE)),-9999,VLOOKUP($I315,disall!$A$2:$CY$349,COLUMN(disall!BM314),FALSE))</f>
        <v>0</v>
      </c>
      <c r="BU315" s="8">
        <f>IF(ISNA(VLOOKUP($I315,disall!$A$2:$CY$349,COLUMN(disall!BN314),FALSE)),-9999,VLOOKUP($I315,disall!$A$2:$CY$349,COLUMN(disall!BN314),FALSE))</f>
        <v>0</v>
      </c>
      <c r="BV315" s="8">
        <f>IF(ISNA(VLOOKUP($I315,disall!$A$2:$CY$349,COLUMN(disall!BO314),FALSE)),-9999,VLOOKUP($I315,disall!$A$2:$CY$349,COLUMN(disall!BO314),FALSE))</f>
        <v>0</v>
      </c>
      <c r="BW315" s="8">
        <f>IF(ISNA(VLOOKUP($I315,disall!$A$2:$CY$349,COLUMN(disall!BP314),FALSE)),-9999,VLOOKUP($I315,disall!$A$2:$CY$349,COLUMN(disall!BP314),FALSE))</f>
        <v>0</v>
      </c>
      <c r="BX315" s="8">
        <f>IF(ISNA(VLOOKUP($I315,disall!$A$2:$CY$349,COLUMN(disall!BQ314),FALSE)),-9999,VLOOKUP($I315,disall!$A$2:$CY$349,COLUMN(disall!BQ314),FALSE))</f>
        <v>0</v>
      </c>
      <c r="BY315" s="8">
        <f>IF(ISNA(VLOOKUP($I315,disall!$A$2:$CY$349,COLUMN(disall!BR314),FALSE)),-9999,VLOOKUP($I315,disall!$A$2:$CY$349,COLUMN(disall!BR314),FALSE))</f>
        <v>0</v>
      </c>
      <c r="BZ315" s="8">
        <f>IF(ISNA(VLOOKUP($I315,disall!$A$2:$CY$349,COLUMN(disall!BS314),FALSE)),-9999,VLOOKUP($I315,disall!$A$2:$CY$349,COLUMN(disall!BS314),FALSE))</f>
        <v>0</v>
      </c>
      <c r="CA315" s="8">
        <f>IF(ISNA(VLOOKUP($I315,disall!$A$2:$CY$349,COLUMN(disall!BT314),FALSE)),-9999,VLOOKUP($I315,disall!$A$2:$CY$349,COLUMN(disall!BT314),FALSE))</f>
        <v>0</v>
      </c>
      <c r="CB315" s="8">
        <f>IF(ISNA(VLOOKUP($I315,disall!$A$2:$CY$349,COLUMN(disall!BU314),FALSE)),-9999,VLOOKUP($I315,disall!$A$2:$CY$349,COLUMN(disall!BU314),FALSE))</f>
        <v>0</v>
      </c>
      <c r="CC315" s="8">
        <f>IF(ISNA(VLOOKUP($I315,disall!$A$2:$CY$349,COLUMN(disall!BV314),FALSE)),-9999,VLOOKUP($I315,disall!$A$2:$CY$349,COLUMN(disall!BV314),FALSE))</f>
        <v>0</v>
      </c>
      <c r="CD315" s="8">
        <f>IF(ISNA(VLOOKUP($I315,disall!$A$2:$CY$349,COLUMN(disall!BW314),FALSE)),-9999,VLOOKUP($I315,disall!$A$2:$CY$349,COLUMN(disall!BW314),FALSE))</f>
        <v>0</v>
      </c>
      <c r="CE315" s="8">
        <f>IF(ISNA(VLOOKUP($I315,disall!$A$2:$CY$349,COLUMN(disall!BX314),FALSE)),-9999,VLOOKUP($I315,disall!$A$2:$CY$349,COLUMN(disall!BX314),FALSE))</f>
        <v>0</v>
      </c>
      <c r="CF315" s="8">
        <f>IF(ISNA(VLOOKUP($I315,disall!$A$2:$CY$349,COLUMN(disall!BY314),FALSE)),-9999,VLOOKUP($I315,disall!$A$2:$CY$349,COLUMN(disall!BY314),FALSE))</f>
        <v>0</v>
      </c>
      <c r="CG315" s="8">
        <f>IF(ISNA(VLOOKUP($I315,disall!$A$2:$CY$349,COLUMN(disall!BZ314),FALSE)),-9999,VLOOKUP($I315,disall!$A$2:$CY$349,COLUMN(disall!BZ314),FALSE))</f>
        <v>0</v>
      </c>
      <c r="CH315" s="8">
        <f>IF(ISNA(VLOOKUP($I315,disall!$A$2:$CY$349,COLUMN(disall!CA314),FALSE)),-9999,VLOOKUP($I315,disall!$A$2:$CY$349,COLUMN(disall!CA314),FALSE))</f>
        <v>0</v>
      </c>
      <c r="CI315" s="8">
        <f>IF(ISNA(VLOOKUP($I315,disall!$A$2:$CY$349,COLUMN(disall!CB314),FALSE)),-9999,VLOOKUP($I315,disall!$A$2:$CY$349,COLUMN(disall!CB314),FALSE))</f>
        <v>0</v>
      </c>
      <c r="CJ315" s="8">
        <f>IF(ISNA(VLOOKUP($I315,disall!$A$2:$CY$349,COLUMN(disall!CC314),FALSE)),-9999,VLOOKUP($I315,disall!$A$2:$CY$349,COLUMN(disall!CC314),FALSE))</f>
        <v>0</v>
      </c>
      <c r="CK315" s="8">
        <f>IF(ISNA(VLOOKUP($I315,disall!$A$2:$CY$349,COLUMN(disall!CD314),FALSE)),-9999,VLOOKUP($I315,disall!$A$2:$CY$349,COLUMN(disall!CD314),FALSE))</f>
        <v>0</v>
      </c>
      <c r="CL315" s="8">
        <f>IF(ISNA(VLOOKUP($I315,disall!$A$2:$CY$349,COLUMN(disall!CE314),FALSE)),-9999,VLOOKUP($I315,disall!$A$2:$CY$349,COLUMN(disall!CE314),FALSE))</f>
        <v>0</v>
      </c>
      <c r="CM315" s="8">
        <f>IF(ISNA(VLOOKUP($I315,disall!$A$2:$CY$349,COLUMN(disall!CF314),FALSE)),-9999,VLOOKUP($I315,disall!$A$2:$CY$349,COLUMN(disall!CF314),FALSE))</f>
        <v>0</v>
      </c>
      <c r="CN315" s="8">
        <f>IF(ISNA(VLOOKUP($I315,disall!$A$2:$CY$349,COLUMN(disall!CG314),FALSE)),-9999,VLOOKUP($I315,disall!$A$2:$CY$349,COLUMN(disall!CG314),FALSE))</f>
        <v>0</v>
      </c>
      <c r="CO315" s="8">
        <f>IF(ISNA(VLOOKUP($I315,disall!$A$2:$CY$349,COLUMN(disall!CH314),FALSE)),-9999,VLOOKUP($I315,disall!$A$2:$CY$349,COLUMN(disall!CH314),FALSE))</f>
        <v>0</v>
      </c>
      <c r="CP315" s="8">
        <f>IF(ISNA(VLOOKUP($I315,disall!$A$2:$CY$349,COLUMN(disall!CI314),FALSE)),-9999,VLOOKUP($I315,disall!$A$2:$CY$349,COLUMN(disall!CI314),FALSE))</f>
        <v>0</v>
      </c>
      <c r="CQ315" s="8">
        <f>IF(ISNA(VLOOKUP($I315,disall!$A$2:$CY$349,COLUMN(disall!CJ314),FALSE)),-9999,VLOOKUP($I315,disall!$A$2:$CY$349,COLUMN(disall!CJ314),FALSE))</f>
        <v>0</v>
      </c>
      <c r="CR315" s="8">
        <f>IF(ISNA(VLOOKUP($I315,disall!$A$2:$CY$349,COLUMN(disall!CK314),FALSE)),-9999,VLOOKUP($I315,disall!$A$2:$CY$349,COLUMN(disall!CK314),FALSE))</f>
        <v>0</v>
      </c>
      <c r="CS315" s="8">
        <f>IF(ISNA(VLOOKUP($I315,disall!$A$2:$CY$349,COLUMN(disall!CL314),FALSE)),-9999,VLOOKUP($I315,disall!$A$2:$CY$349,COLUMN(disall!CL314),FALSE))</f>
        <v>0</v>
      </c>
      <c r="CT315" s="8">
        <f>IF(ISNA(VLOOKUP($I315,disall!$A$2:$CY$349,COLUMN(disall!CM314),FALSE)),-9999,VLOOKUP($I315,disall!$A$2:$CY$349,COLUMN(disall!CM314),FALSE))</f>
        <v>0</v>
      </c>
      <c r="CU315" s="8">
        <f>IF(ISNA(VLOOKUP($I315,disall!$A$2:$CY$349,COLUMN(disall!CN314),FALSE)),-9999,VLOOKUP($I315,disall!$A$2:$CY$349,COLUMN(disall!CN314),FALSE))</f>
        <v>0</v>
      </c>
      <c r="CV315" s="8">
        <f>IF(ISNA(VLOOKUP($I315,disall!$A$2:$CY$349,COLUMN(disall!CO314),FALSE)),-9999,VLOOKUP($I315,disall!$A$2:$CY$349,COLUMN(disall!CO314),FALSE))</f>
        <v>0</v>
      </c>
      <c r="CW315" s="8">
        <f>IF(ISNA(VLOOKUP($I315,disall!$A$2:$CY$349,COLUMN(disall!CP314),FALSE)),-9999,VLOOKUP($I315,disall!$A$2:$CY$349,COLUMN(disall!CP314),FALSE))</f>
        <v>0</v>
      </c>
      <c r="CX315" s="8">
        <f>IF(ISNA(VLOOKUP($I315,disall!$A$2:$CY$349,COLUMN(disall!CQ314),FALSE)),-9999,VLOOKUP($I315,disall!$A$2:$CY$349,COLUMN(disall!CQ314),FALSE))</f>
        <v>0</v>
      </c>
      <c r="CY315" s="8">
        <f>IF(ISNA(VLOOKUP($I315,disall!$A$2:$CY$349,COLUMN(disall!CR314),FALSE)),-9999,VLOOKUP($I315,disall!$A$2:$CY$349,COLUMN(disall!CR314),FALSE))</f>
        <v>0</v>
      </c>
      <c r="CZ315" s="8">
        <f>IF(ISNA(VLOOKUP($I315,disall!$A$2:$CY$349,COLUMN(disall!CS314),FALSE)),-9999,VLOOKUP($I315,disall!$A$2:$CY$349,COLUMN(disall!CS314),FALSE))</f>
        <v>0</v>
      </c>
      <c r="DA315" s="8">
        <f>IF(ISNA(VLOOKUP($I315,disall!$A$2:$CY$349,COLUMN(disall!CT314),FALSE)),-9999,VLOOKUP($I315,disall!$A$2:$CY$349,COLUMN(disall!CT314),FALSE))</f>
        <v>0</v>
      </c>
      <c r="DB315" s="8">
        <f>IF(ISNA(VLOOKUP($I315,disall!$A$2:$CY$349,COLUMN(disall!CU314),FALSE)),-9999,VLOOKUP($I315,disall!$A$2:$CY$349,COLUMN(disall!CU314),FALSE))</f>
        <v>0</v>
      </c>
      <c r="DC315" s="8">
        <f>IF(ISNA(VLOOKUP($I315,disall!$A$2:$CY$349,COLUMN(disall!CV314),FALSE)),-9999,VLOOKUP($I315,disall!$A$2:$CY$349,COLUMN(disall!CV314),FALSE))</f>
        <v>0</v>
      </c>
      <c r="DD315" s="8">
        <f>IF(ISNA(VLOOKUP($I315,disall!$A$2:$CY$349,COLUMN(disall!CW314),FALSE)),-9999,VLOOKUP($I315,disall!$A$2:$CY$349,COLUMN(disall!CW314),FALSE))</f>
        <v>0</v>
      </c>
      <c r="DE315" s="8">
        <f>IF(ISNA(VLOOKUP($I315,disall!$A$2:$CY$349,COLUMN(disall!CX314),FALSE)),-9999,VLOOKUP($I315,disall!$A$2:$CY$349,COLUMN(disall!CX314),FALSE))</f>
        <v>0</v>
      </c>
      <c r="DF315" s="8">
        <f>IF(ISNA(VLOOKUP($I315,disall!$A$2:$CY$349,COLUMN(disall!CY314),FALSE)),-9999,VLOOKUP($I315,disall!$A$2:$CY$349,COLUMN(disall!CY314),FALSE))</f>
        <v>0</v>
      </c>
    </row>
    <row r="316" spans="1:110" x14ac:dyDescent="0.25">
      <c r="A316">
        <v>1</v>
      </c>
      <c r="B316" t="s">
        <v>8</v>
      </c>
      <c r="C316" t="s">
        <v>472</v>
      </c>
      <c r="D316" t="s">
        <v>1015</v>
      </c>
      <c r="E316" t="s">
        <v>473</v>
      </c>
      <c r="F316" t="s">
        <v>1016</v>
      </c>
      <c r="G316" t="s">
        <v>473</v>
      </c>
      <c r="H316">
        <v>4014</v>
      </c>
      <c r="I316">
        <f>IF(ISNA(VLOOKUP(H316,disall!$D$2:$L$349,1,FALSE)),H316,VLOOKUP(H316,disall!$D$2:$L$349,1,FALSE))</f>
        <v>4014</v>
      </c>
      <c r="J316">
        <f>IF(ISNA(VLOOKUP(H316,disall!$D$2:$L$349,1,FALSE)),"NA",VLOOKUP(H316,disall!$D$2:$L$349,2,FALSE))</f>
        <v>4014</v>
      </c>
      <c r="K316" t="str">
        <f>IF(ISNA(VLOOKUP(I316,disall!$A$2:$L$349,3,FALSE)),F316,VLOOKUP(I316,disall!$A$2:$L$349,3,FALSE))</f>
        <v>Andaman Islands</v>
      </c>
      <c r="L316" t="str">
        <f>IF(ISNA(VLOOKUP(I316,disall!$A$2:$L$349,12,FALSE)),"NA",VLOOKUP(I316,disall!$A$2:$L$349,12,FALSE))</f>
        <v>Wayanad (Wynad)</v>
      </c>
      <c r="M316">
        <f>IF(ISNA(VLOOKUP(I316,disall!$A$2:$M$349,6,FALSE)),"NA",VLOOKUP(I316,disall!$A$2:$M$349,6,FALSE))</f>
        <v>40</v>
      </c>
      <c r="N316">
        <f>IF(ISNA(VLOOKUP(I316,disall!$A$2:$M$349,7,FALSE)),"NA",VLOOKUP(I316,disall!$A$2:$M$349,7,FALSE))</f>
        <v>0.158224</v>
      </c>
      <c r="O316">
        <f>IF(ISNA(VLOOKUP(I316,disall!$A$2:$M$349,8,FALSE)),"NA",VLOOKUP(I316,disall!$A$2:$M$349,8,FALSE))</f>
        <v>2.0847769999999999</v>
      </c>
      <c r="P316" t="str">
        <f>IF(ISNA(VLOOKUP(I316,disall!$A$2:$M$349,9,FALSE)),"NA",VLOOKUP(I316,disall!$A$2:$M$349,9,FALSE))</f>
        <v>POLY</v>
      </c>
      <c r="Q316">
        <f>IF(ISNA(VLOOKUP(I316,disall!$A$2:$M$349,10,FALSE)),"NA",VLOOKUP(I316,disall!$A$2:$M$349,10,FALSE))</f>
        <v>356111400</v>
      </c>
      <c r="R316" t="str">
        <f>IF(ISNA(VLOOKUP(I316,disall!$A$2:$M$349,11,FALSE)),"NA",VLOOKUP(I316,disall!$A$2:$M$349,11,FALSE))</f>
        <v>Kerala</v>
      </c>
      <c r="S316" t="str">
        <f>IF(ISNA(VLOOKUP(I316,disall!$A$2:$M$349,12,FALSE)),"NA",VLOOKUP(I316,disall!$A$2:$M$349,12,FALSE))</f>
        <v>Wayanad (Wynad)</v>
      </c>
      <c r="T316">
        <f>IF(ISNA(VLOOKUP(I316,disall!$A$2:$M$349,13,FALSE)),"NA",VLOOKUP(I316,disall!$A$2:$M$349,13,FALSE))</f>
        <v>0</v>
      </c>
      <c r="U316" s="8">
        <f>IF(ISNA(VLOOKUP($I316,disall!$A$2:$CY$349,COLUMN(disall!N315),FALSE)),-9999,VLOOKUP($I316,disall!$A$2:$CY$349,COLUMN(disall!N315),FALSE))</f>
        <v>0</v>
      </c>
      <c r="V316" s="8">
        <f>IF(ISNA(VLOOKUP($I316,disall!$A$2:$CY$349,COLUMN(disall!O315),FALSE)),-9999,VLOOKUP($I316,disall!$A$2:$CY$349,COLUMN(disall!O315),FALSE))</f>
        <v>0</v>
      </c>
      <c r="W316" s="8">
        <f>IF(ISNA(VLOOKUP($I316,disall!$A$2:$CY$349,COLUMN(disall!P315),FALSE)),-9999,VLOOKUP($I316,disall!$A$2:$CY$349,COLUMN(disall!P315),FALSE))</f>
        <v>0</v>
      </c>
      <c r="X316" s="8">
        <f>IF(ISNA(VLOOKUP($I316,disall!$A$2:$CY$349,COLUMN(disall!Q315),FALSE)),-9999,VLOOKUP($I316,disall!$A$2:$CY$349,COLUMN(disall!Q315),FALSE))</f>
        <v>0</v>
      </c>
      <c r="Y316" s="8">
        <f>IF(ISNA(VLOOKUP($I316,disall!$A$2:$CY$349,COLUMN(disall!R315),FALSE)),-9999,VLOOKUP($I316,disall!$A$2:$CY$349,COLUMN(disall!R315),FALSE))</f>
        <v>0</v>
      </c>
      <c r="Z316" s="8">
        <f>IF(ISNA(VLOOKUP($I316,disall!$A$2:$CY$349,COLUMN(disall!S315),FALSE)),-9999,VLOOKUP($I316,disall!$A$2:$CY$349,COLUMN(disall!S315),FALSE))</f>
        <v>0</v>
      </c>
      <c r="AA316" s="8">
        <f>IF(ISNA(VLOOKUP($I316,disall!$A$2:$CY$349,COLUMN(disall!T315),FALSE)),-9999,VLOOKUP($I316,disall!$A$2:$CY$349,COLUMN(disall!T315),FALSE))</f>
        <v>0</v>
      </c>
      <c r="AB316" s="8">
        <f>IF(ISNA(VLOOKUP($I316,disall!$A$2:$CY$349,COLUMN(disall!U315),FALSE)),-9999,VLOOKUP($I316,disall!$A$2:$CY$349,COLUMN(disall!U315),FALSE))</f>
        <v>0</v>
      </c>
      <c r="AC316" s="8">
        <f>IF(ISNA(VLOOKUP($I316,disall!$A$2:$CY$349,COLUMN(disall!V315),FALSE)),-9999,VLOOKUP($I316,disall!$A$2:$CY$349,COLUMN(disall!V315),FALSE))</f>
        <v>0</v>
      </c>
      <c r="AD316" s="8">
        <f>IF(ISNA(VLOOKUP($I316,disall!$A$2:$CY$349,COLUMN(disall!W315),FALSE)),-9999,VLOOKUP($I316,disall!$A$2:$CY$349,COLUMN(disall!W315),FALSE))</f>
        <v>0</v>
      </c>
      <c r="AE316" s="8">
        <f>IF(ISNA(VLOOKUP($I316,disall!$A$2:$CY$349,COLUMN(disall!X315),FALSE)),-9999,VLOOKUP($I316,disall!$A$2:$CY$349,COLUMN(disall!X315),FALSE))</f>
        <v>0</v>
      </c>
      <c r="AF316" s="8">
        <f>IF(ISNA(VLOOKUP($I316,disall!$A$2:$CY$349,COLUMN(disall!Y315),FALSE)),-9999,VLOOKUP($I316,disall!$A$2:$CY$349,COLUMN(disall!Y315),FALSE))</f>
        <v>0</v>
      </c>
      <c r="AG316" s="8">
        <f>IF(ISNA(VLOOKUP($I316,disall!$A$2:$CY$349,COLUMN(disall!Z315),FALSE)),-9999,VLOOKUP($I316,disall!$A$2:$CY$349,COLUMN(disall!Z315),FALSE))</f>
        <v>0</v>
      </c>
      <c r="AH316" s="8">
        <f>IF(ISNA(VLOOKUP($I316,disall!$A$2:$CY$349,COLUMN(disall!AA315),FALSE)),-9999,VLOOKUP($I316,disall!$A$2:$CY$349,COLUMN(disall!AA315),FALSE))</f>
        <v>0</v>
      </c>
      <c r="AI316" s="8">
        <f>IF(ISNA(VLOOKUP($I316,disall!$A$2:$CY$349,COLUMN(disall!AB315),FALSE)),-9999,VLOOKUP($I316,disall!$A$2:$CY$349,COLUMN(disall!AB315),FALSE))</f>
        <v>0</v>
      </c>
      <c r="AJ316" s="8">
        <f>IF(ISNA(VLOOKUP($I316,disall!$A$2:$CY$349,COLUMN(disall!AC315),FALSE)),-9999,VLOOKUP($I316,disall!$A$2:$CY$349,COLUMN(disall!AC315),FALSE))</f>
        <v>0</v>
      </c>
      <c r="AK316" s="8">
        <f>IF(ISNA(VLOOKUP($I316,disall!$A$2:$CY$349,COLUMN(disall!AD315),FALSE)),-9999,VLOOKUP($I316,disall!$A$2:$CY$349,COLUMN(disall!AD315),FALSE))</f>
        <v>0</v>
      </c>
      <c r="AL316" s="8">
        <f>IF(ISNA(VLOOKUP($I316,disall!$A$2:$CY$349,COLUMN(disall!AE315),FALSE)),-9999,VLOOKUP($I316,disall!$A$2:$CY$349,COLUMN(disall!AE315),FALSE))</f>
        <v>0</v>
      </c>
      <c r="AM316" s="8">
        <f>IF(ISNA(VLOOKUP($I316,disall!$A$2:$CY$349,COLUMN(disall!AF315),FALSE)),-9999,VLOOKUP($I316,disall!$A$2:$CY$349,COLUMN(disall!AF315),FALSE))</f>
        <v>0</v>
      </c>
      <c r="AN316" s="8">
        <f>IF(ISNA(VLOOKUP($I316,disall!$A$2:$CY$349,COLUMN(disall!AG315),FALSE)),-9999,VLOOKUP($I316,disall!$A$2:$CY$349,COLUMN(disall!AG315),FALSE))</f>
        <v>0</v>
      </c>
      <c r="AO316" s="8">
        <f>IF(ISNA(VLOOKUP($I316,disall!$A$2:$CY$349,COLUMN(disall!AH315),FALSE)),-9999,VLOOKUP($I316,disall!$A$2:$CY$349,COLUMN(disall!AH315),FALSE))</f>
        <v>0</v>
      </c>
      <c r="AP316" s="8">
        <f>IF(ISNA(VLOOKUP($I316,disall!$A$2:$CY$349,COLUMN(disall!AI315),FALSE)),-9999,VLOOKUP($I316,disall!$A$2:$CY$349,COLUMN(disall!AI315),FALSE))</f>
        <v>0</v>
      </c>
      <c r="AQ316" s="8">
        <f>IF(ISNA(VLOOKUP($I316,disall!$A$2:$CY$349,COLUMN(disall!AJ315),FALSE)),-9999,VLOOKUP($I316,disall!$A$2:$CY$349,COLUMN(disall!AJ315),FALSE))</f>
        <v>0</v>
      </c>
      <c r="AR316" s="8">
        <f>IF(ISNA(VLOOKUP($I316,disall!$A$2:$CY$349,COLUMN(disall!AK315),FALSE)),-9999,VLOOKUP($I316,disall!$A$2:$CY$349,COLUMN(disall!AK315),FALSE))</f>
        <v>0</v>
      </c>
      <c r="AS316" s="8">
        <f>IF(ISNA(VLOOKUP($I316,disall!$A$2:$CY$349,COLUMN(disall!AL315),FALSE)),-9999,VLOOKUP($I316,disall!$A$2:$CY$349,COLUMN(disall!AL315),FALSE))</f>
        <v>0</v>
      </c>
      <c r="AT316" s="8">
        <f>IF(ISNA(VLOOKUP($I316,disall!$A$2:$CY$349,COLUMN(disall!AM315),FALSE)),-9999,VLOOKUP($I316,disall!$A$2:$CY$349,COLUMN(disall!AM315),FALSE))</f>
        <v>0</v>
      </c>
      <c r="AU316" s="8">
        <f>IF(ISNA(VLOOKUP($I316,disall!$A$2:$CY$349,COLUMN(disall!AN315),FALSE)),-9999,VLOOKUP($I316,disall!$A$2:$CY$349,COLUMN(disall!AN315),FALSE))</f>
        <v>0</v>
      </c>
      <c r="AV316" s="8">
        <f>IF(ISNA(VLOOKUP($I316,disall!$A$2:$CY$349,COLUMN(disall!AO315),FALSE)),-9999,VLOOKUP($I316,disall!$A$2:$CY$349,COLUMN(disall!AO315),FALSE))</f>
        <v>0</v>
      </c>
      <c r="AW316" s="8">
        <f>IF(ISNA(VLOOKUP($I316,disall!$A$2:$CY$349,COLUMN(disall!AP315),FALSE)),-9999,VLOOKUP($I316,disall!$A$2:$CY$349,COLUMN(disall!AP315),FALSE))</f>
        <v>0</v>
      </c>
      <c r="AX316" s="8">
        <f>IF(ISNA(VLOOKUP($I316,disall!$A$2:$CY$349,COLUMN(disall!AQ315),FALSE)),-9999,VLOOKUP($I316,disall!$A$2:$CY$349,COLUMN(disall!AQ315),FALSE))</f>
        <v>0</v>
      </c>
      <c r="AY316" s="8">
        <f>IF(ISNA(VLOOKUP($I316,disall!$A$2:$CY$349,COLUMN(disall!AR315),FALSE)),-9999,VLOOKUP($I316,disall!$A$2:$CY$349,COLUMN(disall!AR315),FALSE))</f>
        <v>0</v>
      </c>
      <c r="AZ316" s="8">
        <f>IF(ISNA(VLOOKUP($I316,disall!$A$2:$CY$349,COLUMN(disall!AS315),FALSE)),-9999,VLOOKUP($I316,disall!$A$2:$CY$349,COLUMN(disall!AS315),FALSE))</f>
        <v>0</v>
      </c>
      <c r="BA316" s="8">
        <f>IF(ISNA(VLOOKUP($I316,disall!$A$2:$CY$349,COLUMN(disall!AT315),FALSE)),-9999,VLOOKUP($I316,disall!$A$2:$CY$349,COLUMN(disall!AT315),FALSE))</f>
        <v>0</v>
      </c>
      <c r="BB316" s="8">
        <f>IF(ISNA(VLOOKUP($I316,disall!$A$2:$CY$349,COLUMN(disall!AU315),FALSE)),-9999,VLOOKUP($I316,disall!$A$2:$CY$349,COLUMN(disall!AU315),FALSE))</f>
        <v>0</v>
      </c>
      <c r="BC316" s="8">
        <f>IF(ISNA(VLOOKUP($I316,disall!$A$2:$CY$349,COLUMN(disall!AV315),FALSE)),-9999,VLOOKUP($I316,disall!$A$2:$CY$349,COLUMN(disall!AV315),FALSE))</f>
        <v>0</v>
      </c>
      <c r="BD316" s="8">
        <f>IF(ISNA(VLOOKUP($I316,disall!$A$2:$CY$349,COLUMN(disall!AW315),FALSE)),-9999,VLOOKUP($I316,disall!$A$2:$CY$349,COLUMN(disall!AW315),FALSE))</f>
        <v>0</v>
      </c>
      <c r="BE316" s="8">
        <f>IF(ISNA(VLOOKUP($I316,disall!$A$2:$CY$349,COLUMN(disall!AX315),FALSE)),-9999,VLOOKUP($I316,disall!$A$2:$CY$349,COLUMN(disall!AX315),FALSE))</f>
        <v>0</v>
      </c>
      <c r="BF316" s="8">
        <f>IF(ISNA(VLOOKUP($I316,disall!$A$2:$CY$349,COLUMN(disall!AY315),FALSE)),-9999,VLOOKUP($I316,disall!$A$2:$CY$349,COLUMN(disall!AY315),FALSE))</f>
        <v>0</v>
      </c>
      <c r="BG316" s="8">
        <f>IF(ISNA(VLOOKUP($I316,disall!$A$2:$CY$349,COLUMN(disall!AZ315),FALSE)),-9999,VLOOKUP($I316,disall!$A$2:$CY$349,COLUMN(disall!AZ315),FALSE))</f>
        <v>0</v>
      </c>
      <c r="BH316" s="8">
        <f>IF(ISNA(VLOOKUP($I316,disall!$A$2:$CY$349,COLUMN(disall!BA315),FALSE)),-9999,VLOOKUP($I316,disall!$A$2:$CY$349,COLUMN(disall!BA315),FALSE))</f>
        <v>0</v>
      </c>
      <c r="BI316" s="8">
        <f>IF(ISNA(VLOOKUP($I316,disall!$A$2:$CY$349,COLUMN(disall!BB315),FALSE)),-9999,VLOOKUP($I316,disall!$A$2:$CY$349,COLUMN(disall!BB315),FALSE))</f>
        <v>0</v>
      </c>
      <c r="BJ316" s="8">
        <f>IF(ISNA(VLOOKUP($I316,disall!$A$2:$CY$349,COLUMN(disall!BC315),FALSE)),-9999,VLOOKUP($I316,disall!$A$2:$CY$349,COLUMN(disall!BC315),FALSE))</f>
        <v>0</v>
      </c>
      <c r="BK316" s="8">
        <f>IF(ISNA(VLOOKUP($I316,disall!$A$2:$CY$349,COLUMN(disall!BD315),FALSE)),-9999,VLOOKUP($I316,disall!$A$2:$CY$349,COLUMN(disall!BD315),FALSE))</f>
        <v>0</v>
      </c>
      <c r="BL316" s="8">
        <f>IF(ISNA(VLOOKUP($I316,disall!$A$2:$CY$349,COLUMN(disall!BE315),FALSE)),-9999,VLOOKUP($I316,disall!$A$2:$CY$349,COLUMN(disall!BE315),FALSE))</f>
        <v>0</v>
      </c>
      <c r="BM316" s="8">
        <f>IF(ISNA(VLOOKUP($I316,disall!$A$2:$CY$349,COLUMN(disall!BF315),FALSE)),-9999,VLOOKUP($I316,disall!$A$2:$CY$349,COLUMN(disall!BF315),FALSE))</f>
        <v>0</v>
      </c>
      <c r="BN316" s="8">
        <f>IF(ISNA(VLOOKUP($I316,disall!$A$2:$CY$349,COLUMN(disall!BG315),FALSE)),-9999,VLOOKUP($I316,disall!$A$2:$CY$349,COLUMN(disall!BG315),FALSE))</f>
        <v>0</v>
      </c>
      <c r="BO316" s="8">
        <f>IF(ISNA(VLOOKUP($I316,disall!$A$2:$CY$349,COLUMN(disall!BH315),FALSE)),-9999,VLOOKUP($I316,disall!$A$2:$CY$349,COLUMN(disall!BH315),FALSE))</f>
        <v>0</v>
      </c>
      <c r="BP316" s="8">
        <f>IF(ISNA(VLOOKUP($I316,disall!$A$2:$CY$349,COLUMN(disall!BI315),FALSE)),-9999,VLOOKUP($I316,disall!$A$2:$CY$349,COLUMN(disall!BI315),FALSE))</f>
        <v>0</v>
      </c>
      <c r="BQ316" s="8">
        <f>IF(ISNA(VLOOKUP($I316,disall!$A$2:$CY$349,COLUMN(disall!BJ315),FALSE)),-9999,VLOOKUP($I316,disall!$A$2:$CY$349,COLUMN(disall!BJ315),FALSE))</f>
        <v>0</v>
      </c>
      <c r="BR316" s="8">
        <f>IF(ISNA(VLOOKUP($I316,disall!$A$2:$CY$349,COLUMN(disall!BK315),FALSE)),-9999,VLOOKUP($I316,disall!$A$2:$CY$349,COLUMN(disall!BK315),FALSE))</f>
        <v>0</v>
      </c>
      <c r="BS316" s="8">
        <f>IF(ISNA(VLOOKUP($I316,disall!$A$2:$CY$349,COLUMN(disall!BL315),FALSE)),-9999,VLOOKUP($I316,disall!$A$2:$CY$349,COLUMN(disall!BL315),FALSE))</f>
        <v>0</v>
      </c>
      <c r="BT316" s="8">
        <f>IF(ISNA(VLOOKUP($I316,disall!$A$2:$CY$349,COLUMN(disall!BM315),FALSE)),-9999,VLOOKUP($I316,disall!$A$2:$CY$349,COLUMN(disall!BM315),FALSE))</f>
        <v>0</v>
      </c>
      <c r="BU316" s="8">
        <f>IF(ISNA(VLOOKUP($I316,disall!$A$2:$CY$349,COLUMN(disall!BN315),FALSE)),-9999,VLOOKUP($I316,disall!$A$2:$CY$349,COLUMN(disall!BN315),FALSE))</f>
        <v>0</v>
      </c>
      <c r="BV316" s="8">
        <f>IF(ISNA(VLOOKUP($I316,disall!$A$2:$CY$349,COLUMN(disall!BO315),FALSE)),-9999,VLOOKUP($I316,disall!$A$2:$CY$349,COLUMN(disall!BO315),FALSE))</f>
        <v>0</v>
      </c>
      <c r="BW316" s="8">
        <f>IF(ISNA(VLOOKUP($I316,disall!$A$2:$CY$349,COLUMN(disall!BP315),FALSE)),-9999,VLOOKUP($I316,disall!$A$2:$CY$349,COLUMN(disall!BP315),FALSE))</f>
        <v>0</v>
      </c>
      <c r="BX316" s="8">
        <f>IF(ISNA(VLOOKUP($I316,disall!$A$2:$CY$349,COLUMN(disall!BQ315),FALSE)),-9999,VLOOKUP($I316,disall!$A$2:$CY$349,COLUMN(disall!BQ315),FALSE))</f>
        <v>0</v>
      </c>
      <c r="BY316" s="8">
        <f>IF(ISNA(VLOOKUP($I316,disall!$A$2:$CY$349,COLUMN(disall!BR315),FALSE)),-9999,VLOOKUP($I316,disall!$A$2:$CY$349,COLUMN(disall!BR315),FALSE))</f>
        <v>0</v>
      </c>
      <c r="BZ316" s="8">
        <f>IF(ISNA(VLOOKUP($I316,disall!$A$2:$CY$349,COLUMN(disall!BS315),FALSE)),-9999,VLOOKUP($I316,disall!$A$2:$CY$349,COLUMN(disall!BS315),FALSE))</f>
        <v>0</v>
      </c>
      <c r="CA316" s="8">
        <f>IF(ISNA(VLOOKUP($I316,disall!$A$2:$CY$349,COLUMN(disall!BT315),FALSE)),-9999,VLOOKUP($I316,disall!$A$2:$CY$349,COLUMN(disall!BT315),FALSE))</f>
        <v>0</v>
      </c>
      <c r="CB316" s="8">
        <f>IF(ISNA(VLOOKUP($I316,disall!$A$2:$CY$349,COLUMN(disall!BU315),FALSE)),-9999,VLOOKUP($I316,disall!$A$2:$CY$349,COLUMN(disall!BU315),FALSE))</f>
        <v>0</v>
      </c>
      <c r="CC316" s="8">
        <f>IF(ISNA(VLOOKUP($I316,disall!$A$2:$CY$349,COLUMN(disall!BV315),FALSE)),-9999,VLOOKUP($I316,disall!$A$2:$CY$349,COLUMN(disall!BV315),FALSE))</f>
        <v>0</v>
      </c>
      <c r="CD316" s="8">
        <f>IF(ISNA(VLOOKUP($I316,disall!$A$2:$CY$349,COLUMN(disall!BW315),FALSE)),-9999,VLOOKUP($I316,disall!$A$2:$CY$349,COLUMN(disall!BW315),FALSE))</f>
        <v>0</v>
      </c>
      <c r="CE316" s="8">
        <f>IF(ISNA(VLOOKUP($I316,disall!$A$2:$CY$349,COLUMN(disall!BX315),FALSE)),-9999,VLOOKUP($I316,disall!$A$2:$CY$349,COLUMN(disall!BX315),FALSE))</f>
        <v>0</v>
      </c>
      <c r="CF316" s="8">
        <f>IF(ISNA(VLOOKUP($I316,disall!$A$2:$CY$349,COLUMN(disall!BY315),FALSE)),-9999,VLOOKUP($I316,disall!$A$2:$CY$349,COLUMN(disall!BY315),FALSE))</f>
        <v>0</v>
      </c>
      <c r="CG316" s="8">
        <f>IF(ISNA(VLOOKUP($I316,disall!$A$2:$CY$349,COLUMN(disall!BZ315),FALSE)),-9999,VLOOKUP($I316,disall!$A$2:$CY$349,COLUMN(disall!BZ315),FALSE))</f>
        <v>0</v>
      </c>
      <c r="CH316" s="8">
        <f>IF(ISNA(VLOOKUP($I316,disall!$A$2:$CY$349,COLUMN(disall!CA315),FALSE)),-9999,VLOOKUP($I316,disall!$A$2:$CY$349,COLUMN(disall!CA315),FALSE))</f>
        <v>0</v>
      </c>
      <c r="CI316" s="8">
        <f>IF(ISNA(VLOOKUP($I316,disall!$A$2:$CY$349,COLUMN(disall!CB315),FALSE)),-9999,VLOOKUP($I316,disall!$A$2:$CY$349,COLUMN(disall!CB315),FALSE))</f>
        <v>0</v>
      </c>
      <c r="CJ316" s="8">
        <f>IF(ISNA(VLOOKUP($I316,disall!$A$2:$CY$349,COLUMN(disall!CC315),FALSE)),-9999,VLOOKUP($I316,disall!$A$2:$CY$349,COLUMN(disall!CC315),FALSE))</f>
        <v>0</v>
      </c>
      <c r="CK316" s="8">
        <f>IF(ISNA(VLOOKUP($I316,disall!$A$2:$CY$349,COLUMN(disall!CD315),FALSE)),-9999,VLOOKUP($I316,disall!$A$2:$CY$349,COLUMN(disall!CD315),FALSE))</f>
        <v>0</v>
      </c>
      <c r="CL316" s="8">
        <f>IF(ISNA(VLOOKUP($I316,disall!$A$2:$CY$349,COLUMN(disall!CE315),FALSE)),-9999,VLOOKUP($I316,disall!$A$2:$CY$349,COLUMN(disall!CE315),FALSE))</f>
        <v>0</v>
      </c>
      <c r="CM316" s="8">
        <f>IF(ISNA(VLOOKUP($I316,disall!$A$2:$CY$349,COLUMN(disall!CF315),FALSE)),-9999,VLOOKUP($I316,disall!$A$2:$CY$349,COLUMN(disall!CF315),FALSE))</f>
        <v>0</v>
      </c>
      <c r="CN316" s="8">
        <f>IF(ISNA(VLOOKUP($I316,disall!$A$2:$CY$349,COLUMN(disall!CG315),FALSE)),-9999,VLOOKUP($I316,disall!$A$2:$CY$349,COLUMN(disall!CG315),FALSE))</f>
        <v>0</v>
      </c>
      <c r="CO316" s="8">
        <f>IF(ISNA(VLOOKUP($I316,disall!$A$2:$CY$349,COLUMN(disall!CH315),FALSE)),-9999,VLOOKUP($I316,disall!$A$2:$CY$349,COLUMN(disall!CH315),FALSE))</f>
        <v>0</v>
      </c>
      <c r="CP316" s="8">
        <f>IF(ISNA(VLOOKUP($I316,disall!$A$2:$CY$349,COLUMN(disall!CI315),FALSE)),-9999,VLOOKUP($I316,disall!$A$2:$CY$349,COLUMN(disall!CI315),FALSE))</f>
        <v>0</v>
      </c>
      <c r="CQ316" s="8">
        <f>IF(ISNA(VLOOKUP($I316,disall!$A$2:$CY$349,COLUMN(disall!CJ315),FALSE)),-9999,VLOOKUP($I316,disall!$A$2:$CY$349,COLUMN(disall!CJ315),FALSE))</f>
        <v>0</v>
      </c>
      <c r="CR316" s="8">
        <f>IF(ISNA(VLOOKUP($I316,disall!$A$2:$CY$349,COLUMN(disall!CK315),FALSE)),-9999,VLOOKUP($I316,disall!$A$2:$CY$349,COLUMN(disall!CK315),FALSE))</f>
        <v>0</v>
      </c>
      <c r="CS316" s="8">
        <f>IF(ISNA(VLOOKUP($I316,disall!$A$2:$CY$349,COLUMN(disall!CL315),FALSE)),-9999,VLOOKUP($I316,disall!$A$2:$CY$349,COLUMN(disall!CL315),FALSE))</f>
        <v>0</v>
      </c>
      <c r="CT316" s="8">
        <f>IF(ISNA(VLOOKUP($I316,disall!$A$2:$CY$349,COLUMN(disall!CM315),FALSE)),-9999,VLOOKUP($I316,disall!$A$2:$CY$349,COLUMN(disall!CM315),FALSE))</f>
        <v>0</v>
      </c>
      <c r="CU316" s="8">
        <f>IF(ISNA(VLOOKUP($I316,disall!$A$2:$CY$349,COLUMN(disall!CN315),FALSE)),-9999,VLOOKUP($I316,disall!$A$2:$CY$349,COLUMN(disall!CN315),FALSE))</f>
        <v>0</v>
      </c>
      <c r="CV316" s="8">
        <f>IF(ISNA(VLOOKUP($I316,disall!$A$2:$CY$349,COLUMN(disall!CO315),FALSE)),-9999,VLOOKUP($I316,disall!$A$2:$CY$349,COLUMN(disall!CO315),FALSE))</f>
        <v>0</v>
      </c>
      <c r="CW316" s="8">
        <f>IF(ISNA(VLOOKUP($I316,disall!$A$2:$CY$349,COLUMN(disall!CP315),FALSE)),-9999,VLOOKUP($I316,disall!$A$2:$CY$349,COLUMN(disall!CP315),FALSE))</f>
        <v>0</v>
      </c>
      <c r="CX316" s="8">
        <f>IF(ISNA(VLOOKUP($I316,disall!$A$2:$CY$349,COLUMN(disall!CQ315),FALSE)),-9999,VLOOKUP($I316,disall!$A$2:$CY$349,COLUMN(disall!CQ315),FALSE))</f>
        <v>0</v>
      </c>
      <c r="CY316" s="8">
        <f>IF(ISNA(VLOOKUP($I316,disall!$A$2:$CY$349,COLUMN(disall!CR315),FALSE)),-9999,VLOOKUP($I316,disall!$A$2:$CY$349,COLUMN(disall!CR315),FALSE))</f>
        <v>0</v>
      </c>
      <c r="CZ316" s="8">
        <f>IF(ISNA(VLOOKUP($I316,disall!$A$2:$CY$349,COLUMN(disall!CS315),FALSE)),-9999,VLOOKUP($I316,disall!$A$2:$CY$349,COLUMN(disall!CS315),FALSE))</f>
        <v>0</v>
      </c>
      <c r="DA316" s="8">
        <f>IF(ISNA(VLOOKUP($I316,disall!$A$2:$CY$349,COLUMN(disall!CT315),FALSE)),-9999,VLOOKUP($I316,disall!$A$2:$CY$349,COLUMN(disall!CT315),FALSE))</f>
        <v>0</v>
      </c>
      <c r="DB316" s="8">
        <f>IF(ISNA(VLOOKUP($I316,disall!$A$2:$CY$349,COLUMN(disall!CU315),FALSE)),-9999,VLOOKUP($I316,disall!$A$2:$CY$349,COLUMN(disall!CU315),FALSE))</f>
        <v>0</v>
      </c>
      <c r="DC316" s="8">
        <f>IF(ISNA(VLOOKUP($I316,disall!$A$2:$CY$349,COLUMN(disall!CV315),FALSE)),-9999,VLOOKUP($I316,disall!$A$2:$CY$349,COLUMN(disall!CV315),FALSE))</f>
        <v>0</v>
      </c>
      <c r="DD316" s="8">
        <f>IF(ISNA(VLOOKUP($I316,disall!$A$2:$CY$349,COLUMN(disall!CW315),FALSE)),-9999,VLOOKUP($I316,disall!$A$2:$CY$349,COLUMN(disall!CW315),FALSE))</f>
        <v>0</v>
      </c>
      <c r="DE316" s="8">
        <f>IF(ISNA(VLOOKUP($I316,disall!$A$2:$CY$349,COLUMN(disall!CX315),FALSE)),-9999,VLOOKUP($I316,disall!$A$2:$CY$349,COLUMN(disall!CX315),FALSE))</f>
        <v>0</v>
      </c>
      <c r="DF316" s="8">
        <f>IF(ISNA(VLOOKUP($I316,disall!$A$2:$CY$349,COLUMN(disall!CY315),FALSE)),-9999,VLOOKUP($I316,disall!$A$2:$CY$349,COLUMN(disall!CY315),FALSE))</f>
        <v>0</v>
      </c>
    </row>
    <row r="317" spans="1:110" x14ac:dyDescent="0.25">
      <c r="A317">
        <v>2</v>
      </c>
      <c r="B317" t="s">
        <v>8</v>
      </c>
      <c r="C317" t="s">
        <v>472</v>
      </c>
      <c r="D317" t="s">
        <v>1015</v>
      </c>
      <c r="E317" t="s">
        <v>473</v>
      </c>
      <c r="F317" t="s">
        <v>1017</v>
      </c>
      <c r="G317" t="s">
        <v>473</v>
      </c>
      <c r="H317">
        <v>4015</v>
      </c>
      <c r="I317">
        <f>IF(ISNA(VLOOKUP(H317,disall!$D$2:$L$349,1,FALSE)),H317,VLOOKUP(H317,disall!$D$2:$L$349,1,FALSE))</f>
        <v>4015</v>
      </c>
      <c r="J317" t="str">
        <f>IF(ISNA(VLOOKUP(H317,disall!$D$2:$L$349,1,FALSE)),"NA",VLOOKUP(H317,disall!$D$2:$L$349,2,FALSE))</f>
        <v>NA</v>
      </c>
      <c r="K317" t="str">
        <f>IF(ISNA(VLOOKUP(I317,disall!$A$2:$L$349,3,FALSE)),F317,VLOOKUP(I317,disall!$A$2:$L$349,3,FALSE))</f>
        <v>Nicobar Islands</v>
      </c>
      <c r="L317" t="str">
        <f>IF(ISNA(VLOOKUP(I317,disall!$A$2:$L$349,12,FALSE)),"NA",VLOOKUP(I317,disall!$A$2:$L$349,12,FALSE))</f>
        <v>NA</v>
      </c>
      <c r="M317" t="str">
        <f>IF(ISNA(VLOOKUP(I317,disall!$A$2:$M$349,6,FALSE)),"NA",VLOOKUP(I317,disall!$A$2:$M$349,6,FALSE))</f>
        <v>NA</v>
      </c>
      <c r="N317" t="str">
        <f>IF(ISNA(VLOOKUP(I317,disall!$A$2:$M$349,7,FALSE)),"NA",VLOOKUP(I317,disall!$A$2:$M$349,7,FALSE))</f>
        <v>NA</v>
      </c>
      <c r="O317" t="str">
        <f>IF(ISNA(VLOOKUP(I317,disall!$A$2:$M$349,8,FALSE)),"NA",VLOOKUP(I317,disall!$A$2:$M$349,8,FALSE))</f>
        <v>NA</v>
      </c>
      <c r="P317" t="str">
        <f>IF(ISNA(VLOOKUP(I317,disall!$A$2:$M$349,9,FALSE)),"NA",VLOOKUP(I317,disall!$A$2:$M$349,9,FALSE))</f>
        <v>NA</v>
      </c>
      <c r="Q317" t="str">
        <f>IF(ISNA(VLOOKUP(I317,disall!$A$2:$M$349,10,FALSE)),"NA",VLOOKUP(I317,disall!$A$2:$M$349,10,FALSE))</f>
        <v>NA</v>
      </c>
      <c r="R317" t="str">
        <f>IF(ISNA(VLOOKUP(I317,disall!$A$2:$M$349,11,FALSE)),"NA",VLOOKUP(I317,disall!$A$2:$M$349,11,FALSE))</f>
        <v>NA</v>
      </c>
      <c r="S317" t="str">
        <f>IF(ISNA(VLOOKUP(I317,disall!$A$2:$M$349,12,FALSE)),"NA",VLOOKUP(I317,disall!$A$2:$M$349,12,FALSE))</f>
        <v>NA</v>
      </c>
      <c r="T317" t="str">
        <f>IF(ISNA(VLOOKUP(I317,disall!$A$2:$M$349,13,FALSE)),"NA",VLOOKUP(I317,disall!$A$2:$M$349,13,FALSE))</f>
        <v>NA</v>
      </c>
      <c r="U317" s="8">
        <f>IF(ISNA(VLOOKUP($I317,disall!$A$2:$CY$349,COLUMN(disall!N316),FALSE)),-9999,VLOOKUP($I317,disall!$A$2:$CY$349,COLUMN(disall!N316),FALSE))</f>
        <v>-9999</v>
      </c>
      <c r="V317" s="8">
        <f>IF(ISNA(VLOOKUP($I317,disall!$A$2:$CY$349,COLUMN(disall!O316),FALSE)),-9999,VLOOKUP($I317,disall!$A$2:$CY$349,COLUMN(disall!O316),FALSE))</f>
        <v>-9999</v>
      </c>
      <c r="W317" s="8">
        <f>IF(ISNA(VLOOKUP($I317,disall!$A$2:$CY$349,COLUMN(disall!P316),FALSE)),-9999,VLOOKUP($I317,disall!$A$2:$CY$349,COLUMN(disall!P316),FALSE))</f>
        <v>-9999</v>
      </c>
      <c r="X317" s="8">
        <f>IF(ISNA(VLOOKUP($I317,disall!$A$2:$CY$349,COLUMN(disall!Q316),FALSE)),-9999,VLOOKUP($I317,disall!$A$2:$CY$349,COLUMN(disall!Q316),FALSE))</f>
        <v>-9999</v>
      </c>
      <c r="Y317" s="8">
        <f>IF(ISNA(VLOOKUP($I317,disall!$A$2:$CY$349,COLUMN(disall!R316),FALSE)),-9999,VLOOKUP($I317,disall!$A$2:$CY$349,COLUMN(disall!R316),FALSE))</f>
        <v>-9999</v>
      </c>
      <c r="Z317" s="8">
        <f>IF(ISNA(VLOOKUP($I317,disall!$A$2:$CY$349,COLUMN(disall!S316),FALSE)),-9999,VLOOKUP($I317,disall!$A$2:$CY$349,COLUMN(disall!S316),FALSE))</f>
        <v>-9999</v>
      </c>
      <c r="AA317" s="8">
        <f>IF(ISNA(VLOOKUP($I317,disall!$A$2:$CY$349,COLUMN(disall!T316),FALSE)),-9999,VLOOKUP($I317,disall!$A$2:$CY$349,COLUMN(disall!T316),FALSE))</f>
        <v>-9999</v>
      </c>
      <c r="AB317" s="8">
        <f>IF(ISNA(VLOOKUP($I317,disall!$A$2:$CY$349,COLUMN(disall!U316),FALSE)),-9999,VLOOKUP($I317,disall!$A$2:$CY$349,COLUMN(disall!U316),FALSE))</f>
        <v>-9999</v>
      </c>
      <c r="AC317" s="8">
        <f>IF(ISNA(VLOOKUP($I317,disall!$A$2:$CY$349,COLUMN(disall!V316),FALSE)),-9999,VLOOKUP($I317,disall!$A$2:$CY$349,COLUMN(disall!V316),FALSE))</f>
        <v>-9999</v>
      </c>
      <c r="AD317" s="8">
        <f>IF(ISNA(VLOOKUP($I317,disall!$A$2:$CY$349,COLUMN(disall!W316),FALSE)),-9999,VLOOKUP($I317,disall!$A$2:$CY$349,COLUMN(disall!W316),FALSE))</f>
        <v>-9999</v>
      </c>
      <c r="AE317" s="8">
        <f>IF(ISNA(VLOOKUP($I317,disall!$A$2:$CY$349,COLUMN(disall!X316),FALSE)),-9999,VLOOKUP($I317,disall!$A$2:$CY$349,COLUMN(disall!X316),FALSE))</f>
        <v>-9999</v>
      </c>
      <c r="AF317" s="8">
        <f>IF(ISNA(VLOOKUP($I317,disall!$A$2:$CY$349,COLUMN(disall!Y316),FALSE)),-9999,VLOOKUP($I317,disall!$A$2:$CY$349,COLUMN(disall!Y316),FALSE))</f>
        <v>-9999</v>
      </c>
      <c r="AG317" s="8">
        <f>IF(ISNA(VLOOKUP($I317,disall!$A$2:$CY$349,COLUMN(disall!Z316),FALSE)),-9999,VLOOKUP($I317,disall!$A$2:$CY$349,COLUMN(disall!Z316),FALSE))</f>
        <v>-9999</v>
      </c>
      <c r="AH317" s="8">
        <f>IF(ISNA(VLOOKUP($I317,disall!$A$2:$CY$349,COLUMN(disall!AA316),FALSE)),-9999,VLOOKUP($I317,disall!$A$2:$CY$349,COLUMN(disall!AA316),FALSE))</f>
        <v>-9999</v>
      </c>
      <c r="AI317" s="8">
        <f>IF(ISNA(VLOOKUP($I317,disall!$A$2:$CY$349,COLUMN(disall!AB316),FALSE)),-9999,VLOOKUP($I317,disall!$A$2:$CY$349,COLUMN(disall!AB316),FALSE))</f>
        <v>-9999</v>
      </c>
      <c r="AJ317" s="8">
        <f>IF(ISNA(VLOOKUP($I317,disall!$A$2:$CY$349,COLUMN(disall!AC316),FALSE)),-9999,VLOOKUP($I317,disall!$A$2:$CY$349,COLUMN(disall!AC316),FALSE))</f>
        <v>-9999</v>
      </c>
      <c r="AK317" s="8">
        <f>IF(ISNA(VLOOKUP($I317,disall!$A$2:$CY$349,COLUMN(disall!AD316),FALSE)),-9999,VLOOKUP($I317,disall!$A$2:$CY$349,COLUMN(disall!AD316),FALSE))</f>
        <v>-9999</v>
      </c>
      <c r="AL317" s="8">
        <f>IF(ISNA(VLOOKUP($I317,disall!$A$2:$CY$349,COLUMN(disall!AE316),FALSE)),-9999,VLOOKUP($I317,disall!$A$2:$CY$349,COLUMN(disall!AE316),FALSE))</f>
        <v>-9999</v>
      </c>
      <c r="AM317" s="8">
        <f>IF(ISNA(VLOOKUP($I317,disall!$A$2:$CY$349,COLUMN(disall!AF316),FALSE)),-9999,VLOOKUP($I317,disall!$A$2:$CY$349,COLUMN(disall!AF316),FALSE))</f>
        <v>-9999</v>
      </c>
      <c r="AN317" s="8">
        <f>IF(ISNA(VLOOKUP($I317,disall!$A$2:$CY$349,COLUMN(disall!AG316),FALSE)),-9999,VLOOKUP($I317,disall!$A$2:$CY$349,COLUMN(disall!AG316),FALSE))</f>
        <v>-9999</v>
      </c>
      <c r="AO317" s="8">
        <f>IF(ISNA(VLOOKUP($I317,disall!$A$2:$CY$349,COLUMN(disall!AH316),FALSE)),-9999,VLOOKUP($I317,disall!$A$2:$CY$349,COLUMN(disall!AH316),FALSE))</f>
        <v>-9999</v>
      </c>
      <c r="AP317" s="8">
        <f>IF(ISNA(VLOOKUP($I317,disall!$A$2:$CY$349,COLUMN(disall!AI316),FALSE)),-9999,VLOOKUP($I317,disall!$A$2:$CY$349,COLUMN(disall!AI316),FALSE))</f>
        <v>-9999</v>
      </c>
      <c r="AQ317" s="8">
        <f>IF(ISNA(VLOOKUP($I317,disall!$A$2:$CY$349,COLUMN(disall!AJ316),FALSE)),-9999,VLOOKUP($I317,disall!$A$2:$CY$349,COLUMN(disall!AJ316),FALSE))</f>
        <v>-9999</v>
      </c>
      <c r="AR317" s="8">
        <f>IF(ISNA(VLOOKUP($I317,disall!$A$2:$CY$349,COLUMN(disall!AK316),FALSE)),-9999,VLOOKUP($I317,disall!$A$2:$CY$349,COLUMN(disall!AK316),FALSE))</f>
        <v>-9999</v>
      </c>
      <c r="AS317" s="8">
        <f>IF(ISNA(VLOOKUP($I317,disall!$A$2:$CY$349,COLUMN(disall!AL316),FALSE)),-9999,VLOOKUP($I317,disall!$A$2:$CY$349,COLUMN(disall!AL316),FALSE))</f>
        <v>-9999</v>
      </c>
      <c r="AT317" s="8">
        <f>IF(ISNA(VLOOKUP($I317,disall!$A$2:$CY$349,COLUMN(disall!AM316),FALSE)),-9999,VLOOKUP($I317,disall!$A$2:$CY$349,COLUMN(disall!AM316),FALSE))</f>
        <v>-9999</v>
      </c>
      <c r="AU317" s="8">
        <f>IF(ISNA(VLOOKUP($I317,disall!$A$2:$CY$349,COLUMN(disall!AN316),FALSE)),-9999,VLOOKUP($I317,disall!$A$2:$CY$349,COLUMN(disall!AN316),FALSE))</f>
        <v>-9999</v>
      </c>
      <c r="AV317" s="8">
        <f>IF(ISNA(VLOOKUP($I317,disall!$A$2:$CY$349,COLUMN(disall!AO316),FALSE)),-9999,VLOOKUP($I317,disall!$A$2:$CY$349,COLUMN(disall!AO316),FALSE))</f>
        <v>-9999</v>
      </c>
      <c r="AW317" s="8">
        <f>IF(ISNA(VLOOKUP($I317,disall!$A$2:$CY$349,COLUMN(disall!AP316),FALSE)),-9999,VLOOKUP($I317,disall!$A$2:$CY$349,COLUMN(disall!AP316),FALSE))</f>
        <v>-9999</v>
      </c>
      <c r="AX317" s="8">
        <f>IF(ISNA(VLOOKUP($I317,disall!$A$2:$CY$349,COLUMN(disall!AQ316),FALSE)),-9999,VLOOKUP($I317,disall!$A$2:$CY$349,COLUMN(disall!AQ316),FALSE))</f>
        <v>-9999</v>
      </c>
      <c r="AY317" s="8">
        <f>IF(ISNA(VLOOKUP($I317,disall!$A$2:$CY$349,COLUMN(disall!AR316),FALSE)),-9999,VLOOKUP($I317,disall!$A$2:$CY$349,COLUMN(disall!AR316),FALSE))</f>
        <v>-9999</v>
      </c>
      <c r="AZ317" s="8">
        <f>IF(ISNA(VLOOKUP($I317,disall!$A$2:$CY$349,COLUMN(disall!AS316),FALSE)),-9999,VLOOKUP($I317,disall!$A$2:$CY$349,COLUMN(disall!AS316),FALSE))</f>
        <v>-9999</v>
      </c>
      <c r="BA317" s="8">
        <f>IF(ISNA(VLOOKUP($I317,disall!$A$2:$CY$349,COLUMN(disall!AT316),FALSE)),-9999,VLOOKUP($I317,disall!$A$2:$CY$349,COLUMN(disall!AT316),FALSE))</f>
        <v>-9999</v>
      </c>
      <c r="BB317" s="8">
        <f>IF(ISNA(VLOOKUP($I317,disall!$A$2:$CY$349,COLUMN(disall!AU316),FALSE)),-9999,VLOOKUP($I317,disall!$A$2:$CY$349,COLUMN(disall!AU316),FALSE))</f>
        <v>-9999</v>
      </c>
      <c r="BC317" s="8">
        <f>IF(ISNA(VLOOKUP($I317,disall!$A$2:$CY$349,COLUMN(disall!AV316),FALSE)),-9999,VLOOKUP($I317,disall!$A$2:$CY$349,COLUMN(disall!AV316),FALSE))</f>
        <v>-9999</v>
      </c>
      <c r="BD317" s="8">
        <f>IF(ISNA(VLOOKUP($I317,disall!$A$2:$CY$349,COLUMN(disall!AW316),FALSE)),-9999,VLOOKUP($I317,disall!$A$2:$CY$349,COLUMN(disall!AW316),FALSE))</f>
        <v>-9999</v>
      </c>
      <c r="BE317" s="8">
        <f>IF(ISNA(VLOOKUP($I317,disall!$A$2:$CY$349,COLUMN(disall!AX316),FALSE)),-9999,VLOOKUP($I317,disall!$A$2:$CY$349,COLUMN(disall!AX316),FALSE))</f>
        <v>-9999</v>
      </c>
      <c r="BF317" s="8">
        <f>IF(ISNA(VLOOKUP($I317,disall!$A$2:$CY$349,COLUMN(disall!AY316),FALSE)),-9999,VLOOKUP($I317,disall!$A$2:$CY$349,COLUMN(disall!AY316),FALSE))</f>
        <v>-9999</v>
      </c>
      <c r="BG317" s="8">
        <f>IF(ISNA(VLOOKUP($I317,disall!$A$2:$CY$349,COLUMN(disall!AZ316),FALSE)),-9999,VLOOKUP($I317,disall!$A$2:$CY$349,COLUMN(disall!AZ316),FALSE))</f>
        <v>-9999</v>
      </c>
      <c r="BH317" s="8">
        <f>IF(ISNA(VLOOKUP($I317,disall!$A$2:$CY$349,COLUMN(disall!BA316),FALSE)),-9999,VLOOKUP($I317,disall!$A$2:$CY$349,COLUMN(disall!BA316),FALSE))</f>
        <v>-9999</v>
      </c>
      <c r="BI317" s="8">
        <f>IF(ISNA(VLOOKUP($I317,disall!$A$2:$CY$349,COLUMN(disall!BB316),FALSE)),-9999,VLOOKUP($I317,disall!$A$2:$CY$349,COLUMN(disall!BB316),FALSE))</f>
        <v>-9999</v>
      </c>
      <c r="BJ317" s="8">
        <f>IF(ISNA(VLOOKUP($I317,disall!$A$2:$CY$349,COLUMN(disall!BC316),FALSE)),-9999,VLOOKUP($I317,disall!$A$2:$CY$349,COLUMN(disall!BC316),FALSE))</f>
        <v>-9999</v>
      </c>
      <c r="BK317" s="8">
        <f>IF(ISNA(VLOOKUP($I317,disall!$A$2:$CY$349,COLUMN(disall!BD316),FALSE)),-9999,VLOOKUP($I317,disall!$A$2:$CY$349,COLUMN(disall!BD316),FALSE))</f>
        <v>-9999</v>
      </c>
      <c r="BL317" s="8">
        <f>IF(ISNA(VLOOKUP($I317,disall!$A$2:$CY$349,COLUMN(disall!BE316),FALSE)),-9999,VLOOKUP($I317,disall!$A$2:$CY$349,COLUMN(disall!BE316),FALSE))</f>
        <v>-9999</v>
      </c>
      <c r="BM317" s="8">
        <f>IF(ISNA(VLOOKUP($I317,disall!$A$2:$CY$349,COLUMN(disall!BF316),FALSE)),-9999,VLOOKUP($I317,disall!$A$2:$CY$349,COLUMN(disall!BF316),FALSE))</f>
        <v>-9999</v>
      </c>
      <c r="BN317" s="8">
        <f>IF(ISNA(VLOOKUP($I317,disall!$A$2:$CY$349,COLUMN(disall!BG316),FALSE)),-9999,VLOOKUP($I317,disall!$A$2:$CY$349,COLUMN(disall!BG316),FALSE))</f>
        <v>-9999</v>
      </c>
      <c r="BO317" s="8">
        <f>IF(ISNA(VLOOKUP($I317,disall!$A$2:$CY$349,COLUMN(disall!BH316),FALSE)),-9999,VLOOKUP($I317,disall!$A$2:$CY$349,COLUMN(disall!BH316),FALSE))</f>
        <v>-9999</v>
      </c>
      <c r="BP317" s="8">
        <f>IF(ISNA(VLOOKUP($I317,disall!$A$2:$CY$349,COLUMN(disall!BI316),FALSE)),-9999,VLOOKUP($I317,disall!$A$2:$CY$349,COLUMN(disall!BI316),FALSE))</f>
        <v>-9999</v>
      </c>
      <c r="BQ317" s="8">
        <f>IF(ISNA(VLOOKUP($I317,disall!$A$2:$CY$349,COLUMN(disall!BJ316),FALSE)),-9999,VLOOKUP($I317,disall!$A$2:$CY$349,COLUMN(disall!BJ316),FALSE))</f>
        <v>-9999</v>
      </c>
      <c r="BR317" s="8">
        <f>IF(ISNA(VLOOKUP($I317,disall!$A$2:$CY$349,COLUMN(disall!BK316),FALSE)),-9999,VLOOKUP($I317,disall!$A$2:$CY$349,COLUMN(disall!BK316),FALSE))</f>
        <v>-9999</v>
      </c>
      <c r="BS317" s="8">
        <f>IF(ISNA(VLOOKUP($I317,disall!$A$2:$CY$349,COLUMN(disall!BL316),FALSE)),-9999,VLOOKUP($I317,disall!$A$2:$CY$349,COLUMN(disall!BL316),FALSE))</f>
        <v>-9999</v>
      </c>
      <c r="BT317" s="8">
        <f>IF(ISNA(VLOOKUP($I317,disall!$A$2:$CY$349,COLUMN(disall!BM316),FALSE)),-9999,VLOOKUP($I317,disall!$A$2:$CY$349,COLUMN(disall!BM316),FALSE))</f>
        <v>-9999</v>
      </c>
      <c r="BU317" s="8">
        <f>IF(ISNA(VLOOKUP($I317,disall!$A$2:$CY$349,COLUMN(disall!BN316),FALSE)),-9999,VLOOKUP($I317,disall!$A$2:$CY$349,COLUMN(disall!BN316),FALSE))</f>
        <v>-9999</v>
      </c>
      <c r="BV317" s="8">
        <f>IF(ISNA(VLOOKUP($I317,disall!$A$2:$CY$349,COLUMN(disall!BO316),FALSE)),-9999,VLOOKUP($I317,disall!$A$2:$CY$349,COLUMN(disall!BO316),FALSE))</f>
        <v>-9999</v>
      </c>
      <c r="BW317" s="8">
        <f>IF(ISNA(VLOOKUP($I317,disall!$A$2:$CY$349,COLUMN(disall!BP316),FALSE)),-9999,VLOOKUP($I317,disall!$A$2:$CY$349,COLUMN(disall!BP316),FALSE))</f>
        <v>-9999</v>
      </c>
      <c r="BX317" s="8">
        <f>IF(ISNA(VLOOKUP($I317,disall!$A$2:$CY$349,COLUMN(disall!BQ316),FALSE)),-9999,VLOOKUP($I317,disall!$A$2:$CY$349,COLUMN(disall!BQ316),FALSE))</f>
        <v>-9999</v>
      </c>
      <c r="BY317" s="8">
        <f>IF(ISNA(VLOOKUP($I317,disall!$A$2:$CY$349,COLUMN(disall!BR316),FALSE)),-9999,VLOOKUP($I317,disall!$A$2:$CY$349,COLUMN(disall!BR316),FALSE))</f>
        <v>-9999</v>
      </c>
      <c r="BZ317" s="8">
        <f>IF(ISNA(VLOOKUP($I317,disall!$A$2:$CY$349,COLUMN(disall!BS316),FALSE)),-9999,VLOOKUP($I317,disall!$A$2:$CY$349,COLUMN(disall!BS316),FALSE))</f>
        <v>-9999</v>
      </c>
      <c r="CA317" s="8">
        <f>IF(ISNA(VLOOKUP($I317,disall!$A$2:$CY$349,COLUMN(disall!BT316),FALSE)),-9999,VLOOKUP($I317,disall!$A$2:$CY$349,COLUMN(disall!BT316),FALSE))</f>
        <v>-9999</v>
      </c>
      <c r="CB317" s="8">
        <f>IF(ISNA(VLOOKUP($I317,disall!$A$2:$CY$349,COLUMN(disall!BU316),FALSE)),-9999,VLOOKUP($I317,disall!$A$2:$CY$349,COLUMN(disall!BU316),FALSE))</f>
        <v>-9999</v>
      </c>
      <c r="CC317" s="8">
        <f>IF(ISNA(VLOOKUP($I317,disall!$A$2:$CY$349,COLUMN(disall!BV316),FALSE)),-9999,VLOOKUP($I317,disall!$A$2:$CY$349,COLUMN(disall!BV316),FALSE))</f>
        <v>-9999</v>
      </c>
      <c r="CD317" s="8">
        <f>IF(ISNA(VLOOKUP($I317,disall!$A$2:$CY$349,COLUMN(disall!BW316),FALSE)),-9999,VLOOKUP($I317,disall!$A$2:$CY$349,COLUMN(disall!BW316),FALSE))</f>
        <v>-9999</v>
      </c>
      <c r="CE317" s="8">
        <f>IF(ISNA(VLOOKUP($I317,disall!$A$2:$CY$349,COLUMN(disall!BX316),FALSE)),-9999,VLOOKUP($I317,disall!$A$2:$CY$349,COLUMN(disall!BX316),FALSE))</f>
        <v>-9999</v>
      </c>
      <c r="CF317" s="8">
        <f>IF(ISNA(VLOOKUP($I317,disall!$A$2:$CY$349,COLUMN(disall!BY316),FALSE)),-9999,VLOOKUP($I317,disall!$A$2:$CY$349,COLUMN(disall!BY316),FALSE))</f>
        <v>-9999</v>
      </c>
      <c r="CG317" s="8">
        <f>IF(ISNA(VLOOKUP($I317,disall!$A$2:$CY$349,COLUMN(disall!BZ316),FALSE)),-9999,VLOOKUP($I317,disall!$A$2:$CY$349,COLUMN(disall!BZ316),FALSE))</f>
        <v>-9999</v>
      </c>
      <c r="CH317" s="8">
        <f>IF(ISNA(VLOOKUP($I317,disall!$A$2:$CY$349,COLUMN(disall!CA316),FALSE)),-9999,VLOOKUP($I317,disall!$A$2:$CY$349,COLUMN(disall!CA316),FALSE))</f>
        <v>-9999</v>
      </c>
      <c r="CI317" s="8">
        <f>IF(ISNA(VLOOKUP($I317,disall!$A$2:$CY$349,COLUMN(disall!CB316),FALSE)),-9999,VLOOKUP($I317,disall!$A$2:$CY$349,COLUMN(disall!CB316),FALSE))</f>
        <v>-9999</v>
      </c>
      <c r="CJ317" s="8">
        <f>IF(ISNA(VLOOKUP($I317,disall!$A$2:$CY$349,COLUMN(disall!CC316),FALSE)),-9999,VLOOKUP($I317,disall!$A$2:$CY$349,COLUMN(disall!CC316),FALSE))</f>
        <v>-9999</v>
      </c>
      <c r="CK317" s="8">
        <f>IF(ISNA(VLOOKUP($I317,disall!$A$2:$CY$349,COLUMN(disall!CD316),FALSE)),-9999,VLOOKUP($I317,disall!$A$2:$CY$349,COLUMN(disall!CD316),FALSE))</f>
        <v>-9999</v>
      </c>
      <c r="CL317" s="8">
        <f>IF(ISNA(VLOOKUP($I317,disall!$A$2:$CY$349,COLUMN(disall!CE316),FALSE)),-9999,VLOOKUP($I317,disall!$A$2:$CY$349,COLUMN(disall!CE316),FALSE))</f>
        <v>-9999</v>
      </c>
      <c r="CM317" s="8">
        <f>IF(ISNA(VLOOKUP($I317,disall!$A$2:$CY$349,COLUMN(disall!CF316),FALSE)),-9999,VLOOKUP($I317,disall!$A$2:$CY$349,COLUMN(disall!CF316),FALSE))</f>
        <v>-9999</v>
      </c>
      <c r="CN317" s="8">
        <f>IF(ISNA(VLOOKUP($I317,disall!$A$2:$CY$349,COLUMN(disall!CG316),FALSE)),-9999,VLOOKUP($I317,disall!$A$2:$CY$349,COLUMN(disall!CG316),FALSE))</f>
        <v>-9999</v>
      </c>
      <c r="CO317" s="8">
        <f>IF(ISNA(VLOOKUP($I317,disall!$A$2:$CY$349,COLUMN(disall!CH316),FALSE)),-9999,VLOOKUP($I317,disall!$A$2:$CY$349,COLUMN(disall!CH316),FALSE))</f>
        <v>-9999</v>
      </c>
      <c r="CP317" s="8">
        <f>IF(ISNA(VLOOKUP($I317,disall!$A$2:$CY$349,COLUMN(disall!CI316),FALSE)),-9999,VLOOKUP($I317,disall!$A$2:$CY$349,COLUMN(disall!CI316),FALSE))</f>
        <v>-9999</v>
      </c>
      <c r="CQ317" s="8">
        <f>IF(ISNA(VLOOKUP($I317,disall!$A$2:$CY$349,COLUMN(disall!CJ316),FALSE)),-9999,VLOOKUP($I317,disall!$A$2:$CY$349,COLUMN(disall!CJ316),FALSE))</f>
        <v>-9999</v>
      </c>
      <c r="CR317" s="8">
        <f>IF(ISNA(VLOOKUP($I317,disall!$A$2:$CY$349,COLUMN(disall!CK316),FALSE)),-9999,VLOOKUP($I317,disall!$A$2:$CY$349,COLUMN(disall!CK316),FALSE))</f>
        <v>-9999</v>
      </c>
      <c r="CS317" s="8">
        <f>IF(ISNA(VLOOKUP($I317,disall!$A$2:$CY$349,COLUMN(disall!CL316),FALSE)),-9999,VLOOKUP($I317,disall!$A$2:$CY$349,COLUMN(disall!CL316),FALSE))</f>
        <v>-9999</v>
      </c>
      <c r="CT317" s="8">
        <f>IF(ISNA(VLOOKUP($I317,disall!$A$2:$CY$349,COLUMN(disall!CM316),FALSE)),-9999,VLOOKUP($I317,disall!$A$2:$CY$349,COLUMN(disall!CM316),FALSE))</f>
        <v>-9999</v>
      </c>
      <c r="CU317" s="8">
        <f>IF(ISNA(VLOOKUP($I317,disall!$A$2:$CY$349,COLUMN(disall!CN316),FALSE)),-9999,VLOOKUP($I317,disall!$A$2:$CY$349,COLUMN(disall!CN316),FALSE))</f>
        <v>-9999</v>
      </c>
      <c r="CV317" s="8">
        <f>IF(ISNA(VLOOKUP($I317,disall!$A$2:$CY$349,COLUMN(disall!CO316),FALSE)),-9999,VLOOKUP($I317,disall!$A$2:$CY$349,COLUMN(disall!CO316),FALSE))</f>
        <v>-9999</v>
      </c>
      <c r="CW317" s="8">
        <f>IF(ISNA(VLOOKUP($I317,disall!$A$2:$CY$349,COLUMN(disall!CP316),FALSE)),-9999,VLOOKUP($I317,disall!$A$2:$CY$349,COLUMN(disall!CP316),FALSE))</f>
        <v>-9999</v>
      </c>
      <c r="CX317" s="8">
        <f>IF(ISNA(VLOOKUP($I317,disall!$A$2:$CY$349,COLUMN(disall!CQ316),FALSE)),-9999,VLOOKUP($I317,disall!$A$2:$CY$349,COLUMN(disall!CQ316),FALSE))</f>
        <v>-9999</v>
      </c>
      <c r="CY317" s="8">
        <f>IF(ISNA(VLOOKUP($I317,disall!$A$2:$CY$349,COLUMN(disall!CR316),FALSE)),-9999,VLOOKUP($I317,disall!$A$2:$CY$349,COLUMN(disall!CR316),FALSE))</f>
        <v>-9999</v>
      </c>
      <c r="CZ317" s="8">
        <f>IF(ISNA(VLOOKUP($I317,disall!$A$2:$CY$349,COLUMN(disall!CS316),FALSE)),-9999,VLOOKUP($I317,disall!$A$2:$CY$349,COLUMN(disall!CS316),FALSE))</f>
        <v>-9999</v>
      </c>
      <c r="DA317" s="8">
        <f>IF(ISNA(VLOOKUP($I317,disall!$A$2:$CY$349,COLUMN(disall!CT316),FALSE)),-9999,VLOOKUP($I317,disall!$A$2:$CY$349,COLUMN(disall!CT316),FALSE))</f>
        <v>-9999</v>
      </c>
      <c r="DB317" s="8">
        <f>IF(ISNA(VLOOKUP($I317,disall!$A$2:$CY$349,COLUMN(disall!CU316),FALSE)),-9999,VLOOKUP($I317,disall!$A$2:$CY$349,COLUMN(disall!CU316),FALSE))</f>
        <v>-9999</v>
      </c>
      <c r="DC317" s="8">
        <f>IF(ISNA(VLOOKUP($I317,disall!$A$2:$CY$349,COLUMN(disall!CV316),FALSE)),-9999,VLOOKUP($I317,disall!$A$2:$CY$349,COLUMN(disall!CV316),FALSE))</f>
        <v>-9999</v>
      </c>
      <c r="DD317" s="8">
        <f>IF(ISNA(VLOOKUP($I317,disall!$A$2:$CY$349,COLUMN(disall!CW316),FALSE)),-9999,VLOOKUP($I317,disall!$A$2:$CY$349,COLUMN(disall!CW316),FALSE))</f>
        <v>-9999</v>
      </c>
      <c r="DE317" s="8">
        <f>IF(ISNA(VLOOKUP($I317,disall!$A$2:$CY$349,COLUMN(disall!CX316),FALSE)),-9999,VLOOKUP($I317,disall!$A$2:$CY$349,COLUMN(disall!CX316),FALSE))</f>
        <v>-9999</v>
      </c>
      <c r="DF317" s="8">
        <f>IF(ISNA(VLOOKUP($I317,disall!$A$2:$CY$349,COLUMN(disall!CY316),FALSE)),-9999,VLOOKUP($I317,disall!$A$2:$CY$349,COLUMN(disall!CY316),FALSE))</f>
        <v>-9999</v>
      </c>
    </row>
    <row r="318" spans="1:110" x14ac:dyDescent="0.25">
      <c r="A318">
        <v>5</v>
      </c>
      <c r="B318" t="s">
        <v>8</v>
      </c>
      <c r="C318" t="s">
        <v>472</v>
      </c>
      <c r="D318" t="s">
        <v>348</v>
      </c>
      <c r="E318" t="s">
        <v>1018</v>
      </c>
      <c r="F318" t="s">
        <v>393</v>
      </c>
      <c r="G318" t="s">
        <v>1019</v>
      </c>
      <c r="H318">
        <v>4016</v>
      </c>
      <c r="I318">
        <f>IF(ISNA(VLOOKUP(H318,disall!$D$2:$L$349,1,FALSE)),H318,VLOOKUP(H318,disall!$D$2:$L$349,1,FALSE))</f>
        <v>4016</v>
      </c>
      <c r="J318" t="str">
        <f>IF(ISNA(VLOOKUP(H318,disall!$D$2:$L$349,1,FALSE)),"NA",VLOOKUP(H318,disall!$D$2:$L$349,2,FALSE))</f>
        <v>NA</v>
      </c>
      <c r="K318" t="str">
        <f>IF(ISNA(VLOOKUP(I318,disall!$A$2:$L$349,3,FALSE)),F318,VLOOKUP(I318,disall!$A$2:$L$349,3,FALSE))</f>
        <v>Chittoor</v>
      </c>
      <c r="L318" t="str">
        <f>IF(ISNA(VLOOKUP(I318,disall!$A$2:$L$349,12,FALSE)),"NA",VLOOKUP(I318,disall!$A$2:$L$349,12,FALSE))</f>
        <v>NA</v>
      </c>
      <c r="M318" t="str">
        <f>IF(ISNA(VLOOKUP(I318,disall!$A$2:$M$349,6,FALSE)),"NA",VLOOKUP(I318,disall!$A$2:$M$349,6,FALSE))</f>
        <v>NA</v>
      </c>
      <c r="N318" t="str">
        <f>IF(ISNA(VLOOKUP(I318,disall!$A$2:$M$349,7,FALSE)),"NA",VLOOKUP(I318,disall!$A$2:$M$349,7,FALSE))</f>
        <v>NA</v>
      </c>
      <c r="O318" t="str">
        <f>IF(ISNA(VLOOKUP(I318,disall!$A$2:$M$349,8,FALSE)),"NA",VLOOKUP(I318,disall!$A$2:$M$349,8,FALSE))</f>
        <v>NA</v>
      </c>
      <c r="P318" t="str">
        <f>IF(ISNA(VLOOKUP(I318,disall!$A$2:$M$349,9,FALSE)),"NA",VLOOKUP(I318,disall!$A$2:$M$349,9,FALSE))</f>
        <v>NA</v>
      </c>
      <c r="Q318" t="str">
        <f>IF(ISNA(VLOOKUP(I318,disall!$A$2:$M$349,10,FALSE)),"NA",VLOOKUP(I318,disall!$A$2:$M$349,10,FALSE))</f>
        <v>NA</v>
      </c>
      <c r="R318" t="str">
        <f>IF(ISNA(VLOOKUP(I318,disall!$A$2:$M$349,11,FALSE)),"NA",VLOOKUP(I318,disall!$A$2:$M$349,11,FALSE))</f>
        <v>NA</v>
      </c>
      <c r="S318" t="str">
        <f>IF(ISNA(VLOOKUP(I318,disall!$A$2:$M$349,12,FALSE)),"NA",VLOOKUP(I318,disall!$A$2:$M$349,12,FALSE))</f>
        <v>NA</v>
      </c>
      <c r="T318" t="str">
        <f>IF(ISNA(VLOOKUP(I318,disall!$A$2:$M$349,13,FALSE)),"NA",VLOOKUP(I318,disall!$A$2:$M$349,13,FALSE))</f>
        <v>NA</v>
      </c>
      <c r="U318" s="8">
        <f>IF(ISNA(VLOOKUP($I318,disall!$A$2:$CY$349,COLUMN(disall!N317),FALSE)),-9999,VLOOKUP($I318,disall!$A$2:$CY$349,COLUMN(disall!N317),FALSE))</f>
        <v>-9999</v>
      </c>
      <c r="V318" s="8">
        <f>IF(ISNA(VLOOKUP($I318,disall!$A$2:$CY$349,COLUMN(disall!O317),FALSE)),-9999,VLOOKUP($I318,disall!$A$2:$CY$349,COLUMN(disall!O317),FALSE))</f>
        <v>-9999</v>
      </c>
      <c r="W318" s="8">
        <f>IF(ISNA(VLOOKUP($I318,disall!$A$2:$CY$349,COLUMN(disall!P317),FALSE)),-9999,VLOOKUP($I318,disall!$A$2:$CY$349,COLUMN(disall!P317),FALSE))</f>
        <v>-9999</v>
      </c>
      <c r="X318" s="8">
        <f>IF(ISNA(VLOOKUP($I318,disall!$A$2:$CY$349,COLUMN(disall!Q317),FALSE)),-9999,VLOOKUP($I318,disall!$A$2:$CY$349,COLUMN(disall!Q317),FALSE))</f>
        <v>-9999</v>
      </c>
      <c r="Y318" s="8">
        <f>IF(ISNA(VLOOKUP($I318,disall!$A$2:$CY$349,COLUMN(disall!R317),FALSE)),-9999,VLOOKUP($I318,disall!$A$2:$CY$349,COLUMN(disall!R317),FALSE))</f>
        <v>-9999</v>
      </c>
      <c r="Z318" s="8">
        <f>IF(ISNA(VLOOKUP($I318,disall!$A$2:$CY$349,COLUMN(disall!S317),FALSE)),-9999,VLOOKUP($I318,disall!$A$2:$CY$349,COLUMN(disall!S317),FALSE))</f>
        <v>-9999</v>
      </c>
      <c r="AA318" s="8">
        <f>IF(ISNA(VLOOKUP($I318,disall!$A$2:$CY$349,COLUMN(disall!T317),FALSE)),-9999,VLOOKUP($I318,disall!$A$2:$CY$349,COLUMN(disall!T317),FALSE))</f>
        <v>-9999</v>
      </c>
      <c r="AB318" s="8">
        <f>IF(ISNA(VLOOKUP($I318,disall!$A$2:$CY$349,COLUMN(disall!U317),FALSE)),-9999,VLOOKUP($I318,disall!$A$2:$CY$349,COLUMN(disall!U317),FALSE))</f>
        <v>-9999</v>
      </c>
      <c r="AC318" s="8">
        <f>IF(ISNA(VLOOKUP($I318,disall!$A$2:$CY$349,COLUMN(disall!V317),FALSE)),-9999,VLOOKUP($I318,disall!$A$2:$CY$349,COLUMN(disall!V317),FALSE))</f>
        <v>-9999</v>
      </c>
      <c r="AD318" s="8">
        <f>IF(ISNA(VLOOKUP($I318,disall!$A$2:$CY$349,COLUMN(disall!W317),FALSE)),-9999,VLOOKUP($I318,disall!$A$2:$CY$349,COLUMN(disall!W317),FALSE))</f>
        <v>-9999</v>
      </c>
      <c r="AE318" s="8">
        <f>IF(ISNA(VLOOKUP($I318,disall!$A$2:$CY$349,COLUMN(disall!X317),FALSE)),-9999,VLOOKUP($I318,disall!$A$2:$CY$349,COLUMN(disall!X317),FALSE))</f>
        <v>-9999</v>
      </c>
      <c r="AF318" s="8">
        <f>IF(ISNA(VLOOKUP($I318,disall!$A$2:$CY$349,COLUMN(disall!Y317),FALSE)),-9999,VLOOKUP($I318,disall!$A$2:$CY$349,COLUMN(disall!Y317),FALSE))</f>
        <v>-9999</v>
      </c>
      <c r="AG318" s="8">
        <f>IF(ISNA(VLOOKUP($I318,disall!$A$2:$CY$349,COLUMN(disall!Z317),FALSE)),-9999,VLOOKUP($I318,disall!$A$2:$CY$349,COLUMN(disall!Z317),FALSE))</f>
        <v>-9999</v>
      </c>
      <c r="AH318" s="8">
        <f>IF(ISNA(VLOOKUP($I318,disall!$A$2:$CY$349,COLUMN(disall!AA317),FALSE)),-9999,VLOOKUP($I318,disall!$A$2:$CY$349,COLUMN(disall!AA317),FALSE))</f>
        <v>-9999</v>
      </c>
      <c r="AI318" s="8">
        <f>IF(ISNA(VLOOKUP($I318,disall!$A$2:$CY$349,COLUMN(disall!AB317),FALSE)),-9999,VLOOKUP($I318,disall!$A$2:$CY$349,COLUMN(disall!AB317),FALSE))</f>
        <v>-9999</v>
      </c>
      <c r="AJ318" s="8">
        <f>IF(ISNA(VLOOKUP($I318,disall!$A$2:$CY$349,COLUMN(disall!AC317),FALSE)),-9999,VLOOKUP($I318,disall!$A$2:$CY$349,COLUMN(disall!AC317),FALSE))</f>
        <v>-9999</v>
      </c>
      <c r="AK318" s="8">
        <f>IF(ISNA(VLOOKUP($I318,disall!$A$2:$CY$349,COLUMN(disall!AD317),FALSE)),-9999,VLOOKUP($I318,disall!$A$2:$CY$349,COLUMN(disall!AD317),FALSE))</f>
        <v>-9999</v>
      </c>
      <c r="AL318" s="8">
        <f>IF(ISNA(VLOOKUP($I318,disall!$A$2:$CY$349,COLUMN(disall!AE317),FALSE)),-9999,VLOOKUP($I318,disall!$A$2:$CY$349,COLUMN(disall!AE317),FALSE))</f>
        <v>-9999</v>
      </c>
      <c r="AM318" s="8">
        <f>IF(ISNA(VLOOKUP($I318,disall!$A$2:$CY$349,COLUMN(disall!AF317),FALSE)),-9999,VLOOKUP($I318,disall!$A$2:$CY$349,COLUMN(disall!AF317),FALSE))</f>
        <v>-9999</v>
      </c>
      <c r="AN318" s="8">
        <f>IF(ISNA(VLOOKUP($I318,disall!$A$2:$CY$349,COLUMN(disall!AG317),FALSE)),-9999,VLOOKUP($I318,disall!$A$2:$CY$349,COLUMN(disall!AG317),FALSE))</f>
        <v>-9999</v>
      </c>
      <c r="AO318" s="8">
        <f>IF(ISNA(VLOOKUP($I318,disall!$A$2:$CY$349,COLUMN(disall!AH317),FALSE)),-9999,VLOOKUP($I318,disall!$A$2:$CY$349,COLUMN(disall!AH317),FALSE))</f>
        <v>-9999</v>
      </c>
      <c r="AP318" s="8">
        <f>IF(ISNA(VLOOKUP($I318,disall!$A$2:$CY$349,COLUMN(disall!AI317),FALSE)),-9999,VLOOKUP($I318,disall!$A$2:$CY$349,COLUMN(disall!AI317),FALSE))</f>
        <v>-9999</v>
      </c>
      <c r="AQ318" s="8">
        <f>IF(ISNA(VLOOKUP($I318,disall!$A$2:$CY$349,COLUMN(disall!AJ317),FALSE)),-9999,VLOOKUP($I318,disall!$A$2:$CY$349,COLUMN(disall!AJ317),FALSE))</f>
        <v>-9999</v>
      </c>
      <c r="AR318" s="8">
        <f>IF(ISNA(VLOOKUP($I318,disall!$A$2:$CY$349,COLUMN(disall!AK317),FALSE)),-9999,VLOOKUP($I318,disall!$A$2:$CY$349,COLUMN(disall!AK317),FALSE))</f>
        <v>-9999</v>
      </c>
      <c r="AS318" s="8">
        <f>IF(ISNA(VLOOKUP($I318,disall!$A$2:$CY$349,COLUMN(disall!AL317),FALSE)),-9999,VLOOKUP($I318,disall!$A$2:$CY$349,COLUMN(disall!AL317),FALSE))</f>
        <v>-9999</v>
      </c>
      <c r="AT318" s="8">
        <f>IF(ISNA(VLOOKUP($I318,disall!$A$2:$CY$349,COLUMN(disall!AM317),FALSE)),-9999,VLOOKUP($I318,disall!$A$2:$CY$349,COLUMN(disall!AM317),FALSE))</f>
        <v>-9999</v>
      </c>
      <c r="AU318" s="8">
        <f>IF(ISNA(VLOOKUP($I318,disall!$A$2:$CY$349,COLUMN(disall!AN317),FALSE)),-9999,VLOOKUP($I318,disall!$A$2:$CY$349,COLUMN(disall!AN317),FALSE))</f>
        <v>-9999</v>
      </c>
      <c r="AV318" s="8">
        <f>IF(ISNA(VLOOKUP($I318,disall!$A$2:$CY$349,COLUMN(disall!AO317),FALSE)),-9999,VLOOKUP($I318,disall!$A$2:$CY$349,COLUMN(disall!AO317),FALSE))</f>
        <v>-9999</v>
      </c>
      <c r="AW318" s="8">
        <f>IF(ISNA(VLOOKUP($I318,disall!$A$2:$CY$349,COLUMN(disall!AP317),FALSE)),-9999,VLOOKUP($I318,disall!$A$2:$CY$349,COLUMN(disall!AP317),FALSE))</f>
        <v>-9999</v>
      </c>
      <c r="AX318" s="8">
        <f>IF(ISNA(VLOOKUP($I318,disall!$A$2:$CY$349,COLUMN(disall!AQ317),FALSE)),-9999,VLOOKUP($I318,disall!$A$2:$CY$349,COLUMN(disall!AQ317),FALSE))</f>
        <v>-9999</v>
      </c>
      <c r="AY318" s="8">
        <f>IF(ISNA(VLOOKUP($I318,disall!$A$2:$CY$349,COLUMN(disall!AR317),FALSE)),-9999,VLOOKUP($I318,disall!$A$2:$CY$349,COLUMN(disall!AR317),FALSE))</f>
        <v>-9999</v>
      </c>
      <c r="AZ318" s="8">
        <f>IF(ISNA(VLOOKUP($I318,disall!$A$2:$CY$349,COLUMN(disall!AS317),FALSE)),-9999,VLOOKUP($I318,disall!$A$2:$CY$349,COLUMN(disall!AS317),FALSE))</f>
        <v>-9999</v>
      </c>
      <c r="BA318" s="8">
        <f>IF(ISNA(VLOOKUP($I318,disall!$A$2:$CY$349,COLUMN(disall!AT317),FALSE)),-9999,VLOOKUP($I318,disall!$A$2:$CY$349,COLUMN(disall!AT317),FALSE))</f>
        <v>-9999</v>
      </c>
      <c r="BB318" s="8">
        <f>IF(ISNA(VLOOKUP($I318,disall!$A$2:$CY$349,COLUMN(disall!AU317),FALSE)),-9999,VLOOKUP($I318,disall!$A$2:$CY$349,COLUMN(disall!AU317),FALSE))</f>
        <v>-9999</v>
      </c>
      <c r="BC318" s="8">
        <f>IF(ISNA(VLOOKUP($I318,disall!$A$2:$CY$349,COLUMN(disall!AV317),FALSE)),-9999,VLOOKUP($I318,disall!$A$2:$CY$349,COLUMN(disall!AV317),FALSE))</f>
        <v>-9999</v>
      </c>
      <c r="BD318" s="8">
        <f>IF(ISNA(VLOOKUP($I318,disall!$A$2:$CY$349,COLUMN(disall!AW317),FALSE)),-9999,VLOOKUP($I318,disall!$A$2:$CY$349,COLUMN(disall!AW317),FALSE))</f>
        <v>-9999</v>
      </c>
      <c r="BE318" s="8">
        <f>IF(ISNA(VLOOKUP($I318,disall!$A$2:$CY$349,COLUMN(disall!AX317),FALSE)),-9999,VLOOKUP($I318,disall!$A$2:$CY$349,COLUMN(disall!AX317),FALSE))</f>
        <v>-9999</v>
      </c>
      <c r="BF318" s="8">
        <f>IF(ISNA(VLOOKUP($I318,disall!$A$2:$CY$349,COLUMN(disall!AY317),FALSE)),-9999,VLOOKUP($I318,disall!$A$2:$CY$349,COLUMN(disall!AY317),FALSE))</f>
        <v>-9999</v>
      </c>
      <c r="BG318" s="8">
        <f>IF(ISNA(VLOOKUP($I318,disall!$A$2:$CY$349,COLUMN(disall!AZ317),FALSE)),-9999,VLOOKUP($I318,disall!$A$2:$CY$349,COLUMN(disall!AZ317),FALSE))</f>
        <v>-9999</v>
      </c>
      <c r="BH318" s="8">
        <f>IF(ISNA(VLOOKUP($I318,disall!$A$2:$CY$349,COLUMN(disall!BA317),FALSE)),-9999,VLOOKUP($I318,disall!$A$2:$CY$349,COLUMN(disall!BA317),FALSE))</f>
        <v>-9999</v>
      </c>
      <c r="BI318" s="8">
        <f>IF(ISNA(VLOOKUP($I318,disall!$A$2:$CY$349,COLUMN(disall!BB317),FALSE)),-9999,VLOOKUP($I318,disall!$A$2:$CY$349,COLUMN(disall!BB317),FALSE))</f>
        <v>-9999</v>
      </c>
      <c r="BJ318" s="8">
        <f>IF(ISNA(VLOOKUP($I318,disall!$A$2:$CY$349,COLUMN(disall!BC317),FALSE)),-9999,VLOOKUP($I318,disall!$A$2:$CY$349,COLUMN(disall!BC317),FALSE))</f>
        <v>-9999</v>
      </c>
      <c r="BK318" s="8">
        <f>IF(ISNA(VLOOKUP($I318,disall!$A$2:$CY$349,COLUMN(disall!BD317),FALSE)),-9999,VLOOKUP($I318,disall!$A$2:$CY$349,COLUMN(disall!BD317),FALSE))</f>
        <v>-9999</v>
      </c>
      <c r="BL318" s="8">
        <f>IF(ISNA(VLOOKUP($I318,disall!$A$2:$CY$349,COLUMN(disall!BE317),FALSE)),-9999,VLOOKUP($I318,disall!$A$2:$CY$349,COLUMN(disall!BE317),FALSE))</f>
        <v>-9999</v>
      </c>
      <c r="BM318" s="8">
        <f>IF(ISNA(VLOOKUP($I318,disall!$A$2:$CY$349,COLUMN(disall!BF317),FALSE)),-9999,VLOOKUP($I318,disall!$A$2:$CY$349,COLUMN(disall!BF317),FALSE))</f>
        <v>-9999</v>
      </c>
      <c r="BN318" s="8">
        <f>IF(ISNA(VLOOKUP($I318,disall!$A$2:$CY$349,COLUMN(disall!BG317),FALSE)),-9999,VLOOKUP($I318,disall!$A$2:$CY$349,COLUMN(disall!BG317),FALSE))</f>
        <v>-9999</v>
      </c>
      <c r="BO318" s="8">
        <f>IF(ISNA(VLOOKUP($I318,disall!$A$2:$CY$349,COLUMN(disall!BH317),FALSE)),-9999,VLOOKUP($I318,disall!$A$2:$CY$349,COLUMN(disall!BH317),FALSE))</f>
        <v>-9999</v>
      </c>
      <c r="BP318" s="8">
        <f>IF(ISNA(VLOOKUP($I318,disall!$A$2:$CY$349,COLUMN(disall!BI317),FALSE)),-9999,VLOOKUP($I318,disall!$A$2:$CY$349,COLUMN(disall!BI317),FALSE))</f>
        <v>-9999</v>
      </c>
      <c r="BQ318" s="8">
        <f>IF(ISNA(VLOOKUP($I318,disall!$A$2:$CY$349,COLUMN(disall!BJ317),FALSE)),-9999,VLOOKUP($I318,disall!$A$2:$CY$349,COLUMN(disall!BJ317),FALSE))</f>
        <v>-9999</v>
      </c>
      <c r="BR318" s="8">
        <f>IF(ISNA(VLOOKUP($I318,disall!$A$2:$CY$349,COLUMN(disall!BK317),FALSE)),-9999,VLOOKUP($I318,disall!$A$2:$CY$349,COLUMN(disall!BK317),FALSE))</f>
        <v>-9999</v>
      </c>
      <c r="BS318" s="8">
        <f>IF(ISNA(VLOOKUP($I318,disall!$A$2:$CY$349,COLUMN(disall!BL317),FALSE)),-9999,VLOOKUP($I318,disall!$A$2:$CY$349,COLUMN(disall!BL317),FALSE))</f>
        <v>-9999</v>
      </c>
      <c r="BT318" s="8">
        <f>IF(ISNA(VLOOKUP($I318,disall!$A$2:$CY$349,COLUMN(disall!BM317),FALSE)),-9999,VLOOKUP($I318,disall!$A$2:$CY$349,COLUMN(disall!BM317),FALSE))</f>
        <v>-9999</v>
      </c>
      <c r="BU318" s="8">
        <f>IF(ISNA(VLOOKUP($I318,disall!$A$2:$CY$349,COLUMN(disall!BN317),FALSE)),-9999,VLOOKUP($I318,disall!$A$2:$CY$349,COLUMN(disall!BN317),FALSE))</f>
        <v>-9999</v>
      </c>
      <c r="BV318" s="8">
        <f>IF(ISNA(VLOOKUP($I318,disall!$A$2:$CY$349,COLUMN(disall!BO317),FALSE)),-9999,VLOOKUP($I318,disall!$A$2:$CY$349,COLUMN(disall!BO317),FALSE))</f>
        <v>-9999</v>
      </c>
      <c r="BW318" s="8">
        <f>IF(ISNA(VLOOKUP($I318,disall!$A$2:$CY$349,COLUMN(disall!BP317),FALSE)),-9999,VLOOKUP($I318,disall!$A$2:$CY$349,COLUMN(disall!BP317),FALSE))</f>
        <v>-9999</v>
      </c>
      <c r="BX318" s="8">
        <f>IF(ISNA(VLOOKUP($I318,disall!$A$2:$CY$349,COLUMN(disall!BQ317),FALSE)),-9999,VLOOKUP($I318,disall!$A$2:$CY$349,COLUMN(disall!BQ317),FALSE))</f>
        <v>-9999</v>
      </c>
      <c r="BY318" s="8">
        <f>IF(ISNA(VLOOKUP($I318,disall!$A$2:$CY$349,COLUMN(disall!BR317),FALSE)),-9999,VLOOKUP($I318,disall!$A$2:$CY$349,COLUMN(disall!BR317),FALSE))</f>
        <v>-9999</v>
      </c>
      <c r="BZ318" s="8">
        <f>IF(ISNA(VLOOKUP($I318,disall!$A$2:$CY$349,COLUMN(disall!BS317),FALSE)),-9999,VLOOKUP($I318,disall!$A$2:$CY$349,COLUMN(disall!BS317),FALSE))</f>
        <v>-9999</v>
      </c>
      <c r="CA318" s="8">
        <f>IF(ISNA(VLOOKUP($I318,disall!$A$2:$CY$349,COLUMN(disall!BT317),FALSE)),-9999,VLOOKUP($I318,disall!$A$2:$CY$349,COLUMN(disall!BT317),FALSE))</f>
        <v>-9999</v>
      </c>
      <c r="CB318" s="8">
        <f>IF(ISNA(VLOOKUP($I318,disall!$A$2:$CY$349,COLUMN(disall!BU317),FALSE)),-9999,VLOOKUP($I318,disall!$A$2:$CY$349,COLUMN(disall!BU317),FALSE))</f>
        <v>-9999</v>
      </c>
      <c r="CC318" s="8">
        <f>IF(ISNA(VLOOKUP($I318,disall!$A$2:$CY$349,COLUMN(disall!BV317),FALSE)),-9999,VLOOKUP($I318,disall!$A$2:$CY$349,COLUMN(disall!BV317),FALSE))</f>
        <v>-9999</v>
      </c>
      <c r="CD318" s="8">
        <f>IF(ISNA(VLOOKUP($I318,disall!$A$2:$CY$349,COLUMN(disall!BW317),FALSE)),-9999,VLOOKUP($I318,disall!$A$2:$CY$349,COLUMN(disall!BW317),FALSE))</f>
        <v>-9999</v>
      </c>
      <c r="CE318" s="8">
        <f>IF(ISNA(VLOOKUP($I318,disall!$A$2:$CY$349,COLUMN(disall!BX317),FALSE)),-9999,VLOOKUP($I318,disall!$A$2:$CY$349,COLUMN(disall!BX317),FALSE))</f>
        <v>-9999</v>
      </c>
      <c r="CF318" s="8">
        <f>IF(ISNA(VLOOKUP($I318,disall!$A$2:$CY$349,COLUMN(disall!BY317),FALSE)),-9999,VLOOKUP($I318,disall!$A$2:$CY$349,COLUMN(disall!BY317),FALSE))</f>
        <v>-9999</v>
      </c>
      <c r="CG318" s="8">
        <f>IF(ISNA(VLOOKUP($I318,disall!$A$2:$CY$349,COLUMN(disall!BZ317),FALSE)),-9999,VLOOKUP($I318,disall!$A$2:$CY$349,COLUMN(disall!BZ317),FALSE))</f>
        <v>-9999</v>
      </c>
      <c r="CH318" s="8">
        <f>IF(ISNA(VLOOKUP($I318,disall!$A$2:$CY$349,COLUMN(disall!CA317),FALSE)),-9999,VLOOKUP($I318,disall!$A$2:$CY$349,COLUMN(disall!CA317),FALSE))</f>
        <v>-9999</v>
      </c>
      <c r="CI318" s="8">
        <f>IF(ISNA(VLOOKUP($I318,disall!$A$2:$CY$349,COLUMN(disall!CB317),FALSE)),-9999,VLOOKUP($I318,disall!$A$2:$CY$349,COLUMN(disall!CB317),FALSE))</f>
        <v>-9999</v>
      </c>
      <c r="CJ318" s="8">
        <f>IF(ISNA(VLOOKUP($I318,disall!$A$2:$CY$349,COLUMN(disall!CC317),FALSE)),-9999,VLOOKUP($I318,disall!$A$2:$CY$349,COLUMN(disall!CC317),FALSE))</f>
        <v>-9999</v>
      </c>
      <c r="CK318" s="8">
        <f>IF(ISNA(VLOOKUP($I318,disall!$A$2:$CY$349,COLUMN(disall!CD317),FALSE)),-9999,VLOOKUP($I318,disall!$A$2:$CY$349,COLUMN(disall!CD317),FALSE))</f>
        <v>-9999</v>
      </c>
      <c r="CL318" s="8">
        <f>IF(ISNA(VLOOKUP($I318,disall!$A$2:$CY$349,COLUMN(disall!CE317),FALSE)),-9999,VLOOKUP($I318,disall!$A$2:$CY$349,COLUMN(disall!CE317),FALSE))</f>
        <v>-9999</v>
      </c>
      <c r="CM318" s="8">
        <f>IF(ISNA(VLOOKUP($I318,disall!$A$2:$CY$349,COLUMN(disall!CF317),FALSE)),-9999,VLOOKUP($I318,disall!$A$2:$CY$349,COLUMN(disall!CF317),FALSE))</f>
        <v>-9999</v>
      </c>
      <c r="CN318" s="8">
        <f>IF(ISNA(VLOOKUP($I318,disall!$A$2:$CY$349,COLUMN(disall!CG317),FALSE)),-9999,VLOOKUP($I318,disall!$A$2:$CY$349,COLUMN(disall!CG317),FALSE))</f>
        <v>-9999</v>
      </c>
      <c r="CO318" s="8">
        <f>IF(ISNA(VLOOKUP($I318,disall!$A$2:$CY$349,COLUMN(disall!CH317),FALSE)),-9999,VLOOKUP($I318,disall!$A$2:$CY$349,COLUMN(disall!CH317),FALSE))</f>
        <v>-9999</v>
      </c>
      <c r="CP318" s="8">
        <f>IF(ISNA(VLOOKUP($I318,disall!$A$2:$CY$349,COLUMN(disall!CI317),FALSE)),-9999,VLOOKUP($I318,disall!$A$2:$CY$349,COLUMN(disall!CI317),FALSE))</f>
        <v>-9999</v>
      </c>
      <c r="CQ318" s="8">
        <f>IF(ISNA(VLOOKUP($I318,disall!$A$2:$CY$349,COLUMN(disall!CJ317),FALSE)),-9999,VLOOKUP($I318,disall!$A$2:$CY$349,COLUMN(disall!CJ317),FALSE))</f>
        <v>-9999</v>
      </c>
      <c r="CR318" s="8">
        <f>IF(ISNA(VLOOKUP($I318,disall!$A$2:$CY$349,COLUMN(disall!CK317),FALSE)),-9999,VLOOKUP($I318,disall!$A$2:$CY$349,COLUMN(disall!CK317),FALSE))</f>
        <v>-9999</v>
      </c>
      <c r="CS318" s="8">
        <f>IF(ISNA(VLOOKUP($I318,disall!$A$2:$CY$349,COLUMN(disall!CL317),FALSE)),-9999,VLOOKUP($I318,disall!$A$2:$CY$349,COLUMN(disall!CL317),FALSE))</f>
        <v>-9999</v>
      </c>
      <c r="CT318" s="8">
        <f>IF(ISNA(VLOOKUP($I318,disall!$A$2:$CY$349,COLUMN(disall!CM317),FALSE)),-9999,VLOOKUP($I318,disall!$A$2:$CY$349,COLUMN(disall!CM317),FALSE))</f>
        <v>-9999</v>
      </c>
      <c r="CU318" s="8">
        <f>IF(ISNA(VLOOKUP($I318,disall!$A$2:$CY$349,COLUMN(disall!CN317),FALSE)),-9999,VLOOKUP($I318,disall!$A$2:$CY$349,COLUMN(disall!CN317),FALSE))</f>
        <v>-9999</v>
      </c>
      <c r="CV318" s="8">
        <f>IF(ISNA(VLOOKUP($I318,disall!$A$2:$CY$349,COLUMN(disall!CO317),FALSE)),-9999,VLOOKUP($I318,disall!$A$2:$CY$349,COLUMN(disall!CO317),FALSE))</f>
        <v>-9999</v>
      </c>
      <c r="CW318" s="8">
        <f>IF(ISNA(VLOOKUP($I318,disall!$A$2:$CY$349,COLUMN(disall!CP317),FALSE)),-9999,VLOOKUP($I318,disall!$A$2:$CY$349,COLUMN(disall!CP317),FALSE))</f>
        <v>-9999</v>
      </c>
      <c r="CX318" s="8">
        <f>IF(ISNA(VLOOKUP($I318,disall!$A$2:$CY$349,COLUMN(disall!CQ317),FALSE)),-9999,VLOOKUP($I318,disall!$A$2:$CY$349,COLUMN(disall!CQ317),FALSE))</f>
        <v>-9999</v>
      </c>
      <c r="CY318" s="8">
        <f>IF(ISNA(VLOOKUP($I318,disall!$A$2:$CY$349,COLUMN(disall!CR317),FALSE)),-9999,VLOOKUP($I318,disall!$A$2:$CY$349,COLUMN(disall!CR317),FALSE))</f>
        <v>-9999</v>
      </c>
      <c r="CZ318" s="8">
        <f>IF(ISNA(VLOOKUP($I318,disall!$A$2:$CY$349,COLUMN(disall!CS317),FALSE)),-9999,VLOOKUP($I318,disall!$A$2:$CY$349,COLUMN(disall!CS317),FALSE))</f>
        <v>-9999</v>
      </c>
      <c r="DA318" s="8">
        <f>IF(ISNA(VLOOKUP($I318,disall!$A$2:$CY$349,COLUMN(disall!CT317),FALSE)),-9999,VLOOKUP($I318,disall!$A$2:$CY$349,COLUMN(disall!CT317),FALSE))</f>
        <v>-9999</v>
      </c>
      <c r="DB318" s="8">
        <f>IF(ISNA(VLOOKUP($I318,disall!$A$2:$CY$349,COLUMN(disall!CU317),FALSE)),-9999,VLOOKUP($I318,disall!$A$2:$CY$349,COLUMN(disall!CU317),FALSE))</f>
        <v>-9999</v>
      </c>
      <c r="DC318" s="8">
        <f>IF(ISNA(VLOOKUP($I318,disall!$A$2:$CY$349,COLUMN(disall!CV317),FALSE)),-9999,VLOOKUP($I318,disall!$A$2:$CY$349,COLUMN(disall!CV317),FALSE))</f>
        <v>-9999</v>
      </c>
      <c r="DD318" s="8">
        <f>IF(ISNA(VLOOKUP($I318,disall!$A$2:$CY$349,COLUMN(disall!CW317),FALSE)),-9999,VLOOKUP($I318,disall!$A$2:$CY$349,COLUMN(disall!CW317),FALSE))</f>
        <v>-9999</v>
      </c>
      <c r="DE318" s="8">
        <f>IF(ISNA(VLOOKUP($I318,disall!$A$2:$CY$349,COLUMN(disall!CX317),FALSE)),-9999,VLOOKUP($I318,disall!$A$2:$CY$349,COLUMN(disall!CX317),FALSE))</f>
        <v>-9999</v>
      </c>
      <c r="DF318" s="8">
        <f>IF(ISNA(VLOOKUP($I318,disall!$A$2:$CY$349,COLUMN(disall!CY317),FALSE)),-9999,VLOOKUP($I318,disall!$A$2:$CY$349,COLUMN(disall!CY317),FALSE))</f>
        <v>-9999</v>
      </c>
    </row>
    <row r="319" spans="1:110" x14ac:dyDescent="0.25">
      <c r="A319">
        <v>18</v>
      </c>
      <c r="B319" t="s">
        <v>8</v>
      </c>
      <c r="C319" t="s">
        <v>472</v>
      </c>
      <c r="D319" t="s">
        <v>348</v>
      </c>
      <c r="E319" t="s">
        <v>473</v>
      </c>
      <c r="F319" t="s">
        <v>381</v>
      </c>
      <c r="G319" t="s">
        <v>1020</v>
      </c>
      <c r="H319">
        <v>4017</v>
      </c>
      <c r="I319">
        <f>IF(ISNA(VLOOKUP(H319,disall!$D$2:$L$349,1,FALSE)),H319,VLOOKUP(H319,disall!$D$2:$L$349,1,FALSE))</f>
        <v>4017</v>
      </c>
      <c r="J319">
        <f>IF(ISNA(VLOOKUP(H319,disall!$D$2:$L$349,1,FALSE)),"NA",VLOOKUP(H319,disall!$D$2:$L$349,2,FALSE))</f>
        <v>3217</v>
      </c>
      <c r="K319" t="str">
        <f>IF(ISNA(VLOOKUP(I319,disall!$A$2:$L$349,3,FALSE)),F319,VLOOKUP(I319,disall!$A$2:$L$349,3,FALSE))</f>
        <v>Prakasam</v>
      </c>
      <c r="L319" t="str">
        <f>IF(ISNA(VLOOKUP(I319,disall!$A$2:$L$349,12,FALSE)),"NA",VLOOKUP(I319,disall!$A$2:$L$349,12,FALSE))</f>
        <v>Prakasam</v>
      </c>
      <c r="M319">
        <f>IF(ISNA(VLOOKUP(I319,disall!$A$2:$M$349,6,FALSE)),"NA",VLOOKUP(I319,disall!$A$2:$M$349,6,FALSE))</f>
        <v>32</v>
      </c>
      <c r="N319">
        <f>IF(ISNA(VLOOKUP(I319,disall!$A$2:$M$349,7,FALSE)),"NA",VLOOKUP(I319,disall!$A$2:$M$349,7,FALSE))</f>
        <v>1.482315</v>
      </c>
      <c r="O319">
        <f>IF(ISNA(VLOOKUP(I319,disall!$A$2:$M$349,8,FALSE)),"NA",VLOOKUP(I319,disall!$A$2:$M$349,8,FALSE))</f>
        <v>7.1402720000000004</v>
      </c>
      <c r="P319" t="str">
        <f>IF(ISNA(VLOOKUP(I319,disall!$A$2:$M$349,9,FALSE)),"NA",VLOOKUP(I319,disall!$A$2:$M$349,9,FALSE))</f>
        <v>POLY</v>
      </c>
      <c r="Q319">
        <f>IF(ISNA(VLOOKUP(I319,disall!$A$2:$M$349,10,FALSE)),"NA",VLOOKUP(I319,disall!$A$2:$M$349,10,FALSE))</f>
        <v>356011700</v>
      </c>
      <c r="R319" t="str">
        <f>IF(ISNA(VLOOKUP(I319,disall!$A$2:$M$349,11,FALSE)),"NA",VLOOKUP(I319,disall!$A$2:$M$349,11,FALSE))</f>
        <v>Andhra Pradesh</v>
      </c>
      <c r="S319" t="str">
        <f>IF(ISNA(VLOOKUP(I319,disall!$A$2:$M$349,12,FALSE)),"NA",VLOOKUP(I319,disall!$A$2:$M$349,12,FALSE))</f>
        <v>Prakasam</v>
      </c>
      <c r="T319">
        <f>IF(ISNA(VLOOKUP(I319,disall!$A$2:$M$349,13,FALSE)),"NA",VLOOKUP(I319,disall!$A$2:$M$349,13,FALSE))</f>
        <v>17</v>
      </c>
      <c r="U319" s="8">
        <f>IF(ISNA(VLOOKUP($I319,disall!$A$2:$CY$349,COLUMN(disall!N318),FALSE)),-9999,VLOOKUP($I319,disall!$A$2:$CY$349,COLUMN(disall!N318),FALSE))</f>
        <v>0</v>
      </c>
      <c r="V319" s="8">
        <f>IF(ISNA(VLOOKUP($I319,disall!$A$2:$CY$349,COLUMN(disall!O318),FALSE)),-9999,VLOOKUP($I319,disall!$A$2:$CY$349,COLUMN(disall!O318),FALSE))</f>
        <v>0</v>
      </c>
      <c r="W319" s="8">
        <f>IF(ISNA(VLOOKUP($I319,disall!$A$2:$CY$349,COLUMN(disall!P318),FALSE)),-9999,VLOOKUP($I319,disall!$A$2:$CY$349,COLUMN(disall!P318),FALSE))</f>
        <v>0</v>
      </c>
      <c r="X319" s="8">
        <f>IF(ISNA(VLOOKUP($I319,disall!$A$2:$CY$349,COLUMN(disall!Q318),FALSE)),-9999,VLOOKUP($I319,disall!$A$2:$CY$349,COLUMN(disall!Q318),FALSE))</f>
        <v>0</v>
      </c>
      <c r="Y319" s="8">
        <f>IF(ISNA(VLOOKUP($I319,disall!$A$2:$CY$349,COLUMN(disall!R318),FALSE)),-9999,VLOOKUP($I319,disall!$A$2:$CY$349,COLUMN(disall!R318),FALSE))</f>
        <v>0</v>
      </c>
      <c r="Z319" s="8">
        <f>IF(ISNA(VLOOKUP($I319,disall!$A$2:$CY$349,COLUMN(disall!S318),FALSE)),-9999,VLOOKUP($I319,disall!$A$2:$CY$349,COLUMN(disall!S318),FALSE))</f>
        <v>0</v>
      </c>
      <c r="AA319" s="8">
        <f>IF(ISNA(VLOOKUP($I319,disall!$A$2:$CY$349,COLUMN(disall!T318),FALSE)),-9999,VLOOKUP($I319,disall!$A$2:$CY$349,COLUMN(disall!T318),FALSE))</f>
        <v>0</v>
      </c>
      <c r="AB319" s="8">
        <f>IF(ISNA(VLOOKUP($I319,disall!$A$2:$CY$349,COLUMN(disall!U318),FALSE)),-9999,VLOOKUP($I319,disall!$A$2:$CY$349,COLUMN(disall!U318),FALSE))</f>
        <v>0</v>
      </c>
      <c r="AC319" s="8">
        <f>IF(ISNA(VLOOKUP($I319,disall!$A$2:$CY$349,COLUMN(disall!V318),FALSE)),-9999,VLOOKUP($I319,disall!$A$2:$CY$349,COLUMN(disall!V318),FALSE))</f>
        <v>0</v>
      </c>
      <c r="AD319" s="8">
        <f>IF(ISNA(VLOOKUP($I319,disall!$A$2:$CY$349,COLUMN(disall!W318),FALSE)),-9999,VLOOKUP($I319,disall!$A$2:$CY$349,COLUMN(disall!W318),FALSE))</f>
        <v>0</v>
      </c>
      <c r="AE319" s="8">
        <f>IF(ISNA(VLOOKUP($I319,disall!$A$2:$CY$349,COLUMN(disall!X318),FALSE)),-9999,VLOOKUP($I319,disall!$A$2:$CY$349,COLUMN(disall!X318),FALSE))</f>
        <v>0</v>
      </c>
      <c r="AF319" s="8">
        <f>IF(ISNA(VLOOKUP($I319,disall!$A$2:$CY$349,COLUMN(disall!Y318),FALSE)),-9999,VLOOKUP($I319,disall!$A$2:$CY$349,COLUMN(disall!Y318),FALSE))</f>
        <v>0</v>
      </c>
      <c r="AG319" s="8">
        <f>IF(ISNA(VLOOKUP($I319,disall!$A$2:$CY$349,COLUMN(disall!Z318),FALSE)),-9999,VLOOKUP($I319,disall!$A$2:$CY$349,COLUMN(disall!Z318),FALSE))</f>
        <v>0</v>
      </c>
      <c r="AH319" s="8">
        <f>IF(ISNA(VLOOKUP($I319,disall!$A$2:$CY$349,COLUMN(disall!AA318),FALSE)),-9999,VLOOKUP($I319,disall!$A$2:$CY$349,COLUMN(disall!AA318),FALSE))</f>
        <v>0</v>
      </c>
      <c r="AI319" s="8">
        <f>IF(ISNA(VLOOKUP($I319,disall!$A$2:$CY$349,COLUMN(disall!AB318),FALSE)),-9999,VLOOKUP($I319,disall!$A$2:$CY$349,COLUMN(disall!AB318),FALSE))</f>
        <v>0</v>
      </c>
      <c r="AJ319" s="8">
        <f>IF(ISNA(VLOOKUP($I319,disall!$A$2:$CY$349,COLUMN(disall!AC318),FALSE)),-9999,VLOOKUP($I319,disall!$A$2:$CY$349,COLUMN(disall!AC318),FALSE))</f>
        <v>0</v>
      </c>
      <c r="AK319" s="8">
        <f>IF(ISNA(VLOOKUP($I319,disall!$A$2:$CY$349,COLUMN(disall!AD318),FALSE)),-9999,VLOOKUP($I319,disall!$A$2:$CY$349,COLUMN(disall!AD318),FALSE))</f>
        <v>0</v>
      </c>
      <c r="AL319" s="8">
        <f>IF(ISNA(VLOOKUP($I319,disall!$A$2:$CY$349,COLUMN(disall!AE318),FALSE)),-9999,VLOOKUP($I319,disall!$A$2:$CY$349,COLUMN(disall!AE318),FALSE))</f>
        <v>0</v>
      </c>
      <c r="AM319" s="8">
        <f>IF(ISNA(VLOOKUP($I319,disall!$A$2:$CY$349,COLUMN(disall!AF318),FALSE)),-9999,VLOOKUP($I319,disall!$A$2:$CY$349,COLUMN(disall!AF318),FALSE))</f>
        <v>0</v>
      </c>
      <c r="AN319" s="8">
        <f>IF(ISNA(VLOOKUP($I319,disall!$A$2:$CY$349,COLUMN(disall!AG318),FALSE)),-9999,VLOOKUP($I319,disall!$A$2:$CY$349,COLUMN(disall!AG318),FALSE))</f>
        <v>0</v>
      </c>
      <c r="AO319" s="8">
        <f>IF(ISNA(VLOOKUP($I319,disall!$A$2:$CY$349,COLUMN(disall!AH318),FALSE)),-9999,VLOOKUP($I319,disall!$A$2:$CY$349,COLUMN(disall!AH318),FALSE))</f>
        <v>0</v>
      </c>
      <c r="AP319" s="8">
        <f>IF(ISNA(VLOOKUP($I319,disall!$A$2:$CY$349,COLUMN(disall!AI318),FALSE)),-9999,VLOOKUP($I319,disall!$A$2:$CY$349,COLUMN(disall!AI318),FALSE))</f>
        <v>0</v>
      </c>
      <c r="AQ319" s="8">
        <f>IF(ISNA(VLOOKUP($I319,disall!$A$2:$CY$349,COLUMN(disall!AJ318),FALSE)),-9999,VLOOKUP($I319,disall!$A$2:$CY$349,COLUMN(disall!AJ318),FALSE))</f>
        <v>0</v>
      </c>
      <c r="AR319" s="8">
        <f>IF(ISNA(VLOOKUP($I319,disall!$A$2:$CY$349,COLUMN(disall!AK318),FALSE)),-9999,VLOOKUP($I319,disall!$A$2:$CY$349,COLUMN(disall!AK318),FALSE))</f>
        <v>0</v>
      </c>
      <c r="AS319" s="8">
        <f>IF(ISNA(VLOOKUP($I319,disall!$A$2:$CY$349,COLUMN(disall!AL318),FALSE)),-9999,VLOOKUP($I319,disall!$A$2:$CY$349,COLUMN(disall!AL318),FALSE))</f>
        <v>0</v>
      </c>
      <c r="AT319" s="8">
        <f>IF(ISNA(VLOOKUP($I319,disall!$A$2:$CY$349,COLUMN(disall!AM318),FALSE)),-9999,VLOOKUP($I319,disall!$A$2:$CY$349,COLUMN(disall!AM318),FALSE))</f>
        <v>0</v>
      </c>
      <c r="AU319" s="8">
        <f>IF(ISNA(VLOOKUP($I319,disall!$A$2:$CY$349,COLUMN(disall!AN318),FALSE)),-9999,VLOOKUP($I319,disall!$A$2:$CY$349,COLUMN(disall!AN318),FALSE))</f>
        <v>0</v>
      </c>
      <c r="AV319" s="8">
        <f>IF(ISNA(VLOOKUP($I319,disall!$A$2:$CY$349,COLUMN(disall!AO318),FALSE)),-9999,VLOOKUP($I319,disall!$A$2:$CY$349,COLUMN(disall!AO318),FALSE))</f>
        <v>0</v>
      </c>
      <c r="AW319" s="8">
        <f>IF(ISNA(VLOOKUP($I319,disall!$A$2:$CY$349,COLUMN(disall!AP318),FALSE)),-9999,VLOOKUP($I319,disall!$A$2:$CY$349,COLUMN(disall!AP318),FALSE))</f>
        <v>0</v>
      </c>
      <c r="AX319" s="8">
        <f>IF(ISNA(VLOOKUP($I319,disall!$A$2:$CY$349,COLUMN(disall!AQ318),FALSE)),-9999,VLOOKUP($I319,disall!$A$2:$CY$349,COLUMN(disall!AQ318),FALSE))</f>
        <v>0</v>
      </c>
      <c r="AY319" s="8">
        <f>IF(ISNA(VLOOKUP($I319,disall!$A$2:$CY$349,COLUMN(disall!AR318),FALSE)),-9999,VLOOKUP($I319,disall!$A$2:$CY$349,COLUMN(disall!AR318),FALSE))</f>
        <v>0</v>
      </c>
      <c r="AZ319" s="8">
        <f>IF(ISNA(VLOOKUP($I319,disall!$A$2:$CY$349,COLUMN(disall!AS318),FALSE)),-9999,VLOOKUP($I319,disall!$A$2:$CY$349,COLUMN(disall!AS318),FALSE))</f>
        <v>0</v>
      </c>
      <c r="BA319" s="8">
        <f>IF(ISNA(VLOOKUP($I319,disall!$A$2:$CY$349,COLUMN(disall!AT318),FALSE)),-9999,VLOOKUP($I319,disall!$A$2:$CY$349,COLUMN(disall!AT318),FALSE))</f>
        <v>0</v>
      </c>
      <c r="BB319" s="8">
        <f>IF(ISNA(VLOOKUP($I319,disall!$A$2:$CY$349,COLUMN(disall!AU318),FALSE)),-9999,VLOOKUP($I319,disall!$A$2:$CY$349,COLUMN(disall!AU318),FALSE))</f>
        <v>0</v>
      </c>
      <c r="BC319" s="8">
        <f>IF(ISNA(VLOOKUP($I319,disall!$A$2:$CY$349,COLUMN(disall!AV318),FALSE)),-9999,VLOOKUP($I319,disall!$A$2:$CY$349,COLUMN(disall!AV318),FALSE))</f>
        <v>0</v>
      </c>
      <c r="BD319" s="8">
        <f>IF(ISNA(VLOOKUP($I319,disall!$A$2:$CY$349,COLUMN(disall!AW318),FALSE)),-9999,VLOOKUP($I319,disall!$A$2:$CY$349,COLUMN(disall!AW318),FALSE))</f>
        <v>0</v>
      </c>
      <c r="BE319" s="8">
        <f>IF(ISNA(VLOOKUP($I319,disall!$A$2:$CY$349,COLUMN(disall!AX318),FALSE)),-9999,VLOOKUP($I319,disall!$A$2:$CY$349,COLUMN(disall!AX318),FALSE))</f>
        <v>0</v>
      </c>
      <c r="BF319" s="8">
        <f>IF(ISNA(VLOOKUP($I319,disall!$A$2:$CY$349,COLUMN(disall!AY318),FALSE)),-9999,VLOOKUP($I319,disall!$A$2:$CY$349,COLUMN(disall!AY318),FALSE))</f>
        <v>0</v>
      </c>
      <c r="BG319" s="8">
        <f>IF(ISNA(VLOOKUP($I319,disall!$A$2:$CY$349,COLUMN(disall!AZ318),FALSE)),-9999,VLOOKUP($I319,disall!$A$2:$CY$349,COLUMN(disall!AZ318),FALSE))</f>
        <v>0</v>
      </c>
      <c r="BH319" s="8">
        <f>IF(ISNA(VLOOKUP($I319,disall!$A$2:$CY$349,COLUMN(disall!BA318),FALSE)),-9999,VLOOKUP($I319,disall!$A$2:$CY$349,COLUMN(disall!BA318),FALSE))</f>
        <v>0</v>
      </c>
      <c r="BI319" s="8">
        <f>IF(ISNA(VLOOKUP($I319,disall!$A$2:$CY$349,COLUMN(disall!BB318),FALSE)),-9999,VLOOKUP($I319,disall!$A$2:$CY$349,COLUMN(disall!BB318),FALSE))</f>
        <v>0</v>
      </c>
      <c r="BJ319" s="8">
        <f>IF(ISNA(VLOOKUP($I319,disall!$A$2:$CY$349,COLUMN(disall!BC318),FALSE)),-9999,VLOOKUP($I319,disall!$A$2:$CY$349,COLUMN(disall!BC318),FALSE))</f>
        <v>0</v>
      </c>
      <c r="BK319" s="8">
        <f>IF(ISNA(VLOOKUP($I319,disall!$A$2:$CY$349,COLUMN(disall!BD318),FALSE)),-9999,VLOOKUP($I319,disall!$A$2:$CY$349,COLUMN(disall!BD318),FALSE))</f>
        <v>0</v>
      </c>
      <c r="BL319" s="8">
        <f>IF(ISNA(VLOOKUP($I319,disall!$A$2:$CY$349,COLUMN(disall!BE318),FALSE)),-9999,VLOOKUP($I319,disall!$A$2:$CY$349,COLUMN(disall!BE318),FALSE))</f>
        <v>0</v>
      </c>
      <c r="BM319" s="8">
        <f>IF(ISNA(VLOOKUP($I319,disall!$A$2:$CY$349,COLUMN(disall!BF318),FALSE)),-9999,VLOOKUP($I319,disall!$A$2:$CY$349,COLUMN(disall!BF318),FALSE))</f>
        <v>0</v>
      </c>
      <c r="BN319" s="8">
        <f>IF(ISNA(VLOOKUP($I319,disall!$A$2:$CY$349,COLUMN(disall!BG318),FALSE)),-9999,VLOOKUP($I319,disall!$A$2:$CY$349,COLUMN(disall!BG318),FALSE))</f>
        <v>0</v>
      </c>
      <c r="BO319" s="8">
        <f>IF(ISNA(VLOOKUP($I319,disall!$A$2:$CY$349,COLUMN(disall!BH318),FALSE)),-9999,VLOOKUP($I319,disall!$A$2:$CY$349,COLUMN(disall!BH318),FALSE))</f>
        <v>0</v>
      </c>
      <c r="BP319" s="8">
        <f>IF(ISNA(VLOOKUP($I319,disall!$A$2:$CY$349,COLUMN(disall!BI318),FALSE)),-9999,VLOOKUP($I319,disall!$A$2:$CY$349,COLUMN(disall!BI318),FALSE))</f>
        <v>0</v>
      </c>
      <c r="BQ319" s="8">
        <f>IF(ISNA(VLOOKUP($I319,disall!$A$2:$CY$349,COLUMN(disall!BJ318),FALSE)),-9999,VLOOKUP($I319,disall!$A$2:$CY$349,COLUMN(disall!BJ318),FALSE))</f>
        <v>0</v>
      </c>
      <c r="BR319" s="8">
        <f>IF(ISNA(VLOOKUP($I319,disall!$A$2:$CY$349,COLUMN(disall!BK318),FALSE)),-9999,VLOOKUP($I319,disall!$A$2:$CY$349,COLUMN(disall!BK318),FALSE))</f>
        <v>0</v>
      </c>
      <c r="BS319" s="8">
        <f>IF(ISNA(VLOOKUP($I319,disall!$A$2:$CY$349,COLUMN(disall!BL318),FALSE)),-9999,VLOOKUP($I319,disall!$A$2:$CY$349,COLUMN(disall!BL318),FALSE))</f>
        <v>0</v>
      </c>
      <c r="BT319" s="8">
        <f>IF(ISNA(VLOOKUP($I319,disall!$A$2:$CY$349,COLUMN(disall!BM318),FALSE)),-9999,VLOOKUP($I319,disall!$A$2:$CY$349,COLUMN(disall!BM318),FALSE))</f>
        <v>0</v>
      </c>
      <c r="BU319" s="8">
        <f>IF(ISNA(VLOOKUP($I319,disall!$A$2:$CY$349,COLUMN(disall!BN318),FALSE)),-9999,VLOOKUP($I319,disall!$A$2:$CY$349,COLUMN(disall!BN318),FALSE))</f>
        <v>0</v>
      </c>
      <c r="BV319" s="8">
        <f>IF(ISNA(VLOOKUP($I319,disall!$A$2:$CY$349,COLUMN(disall!BO318),FALSE)),-9999,VLOOKUP($I319,disall!$A$2:$CY$349,COLUMN(disall!BO318),FALSE))</f>
        <v>0</v>
      </c>
      <c r="BW319" s="8">
        <f>IF(ISNA(VLOOKUP($I319,disall!$A$2:$CY$349,COLUMN(disall!BP318),FALSE)),-9999,VLOOKUP($I319,disall!$A$2:$CY$349,COLUMN(disall!BP318),FALSE))</f>
        <v>0</v>
      </c>
      <c r="BX319" s="8">
        <f>IF(ISNA(VLOOKUP($I319,disall!$A$2:$CY$349,COLUMN(disall!BQ318),FALSE)),-9999,VLOOKUP($I319,disall!$A$2:$CY$349,COLUMN(disall!BQ318),FALSE))</f>
        <v>0</v>
      </c>
      <c r="BY319" s="8">
        <f>IF(ISNA(VLOOKUP($I319,disall!$A$2:$CY$349,COLUMN(disall!BR318),FALSE)),-9999,VLOOKUP($I319,disall!$A$2:$CY$349,COLUMN(disall!BR318),FALSE))</f>
        <v>0</v>
      </c>
      <c r="BZ319" s="8">
        <f>IF(ISNA(VLOOKUP($I319,disall!$A$2:$CY$349,COLUMN(disall!BS318),FALSE)),-9999,VLOOKUP($I319,disall!$A$2:$CY$349,COLUMN(disall!BS318),FALSE))</f>
        <v>0</v>
      </c>
      <c r="CA319" s="8">
        <f>IF(ISNA(VLOOKUP($I319,disall!$A$2:$CY$349,COLUMN(disall!BT318),FALSE)),-9999,VLOOKUP($I319,disall!$A$2:$CY$349,COLUMN(disall!BT318),FALSE))</f>
        <v>0</v>
      </c>
      <c r="CB319" s="8">
        <f>IF(ISNA(VLOOKUP($I319,disall!$A$2:$CY$349,COLUMN(disall!BU318),FALSE)),-9999,VLOOKUP($I319,disall!$A$2:$CY$349,COLUMN(disall!BU318),FALSE))</f>
        <v>0</v>
      </c>
      <c r="CC319" s="8">
        <f>IF(ISNA(VLOOKUP($I319,disall!$A$2:$CY$349,COLUMN(disall!BV318),FALSE)),-9999,VLOOKUP($I319,disall!$A$2:$CY$349,COLUMN(disall!BV318),FALSE))</f>
        <v>0</v>
      </c>
      <c r="CD319" s="8">
        <f>IF(ISNA(VLOOKUP($I319,disall!$A$2:$CY$349,COLUMN(disall!BW318),FALSE)),-9999,VLOOKUP($I319,disall!$A$2:$CY$349,COLUMN(disall!BW318),FALSE))</f>
        <v>0</v>
      </c>
      <c r="CE319" s="8">
        <f>IF(ISNA(VLOOKUP($I319,disall!$A$2:$CY$349,COLUMN(disall!BX318),FALSE)),-9999,VLOOKUP($I319,disall!$A$2:$CY$349,COLUMN(disall!BX318),FALSE))</f>
        <v>0</v>
      </c>
      <c r="CF319" s="8">
        <f>IF(ISNA(VLOOKUP($I319,disall!$A$2:$CY$349,COLUMN(disall!BY318),FALSE)),-9999,VLOOKUP($I319,disall!$A$2:$CY$349,COLUMN(disall!BY318),FALSE))</f>
        <v>0</v>
      </c>
      <c r="CG319" s="8">
        <f>IF(ISNA(VLOOKUP($I319,disall!$A$2:$CY$349,COLUMN(disall!BZ318),FALSE)),-9999,VLOOKUP($I319,disall!$A$2:$CY$349,COLUMN(disall!BZ318),FALSE))</f>
        <v>0</v>
      </c>
      <c r="CH319" s="8">
        <f>IF(ISNA(VLOOKUP($I319,disall!$A$2:$CY$349,COLUMN(disall!CA318),FALSE)),-9999,VLOOKUP($I319,disall!$A$2:$CY$349,COLUMN(disall!CA318),FALSE))</f>
        <v>0</v>
      </c>
      <c r="CI319" s="8">
        <f>IF(ISNA(VLOOKUP($I319,disall!$A$2:$CY$349,COLUMN(disall!CB318),FALSE)),-9999,VLOOKUP($I319,disall!$A$2:$CY$349,COLUMN(disall!CB318),FALSE))</f>
        <v>0</v>
      </c>
      <c r="CJ319" s="8">
        <f>IF(ISNA(VLOOKUP($I319,disall!$A$2:$CY$349,COLUMN(disall!CC318),FALSE)),-9999,VLOOKUP($I319,disall!$A$2:$CY$349,COLUMN(disall!CC318),FALSE))</f>
        <v>0</v>
      </c>
      <c r="CK319" s="8">
        <f>IF(ISNA(VLOOKUP($I319,disall!$A$2:$CY$349,COLUMN(disall!CD318),FALSE)),-9999,VLOOKUP($I319,disall!$A$2:$CY$349,COLUMN(disall!CD318),FALSE))</f>
        <v>0</v>
      </c>
      <c r="CL319" s="8">
        <f>IF(ISNA(VLOOKUP($I319,disall!$A$2:$CY$349,COLUMN(disall!CE318),FALSE)),-9999,VLOOKUP($I319,disall!$A$2:$CY$349,COLUMN(disall!CE318),FALSE))</f>
        <v>0</v>
      </c>
      <c r="CM319" s="8">
        <f>IF(ISNA(VLOOKUP($I319,disall!$A$2:$CY$349,COLUMN(disall!CF318),FALSE)),-9999,VLOOKUP($I319,disall!$A$2:$CY$349,COLUMN(disall!CF318),FALSE))</f>
        <v>0</v>
      </c>
      <c r="CN319" s="8">
        <f>IF(ISNA(VLOOKUP($I319,disall!$A$2:$CY$349,COLUMN(disall!CG318),FALSE)),-9999,VLOOKUP($I319,disall!$A$2:$CY$349,COLUMN(disall!CG318),FALSE))</f>
        <v>0</v>
      </c>
      <c r="CO319" s="8">
        <f>IF(ISNA(VLOOKUP($I319,disall!$A$2:$CY$349,COLUMN(disall!CH318),FALSE)),-9999,VLOOKUP($I319,disall!$A$2:$CY$349,COLUMN(disall!CH318),FALSE))</f>
        <v>73.010000000000005</v>
      </c>
      <c r="CP319" s="8">
        <f>IF(ISNA(VLOOKUP($I319,disall!$A$2:$CY$349,COLUMN(disall!CI318),FALSE)),-9999,VLOOKUP($I319,disall!$A$2:$CY$349,COLUMN(disall!CI318),FALSE))</f>
        <v>78</v>
      </c>
      <c r="CQ319" s="8">
        <f>IF(ISNA(VLOOKUP($I319,disall!$A$2:$CY$349,COLUMN(disall!CJ318),FALSE)),-9999,VLOOKUP($I319,disall!$A$2:$CY$349,COLUMN(disall!CJ318),FALSE))</f>
        <v>1068.3499999999999</v>
      </c>
      <c r="CR319" s="8">
        <f>IF(ISNA(VLOOKUP($I319,disall!$A$2:$CY$349,COLUMN(disall!CK318),FALSE)),-9999,VLOOKUP($I319,disall!$A$2:$CY$349,COLUMN(disall!CK318),FALSE))</f>
        <v>77.41</v>
      </c>
      <c r="CS319" s="8">
        <f>IF(ISNA(VLOOKUP($I319,disall!$A$2:$CY$349,COLUMN(disall!CL318),FALSE)),-9999,VLOOKUP($I319,disall!$A$2:$CY$349,COLUMN(disall!CL318),FALSE))</f>
        <v>97.55</v>
      </c>
      <c r="CT319" s="8">
        <f>IF(ISNA(VLOOKUP($I319,disall!$A$2:$CY$349,COLUMN(disall!CM318),FALSE)),-9999,VLOOKUP($I319,disall!$A$2:$CY$349,COLUMN(disall!CM318),FALSE))</f>
        <v>1260.17</v>
      </c>
      <c r="CU319" s="8">
        <f>IF(ISNA(VLOOKUP($I319,disall!$A$2:$CY$349,COLUMN(disall!CN318),FALSE)),-9999,VLOOKUP($I319,disall!$A$2:$CY$349,COLUMN(disall!CN318),FALSE))</f>
        <v>72.05</v>
      </c>
      <c r="CV319" s="8">
        <f>IF(ISNA(VLOOKUP($I319,disall!$A$2:$CY$349,COLUMN(disall!CO318),FALSE)),-9999,VLOOKUP($I319,disall!$A$2:$CY$349,COLUMN(disall!CO318),FALSE))</f>
        <v>79.92</v>
      </c>
      <c r="CW319" s="8">
        <f>IF(ISNA(VLOOKUP($I319,disall!$A$2:$CY$349,COLUMN(disall!CP318),FALSE)),-9999,VLOOKUP($I319,disall!$A$2:$CY$349,COLUMN(disall!CP318),FALSE))</f>
        <v>1109.23</v>
      </c>
      <c r="CX319" s="8">
        <f>IF(ISNA(VLOOKUP($I319,disall!$A$2:$CY$349,COLUMN(disall!CQ318),FALSE)),-9999,VLOOKUP($I319,disall!$A$2:$CY$349,COLUMN(disall!CQ318),FALSE))</f>
        <v>57</v>
      </c>
      <c r="CY319" s="8">
        <f>IF(ISNA(VLOOKUP($I319,disall!$A$2:$CY$349,COLUMN(disall!CR318),FALSE)),-9999,VLOOKUP($I319,disall!$A$2:$CY$349,COLUMN(disall!CR318),FALSE))</f>
        <v>80</v>
      </c>
      <c r="CZ319" s="8">
        <f>IF(ISNA(VLOOKUP($I319,disall!$A$2:$CY$349,COLUMN(disall!CS318),FALSE)),-9999,VLOOKUP($I319,disall!$A$2:$CY$349,COLUMN(disall!CS318),FALSE))</f>
        <v>1403.51</v>
      </c>
      <c r="DA319" s="8">
        <f>IF(ISNA(VLOOKUP($I319,disall!$A$2:$CY$349,COLUMN(disall!CT318),FALSE)),-9999,VLOOKUP($I319,disall!$A$2:$CY$349,COLUMN(disall!CT318),FALSE))</f>
        <v>54</v>
      </c>
      <c r="DB319" s="8">
        <f>IF(ISNA(VLOOKUP($I319,disall!$A$2:$CY$349,COLUMN(disall!CU318),FALSE)),-9999,VLOOKUP($I319,disall!$A$2:$CY$349,COLUMN(disall!CU318),FALSE))</f>
        <v>53</v>
      </c>
      <c r="DC319" s="8">
        <f>IF(ISNA(VLOOKUP($I319,disall!$A$2:$CY$349,COLUMN(disall!CV318),FALSE)),-9999,VLOOKUP($I319,disall!$A$2:$CY$349,COLUMN(disall!CV318),FALSE))</f>
        <v>981.48</v>
      </c>
      <c r="DD319" s="8">
        <f>IF(ISNA(VLOOKUP($I319,disall!$A$2:$CY$349,COLUMN(disall!CW318),FALSE)),-9999,VLOOKUP($I319,disall!$A$2:$CY$349,COLUMN(disall!CW318),FALSE))</f>
        <v>42</v>
      </c>
      <c r="DE319" s="8">
        <f>IF(ISNA(VLOOKUP($I319,disall!$A$2:$CY$349,COLUMN(disall!CX318),FALSE)),-9999,VLOOKUP($I319,disall!$A$2:$CY$349,COLUMN(disall!CX318),FALSE))</f>
        <v>31</v>
      </c>
      <c r="DF319" s="8">
        <f>IF(ISNA(VLOOKUP($I319,disall!$A$2:$CY$349,COLUMN(disall!CY318),FALSE)),-9999,VLOOKUP($I319,disall!$A$2:$CY$349,COLUMN(disall!CY318),FALSE))</f>
        <v>738.1</v>
      </c>
    </row>
    <row r="320" spans="1:110" x14ac:dyDescent="0.25">
      <c r="A320">
        <v>19</v>
      </c>
      <c r="B320" t="s">
        <v>8</v>
      </c>
      <c r="C320" t="s">
        <v>472</v>
      </c>
      <c r="D320" t="s">
        <v>348</v>
      </c>
      <c r="E320" t="s">
        <v>473</v>
      </c>
      <c r="F320" t="s">
        <v>1021</v>
      </c>
      <c r="G320" t="s">
        <v>473</v>
      </c>
      <c r="H320">
        <v>4018</v>
      </c>
      <c r="I320">
        <f>IF(ISNA(VLOOKUP(H320,disall!$D$2:$L$349,1,FALSE)),H320,VLOOKUP(H320,disall!$D$2:$L$349,1,FALSE))</f>
        <v>4018</v>
      </c>
      <c r="J320">
        <f>IF(ISNA(VLOOKUP(H320,disall!$D$2:$L$349,1,FALSE)),"NA",VLOOKUP(H320,disall!$D$2:$L$349,2,FALSE))</f>
        <v>3218</v>
      </c>
      <c r="K320" t="str">
        <f>IF(ISNA(VLOOKUP(I320,disall!$A$2:$L$349,3,FALSE)),F320,VLOOKUP(I320,disall!$A$2:$L$349,3,FALSE))</f>
        <v>Rangareddy</v>
      </c>
      <c r="L320" t="str">
        <f>IF(ISNA(VLOOKUP(I320,disall!$A$2:$L$349,12,FALSE)),"NA",VLOOKUP(I320,disall!$A$2:$L$349,12,FALSE))</f>
        <v>Rangareddi (Hyderabad)</v>
      </c>
      <c r="M320">
        <f>IF(ISNA(VLOOKUP(I320,disall!$A$2:$M$349,6,FALSE)),"NA",VLOOKUP(I320,disall!$A$2:$M$349,6,FALSE))</f>
        <v>32</v>
      </c>
      <c r="N320">
        <f>IF(ISNA(VLOOKUP(I320,disall!$A$2:$M$349,7,FALSE)),"NA",VLOOKUP(I320,disall!$A$2:$M$349,7,FALSE))</f>
        <v>0.66550200000000004</v>
      </c>
      <c r="O320">
        <f>IF(ISNA(VLOOKUP(I320,disall!$A$2:$M$349,8,FALSE)),"NA",VLOOKUP(I320,disall!$A$2:$M$349,8,FALSE))</f>
        <v>6.2466929999999996</v>
      </c>
      <c r="P320" t="str">
        <f>IF(ISNA(VLOOKUP(I320,disall!$A$2:$M$349,9,FALSE)),"NA",VLOOKUP(I320,disall!$A$2:$M$349,9,FALSE))</f>
        <v>POLY</v>
      </c>
      <c r="Q320">
        <f>IF(ISNA(VLOOKUP(I320,disall!$A$2:$M$349,10,FALSE)),"NA",VLOOKUP(I320,disall!$A$2:$M$349,10,FALSE))</f>
        <v>356011800</v>
      </c>
      <c r="R320" t="str">
        <f>IF(ISNA(VLOOKUP(I320,disall!$A$2:$M$349,11,FALSE)),"NA",VLOOKUP(I320,disall!$A$2:$M$349,11,FALSE))</f>
        <v>Andhra Pradesh</v>
      </c>
      <c r="S320" t="str">
        <f>IF(ISNA(VLOOKUP(I320,disall!$A$2:$M$349,12,FALSE)),"NA",VLOOKUP(I320,disall!$A$2:$M$349,12,FALSE))</f>
        <v>Rangareddi (Hyderabad)</v>
      </c>
      <c r="T320">
        <f>IF(ISNA(VLOOKUP(I320,disall!$A$2:$M$349,13,FALSE)),"NA",VLOOKUP(I320,disall!$A$2:$M$349,13,FALSE))</f>
        <v>7</v>
      </c>
      <c r="U320" s="8">
        <f>IF(ISNA(VLOOKUP($I320,disall!$A$2:$CY$349,COLUMN(disall!N319),FALSE)),-9999,VLOOKUP($I320,disall!$A$2:$CY$349,COLUMN(disall!N319),FALSE))</f>
        <v>7</v>
      </c>
      <c r="V320" s="8">
        <f>IF(ISNA(VLOOKUP($I320,disall!$A$2:$CY$349,COLUMN(disall!O319),FALSE)),-9999,VLOOKUP($I320,disall!$A$2:$CY$349,COLUMN(disall!O319),FALSE))</f>
        <v>3</v>
      </c>
      <c r="W320" s="8">
        <f>IF(ISNA(VLOOKUP($I320,disall!$A$2:$CY$349,COLUMN(disall!P319),FALSE)),-9999,VLOOKUP($I320,disall!$A$2:$CY$349,COLUMN(disall!P319),FALSE))</f>
        <v>428.57</v>
      </c>
      <c r="X320" s="8">
        <f>IF(ISNA(VLOOKUP($I320,disall!$A$2:$CY$349,COLUMN(disall!Q319),FALSE)),-9999,VLOOKUP($I320,disall!$A$2:$CY$349,COLUMN(disall!Q319),FALSE))</f>
        <v>7</v>
      </c>
      <c r="Y320" s="8">
        <f>IF(ISNA(VLOOKUP($I320,disall!$A$2:$CY$349,COLUMN(disall!R319),FALSE)),-9999,VLOOKUP($I320,disall!$A$2:$CY$349,COLUMN(disall!R319),FALSE))</f>
        <v>4</v>
      </c>
      <c r="Z320" s="8">
        <f>IF(ISNA(VLOOKUP($I320,disall!$A$2:$CY$349,COLUMN(disall!S319),FALSE)),-9999,VLOOKUP($I320,disall!$A$2:$CY$349,COLUMN(disall!S319),FALSE))</f>
        <v>571.42999999999995</v>
      </c>
      <c r="AA320" s="8">
        <f>IF(ISNA(VLOOKUP($I320,disall!$A$2:$CY$349,COLUMN(disall!T319),FALSE)),-9999,VLOOKUP($I320,disall!$A$2:$CY$349,COLUMN(disall!T319),FALSE))</f>
        <v>7.5</v>
      </c>
      <c r="AB320" s="8">
        <f>IF(ISNA(VLOOKUP($I320,disall!$A$2:$CY$349,COLUMN(disall!U319),FALSE)),-9999,VLOOKUP($I320,disall!$A$2:$CY$349,COLUMN(disall!U319),FALSE))</f>
        <v>4</v>
      </c>
      <c r="AC320" s="8">
        <f>IF(ISNA(VLOOKUP($I320,disall!$A$2:$CY$349,COLUMN(disall!V319),FALSE)),-9999,VLOOKUP($I320,disall!$A$2:$CY$349,COLUMN(disall!V319),FALSE))</f>
        <v>533.33000000000004</v>
      </c>
      <c r="AD320" s="8">
        <f>IF(ISNA(VLOOKUP($I320,disall!$A$2:$CY$349,COLUMN(disall!W319),FALSE)),-9999,VLOOKUP($I320,disall!$A$2:$CY$349,COLUMN(disall!W319),FALSE))</f>
        <v>6.4</v>
      </c>
      <c r="AE320" s="8">
        <f>IF(ISNA(VLOOKUP($I320,disall!$A$2:$CY$349,COLUMN(disall!X319),FALSE)),-9999,VLOOKUP($I320,disall!$A$2:$CY$349,COLUMN(disall!X319),FALSE))</f>
        <v>4.5</v>
      </c>
      <c r="AF320" s="8">
        <f>IF(ISNA(VLOOKUP($I320,disall!$A$2:$CY$349,COLUMN(disall!Y319),FALSE)),-9999,VLOOKUP($I320,disall!$A$2:$CY$349,COLUMN(disall!Y319),FALSE))</f>
        <v>703.12</v>
      </c>
      <c r="AG320" s="8">
        <f>IF(ISNA(VLOOKUP($I320,disall!$A$2:$CY$349,COLUMN(disall!Z319),FALSE)),-9999,VLOOKUP($I320,disall!$A$2:$CY$349,COLUMN(disall!Z319),FALSE))</f>
        <v>8.1999999999999993</v>
      </c>
      <c r="AH320" s="8">
        <f>IF(ISNA(VLOOKUP($I320,disall!$A$2:$CY$349,COLUMN(disall!AA319),FALSE)),-9999,VLOOKUP($I320,disall!$A$2:$CY$349,COLUMN(disall!AA319),FALSE))</f>
        <v>6.2</v>
      </c>
      <c r="AI320" s="8">
        <f>IF(ISNA(VLOOKUP($I320,disall!$A$2:$CY$349,COLUMN(disall!AB319),FALSE)),-9999,VLOOKUP($I320,disall!$A$2:$CY$349,COLUMN(disall!AB319),FALSE))</f>
        <v>756.1</v>
      </c>
      <c r="AJ320" s="8">
        <f>IF(ISNA(VLOOKUP($I320,disall!$A$2:$CY$349,COLUMN(disall!AC319),FALSE)),-9999,VLOOKUP($I320,disall!$A$2:$CY$349,COLUMN(disall!AC319),FALSE))</f>
        <v>9.4</v>
      </c>
      <c r="AK320" s="8">
        <f>IF(ISNA(VLOOKUP($I320,disall!$A$2:$CY$349,COLUMN(disall!AD319),FALSE)),-9999,VLOOKUP($I320,disall!$A$2:$CY$349,COLUMN(disall!AD319),FALSE))</f>
        <v>4.7</v>
      </c>
      <c r="AL320" s="8">
        <f>IF(ISNA(VLOOKUP($I320,disall!$A$2:$CY$349,COLUMN(disall!AE319),FALSE)),-9999,VLOOKUP($I320,disall!$A$2:$CY$349,COLUMN(disall!AE319),FALSE))</f>
        <v>500</v>
      </c>
      <c r="AM320" s="8">
        <f>IF(ISNA(VLOOKUP($I320,disall!$A$2:$CY$349,COLUMN(disall!AF319),FALSE)),-9999,VLOOKUP($I320,disall!$A$2:$CY$349,COLUMN(disall!AF319),FALSE))</f>
        <v>9.8000000000000007</v>
      </c>
      <c r="AN320" s="8">
        <f>IF(ISNA(VLOOKUP($I320,disall!$A$2:$CY$349,COLUMN(disall!AG319),FALSE)),-9999,VLOOKUP($I320,disall!$A$2:$CY$349,COLUMN(disall!AG319),FALSE))</f>
        <v>3.6</v>
      </c>
      <c r="AO320" s="8">
        <f>IF(ISNA(VLOOKUP($I320,disall!$A$2:$CY$349,COLUMN(disall!AH319),FALSE)),-9999,VLOOKUP($I320,disall!$A$2:$CY$349,COLUMN(disall!AH319),FALSE))</f>
        <v>367.35</v>
      </c>
      <c r="AP320" s="8">
        <f>IF(ISNA(VLOOKUP($I320,disall!$A$2:$CY$349,COLUMN(disall!AI319),FALSE)),-9999,VLOOKUP($I320,disall!$A$2:$CY$349,COLUMN(disall!AI319),FALSE))</f>
        <v>6.7</v>
      </c>
      <c r="AQ320" s="8">
        <f>IF(ISNA(VLOOKUP($I320,disall!$A$2:$CY$349,COLUMN(disall!AJ319),FALSE)),-9999,VLOOKUP($I320,disall!$A$2:$CY$349,COLUMN(disall!AJ319),FALSE))</f>
        <v>5.9</v>
      </c>
      <c r="AR320" s="8">
        <f>IF(ISNA(VLOOKUP($I320,disall!$A$2:$CY$349,COLUMN(disall!AK319),FALSE)),-9999,VLOOKUP($I320,disall!$A$2:$CY$349,COLUMN(disall!AK319),FALSE))</f>
        <v>880.6</v>
      </c>
      <c r="AS320" s="8">
        <f>IF(ISNA(VLOOKUP($I320,disall!$A$2:$CY$349,COLUMN(disall!AL319),FALSE)),-9999,VLOOKUP($I320,disall!$A$2:$CY$349,COLUMN(disall!AL319),FALSE))</f>
        <v>8.8000000000000007</v>
      </c>
      <c r="AT320" s="8">
        <f>IF(ISNA(VLOOKUP($I320,disall!$A$2:$CY$349,COLUMN(disall!AM319),FALSE)),-9999,VLOOKUP($I320,disall!$A$2:$CY$349,COLUMN(disall!AM319),FALSE))</f>
        <v>7.7</v>
      </c>
      <c r="AU320" s="8">
        <f>IF(ISNA(VLOOKUP($I320,disall!$A$2:$CY$349,COLUMN(disall!AN319),FALSE)),-9999,VLOOKUP($I320,disall!$A$2:$CY$349,COLUMN(disall!AN319),FALSE))</f>
        <v>875</v>
      </c>
      <c r="AV320" s="8">
        <f>IF(ISNA(VLOOKUP($I320,disall!$A$2:$CY$349,COLUMN(disall!AO319),FALSE)),-9999,VLOOKUP($I320,disall!$A$2:$CY$349,COLUMN(disall!AO319),FALSE))</f>
        <v>5.0999999999999996</v>
      </c>
      <c r="AW320" s="8">
        <f>IF(ISNA(VLOOKUP($I320,disall!$A$2:$CY$349,COLUMN(disall!AP319),FALSE)),-9999,VLOOKUP($I320,disall!$A$2:$CY$349,COLUMN(disall!AP319),FALSE))</f>
        <v>4.0999999999999996</v>
      </c>
      <c r="AX320" s="8">
        <f>IF(ISNA(VLOOKUP($I320,disall!$A$2:$CY$349,COLUMN(disall!AQ319),FALSE)),-9999,VLOOKUP($I320,disall!$A$2:$CY$349,COLUMN(disall!AQ319),FALSE))</f>
        <v>803.92</v>
      </c>
      <c r="AY320" s="8">
        <f>IF(ISNA(VLOOKUP($I320,disall!$A$2:$CY$349,COLUMN(disall!AR319),FALSE)),-9999,VLOOKUP($I320,disall!$A$2:$CY$349,COLUMN(disall!AR319),FALSE))</f>
        <v>4.2</v>
      </c>
      <c r="AZ320" s="8">
        <f>IF(ISNA(VLOOKUP($I320,disall!$A$2:$CY$349,COLUMN(disall!AS319),FALSE)),-9999,VLOOKUP($I320,disall!$A$2:$CY$349,COLUMN(disall!AS319),FALSE))</f>
        <v>2.8</v>
      </c>
      <c r="BA320" s="8">
        <f>IF(ISNA(VLOOKUP($I320,disall!$A$2:$CY$349,COLUMN(disall!AT319),FALSE)),-9999,VLOOKUP($I320,disall!$A$2:$CY$349,COLUMN(disall!AT319),FALSE))</f>
        <v>666.67</v>
      </c>
      <c r="BB320" s="8">
        <f>IF(ISNA(VLOOKUP($I320,disall!$A$2:$CY$349,COLUMN(disall!AU319),FALSE)),-9999,VLOOKUP($I320,disall!$A$2:$CY$349,COLUMN(disall!AU319),FALSE))</f>
        <v>4</v>
      </c>
      <c r="BC320" s="8">
        <f>IF(ISNA(VLOOKUP($I320,disall!$A$2:$CY$349,COLUMN(disall!AV319),FALSE)),-9999,VLOOKUP($I320,disall!$A$2:$CY$349,COLUMN(disall!AV319),FALSE))</f>
        <v>2.8</v>
      </c>
      <c r="BD320" s="8">
        <f>IF(ISNA(VLOOKUP($I320,disall!$A$2:$CY$349,COLUMN(disall!AW319),FALSE)),-9999,VLOOKUP($I320,disall!$A$2:$CY$349,COLUMN(disall!AW319),FALSE))</f>
        <v>700</v>
      </c>
      <c r="BE320" s="8">
        <f>IF(ISNA(VLOOKUP($I320,disall!$A$2:$CY$349,COLUMN(disall!AX319),FALSE)),-9999,VLOOKUP($I320,disall!$A$2:$CY$349,COLUMN(disall!AX319),FALSE))</f>
        <v>6.3</v>
      </c>
      <c r="BF320" s="8">
        <f>IF(ISNA(VLOOKUP($I320,disall!$A$2:$CY$349,COLUMN(disall!AY319),FALSE)),-9999,VLOOKUP($I320,disall!$A$2:$CY$349,COLUMN(disall!AY319),FALSE))</f>
        <v>5.9</v>
      </c>
      <c r="BG320" s="8">
        <f>IF(ISNA(VLOOKUP($I320,disall!$A$2:$CY$349,COLUMN(disall!AZ319),FALSE)),-9999,VLOOKUP($I320,disall!$A$2:$CY$349,COLUMN(disall!AZ319),FALSE))</f>
        <v>936.51</v>
      </c>
      <c r="BH320" s="8">
        <f>IF(ISNA(VLOOKUP($I320,disall!$A$2:$CY$349,COLUMN(disall!BA319),FALSE)),-9999,VLOOKUP($I320,disall!$A$2:$CY$349,COLUMN(disall!BA319),FALSE))</f>
        <v>5.5</v>
      </c>
      <c r="BI320" s="8">
        <f>IF(ISNA(VLOOKUP($I320,disall!$A$2:$CY$349,COLUMN(disall!BB319),FALSE)),-9999,VLOOKUP($I320,disall!$A$2:$CY$349,COLUMN(disall!BB319),FALSE))</f>
        <v>4.0999999999999996</v>
      </c>
      <c r="BJ320" s="8">
        <f>IF(ISNA(VLOOKUP($I320,disall!$A$2:$CY$349,COLUMN(disall!BC319),FALSE)),-9999,VLOOKUP($I320,disall!$A$2:$CY$349,COLUMN(disall!BC319),FALSE))</f>
        <v>745.45</v>
      </c>
      <c r="BK320" s="8">
        <f>IF(ISNA(VLOOKUP($I320,disall!$A$2:$CY$349,COLUMN(disall!BD319),FALSE)),-9999,VLOOKUP($I320,disall!$A$2:$CY$349,COLUMN(disall!BD319),FALSE))</f>
        <v>5.4</v>
      </c>
      <c r="BL320" s="8">
        <f>IF(ISNA(VLOOKUP($I320,disall!$A$2:$CY$349,COLUMN(disall!BE319),FALSE)),-9999,VLOOKUP($I320,disall!$A$2:$CY$349,COLUMN(disall!BE319),FALSE))</f>
        <v>2.7</v>
      </c>
      <c r="BM320" s="8">
        <f>IF(ISNA(VLOOKUP($I320,disall!$A$2:$CY$349,COLUMN(disall!BF319),FALSE)),-9999,VLOOKUP($I320,disall!$A$2:$CY$349,COLUMN(disall!BF319),FALSE))</f>
        <v>500</v>
      </c>
      <c r="BN320" s="8">
        <f>IF(ISNA(VLOOKUP($I320,disall!$A$2:$CY$349,COLUMN(disall!BG319),FALSE)),-9999,VLOOKUP($I320,disall!$A$2:$CY$349,COLUMN(disall!BG319),FALSE))</f>
        <v>5.9</v>
      </c>
      <c r="BO320" s="8">
        <f>IF(ISNA(VLOOKUP($I320,disall!$A$2:$CY$349,COLUMN(disall!BH319),FALSE)),-9999,VLOOKUP($I320,disall!$A$2:$CY$349,COLUMN(disall!BH319),FALSE))</f>
        <v>5.4</v>
      </c>
      <c r="BP320" s="8">
        <f>IF(ISNA(VLOOKUP($I320,disall!$A$2:$CY$349,COLUMN(disall!BI319),FALSE)),-9999,VLOOKUP($I320,disall!$A$2:$CY$349,COLUMN(disall!BI319),FALSE))</f>
        <v>915.25</v>
      </c>
      <c r="BQ320" s="8">
        <f>IF(ISNA(VLOOKUP($I320,disall!$A$2:$CY$349,COLUMN(disall!BJ319),FALSE)),-9999,VLOOKUP($I320,disall!$A$2:$CY$349,COLUMN(disall!BJ319),FALSE))</f>
        <v>7.5</v>
      </c>
      <c r="BR320" s="8">
        <f>IF(ISNA(VLOOKUP($I320,disall!$A$2:$CY$349,COLUMN(disall!BK319),FALSE)),-9999,VLOOKUP($I320,disall!$A$2:$CY$349,COLUMN(disall!BK319),FALSE))</f>
        <v>5.8</v>
      </c>
      <c r="BS320" s="8">
        <f>IF(ISNA(VLOOKUP($I320,disall!$A$2:$CY$349,COLUMN(disall!BL319),FALSE)),-9999,VLOOKUP($I320,disall!$A$2:$CY$349,COLUMN(disall!BL319),FALSE))</f>
        <v>773.33</v>
      </c>
      <c r="BT320" s="8">
        <f>IF(ISNA(VLOOKUP($I320,disall!$A$2:$CY$349,COLUMN(disall!BM319),FALSE)),-9999,VLOOKUP($I320,disall!$A$2:$CY$349,COLUMN(disall!BM319),FALSE))</f>
        <v>8.1</v>
      </c>
      <c r="BU320" s="8">
        <f>IF(ISNA(VLOOKUP($I320,disall!$A$2:$CY$349,COLUMN(disall!BN319),FALSE)),-9999,VLOOKUP($I320,disall!$A$2:$CY$349,COLUMN(disall!BN319),FALSE))</f>
        <v>8.6</v>
      </c>
      <c r="BV320" s="8">
        <f>IF(ISNA(VLOOKUP($I320,disall!$A$2:$CY$349,COLUMN(disall!BO319),FALSE)),-9999,VLOOKUP($I320,disall!$A$2:$CY$349,COLUMN(disall!BO319),FALSE))</f>
        <v>1061.73</v>
      </c>
      <c r="BW320" s="8">
        <f>IF(ISNA(VLOOKUP($I320,disall!$A$2:$CY$349,COLUMN(disall!BP319),FALSE)),-9999,VLOOKUP($I320,disall!$A$2:$CY$349,COLUMN(disall!BP319),FALSE))</f>
        <v>7.5</v>
      </c>
      <c r="BX320" s="8">
        <f>IF(ISNA(VLOOKUP($I320,disall!$A$2:$CY$349,COLUMN(disall!BQ319),FALSE)),-9999,VLOOKUP($I320,disall!$A$2:$CY$349,COLUMN(disall!BQ319),FALSE))</f>
        <v>5.2</v>
      </c>
      <c r="BY320" s="8">
        <f>IF(ISNA(VLOOKUP($I320,disall!$A$2:$CY$349,COLUMN(disall!BR319),FALSE)),-9999,VLOOKUP($I320,disall!$A$2:$CY$349,COLUMN(disall!BR319),FALSE))</f>
        <v>693.33</v>
      </c>
      <c r="BZ320" s="8">
        <f>IF(ISNA(VLOOKUP($I320,disall!$A$2:$CY$349,COLUMN(disall!BS319),FALSE)),-9999,VLOOKUP($I320,disall!$A$2:$CY$349,COLUMN(disall!BS319),FALSE))</f>
        <v>5.3</v>
      </c>
      <c r="CA320" s="8">
        <f>IF(ISNA(VLOOKUP($I320,disall!$A$2:$CY$349,COLUMN(disall!BT319),FALSE)),-9999,VLOOKUP($I320,disall!$A$2:$CY$349,COLUMN(disall!BT319),FALSE))</f>
        <v>3.6</v>
      </c>
      <c r="CB320" s="8">
        <f>IF(ISNA(VLOOKUP($I320,disall!$A$2:$CY$349,COLUMN(disall!BU319),FALSE)),-9999,VLOOKUP($I320,disall!$A$2:$CY$349,COLUMN(disall!BU319),FALSE))</f>
        <v>679.25</v>
      </c>
      <c r="CC320" s="8">
        <f>IF(ISNA(VLOOKUP($I320,disall!$A$2:$CY$349,COLUMN(disall!BV319),FALSE)),-9999,VLOOKUP($I320,disall!$A$2:$CY$349,COLUMN(disall!BV319),FALSE))</f>
        <v>4</v>
      </c>
      <c r="CD320" s="8">
        <f>IF(ISNA(VLOOKUP($I320,disall!$A$2:$CY$349,COLUMN(disall!BW319),FALSE)),-9999,VLOOKUP($I320,disall!$A$2:$CY$349,COLUMN(disall!BW319),FALSE))</f>
        <v>2</v>
      </c>
      <c r="CE320" s="8">
        <f>IF(ISNA(VLOOKUP($I320,disall!$A$2:$CY$349,COLUMN(disall!BX319),FALSE)),-9999,VLOOKUP($I320,disall!$A$2:$CY$349,COLUMN(disall!BX319),FALSE))</f>
        <v>500</v>
      </c>
      <c r="CF320" s="8">
        <f>IF(ISNA(VLOOKUP($I320,disall!$A$2:$CY$349,COLUMN(disall!BY319),FALSE)),-9999,VLOOKUP($I320,disall!$A$2:$CY$349,COLUMN(disall!BY319),FALSE))</f>
        <v>5</v>
      </c>
      <c r="CG320" s="8">
        <f>IF(ISNA(VLOOKUP($I320,disall!$A$2:$CY$349,COLUMN(disall!BZ319),FALSE)),-9999,VLOOKUP($I320,disall!$A$2:$CY$349,COLUMN(disall!BZ319),FALSE))</f>
        <v>4</v>
      </c>
      <c r="CH320" s="8">
        <f>IF(ISNA(VLOOKUP($I320,disall!$A$2:$CY$349,COLUMN(disall!CA319),FALSE)),-9999,VLOOKUP($I320,disall!$A$2:$CY$349,COLUMN(disall!CA319),FALSE))</f>
        <v>800</v>
      </c>
      <c r="CI320" s="8">
        <f>IF(ISNA(VLOOKUP($I320,disall!$A$2:$CY$349,COLUMN(disall!CB319),FALSE)),-9999,VLOOKUP($I320,disall!$A$2:$CY$349,COLUMN(disall!CB319),FALSE))</f>
        <v>9.1999999999999993</v>
      </c>
      <c r="CJ320" s="8">
        <f>IF(ISNA(VLOOKUP($I320,disall!$A$2:$CY$349,COLUMN(disall!CC319),FALSE)),-9999,VLOOKUP($I320,disall!$A$2:$CY$349,COLUMN(disall!CC319),FALSE))</f>
        <v>9.1</v>
      </c>
      <c r="CK320" s="8">
        <f>IF(ISNA(VLOOKUP($I320,disall!$A$2:$CY$349,COLUMN(disall!CD319),FALSE)),-9999,VLOOKUP($I320,disall!$A$2:$CY$349,COLUMN(disall!CD319),FALSE))</f>
        <v>989.13</v>
      </c>
      <c r="CL320" s="8">
        <f>IF(ISNA(VLOOKUP($I320,disall!$A$2:$CY$349,COLUMN(disall!CE319),FALSE)),-9999,VLOOKUP($I320,disall!$A$2:$CY$349,COLUMN(disall!CE319),FALSE))</f>
        <v>6.8</v>
      </c>
      <c r="CM320" s="8">
        <f>IF(ISNA(VLOOKUP($I320,disall!$A$2:$CY$349,COLUMN(disall!CF319),FALSE)),-9999,VLOOKUP($I320,disall!$A$2:$CY$349,COLUMN(disall!CF319),FALSE))</f>
        <v>6.3</v>
      </c>
      <c r="CN320" s="8">
        <f>IF(ISNA(VLOOKUP($I320,disall!$A$2:$CY$349,COLUMN(disall!CG319),FALSE)),-9999,VLOOKUP($I320,disall!$A$2:$CY$349,COLUMN(disall!CG319),FALSE))</f>
        <v>926.47</v>
      </c>
      <c r="CO320" s="8">
        <f>IF(ISNA(VLOOKUP($I320,disall!$A$2:$CY$349,COLUMN(disall!CH319),FALSE)),-9999,VLOOKUP($I320,disall!$A$2:$CY$349,COLUMN(disall!CH319),FALSE))</f>
        <v>8.8699999999999992</v>
      </c>
      <c r="CP320" s="8">
        <f>IF(ISNA(VLOOKUP($I320,disall!$A$2:$CY$349,COLUMN(disall!CI319),FALSE)),-9999,VLOOKUP($I320,disall!$A$2:$CY$349,COLUMN(disall!CI319),FALSE))</f>
        <v>9.93</v>
      </c>
      <c r="CQ320" s="8">
        <f>IF(ISNA(VLOOKUP($I320,disall!$A$2:$CY$349,COLUMN(disall!CJ319),FALSE)),-9999,VLOOKUP($I320,disall!$A$2:$CY$349,COLUMN(disall!CJ319),FALSE))</f>
        <v>1119.5</v>
      </c>
      <c r="CR320" s="8">
        <f>IF(ISNA(VLOOKUP($I320,disall!$A$2:$CY$349,COLUMN(disall!CK319),FALSE)),-9999,VLOOKUP($I320,disall!$A$2:$CY$349,COLUMN(disall!CK319),FALSE))</f>
        <v>8.9499999999999993</v>
      </c>
      <c r="CS320" s="8">
        <f>IF(ISNA(VLOOKUP($I320,disall!$A$2:$CY$349,COLUMN(disall!CL319),FALSE)),-9999,VLOOKUP($I320,disall!$A$2:$CY$349,COLUMN(disall!CL319),FALSE))</f>
        <v>9.1199999999999992</v>
      </c>
      <c r="CT320" s="8">
        <f>IF(ISNA(VLOOKUP($I320,disall!$A$2:$CY$349,COLUMN(disall!CM319),FALSE)),-9999,VLOOKUP($I320,disall!$A$2:$CY$349,COLUMN(disall!CM319),FALSE))</f>
        <v>1018.99</v>
      </c>
      <c r="CU320" s="8">
        <f>IF(ISNA(VLOOKUP($I320,disall!$A$2:$CY$349,COLUMN(disall!CN319),FALSE)),-9999,VLOOKUP($I320,disall!$A$2:$CY$349,COLUMN(disall!CN319),FALSE))</f>
        <v>7.82</v>
      </c>
      <c r="CV320" s="8">
        <f>IF(ISNA(VLOOKUP($I320,disall!$A$2:$CY$349,COLUMN(disall!CO319),FALSE)),-9999,VLOOKUP($I320,disall!$A$2:$CY$349,COLUMN(disall!CO319),FALSE))</f>
        <v>8.48</v>
      </c>
      <c r="CW320" s="8">
        <f>IF(ISNA(VLOOKUP($I320,disall!$A$2:$CY$349,COLUMN(disall!CP319),FALSE)),-9999,VLOOKUP($I320,disall!$A$2:$CY$349,COLUMN(disall!CP319),FALSE))</f>
        <v>1084.4000000000001</v>
      </c>
      <c r="CX320" s="8">
        <f>IF(ISNA(VLOOKUP($I320,disall!$A$2:$CY$349,COLUMN(disall!CQ319),FALSE)),-9999,VLOOKUP($I320,disall!$A$2:$CY$349,COLUMN(disall!CQ319),FALSE))</f>
        <v>8</v>
      </c>
      <c r="CY320" s="8">
        <f>IF(ISNA(VLOOKUP($I320,disall!$A$2:$CY$349,COLUMN(disall!CR319),FALSE)),-9999,VLOOKUP($I320,disall!$A$2:$CY$349,COLUMN(disall!CR319),FALSE))</f>
        <v>8</v>
      </c>
      <c r="CZ320" s="8">
        <f>IF(ISNA(VLOOKUP($I320,disall!$A$2:$CY$349,COLUMN(disall!CS319),FALSE)),-9999,VLOOKUP($I320,disall!$A$2:$CY$349,COLUMN(disall!CS319),FALSE))</f>
        <v>1000</v>
      </c>
      <c r="DA320" s="8">
        <f>IF(ISNA(VLOOKUP($I320,disall!$A$2:$CY$349,COLUMN(disall!CT319),FALSE)),-9999,VLOOKUP($I320,disall!$A$2:$CY$349,COLUMN(disall!CT319),FALSE))</f>
        <v>6</v>
      </c>
      <c r="DB320" s="8">
        <f>IF(ISNA(VLOOKUP($I320,disall!$A$2:$CY$349,COLUMN(disall!CU319),FALSE)),-9999,VLOOKUP($I320,disall!$A$2:$CY$349,COLUMN(disall!CU319),FALSE))</f>
        <v>5</v>
      </c>
      <c r="DC320" s="8">
        <f>IF(ISNA(VLOOKUP($I320,disall!$A$2:$CY$349,COLUMN(disall!CV319),FALSE)),-9999,VLOOKUP($I320,disall!$A$2:$CY$349,COLUMN(disall!CV319),FALSE))</f>
        <v>833.33</v>
      </c>
      <c r="DD320" s="8">
        <f>IF(ISNA(VLOOKUP($I320,disall!$A$2:$CY$349,COLUMN(disall!CW319),FALSE)),-9999,VLOOKUP($I320,disall!$A$2:$CY$349,COLUMN(disall!CW319),FALSE))</f>
        <v>8</v>
      </c>
      <c r="DE320" s="8">
        <f>IF(ISNA(VLOOKUP($I320,disall!$A$2:$CY$349,COLUMN(disall!CX319),FALSE)),-9999,VLOOKUP($I320,disall!$A$2:$CY$349,COLUMN(disall!CX319),FALSE))</f>
        <v>6</v>
      </c>
      <c r="DF320" s="8">
        <f>IF(ISNA(VLOOKUP($I320,disall!$A$2:$CY$349,COLUMN(disall!CY319),FALSE)),-9999,VLOOKUP($I320,disall!$A$2:$CY$349,COLUMN(disall!CY319),FALSE))</f>
        <v>750</v>
      </c>
    </row>
    <row r="321" spans="1:110" x14ac:dyDescent="0.25">
      <c r="A321">
        <v>22</v>
      </c>
      <c r="B321" t="s">
        <v>8</v>
      </c>
      <c r="C321" t="s">
        <v>472</v>
      </c>
      <c r="D321" t="s">
        <v>348</v>
      </c>
      <c r="E321" t="s">
        <v>1022</v>
      </c>
      <c r="F321" t="s">
        <v>354</v>
      </c>
      <c r="G321" t="s">
        <v>1023</v>
      </c>
      <c r="H321">
        <v>4019</v>
      </c>
      <c r="I321">
        <f>IF(ISNA(VLOOKUP(H321,disall!$D$2:$L$349,1,FALSE)),H321,VLOOKUP(H321,disall!$D$2:$L$349,1,FALSE))</f>
        <v>4019</v>
      </c>
      <c r="J321">
        <f>IF(ISNA(VLOOKUP(H321,disall!$D$2:$L$349,1,FALSE)),"NA",VLOOKUP(H321,disall!$D$2:$L$349,2,FALSE))</f>
        <v>3221</v>
      </c>
      <c r="K321" t="str">
        <f>IF(ISNA(VLOOKUP(I321,disall!$A$2:$L$349,3,FALSE)),F321,VLOOKUP(I321,disall!$A$2:$L$349,3,FALSE))</f>
        <v>Vizianagaram</v>
      </c>
      <c r="L321" t="str">
        <f>IF(ISNA(VLOOKUP(I321,disall!$A$2:$L$349,12,FALSE)),"NA",VLOOKUP(I321,disall!$A$2:$L$349,12,FALSE))</f>
        <v>Vizianagaram</v>
      </c>
      <c r="M321">
        <f>IF(ISNA(VLOOKUP(I321,disall!$A$2:$M$349,6,FALSE)),"NA",VLOOKUP(I321,disall!$A$2:$M$349,6,FALSE))</f>
        <v>32</v>
      </c>
      <c r="N321">
        <f>IF(ISNA(VLOOKUP(I321,disall!$A$2:$M$349,7,FALSE)),"NA",VLOOKUP(I321,disall!$A$2:$M$349,7,FALSE))</f>
        <v>0.53135399999999999</v>
      </c>
      <c r="O321">
        <f>IF(ISNA(VLOOKUP(I321,disall!$A$2:$M$349,8,FALSE)),"NA",VLOOKUP(I321,disall!$A$2:$M$349,8,FALSE))</f>
        <v>6.0358039999999997</v>
      </c>
      <c r="P321" t="str">
        <f>IF(ISNA(VLOOKUP(I321,disall!$A$2:$M$349,9,FALSE)),"NA",VLOOKUP(I321,disall!$A$2:$M$349,9,FALSE))</f>
        <v>POLY</v>
      </c>
      <c r="Q321">
        <f>IF(ISNA(VLOOKUP(I321,disall!$A$2:$M$349,10,FALSE)),"NA",VLOOKUP(I321,disall!$A$2:$M$349,10,FALSE))</f>
        <v>356012100</v>
      </c>
      <c r="R321" t="str">
        <f>IF(ISNA(VLOOKUP(I321,disall!$A$2:$M$349,11,FALSE)),"NA",VLOOKUP(I321,disall!$A$2:$M$349,11,FALSE))</f>
        <v>Andhra Pradesh</v>
      </c>
      <c r="S321" t="str">
        <f>IF(ISNA(VLOOKUP(I321,disall!$A$2:$M$349,12,FALSE)),"NA",VLOOKUP(I321,disall!$A$2:$M$349,12,FALSE))</f>
        <v>Vizianagaram</v>
      </c>
      <c r="T321">
        <f>IF(ISNA(VLOOKUP(I321,disall!$A$2:$M$349,13,FALSE)),"NA",VLOOKUP(I321,disall!$A$2:$M$349,13,FALSE))</f>
        <v>20</v>
      </c>
      <c r="U321" s="8">
        <f>IF(ISNA(VLOOKUP($I321,disall!$A$2:$CY$349,COLUMN(disall!N320),FALSE)),-9999,VLOOKUP($I321,disall!$A$2:$CY$349,COLUMN(disall!N320),FALSE))</f>
        <v>0</v>
      </c>
      <c r="V321" s="8">
        <f>IF(ISNA(VLOOKUP($I321,disall!$A$2:$CY$349,COLUMN(disall!O320),FALSE)),-9999,VLOOKUP($I321,disall!$A$2:$CY$349,COLUMN(disall!O320),FALSE))</f>
        <v>0</v>
      </c>
      <c r="W321" s="8">
        <f>IF(ISNA(VLOOKUP($I321,disall!$A$2:$CY$349,COLUMN(disall!P320),FALSE)),-9999,VLOOKUP($I321,disall!$A$2:$CY$349,COLUMN(disall!P320),FALSE))</f>
        <v>0</v>
      </c>
      <c r="X321" s="8">
        <f>IF(ISNA(VLOOKUP($I321,disall!$A$2:$CY$349,COLUMN(disall!Q320),FALSE)),-9999,VLOOKUP($I321,disall!$A$2:$CY$349,COLUMN(disall!Q320),FALSE))</f>
        <v>0</v>
      </c>
      <c r="Y321" s="8">
        <f>IF(ISNA(VLOOKUP($I321,disall!$A$2:$CY$349,COLUMN(disall!R320),FALSE)),-9999,VLOOKUP($I321,disall!$A$2:$CY$349,COLUMN(disall!R320),FALSE))</f>
        <v>0</v>
      </c>
      <c r="Z321" s="8">
        <f>IF(ISNA(VLOOKUP($I321,disall!$A$2:$CY$349,COLUMN(disall!S320),FALSE)),-9999,VLOOKUP($I321,disall!$A$2:$CY$349,COLUMN(disall!S320),FALSE))</f>
        <v>0</v>
      </c>
      <c r="AA321" s="8">
        <f>IF(ISNA(VLOOKUP($I321,disall!$A$2:$CY$349,COLUMN(disall!T320),FALSE)),-9999,VLOOKUP($I321,disall!$A$2:$CY$349,COLUMN(disall!T320),FALSE))</f>
        <v>0</v>
      </c>
      <c r="AB321" s="8">
        <f>IF(ISNA(VLOOKUP($I321,disall!$A$2:$CY$349,COLUMN(disall!U320),FALSE)),-9999,VLOOKUP($I321,disall!$A$2:$CY$349,COLUMN(disall!U320),FALSE))</f>
        <v>0</v>
      </c>
      <c r="AC321" s="8">
        <f>IF(ISNA(VLOOKUP($I321,disall!$A$2:$CY$349,COLUMN(disall!V320),FALSE)),-9999,VLOOKUP($I321,disall!$A$2:$CY$349,COLUMN(disall!V320),FALSE))</f>
        <v>0</v>
      </c>
      <c r="AD321" s="8">
        <f>IF(ISNA(VLOOKUP($I321,disall!$A$2:$CY$349,COLUMN(disall!W320),FALSE)),-9999,VLOOKUP($I321,disall!$A$2:$CY$349,COLUMN(disall!W320),FALSE))</f>
        <v>0</v>
      </c>
      <c r="AE321" s="8">
        <f>IF(ISNA(VLOOKUP($I321,disall!$A$2:$CY$349,COLUMN(disall!X320),FALSE)),-9999,VLOOKUP($I321,disall!$A$2:$CY$349,COLUMN(disall!X320),FALSE))</f>
        <v>0</v>
      </c>
      <c r="AF321" s="8">
        <f>IF(ISNA(VLOOKUP($I321,disall!$A$2:$CY$349,COLUMN(disall!Y320),FALSE)),-9999,VLOOKUP($I321,disall!$A$2:$CY$349,COLUMN(disall!Y320),FALSE))</f>
        <v>0</v>
      </c>
      <c r="AG321" s="8">
        <f>IF(ISNA(VLOOKUP($I321,disall!$A$2:$CY$349,COLUMN(disall!Z320),FALSE)),-9999,VLOOKUP($I321,disall!$A$2:$CY$349,COLUMN(disall!Z320),FALSE))</f>
        <v>0</v>
      </c>
      <c r="AH321" s="8">
        <f>IF(ISNA(VLOOKUP($I321,disall!$A$2:$CY$349,COLUMN(disall!AA320),FALSE)),-9999,VLOOKUP($I321,disall!$A$2:$CY$349,COLUMN(disall!AA320),FALSE))</f>
        <v>0</v>
      </c>
      <c r="AI321" s="8">
        <f>IF(ISNA(VLOOKUP($I321,disall!$A$2:$CY$349,COLUMN(disall!AB320),FALSE)),-9999,VLOOKUP($I321,disall!$A$2:$CY$349,COLUMN(disall!AB320),FALSE))</f>
        <v>0</v>
      </c>
      <c r="AJ321" s="8">
        <f>IF(ISNA(VLOOKUP($I321,disall!$A$2:$CY$349,COLUMN(disall!AC320),FALSE)),-9999,VLOOKUP($I321,disall!$A$2:$CY$349,COLUMN(disall!AC320),FALSE))</f>
        <v>0</v>
      </c>
      <c r="AK321" s="8">
        <f>IF(ISNA(VLOOKUP($I321,disall!$A$2:$CY$349,COLUMN(disall!AD320),FALSE)),-9999,VLOOKUP($I321,disall!$A$2:$CY$349,COLUMN(disall!AD320),FALSE))</f>
        <v>0</v>
      </c>
      <c r="AL321" s="8">
        <f>IF(ISNA(VLOOKUP($I321,disall!$A$2:$CY$349,COLUMN(disall!AE320),FALSE)),-9999,VLOOKUP($I321,disall!$A$2:$CY$349,COLUMN(disall!AE320),FALSE))</f>
        <v>0</v>
      </c>
      <c r="AM321" s="8">
        <f>IF(ISNA(VLOOKUP($I321,disall!$A$2:$CY$349,COLUMN(disall!AF320),FALSE)),-9999,VLOOKUP($I321,disall!$A$2:$CY$349,COLUMN(disall!AF320),FALSE))</f>
        <v>0</v>
      </c>
      <c r="AN321" s="8">
        <f>IF(ISNA(VLOOKUP($I321,disall!$A$2:$CY$349,COLUMN(disall!AG320),FALSE)),-9999,VLOOKUP($I321,disall!$A$2:$CY$349,COLUMN(disall!AG320),FALSE))</f>
        <v>0</v>
      </c>
      <c r="AO321" s="8">
        <f>IF(ISNA(VLOOKUP($I321,disall!$A$2:$CY$349,COLUMN(disall!AH320),FALSE)),-9999,VLOOKUP($I321,disall!$A$2:$CY$349,COLUMN(disall!AH320),FALSE))</f>
        <v>0</v>
      </c>
      <c r="AP321" s="8">
        <f>IF(ISNA(VLOOKUP($I321,disall!$A$2:$CY$349,COLUMN(disall!AI320),FALSE)),-9999,VLOOKUP($I321,disall!$A$2:$CY$349,COLUMN(disall!AI320),FALSE))</f>
        <v>0</v>
      </c>
      <c r="AQ321" s="8">
        <f>IF(ISNA(VLOOKUP($I321,disall!$A$2:$CY$349,COLUMN(disall!AJ320),FALSE)),-9999,VLOOKUP($I321,disall!$A$2:$CY$349,COLUMN(disall!AJ320),FALSE))</f>
        <v>0</v>
      </c>
      <c r="AR321" s="8">
        <f>IF(ISNA(VLOOKUP($I321,disall!$A$2:$CY$349,COLUMN(disall!AK320),FALSE)),-9999,VLOOKUP($I321,disall!$A$2:$CY$349,COLUMN(disall!AK320),FALSE))</f>
        <v>0</v>
      </c>
      <c r="AS321" s="8">
        <f>IF(ISNA(VLOOKUP($I321,disall!$A$2:$CY$349,COLUMN(disall!AL320),FALSE)),-9999,VLOOKUP($I321,disall!$A$2:$CY$349,COLUMN(disall!AL320),FALSE))</f>
        <v>0</v>
      </c>
      <c r="AT321" s="8">
        <f>IF(ISNA(VLOOKUP($I321,disall!$A$2:$CY$349,COLUMN(disall!AM320),FALSE)),-9999,VLOOKUP($I321,disall!$A$2:$CY$349,COLUMN(disall!AM320),FALSE))</f>
        <v>0</v>
      </c>
      <c r="AU321" s="8">
        <f>IF(ISNA(VLOOKUP($I321,disall!$A$2:$CY$349,COLUMN(disall!AN320),FALSE)),-9999,VLOOKUP($I321,disall!$A$2:$CY$349,COLUMN(disall!AN320),FALSE))</f>
        <v>0</v>
      </c>
      <c r="AV321" s="8">
        <f>IF(ISNA(VLOOKUP($I321,disall!$A$2:$CY$349,COLUMN(disall!AO320),FALSE)),-9999,VLOOKUP($I321,disall!$A$2:$CY$349,COLUMN(disall!AO320),FALSE))</f>
        <v>0</v>
      </c>
      <c r="AW321" s="8">
        <f>IF(ISNA(VLOOKUP($I321,disall!$A$2:$CY$349,COLUMN(disall!AP320),FALSE)),-9999,VLOOKUP($I321,disall!$A$2:$CY$349,COLUMN(disall!AP320),FALSE))</f>
        <v>0</v>
      </c>
      <c r="AX321" s="8">
        <f>IF(ISNA(VLOOKUP($I321,disall!$A$2:$CY$349,COLUMN(disall!AQ320),FALSE)),-9999,VLOOKUP($I321,disall!$A$2:$CY$349,COLUMN(disall!AQ320),FALSE))</f>
        <v>0</v>
      </c>
      <c r="AY321" s="8">
        <f>IF(ISNA(VLOOKUP($I321,disall!$A$2:$CY$349,COLUMN(disall!AR320),FALSE)),-9999,VLOOKUP($I321,disall!$A$2:$CY$349,COLUMN(disall!AR320),FALSE))</f>
        <v>0</v>
      </c>
      <c r="AZ321" s="8">
        <f>IF(ISNA(VLOOKUP($I321,disall!$A$2:$CY$349,COLUMN(disall!AS320),FALSE)),-9999,VLOOKUP($I321,disall!$A$2:$CY$349,COLUMN(disall!AS320),FALSE))</f>
        <v>0</v>
      </c>
      <c r="BA321" s="8">
        <f>IF(ISNA(VLOOKUP($I321,disall!$A$2:$CY$349,COLUMN(disall!AT320),FALSE)),-9999,VLOOKUP($I321,disall!$A$2:$CY$349,COLUMN(disall!AT320),FALSE))</f>
        <v>0</v>
      </c>
      <c r="BB321" s="8">
        <f>IF(ISNA(VLOOKUP($I321,disall!$A$2:$CY$349,COLUMN(disall!AU320),FALSE)),-9999,VLOOKUP($I321,disall!$A$2:$CY$349,COLUMN(disall!AU320),FALSE))</f>
        <v>0</v>
      </c>
      <c r="BC321" s="8">
        <f>IF(ISNA(VLOOKUP($I321,disall!$A$2:$CY$349,COLUMN(disall!AV320),FALSE)),-9999,VLOOKUP($I321,disall!$A$2:$CY$349,COLUMN(disall!AV320),FALSE))</f>
        <v>0</v>
      </c>
      <c r="BD321" s="8">
        <f>IF(ISNA(VLOOKUP($I321,disall!$A$2:$CY$349,COLUMN(disall!AW320),FALSE)),-9999,VLOOKUP($I321,disall!$A$2:$CY$349,COLUMN(disall!AW320),FALSE))</f>
        <v>0</v>
      </c>
      <c r="BE321" s="8">
        <f>IF(ISNA(VLOOKUP($I321,disall!$A$2:$CY$349,COLUMN(disall!AX320),FALSE)),-9999,VLOOKUP($I321,disall!$A$2:$CY$349,COLUMN(disall!AX320),FALSE))</f>
        <v>0</v>
      </c>
      <c r="BF321" s="8">
        <f>IF(ISNA(VLOOKUP($I321,disall!$A$2:$CY$349,COLUMN(disall!AY320),FALSE)),-9999,VLOOKUP($I321,disall!$A$2:$CY$349,COLUMN(disall!AY320),FALSE))</f>
        <v>0</v>
      </c>
      <c r="BG321" s="8">
        <f>IF(ISNA(VLOOKUP($I321,disall!$A$2:$CY$349,COLUMN(disall!AZ320),FALSE)),-9999,VLOOKUP($I321,disall!$A$2:$CY$349,COLUMN(disall!AZ320),FALSE))</f>
        <v>0</v>
      </c>
      <c r="BH321" s="8">
        <f>IF(ISNA(VLOOKUP($I321,disall!$A$2:$CY$349,COLUMN(disall!BA320),FALSE)),-9999,VLOOKUP($I321,disall!$A$2:$CY$349,COLUMN(disall!BA320),FALSE))</f>
        <v>0</v>
      </c>
      <c r="BI321" s="8">
        <f>IF(ISNA(VLOOKUP($I321,disall!$A$2:$CY$349,COLUMN(disall!BB320),FALSE)),-9999,VLOOKUP($I321,disall!$A$2:$CY$349,COLUMN(disall!BB320),FALSE))</f>
        <v>0</v>
      </c>
      <c r="BJ321" s="8">
        <f>IF(ISNA(VLOOKUP($I321,disall!$A$2:$CY$349,COLUMN(disall!BC320),FALSE)),-9999,VLOOKUP($I321,disall!$A$2:$CY$349,COLUMN(disall!BC320),FALSE))</f>
        <v>0</v>
      </c>
      <c r="BK321" s="8">
        <f>IF(ISNA(VLOOKUP($I321,disall!$A$2:$CY$349,COLUMN(disall!BD320),FALSE)),-9999,VLOOKUP($I321,disall!$A$2:$CY$349,COLUMN(disall!BD320),FALSE))</f>
        <v>0</v>
      </c>
      <c r="BL321" s="8">
        <f>IF(ISNA(VLOOKUP($I321,disall!$A$2:$CY$349,COLUMN(disall!BE320),FALSE)),-9999,VLOOKUP($I321,disall!$A$2:$CY$349,COLUMN(disall!BE320),FALSE))</f>
        <v>0</v>
      </c>
      <c r="BM321" s="8">
        <f>IF(ISNA(VLOOKUP($I321,disall!$A$2:$CY$349,COLUMN(disall!BF320),FALSE)),-9999,VLOOKUP($I321,disall!$A$2:$CY$349,COLUMN(disall!BF320),FALSE))</f>
        <v>0</v>
      </c>
      <c r="BN321" s="8">
        <f>IF(ISNA(VLOOKUP($I321,disall!$A$2:$CY$349,COLUMN(disall!BG320),FALSE)),-9999,VLOOKUP($I321,disall!$A$2:$CY$349,COLUMN(disall!BG320),FALSE))</f>
        <v>0</v>
      </c>
      <c r="BO321" s="8">
        <f>IF(ISNA(VLOOKUP($I321,disall!$A$2:$CY$349,COLUMN(disall!BH320),FALSE)),-9999,VLOOKUP($I321,disall!$A$2:$CY$349,COLUMN(disall!BH320),FALSE))</f>
        <v>0</v>
      </c>
      <c r="BP321" s="8">
        <f>IF(ISNA(VLOOKUP($I321,disall!$A$2:$CY$349,COLUMN(disall!BI320),FALSE)),-9999,VLOOKUP($I321,disall!$A$2:$CY$349,COLUMN(disall!BI320),FALSE))</f>
        <v>0</v>
      </c>
      <c r="BQ321" s="8">
        <f>IF(ISNA(VLOOKUP($I321,disall!$A$2:$CY$349,COLUMN(disall!BJ320),FALSE)),-9999,VLOOKUP($I321,disall!$A$2:$CY$349,COLUMN(disall!BJ320),FALSE))</f>
        <v>0</v>
      </c>
      <c r="BR321" s="8">
        <f>IF(ISNA(VLOOKUP($I321,disall!$A$2:$CY$349,COLUMN(disall!BK320),FALSE)),-9999,VLOOKUP($I321,disall!$A$2:$CY$349,COLUMN(disall!BK320),FALSE))</f>
        <v>0</v>
      </c>
      <c r="BS321" s="8">
        <f>IF(ISNA(VLOOKUP($I321,disall!$A$2:$CY$349,COLUMN(disall!BL320),FALSE)),-9999,VLOOKUP($I321,disall!$A$2:$CY$349,COLUMN(disall!BL320),FALSE))</f>
        <v>0</v>
      </c>
      <c r="BT321" s="8">
        <f>IF(ISNA(VLOOKUP($I321,disall!$A$2:$CY$349,COLUMN(disall!BM320),FALSE)),-9999,VLOOKUP($I321,disall!$A$2:$CY$349,COLUMN(disall!BM320),FALSE))</f>
        <v>0</v>
      </c>
      <c r="BU321" s="8">
        <f>IF(ISNA(VLOOKUP($I321,disall!$A$2:$CY$349,COLUMN(disall!BN320),FALSE)),-9999,VLOOKUP($I321,disall!$A$2:$CY$349,COLUMN(disall!BN320),FALSE))</f>
        <v>0</v>
      </c>
      <c r="BV321" s="8">
        <f>IF(ISNA(VLOOKUP($I321,disall!$A$2:$CY$349,COLUMN(disall!BO320),FALSE)),-9999,VLOOKUP($I321,disall!$A$2:$CY$349,COLUMN(disall!BO320),FALSE))</f>
        <v>0</v>
      </c>
      <c r="BW321" s="8">
        <f>IF(ISNA(VLOOKUP($I321,disall!$A$2:$CY$349,COLUMN(disall!BP320),FALSE)),-9999,VLOOKUP($I321,disall!$A$2:$CY$349,COLUMN(disall!BP320),FALSE))</f>
        <v>0</v>
      </c>
      <c r="BX321" s="8">
        <f>IF(ISNA(VLOOKUP($I321,disall!$A$2:$CY$349,COLUMN(disall!BQ320),FALSE)),-9999,VLOOKUP($I321,disall!$A$2:$CY$349,COLUMN(disall!BQ320),FALSE))</f>
        <v>0</v>
      </c>
      <c r="BY321" s="8">
        <f>IF(ISNA(VLOOKUP($I321,disall!$A$2:$CY$349,COLUMN(disall!BR320),FALSE)),-9999,VLOOKUP($I321,disall!$A$2:$CY$349,COLUMN(disall!BR320),FALSE))</f>
        <v>0</v>
      </c>
      <c r="BZ321" s="8">
        <f>IF(ISNA(VLOOKUP($I321,disall!$A$2:$CY$349,COLUMN(disall!BS320),FALSE)),-9999,VLOOKUP($I321,disall!$A$2:$CY$349,COLUMN(disall!BS320),FALSE))</f>
        <v>0</v>
      </c>
      <c r="CA321" s="8">
        <f>IF(ISNA(VLOOKUP($I321,disall!$A$2:$CY$349,COLUMN(disall!BT320),FALSE)),-9999,VLOOKUP($I321,disall!$A$2:$CY$349,COLUMN(disall!BT320),FALSE))</f>
        <v>0</v>
      </c>
      <c r="CB321" s="8">
        <f>IF(ISNA(VLOOKUP($I321,disall!$A$2:$CY$349,COLUMN(disall!BU320),FALSE)),-9999,VLOOKUP($I321,disall!$A$2:$CY$349,COLUMN(disall!BU320),FALSE))</f>
        <v>0</v>
      </c>
      <c r="CC321" s="8">
        <f>IF(ISNA(VLOOKUP($I321,disall!$A$2:$CY$349,COLUMN(disall!BV320),FALSE)),-9999,VLOOKUP($I321,disall!$A$2:$CY$349,COLUMN(disall!BV320),FALSE))</f>
        <v>0</v>
      </c>
      <c r="CD321" s="8">
        <f>IF(ISNA(VLOOKUP($I321,disall!$A$2:$CY$349,COLUMN(disall!BW320),FALSE)),-9999,VLOOKUP($I321,disall!$A$2:$CY$349,COLUMN(disall!BW320),FALSE))</f>
        <v>0</v>
      </c>
      <c r="CE321" s="8">
        <f>IF(ISNA(VLOOKUP($I321,disall!$A$2:$CY$349,COLUMN(disall!BX320),FALSE)),-9999,VLOOKUP($I321,disall!$A$2:$CY$349,COLUMN(disall!BX320),FALSE))</f>
        <v>0</v>
      </c>
      <c r="CF321" s="8">
        <f>IF(ISNA(VLOOKUP($I321,disall!$A$2:$CY$349,COLUMN(disall!BY320),FALSE)),-9999,VLOOKUP($I321,disall!$A$2:$CY$349,COLUMN(disall!BY320),FALSE))</f>
        <v>0</v>
      </c>
      <c r="CG321" s="8">
        <f>IF(ISNA(VLOOKUP($I321,disall!$A$2:$CY$349,COLUMN(disall!BZ320),FALSE)),-9999,VLOOKUP($I321,disall!$A$2:$CY$349,COLUMN(disall!BZ320),FALSE))</f>
        <v>0</v>
      </c>
      <c r="CH321" s="8">
        <f>IF(ISNA(VLOOKUP($I321,disall!$A$2:$CY$349,COLUMN(disall!CA320),FALSE)),-9999,VLOOKUP($I321,disall!$A$2:$CY$349,COLUMN(disall!CA320),FALSE))</f>
        <v>0</v>
      </c>
      <c r="CI321" s="8">
        <f>IF(ISNA(VLOOKUP($I321,disall!$A$2:$CY$349,COLUMN(disall!CB320),FALSE)),-9999,VLOOKUP($I321,disall!$A$2:$CY$349,COLUMN(disall!CB320),FALSE))</f>
        <v>0</v>
      </c>
      <c r="CJ321" s="8">
        <f>IF(ISNA(VLOOKUP($I321,disall!$A$2:$CY$349,COLUMN(disall!CC320),FALSE)),-9999,VLOOKUP($I321,disall!$A$2:$CY$349,COLUMN(disall!CC320),FALSE))</f>
        <v>0</v>
      </c>
      <c r="CK321" s="8">
        <f>IF(ISNA(VLOOKUP($I321,disall!$A$2:$CY$349,COLUMN(disall!CD320),FALSE)),-9999,VLOOKUP($I321,disall!$A$2:$CY$349,COLUMN(disall!CD320),FALSE))</f>
        <v>0</v>
      </c>
      <c r="CL321" s="8">
        <f>IF(ISNA(VLOOKUP($I321,disall!$A$2:$CY$349,COLUMN(disall!CE320),FALSE)),-9999,VLOOKUP($I321,disall!$A$2:$CY$349,COLUMN(disall!CE320),FALSE))</f>
        <v>0</v>
      </c>
      <c r="CM321" s="8">
        <f>IF(ISNA(VLOOKUP($I321,disall!$A$2:$CY$349,COLUMN(disall!CF320),FALSE)),-9999,VLOOKUP($I321,disall!$A$2:$CY$349,COLUMN(disall!CF320),FALSE))</f>
        <v>0</v>
      </c>
      <c r="CN321" s="8">
        <f>IF(ISNA(VLOOKUP($I321,disall!$A$2:$CY$349,COLUMN(disall!CG320),FALSE)),-9999,VLOOKUP($I321,disall!$A$2:$CY$349,COLUMN(disall!CG320),FALSE))</f>
        <v>0</v>
      </c>
      <c r="CO321" s="8">
        <f>IF(ISNA(VLOOKUP($I321,disall!$A$2:$CY$349,COLUMN(disall!CH320),FALSE)),-9999,VLOOKUP($I321,disall!$A$2:$CY$349,COLUMN(disall!CH320),FALSE))</f>
        <v>80.84</v>
      </c>
      <c r="CP321" s="8">
        <f>IF(ISNA(VLOOKUP($I321,disall!$A$2:$CY$349,COLUMN(disall!CI320),FALSE)),-9999,VLOOKUP($I321,disall!$A$2:$CY$349,COLUMN(disall!CI320),FALSE))</f>
        <v>77.489999999999995</v>
      </c>
      <c r="CQ321" s="8">
        <f>IF(ISNA(VLOOKUP($I321,disall!$A$2:$CY$349,COLUMN(disall!CJ320),FALSE)),-9999,VLOOKUP($I321,disall!$A$2:$CY$349,COLUMN(disall!CJ320),FALSE))</f>
        <v>958.56</v>
      </c>
      <c r="CR321" s="8">
        <f>IF(ISNA(VLOOKUP($I321,disall!$A$2:$CY$349,COLUMN(disall!CK320),FALSE)),-9999,VLOOKUP($I321,disall!$A$2:$CY$349,COLUMN(disall!CK320),FALSE))</f>
        <v>81.819999999999993</v>
      </c>
      <c r="CS321" s="8">
        <f>IF(ISNA(VLOOKUP($I321,disall!$A$2:$CY$349,COLUMN(disall!CL320),FALSE)),-9999,VLOOKUP($I321,disall!$A$2:$CY$349,COLUMN(disall!CL320),FALSE))</f>
        <v>100.54</v>
      </c>
      <c r="CT321" s="8">
        <f>IF(ISNA(VLOOKUP($I321,disall!$A$2:$CY$349,COLUMN(disall!CM320),FALSE)),-9999,VLOOKUP($I321,disall!$A$2:$CY$349,COLUMN(disall!CM320),FALSE))</f>
        <v>1228.79</v>
      </c>
      <c r="CU321" s="8">
        <f>IF(ISNA(VLOOKUP($I321,disall!$A$2:$CY$349,COLUMN(disall!CN320),FALSE)),-9999,VLOOKUP($I321,disall!$A$2:$CY$349,COLUMN(disall!CN320),FALSE))</f>
        <v>89.22</v>
      </c>
      <c r="CV321" s="8">
        <f>IF(ISNA(VLOOKUP($I321,disall!$A$2:$CY$349,COLUMN(disall!CO320),FALSE)),-9999,VLOOKUP($I321,disall!$A$2:$CY$349,COLUMN(disall!CO320),FALSE))</f>
        <v>95.79</v>
      </c>
      <c r="CW321" s="8">
        <f>IF(ISNA(VLOOKUP($I321,disall!$A$2:$CY$349,COLUMN(disall!CP320),FALSE)),-9999,VLOOKUP($I321,disall!$A$2:$CY$349,COLUMN(disall!CP320),FALSE))</f>
        <v>1073.6400000000001</v>
      </c>
      <c r="CX321" s="8">
        <f>IF(ISNA(VLOOKUP($I321,disall!$A$2:$CY$349,COLUMN(disall!CQ320),FALSE)),-9999,VLOOKUP($I321,disall!$A$2:$CY$349,COLUMN(disall!CQ320),FALSE))</f>
        <v>92</v>
      </c>
      <c r="CY321" s="8">
        <f>IF(ISNA(VLOOKUP($I321,disall!$A$2:$CY$349,COLUMN(disall!CR320),FALSE)),-9999,VLOOKUP($I321,disall!$A$2:$CY$349,COLUMN(disall!CR320),FALSE))</f>
        <v>11</v>
      </c>
      <c r="CZ321" s="8">
        <f>IF(ISNA(VLOOKUP($I321,disall!$A$2:$CY$349,COLUMN(disall!CS320),FALSE)),-9999,VLOOKUP($I321,disall!$A$2:$CY$349,COLUMN(disall!CS320),FALSE))</f>
        <v>119.57</v>
      </c>
      <c r="DA321" s="8">
        <f>IF(ISNA(VLOOKUP($I321,disall!$A$2:$CY$349,COLUMN(disall!CT320),FALSE)),-9999,VLOOKUP($I321,disall!$A$2:$CY$349,COLUMN(disall!CT320),FALSE))</f>
        <v>84</v>
      </c>
      <c r="DB321" s="8">
        <f>IF(ISNA(VLOOKUP($I321,disall!$A$2:$CY$349,COLUMN(disall!CU320),FALSE)),-9999,VLOOKUP($I321,disall!$A$2:$CY$349,COLUMN(disall!CU320),FALSE))</f>
        <v>66</v>
      </c>
      <c r="DC321" s="8">
        <f>IF(ISNA(VLOOKUP($I321,disall!$A$2:$CY$349,COLUMN(disall!CV320),FALSE)),-9999,VLOOKUP($I321,disall!$A$2:$CY$349,COLUMN(disall!CV320),FALSE))</f>
        <v>785.71</v>
      </c>
      <c r="DD321" s="8">
        <f>IF(ISNA(VLOOKUP($I321,disall!$A$2:$CY$349,COLUMN(disall!CW320),FALSE)),-9999,VLOOKUP($I321,disall!$A$2:$CY$349,COLUMN(disall!CW320),FALSE))</f>
        <v>79</v>
      </c>
      <c r="DE321" s="8">
        <f>IF(ISNA(VLOOKUP($I321,disall!$A$2:$CY$349,COLUMN(disall!CX320),FALSE)),-9999,VLOOKUP($I321,disall!$A$2:$CY$349,COLUMN(disall!CX320),FALSE))</f>
        <v>66</v>
      </c>
      <c r="DF321" s="8">
        <f>IF(ISNA(VLOOKUP($I321,disall!$A$2:$CY$349,COLUMN(disall!CY320),FALSE)),-9999,VLOOKUP($I321,disall!$A$2:$CY$349,COLUMN(disall!CY320),FALSE))</f>
        <v>835.44</v>
      </c>
    </row>
    <row r="322" spans="1:110" x14ac:dyDescent="0.25">
      <c r="A322">
        <v>25</v>
      </c>
      <c r="B322" t="s">
        <v>8</v>
      </c>
      <c r="C322" t="s">
        <v>472</v>
      </c>
      <c r="D322" t="s">
        <v>1024</v>
      </c>
      <c r="E322" t="s">
        <v>473</v>
      </c>
      <c r="F322" t="s">
        <v>1025</v>
      </c>
      <c r="G322" t="s">
        <v>1026</v>
      </c>
      <c r="H322">
        <v>4020</v>
      </c>
      <c r="I322">
        <f>IF(ISNA(VLOOKUP(H322,disall!$D$2:$L$349,1,FALSE)),H322,VLOOKUP(H322,disall!$D$2:$L$349,1,FALSE))</f>
        <v>4020</v>
      </c>
      <c r="J322" t="str">
        <f>IF(ISNA(VLOOKUP(H322,disall!$D$2:$L$349,1,FALSE)),"NA",VLOOKUP(H322,disall!$D$2:$L$349,2,FALSE))</f>
        <v>NA</v>
      </c>
      <c r="K322" t="str">
        <f>IF(ISNA(VLOOKUP(I322,disall!$A$2:$L$349,3,FALSE)),F322,VLOOKUP(I322,disall!$A$2:$L$349,3,FALSE))</f>
        <v>Changlang</v>
      </c>
      <c r="L322" t="str">
        <f>IF(ISNA(VLOOKUP(I322,disall!$A$2:$L$349,12,FALSE)),"NA",VLOOKUP(I322,disall!$A$2:$L$349,12,FALSE))</f>
        <v>NA</v>
      </c>
      <c r="M322" t="str">
        <f>IF(ISNA(VLOOKUP(I322,disall!$A$2:$M$349,6,FALSE)),"NA",VLOOKUP(I322,disall!$A$2:$M$349,6,FALSE))</f>
        <v>NA</v>
      </c>
      <c r="N322" t="str">
        <f>IF(ISNA(VLOOKUP(I322,disall!$A$2:$M$349,7,FALSE)),"NA",VLOOKUP(I322,disall!$A$2:$M$349,7,FALSE))</f>
        <v>NA</v>
      </c>
      <c r="O322" t="str">
        <f>IF(ISNA(VLOOKUP(I322,disall!$A$2:$M$349,8,FALSE)),"NA",VLOOKUP(I322,disall!$A$2:$M$349,8,FALSE))</f>
        <v>NA</v>
      </c>
      <c r="P322" t="str">
        <f>IF(ISNA(VLOOKUP(I322,disall!$A$2:$M$349,9,FALSE)),"NA",VLOOKUP(I322,disall!$A$2:$M$349,9,FALSE))</f>
        <v>NA</v>
      </c>
      <c r="Q322" t="str">
        <f>IF(ISNA(VLOOKUP(I322,disall!$A$2:$M$349,10,FALSE)),"NA",VLOOKUP(I322,disall!$A$2:$M$349,10,FALSE))</f>
        <v>NA</v>
      </c>
      <c r="R322" t="str">
        <f>IF(ISNA(VLOOKUP(I322,disall!$A$2:$M$349,11,FALSE)),"NA",VLOOKUP(I322,disall!$A$2:$M$349,11,FALSE))</f>
        <v>NA</v>
      </c>
      <c r="S322" t="str">
        <f>IF(ISNA(VLOOKUP(I322,disall!$A$2:$M$349,12,FALSE)),"NA",VLOOKUP(I322,disall!$A$2:$M$349,12,FALSE))</f>
        <v>NA</v>
      </c>
      <c r="T322" t="str">
        <f>IF(ISNA(VLOOKUP(I322,disall!$A$2:$M$349,13,FALSE)),"NA",VLOOKUP(I322,disall!$A$2:$M$349,13,FALSE))</f>
        <v>NA</v>
      </c>
      <c r="U322" s="8">
        <f>IF(ISNA(VLOOKUP($I322,disall!$A$2:$CY$349,COLUMN(disall!N321),FALSE)),-9999,VLOOKUP($I322,disall!$A$2:$CY$349,COLUMN(disall!N321),FALSE))</f>
        <v>-9999</v>
      </c>
      <c r="V322" s="8">
        <f>IF(ISNA(VLOOKUP($I322,disall!$A$2:$CY$349,COLUMN(disall!O321),FALSE)),-9999,VLOOKUP($I322,disall!$A$2:$CY$349,COLUMN(disall!O321),FALSE))</f>
        <v>-9999</v>
      </c>
      <c r="W322" s="8">
        <f>IF(ISNA(VLOOKUP($I322,disall!$A$2:$CY$349,COLUMN(disall!P321),FALSE)),-9999,VLOOKUP($I322,disall!$A$2:$CY$349,COLUMN(disall!P321),FALSE))</f>
        <v>-9999</v>
      </c>
      <c r="X322" s="8">
        <f>IF(ISNA(VLOOKUP($I322,disall!$A$2:$CY$349,COLUMN(disall!Q321),FALSE)),-9999,VLOOKUP($I322,disall!$A$2:$CY$349,COLUMN(disall!Q321),FALSE))</f>
        <v>-9999</v>
      </c>
      <c r="Y322" s="8">
        <f>IF(ISNA(VLOOKUP($I322,disall!$A$2:$CY$349,COLUMN(disall!R321),FALSE)),-9999,VLOOKUP($I322,disall!$A$2:$CY$349,COLUMN(disall!R321),FALSE))</f>
        <v>-9999</v>
      </c>
      <c r="Z322" s="8">
        <f>IF(ISNA(VLOOKUP($I322,disall!$A$2:$CY$349,COLUMN(disall!S321),FALSE)),-9999,VLOOKUP($I322,disall!$A$2:$CY$349,COLUMN(disall!S321),FALSE))</f>
        <v>-9999</v>
      </c>
      <c r="AA322" s="8">
        <f>IF(ISNA(VLOOKUP($I322,disall!$A$2:$CY$349,COLUMN(disall!T321),FALSE)),-9999,VLOOKUP($I322,disall!$A$2:$CY$349,COLUMN(disall!T321),FALSE))</f>
        <v>-9999</v>
      </c>
      <c r="AB322" s="8">
        <f>IF(ISNA(VLOOKUP($I322,disall!$A$2:$CY$349,COLUMN(disall!U321),FALSE)),-9999,VLOOKUP($I322,disall!$A$2:$CY$349,COLUMN(disall!U321),FALSE))</f>
        <v>-9999</v>
      </c>
      <c r="AC322" s="8">
        <f>IF(ISNA(VLOOKUP($I322,disall!$A$2:$CY$349,COLUMN(disall!V321),FALSE)),-9999,VLOOKUP($I322,disall!$A$2:$CY$349,COLUMN(disall!V321),FALSE))</f>
        <v>-9999</v>
      </c>
      <c r="AD322" s="8">
        <f>IF(ISNA(VLOOKUP($I322,disall!$A$2:$CY$349,COLUMN(disall!W321),FALSE)),-9999,VLOOKUP($I322,disall!$A$2:$CY$349,COLUMN(disall!W321),FALSE))</f>
        <v>-9999</v>
      </c>
      <c r="AE322" s="8">
        <f>IF(ISNA(VLOOKUP($I322,disall!$A$2:$CY$349,COLUMN(disall!X321),FALSE)),-9999,VLOOKUP($I322,disall!$A$2:$CY$349,COLUMN(disall!X321),FALSE))</f>
        <v>-9999</v>
      </c>
      <c r="AF322" s="8">
        <f>IF(ISNA(VLOOKUP($I322,disall!$A$2:$CY$349,COLUMN(disall!Y321),FALSE)),-9999,VLOOKUP($I322,disall!$A$2:$CY$349,COLUMN(disall!Y321),FALSE))</f>
        <v>-9999</v>
      </c>
      <c r="AG322" s="8">
        <f>IF(ISNA(VLOOKUP($I322,disall!$A$2:$CY$349,COLUMN(disall!Z321),FALSE)),-9999,VLOOKUP($I322,disall!$A$2:$CY$349,COLUMN(disall!Z321),FALSE))</f>
        <v>-9999</v>
      </c>
      <c r="AH322" s="8">
        <f>IF(ISNA(VLOOKUP($I322,disall!$A$2:$CY$349,COLUMN(disall!AA321),FALSE)),-9999,VLOOKUP($I322,disall!$A$2:$CY$349,COLUMN(disall!AA321),FALSE))</f>
        <v>-9999</v>
      </c>
      <c r="AI322" s="8">
        <f>IF(ISNA(VLOOKUP($I322,disall!$A$2:$CY$349,COLUMN(disall!AB321),FALSE)),-9999,VLOOKUP($I322,disall!$A$2:$CY$349,COLUMN(disall!AB321),FALSE))</f>
        <v>-9999</v>
      </c>
      <c r="AJ322" s="8">
        <f>IF(ISNA(VLOOKUP($I322,disall!$A$2:$CY$349,COLUMN(disall!AC321),FALSE)),-9999,VLOOKUP($I322,disall!$A$2:$CY$349,COLUMN(disall!AC321),FALSE))</f>
        <v>-9999</v>
      </c>
      <c r="AK322" s="8">
        <f>IF(ISNA(VLOOKUP($I322,disall!$A$2:$CY$349,COLUMN(disall!AD321),FALSE)),-9999,VLOOKUP($I322,disall!$A$2:$CY$349,COLUMN(disall!AD321),FALSE))</f>
        <v>-9999</v>
      </c>
      <c r="AL322" s="8">
        <f>IF(ISNA(VLOOKUP($I322,disall!$A$2:$CY$349,COLUMN(disall!AE321),FALSE)),-9999,VLOOKUP($I322,disall!$A$2:$CY$349,COLUMN(disall!AE321),FALSE))</f>
        <v>-9999</v>
      </c>
      <c r="AM322" s="8">
        <f>IF(ISNA(VLOOKUP($I322,disall!$A$2:$CY$349,COLUMN(disall!AF321),FALSE)),-9999,VLOOKUP($I322,disall!$A$2:$CY$349,COLUMN(disall!AF321),FALSE))</f>
        <v>-9999</v>
      </c>
      <c r="AN322" s="8">
        <f>IF(ISNA(VLOOKUP($I322,disall!$A$2:$CY$349,COLUMN(disall!AG321),FALSE)),-9999,VLOOKUP($I322,disall!$A$2:$CY$349,COLUMN(disall!AG321),FALSE))</f>
        <v>-9999</v>
      </c>
      <c r="AO322" s="8">
        <f>IF(ISNA(VLOOKUP($I322,disall!$A$2:$CY$349,COLUMN(disall!AH321),FALSE)),-9999,VLOOKUP($I322,disall!$A$2:$CY$349,COLUMN(disall!AH321),FALSE))</f>
        <v>-9999</v>
      </c>
      <c r="AP322" s="8">
        <f>IF(ISNA(VLOOKUP($I322,disall!$A$2:$CY$349,COLUMN(disall!AI321),FALSE)),-9999,VLOOKUP($I322,disall!$A$2:$CY$349,COLUMN(disall!AI321),FALSE))</f>
        <v>-9999</v>
      </c>
      <c r="AQ322" s="8">
        <f>IF(ISNA(VLOOKUP($I322,disall!$A$2:$CY$349,COLUMN(disall!AJ321),FALSE)),-9999,VLOOKUP($I322,disall!$A$2:$CY$349,COLUMN(disall!AJ321),FALSE))</f>
        <v>-9999</v>
      </c>
      <c r="AR322" s="8">
        <f>IF(ISNA(VLOOKUP($I322,disall!$A$2:$CY$349,COLUMN(disall!AK321),FALSE)),-9999,VLOOKUP($I322,disall!$A$2:$CY$349,COLUMN(disall!AK321),FALSE))</f>
        <v>-9999</v>
      </c>
      <c r="AS322" s="8">
        <f>IF(ISNA(VLOOKUP($I322,disall!$A$2:$CY$349,COLUMN(disall!AL321),FALSE)),-9999,VLOOKUP($I322,disall!$A$2:$CY$349,COLUMN(disall!AL321),FALSE))</f>
        <v>-9999</v>
      </c>
      <c r="AT322" s="8">
        <f>IF(ISNA(VLOOKUP($I322,disall!$A$2:$CY$349,COLUMN(disall!AM321),FALSE)),-9999,VLOOKUP($I322,disall!$A$2:$CY$349,COLUMN(disall!AM321),FALSE))</f>
        <v>-9999</v>
      </c>
      <c r="AU322" s="8">
        <f>IF(ISNA(VLOOKUP($I322,disall!$A$2:$CY$349,COLUMN(disall!AN321),FALSE)),-9999,VLOOKUP($I322,disall!$A$2:$CY$349,COLUMN(disall!AN321),FALSE))</f>
        <v>-9999</v>
      </c>
      <c r="AV322" s="8">
        <f>IF(ISNA(VLOOKUP($I322,disall!$A$2:$CY$349,COLUMN(disall!AO321),FALSE)),-9999,VLOOKUP($I322,disall!$A$2:$CY$349,COLUMN(disall!AO321),FALSE))</f>
        <v>-9999</v>
      </c>
      <c r="AW322" s="8">
        <f>IF(ISNA(VLOOKUP($I322,disall!$A$2:$CY$349,COLUMN(disall!AP321),FALSE)),-9999,VLOOKUP($I322,disall!$A$2:$CY$349,COLUMN(disall!AP321),FALSE))</f>
        <v>-9999</v>
      </c>
      <c r="AX322" s="8">
        <f>IF(ISNA(VLOOKUP($I322,disall!$A$2:$CY$349,COLUMN(disall!AQ321),FALSE)),-9999,VLOOKUP($I322,disall!$A$2:$CY$349,COLUMN(disall!AQ321),FALSE))</f>
        <v>-9999</v>
      </c>
      <c r="AY322" s="8">
        <f>IF(ISNA(VLOOKUP($I322,disall!$A$2:$CY$349,COLUMN(disall!AR321),FALSE)),-9999,VLOOKUP($I322,disall!$A$2:$CY$349,COLUMN(disall!AR321),FALSE))</f>
        <v>-9999</v>
      </c>
      <c r="AZ322" s="8">
        <f>IF(ISNA(VLOOKUP($I322,disall!$A$2:$CY$349,COLUMN(disall!AS321),FALSE)),-9999,VLOOKUP($I322,disall!$A$2:$CY$349,COLUMN(disall!AS321),FALSE))</f>
        <v>-9999</v>
      </c>
      <c r="BA322" s="8">
        <f>IF(ISNA(VLOOKUP($I322,disall!$A$2:$CY$349,COLUMN(disall!AT321),FALSE)),-9999,VLOOKUP($I322,disall!$A$2:$CY$349,COLUMN(disall!AT321),FALSE))</f>
        <v>-9999</v>
      </c>
      <c r="BB322" s="8">
        <f>IF(ISNA(VLOOKUP($I322,disall!$A$2:$CY$349,COLUMN(disall!AU321),FALSE)),-9999,VLOOKUP($I322,disall!$A$2:$CY$349,COLUMN(disall!AU321),FALSE))</f>
        <v>-9999</v>
      </c>
      <c r="BC322" s="8">
        <f>IF(ISNA(VLOOKUP($I322,disall!$A$2:$CY$349,COLUMN(disall!AV321),FALSE)),-9999,VLOOKUP($I322,disall!$A$2:$CY$349,COLUMN(disall!AV321),FALSE))</f>
        <v>-9999</v>
      </c>
      <c r="BD322" s="8">
        <f>IF(ISNA(VLOOKUP($I322,disall!$A$2:$CY$349,COLUMN(disall!AW321),FALSE)),-9999,VLOOKUP($I322,disall!$A$2:$CY$349,COLUMN(disall!AW321),FALSE))</f>
        <v>-9999</v>
      </c>
      <c r="BE322" s="8">
        <f>IF(ISNA(VLOOKUP($I322,disall!$A$2:$CY$349,COLUMN(disall!AX321),FALSE)),-9999,VLOOKUP($I322,disall!$A$2:$CY$349,COLUMN(disall!AX321),FALSE))</f>
        <v>-9999</v>
      </c>
      <c r="BF322" s="8">
        <f>IF(ISNA(VLOOKUP($I322,disall!$A$2:$CY$349,COLUMN(disall!AY321),FALSE)),-9999,VLOOKUP($I322,disall!$A$2:$CY$349,COLUMN(disall!AY321),FALSE))</f>
        <v>-9999</v>
      </c>
      <c r="BG322" s="8">
        <f>IF(ISNA(VLOOKUP($I322,disall!$A$2:$CY$349,COLUMN(disall!AZ321),FALSE)),-9999,VLOOKUP($I322,disall!$A$2:$CY$349,COLUMN(disall!AZ321),FALSE))</f>
        <v>-9999</v>
      </c>
      <c r="BH322" s="8">
        <f>IF(ISNA(VLOOKUP($I322,disall!$A$2:$CY$349,COLUMN(disall!BA321),FALSE)),-9999,VLOOKUP($I322,disall!$A$2:$CY$349,COLUMN(disall!BA321),FALSE))</f>
        <v>-9999</v>
      </c>
      <c r="BI322" s="8">
        <f>IF(ISNA(VLOOKUP($I322,disall!$A$2:$CY$349,COLUMN(disall!BB321),FALSE)),-9999,VLOOKUP($I322,disall!$A$2:$CY$349,COLUMN(disall!BB321),FALSE))</f>
        <v>-9999</v>
      </c>
      <c r="BJ322" s="8">
        <f>IF(ISNA(VLOOKUP($I322,disall!$A$2:$CY$349,COLUMN(disall!BC321),FALSE)),-9999,VLOOKUP($I322,disall!$A$2:$CY$349,COLUMN(disall!BC321),FALSE))</f>
        <v>-9999</v>
      </c>
      <c r="BK322" s="8">
        <f>IF(ISNA(VLOOKUP($I322,disall!$A$2:$CY$349,COLUMN(disall!BD321),FALSE)),-9999,VLOOKUP($I322,disall!$A$2:$CY$349,COLUMN(disall!BD321),FALSE))</f>
        <v>-9999</v>
      </c>
      <c r="BL322" s="8">
        <f>IF(ISNA(VLOOKUP($I322,disall!$A$2:$CY$349,COLUMN(disall!BE321),FALSE)),-9999,VLOOKUP($I322,disall!$A$2:$CY$349,COLUMN(disall!BE321),FALSE))</f>
        <v>-9999</v>
      </c>
      <c r="BM322" s="8">
        <f>IF(ISNA(VLOOKUP($I322,disall!$A$2:$CY$349,COLUMN(disall!BF321),FALSE)),-9999,VLOOKUP($I322,disall!$A$2:$CY$349,COLUMN(disall!BF321),FALSE))</f>
        <v>-9999</v>
      </c>
      <c r="BN322" s="8">
        <f>IF(ISNA(VLOOKUP($I322,disall!$A$2:$CY$349,COLUMN(disall!BG321),FALSE)),-9999,VLOOKUP($I322,disall!$A$2:$CY$349,COLUMN(disall!BG321),FALSE))</f>
        <v>-9999</v>
      </c>
      <c r="BO322" s="8">
        <f>IF(ISNA(VLOOKUP($I322,disall!$A$2:$CY$349,COLUMN(disall!BH321),FALSE)),-9999,VLOOKUP($I322,disall!$A$2:$CY$349,COLUMN(disall!BH321),FALSE))</f>
        <v>-9999</v>
      </c>
      <c r="BP322" s="8">
        <f>IF(ISNA(VLOOKUP($I322,disall!$A$2:$CY$349,COLUMN(disall!BI321),FALSE)),-9999,VLOOKUP($I322,disall!$A$2:$CY$349,COLUMN(disall!BI321),FALSE))</f>
        <v>-9999</v>
      </c>
      <c r="BQ322" s="8">
        <f>IF(ISNA(VLOOKUP($I322,disall!$A$2:$CY$349,COLUMN(disall!BJ321),FALSE)),-9999,VLOOKUP($I322,disall!$A$2:$CY$349,COLUMN(disall!BJ321),FALSE))</f>
        <v>-9999</v>
      </c>
      <c r="BR322" s="8">
        <f>IF(ISNA(VLOOKUP($I322,disall!$A$2:$CY$349,COLUMN(disall!BK321),FALSE)),-9999,VLOOKUP($I322,disall!$A$2:$CY$349,COLUMN(disall!BK321),FALSE))</f>
        <v>-9999</v>
      </c>
      <c r="BS322" s="8">
        <f>IF(ISNA(VLOOKUP($I322,disall!$A$2:$CY$349,COLUMN(disall!BL321),FALSE)),-9999,VLOOKUP($I322,disall!$A$2:$CY$349,COLUMN(disall!BL321),FALSE))</f>
        <v>-9999</v>
      </c>
      <c r="BT322" s="8">
        <f>IF(ISNA(VLOOKUP($I322,disall!$A$2:$CY$349,COLUMN(disall!BM321),FALSE)),-9999,VLOOKUP($I322,disall!$A$2:$CY$349,COLUMN(disall!BM321),FALSE))</f>
        <v>-9999</v>
      </c>
      <c r="BU322" s="8">
        <f>IF(ISNA(VLOOKUP($I322,disall!$A$2:$CY$349,COLUMN(disall!BN321),FALSE)),-9999,VLOOKUP($I322,disall!$A$2:$CY$349,COLUMN(disall!BN321),FALSE))</f>
        <v>-9999</v>
      </c>
      <c r="BV322" s="8">
        <f>IF(ISNA(VLOOKUP($I322,disall!$A$2:$CY$349,COLUMN(disall!BO321),FALSE)),-9999,VLOOKUP($I322,disall!$A$2:$CY$349,COLUMN(disall!BO321),FALSE))</f>
        <v>-9999</v>
      </c>
      <c r="BW322" s="8">
        <f>IF(ISNA(VLOOKUP($I322,disall!$A$2:$CY$349,COLUMN(disall!BP321),FALSE)),-9999,VLOOKUP($I322,disall!$A$2:$CY$349,COLUMN(disall!BP321),FALSE))</f>
        <v>-9999</v>
      </c>
      <c r="BX322" s="8">
        <f>IF(ISNA(VLOOKUP($I322,disall!$A$2:$CY$349,COLUMN(disall!BQ321),FALSE)),-9999,VLOOKUP($I322,disall!$A$2:$CY$349,COLUMN(disall!BQ321),FALSE))</f>
        <v>-9999</v>
      </c>
      <c r="BY322" s="8">
        <f>IF(ISNA(VLOOKUP($I322,disall!$A$2:$CY$349,COLUMN(disall!BR321),FALSE)),-9999,VLOOKUP($I322,disall!$A$2:$CY$349,COLUMN(disall!BR321),FALSE))</f>
        <v>-9999</v>
      </c>
      <c r="BZ322" s="8">
        <f>IF(ISNA(VLOOKUP($I322,disall!$A$2:$CY$349,COLUMN(disall!BS321),FALSE)),-9999,VLOOKUP($I322,disall!$A$2:$CY$349,COLUMN(disall!BS321),FALSE))</f>
        <v>-9999</v>
      </c>
      <c r="CA322" s="8">
        <f>IF(ISNA(VLOOKUP($I322,disall!$A$2:$CY$349,COLUMN(disall!BT321),FALSE)),-9999,VLOOKUP($I322,disall!$A$2:$CY$349,COLUMN(disall!BT321),FALSE))</f>
        <v>-9999</v>
      </c>
      <c r="CB322" s="8">
        <f>IF(ISNA(VLOOKUP($I322,disall!$A$2:$CY$349,COLUMN(disall!BU321),FALSE)),-9999,VLOOKUP($I322,disall!$A$2:$CY$349,COLUMN(disall!BU321),FALSE))</f>
        <v>-9999</v>
      </c>
      <c r="CC322" s="8">
        <f>IF(ISNA(VLOOKUP($I322,disall!$A$2:$CY$349,COLUMN(disall!BV321),FALSE)),-9999,VLOOKUP($I322,disall!$A$2:$CY$349,COLUMN(disall!BV321),FALSE))</f>
        <v>-9999</v>
      </c>
      <c r="CD322" s="8">
        <f>IF(ISNA(VLOOKUP($I322,disall!$A$2:$CY$349,COLUMN(disall!BW321),FALSE)),-9999,VLOOKUP($I322,disall!$A$2:$CY$349,COLUMN(disall!BW321),FALSE))</f>
        <v>-9999</v>
      </c>
      <c r="CE322" s="8">
        <f>IF(ISNA(VLOOKUP($I322,disall!$A$2:$CY$349,COLUMN(disall!BX321),FALSE)),-9999,VLOOKUP($I322,disall!$A$2:$CY$349,COLUMN(disall!BX321),FALSE))</f>
        <v>-9999</v>
      </c>
      <c r="CF322" s="8">
        <f>IF(ISNA(VLOOKUP($I322,disall!$A$2:$CY$349,COLUMN(disall!BY321),FALSE)),-9999,VLOOKUP($I322,disall!$A$2:$CY$349,COLUMN(disall!BY321),FALSE))</f>
        <v>-9999</v>
      </c>
      <c r="CG322" s="8">
        <f>IF(ISNA(VLOOKUP($I322,disall!$A$2:$CY$349,COLUMN(disall!BZ321),FALSE)),-9999,VLOOKUP($I322,disall!$A$2:$CY$349,COLUMN(disall!BZ321),FALSE))</f>
        <v>-9999</v>
      </c>
      <c r="CH322" s="8">
        <f>IF(ISNA(VLOOKUP($I322,disall!$A$2:$CY$349,COLUMN(disall!CA321),FALSE)),-9999,VLOOKUP($I322,disall!$A$2:$CY$349,COLUMN(disall!CA321),FALSE))</f>
        <v>-9999</v>
      </c>
      <c r="CI322" s="8">
        <f>IF(ISNA(VLOOKUP($I322,disall!$A$2:$CY$349,COLUMN(disall!CB321),FALSE)),-9999,VLOOKUP($I322,disall!$A$2:$CY$349,COLUMN(disall!CB321),FALSE))</f>
        <v>-9999</v>
      </c>
      <c r="CJ322" s="8">
        <f>IF(ISNA(VLOOKUP($I322,disall!$A$2:$CY$349,COLUMN(disall!CC321),FALSE)),-9999,VLOOKUP($I322,disall!$A$2:$CY$349,COLUMN(disall!CC321),FALSE))</f>
        <v>-9999</v>
      </c>
      <c r="CK322" s="8">
        <f>IF(ISNA(VLOOKUP($I322,disall!$A$2:$CY$349,COLUMN(disall!CD321),FALSE)),-9999,VLOOKUP($I322,disall!$A$2:$CY$349,COLUMN(disall!CD321),FALSE))</f>
        <v>-9999</v>
      </c>
      <c r="CL322" s="8">
        <f>IF(ISNA(VLOOKUP($I322,disall!$A$2:$CY$349,COLUMN(disall!CE321),FALSE)),-9999,VLOOKUP($I322,disall!$A$2:$CY$349,COLUMN(disall!CE321),FALSE))</f>
        <v>-9999</v>
      </c>
      <c r="CM322" s="8">
        <f>IF(ISNA(VLOOKUP($I322,disall!$A$2:$CY$349,COLUMN(disall!CF321),FALSE)),-9999,VLOOKUP($I322,disall!$A$2:$CY$349,COLUMN(disall!CF321),FALSE))</f>
        <v>-9999</v>
      </c>
      <c r="CN322" s="8">
        <f>IF(ISNA(VLOOKUP($I322,disall!$A$2:$CY$349,COLUMN(disall!CG321),FALSE)),-9999,VLOOKUP($I322,disall!$A$2:$CY$349,COLUMN(disall!CG321),FALSE))</f>
        <v>-9999</v>
      </c>
      <c r="CO322" s="8">
        <f>IF(ISNA(VLOOKUP($I322,disall!$A$2:$CY$349,COLUMN(disall!CH321),FALSE)),-9999,VLOOKUP($I322,disall!$A$2:$CY$349,COLUMN(disall!CH321),FALSE))</f>
        <v>-9999</v>
      </c>
      <c r="CP322" s="8">
        <f>IF(ISNA(VLOOKUP($I322,disall!$A$2:$CY$349,COLUMN(disall!CI321),FALSE)),-9999,VLOOKUP($I322,disall!$A$2:$CY$349,COLUMN(disall!CI321),FALSE))</f>
        <v>-9999</v>
      </c>
      <c r="CQ322" s="8">
        <f>IF(ISNA(VLOOKUP($I322,disall!$A$2:$CY$349,COLUMN(disall!CJ321),FALSE)),-9999,VLOOKUP($I322,disall!$A$2:$CY$349,COLUMN(disall!CJ321),FALSE))</f>
        <v>-9999</v>
      </c>
      <c r="CR322" s="8">
        <f>IF(ISNA(VLOOKUP($I322,disall!$A$2:$CY$349,COLUMN(disall!CK321),FALSE)),-9999,VLOOKUP($I322,disall!$A$2:$CY$349,COLUMN(disall!CK321),FALSE))</f>
        <v>-9999</v>
      </c>
      <c r="CS322" s="8">
        <f>IF(ISNA(VLOOKUP($I322,disall!$A$2:$CY$349,COLUMN(disall!CL321),FALSE)),-9999,VLOOKUP($I322,disall!$A$2:$CY$349,COLUMN(disall!CL321),FALSE))</f>
        <v>-9999</v>
      </c>
      <c r="CT322" s="8">
        <f>IF(ISNA(VLOOKUP($I322,disall!$A$2:$CY$349,COLUMN(disall!CM321),FALSE)),-9999,VLOOKUP($I322,disall!$A$2:$CY$349,COLUMN(disall!CM321),FALSE))</f>
        <v>-9999</v>
      </c>
      <c r="CU322" s="8">
        <f>IF(ISNA(VLOOKUP($I322,disall!$A$2:$CY$349,COLUMN(disall!CN321),FALSE)),-9999,VLOOKUP($I322,disall!$A$2:$CY$349,COLUMN(disall!CN321),FALSE))</f>
        <v>-9999</v>
      </c>
      <c r="CV322" s="8">
        <f>IF(ISNA(VLOOKUP($I322,disall!$A$2:$CY$349,COLUMN(disall!CO321),FALSE)),-9999,VLOOKUP($I322,disall!$A$2:$CY$349,COLUMN(disall!CO321),FALSE))</f>
        <v>-9999</v>
      </c>
      <c r="CW322" s="8">
        <f>IF(ISNA(VLOOKUP($I322,disall!$A$2:$CY$349,COLUMN(disall!CP321),FALSE)),-9999,VLOOKUP($I322,disall!$A$2:$CY$349,COLUMN(disall!CP321),FALSE))</f>
        <v>-9999</v>
      </c>
      <c r="CX322" s="8">
        <f>IF(ISNA(VLOOKUP($I322,disall!$A$2:$CY$349,COLUMN(disall!CQ321),FALSE)),-9999,VLOOKUP($I322,disall!$A$2:$CY$349,COLUMN(disall!CQ321),FALSE))</f>
        <v>-9999</v>
      </c>
      <c r="CY322" s="8">
        <f>IF(ISNA(VLOOKUP($I322,disall!$A$2:$CY$349,COLUMN(disall!CR321),FALSE)),-9999,VLOOKUP($I322,disall!$A$2:$CY$349,COLUMN(disall!CR321),FALSE))</f>
        <v>-9999</v>
      </c>
      <c r="CZ322" s="8">
        <f>IF(ISNA(VLOOKUP($I322,disall!$A$2:$CY$349,COLUMN(disall!CS321),FALSE)),-9999,VLOOKUP($I322,disall!$A$2:$CY$349,COLUMN(disall!CS321),FALSE))</f>
        <v>-9999</v>
      </c>
      <c r="DA322" s="8">
        <f>IF(ISNA(VLOOKUP($I322,disall!$A$2:$CY$349,COLUMN(disall!CT321),FALSE)),-9999,VLOOKUP($I322,disall!$A$2:$CY$349,COLUMN(disall!CT321),FALSE))</f>
        <v>-9999</v>
      </c>
      <c r="DB322" s="8">
        <f>IF(ISNA(VLOOKUP($I322,disall!$A$2:$CY$349,COLUMN(disall!CU321),FALSE)),-9999,VLOOKUP($I322,disall!$A$2:$CY$349,COLUMN(disall!CU321),FALSE))</f>
        <v>-9999</v>
      </c>
      <c r="DC322" s="8">
        <f>IF(ISNA(VLOOKUP($I322,disall!$A$2:$CY$349,COLUMN(disall!CV321),FALSE)),-9999,VLOOKUP($I322,disall!$A$2:$CY$349,COLUMN(disall!CV321),FALSE))</f>
        <v>-9999</v>
      </c>
      <c r="DD322" s="8">
        <f>IF(ISNA(VLOOKUP($I322,disall!$A$2:$CY$349,COLUMN(disall!CW321),FALSE)),-9999,VLOOKUP($I322,disall!$A$2:$CY$349,COLUMN(disall!CW321),FALSE))</f>
        <v>-9999</v>
      </c>
      <c r="DE322" s="8">
        <f>IF(ISNA(VLOOKUP($I322,disall!$A$2:$CY$349,COLUMN(disall!CX321),FALSE)),-9999,VLOOKUP($I322,disall!$A$2:$CY$349,COLUMN(disall!CX321),FALSE))</f>
        <v>-9999</v>
      </c>
      <c r="DF322" s="8">
        <f>IF(ISNA(VLOOKUP($I322,disall!$A$2:$CY$349,COLUMN(disall!CY321),FALSE)),-9999,VLOOKUP($I322,disall!$A$2:$CY$349,COLUMN(disall!CY321),FALSE))</f>
        <v>-9999</v>
      </c>
    </row>
    <row r="323" spans="1:110" x14ac:dyDescent="0.25">
      <c r="A323">
        <v>26</v>
      </c>
      <c r="B323" t="s">
        <v>8</v>
      </c>
      <c r="C323" t="s">
        <v>472</v>
      </c>
      <c r="D323" t="s">
        <v>1024</v>
      </c>
      <c r="E323" t="s">
        <v>473</v>
      </c>
      <c r="F323" t="s">
        <v>1027</v>
      </c>
      <c r="G323" t="s">
        <v>1028</v>
      </c>
      <c r="H323">
        <v>4021</v>
      </c>
      <c r="I323">
        <f>IF(ISNA(VLOOKUP(H323,disall!$D$2:$L$349,1,FALSE)),H323,VLOOKUP(H323,disall!$D$2:$L$349,1,FALSE))</f>
        <v>4021</v>
      </c>
      <c r="J323" t="str">
        <f>IF(ISNA(VLOOKUP(H323,disall!$D$2:$L$349,1,FALSE)),"NA",VLOOKUP(H323,disall!$D$2:$L$349,2,FALSE))</f>
        <v>NA</v>
      </c>
      <c r="K323" t="str">
        <f>IF(ISNA(VLOOKUP(I323,disall!$A$2:$L$349,3,FALSE)),F323,VLOOKUP(I323,disall!$A$2:$L$349,3,FALSE))</f>
        <v>Dibang Valley</v>
      </c>
      <c r="L323" t="str">
        <f>IF(ISNA(VLOOKUP(I323,disall!$A$2:$L$349,12,FALSE)),"NA",VLOOKUP(I323,disall!$A$2:$L$349,12,FALSE))</f>
        <v>NA</v>
      </c>
      <c r="M323" t="str">
        <f>IF(ISNA(VLOOKUP(I323,disall!$A$2:$M$349,6,FALSE)),"NA",VLOOKUP(I323,disall!$A$2:$M$349,6,FALSE))</f>
        <v>NA</v>
      </c>
      <c r="N323" t="str">
        <f>IF(ISNA(VLOOKUP(I323,disall!$A$2:$M$349,7,FALSE)),"NA",VLOOKUP(I323,disall!$A$2:$M$349,7,FALSE))</f>
        <v>NA</v>
      </c>
      <c r="O323" t="str">
        <f>IF(ISNA(VLOOKUP(I323,disall!$A$2:$M$349,8,FALSE)),"NA",VLOOKUP(I323,disall!$A$2:$M$349,8,FALSE))</f>
        <v>NA</v>
      </c>
      <c r="P323" t="str">
        <f>IF(ISNA(VLOOKUP(I323,disall!$A$2:$M$349,9,FALSE)),"NA",VLOOKUP(I323,disall!$A$2:$M$349,9,FALSE))</f>
        <v>NA</v>
      </c>
      <c r="Q323" t="str">
        <f>IF(ISNA(VLOOKUP(I323,disall!$A$2:$M$349,10,FALSE)),"NA",VLOOKUP(I323,disall!$A$2:$M$349,10,FALSE))</f>
        <v>NA</v>
      </c>
      <c r="R323" t="str">
        <f>IF(ISNA(VLOOKUP(I323,disall!$A$2:$M$349,11,FALSE)),"NA",VLOOKUP(I323,disall!$A$2:$M$349,11,FALSE))</f>
        <v>NA</v>
      </c>
      <c r="S323" t="str">
        <f>IF(ISNA(VLOOKUP(I323,disall!$A$2:$M$349,12,FALSE)),"NA",VLOOKUP(I323,disall!$A$2:$M$349,12,FALSE))</f>
        <v>NA</v>
      </c>
      <c r="T323" t="str">
        <f>IF(ISNA(VLOOKUP(I323,disall!$A$2:$M$349,13,FALSE)),"NA",VLOOKUP(I323,disall!$A$2:$M$349,13,FALSE))</f>
        <v>NA</v>
      </c>
      <c r="U323" s="8">
        <f>IF(ISNA(VLOOKUP($I323,disall!$A$2:$CY$349,COLUMN(disall!N322),FALSE)),-9999,VLOOKUP($I323,disall!$A$2:$CY$349,COLUMN(disall!N322),FALSE))</f>
        <v>-9999</v>
      </c>
      <c r="V323" s="8">
        <f>IF(ISNA(VLOOKUP($I323,disall!$A$2:$CY$349,COLUMN(disall!O322),FALSE)),-9999,VLOOKUP($I323,disall!$A$2:$CY$349,COLUMN(disall!O322),FALSE))</f>
        <v>-9999</v>
      </c>
      <c r="W323" s="8">
        <f>IF(ISNA(VLOOKUP($I323,disall!$A$2:$CY$349,COLUMN(disall!P322),FALSE)),-9999,VLOOKUP($I323,disall!$A$2:$CY$349,COLUMN(disall!P322),FALSE))</f>
        <v>-9999</v>
      </c>
      <c r="X323" s="8">
        <f>IF(ISNA(VLOOKUP($I323,disall!$A$2:$CY$349,COLUMN(disall!Q322),FALSE)),-9999,VLOOKUP($I323,disall!$A$2:$CY$349,COLUMN(disall!Q322),FALSE))</f>
        <v>-9999</v>
      </c>
      <c r="Y323" s="8">
        <f>IF(ISNA(VLOOKUP($I323,disall!$A$2:$CY$349,COLUMN(disall!R322),FALSE)),-9999,VLOOKUP($I323,disall!$A$2:$CY$349,COLUMN(disall!R322),FALSE))</f>
        <v>-9999</v>
      </c>
      <c r="Z323" s="8">
        <f>IF(ISNA(VLOOKUP($I323,disall!$A$2:$CY$349,COLUMN(disall!S322),FALSE)),-9999,VLOOKUP($I323,disall!$A$2:$CY$349,COLUMN(disall!S322),FALSE))</f>
        <v>-9999</v>
      </c>
      <c r="AA323" s="8">
        <f>IF(ISNA(VLOOKUP($I323,disall!$A$2:$CY$349,COLUMN(disall!T322),FALSE)),-9999,VLOOKUP($I323,disall!$A$2:$CY$349,COLUMN(disall!T322),FALSE))</f>
        <v>-9999</v>
      </c>
      <c r="AB323" s="8">
        <f>IF(ISNA(VLOOKUP($I323,disall!$A$2:$CY$349,COLUMN(disall!U322),FALSE)),-9999,VLOOKUP($I323,disall!$A$2:$CY$349,COLUMN(disall!U322),FALSE))</f>
        <v>-9999</v>
      </c>
      <c r="AC323" s="8">
        <f>IF(ISNA(VLOOKUP($I323,disall!$A$2:$CY$349,COLUMN(disall!V322),FALSE)),-9999,VLOOKUP($I323,disall!$A$2:$CY$349,COLUMN(disall!V322),FALSE))</f>
        <v>-9999</v>
      </c>
      <c r="AD323" s="8">
        <f>IF(ISNA(VLOOKUP($I323,disall!$A$2:$CY$349,COLUMN(disall!W322),FALSE)),-9999,VLOOKUP($I323,disall!$A$2:$CY$349,COLUMN(disall!W322),FALSE))</f>
        <v>-9999</v>
      </c>
      <c r="AE323" s="8">
        <f>IF(ISNA(VLOOKUP($I323,disall!$A$2:$CY$349,COLUMN(disall!X322),FALSE)),-9999,VLOOKUP($I323,disall!$A$2:$CY$349,COLUMN(disall!X322),FALSE))</f>
        <v>-9999</v>
      </c>
      <c r="AF323" s="8">
        <f>IF(ISNA(VLOOKUP($I323,disall!$A$2:$CY$349,COLUMN(disall!Y322),FALSE)),-9999,VLOOKUP($I323,disall!$A$2:$CY$349,COLUMN(disall!Y322),FALSE))</f>
        <v>-9999</v>
      </c>
      <c r="AG323" s="8">
        <f>IF(ISNA(VLOOKUP($I323,disall!$A$2:$CY$349,COLUMN(disall!Z322),FALSE)),-9999,VLOOKUP($I323,disall!$A$2:$CY$349,COLUMN(disall!Z322),FALSE))</f>
        <v>-9999</v>
      </c>
      <c r="AH323" s="8">
        <f>IF(ISNA(VLOOKUP($I323,disall!$A$2:$CY$349,COLUMN(disall!AA322),FALSE)),-9999,VLOOKUP($I323,disall!$A$2:$CY$349,COLUMN(disall!AA322),FALSE))</f>
        <v>-9999</v>
      </c>
      <c r="AI323" s="8">
        <f>IF(ISNA(VLOOKUP($I323,disall!$A$2:$CY$349,COLUMN(disall!AB322),FALSE)),-9999,VLOOKUP($I323,disall!$A$2:$CY$349,COLUMN(disall!AB322),FALSE))</f>
        <v>-9999</v>
      </c>
      <c r="AJ323" s="8">
        <f>IF(ISNA(VLOOKUP($I323,disall!$A$2:$CY$349,COLUMN(disall!AC322),FALSE)),-9999,VLOOKUP($I323,disall!$A$2:$CY$349,COLUMN(disall!AC322),FALSE))</f>
        <v>-9999</v>
      </c>
      <c r="AK323" s="8">
        <f>IF(ISNA(VLOOKUP($I323,disall!$A$2:$CY$349,COLUMN(disall!AD322),FALSE)),-9999,VLOOKUP($I323,disall!$A$2:$CY$349,COLUMN(disall!AD322),FALSE))</f>
        <v>-9999</v>
      </c>
      <c r="AL323" s="8">
        <f>IF(ISNA(VLOOKUP($I323,disall!$A$2:$CY$349,COLUMN(disall!AE322),FALSE)),-9999,VLOOKUP($I323,disall!$A$2:$CY$349,COLUMN(disall!AE322),FALSE))</f>
        <v>-9999</v>
      </c>
      <c r="AM323" s="8">
        <f>IF(ISNA(VLOOKUP($I323,disall!$A$2:$CY$349,COLUMN(disall!AF322),FALSE)),-9999,VLOOKUP($I323,disall!$A$2:$CY$349,COLUMN(disall!AF322),FALSE))</f>
        <v>-9999</v>
      </c>
      <c r="AN323" s="8">
        <f>IF(ISNA(VLOOKUP($I323,disall!$A$2:$CY$349,COLUMN(disall!AG322),FALSE)),-9999,VLOOKUP($I323,disall!$A$2:$CY$349,COLUMN(disall!AG322),FALSE))</f>
        <v>-9999</v>
      </c>
      <c r="AO323" s="8">
        <f>IF(ISNA(VLOOKUP($I323,disall!$A$2:$CY$349,COLUMN(disall!AH322),FALSE)),-9999,VLOOKUP($I323,disall!$A$2:$CY$349,COLUMN(disall!AH322),FALSE))</f>
        <v>-9999</v>
      </c>
      <c r="AP323" s="8">
        <f>IF(ISNA(VLOOKUP($I323,disall!$A$2:$CY$349,COLUMN(disall!AI322),FALSE)),-9999,VLOOKUP($I323,disall!$A$2:$CY$349,COLUMN(disall!AI322),FALSE))</f>
        <v>-9999</v>
      </c>
      <c r="AQ323" s="8">
        <f>IF(ISNA(VLOOKUP($I323,disall!$A$2:$CY$349,COLUMN(disall!AJ322),FALSE)),-9999,VLOOKUP($I323,disall!$A$2:$CY$349,COLUMN(disall!AJ322),FALSE))</f>
        <v>-9999</v>
      </c>
      <c r="AR323" s="8">
        <f>IF(ISNA(VLOOKUP($I323,disall!$A$2:$CY$349,COLUMN(disall!AK322),FALSE)),-9999,VLOOKUP($I323,disall!$A$2:$CY$349,COLUMN(disall!AK322),FALSE))</f>
        <v>-9999</v>
      </c>
      <c r="AS323" s="8">
        <f>IF(ISNA(VLOOKUP($I323,disall!$A$2:$CY$349,COLUMN(disall!AL322),FALSE)),-9999,VLOOKUP($I323,disall!$A$2:$CY$349,COLUMN(disall!AL322),FALSE))</f>
        <v>-9999</v>
      </c>
      <c r="AT323" s="8">
        <f>IF(ISNA(VLOOKUP($I323,disall!$A$2:$CY$349,COLUMN(disall!AM322),FALSE)),-9999,VLOOKUP($I323,disall!$A$2:$CY$349,COLUMN(disall!AM322),FALSE))</f>
        <v>-9999</v>
      </c>
      <c r="AU323" s="8">
        <f>IF(ISNA(VLOOKUP($I323,disall!$A$2:$CY$349,COLUMN(disall!AN322),FALSE)),-9999,VLOOKUP($I323,disall!$A$2:$CY$349,COLUMN(disall!AN322),FALSE))</f>
        <v>-9999</v>
      </c>
      <c r="AV323" s="8">
        <f>IF(ISNA(VLOOKUP($I323,disall!$A$2:$CY$349,COLUMN(disall!AO322),FALSE)),-9999,VLOOKUP($I323,disall!$A$2:$CY$349,COLUMN(disall!AO322),FALSE))</f>
        <v>-9999</v>
      </c>
      <c r="AW323" s="8">
        <f>IF(ISNA(VLOOKUP($I323,disall!$A$2:$CY$349,COLUMN(disall!AP322),FALSE)),-9999,VLOOKUP($I323,disall!$A$2:$CY$349,COLUMN(disall!AP322),FALSE))</f>
        <v>-9999</v>
      </c>
      <c r="AX323" s="8">
        <f>IF(ISNA(VLOOKUP($I323,disall!$A$2:$CY$349,COLUMN(disall!AQ322),FALSE)),-9999,VLOOKUP($I323,disall!$A$2:$CY$349,COLUMN(disall!AQ322),FALSE))</f>
        <v>-9999</v>
      </c>
      <c r="AY323" s="8">
        <f>IF(ISNA(VLOOKUP($I323,disall!$A$2:$CY$349,COLUMN(disall!AR322),FALSE)),-9999,VLOOKUP($I323,disall!$A$2:$CY$349,COLUMN(disall!AR322),FALSE))</f>
        <v>-9999</v>
      </c>
      <c r="AZ323" s="8">
        <f>IF(ISNA(VLOOKUP($I323,disall!$A$2:$CY$349,COLUMN(disall!AS322),FALSE)),-9999,VLOOKUP($I323,disall!$A$2:$CY$349,COLUMN(disall!AS322),FALSE))</f>
        <v>-9999</v>
      </c>
      <c r="BA323" s="8">
        <f>IF(ISNA(VLOOKUP($I323,disall!$A$2:$CY$349,COLUMN(disall!AT322),FALSE)),-9999,VLOOKUP($I323,disall!$A$2:$CY$349,COLUMN(disall!AT322),FALSE))</f>
        <v>-9999</v>
      </c>
      <c r="BB323" s="8">
        <f>IF(ISNA(VLOOKUP($I323,disall!$A$2:$CY$349,COLUMN(disall!AU322),FALSE)),-9999,VLOOKUP($I323,disall!$A$2:$CY$349,COLUMN(disall!AU322),FALSE))</f>
        <v>-9999</v>
      </c>
      <c r="BC323" s="8">
        <f>IF(ISNA(VLOOKUP($I323,disall!$A$2:$CY$349,COLUMN(disall!AV322),FALSE)),-9999,VLOOKUP($I323,disall!$A$2:$CY$349,COLUMN(disall!AV322),FALSE))</f>
        <v>-9999</v>
      </c>
      <c r="BD323" s="8">
        <f>IF(ISNA(VLOOKUP($I323,disall!$A$2:$CY$349,COLUMN(disall!AW322),FALSE)),-9999,VLOOKUP($I323,disall!$A$2:$CY$349,COLUMN(disall!AW322),FALSE))</f>
        <v>-9999</v>
      </c>
      <c r="BE323" s="8">
        <f>IF(ISNA(VLOOKUP($I323,disall!$A$2:$CY$349,COLUMN(disall!AX322),FALSE)),-9999,VLOOKUP($I323,disall!$A$2:$CY$349,COLUMN(disall!AX322),FALSE))</f>
        <v>-9999</v>
      </c>
      <c r="BF323" s="8">
        <f>IF(ISNA(VLOOKUP($I323,disall!$A$2:$CY$349,COLUMN(disall!AY322),FALSE)),-9999,VLOOKUP($I323,disall!$A$2:$CY$349,COLUMN(disall!AY322),FALSE))</f>
        <v>-9999</v>
      </c>
      <c r="BG323" s="8">
        <f>IF(ISNA(VLOOKUP($I323,disall!$A$2:$CY$349,COLUMN(disall!AZ322),FALSE)),-9999,VLOOKUP($I323,disall!$A$2:$CY$349,COLUMN(disall!AZ322),FALSE))</f>
        <v>-9999</v>
      </c>
      <c r="BH323" s="8">
        <f>IF(ISNA(VLOOKUP($I323,disall!$A$2:$CY$349,COLUMN(disall!BA322),FALSE)),-9999,VLOOKUP($I323,disall!$A$2:$CY$349,COLUMN(disall!BA322),FALSE))</f>
        <v>-9999</v>
      </c>
      <c r="BI323" s="8">
        <f>IF(ISNA(VLOOKUP($I323,disall!$A$2:$CY$349,COLUMN(disall!BB322),FALSE)),-9999,VLOOKUP($I323,disall!$A$2:$CY$349,COLUMN(disall!BB322),FALSE))</f>
        <v>-9999</v>
      </c>
      <c r="BJ323" s="8">
        <f>IF(ISNA(VLOOKUP($I323,disall!$A$2:$CY$349,COLUMN(disall!BC322),FALSE)),-9999,VLOOKUP($I323,disall!$A$2:$CY$349,COLUMN(disall!BC322),FALSE))</f>
        <v>-9999</v>
      </c>
      <c r="BK323" s="8">
        <f>IF(ISNA(VLOOKUP($I323,disall!$A$2:$CY$349,COLUMN(disall!BD322),FALSE)),-9999,VLOOKUP($I323,disall!$A$2:$CY$349,COLUMN(disall!BD322),FALSE))</f>
        <v>-9999</v>
      </c>
      <c r="BL323" s="8">
        <f>IF(ISNA(VLOOKUP($I323,disall!$A$2:$CY$349,COLUMN(disall!BE322),FALSE)),-9999,VLOOKUP($I323,disall!$A$2:$CY$349,COLUMN(disall!BE322),FALSE))</f>
        <v>-9999</v>
      </c>
      <c r="BM323" s="8">
        <f>IF(ISNA(VLOOKUP($I323,disall!$A$2:$CY$349,COLUMN(disall!BF322),FALSE)),-9999,VLOOKUP($I323,disall!$A$2:$CY$349,COLUMN(disall!BF322),FALSE))</f>
        <v>-9999</v>
      </c>
      <c r="BN323" s="8">
        <f>IF(ISNA(VLOOKUP($I323,disall!$A$2:$CY$349,COLUMN(disall!BG322),FALSE)),-9999,VLOOKUP($I323,disall!$A$2:$CY$349,COLUMN(disall!BG322),FALSE))</f>
        <v>-9999</v>
      </c>
      <c r="BO323" s="8">
        <f>IF(ISNA(VLOOKUP($I323,disall!$A$2:$CY$349,COLUMN(disall!BH322),FALSE)),-9999,VLOOKUP($I323,disall!$A$2:$CY$349,COLUMN(disall!BH322),FALSE))</f>
        <v>-9999</v>
      </c>
      <c r="BP323" s="8">
        <f>IF(ISNA(VLOOKUP($I323,disall!$A$2:$CY$349,COLUMN(disall!BI322),FALSE)),-9999,VLOOKUP($I323,disall!$A$2:$CY$349,COLUMN(disall!BI322),FALSE))</f>
        <v>-9999</v>
      </c>
      <c r="BQ323" s="8">
        <f>IF(ISNA(VLOOKUP($I323,disall!$A$2:$CY$349,COLUMN(disall!BJ322),FALSE)),-9999,VLOOKUP($I323,disall!$A$2:$CY$349,COLUMN(disall!BJ322),FALSE))</f>
        <v>-9999</v>
      </c>
      <c r="BR323" s="8">
        <f>IF(ISNA(VLOOKUP($I323,disall!$A$2:$CY$349,COLUMN(disall!BK322),FALSE)),-9999,VLOOKUP($I323,disall!$A$2:$CY$349,COLUMN(disall!BK322),FALSE))</f>
        <v>-9999</v>
      </c>
      <c r="BS323" s="8">
        <f>IF(ISNA(VLOOKUP($I323,disall!$A$2:$CY$349,COLUMN(disall!BL322),FALSE)),-9999,VLOOKUP($I323,disall!$A$2:$CY$349,COLUMN(disall!BL322),FALSE))</f>
        <v>-9999</v>
      </c>
      <c r="BT323" s="8">
        <f>IF(ISNA(VLOOKUP($I323,disall!$A$2:$CY$349,COLUMN(disall!BM322),FALSE)),-9999,VLOOKUP($I323,disall!$A$2:$CY$349,COLUMN(disall!BM322),FALSE))</f>
        <v>-9999</v>
      </c>
      <c r="BU323" s="8">
        <f>IF(ISNA(VLOOKUP($I323,disall!$A$2:$CY$349,COLUMN(disall!BN322),FALSE)),-9999,VLOOKUP($I323,disall!$A$2:$CY$349,COLUMN(disall!BN322),FALSE))</f>
        <v>-9999</v>
      </c>
      <c r="BV323" s="8">
        <f>IF(ISNA(VLOOKUP($I323,disall!$A$2:$CY$349,COLUMN(disall!BO322),FALSE)),-9999,VLOOKUP($I323,disall!$A$2:$CY$349,COLUMN(disall!BO322),FALSE))</f>
        <v>-9999</v>
      </c>
      <c r="BW323" s="8">
        <f>IF(ISNA(VLOOKUP($I323,disall!$A$2:$CY$349,COLUMN(disall!BP322),FALSE)),-9999,VLOOKUP($I323,disall!$A$2:$CY$349,COLUMN(disall!BP322),FALSE))</f>
        <v>-9999</v>
      </c>
      <c r="BX323" s="8">
        <f>IF(ISNA(VLOOKUP($I323,disall!$A$2:$CY$349,COLUMN(disall!BQ322),FALSE)),-9999,VLOOKUP($I323,disall!$A$2:$CY$349,COLUMN(disall!BQ322),FALSE))</f>
        <v>-9999</v>
      </c>
      <c r="BY323" s="8">
        <f>IF(ISNA(VLOOKUP($I323,disall!$A$2:$CY$349,COLUMN(disall!BR322),FALSE)),-9999,VLOOKUP($I323,disall!$A$2:$CY$349,COLUMN(disall!BR322),FALSE))</f>
        <v>-9999</v>
      </c>
      <c r="BZ323" s="8">
        <f>IF(ISNA(VLOOKUP($I323,disall!$A$2:$CY$349,COLUMN(disall!BS322),FALSE)),-9999,VLOOKUP($I323,disall!$A$2:$CY$349,COLUMN(disall!BS322),FALSE))</f>
        <v>-9999</v>
      </c>
      <c r="CA323" s="8">
        <f>IF(ISNA(VLOOKUP($I323,disall!$A$2:$CY$349,COLUMN(disall!BT322),FALSE)),-9999,VLOOKUP($I323,disall!$A$2:$CY$349,COLUMN(disall!BT322),FALSE))</f>
        <v>-9999</v>
      </c>
      <c r="CB323" s="8">
        <f>IF(ISNA(VLOOKUP($I323,disall!$A$2:$CY$349,COLUMN(disall!BU322),FALSE)),-9999,VLOOKUP($I323,disall!$A$2:$CY$349,COLUMN(disall!BU322),FALSE))</f>
        <v>-9999</v>
      </c>
      <c r="CC323" s="8">
        <f>IF(ISNA(VLOOKUP($I323,disall!$A$2:$CY$349,COLUMN(disall!BV322),FALSE)),-9999,VLOOKUP($I323,disall!$A$2:$CY$349,COLUMN(disall!BV322),FALSE))</f>
        <v>-9999</v>
      </c>
      <c r="CD323" s="8">
        <f>IF(ISNA(VLOOKUP($I323,disall!$A$2:$CY$349,COLUMN(disall!BW322),FALSE)),-9999,VLOOKUP($I323,disall!$A$2:$CY$349,COLUMN(disall!BW322),FALSE))</f>
        <v>-9999</v>
      </c>
      <c r="CE323" s="8">
        <f>IF(ISNA(VLOOKUP($I323,disall!$A$2:$CY$349,COLUMN(disall!BX322),FALSE)),-9999,VLOOKUP($I323,disall!$A$2:$CY$349,COLUMN(disall!BX322),FALSE))</f>
        <v>-9999</v>
      </c>
      <c r="CF323" s="8">
        <f>IF(ISNA(VLOOKUP($I323,disall!$A$2:$CY$349,COLUMN(disall!BY322),FALSE)),-9999,VLOOKUP($I323,disall!$A$2:$CY$349,COLUMN(disall!BY322),FALSE))</f>
        <v>-9999</v>
      </c>
      <c r="CG323" s="8">
        <f>IF(ISNA(VLOOKUP($I323,disall!$A$2:$CY$349,COLUMN(disall!BZ322),FALSE)),-9999,VLOOKUP($I323,disall!$A$2:$CY$349,COLUMN(disall!BZ322),FALSE))</f>
        <v>-9999</v>
      </c>
      <c r="CH323" s="8">
        <f>IF(ISNA(VLOOKUP($I323,disall!$A$2:$CY$349,COLUMN(disall!CA322),FALSE)),-9999,VLOOKUP($I323,disall!$A$2:$CY$349,COLUMN(disall!CA322),FALSE))</f>
        <v>-9999</v>
      </c>
      <c r="CI323" s="8">
        <f>IF(ISNA(VLOOKUP($I323,disall!$A$2:$CY$349,COLUMN(disall!CB322),FALSE)),-9999,VLOOKUP($I323,disall!$A$2:$CY$349,COLUMN(disall!CB322),FALSE))</f>
        <v>-9999</v>
      </c>
      <c r="CJ323" s="8">
        <f>IF(ISNA(VLOOKUP($I323,disall!$A$2:$CY$349,COLUMN(disall!CC322),FALSE)),-9999,VLOOKUP($I323,disall!$A$2:$CY$349,COLUMN(disall!CC322),FALSE))</f>
        <v>-9999</v>
      </c>
      <c r="CK323" s="8">
        <f>IF(ISNA(VLOOKUP($I323,disall!$A$2:$CY$349,COLUMN(disall!CD322),FALSE)),-9999,VLOOKUP($I323,disall!$A$2:$CY$349,COLUMN(disall!CD322),FALSE))</f>
        <v>-9999</v>
      </c>
      <c r="CL323" s="8">
        <f>IF(ISNA(VLOOKUP($I323,disall!$A$2:$CY$349,COLUMN(disall!CE322),FALSE)),-9999,VLOOKUP($I323,disall!$A$2:$CY$349,COLUMN(disall!CE322),FALSE))</f>
        <v>-9999</v>
      </c>
      <c r="CM323" s="8">
        <f>IF(ISNA(VLOOKUP($I323,disall!$A$2:$CY$349,COLUMN(disall!CF322),FALSE)),-9999,VLOOKUP($I323,disall!$A$2:$CY$349,COLUMN(disall!CF322),FALSE))</f>
        <v>-9999</v>
      </c>
      <c r="CN323" s="8">
        <f>IF(ISNA(VLOOKUP($I323,disall!$A$2:$CY$349,COLUMN(disall!CG322),FALSE)),-9999,VLOOKUP($I323,disall!$A$2:$CY$349,COLUMN(disall!CG322),FALSE))</f>
        <v>-9999</v>
      </c>
      <c r="CO323" s="8">
        <f>IF(ISNA(VLOOKUP($I323,disall!$A$2:$CY$349,COLUMN(disall!CH322),FALSE)),-9999,VLOOKUP($I323,disall!$A$2:$CY$349,COLUMN(disall!CH322),FALSE))</f>
        <v>-9999</v>
      </c>
      <c r="CP323" s="8">
        <f>IF(ISNA(VLOOKUP($I323,disall!$A$2:$CY$349,COLUMN(disall!CI322),FALSE)),-9999,VLOOKUP($I323,disall!$A$2:$CY$349,COLUMN(disall!CI322),FALSE))</f>
        <v>-9999</v>
      </c>
      <c r="CQ323" s="8">
        <f>IF(ISNA(VLOOKUP($I323,disall!$A$2:$CY$349,COLUMN(disall!CJ322),FALSE)),-9999,VLOOKUP($I323,disall!$A$2:$CY$349,COLUMN(disall!CJ322),FALSE))</f>
        <v>-9999</v>
      </c>
      <c r="CR323" s="8">
        <f>IF(ISNA(VLOOKUP($I323,disall!$A$2:$CY$349,COLUMN(disall!CK322),FALSE)),-9999,VLOOKUP($I323,disall!$A$2:$CY$349,COLUMN(disall!CK322),FALSE))</f>
        <v>-9999</v>
      </c>
      <c r="CS323" s="8">
        <f>IF(ISNA(VLOOKUP($I323,disall!$A$2:$CY$349,COLUMN(disall!CL322),FALSE)),-9999,VLOOKUP($I323,disall!$A$2:$CY$349,COLUMN(disall!CL322),FALSE))</f>
        <v>-9999</v>
      </c>
      <c r="CT323" s="8">
        <f>IF(ISNA(VLOOKUP($I323,disall!$A$2:$CY$349,COLUMN(disall!CM322),FALSE)),-9999,VLOOKUP($I323,disall!$A$2:$CY$349,COLUMN(disall!CM322),FALSE))</f>
        <v>-9999</v>
      </c>
      <c r="CU323" s="8">
        <f>IF(ISNA(VLOOKUP($I323,disall!$A$2:$CY$349,COLUMN(disall!CN322),FALSE)),-9999,VLOOKUP($I323,disall!$A$2:$CY$349,COLUMN(disall!CN322),FALSE))</f>
        <v>-9999</v>
      </c>
      <c r="CV323" s="8">
        <f>IF(ISNA(VLOOKUP($I323,disall!$A$2:$CY$349,COLUMN(disall!CO322),FALSE)),-9999,VLOOKUP($I323,disall!$A$2:$CY$349,COLUMN(disall!CO322),FALSE))</f>
        <v>-9999</v>
      </c>
      <c r="CW323" s="8">
        <f>IF(ISNA(VLOOKUP($I323,disall!$A$2:$CY$349,COLUMN(disall!CP322),FALSE)),-9999,VLOOKUP($I323,disall!$A$2:$CY$349,COLUMN(disall!CP322),FALSE))</f>
        <v>-9999</v>
      </c>
      <c r="CX323" s="8">
        <f>IF(ISNA(VLOOKUP($I323,disall!$A$2:$CY$349,COLUMN(disall!CQ322),FALSE)),-9999,VLOOKUP($I323,disall!$A$2:$CY$349,COLUMN(disall!CQ322),FALSE))</f>
        <v>-9999</v>
      </c>
      <c r="CY323" s="8">
        <f>IF(ISNA(VLOOKUP($I323,disall!$A$2:$CY$349,COLUMN(disall!CR322),FALSE)),-9999,VLOOKUP($I323,disall!$A$2:$CY$349,COLUMN(disall!CR322),FALSE))</f>
        <v>-9999</v>
      </c>
      <c r="CZ323" s="8">
        <f>IF(ISNA(VLOOKUP($I323,disall!$A$2:$CY$349,COLUMN(disall!CS322),FALSE)),-9999,VLOOKUP($I323,disall!$A$2:$CY$349,COLUMN(disall!CS322),FALSE))</f>
        <v>-9999</v>
      </c>
      <c r="DA323" s="8">
        <f>IF(ISNA(VLOOKUP($I323,disall!$A$2:$CY$349,COLUMN(disall!CT322),FALSE)),-9999,VLOOKUP($I323,disall!$A$2:$CY$349,COLUMN(disall!CT322),FALSE))</f>
        <v>-9999</v>
      </c>
      <c r="DB323" s="8">
        <f>IF(ISNA(VLOOKUP($I323,disall!$A$2:$CY$349,COLUMN(disall!CU322),FALSE)),-9999,VLOOKUP($I323,disall!$A$2:$CY$349,COLUMN(disall!CU322),FALSE))</f>
        <v>-9999</v>
      </c>
      <c r="DC323" s="8">
        <f>IF(ISNA(VLOOKUP($I323,disall!$A$2:$CY$349,COLUMN(disall!CV322),FALSE)),-9999,VLOOKUP($I323,disall!$A$2:$CY$349,COLUMN(disall!CV322),FALSE))</f>
        <v>-9999</v>
      </c>
      <c r="DD323" s="8">
        <f>IF(ISNA(VLOOKUP($I323,disall!$A$2:$CY$349,COLUMN(disall!CW322),FALSE)),-9999,VLOOKUP($I323,disall!$A$2:$CY$349,COLUMN(disall!CW322),FALSE))</f>
        <v>-9999</v>
      </c>
      <c r="DE323" s="8">
        <f>IF(ISNA(VLOOKUP($I323,disall!$A$2:$CY$349,COLUMN(disall!CX322),FALSE)),-9999,VLOOKUP($I323,disall!$A$2:$CY$349,COLUMN(disall!CX322),FALSE))</f>
        <v>-9999</v>
      </c>
      <c r="DF323" s="8">
        <f>IF(ISNA(VLOOKUP($I323,disall!$A$2:$CY$349,COLUMN(disall!CY322),FALSE)),-9999,VLOOKUP($I323,disall!$A$2:$CY$349,COLUMN(disall!CY322),FALSE))</f>
        <v>-9999</v>
      </c>
    </row>
    <row r="324" spans="1:110" x14ac:dyDescent="0.25">
      <c r="A324">
        <v>27</v>
      </c>
      <c r="B324" t="s">
        <v>8</v>
      </c>
      <c r="C324" t="s">
        <v>472</v>
      </c>
      <c r="D324" t="s">
        <v>1024</v>
      </c>
      <c r="E324" t="s">
        <v>473</v>
      </c>
      <c r="F324" t="s">
        <v>1029</v>
      </c>
      <c r="G324" t="s">
        <v>1030</v>
      </c>
      <c r="H324">
        <v>4022</v>
      </c>
      <c r="I324">
        <f>IF(ISNA(VLOOKUP(H324,disall!$D$2:$L$349,1,FALSE)),H324,VLOOKUP(H324,disall!$D$2:$L$349,1,FALSE))</f>
        <v>4022</v>
      </c>
      <c r="J324" t="str">
        <f>IF(ISNA(VLOOKUP(H324,disall!$D$2:$L$349,1,FALSE)),"NA",VLOOKUP(H324,disall!$D$2:$L$349,2,FALSE))</f>
        <v>NA</v>
      </c>
      <c r="K324" t="str">
        <f>IF(ISNA(VLOOKUP(I324,disall!$A$2:$L$349,3,FALSE)),F324,VLOOKUP(I324,disall!$A$2:$L$349,3,FALSE))</f>
        <v>East Kameng</v>
      </c>
      <c r="L324" t="str">
        <f>IF(ISNA(VLOOKUP(I324,disall!$A$2:$L$349,12,FALSE)),"NA",VLOOKUP(I324,disall!$A$2:$L$349,12,FALSE))</f>
        <v>NA</v>
      </c>
      <c r="M324" t="str">
        <f>IF(ISNA(VLOOKUP(I324,disall!$A$2:$M$349,6,FALSE)),"NA",VLOOKUP(I324,disall!$A$2:$M$349,6,FALSE))</f>
        <v>NA</v>
      </c>
      <c r="N324" t="str">
        <f>IF(ISNA(VLOOKUP(I324,disall!$A$2:$M$349,7,FALSE)),"NA",VLOOKUP(I324,disall!$A$2:$M$349,7,FALSE))</f>
        <v>NA</v>
      </c>
      <c r="O324" t="str">
        <f>IF(ISNA(VLOOKUP(I324,disall!$A$2:$M$349,8,FALSE)),"NA",VLOOKUP(I324,disall!$A$2:$M$349,8,FALSE))</f>
        <v>NA</v>
      </c>
      <c r="P324" t="str">
        <f>IF(ISNA(VLOOKUP(I324,disall!$A$2:$M$349,9,FALSE)),"NA",VLOOKUP(I324,disall!$A$2:$M$349,9,FALSE))</f>
        <v>NA</v>
      </c>
      <c r="Q324" t="str">
        <f>IF(ISNA(VLOOKUP(I324,disall!$A$2:$M$349,10,FALSE)),"NA",VLOOKUP(I324,disall!$A$2:$M$349,10,FALSE))</f>
        <v>NA</v>
      </c>
      <c r="R324" t="str">
        <f>IF(ISNA(VLOOKUP(I324,disall!$A$2:$M$349,11,FALSE)),"NA",VLOOKUP(I324,disall!$A$2:$M$349,11,FALSE))</f>
        <v>NA</v>
      </c>
      <c r="S324" t="str">
        <f>IF(ISNA(VLOOKUP(I324,disall!$A$2:$M$349,12,FALSE)),"NA",VLOOKUP(I324,disall!$A$2:$M$349,12,FALSE))</f>
        <v>NA</v>
      </c>
      <c r="T324" t="str">
        <f>IF(ISNA(VLOOKUP(I324,disall!$A$2:$M$349,13,FALSE)),"NA",VLOOKUP(I324,disall!$A$2:$M$349,13,FALSE))</f>
        <v>NA</v>
      </c>
      <c r="U324" s="8">
        <f>IF(ISNA(VLOOKUP($I324,disall!$A$2:$CY$349,COLUMN(disall!N323),FALSE)),-9999,VLOOKUP($I324,disall!$A$2:$CY$349,COLUMN(disall!N323),FALSE))</f>
        <v>-9999</v>
      </c>
      <c r="V324" s="8">
        <f>IF(ISNA(VLOOKUP($I324,disall!$A$2:$CY$349,COLUMN(disall!O323),FALSE)),-9999,VLOOKUP($I324,disall!$A$2:$CY$349,COLUMN(disall!O323),FALSE))</f>
        <v>-9999</v>
      </c>
      <c r="W324" s="8">
        <f>IF(ISNA(VLOOKUP($I324,disall!$A$2:$CY$349,COLUMN(disall!P323),FALSE)),-9999,VLOOKUP($I324,disall!$A$2:$CY$349,COLUMN(disall!P323),FALSE))</f>
        <v>-9999</v>
      </c>
      <c r="X324" s="8">
        <f>IF(ISNA(VLOOKUP($I324,disall!$A$2:$CY$349,COLUMN(disall!Q323),FALSE)),-9999,VLOOKUP($I324,disall!$A$2:$CY$349,COLUMN(disall!Q323),FALSE))</f>
        <v>-9999</v>
      </c>
      <c r="Y324" s="8">
        <f>IF(ISNA(VLOOKUP($I324,disall!$A$2:$CY$349,COLUMN(disall!R323),FALSE)),-9999,VLOOKUP($I324,disall!$A$2:$CY$349,COLUMN(disall!R323),FALSE))</f>
        <v>-9999</v>
      </c>
      <c r="Z324" s="8">
        <f>IF(ISNA(VLOOKUP($I324,disall!$A$2:$CY$349,COLUMN(disall!S323),FALSE)),-9999,VLOOKUP($I324,disall!$A$2:$CY$349,COLUMN(disall!S323),FALSE))</f>
        <v>-9999</v>
      </c>
      <c r="AA324" s="8">
        <f>IF(ISNA(VLOOKUP($I324,disall!$A$2:$CY$349,COLUMN(disall!T323),FALSE)),-9999,VLOOKUP($I324,disall!$A$2:$CY$349,COLUMN(disall!T323),FALSE))</f>
        <v>-9999</v>
      </c>
      <c r="AB324" s="8">
        <f>IF(ISNA(VLOOKUP($I324,disall!$A$2:$CY$349,COLUMN(disall!U323),FALSE)),-9999,VLOOKUP($I324,disall!$A$2:$CY$349,COLUMN(disall!U323),FALSE))</f>
        <v>-9999</v>
      </c>
      <c r="AC324" s="8">
        <f>IF(ISNA(VLOOKUP($I324,disall!$A$2:$CY$349,COLUMN(disall!V323),FALSE)),-9999,VLOOKUP($I324,disall!$A$2:$CY$349,COLUMN(disall!V323),FALSE))</f>
        <v>-9999</v>
      </c>
      <c r="AD324" s="8">
        <f>IF(ISNA(VLOOKUP($I324,disall!$A$2:$CY$349,COLUMN(disall!W323),FALSE)),-9999,VLOOKUP($I324,disall!$A$2:$CY$349,COLUMN(disall!W323),FALSE))</f>
        <v>-9999</v>
      </c>
      <c r="AE324" s="8">
        <f>IF(ISNA(VLOOKUP($I324,disall!$A$2:$CY$349,COLUMN(disall!X323),FALSE)),-9999,VLOOKUP($I324,disall!$A$2:$CY$349,COLUMN(disall!X323),FALSE))</f>
        <v>-9999</v>
      </c>
      <c r="AF324" s="8">
        <f>IF(ISNA(VLOOKUP($I324,disall!$A$2:$CY$349,COLUMN(disall!Y323),FALSE)),-9999,VLOOKUP($I324,disall!$A$2:$CY$349,COLUMN(disall!Y323),FALSE))</f>
        <v>-9999</v>
      </c>
      <c r="AG324" s="8">
        <f>IF(ISNA(VLOOKUP($I324,disall!$A$2:$CY$349,COLUMN(disall!Z323),FALSE)),-9999,VLOOKUP($I324,disall!$A$2:$CY$349,COLUMN(disall!Z323),FALSE))</f>
        <v>-9999</v>
      </c>
      <c r="AH324" s="8">
        <f>IF(ISNA(VLOOKUP($I324,disall!$A$2:$CY$349,COLUMN(disall!AA323),FALSE)),-9999,VLOOKUP($I324,disall!$A$2:$CY$349,COLUMN(disall!AA323),FALSE))</f>
        <v>-9999</v>
      </c>
      <c r="AI324" s="8">
        <f>IF(ISNA(VLOOKUP($I324,disall!$A$2:$CY$349,COLUMN(disall!AB323),FALSE)),-9999,VLOOKUP($I324,disall!$A$2:$CY$349,COLUMN(disall!AB323),FALSE))</f>
        <v>-9999</v>
      </c>
      <c r="AJ324" s="8">
        <f>IF(ISNA(VLOOKUP($I324,disall!$A$2:$CY$349,COLUMN(disall!AC323),FALSE)),-9999,VLOOKUP($I324,disall!$A$2:$CY$349,COLUMN(disall!AC323),FALSE))</f>
        <v>-9999</v>
      </c>
      <c r="AK324" s="8">
        <f>IF(ISNA(VLOOKUP($I324,disall!$A$2:$CY$349,COLUMN(disall!AD323),FALSE)),-9999,VLOOKUP($I324,disall!$A$2:$CY$349,COLUMN(disall!AD323),FALSE))</f>
        <v>-9999</v>
      </c>
      <c r="AL324" s="8">
        <f>IF(ISNA(VLOOKUP($I324,disall!$A$2:$CY$349,COLUMN(disall!AE323),FALSE)),-9999,VLOOKUP($I324,disall!$A$2:$CY$349,COLUMN(disall!AE323),FALSE))</f>
        <v>-9999</v>
      </c>
      <c r="AM324" s="8">
        <f>IF(ISNA(VLOOKUP($I324,disall!$A$2:$CY$349,COLUMN(disall!AF323),FALSE)),-9999,VLOOKUP($I324,disall!$A$2:$CY$349,COLUMN(disall!AF323),FALSE))</f>
        <v>-9999</v>
      </c>
      <c r="AN324" s="8">
        <f>IF(ISNA(VLOOKUP($I324,disall!$A$2:$CY$349,COLUMN(disall!AG323),FALSE)),-9999,VLOOKUP($I324,disall!$A$2:$CY$349,COLUMN(disall!AG323),FALSE))</f>
        <v>-9999</v>
      </c>
      <c r="AO324" s="8">
        <f>IF(ISNA(VLOOKUP($I324,disall!$A$2:$CY$349,COLUMN(disall!AH323),FALSE)),-9999,VLOOKUP($I324,disall!$A$2:$CY$349,COLUMN(disall!AH323),FALSE))</f>
        <v>-9999</v>
      </c>
      <c r="AP324" s="8">
        <f>IF(ISNA(VLOOKUP($I324,disall!$A$2:$CY$349,COLUMN(disall!AI323),FALSE)),-9999,VLOOKUP($I324,disall!$A$2:$CY$349,COLUMN(disall!AI323),FALSE))</f>
        <v>-9999</v>
      </c>
      <c r="AQ324" s="8">
        <f>IF(ISNA(VLOOKUP($I324,disall!$A$2:$CY$349,COLUMN(disall!AJ323),FALSE)),-9999,VLOOKUP($I324,disall!$A$2:$CY$349,COLUMN(disall!AJ323),FALSE))</f>
        <v>-9999</v>
      </c>
      <c r="AR324" s="8">
        <f>IF(ISNA(VLOOKUP($I324,disall!$A$2:$CY$349,COLUMN(disall!AK323),FALSE)),-9999,VLOOKUP($I324,disall!$A$2:$CY$349,COLUMN(disall!AK323),FALSE))</f>
        <v>-9999</v>
      </c>
      <c r="AS324" s="8">
        <f>IF(ISNA(VLOOKUP($I324,disall!$A$2:$CY$349,COLUMN(disall!AL323),FALSE)),-9999,VLOOKUP($I324,disall!$A$2:$CY$349,COLUMN(disall!AL323),FALSE))</f>
        <v>-9999</v>
      </c>
      <c r="AT324" s="8">
        <f>IF(ISNA(VLOOKUP($I324,disall!$A$2:$CY$349,COLUMN(disall!AM323),FALSE)),-9999,VLOOKUP($I324,disall!$A$2:$CY$349,COLUMN(disall!AM323),FALSE))</f>
        <v>-9999</v>
      </c>
      <c r="AU324" s="8">
        <f>IF(ISNA(VLOOKUP($I324,disall!$A$2:$CY$349,COLUMN(disall!AN323),FALSE)),-9999,VLOOKUP($I324,disall!$A$2:$CY$349,COLUMN(disall!AN323),FALSE))</f>
        <v>-9999</v>
      </c>
      <c r="AV324" s="8">
        <f>IF(ISNA(VLOOKUP($I324,disall!$A$2:$CY$349,COLUMN(disall!AO323),FALSE)),-9999,VLOOKUP($I324,disall!$A$2:$CY$349,COLUMN(disall!AO323),FALSE))</f>
        <v>-9999</v>
      </c>
      <c r="AW324" s="8">
        <f>IF(ISNA(VLOOKUP($I324,disall!$A$2:$CY$349,COLUMN(disall!AP323),FALSE)),-9999,VLOOKUP($I324,disall!$A$2:$CY$349,COLUMN(disall!AP323),FALSE))</f>
        <v>-9999</v>
      </c>
      <c r="AX324" s="8">
        <f>IF(ISNA(VLOOKUP($I324,disall!$A$2:$CY$349,COLUMN(disall!AQ323),FALSE)),-9999,VLOOKUP($I324,disall!$A$2:$CY$349,COLUMN(disall!AQ323),FALSE))</f>
        <v>-9999</v>
      </c>
      <c r="AY324" s="8">
        <f>IF(ISNA(VLOOKUP($I324,disall!$A$2:$CY$349,COLUMN(disall!AR323),FALSE)),-9999,VLOOKUP($I324,disall!$A$2:$CY$349,COLUMN(disall!AR323),FALSE))</f>
        <v>-9999</v>
      </c>
      <c r="AZ324" s="8">
        <f>IF(ISNA(VLOOKUP($I324,disall!$A$2:$CY$349,COLUMN(disall!AS323),FALSE)),-9999,VLOOKUP($I324,disall!$A$2:$CY$349,COLUMN(disall!AS323),FALSE))</f>
        <v>-9999</v>
      </c>
      <c r="BA324" s="8">
        <f>IF(ISNA(VLOOKUP($I324,disall!$A$2:$CY$349,COLUMN(disall!AT323),FALSE)),-9999,VLOOKUP($I324,disall!$A$2:$CY$349,COLUMN(disall!AT323),FALSE))</f>
        <v>-9999</v>
      </c>
      <c r="BB324" s="8">
        <f>IF(ISNA(VLOOKUP($I324,disall!$A$2:$CY$349,COLUMN(disall!AU323),FALSE)),-9999,VLOOKUP($I324,disall!$A$2:$CY$349,COLUMN(disall!AU323),FALSE))</f>
        <v>-9999</v>
      </c>
      <c r="BC324" s="8">
        <f>IF(ISNA(VLOOKUP($I324,disall!$A$2:$CY$349,COLUMN(disall!AV323),FALSE)),-9999,VLOOKUP($I324,disall!$A$2:$CY$349,COLUMN(disall!AV323),FALSE))</f>
        <v>-9999</v>
      </c>
      <c r="BD324" s="8">
        <f>IF(ISNA(VLOOKUP($I324,disall!$A$2:$CY$349,COLUMN(disall!AW323),FALSE)),-9999,VLOOKUP($I324,disall!$A$2:$CY$349,COLUMN(disall!AW323),FALSE))</f>
        <v>-9999</v>
      </c>
      <c r="BE324" s="8">
        <f>IF(ISNA(VLOOKUP($I324,disall!$A$2:$CY$349,COLUMN(disall!AX323),FALSE)),-9999,VLOOKUP($I324,disall!$A$2:$CY$349,COLUMN(disall!AX323),FALSE))</f>
        <v>-9999</v>
      </c>
      <c r="BF324" s="8">
        <f>IF(ISNA(VLOOKUP($I324,disall!$A$2:$CY$349,COLUMN(disall!AY323),FALSE)),-9999,VLOOKUP($I324,disall!$A$2:$CY$349,COLUMN(disall!AY323),FALSE))</f>
        <v>-9999</v>
      </c>
      <c r="BG324" s="8">
        <f>IF(ISNA(VLOOKUP($I324,disall!$A$2:$CY$349,COLUMN(disall!AZ323),FALSE)),-9999,VLOOKUP($I324,disall!$A$2:$CY$349,COLUMN(disall!AZ323),FALSE))</f>
        <v>-9999</v>
      </c>
      <c r="BH324" s="8">
        <f>IF(ISNA(VLOOKUP($I324,disall!$A$2:$CY$349,COLUMN(disall!BA323),FALSE)),-9999,VLOOKUP($I324,disall!$A$2:$CY$349,COLUMN(disall!BA323),FALSE))</f>
        <v>-9999</v>
      </c>
      <c r="BI324" s="8">
        <f>IF(ISNA(VLOOKUP($I324,disall!$A$2:$CY$349,COLUMN(disall!BB323),FALSE)),-9999,VLOOKUP($I324,disall!$A$2:$CY$349,COLUMN(disall!BB323),FALSE))</f>
        <v>-9999</v>
      </c>
      <c r="BJ324" s="8">
        <f>IF(ISNA(VLOOKUP($I324,disall!$A$2:$CY$349,COLUMN(disall!BC323),FALSE)),-9999,VLOOKUP($I324,disall!$A$2:$CY$349,COLUMN(disall!BC323),FALSE))</f>
        <v>-9999</v>
      </c>
      <c r="BK324" s="8">
        <f>IF(ISNA(VLOOKUP($I324,disall!$A$2:$CY$349,COLUMN(disall!BD323),FALSE)),-9999,VLOOKUP($I324,disall!$A$2:$CY$349,COLUMN(disall!BD323),FALSE))</f>
        <v>-9999</v>
      </c>
      <c r="BL324" s="8">
        <f>IF(ISNA(VLOOKUP($I324,disall!$A$2:$CY$349,COLUMN(disall!BE323),FALSE)),-9999,VLOOKUP($I324,disall!$A$2:$CY$349,COLUMN(disall!BE323),FALSE))</f>
        <v>-9999</v>
      </c>
      <c r="BM324" s="8">
        <f>IF(ISNA(VLOOKUP($I324,disall!$A$2:$CY$349,COLUMN(disall!BF323),FALSE)),-9999,VLOOKUP($I324,disall!$A$2:$CY$349,COLUMN(disall!BF323),FALSE))</f>
        <v>-9999</v>
      </c>
      <c r="BN324" s="8">
        <f>IF(ISNA(VLOOKUP($I324,disall!$A$2:$CY$349,COLUMN(disall!BG323),FALSE)),-9999,VLOOKUP($I324,disall!$A$2:$CY$349,COLUMN(disall!BG323),FALSE))</f>
        <v>-9999</v>
      </c>
      <c r="BO324" s="8">
        <f>IF(ISNA(VLOOKUP($I324,disall!$A$2:$CY$349,COLUMN(disall!BH323),FALSE)),-9999,VLOOKUP($I324,disall!$A$2:$CY$349,COLUMN(disall!BH323),FALSE))</f>
        <v>-9999</v>
      </c>
      <c r="BP324" s="8">
        <f>IF(ISNA(VLOOKUP($I324,disall!$A$2:$CY$349,COLUMN(disall!BI323),FALSE)),-9999,VLOOKUP($I324,disall!$A$2:$CY$349,COLUMN(disall!BI323),FALSE))</f>
        <v>-9999</v>
      </c>
      <c r="BQ324" s="8">
        <f>IF(ISNA(VLOOKUP($I324,disall!$A$2:$CY$349,COLUMN(disall!BJ323),FALSE)),-9999,VLOOKUP($I324,disall!$A$2:$CY$349,COLUMN(disall!BJ323),FALSE))</f>
        <v>-9999</v>
      </c>
      <c r="BR324" s="8">
        <f>IF(ISNA(VLOOKUP($I324,disall!$A$2:$CY$349,COLUMN(disall!BK323),FALSE)),-9999,VLOOKUP($I324,disall!$A$2:$CY$349,COLUMN(disall!BK323),FALSE))</f>
        <v>-9999</v>
      </c>
      <c r="BS324" s="8">
        <f>IF(ISNA(VLOOKUP($I324,disall!$A$2:$CY$349,COLUMN(disall!BL323),FALSE)),-9999,VLOOKUP($I324,disall!$A$2:$CY$349,COLUMN(disall!BL323),FALSE))</f>
        <v>-9999</v>
      </c>
      <c r="BT324" s="8">
        <f>IF(ISNA(VLOOKUP($I324,disall!$A$2:$CY$349,COLUMN(disall!BM323),FALSE)),-9999,VLOOKUP($I324,disall!$A$2:$CY$349,COLUMN(disall!BM323),FALSE))</f>
        <v>-9999</v>
      </c>
      <c r="BU324" s="8">
        <f>IF(ISNA(VLOOKUP($I324,disall!$A$2:$CY$349,COLUMN(disall!BN323),FALSE)),-9999,VLOOKUP($I324,disall!$A$2:$CY$349,COLUMN(disall!BN323),FALSE))</f>
        <v>-9999</v>
      </c>
      <c r="BV324" s="8">
        <f>IF(ISNA(VLOOKUP($I324,disall!$A$2:$CY$349,COLUMN(disall!BO323),FALSE)),-9999,VLOOKUP($I324,disall!$A$2:$CY$349,COLUMN(disall!BO323),FALSE))</f>
        <v>-9999</v>
      </c>
      <c r="BW324" s="8">
        <f>IF(ISNA(VLOOKUP($I324,disall!$A$2:$CY$349,COLUMN(disall!BP323),FALSE)),-9999,VLOOKUP($I324,disall!$A$2:$CY$349,COLUMN(disall!BP323),FALSE))</f>
        <v>-9999</v>
      </c>
      <c r="BX324" s="8">
        <f>IF(ISNA(VLOOKUP($I324,disall!$A$2:$CY$349,COLUMN(disall!BQ323),FALSE)),-9999,VLOOKUP($I324,disall!$A$2:$CY$349,COLUMN(disall!BQ323),FALSE))</f>
        <v>-9999</v>
      </c>
      <c r="BY324" s="8">
        <f>IF(ISNA(VLOOKUP($I324,disall!$A$2:$CY$349,COLUMN(disall!BR323),FALSE)),-9999,VLOOKUP($I324,disall!$A$2:$CY$349,COLUMN(disall!BR323),FALSE))</f>
        <v>-9999</v>
      </c>
      <c r="BZ324" s="8">
        <f>IF(ISNA(VLOOKUP($I324,disall!$A$2:$CY$349,COLUMN(disall!BS323),FALSE)),-9999,VLOOKUP($I324,disall!$A$2:$CY$349,COLUMN(disall!BS323),FALSE))</f>
        <v>-9999</v>
      </c>
      <c r="CA324" s="8">
        <f>IF(ISNA(VLOOKUP($I324,disall!$A$2:$CY$349,COLUMN(disall!BT323),FALSE)),-9999,VLOOKUP($I324,disall!$A$2:$CY$349,COLUMN(disall!BT323),FALSE))</f>
        <v>-9999</v>
      </c>
      <c r="CB324" s="8">
        <f>IF(ISNA(VLOOKUP($I324,disall!$A$2:$CY$349,COLUMN(disall!BU323),FALSE)),-9999,VLOOKUP($I324,disall!$A$2:$CY$349,COLUMN(disall!BU323),FALSE))</f>
        <v>-9999</v>
      </c>
      <c r="CC324" s="8">
        <f>IF(ISNA(VLOOKUP($I324,disall!$A$2:$CY$349,COLUMN(disall!BV323),FALSE)),-9999,VLOOKUP($I324,disall!$A$2:$CY$349,COLUMN(disall!BV323),FALSE))</f>
        <v>-9999</v>
      </c>
      <c r="CD324" s="8">
        <f>IF(ISNA(VLOOKUP($I324,disall!$A$2:$CY$349,COLUMN(disall!BW323),FALSE)),-9999,VLOOKUP($I324,disall!$A$2:$CY$349,COLUMN(disall!BW323),FALSE))</f>
        <v>-9999</v>
      </c>
      <c r="CE324" s="8">
        <f>IF(ISNA(VLOOKUP($I324,disall!$A$2:$CY$349,COLUMN(disall!BX323),FALSE)),-9999,VLOOKUP($I324,disall!$A$2:$CY$349,COLUMN(disall!BX323),FALSE))</f>
        <v>-9999</v>
      </c>
      <c r="CF324" s="8">
        <f>IF(ISNA(VLOOKUP($I324,disall!$A$2:$CY$349,COLUMN(disall!BY323),FALSE)),-9999,VLOOKUP($I324,disall!$A$2:$CY$349,COLUMN(disall!BY323),FALSE))</f>
        <v>-9999</v>
      </c>
      <c r="CG324" s="8">
        <f>IF(ISNA(VLOOKUP($I324,disall!$A$2:$CY$349,COLUMN(disall!BZ323),FALSE)),-9999,VLOOKUP($I324,disall!$A$2:$CY$349,COLUMN(disall!BZ323),FALSE))</f>
        <v>-9999</v>
      </c>
      <c r="CH324" s="8">
        <f>IF(ISNA(VLOOKUP($I324,disall!$A$2:$CY$349,COLUMN(disall!CA323),FALSE)),-9999,VLOOKUP($I324,disall!$A$2:$CY$349,COLUMN(disall!CA323),FALSE))</f>
        <v>-9999</v>
      </c>
      <c r="CI324" s="8">
        <f>IF(ISNA(VLOOKUP($I324,disall!$A$2:$CY$349,COLUMN(disall!CB323),FALSE)),-9999,VLOOKUP($I324,disall!$A$2:$CY$349,COLUMN(disall!CB323),FALSE))</f>
        <v>-9999</v>
      </c>
      <c r="CJ324" s="8">
        <f>IF(ISNA(VLOOKUP($I324,disall!$A$2:$CY$349,COLUMN(disall!CC323),FALSE)),-9999,VLOOKUP($I324,disall!$A$2:$CY$349,COLUMN(disall!CC323),FALSE))</f>
        <v>-9999</v>
      </c>
      <c r="CK324" s="8">
        <f>IF(ISNA(VLOOKUP($I324,disall!$A$2:$CY$349,COLUMN(disall!CD323),FALSE)),-9999,VLOOKUP($I324,disall!$A$2:$CY$349,COLUMN(disall!CD323),FALSE))</f>
        <v>-9999</v>
      </c>
      <c r="CL324" s="8">
        <f>IF(ISNA(VLOOKUP($I324,disall!$A$2:$CY$349,COLUMN(disall!CE323),FALSE)),-9999,VLOOKUP($I324,disall!$A$2:$CY$349,COLUMN(disall!CE323),FALSE))</f>
        <v>-9999</v>
      </c>
      <c r="CM324" s="8">
        <f>IF(ISNA(VLOOKUP($I324,disall!$A$2:$CY$349,COLUMN(disall!CF323),FALSE)),-9999,VLOOKUP($I324,disall!$A$2:$CY$349,COLUMN(disall!CF323),FALSE))</f>
        <v>-9999</v>
      </c>
      <c r="CN324" s="8">
        <f>IF(ISNA(VLOOKUP($I324,disall!$A$2:$CY$349,COLUMN(disall!CG323),FALSE)),-9999,VLOOKUP($I324,disall!$A$2:$CY$349,COLUMN(disall!CG323),FALSE))</f>
        <v>-9999</v>
      </c>
      <c r="CO324" s="8">
        <f>IF(ISNA(VLOOKUP($I324,disall!$A$2:$CY$349,COLUMN(disall!CH323),FALSE)),-9999,VLOOKUP($I324,disall!$A$2:$CY$349,COLUMN(disall!CH323),FALSE))</f>
        <v>-9999</v>
      </c>
      <c r="CP324" s="8">
        <f>IF(ISNA(VLOOKUP($I324,disall!$A$2:$CY$349,COLUMN(disall!CI323),FALSE)),-9999,VLOOKUP($I324,disall!$A$2:$CY$349,COLUMN(disall!CI323),FALSE))</f>
        <v>-9999</v>
      </c>
      <c r="CQ324" s="8">
        <f>IF(ISNA(VLOOKUP($I324,disall!$A$2:$CY$349,COLUMN(disall!CJ323),FALSE)),-9999,VLOOKUP($I324,disall!$A$2:$CY$349,COLUMN(disall!CJ323),FALSE))</f>
        <v>-9999</v>
      </c>
      <c r="CR324" s="8">
        <f>IF(ISNA(VLOOKUP($I324,disall!$A$2:$CY$349,COLUMN(disall!CK323),FALSE)),-9999,VLOOKUP($I324,disall!$A$2:$CY$349,COLUMN(disall!CK323),FALSE))</f>
        <v>-9999</v>
      </c>
      <c r="CS324" s="8">
        <f>IF(ISNA(VLOOKUP($I324,disall!$A$2:$CY$349,COLUMN(disall!CL323),FALSE)),-9999,VLOOKUP($I324,disall!$A$2:$CY$349,COLUMN(disall!CL323),FALSE))</f>
        <v>-9999</v>
      </c>
      <c r="CT324" s="8">
        <f>IF(ISNA(VLOOKUP($I324,disall!$A$2:$CY$349,COLUMN(disall!CM323),FALSE)),-9999,VLOOKUP($I324,disall!$A$2:$CY$349,COLUMN(disall!CM323),FALSE))</f>
        <v>-9999</v>
      </c>
      <c r="CU324" s="8">
        <f>IF(ISNA(VLOOKUP($I324,disall!$A$2:$CY$349,COLUMN(disall!CN323),FALSE)),-9999,VLOOKUP($I324,disall!$A$2:$CY$349,COLUMN(disall!CN323),FALSE))</f>
        <v>-9999</v>
      </c>
      <c r="CV324" s="8">
        <f>IF(ISNA(VLOOKUP($I324,disall!$A$2:$CY$349,COLUMN(disall!CO323),FALSE)),-9999,VLOOKUP($I324,disall!$A$2:$CY$349,COLUMN(disall!CO323),FALSE))</f>
        <v>-9999</v>
      </c>
      <c r="CW324" s="8">
        <f>IF(ISNA(VLOOKUP($I324,disall!$A$2:$CY$349,COLUMN(disall!CP323),FALSE)),-9999,VLOOKUP($I324,disall!$A$2:$CY$349,COLUMN(disall!CP323),FALSE))</f>
        <v>-9999</v>
      </c>
      <c r="CX324" s="8">
        <f>IF(ISNA(VLOOKUP($I324,disall!$A$2:$CY$349,COLUMN(disall!CQ323),FALSE)),-9999,VLOOKUP($I324,disall!$A$2:$CY$349,COLUMN(disall!CQ323),FALSE))</f>
        <v>-9999</v>
      </c>
      <c r="CY324" s="8">
        <f>IF(ISNA(VLOOKUP($I324,disall!$A$2:$CY$349,COLUMN(disall!CR323),FALSE)),-9999,VLOOKUP($I324,disall!$A$2:$CY$349,COLUMN(disall!CR323),FALSE))</f>
        <v>-9999</v>
      </c>
      <c r="CZ324" s="8">
        <f>IF(ISNA(VLOOKUP($I324,disall!$A$2:$CY$349,COLUMN(disall!CS323),FALSE)),-9999,VLOOKUP($I324,disall!$A$2:$CY$349,COLUMN(disall!CS323),FALSE))</f>
        <v>-9999</v>
      </c>
      <c r="DA324" s="8">
        <f>IF(ISNA(VLOOKUP($I324,disall!$A$2:$CY$349,COLUMN(disall!CT323),FALSE)),-9999,VLOOKUP($I324,disall!$A$2:$CY$349,COLUMN(disall!CT323),FALSE))</f>
        <v>-9999</v>
      </c>
      <c r="DB324" s="8">
        <f>IF(ISNA(VLOOKUP($I324,disall!$A$2:$CY$349,COLUMN(disall!CU323),FALSE)),-9999,VLOOKUP($I324,disall!$A$2:$CY$349,COLUMN(disall!CU323),FALSE))</f>
        <v>-9999</v>
      </c>
      <c r="DC324" s="8">
        <f>IF(ISNA(VLOOKUP($I324,disall!$A$2:$CY$349,COLUMN(disall!CV323),FALSE)),-9999,VLOOKUP($I324,disall!$A$2:$CY$349,COLUMN(disall!CV323),FALSE))</f>
        <v>-9999</v>
      </c>
      <c r="DD324" s="8">
        <f>IF(ISNA(VLOOKUP($I324,disall!$A$2:$CY$349,COLUMN(disall!CW323),FALSE)),-9999,VLOOKUP($I324,disall!$A$2:$CY$349,COLUMN(disall!CW323),FALSE))</f>
        <v>-9999</v>
      </c>
      <c r="DE324" s="8">
        <f>IF(ISNA(VLOOKUP($I324,disall!$A$2:$CY$349,COLUMN(disall!CX323),FALSE)),-9999,VLOOKUP($I324,disall!$A$2:$CY$349,COLUMN(disall!CX323),FALSE))</f>
        <v>-9999</v>
      </c>
      <c r="DF324" s="8">
        <f>IF(ISNA(VLOOKUP($I324,disall!$A$2:$CY$349,COLUMN(disall!CY323),FALSE)),-9999,VLOOKUP($I324,disall!$A$2:$CY$349,COLUMN(disall!CY323),FALSE))</f>
        <v>-9999</v>
      </c>
    </row>
    <row r="325" spans="1:110" x14ac:dyDescent="0.25">
      <c r="A325">
        <v>28</v>
      </c>
      <c r="B325" t="s">
        <v>8</v>
      </c>
      <c r="C325" t="s">
        <v>472</v>
      </c>
      <c r="D325" t="s">
        <v>1024</v>
      </c>
      <c r="E325" t="s">
        <v>473</v>
      </c>
      <c r="F325" t="s">
        <v>1031</v>
      </c>
      <c r="G325" t="s">
        <v>1032</v>
      </c>
      <c r="H325">
        <v>4023</v>
      </c>
      <c r="I325">
        <f>IF(ISNA(VLOOKUP(H325,disall!$D$2:$L$349,1,FALSE)),H325,VLOOKUP(H325,disall!$D$2:$L$349,1,FALSE))</f>
        <v>4023</v>
      </c>
      <c r="J325" t="str">
        <f>IF(ISNA(VLOOKUP(H325,disall!$D$2:$L$349,1,FALSE)),"NA",VLOOKUP(H325,disall!$D$2:$L$349,2,FALSE))</f>
        <v>NA</v>
      </c>
      <c r="K325" t="str">
        <f>IF(ISNA(VLOOKUP(I325,disall!$A$2:$L$349,3,FALSE)),F325,VLOOKUP(I325,disall!$A$2:$L$349,3,FALSE))</f>
        <v>East Siang</v>
      </c>
      <c r="L325" t="str">
        <f>IF(ISNA(VLOOKUP(I325,disall!$A$2:$L$349,12,FALSE)),"NA",VLOOKUP(I325,disall!$A$2:$L$349,12,FALSE))</f>
        <v>NA</v>
      </c>
      <c r="M325" t="str">
        <f>IF(ISNA(VLOOKUP(I325,disall!$A$2:$M$349,6,FALSE)),"NA",VLOOKUP(I325,disall!$A$2:$M$349,6,FALSE))</f>
        <v>NA</v>
      </c>
      <c r="N325" t="str">
        <f>IF(ISNA(VLOOKUP(I325,disall!$A$2:$M$349,7,FALSE)),"NA",VLOOKUP(I325,disall!$A$2:$M$349,7,FALSE))</f>
        <v>NA</v>
      </c>
      <c r="O325" t="str">
        <f>IF(ISNA(VLOOKUP(I325,disall!$A$2:$M$349,8,FALSE)),"NA",VLOOKUP(I325,disall!$A$2:$M$349,8,FALSE))</f>
        <v>NA</v>
      </c>
      <c r="P325" t="str">
        <f>IF(ISNA(VLOOKUP(I325,disall!$A$2:$M$349,9,FALSE)),"NA",VLOOKUP(I325,disall!$A$2:$M$349,9,FALSE))</f>
        <v>NA</v>
      </c>
      <c r="Q325" t="str">
        <f>IF(ISNA(VLOOKUP(I325,disall!$A$2:$M$349,10,FALSE)),"NA",VLOOKUP(I325,disall!$A$2:$M$349,10,FALSE))</f>
        <v>NA</v>
      </c>
      <c r="R325" t="str">
        <f>IF(ISNA(VLOOKUP(I325,disall!$A$2:$M$349,11,FALSE)),"NA",VLOOKUP(I325,disall!$A$2:$M$349,11,FALSE))</f>
        <v>NA</v>
      </c>
      <c r="S325" t="str">
        <f>IF(ISNA(VLOOKUP(I325,disall!$A$2:$M$349,12,FALSE)),"NA",VLOOKUP(I325,disall!$A$2:$M$349,12,FALSE))</f>
        <v>NA</v>
      </c>
      <c r="T325" t="str">
        <f>IF(ISNA(VLOOKUP(I325,disall!$A$2:$M$349,13,FALSE)),"NA",VLOOKUP(I325,disall!$A$2:$M$349,13,FALSE))</f>
        <v>NA</v>
      </c>
      <c r="U325" s="8">
        <f>IF(ISNA(VLOOKUP($I325,disall!$A$2:$CY$349,COLUMN(disall!N324),FALSE)),-9999,VLOOKUP($I325,disall!$A$2:$CY$349,COLUMN(disall!N324),FALSE))</f>
        <v>-9999</v>
      </c>
      <c r="V325" s="8">
        <f>IF(ISNA(VLOOKUP($I325,disall!$A$2:$CY$349,COLUMN(disall!O324),FALSE)),-9999,VLOOKUP($I325,disall!$A$2:$CY$349,COLUMN(disall!O324),FALSE))</f>
        <v>-9999</v>
      </c>
      <c r="W325" s="8">
        <f>IF(ISNA(VLOOKUP($I325,disall!$A$2:$CY$349,COLUMN(disall!P324),FALSE)),-9999,VLOOKUP($I325,disall!$A$2:$CY$349,COLUMN(disall!P324),FALSE))</f>
        <v>-9999</v>
      </c>
      <c r="X325" s="8">
        <f>IF(ISNA(VLOOKUP($I325,disall!$A$2:$CY$349,COLUMN(disall!Q324),FALSE)),-9999,VLOOKUP($I325,disall!$A$2:$CY$349,COLUMN(disall!Q324),FALSE))</f>
        <v>-9999</v>
      </c>
      <c r="Y325" s="8">
        <f>IF(ISNA(VLOOKUP($I325,disall!$A$2:$CY$349,COLUMN(disall!R324),FALSE)),-9999,VLOOKUP($I325,disall!$A$2:$CY$349,COLUMN(disall!R324),FALSE))</f>
        <v>-9999</v>
      </c>
      <c r="Z325" s="8">
        <f>IF(ISNA(VLOOKUP($I325,disall!$A$2:$CY$349,COLUMN(disall!S324),FALSE)),-9999,VLOOKUP($I325,disall!$A$2:$CY$349,COLUMN(disall!S324),FALSE))</f>
        <v>-9999</v>
      </c>
      <c r="AA325" s="8">
        <f>IF(ISNA(VLOOKUP($I325,disall!$A$2:$CY$349,COLUMN(disall!T324),FALSE)),-9999,VLOOKUP($I325,disall!$A$2:$CY$349,COLUMN(disall!T324),FALSE))</f>
        <v>-9999</v>
      </c>
      <c r="AB325" s="8">
        <f>IF(ISNA(VLOOKUP($I325,disall!$A$2:$CY$349,COLUMN(disall!U324),FALSE)),-9999,VLOOKUP($I325,disall!$A$2:$CY$349,COLUMN(disall!U324),FALSE))</f>
        <v>-9999</v>
      </c>
      <c r="AC325" s="8">
        <f>IF(ISNA(VLOOKUP($I325,disall!$A$2:$CY$349,COLUMN(disall!V324),FALSE)),-9999,VLOOKUP($I325,disall!$A$2:$CY$349,COLUMN(disall!V324),FALSE))</f>
        <v>-9999</v>
      </c>
      <c r="AD325" s="8">
        <f>IF(ISNA(VLOOKUP($I325,disall!$A$2:$CY$349,COLUMN(disall!W324),FALSE)),-9999,VLOOKUP($I325,disall!$A$2:$CY$349,COLUMN(disall!W324),FALSE))</f>
        <v>-9999</v>
      </c>
      <c r="AE325" s="8">
        <f>IF(ISNA(VLOOKUP($I325,disall!$A$2:$CY$349,COLUMN(disall!X324),FALSE)),-9999,VLOOKUP($I325,disall!$A$2:$CY$349,COLUMN(disall!X324),FALSE))</f>
        <v>-9999</v>
      </c>
      <c r="AF325" s="8">
        <f>IF(ISNA(VLOOKUP($I325,disall!$A$2:$CY$349,COLUMN(disall!Y324),FALSE)),-9999,VLOOKUP($I325,disall!$A$2:$CY$349,COLUMN(disall!Y324),FALSE))</f>
        <v>-9999</v>
      </c>
      <c r="AG325" s="8">
        <f>IF(ISNA(VLOOKUP($I325,disall!$A$2:$CY$349,COLUMN(disall!Z324),FALSE)),-9999,VLOOKUP($I325,disall!$A$2:$CY$349,COLUMN(disall!Z324),FALSE))</f>
        <v>-9999</v>
      </c>
      <c r="AH325" s="8">
        <f>IF(ISNA(VLOOKUP($I325,disall!$A$2:$CY$349,COLUMN(disall!AA324),FALSE)),-9999,VLOOKUP($I325,disall!$A$2:$CY$349,COLUMN(disall!AA324),FALSE))</f>
        <v>-9999</v>
      </c>
      <c r="AI325" s="8">
        <f>IF(ISNA(VLOOKUP($I325,disall!$A$2:$CY$349,COLUMN(disall!AB324),FALSE)),-9999,VLOOKUP($I325,disall!$A$2:$CY$349,COLUMN(disall!AB324),FALSE))</f>
        <v>-9999</v>
      </c>
      <c r="AJ325" s="8">
        <f>IF(ISNA(VLOOKUP($I325,disall!$A$2:$CY$349,COLUMN(disall!AC324),FALSE)),-9999,VLOOKUP($I325,disall!$A$2:$CY$349,COLUMN(disall!AC324),FALSE))</f>
        <v>-9999</v>
      </c>
      <c r="AK325" s="8">
        <f>IF(ISNA(VLOOKUP($I325,disall!$A$2:$CY$349,COLUMN(disall!AD324),FALSE)),-9999,VLOOKUP($I325,disall!$A$2:$CY$349,COLUMN(disall!AD324),FALSE))</f>
        <v>-9999</v>
      </c>
      <c r="AL325" s="8">
        <f>IF(ISNA(VLOOKUP($I325,disall!$A$2:$CY$349,COLUMN(disall!AE324),FALSE)),-9999,VLOOKUP($I325,disall!$A$2:$CY$349,COLUMN(disall!AE324),FALSE))</f>
        <v>-9999</v>
      </c>
      <c r="AM325" s="8">
        <f>IF(ISNA(VLOOKUP($I325,disall!$A$2:$CY$349,COLUMN(disall!AF324),FALSE)),-9999,VLOOKUP($I325,disall!$A$2:$CY$349,COLUMN(disall!AF324),FALSE))</f>
        <v>-9999</v>
      </c>
      <c r="AN325" s="8">
        <f>IF(ISNA(VLOOKUP($I325,disall!$A$2:$CY$349,COLUMN(disall!AG324),FALSE)),-9999,VLOOKUP($I325,disall!$A$2:$CY$349,COLUMN(disall!AG324),FALSE))</f>
        <v>-9999</v>
      </c>
      <c r="AO325" s="8">
        <f>IF(ISNA(VLOOKUP($I325,disall!$A$2:$CY$349,COLUMN(disall!AH324),FALSE)),-9999,VLOOKUP($I325,disall!$A$2:$CY$349,COLUMN(disall!AH324),FALSE))</f>
        <v>-9999</v>
      </c>
      <c r="AP325" s="8">
        <f>IF(ISNA(VLOOKUP($I325,disall!$A$2:$CY$349,COLUMN(disall!AI324),FALSE)),-9999,VLOOKUP($I325,disall!$A$2:$CY$349,COLUMN(disall!AI324),FALSE))</f>
        <v>-9999</v>
      </c>
      <c r="AQ325" s="8">
        <f>IF(ISNA(VLOOKUP($I325,disall!$A$2:$CY$349,COLUMN(disall!AJ324),FALSE)),-9999,VLOOKUP($I325,disall!$A$2:$CY$349,COLUMN(disall!AJ324),FALSE))</f>
        <v>-9999</v>
      </c>
      <c r="AR325" s="8">
        <f>IF(ISNA(VLOOKUP($I325,disall!$A$2:$CY$349,COLUMN(disall!AK324),FALSE)),-9999,VLOOKUP($I325,disall!$A$2:$CY$349,COLUMN(disall!AK324),FALSE))</f>
        <v>-9999</v>
      </c>
      <c r="AS325" s="8">
        <f>IF(ISNA(VLOOKUP($I325,disall!$A$2:$CY$349,COLUMN(disall!AL324),FALSE)),-9999,VLOOKUP($I325,disall!$A$2:$CY$349,COLUMN(disall!AL324),FALSE))</f>
        <v>-9999</v>
      </c>
      <c r="AT325" s="8">
        <f>IF(ISNA(VLOOKUP($I325,disall!$A$2:$CY$349,COLUMN(disall!AM324),FALSE)),-9999,VLOOKUP($I325,disall!$A$2:$CY$349,COLUMN(disall!AM324),FALSE))</f>
        <v>-9999</v>
      </c>
      <c r="AU325" s="8">
        <f>IF(ISNA(VLOOKUP($I325,disall!$A$2:$CY$349,COLUMN(disall!AN324),FALSE)),-9999,VLOOKUP($I325,disall!$A$2:$CY$349,COLUMN(disall!AN324),FALSE))</f>
        <v>-9999</v>
      </c>
      <c r="AV325" s="8">
        <f>IF(ISNA(VLOOKUP($I325,disall!$A$2:$CY$349,COLUMN(disall!AO324),FALSE)),-9999,VLOOKUP($I325,disall!$A$2:$CY$349,COLUMN(disall!AO324),FALSE))</f>
        <v>-9999</v>
      </c>
      <c r="AW325" s="8">
        <f>IF(ISNA(VLOOKUP($I325,disall!$A$2:$CY$349,COLUMN(disall!AP324),FALSE)),-9999,VLOOKUP($I325,disall!$A$2:$CY$349,COLUMN(disall!AP324),FALSE))</f>
        <v>-9999</v>
      </c>
      <c r="AX325" s="8">
        <f>IF(ISNA(VLOOKUP($I325,disall!$A$2:$CY$349,COLUMN(disall!AQ324),FALSE)),-9999,VLOOKUP($I325,disall!$A$2:$CY$349,COLUMN(disall!AQ324),FALSE))</f>
        <v>-9999</v>
      </c>
      <c r="AY325" s="8">
        <f>IF(ISNA(VLOOKUP($I325,disall!$A$2:$CY$349,COLUMN(disall!AR324),FALSE)),-9999,VLOOKUP($I325,disall!$A$2:$CY$349,COLUMN(disall!AR324),FALSE))</f>
        <v>-9999</v>
      </c>
      <c r="AZ325" s="8">
        <f>IF(ISNA(VLOOKUP($I325,disall!$A$2:$CY$349,COLUMN(disall!AS324),FALSE)),-9999,VLOOKUP($I325,disall!$A$2:$CY$349,COLUMN(disall!AS324),FALSE))</f>
        <v>-9999</v>
      </c>
      <c r="BA325" s="8">
        <f>IF(ISNA(VLOOKUP($I325,disall!$A$2:$CY$349,COLUMN(disall!AT324),FALSE)),-9999,VLOOKUP($I325,disall!$A$2:$CY$349,COLUMN(disall!AT324),FALSE))</f>
        <v>-9999</v>
      </c>
      <c r="BB325" s="8">
        <f>IF(ISNA(VLOOKUP($I325,disall!$A$2:$CY$349,COLUMN(disall!AU324),FALSE)),-9999,VLOOKUP($I325,disall!$A$2:$CY$349,COLUMN(disall!AU324),FALSE))</f>
        <v>-9999</v>
      </c>
      <c r="BC325" s="8">
        <f>IF(ISNA(VLOOKUP($I325,disall!$A$2:$CY$349,COLUMN(disall!AV324),FALSE)),-9999,VLOOKUP($I325,disall!$A$2:$CY$349,COLUMN(disall!AV324),FALSE))</f>
        <v>-9999</v>
      </c>
      <c r="BD325" s="8">
        <f>IF(ISNA(VLOOKUP($I325,disall!$A$2:$CY$349,COLUMN(disall!AW324),FALSE)),-9999,VLOOKUP($I325,disall!$A$2:$CY$349,COLUMN(disall!AW324),FALSE))</f>
        <v>-9999</v>
      </c>
      <c r="BE325" s="8">
        <f>IF(ISNA(VLOOKUP($I325,disall!$A$2:$CY$349,COLUMN(disall!AX324),FALSE)),-9999,VLOOKUP($I325,disall!$A$2:$CY$349,COLUMN(disall!AX324),FALSE))</f>
        <v>-9999</v>
      </c>
      <c r="BF325" s="8">
        <f>IF(ISNA(VLOOKUP($I325,disall!$A$2:$CY$349,COLUMN(disall!AY324),FALSE)),-9999,VLOOKUP($I325,disall!$A$2:$CY$349,COLUMN(disall!AY324),FALSE))</f>
        <v>-9999</v>
      </c>
      <c r="BG325" s="8">
        <f>IF(ISNA(VLOOKUP($I325,disall!$A$2:$CY$349,COLUMN(disall!AZ324),FALSE)),-9999,VLOOKUP($I325,disall!$A$2:$CY$349,COLUMN(disall!AZ324),FALSE))</f>
        <v>-9999</v>
      </c>
      <c r="BH325" s="8">
        <f>IF(ISNA(VLOOKUP($I325,disall!$A$2:$CY$349,COLUMN(disall!BA324),FALSE)),-9999,VLOOKUP($I325,disall!$A$2:$CY$349,COLUMN(disall!BA324),FALSE))</f>
        <v>-9999</v>
      </c>
      <c r="BI325" s="8">
        <f>IF(ISNA(VLOOKUP($I325,disall!$A$2:$CY$349,COLUMN(disall!BB324),FALSE)),-9999,VLOOKUP($I325,disall!$A$2:$CY$349,COLUMN(disall!BB324),FALSE))</f>
        <v>-9999</v>
      </c>
      <c r="BJ325" s="8">
        <f>IF(ISNA(VLOOKUP($I325,disall!$A$2:$CY$349,COLUMN(disall!BC324),FALSE)),-9999,VLOOKUP($I325,disall!$A$2:$CY$349,COLUMN(disall!BC324),FALSE))</f>
        <v>-9999</v>
      </c>
      <c r="BK325" s="8">
        <f>IF(ISNA(VLOOKUP($I325,disall!$A$2:$CY$349,COLUMN(disall!BD324),FALSE)),-9999,VLOOKUP($I325,disall!$A$2:$CY$349,COLUMN(disall!BD324),FALSE))</f>
        <v>-9999</v>
      </c>
      <c r="BL325" s="8">
        <f>IF(ISNA(VLOOKUP($I325,disall!$A$2:$CY$349,COLUMN(disall!BE324),FALSE)),-9999,VLOOKUP($I325,disall!$A$2:$CY$349,COLUMN(disall!BE324),FALSE))</f>
        <v>-9999</v>
      </c>
      <c r="BM325" s="8">
        <f>IF(ISNA(VLOOKUP($I325,disall!$A$2:$CY$349,COLUMN(disall!BF324),FALSE)),-9999,VLOOKUP($I325,disall!$A$2:$CY$349,COLUMN(disall!BF324),FALSE))</f>
        <v>-9999</v>
      </c>
      <c r="BN325" s="8">
        <f>IF(ISNA(VLOOKUP($I325,disall!$A$2:$CY$349,COLUMN(disall!BG324),FALSE)),-9999,VLOOKUP($I325,disall!$A$2:$CY$349,COLUMN(disall!BG324),FALSE))</f>
        <v>-9999</v>
      </c>
      <c r="BO325" s="8">
        <f>IF(ISNA(VLOOKUP($I325,disall!$A$2:$CY$349,COLUMN(disall!BH324),FALSE)),-9999,VLOOKUP($I325,disall!$A$2:$CY$349,COLUMN(disall!BH324),FALSE))</f>
        <v>-9999</v>
      </c>
      <c r="BP325" s="8">
        <f>IF(ISNA(VLOOKUP($I325,disall!$A$2:$CY$349,COLUMN(disall!BI324),FALSE)),-9999,VLOOKUP($I325,disall!$A$2:$CY$349,COLUMN(disall!BI324),FALSE))</f>
        <v>-9999</v>
      </c>
      <c r="BQ325" s="8">
        <f>IF(ISNA(VLOOKUP($I325,disall!$A$2:$CY$349,COLUMN(disall!BJ324),FALSE)),-9999,VLOOKUP($I325,disall!$A$2:$CY$349,COLUMN(disall!BJ324),FALSE))</f>
        <v>-9999</v>
      </c>
      <c r="BR325" s="8">
        <f>IF(ISNA(VLOOKUP($I325,disall!$A$2:$CY$349,COLUMN(disall!BK324),FALSE)),-9999,VLOOKUP($I325,disall!$A$2:$CY$349,COLUMN(disall!BK324),FALSE))</f>
        <v>-9999</v>
      </c>
      <c r="BS325" s="8">
        <f>IF(ISNA(VLOOKUP($I325,disall!$A$2:$CY$349,COLUMN(disall!BL324),FALSE)),-9999,VLOOKUP($I325,disall!$A$2:$CY$349,COLUMN(disall!BL324),FALSE))</f>
        <v>-9999</v>
      </c>
      <c r="BT325" s="8">
        <f>IF(ISNA(VLOOKUP($I325,disall!$A$2:$CY$349,COLUMN(disall!BM324),FALSE)),-9999,VLOOKUP($I325,disall!$A$2:$CY$349,COLUMN(disall!BM324),FALSE))</f>
        <v>-9999</v>
      </c>
      <c r="BU325" s="8">
        <f>IF(ISNA(VLOOKUP($I325,disall!$A$2:$CY$349,COLUMN(disall!BN324),FALSE)),-9999,VLOOKUP($I325,disall!$A$2:$CY$349,COLUMN(disall!BN324),FALSE))</f>
        <v>-9999</v>
      </c>
      <c r="BV325" s="8">
        <f>IF(ISNA(VLOOKUP($I325,disall!$A$2:$CY$349,COLUMN(disall!BO324),FALSE)),-9999,VLOOKUP($I325,disall!$A$2:$CY$349,COLUMN(disall!BO324),FALSE))</f>
        <v>-9999</v>
      </c>
      <c r="BW325" s="8">
        <f>IF(ISNA(VLOOKUP($I325,disall!$A$2:$CY$349,COLUMN(disall!BP324),FALSE)),-9999,VLOOKUP($I325,disall!$A$2:$CY$349,COLUMN(disall!BP324),FALSE))</f>
        <v>-9999</v>
      </c>
      <c r="BX325" s="8">
        <f>IF(ISNA(VLOOKUP($I325,disall!$A$2:$CY$349,COLUMN(disall!BQ324),FALSE)),-9999,VLOOKUP($I325,disall!$A$2:$CY$349,COLUMN(disall!BQ324),FALSE))</f>
        <v>-9999</v>
      </c>
      <c r="BY325" s="8">
        <f>IF(ISNA(VLOOKUP($I325,disall!$A$2:$CY$349,COLUMN(disall!BR324),FALSE)),-9999,VLOOKUP($I325,disall!$A$2:$CY$349,COLUMN(disall!BR324),FALSE))</f>
        <v>-9999</v>
      </c>
      <c r="BZ325" s="8">
        <f>IF(ISNA(VLOOKUP($I325,disall!$A$2:$CY$349,COLUMN(disall!BS324),FALSE)),-9999,VLOOKUP($I325,disall!$A$2:$CY$349,COLUMN(disall!BS324),FALSE))</f>
        <v>-9999</v>
      </c>
      <c r="CA325" s="8">
        <f>IF(ISNA(VLOOKUP($I325,disall!$A$2:$CY$349,COLUMN(disall!BT324),FALSE)),-9999,VLOOKUP($I325,disall!$A$2:$CY$349,COLUMN(disall!BT324),FALSE))</f>
        <v>-9999</v>
      </c>
      <c r="CB325" s="8">
        <f>IF(ISNA(VLOOKUP($I325,disall!$A$2:$CY$349,COLUMN(disall!BU324),FALSE)),-9999,VLOOKUP($I325,disall!$A$2:$CY$349,COLUMN(disall!BU324),FALSE))</f>
        <v>-9999</v>
      </c>
      <c r="CC325" s="8">
        <f>IF(ISNA(VLOOKUP($I325,disall!$A$2:$CY$349,COLUMN(disall!BV324),FALSE)),-9999,VLOOKUP($I325,disall!$A$2:$CY$349,COLUMN(disall!BV324),FALSE))</f>
        <v>-9999</v>
      </c>
      <c r="CD325" s="8">
        <f>IF(ISNA(VLOOKUP($I325,disall!$A$2:$CY$349,COLUMN(disall!BW324),FALSE)),-9999,VLOOKUP($I325,disall!$A$2:$CY$349,COLUMN(disall!BW324),FALSE))</f>
        <v>-9999</v>
      </c>
      <c r="CE325" s="8">
        <f>IF(ISNA(VLOOKUP($I325,disall!$A$2:$CY$349,COLUMN(disall!BX324),FALSE)),-9999,VLOOKUP($I325,disall!$A$2:$CY$349,COLUMN(disall!BX324),FALSE))</f>
        <v>-9999</v>
      </c>
      <c r="CF325" s="8">
        <f>IF(ISNA(VLOOKUP($I325,disall!$A$2:$CY$349,COLUMN(disall!BY324),FALSE)),-9999,VLOOKUP($I325,disall!$A$2:$CY$349,COLUMN(disall!BY324),FALSE))</f>
        <v>-9999</v>
      </c>
      <c r="CG325" s="8">
        <f>IF(ISNA(VLOOKUP($I325,disall!$A$2:$CY$349,COLUMN(disall!BZ324),FALSE)),-9999,VLOOKUP($I325,disall!$A$2:$CY$349,COLUMN(disall!BZ324),FALSE))</f>
        <v>-9999</v>
      </c>
      <c r="CH325" s="8">
        <f>IF(ISNA(VLOOKUP($I325,disall!$A$2:$CY$349,COLUMN(disall!CA324),FALSE)),-9999,VLOOKUP($I325,disall!$A$2:$CY$349,COLUMN(disall!CA324),FALSE))</f>
        <v>-9999</v>
      </c>
      <c r="CI325" s="8">
        <f>IF(ISNA(VLOOKUP($I325,disall!$A$2:$CY$349,COLUMN(disall!CB324),FALSE)),-9999,VLOOKUP($I325,disall!$A$2:$CY$349,COLUMN(disall!CB324),FALSE))</f>
        <v>-9999</v>
      </c>
      <c r="CJ325" s="8">
        <f>IF(ISNA(VLOOKUP($I325,disall!$A$2:$CY$349,COLUMN(disall!CC324),FALSE)),-9999,VLOOKUP($I325,disall!$A$2:$CY$349,COLUMN(disall!CC324),FALSE))</f>
        <v>-9999</v>
      </c>
      <c r="CK325" s="8">
        <f>IF(ISNA(VLOOKUP($I325,disall!$A$2:$CY$349,COLUMN(disall!CD324),FALSE)),-9999,VLOOKUP($I325,disall!$A$2:$CY$349,COLUMN(disall!CD324),FALSE))</f>
        <v>-9999</v>
      </c>
      <c r="CL325" s="8">
        <f>IF(ISNA(VLOOKUP($I325,disall!$A$2:$CY$349,COLUMN(disall!CE324),FALSE)),-9999,VLOOKUP($I325,disall!$A$2:$CY$349,COLUMN(disall!CE324),FALSE))</f>
        <v>-9999</v>
      </c>
      <c r="CM325" s="8">
        <f>IF(ISNA(VLOOKUP($I325,disall!$A$2:$CY$349,COLUMN(disall!CF324),FALSE)),-9999,VLOOKUP($I325,disall!$A$2:$CY$349,COLUMN(disall!CF324),FALSE))</f>
        <v>-9999</v>
      </c>
      <c r="CN325" s="8">
        <f>IF(ISNA(VLOOKUP($I325,disall!$A$2:$CY$349,COLUMN(disall!CG324),FALSE)),-9999,VLOOKUP($I325,disall!$A$2:$CY$349,COLUMN(disall!CG324),FALSE))</f>
        <v>-9999</v>
      </c>
      <c r="CO325" s="8">
        <f>IF(ISNA(VLOOKUP($I325,disall!$A$2:$CY$349,COLUMN(disall!CH324),FALSE)),-9999,VLOOKUP($I325,disall!$A$2:$CY$349,COLUMN(disall!CH324),FALSE))</f>
        <v>-9999</v>
      </c>
      <c r="CP325" s="8">
        <f>IF(ISNA(VLOOKUP($I325,disall!$A$2:$CY$349,COLUMN(disall!CI324),FALSE)),-9999,VLOOKUP($I325,disall!$A$2:$CY$349,COLUMN(disall!CI324),FALSE))</f>
        <v>-9999</v>
      </c>
      <c r="CQ325" s="8">
        <f>IF(ISNA(VLOOKUP($I325,disall!$A$2:$CY$349,COLUMN(disall!CJ324),FALSE)),-9999,VLOOKUP($I325,disall!$A$2:$CY$349,COLUMN(disall!CJ324),FALSE))</f>
        <v>-9999</v>
      </c>
      <c r="CR325" s="8">
        <f>IF(ISNA(VLOOKUP($I325,disall!$A$2:$CY$349,COLUMN(disall!CK324),FALSE)),-9999,VLOOKUP($I325,disall!$A$2:$CY$349,COLUMN(disall!CK324),FALSE))</f>
        <v>-9999</v>
      </c>
      <c r="CS325" s="8">
        <f>IF(ISNA(VLOOKUP($I325,disall!$A$2:$CY$349,COLUMN(disall!CL324),FALSE)),-9999,VLOOKUP($I325,disall!$A$2:$CY$349,COLUMN(disall!CL324),FALSE))</f>
        <v>-9999</v>
      </c>
      <c r="CT325" s="8">
        <f>IF(ISNA(VLOOKUP($I325,disall!$A$2:$CY$349,COLUMN(disall!CM324),FALSE)),-9999,VLOOKUP($I325,disall!$A$2:$CY$349,COLUMN(disall!CM324),FALSE))</f>
        <v>-9999</v>
      </c>
      <c r="CU325" s="8">
        <f>IF(ISNA(VLOOKUP($I325,disall!$A$2:$CY$349,COLUMN(disall!CN324),FALSE)),-9999,VLOOKUP($I325,disall!$A$2:$CY$349,COLUMN(disall!CN324),FALSE))</f>
        <v>-9999</v>
      </c>
      <c r="CV325" s="8">
        <f>IF(ISNA(VLOOKUP($I325,disall!$A$2:$CY$349,COLUMN(disall!CO324),FALSE)),-9999,VLOOKUP($I325,disall!$A$2:$CY$349,COLUMN(disall!CO324),FALSE))</f>
        <v>-9999</v>
      </c>
      <c r="CW325" s="8">
        <f>IF(ISNA(VLOOKUP($I325,disall!$A$2:$CY$349,COLUMN(disall!CP324),FALSE)),-9999,VLOOKUP($I325,disall!$A$2:$CY$349,COLUMN(disall!CP324),FALSE))</f>
        <v>-9999</v>
      </c>
      <c r="CX325" s="8">
        <f>IF(ISNA(VLOOKUP($I325,disall!$A$2:$CY$349,COLUMN(disall!CQ324),FALSE)),-9999,VLOOKUP($I325,disall!$A$2:$CY$349,COLUMN(disall!CQ324),FALSE))</f>
        <v>-9999</v>
      </c>
      <c r="CY325" s="8">
        <f>IF(ISNA(VLOOKUP($I325,disall!$A$2:$CY$349,COLUMN(disall!CR324),FALSE)),-9999,VLOOKUP($I325,disall!$A$2:$CY$349,COLUMN(disall!CR324),FALSE))</f>
        <v>-9999</v>
      </c>
      <c r="CZ325" s="8">
        <f>IF(ISNA(VLOOKUP($I325,disall!$A$2:$CY$349,COLUMN(disall!CS324),FALSE)),-9999,VLOOKUP($I325,disall!$A$2:$CY$349,COLUMN(disall!CS324),FALSE))</f>
        <v>-9999</v>
      </c>
      <c r="DA325" s="8">
        <f>IF(ISNA(VLOOKUP($I325,disall!$A$2:$CY$349,COLUMN(disall!CT324),FALSE)),-9999,VLOOKUP($I325,disall!$A$2:$CY$349,COLUMN(disall!CT324),FALSE))</f>
        <v>-9999</v>
      </c>
      <c r="DB325" s="8">
        <f>IF(ISNA(VLOOKUP($I325,disall!$A$2:$CY$349,COLUMN(disall!CU324),FALSE)),-9999,VLOOKUP($I325,disall!$A$2:$CY$349,COLUMN(disall!CU324),FALSE))</f>
        <v>-9999</v>
      </c>
      <c r="DC325" s="8">
        <f>IF(ISNA(VLOOKUP($I325,disall!$A$2:$CY$349,COLUMN(disall!CV324),FALSE)),-9999,VLOOKUP($I325,disall!$A$2:$CY$349,COLUMN(disall!CV324),FALSE))</f>
        <v>-9999</v>
      </c>
      <c r="DD325" s="8">
        <f>IF(ISNA(VLOOKUP($I325,disall!$A$2:$CY$349,COLUMN(disall!CW324),FALSE)),-9999,VLOOKUP($I325,disall!$A$2:$CY$349,COLUMN(disall!CW324),FALSE))</f>
        <v>-9999</v>
      </c>
      <c r="DE325" s="8">
        <f>IF(ISNA(VLOOKUP($I325,disall!$A$2:$CY$349,COLUMN(disall!CX324),FALSE)),-9999,VLOOKUP($I325,disall!$A$2:$CY$349,COLUMN(disall!CX324),FALSE))</f>
        <v>-9999</v>
      </c>
      <c r="DF325" s="8">
        <f>IF(ISNA(VLOOKUP($I325,disall!$A$2:$CY$349,COLUMN(disall!CY324),FALSE)),-9999,VLOOKUP($I325,disall!$A$2:$CY$349,COLUMN(disall!CY324),FALSE))</f>
        <v>-9999</v>
      </c>
    </row>
    <row r="326" spans="1:110" x14ac:dyDescent="0.25">
      <c r="A326">
        <v>29</v>
      </c>
      <c r="B326" t="s">
        <v>8</v>
      </c>
      <c r="C326" t="s">
        <v>472</v>
      </c>
      <c r="D326" t="s">
        <v>1024</v>
      </c>
      <c r="E326" t="s">
        <v>1033</v>
      </c>
      <c r="F326" t="s">
        <v>1034</v>
      </c>
      <c r="G326" t="s">
        <v>1035</v>
      </c>
      <c r="H326">
        <v>4024</v>
      </c>
      <c r="I326">
        <f>IF(ISNA(VLOOKUP(H326,disall!$D$2:$L$349,1,FALSE)),H326,VLOOKUP(H326,disall!$D$2:$L$349,1,FALSE))</f>
        <v>4024</v>
      </c>
      <c r="J326" t="str">
        <f>IF(ISNA(VLOOKUP(H326,disall!$D$2:$L$349,1,FALSE)),"NA",VLOOKUP(H326,disall!$D$2:$L$349,2,FALSE))</f>
        <v>NA</v>
      </c>
      <c r="K326" t="str">
        <f>IF(ISNA(VLOOKUP(I326,disall!$A$2:$L$349,3,FALSE)),F326,VLOOKUP(I326,disall!$A$2:$L$349,3,FALSE))</f>
        <v>Lohit</v>
      </c>
      <c r="L326" t="str">
        <f>IF(ISNA(VLOOKUP(I326,disall!$A$2:$L$349,12,FALSE)),"NA",VLOOKUP(I326,disall!$A$2:$L$349,12,FALSE))</f>
        <v>NA</v>
      </c>
      <c r="M326" t="str">
        <f>IF(ISNA(VLOOKUP(I326,disall!$A$2:$M$349,6,FALSE)),"NA",VLOOKUP(I326,disall!$A$2:$M$349,6,FALSE))</f>
        <v>NA</v>
      </c>
      <c r="N326" t="str">
        <f>IF(ISNA(VLOOKUP(I326,disall!$A$2:$M$349,7,FALSE)),"NA",VLOOKUP(I326,disall!$A$2:$M$349,7,FALSE))</f>
        <v>NA</v>
      </c>
      <c r="O326" t="str">
        <f>IF(ISNA(VLOOKUP(I326,disall!$A$2:$M$349,8,FALSE)),"NA",VLOOKUP(I326,disall!$A$2:$M$349,8,FALSE))</f>
        <v>NA</v>
      </c>
      <c r="P326" t="str">
        <f>IF(ISNA(VLOOKUP(I326,disall!$A$2:$M$349,9,FALSE)),"NA",VLOOKUP(I326,disall!$A$2:$M$349,9,FALSE))</f>
        <v>NA</v>
      </c>
      <c r="Q326" t="str">
        <f>IF(ISNA(VLOOKUP(I326,disall!$A$2:$M$349,10,FALSE)),"NA",VLOOKUP(I326,disall!$A$2:$M$349,10,FALSE))</f>
        <v>NA</v>
      </c>
      <c r="R326" t="str">
        <f>IF(ISNA(VLOOKUP(I326,disall!$A$2:$M$349,11,FALSE)),"NA",VLOOKUP(I326,disall!$A$2:$M$349,11,FALSE))</f>
        <v>NA</v>
      </c>
      <c r="S326" t="str">
        <f>IF(ISNA(VLOOKUP(I326,disall!$A$2:$M$349,12,FALSE)),"NA",VLOOKUP(I326,disall!$A$2:$M$349,12,FALSE))</f>
        <v>NA</v>
      </c>
      <c r="T326" t="str">
        <f>IF(ISNA(VLOOKUP(I326,disall!$A$2:$M$349,13,FALSE)),"NA",VLOOKUP(I326,disall!$A$2:$M$349,13,FALSE))</f>
        <v>NA</v>
      </c>
      <c r="U326" s="8">
        <f>IF(ISNA(VLOOKUP($I326,disall!$A$2:$CY$349,COLUMN(disall!N325),FALSE)),-9999,VLOOKUP($I326,disall!$A$2:$CY$349,COLUMN(disall!N325),FALSE))</f>
        <v>-9999</v>
      </c>
      <c r="V326" s="8">
        <f>IF(ISNA(VLOOKUP($I326,disall!$A$2:$CY$349,COLUMN(disall!O325),FALSE)),-9999,VLOOKUP($I326,disall!$A$2:$CY$349,COLUMN(disall!O325),FALSE))</f>
        <v>-9999</v>
      </c>
      <c r="W326" s="8">
        <f>IF(ISNA(VLOOKUP($I326,disall!$A$2:$CY$349,COLUMN(disall!P325),FALSE)),-9999,VLOOKUP($I326,disall!$A$2:$CY$349,COLUMN(disall!P325),FALSE))</f>
        <v>-9999</v>
      </c>
      <c r="X326" s="8">
        <f>IF(ISNA(VLOOKUP($I326,disall!$A$2:$CY$349,COLUMN(disall!Q325),FALSE)),-9999,VLOOKUP($I326,disall!$A$2:$CY$349,COLUMN(disall!Q325),FALSE))</f>
        <v>-9999</v>
      </c>
      <c r="Y326" s="8">
        <f>IF(ISNA(VLOOKUP($I326,disall!$A$2:$CY$349,COLUMN(disall!R325),FALSE)),-9999,VLOOKUP($I326,disall!$A$2:$CY$349,COLUMN(disall!R325),FALSE))</f>
        <v>-9999</v>
      </c>
      <c r="Z326" s="8">
        <f>IF(ISNA(VLOOKUP($I326,disall!$A$2:$CY$349,COLUMN(disall!S325),FALSE)),-9999,VLOOKUP($I326,disall!$A$2:$CY$349,COLUMN(disall!S325),FALSE))</f>
        <v>-9999</v>
      </c>
      <c r="AA326" s="8">
        <f>IF(ISNA(VLOOKUP($I326,disall!$A$2:$CY$349,COLUMN(disall!T325),FALSE)),-9999,VLOOKUP($I326,disall!$A$2:$CY$349,COLUMN(disall!T325),FALSE))</f>
        <v>-9999</v>
      </c>
      <c r="AB326" s="8">
        <f>IF(ISNA(VLOOKUP($I326,disall!$A$2:$CY$349,COLUMN(disall!U325),FALSE)),-9999,VLOOKUP($I326,disall!$A$2:$CY$349,COLUMN(disall!U325),FALSE))</f>
        <v>-9999</v>
      </c>
      <c r="AC326" s="8">
        <f>IF(ISNA(VLOOKUP($I326,disall!$A$2:$CY$349,COLUMN(disall!V325),FALSE)),-9999,VLOOKUP($I326,disall!$A$2:$CY$349,COLUMN(disall!V325),FALSE))</f>
        <v>-9999</v>
      </c>
      <c r="AD326" s="8">
        <f>IF(ISNA(VLOOKUP($I326,disall!$A$2:$CY$349,COLUMN(disall!W325),FALSE)),-9999,VLOOKUP($I326,disall!$A$2:$CY$349,COLUMN(disall!W325),FALSE))</f>
        <v>-9999</v>
      </c>
      <c r="AE326" s="8">
        <f>IF(ISNA(VLOOKUP($I326,disall!$A$2:$CY$349,COLUMN(disall!X325),FALSE)),-9999,VLOOKUP($I326,disall!$A$2:$CY$349,COLUMN(disall!X325),FALSE))</f>
        <v>-9999</v>
      </c>
      <c r="AF326" s="8">
        <f>IF(ISNA(VLOOKUP($I326,disall!$A$2:$CY$349,COLUMN(disall!Y325),FALSE)),-9999,VLOOKUP($I326,disall!$A$2:$CY$349,COLUMN(disall!Y325),FALSE))</f>
        <v>-9999</v>
      </c>
      <c r="AG326" s="8">
        <f>IF(ISNA(VLOOKUP($I326,disall!$A$2:$CY$349,COLUMN(disall!Z325),FALSE)),-9999,VLOOKUP($I326,disall!$A$2:$CY$349,COLUMN(disall!Z325),FALSE))</f>
        <v>-9999</v>
      </c>
      <c r="AH326" s="8">
        <f>IF(ISNA(VLOOKUP($I326,disall!$A$2:$CY$349,COLUMN(disall!AA325),FALSE)),-9999,VLOOKUP($I326,disall!$A$2:$CY$349,COLUMN(disall!AA325),FALSE))</f>
        <v>-9999</v>
      </c>
      <c r="AI326" s="8">
        <f>IF(ISNA(VLOOKUP($I326,disall!$A$2:$CY$349,COLUMN(disall!AB325),FALSE)),-9999,VLOOKUP($I326,disall!$A$2:$CY$349,COLUMN(disall!AB325),FALSE))</f>
        <v>-9999</v>
      </c>
      <c r="AJ326" s="8">
        <f>IF(ISNA(VLOOKUP($I326,disall!$A$2:$CY$349,COLUMN(disall!AC325),FALSE)),-9999,VLOOKUP($I326,disall!$A$2:$CY$349,COLUMN(disall!AC325),FALSE))</f>
        <v>-9999</v>
      </c>
      <c r="AK326" s="8">
        <f>IF(ISNA(VLOOKUP($I326,disall!$A$2:$CY$349,COLUMN(disall!AD325),FALSE)),-9999,VLOOKUP($I326,disall!$A$2:$CY$349,COLUMN(disall!AD325),FALSE))</f>
        <v>-9999</v>
      </c>
      <c r="AL326" s="8">
        <f>IF(ISNA(VLOOKUP($I326,disall!$A$2:$CY$349,COLUMN(disall!AE325),FALSE)),-9999,VLOOKUP($I326,disall!$A$2:$CY$349,COLUMN(disall!AE325),FALSE))</f>
        <v>-9999</v>
      </c>
      <c r="AM326" s="8">
        <f>IF(ISNA(VLOOKUP($I326,disall!$A$2:$CY$349,COLUMN(disall!AF325),FALSE)),-9999,VLOOKUP($I326,disall!$A$2:$CY$349,COLUMN(disall!AF325),FALSE))</f>
        <v>-9999</v>
      </c>
      <c r="AN326" s="8">
        <f>IF(ISNA(VLOOKUP($I326,disall!$A$2:$CY$349,COLUMN(disall!AG325),FALSE)),-9999,VLOOKUP($I326,disall!$A$2:$CY$349,COLUMN(disall!AG325),FALSE))</f>
        <v>-9999</v>
      </c>
      <c r="AO326" s="8">
        <f>IF(ISNA(VLOOKUP($I326,disall!$A$2:$CY$349,COLUMN(disall!AH325),FALSE)),-9999,VLOOKUP($I326,disall!$A$2:$CY$349,COLUMN(disall!AH325),FALSE))</f>
        <v>-9999</v>
      </c>
      <c r="AP326" s="8">
        <f>IF(ISNA(VLOOKUP($I326,disall!$A$2:$CY$349,COLUMN(disall!AI325),FALSE)),-9999,VLOOKUP($I326,disall!$A$2:$CY$349,COLUMN(disall!AI325),FALSE))</f>
        <v>-9999</v>
      </c>
      <c r="AQ326" s="8">
        <f>IF(ISNA(VLOOKUP($I326,disall!$A$2:$CY$349,COLUMN(disall!AJ325),FALSE)),-9999,VLOOKUP($I326,disall!$A$2:$CY$349,COLUMN(disall!AJ325),FALSE))</f>
        <v>-9999</v>
      </c>
      <c r="AR326" s="8">
        <f>IF(ISNA(VLOOKUP($I326,disall!$A$2:$CY$349,COLUMN(disall!AK325),FALSE)),-9999,VLOOKUP($I326,disall!$A$2:$CY$349,COLUMN(disall!AK325),FALSE))</f>
        <v>-9999</v>
      </c>
      <c r="AS326" s="8">
        <f>IF(ISNA(VLOOKUP($I326,disall!$A$2:$CY$349,COLUMN(disall!AL325),FALSE)),-9999,VLOOKUP($I326,disall!$A$2:$CY$349,COLUMN(disall!AL325),FALSE))</f>
        <v>-9999</v>
      </c>
      <c r="AT326" s="8">
        <f>IF(ISNA(VLOOKUP($I326,disall!$A$2:$CY$349,COLUMN(disall!AM325),FALSE)),-9999,VLOOKUP($I326,disall!$A$2:$CY$349,COLUMN(disall!AM325),FALSE))</f>
        <v>-9999</v>
      </c>
      <c r="AU326" s="8">
        <f>IF(ISNA(VLOOKUP($I326,disall!$A$2:$CY$349,COLUMN(disall!AN325),FALSE)),-9999,VLOOKUP($I326,disall!$A$2:$CY$349,COLUMN(disall!AN325),FALSE))</f>
        <v>-9999</v>
      </c>
      <c r="AV326" s="8">
        <f>IF(ISNA(VLOOKUP($I326,disall!$A$2:$CY$349,COLUMN(disall!AO325),FALSE)),-9999,VLOOKUP($I326,disall!$A$2:$CY$349,COLUMN(disall!AO325),FALSE))</f>
        <v>-9999</v>
      </c>
      <c r="AW326" s="8">
        <f>IF(ISNA(VLOOKUP($I326,disall!$A$2:$CY$349,COLUMN(disall!AP325),FALSE)),-9999,VLOOKUP($I326,disall!$A$2:$CY$349,COLUMN(disall!AP325),FALSE))</f>
        <v>-9999</v>
      </c>
      <c r="AX326" s="8">
        <f>IF(ISNA(VLOOKUP($I326,disall!$A$2:$CY$349,COLUMN(disall!AQ325),FALSE)),-9999,VLOOKUP($I326,disall!$A$2:$CY$349,COLUMN(disall!AQ325),FALSE))</f>
        <v>-9999</v>
      </c>
      <c r="AY326" s="8">
        <f>IF(ISNA(VLOOKUP($I326,disall!$A$2:$CY$349,COLUMN(disall!AR325),FALSE)),-9999,VLOOKUP($I326,disall!$A$2:$CY$349,COLUMN(disall!AR325),FALSE))</f>
        <v>-9999</v>
      </c>
      <c r="AZ326" s="8">
        <f>IF(ISNA(VLOOKUP($I326,disall!$A$2:$CY$349,COLUMN(disall!AS325),FALSE)),-9999,VLOOKUP($I326,disall!$A$2:$CY$349,COLUMN(disall!AS325),FALSE))</f>
        <v>-9999</v>
      </c>
      <c r="BA326" s="8">
        <f>IF(ISNA(VLOOKUP($I326,disall!$A$2:$CY$349,COLUMN(disall!AT325),FALSE)),-9999,VLOOKUP($I326,disall!$A$2:$CY$349,COLUMN(disall!AT325),FALSE))</f>
        <v>-9999</v>
      </c>
      <c r="BB326" s="8">
        <f>IF(ISNA(VLOOKUP($I326,disall!$A$2:$CY$349,COLUMN(disall!AU325),FALSE)),-9999,VLOOKUP($I326,disall!$A$2:$CY$349,COLUMN(disall!AU325),FALSE))</f>
        <v>-9999</v>
      </c>
      <c r="BC326" s="8">
        <f>IF(ISNA(VLOOKUP($I326,disall!$A$2:$CY$349,COLUMN(disall!AV325),FALSE)),-9999,VLOOKUP($I326,disall!$A$2:$CY$349,COLUMN(disall!AV325),FALSE))</f>
        <v>-9999</v>
      </c>
      <c r="BD326" s="8">
        <f>IF(ISNA(VLOOKUP($I326,disall!$A$2:$CY$349,COLUMN(disall!AW325),FALSE)),-9999,VLOOKUP($I326,disall!$A$2:$CY$349,COLUMN(disall!AW325),FALSE))</f>
        <v>-9999</v>
      </c>
      <c r="BE326" s="8">
        <f>IF(ISNA(VLOOKUP($I326,disall!$A$2:$CY$349,COLUMN(disall!AX325),FALSE)),-9999,VLOOKUP($I326,disall!$A$2:$CY$349,COLUMN(disall!AX325),FALSE))</f>
        <v>-9999</v>
      </c>
      <c r="BF326" s="8">
        <f>IF(ISNA(VLOOKUP($I326,disall!$A$2:$CY$349,COLUMN(disall!AY325),FALSE)),-9999,VLOOKUP($I326,disall!$A$2:$CY$349,COLUMN(disall!AY325),FALSE))</f>
        <v>-9999</v>
      </c>
      <c r="BG326" s="8">
        <f>IF(ISNA(VLOOKUP($I326,disall!$A$2:$CY$349,COLUMN(disall!AZ325),FALSE)),-9999,VLOOKUP($I326,disall!$A$2:$CY$349,COLUMN(disall!AZ325),FALSE))</f>
        <v>-9999</v>
      </c>
      <c r="BH326" s="8">
        <f>IF(ISNA(VLOOKUP($I326,disall!$A$2:$CY$349,COLUMN(disall!BA325),FALSE)),-9999,VLOOKUP($I326,disall!$A$2:$CY$349,COLUMN(disall!BA325),FALSE))</f>
        <v>-9999</v>
      </c>
      <c r="BI326" s="8">
        <f>IF(ISNA(VLOOKUP($I326,disall!$A$2:$CY$349,COLUMN(disall!BB325),FALSE)),-9999,VLOOKUP($I326,disall!$A$2:$CY$349,COLUMN(disall!BB325),FALSE))</f>
        <v>-9999</v>
      </c>
      <c r="BJ326" s="8">
        <f>IF(ISNA(VLOOKUP($I326,disall!$A$2:$CY$349,COLUMN(disall!BC325),FALSE)),-9999,VLOOKUP($I326,disall!$A$2:$CY$349,COLUMN(disall!BC325),FALSE))</f>
        <v>-9999</v>
      </c>
      <c r="BK326" s="8">
        <f>IF(ISNA(VLOOKUP($I326,disall!$A$2:$CY$349,COLUMN(disall!BD325),FALSE)),-9999,VLOOKUP($I326,disall!$A$2:$CY$349,COLUMN(disall!BD325),FALSE))</f>
        <v>-9999</v>
      </c>
      <c r="BL326" s="8">
        <f>IF(ISNA(VLOOKUP($I326,disall!$A$2:$CY$349,COLUMN(disall!BE325),FALSE)),-9999,VLOOKUP($I326,disall!$A$2:$CY$349,COLUMN(disall!BE325),FALSE))</f>
        <v>-9999</v>
      </c>
      <c r="BM326" s="8">
        <f>IF(ISNA(VLOOKUP($I326,disall!$A$2:$CY$349,COLUMN(disall!BF325),FALSE)),-9999,VLOOKUP($I326,disall!$A$2:$CY$349,COLUMN(disall!BF325),FALSE))</f>
        <v>-9999</v>
      </c>
      <c r="BN326" s="8">
        <f>IF(ISNA(VLOOKUP($I326,disall!$A$2:$CY$349,COLUMN(disall!BG325),FALSE)),-9999,VLOOKUP($I326,disall!$A$2:$CY$349,COLUMN(disall!BG325),FALSE))</f>
        <v>-9999</v>
      </c>
      <c r="BO326" s="8">
        <f>IF(ISNA(VLOOKUP($I326,disall!$A$2:$CY$349,COLUMN(disall!BH325),FALSE)),-9999,VLOOKUP($I326,disall!$A$2:$CY$349,COLUMN(disall!BH325),FALSE))</f>
        <v>-9999</v>
      </c>
      <c r="BP326" s="8">
        <f>IF(ISNA(VLOOKUP($I326,disall!$A$2:$CY$349,COLUMN(disall!BI325),FALSE)),-9999,VLOOKUP($I326,disall!$A$2:$CY$349,COLUMN(disall!BI325),FALSE))</f>
        <v>-9999</v>
      </c>
      <c r="BQ326" s="8">
        <f>IF(ISNA(VLOOKUP($I326,disall!$A$2:$CY$349,COLUMN(disall!BJ325),FALSE)),-9999,VLOOKUP($I326,disall!$A$2:$CY$349,COLUMN(disall!BJ325),FALSE))</f>
        <v>-9999</v>
      </c>
      <c r="BR326" s="8">
        <f>IF(ISNA(VLOOKUP($I326,disall!$A$2:$CY$349,COLUMN(disall!BK325),FALSE)),-9999,VLOOKUP($I326,disall!$A$2:$CY$349,COLUMN(disall!BK325),FALSE))</f>
        <v>-9999</v>
      </c>
      <c r="BS326" s="8">
        <f>IF(ISNA(VLOOKUP($I326,disall!$A$2:$CY$349,COLUMN(disall!BL325),FALSE)),-9999,VLOOKUP($I326,disall!$A$2:$CY$349,COLUMN(disall!BL325),FALSE))</f>
        <v>-9999</v>
      </c>
      <c r="BT326" s="8">
        <f>IF(ISNA(VLOOKUP($I326,disall!$A$2:$CY$349,COLUMN(disall!BM325),FALSE)),-9999,VLOOKUP($I326,disall!$A$2:$CY$349,COLUMN(disall!BM325),FALSE))</f>
        <v>-9999</v>
      </c>
      <c r="BU326" s="8">
        <f>IF(ISNA(VLOOKUP($I326,disall!$A$2:$CY$349,COLUMN(disall!BN325),FALSE)),-9999,VLOOKUP($I326,disall!$A$2:$CY$349,COLUMN(disall!BN325),FALSE))</f>
        <v>-9999</v>
      </c>
      <c r="BV326" s="8">
        <f>IF(ISNA(VLOOKUP($I326,disall!$A$2:$CY$349,COLUMN(disall!BO325),FALSE)),-9999,VLOOKUP($I326,disall!$A$2:$CY$349,COLUMN(disall!BO325),FALSE))</f>
        <v>-9999</v>
      </c>
      <c r="BW326" s="8">
        <f>IF(ISNA(VLOOKUP($I326,disall!$A$2:$CY$349,COLUMN(disall!BP325),FALSE)),-9999,VLOOKUP($I326,disall!$A$2:$CY$349,COLUMN(disall!BP325),FALSE))</f>
        <v>-9999</v>
      </c>
      <c r="BX326" s="8">
        <f>IF(ISNA(VLOOKUP($I326,disall!$A$2:$CY$349,COLUMN(disall!BQ325),FALSE)),-9999,VLOOKUP($I326,disall!$A$2:$CY$349,COLUMN(disall!BQ325),FALSE))</f>
        <v>-9999</v>
      </c>
      <c r="BY326" s="8">
        <f>IF(ISNA(VLOOKUP($I326,disall!$A$2:$CY$349,COLUMN(disall!BR325),FALSE)),-9999,VLOOKUP($I326,disall!$A$2:$CY$349,COLUMN(disall!BR325),FALSE))</f>
        <v>-9999</v>
      </c>
      <c r="BZ326" s="8">
        <f>IF(ISNA(VLOOKUP($I326,disall!$A$2:$CY$349,COLUMN(disall!BS325),FALSE)),-9999,VLOOKUP($I326,disall!$A$2:$CY$349,COLUMN(disall!BS325),FALSE))</f>
        <v>-9999</v>
      </c>
      <c r="CA326" s="8">
        <f>IF(ISNA(VLOOKUP($I326,disall!$A$2:$CY$349,COLUMN(disall!BT325),FALSE)),-9999,VLOOKUP($I326,disall!$A$2:$CY$349,COLUMN(disall!BT325),FALSE))</f>
        <v>-9999</v>
      </c>
      <c r="CB326" s="8">
        <f>IF(ISNA(VLOOKUP($I326,disall!$A$2:$CY$349,COLUMN(disall!BU325),FALSE)),-9999,VLOOKUP($I326,disall!$A$2:$CY$349,COLUMN(disall!BU325),FALSE))</f>
        <v>-9999</v>
      </c>
      <c r="CC326" s="8">
        <f>IF(ISNA(VLOOKUP($I326,disall!$A$2:$CY$349,COLUMN(disall!BV325),FALSE)),-9999,VLOOKUP($I326,disall!$A$2:$CY$349,COLUMN(disall!BV325),FALSE))</f>
        <v>-9999</v>
      </c>
      <c r="CD326" s="8">
        <f>IF(ISNA(VLOOKUP($I326,disall!$A$2:$CY$349,COLUMN(disall!BW325),FALSE)),-9999,VLOOKUP($I326,disall!$A$2:$CY$349,COLUMN(disall!BW325),FALSE))</f>
        <v>-9999</v>
      </c>
      <c r="CE326" s="8">
        <f>IF(ISNA(VLOOKUP($I326,disall!$A$2:$CY$349,COLUMN(disall!BX325),FALSE)),-9999,VLOOKUP($I326,disall!$A$2:$CY$349,COLUMN(disall!BX325),FALSE))</f>
        <v>-9999</v>
      </c>
      <c r="CF326" s="8">
        <f>IF(ISNA(VLOOKUP($I326,disall!$A$2:$CY$349,COLUMN(disall!BY325),FALSE)),-9999,VLOOKUP($I326,disall!$A$2:$CY$349,COLUMN(disall!BY325),FALSE))</f>
        <v>-9999</v>
      </c>
      <c r="CG326" s="8">
        <f>IF(ISNA(VLOOKUP($I326,disall!$A$2:$CY$349,COLUMN(disall!BZ325),FALSE)),-9999,VLOOKUP($I326,disall!$A$2:$CY$349,COLUMN(disall!BZ325),FALSE))</f>
        <v>-9999</v>
      </c>
      <c r="CH326" s="8">
        <f>IF(ISNA(VLOOKUP($I326,disall!$A$2:$CY$349,COLUMN(disall!CA325),FALSE)),-9999,VLOOKUP($I326,disall!$A$2:$CY$349,COLUMN(disall!CA325),FALSE))</f>
        <v>-9999</v>
      </c>
      <c r="CI326" s="8">
        <f>IF(ISNA(VLOOKUP($I326,disall!$A$2:$CY$349,COLUMN(disall!CB325),FALSE)),-9999,VLOOKUP($I326,disall!$A$2:$CY$349,COLUMN(disall!CB325),FALSE))</f>
        <v>-9999</v>
      </c>
      <c r="CJ326" s="8">
        <f>IF(ISNA(VLOOKUP($I326,disall!$A$2:$CY$349,COLUMN(disall!CC325),FALSE)),-9999,VLOOKUP($I326,disall!$A$2:$CY$349,COLUMN(disall!CC325),FALSE))</f>
        <v>-9999</v>
      </c>
      <c r="CK326" s="8">
        <f>IF(ISNA(VLOOKUP($I326,disall!$A$2:$CY$349,COLUMN(disall!CD325),FALSE)),-9999,VLOOKUP($I326,disall!$A$2:$CY$349,COLUMN(disall!CD325),FALSE))</f>
        <v>-9999</v>
      </c>
      <c r="CL326" s="8">
        <f>IF(ISNA(VLOOKUP($I326,disall!$A$2:$CY$349,COLUMN(disall!CE325),FALSE)),-9999,VLOOKUP($I326,disall!$A$2:$CY$349,COLUMN(disall!CE325),FALSE))</f>
        <v>-9999</v>
      </c>
      <c r="CM326" s="8">
        <f>IF(ISNA(VLOOKUP($I326,disall!$A$2:$CY$349,COLUMN(disall!CF325),FALSE)),-9999,VLOOKUP($I326,disall!$A$2:$CY$349,COLUMN(disall!CF325),FALSE))</f>
        <v>-9999</v>
      </c>
      <c r="CN326" s="8">
        <f>IF(ISNA(VLOOKUP($I326,disall!$A$2:$CY$349,COLUMN(disall!CG325),FALSE)),-9999,VLOOKUP($I326,disall!$A$2:$CY$349,COLUMN(disall!CG325),FALSE))</f>
        <v>-9999</v>
      </c>
      <c r="CO326" s="8">
        <f>IF(ISNA(VLOOKUP($I326,disall!$A$2:$CY$349,COLUMN(disall!CH325),FALSE)),-9999,VLOOKUP($I326,disall!$A$2:$CY$349,COLUMN(disall!CH325),FALSE))</f>
        <v>-9999</v>
      </c>
      <c r="CP326" s="8">
        <f>IF(ISNA(VLOOKUP($I326,disall!$A$2:$CY$349,COLUMN(disall!CI325),FALSE)),-9999,VLOOKUP($I326,disall!$A$2:$CY$349,COLUMN(disall!CI325),FALSE))</f>
        <v>-9999</v>
      </c>
      <c r="CQ326" s="8">
        <f>IF(ISNA(VLOOKUP($I326,disall!$A$2:$CY$349,COLUMN(disall!CJ325),FALSE)),-9999,VLOOKUP($I326,disall!$A$2:$CY$349,COLUMN(disall!CJ325),FALSE))</f>
        <v>-9999</v>
      </c>
      <c r="CR326" s="8">
        <f>IF(ISNA(VLOOKUP($I326,disall!$A$2:$CY$349,COLUMN(disall!CK325),FALSE)),-9999,VLOOKUP($I326,disall!$A$2:$CY$349,COLUMN(disall!CK325),FALSE))</f>
        <v>-9999</v>
      </c>
      <c r="CS326" s="8">
        <f>IF(ISNA(VLOOKUP($I326,disall!$A$2:$CY$349,COLUMN(disall!CL325),FALSE)),-9999,VLOOKUP($I326,disall!$A$2:$CY$349,COLUMN(disall!CL325),FALSE))</f>
        <v>-9999</v>
      </c>
      <c r="CT326" s="8">
        <f>IF(ISNA(VLOOKUP($I326,disall!$A$2:$CY$349,COLUMN(disall!CM325),FALSE)),-9999,VLOOKUP($I326,disall!$A$2:$CY$349,COLUMN(disall!CM325),FALSE))</f>
        <v>-9999</v>
      </c>
      <c r="CU326" s="8">
        <f>IF(ISNA(VLOOKUP($I326,disall!$A$2:$CY$349,COLUMN(disall!CN325),FALSE)),-9999,VLOOKUP($I326,disall!$A$2:$CY$349,COLUMN(disall!CN325),FALSE))</f>
        <v>-9999</v>
      </c>
      <c r="CV326" s="8">
        <f>IF(ISNA(VLOOKUP($I326,disall!$A$2:$CY$349,COLUMN(disall!CO325),FALSE)),-9999,VLOOKUP($I326,disall!$A$2:$CY$349,COLUMN(disall!CO325),FALSE))</f>
        <v>-9999</v>
      </c>
      <c r="CW326" s="8">
        <f>IF(ISNA(VLOOKUP($I326,disall!$A$2:$CY$349,COLUMN(disall!CP325),FALSE)),-9999,VLOOKUP($I326,disall!$A$2:$CY$349,COLUMN(disall!CP325),FALSE))</f>
        <v>-9999</v>
      </c>
      <c r="CX326" s="8">
        <f>IF(ISNA(VLOOKUP($I326,disall!$A$2:$CY$349,COLUMN(disall!CQ325),FALSE)),-9999,VLOOKUP($I326,disall!$A$2:$CY$349,COLUMN(disall!CQ325),FALSE))</f>
        <v>-9999</v>
      </c>
      <c r="CY326" s="8">
        <f>IF(ISNA(VLOOKUP($I326,disall!$A$2:$CY$349,COLUMN(disall!CR325),FALSE)),-9999,VLOOKUP($I326,disall!$A$2:$CY$349,COLUMN(disall!CR325),FALSE))</f>
        <v>-9999</v>
      </c>
      <c r="CZ326" s="8">
        <f>IF(ISNA(VLOOKUP($I326,disall!$A$2:$CY$349,COLUMN(disall!CS325),FALSE)),-9999,VLOOKUP($I326,disall!$A$2:$CY$349,COLUMN(disall!CS325),FALSE))</f>
        <v>-9999</v>
      </c>
      <c r="DA326" s="8">
        <f>IF(ISNA(VLOOKUP($I326,disall!$A$2:$CY$349,COLUMN(disall!CT325),FALSE)),-9999,VLOOKUP($I326,disall!$A$2:$CY$349,COLUMN(disall!CT325),FALSE))</f>
        <v>-9999</v>
      </c>
      <c r="DB326" s="8">
        <f>IF(ISNA(VLOOKUP($I326,disall!$A$2:$CY$349,COLUMN(disall!CU325),FALSE)),-9999,VLOOKUP($I326,disall!$A$2:$CY$349,COLUMN(disall!CU325),FALSE))</f>
        <v>-9999</v>
      </c>
      <c r="DC326" s="8">
        <f>IF(ISNA(VLOOKUP($I326,disall!$A$2:$CY$349,COLUMN(disall!CV325),FALSE)),-9999,VLOOKUP($I326,disall!$A$2:$CY$349,COLUMN(disall!CV325),FALSE))</f>
        <v>-9999</v>
      </c>
      <c r="DD326" s="8">
        <f>IF(ISNA(VLOOKUP($I326,disall!$A$2:$CY$349,COLUMN(disall!CW325),FALSE)),-9999,VLOOKUP($I326,disall!$A$2:$CY$349,COLUMN(disall!CW325),FALSE))</f>
        <v>-9999</v>
      </c>
      <c r="DE326" s="8">
        <f>IF(ISNA(VLOOKUP($I326,disall!$A$2:$CY$349,COLUMN(disall!CX325),FALSE)),-9999,VLOOKUP($I326,disall!$A$2:$CY$349,COLUMN(disall!CX325),FALSE))</f>
        <v>-9999</v>
      </c>
      <c r="DF326" s="8">
        <f>IF(ISNA(VLOOKUP($I326,disall!$A$2:$CY$349,COLUMN(disall!CY325),FALSE)),-9999,VLOOKUP($I326,disall!$A$2:$CY$349,COLUMN(disall!CY325),FALSE))</f>
        <v>-9999</v>
      </c>
    </row>
    <row r="327" spans="1:110" x14ac:dyDescent="0.25">
      <c r="A327">
        <v>30</v>
      </c>
      <c r="B327" t="s">
        <v>8</v>
      </c>
      <c r="C327" t="s">
        <v>472</v>
      </c>
      <c r="D327" t="s">
        <v>1024</v>
      </c>
      <c r="E327" t="s">
        <v>473</v>
      </c>
      <c r="F327" t="s">
        <v>1036</v>
      </c>
      <c r="G327" t="s">
        <v>1037</v>
      </c>
      <c r="H327">
        <v>4025</v>
      </c>
      <c r="I327">
        <f>IF(ISNA(VLOOKUP(H327,disall!$D$2:$L$349,1,FALSE)),H327,VLOOKUP(H327,disall!$D$2:$L$349,1,FALSE))</f>
        <v>4025</v>
      </c>
      <c r="J327" t="str">
        <f>IF(ISNA(VLOOKUP(H327,disall!$D$2:$L$349,1,FALSE)),"NA",VLOOKUP(H327,disall!$D$2:$L$349,2,FALSE))</f>
        <v>NA</v>
      </c>
      <c r="K327" t="str">
        <f>IF(ISNA(VLOOKUP(I327,disall!$A$2:$L$349,3,FALSE)),F327,VLOOKUP(I327,disall!$A$2:$L$349,3,FALSE))</f>
        <v>Lower Subansiri</v>
      </c>
      <c r="L327" t="str">
        <f>IF(ISNA(VLOOKUP(I327,disall!$A$2:$L$349,12,FALSE)),"NA",VLOOKUP(I327,disall!$A$2:$L$349,12,FALSE))</f>
        <v>NA</v>
      </c>
      <c r="M327" t="str">
        <f>IF(ISNA(VLOOKUP(I327,disall!$A$2:$M$349,6,FALSE)),"NA",VLOOKUP(I327,disall!$A$2:$M$349,6,FALSE))</f>
        <v>NA</v>
      </c>
      <c r="N327" t="str">
        <f>IF(ISNA(VLOOKUP(I327,disall!$A$2:$M$349,7,FALSE)),"NA",VLOOKUP(I327,disall!$A$2:$M$349,7,FALSE))</f>
        <v>NA</v>
      </c>
      <c r="O327" t="str">
        <f>IF(ISNA(VLOOKUP(I327,disall!$A$2:$M$349,8,FALSE)),"NA",VLOOKUP(I327,disall!$A$2:$M$349,8,FALSE))</f>
        <v>NA</v>
      </c>
      <c r="P327" t="str">
        <f>IF(ISNA(VLOOKUP(I327,disall!$A$2:$M$349,9,FALSE)),"NA",VLOOKUP(I327,disall!$A$2:$M$349,9,FALSE))</f>
        <v>NA</v>
      </c>
      <c r="Q327" t="str">
        <f>IF(ISNA(VLOOKUP(I327,disall!$A$2:$M$349,10,FALSE)),"NA",VLOOKUP(I327,disall!$A$2:$M$349,10,FALSE))</f>
        <v>NA</v>
      </c>
      <c r="R327" t="str">
        <f>IF(ISNA(VLOOKUP(I327,disall!$A$2:$M$349,11,FALSE)),"NA",VLOOKUP(I327,disall!$A$2:$M$349,11,FALSE))</f>
        <v>NA</v>
      </c>
      <c r="S327" t="str">
        <f>IF(ISNA(VLOOKUP(I327,disall!$A$2:$M$349,12,FALSE)),"NA",VLOOKUP(I327,disall!$A$2:$M$349,12,FALSE))</f>
        <v>NA</v>
      </c>
      <c r="T327" t="str">
        <f>IF(ISNA(VLOOKUP(I327,disall!$A$2:$M$349,13,FALSE)),"NA",VLOOKUP(I327,disall!$A$2:$M$349,13,FALSE))</f>
        <v>NA</v>
      </c>
      <c r="U327" s="8">
        <f>IF(ISNA(VLOOKUP($I327,disall!$A$2:$CY$349,COLUMN(disall!N326),FALSE)),-9999,VLOOKUP($I327,disall!$A$2:$CY$349,COLUMN(disall!N326),FALSE))</f>
        <v>-9999</v>
      </c>
      <c r="V327" s="8">
        <f>IF(ISNA(VLOOKUP($I327,disall!$A$2:$CY$349,COLUMN(disall!O326),FALSE)),-9999,VLOOKUP($I327,disall!$A$2:$CY$349,COLUMN(disall!O326),FALSE))</f>
        <v>-9999</v>
      </c>
      <c r="W327" s="8">
        <f>IF(ISNA(VLOOKUP($I327,disall!$A$2:$CY$349,COLUMN(disall!P326),FALSE)),-9999,VLOOKUP($I327,disall!$A$2:$CY$349,COLUMN(disall!P326),FALSE))</f>
        <v>-9999</v>
      </c>
      <c r="X327" s="8">
        <f>IF(ISNA(VLOOKUP($I327,disall!$A$2:$CY$349,COLUMN(disall!Q326),FALSE)),-9999,VLOOKUP($I327,disall!$A$2:$CY$349,COLUMN(disall!Q326),FALSE))</f>
        <v>-9999</v>
      </c>
      <c r="Y327" s="8">
        <f>IF(ISNA(VLOOKUP($I327,disall!$A$2:$CY$349,COLUMN(disall!R326),FALSE)),-9999,VLOOKUP($I327,disall!$A$2:$CY$349,COLUMN(disall!R326),FALSE))</f>
        <v>-9999</v>
      </c>
      <c r="Z327" s="8">
        <f>IF(ISNA(VLOOKUP($I327,disall!$A$2:$CY$349,COLUMN(disall!S326),FALSE)),-9999,VLOOKUP($I327,disall!$A$2:$CY$349,COLUMN(disall!S326),FALSE))</f>
        <v>-9999</v>
      </c>
      <c r="AA327" s="8">
        <f>IF(ISNA(VLOOKUP($I327,disall!$A$2:$CY$349,COLUMN(disall!T326),FALSE)),-9999,VLOOKUP($I327,disall!$A$2:$CY$349,COLUMN(disall!T326),FALSE))</f>
        <v>-9999</v>
      </c>
      <c r="AB327" s="8">
        <f>IF(ISNA(VLOOKUP($I327,disall!$A$2:$CY$349,COLUMN(disall!U326),FALSE)),-9999,VLOOKUP($I327,disall!$A$2:$CY$349,COLUMN(disall!U326),FALSE))</f>
        <v>-9999</v>
      </c>
      <c r="AC327" s="8">
        <f>IF(ISNA(VLOOKUP($I327,disall!$A$2:$CY$349,COLUMN(disall!V326),FALSE)),-9999,VLOOKUP($I327,disall!$A$2:$CY$349,COLUMN(disall!V326),FALSE))</f>
        <v>-9999</v>
      </c>
      <c r="AD327" s="8">
        <f>IF(ISNA(VLOOKUP($I327,disall!$A$2:$CY$349,COLUMN(disall!W326),FALSE)),-9999,VLOOKUP($I327,disall!$A$2:$CY$349,COLUMN(disall!W326),FALSE))</f>
        <v>-9999</v>
      </c>
      <c r="AE327" s="8">
        <f>IF(ISNA(VLOOKUP($I327,disall!$A$2:$CY$349,COLUMN(disall!X326),FALSE)),-9999,VLOOKUP($I327,disall!$A$2:$CY$349,COLUMN(disall!X326),FALSE))</f>
        <v>-9999</v>
      </c>
      <c r="AF327" s="8">
        <f>IF(ISNA(VLOOKUP($I327,disall!$A$2:$CY$349,COLUMN(disall!Y326),FALSE)),-9999,VLOOKUP($I327,disall!$A$2:$CY$349,COLUMN(disall!Y326),FALSE))</f>
        <v>-9999</v>
      </c>
      <c r="AG327" s="8">
        <f>IF(ISNA(VLOOKUP($I327,disall!$A$2:$CY$349,COLUMN(disall!Z326),FALSE)),-9999,VLOOKUP($I327,disall!$A$2:$CY$349,COLUMN(disall!Z326),FALSE))</f>
        <v>-9999</v>
      </c>
      <c r="AH327" s="8">
        <f>IF(ISNA(VLOOKUP($I327,disall!$A$2:$CY$349,COLUMN(disall!AA326),FALSE)),-9999,VLOOKUP($I327,disall!$A$2:$CY$349,COLUMN(disall!AA326),FALSE))</f>
        <v>-9999</v>
      </c>
      <c r="AI327" s="8">
        <f>IF(ISNA(VLOOKUP($I327,disall!$A$2:$CY$349,COLUMN(disall!AB326),FALSE)),-9999,VLOOKUP($I327,disall!$A$2:$CY$349,COLUMN(disall!AB326),FALSE))</f>
        <v>-9999</v>
      </c>
      <c r="AJ327" s="8">
        <f>IF(ISNA(VLOOKUP($I327,disall!$A$2:$CY$349,COLUMN(disall!AC326),FALSE)),-9999,VLOOKUP($I327,disall!$A$2:$CY$349,COLUMN(disall!AC326),FALSE))</f>
        <v>-9999</v>
      </c>
      <c r="AK327" s="8">
        <f>IF(ISNA(VLOOKUP($I327,disall!$A$2:$CY$349,COLUMN(disall!AD326),FALSE)),-9999,VLOOKUP($I327,disall!$A$2:$CY$349,COLUMN(disall!AD326),FALSE))</f>
        <v>-9999</v>
      </c>
      <c r="AL327" s="8">
        <f>IF(ISNA(VLOOKUP($I327,disall!$A$2:$CY$349,COLUMN(disall!AE326),FALSE)),-9999,VLOOKUP($I327,disall!$A$2:$CY$349,COLUMN(disall!AE326),FALSE))</f>
        <v>-9999</v>
      </c>
      <c r="AM327" s="8">
        <f>IF(ISNA(VLOOKUP($I327,disall!$A$2:$CY$349,COLUMN(disall!AF326),FALSE)),-9999,VLOOKUP($I327,disall!$A$2:$CY$349,COLUMN(disall!AF326),FALSE))</f>
        <v>-9999</v>
      </c>
      <c r="AN327" s="8">
        <f>IF(ISNA(VLOOKUP($I327,disall!$A$2:$CY$349,COLUMN(disall!AG326),FALSE)),-9999,VLOOKUP($I327,disall!$A$2:$CY$349,COLUMN(disall!AG326),FALSE))</f>
        <v>-9999</v>
      </c>
      <c r="AO327" s="8">
        <f>IF(ISNA(VLOOKUP($I327,disall!$A$2:$CY$349,COLUMN(disall!AH326),FALSE)),-9999,VLOOKUP($I327,disall!$A$2:$CY$349,COLUMN(disall!AH326),FALSE))</f>
        <v>-9999</v>
      </c>
      <c r="AP327" s="8">
        <f>IF(ISNA(VLOOKUP($I327,disall!$A$2:$CY$349,COLUMN(disall!AI326),FALSE)),-9999,VLOOKUP($I327,disall!$A$2:$CY$349,COLUMN(disall!AI326),FALSE))</f>
        <v>-9999</v>
      </c>
      <c r="AQ327" s="8">
        <f>IF(ISNA(VLOOKUP($I327,disall!$A$2:$CY$349,COLUMN(disall!AJ326),FALSE)),-9999,VLOOKUP($I327,disall!$A$2:$CY$349,COLUMN(disall!AJ326),FALSE))</f>
        <v>-9999</v>
      </c>
      <c r="AR327" s="8">
        <f>IF(ISNA(VLOOKUP($I327,disall!$A$2:$CY$349,COLUMN(disall!AK326),FALSE)),-9999,VLOOKUP($I327,disall!$A$2:$CY$349,COLUMN(disall!AK326),FALSE))</f>
        <v>-9999</v>
      </c>
      <c r="AS327" s="8">
        <f>IF(ISNA(VLOOKUP($I327,disall!$A$2:$CY$349,COLUMN(disall!AL326),FALSE)),-9999,VLOOKUP($I327,disall!$A$2:$CY$349,COLUMN(disall!AL326),FALSE))</f>
        <v>-9999</v>
      </c>
      <c r="AT327" s="8">
        <f>IF(ISNA(VLOOKUP($I327,disall!$A$2:$CY$349,COLUMN(disall!AM326),FALSE)),-9999,VLOOKUP($I327,disall!$A$2:$CY$349,COLUMN(disall!AM326),FALSE))</f>
        <v>-9999</v>
      </c>
      <c r="AU327" s="8">
        <f>IF(ISNA(VLOOKUP($I327,disall!$A$2:$CY$349,COLUMN(disall!AN326),FALSE)),-9999,VLOOKUP($I327,disall!$A$2:$CY$349,COLUMN(disall!AN326),FALSE))</f>
        <v>-9999</v>
      </c>
      <c r="AV327" s="8">
        <f>IF(ISNA(VLOOKUP($I327,disall!$A$2:$CY$349,COLUMN(disall!AO326),FALSE)),-9999,VLOOKUP($I327,disall!$A$2:$CY$349,COLUMN(disall!AO326),FALSE))</f>
        <v>-9999</v>
      </c>
      <c r="AW327" s="8">
        <f>IF(ISNA(VLOOKUP($I327,disall!$A$2:$CY$349,COLUMN(disall!AP326),FALSE)),-9999,VLOOKUP($I327,disall!$A$2:$CY$349,COLUMN(disall!AP326),FALSE))</f>
        <v>-9999</v>
      </c>
      <c r="AX327" s="8">
        <f>IF(ISNA(VLOOKUP($I327,disall!$A$2:$CY$349,COLUMN(disall!AQ326),FALSE)),-9999,VLOOKUP($I327,disall!$A$2:$CY$349,COLUMN(disall!AQ326),FALSE))</f>
        <v>-9999</v>
      </c>
      <c r="AY327" s="8">
        <f>IF(ISNA(VLOOKUP($I327,disall!$A$2:$CY$349,COLUMN(disall!AR326),FALSE)),-9999,VLOOKUP($I327,disall!$A$2:$CY$349,COLUMN(disall!AR326),FALSE))</f>
        <v>-9999</v>
      </c>
      <c r="AZ327" s="8">
        <f>IF(ISNA(VLOOKUP($I327,disall!$A$2:$CY$349,COLUMN(disall!AS326),FALSE)),-9999,VLOOKUP($I327,disall!$A$2:$CY$349,COLUMN(disall!AS326),FALSE))</f>
        <v>-9999</v>
      </c>
      <c r="BA327" s="8">
        <f>IF(ISNA(VLOOKUP($I327,disall!$A$2:$CY$349,COLUMN(disall!AT326),FALSE)),-9999,VLOOKUP($I327,disall!$A$2:$CY$349,COLUMN(disall!AT326),FALSE))</f>
        <v>-9999</v>
      </c>
      <c r="BB327" s="8">
        <f>IF(ISNA(VLOOKUP($I327,disall!$A$2:$CY$349,COLUMN(disall!AU326),FALSE)),-9999,VLOOKUP($I327,disall!$A$2:$CY$349,COLUMN(disall!AU326),FALSE))</f>
        <v>-9999</v>
      </c>
      <c r="BC327" s="8">
        <f>IF(ISNA(VLOOKUP($I327,disall!$A$2:$CY$349,COLUMN(disall!AV326),FALSE)),-9999,VLOOKUP($I327,disall!$A$2:$CY$349,COLUMN(disall!AV326),FALSE))</f>
        <v>-9999</v>
      </c>
      <c r="BD327" s="8">
        <f>IF(ISNA(VLOOKUP($I327,disall!$A$2:$CY$349,COLUMN(disall!AW326),FALSE)),-9999,VLOOKUP($I327,disall!$A$2:$CY$349,COLUMN(disall!AW326),FALSE))</f>
        <v>-9999</v>
      </c>
      <c r="BE327" s="8">
        <f>IF(ISNA(VLOOKUP($I327,disall!$A$2:$CY$349,COLUMN(disall!AX326),FALSE)),-9999,VLOOKUP($I327,disall!$A$2:$CY$349,COLUMN(disall!AX326),FALSE))</f>
        <v>-9999</v>
      </c>
      <c r="BF327" s="8">
        <f>IF(ISNA(VLOOKUP($I327,disall!$A$2:$CY$349,COLUMN(disall!AY326),FALSE)),-9999,VLOOKUP($I327,disall!$A$2:$CY$349,COLUMN(disall!AY326),FALSE))</f>
        <v>-9999</v>
      </c>
      <c r="BG327" s="8">
        <f>IF(ISNA(VLOOKUP($I327,disall!$A$2:$CY$349,COLUMN(disall!AZ326),FALSE)),-9999,VLOOKUP($I327,disall!$A$2:$CY$349,COLUMN(disall!AZ326),FALSE))</f>
        <v>-9999</v>
      </c>
      <c r="BH327" s="8">
        <f>IF(ISNA(VLOOKUP($I327,disall!$A$2:$CY$349,COLUMN(disall!BA326),FALSE)),-9999,VLOOKUP($I327,disall!$A$2:$CY$349,COLUMN(disall!BA326),FALSE))</f>
        <v>-9999</v>
      </c>
      <c r="BI327" s="8">
        <f>IF(ISNA(VLOOKUP($I327,disall!$A$2:$CY$349,COLUMN(disall!BB326),FALSE)),-9999,VLOOKUP($I327,disall!$A$2:$CY$349,COLUMN(disall!BB326),FALSE))</f>
        <v>-9999</v>
      </c>
      <c r="BJ327" s="8">
        <f>IF(ISNA(VLOOKUP($I327,disall!$A$2:$CY$349,COLUMN(disall!BC326),FALSE)),-9999,VLOOKUP($I327,disall!$A$2:$CY$349,COLUMN(disall!BC326),FALSE))</f>
        <v>-9999</v>
      </c>
      <c r="BK327" s="8">
        <f>IF(ISNA(VLOOKUP($I327,disall!$A$2:$CY$349,COLUMN(disall!BD326),FALSE)),-9999,VLOOKUP($I327,disall!$A$2:$CY$349,COLUMN(disall!BD326),FALSE))</f>
        <v>-9999</v>
      </c>
      <c r="BL327" s="8">
        <f>IF(ISNA(VLOOKUP($I327,disall!$A$2:$CY$349,COLUMN(disall!BE326),FALSE)),-9999,VLOOKUP($I327,disall!$A$2:$CY$349,COLUMN(disall!BE326),FALSE))</f>
        <v>-9999</v>
      </c>
      <c r="BM327" s="8">
        <f>IF(ISNA(VLOOKUP($I327,disall!$A$2:$CY$349,COLUMN(disall!BF326),FALSE)),-9999,VLOOKUP($I327,disall!$A$2:$CY$349,COLUMN(disall!BF326),FALSE))</f>
        <v>-9999</v>
      </c>
      <c r="BN327" s="8">
        <f>IF(ISNA(VLOOKUP($I327,disall!$A$2:$CY$349,COLUMN(disall!BG326),FALSE)),-9999,VLOOKUP($I327,disall!$A$2:$CY$349,COLUMN(disall!BG326),FALSE))</f>
        <v>-9999</v>
      </c>
      <c r="BO327" s="8">
        <f>IF(ISNA(VLOOKUP($I327,disall!$A$2:$CY$349,COLUMN(disall!BH326),FALSE)),-9999,VLOOKUP($I327,disall!$A$2:$CY$349,COLUMN(disall!BH326),FALSE))</f>
        <v>-9999</v>
      </c>
      <c r="BP327" s="8">
        <f>IF(ISNA(VLOOKUP($I327,disall!$A$2:$CY$349,COLUMN(disall!BI326),FALSE)),-9999,VLOOKUP($I327,disall!$A$2:$CY$349,COLUMN(disall!BI326),FALSE))</f>
        <v>-9999</v>
      </c>
      <c r="BQ327" s="8">
        <f>IF(ISNA(VLOOKUP($I327,disall!$A$2:$CY$349,COLUMN(disall!BJ326),FALSE)),-9999,VLOOKUP($I327,disall!$A$2:$CY$349,COLUMN(disall!BJ326),FALSE))</f>
        <v>-9999</v>
      </c>
      <c r="BR327" s="8">
        <f>IF(ISNA(VLOOKUP($I327,disall!$A$2:$CY$349,COLUMN(disall!BK326),FALSE)),-9999,VLOOKUP($I327,disall!$A$2:$CY$349,COLUMN(disall!BK326),FALSE))</f>
        <v>-9999</v>
      </c>
      <c r="BS327" s="8">
        <f>IF(ISNA(VLOOKUP($I327,disall!$A$2:$CY$349,COLUMN(disall!BL326),FALSE)),-9999,VLOOKUP($I327,disall!$A$2:$CY$349,COLUMN(disall!BL326),FALSE))</f>
        <v>-9999</v>
      </c>
      <c r="BT327" s="8">
        <f>IF(ISNA(VLOOKUP($I327,disall!$A$2:$CY$349,COLUMN(disall!BM326),FALSE)),-9999,VLOOKUP($I327,disall!$A$2:$CY$349,COLUMN(disall!BM326),FALSE))</f>
        <v>-9999</v>
      </c>
      <c r="BU327" s="8">
        <f>IF(ISNA(VLOOKUP($I327,disall!$A$2:$CY$349,COLUMN(disall!BN326),FALSE)),-9999,VLOOKUP($I327,disall!$A$2:$CY$349,COLUMN(disall!BN326),FALSE))</f>
        <v>-9999</v>
      </c>
      <c r="BV327" s="8">
        <f>IF(ISNA(VLOOKUP($I327,disall!$A$2:$CY$349,COLUMN(disall!BO326),FALSE)),-9999,VLOOKUP($I327,disall!$A$2:$CY$349,COLUMN(disall!BO326),FALSE))</f>
        <v>-9999</v>
      </c>
      <c r="BW327" s="8">
        <f>IF(ISNA(VLOOKUP($I327,disall!$A$2:$CY$349,COLUMN(disall!BP326),FALSE)),-9999,VLOOKUP($I327,disall!$A$2:$CY$349,COLUMN(disall!BP326),FALSE))</f>
        <v>-9999</v>
      </c>
      <c r="BX327" s="8">
        <f>IF(ISNA(VLOOKUP($I327,disall!$A$2:$CY$349,COLUMN(disall!BQ326),FALSE)),-9999,VLOOKUP($I327,disall!$A$2:$CY$349,COLUMN(disall!BQ326),FALSE))</f>
        <v>-9999</v>
      </c>
      <c r="BY327" s="8">
        <f>IF(ISNA(VLOOKUP($I327,disall!$A$2:$CY$349,COLUMN(disall!BR326),FALSE)),-9999,VLOOKUP($I327,disall!$A$2:$CY$349,COLUMN(disall!BR326),FALSE))</f>
        <v>-9999</v>
      </c>
      <c r="BZ327" s="8">
        <f>IF(ISNA(VLOOKUP($I327,disall!$A$2:$CY$349,COLUMN(disall!BS326),FALSE)),-9999,VLOOKUP($I327,disall!$A$2:$CY$349,COLUMN(disall!BS326),FALSE))</f>
        <v>-9999</v>
      </c>
      <c r="CA327" s="8">
        <f>IF(ISNA(VLOOKUP($I327,disall!$A$2:$CY$349,COLUMN(disall!BT326),FALSE)),-9999,VLOOKUP($I327,disall!$A$2:$CY$349,COLUMN(disall!BT326),FALSE))</f>
        <v>-9999</v>
      </c>
      <c r="CB327" s="8">
        <f>IF(ISNA(VLOOKUP($I327,disall!$A$2:$CY$349,COLUMN(disall!BU326),FALSE)),-9999,VLOOKUP($I327,disall!$A$2:$CY$349,COLUMN(disall!BU326),FALSE))</f>
        <v>-9999</v>
      </c>
      <c r="CC327" s="8">
        <f>IF(ISNA(VLOOKUP($I327,disall!$A$2:$CY$349,COLUMN(disall!BV326),FALSE)),-9999,VLOOKUP($I327,disall!$A$2:$CY$349,COLUMN(disall!BV326),FALSE))</f>
        <v>-9999</v>
      </c>
      <c r="CD327" s="8">
        <f>IF(ISNA(VLOOKUP($I327,disall!$A$2:$CY$349,COLUMN(disall!BW326),FALSE)),-9999,VLOOKUP($I327,disall!$A$2:$CY$349,COLUMN(disall!BW326),FALSE))</f>
        <v>-9999</v>
      </c>
      <c r="CE327" s="8">
        <f>IF(ISNA(VLOOKUP($I327,disall!$A$2:$CY$349,COLUMN(disall!BX326),FALSE)),-9999,VLOOKUP($I327,disall!$A$2:$CY$349,COLUMN(disall!BX326),FALSE))</f>
        <v>-9999</v>
      </c>
      <c r="CF327" s="8">
        <f>IF(ISNA(VLOOKUP($I327,disall!$A$2:$CY$349,COLUMN(disall!BY326),FALSE)),-9999,VLOOKUP($I327,disall!$A$2:$CY$349,COLUMN(disall!BY326),FALSE))</f>
        <v>-9999</v>
      </c>
      <c r="CG327" s="8">
        <f>IF(ISNA(VLOOKUP($I327,disall!$A$2:$CY$349,COLUMN(disall!BZ326),FALSE)),-9999,VLOOKUP($I327,disall!$A$2:$CY$349,COLUMN(disall!BZ326),FALSE))</f>
        <v>-9999</v>
      </c>
      <c r="CH327" s="8">
        <f>IF(ISNA(VLOOKUP($I327,disall!$A$2:$CY$349,COLUMN(disall!CA326),FALSE)),-9999,VLOOKUP($I327,disall!$A$2:$CY$349,COLUMN(disall!CA326),FALSE))</f>
        <v>-9999</v>
      </c>
      <c r="CI327" s="8">
        <f>IF(ISNA(VLOOKUP($I327,disall!$A$2:$CY$349,COLUMN(disall!CB326),FALSE)),-9999,VLOOKUP($I327,disall!$A$2:$CY$349,COLUMN(disall!CB326),FALSE))</f>
        <v>-9999</v>
      </c>
      <c r="CJ327" s="8">
        <f>IF(ISNA(VLOOKUP($I327,disall!$A$2:$CY$349,COLUMN(disall!CC326),FALSE)),-9999,VLOOKUP($I327,disall!$A$2:$CY$349,COLUMN(disall!CC326),FALSE))</f>
        <v>-9999</v>
      </c>
      <c r="CK327" s="8">
        <f>IF(ISNA(VLOOKUP($I327,disall!$A$2:$CY$349,COLUMN(disall!CD326),FALSE)),-9999,VLOOKUP($I327,disall!$A$2:$CY$349,COLUMN(disall!CD326),FALSE))</f>
        <v>-9999</v>
      </c>
      <c r="CL327" s="8">
        <f>IF(ISNA(VLOOKUP($I327,disall!$A$2:$CY$349,COLUMN(disall!CE326),FALSE)),-9999,VLOOKUP($I327,disall!$A$2:$CY$349,COLUMN(disall!CE326),FALSE))</f>
        <v>-9999</v>
      </c>
      <c r="CM327" s="8">
        <f>IF(ISNA(VLOOKUP($I327,disall!$A$2:$CY$349,COLUMN(disall!CF326),FALSE)),-9999,VLOOKUP($I327,disall!$A$2:$CY$349,COLUMN(disall!CF326),FALSE))</f>
        <v>-9999</v>
      </c>
      <c r="CN327" s="8">
        <f>IF(ISNA(VLOOKUP($I327,disall!$A$2:$CY$349,COLUMN(disall!CG326),FALSE)),-9999,VLOOKUP($I327,disall!$A$2:$CY$349,COLUMN(disall!CG326),FALSE))</f>
        <v>-9999</v>
      </c>
      <c r="CO327" s="8">
        <f>IF(ISNA(VLOOKUP($I327,disall!$A$2:$CY$349,COLUMN(disall!CH326),FALSE)),-9999,VLOOKUP($I327,disall!$A$2:$CY$349,COLUMN(disall!CH326),FALSE))</f>
        <v>-9999</v>
      </c>
      <c r="CP327" s="8">
        <f>IF(ISNA(VLOOKUP($I327,disall!$A$2:$CY$349,COLUMN(disall!CI326),FALSE)),-9999,VLOOKUP($I327,disall!$A$2:$CY$349,COLUMN(disall!CI326),FALSE))</f>
        <v>-9999</v>
      </c>
      <c r="CQ327" s="8">
        <f>IF(ISNA(VLOOKUP($I327,disall!$A$2:$CY$349,COLUMN(disall!CJ326),FALSE)),-9999,VLOOKUP($I327,disall!$A$2:$CY$349,COLUMN(disall!CJ326),FALSE))</f>
        <v>-9999</v>
      </c>
      <c r="CR327" s="8">
        <f>IF(ISNA(VLOOKUP($I327,disall!$A$2:$CY$349,COLUMN(disall!CK326),FALSE)),-9999,VLOOKUP($I327,disall!$A$2:$CY$349,COLUMN(disall!CK326),FALSE))</f>
        <v>-9999</v>
      </c>
      <c r="CS327" s="8">
        <f>IF(ISNA(VLOOKUP($I327,disall!$A$2:$CY$349,COLUMN(disall!CL326),FALSE)),-9999,VLOOKUP($I327,disall!$A$2:$CY$349,COLUMN(disall!CL326),FALSE))</f>
        <v>-9999</v>
      </c>
      <c r="CT327" s="8">
        <f>IF(ISNA(VLOOKUP($I327,disall!$A$2:$CY$349,COLUMN(disall!CM326),FALSE)),-9999,VLOOKUP($I327,disall!$A$2:$CY$349,COLUMN(disall!CM326),FALSE))</f>
        <v>-9999</v>
      </c>
      <c r="CU327" s="8">
        <f>IF(ISNA(VLOOKUP($I327,disall!$A$2:$CY$349,COLUMN(disall!CN326),FALSE)),-9999,VLOOKUP($I327,disall!$A$2:$CY$349,COLUMN(disall!CN326),FALSE))</f>
        <v>-9999</v>
      </c>
      <c r="CV327" s="8">
        <f>IF(ISNA(VLOOKUP($I327,disall!$A$2:$CY$349,COLUMN(disall!CO326),FALSE)),-9999,VLOOKUP($I327,disall!$A$2:$CY$349,COLUMN(disall!CO326),FALSE))</f>
        <v>-9999</v>
      </c>
      <c r="CW327" s="8">
        <f>IF(ISNA(VLOOKUP($I327,disall!$A$2:$CY$349,COLUMN(disall!CP326),FALSE)),-9999,VLOOKUP($I327,disall!$A$2:$CY$349,COLUMN(disall!CP326),FALSE))</f>
        <v>-9999</v>
      </c>
      <c r="CX327" s="8">
        <f>IF(ISNA(VLOOKUP($I327,disall!$A$2:$CY$349,COLUMN(disall!CQ326),FALSE)),-9999,VLOOKUP($I327,disall!$A$2:$CY$349,COLUMN(disall!CQ326),FALSE))</f>
        <v>-9999</v>
      </c>
      <c r="CY327" s="8">
        <f>IF(ISNA(VLOOKUP($I327,disall!$A$2:$CY$349,COLUMN(disall!CR326),FALSE)),-9999,VLOOKUP($I327,disall!$A$2:$CY$349,COLUMN(disall!CR326),FALSE))</f>
        <v>-9999</v>
      </c>
      <c r="CZ327" s="8">
        <f>IF(ISNA(VLOOKUP($I327,disall!$A$2:$CY$349,COLUMN(disall!CS326),FALSE)),-9999,VLOOKUP($I327,disall!$A$2:$CY$349,COLUMN(disall!CS326),FALSE))</f>
        <v>-9999</v>
      </c>
      <c r="DA327" s="8">
        <f>IF(ISNA(VLOOKUP($I327,disall!$A$2:$CY$349,COLUMN(disall!CT326),FALSE)),-9999,VLOOKUP($I327,disall!$A$2:$CY$349,COLUMN(disall!CT326),FALSE))</f>
        <v>-9999</v>
      </c>
      <c r="DB327" s="8">
        <f>IF(ISNA(VLOOKUP($I327,disall!$A$2:$CY$349,COLUMN(disall!CU326),FALSE)),-9999,VLOOKUP($I327,disall!$A$2:$CY$349,COLUMN(disall!CU326),FALSE))</f>
        <v>-9999</v>
      </c>
      <c r="DC327" s="8">
        <f>IF(ISNA(VLOOKUP($I327,disall!$A$2:$CY$349,COLUMN(disall!CV326),FALSE)),-9999,VLOOKUP($I327,disall!$A$2:$CY$349,COLUMN(disall!CV326),FALSE))</f>
        <v>-9999</v>
      </c>
      <c r="DD327" s="8">
        <f>IF(ISNA(VLOOKUP($I327,disall!$A$2:$CY$349,COLUMN(disall!CW326),FALSE)),-9999,VLOOKUP($I327,disall!$A$2:$CY$349,COLUMN(disall!CW326),FALSE))</f>
        <v>-9999</v>
      </c>
      <c r="DE327" s="8">
        <f>IF(ISNA(VLOOKUP($I327,disall!$A$2:$CY$349,COLUMN(disall!CX326),FALSE)),-9999,VLOOKUP($I327,disall!$A$2:$CY$349,COLUMN(disall!CX326),FALSE))</f>
        <v>-9999</v>
      </c>
      <c r="DF327" s="8">
        <f>IF(ISNA(VLOOKUP($I327,disall!$A$2:$CY$349,COLUMN(disall!CY326),FALSE)),-9999,VLOOKUP($I327,disall!$A$2:$CY$349,COLUMN(disall!CY326),FALSE))</f>
        <v>-9999</v>
      </c>
    </row>
    <row r="328" spans="1:110" x14ac:dyDescent="0.25">
      <c r="A328">
        <v>31</v>
      </c>
      <c r="B328" t="s">
        <v>8</v>
      </c>
      <c r="C328" t="s">
        <v>472</v>
      </c>
      <c r="D328" t="s">
        <v>1024</v>
      </c>
      <c r="E328" t="s">
        <v>473</v>
      </c>
      <c r="F328" t="s">
        <v>1038</v>
      </c>
      <c r="G328" t="s">
        <v>1039</v>
      </c>
      <c r="H328">
        <v>4026</v>
      </c>
      <c r="I328">
        <f>IF(ISNA(VLOOKUP(H328,disall!$D$2:$L$349,1,FALSE)),H328,VLOOKUP(H328,disall!$D$2:$L$349,1,FALSE))</f>
        <v>4026</v>
      </c>
      <c r="J328" t="str">
        <f>IF(ISNA(VLOOKUP(H328,disall!$D$2:$L$349,1,FALSE)),"NA",VLOOKUP(H328,disall!$D$2:$L$349,2,FALSE))</f>
        <v>NA</v>
      </c>
      <c r="K328" t="str">
        <f>IF(ISNA(VLOOKUP(I328,disall!$A$2:$L$349,3,FALSE)),F328,VLOOKUP(I328,disall!$A$2:$L$349,3,FALSE))</f>
        <v>Tawang</v>
      </c>
      <c r="L328" t="str">
        <f>IF(ISNA(VLOOKUP(I328,disall!$A$2:$L$349,12,FALSE)),"NA",VLOOKUP(I328,disall!$A$2:$L$349,12,FALSE))</f>
        <v>NA</v>
      </c>
      <c r="M328" t="str">
        <f>IF(ISNA(VLOOKUP(I328,disall!$A$2:$M$349,6,FALSE)),"NA",VLOOKUP(I328,disall!$A$2:$M$349,6,FALSE))</f>
        <v>NA</v>
      </c>
      <c r="N328" t="str">
        <f>IF(ISNA(VLOOKUP(I328,disall!$A$2:$M$349,7,FALSE)),"NA",VLOOKUP(I328,disall!$A$2:$M$349,7,FALSE))</f>
        <v>NA</v>
      </c>
      <c r="O328" t="str">
        <f>IF(ISNA(VLOOKUP(I328,disall!$A$2:$M$349,8,FALSE)),"NA",VLOOKUP(I328,disall!$A$2:$M$349,8,FALSE))</f>
        <v>NA</v>
      </c>
      <c r="P328" t="str">
        <f>IF(ISNA(VLOOKUP(I328,disall!$A$2:$M$349,9,FALSE)),"NA",VLOOKUP(I328,disall!$A$2:$M$349,9,FALSE))</f>
        <v>NA</v>
      </c>
      <c r="Q328" t="str">
        <f>IF(ISNA(VLOOKUP(I328,disall!$A$2:$M$349,10,FALSE)),"NA",VLOOKUP(I328,disall!$A$2:$M$349,10,FALSE))</f>
        <v>NA</v>
      </c>
      <c r="R328" t="str">
        <f>IF(ISNA(VLOOKUP(I328,disall!$A$2:$M$349,11,FALSE)),"NA",VLOOKUP(I328,disall!$A$2:$M$349,11,FALSE))</f>
        <v>NA</v>
      </c>
      <c r="S328" t="str">
        <f>IF(ISNA(VLOOKUP(I328,disall!$A$2:$M$349,12,FALSE)),"NA",VLOOKUP(I328,disall!$A$2:$M$349,12,FALSE))</f>
        <v>NA</v>
      </c>
      <c r="T328" t="str">
        <f>IF(ISNA(VLOOKUP(I328,disall!$A$2:$M$349,13,FALSE)),"NA",VLOOKUP(I328,disall!$A$2:$M$349,13,FALSE))</f>
        <v>NA</v>
      </c>
      <c r="U328" s="8">
        <f>IF(ISNA(VLOOKUP($I328,disall!$A$2:$CY$349,COLUMN(disall!N327),FALSE)),-9999,VLOOKUP($I328,disall!$A$2:$CY$349,COLUMN(disall!N327),FALSE))</f>
        <v>-9999</v>
      </c>
      <c r="V328" s="8">
        <f>IF(ISNA(VLOOKUP($I328,disall!$A$2:$CY$349,COLUMN(disall!O327),FALSE)),-9999,VLOOKUP($I328,disall!$A$2:$CY$349,COLUMN(disall!O327),FALSE))</f>
        <v>-9999</v>
      </c>
      <c r="W328" s="8">
        <f>IF(ISNA(VLOOKUP($I328,disall!$A$2:$CY$349,COLUMN(disall!P327),FALSE)),-9999,VLOOKUP($I328,disall!$A$2:$CY$349,COLUMN(disall!P327),FALSE))</f>
        <v>-9999</v>
      </c>
      <c r="X328" s="8">
        <f>IF(ISNA(VLOOKUP($I328,disall!$A$2:$CY$349,COLUMN(disall!Q327),FALSE)),-9999,VLOOKUP($I328,disall!$A$2:$CY$349,COLUMN(disall!Q327),FALSE))</f>
        <v>-9999</v>
      </c>
      <c r="Y328" s="8">
        <f>IF(ISNA(VLOOKUP($I328,disall!$A$2:$CY$349,COLUMN(disall!R327),FALSE)),-9999,VLOOKUP($I328,disall!$A$2:$CY$349,COLUMN(disall!R327),FALSE))</f>
        <v>-9999</v>
      </c>
      <c r="Z328" s="8">
        <f>IF(ISNA(VLOOKUP($I328,disall!$A$2:$CY$349,COLUMN(disall!S327),FALSE)),-9999,VLOOKUP($I328,disall!$A$2:$CY$349,COLUMN(disall!S327),FALSE))</f>
        <v>-9999</v>
      </c>
      <c r="AA328" s="8">
        <f>IF(ISNA(VLOOKUP($I328,disall!$A$2:$CY$349,COLUMN(disall!T327),FALSE)),-9999,VLOOKUP($I328,disall!$A$2:$CY$349,COLUMN(disall!T327),FALSE))</f>
        <v>-9999</v>
      </c>
      <c r="AB328" s="8">
        <f>IF(ISNA(VLOOKUP($I328,disall!$A$2:$CY$349,COLUMN(disall!U327),FALSE)),-9999,VLOOKUP($I328,disall!$A$2:$CY$349,COLUMN(disall!U327),FALSE))</f>
        <v>-9999</v>
      </c>
      <c r="AC328" s="8">
        <f>IF(ISNA(VLOOKUP($I328,disall!$A$2:$CY$349,COLUMN(disall!V327),FALSE)),-9999,VLOOKUP($I328,disall!$A$2:$CY$349,COLUMN(disall!V327),FALSE))</f>
        <v>-9999</v>
      </c>
      <c r="AD328" s="8">
        <f>IF(ISNA(VLOOKUP($I328,disall!$A$2:$CY$349,COLUMN(disall!W327),FALSE)),-9999,VLOOKUP($I328,disall!$A$2:$CY$349,COLUMN(disall!W327),FALSE))</f>
        <v>-9999</v>
      </c>
      <c r="AE328" s="8">
        <f>IF(ISNA(VLOOKUP($I328,disall!$A$2:$CY$349,COLUMN(disall!X327),FALSE)),-9999,VLOOKUP($I328,disall!$A$2:$CY$349,COLUMN(disall!X327),FALSE))</f>
        <v>-9999</v>
      </c>
      <c r="AF328" s="8">
        <f>IF(ISNA(VLOOKUP($I328,disall!$A$2:$CY$349,COLUMN(disall!Y327),FALSE)),-9999,VLOOKUP($I328,disall!$A$2:$CY$349,COLUMN(disall!Y327),FALSE))</f>
        <v>-9999</v>
      </c>
      <c r="AG328" s="8">
        <f>IF(ISNA(VLOOKUP($I328,disall!$A$2:$CY$349,COLUMN(disall!Z327),FALSE)),-9999,VLOOKUP($I328,disall!$A$2:$CY$349,COLUMN(disall!Z327),FALSE))</f>
        <v>-9999</v>
      </c>
      <c r="AH328" s="8">
        <f>IF(ISNA(VLOOKUP($I328,disall!$A$2:$CY$349,COLUMN(disall!AA327),FALSE)),-9999,VLOOKUP($I328,disall!$A$2:$CY$349,COLUMN(disall!AA327),FALSE))</f>
        <v>-9999</v>
      </c>
      <c r="AI328" s="8">
        <f>IF(ISNA(VLOOKUP($I328,disall!$A$2:$CY$349,COLUMN(disall!AB327),FALSE)),-9999,VLOOKUP($I328,disall!$A$2:$CY$349,COLUMN(disall!AB327),FALSE))</f>
        <v>-9999</v>
      </c>
      <c r="AJ328" s="8">
        <f>IF(ISNA(VLOOKUP($I328,disall!$A$2:$CY$349,COLUMN(disall!AC327),FALSE)),-9999,VLOOKUP($I328,disall!$A$2:$CY$349,COLUMN(disall!AC327),FALSE))</f>
        <v>-9999</v>
      </c>
      <c r="AK328" s="8">
        <f>IF(ISNA(VLOOKUP($I328,disall!$A$2:$CY$349,COLUMN(disall!AD327),FALSE)),-9999,VLOOKUP($I328,disall!$A$2:$CY$349,COLUMN(disall!AD327),FALSE))</f>
        <v>-9999</v>
      </c>
      <c r="AL328" s="8">
        <f>IF(ISNA(VLOOKUP($I328,disall!$A$2:$CY$349,COLUMN(disall!AE327),FALSE)),-9999,VLOOKUP($I328,disall!$A$2:$CY$349,COLUMN(disall!AE327),FALSE))</f>
        <v>-9999</v>
      </c>
      <c r="AM328" s="8">
        <f>IF(ISNA(VLOOKUP($I328,disall!$A$2:$CY$349,COLUMN(disall!AF327),FALSE)),-9999,VLOOKUP($I328,disall!$A$2:$CY$349,COLUMN(disall!AF327),FALSE))</f>
        <v>-9999</v>
      </c>
      <c r="AN328" s="8">
        <f>IF(ISNA(VLOOKUP($I328,disall!$A$2:$CY$349,COLUMN(disall!AG327),FALSE)),-9999,VLOOKUP($I328,disall!$A$2:$CY$349,COLUMN(disall!AG327),FALSE))</f>
        <v>-9999</v>
      </c>
      <c r="AO328" s="8">
        <f>IF(ISNA(VLOOKUP($I328,disall!$A$2:$CY$349,COLUMN(disall!AH327),FALSE)),-9999,VLOOKUP($I328,disall!$A$2:$CY$349,COLUMN(disall!AH327),FALSE))</f>
        <v>-9999</v>
      </c>
      <c r="AP328" s="8">
        <f>IF(ISNA(VLOOKUP($I328,disall!$A$2:$CY$349,COLUMN(disall!AI327),FALSE)),-9999,VLOOKUP($I328,disall!$A$2:$CY$349,COLUMN(disall!AI327),FALSE))</f>
        <v>-9999</v>
      </c>
      <c r="AQ328" s="8">
        <f>IF(ISNA(VLOOKUP($I328,disall!$A$2:$CY$349,COLUMN(disall!AJ327),FALSE)),-9999,VLOOKUP($I328,disall!$A$2:$CY$349,COLUMN(disall!AJ327),FALSE))</f>
        <v>-9999</v>
      </c>
      <c r="AR328" s="8">
        <f>IF(ISNA(VLOOKUP($I328,disall!$A$2:$CY$349,COLUMN(disall!AK327),FALSE)),-9999,VLOOKUP($I328,disall!$A$2:$CY$349,COLUMN(disall!AK327),FALSE))</f>
        <v>-9999</v>
      </c>
      <c r="AS328" s="8">
        <f>IF(ISNA(VLOOKUP($I328,disall!$A$2:$CY$349,COLUMN(disall!AL327),FALSE)),-9999,VLOOKUP($I328,disall!$A$2:$CY$349,COLUMN(disall!AL327),FALSE))</f>
        <v>-9999</v>
      </c>
      <c r="AT328" s="8">
        <f>IF(ISNA(VLOOKUP($I328,disall!$A$2:$CY$349,COLUMN(disall!AM327),FALSE)),-9999,VLOOKUP($I328,disall!$A$2:$CY$349,COLUMN(disall!AM327),FALSE))</f>
        <v>-9999</v>
      </c>
      <c r="AU328" s="8">
        <f>IF(ISNA(VLOOKUP($I328,disall!$A$2:$CY$349,COLUMN(disall!AN327),FALSE)),-9999,VLOOKUP($I328,disall!$A$2:$CY$349,COLUMN(disall!AN327),FALSE))</f>
        <v>-9999</v>
      </c>
      <c r="AV328" s="8">
        <f>IF(ISNA(VLOOKUP($I328,disall!$A$2:$CY$349,COLUMN(disall!AO327),FALSE)),-9999,VLOOKUP($I328,disall!$A$2:$CY$349,COLUMN(disall!AO327),FALSE))</f>
        <v>-9999</v>
      </c>
      <c r="AW328" s="8">
        <f>IF(ISNA(VLOOKUP($I328,disall!$A$2:$CY$349,COLUMN(disall!AP327),FALSE)),-9999,VLOOKUP($I328,disall!$A$2:$CY$349,COLUMN(disall!AP327),FALSE))</f>
        <v>-9999</v>
      </c>
      <c r="AX328" s="8">
        <f>IF(ISNA(VLOOKUP($I328,disall!$A$2:$CY$349,COLUMN(disall!AQ327),FALSE)),-9999,VLOOKUP($I328,disall!$A$2:$CY$349,COLUMN(disall!AQ327),FALSE))</f>
        <v>-9999</v>
      </c>
      <c r="AY328" s="8">
        <f>IF(ISNA(VLOOKUP($I328,disall!$A$2:$CY$349,COLUMN(disall!AR327),FALSE)),-9999,VLOOKUP($I328,disall!$A$2:$CY$349,COLUMN(disall!AR327),FALSE))</f>
        <v>-9999</v>
      </c>
      <c r="AZ328" s="8">
        <f>IF(ISNA(VLOOKUP($I328,disall!$A$2:$CY$349,COLUMN(disall!AS327),FALSE)),-9999,VLOOKUP($I328,disall!$A$2:$CY$349,COLUMN(disall!AS327),FALSE))</f>
        <v>-9999</v>
      </c>
      <c r="BA328" s="8">
        <f>IF(ISNA(VLOOKUP($I328,disall!$A$2:$CY$349,COLUMN(disall!AT327),FALSE)),-9999,VLOOKUP($I328,disall!$A$2:$CY$349,COLUMN(disall!AT327),FALSE))</f>
        <v>-9999</v>
      </c>
      <c r="BB328" s="8">
        <f>IF(ISNA(VLOOKUP($I328,disall!$A$2:$CY$349,COLUMN(disall!AU327),FALSE)),-9999,VLOOKUP($I328,disall!$A$2:$CY$349,COLUMN(disall!AU327),FALSE))</f>
        <v>-9999</v>
      </c>
      <c r="BC328" s="8">
        <f>IF(ISNA(VLOOKUP($I328,disall!$A$2:$CY$349,COLUMN(disall!AV327),FALSE)),-9999,VLOOKUP($I328,disall!$A$2:$CY$349,COLUMN(disall!AV327),FALSE))</f>
        <v>-9999</v>
      </c>
      <c r="BD328" s="8">
        <f>IF(ISNA(VLOOKUP($I328,disall!$A$2:$CY$349,COLUMN(disall!AW327),FALSE)),-9999,VLOOKUP($I328,disall!$A$2:$CY$349,COLUMN(disall!AW327),FALSE))</f>
        <v>-9999</v>
      </c>
      <c r="BE328" s="8">
        <f>IF(ISNA(VLOOKUP($I328,disall!$A$2:$CY$349,COLUMN(disall!AX327),FALSE)),-9999,VLOOKUP($I328,disall!$A$2:$CY$349,COLUMN(disall!AX327),FALSE))</f>
        <v>-9999</v>
      </c>
      <c r="BF328" s="8">
        <f>IF(ISNA(VLOOKUP($I328,disall!$A$2:$CY$349,COLUMN(disall!AY327),FALSE)),-9999,VLOOKUP($I328,disall!$A$2:$CY$349,COLUMN(disall!AY327),FALSE))</f>
        <v>-9999</v>
      </c>
      <c r="BG328" s="8">
        <f>IF(ISNA(VLOOKUP($I328,disall!$A$2:$CY$349,COLUMN(disall!AZ327),FALSE)),-9999,VLOOKUP($I328,disall!$A$2:$CY$349,COLUMN(disall!AZ327),FALSE))</f>
        <v>-9999</v>
      </c>
      <c r="BH328" s="8">
        <f>IF(ISNA(VLOOKUP($I328,disall!$A$2:$CY$349,COLUMN(disall!BA327),FALSE)),-9999,VLOOKUP($I328,disall!$A$2:$CY$349,COLUMN(disall!BA327),FALSE))</f>
        <v>-9999</v>
      </c>
      <c r="BI328" s="8">
        <f>IF(ISNA(VLOOKUP($I328,disall!$A$2:$CY$349,COLUMN(disall!BB327),FALSE)),-9999,VLOOKUP($I328,disall!$A$2:$CY$349,COLUMN(disall!BB327),FALSE))</f>
        <v>-9999</v>
      </c>
      <c r="BJ328" s="8">
        <f>IF(ISNA(VLOOKUP($I328,disall!$A$2:$CY$349,COLUMN(disall!BC327),FALSE)),-9999,VLOOKUP($I328,disall!$A$2:$CY$349,COLUMN(disall!BC327),FALSE))</f>
        <v>-9999</v>
      </c>
      <c r="BK328" s="8">
        <f>IF(ISNA(VLOOKUP($I328,disall!$A$2:$CY$349,COLUMN(disall!BD327),FALSE)),-9999,VLOOKUP($I328,disall!$A$2:$CY$349,COLUMN(disall!BD327),FALSE))</f>
        <v>-9999</v>
      </c>
      <c r="BL328" s="8">
        <f>IF(ISNA(VLOOKUP($I328,disall!$A$2:$CY$349,COLUMN(disall!BE327),FALSE)),-9999,VLOOKUP($I328,disall!$A$2:$CY$349,COLUMN(disall!BE327),FALSE))</f>
        <v>-9999</v>
      </c>
      <c r="BM328" s="8">
        <f>IF(ISNA(VLOOKUP($I328,disall!$A$2:$CY$349,COLUMN(disall!BF327),FALSE)),-9999,VLOOKUP($I328,disall!$A$2:$CY$349,COLUMN(disall!BF327),FALSE))</f>
        <v>-9999</v>
      </c>
      <c r="BN328" s="8">
        <f>IF(ISNA(VLOOKUP($I328,disall!$A$2:$CY$349,COLUMN(disall!BG327),FALSE)),-9999,VLOOKUP($I328,disall!$A$2:$CY$349,COLUMN(disall!BG327),FALSE))</f>
        <v>-9999</v>
      </c>
      <c r="BO328" s="8">
        <f>IF(ISNA(VLOOKUP($I328,disall!$A$2:$CY$349,COLUMN(disall!BH327),FALSE)),-9999,VLOOKUP($I328,disall!$A$2:$CY$349,COLUMN(disall!BH327),FALSE))</f>
        <v>-9999</v>
      </c>
      <c r="BP328" s="8">
        <f>IF(ISNA(VLOOKUP($I328,disall!$A$2:$CY$349,COLUMN(disall!BI327),FALSE)),-9999,VLOOKUP($I328,disall!$A$2:$CY$349,COLUMN(disall!BI327),FALSE))</f>
        <v>-9999</v>
      </c>
      <c r="BQ328" s="8">
        <f>IF(ISNA(VLOOKUP($I328,disall!$A$2:$CY$349,COLUMN(disall!BJ327),FALSE)),-9999,VLOOKUP($I328,disall!$A$2:$CY$349,COLUMN(disall!BJ327),FALSE))</f>
        <v>-9999</v>
      </c>
      <c r="BR328" s="8">
        <f>IF(ISNA(VLOOKUP($I328,disall!$A$2:$CY$349,COLUMN(disall!BK327),FALSE)),-9999,VLOOKUP($I328,disall!$A$2:$CY$349,COLUMN(disall!BK327),FALSE))</f>
        <v>-9999</v>
      </c>
      <c r="BS328" s="8">
        <f>IF(ISNA(VLOOKUP($I328,disall!$A$2:$CY$349,COLUMN(disall!BL327),FALSE)),-9999,VLOOKUP($I328,disall!$A$2:$CY$349,COLUMN(disall!BL327),FALSE))</f>
        <v>-9999</v>
      </c>
      <c r="BT328" s="8">
        <f>IF(ISNA(VLOOKUP($I328,disall!$A$2:$CY$349,COLUMN(disall!BM327),FALSE)),-9999,VLOOKUP($I328,disall!$A$2:$CY$349,COLUMN(disall!BM327),FALSE))</f>
        <v>-9999</v>
      </c>
      <c r="BU328" s="8">
        <f>IF(ISNA(VLOOKUP($I328,disall!$A$2:$CY$349,COLUMN(disall!BN327),FALSE)),-9999,VLOOKUP($I328,disall!$A$2:$CY$349,COLUMN(disall!BN327),FALSE))</f>
        <v>-9999</v>
      </c>
      <c r="BV328" s="8">
        <f>IF(ISNA(VLOOKUP($I328,disall!$A$2:$CY$349,COLUMN(disall!BO327),FALSE)),-9999,VLOOKUP($I328,disall!$A$2:$CY$349,COLUMN(disall!BO327),FALSE))</f>
        <v>-9999</v>
      </c>
      <c r="BW328" s="8">
        <f>IF(ISNA(VLOOKUP($I328,disall!$A$2:$CY$349,COLUMN(disall!BP327),FALSE)),-9999,VLOOKUP($I328,disall!$A$2:$CY$349,COLUMN(disall!BP327),FALSE))</f>
        <v>-9999</v>
      </c>
      <c r="BX328" s="8">
        <f>IF(ISNA(VLOOKUP($I328,disall!$A$2:$CY$349,COLUMN(disall!BQ327),FALSE)),-9999,VLOOKUP($I328,disall!$A$2:$CY$349,COLUMN(disall!BQ327),FALSE))</f>
        <v>-9999</v>
      </c>
      <c r="BY328" s="8">
        <f>IF(ISNA(VLOOKUP($I328,disall!$A$2:$CY$349,COLUMN(disall!BR327),FALSE)),-9999,VLOOKUP($I328,disall!$A$2:$CY$349,COLUMN(disall!BR327),FALSE))</f>
        <v>-9999</v>
      </c>
      <c r="BZ328" s="8">
        <f>IF(ISNA(VLOOKUP($I328,disall!$A$2:$CY$349,COLUMN(disall!BS327),FALSE)),-9999,VLOOKUP($I328,disall!$A$2:$CY$349,COLUMN(disall!BS327),FALSE))</f>
        <v>-9999</v>
      </c>
      <c r="CA328" s="8">
        <f>IF(ISNA(VLOOKUP($I328,disall!$A$2:$CY$349,COLUMN(disall!BT327),FALSE)),-9999,VLOOKUP($I328,disall!$A$2:$CY$349,COLUMN(disall!BT327),FALSE))</f>
        <v>-9999</v>
      </c>
      <c r="CB328" s="8">
        <f>IF(ISNA(VLOOKUP($I328,disall!$A$2:$CY$349,COLUMN(disall!BU327),FALSE)),-9999,VLOOKUP($I328,disall!$A$2:$CY$349,COLUMN(disall!BU327),FALSE))</f>
        <v>-9999</v>
      </c>
      <c r="CC328" s="8">
        <f>IF(ISNA(VLOOKUP($I328,disall!$A$2:$CY$349,COLUMN(disall!BV327),FALSE)),-9999,VLOOKUP($I328,disall!$A$2:$CY$349,COLUMN(disall!BV327),FALSE))</f>
        <v>-9999</v>
      </c>
      <c r="CD328" s="8">
        <f>IF(ISNA(VLOOKUP($I328,disall!$A$2:$CY$349,COLUMN(disall!BW327),FALSE)),-9999,VLOOKUP($I328,disall!$A$2:$CY$349,COLUMN(disall!BW327),FALSE))</f>
        <v>-9999</v>
      </c>
      <c r="CE328" s="8">
        <f>IF(ISNA(VLOOKUP($I328,disall!$A$2:$CY$349,COLUMN(disall!BX327),FALSE)),-9999,VLOOKUP($I328,disall!$A$2:$CY$349,COLUMN(disall!BX327),FALSE))</f>
        <v>-9999</v>
      </c>
      <c r="CF328" s="8">
        <f>IF(ISNA(VLOOKUP($I328,disall!$A$2:$CY$349,COLUMN(disall!BY327),FALSE)),-9999,VLOOKUP($I328,disall!$A$2:$CY$349,COLUMN(disall!BY327),FALSE))</f>
        <v>-9999</v>
      </c>
      <c r="CG328" s="8">
        <f>IF(ISNA(VLOOKUP($I328,disall!$A$2:$CY$349,COLUMN(disall!BZ327),FALSE)),-9999,VLOOKUP($I328,disall!$A$2:$CY$349,COLUMN(disall!BZ327),FALSE))</f>
        <v>-9999</v>
      </c>
      <c r="CH328" s="8">
        <f>IF(ISNA(VLOOKUP($I328,disall!$A$2:$CY$349,COLUMN(disall!CA327),FALSE)),-9999,VLOOKUP($I328,disall!$A$2:$CY$349,COLUMN(disall!CA327),FALSE))</f>
        <v>-9999</v>
      </c>
      <c r="CI328" s="8">
        <f>IF(ISNA(VLOOKUP($I328,disall!$A$2:$CY$349,COLUMN(disall!CB327),FALSE)),-9999,VLOOKUP($I328,disall!$A$2:$CY$349,COLUMN(disall!CB327),FALSE))</f>
        <v>-9999</v>
      </c>
      <c r="CJ328" s="8">
        <f>IF(ISNA(VLOOKUP($I328,disall!$A$2:$CY$349,COLUMN(disall!CC327),FALSE)),-9999,VLOOKUP($I328,disall!$A$2:$CY$349,COLUMN(disall!CC327),FALSE))</f>
        <v>-9999</v>
      </c>
      <c r="CK328" s="8">
        <f>IF(ISNA(VLOOKUP($I328,disall!$A$2:$CY$349,COLUMN(disall!CD327),FALSE)),-9999,VLOOKUP($I328,disall!$A$2:$CY$349,COLUMN(disall!CD327),FALSE))</f>
        <v>-9999</v>
      </c>
      <c r="CL328" s="8">
        <f>IF(ISNA(VLOOKUP($I328,disall!$A$2:$CY$349,COLUMN(disall!CE327),FALSE)),-9999,VLOOKUP($I328,disall!$A$2:$CY$349,COLUMN(disall!CE327),FALSE))</f>
        <v>-9999</v>
      </c>
      <c r="CM328" s="8">
        <f>IF(ISNA(VLOOKUP($I328,disall!$A$2:$CY$349,COLUMN(disall!CF327),FALSE)),-9999,VLOOKUP($I328,disall!$A$2:$CY$349,COLUMN(disall!CF327),FALSE))</f>
        <v>-9999</v>
      </c>
      <c r="CN328" s="8">
        <f>IF(ISNA(VLOOKUP($I328,disall!$A$2:$CY$349,COLUMN(disall!CG327),FALSE)),-9999,VLOOKUP($I328,disall!$A$2:$CY$349,COLUMN(disall!CG327),FALSE))</f>
        <v>-9999</v>
      </c>
      <c r="CO328" s="8">
        <f>IF(ISNA(VLOOKUP($I328,disall!$A$2:$CY$349,COLUMN(disall!CH327),FALSE)),-9999,VLOOKUP($I328,disall!$A$2:$CY$349,COLUMN(disall!CH327),FALSE))</f>
        <v>-9999</v>
      </c>
      <c r="CP328" s="8">
        <f>IF(ISNA(VLOOKUP($I328,disall!$A$2:$CY$349,COLUMN(disall!CI327),FALSE)),-9999,VLOOKUP($I328,disall!$A$2:$CY$349,COLUMN(disall!CI327),FALSE))</f>
        <v>-9999</v>
      </c>
      <c r="CQ328" s="8">
        <f>IF(ISNA(VLOOKUP($I328,disall!$A$2:$CY$349,COLUMN(disall!CJ327),FALSE)),-9999,VLOOKUP($I328,disall!$A$2:$CY$349,COLUMN(disall!CJ327),FALSE))</f>
        <v>-9999</v>
      </c>
      <c r="CR328" s="8">
        <f>IF(ISNA(VLOOKUP($I328,disall!$A$2:$CY$349,COLUMN(disall!CK327),FALSE)),-9999,VLOOKUP($I328,disall!$A$2:$CY$349,COLUMN(disall!CK327),FALSE))</f>
        <v>-9999</v>
      </c>
      <c r="CS328" s="8">
        <f>IF(ISNA(VLOOKUP($I328,disall!$A$2:$CY$349,COLUMN(disall!CL327),FALSE)),-9999,VLOOKUP($I328,disall!$A$2:$CY$349,COLUMN(disall!CL327),FALSE))</f>
        <v>-9999</v>
      </c>
      <c r="CT328" s="8">
        <f>IF(ISNA(VLOOKUP($I328,disall!$A$2:$CY$349,COLUMN(disall!CM327),FALSE)),-9999,VLOOKUP($I328,disall!$A$2:$CY$349,COLUMN(disall!CM327),FALSE))</f>
        <v>-9999</v>
      </c>
      <c r="CU328" s="8">
        <f>IF(ISNA(VLOOKUP($I328,disall!$A$2:$CY$349,COLUMN(disall!CN327),FALSE)),-9999,VLOOKUP($I328,disall!$A$2:$CY$349,COLUMN(disall!CN327),FALSE))</f>
        <v>-9999</v>
      </c>
      <c r="CV328" s="8">
        <f>IF(ISNA(VLOOKUP($I328,disall!$A$2:$CY$349,COLUMN(disall!CO327),FALSE)),-9999,VLOOKUP($I328,disall!$A$2:$CY$349,COLUMN(disall!CO327),FALSE))</f>
        <v>-9999</v>
      </c>
      <c r="CW328" s="8">
        <f>IF(ISNA(VLOOKUP($I328,disall!$A$2:$CY$349,COLUMN(disall!CP327),FALSE)),-9999,VLOOKUP($I328,disall!$A$2:$CY$349,COLUMN(disall!CP327),FALSE))</f>
        <v>-9999</v>
      </c>
      <c r="CX328" s="8">
        <f>IF(ISNA(VLOOKUP($I328,disall!$A$2:$CY$349,COLUMN(disall!CQ327),FALSE)),-9999,VLOOKUP($I328,disall!$A$2:$CY$349,COLUMN(disall!CQ327),FALSE))</f>
        <v>-9999</v>
      </c>
      <c r="CY328" s="8">
        <f>IF(ISNA(VLOOKUP($I328,disall!$A$2:$CY$349,COLUMN(disall!CR327),FALSE)),-9999,VLOOKUP($I328,disall!$A$2:$CY$349,COLUMN(disall!CR327),FALSE))</f>
        <v>-9999</v>
      </c>
      <c r="CZ328" s="8">
        <f>IF(ISNA(VLOOKUP($I328,disall!$A$2:$CY$349,COLUMN(disall!CS327),FALSE)),-9999,VLOOKUP($I328,disall!$A$2:$CY$349,COLUMN(disall!CS327),FALSE))</f>
        <v>-9999</v>
      </c>
      <c r="DA328" s="8">
        <f>IF(ISNA(VLOOKUP($I328,disall!$A$2:$CY$349,COLUMN(disall!CT327),FALSE)),-9999,VLOOKUP($I328,disall!$A$2:$CY$349,COLUMN(disall!CT327),FALSE))</f>
        <v>-9999</v>
      </c>
      <c r="DB328" s="8">
        <f>IF(ISNA(VLOOKUP($I328,disall!$A$2:$CY$349,COLUMN(disall!CU327),FALSE)),-9999,VLOOKUP($I328,disall!$A$2:$CY$349,COLUMN(disall!CU327),FALSE))</f>
        <v>-9999</v>
      </c>
      <c r="DC328" s="8">
        <f>IF(ISNA(VLOOKUP($I328,disall!$A$2:$CY$349,COLUMN(disall!CV327),FALSE)),-9999,VLOOKUP($I328,disall!$A$2:$CY$349,COLUMN(disall!CV327),FALSE))</f>
        <v>-9999</v>
      </c>
      <c r="DD328" s="8">
        <f>IF(ISNA(VLOOKUP($I328,disall!$A$2:$CY$349,COLUMN(disall!CW327),FALSE)),-9999,VLOOKUP($I328,disall!$A$2:$CY$349,COLUMN(disall!CW327),FALSE))</f>
        <v>-9999</v>
      </c>
      <c r="DE328" s="8">
        <f>IF(ISNA(VLOOKUP($I328,disall!$A$2:$CY$349,COLUMN(disall!CX327),FALSE)),-9999,VLOOKUP($I328,disall!$A$2:$CY$349,COLUMN(disall!CX327),FALSE))</f>
        <v>-9999</v>
      </c>
      <c r="DF328" s="8">
        <f>IF(ISNA(VLOOKUP($I328,disall!$A$2:$CY$349,COLUMN(disall!CY327),FALSE)),-9999,VLOOKUP($I328,disall!$A$2:$CY$349,COLUMN(disall!CY327),FALSE))</f>
        <v>-9999</v>
      </c>
    </row>
    <row r="329" spans="1:110" x14ac:dyDescent="0.25">
      <c r="A329">
        <v>32</v>
      </c>
      <c r="B329" t="s">
        <v>8</v>
      </c>
      <c r="C329" t="s">
        <v>472</v>
      </c>
      <c r="D329" t="s">
        <v>1024</v>
      </c>
      <c r="E329" t="s">
        <v>1040</v>
      </c>
      <c r="F329" t="s">
        <v>1041</v>
      </c>
      <c r="G329" t="s">
        <v>1042</v>
      </c>
      <c r="H329">
        <v>4027</v>
      </c>
      <c r="I329">
        <f>IF(ISNA(VLOOKUP(H329,disall!$D$2:$L$349,1,FALSE)),H329,VLOOKUP(H329,disall!$D$2:$L$349,1,FALSE))</f>
        <v>4027</v>
      </c>
      <c r="J329" t="str">
        <f>IF(ISNA(VLOOKUP(H329,disall!$D$2:$L$349,1,FALSE)),"NA",VLOOKUP(H329,disall!$D$2:$L$349,2,FALSE))</f>
        <v>NA</v>
      </c>
      <c r="K329" t="str">
        <f>IF(ISNA(VLOOKUP(I329,disall!$A$2:$L$349,3,FALSE)),F329,VLOOKUP(I329,disall!$A$2:$L$349,3,FALSE))</f>
        <v>Tirap</v>
      </c>
      <c r="L329" t="str">
        <f>IF(ISNA(VLOOKUP(I329,disall!$A$2:$L$349,12,FALSE)),"NA",VLOOKUP(I329,disall!$A$2:$L$349,12,FALSE))</f>
        <v>NA</v>
      </c>
      <c r="M329" t="str">
        <f>IF(ISNA(VLOOKUP(I329,disall!$A$2:$M$349,6,FALSE)),"NA",VLOOKUP(I329,disall!$A$2:$M$349,6,FALSE))</f>
        <v>NA</v>
      </c>
      <c r="N329" t="str">
        <f>IF(ISNA(VLOOKUP(I329,disall!$A$2:$M$349,7,FALSE)),"NA",VLOOKUP(I329,disall!$A$2:$M$349,7,FALSE))</f>
        <v>NA</v>
      </c>
      <c r="O329" t="str">
        <f>IF(ISNA(VLOOKUP(I329,disall!$A$2:$M$349,8,FALSE)),"NA",VLOOKUP(I329,disall!$A$2:$M$349,8,FALSE))</f>
        <v>NA</v>
      </c>
      <c r="P329" t="str">
        <f>IF(ISNA(VLOOKUP(I329,disall!$A$2:$M$349,9,FALSE)),"NA",VLOOKUP(I329,disall!$A$2:$M$349,9,FALSE))</f>
        <v>NA</v>
      </c>
      <c r="Q329" t="str">
        <f>IF(ISNA(VLOOKUP(I329,disall!$A$2:$M$349,10,FALSE)),"NA",VLOOKUP(I329,disall!$A$2:$M$349,10,FALSE))</f>
        <v>NA</v>
      </c>
      <c r="R329" t="str">
        <f>IF(ISNA(VLOOKUP(I329,disall!$A$2:$M$349,11,FALSE)),"NA",VLOOKUP(I329,disall!$A$2:$M$349,11,FALSE))</f>
        <v>NA</v>
      </c>
      <c r="S329" t="str">
        <f>IF(ISNA(VLOOKUP(I329,disall!$A$2:$M$349,12,FALSE)),"NA",VLOOKUP(I329,disall!$A$2:$M$349,12,FALSE))</f>
        <v>NA</v>
      </c>
      <c r="T329" t="str">
        <f>IF(ISNA(VLOOKUP(I329,disall!$A$2:$M$349,13,FALSE)),"NA",VLOOKUP(I329,disall!$A$2:$M$349,13,FALSE))</f>
        <v>NA</v>
      </c>
      <c r="U329" s="8">
        <f>IF(ISNA(VLOOKUP($I329,disall!$A$2:$CY$349,COLUMN(disall!N328),FALSE)),-9999,VLOOKUP($I329,disall!$A$2:$CY$349,COLUMN(disall!N328),FALSE))</f>
        <v>-9999</v>
      </c>
      <c r="V329" s="8">
        <f>IF(ISNA(VLOOKUP($I329,disall!$A$2:$CY$349,COLUMN(disall!O328),FALSE)),-9999,VLOOKUP($I329,disall!$A$2:$CY$349,COLUMN(disall!O328),FALSE))</f>
        <v>-9999</v>
      </c>
      <c r="W329" s="8">
        <f>IF(ISNA(VLOOKUP($I329,disall!$A$2:$CY$349,COLUMN(disall!P328),FALSE)),-9999,VLOOKUP($I329,disall!$A$2:$CY$349,COLUMN(disall!P328),FALSE))</f>
        <v>-9999</v>
      </c>
      <c r="X329" s="8">
        <f>IF(ISNA(VLOOKUP($I329,disall!$A$2:$CY$349,COLUMN(disall!Q328),FALSE)),-9999,VLOOKUP($I329,disall!$A$2:$CY$349,COLUMN(disall!Q328),FALSE))</f>
        <v>-9999</v>
      </c>
      <c r="Y329" s="8">
        <f>IF(ISNA(VLOOKUP($I329,disall!$A$2:$CY$349,COLUMN(disall!R328),FALSE)),-9999,VLOOKUP($I329,disall!$A$2:$CY$349,COLUMN(disall!R328),FALSE))</f>
        <v>-9999</v>
      </c>
      <c r="Z329" s="8">
        <f>IF(ISNA(VLOOKUP($I329,disall!$A$2:$CY$349,COLUMN(disall!S328),FALSE)),-9999,VLOOKUP($I329,disall!$A$2:$CY$349,COLUMN(disall!S328),FALSE))</f>
        <v>-9999</v>
      </c>
      <c r="AA329" s="8">
        <f>IF(ISNA(VLOOKUP($I329,disall!$A$2:$CY$349,COLUMN(disall!T328),FALSE)),-9999,VLOOKUP($I329,disall!$A$2:$CY$349,COLUMN(disall!T328),FALSE))</f>
        <v>-9999</v>
      </c>
      <c r="AB329" s="8">
        <f>IF(ISNA(VLOOKUP($I329,disall!$A$2:$CY$349,COLUMN(disall!U328),FALSE)),-9999,VLOOKUP($I329,disall!$A$2:$CY$349,COLUMN(disall!U328),FALSE))</f>
        <v>-9999</v>
      </c>
      <c r="AC329" s="8">
        <f>IF(ISNA(VLOOKUP($I329,disall!$A$2:$CY$349,COLUMN(disall!V328),FALSE)),-9999,VLOOKUP($I329,disall!$A$2:$CY$349,COLUMN(disall!V328),FALSE))</f>
        <v>-9999</v>
      </c>
      <c r="AD329" s="8">
        <f>IF(ISNA(VLOOKUP($I329,disall!$A$2:$CY$349,COLUMN(disall!W328),FALSE)),-9999,VLOOKUP($I329,disall!$A$2:$CY$349,COLUMN(disall!W328),FALSE))</f>
        <v>-9999</v>
      </c>
      <c r="AE329" s="8">
        <f>IF(ISNA(VLOOKUP($I329,disall!$A$2:$CY$349,COLUMN(disall!X328),FALSE)),-9999,VLOOKUP($I329,disall!$A$2:$CY$349,COLUMN(disall!X328),FALSE))</f>
        <v>-9999</v>
      </c>
      <c r="AF329" s="8">
        <f>IF(ISNA(VLOOKUP($I329,disall!$A$2:$CY$349,COLUMN(disall!Y328),FALSE)),-9999,VLOOKUP($I329,disall!$A$2:$CY$349,COLUMN(disall!Y328),FALSE))</f>
        <v>-9999</v>
      </c>
      <c r="AG329" s="8">
        <f>IF(ISNA(VLOOKUP($I329,disall!$A$2:$CY$349,COLUMN(disall!Z328),FALSE)),-9999,VLOOKUP($I329,disall!$A$2:$CY$349,COLUMN(disall!Z328),FALSE))</f>
        <v>-9999</v>
      </c>
      <c r="AH329" s="8">
        <f>IF(ISNA(VLOOKUP($I329,disall!$A$2:$CY$349,COLUMN(disall!AA328),FALSE)),-9999,VLOOKUP($I329,disall!$A$2:$CY$349,COLUMN(disall!AA328),FALSE))</f>
        <v>-9999</v>
      </c>
      <c r="AI329" s="8">
        <f>IF(ISNA(VLOOKUP($I329,disall!$A$2:$CY$349,COLUMN(disall!AB328),FALSE)),-9999,VLOOKUP($I329,disall!$A$2:$CY$349,COLUMN(disall!AB328),FALSE))</f>
        <v>-9999</v>
      </c>
      <c r="AJ329" s="8">
        <f>IF(ISNA(VLOOKUP($I329,disall!$A$2:$CY$349,COLUMN(disall!AC328),FALSE)),-9999,VLOOKUP($I329,disall!$A$2:$CY$349,COLUMN(disall!AC328),FALSE))</f>
        <v>-9999</v>
      </c>
      <c r="AK329" s="8">
        <f>IF(ISNA(VLOOKUP($I329,disall!$A$2:$CY$349,COLUMN(disall!AD328),FALSE)),-9999,VLOOKUP($I329,disall!$A$2:$CY$349,COLUMN(disall!AD328),FALSE))</f>
        <v>-9999</v>
      </c>
      <c r="AL329" s="8">
        <f>IF(ISNA(VLOOKUP($I329,disall!$A$2:$CY$349,COLUMN(disall!AE328),FALSE)),-9999,VLOOKUP($I329,disall!$A$2:$CY$349,COLUMN(disall!AE328),FALSE))</f>
        <v>-9999</v>
      </c>
      <c r="AM329" s="8">
        <f>IF(ISNA(VLOOKUP($I329,disall!$A$2:$CY$349,COLUMN(disall!AF328),FALSE)),-9999,VLOOKUP($I329,disall!$A$2:$CY$349,COLUMN(disall!AF328),FALSE))</f>
        <v>-9999</v>
      </c>
      <c r="AN329" s="8">
        <f>IF(ISNA(VLOOKUP($I329,disall!$A$2:$CY$349,COLUMN(disall!AG328),FALSE)),-9999,VLOOKUP($I329,disall!$A$2:$CY$349,COLUMN(disall!AG328),FALSE))</f>
        <v>-9999</v>
      </c>
      <c r="AO329" s="8">
        <f>IF(ISNA(VLOOKUP($I329,disall!$A$2:$CY$349,COLUMN(disall!AH328),FALSE)),-9999,VLOOKUP($I329,disall!$A$2:$CY$349,COLUMN(disall!AH328),FALSE))</f>
        <v>-9999</v>
      </c>
      <c r="AP329" s="8">
        <f>IF(ISNA(VLOOKUP($I329,disall!$A$2:$CY$349,COLUMN(disall!AI328),FALSE)),-9999,VLOOKUP($I329,disall!$A$2:$CY$349,COLUMN(disall!AI328),FALSE))</f>
        <v>-9999</v>
      </c>
      <c r="AQ329" s="8">
        <f>IF(ISNA(VLOOKUP($I329,disall!$A$2:$CY$349,COLUMN(disall!AJ328),FALSE)),-9999,VLOOKUP($I329,disall!$A$2:$CY$349,COLUMN(disall!AJ328),FALSE))</f>
        <v>-9999</v>
      </c>
      <c r="AR329" s="8">
        <f>IF(ISNA(VLOOKUP($I329,disall!$A$2:$CY$349,COLUMN(disall!AK328),FALSE)),-9999,VLOOKUP($I329,disall!$A$2:$CY$349,COLUMN(disall!AK328),FALSE))</f>
        <v>-9999</v>
      </c>
      <c r="AS329" s="8">
        <f>IF(ISNA(VLOOKUP($I329,disall!$A$2:$CY$349,COLUMN(disall!AL328),FALSE)),-9999,VLOOKUP($I329,disall!$A$2:$CY$349,COLUMN(disall!AL328),FALSE))</f>
        <v>-9999</v>
      </c>
      <c r="AT329" s="8">
        <f>IF(ISNA(VLOOKUP($I329,disall!$A$2:$CY$349,COLUMN(disall!AM328),FALSE)),-9999,VLOOKUP($I329,disall!$A$2:$CY$349,COLUMN(disall!AM328),FALSE))</f>
        <v>-9999</v>
      </c>
      <c r="AU329" s="8">
        <f>IF(ISNA(VLOOKUP($I329,disall!$A$2:$CY$349,COLUMN(disall!AN328),FALSE)),-9999,VLOOKUP($I329,disall!$A$2:$CY$349,COLUMN(disall!AN328),FALSE))</f>
        <v>-9999</v>
      </c>
      <c r="AV329" s="8">
        <f>IF(ISNA(VLOOKUP($I329,disall!$A$2:$CY$349,COLUMN(disall!AO328),FALSE)),-9999,VLOOKUP($I329,disall!$A$2:$CY$349,COLUMN(disall!AO328),FALSE))</f>
        <v>-9999</v>
      </c>
      <c r="AW329" s="8">
        <f>IF(ISNA(VLOOKUP($I329,disall!$A$2:$CY$349,COLUMN(disall!AP328),FALSE)),-9999,VLOOKUP($I329,disall!$A$2:$CY$349,COLUMN(disall!AP328),FALSE))</f>
        <v>-9999</v>
      </c>
      <c r="AX329" s="8">
        <f>IF(ISNA(VLOOKUP($I329,disall!$A$2:$CY$349,COLUMN(disall!AQ328),FALSE)),-9999,VLOOKUP($I329,disall!$A$2:$CY$349,COLUMN(disall!AQ328),FALSE))</f>
        <v>-9999</v>
      </c>
      <c r="AY329" s="8">
        <f>IF(ISNA(VLOOKUP($I329,disall!$A$2:$CY$349,COLUMN(disall!AR328),FALSE)),-9999,VLOOKUP($I329,disall!$A$2:$CY$349,COLUMN(disall!AR328),FALSE))</f>
        <v>-9999</v>
      </c>
      <c r="AZ329" s="8">
        <f>IF(ISNA(VLOOKUP($I329,disall!$A$2:$CY$349,COLUMN(disall!AS328),FALSE)),-9999,VLOOKUP($I329,disall!$A$2:$CY$349,COLUMN(disall!AS328),FALSE))</f>
        <v>-9999</v>
      </c>
      <c r="BA329" s="8">
        <f>IF(ISNA(VLOOKUP($I329,disall!$A$2:$CY$349,COLUMN(disall!AT328),FALSE)),-9999,VLOOKUP($I329,disall!$A$2:$CY$349,COLUMN(disall!AT328),FALSE))</f>
        <v>-9999</v>
      </c>
      <c r="BB329" s="8">
        <f>IF(ISNA(VLOOKUP($I329,disall!$A$2:$CY$349,COLUMN(disall!AU328),FALSE)),-9999,VLOOKUP($I329,disall!$A$2:$CY$349,COLUMN(disall!AU328),FALSE))</f>
        <v>-9999</v>
      </c>
      <c r="BC329" s="8">
        <f>IF(ISNA(VLOOKUP($I329,disall!$A$2:$CY$349,COLUMN(disall!AV328),FALSE)),-9999,VLOOKUP($I329,disall!$A$2:$CY$349,COLUMN(disall!AV328),FALSE))</f>
        <v>-9999</v>
      </c>
      <c r="BD329" s="8">
        <f>IF(ISNA(VLOOKUP($I329,disall!$A$2:$CY$349,COLUMN(disall!AW328),FALSE)),-9999,VLOOKUP($I329,disall!$A$2:$CY$349,COLUMN(disall!AW328),FALSE))</f>
        <v>-9999</v>
      </c>
      <c r="BE329" s="8">
        <f>IF(ISNA(VLOOKUP($I329,disall!$A$2:$CY$349,COLUMN(disall!AX328),FALSE)),-9999,VLOOKUP($I329,disall!$A$2:$CY$349,COLUMN(disall!AX328),FALSE))</f>
        <v>-9999</v>
      </c>
      <c r="BF329" s="8">
        <f>IF(ISNA(VLOOKUP($I329,disall!$A$2:$CY$349,COLUMN(disall!AY328),FALSE)),-9999,VLOOKUP($I329,disall!$A$2:$CY$349,COLUMN(disall!AY328),FALSE))</f>
        <v>-9999</v>
      </c>
      <c r="BG329" s="8">
        <f>IF(ISNA(VLOOKUP($I329,disall!$A$2:$CY$349,COLUMN(disall!AZ328),FALSE)),-9999,VLOOKUP($I329,disall!$A$2:$CY$349,COLUMN(disall!AZ328),FALSE))</f>
        <v>-9999</v>
      </c>
      <c r="BH329" s="8">
        <f>IF(ISNA(VLOOKUP($I329,disall!$A$2:$CY$349,COLUMN(disall!BA328),FALSE)),-9999,VLOOKUP($I329,disall!$A$2:$CY$349,COLUMN(disall!BA328),FALSE))</f>
        <v>-9999</v>
      </c>
      <c r="BI329" s="8">
        <f>IF(ISNA(VLOOKUP($I329,disall!$A$2:$CY$349,COLUMN(disall!BB328),FALSE)),-9999,VLOOKUP($I329,disall!$A$2:$CY$349,COLUMN(disall!BB328),FALSE))</f>
        <v>-9999</v>
      </c>
      <c r="BJ329" s="8">
        <f>IF(ISNA(VLOOKUP($I329,disall!$A$2:$CY$349,COLUMN(disall!BC328),FALSE)),-9999,VLOOKUP($I329,disall!$A$2:$CY$349,COLUMN(disall!BC328),FALSE))</f>
        <v>-9999</v>
      </c>
      <c r="BK329" s="8">
        <f>IF(ISNA(VLOOKUP($I329,disall!$A$2:$CY$349,COLUMN(disall!BD328),FALSE)),-9999,VLOOKUP($I329,disall!$A$2:$CY$349,COLUMN(disall!BD328),FALSE))</f>
        <v>-9999</v>
      </c>
      <c r="BL329" s="8">
        <f>IF(ISNA(VLOOKUP($I329,disall!$A$2:$CY$349,COLUMN(disall!BE328),FALSE)),-9999,VLOOKUP($I329,disall!$A$2:$CY$349,COLUMN(disall!BE328),FALSE))</f>
        <v>-9999</v>
      </c>
      <c r="BM329" s="8">
        <f>IF(ISNA(VLOOKUP($I329,disall!$A$2:$CY$349,COLUMN(disall!BF328),FALSE)),-9999,VLOOKUP($I329,disall!$A$2:$CY$349,COLUMN(disall!BF328),FALSE))</f>
        <v>-9999</v>
      </c>
      <c r="BN329" s="8">
        <f>IF(ISNA(VLOOKUP($I329,disall!$A$2:$CY$349,COLUMN(disall!BG328),FALSE)),-9999,VLOOKUP($I329,disall!$A$2:$CY$349,COLUMN(disall!BG328),FALSE))</f>
        <v>-9999</v>
      </c>
      <c r="BO329" s="8">
        <f>IF(ISNA(VLOOKUP($I329,disall!$A$2:$CY$349,COLUMN(disall!BH328),FALSE)),-9999,VLOOKUP($I329,disall!$A$2:$CY$349,COLUMN(disall!BH328),FALSE))</f>
        <v>-9999</v>
      </c>
      <c r="BP329" s="8">
        <f>IF(ISNA(VLOOKUP($I329,disall!$A$2:$CY$349,COLUMN(disall!BI328),FALSE)),-9999,VLOOKUP($I329,disall!$A$2:$CY$349,COLUMN(disall!BI328),FALSE))</f>
        <v>-9999</v>
      </c>
      <c r="BQ329" s="8">
        <f>IF(ISNA(VLOOKUP($I329,disall!$A$2:$CY$349,COLUMN(disall!BJ328),FALSE)),-9999,VLOOKUP($I329,disall!$A$2:$CY$349,COLUMN(disall!BJ328),FALSE))</f>
        <v>-9999</v>
      </c>
      <c r="BR329" s="8">
        <f>IF(ISNA(VLOOKUP($I329,disall!$A$2:$CY$349,COLUMN(disall!BK328),FALSE)),-9999,VLOOKUP($I329,disall!$A$2:$CY$349,COLUMN(disall!BK328),FALSE))</f>
        <v>-9999</v>
      </c>
      <c r="BS329" s="8">
        <f>IF(ISNA(VLOOKUP($I329,disall!$A$2:$CY$349,COLUMN(disall!BL328),FALSE)),-9999,VLOOKUP($I329,disall!$A$2:$CY$349,COLUMN(disall!BL328),FALSE))</f>
        <v>-9999</v>
      </c>
      <c r="BT329" s="8">
        <f>IF(ISNA(VLOOKUP($I329,disall!$A$2:$CY$349,COLUMN(disall!BM328),FALSE)),-9999,VLOOKUP($I329,disall!$A$2:$CY$349,COLUMN(disall!BM328),FALSE))</f>
        <v>-9999</v>
      </c>
      <c r="BU329" s="8">
        <f>IF(ISNA(VLOOKUP($I329,disall!$A$2:$CY$349,COLUMN(disall!BN328),FALSE)),-9999,VLOOKUP($I329,disall!$A$2:$CY$349,COLUMN(disall!BN328),FALSE))</f>
        <v>-9999</v>
      </c>
      <c r="BV329" s="8">
        <f>IF(ISNA(VLOOKUP($I329,disall!$A$2:$CY$349,COLUMN(disall!BO328),FALSE)),-9999,VLOOKUP($I329,disall!$A$2:$CY$349,COLUMN(disall!BO328),FALSE))</f>
        <v>-9999</v>
      </c>
      <c r="BW329" s="8">
        <f>IF(ISNA(VLOOKUP($I329,disall!$A$2:$CY$349,COLUMN(disall!BP328),FALSE)),-9999,VLOOKUP($I329,disall!$A$2:$CY$349,COLUMN(disall!BP328),FALSE))</f>
        <v>-9999</v>
      </c>
      <c r="BX329" s="8">
        <f>IF(ISNA(VLOOKUP($I329,disall!$A$2:$CY$349,COLUMN(disall!BQ328),FALSE)),-9999,VLOOKUP($I329,disall!$A$2:$CY$349,COLUMN(disall!BQ328),FALSE))</f>
        <v>-9999</v>
      </c>
      <c r="BY329" s="8">
        <f>IF(ISNA(VLOOKUP($I329,disall!$A$2:$CY$349,COLUMN(disall!BR328),FALSE)),-9999,VLOOKUP($I329,disall!$A$2:$CY$349,COLUMN(disall!BR328),FALSE))</f>
        <v>-9999</v>
      </c>
      <c r="BZ329" s="8">
        <f>IF(ISNA(VLOOKUP($I329,disall!$A$2:$CY$349,COLUMN(disall!BS328),FALSE)),-9999,VLOOKUP($I329,disall!$A$2:$CY$349,COLUMN(disall!BS328),FALSE))</f>
        <v>-9999</v>
      </c>
      <c r="CA329" s="8">
        <f>IF(ISNA(VLOOKUP($I329,disall!$A$2:$CY$349,COLUMN(disall!BT328),FALSE)),-9999,VLOOKUP($I329,disall!$A$2:$CY$349,COLUMN(disall!BT328),FALSE))</f>
        <v>-9999</v>
      </c>
      <c r="CB329" s="8">
        <f>IF(ISNA(VLOOKUP($I329,disall!$A$2:$CY$349,COLUMN(disall!BU328),FALSE)),-9999,VLOOKUP($I329,disall!$A$2:$CY$349,COLUMN(disall!BU328),FALSE))</f>
        <v>-9999</v>
      </c>
      <c r="CC329" s="8">
        <f>IF(ISNA(VLOOKUP($I329,disall!$A$2:$CY$349,COLUMN(disall!BV328),FALSE)),-9999,VLOOKUP($I329,disall!$A$2:$CY$349,COLUMN(disall!BV328),FALSE))</f>
        <v>-9999</v>
      </c>
      <c r="CD329" s="8">
        <f>IF(ISNA(VLOOKUP($I329,disall!$A$2:$CY$349,COLUMN(disall!BW328),FALSE)),-9999,VLOOKUP($I329,disall!$A$2:$CY$349,COLUMN(disall!BW328),FALSE))</f>
        <v>-9999</v>
      </c>
      <c r="CE329" s="8">
        <f>IF(ISNA(VLOOKUP($I329,disall!$A$2:$CY$349,COLUMN(disall!BX328),FALSE)),-9999,VLOOKUP($I329,disall!$A$2:$CY$349,COLUMN(disall!BX328),FALSE))</f>
        <v>-9999</v>
      </c>
      <c r="CF329" s="8">
        <f>IF(ISNA(VLOOKUP($I329,disall!$A$2:$CY$349,COLUMN(disall!BY328),FALSE)),-9999,VLOOKUP($I329,disall!$A$2:$CY$349,COLUMN(disall!BY328),FALSE))</f>
        <v>-9999</v>
      </c>
      <c r="CG329" s="8">
        <f>IF(ISNA(VLOOKUP($I329,disall!$A$2:$CY$349,COLUMN(disall!BZ328),FALSE)),-9999,VLOOKUP($I329,disall!$A$2:$CY$349,COLUMN(disall!BZ328),FALSE))</f>
        <v>-9999</v>
      </c>
      <c r="CH329" s="8">
        <f>IF(ISNA(VLOOKUP($I329,disall!$A$2:$CY$349,COLUMN(disall!CA328),FALSE)),-9999,VLOOKUP($I329,disall!$A$2:$CY$349,COLUMN(disall!CA328),FALSE))</f>
        <v>-9999</v>
      </c>
      <c r="CI329" s="8">
        <f>IF(ISNA(VLOOKUP($I329,disall!$A$2:$CY$349,COLUMN(disall!CB328),FALSE)),-9999,VLOOKUP($I329,disall!$A$2:$CY$349,COLUMN(disall!CB328),FALSE))</f>
        <v>-9999</v>
      </c>
      <c r="CJ329" s="8">
        <f>IF(ISNA(VLOOKUP($I329,disall!$A$2:$CY$349,COLUMN(disall!CC328),FALSE)),-9999,VLOOKUP($I329,disall!$A$2:$CY$349,COLUMN(disall!CC328),FALSE))</f>
        <v>-9999</v>
      </c>
      <c r="CK329" s="8">
        <f>IF(ISNA(VLOOKUP($I329,disall!$A$2:$CY$349,COLUMN(disall!CD328),FALSE)),-9999,VLOOKUP($I329,disall!$A$2:$CY$349,COLUMN(disall!CD328),FALSE))</f>
        <v>-9999</v>
      </c>
      <c r="CL329" s="8">
        <f>IF(ISNA(VLOOKUP($I329,disall!$A$2:$CY$349,COLUMN(disall!CE328),FALSE)),-9999,VLOOKUP($I329,disall!$A$2:$CY$349,COLUMN(disall!CE328),FALSE))</f>
        <v>-9999</v>
      </c>
      <c r="CM329" s="8">
        <f>IF(ISNA(VLOOKUP($I329,disall!$A$2:$CY$349,COLUMN(disall!CF328),FALSE)),-9999,VLOOKUP($I329,disall!$A$2:$CY$349,COLUMN(disall!CF328),FALSE))</f>
        <v>-9999</v>
      </c>
      <c r="CN329" s="8">
        <f>IF(ISNA(VLOOKUP($I329,disall!$A$2:$CY$349,COLUMN(disall!CG328),FALSE)),-9999,VLOOKUP($I329,disall!$A$2:$CY$349,COLUMN(disall!CG328),FALSE))</f>
        <v>-9999</v>
      </c>
      <c r="CO329" s="8">
        <f>IF(ISNA(VLOOKUP($I329,disall!$A$2:$CY$349,COLUMN(disall!CH328),FALSE)),-9999,VLOOKUP($I329,disall!$A$2:$CY$349,COLUMN(disall!CH328),FALSE))</f>
        <v>-9999</v>
      </c>
      <c r="CP329" s="8">
        <f>IF(ISNA(VLOOKUP($I329,disall!$A$2:$CY$349,COLUMN(disall!CI328),FALSE)),-9999,VLOOKUP($I329,disall!$A$2:$CY$349,COLUMN(disall!CI328),FALSE))</f>
        <v>-9999</v>
      </c>
      <c r="CQ329" s="8">
        <f>IF(ISNA(VLOOKUP($I329,disall!$A$2:$CY$349,COLUMN(disall!CJ328),FALSE)),-9999,VLOOKUP($I329,disall!$A$2:$CY$349,COLUMN(disall!CJ328),FALSE))</f>
        <v>-9999</v>
      </c>
      <c r="CR329" s="8">
        <f>IF(ISNA(VLOOKUP($I329,disall!$A$2:$CY$349,COLUMN(disall!CK328),FALSE)),-9999,VLOOKUP($I329,disall!$A$2:$CY$349,COLUMN(disall!CK328),FALSE))</f>
        <v>-9999</v>
      </c>
      <c r="CS329" s="8">
        <f>IF(ISNA(VLOOKUP($I329,disall!$A$2:$CY$349,COLUMN(disall!CL328),FALSE)),-9999,VLOOKUP($I329,disall!$A$2:$CY$349,COLUMN(disall!CL328),FALSE))</f>
        <v>-9999</v>
      </c>
      <c r="CT329" s="8">
        <f>IF(ISNA(VLOOKUP($I329,disall!$A$2:$CY$349,COLUMN(disall!CM328),FALSE)),-9999,VLOOKUP($I329,disall!$A$2:$CY$349,COLUMN(disall!CM328),FALSE))</f>
        <v>-9999</v>
      </c>
      <c r="CU329" s="8">
        <f>IF(ISNA(VLOOKUP($I329,disall!$A$2:$CY$349,COLUMN(disall!CN328),FALSE)),-9999,VLOOKUP($I329,disall!$A$2:$CY$349,COLUMN(disall!CN328),FALSE))</f>
        <v>-9999</v>
      </c>
      <c r="CV329" s="8">
        <f>IF(ISNA(VLOOKUP($I329,disall!$A$2:$CY$349,COLUMN(disall!CO328),FALSE)),-9999,VLOOKUP($I329,disall!$A$2:$CY$349,COLUMN(disall!CO328),FALSE))</f>
        <v>-9999</v>
      </c>
      <c r="CW329" s="8">
        <f>IF(ISNA(VLOOKUP($I329,disall!$A$2:$CY$349,COLUMN(disall!CP328),FALSE)),-9999,VLOOKUP($I329,disall!$A$2:$CY$349,COLUMN(disall!CP328),FALSE))</f>
        <v>-9999</v>
      </c>
      <c r="CX329" s="8">
        <f>IF(ISNA(VLOOKUP($I329,disall!$A$2:$CY$349,COLUMN(disall!CQ328),FALSE)),-9999,VLOOKUP($I329,disall!$A$2:$CY$349,COLUMN(disall!CQ328),FALSE))</f>
        <v>-9999</v>
      </c>
      <c r="CY329" s="8">
        <f>IF(ISNA(VLOOKUP($I329,disall!$A$2:$CY$349,COLUMN(disall!CR328),FALSE)),-9999,VLOOKUP($I329,disall!$A$2:$CY$349,COLUMN(disall!CR328),FALSE))</f>
        <v>-9999</v>
      </c>
      <c r="CZ329" s="8">
        <f>IF(ISNA(VLOOKUP($I329,disall!$A$2:$CY$349,COLUMN(disall!CS328),FALSE)),-9999,VLOOKUP($I329,disall!$A$2:$CY$349,COLUMN(disall!CS328),FALSE))</f>
        <v>-9999</v>
      </c>
      <c r="DA329" s="8">
        <f>IF(ISNA(VLOOKUP($I329,disall!$A$2:$CY$349,COLUMN(disall!CT328),FALSE)),-9999,VLOOKUP($I329,disall!$A$2:$CY$349,COLUMN(disall!CT328),FALSE))</f>
        <v>-9999</v>
      </c>
      <c r="DB329" s="8">
        <f>IF(ISNA(VLOOKUP($I329,disall!$A$2:$CY$349,COLUMN(disall!CU328),FALSE)),-9999,VLOOKUP($I329,disall!$A$2:$CY$349,COLUMN(disall!CU328),FALSE))</f>
        <v>-9999</v>
      </c>
      <c r="DC329" s="8">
        <f>IF(ISNA(VLOOKUP($I329,disall!$A$2:$CY$349,COLUMN(disall!CV328),FALSE)),-9999,VLOOKUP($I329,disall!$A$2:$CY$349,COLUMN(disall!CV328),FALSE))</f>
        <v>-9999</v>
      </c>
      <c r="DD329" s="8">
        <f>IF(ISNA(VLOOKUP($I329,disall!$A$2:$CY$349,COLUMN(disall!CW328),FALSE)),-9999,VLOOKUP($I329,disall!$A$2:$CY$349,COLUMN(disall!CW328),FALSE))</f>
        <v>-9999</v>
      </c>
      <c r="DE329" s="8">
        <f>IF(ISNA(VLOOKUP($I329,disall!$A$2:$CY$349,COLUMN(disall!CX328),FALSE)),-9999,VLOOKUP($I329,disall!$A$2:$CY$349,COLUMN(disall!CX328),FALSE))</f>
        <v>-9999</v>
      </c>
      <c r="DF329" s="8">
        <f>IF(ISNA(VLOOKUP($I329,disall!$A$2:$CY$349,COLUMN(disall!CY328),FALSE)),-9999,VLOOKUP($I329,disall!$A$2:$CY$349,COLUMN(disall!CY328),FALSE))</f>
        <v>-9999</v>
      </c>
    </row>
    <row r="330" spans="1:110" x14ac:dyDescent="0.25">
      <c r="A330">
        <v>33</v>
      </c>
      <c r="B330" t="s">
        <v>8</v>
      </c>
      <c r="C330" t="s">
        <v>472</v>
      </c>
      <c r="D330" t="s">
        <v>1024</v>
      </c>
      <c r="E330" t="s">
        <v>473</v>
      </c>
      <c r="F330" t="s">
        <v>1043</v>
      </c>
      <c r="G330" t="s">
        <v>1044</v>
      </c>
      <c r="H330">
        <v>4028</v>
      </c>
      <c r="I330">
        <f>IF(ISNA(VLOOKUP(H330,disall!$D$2:$L$349,1,FALSE)),H330,VLOOKUP(H330,disall!$D$2:$L$349,1,FALSE))</f>
        <v>4028</v>
      </c>
      <c r="J330" t="str">
        <f>IF(ISNA(VLOOKUP(H330,disall!$D$2:$L$349,1,FALSE)),"NA",VLOOKUP(H330,disall!$D$2:$L$349,2,FALSE))</f>
        <v>NA</v>
      </c>
      <c r="K330" t="str">
        <f>IF(ISNA(VLOOKUP(I330,disall!$A$2:$L$349,3,FALSE)),F330,VLOOKUP(I330,disall!$A$2:$L$349,3,FALSE))</f>
        <v>Upper Subansiri</v>
      </c>
      <c r="L330" t="str">
        <f>IF(ISNA(VLOOKUP(I330,disall!$A$2:$L$349,12,FALSE)),"NA",VLOOKUP(I330,disall!$A$2:$L$349,12,FALSE))</f>
        <v>NA</v>
      </c>
      <c r="M330" t="str">
        <f>IF(ISNA(VLOOKUP(I330,disall!$A$2:$M$349,6,FALSE)),"NA",VLOOKUP(I330,disall!$A$2:$M$349,6,FALSE))</f>
        <v>NA</v>
      </c>
      <c r="N330" t="str">
        <f>IF(ISNA(VLOOKUP(I330,disall!$A$2:$M$349,7,FALSE)),"NA",VLOOKUP(I330,disall!$A$2:$M$349,7,FALSE))</f>
        <v>NA</v>
      </c>
      <c r="O330" t="str">
        <f>IF(ISNA(VLOOKUP(I330,disall!$A$2:$M$349,8,FALSE)),"NA",VLOOKUP(I330,disall!$A$2:$M$349,8,FALSE))</f>
        <v>NA</v>
      </c>
      <c r="P330" t="str">
        <f>IF(ISNA(VLOOKUP(I330,disall!$A$2:$M$349,9,FALSE)),"NA",VLOOKUP(I330,disall!$A$2:$M$349,9,FALSE))</f>
        <v>NA</v>
      </c>
      <c r="Q330" t="str">
        <f>IF(ISNA(VLOOKUP(I330,disall!$A$2:$M$349,10,FALSE)),"NA",VLOOKUP(I330,disall!$A$2:$M$349,10,FALSE))</f>
        <v>NA</v>
      </c>
      <c r="R330" t="str">
        <f>IF(ISNA(VLOOKUP(I330,disall!$A$2:$M$349,11,FALSE)),"NA",VLOOKUP(I330,disall!$A$2:$M$349,11,FALSE))</f>
        <v>NA</v>
      </c>
      <c r="S330" t="str">
        <f>IF(ISNA(VLOOKUP(I330,disall!$A$2:$M$349,12,FALSE)),"NA",VLOOKUP(I330,disall!$A$2:$M$349,12,FALSE))</f>
        <v>NA</v>
      </c>
      <c r="T330" t="str">
        <f>IF(ISNA(VLOOKUP(I330,disall!$A$2:$M$349,13,FALSE)),"NA",VLOOKUP(I330,disall!$A$2:$M$349,13,FALSE))</f>
        <v>NA</v>
      </c>
      <c r="U330" s="8">
        <f>IF(ISNA(VLOOKUP($I330,disall!$A$2:$CY$349,COLUMN(disall!N329),FALSE)),-9999,VLOOKUP($I330,disall!$A$2:$CY$349,COLUMN(disall!N329),FALSE))</f>
        <v>-9999</v>
      </c>
      <c r="V330" s="8">
        <f>IF(ISNA(VLOOKUP($I330,disall!$A$2:$CY$349,COLUMN(disall!O329),FALSE)),-9999,VLOOKUP($I330,disall!$A$2:$CY$349,COLUMN(disall!O329),FALSE))</f>
        <v>-9999</v>
      </c>
      <c r="W330" s="8">
        <f>IF(ISNA(VLOOKUP($I330,disall!$A$2:$CY$349,COLUMN(disall!P329),FALSE)),-9999,VLOOKUP($I330,disall!$A$2:$CY$349,COLUMN(disall!P329),FALSE))</f>
        <v>-9999</v>
      </c>
      <c r="X330" s="8">
        <f>IF(ISNA(VLOOKUP($I330,disall!$A$2:$CY$349,COLUMN(disall!Q329),FALSE)),-9999,VLOOKUP($I330,disall!$A$2:$CY$349,COLUMN(disall!Q329),FALSE))</f>
        <v>-9999</v>
      </c>
      <c r="Y330" s="8">
        <f>IF(ISNA(VLOOKUP($I330,disall!$A$2:$CY$349,COLUMN(disall!R329),FALSE)),-9999,VLOOKUP($I330,disall!$A$2:$CY$349,COLUMN(disall!R329),FALSE))</f>
        <v>-9999</v>
      </c>
      <c r="Z330" s="8">
        <f>IF(ISNA(VLOOKUP($I330,disall!$A$2:$CY$349,COLUMN(disall!S329),FALSE)),-9999,VLOOKUP($I330,disall!$A$2:$CY$349,COLUMN(disall!S329),FALSE))</f>
        <v>-9999</v>
      </c>
      <c r="AA330" s="8">
        <f>IF(ISNA(VLOOKUP($I330,disall!$A$2:$CY$349,COLUMN(disall!T329),FALSE)),-9999,VLOOKUP($I330,disall!$A$2:$CY$349,COLUMN(disall!T329),FALSE))</f>
        <v>-9999</v>
      </c>
      <c r="AB330" s="8">
        <f>IF(ISNA(VLOOKUP($I330,disall!$A$2:$CY$349,COLUMN(disall!U329),FALSE)),-9999,VLOOKUP($I330,disall!$A$2:$CY$349,COLUMN(disall!U329),FALSE))</f>
        <v>-9999</v>
      </c>
      <c r="AC330" s="8">
        <f>IF(ISNA(VLOOKUP($I330,disall!$A$2:$CY$349,COLUMN(disall!V329),FALSE)),-9999,VLOOKUP($I330,disall!$A$2:$CY$349,COLUMN(disall!V329),FALSE))</f>
        <v>-9999</v>
      </c>
      <c r="AD330" s="8">
        <f>IF(ISNA(VLOOKUP($I330,disall!$A$2:$CY$349,COLUMN(disall!W329),FALSE)),-9999,VLOOKUP($I330,disall!$A$2:$CY$349,COLUMN(disall!W329),FALSE))</f>
        <v>-9999</v>
      </c>
      <c r="AE330" s="8">
        <f>IF(ISNA(VLOOKUP($I330,disall!$A$2:$CY$349,COLUMN(disall!X329),FALSE)),-9999,VLOOKUP($I330,disall!$A$2:$CY$349,COLUMN(disall!X329),FALSE))</f>
        <v>-9999</v>
      </c>
      <c r="AF330" s="8">
        <f>IF(ISNA(VLOOKUP($I330,disall!$A$2:$CY$349,COLUMN(disall!Y329),FALSE)),-9999,VLOOKUP($I330,disall!$A$2:$CY$349,COLUMN(disall!Y329),FALSE))</f>
        <v>-9999</v>
      </c>
      <c r="AG330" s="8">
        <f>IF(ISNA(VLOOKUP($I330,disall!$A$2:$CY$349,COLUMN(disall!Z329),FALSE)),-9999,VLOOKUP($I330,disall!$A$2:$CY$349,COLUMN(disall!Z329),FALSE))</f>
        <v>-9999</v>
      </c>
      <c r="AH330" s="8">
        <f>IF(ISNA(VLOOKUP($I330,disall!$A$2:$CY$349,COLUMN(disall!AA329),FALSE)),-9999,VLOOKUP($I330,disall!$A$2:$CY$349,COLUMN(disall!AA329),FALSE))</f>
        <v>-9999</v>
      </c>
      <c r="AI330" s="8">
        <f>IF(ISNA(VLOOKUP($I330,disall!$A$2:$CY$349,COLUMN(disall!AB329),FALSE)),-9999,VLOOKUP($I330,disall!$A$2:$CY$349,COLUMN(disall!AB329),FALSE))</f>
        <v>-9999</v>
      </c>
      <c r="AJ330" s="8">
        <f>IF(ISNA(VLOOKUP($I330,disall!$A$2:$CY$349,COLUMN(disall!AC329),FALSE)),-9999,VLOOKUP($I330,disall!$A$2:$CY$349,COLUMN(disall!AC329),FALSE))</f>
        <v>-9999</v>
      </c>
      <c r="AK330" s="8">
        <f>IF(ISNA(VLOOKUP($I330,disall!$A$2:$CY$349,COLUMN(disall!AD329),FALSE)),-9999,VLOOKUP($I330,disall!$A$2:$CY$349,COLUMN(disall!AD329),FALSE))</f>
        <v>-9999</v>
      </c>
      <c r="AL330" s="8">
        <f>IF(ISNA(VLOOKUP($I330,disall!$A$2:$CY$349,COLUMN(disall!AE329),FALSE)),-9999,VLOOKUP($I330,disall!$A$2:$CY$349,COLUMN(disall!AE329),FALSE))</f>
        <v>-9999</v>
      </c>
      <c r="AM330" s="8">
        <f>IF(ISNA(VLOOKUP($I330,disall!$A$2:$CY$349,COLUMN(disall!AF329),FALSE)),-9999,VLOOKUP($I330,disall!$A$2:$CY$349,COLUMN(disall!AF329),FALSE))</f>
        <v>-9999</v>
      </c>
      <c r="AN330" s="8">
        <f>IF(ISNA(VLOOKUP($I330,disall!$A$2:$CY$349,COLUMN(disall!AG329),FALSE)),-9999,VLOOKUP($I330,disall!$A$2:$CY$349,COLUMN(disall!AG329),FALSE))</f>
        <v>-9999</v>
      </c>
      <c r="AO330" s="8">
        <f>IF(ISNA(VLOOKUP($I330,disall!$A$2:$CY$349,COLUMN(disall!AH329),FALSE)),-9999,VLOOKUP($I330,disall!$A$2:$CY$349,COLUMN(disall!AH329),FALSE))</f>
        <v>-9999</v>
      </c>
      <c r="AP330" s="8">
        <f>IF(ISNA(VLOOKUP($I330,disall!$A$2:$CY$349,COLUMN(disall!AI329),FALSE)),-9999,VLOOKUP($I330,disall!$A$2:$CY$349,COLUMN(disall!AI329),FALSE))</f>
        <v>-9999</v>
      </c>
      <c r="AQ330" s="8">
        <f>IF(ISNA(VLOOKUP($I330,disall!$A$2:$CY$349,COLUMN(disall!AJ329),FALSE)),-9999,VLOOKUP($I330,disall!$A$2:$CY$349,COLUMN(disall!AJ329),FALSE))</f>
        <v>-9999</v>
      </c>
      <c r="AR330" s="8">
        <f>IF(ISNA(VLOOKUP($I330,disall!$A$2:$CY$349,COLUMN(disall!AK329),FALSE)),-9999,VLOOKUP($I330,disall!$A$2:$CY$349,COLUMN(disall!AK329),FALSE))</f>
        <v>-9999</v>
      </c>
      <c r="AS330" s="8">
        <f>IF(ISNA(VLOOKUP($I330,disall!$A$2:$CY$349,COLUMN(disall!AL329),FALSE)),-9999,VLOOKUP($I330,disall!$A$2:$CY$349,COLUMN(disall!AL329),FALSE))</f>
        <v>-9999</v>
      </c>
      <c r="AT330" s="8">
        <f>IF(ISNA(VLOOKUP($I330,disall!$A$2:$CY$349,COLUMN(disall!AM329),FALSE)),-9999,VLOOKUP($I330,disall!$A$2:$CY$349,COLUMN(disall!AM329),FALSE))</f>
        <v>-9999</v>
      </c>
      <c r="AU330" s="8">
        <f>IF(ISNA(VLOOKUP($I330,disall!$A$2:$CY$349,COLUMN(disall!AN329),FALSE)),-9999,VLOOKUP($I330,disall!$A$2:$CY$349,COLUMN(disall!AN329),FALSE))</f>
        <v>-9999</v>
      </c>
      <c r="AV330" s="8">
        <f>IF(ISNA(VLOOKUP($I330,disall!$A$2:$CY$349,COLUMN(disall!AO329),FALSE)),-9999,VLOOKUP($I330,disall!$A$2:$CY$349,COLUMN(disall!AO329),FALSE))</f>
        <v>-9999</v>
      </c>
      <c r="AW330" s="8">
        <f>IF(ISNA(VLOOKUP($I330,disall!$A$2:$CY$349,COLUMN(disall!AP329),FALSE)),-9999,VLOOKUP($I330,disall!$A$2:$CY$349,COLUMN(disall!AP329),FALSE))</f>
        <v>-9999</v>
      </c>
      <c r="AX330" s="8">
        <f>IF(ISNA(VLOOKUP($I330,disall!$A$2:$CY$349,COLUMN(disall!AQ329),FALSE)),-9999,VLOOKUP($I330,disall!$A$2:$CY$349,COLUMN(disall!AQ329),FALSE))</f>
        <v>-9999</v>
      </c>
      <c r="AY330" s="8">
        <f>IF(ISNA(VLOOKUP($I330,disall!$A$2:$CY$349,COLUMN(disall!AR329),FALSE)),-9999,VLOOKUP($I330,disall!$A$2:$CY$349,COLUMN(disall!AR329),FALSE))</f>
        <v>-9999</v>
      </c>
      <c r="AZ330" s="8">
        <f>IF(ISNA(VLOOKUP($I330,disall!$A$2:$CY$349,COLUMN(disall!AS329),FALSE)),-9999,VLOOKUP($I330,disall!$A$2:$CY$349,COLUMN(disall!AS329),FALSE))</f>
        <v>-9999</v>
      </c>
      <c r="BA330" s="8">
        <f>IF(ISNA(VLOOKUP($I330,disall!$A$2:$CY$349,COLUMN(disall!AT329),FALSE)),-9999,VLOOKUP($I330,disall!$A$2:$CY$349,COLUMN(disall!AT329),FALSE))</f>
        <v>-9999</v>
      </c>
      <c r="BB330" s="8">
        <f>IF(ISNA(VLOOKUP($I330,disall!$A$2:$CY$349,COLUMN(disall!AU329),FALSE)),-9999,VLOOKUP($I330,disall!$A$2:$CY$349,COLUMN(disall!AU329),FALSE))</f>
        <v>-9999</v>
      </c>
      <c r="BC330" s="8">
        <f>IF(ISNA(VLOOKUP($I330,disall!$A$2:$CY$349,COLUMN(disall!AV329),FALSE)),-9999,VLOOKUP($I330,disall!$A$2:$CY$349,COLUMN(disall!AV329),FALSE))</f>
        <v>-9999</v>
      </c>
      <c r="BD330" s="8">
        <f>IF(ISNA(VLOOKUP($I330,disall!$A$2:$CY$349,COLUMN(disall!AW329),FALSE)),-9999,VLOOKUP($I330,disall!$A$2:$CY$349,COLUMN(disall!AW329),FALSE))</f>
        <v>-9999</v>
      </c>
      <c r="BE330" s="8">
        <f>IF(ISNA(VLOOKUP($I330,disall!$A$2:$CY$349,COLUMN(disall!AX329),FALSE)),-9999,VLOOKUP($I330,disall!$A$2:$CY$349,COLUMN(disall!AX329),FALSE))</f>
        <v>-9999</v>
      </c>
      <c r="BF330" s="8">
        <f>IF(ISNA(VLOOKUP($I330,disall!$A$2:$CY$349,COLUMN(disall!AY329),FALSE)),-9999,VLOOKUP($I330,disall!$A$2:$CY$349,COLUMN(disall!AY329),FALSE))</f>
        <v>-9999</v>
      </c>
      <c r="BG330" s="8">
        <f>IF(ISNA(VLOOKUP($I330,disall!$A$2:$CY$349,COLUMN(disall!AZ329),FALSE)),-9999,VLOOKUP($I330,disall!$A$2:$CY$349,COLUMN(disall!AZ329),FALSE))</f>
        <v>-9999</v>
      </c>
      <c r="BH330" s="8">
        <f>IF(ISNA(VLOOKUP($I330,disall!$A$2:$CY$349,COLUMN(disall!BA329),FALSE)),-9999,VLOOKUP($I330,disall!$A$2:$CY$349,COLUMN(disall!BA329),FALSE))</f>
        <v>-9999</v>
      </c>
      <c r="BI330" s="8">
        <f>IF(ISNA(VLOOKUP($I330,disall!$A$2:$CY$349,COLUMN(disall!BB329),FALSE)),-9999,VLOOKUP($I330,disall!$A$2:$CY$349,COLUMN(disall!BB329),FALSE))</f>
        <v>-9999</v>
      </c>
      <c r="BJ330" s="8">
        <f>IF(ISNA(VLOOKUP($I330,disall!$A$2:$CY$349,COLUMN(disall!BC329),FALSE)),-9999,VLOOKUP($I330,disall!$A$2:$CY$349,COLUMN(disall!BC329),FALSE))</f>
        <v>-9999</v>
      </c>
      <c r="BK330" s="8">
        <f>IF(ISNA(VLOOKUP($I330,disall!$A$2:$CY$349,COLUMN(disall!BD329),FALSE)),-9999,VLOOKUP($I330,disall!$A$2:$CY$349,COLUMN(disall!BD329),FALSE))</f>
        <v>-9999</v>
      </c>
      <c r="BL330" s="8">
        <f>IF(ISNA(VLOOKUP($I330,disall!$A$2:$CY$349,COLUMN(disall!BE329),FALSE)),-9999,VLOOKUP($I330,disall!$A$2:$CY$349,COLUMN(disall!BE329),FALSE))</f>
        <v>-9999</v>
      </c>
      <c r="BM330" s="8">
        <f>IF(ISNA(VLOOKUP($I330,disall!$A$2:$CY$349,COLUMN(disall!BF329),FALSE)),-9999,VLOOKUP($I330,disall!$A$2:$CY$349,COLUMN(disall!BF329),FALSE))</f>
        <v>-9999</v>
      </c>
      <c r="BN330" s="8">
        <f>IF(ISNA(VLOOKUP($I330,disall!$A$2:$CY$349,COLUMN(disall!BG329),FALSE)),-9999,VLOOKUP($I330,disall!$A$2:$CY$349,COLUMN(disall!BG329),FALSE))</f>
        <v>-9999</v>
      </c>
      <c r="BO330" s="8">
        <f>IF(ISNA(VLOOKUP($I330,disall!$A$2:$CY$349,COLUMN(disall!BH329),FALSE)),-9999,VLOOKUP($I330,disall!$A$2:$CY$349,COLUMN(disall!BH329),FALSE))</f>
        <v>-9999</v>
      </c>
      <c r="BP330" s="8">
        <f>IF(ISNA(VLOOKUP($I330,disall!$A$2:$CY$349,COLUMN(disall!BI329),FALSE)),-9999,VLOOKUP($I330,disall!$A$2:$CY$349,COLUMN(disall!BI329),FALSE))</f>
        <v>-9999</v>
      </c>
      <c r="BQ330" s="8">
        <f>IF(ISNA(VLOOKUP($I330,disall!$A$2:$CY$349,COLUMN(disall!BJ329),FALSE)),-9999,VLOOKUP($I330,disall!$A$2:$CY$349,COLUMN(disall!BJ329),FALSE))</f>
        <v>-9999</v>
      </c>
      <c r="BR330" s="8">
        <f>IF(ISNA(VLOOKUP($I330,disall!$A$2:$CY$349,COLUMN(disall!BK329),FALSE)),-9999,VLOOKUP($I330,disall!$A$2:$CY$349,COLUMN(disall!BK329),FALSE))</f>
        <v>-9999</v>
      </c>
      <c r="BS330" s="8">
        <f>IF(ISNA(VLOOKUP($I330,disall!$A$2:$CY$349,COLUMN(disall!BL329),FALSE)),-9999,VLOOKUP($I330,disall!$A$2:$CY$349,COLUMN(disall!BL329),FALSE))</f>
        <v>-9999</v>
      </c>
      <c r="BT330" s="8">
        <f>IF(ISNA(VLOOKUP($I330,disall!$A$2:$CY$349,COLUMN(disall!BM329),FALSE)),-9999,VLOOKUP($I330,disall!$A$2:$CY$349,COLUMN(disall!BM329),FALSE))</f>
        <v>-9999</v>
      </c>
      <c r="BU330" s="8">
        <f>IF(ISNA(VLOOKUP($I330,disall!$A$2:$CY$349,COLUMN(disall!BN329),FALSE)),-9999,VLOOKUP($I330,disall!$A$2:$CY$349,COLUMN(disall!BN329),FALSE))</f>
        <v>-9999</v>
      </c>
      <c r="BV330" s="8">
        <f>IF(ISNA(VLOOKUP($I330,disall!$A$2:$CY$349,COLUMN(disall!BO329),FALSE)),-9999,VLOOKUP($I330,disall!$A$2:$CY$349,COLUMN(disall!BO329),FALSE))</f>
        <v>-9999</v>
      </c>
      <c r="BW330" s="8">
        <f>IF(ISNA(VLOOKUP($I330,disall!$A$2:$CY$349,COLUMN(disall!BP329),FALSE)),-9999,VLOOKUP($I330,disall!$A$2:$CY$349,COLUMN(disall!BP329),FALSE))</f>
        <v>-9999</v>
      </c>
      <c r="BX330" s="8">
        <f>IF(ISNA(VLOOKUP($I330,disall!$A$2:$CY$349,COLUMN(disall!BQ329),FALSE)),-9999,VLOOKUP($I330,disall!$A$2:$CY$349,COLUMN(disall!BQ329),FALSE))</f>
        <v>-9999</v>
      </c>
      <c r="BY330" s="8">
        <f>IF(ISNA(VLOOKUP($I330,disall!$A$2:$CY$349,COLUMN(disall!BR329),FALSE)),-9999,VLOOKUP($I330,disall!$A$2:$CY$349,COLUMN(disall!BR329),FALSE))</f>
        <v>-9999</v>
      </c>
      <c r="BZ330" s="8">
        <f>IF(ISNA(VLOOKUP($I330,disall!$A$2:$CY$349,COLUMN(disall!BS329),FALSE)),-9999,VLOOKUP($I330,disall!$A$2:$CY$349,COLUMN(disall!BS329),FALSE))</f>
        <v>-9999</v>
      </c>
      <c r="CA330" s="8">
        <f>IF(ISNA(VLOOKUP($I330,disall!$A$2:$CY$349,COLUMN(disall!BT329),FALSE)),-9999,VLOOKUP($I330,disall!$A$2:$CY$349,COLUMN(disall!BT329),FALSE))</f>
        <v>-9999</v>
      </c>
      <c r="CB330" s="8">
        <f>IF(ISNA(VLOOKUP($I330,disall!$A$2:$CY$349,COLUMN(disall!BU329),FALSE)),-9999,VLOOKUP($I330,disall!$A$2:$CY$349,COLUMN(disall!BU329),FALSE))</f>
        <v>-9999</v>
      </c>
      <c r="CC330" s="8">
        <f>IF(ISNA(VLOOKUP($I330,disall!$A$2:$CY$349,COLUMN(disall!BV329),FALSE)),-9999,VLOOKUP($I330,disall!$A$2:$CY$349,COLUMN(disall!BV329),FALSE))</f>
        <v>-9999</v>
      </c>
      <c r="CD330" s="8">
        <f>IF(ISNA(VLOOKUP($I330,disall!$A$2:$CY$349,COLUMN(disall!BW329),FALSE)),-9999,VLOOKUP($I330,disall!$A$2:$CY$349,COLUMN(disall!BW329),FALSE))</f>
        <v>-9999</v>
      </c>
      <c r="CE330" s="8">
        <f>IF(ISNA(VLOOKUP($I330,disall!$A$2:$CY$349,COLUMN(disall!BX329),FALSE)),-9999,VLOOKUP($I330,disall!$A$2:$CY$349,COLUMN(disall!BX329),FALSE))</f>
        <v>-9999</v>
      </c>
      <c r="CF330" s="8">
        <f>IF(ISNA(VLOOKUP($I330,disall!$A$2:$CY$349,COLUMN(disall!BY329),FALSE)),-9999,VLOOKUP($I330,disall!$A$2:$CY$349,COLUMN(disall!BY329),FALSE))</f>
        <v>-9999</v>
      </c>
      <c r="CG330" s="8">
        <f>IF(ISNA(VLOOKUP($I330,disall!$A$2:$CY$349,COLUMN(disall!BZ329),FALSE)),-9999,VLOOKUP($I330,disall!$A$2:$CY$349,COLUMN(disall!BZ329),FALSE))</f>
        <v>-9999</v>
      </c>
      <c r="CH330" s="8">
        <f>IF(ISNA(VLOOKUP($I330,disall!$A$2:$CY$349,COLUMN(disall!CA329),FALSE)),-9999,VLOOKUP($I330,disall!$A$2:$CY$349,COLUMN(disall!CA329),FALSE))</f>
        <v>-9999</v>
      </c>
      <c r="CI330" s="8">
        <f>IF(ISNA(VLOOKUP($I330,disall!$A$2:$CY$349,COLUMN(disall!CB329),FALSE)),-9999,VLOOKUP($I330,disall!$A$2:$CY$349,COLUMN(disall!CB329),FALSE))</f>
        <v>-9999</v>
      </c>
      <c r="CJ330" s="8">
        <f>IF(ISNA(VLOOKUP($I330,disall!$A$2:$CY$349,COLUMN(disall!CC329),FALSE)),-9999,VLOOKUP($I330,disall!$A$2:$CY$349,COLUMN(disall!CC329),FALSE))</f>
        <v>-9999</v>
      </c>
      <c r="CK330" s="8">
        <f>IF(ISNA(VLOOKUP($I330,disall!$A$2:$CY$349,COLUMN(disall!CD329),FALSE)),-9999,VLOOKUP($I330,disall!$A$2:$CY$349,COLUMN(disall!CD329),FALSE))</f>
        <v>-9999</v>
      </c>
      <c r="CL330" s="8">
        <f>IF(ISNA(VLOOKUP($I330,disall!$A$2:$CY$349,COLUMN(disall!CE329),FALSE)),-9999,VLOOKUP($I330,disall!$A$2:$CY$349,COLUMN(disall!CE329),FALSE))</f>
        <v>-9999</v>
      </c>
      <c r="CM330" s="8">
        <f>IF(ISNA(VLOOKUP($I330,disall!$A$2:$CY$349,COLUMN(disall!CF329),FALSE)),-9999,VLOOKUP($I330,disall!$A$2:$CY$349,COLUMN(disall!CF329),FALSE))</f>
        <v>-9999</v>
      </c>
      <c r="CN330" s="8">
        <f>IF(ISNA(VLOOKUP($I330,disall!$A$2:$CY$349,COLUMN(disall!CG329),FALSE)),-9999,VLOOKUP($I330,disall!$A$2:$CY$349,COLUMN(disall!CG329),FALSE))</f>
        <v>-9999</v>
      </c>
      <c r="CO330" s="8">
        <f>IF(ISNA(VLOOKUP($I330,disall!$A$2:$CY$349,COLUMN(disall!CH329),FALSE)),-9999,VLOOKUP($I330,disall!$A$2:$CY$349,COLUMN(disall!CH329),FALSE))</f>
        <v>-9999</v>
      </c>
      <c r="CP330" s="8">
        <f>IF(ISNA(VLOOKUP($I330,disall!$A$2:$CY$349,COLUMN(disall!CI329),FALSE)),-9999,VLOOKUP($I330,disall!$A$2:$CY$349,COLUMN(disall!CI329),FALSE))</f>
        <v>-9999</v>
      </c>
      <c r="CQ330" s="8">
        <f>IF(ISNA(VLOOKUP($I330,disall!$A$2:$CY$349,COLUMN(disall!CJ329),FALSE)),-9999,VLOOKUP($I330,disall!$A$2:$CY$349,COLUMN(disall!CJ329),FALSE))</f>
        <v>-9999</v>
      </c>
      <c r="CR330" s="8">
        <f>IF(ISNA(VLOOKUP($I330,disall!$A$2:$CY$349,COLUMN(disall!CK329),FALSE)),-9999,VLOOKUP($I330,disall!$A$2:$CY$349,COLUMN(disall!CK329),FALSE))</f>
        <v>-9999</v>
      </c>
      <c r="CS330" s="8">
        <f>IF(ISNA(VLOOKUP($I330,disall!$A$2:$CY$349,COLUMN(disall!CL329),FALSE)),-9999,VLOOKUP($I330,disall!$A$2:$CY$349,COLUMN(disall!CL329),FALSE))</f>
        <v>-9999</v>
      </c>
      <c r="CT330" s="8">
        <f>IF(ISNA(VLOOKUP($I330,disall!$A$2:$CY$349,COLUMN(disall!CM329),FALSE)),-9999,VLOOKUP($I330,disall!$A$2:$CY$349,COLUMN(disall!CM329),FALSE))</f>
        <v>-9999</v>
      </c>
      <c r="CU330" s="8">
        <f>IF(ISNA(VLOOKUP($I330,disall!$A$2:$CY$349,COLUMN(disall!CN329),FALSE)),-9999,VLOOKUP($I330,disall!$A$2:$CY$349,COLUMN(disall!CN329),FALSE))</f>
        <v>-9999</v>
      </c>
      <c r="CV330" s="8">
        <f>IF(ISNA(VLOOKUP($I330,disall!$A$2:$CY$349,COLUMN(disall!CO329),FALSE)),-9999,VLOOKUP($I330,disall!$A$2:$CY$349,COLUMN(disall!CO329),FALSE))</f>
        <v>-9999</v>
      </c>
      <c r="CW330" s="8">
        <f>IF(ISNA(VLOOKUP($I330,disall!$A$2:$CY$349,COLUMN(disall!CP329),FALSE)),-9999,VLOOKUP($I330,disall!$A$2:$CY$349,COLUMN(disall!CP329),FALSE))</f>
        <v>-9999</v>
      </c>
      <c r="CX330" s="8">
        <f>IF(ISNA(VLOOKUP($I330,disall!$A$2:$CY$349,COLUMN(disall!CQ329),FALSE)),-9999,VLOOKUP($I330,disall!$A$2:$CY$349,COLUMN(disall!CQ329),FALSE))</f>
        <v>-9999</v>
      </c>
      <c r="CY330" s="8">
        <f>IF(ISNA(VLOOKUP($I330,disall!$A$2:$CY$349,COLUMN(disall!CR329),FALSE)),-9999,VLOOKUP($I330,disall!$A$2:$CY$349,COLUMN(disall!CR329),FALSE))</f>
        <v>-9999</v>
      </c>
      <c r="CZ330" s="8">
        <f>IF(ISNA(VLOOKUP($I330,disall!$A$2:$CY$349,COLUMN(disall!CS329),FALSE)),-9999,VLOOKUP($I330,disall!$A$2:$CY$349,COLUMN(disall!CS329),FALSE))</f>
        <v>-9999</v>
      </c>
      <c r="DA330" s="8">
        <f>IF(ISNA(VLOOKUP($I330,disall!$A$2:$CY$349,COLUMN(disall!CT329),FALSE)),-9999,VLOOKUP($I330,disall!$A$2:$CY$349,COLUMN(disall!CT329),FALSE))</f>
        <v>-9999</v>
      </c>
      <c r="DB330" s="8">
        <f>IF(ISNA(VLOOKUP($I330,disall!$A$2:$CY$349,COLUMN(disall!CU329),FALSE)),-9999,VLOOKUP($I330,disall!$A$2:$CY$349,COLUMN(disall!CU329),FALSE))</f>
        <v>-9999</v>
      </c>
      <c r="DC330" s="8">
        <f>IF(ISNA(VLOOKUP($I330,disall!$A$2:$CY$349,COLUMN(disall!CV329),FALSE)),-9999,VLOOKUP($I330,disall!$A$2:$CY$349,COLUMN(disall!CV329),FALSE))</f>
        <v>-9999</v>
      </c>
      <c r="DD330" s="8">
        <f>IF(ISNA(VLOOKUP($I330,disall!$A$2:$CY$349,COLUMN(disall!CW329),FALSE)),-9999,VLOOKUP($I330,disall!$A$2:$CY$349,COLUMN(disall!CW329),FALSE))</f>
        <v>-9999</v>
      </c>
      <c r="DE330" s="8">
        <f>IF(ISNA(VLOOKUP($I330,disall!$A$2:$CY$349,COLUMN(disall!CX329),FALSE)),-9999,VLOOKUP($I330,disall!$A$2:$CY$349,COLUMN(disall!CX329),FALSE))</f>
        <v>-9999</v>
      </c>
      <c r="DF330" s="8">
        <f>IF(ISNA(VLOOKUP($I330,disall!$A$2:$CY$349,COLUMN(disall!CY329),FALSE)),-9999,VLOOKUP($I330,disall!$A$2:$CY$349,COLUMN(disall!CY329),FALSE))</f>
        <v>-9999</v>
      </c>
    </row>
    <row r="331" spans="1:110" x14ac:dyDescent="0.25">
      <c r="A331">
        <v>34</v>
      </c>
      <c r="B331" t="s">
        <v>8</v>
      </c>
      <c r="C331" t="s">
        <v>472</v>
      </c>
      <c r="D331" t="s">
        <v>1024</v>
      </c>
      <c r="E331" t="s">
        <v>473</v>
      </c>
      <c r="F331" t="s">
        <v>1045</v>
      </c>
      <c r="G331" t="s">
        <v>1046</v>
      </c>
      <c r="H331">
        <v>4029</v>
      </c>
      <c r="I331">
        <f>IF(ISNA(VLOOKUP(H331,disall!$D$2:$L$349,1,FALSE)),H331,VLOOKUP(H331,disall!$D$2:$L$349,1,FALSE))</f>
        <v>4029</v>
      </c>
      <c r="J331" t="str">
        <f>IF(ISNA(VLOOKUP(H331,disall!$D$2:$L$349,1,FALSE)),"NA",VLOOKUP(H331,disall!$D$2:$L$349,2,FALSE))</f>
        <v>NA</v>
      </c>
      <c r="K331" t="str">
        <f>IF(ISNA(VLOOKUP(I331,disall!$A$2:$L$349,3,FALSE)),F331,VLOOKUP(I331,disall!$A$2:$L$349,3,FALSE))</f>
        <v>West Kameng</v>
      </c>
      <c r="L331" t="str">
        <f>IF(ISNA(VLOOKUP(I331,disall!$A$2:$L$349,12,FALSE)),"NA",VLOOKUP(I331,disall!$A$2:$L$349,12,FALSE))</f>
        <v>NA</v>
      </c>
      <c r="M331" t="str">
        <f>IF(ISNA(VLOOKUP(I331,disall!$A$2:$M$349,6,FALSE)),"NA",VLOOKUP(I331,disall!$A$2:$M$349,6,FALSE))</f>
        <v>NA</v>
      </c>
      <c r="N331" t="str">
        <f>IF(ISNA(VLOOKUP(I331,disall!$A$2:$M$349,7,FALSE)),"NA",VLOOKUP(I331,disall!$A$2:$M$349,7,FALSE))</f>
        <v>NA</v>
      </c>
      <c r="O331" t="str">
        <f>IF(ISNA(VLOOKUP(I331,disall!$A$2:$M$349,8,FALSE)),"NA",VLOOKUP(I331,disall!$A$2:$M$349,8,FALSE))</f>
        <v>NA</v>
      </c>
      <c r="P331" t="str">
        <f>IF(ISNA(VLOOKUP(I331,disall!$A$2:$M$349,9,FALSE)),"NA",VLOOKUP(I331,disall!$A$2:$M$349,9,FALSE))</f>
        <v>NA</v>
      </c>
      <c r="Q331" t="str">
        <f>IF(ISNA(VLOOKUP(I331,disall!$A$2:$M$349,10,FALSE)),"NA",VLOOKUP(I331,disall!$A$2:$M$349,10,FALSE))</f>
        <v>NA</v>
      </c>
      <c r="R331" t="str">
        <f>IF(ISNA(VLOOKUP(I331,disall!$A$2:$M$349,11,FALSE)),"NA",VLOOKUP(I331,disall!$A$2:$M$349,11,FALSE))</f>
        <v>NA</v>
      </c>
      <c r="S331" t="str">
        <f>IF(ISNA(VLOOKUP(I331,disall!$A$2:$M$349,12,FALSE)),"NA",VLOOKUP(I331,disall!$A$2:$M$349,12,FALSE))</f>
        <v>NA</v>
      </c>
      <c r="T331" t="str">
        <f>IF(ISNA(VLOOKUP(I331,disall!$A$2:$M$349,13,FALSE)),"NA",VLOOKUP(I331,disall!$A$2:$M$349,13,FALSE))</f>
        <v>NA</v>
      </c>
      <c r="U331" s="8">
        <f>IF(ISNA(VLOOKUP($I331,disall!$A$2:$CY$349,COLUMN(disall!N330),FALSE)),-9999,VLOOKUP($I331,disall!$A$2:$CY$349,COLUMN(disall!N330),FALSE))</f>
        <v>-9999</v>
      </c>
      <c r="V331" s="8">
        <f>IF(ISNA(VLOOKUP($I331,disall!$A$2:$CY$349,COLUMN(disall!O330),FALSE)),-9999,VLOOKUP($I331,disall!$A$2:$CY$349,COLUMN(disall!O330),FALSE))</f>
        <v>-9999</v>
      </c>
      <c r="W331" s="8">
        <f>IF(ISNA(VLOOKUP($I331,disall!$A$2:$CY$349,COLUMN(disall!P330),FALSE)),-9999,VLOOKUP($I331,disall!$A$2:$CY$349,COLUMN(disall!P330),FALSE))</f>
        <v>-9999</v>
      </c>
      <c r="X331" s="8">
        <f>IF(ISNA(VLOOKUP($I331,disall!$A$2:$CY$349,COLUMN(disall!Q330),FALSE)),-9999,VLOOKUP($I331,disall!$A$2:$CY$349,COLUMN(disall!Q330),FALSE))</f>
        <v>-9999</v>
      </c>
      <c r="Y331" s="8">
        <f>IF(ISNA(VLOOKUP($I331,disall!$A$2:$CY$349,COLUMN(disall!R330),FALSE)),-9999,VLOOKUP($I331,disall!$A$2:$CY$349,COLUMN(disall!R330),FALSE))</f>
        <v>-9999</v>
      </c>
      <c r="Z331" s="8">
        <f>IF(ISNA(VLOOKUP($I331,disall!$A$2:$CY$349,COLUMN(disall!S330),FALSE)),-9999,VLOOKUP($I331,disall!$A$2:$CY$349,COLUMN(disall!S330),FALSE))</f>
        <v>-9999</v>
      </c>
      <c r="AA331" s="8">
        <f>IF(ISNA(VLOOKUP($I331,disall!$A$2:$CY$349,COLUMN(disall!T330),FALSE)),-9999,VLOOKUP($I331,disall!$A$2:$CY$349,COLUMN(disall!T330),FALSE))</f>
        <v>-9999</v>
      </c>
      <c r="AB331" s="8">
        <f>IF(ISNA(VLOOKUP($I331,disall!$A$2:$CY$349,COLUMN(disall!U330),FALSE)),-9999,VLOOKUP($I331,disall!$A$2:$CY$349,COLUMN(disall!U330),FALSE))</f>
        <v>-9999</v>
      </c>
      <c r="AC331" s="8">
        <f>IF(ISNA(VLOOKUP($I331,disall!$A$2:$CY$349,COLUMN(disall!V330),FALSE)),-9999,VLOOKUP($I331,disall!$A$2:$CY$349,COLUMN(disall!V330),FALSE))</f>
        <v>-9999</v>
      </c>
      <c r="AD331" s="8">
        <f>IF(ISNA(VLOOKUP($I331,disall!$A$2:$CY$349,COLUMN(disall!W330),FALSE)),-9999,VLOOKUP($I331,disall!$A$2:$CY$349,COLUMN(disall!W330),FALSE))</f>
        <v>-9999</v>
      </c>
      <c r="AE331" s="8">
        <f>IF(ISNA(VLOOKUP($I331,disall!$A$2:$CY$349,COLUMN(disall!X330),FALSE)),-9999,VLOOKUP($I331,disall!$A$2:$CY$349,COLUMN(disall!X330),FALSE))</f>
        <v>-9999</v>
      </c>
      <c r="AF331" s="8">
        <f>IF(ISNA(VLOOKUP($I331,disall!$A$2:$CY$349,COLUMN(disall!Y330),FALSE)),-9999,VLOOKUP($I331,disall!$A$2:$CY$349,COLUMN(disall!Y330),FALSE))</f>
        <v>-9999</v>
      </c>
      <c r="AG331" s="8">
        <f>IF(ISNA(VLOOKUP($I331,disall!$A$2:$CY$349,COLUMN(disall!Z330),FALSE)),-9999,VLOOKUP($I331,disall!$A$2:$CY$349,COLUMN(disall!Z330),FALSE))</f>
        <v>-9999</v>
      </c>
      <c r="AH331" s="8">
        <f>IF(ISNA(VLOOKUP($I331,disall!$A$2:$CY$349,COLUMN(disall!AA330),FALSE)),-9999,VLOOKUP($I331,disall!$A$2:$CY$349,COLUMN(disall!AA330),FALSE))</f>
        <v>-9999</v>
      </c>
      <c r="AI331" s="8">
        <f>IF(ISNA(VLOOKUP($I331,disall!$A$2:$CY$349,COLUMN(disall!AB330),FALSE)),-9999,VLOOKUP($I331,disall!$A$2:$CY$349,COLUMN(disall!AB330),FALSE))</f>
        <v>-9999</v>
      </c>
      <c r="AJ331" s="8">
        <f>IF(ISNA(VLOOKUP($I331,disall!$A$2:$CY$349,COLUMN(disall!AC330),FALSE)),-9999,VLOOKUP($I331,disall!$A$2:$CY$349,COLUMN(disall!AC330),FALSE))</f>
        <v>-9999</v>
      </c>
      <c r="AK331" s="8">
        <f>IF(ISNA(VLOOKUP($I331,disall!$A$2:$CY$349,COLUMN(disall!AD330),FALSE)),-9999,VLOOKUP($I331,disall!$A$2:$CY$349,COLUMN(disall!AD330),FALSE))</f>
        <v>-9999</v>
      </c>
      <c r="AL331" s="8">
        <f>IF(ISNA(VLOOKUP($I331,disall!$A$2:$CY$349,COLUMN(disall!AE330),FALSE)),-9999,VLOOKUP($I331,disall!$A$2:$CY$349,COLUMN(disall!AE330),FALSE))</f>
        <v>-9999</v>
      </c>
      <c r="AM331" s="8">
        <f>IF(ISNA(VLOOKUP($I331,disall!$A$2:$CY$349,COLUMN(disall!AF330),FALSE)),-9999,VLOOKUP($I331,disall!$A$2:$CY$349,COLUMN(disall!AF330),FALSE))</f>
        <v>-9999</v>
      </c>
      <c r="AN331" s="8">
        <f>IF(ISNA(VLOOKUP($I331,disall!$A$2:$CY$349,COLUMN(disall!AG330),FALSE)),-9999,VLOOKUP($I331,disall!$A$2:$CY$349,COLUMN(disall!AG330),FALSE))</f>
        <v>-9999</v>
      </c>
      <c r="AO331" s="8">
        <f>IF(ISNA(VLOOKUP($I331,disall!$A$2:$CY$349,COLUMN(disall!AH330),FALSE)),-9999,VLOOKUP($I331,disall!$A$2:$CY$349,COLUMN(disall!AH330),FALSE))</f>
        <v>-9999</v>
      </c>
      <c r="AP331" s="8">
        <f>IF(ISNA(VLOOKUP($I331,disall!$A$2:$CY$349,COLUMN(disall!AI330),FALSE)),-9999,VLOOKUP($I331,disall!$A$2:$CY$349,COLUMN(disall!AI330),FALSE))</f>
        <v>-9999</v>
      </c>
      <c r="AQ331" s="8">
        <f>IF(ISNA(VLOOKUP($I331,disall!$A$2:$CY$349,COLUMN(disall!AJ330),FALSE)),-9999,VLOOKUP($I331,disall!$A$2:$CY$349,COLUMN(disall!AJ330),FALSE))</f>
        <v>-9999</v>
      </c>
      <c r="AR331" s="8">
        <f>IF(ISNA(VLOOKUP($I331,disall!$A$2:$CY$349,COLUMN(disall!AK330),FALSE)),-9999,VLOOKUP($I331,disall!$A$2:$CY$349,COLUMN(disall!AK330),FALSE))</f>
        <v>-9999</v>
      </c>
      <c r="AS331" s="8">
        <f>IF(ISNA(VLOOKUP($I331,disall!$A$2:$CY$349,COLUMN(disall!AL330),FALSE)),-9999,VLOOKUP($I331,disall!$A$2:$CY$349,COLUMN(disall!AL330),FALSE))</f>
        <v>-9999</v>
      </c>
      <c r="AT331" s="8">
        <f>IF(ISNA(VLOOKUP($I331,disall!$A$2:$CY$349,COLUMN(disall!AM330),FALSE)),-9999,VLOOKUP($I331,disall!$A$2:$CY$349,COLUMN(disall!AM330),FALSE))</f>
        <v>-9999</v>
      </c>
      <c r="AU331" s="8">
        <f>IF(ISNA(VLOOKUP($I331,disall!$A$2:$CY$349,COLUMN(disall!AN330),FALSE)),-9999,VLOOKUP($I331,disall!$A$2:$CY$349,COLUMN(disall!AN330),FALSE))</f>
        <v>-9999</v>
      </c>
      <c r="AV331" s="8">
        <f>IF(ISNA(VLOOKUP($I331,disall!$A$2:$CY$349,COLUMN(disall!AO330),FALSE)),-9999,VLOOKUP($I331,disall!$A$2:$CY$349,COLUMN(disall!AO330),FALSE))</f>
        <v>-9999</v>
      </c>
      <c r="AW331" s="8">
        <f>IF(ISNA(VLOOKUP($I331,disall!$A$2:$CY$349,COLUMN(disall!AP330),FALSE)),-9999,VLOOKUP($I331,disall!$A$2:$CY$349,COLUMN(disall!AP330),FALSE))</f>
        <v>-9999</v>
      </c>
      <c r="AX331" s="8">
        <f>IF(ISNA(VLOOKUP($I331,disall!$A$2:$CY$349,COLUMN(disall!AQ330),FALSE)),-9999,VLOOKUP($I331,disall!$A$2:$CY$349,COLUMN(disall!AQ330),FALSE))</f>
        <v>-9999</v>
      </c>
      <c r="AY331" s="8">
        <f>IF(ISNA(VLOOKUP($I331,disall!$A$2:$CY$349,COLUMN(disall!AR330),FALSE)),-9999,VLOOKUP($I331,disall!$A$2:$CY$349,COLUMN(disall!AR330),FALSE))</f>
        <v>-9999</v>
      </c>
      <c r="AZ331" s="8">
        <f>IF(ISNA(VLOOKUP($I331,disall!$A$2:$CY$349,COLUMN(disall!AS330),FALSE)),-9999,VLOOKUP($I331,disall!$A$2:$CY$349,COLUMN(disall!AS330),FALSE))</f>
        <v>-9999</v>
      </c>
      <c r="BA331" s="8">
        <f>IF(ISNA(VLOOKUP($I331,disall!$A$2:$CY$349,COLUMN(disall!AT330),FALSE)),-9999,VLOOKUP($I331,disall!$A$2:$CY$349,COLUMN(disall!AT330),FALSE))</f>
        <v>-9999</v>
      </c>
      <c r="BB331" s="8">
        <f>IF(ISNA(VLOOKUP($I331,disall!$A$2:$CY$349,COLUMN(disall!AU330),FALSE)),-9999,VLOOKUP($I331,disall!$A$2:$CY$349,COLUMN(disall!AU330),FALSE))</f>
        <v>-9999</v>
      </c>
      <c r="BC331" s="8">
        <f>IF(ISNA(VLOOKUP($I331,disall!$A$2:$CY$349,COLUMN(disall!AV330),FALSE)),-9999,VLOOKUP($I331,disall!$A$2:$CY$349,COLUMN(disall!AV330),FALSE))</f>
        <v>-9999</v>
      </c>
      <c r="BD331" s="8">
        <f>IF(ISNA(VLOOKUP($I331,disall!$A$2:$CY$349,COLUMN(disall!AW330),FALSE)),-9999,VLOOKUP($I331,disall!$A$2:$CY$349,COLUMN(disall!AW330),FALSE))</f>
        <v>-9999</v>
      </c>
      <c r="BE331" s="8">
        <f>IF(ISNA(VLOOKUP($I331,disall!$A$2:$CY$349,COLUMN(disall!AX330),FALSE)),-9999,VLOOKUP($I331,disall!$A$2:$CY$349,COLUMN(disall!AX330),FALSE))</f>
        <v>-9999</v>
      </c>
      <c r="BF331" s="8">
        <f>IF(ISNA(VLOOKUP($I331,disall!$A$2:$CY$349,COLUMN(disall!AY330),FALSE)),-9999,VLOOKUP($I331,disall!$A$2:$CY$349,COLUMN(disall!AY330),FALSE))</f>
        <v>-9999</v>
      </c>
      <c r="BG331" s="8">
        <f>IF(ISNA(VLOOKUP($I331,disall!$A$2:$CY$349,COLUMN(disall!AZ330),FALSE)),-9999,VLOOKUP($I331,disall!$A$2:$CY$349,COLUMN(disall!AZ330),FALSE))</f>
        <v>-9999</v>
      </c>
      <c r="BH331" s="8">
        <f>IF(ISNA(VLOOKUP($I331,disall!$A$2:$CY$349,COLUMN(disall!BA330),FALSE)),-9999,VLOOKUP($I331,disall!$A$2:$CY$349,COLUMN(disall!BA330),FALSE))</f>
        <v>-9999</v>
      </c>
      <c r="BI331" s="8">
        <f>IF(ISNA(VLOOKUP($I331,disall!$A$2:$CY$349,COLUMN(disall!BB330),FALSE)),-9999,VLOOKUP($I331,disall!$A$2:$CY$349,COLUMN(disall!BB330),FALSE))</f>
        <v>-9999</v>
      </c>
      <c r="BJ331" s="8">
        <f>IF(ISNA(VLOOKUP($I331,disall!$A$2:$CY$349,COLUMN(disall!BC330),FALSE)),-9999,VLOOKUP($I331,disall!$A$2:$CY$349,COLUMN(disall!BC330),FALSE))</f>
        <v>-9999</v>
      </c>
      <c r="BK331" s="8">
        <f>IF(ISNA(VLOOKUP($I331,disall!$A$2:$CY$349,COLUMN(disall!BD330),FALSE)),-9999,VLOOKUP($I331,disall!$A$2:$CY$349,COLUMN(disall!BD330),FALSE))</f>
        <v>-9999</v>
      </c>
      <c r="BL331" s="8">
        <f>IF(ISNA(VLOOKUP($I331,disall!$A$2:$CY$349,COLUMN(disall!BE330),FALSE)),-9999,VLOOKUP($I331,disall!$A$2:$CY$349,COLUMN(disall!BE330),FALSE))</f>
        <v>-9999</v>
      </c>
      <c r="BM331" s="8">
        <f>IF(ISNA(VLOOKUP($I331,disall!$A$2:$CY$349,COLUMN(disall!BF330),FALSE)),-9999,VLOOKUP($I331,disall!$A$2:$CY$349,COLUMN(disall!BF330),FALSE))</f>
        <v>-9999</v>
      </c>
      <c r="BN331" s="8">
        <f>IF(ISNA(VLOOKUP($I331,disall!$A$2:$CY$349,COLUMN(disall!BG330),FALSE)),-9999,VLOOKUP($I331,disall!$A$2:$CY$349,COLUMN(disall!BG330),FALSE))</f>
        <v>-9999</v>
      </c>
      <c r="BO331" s="8">
        <f>IF(ISNA(VLOOKUP($I331,disall!$A$2:$CY$349,COLUMN(disall!BH330),FALSE)),-9999,VLOOKUP($I331,disall!$A$2:$CY$349,COLUMN(disall!BH330),FALSE))</f>
        <v>-9999</v>
      </c>
      <c r="BP331" s="8">
        <f>IF(ISNA(VLOOKUP($I331,disall!$A$2:$CY$349,COLUMN(disall!BI330),FALSE)),-9999,VLOOKUP($I331,disall!$A$2:$CY$349,COLUMN(disall!BI330),FALSE))</f>
        <v>-9999</v>
      </c>
      <c r="BQ331" s="8">
        <f>IF(ISNA(VLOOKUP($I331,disall!$A$2:$CY$349,COLUMN(disall!BJ330),FALSE)),-9999,VLOOKUP($I331,disall!$A$2:$CY$349,COLUMN(disall!BJ330),FALSE))</f>
        <v>-9999</v>
      </c>
      <c r="BR331" s="8">
        <f>IF(ISNA(VLOOKUP($I331,disall!$A$2:$CY$349,COLUMN(disall!BK330),FALSE)),-9999,VLOOKUP($I331,disall!$A$2:$CY$349,COLUMN(disall!BK330),FALSE))</f>
        <v>-9999</v>
      </c>
      <c r="BS331" s="8">
        <f>IF(ISNA(VLOOKUP($I331,disall!$A$2:$CY$349,COLUMN(disall!BL330),FALSE)),-9999,VLOOKUP($I331,disall!$A$2:$CY$349,COLUMN(disall!BL330),FALSE))</f>
        <v>-9999</v>
      </c>
      <c r="BT331" s="8">
        <f>IF(ISNA(VLOOKUP($I331,disall!$A$2:$CY$349,COLUMN(disall!BM330),FALSE)),-9999,VLOOKUP($I331,disall!$A$2:$CY$349,COLUMN(disall!BM330),FALSE))</f>
        <v>-9999</v>
      </c>
      <c r="BU331" s="8">
        <f>IF(ISNA(VLOOKUP($I331,disall!$A$2:$CY$349,COLUMN(disall!BN330),FALSE)),-9999,VLOOKUP($I331,disall!$A$2:$CY$349,COLUMN(disall!BN330),FALSE))</f>
        <v>-9999</v>
      </c>
      <c r="BV331" s="8">
        <f>IF(ISNA(VLOOKUP($I331,disall!$A$2:$CY$349,COLUMN(disall!BO330),FALSE)),-9999,VLOOKUP($I331,disall!$A$2:$CY$349,COLUMN(disall!BO330),FALSE))</f>
        <v>-9999</v>
      </c>
      <c r="BW331" s="8">
        <f>IF(ISNA(VLOOKUP($I331,disall!$A$2:$CY$349,COLUMN(disall!BP330),FALSE)),-9999,VLOOKUP($I331,disall!$A$2:$CY$349,COLUMN(disall!BP330),FALSE))</f>
        <v>-9999</v>
      </c>
      <c r="BX331" s="8">
        <f>IF(ISNA(VLOOKUP($I331,disall!$A$2:$CY$349,COLUMN(disall!BQ330),FALSE)),-9999,VLOOKUP($I331,disall!$A$2:$CY$349,COLUMN(disall!BQ330),FALSE))</f>
        <v>-9999</v>
      </c>
      <c r="BY331" s="8">
        <f>IF(ISNA(VLOOKUP($I331,disall!$A$2:$CY$349,COLUMN(disall!BR330),FALSE)),-9999,VLOOKUP($I331,disall!$A$2:$CY$349,COLUMN(disall!BR330),FALSE))</f>
        <v>-9999</v>
      </c>
      <c r="BZ331" s="8">
        <f>IF(ISNA(VLOOKUP($I331,disall!$A$2:$CY$349,COLUMN(disall!BS330),FALSE)),-9999,VLOOKUP($I331,disall!$A$2:$CY$349,COLUMN(disall!BS330),FALSE))</f>
        <v>-9999</v>
      </c>
      <c r="CA331" s="8">
        <f>IF(ISNA(VLOOKUP($I331,disall!$A$2:$CY$349,COLUMN(disall!BT330),FALSE)),-9999,VLOOKUP($I331,disall!$A$2:$CY$349,COLUMN(disall!BT330),FALSE))</f>
        <v>-9999</v>
      </c>
      <c r="CB331" s="8">
        <f>IF(ISNA(VLOOKUP($I331,disall!$A$2:$CY$349,COLUMN(disall!BU330),FALSE)),-9999,VLOOKUP($I331,disall!$A$2:$CY$349,COLUMN(disall!BU330),FALSE))</f>
        <v>-9999</v>
      </c>
      <c r="CC331" s="8">
        <f>IF(ISNA(VLOOKUP($I331,disall!$A$2:$CY$349,COLUMN(disall!BV330),FALSE)),-9999,VLOOKUP($I331,disall!$A$2:$CY$349,COLUMN(disall!BV330),FALSE))</f>
        <v>-9999</v>
      </c>
      <c r="CD331" s="8">
        <f>IF(ISNA(VLOOKUP($I331,disall!$A$2:$CY$349,COLUMN(disall!BW330),FALSE)),-9999,VLOOKUP($I331,disall!$A$2:$CY$349,COLUMN(disall!BW330),FALSE))</f>
        <v>-9999</v>
      </c>
      <c r="CE331" s="8">
        <f>IF(ISNA(VLOOKUP($I331,disall!$A$2:$CY$349,COLUMN(disall!BX330),FALSE)),-9999,VLOOKUP($I331,disall!$A$2:$CY$349,COLUMN(disall!BX330),FALSE))</f>
        <v>-9999</v>
      </c>
      <c r="CF331" s="8">
        <f>IF(ISNA(VLOOKUP($I331,disall!$A$2:$CY$349,COLUMN(disall!BY330),FALSE)),-9999,VLOOKUP($I331,disall!$A$2:$CY$349,COLUMN(disall!BY330),FALSE))</f>
        <v>-9999</v>
      </c>
      <c r="CG331" s="8">
        <f>IF(ISNA(VLOOKUP($I331,disall!$A$2:$CY$349,COLUMN(disall!BZ330),FALSE)),-9999,VLOOKUP($I331,disall!$A$2:$CY$349,COLUMN(disall!BZ330),FALSE))</f>
        <v>-9999</v>
      </c>
      <c r="CH331" s="8">
        <f>IF(ISNA(VLOOKUP($I331,disall!$A$2:$CY$349,COLUMN(disall!CA330),FALSE)),-9999,VLOOKUP($I331,disall!$A$2:$CY$349,COLUMN(disall!CA330),FALSE))</f>
        <v>-9999</v>
      </c>
      <c r="CI331" s="8">
        <f>IF(ISNA(VLOOKUP($I331,disall!$A$2:$CY$349,COLUMN(disall!CB330),FALSE)),-9999,VLOOKUP($I331,disall!$A$2:$CY$349,COLUMN(disall!CB330),FALSE))</f>
        <v>-9999</v>
      </c>
      <c r="CJ331" s="8">
        <f>IF(ISNA(VLOOKUP($I331,disall!$A$2:$CY$349,COLUMN(disall!CC330),FALSE)),-9999,VLOOKUP($I331,disall!$A$2:$CY$349,COLUMN(disall!CC330),FALSE))</f>
        <v>-9999</v>
      </c>
      <c r="CK331" s="8">
        <f>IF(ISNA(VLOOKUP($I331,disall!$A$2:$CY$349,COLUMN(disall!CD330),FALSE)),-9999,VLOOKUP($I331,disall!$A$2:$CY$349,COLUMN(disall!CD330),FALSE))</f>
        <v>-9999</v>
      </c>
      <c r="CL331" s="8">
        <f>IF(ISNA(VLOOKUP($I331,disall!$A$2:$CY$349,COLUMN(disall!CE330),FALSE)),-9999,VLOOKUP($I331,disall!$A$2:$CY$349,COLUMN(disall!CE330),FALSE))</f>
        <v>-9999</v>
      </c>
      <c r="CM331" s="8">
        <f>IF(ISNA(VLOOKUP($I331,disall!$A$2:$CY$349,COLUMN(disall!CF330),FALSE)),-9999,VLOOKUP($I331,disall!$A$2:$CY$349,COLUMN(disall!CF330),FALSE))</f>
        <v>-9999</v>
      </c>
      <c r="CN331" s="8">
        <f>IF(ISNA(VLOOKUP($I331,disall!$A$2:$CY$349,COLUMN(disall!CG330),FALSE)),-9999,VLOOKUP($I331,disall!$A$2:$CY$349,COLUMN(disall!CG330),FALSE))</f>
        <v>-9999</v>
      </c>
      <c r="CO331" s="8">
        <f>IF(ISNA(VLOOKUP($I331,disall!$A$2:$CY$349,COLUMN(disall!CH330),FALSE)),-9999,VLOOKUP($I331,disall!$A$2:$CY$349,COLUMN(disall!CH330),FALSE))</f>
        <v>-9999</v>
      </c>
      <c r="CP331" s="8">
        <f>IF(ISNA(VLOOKUP($I331,disall!$A$2:$CY$349,COLUMN(disall!CI330),FALSE)),-9999,VLOOKUP($I331,disall!$A$2:$CY$349,COLUMN(disall!CI330),FALSE))</f>
        <v>-9999</v>
      </c>
      <c r="CQ331" s="8">
        <f>IF(ISNA(VLOOKUP($I331,disall!$A$2:$CY$349,COLUMN(disall!CJ330),FALSE)),-9999,VLOOKUP($I331,disall!$A$2:$CY$349,COLUMN(disall!CJ330),FALSE))</f>
        <v>-9999</v>
      </c>
      <c r="CR331" s="8">
        <f>IF(ISNA(VLOOKUP($I331,disall!$A$2:$CY$349,COLUMN(disall!CK330),FALSE)),-9999,VLOOKUP($I331,disall!$A$2:$CY$349,COLUMN(disall!CK330),FALSE))</f>
        <v>-9999</v>
      </c>
      <c r="CS331" s="8">
        <f>IF(ISNA(VLOOKUP($I331,disall!$A$2:$CY$349,COLUMN(disall!CL330),FALSE)),-9999,VLOOKUP($I331,disall!$A$2:$CY$349,COLUMN(disall!CL330),FALSE))</f>
        <v>-9999</v>
      </c>
      <c r="CT331" s="8">
        <f>IF(ISNA(VLOOKUP($I331,disall!$A$2:$CY$349,COLUMN(disall!CM330),FALSE)),-9999,VLOOKUP($I331,disall!$A$2:$CY$349,COLUMN(disall!CM330),FALSE))</f>
        <v>-9999</v>
      </c>
      <c r="CU331" s="8">
        <f>IF(ISNA(VLOOKUP($I331,disall!$A$2:$CY$349,COLUMN(disall!CN330),FALSE)),-9999,VLOOKUP($I331,disall!$A$2:$CY$349,COLUMN(disall!CN330),FALSE))</f>
        <v>-9999</v>
      </c>
      <c r="CV331" s="8">
        <f>IF(ISNA(VLOOKUP($I331,disall!$A$2:$CY$349,COLUMN(disall!CO330),FALSE)),-9999,VLOOKUP($I331,disall!$A$2:$CY$349,COLUMN(disall!CO330),FALSE))</f>
        <v>-9999</v>
      </c>
      <c r="CW331" s="8">
        <f>IF(ISNA(VLOOKUP($I331,disall!$A$2:$CY$349,COLUMN(disall!CP330),FALSE)),-9999,VLOOKUP($I331,disall!$A$2:$CY$349,COLUMN(disall!CP330),FALSE))</f>
        <v>-9999</v>
      </c>
      <c r="CX331" s="8">
        <f>IF(ISNA(VLOOKUP($I331,disall!$A$2:$CY$349,COLUMN(disall!CQ330),FALSE)),-9999,VLOOKUP($I331,disall!$A$2:$CY$349,COLUMN(disall!CQ330),FALSE))</f>
        <v>-9999</v>
      </c>
      <c r="CY331" s="8">
        <f>IF(ISNA(VLOOKUP($I331,disall!$A$2:$CY$349,COLUMN(disall!CR330),FALSE)),-9999,VLOOKUP($I331,disall!$A$2:$CY$349,COLUMN(disall!CR330),FALSE))</f>
        <v>-9999</v>
      </c>
      <c r="CZ331" s="8">
        <f>IF(ISNA(VLOOKUP($I331,disall!$A$2:$CY$349,COLUMN(disall!CS330),FALSE)),-9999,VLOOKUP($I331,disall!$A$2:$CY$349,COLUMN(disall!CS330),FALSE))</f>
        <v>-9999</v>
      </c>
      <c r="DA331" s="8">
        <f>IF(ISNA(VLOOKUP($I331,disall!$A$2:$CY$349,COLUMN(disall!CT330),FALSE)),-9999,VLOOKUP($I331,disall!$A$2:$CY$349,COLUMN(disall!CT330),FALSE))</f>
        <v>-9999</v>
      </c>
      <c r="DB331" s="8">
        <f>IF(ISNA(VLOOKUP($I331,disall!$A$2:$CY$349,COLUMN(disall!CU330),FALSE)),-9999,VLOOKUP($I331,disall!$A$2:$CY$349,COLUMN(disall!CU330),FALSE))</f>
        <v>-9999</v>
      </c>
      <c r="DC331" s="8">
        <f>IF(ISNA(VLOOKUP($I331,disall!$A$2:$CY$349,COLUMN(disall!CV330),FALSE)),-9999,VLOOKUP($I331,disall!$A$2:$CY$349,COLUMN(disall!CV330),FALSE))</f>
        <v>-9999</v>
      </c>
      <c r="DD331" s="8">
        <f>IF(ISNA(VLOOKUP($I331,disall!$A$2:$CY$349,COLUMN(disall!CW330),FALSE)),-9999,VLOOKUP($I331,disall!$A$2:$CY$349,COLUMN(disall!CW330),FALSE))</f>
        <v>-9999</v>
      </c>
      <c r="DE331" s="8">
        <f>IF(ISNA(VLOOKUP($I331,disall!$A$2:$CY$349,COLUMN(disall!CX330),FALSE)),-9999,VLOOKUP($I331,disall!$A$2:$CY$349,COLUMN(disall!CX330),FALSE))</f>
        <v>-9999</v>
      </c>
      <c r="DF331" s="8">
        <f>IF(ISNA(VLOOKUP($I331,disall!$A$2:$CY$349,COLUMN(disall!CY330),FALSE)),-9999,VLOOKUP($I331,disall!$A$2:$CY$349,COLUMN(disall!CY330),FALSE))</f>
        <v>-9999</v>
      </c>
    </row>
    <row r="332" spans="1:110" x14ac:dyDescent="0.25">
      <c r="A332">
        <v>35</v>
      </c>
      <c r="B332" t="s">
        <v>8</v>
      </c>
      <c r="C332" t="s">
        <v>472</v>
      </c>
      <c r="D332" t="s">
        <v>1024</v>
      </c>
      <c r="E332" t="s">
        <v>473</v>
      </c>
      <c r="F332" t="s">
        <v>1047</v>
      </c>
      <c r="G332" t="s">
        <v>1048</v>
      </c>
      <c r="H332">
        <v>4030</v>
      </c>
      <c r="I332">
        <f>IF(ISNA(VLOOKUP(H332,disall!$D$2:$L$349,1,FALSE)),H332,VLOOKUP(H332,disall!$D$2:$L$349,1,FALSE))</f>
        <v>4030</v>
      </c>
      <c r="J332" t="str">
        <f>IF(ISNA(VLOOKUP(H332,disall!$D$2:$L$349,1,FALSE)),"NA",VLOOKUP(H332,disall!$D$2:$L$349,2,FALSE))</f>
        <v>NA</v>
      </c>
      <c r="K332" t="str">
        <f>IF(ISNA(VLOOKUP(I332,disall!$A$2:$L$349,3,FALSE)),F332,VLOOKUP(I332,disall!$A$2:$L$349,3,FALSE))</f>
        <v>West Siang</v>
      </c>
      <c r="L332" t="str">
        <f>IF(ISNA(VLOOKUP(I332,disall!$A$2:$L$349,12,FALSE)),"NA",VLOOKUP(I332,disall!$A$2:$L$349,12,FALSE))</f>
        <v>NA</v>
      </c>
      <c r="M332" t="str">
        <f>IF(ISNA(VLOOKUP(I332,disall!$A$2:$M$349,6,FALSE)),"NA",VLOOKUP(I332,disall!$A$2:$M$349,6,FALSE))</f>
        <v>NA</v>
      </c>
      <c r="N332" t="str">
        <f>IF(ISNA(VLOOKUP(I332,disall!$A$2:$M$349,7,FALSE)),"NA",VLOOKUP(I332,disall!$A$2:$M$349,7,FALSE))</f>
        <v>NA</v>
      </c>
      <c r="O332" t="str">
        <f>IF(ISNA(VLOOKUP(I332,disall!$A$2:$M$349,8,FALSE)),"NA",VLOOKUP(I332,disall!$A$2:$M$349,8,FALSE))</f>
        <v>NA</v>
      </c>
      <c r="P332" t="str">
        <f>IF(ISNA(VLOOKUP(I332,disall!$A$2:$M$349,9,FALSE)),"NA",VLOOKUP(I332,disall!$A$2:$M$349,9,FALSE))</f>
        <v>NA</v>
      </c>
      <c r="Q332" t="str">
        <f>IF(ISNA(VLOOKUP(I332,disall!$A$2:$M$349,10,FALSE)),"NA",VLOOKUP(I332,disall!$A$2:$M$349,10,FALSE))</f>
        <v>NA</v>
      </c>
      <c r="R332" t="str">
        <f>IF(ISNA(VLOOKUP(I332,disall!$A$2:$M$349,11,FALSE)),"NA",VLOOKUP(I332,disall!$A$2:$M$349,11,FALSE))</f>
        <v>NA</v>
      </c>
      <c r="S332" t="str">
        <f>IF(ISNA(VLOOKUP(I332,disall!$A$2:$M$349,12,FALSE)),"NA",VLOOKUP(I332,disall!$A$2:$M$349,12,FALSE))</f>
        <v>NA</v>
      </c>
      <c r="T332" t="str">
        <f>IF(ISNA(VLOOKUP(I332,disall!$A$2:$M$349,13,FALSE)),"NA",VLOOKUP(I332,disall!$A$2:$M$349,13,FALSE))</f>
        <v>NA</v>
      </c>
      <c r="U332" s="8">
        <f>IF(ISNA(VLOOKUP($I332,disall!$A$2:$CY$349,COLUMN(disall!N331),FALSE)),-9999,VLOOKUP($I332,disall!$A$2:$CY$349,COLUMN(disall!N331),FALSE))</f>
        <v>-9999</v>
      </c>
      <c r="V332" s="8">
        <f>IF(ISNA(VLOOKUP($I332,disall!$A$2:$CY$349,COLUMN(disall!O331),FALSE)),-9999,VLOOKUP($I332,disall!$A$2:$CY$349,COLUMN(disall!O331),FALSE))</f>
        <v>-9999</v>
      </c>
      <c r="W332" s="8">
        <f>IF(ISNA(VLOOKUP($I332,disall!$A$2:$CY$349,COLUMN(disall!P331),FALSE)),-9999,VLOOKUP($I332,disall!$A$2:$CY$349,COLUMN(disall!P331),FALSE))</f>
        <v>-9999</v>
      </c>
      <c r="X332" s="8">
        <f>IF(ISNA(VLOOKUP($I332,disall!$A$2:$CY$349,COLUMN(disall!Q331),FALSE)),-9999,VLOOKUP($I332,disall!$A$2:$CY$349,COLUMN(disall!Q331),FALSE))</f>
        <v>-9999</v>
      </c>
      <c r="Y332" s="8">
        <f>IF(ISNA(VLOOKUP($I332,disall!$A$2:$CY$349,COLUMN(disall!R331),FALSE)),-9999,VLOOKUP($I332,disall!$A$2:$CY$349,COLUMN(disall!R331),FALSE))</f>
        <v>-9999</v>
      </c>
      <c r="Z332" s="8">
        <f>IF(ISNA(VLOOKUP($I332,disall!$A$2:$CY$349,COLUMN(disall!S331),FALSE)),-9999,VLOOKUP($I332,disall!$A$2:$CY$349,COLUMN(disall!S331),FALSE))</f>
        <v>-9999</v>
      </c>
      <c r="AA332" s="8">
        <f>IF(ISNA(VLOOKUP($I332,disall!$A$2:$CY$349,COLUMN(disall!T331),FALSE)),-9999,VLOOKUP($I332,disall!$A$2:$CY$349,COLUMN(disall!T331),FALSE))</f>
        <v>-9999</v>
      </c>
      <c r="AB332" s="8">
        <f>IF(ISNA(VLOOKUP($I332,disall!$A$2:$CY$349,COLUMN(disall!U331),FALSE)),-9999,VLOOKUP($I332,disall!$A$2:$CY$349,COLUMN(disall!U331),FALSE))</f>
        <v>-9999</v>
      </c>
      <c r="AC332" s="8">
        <f>IF(ISNA(VLOOKUP($I332,disall!$A$2:$CY$349,COLUMN(disall!V331),FALSE)),-9999,VLOOKUP($I332,disall!$A$2:$CY$349,COLUMN(disall!V331),FALSE))</f>
        <v>-9999</v>
      </c>
      <c r="AD332" s="8">
        <f>IF(ISNA(VLOOKUP($I332,disall!$A$2:$CY$349,COLUMN(disall!W331),FALSE)),-9999,VLOOKUP($I332,disall!$A$2:$CY$349,COLUMN(disall!W331),FALSE))</f>
        <v>-9999</v>
      </c>
      <c r="AE332" s="8">
        <f>IF(ISNA(VLOOKUP($I332,disall!$A$2:$CY$349,COLUMN(disall!X331),FALSE)),-9999,VLOOKUP($I332,disall!$A$2:$CY$349,COLUMN(disall!X331),FALSE))</f>
        <v>-9999</v>
      </c>
      <c r="AF332" s="8">
        <f>IF(ISNA(VLOOKUP($I332,disall!$A$2:$CY$349,COLUMN(disall!Y331),FALSE)),-9999,VLOOKUP($I332,disall!$A$2:$CY$349,COLUMN(disall!Y331),FALSE))</f>
        <v>-9999</v>
      </c>
      <c r="AG332" s="8">
        <f>IF(ISNA(VLOOKUP($I332,disall!$A$2:$CY$349,COLUMN(disall!Z331),FALSE)),-9999,VLOOKUP($I332,disall!$A$2:$CY$349,COLUMN(disall!Z331),FALSE))</f>
        <v>-9999</v>
      </c>
      <c r="AH332" s="8">
        <f>IF(ISNA(VLOOKUP($I332,disall!$A$2:$CY$349,COLUMN(disall!AA331),FALSE)),-9999,VLOOKUP($I332,disall!$A$2:$CY$349,COLUMN(disall!AA331),FALSE))</f>
        <v>-9999</v>
      </c>
      <c r="AI332" s="8">
        <f>IF(ISNA(VLOOKUP($I332,disall!$A$2:$CY$349,COLUMN(disall!AB331),FALSE)),-9999,VLOOKUP($I332,disall!$A$2:$CY$349,COLUMN(disall!AB331),FALSE))</f>
        <v>-9999</v>
      </c>
      <c r="AJ332" s="8">
        <f>IF(ISNA(VLOOKUP($I332,disall!$A$2:$CY$349,COLUMN(disall!AC331),FALSE)),-9999,VLOOKUP($I332,disall!$A$2:$CY$349,COLUMN(disall!AC331),FALSE))</f>
        <v>-9999</v>
      </c>
      <c r="AK332" s="8">
        <f>IF(ISNA(VLOOKUP($I332,disall!$A$2:$CY$349,COLUMN(disall!AD331),FALSE)),-9999,VLOOKUP($I332,disall!$A$2:$CY$349,COLUMN(disall!AD331),FALSE))</f>
        <v>-9999</v>
      </c>
      <c r="AL332" s="8">
        <f>IF(ISNA(VLOOKUP($I332,disall!$A$2:$CY$349,COLUMN(disall!AE331),FALSE)),-9999,VLOOKUP($I332,disall!$A$2:$CY$349,COLUMN(disall!AE331),FALSE))</f>
        <v>-9999</v>
      </c>
      <c r="AM332" s="8">
        <f>IF(ISNA(VLOOKUP($I332,disall!$A$2:$CY$349,COLUMN(disall!AF331),FALSE)),-9999,VLOOKUP($I332,disall!$A$2:$CY$349,COLUMN(disall!AF331),FALSE))</f>
        <v>-9999</v>
      </c>
      <c r="AN332" s="8">
        <f>IF(ISNA(VLOOKUP($I332,disall!$A$2:$CY$349,COLUMN(disall!AG331),FALSE)),-9999,VLOOKUP($I332,disall!$A$2:$CY$349,COLUMN(disall!AG331),FALSE))</f>
        <v>-9999</v>
      </c>
      <c r="AO332" s="8">
        <f>IF(ISNA(VLOOKUP($I332,disall!$A$2:$CY$349,COLUMN(disall!AH331),FALSE)),-9999,VLOOKUP($I332,disall!$A$2:$CY$349,COLUMN(disall!AH331),FALSE))</f>
        <v>-9999</v>
      </c>
      <c r="AP332" s="8">
        <f>IF(ISNA(VLOOKUP($I332,disall!$A$2:$CY$349,COLUMN(disall!AI331),FALSE)),-9999,VLOOKUP($I332,disall!$A$2:$CY$349,COLUMN(disall!AI331),FALSE))</f>
        <v>-9999</v>
      </c>
      <c r="AQ332" s="8">
        <f>IF(ISNA(VLOOKUP($I332,disall!$A$2:$CY$349,COLUMN(disall!AJ331),FALSE)),-9999,VLOOKUP($I332,disall!$A$2:$CY$349,COLUMN(disall!AJ331),FALSE))</f>
        <v>-9999</v>
      </c>
      <c r="AR332" s="8">
        <f>IF(ISNA(VLOOKUP($I332,disall!$A$2:$CY$349,COLUMN(disall!AK331),FALSE)),-9999,VLOOKUP($I332,disall!$A$2:$CY$349,COLUMN(disall!AK331),FALSE))</f>
        <v>-9999</v>
      </c>
      <c r="AS332" s="8">
        <f>IF(ISNA(VLOOKUP($I332,disall!$A$2:$CY$349,COLUMN(disall!AL331),FALSE)),-9999,VLOOKUP($I332,disall!$A$2:$CY$349,COLUMN(disall!AL331),FALSE))</f>
        <v>-9999</v>
      </c>
      <c r="AT332" s="8">
        <f>IF(ISNA(VLOOKUP($I332,disall!$A$2:$CY$349,COLUMN(disall!AM331),FALSE)),-9999,VLOOKUP($I332,disall!$A$2:$CY$349,COLUMN(disall!AM331),FALSE))</f>
        <v>-9999</v>
      </c>
      <c r="AU332" s="8">
        <f>IF(ISNA(VLOOKUP($I332,disall!$A$2:$CY$349,COLUMN(disall!AN331),FALSE)),-9999,VLOOKUP($I332,disall!$A$2:$CY$349,COLUMN(disall!AN331),FALSE))</f>
        <v>-9999</v>
      </c>
      <c r="AV332" s="8">
        <f>IF(ISNA(VLOOKUP($I332,disall!$A$2:$CY$349,COLUMN(disall!AO331),FALSE)),-9999,VLOOKUP($I332,disall!$A$2:$CY$349,COLUMN(disall!AO331),FALSE))</f>
        <v>-9999</v>
      </c>
      <c r="AW332" s="8">
        <f>IF(ISNA(VLOOKUP($I332,disall!$A$2:$CY$349,COLUMN(disall!AP331),FALSE)),-9999,VLOOKUP($I332,disall!$A$2:$CY$349,COLUMN(disall!AP331),FALSE))</f>
        <v>-9999</v>
      </c>
      <c r="AX332" s="8">
        <f>IF(ISNA(VLOOKUP($I332,disall!$A$2:$CY$349,COLUMN(disall!AQ331),FALSE)),-9999,VLOOKUP($I332,disall!$A$2:$CY$349,COLUMN(disall!AQ331),FALSE))</f>
        <v>-9999</v>
      </c>
      <c r="AY332" s="8">
        <f>IF(ISNA(VLOOKUP($I332,disall!$A$2:$CY$349,COLUMN(disall!AR331),FALSE)),-9999,VLOOKUP($I332,disall!$A$2:$CY$349,COLUMN(disall!AR331),FALSE))</f>
        <v>-9999</v>
      </c>
      <c r="AZ332" s="8">
        <f>IF(ISNA(VLOOKUP($I332,disall!$A$2:$CY$349,COLUMN(disall!AS331),FALSE)),-9999,VLOOKUP($I332,disall!$A$2:$CY$349,COLUMN(disall!AS331),FALSE))</f>
        <v>-9999</v>
      </c>
      <c r="BA332" s="8">
        <f>IF(ISNA(VLOOKUP($I332,disall!$A$2:$CY$349,COLUMN(disall!AT331),FALSE)),-9999,VLOOKUP($I332,disall!$A$2:$CY$349,COLUMN(disall!AT331),FALSE))</f>
        <v>-9999</v>
      </c>
      <c r="BB332" s="8">
        <f>IF(ISNA(VLOOKUP($I332,disall!$A$2:$CY$349,COLUMN(disall!AU331),FALSE)),-9999,VLOOKUP($I332,disall!$A$2:$CY$349,COLUMN(disall!AU331),FALSE))</f>
        <v>-9999</v>
      </c>
      <c r="BC332" s="8">
        <f>IF(ISNA(VLOOKUP($I332,disall!$A$2:$CY$349,COLUMN(disall!AV331),FALSE)),-9999,VLOOKUP($I332,disall!$A$2:$CY$349,COLUMN(disall!AV331),FALSE))</f>
        <v>-9999</v>
      </c>
      <c r="BD332" s="8">
        <f>IF(ISNA(VLOOKUP($I332,disall!$A$2:$CY$349,COLUMN(disall!AW331),FALSE)),-9999,VLOOKUP($I332,disall!$A$2:$CY$349,COLUMN(disall!AW331),FALSE))</f>
        <v>-9999</v>
      </c>
      <c r="BE332" s="8">
        <f>IF(ISNA(VLOOKUP($I332,disall!$A$2:$CY$349,COLUMN(disall!AX331),FALSE)),-9999,VLOOKUP($I332,disall!$A$2:$CY$349,COLUMN(disall!AX331),FALSE))</f>
        <v>-9999</v>
      </c>
      <c r="BF332" s="8">
        <f>IF(ISNA(VLOOKUP($I332,disall!$A$2:$CY$349,COLUMN(disall!AY331),FALSE)),-9999,VLOOKUP($I332,disall!$A$2:$CY$349,COLUMN(disall!AY331),FALSE))</f>
        <v>-9999</v>
      </c>
      <c r="BG332" s="8">
        <f>IF(ISNA(VLOOKUP($I332,disall!$A$2:$CY$349,COLUMN(disall!AZ331),FALSE)),-9999,VLOOKUP($I332,disall!$A$2:$CY$349,COLUMN(disall!AZ331),FALSE))</f>
        <v>-9999</v>
      </c>
      <c r="BH332" s="8">
        <f>IF(ISNA(VLOOKUP($I332,disall!$A$2:$CY$349,COLUMN(disall!BA331),FALSE)),-9999,VLOOKUP($I332,disall!$A$2:$CY$349,COLUMN(disall!BA331),FALSE))</f>
        <v>-9999</v>
      </c>
      <c r="BI332" s="8">
        <f>IF(ISNA(VLOOKUP($I332,disall!$A$2:$CY$349,COLUMN(disall!BB331),FALSE)),-9999,VLOOKUP($I332,disall!$A$2:$CY$349,COLUMN(disall!BB331),FALSE))</f>
        <v>-9999</v>
      </c>
      <c r="BJ332" s="8">
        <f>IF(ISNA(VLOOKUP($I332,disall!$A$2:$CY$349,COLUMN(disall!BC331),FALSE)),-9999,VLOOKUP($I332,disall!$A$2:$CY$349,COLUMN(disall!BC331),FALSE))</f>
        <v>-9999</v>
      </c>
      <c r="BK332" s="8">
        <f>IF(ISNA(VLOOKUP($I332,disall!$A$2:$CY$349,COLUMN(disall!BD331),FALSE)),-9999,VLOOKUP($I332,disall!$A$2:$CY$349,COLUMN(disall!BD331),FALSE))</f>
        <v>-9999</v>
      </c>
      <c r="BL332" s="8">
        <f>IF(ISNA(VLOOKUP($I332,disall!$A$2:$CY$349,COLUMN(disall!BE331),FALSE)),-9999,VLOOKUP($I332,disall!$A$2:$CY$349,COLUMN(disall!BE331),FALSE))</f>
        <v>-9999</v>
      </c>
      <c r="BM332" s="8">
        <f>IF(ISNA(VLOOKUP($I332,disall!$A$2:$CY$349,COLUMN(disall!BF331),FALSE)),-9999,VLOOKUP($I332,disall!$A$2:$CY$349,COLUMN(disall!BF331),FALSE))</f>
        <v>-9999</v>
      </c>
      <c r="BN332" s="8">
        <f>IF(ISNA(VLOOKUP($I332,disall!$A$2:$CY$349,COLUMN(disall!BG331),FALSE)),-9999,VLOOKUP($I332,disall!$A$2:$CY$349,COLUMN(disall!BG331),FALSE))</f>
        <v>-9999</v>
      </c>
      <c r="BO332" s="8">
        <f>IF(ISNA(VLOOKUP($I332,disall!$A$2:$CY$349,COLUMN(disall!BH331),FALSE)),-9999,VLOOKUP($I332,disall!$A$2:$CY$349,COLUMN(disall!BH331),FALSE))</f>
        <v>-9999</v>
      </c>
      <c r="BP332" s="8">
        <f>IF(ISNA(VLOOKUP($I332,disall!$A$2:$CY$349,COLUMN(disall!BI331),FALSE)),-9999,VLOOKUP($I332,disall!$A$2:$CY$349,COLUMN(disall!BI331),FALSE))</f>
        <v>-9999</v>
      </c>
      <c r="BQ332" s="8">
        <f>IF(ISNA(VLOOKUP($I332,disall!$A$2:$CY$349,COLUMN(disall!BJ331),FALSE)),-9999,VLOOKUP($I332,disall!$A$2:$CY$349,COLUMN(disall!BJ331),FALSE))</f>
        <v>-9999</v>
      </c>
      <c r="BR332" s="8">
        <f>IF(ISNA(VLOOKUP($I332,disall!$A$2:$CY$349,COLUMN(disall!BK331),FALSE)),-9999,VLOOKUP($I332,disall!$A$2:$CY$349,COLUMN(disall!BK331),FALSE))</f>
        <v>-9999</v>
      </c>
      <c r="BS332" s="8">
        <f>IF(ISNA(VLOOKUP($I332,disall!$A$2:$CY$349,COLUMN(disall!BL331),FALSE)),-9999,VLOOKUP($I332,disall!$A$2:$CY$349,COLUMN(disall!BL331),FALSE))</f>
        <v>-9999</v>
      </c>
      <c r="BT332" s="8">
        <f>IF(ISNA(VLOOKUP($I332,disall!$A$2:$CY$349,COLUMN(disall!BM331),FALSE)),-9999,VLOOKUP($I332,disall!$A$2:$CY$349,COLUMN(disall!BM331),FALSE))</f>
        <v>-9999</v>
      </c>
      <c r="BU332" s="8">
        <f>IF(ISNA(VLOOKUP($I332,disall!$A$2:$CY$349,COLUMN(disall!BN331),FALSE)),-9999,VLOOKUP($I332,disall!$A$2:$CY$349,COLUMN(disall!BN331),FALSE))</f>
        <v>-9999</v>
      </c>
      <c r="BV332" s="8">
        <f>IF(ISNA(VLOOKUP($I332,disall!$A$2:$CY$349,COLUMN(disall!BO331),FALSE)),-9999,VLOOKUP($I332,disall!$A$2:$CY$349,COLUMN(disall!BO331),FALSE))</f>
        <v>-9999</v>
      </c>
      <c r="BW332" s="8">
        <f>IF(ISNA(VLOOKUP($I332,disall!$A$2:$CY$349,COLUMN(disall!BP331),FALSE)),-9999,VLOOKUP($I332,disall!$A$2:$CY$349,COLUMN(disall!BP331),FALSE))</f>
        <v>-9999</v>
      </c>
      <c r="BX332" s="8">
        <f>IF(ISNA(VLOOKUP($I332,disall!$A$2:$CY$349,COLUMN(disall!BQ331),FALSE)),-9999,VLOOKUP($I332,disall!$A$2:$CY$349,COLUMN(disall!BQ331),FALSE))</f>
        <v>-9999</v>
      </c>
      <c r="BY332" s="8">
        <f>IF(ISNA(VLOOKUP($I332,disall!$A$2:$CY$349,COLUMN(disall!BR331),FALSE)),-9999,VLOOKUP($I332,disall!$A$2:$CY$349,COLUMN(disall!BR331),FALSE))</f>
        <v>-9999</v>
      </c>
      <c r="BZ332" s="8">
        <f>IF(ISNA(VLOOKUP($I332,disall!$A$2:$CY$349,COLUMN(disall!BS331),FALSE)),-9999,VLOOKUP($I332,disall!$A$2:$CY$349,COLUMN(disall!BS331),FALSE))</f>
        <v>-9999</v>
      </c>
      <c r="CA332" s="8">
        <f>IF(ISNA(VLOOKUP($I332,disall!$A$2:$CY$349,COLUMN(disall!BT331),FALSE)),-9999,VLOOKUP($I332,disall!$A$2:$CY$349,COLUMN(disall!BT331),FALSE))</f>
        <v>-9999</v>
      </c>
      <c r="CB332" s="8">
        <f>IF(ISNA(VLOOKUP($I332,disall!$A$2:$CY$349,COLUMN(disall!BU331),FALSE)),-9999,VLOOKUP($I332,disall!$A$2:$CY$349,COLUMN(disall!BU331),FALSE))</f>
        <v>-9999</v>
      </c>
      <c r="CC332" s="8">
        <f>IF(ISNA(VLOOKUP($I332,disall!$A$2:$CY$349,COLUMN(disall!BV331),FALSE)),-9999,VLOOKUP($I332,disall!$A$2:$CY$349,COLUMN(disall!BV331),FALSE))</f>
        <v>-9999</v>
      </c>
      <c r="CD332" s="8">
        <f>IF(ISNA(VLOOKUP($I332,disall!$A$2:$CY$349,COLUMN(disall!BW331),FALSE)),-9999,VLOOKUP($I332,disall!$A$2:$CY$349,COLUMN(disall!BW331),FALSE))</f>
        <v>-9999</v>
      </c>
      <c r="CE332" s="8">
        <f>IF(ISNA(VLOOKUP($I332,disall!$A$2:$CY$349,COLUMN(disall!BX331),FALSE)),-9999,VLOOKUP($I332,disall!$A$2:$CY$349,COLUMN(disall!BX331),FALSE))</f>
        <v>-9999</v>
      </c>
      <c r="CF332" s="8">
        <f>IF(ISNA(VLOOKUP($I332,disall!$A$2:$CY$349,COLUMN(disall!BY331),FALSE)),-9999,VLOOKUP($I332,disall!$A$2:$CY$349,COLUMN(disall!BY331),FALSE))</f>
        <v>-9999</v>
      </c>
      <c r="CG332" s="8">
        <f>IF(ISNA(VLOOKUP($I332,disall!$A$2:$CY$349,COLUMN(disall!BZ331),FALSE)),-9999,VLOOKUP($I332,disall!$A$2:$CY$349,COLUMN(disall!BZ331),FALSE))</f>
        <v>-9999</v>
      </c>
      <c r="CH332" s="8">
        <f>IF(ISNA(VLOOKUP($I332,disall!$A$2:$CY$349,COLUMN(disall!CA331),FALSE)),-9999,VLOOKUP($I332,disall!$A$2:$CY$349,COLUMN(disall!CA331),FALSE))</f>
        <v>-9999</v>
      </c>
      <c r="CI332" s="8">
        <f>IF(ISNA(VLOOKUP($I332,disall!$A$2:$CY$349,COLUMN(disall!CB331),FALSE)),-9999,VLOOKUP($I332,disall!$A$2:$CY$349,COLUMN(disall!CB331),FALSE))</f>
        <v>-9999</v>
      </c>
      <c r="CJ332" s="8">
        <f>IF(ISNA(VLOOKUP($I332,disall!$A$2:$CY$349,COLUMN(disall!CC331),FALSE)),-9999,VLOOKUP($I332,disall!$A$2:$CY$349,COLUMN(disall!CC331),FALSE))</f>
        <v>-9999</v>
      </c>
      <c r="CK332" s="8">
        <f>IF(ISNA(VLOOKUP($I332,disall!$A$2:$CY$349,COLUMN(disall!CD331),FALSE)),-9999,VLOOKUP($I332,disall!$A$2:$CY$349,COLUMN(disall!CD331),FALSE))</f>
        <v>-9999</v>
      </c>
      <c r="CL332" s="8">
        <f>IF(ISNA(VLOOKUP($I332,disall!$A$2:$CY$349,COLUMN(disall!CE331),FALSE)),-9999,VLOOKUP($I332,disall!$A$2:$CY$349,COLUMN(disall!CE331),FALSE))</f>
        <v>-9999</v>
      </c>
      <c r="CM332" s="8">
        <f>IF(ISNA(VLOOKUP($I332,disall!$A$2:$CY$349,COLUMN(disall!CF331),FALSE)),-9999,VLOOKUP($I332,disall!$A$2:$CY$349,COLUMN(disall!CF331),FALSE))</f>
        <v>-9999</v>
      </c>
      <c r="CN332" s="8">
        <f>IF(ISNA(VLOOKUP($I332,disall!$A$2:$CY$349,COLUMN(disall!CG331),FALSE)),-9999,VLOOKUP($I332,disall!$A$2:$CY$349,COLUMN(disall!CG331),FALSE))</f>
        <v>-9999</v>
      </c>
      <c r="CO332" s="8">
        <f>IF(ISNA(VLOOKUP($I332,disall!$A$2:$CY$349,COLUMN(disall!CH331),FALSE)),-9999,VLOOKUP($I332,disall!$A$2:$CY$349,COLUMN(disall!CH331),FALSE))</f>
        <v>-9999</v>
      </c>
      <c r="CP332" s="8">
        <f>IF(ISNA(VLOOKUP($I332,disall!$A$2:$CY$349,COLUMN(disall!CI331),FALSE)),-9999,VLOOKUP($I332,disall!$A$2:$CY$349,COLUMN(disall!CI331),FALSE))</f>
        <v>-9999</v>
      </c>
      <c r="CQ332" s="8">
        <f>IF(ISNA(VLOOKUP($I332,disall!$A$2:$CY$349,COLUMN(disall!CJ331),FALSE)),-9999,VLOOKUP($I332,disall!$A$2:$CY$349,COLUMN(disall!CJ331),FALSE))</f>
        <v>-9999</v>
      </c>
      <c r="CR332" s="8">
        <f>IF(ISNA(VLOOKUP($I332,disall!$A$2:$CY$349,COLUMN(disall!CK331),FALSE)),-9999,VLOOKUP($I332,disall!$A$2:$CY$349,COLUMN(disall!CK331),FALSE))</f>
        <v>-9999</v>
      </c>
      <c r="CS332" s="8">
        <f>IF(ISNA(VLOOKUP($I332,disall!$A$2:$CY$349,COLUMN(disall!CL331),FALSE)),-9999,VLOOKUP($I332,disall!$A$2:$CY$349,COLUMN(disall!CL331),FALSE))</f>
        <v>-9999</v>
      </c>
      <c r="CT332" s="8">
        <f>IF(ISNA(VLOOKUP($I332,disall!$A$2:$CY$349,COLUMN(disall!CM331),FALSE)),-9999,VLOOKUP($I332,disall!$A$2:$CY$349,COLUMN(disall!CM331),FALSE))</f>
        <v>-9999</v>
      </c>
      <c r="CU332" s="8">
        <f>IF(ISNA(VLOOKUP($I332,disall!$A$2:$CY$349,COLUMN(disall!CN331),FALSE)),-9999,VLOOKUP($I332,disall!$A$2:$CY$349,COLUMN(disall!CN331),FALSE))</f>
        <v>-9999</v>
      </c>
      <c r="CV332" s="8">
        <f>IF(ISNA(VLOOKUP($I332,disall!$A$2:$CY$349,COLUMN(disall!CO331),FALSE)),-9999,VLOOKUP($I332,disall!$A$2:$CY$349,COLUMN(disall!CO331),FALSE))</f>
        <v>-9999</v>
      </c>
      <c r="CW332" s="8">
        <f>IF(ISNA(VLOOKUP($I332,disall!$A$2:$CY$349,COLUMN(disall!CP331),FALSE)),-9999,VLOOKUP($I332,disall!$A$2:$CY$349,COLUMN(disall!CP331),FALSE))</f>
        <v>-9999</v>
      </c>
      <c r="CX332" s="8">
        <f>IF(ISNA(VLOOKUP($I332,disall!$A$2:$CY$349,COLUMN(disall!CQ331),FALSE)),-9999,VLOOKUP($I332,disall!$A$2:$CY$349,COLUMN(disall!CQ331),FALSE))</f>
        <v>-9999</v>
      </c>
      <c r="CY332" s="8">
        <f>IF(ISNA(VLOOKUP($I332,disall!$A$2:$CY$349,COLUMN(disall!CR331),FALSE)),-9999,VLOOKUP($I332,disall!$A$2:$CY$349,COLUMN(disall!CR331),FALSE))</f>
        <v>-9999</v>
      </c>
      <c r="CZ332" s="8">
        <f>IF(ISNA(VLOOKUP($I332,disall!$A$2:$CY$349,COLUMN(disall!CS331),FALSE)),-9999,VLOOKUP($I332,disall!$A$2:$CY$349,COLUMN(disall!CS331),FALSE))</f>
        <v>-9999</v>
      </c>
      <c r="DA332" s="8">
        <f>IF(ISNA(VLOOKUP($I332,disall!$A$2:$CY$349,COLUMN(disall!CT331),FALSE)),-9999,VLOOKUP($I332,disall!$A$2:$CY$349,COLUMN(disall!CT331),FALSE))</f>
        <v>-9999</v>
      </c>
      <c r="DB332" s="8">
        <f>IF(ISNA(VLOOKUP($I332,disall!$A$2:$CY$349,COLUMN(disall!CU331),FALSE)),-9999,VLOOKUP($I332,disall!$A$2:$CY$349,COLUMN(disall!CU331),FALSE))</f>
        <v>-9999</v>
      </c>
      <c r="DC332" s="8">
        <f>IF(ISNA(VLOOKUP($I332,disall!$A$2:$CY$349,COLUMN(disall!CV331),FALSE)),-9999,VLOOKUP($I332,disall!$A$2:$CY$349,COLUMN(disall!CV331),FALSE))</f>
        <v>-9999</v>
      </c>
      <c r="DD332" s="8">
        <f>IF(ISNA(VLOOKUP($I332,disall!$A$2:$CY$349,COLUMN(disall!CW331),FALSE)),-9999,VLOOKUP($I332,disall!$A$2:$CY$349,COLUMN(disall!CW331),FALSE))</f>
        <v>-9999</v>
      </c>
      <c r="DE332" s="8">
        <f>IF(ISNA(VLOOKUP($I332,disall!$A$2:$CY$349,COLUMN(disall!CX331),FALSE)),-9999,VLOOKUP($I332,disall!$A$2:$CY$349,COLUMN(disall!CX331),FALSE))</f>
        <v>-9999</v>
      </c>
      <c r="DF332" s="8">
        <f>IF(ISNA(VLOOKUP($I332,disall!$A$2:$CY$349,COLUMN(disall!CY331),FALSE)),-9999,VLOOKUP($I332,disall!$A$2:$CY$349,COLUMN(disall!CY331),FALSE))</f>
        <v>-9999</v>
      </c>
    </row>
    <row r="333" spans="1:110" x14ac:dyDescent="0.25">
      <c r="A333">
        <v>36</v>
      </c>
      <c r="B333" t="s">
        <v>8</v>
      </c>
      <c r="C333" t="s">
        <v>472</v>
      </c>
      <c r="D333" t="s">
        <v>825</v>
      </c>
      <c r="E333" t="s">
        <v>473</v>
      </c>
      <c r="F333" t="s">
        <v>1049</v>
      </c>
      <c r="G333" t="s">
        <v>1050</v>
      </c>
      <c r="H333">
        <v>4031</v>
      </c>
      <c r="I333">
        <f>IF(ISNA(VLOOKUP(H333,disall!$D$2:$L$349,1,FALSE)),H333,VLOOKUP(H333,disall!$D$2:$L$349,1,FALSE))</f>
        <v>4031</v>
      </c>
      <c r="J333" t="str">
        <f>IF(ISNA(VLOOKUP(H333,disall!$D$2:$L$349,1,FALSE)),"NA",VLOOKUP(H333,disall!$D$2:$L$349,2,FALSE))</f>
        <v>NA</v>
      </c>
      <c r="K333" t="str">
        <f>IF(ISNA(VLOOKUP(I333,disall!$A$2:$L$349,3,FALSE)),F333,VLOOKUP(I333,disall!$A$2:$L$349,3,FALSE))</f>
        <v>Barpeta</v>
      </c>
      <c r="L333" t="str">
        <f>IF(ISNA(VLOOKUP(I333,disall!$A$2:$L$349,12,FALSE)),"NA",VLOOKUP(I333,disall!$A$2:$L$349,12,FALSE))</f>
        <v>NA</v>
      </c>
      <c r="M333" t="str">
        <f>IF(ISNA(VLOOKUP(I333,disall!$A$2:$M$349,6,FALSE)),"NA",VLOOKUP(I333,disall!$A$2:$M$349,6,FALSE))</f>
        <v>NA</v>
      </c>
      <c r="N333" t="str">
        <f>IF(ISNA(VLOOKUP(I333,disall!$A$2:$M$349,7,FALSE)),"NA",VLOOKUP(I333,disall!$A$2:$M$349,7,FALSE))</f>
        <v>NA</v>
      </c>
      <c r="O333" t="str">
        <f>IF(ISNA(VLOOKUP(I333,disall!$A$2:$M$349,8,FALSE)),"NA",VLOOKUP(I333,disall!$A$2:$M$349,8,FALSE))</f>
        <v>NA</v>
      </c>
      <c r="P333" t="str">
        <f>IF(ISNA(VLOOKUP(I333,disall!$A$2:$M$349,9,FALSE)),"NA",VLOOKUP(I333,disall!$A$2:$M$349,9,FALSE))</f>
        <v>NA</v>
      </c>
      <c r="Q333" t="str">
        <f>IF(ISNA(VLOOKUP(I333,disall!$A$2:$M$349,10,FALSE)),"NA",VLOOKUP(I333,disall!$A$2:$M$349,10,FALSE))</f>
        <v>NA</v>
      </c>
      <c r="R333" t="str">
        <f>IF(ISNA(VLOOKUP(I333,disall!$A$2:$M$349,11,FALSE)),"NA",VLOOKUP(I333,disall!$A$2:$M$349,11,FALSE))</f>
        <v>NA</v>
      </c>
      <c r="S333" t="str">
        <f>IF(ISNA(VLOOKUP(I333,disall!$A$2:$M$349,12,FALSE)),"NA",VLOOKUP(I333,disall!$A$2:$M$349,12,FALSE))</f>
        <v>NA</v>
      </c>
      <c r="T333" t="str">
        <f>IF(ISNA(VLOOKUP(I333,disall!$A$2:$M$349,13,FALSE)),"NA",VLOOKUP(I333,disall!$A$2:$M$349,13,FALSE))</f>
        <v>NA</v>
      </c>
      <c r="U333" s="8">
        <f>IF(ISNA(VLOOKUP($I333,disall!$A$2:$CY$349,COLUMN(disall!N332),FALSE)),-9999,VLOOKUP($I333,disall!$A$2:$CY$349,COLUMN(disall!N332),FALSE))</f>
        <v>-9999</v>
      </c>
      <c r="V333" s="8">
        <f>IF(ISNA(VLOOKUP($I333,disall!$A$2:$CY$349,COLUMN(disall!O332),FALSE)),-9999,VLOOKUP($I333,disall!$A$2:$CY$349,COLUMN(disall!O332),FALSE))</f>
        <v>-9999</v>
      </c>
      <c r="W333" s="8">
        <f>IF(ISNA(VLOOKUP($I333,disall!$A$2:$CY$349,COLUMN(disall!P332),FALSE)),-9999,VLOOKUP($I333,disall!$A$2:$CY$349,COLUMN(disall!P332),FALSE))</f>
        <v>-9999</v>
      </c>
      <c r="X333" s="8">
        <f>IF(ISNA(VLOOKUP($I333,disall!$A$2:$CY$349,COLUMN(disall!Q332),FALSE)),-9999,VLOOKUP($I333,disall!$A$2:$CY$349,COLUMN(disall!Q332),FALSE))</f>
        <v>-9999</v>
      </c>
      <c r="Y333" s="8">
        <f>IF(ISNA(VLOOKUP($I333,disall!$A$2:$CY$349,COLUMN(disall!R332),FALSE)),-9999,VLOOKUP($I333,disall!$A$2:$CY$349,COLUMN(disall!R332),FALSE))</f>
        <v>-9999</v>
      </c>
      <c r="Z333" s="8">
        <f>IF(ISNA(VLOOKUP($I333,disall!$A$2:$CY$349,COLUMN(disall!S332),FALSE)),-9999,VLOOKUP($I333,disall!$A$2:$CY$349,COLUMN(disall!S332),FALSE))</f>
        <v>-9999</v>
      </c>
      <c r="AA333" s="8">
        <f>IF(ISNA(VLOOKUP($I333,disall!$A$2:$CY$349,COLUMN(disall!T332),FALSE)),-9999,VLOOKUP($I333,disall!$A$2:$CY$349,COLUMN(disall!T332),FALSE))</f>
        <v>-9999</v>
      </c>
      <c r="AB333" s="8">
        <f>IF(ISNA(VLOOKUP($I333,disall!$A$2:$CY$349,COLUMN(disall!U332),FALSE)),-9999,VLOOKUP($I333,disall!$A$2:$CY$349,COLUMN(disall!U332),FALSE))</f>
        <v>-9999</v>
      </c>
      <c r="AC333" s="8">
        <f>IF(ISNA(VLOOKUP($I333,disall!$A$2:$CY$349,COLUMN(disall!V332),FALSE)),-9999,VLOOKUP($I333,disall!$A$2:$CY$349,COLUMN(disall!V332),FALSE))</f>
        <v>-9999</v>
      </c>
      <c r="AD333" s="8">
        <f>IF(ISNA(VLOOKUP($I333,disall!$A$2:$CY$349,COLUMN(disall!W332),FALSE)),-9999,VLOOKUP($I333,disall!$A$2:$CY$349,COLUMN(disall!W332),FALSE))</f>
        <v>-9999</v>
      </c>
      <c r="AE333" s="8">
        <f>IF(ISNA(VLOOKUP($I333,disall!$A$2:$CY$349,COLUMN(disall!X332),FALSE)),-9999,VLOOKUP($I333,disall!$A$2:$CY$349,COLUMN(disall!X332),FALSE))</f>
        <v>-9999</v>
      </c>
      <c r="AF333" s="8">
        <f>IF(ISNA(VLOOKUP($I333,disall!$A$2:$CY$349,COLUMN(disall!Y332),FALSE)),-9999,VLOOKUP($I333,disall!$A$2:$CY$349,COLUMN(disall!Y332),FALSE))</f>
        <v>-9999</v>
      </c>
      <c r="AG333" s="8">
        <f>IF(ISNA(VLOOKUP($I333,disall!$A$2:$CY$349,COLUMN(disall!Z332),FALSE)),-9999,VLOOKUP($I333,disall!$A$2:$CY$349,COLUMN(disall!Z332),FALSE))</f>
        <v>-9999</v>
      </c>
      <c r="AH333" s="8">
        <f>IF(ISNA(VLOOKUP($I333,disall!$A$2:$CY$349,COLUMN(disall!AA332),FALSE)),-9999,VLOOKUP($I333,disall!$A$2:$CY$349,COLUMN(disall!AA332),FALSE))</f>
        <v>-9999</v>
      </c>
      <c r="AI333" s="8">
        <f>IF(ISNA(VLOOKUP($I333,disall!$A$2:$CY$349,COLUMN(disall!AB332),FALSE)),-9999,VLOOKUP($I333,disall!$A$2:$CY$349,COLUMN(disall!AB332),FALSE))</f>
        <v>-9999</v>
      </c>
      <c r="AJ333" s="8">
        <f>IF(ISNA(VLOOKUP($I333,disall!$A$2:$CY$349,COLUMN(disall!AC332),FALSE)),-9999,VLOOKUP($I333,disall!$A$2:$CY$349,COLUMN(disall!AC332),FALSE))</f>
        <v>-9999</v>
      </c>
      <c r="AK333" s="8">
        <f>IF(ISNA(VLOOKUP($I333,disall!$A$2:$CY$349,COLUMN(disall!AD332),FALSE)),-9999,VLOOKUP($I333,disall!$A$2:$CY$349,COLUMN(disall!AD332),FALSE))</f>
        <v>-9999</v>
      </c>
      <c r="AL333" s="8">
        <f>IF(ISNA(VLOOKUP($I333,disall!$A$2:$CY$349,COLUMN(disall!AE332),FALSE)),-9999,VLOOKUP($I333,disall!$A$2:$CY$349,COLUMN(disall!AE332),FALSE))</f>
        <v>-9999</v>
      </c>
      <c r="AM333" s="8">
        <f>IF(ISNA(VLOOKUP($I333,disall!$A$2:$CY$349,COLUMN(disall!AF332),FALSE)),-9999,VLOOKUP($I333,disall!$A$2:$CY$349,COLUMN(disall!AF332),FALSE))</f>
        <v>-9999</v>
      </c>
      <c r="AN333" s="8">
        <f>IF(ISNA(VLOOKUP($I333,disall!$A$2:$CY$349,COLUMN(disall!AG332),FALSE)),-9999,VLOOKUP($I333,disall!$A$2:$CY$349,COLUMN(disall!AG332),FALSE))</f>
        <v>-9999</v>
      </c>
      <c r="AO333" s="8">
        <f>IF(ISNA(VLOOKUP($I333,disall!$A$2:$CY$349,COLUMN(disall!AH332),FALSE)),-9999,VLOOKUP($I333,disall!$A$2:$CY$349,COLUMN(disall!AH332),FALSE))</f>
        <v>-9999</v>
      </c>
      <c r="AP333" s="8">
        <f>IF(ISNA(VLOOKUP($I333,disall!$A$2:$CY$349,COLUMN(disall!AI332),FALSE)),-9999,VLOOKUP($I333,disall!$A$2:$CY$349,COLUMN(disall!AI332),FALSE))</f>
        <v>-9999</v>
      </c>
      <c r="AQ333" s="8">
        <f>IF(ISNA(VLOOKUP($I333,disall!$A$2:$CY$349,COLUMN(disall!AJ332),FALSE)),-9999,VLOOKUP($I333,disall!$A$2:$CY$349,COLUMN(disall!AJ332),FALSE))</f>
        <v>-9999</v>
      </c>
      <c r="AR333" s="8">
        <f>IF(ISNA(VLOOKUP($I333,disall!$A$2:$CY$349,COLUMN(disall!AK332),FALSE)),-9999,VLOOKUP($I333,disall!$A$2:$CY$349,COLUMN(disall!AK332),FALSE))</f>
        <v>-9999</v>
      </c>
      <c r="AS333" s="8">
        <f>IF(ISNA(VLOOKUP($I333,disall!$A$2:$CY$349,COLUMN(disall!AL332),FALSE)),-9999,VLOOKUP($I333,disall!$A$2:$CY$349,COLUMN(disall!AL332),FALSE))</f>
        <v>-9999</v>
      </c>
      <c r="AT333" s="8">
        <f>IF(ISNA(VLOOKUP($I333,disall!$A$2:$CY$349,COLUMN(disall!AM332),FALSE)),-9999,VLOOKUP($I333,disall!$A$2:$CY$349,COLUMN(disall!AM332),FALSE))</f>
        <v>-9999</v>
      </c>
      <c r="AU333" s="8">
        <f>IF(ISNA(VLOOKUP($I333,disall!$A$2:$CY$349,COLUMN(disall!AN332),FALSE)),-9999,VLOOKUP($I333,disall!$A$2:$CY$349,COLUMN(disall!AN332),FALSE))</f>
        <v>-9999</v>
      </c>
      <c r="AV333" s="8">
        <f>IF(ISNA(VLOOKUP($I333,disall!$A$2:$CY$349,COLUMN(disall!AO332),FALSE)),-9999,VLOOKUP($I333,disall!$A$2:$CY$349,COLUMN(disall!AO332),FALSE))</f>
        <v>-9999</v>
      </c>
      <c r="AW333" s="8">
        <f>IF(ISNA(VLOOKUP($I333,disall!$A$2:$CY$349,COLUMN(disall!AP332),FALSE)),-9999,VLOOKUP($I333,disall!$A$2:$CY$349,COLUMN(disall!AP332),FALSE))</f>
        <v>-9999</v>
      </c>
      <c r="AX333" s="8">
        <f>IF(ISNA(VLOOKUP($I333,disall!$A$2:$CY$349,COLUMN(disall!AQ332),FALSE)),-9999,VLOOKUP($I333,disall!$A$2:$CY$349,COLUMN(disall!AQ332),FALSE))</f>
        <v>-9999</v>
      </c>
      <c r="AY333" s="8">
        <f>IF(ISNA(VLOOKUP($I333,disall!$A$2:$CY$349,COLUMN(disall!AR332),FALSE)),-9999,VLOOKUP($I333,disall!$A$2:$CY$349,COLUMN(disall!AR332),FALSE))</f>
        <v>-9999</v>
      </c>
      <c r="AZ333" s="8">
        <f>IF(ISNA(VLOOKUP($I333,disall!$A$2:$CY$349,COLUMN(disall!AS332),FALSE)),-9999,VLOOKUP($I333,disall!$A$2:$CY$349,COLUMN(disall!AS332),FALSE))</f>
        <v>-9999</v>
      </c>
      <c r="BA333" s="8">
        <f>IF(ISNA(VLOOKUP($I333,disall!$A$2:$CY$349,COLUMN(disall!AT332),FALSE)),-9999,VLOOKUP($I333,disall!$A$2:$CY$349,COLUMN(disall!AT332),FALSE))</f>
        <v>-9999</v>
      </c>
      <c r="BB333" s="8">
        <f>IF(ISNA(VLOOKUP($I333,disall!$A$2:$CY$349,COLUMN(disall!AU332),FALSE)),-9999,VLOOKUP($I333,disall!$A$2:$CY$349,COLUMN(disall!AU332),FALSE))</f>
        <v>-9999</v>
      </c>
      <c r="BC333" s="8">
        <f>IF(ISNA(VLOOKUP($I333,disall!$A$2:$CY$349,COLUMN(disall!AV332),FALSE)),-9999,VLOOKUP($I333,disall!$A$2:$CY$349,COLUMN(disall!AV332),FALSE))</f>
        <v>-9999</v>
      </c>
      <c r="BD333" s="8">
        <f>IF(ISNA(VLOOKUP($I333,disall!$A$2:$CY$349,COLUMN(disall!AW332),FALSE)),-9999,VLOOKUP($I333,disall!$A$2:$CY$349,COLUMN(disall!AW332),FALSE))</f>
        <v>-9999</v>
      </c>
      <c r="BE333" s="8">
        <f>IF(ISNA(VLOOKUP($I333,disall!$A$2:$CY$349,COLUMN(disall!AX332),FALSE)),-9999,VLOOKUP($I333,disall!$A$2:$CY$349,COLUMN(disall!AX332),FALSE))</f>
        <v>-9999</v>
      </c>
      <c r="BF333" s="8">
        <f>IF(ISNA(VLOOKUP($I333,disall!$A$2:$CY$349,COLUMN(disall!AY332),FALSE)),-9999,VLOOKUP($I333,disall!$A$2:$CY$349,COLUMN(disall!AY332),FALSE))</f>
        <v>-9999</v>
      </c>
      <c r="BG333" s="8">
        <f>IF(ISNA(VLOOKUP($I333,disall!$A$2:$CY$349,COLUMN(disall!AZ332),FALSE)),-9999,VLOOKUP($I333,disall!$A$2:$CY$349,COLUMN(disall!AZ332),FALSE))</f>
        <v>-9999</v>
      </c>
      <c r="BH333" s="8">
        <f>IF(ISNA(VLOOKUP($I333,disall!$A$2:$CY$349,COLUMN(disall!BA332),FALSE)),-9999,VLOOKUP($I333,disall!$A$2:$CY$349,COLUMN(disall!BA332),FALSE))</f>
        <v>-9999</v>
      </c>
      <c r="BI333" s="8">
        <f>IF(ISNA(VLOOKUP($I333,disall!$A$2:$CY$349,COLUMN(disall!BB332),FALSE)),-9999,VLOOKUP($I333,disall!$A$2:$CY$349,COLUMN(disall!BB332),FALSE))</f>
        <v>-9999</v>
      </c>
      <c r="BJ333" s="8">
        <f>IF(ISNA(VLOOKUP($I333,disall!$A$2:$CY$349,COLUMN(disall!BC332),FALSE)),-9999,VLOOKUP($I333,disall!$A$2:$CY$349,COLUMN(disall!BC332),FALSE))</f>
        <v>-9999</v>
      </c>
      <c r="BK333" s="8">
        <f>IF(ISNA(VLOOKUP($I333,disall!$A$2:$CY$349,COLUMN(disall!BD332),FALSE)),-9999,VLOOKUP($I333,disall!$A$2:$CY$349,COLUMN(disall!BD332),FALSE))</f>
        <v>-9999</v>
      </c>
      <c r="BL333" s="8">
        <f>IF(ISNA(VLOOKUP($I333,disall!$A$2:$CY$349,COLUMN(disall!BE332),FALSE)),-9999,VLOOKUP($I333,disall!$A$2:$CY$349,COLUMN(disall!BE332),FALSE))</f>
        <v>-9999</v>
      </c>
      <c r="BM333" s="8">
        <f>IF(ISNA(VLOOKUP($I333,disall!$A$2:$CY$349,COLUMN(disall!BF332),FALSE)),-9999,VLOOKUP($I333,disall!$A$2:$CY$349,COLUMN(disall!BF332),FALSE))</f>
        <v>-9999</v>
      </c>
      <c r="BN333" s="8">
        <f>IF(ISNA(VLOOKUP($I333,disall!$A$2:$CY$349,COLUMN(disall!BG332),FALSE)),-9999,VLOOKUP($I333,disall!$A$2:$CY$349,COLUMN(disall!BG332),FALSE))</f>
        <v>-9999</v>
      </c>
      <c r="BO333" s="8">
        <f>IF(ISNA(VLOOKUP($I333,disall!$A$2:$CY$349,COLUMN(disall!BH332),FALSE)),-9999,VLOOKUP($I333,disall!$A$2:$CY$349,COLUMN(disall!BH332),FALSE))</f>
        <v>-9999</v>
      </c>
      <c r="BP333" s="8">
        <f>IF(ISNA(VLOOKUP($I333,disall!$A$2:$CY$349,COLUMN(disall!BI332),FALSE)),-9999,VLOOKUP($I333,disall!$A$2:$CY$349,COLUMN(disall!BI332),FALSE))</f>
        <v>-9999</v>
      </c>
      <c r="BQ333" s="8">
        <f>IF(ISNA(VLOOKUP($I333,disall!$A$2:$CY$349,COLUMN(disall!BJ332),FALSE)),-9999,VLOOKUP($I333,disall!$A$2:$CY$349,COLUMN(disall!BJ332),FALSE))</f>
        <v>-9999</v>
      </c>
      <c r="BR333" s="8">
        <f>IF(ISNA(VLOOKUP($I333,disall!$A$2:$CY$349,COLUMN(disall!BK332),FALSE)),-9999,VLOOKUP($I333,disall!$A$2:$CY$349,COLUMN(disall!BK332),FALSE))</f>
        <v>-9999</v>
      </c>
      <c r="BS333" s="8">
        <f>IF(ISNA(VLOOKUP($I333,disall!$A$2:$CY$349,COLUMN(disall!BL332),FALSE)),-9999,VLOOKUP($I333,disall!$A$2:$CY$349,COLUMN(disall!BL332),FALSE))</f>
        <v>-9999</v>
      </c>
      <c r="BT333" s="8">
        <f>IF(ISNA(VLOOKUP($I333,disall!$A$2:$CY$349,COLUMN(disall!BM332),FALSE)),-9999,VLOOKUP($I333,disall!$A$2:$CY$349,COLUMN(disall!BM332),FALSE))</f>
        <v>-9999</v>
      </c>
      <c r="BU333" s="8">
        <f>IF(ISNA(VLOOKUP($I333,disall!$A$2:$CY$349,COLUMN(disall!BN332),FALSE)),-9999,VLOOKUP($I333,disall!$A$2:$CY$349,COLUMN(disall!BN332),FALSE))</f>
        <v>-9999</v>
      </c>
      <c r="BV333" s="8">
        <f>IF(ISNA(VLOOKUP($I333,disall!$A$2:$CY$349,COLUMN(disall!BO332),FALSE)),-9999,VLOOKUP($I333,disall!$A$2:$CY$349,COLUMN(disall!BO332),FALSE))</f>
        <v>-9999</v>
      </c>
      <c r="BW333" s="8">
        <f>IF(ISNA(VLOOKUP($I333,disall!$A$2:$CY$349,COLUMN(disall!BP332),FALSE)),-9999,VLOOKUP($I333,disall!$A$2:$CY$349,COLUMN(disall!BP332),FALSE))</f>
        <v>-9999</v>
      </c>
      <c r="BX333" s="8">
        <f>IF(ISNA(VLOOKUP($I333,disall!$A$2:$CY$349,COLUMN(disall!BQ332),FALSE)),-9999,VLOOKUP($I333,disall!$A$2:$CY$349,COLUMN(disall!BQ332),FALSE))</f>
        <v>-9999</v>
      </c>
      <c r="BY333" s="8">
        <f>IF(ISNA(VLOOKUP($I333,disall!$A$2:$CY$349,COLUMN(disall!BR332),FALSE)),-9999,VLOOKUP($I333,disall!$A$2:$CY$349,COLUMN(disall!BR332),FALSE))</f>
        <v>-9999</v>
      </c>
      <c r="BZ333" s="8">
        <f>IF(ISNA(VLOOKUP($I333,disall!$A$2:$CY$349,COLUMN(disall!BS332),FALSE)),-9999,VLOOKUP($I333,disall!$A$2:$CY$349,COLUMN(disall!BS332),FALSE))</f>
        <v>-9999</v>
      </c>
      <c r="CA333" s="8">
        <f>IF(ISNA(VLOOKUP($I333,disall!$A$2:$CY$349,COLUMN(disall!BT332),FALSE)),-9999,VLOOKUP($I333,disall!$A$2:$CY$349,COLUMN(disall!BT332),FALSE))</f>
        <v>-9999</v>
      </c>
      <c r="CB333" s="8">
        <f>IF(ISNA(VLOOKUP($I333,disall!$A$2:$CY$349,COLUMN(disall!BU332),FALSE)),-9999,VLOOKUP($I333,disall!$A$2:$CY$349,COLUMN(disall!BU332),FALSE))</f>
        <v>-9999</v>
      </c>
      <c r="CC333" s="8">
        <f>IF(ISNA(VLOOKUP($I333,disall!$A$2:$CY$349,COLUMN(disall!BV332),FALSE)),-9999,VLOOKUP($I333,disall!$A$2:$CY$349,COLUMN(disall!BV332),FALSE))</f>
        <v>-9999</v>
      </c>
      <c r="CD333" s="8">
        <f>IF(ISNA(VLOOKUP($I333,disall!$A$2:$CY$349,COLUMN(disall!BW332),FALSE)),-9999,VLOOKUP($I333,disall!$A$2:$CY$349,COLUMN(disall!BW332),FALSE))</f>
        <v>-9999</v>
      </c>
      <c r="CE333" s="8">
        <f>IF(ISNA(VLOOKUP($I333,disall!$A$2:$CY$349,COLUMN(disall!BX332),FALSE)),-9999,VLOOKUP($I333,disall!$A$2:$CY$349,COLUMN(disall!BX332),FALSE))</f>
        <v>-9999</v>
      </c>
      <c r="CF333" s="8">
        <f>IF(ISNA(VLOOKUP($I333,disall!$A$2:$CY$349,COLUMN(disall!BY332),FALSE)),-9999,VLOOKUP($I333,disall!$A$2:$CY$349,COLUMN(disall!BY332),FALSE))</f>
        <v>-9999</v>
      </c>
      <c r="CG333" s="8">
        <f>IF(ISNA(VLOOKUP($I333,disall!$A$2:$CY$349,COLUMN(disall!BZ332),FALSE)),-9999,VLOOKUP($I333,disall!$A$2:$CY$349,COLUMN(disall!BZ332),FALSE))</f>
        <v>-9999</v>
      </c>
      <c r="CH333" s="8">
        <f>IF(ISNA(VLOOKUP($I333,disall!$A$2:$CY$349,COLUMN(disall!CA332),FALSE)),-9999,VLOOKUP($I333,disall!$A$2:$CY$349,COLUMN(disall!CA332),FALSE))</f>
        <v>-9999</v>
      </c>
      <c r="CI333" s="8">
        <f>IF(ISNA(VLOOKUP($I333,disall!$A$2:$CY$349,COLUMN(disall!CB332),FALSE)),-9999,VLOOKUP($I333,disall!$A$2:$CY$349,COLUMN(disall!CB332),FALSE))</f>
        <v>-9999</v>
      </c>
      <c r="CJ333" s="8">
        <f>IF(ISNA(VLOOKUP($I333,disall!$A$2:$CY$349,COLUMN(disall!CC332),FALSE)),-9999,VLOOKUP($I333,disall!$A$2:$CY$349,COLUMN(disall!CC332),FALSE))</f>
        <v>-9999</v>
      </c>
      <c r="CK333" s="8">
        <f>IF(ISNA(VLOOKUP($I333,disall!$A$2:$CY$349,COLUMN(disall!CD332),FALSE)),-9999,VLOOKUP($I333,disall!$A$2:$CY$349,COLUMN(disall!CD332),FALSE))</f>
        <v>-9999</v>
      </c>
      <c r="CL333" s="8">
        <f>IF(ISNA(VLOOKUP($I333,disall!$A$2:$CY$349,COLUMN(disall!CE332),FALSE)),-9999,VLOOKUP($I333,disall!$A$2:$CY$349,COLUMN(disall!CE332),FALSE))</f>
        <v>-9999</v>
      </c>
      <c r="CM333" s="8">
        <f>IF(ISNA(VLOOKUP($I333,disall!$A$2:$CY$349,COLUMN(disall!CF332),FALSE)),-9999,VLOOKUP($I333,disall!$A$2:$CY$349,COLUMN(disall!CF332),FALSE))</f>
        <v>-9999</v>
      </c>
      <c r="CN333" s="8">
        <f>IF(ISNA(VLOOKUP($I333,disall!$A$2:$CY$349,COLUMN(disall!CG332),FALSE)),-9999,VLOOKUP($I333,disall!$A$2:$CY$349,COLUMN(disall!CG332),FALSE))</f>
        <v>-9999</v>
      </c>
      <c r="CO333" s="8">
        <f>IF(ISNA(VLOOKUP($I333,disall!$A$2:$CY$349,COLUMN(disall!CH332),FALSE)),-9999,VLOOKUP($I333,disall!$A$2:$CY$349,COLUMN(disall!CH332),FALSE))</f>
        <v>-9999</v>
      </c>
      <c r="CP333" s="8">
        <f>IF(ISNA(VLOOKUP($I333,disall!$A$2:$CY$349,COLUMN(disall!CI332),FALSE)),-9999,VLOOKUP($I333,disall!$A$2:$CY$349,COLUMN(disall!CI332),FALSE))</f>
        <v>-9999</v>
      </c>
      <c r="CQ333" s="8">
        <f>IF(ISNA(VLOOKUP($I333,disall!$A$2:$CY$349,COLUMN(disall!CJ332),FALSE)),-9999,VLOOKUP($I333,disall!$A$2:$CY$349,COLUMN(disall!CJ332),FALSE))</f>
        <v>-9999</v>
      </c>
      <c r="CR333" s="8">
        <f>IF(ISNA(VLOOKUP($I333,disall!$A$2:$CY$349,COLUMN(disall!CK332),FALSE)),-9999,VLOOKUP($I333,disall!$A$2:$CY$349,COLUMN(disall!CK332),FALSE))</f>
        <v>-9999</v>
      </c>
      <c r="CS333" s="8">
        <f>IF(ISNA(VLOOKUP($I333,disall!$A$2:$CY$349,COLUMN(disall!CL332),FALSE)),-9999,VLOOKUP($I333,disall!$A$2:$CY$349,COLUMN(disall!CL332),FALSE))</f>
        <v>-9999</v>
      </c>
      <c r="CT333" s="8">
        <f>IF(ISNA(VLOOKUP($I333,disall!$A$2:$CY$349,COLUMN(disall!CM332),FALSE)),-9999,VLOOKUP($I333,disall!$A$2:$CY$349,COLUMN(disall!CM332),FALSE))</f>
        <v>-9999</v>
      </c>
      <c r="CU333" s="8">
        <f>IF(ISNA(VLOOKUP($I333,disall!$A$2:$CY$349,COLUMN(disall!CN332),FALSE)),-9999,VLOOKUP($I333,disall!$A$2:$CY$349,COLUMN(disall!CN332),FALSE))</f>
        <v>-9999</v>
      </c>
      <c r="CV333" s="8">
        <f>IF(ISNA(VLOOKUP($I333,disall!$A$2:$CY$349,COLUMN(disall!CO332),FALSE)),-9999,VLOOKUP($I333,disall!$A$2:$CY$349,COLUMN(disall!CO332),FALSE))</f>
        <v>-9999</v>
      </c>
      <c r="CW333" s="8">
        <f>IF(ISNA(VLOOKUP($I333,disall!$A$2:$CY$349,COLUMN(disall!CP332),FALSE)),-9999,VLOOKUP($I333,disall!$A$2:$CY$349,COLUMN(disall!CP332),FALSE))</f>
        <v>-9999</v>
      </c>
      <c r="CX333" s="8">
        <f>IF(ISNA(VLOOKUP($I333,disall!$A$2:$CY$349,COLUMN(disall!CQ332),FALSE)),-9999,VLOOKUP($I333,disall!$A$2:$CY$349,COLUMN(disall!CQ332),FALSE))</f>
        <v>-9999</v>
      </c>
      <c r="CY333" s="8">
        <f>IF(ISNA(VLOOKUP($I333,disall!$A$2:$CY$349,COLUMN(disall!CR332),FALSE)),-9999,VLOOKUP($I333,disall!$A$2:$CY$349,COLUMN(disall!CR332),FALSE))</f>
        <v>-9999</v>
      </c>
      <c r="CZ333" s="8">
        <f>IF(ISNA(VLOOKUP($I333,disall!$A$2:$CY$349,COLUMN(disall!CS332),FALSE)),-9999,VLOOKUP($I333,disall!$A$2:$CY$349,COLUMN(disall!CS332),FALSE))</f>
        <v>-9999</v>
      </c>
      <c r="DA333" s="8">
        <f>IF(ISNA(VLOOKUP($I333,disall!$A$2:$CY$349,COLUMN(disall!CT332),FALSE)),-9999,VLOOKUP($I333,disall!$A$2:$CY$349,COLUMN(disall!CT332),FALSE))</f>
        <v>-9999</v>
      </c>
      <c r="DB333" s="8">
        <f>IF(ISNA(VLOOKUP($I333,disall!$A$2:$CY$349,COLUMN(disall!CU332),FALSE)),-9999,VLOOKUP($I333,disall!$A$2:$CY$349,COLUMN(disall!CU332),FALSE))</f>
        <v>-9999</v>
      </c>
      <c r="DC333" s="8">
        <f>IF(ISNA(VLOOKUP($I333,disall!$A$2:$CY$349,COLUMN(disall!CV332),FALSE)),-9999,VLOOKUP($I333,disall!$A$2:$CY$349,COLUMN(disall!CV332),FALSE))</f>
        <v>-9999</v>
      </c>
      <c r="DD333" s="8">
        <f>IF(ISNA(VLOOKUP($I333,disall!$A$2:$CY$349,COLUMN(disall!CW332),FALSE)),-9999,VLOOKUP($I333,disall!$A$2:$CY$349,COLUMN(disall!CW332),FALSE))</f>
        <v>-9999</v>
      </c>
      <c r="DE333" s="8">
        <f>IF(ISNA(VLOOKUP($I333,disall!$A$2:$CY$349,COLUMN(disall!CX332),FALSE)),-9999,VLOOKUP($I333,disall!$A$2:$CY$349,COLUMN(disall!CX332),FALSE))</f>
        <v>-9999</v>
      </c>
      <c r="DF333" s="8">
        <f>IF(ISNA(VLOOKUP($I333,disall!$A$2:$CY$349,COLUMN(disall!CY332),FALSE)),-9999,VLOOKUP($I333,disall!$A$2:$CY$349,COLUMN(disall!CY332),FALSE))</f>
        <v>-9999</v>
      </c>
    </row>
    <row r="334" spans="1:110" x14ac:dyDescent="0.25">
      <c r="A334">
        <v>39</v>
      </c>
      <c r="B334" t="s">
        <v>8</v>
      </c>
      <c r="C334" t="s">
        <v>472</v>
      </c>
      <c r="D334" t="s">
        <v>825</v>
      </c>
      <c r="E334" t="s">
        <v>473</v>
      </c>
      <c r="F334" t="s">
        <v>1051</v>
      </c>
      <c r="G334" t="s">
        <v>473</v>
      </c>
      <c r="H334">
        <v>4032</v>
      </c>
      <c r="I334">
        <f>IF(ISNA(VLOOKUP(H334,disall!$D$2:$L$349,1,FALSE)),H334,VLOOKUP(H334,disall!$D$2:$L$349,1,FALSE))</f>
        <v>4032</v>
      </c>
      <c r="J334" t="str">
        <f>IF(ISNA(VLOOKUP(H334,disall!$D$2:$L$349,1,FALSE)),"NA",VLOOKUP(H334,disall!$D$2:$L$349,2,FALSE))</f>
        <v>NA</v>
      </c>
      <c r="K334" t="str">
        <f>IF(ISNA(VLOOKUP(I334,disall!$A$2:$L$349,3,FALSE)),F334,VLOOKUP(I334,disall!$A$2:$L$349,3,FALSE))</f>
        <v>Dhuburi</v>
      </c>
      <c r="L334" t="str">
        <f>IF(ISNA(VLOOKUP(I334,disall!$A$2:$L$349,12,FALSE)),"NA",VLOOKUP(I334,disall!$A$2:$L$349,12,FALSE))</f>
        <v>NA</v>
      </c>
      <c r="M334" t="str">
        <f>IF(ISNA(VLOOKUP(I334,disall!$A$2:$M$349,6,FALSE)),"NA",VLOOKUP(I334,disall!$A$2:$M$349,6,FALSE))</f>
        <v>NA</v>
      </c>
      <c r="N334" t="str">
        <f>IF(ISNA(VLOOKUP(I334,disall!$A$2:$M$349,7,FALSE)),"NA",VLOOKUP(I334,disall!$A$2:$M$349,7,FALSE))</f>
        <v>NA</v>
      </c>
      <c r="O334" t="str">
        <f>IF(ISNA(VLOOKUP(I334,disall!$A$2:$M$349,8,FALSE)),"NA",VLOOKUP(I334,disall!$A$2:$M$349,8,FALSE))</f>
        <v>NA</v>
      </c>
      <c r="P334" t="str">
        <f>IF(ISNA(VLOOKUP(I334,disall!$A$2:$M$349,9,FALSE)),"NA",VLOOKUP(I334,disall!$A$2:$M$349,9,FALSE))</f>
        <v>NA</v>
      </c>
      <c r="Q334" t="str">
        <f>IF(ISNA(VLOOKUP(I334,disall!$A$2:$M$349,10,FALSE)),"NA",VLOOKUP(I334,disall!$A$2:$M$349,10,FALSE))</f>
        <v>NA</v>
      </c>
      <c r="R334" t="str">
        <f>IF(ISNA(VLOOKUP(I334,disall!$A$2:$M$349,11,FALSE)),"NA",VLOOKUP(I334,disall!$A$2:$M$349,11,FALSE))</f>
        <v>NA</v>
      </c>
      <c r="S334" t="str">
        <f>IF(ISNA(VLOOKUP(I334,disall!$A$2:$M$349,12,FALSE)),"NA",VLOOKUP(I334,disall!$A$2:$M$349,12,FALSE))</f>
        <v>NA</v>
      </c>
      <c r="T334" t="str">
        <f>IF(ISNA(VLOOKUP(I334,disall!$A$2:$M$349,13,FALSE)),"NA",VLOOKUP(I334,disall!$A$2:$M$349,13,FALSE))</f>
        <v>NA</v>
      </c>
      <c r="U334" s="8">
        <f>IF(ISNA(VLOOKUP($I334,disall!$A$2:$CY$349,COLUMN(disall!N333),FALSE)),-9999,VLOOKUP($I334,disall!$A$2:$CY$349,COLUMN(disall!N333),FALSE))</f>
        <v>-9999</v>
      </c>
      <c r="V334" s="8">
        <f>IF(ISNA(VLOOKUP($I334,disall!$A$2:$CY$349,COLUMN(disall!O333),FALSE)),-9999,VLOOKUP($I334,disall!$A$2:$CY$349,COLUMN(disall!O333),FALSE))</f>
        <v>-9999</v>
      </c>
      <c r="W334" s="8">
        <f>IF(ISNA(VLOOKUP($I334,disall!$A$2:$CY$349,COLUMN(disall!P333),FALSE)),-9999,VLOOKUP($I334,disall!$A$2:$CY$349,COLUMN(disall!P333),FALSE))</f>
        <v>-9999</v>
      </c>
      <c r="X334" s="8">
        <f>IF(ISNA(VLOOKUP($I334,disall!$A$2:$CY$349,COLUMN(disall!Q333),FALSE)),-9999,VLOOKUP($I334,disall!$A$2:$CY$349,COLUMN(disall!Q333),FALSE))</f>
        <v>-9999</v>
      </c>
      <c r="Y334" s="8">
        <f>IF(ISNA(VLOOKUP($I334,disall!$A$2:$CY$349,COLUMN(disall!R333),FALSE)),-9999,VLOOKUP($I334,disall!$A$2:$CY$349,COLUMN(disall!R333),FALSE))</f>
        <v>-9999</v>
      </c>
      <c r="Z334" s="8">
        <f>IF(ISNA(VLOOKUP($I334,disall!$A$2:$CY$349,COLUMN(disall!S333),FALSE)),-9999,VLOOKUP($I334,disall!$A$2:$CY$349,COLUMN(disall!S333),FALSE))</f>
        <v>-9999</v>
      </c>
      <c r="AA334" s="8">
        <f>IF(ISNA(VLOOKUP($I334,disall!$A$2:$CY$349,COLUMN(disall!T333),FALSE)),-9999,VLOOKUP($I334,disall!$A$2:$CY$349,COLUMN(disall!T333),FALSE))</f>
        <v>-9999</v>
      </c>
      <c r="AB334" s="8">
        <f>IF(ISNA(VLOOKUP($I334,disall!$A$2:$CY$349,COLUMN(disall!U333),FALSE)),-9999,VLOOKUP($I334,disall!$A$2:$CY$349,COLUMN(disall!U333),FALSE))</f>
        <v>-9999</v>
      </c>
      <c r="AC334" s="8">
        <f>IF(ISNA(VLOOKUP($I334,disall!$A$2:$CY$349,COLUMN(disall!V333),FALSE)),-9999,VLOOKUP($I334,disall!$A$2:$CY$349,COLUMN(disall!V333),FALSE))</f>
        <v>-9999</v>
      </c>
      <c r="AD334" s="8">
        <f>IF(ISNA(VLOOKUP($I334,disall!$A$2:$CY$349,COLUMN(disall!W333),FALSE)),-9999,VLOOKUP($I334,disall!$A$2:$CY$349,COLUMN(disall!W333),FALSE))</f>
        <v>-9999</v>
      </c>
      <c r="AE334" s="8">
        <f>IF(ISNA(VLOOKUP($I334,disall!$A$2:$CY$349,COLUMN(disall!X333),FALSE)),-9999,VLOOKUP($I334,disall!$A$2:$CY$349,COLUMN(disall!X333),FALSE))</f>
        <v>-9999</v>
      </c>
      <c r="AF334" s="8">
        <f>IF(ISNA(VLOOKUP($I334,disall!$A$2:$CY$349,COLUMN(disall!Y333),FALSE)),-9999,VLOOKUP($I334,disall!$A$2:$CY$349,COLUMN(disall!Y333),FALSE))</f>
        <v>-9999</v>
      </c>
      <c r="AG334" s="8">
        <f>IF(ISNA(VLOOKUP($I334,disall!$A$2:$CY$349,COLUMN(disall!Z333),FALSE)),-9999,VLOOKUP($I334,disall!$A$2:$CY$349,COLUMN(disall!Z333),FALSE))</f>
        <v>-9999</v>
      </c>
      <c r="AH334" s="8">
        <f>IF(ISNA(VLOOKUP($I334,disall!$A$2:$CY$349,COLUMN(disall!AA333),FALSE)),-9999,VLOOKUP($I334,disall!$A$2:$CY$349,COLUMN(disall!AA333),FALSE))</f>
        <v>-9999</v>
      </c>
      <c r="AI334" s="8">
        <f>IF(ISNA(VLOOKUP($I334,disall!$A$2:$CY$349,COLUMN(disall!AB333),FALSE)),-9999,VLOOKUP($I334,disall!$A$2:$CY$349,COLUMN(disall!AB333),FALSE))</f>
        <v>-9999</v>
      </c>
      <c r="AJ334" s="8">
        <f>IF(ISNA(VLOOKUP($I334,disall!$A$2:$CY$349,COLUMN(disall!AC333),FALSE)),-9999,VLOOKUP($I334,disall!$A$2:$CY$349,COLUMN(disall!AC333),FALSE))</f>
        <v>-9999</v>
      </c>
      <c r="AK334" s="8">
        <f>IF(ISNA(VLOOKUP($I334,disall!$A$2:$CY$349,COLUMN(disall!AD333),FALSE)),-9999,VLOOKUP($I334,disall!$A$2:$CY$349,COLUMN(disall!AD333),FALSE))</f>
        <v>-9999</v>
      </c>
      <c r="AL334" s="8">
        <f>IF(ISNA(VLOOKUP($I334,disall!$A$2:$CY$349,COLUMN(disall!AE333),FALSE)),-9999,VLOOKUP($I334,disall!$A$2:$CY$349,COLUMN(disall!AE333),FALSE))</f>
        <v>-9999</v>
      </c>
      <c r="AM334" s="8">
        <f>IF(ISNA(VLOOKUP($I334,disall!$A$2:$CY$349,COLUMN(disall!AF333),FALSE)),-9999,VLOOKUP($I334,disall!$A$2:$CY$349,COLUMN(disall!AF333),FALSE))</f>
        <v>-9999</v>
      </c>
      <c r="AN334" s="8">
        <f>IF(ISNA(VLOOKUP($I334,disall!$A$2:$CY$349,COLUMN(disall!AG333),FALSE)),-9999,VLOOKUP($I334,disall!$A$2:$CY$349,COLUMN(disall!AG333),FALSE))</f>
        <v>-9999</v>
      </c>
      <c r="AO334" s="8">
        <f>IF(ISNA(VLOOKUP($I334,disall!$A$2:$CY$349,COLUMN(disall!AH333),FALSE)),-9999,VLOOKUP($I334,disall!$A$2:$CY$349,COLUMN(disall!AH333),FALSE))</f>
        <v>-9999</v>
      </c>
      <c r="AP334" s="8">
        <f>IF(ISNA(VLOOKUP($I334,disall!$A$2:$CY$349,COLUMN(disall!AI333),FALSE)),-9999,VLOOKUP($I334,disall!$A$2:$CY$349,COLUMN(disall!AI333),FALSE))</f>
        <v>-9999</v>
      </c>
      <c r="AQ334" s="8">
        <f>IF(ISNA(VLOOKUP($I334,disall!$A$2:$CY$349,COLUMN(disall!AJ333),FALSE)),-9999,VLOOKUP($I334,disall!$A$2:$CY$349,COLUMN(disall!AJ333),FALSE))</f>
        <v>-9999</v>
      </c>
      <c r="AR334" s="8">
        <f>IF(ISNA(VLOOKUP($I334,disall!$A$2:$CY$349,COLUMN(disall!AK333),FALSE)),-9999,VLOOKUP($I334,disall!$A$2:$CY$349,COLUMN(disall!AK333),FALSE))</f>
        <v>-9999</v>
      </c>
      <c r="AS334" s="8">
        <f>IF(ISNA(VLOOKUP($I334,disall!$A$2:$CY$349,COLUMN(disall!AL333),FALSE)),-9999,VLOOKUP($I334,disall!$A$2:$CY$349,COLUMN(disall!AL333),FALSE))</f>
        <v>-9999</v>
      </c>
      <c r="AT334" s="8">
        <f>IF(ISNA(VLOOKUP($I334,disall!$A$2:$CY$349,COLUMN(disall!AM333),FALSE)),-9999,VLOOKUP($I334,disall!$A$2:$CY$349,COLUMN(disall!AM333),FALSE))</f>
        <v>-9999</v>
      </c>
      <c r="AU334" s="8">
        <f>IF(ISNA(VLOOKUP($I334,disall!$A$2:$CY$349,COLUMN(disall!AN333),FALSE)),-9999,VLOOKUP($I334,disall!$A$2:$CY$349,COLUMN(disall!AN333),FALSE))</f>
        <v>-9999</v>
      </c>
      <c r="AV334" s="8">
        <f>IF(ISNA(VLOOKUP($I334,disall!$A$2:$CY$349,COLUMN(disall!AO333),FALSE)),-9999,VLOOKUP($I334,disall!$A$2:$CY$349,COLUMN(disall!AO333),FALSE))</f>
        <v>-9999</v>
      </c>
      <c r="AW334" s="8">
        <f>IF(ISNA(VLOOKUP($I334,disall!$A$2:$CY$349,COLUMN(disall!AP333),FALSE)),-9999,VLOOKUP($I334,disall!$A$2:$CY$349,COLUMN(disall!AP333),FALSE))</f>
        <v>-9999</v>
      </c>
      <c r="AX334" s="8">
        <f>IF(ISNA(VLOOKUP($I334,disall!$A$2:$CY$349,COLUMN(disall!AQ333),FALSE)),-9999,VLOOKUP($I334,disall!$A$2:$CY$349,COLUMN(disall!AQ333),FALSE))</f>
        <v>-9999</v>
      </c>
      <c r="AY334" s="8">
        <f>IF(ISNA(VLOOKUP($I334,disall!$A$2:$CY$349,COLUMN(disall!AR333),FALSE)),-9999,VLOOKUP($I334,disall!$A$2:$CY$349,COLUMN(disall!AR333),FALSE))</f>
        <v>-9999</v>
      </c>
      <c r="AZ334" s="8">
        <f>IF(ISNA(VLOOKUP($I334,disall!$A$2:$CY$349,COLUMN(disall!AS333),FALSE)),-9999,VLOOKUP($I334,disall!$A$2:$CY$349,COLUMN(disall!AS333),FALSE))</f>
        <v>-9999</v>
      </c>
      <c r="BA334" s="8">
        <f>IF(ISNA(VLOOKUP($I334,disall!$A$2:$CY$349,COLUMN(disall!AT333),FALSE)),-9999,VLOOKUP($I334,disall!$A$2:$CY$349,COLUMN(disall!AT333),FALSE))</f>
        <v>-9999</v>
      </c>
      <c r="BB334" s="8">
        <f>IF(ISNA(VLOOKUP($I334,disall!$A$2:$CY$349,COLUMN(disall!AU333),FALSE)),-9999,VLOOKUP($I334,disall!$A$2:$CY$349,COLUMN(disall!AU333),FALSE))</f>
        <v>-9999</v>
      </c>
      <c r="BC334" s="8">
        <f>IF(ISNA(VLOOKUP($I334,disall!$A$2:$CY$349,COLUMN(disall!AV333),FALSE)),-9999,VLOOKUP($I334,disall!$A$2:$CY$349,COLUMN(disall!AV333),FALSE))</f>
        <v>-9999</v>
      </c>
      <c r="BD334" s="8">
        <f>IF(ISNA(VLOOKUP($I334,disall!$A$2:$CY$349,COLUMN(disall!AW333),FALSE)),-9999,VLOOKUP($I334,disall!$A$2:$CY$349,COLUMN(disall!AW333),FALSE))</f>
        <v>-9999</v>
      </c>
      <c r="BE334" s="8">
        <f>IF(ISNA(VLOOKUP($I334,disall!$A$2:$CY$349,COLUMN(disall!AX333),FALSE)),-9999,VLOOKUP($I334,disall!$A$2:$CY$349,COLUMN(disall!AX333),FALSE))</f>
        <v>-9999</v>
      </c>
      <c r="BF334" s="8">
        <f>IF(ISNA(VLOOKUP($I334,disall!$A$2:$CY$349,COLUMN(disall!AY333),FALSE)),-9999,VLOOKUP($I334,disall!$A$2:$CY$349,COLUMN(disall!AY333),FALSE))</f>
        <v>-9999</v>
      </c>
      <c r="BG334" s="8">
        <f>IF(ISNA(VLOOKUP($I334,disall!$A$2:$CY$349,COLUMN(disall!AZ333),FALSE)),-9999,VLOOKUP($I334,disall!$A$2:$CY$349,COLUMN(disall!AZ333),FALSE))</f>
        <v>-9999</v>
      </c>
      <c r="BH334" s="8">
        <f>IF(ISNA(VLOOKUP($I334,disall!$A$2:$CY$349,COLUMN(disall!BA333),FALSE)),-9999,VLOOKUP($I334,disall!$A$2:$CY$349,COLUMN(disall!BA333),FALSE))</f>
        <v>-9999</v>
      </c>
      <c r="BI334" s="8">
        <f>IF(ISNA(VLOOKUP($I334,disall!$A$2:$CY$349,COLUMN(disall!BB333),FALSE)),-9999,VLOOKUP($I334,disall!$A$2:$CY$349,COLUMN(disall!BB333),FALSE))</f>
        <v>-9999</v>
      </c>
      <c r="BJ334" s="8">
        <f>IF(ISNA(VLOOKUP($I334,disall!$A$2:$CY$349,COLUMN(disall!BC333),FALSE)),-9999,VLOOKUP($I334,disall!$A$2:$CY$349,COLUMN(disall!BC333),FALSE))</f>
        <v>-9999</v>
      </c>
      <c r="BK334" s="8">
        <f>IF(ISNA(VLOOKUP($I334,disall!$A$2:$CY$349,COLUMN(disall!BD333),FALSE)),-9999,VLOOKUP($I334,disall!$A$2:$CY$349,COLUMN(disall!BD333),FALSE))</f>
        <v>-9999</v>
      </c>
      <c r="BL334" s="8">
        <f>IF(ISNA(VLOOKUP($I334,disall!$A$2:$CY$349,COLUMN(disall!BE333),FALSE)),-9999,VLOOKUP($I334,disall!$A$2:$CY$349,COLUMN(disall!BE333),FALSE))</f>
        <v>-9999</v>
      </c>
      <c r="BM334" s="8">
        <f>IF(ISNA(VLOOKUP($I334,disall!$A$2:$CY$349,COLUMN(disall!BF333),FALSE)),-9999,VLOOKUP($I334,disall!$A$2:$CY$349,COLUMN(disall!BF333),FALSE))</f>
        <v>-9999</v>
      </c>
      <c r="BN334" s="8">
        <f>IF(ISNA(VLOOKUP($I334,disall!$A$2:$CY$349,COLUMN(disall!BG333),FALSE)),-9999,VLOOKUP($I334,disall!$A$2:$CY$349,COLUMN(disall!BG333),FALSE))</f>
        <v>-9999</v>
      </c>
      <c r="BO334" s="8">
        <f>IF(ISNA(VLOOKUP($I334,disall!$A$2:$CY$349,COLUMN(disall!BH333),FALSE)),-9999,VLOOKUP($I334,disall!$A$2:$CY$349,COLUMN(disall!BH333),FALSE))</f>
        <v>-9999</v>
      </c>
      <c r="BP334" s="8">
        <f>IF(ISNA(VLOOKUP($I334,disall!$A$2:$CY$349,COLUMN(disall!BI333),FALSE)),-9999,VLOOKUP($I334,disall!$A$2:$CY$349,COLUMN(disall!BI333),FALSE))</f>
        <v>-9999</v>
      </c>
      <c r="BQ334" s="8">
        <f>IF(ISNA(VLOOKUP($I334,disall!$A$2:$CY$349,COLUMN(disall!BJ333),FALSE)),-9999,VLOOKUP($I334,disall!$A$2:$CY$349,COLUMN(disall!BJ333),FALSE))</f>
        <v>-9999</v>
      </c>
      <c r="BR334" s="8">
        <f>IF(ISNA(VLOOKUP($I334,disall!$A$2:$CY$349,COLUMN(disall!BK333),FALSE)),-9999,VLOOKUP($I334,disall!$A$2:$CY$349,COLUMN(disall!BK333),FALSE))</f>
        <v>-9999</v>
      </c>
      <c r="BS334" s="8">
        <f>IF(ISNA(VLOOKUP($I334,disall!$A$2:$CY$349,COLUMN(disall!BL333),FALSE)),-9999,VLOOKUP($I334,disall!$A$2:$CY$349,COLUMN(disall!BL333),FALSE))</f>
        <v>-9999</v>
      </c>
      <c r="BT334" s="8">
        <f>IF(ISNA(VLOOKUP($I334,disall!$A$2:$CY$349,COLUMN(disall!BM333),FALSE)),-9999,VLOOKUP($I334,disall!$A$2:$CY$349,COLUMN(disall!BM333),FALSE))</f>
        <v>-9999</v>
      </c>
      <c r="BU334" s="8">
        <f>IF(ISNA(VLOOKUP($I334,disall!$A$2:$CY$349,COLUMN(disall!BN333),FALSE)),-9999,VLOOKUP($I334,disall!$A$2:$CY$349,COLUMN(disall!BN333),FALSE))</f>
        <v>-9999</v>
      </c>
      <c r="BV334" s="8">
        <f>IF(ISNA(VLOOKUP($I334,disall!$A$2:$CY$349,COLUMN(disall!BO333),FALSE)),-9999,VLOOKUP($I334,disall!$A$2:$CY$349,COLUMN(disall!BO333),FALSE))</f>
        <v>-9999</v>
      </c>
      <c r="BW334" s="8">
        <f>IF(ISNA(VLOOKUP($I334,disall!$A$2:$CY$349,COLUMN(disall!BP333),FALSE)),-9999,VLOOKUP($I334,disall!$A$2:$CY$349,COLUMN(disall!BP333),FALSE))</f>
        <v>-9999</v>
      </c>
      <c r="BX334" s="8">
        <f>IF(ISNA(VLOOKUP($I334,disall!$A$2:$CY$349,COLUMN(disall!BQ333),FALSE)),-9999,VLOOKUP($I334,disall!$A$2:$CY$349,COLUMN(disall!BQ333),FALSE))</f>
        <v>-9999</v>
      </c>
      <c r="BY334" s="8">
        <f>IF(ISNA(VLOOKUP($I334,disall!$A$2:$CY$349,COLUMN(disall!BR333),FALSE)),-9999,VLOOKUP($I334,disall!$A$2:$CY$349,COLUMN(disall!BR333),FALSE))</f>
        <v>-9999</v>
      </c>
      <c r="BZ334" s="8">
        <f>IF(ISNA(VLOOKUP($I334,disall!$A$2:$CY$349,COLUMN(disall!BS333),FALSE)),-9999,VLOOKUP($I334,disall!$A$2:$CY$349,COLUMN(disall!BS333),FALSE))</f>
        <v>-9999</v>
      </c>
      <c r="CA334" s="8">
        <f>IF(ISNA(VLOOKUP($I334,disall!$A$2:$CY$349,COLUMN(disall!BT333),FALSE)),-9999,VLOOKUP($I334,disall!$A$2:$CY$349,COLUMN(disall!BT333),FALSE))</f>
        <v>-9999</v>
      </c>
      <c r="CB334" s="8">
        <f>IF(ISNA(VLOOKUP($I334,disall!$A$2:$CY$349,COLUMN(disall!BU333),FALSE)),-9999,VLOOKUP($I334,disall!$A$2:$CY$349,COLUMN(disall!BU333),FALSE))</f>
        <v>-9999</v>
      </c>
      <c r="CC334" s="8">
        <f>IF(ISNA(VLOOKUP($I334,disall!$A$2:$CY$349,COLUMN(disall!BV333),FALSE)),-9999,VLOOKUP($I334,disall!$A$2:$CY$349,COLUMN(disall!BV333),FALSE))</f>
        <v>-9999</v>
      </c>
      <c r="CD334" s="8">
        <f>IF(ISNA(VLOOKUP($I334,disall!$A$2:$CY$349,COLUMN(disall!BW333),FALSE)),-9999,VLOOKUP($I334,disall!$A$2:$CY$349,COLUMN(disall!BW333),FALSE))</f>
        <v>-9999</v>
      </c>
      <c r="CE334" s="8">
        <f>IF(ISNA(VLOOKUP($I334,disall!$A$2:$CY$349,COLUMN(disall!BX333),FALSE)),-9999,VLOOKUP($I334,disall!$A$2:$CY$349,COLUMN(disall!BX333),FALSE))</f>
        <v>-9999</v>
      </c>
      <c r="CF334" s="8">
        <f>IF(ISNA(VLOOKUP($I334,disall!$A$2:$CY$349,COLUMN(disall!BY333),FALSE)),-9999,VLOOKUP($I334,disall!$A$2:$CY$349,COLUMN(disall!BY333),FALSE))</f>
        <v>-9999</v>
      </c>
      <c r="CG334" s="8">
        <f>IF(ISNA(VLOOKUP($I334,disall!$A$2:$CY$349,COLUMN(disall!BZ333),FALSE)),-9999,VLOOKUP($I334,disall!$A$2:$CY$349,COLUMN(disall!BZ333),FALSE))</f>
        <v>-9999</v>
      </c>
      <c r="CH334" s="8">
        <f>IF(ISNA(VLOOKUP($I334,disall!$A$2:$CY$349,COLUMN(disall!CA333),FALSE)),-9999,VLOOKUP($I334,disall!$A$2:$CY$349,COLUMN(disall!CA333),FALSE))</f>
        <v>-9999</v>
      </c>
      <c r="CI334" s="8">
        <f>IF(ISNA(VLOOKUP($I334,disall!$A$2:$CY$349,COLUMN(disall!CB333),FALSE)),-9999,VLOOKUP($I334,disall!$A$2:$CY$349,COLUMN(disall!CB333),FALSE))</f>
        <v>-9999</v>
      </c>
      <c r="CJ334" s="8">
        <f>IF(ISNA(VLOOKUP($I334,disall!$A$2:$CY$349,COLUMN(disall!CC333),FALSE)),-9999,VLOOKUP($I334,disall!$A$2:$CY$349,COLUMN(disall!CC333),FALSE))</f>
        <v>-9999</v>
      </c>
      <c r="CK334" s="8">
        <f>IF(ISNA(VLOOKUP($I334,disall!$A$2:$CY$349,COLUMN(disall!CD333),FALSE)),-9999,VLOOKUP($I334,disall!$A$2:$CY$349,COLUMN(disall!CD333),FALSE))</f>
        <v>-9999</v>
      </c>
      <c r="CL334" s="8">
        <f>IF(ISNA(VLOOKUP($I334,disall!$A$2:$CY$349,COLUMN(disall!CE333),FALSE)),-9999,VLOOKUP($I334,disall!$A$2:$CY$349,COLUMN(disall!CE333),FALSE))</f>
        <v>-9999</v>
      </c>
      <c r="CM334" s="8">
        <f>IF(ISNA(VLOOKUP($I334,disall!$A$2:$CY$349,COLUMN(disall!CF333),FALSE)),-9999,VLOOKUP($I334,disall!$A$2:$CY$349,COLUMN(disall!CF333),FALSE))</f>
        <v>-9999</v>
      </c>
      <c r="CN334" s="8">
        <f>IF(ISNA(VLOOKUP($I334,disall!$A$2:$CY$349,COLUMN(disall!CG333),FALSE)),-9999,VLOOKUP($I334,disall!$A$2:$CY$349,COLUMN(disall!CG333),FALSE))</f>
        <v>-9999</v>
      </c>
      <c r="CO334" s="8">
        <f>IF(ISNA(VLOOKUP($I334,disall!$A$2:$CY$349,COLUMN(disall!CH333),FALSE)),-9999,VLOOKUP($I334,disall!$A$2:$CY$349,COLUMN(disall!CH333),FALSE))</f>
        <v>-9999</v>
      </c>
      <c r="CP334" s="8">
        <f>IF(ISNA(VLOOKUP($I334,disall!$A$2:$CY$349,COLUMN(disall!CI333),FALSE)),-9999,VLOOKUP($I334,disall!$A$2:$CY$349,COLUMN(disall!CI333),FALSE))</f>
        <v>-9999</v>
      </c>
      <c r="CQ334" s="8">
        <f>IF(ISNA(VLOOKUP($I334,disall!$A$2:$CY$349,COLUMN(disall!CJ333),FALSE)),-9999,VLOOKUP($I334,disall!$A$2:$CY$349,COLUMN(disall!CJ333),FALSE))</f>
        <v>-9999</v>
      </c>
      <c r="CR334" s="8">
        <f>IF(ISNA(VLOOKUP($I334,disall!$A$2:$CY$349,COLUMN(disall!CK333),FALSE)),-9999,VLOOKUP($I334,disall!$A$2:$CY$349,COLUMN(disall!CK333),FALSE))</f>
        <v>-9999</v>
      </c>
      <c r="CS334" s="8">
        <f>IF(ISNA(VLOOKUP($I334,disall!$A$2:$CY$349,COLUMN(disall!CL333),FALSE)),-9999,VLOOKUP($I334,disall!$A$2:$CY$349,COLUMN(disall!CL333),FALSE))</f>
        <v>-9999</v>
      </c>
      <c r="CT334" s="8">
        <f>IF(ISNA(VLOOKUP($I334,disall!$A$2:$CY$349,COLUMN(disall!CM333),FALSE)),-9999,VLOOKUP($I334,disall!$A$2:$CY$349,COLUMN(disall!CM333),FALSE))</f>
        <v>-9999</v>
      </c>
      <c r="CU334" s="8">
        <f>IF(ISNA(VLOOKUP($I334,disall!$A$2:$CY$349,COLUMN(disall!CN333),FALSE)),-9999,VLOOKUP($I334,disall!$A$2:$CY$349,COLUMN(disall!CN333),FALSE))</f>
        <v>-9999</v>
      </c>
      <c r="CV334" s="8">
        <f>IF(ISNA(VLOOKUP($I334,disall!$A$2:$CY$349,COLUMN(disall!CO333),FALSE)),-9999,VLOOKUP($I334,disall!$A$2:$CY$349,COLUMN(disall!CO333),FALSE))</f>
        <v>-9999</v>
      </c>
      <c r="CW334" s="8">
        <f>IF(ISNA(VLOOKUP($I334,disall!$A$2:$CY$349,COLUMN(disall!CP333),FALSE)),-9999,VLOOKUP($I334,disall!$A$2:$CY$349,COLUMN(disall!CP333),FALSE))</f>
        <v>-9999</v>
      </c>
      <c r="CX334" s="8">
        <f>IF(ISNA(VLOOKUP($I334,disall!$A$2:$CY$349,COLUMN(disall!CQ333),FALSE)),-9999,VLOOKUP($I334,disall!$A$2:$CY$349,COLUMN(disall!CQ333),FALSE))</f>
        <v>-9999</v>
      </c>
      <c r="CY334" s="8">
        <f>IF(ISNA(VLOOKUP($I334,disall!$A$2:$CY$349,COLUMN(disall!CR333),FALSE)),-9999,VLOOKUP($I334,disall!$A$2:$CY$349,COLUMN(disall!CR333),FALSE))</f>
        <v>-9999</v>
      </c>
      <c r="CZ334" s="8">
        <f>IF(ISNA(VLOOKUP($I334,disall!$A$2:$CY$349,COLUMN(disall!CS333),FALSE)),-9999,VLOOKUP($I334,disall!$A$2:$CY$349,COLUMN(disall!CS333),FALSE))</f>
        <v>-9999</v>
      </c>
      <c r="DA334" s="8">
        <f>IF(ISNA(VLOOKUP($I334,disall!$A$2:$CY$349,COLUMN(disall!CT333),FALSE)),-9999,VLOOKUP($I334,disall!$A$2:$CY$349,COLUMN(disall!CT333),FALSE))</f>
        <v>-9999</v>
      </c>
      <c r="DB334" s="8">
        <f>IF(ISNA(VLOOKUP($I334,disall!$A$2:$CY$349,COLUMN(disall!CU333),FALSE)),-9999,VLOOKUP($I334,disall!$A$2:$CY$349,COLUMN(disall!CU333),FALSE))</f>
        <v>-9999</v>
      </c>
      <c r="DC334" s="8">
        <f>IF(ISNA(VLOOKUP($I334,disall!$A$2:$CY$349,COLUMN(disall!CV333),FALSE)),-9999,VLOOKUP($I334,disall!$A$2:$CY$349,COLUMN(disall!CV333),FALSE))</f>
        <v>-9999</v>
      </c>
      <c r="DD334" s="8">
        <f>IF(ISNA(VLOOKUP($I334,disall!$A$2:$CY$349,COLUMN(disall!CW333),FALSE)),-9999,VLOOKUP($I334,disall!$A$2:$CY$349,COLUMN(disall!CW333),FALSE))</f>
        <v>-9999</v>
      </c>
      <c r="DE334" s="8">
        <f>IF(ISNA(VLOOKUP($I334,disall!$A$2:$CY$349,COLUMN(disall!CX333),FALSE)),-9999,VLOOKUP($I334,disall!$A$2:$CY$349,COLUMN(disall!CX333),FALSE))</f>
        <v>-9999</v>
      </c>
      <c r="DF334" s="8">
        <f>IF(ISNA(VLOOKUP($I334,disall!$A$2:$CY$349,COLUMN(disall!CY333),FALSE)),-9999,VLOOKUP($I334,disall!$A$2:$CY$349,COLUMN(disall!CY333),FALSE))</f>
        <v>-9999</v>
      </c>
    </row>
    <row r="335" spans="1:110" x14ac:dyDescent="0.25">
      <c r="A335">
        <v>42</v>
      </c>
      <c r="B335" t="s">
        <v>8</v>
      </c>
      <c r="C335" t="s">
        <v>472</v>
      </c>
      <c r="D335" t="s">
        <v>825</v>
      </c>
      <c r="E335" t="s">
        <v>473</v>
      </c>
      <c r="F335" t="s">
        <v>1052</v>
      </c>
      <c r="G335" t="s">
        <v>1053</v>
      </c>
      <c r="H335">
        <v>4033</v>
      </c>
      <c r="I335">
        <f>IF(ISNA(VLOOKUP(H335,disall!$D$2:$L$349,1,FALSE)),H335,VLOOKUP(H335,disall!$D$2:$L$349,1,FALSE))</f>
        <v>4033</v>
      </c>
      <c r="J335" t="str">
        <f>IF(ISNA(VLOOKUP(H335,disall!$D$2:$L$349,1,FALSE)),"NA",VLOOKUP(H335,disall!$D$2:$L$349,2,FALSE))</f>
        <v>NA</v>
      </c>
      <c r="K335" t="str">
        <f>IF(ISNA(VLOOKUP(I335,disall!$A$2:$L$349,3,FALSE)),F335,VLOOKUP(I335,disall!$A$2:$L$349,3,FALSE))</f>
        <v>Golaghat</v>
      </c>
      <c r="L335" t="str">
        <f>IF(ISNA(VLOOKUP(I335,disall!$A$2:$L$349,12,FALSE)),"NA",VLOOKUP(I335,disall!$A$2:$L$349,12,FALSE))</f>
        <v>NA</v>
      </c>
      <c r="M335" t="str">
        <f>IF(ISNA(VLOOKUP(I335,disall!$A$2:$M$349,6,FALSE)),"NA",VLOOKUP(I335,disall!$A$2:$M$349,6,FALSE))</f>
        <v>NA</v>
      </c>
      <c r="N335" t="str">
        <f>IF(ISNA(VLOOKUP(I335,disall!$A$2:$M$349,7,FALSE)),"NA",VLOOKUP(I335,disall!$A$2:$M$349,7,FALSE))</f>
        <v>NA</v>
      </c>
      <c r="O335" t="str">
        <f>IF(ISNA(VLOOKUP(I335,disall!$A$2:$M$349,8,FALSE)),"NA",VLOOKUP(I335,disall!$A$2:$M$349,8,FALSE))</f>
        <v>NA</v>
      </c>
      <c r="P335" t="str">
        <f>IF(ISNA(VLOOKUP(I335,disall!$A$2:$M$349,9,FALSE)),"NA",VLOOKUP(I335,disall!$A$2:$M$349,9,FALSE))</f>
        <v>NA</v>
      </c>
      <c r="Q335" t="str">
        <f>IF(ISNA(VLOOKUP(I335,disall!$A$2:$M$349,10,FALSE)),"NA",VLOOKUP(I335,disall!$A$2:$M$349,10,FALSE))</f>
        <v>NA</v>
      </c>
      <c r="R335" t="str">
        <f>IF(ISNA(VLOOKUP(I335,disall!$A$2:$M$349,11,FALSE)),"NA",VLOOKUP(I335,disall!$A$2:$M$349,11,FALSE))</f>
        <v>NA</v>
      </c>
      <c r="S335" t="str">
        <f>IF(ISNA(VLOOKUP(I335,disall!$A$2:$M$349,12,FALSE)),"NA",VLOOKUP(I335,disall!$A$2:$M$349,12,FALSE))</f>
        <v>NA</v>
      </c>
      <c r="T335" t="str">
        <f>IF(ISNA(VLOOKUP(I335,disall!$A$2:$M$349,13,FALSE)),"NA",VLOOKUP(I335,disall!$A$2:$M$349,13,FALSE))</f>
        <v>NA</v>
      </c>
      <c r="U335" s="8">
        <f>IF(ISNA(VLOOKUP($I335,disall!$A$2:$CY$349,COLUMN(disall!N334),FALSE)),-9999,VLOOKUP($I335,disall!$A$2:$CY$349,COLUMN(disall!N334),FALSE))</f>
        <v>-9999</v>
      </c>
      <c r="V335" s="8">
        <f>IF(ISNA(VLOOKUP($I335,disall!$A$2:$CY$349,COLUMN(disall!O334),FALSE)),-9999,VLOOKUP($I335,disall!$A$2:$CY$349,COLUMN(disall!O334),FALSE))</f>
        <v>-9999</v>
      </c>
      <c r="W335" s="8">
        <f>IF(ISNA(VLOOKUP($I335,disall!$A$2:$CY$349,COLUMN(disall!P334),FALSE)),-9999,VLOOKUP($I335,disall!$A$2:$CY$349,COLUMN(disall!P334),FALSE))</f>
        <v>-9999</v>
      </c>
      <c r="X335" s="8">
        <f>IF(ISNA(VLOOKUP($I335,disall!$A$2:$CY$349,COLUMN(disall!Q334),FALSE)),-9999,VLOOKUP($I335,disall!$A$2:$CY$349,COLUMN(disall!Q334),FALSE))</f>
        <v>-9999</v>
      </c>
      <c r="Y335" s="8">
        <f>IF(ISNA(VLOOKUP($I335,disall!$A$2:$CY$349,COLUMN(disall!R334),FALSE)),-9999,VLOOKUP($I335,disall!$A$2:$CY$349,COLUMN(disall!R334),FALSE))</f>
        <v>-9999</v>
      </c>
      <c r="Z335" s="8">
        <f>IF(ISNA(VLOOKUP($I335,disall!$A$2:$CY$349,COLUMN(disall!S334),FALSE)),-9999,VLOOKUP($I335,disall!$A$2:$CY$349,COLUMN(disall!S334),FALSE))</f>
        <v>-9999</v>
      </c>
      <c r="AA335" s="8">
        <f>IF(ISNA(VLOOKUP($I335,disall!$A$2:$CY$349,COLUMN(disall!T334),FALSE)),-9999,VLOOKUP($I335,disall!$A$2:$CY$349,COLUMN(disall!T334),FALSE))</f>
        <v>-9999</v>
      </c>
      <c r="AB335" s="8">
        <f>IF(ISNA(VLOOKUP($I335,disall!$A$2:$CY$349,COLUMN(disall!U334),FALSE)),-9999,VLOOKUP($I335,disall!$A$2:$CY$349,COLUMN(disall!U334),FALSE))</f>
        <v>-9999</v>
      </c>
      <c r="AC335" s="8">
        <f>IF(ISNA(VLOOKUP($I335,disall!$A$2:$CY$349,COLUMN(disall!V334),FALSE)),-9999,VLOOKUP($I335,disall!$A$2:$CY$349,COLUMN(disall!V334),FALSE))</f>
        <v>-9999</v>
      </c>
      <c r="AD335" s="8">
        <f>IF(ISNA(VLOOKUP($I335,disall!$A$2:$CY$349,COLUMN(disall!W334),FALSE)),-9999,VLOOKUP($I335,disall!$A$2:$CY$349,COLUMN(disall!W334),FALSE))</f>
        <v>-9999</v>
      </c>
      <c r="AE335" s="8">
        <f>IF(ISNA(VLOOKUP($I335,disall!$A$2:$CY$349,COLUMN(disall!X334),FALSE)),-9999,VLOOKUP($I335,disall!$A$2:$CY$349,COLUMN(disall!X334),FALSE))</f>
        <v>-9999</v>
      </c>
      <c r="AF335" s="8">
        <f>IF(ISNA(VLOOKUP($I335,disall!$A$2:$CY$349,COLUMN(disall!Y334),FALSE)),-9999,VLOOKUP($I335,disall!$A$2:$CY$349,COLUMN(disall!Y334),FALSE))</f>
        <v>-9999</v>
      </c>
      <c r="AG335" s="8">
        <f>IF(ISNA(VLOOKUP($I335,disall!$A$2:$CY$349,COLUMN(disall!Z334),FALSE)),-9999,VLOOKUP($I335,disall!$A$2:$CY$349,COLUMN(disall!Z334),FALSE))</f>
        <v>-9999</v>
      </c>
      <c r="AH335" s="8">
        <f>IF(ISNA(VLOOKUP($I335,disall!$A$2:$CY$349,COLUMN(disall!AA334),FALSE)),-9999,VLOOKUP($I335,disall!$A$2:$CY$349,COLUMN(disall!AA334),FALSE))</f>
        <v>-9999</v>
      </c>
      <c r="AI335" s="8">
        <f>IF(ISNA(VLOOKUP($I335,disall!$A$2:$CY$349,COLUMN(disall!AB334),FALSE)),-9999,VLOOKUP($I335,disall!$A$2:$CY$349,COLUMN(disall!AB334),FALSE))</f>
        <v>-9999</v>
      </c>
      <c r="AJ335" s="8">
        <f>IF(ISNA(VLOOKUP($I335,disall!$A$2:$CY$349,COLUMN(disall!AC334),FALSE)),-9999,VLOOKUP($I335,disall!$A$2:$CY$349,COLUMN(disall!AC334),FALSE))</f>
        <v>-9999</v>
      </c>
      <c r="AK335" s="8">
        <f>IF(ISNA(VLOOKUP($I335,disall!$A$2:$CY$349,COLUMN(disall!AD334),FALSE)),-9999,VLOOKUP($I335,disall!$A$2:$CY$349,COLUMN(disall!AD334),FALSE))</f>
        <v>-9999</v>
      </c>
      <c r="AL335" s="8">
        <f>IF(ISNA(VLOOKUP($I335,disall!$A$2:$CY$349,COLUMN(disall!AE334),FALSE)),-9999,VLOOKUP($I335,disall!$A$2:$CY$349,COLUMN(disall!AE334),FALSE))</f>
        <v>-9999</v>
      </c>
      <c r="AM335" s="8">
        <f>IF(ISNA(VLOOKUP($I335,disall!$A$2:$CY$349,COLUMN(disall!AF334),FALSE)),-9999,VLOOKUP($I335,disall!$A$2:$CY$349,COLUMN(disall!AF334),FALSE))</f>
        <v>-9999</v>
      </c>
      <c r="AN335" s="8">
        <f>IF(ISNA(VLOOKUP($I335,disall!$A$2:$CY$349,COLUMN(disall!AG334),FALSE)),-9999,VLOOKUP($I335,disall!$A$2:$CY$349,COLUMN(disall!AG334),FALSE))</f>
        <v>-9999</v>
      </c>
      <c r="AO335" s="8">
        <f>IF(ISNA(VLOOKUP($I335,disall!$A$2:$CY$349,COLUMN(disall!AH334),FALSE)),-9999,VLOOKUP($I335,disall!$A$2:$CY$349,COLUMN(disall!AH334),FALSE))</f>
        <v>-9999</v>
      </c>
      <c r="AP335" s="8">
        <f>IF(ISNA(VLOOKUP($I335,disall!$A$2:$CY$349,COLUMN(disall!AI334),FALSE)),-9999,VLOOKUP($I335,disall!$A$2:$CY$349,COLUMN(disall!AI334),FALSE))</f>
        <v>-9999</v>
      </c>
      <c r="AQ335" s="8">
        <f>IF(ISNA(VLOOKUP($I335,disall!$A$2:$CY$349,COLUMN(disall!AJ334),FALSE)),-9999,VLOOKUP($I335,disall!$A$2:$CY$349,COLUMN(disall!AJ334),FALSE))</f>
        <v>-9999</v>
      </c>
      <c r="AR335" s="8">
        <f>IF(ISNA(VLOOKUP($I335,disall!$A$2:$CY$349,COLUMN(disall!AK334),FALSE)),-9999,VLOOKUP($I335,disall!$A$2:$CY$349,COLUMN(disall!AK334),FALSE))</f>
        <v>-9999</v>
      </c>
      <c r="AS335" s="8">
        <f>IF(ISNA(VLOOKUP($I335,disall!$A$2:$CY$349,COLUMN(disall!AL334),FALSE)),-9999,VLOOKUP($I335,disall!$A$2:$CY$349,COLUMN(disall!AL334),FALSE))</f>
        <v>-9999</v>
      </c>
      <c r="AT335" s="8">
        <f>IF(ISNA(VLOOKUP($I335,disall!$A$2:$CY$349,COLUMN(disall!AM334),FALSE)),-9999,VLOOKUP($I335,disall!$A$2:$CY$349,COLUMN(disall!AM334),FALSE))</f>
        <v>-9999</v>
      </c>
      <c r="AU335" s="8">
        <f>IF(ISNA(VLOOKUP($I335,disall!$A$2:$CY$349,COLUMN(disall!AN334),FALSE)),-9999,VLOOKUP($I335,disall!$A$2:$CY$349,COLUMN(disall!AN334),FALSE))</f>
        <v>-9999</v>
      </c>
      <c r="AV335" s="8">
        <f>IF(ISNA(VLOOKUP($I335,disall!$A$2:$CY$349,COLUMN(disall!AO334),FALSE)),-9999,VLOOKUP($I335,disall!$A$2:$CY$349,COLUMN(disall!AO334),FALSE))</f>
        <v>-9999</v>
      </c>
      <c r="AW335" s="8">
        <f>IF(ISNA(VLOOKUP($I335,disall!$A$2:$CY$349,COLUMN(disall!AP334),FALSE)),-9999,VLOOKUP($I335,disall!$A$2:$CY$349,COLUMN(disall!AP334),FALSE))</f>
        <v>-9999</v>
      </c>
      <c r="AX335" s="8">
        <f>IF(ISNA(VLOOKUP($I335,disall!$A$2:$CY$349,COLUMN(disall!AQ334),FALSE)),-9999,VLOOKUP($I335,disall!$A$2:$CY$349,COLUMN(disall!AQ334),FALSE))</f>
        <v>-9999</v>
      </c>
      <c r="AY335" s="8">
        <f>IF(ISNA(VLOOKUP($I335,disall!$A$2:$CY$349,COLUMN(disall!AR334),FALSE)),-9999,VLOOKUP($I335,disall!$A$2:$CY$349,COLUMN(disall!AR334),FALSE))</f>
        <v>-9999</v>
      </c>
      <c r="AZ335" s="8">
        <f>IF(ISNA(VLOOKUP($I335,disall!$A$2:$CY$349,COLUMN(disall!AS334),FALSE)),-9999,VLOOKUP($I335,disall!$A$2:$CY$349,COLUMN(disall!AS334),FALSE))</f>
        <v>-9999</v>
      </c>
      <c r="BA335" s="8">
        <f>IF(ISNA(VLOOKUP($I335,disall!$A$2:$CY$349,COLUMN(disall!AT334),FALSE)),-9999,VLOOKUP($I335,disall!$A$2:$CY$349,COLUMN(disall!AT334),FALSE))</f>
        <v>-9999</v>
      </c>
      <c r="BB335" s="8">
        <f>IF(ISNA(VLOOKUP($I335,disall!$A$2:$CY$349,COLUMN(disall!AU334),FALSE)),-9999,VLOOKUP($I335,disall!$A$2:$CY$349,COLUMN(disall!AU334),FALSE))</f>
        <v>-9999</v>
      </c>
      <c r="BC335" s="8">
        <f>IF(ISNA(VLOOKUP($I335,disall!$A$2:$CY$349,COLUMN(disall!AV334),FALSE)),-9999,VLOOKUP($I335,disall!$A$2:$CY$349,COLUMN(disall!AV334),FALSE))</f>
        <v>-9999</v>
      </c>
      <c r="BD335" s="8">
        <f>IF(ISNA(VLOOKUP($I335,disall!$A$2:$CY$349,COLUMN(disall!AW334),FALSE)),-9999,VLOOKUP($I335,disall!$A$2:$CY$349,COLUMN(disall!AW334),FALSE))</f>
        <v>-9999</v>
      </c>
      <c r="BE335" s="8">
        <f>IF(ISNA(VLOOKUP($I335,disall!$A$2:$CY$349,COLUMN(disall!AX334),FALSE)),-9999,VLOOKUP($I335,disall!$A$2:$CY$349,COLUMN(disall!AX334),FALSE))</f>
        <v>-9999</v>
      </c>
      <c r="BF335" s="8">
        <f>IF(ISNA(VLOOKUP($I335,disall!$A$2:$CY$349,COLUMN(disall!AY334),FALSE)),-9999,VLOOKUP($I335,disall!$A$2:$CY$349,COLUMN(disall!AY334),FALSE))</f>
        <v>-9999</v>
      </c>
      <c r="BG335" s="8">
        <f>IF(ISNA(VLOOKUP($I335,disall!$A$2:$CY$349,COLUMN(disall!AZ334),FALSE)),-9999,VLOOKUP($I335,disall!$A$2:$CY$349,COLUMN(disall!AZ334),FALSE))</f>
        <v>-9999</v>
      </c>
      <c r="BH335" s="8">
        <f>IF(ISNA(VLOOKUP($I335,disall!$A$2:$CY$349,COLUMN(disall!BA334),FALSE)),-9999,VLOOKUP($I335,disall!$A$2:$CY$349,COLUMN(disall!BA334),FALSE))</f>
        <v>-9999</v>
      </c>
      <c r="BI335" s="8">
        <f>IF(ISNA(VLOOKUP($I335,disall!$A$2:$CY$349,COLUMN(disall!BB334),FALSE)),-9999,VLOOKUP($I335,disall!$A$2:$CY$349,COLUMN(disall!BB334),FALSE))</f>
        <v>-9999</v>
      </c>
      <c r="BJ335" s="8">
        <f>IF(ISNA(VLOOKUP($I335,disall!$A$2:$CY$349,COLUMN(disall!BC334),FALSE)),-9999,VLOOKUP($I335,disall!$A$2:$CY$349,COLUMN(disall!BC334),FALSE))</f>
        <v>-9999</v>
      </c>
      <c r="BK335" s="8">
        <f>IF(ISNA(VLOOKUP($I335,disall!$A$2:$CY$349,COLUMN(disall!BD334),FALSE)),-9999,VLOOKUP($I335,disall!$A$2:$CY$349,COLUMN(disall!BD334),FALSE))</f>
        <v>-9999</v>
      </c>
      <c r="BL335" s="8">
        <f>IF(ISNA(VLOOKUP($I335,disall!$A$2:$CY$349,COLUMN(disall!BE334),FALSE)),-9999,VLOOKUP($I335,disall!$A$2:$CY$349,COLUMN(disall!BE334),FALSE))</f>
        <v>-9999</v>
      </c>
      <c r="BM335" s="8">
        <f>IF(ISNA(VLOOKUP($I335,disall!$A$2:$CY$349,COLUMN(disall!BF334),FALSE)),-9999,VLOOKUP($I335,disall!$A$2:$CY$349,COLUMN(disall!BF334),FALSE))</f>
        <v>-9999</v>
      </c>
      <c r="BN335" s="8">
        <f>IF(ISNA(VLOOKUP($I335,disall!$A$2:$CY$349,COLUMN(disall!BG334),FALSE)),-9999,VLOOKUP($I335,disall!$A$2:$CY$349,COLUMN(disall!BG334),FALSE))</f>
        <v>-9999</v>
      </c>
      <c r="BO335" s="8">
        <f>IF(ISNA(VLOOKUP($I335,disall!$A$2:$CY$349,COLUMN(disall!BH334),FALSE)),-9999,VLOOKUP($I335,disall!$A$2:$CY$349,COLUMN(disall!BH334),FALSE))</f>
        <v>-9999</v>
      </c>
      <c r="BP335" s="8">
        <f>IF(ISNA(VLOOKUP($I335,disall!$A$2:$CY$349,COLUMN(disall!BI334),FALSE)),-9999,VLOOKUP($I335,disall!$A$2:$CY$349,COLUMN(disall!BI334),FALSE))</f>
        <v>-9999</v>
      </c>
      <c r="BQ335" s="8">
        <f>IF(ISNA(VLOOKUP($I335,disall!$A$2:$CY$349,COLUMN(disall!BJ334),FALSE)),-9999,VLOOKUP($I335,disall!$A$2:$CY$349,COLUMN(disall!BJ334),FALSE))</f>
        <v>-9999</v>
      </c>
      <c r="BR335" s="8">
        <f>IF(ISNA(VLOOKUP($I335,disall!$A$2:$CY$349,COLUMN(disall!BK334),FALSE)),-9999,VLOOKUP($I335,disall!$A$2:$CY$349,COLUMN(disall!BK334),FALSE))</f>
        <v>-9999</v>
      </c>
      <c r="BS335" s="8">
        <f>IF(ISNA(VLOOKUP($I335,disall!$A$2:$CY$349,COLUMN(disall!BL334),FALSE)),-9999,VLOOKUP($I335,disall!$A$2:$CY$349,COLUMN(disall!BL334),FALSE))</f>
        <v>-9999</v>
      </c>
      <c r="BT335" s="8">
        <f>IF(ISNA(VLOOKUP($I335,disall!$A$2:$CY$349,COLUMN(disall!BM334),FALSE)),-9999,VLOOKUP($I335,disall!$A$2:$CY$349,COLUMN(disall!BM334),FALSE))</f>
        <v>-9999</v>
      </c>
      <c r="BU335" s="8">
        <f>IF(ISNA(VLOOKUP($I335,disall!$A$2:$CY$349,COLUMN(disall!BN334),FALSE)),-9999,VLOOKUP($I335,disall!$A$2:$CY$349,COLUMN(disall!BN334),FALSE))</f>
        <v>-9999</v>
      </c>
      <c r="BV335" s="8">
        <f>IF(ISNA(VLOOKUP($I335,disall!$A$2:$CY$349,COLUMN(disall!BO334),FALSE)),-9999,VLOOKUP($I335,disall!$A$2:$CY$349,COLUMN(disall!BO334),FALSE))</f>
        <v>-9999</v>
      </c>
      <c r="BW335" s="8">
        <f>IF(ISNA(VLOOKUP($I335,disall!$A$2:$CY$349,COLUMN(disall!BP334),FALSE)),-9999,VLOOKUP($I335,disall!$A$2:$CY$349,COLUMN(disall!BP334),FALSE))</f>
        <v>-9999</v>
      </c>
      <c r="BX335" s="8">
        <f>IF(ISNA(VLOOKUP($I335,disall!$A$2:$CY$349,COLUMN(disall!BQ334),FALSE)),-9999,VLOOKUP($I335,disall!$A$2:$CY$349,COLUMN(disall!BQ334),FALSE))</f>
        <v>-9999</v>
      </c>
      <c r="BY335" s="8">
        <f>IF(ISNA(VLOOKUP($I335,disall!$A$2:$CY$349,COLUMN(disall!BR334),FALSE)),-9999,VLOOKUP($I335,disall!$A$2:$CY$349,COLUMN(disall!BR334),FALSE))</f>
        <v>-9999</v>
      </c>
      <c r="BZ335" s="8">
        <f>IF(ISNA(VLOOKUP($I335,disall!$A$2:$CY$349,COLUMN(disall!BS334),FALSE)),-9999,VLOOKUP($I335,disall!$A$2:$CY$349,COLUMN(disall!BS334),FALSE))</f>
        <v>-9999</v>
      </c>
      <c r="CA335" s="8">
        <f>IF(ISNA(VLOOKUP($I335,disall!$A$2:$CY$349,COLUMN(disall!BT334),FALSE)),-9999,VLOOKUP($I335,disall!$A$2:$CY$349,COLUMN(disall!BT334),FALSE))</f>
        <v>-9999</v>
      </c>
      <c r="CB335" s="8">
        <f>IF(ISNA(VLOOKUP($I335,disall!$A$2:$CY$349,COLUMN(disall!BU334),FALSE)),-9999,VLOOKUP($I335,disall!$A$2:$CY$349,COLUMN(disall!BU334),FALSE))</f>
        <v>-9999</v>
      </c>
      <c r="CC335" s="8">
        <f>IF(ISNA(VLOOKUP($I335,disall!$A$2:$CY$349,COLUMN(disall!BV334),FALSE)),-9999,VLOOKUP($I335,disall!$A$2:$CY$349,COLUMN(disall!BV334),FALSE))</f>
        <v>-9999</v>
      </c>
      <c r="CD335" s="8">
        <f>IF(ISNA(VLOOKUP($I335,disall!$A$2:$CY$349,COLUMN(disall!BW334),FALSE)),-9999,VLOOKUP($I335,disall!$A$2:$CY$349,COLUMN(disall!BW334),FALSE))</f>
        <v>-9999</v>
      </c>
      <c r="CE335" s="8">
        <f>IF(ISNA(VLOOKUP($I335,disall!$A$2:$CY$349,COLUMN(disall!BX334),FALSE)),-9999,VLOOKUP($I335,disall!$A$2:$CY$349,COLUMN(disall!BX334),FALSE))</f>
        <v>-9999</v>
      </c>
      <c r="CF335" s="8">
        <f>IF(ISNA(VLOOKUP($I335,disall!$A$2:$CY$349,COLUMN(disall!BY334),FALSE)),-9999,VLOOKUP($I335,disall!$A$2:$CY$349,COLUMN(disall!BY334),FALSE))</f>
        <v>-9999</v>
      </c>
      <c r="CG335" s="8">
        <f>IF(ISNA(VLOOKUP($I335,disall!$A$2:$CY$349,COLUMN(disall!BZ334),FALSE)),-9999,VLOOKUP($I335,disall!$A$2:$CY$349,COLUMN(disall!BZ334),FALSE))</f>
        <v>-9999</v>
      </c>
      <c r="CH335" s="8">
        <f>IF(ISNA(VLOOKUP($I335,disall!$A$2:$CY$349,COLUMN(disall!CA334),FALSE)),-9999,VLOOKUP($I335,disall!$A$2:$CY$349,COLUMN(disall!CA334),FALSE))</f>
        <v>-9999</v>
      </c>
      <c r="CI335" s="8">
        <f>IF(ISNA(VLOOKUP($I335,disall!$A$2:$CY$349,COLUMN(disall!CB334),FALSE)),-9999,VLOOKUP($I335,disall!$A$2:$CY$349,COLUMN(disall!CB334),FALSE))</f>
        <v>-9999</v>
      </c>
      <c r="CJ335" s="8">
        <f>IF(ISNA(VLOOKUP($I335,disall!$A$2:$CY$349,COLUMN(disall!CC334),FALSE)),-9999,VLOOKUP($I335,disall!$A$2:$CY$349,COLUMN(disall!CC334),FALSE))</f>
        <v>-9999</v>
      </c>
      <c r="CK335" s="8">
        <f>IF(ISNA(VLOOKUP($I335,disall!$A$2:$CY$349,COLUMN(disall!CD334),FALSE)),-9999,VLOOKUP($I335,disall!$A$2:$CY$349,COLUMN(disall!CD334),FALSE))</f>
        <v>-9999</v>
      </c>
      <c r="CL335" s="8">
        <f>IF(ISNA(VLOOKUP($I335,disall!$A$2:$CY$349,COLUMN(disall!CE334),FALSE)),-9999,VLOOKUP($I335,disall!$A$2:$CY$349,COLUMN(disall!CE334),FALSE))</f>
        <v>-9999</v>
      </c>
      <c r="CM335" s="8">
        <f>IF(ISNA(VLOOKUP($I335,disall!$A$2:$CY$349,COLUMN(disall!CF334),FALSE)),-9999,VLOOKUP($I335,disall!$A$2:$CY$349,COLUMN(disall!CF334),FALSE))</f>
        <v>-9999</v>
      </c>
      <c r="CN335" s="8">
        <f>IF(ISNA(VLOOKUP($I335,disall!$A$2:$CY$349,COLUMN(disall!CG334),FALSE)),-9999,VLOOKUP($I335,disall!$A$2:$CY$349,COLUMN(disall!CG334),FALSE))</f>
        <v>-9999</v>
      </c>
      <c r="CO335" s="8">
        <f>IF(ISNA(VLOOKUP($I335,disall!$A$2:$CY$349,COLUMN(disall!CH334),FALSE)),-9999,VLOOKUP($I335,disall!$A$2:$CY$349,COLUMN(disall!CH334),FALSE))</f>
        <v>-9999</v>
      </c>
      <c r="CP335" s="8">
        <f>IF(ISNA(VLOOKUP($I335,disall!$A$2:$CY$349,COLUMN(disall!CI334),FALSE)),-9999,VLOOKUP($I335,disall!$A$2:$CY$349,COLUMN(disall!CI334),FALSE))</f>
        <v>-9999</v>
      </c>
      <c r="CQ335" s="8">
        <f>IF(ISNA(VLOOKUP($I335,disall!$A$2:$CY$349,COLUMN(disall!CJ334),FALSE)),-9999,VLOOKUP($I335,disall!$A$2:$CY$349,COLUMN(disall!CJ334),FALSE))</f>
        <v>-9999</v>
      </c>
      <c r="CR335" s="8">
        <f>IF(ISNA(VLOOKUP($I335,disall!$A$2:$CY$349,COLUMN(disall!CK334),FALSE)),-9999,VLOOKUP($I335,disall!$A$2:$CY$349,COLUMN(disall!CK334),FALSE))</f>
        <v>-9999</v>
      </c>
      <c r="CS335" s="8">
        <f>IF(ISNA(VLOOKUP($I335,disall!$A$2:$CY$349,COLUMN(disall!CL334),FALSE)),-9999,VLOOKUP($I335,disall!$A$2:$CY$349,COLUMN(disall!CL334),FALSE))</f>
        <v>-9999</v>
      </c>
      <c r="CT335" s="8">
        <f>IF(ISNA(VLOOKUP($I335,disall!$A$2:$CY$349,COLUMN(disall!CM334),FALSE)),-9999,VLOOKUP($I335,disall!$A$2:$CY$349,COLUMN(disall!CM334),FALSE))</f>
        <v>-9999</v>
      </c>
      <c r="CU335" s="8">
        <f>IF(ISNA(VLOOKUP($I335,disall!$A$2:$CY$349,COLUMN(disall!CN334),FALSE)),-9999,VLOOKUP($I335,disall!$A$2:$CY$349,COLUMN(disall!CN334),FALSE))</f>
        <v>-9999</v>
      </c>
      <c r="CV335" s="8">
        <f>IF(ISNA(VLOOKUP($I335,disall!$A$2:$CY$349,COLUMN(disall!CO334),FALSE)),-9999,VLOOKUP($I335,disall!$A$2:$CY$349,COLUMN(disall!CO334),FALSE))</f>
        <v>-9999</v>
      </c>
      <c r="CW335" s="8">
        <f>IF(ISNA(VLOOKUP($I335,disall!$A$2:$CY$349,COLUMN(disall!CP334),FALSE)),-9999,VLOOKUP($I335,disall!$A$2:$CY$349,COLUMN(disall!CP334),FALSE))</f>
        <v>-9999</v>
      </c>
      <c r="CX335" s="8">
        <f>IF(ISNA(VLOOKUP($I335,disall!$A$2:$CY$349,COLUMN(disall!CQ334),FALSE)),-9999,VLOOKUP($I335,disall!$A$2:$CY$349,COLUMN(disall!CQ334),FALSE))</f>
        <v>-9999</v>
      </c>
      <c r="CY335" s="8">
        <f>IF(ISNA(VLOOKUP($I335,disall!$A$2:$CY$349,COLUMN(disall!CR334),FALSE)),-9999,VLOOKUP($I335,disall!$A$2:$CY$349,COLUMN(disall!CR334),FALSE))</f>
        <v>-9999</v>
      </c>
      <c r="CZ335" s="8">
        <f>IF(ISNA(VLOOKUP($I335,disall!$A$2:$CY$349,COLUMN(disall!CS334),FALSE)),-9999,VLOOKUP($I335,disall!$A$2:$CY$349,COLUMN(disall!CS334),FALSE))</f>
        <v>-9999</v>
      </c>
      <c r="DA335" s="8">
        <f>IF(ISNA(VLOOKUP($I335,disall!$A$2:$CY$349,COLUMN(disall!CT334),FALSE)),-9999,VLOOKUP($I335,disall!$A$2:$CY$349,COLUMN(disall!CT334),FALSE))</f>
        <v>-9999</v>
      </c>
      <c r="DB335" s="8">
        <f>IF(ISNA(VLOOKUP($I335,disall!$A$2:$CY$349,COLUMN(disall!CU334),FALSE)),-9999,VLOOKUP($I335,disall!$A$2:$CY$349,COLUMN(disall!CU334),FALSE))</f>
        <v>-9999</v>
      </c>
      <c r="DC335" s="8">
        <f>IF(ISNA(VLOOKUP($I335,disall!$A$2:$CY$349,COLUMN(disall!CV334),FALSE)),-9999,VLOOKUP($I335,disall!$A$2:$CY$349,COLUMN(disall!CV334),FALSE))</f>
        <v>-9999</v>
      </c>
      <c r="DD335" s="8">
        <f>IF(ISNA(VLOOKUP($I335,disall!$A$2:$CY$349,COLUMN(disall!CW334),FALSE)),-9999,VLOOKUP($I335,disall!$A$2:$CY$349,COLUMN(disall!CW334),FALSE))</f>
        <v>-9999</v>
      </c>
      <c r="DE335" s="8">
        <f>IF(ISNA(VLOOKUP($I335,disall!$A$2:$CY$349,COLUMN(disall!CX334),FALSE)),-9999,VLOOKUP($I335,disall!$A$2:$CY$349,COLUMN(disall!CX334),FALSE))</f>
        <v>-9999</v>
      </c>
      <c r="DF335" s="8">
        <f>IF(ISNA(VLOOKUP($I335,disall!$A$2:$CY$349,COLUMN(disall!CY334),FALSE)),-9999,VLOOKUP($I335,disall!$A$2:$CY$349,COLUMN(disall!CY334),FALSE))</f>
        <v>-9999</v>
      </c>
    </row>
    <row r="336" spans="1:110" x14ac:dyDescent="0.25">
      <c r="A336">
        <v>43</v>
      </c>
      <c r="B336" t="s">
        <v>8</v>
      </c>
      <c r="C336" t="s">
        <v>472</v>
      </c>
      <c r="D336" t="s">
        <v>825</v>
      </c>
      <c r="E336" t="s">
        <v>473</v>
      </c>
      <c r="F336" t="s">
        <v>1054</v>
      </c>
      <c r="G336" t="s">
        <v>1055</v>
      </c>
      <c r="H336">
        <v>4034</v>
      </c>
      <c r="I336">
        <f>IF(ISNA(VLOOKUP(H336,disall!$D$2:$L$349,1,FALSE)),H336,VLOOKUP(H336,disall!$D$2:$L$349,1,FALSE))</f>
        <v>4034</v>
      </c>
      <c r="J336" t="str">
        <f>IF(ISNA(VLOOKUP(H336,disall!$D$2:$L$349,1,FALSE)),"NA",VLOOKUP(H336,disall!$D$2:$L$349,2,FALSE))</f>
        <v>NA</v>
      </c>
      <c r="K336" t="str">
        <f>IF(ISNA(VLOOKUP(I336,disall!$A$2:$L$349,3,FALSE)),F336,VLOOKUP(I336,disall!$A$2:$L$349,3,FALSE))</f>
        <v>Jorhat</v>
      </c>
      <c r="L336" t="str">
        <f>IF(ISNA(VLOOKUP(I336,disall!$A$2:$L$349,12,FALSE)),"NA",VLOOKUP(I336,disall!$A$2:$L$349,12,FALSE))</f>
        <v>NA</v>
      </c>
      <c r="M336" t="str">
        <f>IF(ISNA(VLOOKUP(I336,disall!$A$2:$M$349,6,FALSE)),"NA",VLOOKUP(I336,disall!$A$2:$M$349,6,FALSE))</f>
        <v>NA</v>
      </c>
      <c r="N336" t="str">
        <f>IF(ISNA(VLOOKUP(I336,disall!$A$2:$M$349,7,FALSE)),"NA",VLOOKUP(I336,disall!$A$2:$M$349,7,FALSE))</f>
        <v>NA</v>
      </c>
      <c r="O336" t="str">
        <f>IF(ISNA(VLOOKUP(I336,disall!$A$2:$M$349,8,FALSE)),"NA",VLOOKUP(I336,disall!$A$2:$M$349,8,FALSE))</f>
        <v>NA</v>
      </c>
      <c r="P336" t="str">
        <f>IF(ISNA(VLOOKUP(I336,disall!$A$2:$M$349,9,FALSE)),"NA",VLOOKUP(I336,disall!$A$2:$M$349,9,FALSE))</f>
        <v>NA</v>
      </c>
      <c r="Q336" t="str">
        <f>IF(ISNA(VLOOKUP(I336,disall!$A$2:$M$349,10,FALSE)),"NA",VLOOKUP(I336,disall!$A$2:$M$349,10,FALSE))</f>
        <v>NA</v>
      </c>
      <c r="R336" t="str">
        <f>IF(ISNA(VLOOKUP(I336,disall!$A$2:$M$349,11,FALSE)),"NA",VLOOKUP(I336,disall!$A$2:$M$349,11,FALSE))</f>
        <v>NA</v>
      </c>
      <c r="S336" t="str">
        <f>IF(ISNA(VLOOKUP(I336,disall!$A$2:$M$349,12,FALSE)),"NA",VLOOKUP(I336,disall!$A$2:$M$349,12,FALSE))</f>
        <v>NA</v>
      </c>
      <c r="T336" t="str">
        <f>IF(ISNA(VLOOKUP(I336,disall!$A$2:$M$349,13,FALSE)),"NA",VLOOKUP(I336,disall!$A$2:$M$349,13,FALSE))</f>
        <v>NA</v>
      </c>
      <c r="U336" s="8">
        <f>IF(ISNA(VLOOKUP($I336,disall!$A$2:$CY$349,COLUMN(disall!N335),FALSE)),-9999,VLOOKUP($I336,disall!$A$2:$CY$349,COLUMN(disall!N335),FALSE))</f>
        <v>-9999</v>
      </c>
      <c r="V336" s="8">
        <f>IF(ISNA(VLOOKUP($I336,disall!$A$2:$CY$349,COLUMN(disall!O335),FALSE)),-9999,VLOOKUP($I336,disall!$A$2:$CY$349,COLUMN(disall!O335),FALSE))</f>
        <v>-9999</v>
      </c>
      <c r="W336" s="8">
        <f>IF(ISNA(VLOOKUP($I336,disall!$A$2:$CY$349,COLUMN(disall!P335),FALSE)),-9999,VLOOKUP($I336,disall!$A$2:$CY$349,COLUMN(disall!P335),FALSE))</f>
        <v>-9999</v>
      </c>
      <c r="X336" s="8">
        <f>IF(ISNA(VLOOKUP($I336,disall!$A$2:$CY$349,COLUMN(disall!Q335),FALSE)),-9999,VLOOKUP($I336,disall!$A$2:$CY$349,COLUMN(disall!Q335),FALSE))</f>
        <v>-9999</v>
      </c>
      <c r="Y336" s="8">
        <f>IF(ISNA(VLOOKUP($I336,disall!$A$2:$CY$349,COLUMN(disall!R335),FALSE)),-9999,VLOOKUP($I336,disall!$A$2:$CY$349,COLUMN(disall!R335),FALSE))</f>
        <v>-9999</v>
      </c>
      <c r="Z336" s="8">
        <f>IF(ISNA(VLOOKUP($I336,disall!$A$2:$CY$349,COLUMN(disall!S335),FALSE)),-9999,VLOOKUP($I336,disall!$A$2:$CY$349,COLUMN(disall!S335),FALSE))</f>
        <v>-9999</v>
      </c>
      <c r="AA336" s="8">
        <f>IF(ISNA(VLOOKUP($I336,disall!$A$2:$CY$349,COLUMN(disall!T335),FALSE)),-9999,VLOOKUP($I336,disall!$A$2:$CY$349,COLUMN(disall!T335),FALSE))</f>
        <v>-9999</v>
      </c>
      <c r="AB336" s="8">
        <f>IF(ISNA(VLOOKUP($I336,disall!$A$2:$CY$349,COLUMN(disall!U335),FALSE)),-9999,VLOOKUP($I336,disall!$A$2:$CY$349,COLUMN(disall!U335),FALSE))</f>
        <v>-9999</v>
      </c>
      <c r="AC336" s="8">
        <f>IF(ISNA(VLOOKUP($I336,disall!$A$2:$CY$349,COLUMN(disall!V335),FALSE)),-9999,VLOOKUP($I336,disall!$A$2:$CY$349,COLUMN(disall!V335),FALSE))</f>
        <v>-9999</v>
      </c>
      <c r="AD336" s="8">
        <f>IF(ISNA(VLOOKUP($I336,disall!$A$2:$CY$349,COLUMN(disall!W335),FALSE)),-9999,VLOOKUP($I336,disall!$A$2:$CY$349,COLUMN(disall!W335),FALSE))</f>
        <v>-9999</v>
      </c>
      <c r="AE336" s="8">
        <f>IF(ISNA(VLOOKUP($I336,disall!$A$2:$CY$349,COLUMN(disall!X335),FALSE)),-9999,VLOOKUP($I336,disall!$A$2:$CY$349,COLUMN(disall!X335),FALSE))</f>
        <v>-9999</v>
      </c>
      <c r="AF336" s="8">
        <f>IF(ISNA(VLOOKUP($I336,disall!$A$2:$CY$349,COLUMN(disall!Y335),FALSE)),-9999,VLOOKUP($I336,disall!$A$2:$CY$349,COLUMN(disall!Y335),FALSE))</f>
        <v>-9999</v>
      </c>
      <c r="AG336" s="8">
        <f>IF(ISNA(VLOOKUP($I336,disall!$A$2:$CY$349,COLUMN(disall!Z335),FALSE)),-9999,VLOOKUP($I336,disall!$A$2:$CY$349,COLUMN(disall!Z335),FALSE))</f>
        <v>-9999</v>
      </c>
      <c r="AH336" s="8">
        <f>IF(ISNA(VLOOKUP($I336,disall!$A$2:$CY$349,COLUMN(disall!AA335),FALSE)),-9999,VLOOKUP($I336,disall!$A$2:$CY$349,COLUMN(disall!AA335),FALSE))</f>
        <v>-9999</v>
      </c>
      <c r="AI336" s="8">
        <f>IF(ISNA(VLOOKUP($I336,disall!$A$2:$CY$349,COLUMN(disall!AB335),FALSE)),-9999,VLOOKUP($I336,disall!$A$2:$CY$349,COLUMN(disall!AB335),FALSE))</f>
        <v>-9999</v>
      </c>
      <c r="AJ336" s="8">
        <f>IF(ISNA(VLOOKUP($I336,disall!$A$2:$CY$349,COLUMN(disall!AC335),FALSE)),-9999,VLOOKUP($I336,disall!$A$2:$CY$349,COLUMN(disall!AC335),FALSE))</f>
        <v>-9999</v>
      </c>
      <c r="AK336" s="8">
        <f>IF(ISNA(VLOOKUP($I336,disall!$A$2:$CY$349,COLUMN(disall!AD335),FALSE)),-9999,VLOOKUP($I336,disall!$A$2:$CY$349,COLUMN(disall!AD335),FALSE))</f>
        <v>-9999</v>
      </c>
      <c r="AL336" s="8">
        <f>IF(ISNA(VLOOKUP($I336,disall!$A$2:$CY$349,COLUMN(disall!AE335),FALSE)),-9999,VLOOKUP($I336,disall!$A$2:$CY$349,COLUMN(disall!AE335),FALSE))</f>
        <v>-9999</v>
      </c>
      <c r="AM336" s="8">
        <f>IF(ISNA(VLOOKUP($I336,disall!$A$2:$CY$349,COLUMN(disall!AF335),FALSE)),-9999,VLOOKUP($I336,disall!$A$2:$CY$349,COLUMN(disall!AF335),FALSE))</f>
        <v>-9999</v>
      </c>
      <c r="AN336" s="8">
        <f>IF(ISNA(VLOOKUP($I336,disall!$A$2:$CY$349,COLUMN(disall!AG335),FALSE)),-9999,VLOOKUP($I336,disall!$A$2:$CY$349,COLUMN(disall!AG335),FALSE))</f>
        <v>-9999</v>
      </c>
      <c r="AO336" s="8">
        <f>IF(ISNA(VLOOKUP($I336,disall!$A$2:$CY$349,COLUMN(disall!AH335),FALSE)),-9999,VLOOKUP($I336,disall!$A$2:$CY$349,COLUMN(disall!AH335),FALSE))</f>
        <v>-9999</v>
      </c>
      <c r="AP336" s="8">
        <f>IF(ISNA(VLOOKUP($I336,disall!$A$2:$CY$349,COLUMN(disall!AI335),FALSE)),-9999,VLOOKUP($I336,disall!$A$2:$CY$349,COLUMN(disall!AI335),FALSE))</f>
        <v>-9999</v>
      </c>
      <c r="AQ336" s="8">
        <f>IF(ISNA(VLOOKUP($I336,disall!$A$2:$CY$349,COLUMN(disall!AJ335),FALSE)),-9999,VLOOKUP($I336,disall!$A$2:$CY$349,COLUMN(disall!AJ335),FALSE))</f>
        <v>-9999</v>
      </c>
      <c r="AR336" s="8">
        <f>IF(ISNA(VLOOKUP($I336,disall!$A$2:$CY$349,COLUMN(disall!AK335),FALSE)),-9999,VLOOKUP($I336,disall!$A$2:$CY$349,COLUMN(disall!AK335),FALSE))</f>
        <v>-9999</v>
      </c>
      <c r="AS336" s="8">
        <f>IF(ISNA(VLOOKUP($I336,disall!$A$2:$CY$349,COLUMN(disall!AL335),FALSE)),-9999,VLOOKUP($I336,disall!$A$2:$CY$349,COLUMN(disall!AL335),FALSE))</f>
        <v>-9999</v>
      </c>
      <c r="AT336" s="8">
        <f>IF(ISNA(VLOOKUP($I336,disall!$A$2:$CY$349,COLUMN(disall!AM335),FALSE)),-9999,VLOOKUP($I336,disall!$A$2:$CY$349,COLUMN(disall!AM335),FALSE))</f>
        <v>-9999</v>
      </c>
      <c r="AU336" s="8">
        <f>IF(ISNA(VLOOKUP($I336,disall!$A$2:$CY$349,COLUMN(disall!AN335),FALSE)),-9999,VLOOKUP($I336,disall!$A$2:$CY$349,COLUMN(disall!AN335),FALSE))</f>
        <v>-9999</v>
      </c>
      <c r="AV336" s="8">
        <f>IF(ISNA(VLOOKUP($I336,disall!$A$2:$CY$349,COLUMN(disall!AO335),FALSE)),-9999,VLOOKUP($I336,disall!$A$2:$CY$349,COLUMN(disall!AO335),FALSE))</f>
        <v>-9999</v>
      </c>
      <c r="AW336" s="8">
        <f>IF(ISNA(VLOOKUP($I336,disall!$A$2:$CY$349,COLUMN(disall!AP335),FALSE)),-9999,VLOOKUP($I336,disall!$A$2:$CY$349,COLUMN(disall!AP335),FALSE))</f>
        <v>-9999</v>
      </c>
      <c r="AX336" s="8">
        <f>IF(ISNA(VLOOKUP($I336,disall!$A$2:$CY$349,COLUMN(disall!AQ335),FALSE)),-9999,VLOOKUP($I336,disall!$A$2:$CY$349,COLUMN(disall!AQ335),FALSE))</f>
        <v>-9999</v>
      </c>
      <c r="AY336" s="8">
        <f>IF(ISNA(VLOOKUP($I336,disall!$A$2:$CY$349,COLUMN(disall!AR335),FALSE)),-9999,VLOOKUP($I336,disall!$A$2:$CY$349,COLUMN(disall!AR335),FALSE))</f>
        <v>-9999</v>
      </c>
      <c r="AZ336" s="8">
        <f>IF(ISNA(VLOOKUP($I336,disall!$A$2:$CY$349,COLUMN(disall!AS335),FALSE)),-9999,VLOOKUP($I336,disall!$A$2:$CY$349,COLUMN(disall!AS335),FALSE))</f>
        <v>-9999</v>
      </c>
      <c r="BA336" s="8">
        <f>IF(ISNA(VLOOKUP($I336,disall!$A$2:$CY$349,COLUMN(disall!AT335),FALSE)),-9999,VLOOKUP($I336,disall!$A$2:$CY$349,COLUMN(disall!AT335),FALSE))</f>
        <v>-9999</v>
      </c>
      <c r="BB336" s="8">
        <f>IF(ISNA(VLOOKUP($I336,disall!$A$2:$CY$349,COLUMN(disall!AU335),FALSE)),-9999,VLOOKUP($I336,disall!$A$2:$CY$349,COLUMN(disall!AU335),FALSE))</f>
        <v>-9999</v>
      </c>
      <c r="BC336" s="8">
        <f>IF(ISNA(VLOOKUP($I336,disall!$A$2:$CY$349,COLUMN(disall!AV335),FALSE)),-9999,VLOOKUP($I336,disall!$A$2:$CY$349,COLUMN(disall!AV335),FALSE))</f>
        <v>-9999</v>
      </c>
      <c r="BD336" s="8">
        <f>IF(ISNA(VLOOKUP($I336,disall!$A$2:$CY$349,COLUMN(disall!AW335),FALSE)),-9999,VLOOKUP($I336,disall!$A$2:$CY$349,COLUMN(disall!AW335),FALSE))</f>
        <v>-9999</v>
      </c>
      <c r="BE336" s="8">
        <f>IF(ISNA(VLOOKUP($I336,disall!$A$2:$CY$349,COLUMN(disall!AX335),FALSE)),-9999,VLOOKUP($I336,disall!$A$2:$CY$349,COLUMN(disall!AX335),FALSE))</f>
        <v>-9999</v>
      </c>
      <c r="BF336" s="8">
        <f>IF(ISNA(VLOOKUP($I336,disall!$A$2:$CY$349,COLUMN(disall!AY335),FALSE)),-9999,VLOOKUP($I336,disall!$A$2:$CY$349,COLUMN(disall!AY335),FALSE))</f>
        <v>-9999</v>
      </c>
      <c r="BG336" s="8">
        <f>IF(ISNA(VLOOKUP($I336,disall!$A$2:$CY$349,COLUMN(disall!AZ335),FALSE)),-9999,VLOOKUP($I336,disall!$A$2:$CY$349,COLUMN(disall!AZ335),FALSE))</f>
        <v>-9999</v>
      </c>
      <c r="BH336" s="8">
        <f>IF(ISNA(VLOOKUP($I336,disall!$A$2:$CY$349,COLUMN(disall!BA335),FALSE)),-9999,VLOOKUP($I336,disall!$A$2:$CY$349,COLUMN(disall!BA335),FALSE))</f>
        <v>-9999</v>
      </c>
      <c r="BI336" s="8">
        <f>IF(ISNA(VLOOKUP($I336,disall!$A$2:$CY$349,COLUMN(disall!BB335),FALSE)),-9999,VLOOKUP($I336,disall!$A$2:$CY$349,COLUMN(disall!BB335),FALSE))</f>
        <v>-9999</v>
      </c>
      <c r="BJ336" s="8">
        <f>IF(ISNA(VLOOKUP($I336,disall!$A$2:$CY$349,COLUMN(disall!BC335),FALSE)),-9999,VLOOKUP($I336,disall!$A$2:$CY$349,COLUMN(disall!BC335),FALSE))</f>
        <v>-9999</v>
      </c>
      <c r="BK336" s="8">
        <f>IF(ISNA(VLOOKUP($I336,disall!$A$2:$CY$349,COLUMN(disall!BD335),FALSE)),-9999,VLOOKUP($I336,disall!$A$2:$CY$349,COLUMN(disall!BD335),FALSE))</f>
        <v>-9999</v>
      </c>
      <c r="BL336" s="8">
        <f>IF(ISNA(VLOOKUP($I336,disall!$A$2:$CY$349,COLUMN(disall!BE335),FALSE)),-9999,VLOOKUP($I336,disall!$A$2:$CY$349,COLUMN(disall!BE335),FALSE))</f>
        <v>-9999</v>
      </c>
      <c r="BM336" s="8">
        <f>IF(ISNA(VLOOKUP($I336,disall!$A$2:$CY$349,COLUMN(disall!BF335),FALSE)),-9999,VLOOKUP($I336,disall!$A$2:$CY$349,COLUMN(disall!BF335),FALSE))</f>
        <v>-9999</v>
      </c>
      <c r="BN336" s="8">
        <f>IF(ISNA(VLOOKUP($I336,disall!$A$2:$CY$349,COLUMN(disall!BG335),FALSE)),-9999,VLOOKUP($I336,disall!$A$2:$CY$349,COLUMN(disall!BG335),FALSE))</f>
        <v>-9999</v>
      </c>
      <c r="BO336" s="8">
        <f>IF(ISNA(VLOOKUP($I336,disall!$A$2:$CY$349,COLUMN(disall!BH335),FALSE)),-9999,VLOOKUP($I336,disall!$A$2:$CY$349,COLUMN(disall!BH335),FALSE))</f>
        <v>-9999</v>
      </c>
      <c r="BP336" s="8">
        <f>IF(ISNA(VLOOKUP($I336,disall!$A$2:$CY$349,COLUMN(disall!BI335),FALSE)),-9999,VLOOKUP($I336,disall!$A$2:$CY$349,COLUMN(disall!BI335),FALSE))</f>
        <v>-9999</v>
      </c>
      <c r="BQ336" s="8">
        <f>IF(ISNA(VLOOKUP($I336,disall!$A$2:$CY$349,COLUMN(disall!BJ335),FALSE)),-9999,VLOOKUP($I336,disall!$A$2:$CY$349,COLUMN(disall!BJ335),FALSE))</f>
        <v>-9999</v>
      </c>
      <c r="BR336" s="8">
        <f>IF(ISNA(VLOOKUP($I336,disall!$A$2:$CY$349,COLUMN(disall!BK335),FALSE)),-9999,VLOOKUP($I336,disall!$A$2:$CY$349,COLUMN(disall!BK335),FALSE))</f>
        <v>-9999</v>
      </c>
      <c r="BS336" s="8">
        <f>IF(ISNA(VLOOKUP($I336,disall!$A$2:$CY$349,COLUMN(disall!BL335),FALSE)),-9999,VLOOKUP($I336,disall!$A$2:$CY$349,COLUMN(disall!BL335),FALSE))</f>
        <v>-9999</v>
      </c>
      <c r="BT336" s="8">
        <f>IF(ISNA(VLOOKUP($I336,disall!$A$2:$CY$349,COLUMN(disall!BM335),FALSE)),-9999,VLOOKUP($I336,disall!$A$2:$CY$349,COLUMN(disall!BM335),FALSE))</f>
        <v>-9999</v>
      </c>
      <c r="BU336" s="8">
        <f>IF(ISNA(VLOOKUP($I336,disall!$A$2:$CY$349,COLUMN(disall!BN335),FALSE)),-9999,VLOOKUP($I336,disall!$A$2:$CY$349,COLUMN(disall!BN335),FALSE))</f>
        <v>-9999</v>
      </c>
      <c r="BV336" s="8">
        <f>IF(ISNA(VLOOKUP($I336,disall!$A$2:$CY$349,COLUMN(disall!BO335),FALSE)),-9999,VLOOKUP($I336,disall!$A$2:$CY$349,COLUMN(disall!BO335),FALSE))</f>
        <v>-9999</v>
      </c>
      <c r="BW336" s="8">
        <f>IF(ISNA(VLOOKUP($I336,disall!$A$2:$CY$349,COLUMN(disall!BP335),FALSE)),-9999,VLOOKUP($I336,disall!$A$2:$CY$349,COLUMN(disall!BP335),FALSE))</f>
        <v>-9999</v>
      </c>
      <c r="BX336" s="8">
        <f>IF(ISNA(VLOOKUP($I336,disall!$A$2:$CY$349,COLUMN(disall!BQ335),FALSE)),-9999,VLOOKUP($I336,disall!$A$2:$CY$349,COLUMN(disall!BQ335),FALSE))</f>
        <v>-9999</v>
      </c>
      <c r="BY336" s="8">
        <f>IF(ISNA(VLOOKUP($I336,disall!$A$2:$CY$349,COLUMN(disall!BR335),FALSE)),-9999,VLOOKUP($I336,disall!$A$2:$CY$349,COLUMN(disall!BR335),FALSE))</f>
        <v>-9999</v>
      </c>
      <c r="BZ336" s="8">
        <f>IF(ISNA(VLOOKUP($I336,disall!$A$2:$CY$349,COLUMN(disall!BS335),FALSE)),-9999,VLOOKUP($I336,disall!$A$2:$CY$349,COLUMN(disall!BS335),FALSE))</f>
        <v>-9999</v>
      </c>
      <c r="CA336" s="8">
        <f>IF(ISNA(VLOOKUP($I336,disall!$A$2:$CY$349,COLUMN(disall!BT335),FALSE)),-9999,VLOOKUP($I336,disall!$A$2:$CY$349,COLUMN(disall!BT335),FALSE))</f>
        <v>-9999</v>
      </c>
      <c r="CB336" s="8">
        <f>IF(ISNA(VLOOKUP($I336,disall!$A$2:$CY$349,COLUMN(disall!BU335),FALSE)),-9999,VLOOKUP($I336,disall!$A$2:$CY$349,COLUMN(disall!BU335),FALSE))</f>
        <v>-9999</v>
      </c>
      <c r="CC336" s="8">
        <f>IF(ISNA(VLOOKUP($I336,disall!$A$2:$CY$349,COLUMN(disall!BV335),FALSE)),-9999,VLOOKUP($I336,disall!$A$2:$CY$349,COLUMN(disall!BV335),FALSE))</f>
        <v>-9999</v>
      </c>
      <c r="CD336" s="8">
        <f>IF(ISNA(VLOOKUP($I336,disall!$A$2:$CY$349,COLUMN(disall!BW335),FALSE)),-9999,VLOOKUP($I336,disall!$A$2:$CY$349,COLUMN(disall!BW335),FALSE))</f>
        <v>-9999</v>
      </c>
      <c r="CE336" s="8">
        <f>IF(ISNA(VLOOKUP($I336,disall!$A$2:$CY$349,COLUMN(disall!BX335),FALSE)),-9999,VLOOKUP($I336,disall!$A$2:$CY$349,COLUMN(disall!BX335),FALSE))</f>
        <v>-9999</v>
      </c>
      <c r="CF336" s="8">
        <f>IF(ISNA(VLOOKUP($I336,disall!$A$2:$CY$349,COLUMN(disall!BY335),FALSE)),-9999,VLOOKUP($I336,disall!$A$2:$CY$349,COLUMN(disall!BY335),FALSE))</f>
        <v>-9999</v>
      </c>
      <c r="CG336" s="8">
        <f>IF(ISNA(VLOOKUP($I336,disall!$A$2:$CY$349,COLUMN(disall!BZ335),FALSE)),-9999,VLOOKUP($I336,disall!$A$2:$CY$349,COLUMN(disall!BZ335),FALSE))</f>
        <v>-9999</v>
      </c>
      <c r="CH336" s="8">
        <f>IF(ISNA(VLOOKUP($I336,disall!$A$2:$CY$349,COLUMN(disall!CA335),FALSE)),-9999,VLOOKUP($I336,disall!$A$2:$CY$349,COLUMN(disall!CA335),FALSE))</f>
        <v>-9999</v>
      </c>
      <c r="CI336" s="8">
        <f>IF(ISNA(VLOOKUP($I336,disall!$A$2:$CY$349,COLUMN(disall!CB335),FALSE)),-9999,VLOOKUP($I336,disall!$A$2:$CY$349,COLUMN(disall!CB335),FALSE))</f>
        <v>-9999</v>
      </c>
      <c r="CJ336" s="8">
        <f>IF(ISNA(VLOOKUP($I336,disall!$A$2:$CY$349,COLUMN(disall!CC335),FALSE)),-9999,VLOOKUP($I336,disall!$A$2:$CY$349,COLUMN(disall!CC335),FALSE))</f>
        <v>-9999</v>
      </c>
      <c r="CK336" s="8">
        <f>IF(ISNA(VLOOKUP($I336,disall!$A$2:$CY$349,COLUMN(disall!CD335),FALSE)),-9999,VLOOKUP($I336,disall!$A$2:$CY$349,COLUMN(disall!CD335),FALSE))</f>
        <v>-9999</v>
      </c>
      <c r="CL336" s="8">
        <f>IF(ISNA(VLOOKUP($I336,disall!$A$2:$CY$349,COLUMN(disall!CE335),FALSE)),-9999,VLOOKUP($I336,disall!$A$2:$CY$349,COLUMN(disall!CE335),FALSE))</f>
        <v>-9999</v>
      </c>
      <c r="CM336" s="8">
        <f>IF(ISNA(VLOOKUP($I336,disall!$A$2:$CY$349,COLUMN(disall!CF335),FALSE)),-9999,VLOOKUP($I336,disall!$A$2:$CY$349,COLUMN(disall!CF335),FALSE))</f>
        <v>-9999</v>
      </c>
      <c r="CN336" s="8">
        <f>IF(ISNA(VLOOKUP($I336,disall!$A$2:$CY$349,COLUMN(disall!CG335),FALSE)),-9999,VLOOKUP($I336,disall!$A$2:$CY$349,COLUMN(disall!CG335),FALSE))</f>
        <v>-9999</v>
      </c>
      <c r="CO336" s="8">
        <f>IF(ISNA(VLOOKUP($I336,disall!$A$2:$CY$349,COLUMN(disall!CH335),FALSE)),-9999,VLOOKUP($I336,disall!$A$2:$CY$349,COLUMN(disall!CH335),FALSE))</f>
        <v>-9999</v>
      </c>
      <c r="CP336" s="8">
        <f>IF(ISNA(VLOOKUP($I336,disall!$A$2:$CY$349,COLUMN(disall!CI335),FALSE)),-9999,VLOOKUP($I336,disall!$A$2:$CY$349,COLUMN(disall!CI335),FALSE))</f>
        <v>-9999</v>
      </c>
      <c r="CQ336" s="8">
        <f>IF(ISNA(VLOOKUP($I336,disall!$A$2:$CY$349,COLUMN(disall!CJ335),FALSE)),-9999,VLOOKUP($I336,disall!$A$2:$CY$349,COLUMN(disall!CJ335),FALSE))</f>
        <v>-9999</v>
      </c>
      <c r="CR336" s="8">
        <f>IF(ISNA(VLOOKUP($I336,disall!$A$2:$CY$349,COLUMN(disall!CK335),FALSE)),-9999,VLOOKUP($I336,disall!$A$2:$CY$349,COLUMN(disall!CK335),FALSE))</f>
        <v>-9999</v>
      </c>
      <c r="CS336" s="8">
        <f>IF(ISNA(VLOOKUP($I336,disall!$A$2:$CY$349,COLUMN(disall!CL335),FALSE)),-9999,VLOOKUP($I336,disall!$A$2:$CY$349,COLUMN(disall!CL335),FALSE))</f>
        <v>-9999</v>
      </c>
      <c r="CT336" s="8">
        <f>IF(ISNA(VLOOKUP($I336,disall!$A$2:$CY$349,COLUMN(disall!CM335),FALSE)),-9999,VLOOKUP($I336,disall!$A$2:$CY$349,COLUMN(disall!CM335),FALSE))</f>
        <v>-9999</v>
      </c>
      <c r="CU336" s="8">
        <f>IF(ISNA(VLOOKUP($I336,disall!$A$2:$CY$349,COLUMN(disall!CN335),FALSE)),-9999,VLOOKUP($I336,disall!$A$2:$CY$349,COLUMN(disall!CN335),FALSE))</f>
        <v>-9999</v>
      </c>
      <c r="CV336" s="8">
        <f>IF(ISNA(VLOOKUP($I336,disall!$A$2:$CY$349,COLUMN(disall!CO335),FALSE)),-9999,VLOOKUP($I336,disall!$A$2:$CY$349,COLUMN(disall!CO335),FALSE))</f>
        <v>-9999</v>
      </c>
      <c r="CW336" s="8">
        <f>IF(ISNA(VLOOKUP($I336,disall!$A$2:$CY$349,COLUMN(disall!CP335),FALSE)),-9999,VLOOKUP($I336,disall!$A$2:$CY$349,COLUMN(disall!CP335),FALSE))</f>
        <v>-9999</v>
      </c>
      <c r="CX336" s="8">
        <f>IF(ISNA(VLOOKUP($I336,disall!$A$2:$CY$349,COLUMN(disall!CQ335),FALSE)),-9999,VLOOKUP($I336,disall!$A$2:$CY$349,COLUMN(disall!CQ335),FALSE))</f>
        <v>-9999</v>
      </c>
      <c r="CY336" s="8">
        <f>IF(ISNA(VLOOKUP($I336,disall!$A$2:$CY$349,COLUMN(disall!CR335),FALSE)),-9999,VLOOKUP($I336,disall!$A$2:$CY$349,COLUMN(disall!CR335),FALSE))</f>
        <v>-9999</v>
      </c>
      <c r="CZ336" s="8">
        <f>IF(ISNA(VLOOKUP($I336,disall!$A$2:$CY$349,COLUMN(disall!CS335),FALSE)),-9999,VLOOKUP($I336,disall!$A$2:$CY$349,COLUMN(disall!CS335),FALSE))</f>
        <v>-9999</v>
      </c>
      <c r="DA336" s="8">
        <f>IF(ISNA(VLOOKUP($I336,disall!$A$2:$CY$349,COLUMN(disall!CT335),FALSE)),-9999,VLOOKUP($I336,disall!$A$2:$CY$349,COLUMN(disall!CT335),FALSE))</f>
        <v>-9999</v>
      </c>
      <c r="DB336" s="8">
        <f>IF(ISNA(VLOOKUP($I336,disall!$A$2:$CY$349,COLUMN(disall!CU335),FALSE)),-9999,VLOOKUP($I336,disall!$A$2:$CY$349,COLUMN(disall!CU335),FALSE))</f>
        <v>-9999</v>
      </c>
      <c r="DC336" s="8">
        <f>IF(ISNA(VLOOKUP($I336,disall!$A$2:$CY$349,COLUMN(disall!CV335),FALSE)),-9999,VLOOKUP($I336,disall!$A$2:$CY$349,COLUMN(disall!CV335),FALSE))</f>
        <v>-9999</v>
      </c>
      <c r="DD336" s="8">
        <f>IF(ISNA(VLOOKUP($I336,disall!$A$2:$CY$349,COLUMN(disall!CW335),FALSE)),-9999,VLOOKUP($I336,disall!$A$2:$CY$349,COLUMN(disall!CW335),FALSE))</f>
        <v>-9999</v>
      </c>
      <c r="DE336" s="8">
        <f>IF(ISNA(VLOOKUP($I336,disall!$A$2:$CY$349,COLUMN(disall!CX335),FALSE)),-9999,VLOOKUP($I336,disall!$A$2:$CY$349,COLUMN(disall!CX335),FALSE))</f>
        <v>-9999</v>
      </c>
      <c r="DF336" s="8">
        <f>IF(ISNA(VLOOKUP($I336,disall!$A$2:$CY$349,COLUMN(disall!CY335),FALSE)),-9999,VLOOKUP($I336,disall!$A$2:$CY$349,COLUMN(disall!CY335),FALSE))</f>
        <v>-9999</v>
      </c>
    </row>
    <row r="337" spans="1:110" x14ac:dyDescent="0.25">
      <c r="A337">
        <v>46</v>
      </c>
      <c r="B337" t="s">
        <v>8</v>
      </c>
      <c r="C337" t="s">
        <v>472</v>
      </c>
      <c r="D337" t="s">
        <v>825</v>
      </c>
      <c r="E337" t="s">
        <v>473</v>
      </c>
      <c r="F337" t="s">
        <v>1056</v>
      </c>
      <c r="G337" t="s">
        <v>1057</v>
      </c>
      <c r="H337">
        <v>4035</v>
      </c>
      <c r="I337">
        <f>IF(ISNA(VLOOKUP(H337,disall!$D$2:$L$349,1,FALSE)),H337,VLOOKUP(H337,disall!$D$2:$L$349,1,FALSE))</f>
        <v>4035</v>
      </c>
      <c r="J337" t="str">
        <f>IF(ISNA(VLOOKUP(H337,disall!$D$2:$L$349,1,FALSE)),"NA",VLOOKUP(H337,disall!$D$2:$L$349,2,FALSE))</f>
        <v>NA</v>
      </c>
      <c r="K337" t="str">
        <f>IF(ISNA(VLOOKUP(I337,disall!$A$2:$L$349,3,FALSE)),F337,VLOOKUP(I337,disall!$A$2:$L$349,3,FALSE))</f>
        <v>Karimganj</v>
      </c>
      <c r="L337" t="str">
        <f>IF(ISNA(VLOOKUP(I337,disall!$A$2:$L$349,12,FALSE)),"NA",VLOOKUP(I337,disall!$A$2:$L$349,12,FALSE))</f>
        <v>NA</v>
      </c>
      <c r="M337" t="str">
        <f>IF(ISNA(VLOOKUP(I337,disall!$A$2:$M$349,6,FALSE)),"NA",VLOOKUP(I337,disall!$A$2:$M$349,6,FALSE))</f>
        <v>NA</v>
      </c>
      <c r="N337" t="str">
        <f>IF(ISNA(VLOOKUP(I337,disall!$A$2:$M$349,7,FALSE)),"NA",VLOOKUP(I337,disall!$A$2:$M$349,7,FALSE))</f>
        <v>NA</v>
      </c>
      <c r="O337" t="str">
        <f>IF(ISNA(VLOOKUP(I337,disall!$A$2:$M$349,8,FALSE)),"NA",VLOOKUP(I337,disall!$A$2:$M$349,8,FALSE))</f>
        <v>NA</v>
      </c>
      <c r="P337" t="str">
        <f>IF(ISNA(VLOOKUP(I337,disall!$A$2:$M$349,9,FALSE)),"NA",VLOOKUP(I337,disall!$A$2:$M$349,9,FALSE))</f>
        <v>NA</v>
      </c>
      <c r="Q337" t="str">
        <f>IF(ISNA(VLOOKUP(I337,disall!$A$2:$M$349,10,FALSE)),"NA",VLOOKUP(I337,disall!$A$2:$M$349,10,FALSE))</f>
        <v>NA</v>
      </c>
      <c r="R337" t="str">
        <f>IF(ISNA(VLOOKUP(I337,disall!$A$2:$M$349,11,FALSE)),"NA",VLOOKUP(I337,disall!$A$2:$M$349,11,FALSE))</f>
        <v>NA</v>
      </c>
      <c r="S337" t="str">
        <f>IF(ISNA(VLOOKUP(I337,disall!$A$2:$M$349,12,FALSE)),"NA",VLOOKUP(I337,disall!$A$2:$M$349,12,FALSE))</f>
        <v>NA</v>
      </c>
      <c r="T337" t="str">
        <f>IF(ISNA(VLOOKUP(I337,disall!$A$2:$M$349,13,FALSE)),"NA",VLOOKUP(I337,disall!$A$2:$M$349,13,FALSE))</f>
        <v>NA</v>
      </c>
      <c r="U337" s="8">
        <f>IF(ISNA(VLOOKUP($I337,disall!$A$2:$CY$349,COLUMN(disall!N336),FALSE)),-9999,VLOOKUP($I337,disall!$A$2:$CY$349,COLUMN(disall!N336),FALSE))</f>
        <v>-9999</v>
      </c>
      <c r="V337" s="8">
        <f>IF(ISNA(VLOOKUP($I337,disall!$A$2:$CY$349,COLUMN(disall!O336),FALSE)),-9999,VLOOKUP($I337,disall!$A$2:$CY$349,COLUMN(disall!O336),FALSE))</f>
        <v>-9999</v>
      </c>
      <c r="W337" s="8">
        <f>IF(ISNA(VLOOKUP($I337,disall!$A$2:$CY$349,COLUMN(disall!P336),FALSE)),-9999,VLOOKUP($I337,disall!$A$2:$CY$349,COLUMN(disall!P336),FALSE))</f>
        <v>-9999</v>
      </c>
      <c r="X337" s="8">
        <f>IF(ISNA(VLOOKUP($I337,disall!$A$2:$CY$349,COLUMN(disall!Q336),FALSE)),-9999,VLOOKUP($I337,disall!$A$2:$CY$349,COLUMN(disall!Q336),FALSE))</f>
        <v>-9999</v>
      </c>
      <c r="Y337" s="8">
        <f>IF(ISNA(VLOOKUP($I337,disall!$A$2:$CY$349,COLUMN(disall!R336),FALSE)),-9999,VLOOKUP($I337,disall!$A$2:$CY$349,COLUMN(disall!R336),FALSE))</f>
        <v>-9999</v>
      </c>
      <c r="Z337" s="8">
        <f>IF(ISNA(VLOOKUP($I337,disall!$A$2:$CY$349,COLUMN(disall!S336),FALSE)),-9999,VLOOKUP($I337,disall!$A$2:$CY$349,COLUMN(disall!S336),FALSE))</f>
        <v>-9999</v>
      </c>
      <c r="AA337" s="8">
        <f>IF(ISNA(VLOOKUP($I337,disall!$A$2:$CY$349,COLUMN(disall!T336),FALSE)),-9999,VLOOKUP($I337,disall!$A$2:$CY$349,COLUMN(disall!T336),FALSE))</f>
        <v>-9999</v>
      </c>
      <c r="AB337" s="8">
        <f>IF(ISNA(VLOOKUP($I337,disall!$A$2:$CY$349,COLUMN(disall!U336),FALSE)),-9999,VLOOKUP($I337,disall!$A$2:$CY$349,COLUMN(disall!U336),FALSE))</f>
        <v>-9999</v>
      </c>
      <c r="AC337" s="8">
        <f>IF(ISNA(VLOOKUP($I337,disall!$A$2:$CY$349,COLUMN(disall!V336),FALSE)),-9999,VLOOKUP($I337,disall!$A$2:$CY$349,COLUMN(disall!V336),FALSE))</f>
        <v>-9999</v>
      </c>
      <c r="AD337" s="8">
        <f>IF(ISNA(VLOOKUP($I337,disall!$A$2:$CY$349,COLUMN(disall!W336),FALSE)),-9999,VLOOKUP($I337,disall!$A$2:$CY$349,COLUMN(disall!W336),FALSE))</f>
        <v>-9999</v>
      </c>
      <c r="AE337" s="8">
        <f>IF(ISNA(VLOOKUP($I337,disall!$A$2:$CY$349,COLUMN(disall!X336),FALSE)),-9999,VLOOKUP($I337,disall!$A$2:$CY$349,COLUMN(disall!X336),FALSE))</f>
        <v>-9999</v>
      </c>
      <c r="AF337" s="8">
        <f>IF(ISNA(VLOOKUP($I337,disall!$A$2:$CY$349,COLUMN(disall!Y336),FALSE)),-9999,VLOOKUP($I337,disall!$A$2:$CY$349,COLUMN(disall!Y336),FALSE))</f>
        <v>-9999</v>
      </c>
      <c r="AG337" s="8">
        <f>IF(ISNA(VLOOKUP($I337,disall!$A$2:$CY$349,COLUMN(disall!Z336),FALSE)),-9999,VLOOKUP($I337,disall!$A$2:$CY$349,COLUMN(disall!Z336),FALSE))</f>
        <v>-9999</v>
      </c>
      <c r="AH337" s="8">
        <f>IF(ISNA(VLOOKUP($I337,disall!$A$2:$CY$349,COLUMN(disall!AA336),FALSE)),-9999,VLOOKUP($I337,disall!$A$2:$CY$349,COLUMN(disall!AA336),FALSE))</f>
        <v>-9999</v>
      </c>
      <c r="AI337" s="8">
        <f>IF(ISNA(VLOOKUP($I337,disall!$A$2:$CY$349,COLUMN(disall!AB336),FALSE)),-9999,VLOOKUP($I337,disall!$A$2:$CY$349,COLUMN(disall!AB336),FALSE))</f>
        <v>-9999</v>
      </c>
      <c r="AJ337" s="8">
        <f>IF(ISNA(VLOOKUP($I337,disall!$A$2:$CY$349,COLUMN(disall!AC336),FALSE)),-9999,VLOOKUP($I337,disall!$A$2:$CY$349,COLUMN(disall!AC336),FALSE))</f>
        <v>-9999</v>
      </c>
      <c r="AK337" s="8">
        <f>IF(ISNA(VLOOKUP($I337,disall!$A$2:$CY$349,COLUMN(disall!AD336),FALSE)),-9999,VLOOKUP($I337,disall!$A$2:$CY$349,COLUMN(disall!AD336),FALSE))</f>
        <v>-9999</v>
      </c>
      <c r="AL337" s="8">
        <f>IF(ISNA(VLOOKUP($I337,disall!$A$2:$CY$349,COLUMN(disall!AE336),FALSE)),-9999,VLOOKUP($I337,disall!$A$2:$CY$349,COLUMN(disall!AE336),FALSE))</f>
        <v>-9999</v>
      </c>
      <c r="AM337" s="8">
        <f>IF(ISNA(VLOOKUP($I337,disall!$A$2:$CY$349,COLUMN(disall!AF336),FALSE)),-9999,VLOOKUP($I337,disall!$A$2:$CY$349,COLUMN(disall!AF336),FALSE))</f>
        <v>-9999</v>
      </c>
      <c r="AN337" s="8">
        <f>IF(ISNA(VLOOKUP($I337,disall!$A$2:$CY$349,COLUMN(disall!AG336),FALSE)),-9999,VLOOKUP($I337,disall!$A$2:$CY$349,COLUMN(disall!AG336),FALSE))</f>
        <v>-9999</v>
      </c>
      <c r="AO337" s="8">
        <f>IF(ISNA(VLOOKUP($I337,disall!$A$2:$CY$349,COLUMN(disall!AH336),FALSE)),-9999,VLOOKUP($I337,disall!$A$2:$CY$349,COLUMN(disall!AH336),FALSE))</f>
        <v>-9999</v>
      </c>
      <c r="AP337" s="8">
        <f>IF(ISNA(VLOOKUP($I337,disall!$A$2:$CY$349,COLUMN(disall!AI336),FALSE)),-9999,VLOOKUP($I337,disall!$A$2:$CY$349,COLUMN(disall!AI336),FALSE))</f>
        <v>-9999</v>
      </c>
      <c r="AQ337" s="8">
        <f>IF(ISNA(VLOOKUP($I337,disall!$A$2:$CY$349,COLUMN(disall!AJ336),FALSE)),-9999,VLOOKUP($I337,disall!$A$2:$CY$349,COLUMN(disall!AJ336),FALSE))</f>
        <v>-9999</v>
      </c>
      <c r="AR337" s="8">
        <f>IF(ISNA(VLOOKUP($I337,disall!$A$2:$CY$349,COLUMN(disall!AK336),FALSE)),-9999,VLOOKUP($I337,disall!$A$2:$CY$349,COLUMN(disall!AK336),FALSE))</f>
        <v>-9999</v>
      </c>
      <c r="AS337" s="8">
        <f>IF(ISNA(VLOOKUP($I337,disall!$A$2:$CY$349,COLUMN(disall!AL336),FALSE)),-9999,VLOOKUP($I337,disall!$A$2:$CY$349,COLUMN(disall!AL336),FALSE))</f>
        <v>-9999</v>
      </c>
      <c r="AT337" s="8">
        <f>IF(ISNA(VLOOKUP($I337,disall!$A$2:$CY$349,COLUMN(disall!AM336),FALSE)),-9999,VLOOKUP($I337,disall!$A$2:$CY$349,COLUMN(disall!AM336),FALSE))</f>
        <v>-9999</v>
      </c>
      <c r="AU337" s="8">
        <f>IF(ISNA(VLOOKUP($I337,disall!$A$2:$CY$349,COLUMN(disall!AN336),FALSE)),-9999,VLOOKUP($I337,disall!$A$2:$CY$349,COLUMN(disall!AN336),FALSE))</f>
        <v>-9999</v>
      </c>
      <c r="AV337" s="8">
        <f>IF(ISNA(VLOOKUP($I337,disall!$A$2:$CY$349,COLUMN(disall!AO336),FALSE)),-9999,VLOOKUP($I337,disall!$A$2:$CY$349,COLUMN(disall!AO336),FALSE))</f>
        <v>-9999</v>
      </c>
      <c r="AW337" s="8">
        <f>IF(ISNA(VLOOKUP($I337,disall!$A$2:$CY$349,COLUMN(disall!AP336),FALSE)),-9999,VLOOKUP($I337,disall!$A$2:$CY$349,COLUMN(disall!AP336),FALSE))</f>
        <v>-9999</v>
      </c>
      <c r="AX337" s="8">
        <f>IF(ISNA(VLOOKUP($I337,disall!$A$2:$CY$349,COLUMN(disall!AQ336),FALSE)),-9999,VLOOKUP($I337,disall!$A$2:$CY$349,COLUMN(disall!AQ336),FALSE))</f>
        <v>-9999</v>
      </c>
      <c r="AY337" s="8">
        <f>IF(ISNA(VLOOKUP($I337,disall!$A$2:$CY$349,COLUMN(disall!AR336),FALSE)),-9999,VLOOKUP($I337,disall!$A$2:$CY$349,COLUMN(disall!AR336),FALSE))</f>
        <v>-9999</v>
      </c>
      <c r="AZ337" s="8">
        <f>IF(ISNA(VLOOKUP($I337,disall!$A$2:$CY$349,COLUMN(disall!AS336),FALSE)),-9999,VLOOKUP($I337,disall!$A$2:$CY$349,COLUMN(disall!AS336),FALSE))</f>
        <v>-9999</v>
      </c>
      <c r="BA337" s="8">
        <f>IF(ISNA(VLOOKUP($I337,disall!$A$2:$CY$349,COLUMN(disall!AT336),FALSE)),-9999,VLOOKUP($I337,disall!$A$2:$CY$349,COLUMN(disall!AT336),FALSE))</f>
        <v>-9999</v>
      </c>
      <c r="BB337" s="8">
        <f>IF(ISNA(VLOOKUP($I337,disall!$A$2:$CY$349,COLUMN(disall!AU336),FALSE)),-9999,VLOOKUP($I337,disall!$A$2:$CY$349,COLUMN(disall!AU336),FALSE))</f>
        <v>-9999</v>
      </c>
      <c r="BC337" s="8">
        <f>IF(ISNA(VLOOKUP($I337,disall!$A$2:$CY$349,COLUMN(disall!AV336),FALSE)),-9999,VLOOKUP($I337,disall!$A$2:$CY$349,COLUMN(disall!AV336),FALSE))</f>
        <v>-9999</v>
      </c>
      <c r="BD337" s="8">
        <f>IF(ISNA(VLOOKUP($I337,disall!$A$2:$CY$349,COLUMN(disall!AW336),FALSE)),-9999,VLOOKUP($I337,disall!$A$2:$CY$349,COLUMN(disall!AW336),FALSE))</f>
        <v>-9999</v>
      </c>
      <c r="BE337" s="8">
        <f>IF(ISNA(VLOOKUP($I337,disall!$A$2:$CY$349,COLUMN(disall!AX336),FALSE)),-9999,VLOOKUP($I337,disall!$A$2:$CY$349,COLUMN(disall!AX336),FALSE))</f>
        <v>-9999</v>
      </c>
      <c r="BF337" s="8">
        <f>IF(ISNA(VLOOKUP($I337,disall!$A$2:$CY$349,COLUMN(disall!AY336),FALSE)),-9999,VLOOKUP($I337,disall!$A$2:$CY$349,COLUMN(disall!AY336),FALSE))</f>
        <v>-9999</v>
      </c>
      <c r="BG337" s="8">
        <f>IF(ISNA(VLOOKUP($I337,disall!$A$2:$CY$349,COLUMN(disall!AZ336),FALSE)),-9999,VLOOKUP($I337,disall!$A$2:$CY$349,COLUMN(disall!AZ336),FALSE))</f>
        <v>-9999</v>
      </c>
      <c r="BH337" s="8">
        <f>IF(ISNA(VLOOKUP($I337,disall!$A$2:$CY$349,COLUMN(disall!BA336),FALSE)),-9999,VLOOKUP($I337,disall!$A$2:$CY$349,COLUMN(disall!BA336),FALSE))</f>
        <v>-9999</v>
      </c>
      <c r="BI337" s="8">
        <f>IF(ISNA(VLOOKUP($I337,disall!$A$2:$CY$349,COLUMN(disall!BB336),FALSE)),-9999,VLOOKUP($I337,disall!$A$2:$CY$349,COLUMN(disall!BB336),FALSE))</f>
        <v>-9999</v>
      </c>
      <c r="BJ337" s="8">
        <f>IF(ISNA(VLOOKUP($I337,disall!$A$2:$CY$349,COLUMN(disall!BC336),FALSE)),-9999,VLOOKUP($I337,disall!$A$2:$CY$349,COLUMN(disall!BC336),FALSE))</f>
        <v>-9999</v>
      </c>
      <c r="BK337" s="8">
        <f>IF(ISNA(VLOOKUP($I337,disall!$A$2:$CY$349,COLUMN(disall!BD336),FALSE)),-9999,VLOOKUP($I337,disall!$A$2:$CY$349,COLUMN(disall!BD336),FALSE))</f>
        <v>-9999</v>
      </c>
      <c r="BL337" s="8">
        <f>IF(ISNA(VLOOKUP($I337,disall!$A$2:$CY$349,COLUMN(disall!BE336),FALSE)),-9999,VLOOKUP($I337,disall!$A$2:$CY$349,COLUMN(disall!BE336),FALSE))</f>
        <v>-9999</v>
      </c>
      <c r="BM337" s="8">
        <f>IF(ISNA(VLOOKUP($I337,disall!$A$2:$CY$349,COLUMN(disall!BF336),FALSE)),-9999,VLOOKUP($I337,disall!$A$2:$CY$349,COLUMN(disall!BF336),FALSE))</f>
        <v>-9999</v>
      </c>
      <c r="BN337" s="8">
        <f>IF(ISNA(VLOOKUP($I337,disall!$A$2:$CY$349,COLUMN(disall!BG336),FALSE)),-9999,VLOOKUP($I337,disall!$A$2:$CY$349,COLUMN(disall!BG336),FALSE))</f>
        <v>-9999</v>
      </c>
      <c r="BO337" s="8">
        <f>IF(ISNA(VLOOKUP($I337,disall!$A$2:$CY$349,COLUMN(disall!BH336),FALSE)),-9999,VLOOKUP($I337,disall!$A$2:$CY$349,COLUMN(disall!BH336),FALSE))</f>
        <v>-9999</v>
      </c>
      <c r="BP337" s="8">
        <f>IF(ISNA(VLOOKUP($I337,disall!$A$2:$CY$349,COLUMN(disall!BI336),FALSE)),-9999,VLOOKUP($I337,disall!$A$2:$CY$349,COLUMN(disall!BI336),FALSE))</f>
        <v>-9999</v>
      </c>
      <c r="BQ337" s="8">
        <f>IF(ISNA(VLOOKUP($I337,disall!$A$2:$CY$349,COLUMN(disall!BJ336),FALSE)),-9999,VLOOKUP($I337,disall!$A$2:$CY$349,COLUMN(disall!BJ336),FALSE))</f>
        <v>-9999</v>
      </c>
      <c r="BR337" s="8">
        <f>IF(ISNA(VLOOKUP($I337,disall!$A$2:$CY$349,COLUMN(disall!BK336),FALSE)),-9999,VLOOKUP($I337,disall!$A$2:$CY$349,COLUMN(disall!BK336),FALSE))</f>
        <v>-9999</v>
      </c>
      <c r="BS337" s="8">
        <f>IF(ISNA(VLOOKUP($I337,disall!$A$2:$CY$349,COLUMN(disall!BL336),FALSE)),-9999,VLOOKUP($I337,disall!$A$2:$CY$349,COLUMN(disall!BL336),FALSE))</f>
        <v>-9999</v>
      </c>
      <c r="BT337" s="8">
        <f>IF(ISNA(VLOOKUP($I337,disall!$A$2:$CY$349,COLUMN(disall!BM336),FALSE)),-9999,VLOOKUP($I337,disall!$A$2:$CY$349,COLUMN(disall!BM336),FALSE))</f>
        <v>-9999</v>
      </c>
      <c r="BU337" s="8">
        <f>IF(ISNA(VLOOKUP($I337,disall!$A$2:$CY$349,COLUMN(disall!BN336),FALSE)),-9999,VLOOKUP($I337,disall!$A$2:$CY$349,COLUMN(disall!BN336),FALSE))</f>
        <v>-9999</v>
      </c>
      <c r="BV337" s="8">
        <f>IF(ISNA(VLOOKUP($I337,disall!$A$2:$CY$349,COLUMN(disall!BO336),FALSE)),-9999,VLOOKUP($I337,disall!$A$2:$CY$349,COLUMN(disall!BO336),FALSE))</f>
        <v>-9999</v>
      </c>
      <c r="BW337" s="8">
        <f>IF(ISNA(VLOOKUP($I337,disall!$A$2:$CY$349,COLUMN(disall!BP336),FALSE)),-9999,VLOOKUP($I337,disall!$A$2:$CY$349,COLUMN(disall!BP336),FALSE))</f>
        <v>-9999</v>
      </c>
      <c r="BX337" s="8">
        <f>IF(ISNA(VLOOKUP($I337,disall!$A$2:$CY$349,COLUMN(disall!BQ336),FALSE)),-9999,VLOOKUP($I337,disall!$A$2:$CY$349,COLUMN(disall!BQ336),FALSE))</f>
        <v>-9999</v>
      </c>
      <c r="BY337" s="8">
        <f>IF(ISNA(VLOOKUP($I337,disall!$A$2:$CY$349,COLUMN(disall!BR336),FALSE)),-9999,VLOOKUP($I337,disall!$A$2:$CY$349,COLUMN(disall!BR336),FALSE))</f>
        <v>-9999</v>
      </c>
      <c r="BZ337" s="8">
        <f>IF(ISNA(VLOOKUP($I337,disall!$A$2:$CY$349,COLUMN(disall!BS336),FALSE)),-9999,VLOOKUP($I337,disall!$A$2:$CY$349,COLUMN(disall!BS336),FALSE))</f>
        <v>-9999</v>
      </c>
      <c r="CA337" s="8">
        <f>IF(ISNA(VLOOKUP($I337,disall!$A$2:$CY$349,COLUMN(disall!BT336),FALSE)),-9999,VLOOKUP($I337,disall!$A$2:$CY$349,COLUMN(disall!BT336),FALSE))</f>
        <v>-9999</v>
      </c>
      <c r="CB337" s="8">
        <f>IF(ISNA(VLOOKUP($I337,disall!$A$2:$CY$349,COLUMN(disall!BU336),FALSE)),-9999,VLOOKUP($I337,disall!$A$2:$CY$349,COLUMN(disall!BU336),FALSE))</f>
        <v>-9999</v>
      </c>
      <c r="CC337" s="8">
        <f>IF(ISNA(VLOOKUP($I337,disall!$A$2:$CY$349,COLUMN(disall!BV336),FALSE)),-9999,VLOOKUP($I337,disall!$A$2:$CY$349,COLUMN(disall!BV336),FALSE))</f>
        <v>-9999</v>
      </c>
      <c r="CD337" s="8">
        <f>IF(ISNA(VLOOKUP($I337,disall!$A$2:$CY$349,COLUMN(disall!BW336),FALSE)),-9999,VLOOKUP($I337,disall!$A$2:$CY$349,COLUMN(disall!BW336),FALSE))</f>
        <v>-9999</v>
      </c>
      <c r="CE337" s="8">
        <f>IF(ISNA(VLOOKUP($I337,disall!$A$2:$CY$349,COLUMN(disall!BX336),FALSE)),-9999,VLOOKUP($I337,disall!$A$2:$CY$349,COLUMN(disall!BX336),FALSE))</f>
        <v>-9999</v>
      </c>
      <c r="CF337" s="8">
        <f>IF(ISNA(VLOOKUP($I337,disall!$A$2:$CY$349,COLUMN(disall!BY336),FALSE)),-9999,VLOOKUP($I337,disall!$A$2:$CY$349,COLUMN(disall!BY336),FALSE))</f>
        <v>-9999</v>
      </c>
      <c r="CG337" s="8">
        <f>IF(ISNA(VLOOKUP($I337,disall!$A$2:$CY$349,COLUMN(disall!BZ336),FALSE)),-9999,VLOOKUP($I337,disall!$A$2:$CY$349,COLUMN(disall!BZ336),FALSE))</f>
        <v>-9999</v>
      </c>
      <c r="CH337" s="8">
        <f>IF(ISNA(VLOOKUP($I337,disall!$A$2:$CY$349,COLUMN(disall!CA336),FALSE)),-9999,VLOOKUP($I337,disall!$A$2:$CY$349,COLUMN(disall!CA336),FALSE))</f>
        <v>-9999</v>
      </c>
      <c r="CI337" s="8">
        <f>IF(ISNA(VLOOKUP($I337,disall!$A$2:$CY$349,COLUMN(disall!CB336),FALSE)),-9999,VLOOKUP($I337,disall!$A$2:$CY$349,COLUMN(disall!CB336),FALSE))</f>
        <v>-9999</v>
      </c>
      <c r="CJ337" s="8">
        <f>IF(ISNA(VLOOKUP($I337,disall!$A$2:$CY$349,COLUMN(disall!CC336),FALSE)),-9999,VLOOKUP($I337,disall!$A$2:$CY$349,COLUMN(disall!CC336),FALSE))</f>
        <v>-9999</v>
      </c>
      <c r="CK337" s="8">
        <f>IF(ISNA(VLOOKUP($I337,disall!$A$2:$CY$349,COLUMN(disall!CD336),FALSE)),-9999,VLOOKUP($I337,disall!$A$2:$CY$349,COLUMN(disall!CD336),FALSE))</f>
        <v>-9999</v>
      </c>
      <c r="CL337" s="8">
        <f>IF(ISNA(VLOOKUP($I337,disall!$A$2:$CY$349,COLUMN(disall!CE336),FALSE)),-9999,VLOOKUP($I337,disall!$A$2:$CY$349,COLUMN(disall!CE336),FALSE))</f>
        <v>-9999</v>
      </c>
      <c r="CM337" s="8">
        <f>IF(ISNA(VLOOKUP($I337,disall!$A$2:$CY$349,COLUMN(disall!CF336),FALSE)),-9999,VLOOKUP($I337,disall!$A$2:$CY$349,COLUMN(disall!CF336),FALSE))</f>
        <v>-9999</v>
      </c>
      <c r="CN337" s="8">
        <f>IF(ISNA(VLOOKUP($I337,disall!$A$2:$CY$349,COLUMN(disall!CG336),FALSE)),-9999,VLOOKUP($I337,disall!$A$2:$CY$349,COLUMN(disall!CG336),FALSE))</f>
        <v>-9999</v>
      </c>
      <c r="CO337" s="8">
        <f>IF(ISNA(VLOOKUP($I337,disall!$A$2:$CY$349,COLUMN(disall!CH336),FALSE)),-9999,VLOOKUP($I337,disall!$A$2:$CY$349,COLUMN(disall!CH336),FALSE))</f>
        <v>-9999</v>
      </c>
      <c r="CP337" s="8">
        <f>IF(ISNA(VLOOKUP($I337,disall!$A$2:$CY$349,COLUMN(disall!CI336),FALSE)),-9999,VLOOKUP($I337,disall!$A$2:$CY$349,COLUMN(disall!CI336),FALSE))</f>
        <v>-9999</v>
      </c>
      <c r="CQ337" s="8">
        <f>IF(ISNA(VLOOKUP($I337,disall!$A$2:$CY$349,COLUMN(disall!CJ336),FALSE)),-9999,VLOOKUP($I337,disall!$A$2:$CY$349,COLUMN(disall!CJ336),FALSE))</f>
        <v>-9999</v>
      </c>
      <c r="CR337" s="8">
        <f>IF(ISNA(VLOOKUP($I337,disall!$A$2:$CY$349,COLUMN(disall!CK336),FALSE)),-9999,VLOOKUP($I337,disall!$A$2:$CY$349,COLUMN(disall!CK336),FALSE))</f>
        <v>-9999</v>
      </c>
      <c r="CS337" s="8">
        <f>IF(ISNA(VLOOKUP($I337,disall!$A$2:$CY$349,COLUMN(disall!CL336),FALSE)),-9999,VLOOKUP($I337,disall!$A$2:$CY$349,COLUMN(disall!CL336),FALSE))</f>
        <v>-9999</v>
      </c>
      <c r="CT337" s="8">
        <f>IF(ISNA(VLOOKUP($I337,disall!$A$2:$CY$349,COLUMN(disall!CM336),FALSE)),-9999,VLOOKUP($I337,disall!$A$2:$CY$349,COLUMN(disall!CM336),FALSE))</f>
        <v>-9999</v>
      </c>
      <c r="CU337" s="8">
        <f>IF(ISNA(VLOOKUP($I337,disall!$A$2:$CY$349,COLUMN(disall!CN336),FALSE)),-9999,VLOOKUP($I337,disall!$A$2:$CY$349,COLUMN(disall!CN336),FALSE))</f>
        <v>-9999</v>
      </c>
      <c r="CV337" s="8">
        <f>IF(ISNA(VLOOKUP($I337,disall!$A$2:$CY$349,COLUMN(disall!CO336),FALSE)),-9999,VLOOKUP($I337,disall!$A$2:$CY$349,COLUMN(disall!CO336),FALSE))</f>
        <v>-9999</v>
      </c>
      <c r="CW337" s="8">
        <f>IF(ISNA(VLOOKUP($I337,disall!$A$2:$CY$349,COLUMN(disall!CP336),FALSE)),-9999,VLOOKUP($I337,disall!$A$2:$CY$349,COLUMN(disall!CP336),FALSE))</f>
        <v>-9999</v>
      </c>
      <c r="CX337" s="8">
        <f>IF(ISNA(VLOOKUP($I337,disall!$A$2:$CY$349,COLUMN(disall!CQ336),FALSE)),-9999,VLOOKUP($I337,disall!$A$2:$CY$349,COLUMN(disall!CQ336),FALSE))</f>
        <v>-9999</v>
      </c>
      <c r="CY337" s="8">
        <f>IF(ISNA(VLOOKUP($I337,disall!$A$2:$CY$349,COLUMN(disall!CR336),FALSE)),-9999,VLOOKUP($I337,disall!$A$2:$CY$349,COLUMN(disall!CR336),FALSE))</f>
        <v>-9999</v>
      </c>
      <c r="CZ337" s="8">
        <f>IF(ISNA(VLOOKUP($I337,disall!$A$2:$CY$349,COLUMN(disall!CS336),FALSE)),-9999,VLOOKUP($I337,disall!$A$2:$CY$349,COLUMN(disall!CS336),FALSE))</f>
        <v>-9999</v>
      </c>
      <c r="DA337" s="8">
        <f>IF(ISNA(VLOOKUP($I337,disall!$A$2:$CY$349,COLUMN(disall!CT336),FALSE)),-9999,VLOOKUP($I337,disall!$A$2:$CY$349,COLUMN(disall!CT336),FALSE))</f>
        <v>-9999</v>
      </c>
      <c r="DB337" s="8">
        <f>IF(ISNA(VLOOKUP($I337,disall!$A$2:$CY$349,COLUMN(disall!CU336),FALSE)),-9999,VLOOKUP($I337,disall!$A$2:$CY$349,COLUMN(disall!CU336),FALSE))</f>
        <v>-9999</v>
      </c>
      <c r="DC337" s="8">
        <f>IF(ISNA(VLOOKUP($I337,disall!$A$2:$CY$349,COLUMN(disall!CV336),FALSE)),-9999,VLOOKUP($I337,disall!$A$2:$CY$349,COLUMN(disall!CV336),FALSE))</f>
        <v>-9999</v>
      </c>
      <c r="DD337" s="8">
        <f>IF(ISNA(VLOOKUP($I337,disall!$A$2:$CY$349,COLUMN(disall!CW336),FALSE)),-9999,VLOOKUP($I337,disall!$A$2:$CY$349,COLUMN(disall!CW336),FALSE))</f>
        <v>-9999</v>
      </c>
      <c r="DE337" s="8">
        <f>IF(ISNA(VLOOKUP($I337,disall!$A$2:$CY$349,COLUMN(disall!CX336),FALSE)),-9999,VLOOKUP($I337,disall!$A$2:$CY$349,COLUMN(disall!CX336),FALSE))</f>
        <v>-9999</v>
      </c>
      <c r="DF337" s="8">
        <f>IF(ISNA(VLOOKUP($I337,disall!$A$2:$CY$349,COLUMN(disall!CY336),FALSE)),-9999,VLOOKUP($I337,disall!$A$2:$CY$349,COLUMN(disall!CY336),FALSE))</f>
        <v>-9999</v>
      </c>
    </row>
    <row r="338" spans="1:110" x14ac:dyDescent="0.25">
      <c r="A338">
        <v>47</v>
      </c>
      <c r="B338" t="s">
        <v>8</v>
      </c>
      <c r="C338" t="s">
        <v>472</v>
      </c>
      <c r="D338" t="s">
        <v>825</v>
      </c>
      <c r="E338" t="s">
        <v>473</v>
      </c>
      <c r="F338" t="s">
        <v>1058</v>
      </c>
      <c r="G338" t="s">
        <v>1059</v>
      </c>
      <c r="H338">
        <v>4036</v>
      </c>
      <c r="I338">
        <f>IF(ISNA(VLOOKUP(H338,disall!$D$2:$L$349,1,FALSE)),H338,VLOOKUP(H338,disall!$D$2:$L$349,1,FALSE))</f>
        <v>4036</v>
      </c>
      <c r="J338" t="str">
        <f>IF(ISNA(VLOOKUP(H338,disall!$D$2:$L$349,1,FALSE)),"NA",VLOOKUP(H338,disall!$D$2:$L$349,2,FALSE))</f>
        <v>NA</v>
      </c>
      <c r="K338" t="str">
        <f>IF(ISNA(VLOOKUP(I338,disall!$A$2:$L$349,3,FALSE)),F338,VLOOKUP(I338,disall!$A$2:$L$349,3,FALSE))</f>
        <v>Kokrajhar</v>
      </c>
      <c r="L338" t="str">
        <f>IF(ISNA(VLOOKUP(I338,disall!$A$2:$L$349,12,FALSE)),"NA",VLOOKUP(I338,disall!$A$2:$L$349,12,FALSE))</f>
        <v>NA</v>
      </c>
      <c r="M338" t="str">
        <f>IF(ISNA(VLOOKUP(I338,disall!$A$2:$M$349,6,FALSE)),"NA",VLOOKUP(I338,disall!$A$2:$M$349,6,FALSE))</f>
        <v>NA</v>
      </c>
      <c r="N338" t="str">
        <f>IF(ISNA(VLOOKUP(I338,disall!$A$2:$M$349,7,FALSE)),"NA",VLOOKUP(I338,disall!$A$2:$M$349,7,FALSE))</f>
        <v>NA</v>
      </c>
      <c r="O338" t="str">
        <f>IF(ISNA(VLOOKUP(I338,disall!$A$2:$M$349,8,FALSE)),"NA",VLOOKUP(I338,disall!$A$2:$M$349,8,FALSE))</f>
        <v>NA</v>
      </c>
      <c r="P338" t="str">
        <f>IF(ISNA(VLOOKUP(I338,disall!$A$2:$M$349,9,FALSE)),"NA",VLOOKUP(I338,disall!$A$2:$M$349,9,FALSE))</f>
        <v>NA</v>
      </c>
      <c r="Q338" t="str">
        <f>IF(ISNA(VLOOKUP(I338,disall!$A$2:$M$349,10,FALSE)),"NA",VLOOKUP(I338,disall!$A$2:$M$349,10,FALSE))</f>
        <v>NA</v>
      </c>
      <c r="R338" t="str">
        <f>IF(ISNA(VLOOKUP(I338,disall!$A$2:$M$349,11,FALSE)),"NA",VLOOKUP(I338,disall!$A$2:$M$349,11,FALSE))</f>
        <v>NA</v>
      </c>
      <c r="S338" t="str">
        <f>IF(ISNA(VLOOKUP(I338,disall!$A$2:$M$349,12,FALSE)),"NA",VLOOKUP(I338,disall!$A$2:$M$349,12,FALSE))</f>
        <v>NA</v>
      </c>
      <c r="T338" t="str">
        <f>IF(ISNA(VLOOKUP(I338,disall!$A$2:$M$349,13,FALSE)),"NA",VLOOKUP(I338,disall!$A$2:$M$349,13,FALSE))</f>
        <v>NA</v>
      </c>
      <c r="U338" s="8">
        <f>IF(ISNA(VLOOKUP($I338,disall!$A$2:$CY$349,COLUMN(disall!N337),FALSE)),-9999,VLOOKUP($I338,disall!$A$2:$CY$349,COLUMN(disall!N337),FALSE))</f>
        <v>-9999</v>
      </c>
      <c r="V338" s="8">
        <f>IF(ISNA(VLOOKUP($I338,disall!$A$2:$CY$349,COLUMN(disall!O337),FALSE)),-9999,VLOOKUP($I338,disall!$A$2:$CY$349,COLUMN(disall!O337),FALSE))</f>
        <v>-9999</v>
      </c>
      <c r="W338" s="8">
        <f>IF(ISNA(VLOOKUP($I338,disall!$A$2:$CY$349,COLUMN(disall!P337),FALSE)),-9999,VLOOKUP($I338,disall!$A$2:$CY$349,COLUMN(disall!P337),FALSE))</f>
        <v>-9999</v>
      </c>
      <c r="X338" s="8">
        <f>IF(ISNA(VLOOKUP($I338,disall!$A$2:$CY$349,COLUMN(disall!Q337),FALSE)),-9999,VLOOKUP($I338,disall!$A$2:$CY$349,COLUMN(disall!Q337),FALSE))</f>
        <v>-9999</v>
      </c>
      <c r="Y338" s="8">
        <f>IF(ISNA(VLOOKUP($I338,disall!$A$2:$CY$349,COLUMN(disall!R337),FALSE)),-9999,VLOOKUP($I338,disall!$A$2:$CY$349,COLUMN(disall!R337),FALSE))</f>
        <v>-9999</v>
      </c>
      <c r="Z338" s="8">
        <f>IF(ISNA(VLOOKUP($I338,disall!$A$2:$CY$349,COLUMN(disall!S337),FALSE)),-9999,VLOOKUP($I338,disall!$A$2:$CY$349,COLUMN(disall!S337),FALSE))</f>
        <v>-9999</v>
      </c>
      <c r="AA338" s="8">
        <f>IF(ISNA(VLOOKUP($I338,disall!$A$2:$CY$349,COLUMN(disall!T337),FALSE)),-9999,VLOOKUP($I338,disall!$A$2:$CY$349,COLUMN(disall!T337),FALSE))</f>
        <v>-9999</v>
      </c>
      <c r="AB338" s="8">
        <f>IF(ISNA(VLOOKUP($I338,disall!$A$2:$CY$349,COLUMN(disall!U337),FALSE)),-9999,VLOOKUP($I338,disall!$A$2:$CY$349,COLUMN(disall!U337),FALSE))</f>
        <v>-9999</v>
      </c>
      <c r="AC338" s="8">
        <f>IF(ISNA(VLOOKUP($I338,disall!$A$2:$CY$349,COLUMN(disall!V337),FALSE)),-9999,VLOOKUP($I338,disall!$A$2:$CY$349,COLUMN(disall!V337),FALSE))</f>
        <v>-9999</v>
      </c>
      <c r="AD338" s="8">
        <f>IF(ISNA(VLOOKUP($I338,disall!$A$2:$CY$349,COLUMN(disall!W337),FALSE)),-9999,VLOOKUP($I338,disall!$A$2:$CY$349,COLUMN(disall!W337),FALSE))</f>
        <v>-9999</v>
      </c>
      <c r="AE338" s="8">
        <f>IF(ISNA(VLOOKUP($I338,disall!$A$2:$CY$349,COLUMN(disall!X337),FALSE)),-9999,VLOOKUP($I338,disall!$A$2:$CY$349,COLUMN(disall!X337),FALSE))</f>
        <v>-9999</v>
      </c>
      <c r="AF338" s="8">
        <f>IF(ISNA(VLOOKUP($I338,disall!$A$2:$CY$349,COLUMN(disall!Y337),FALSE)),-9999,VLOOKUP($I338,disall!$A$2:$CY$349,COLUMN(disall!Y337),FALSE))</f>
        <v>-9999</v>
      </c>
      <c r="AG338" s="8">
        <f>IF(ISNA(VLOOKUP($I338,disall!$A$2:$CY$349,COLUMN(disall!Z337),FALSE)),-9999,VLOOKUP($I338,disall!$A$2:$CY$349,COLUMN(disall!Z337),FALSE))</f>
        <v>-9999</v>
      </c>
      <c r="AH338" s="8">
        <f>IF(ISNA(VLOOKUP($I338,disall!$A$2:$CY$349,COLUMN(disall!AA337),FALSE)),-9999,VLOOKUP($I338,disall!$A$2:$CY$349,COLUMN(disall!AA337),FALSE))</f>
        <v>-9999</v>
      </c>
      <c r="AI338" s="8">
        <f>IF(ISNA(VLOOKUP($I338,disall!$A$2:$CY$349,COLUMN(disall!AB337),FALSE)),-9999,VLOOKUP($I338,disall!$A$2:$CY$349,COLUMN(disall!AB337),FALSE))</f>
        <v>-9999</v>
      </c>
      <c r="AJ338" s="8">
        <f>IF(ISNA(VLOOKUP($I338,disall!$A$2:$CY$349,COLUMN(disall!AC337),FALSE)),-9999,VLOOKUP($I338,disall!$A$2:$CY$349,COLUMN(disall!AC337),FALSE))</f>
        <v>-9999</v>
      </c>
      <c r="AK338" s="8">
        <f>IF(ISNA(VLOOKUP($I338,disall!$A$2:$CY$349,COLUMN(disall!AD337),FALSE)),-9999,VLOOKUP($I338,disall!$A$2:$CY$349,COLUMN(disall!AD337),FALSE))</f>
        <v>-9999</v>
      </c>
      <c r="AL338" s="8">
        <f>IF(ISNA(VLOOKUP($I338,disall!$A$2:$CY$349,COLUMN(disall!AE337),FALSE)),-9999,VLOOKUP($I338,disall!$A$2:$CY$349,COLUMN(disall!AE337),FALSE))</f>
        <v>-9999</v>
      </c>
      <c r="AM338" s="8">
        <f>IF(ISNA(VLOOKUP($I338,disall!$A$2:$CY$349,COLUMN(disall!AF337),FALSE)),-9999,VLOOKUP($I338,disall!$A$2:$CY$349,COLUMN(disall!AF337),FALSE))</f>
        <v>-9999</v>
      </c>
      <c r="AN338" s="8">
        <f>IF(ISNA(VLOOKUP($I338,disall!$A$2:$CY$349,COLUMN(disall!AG337),FALSE)),-9999,VLOOKUP($I338,disall!$A$2:$CY$349,COLUMN(disall!AG337),FALSE))</f>
        <v>-9999</v>
      </c>
      <c r="AO338" s="8">
        <f>IF(ISNA(VLOOKUP($I338,disall!$A$2:$CY$349,COLUMN(disall!AH337),FALSE)),-9999,VLOOKUP($I338,disall!$A$2:$CY$349,COLUMN(disall!AH337),FALSE))</f>
        <v>-9999</v>
      </c>
      <c r="AP338" s="8">
        <f>IF(ISNA(VLOOKUP($I338,disall!$A$2:$CY$349,COLUMN(disall!AI337),FALSE)),-9999,VLOOKUP($I338,disall!$A$2:$CY$349,COLUMN(disall!AI337),FALSE))</f>
        <v>-9999</v>
      </c>
      <c r="AQ338" s="8">
        <f>IF(ISNA(VLOOKUP($I338,disall!$A$2:$CY$349,COLUMN(disall!AJ337),FALSE)),-9999,VLOOKUP($I338,disall!$A$2:$CY$349,COLUMN(disall!AJ337),FALSE))</f>
        <v>-9999</v>
      </c>
      <c r="AR338" s="8">
        <f>IF(ISNA(VLOOKUP($I338,disall!$A$2:$CY$349,COLUMN(disall!AK337),FALSE)),-9999,VLOOKUP($I338,disall!$A$2:$CY$349,COLUMN(disall!AK337),FALSE))</f>
        <v>-9999</v>
      </c>
      <c r="AS338" s="8">
        <f>IF(ISNA(VLOOKUP($I338,disall!$A$2:$CY$349,COLUMN(disall!AL337),FALSE)),-9999,VLOOKUP($I338,disall!$A$2:$CY$349,COLUMN(disall!AL337),FALSE))</f>
        <v>-9999</v>
      </c>
      <c r="AT338" s="8">
        <f>IF(ISNA(VLOOKUP($I338,disall!$A$2:$CY$349,COLUMN(disall!AM337),FALSE)),-9999,VLOOKUP($I338,disall!$A$2:$CY$349,COLUMN(disall!AM337),FALSE))</f>
        <v>-9999</v>
      </c>
      <c r="AU338" s="8">
        <f>IF(ISNA(VLOOKUP($I338,disall!$A$2:$CY$349,COLUMN(disall!AN337),FALSE)),-9999,VLOOKUP($I338,disall!$A$2:$CY$349,COLUMN(disall!AN337),FALSE))</f>
        <v>-9999</v>
      </c>
      <c r="AV338" s="8">
        <f>IF(ISNA(VLOOKUP($I338,disall!$A$2:$CY$349,COLUMN(disall!AO337),FALSE)),-9999,VLOOKUP($I338,disall!$A$2:$CY$349,COLUMN(disall!AO337),FALSE))</f>
        <v>-9999</v>
      </c>
      <c r="AW338" s="8">
        <f>IF(ISNA(VLOOKUP($I338,disall!$A$2:$CY$349,COLUMN(disall!AP337),FALSE)),-9999,VLOOKUP($I338,disall!$A$2:$CY$349,COLUMN(disall!AP337),FALSE))</f>
        <v>-9999</v>
      </c>
      <c r="AX338" s="8">
        <f>IF(ISNA(VLOOKUP($I338,disall!$A$2:$CY$349,COLUMN(disall!AQ337),FALSE)),-9999,VLOOKUP($I338,disall!$A$2:$CY$349,COLUMN(disall!AQ337),FALSE))</f>
        <v>-9999</v>
      </c>
      <c r="AY338" s="8">
        <f>IF(ISNA(VLOOKUP($I338,disall!$A$2:$CY$349,COLUMN(disall!AR337),FALSE)),-9999,VLOOKUP($I338,disall!$A$2:$CY$349,COLUMN(disall!AR337),FALSE))</f>
        <v>-9999</v>
      </c>
      <c r="AZ338" s="8">
        <f>IF(ISNA(VLOOKUP($I338,disall!$A$2:$CY$349,COLUMN(disall!AS337),FALSE)),-9999,VLOOKUP($I338,disall!$A$2:$CY$349,COLUMN(disall!AS337),FALSE))</f>
        <v>-9999</v>
      </c>
      <c r="BA338" s="8">
        <f>IF(ISNA(VLOOKUP($I338,disall!$A$2:$CY$349,COLUMN(disall!AT337),FALSE)),-9999,VLOOKUP($I338,disall!$A$2:$CY$349,COLUMN(disall!AT337),FALSE))</f>
        <v>-9999</v>
      </c>
      <c r="BB338" s="8">
        <f>IF(ISNA(VLOOKUP($I338,disall!$A$2:$CY$349,COLUMN(disall!AU337),FALSE)),-9999,VLOOKUP($I338,disall!$A$2:$CY$349,COLUMN(disall!AU337),FALSE))</f>
        <v>-9999</v>
      </c>
      <c r="BC338" s="8">
        <f>IF(ISNA(VLOOKUP($I338,disall!$A$2:$CY$349,COLUMN(disall!AV337),FALSE)),-9999,VLOOKUP($I338,disall!$A$2:$CY$349,COLUMN(disall!AV337),FALSE))</f>
        <v>-9999</v>
      </c>
      <c r="BD338" s="8">
        <f>IF(ISNA(VLOOKUP($I338,disall!$A$2:$CY$349,COLUMN(disall!AW337),FALSE)),-9999,VLOOKUP($I338,disall!$A$2:$CY$349,COLUMN(disall!AW337),FALSE))</f>
        <v>-9999</v>
      </c>
      <c r="BE338" s="8">
        <f>IF(ISNA(VLOOKUP($I338,disall!$A$2:$CY$349,COLUMN(disall!AX337),FALSE)),-9999,VLOOKUP($I338,disall!$A$2:$CY$349,COLUMN(disall!AX337),FALSE))</f>
        <v>-9999</v>
      </c>
      <c r="BF338" s="8">
        <f>IF(ISNA(VLOOKUP($I338,disall!$A$2:$CY$349,COLUMN(disall!AY337),FALSE)),-9999,VLOOKUP($I338,disall!$A$2:$CY$349,COLUMN(disall!AY337),FALSE))</f>
        <v>-9999</v>
      </c>
      <c r="BG338" s="8">
        <f>IF(ISNA(VLOOKUP($I338,disall!$A$2:$CY$349,COLUMN(disall!AZ337),FALSE)),-9999,VLOOKUP($I338,disall!$A$2:$CY$349,COLUMN(disall!AZ337),FALSE))</f>
        <v>-9999</v>
      </c>
      <c r="BH338" s="8">
        <f>IF(ISNA(VLOOKUP($I338,disall!$A$2:$CY$349,COLUMN(disall!BA337),FALSE)),-9999,VLOOKUP($I338,disall!$A$2:$CY$349,COLUMN(disall!BA337),FALSE))</f>
        <v>-9999</v>
      </c>
      <c r="BI338" s="8">
        <f>IF(ISNA(VLOOKUP($I338,disall!$A$2:$CY$349,COLUMN(disall!BB337),FALSE)),-9999,VLOOKUP($I338,disall!$A$2:$CY$349,COLUMN(disall!BB337),FALSE))</f>
        <v>-9999</v>
      </c>
      <c r="BJ338" s="8">
        <f>IF(ISNA(VLOOKUP($I338,disall!$A$2:$CY$349,COLUMN(disall!BC337),FALSE)),-9999,VLOOKUP($I338,disall!$A$2:$CY$349,COLUMN(disall!BC337),FALSE))</f>
        <v>-9999</v>
      </c>
      <c r="BK338" s="8">
        <f>IF(ISNA(VLOOKUP($I338,disall!$A$2:$CY$349,COLUMN(disall!BD337),FALSE)),-9999,VLOOKUP($I338,disall!$A$2:$CY$349,COLUMN(disall!BD337),FALSE))</f>
        <v>-9999</v>
      </c>
      <c r="BL338" s="8">
        <f>IF(ISNA(VLOOKUP($I338,disall!$A$2:$CY$349,COLUMN(disall!BE337),FALSE)),-9999,VLOOKUP($I338,disall!$A$2:$CY$349,COLUMN(disall!BE337),FALSE))</f>
        <v>-9999</v>
      </c>
      <c r="BM338" s="8">
        <f>IF(ISNA(VLOOKUP($I338,disall!$A$2:$CY$349,COLUMN(disall!BF337),FALSE)),-9999,VLOOKUP($I338,disall!$A$2:$CY$349,COLUMN(disall!BF337),FALSE))</f>
        <v>-9999</v>
      </c>
      <c r="BN338" s="8">
        <f>IF(ISNA(VLOOKUP($I338,disall!$A$2:$CY$349,COLUMN(disall!BG337),FALSE)),-9999,VLOOKUP($I338,disall!$A$2:$CY$349,COLUMN(disall!BG337),FALSE))</f>
        <v>-9999</v>
      </c>
      <c r="BO338" s="8">
        <f>IF(ISNA(VLOOKUP($I338,disall!$A$2:$CY$349,COLUMN(disall!BH337),FALSE)),-9999,VLOOKUP($I338,disall!$A$2:$CY$349,COLUMN(disall!BH337),FALSE))</f>
        <v>-9999</v>
      </c>
      <c r="BP338" s="8">
        <f>IF(ISNA(VLOOKUP($I338,disall!$A$2:$CY$349,COLUMN(disall!BI337),FALSE)),-9999,VLOOKUP($I338,disall!$A$2:$CY$349,COLUMN(disall!BI337),FALSE))</f>
        <v>-9999</v>
      </c>
      <c r="BQ338" s="8">
        <f>IF(ISNA(VLOOKUP($I338,disall!$A$2:$CY$349,COLUMN(disall!BJ337),FALSE)),-9999,VLOOKUP($I338,disall!$A$2:$CY$349,COLUMN(disall!BJ337),FALSE))</f>
        <v>-9999</v>
      </c>
      <c r="BR338" s="8">
        <f>IF(ISNA(VLOOKUP($I338,disall!$A$2:$CY$349,COLUMN(disall!BK337),FALSE)),-9999,VLOOKUP($I338,disall!$A$2:$CY$349,COLUMN(disall!BK337),FALSE))</f>
        <v>-9999</v>
      </c>
      <c r="BS338" s="8">
        <f>IF(ISNA(VLOOKUP($I338,disall!$A$2:$CY$349,COLUMN(disall!BL337),FALSE)),-9999,VLOOKUP($I338,disall!$A$2:$CY$349,COLUMN(disall!BL337),FALSE))</f>
        <v>-9999</v>
      </c>
      <c r="BT338" s="8">
        <f>IF(ISNA(VLOOKUP($I338,disall!$A$2:$CY$349,COLUMN(disall!BM337),FALSE)),-9999,VLOOKUP($I338,disall!$A$2:$CY$349,COLUMN(disall!BM337),FALSE))</f>
        <v>-9999</v>
      </c>
      <c r="BU338" s="8">
        <f>IF(ISNA(VLOOKUP($I338,disall!$A$2:$CY$349,COLUMN(disall!BN337),FALSE)),-9999,VLOOKUP($I338,disall!$A$2:$CY$349,COLUMN(disall!BN337),FALSE))</f>
        <v>-9999</v>
      </c>
      <c r="BV338" s="8">
        <f>IF(ISNA(VLOOKUP($I338,disall!$A$2:$CY$349,COLUMN(disall!BO337),FALSE)),-9999,VLOOKUP($I338,disall!$A$2:$CY$349,COLUMN(disall!BO337),FALSE))</f>
        <v>-9999</v>
      </c>
      <c r="BW338" s="8">
        <f>IF(ISNA(VLOOKUP($I338,disall!$A$2:$CY$349,COLUMN(disall!BP337),FALSE)),-9999,VLOOKUP($I338,disall!$A$2:$CY$349,COLUMN(disall!BP337),FALSE))</f>
        <v>-9999</v>
      </c>
      <c r="BX338" s="8">
        <f>IF(ISNA(VLOOKUP($I338,disall!$A$2:$CY$349,COLUMN(disall!BQ337),FALSE)),-9999,VLOOKUP($I338,disall!$A$2:$CY$349,COLUMN(disall!BQ337),FALSE))</f>
        <v>-9999</v>
      </c>
      <c r="BY338" s="8">
        <f>IF(ISNA(VLOOKUP($I338,disall!$A$2:$CY$349,COLUMN(disall!BR337),FALSE)),-9999,VLOOKUP($I338,disall!$A$2:$CY$349,COLUMN(disall!BR337),FALSE))</f>
        <v>-9999</v>
      </c>
      <c r="BZ338" s="8">
        <f>IF(ISNA(VLOOKUP($I338,disall!$A$2:$CY$349,COLUMN(disall!BS337),FALSE)),-9999,VLOOKUP($I338,disall!$A$2:$CY$349,COLUMN(disall!BS337),FALSE))</f>
        <v>-9999</v>
      </c>
      <c r="CA338" s="8">
        <f>IF(ISNA(VLOOKUP($I338,disall!$A$2:$CY$349,COLUMN(disall!BT337),FALSE)),-9999,VLOOKUP($I338,disall!$A$2:$CY$349,COLUMN(disall!BT337),FALSE))</f>
        <v>-9999</v>
      </c>
      <c r="CB338" s="8">
        <f>IF(ISNA(VLOOKUP($I338,disall!$A$2:$CY$349,COLUMN(disall!BU337),FALSE)),-9999,VLOOKUP($I338,disall!$A$2:$CY$349,COLUMN(disall!BU337),FALSE))</f>
        <v>-9999</v>
      </c>
      <c r="CC338" s="8">
        <f>IF(ISNA(VLOOKUP($I338,disall!$A$2:$CY$349,COLUMN(disall!BV337),FALSE)),-9999,VLOOKUP($I338,disall!$A$2:$CY$349,COLUMN(disall!BV337),FALSE))</f>
        <v>-9999</v>
      </c>
      <c r="CD338" s="8">
        <f>IF(ISNA(VLOOKUP($I338,disall!$A$2:$CY$349,COLUMN(disall!BW337),FALSE)),-9999,VLOOKUP($I338,disall!$A$2:$CY$349,COLUMN(disall!BW337),FALSE))</f>
        <v>-9999</v>
      </c>
      <c r="CE338" s="8">
        <f>IF(ISNA(VLOOKUP($I338,disall!$A$2:$CY$349,COLUMN(disall!BX337),FALSE)),-9999,VLOOKUP($I338,disall!$A$2:$CY$349,COLUMN(disall!BX337),FALSE))</f>
        <v>-9999</v>
      </c>
      <c r="CF338" s="8">
        <f>IF(ISNA(VLOOKUP($I338,disall!$A$2:$CY$349,COLUMN(disall!BY337),FALSE)),-9999,VLOOKUP($I338,disall!$A$2:$CY$349,COLUMN(disall!BY337),FALSE))</f>
        <v>-9999</v>
      </c>
      <c r="CG338" s="8">
        <f>IF(ISNA(VLOOKUP($I338,disall!$A$2:$CY$349,COLUMN(disall!BZ337),FALSE)),-9999,VLOOKUP($I338,disall!$A$2:$CY$349,COLUMN(disall!BZ337),FALSE))</f>
        <v>-9999</v>
      </c>
      <c r="CH338" s="8">
        <f>IF(ISNA(VLOOKUP($I338,disall!$A$2:$CY$349,COLUMN(disall!CA337),FALSE)),-9999,VLOOKUP($I338,disall!$A$2:$CY$349,COLUMN(disall!CA337),FALSE))</f>
        <v>-9999</v>
      </c>
      <c r="CI338" s="8">
        <f>IF(ISNA(VLOOKUP($I338,disall!$A$2:$CY$349,COLUMN(disall!CB337),FALSE)),-9999,VLOOKUP($I338,disall!$A$2:$CY$349,COLUMN(disall!CB337),FALSE))</f>
        <v>-9999</v>
      </c>
      <c r="CJ338" s="8">
        <f>IF(ISNA(VLOOKUP($I338,disall!$A$2:$CY$349,COLUMN(disall!CC337),FALSE)),-9999,VLOOKUP($I338,disall!$A$2:$CY$349,COLUMN(disall!CC337),FALSE))</f>
        <v>-9999</v>
      </c>
      <c r="CK338" s="8">
        <f>IF(ISNA(VLOOKUP($I338,disall!$A$2:$CY$349,COLUMN(disall!CD337),FALSE)),-9999,VLOOKUP($I338,disall!$A$2:$CY$349,COLUMN(disall!CD337),FALSE))</f>
        <v>-9999</v>
      </c>
      <c r="CL338" s="8">
        <f>IF(ISNA(VLOOKUP($I338,disall!$A$2:$CY$349,COLUMN(disall!CE337),FALSE)),-9999,VLOOKUP($I338,disall!$A$2:$CY$349,COLUMN(disall!CE337),FALSE))</f>
        <v>-9999</v>
      </c>
      <c r="CM338" s="8">
        <f>IF(ISNA(VLOOKUP($I338,disall!$A$2:$CY$349,COLUMN(disall!CF337),FALSE)),-9999,VLOOKUP($I338,disall!$A$2:$CY$349,COLUMN(disall!CF337),FALSE))</f>
        <v>-9999</v>
      </c>
      <c r="CN338" s="8">
        <f>IF(ISNA(VLOOKUP($I338,disall!$A$2:$CY$349,COLUMN(disall!CG337),FALSE)),-9999,VLOOKUP($I338,disall!$A$2:$CY$349,COLUMN(disall!CG337),FALSE))</f>
        <v>-9999</v>
      </c>
      <c r="CO338" s="8">
        <f>IF(ISNA(VLOOKUP($I338,disall!$A$2:$CY$349,COLUMN(disall!CH337),FALSE)),-9999,VLOOKUP($I338,disall!$A$2:$CY$349,COLUMN(disall!CH337),FALSE))</f>
        <v>-9999</v>
      </c>
      <c r="CP338" s="8">
        <f>IF(ISNA(VLOOKUP($I338,disall!$A$2:$CY$349,COLUMN(disall!CI337),FALSE)),-9999,VLOOKUP($I338,disall!$A$2:$CY$349,COLUMN(disall!CI337),FALSE))</f>
        <v>-9999</v>
      </c>
      <c r="CQ338" s="8">
        <f>IF(ISNA(VLOOKUP($I338,disall!$A$2:$CY$349,COLUMN(disall!CJ337),FALSE)),-9999,VLOOKUP($I338,disall!$A$2:$CY$349,COLUMN(disall!CJ337),FALSE))</f>
        <v>-9999</v>
      </c>
      <c r="CR338" s="8">
        <f>IF(ISNA(VLOOKUP($I338,disall!$A$2:$CY$349,COLUMN(disall!CK337),FALSE)),-9999,VLOOKUP($I338,disall!$A$2:$CY$349,COLUMN(disall!CK337),FALSE))</f>
        <v>-9999</v>
      </c>
      <c r="CS338" s="8">
        <f>IF(ISNA(VLOOKUP($I338,disall!$A$2:$CY$349,COLUMN(disall!CL337),FALSE)),-9999,VLOOKUP($I338,disall!$A$2:$CY$349,COLUMN(disall!CL337),FALSE))</f>
        <v>-9999</v>
      </c>
      <c r="CT338" s="8">
        <f>IF(ISNA(VLOOKUP($I338,disall!$A$2:$CY$349,COLUMN(disall!CM337),FALSE)),-9999,VLOOKUP($I338,disall!$A$2:$CY$349,COLUMN(disall!CM337),FALSE))</f>
        <v>-9999</v>
      </c>
      <c r="CU338" s="8">
        <f>IF(ISNA(VLOOKUP($I338,disall!$A$2:$CY$349,COLUMN(disall!CN337),FALSE)),-9999,VLOOKUP($I338,disall!$A$2:$CY$349,COLUMN(disall!CN337),FALSE))</f>
        <v>-9999</v>
      </c>
      <c r="CV338" s="8">
        <f>IF(ISNA(VLOOKUP($I338,disall!$A$2:$CY$349,COLUMN(disall!CO337),FALSE)),-9999,VLOOKUP($I338,disall!$A$2:$CY$349,COLUMN(disall!CO337),FALSE))</f>
        <v>-9999</v>
      </c>
      <c r="CW338" s="8">
        <f>IF(ISNA(VLOOKUP($I338,disall!$A$2:$CY$349,COLUMN(disall!CP337),FALSE)),-9999,VLOOKUP($I338,disall!$A$2:$CY$349,COLUMN(disall!CP337),FALSE))</f>
        <v>-9999</v>
      </c>
      <c r="CX338" s="8">
        <f>IF(ISNA(VLOOKUP($I338,disall!$A$2:$CY$349,COLUMN(disall!CQ337),FALSE)),-9999,VLOOKUP($I338,disall!$A$2:$CY$349,COLUMN(disall!CQ337),FALSE))</f>
        <v>-9999</v>
      </c>
      <c r="CY338" s="8">
        <f>IF(ISNA(VLOOKUP($I338,disall!$A$2:$CY$349,COLUMN(disall!CR337),FALSE)),-9999,VLOOKUP($I338,disall!$A$2:$CY$349,COLUMN(disall!CR337),FALSE))</f>
        <v>-9999</v>
      </c>
      <c r="CZ338" s="8">
        <f>IF(ISNA(VLOOKUP($I338,disall!$A$2:$CY$349,COLUMN(disall!CS337),FALSE)),-9999,VLOOKUP($I338,disall!$A$2:$CY$349,COLUMN(disall!CS337),FALSE))</f>
        <v>-9999</v>
      </c>
      <c r="DA338" s="8">
        <f>IF(ISNA(VLOOKUP($I338,disall!$A$2:$CY$349,COLUMN(disall!CT337),FALSE)),-9999,VLOOKUP($I338,disall!$A$2:$CY$349,COLUMN(disall!CT337),FALSE))</f>
        <v>-9999</v>
      </c>
      <c r="DB338" s="8">
        <f>IF(ISNA(VLOOKUP($I338,disall!$A$2:$CY$349,COLUMN(disall!CU337),FALSE)),-9999,VLOOKUP($I338,disall!$A$2:$CY$349,COLUMN(disall!CU337),FALSE))</f>
        <v>-9999</v>
      </c>
      <c r="DC338" s="8">
        <f>IF(ISNA(VLOOKUP($I338,disall!$A$2:$CY$349,COLUMN(disall!CV337),FALSE)),-9999,VLOOKUP($I338,disall!$A$2:$CY$349,COLUMN(disall!CV337),FALSE))</f>
        <v>-9999</v>
      </c>
      <c r="DD338" s="8">
        <f>IF(ISNA(VLOOKUP($I338,disall!$A$2:$CY$349,COLUMN(disall!CW337),FALSE)),-9999,VLOOKUP($I338,disall!$A$2:$CY$349,COLUMN(disall!CW337),FALSE))</f>
        <v>-9999</v>
      </c>
      <c r="DE338" s="8">
        <f>IF(ISNA(VLOOKUP($I338,disall!$A$2:$CY$349,COLUMN(disall!CX337),FALSE)),-9999,VLOOKUP($I338,disall!$A$2:$CY$349,COLUMN(disall!CX337),FALSE))</f>
        <v>-9999</v>
      </c>
      <c r="DF338" s="8">
        <f>IF(ISNA(VLOOKUP($I338,disall!$A$2:$CY$349,COLUMN(disall!CY337),FALSE)),-9999,VLOOKUP($I338,disall!$A$2:$CY$349,COLUMN(disall!CY337),FALSE))</f>
        <v>-9999</v>
      </c>
    </row>
    <row r="339" spans="1:110" x14ac:dyDescent="0.25">
      <c r="A339">
        <v>50</v>
      </c>
      <c r="B339" t="s">
        <v>8</v>
      </c>
      <c r="C339" t="s">
        <v>472</v>
      </c>
      <c r="D339" t="s">
        <v>825</v>
      </c>
      <c r="E339" t="s">
        <v>473</v>
      </c>
      <c r="F339" t="s">
        <v>1060</v>
      </c>
      <c r="G339" t="s">
        <v>1061</v>
      </c>
      <c r="H339">
        <v>4037</v>
      </c>
      <c r="I339">
        <f>IF(ISNA(VLOOKUP(H339,disall!$D$2:$L$349,1,FALSE)),H339,VLOOKUP(H339,disall!$D$2:$L$349,1,FALSE))</f>
        <v>4037</v>
      </c>
      <c r="J339" t="str">
        <f>IF(ISNA(VLOOKUP(H339,disall!$D$2:$L$349,1,FALSE)),"NA",VLOOKUP(H339,disall!$D$2:$L$349,2,FALSE))</f>
        <v>NA</v>
      </c>
      <c r="K339" t="str">
        <f>IF(ISNA(VLOOKUP(I339,disall!$A$2:$L$349,3,FALSE)),F339,VLOOKUP(I339,disall!$A$2:$L$349,3,FALSE))</f>
        <v>Nalbari</v>
      </c>
      <c r="L339" t="str">
        <f>IF(ISNA(VLOOKUP(I339,disall!$A$2:$L$349,12,FALSE)),"NA",VLOOKUP(I339,disall!$A$2:$L$349,12,FALSE))</f>
        <v>NA</v>
      </c>
      <c r="M339" t="str">
        <f>IF(ISNA(VLOOKUP(I339,disall!$A$2:$M$349,6,FALSE)),"NA",VLOOKUP(I339,disall!$A$2:$M$349,6,FALSE))</f>
        <v>NA</v>
      </c>
      <c r="N339" t="str">
        <f>IF(ISNA(VLOOKUP(I339,disall!$A$2:$M$349,7,FALSE)),"NA",VLOOKUP(I339,disall!$A$2:$M$349,7,FALSE))</f>
        <v>NA</v>
      </c>
      <c r="O339" t="str">
        <f>IF(ISNA(VLOOKUP(I339,disall!$A$2:$M$349,8,FALSE)),"NA",VLOOKUP(I339,disall!$A$2:$M$349,8,FALSE))</f>
        <v>NA</v>
      </c>
      <c r="P339" t="str">
        <f>IF(ISNA(VLOOKUP(I339,disall!$A$2:$M$349,9,FALSE)),"NA",VLOOKUP(I339,disall!$A$2:$M$349,9,FALSE))</f>
        <v>NA</v>
      </c>
      <c r="Q339" t="str">
        <f>IF(ISNA(VLOOKUP(I339,disall!$A$2:$M$349,10,FALSE)),"NA",VLOOKUP(I339,disall!$A$2:$M$349,10,FALSE))</f>
        <v>NA</v>
      </c>
      <c r="R339" t="str">
        <f>IF(ISNA(VLOOKUP(I339,disall!$A$2:$M$349,11,FALSE)),"NA",VLOOKUP(I339,disall!$A$2:$M$349,11,FALSE))</f>
        <v>NA</v>
      </c>
      <c r="S339" t="str">
        <f>IF(ISNA(VLOOKUP(I339,disall!$A$2:$M$349,12,FALSE)),"NA",VLOOKUP(I339,disall!$A$2:$M$349,12,FALSE))</f>
        <v>NA</v>
      </c>
      <c r="T339" t="str">
        <f>IF(ISNA(VLOOKUP(I339,disall!$A$2:$M$349,13,FALSE)),"NA",VLOOKUP(I339,disall!$A$2:$M$349,13,FALSE))</f>
        <v>NA</v>
      </c>
      <c r="U339" s="8">
        <f>IF(ISNA(VLOOKUP($I339,disall!$A$2:$CY$349,COLUMN(disall!N338),FALSE)),-9999,VLOOKUP($I339,disall!$A$2:$CY$349,COLUMN(disall!N338),FALSE))</f>
        <v>-9999</v>
      </c>
      <c r="V339" s="8">
        <f>IF(ISNA(VLOOKUP($I339,disall!$A$2:$CY$349,COLUMN(disall!O338),FALSE)),-9999,VLOOKUP($I339,disall!$A$2:$CY$349,COLUMN(disall!O338),FALSE))</f>
        <v>-9999</v>
      </c>
      <c r="W339" s="8">
        <f>IF(ISNA(VLOOKUP($I339,disall!$A$2:$CY$349,COLUMN(disall!P338),FALSE)),-9999,VLOOKUP($I339,disall!$A$2:$CY$349,COLUMN(disall!P338),FALSE))</f>
        <v>-9999</v>
      </c>
      <c r="X339" s="8">
        <f>IF(ISNA(VLOOKUP($I339,disall!$A$2:$CY$349,COLUMN(disall!Q338),FALSE)),-9999,VLOOKUP($I339,disall!$A$2:$CY$349,COLUMN(disall!Q338),FALSE))</f>
        <v>-9999</v>
      </c>
      <c r="Y339" s="8">
        <f>IF(ISNA(VLOOKUP($I339,disall!$A$2:$CY$349,COLUMN(disall!R338),FALSE)),-9999,VLOOKUP($I339,disall!$A$2:$CY$349,COLUMN(disall!R338),FALSE))</f>
        <v>-9999</v>
      </c>
      <c r="Z339" s="8">
        <f>IF(ISNA(VLOOKUP($I339,disall!$A$2:$CY$349,COLUMN(disall!S338),FALSE)),-9999,VLOOKUP($I339,disall!$A$2:$CY$349,COLUMN(disall!S338),FALSE))</f>
        <v>-9999</v>
      </c>
      <c r="AA339" s="8">
        <f>IF(ISNA(VLOOKUP($I339,disall!$A$2:$CY$349,COLUMN(disall!T338),FALSE)),-9999,VLOOKUP($I339,disall!$A$2:$CY$349,COLUMN(disall!T338),FALSE))</f>
        <v>-9999</v>
      </c>
      <c r="AB339" s="8">
        <f>IF(ISNA(VLOOKUP($I339,disall!$A$2:$CY$349,COLUMN(disall!U338),FALSE)),-9999,VLOOKUP($I339,disall!$A$2:$CY$349,COLUMN(disall!U338),FALSE))</f>
        <v>-9999</v>
      </c>
      <c r="AC339" s="8">
        <f>IF(ISNA(VLOOKUP($I339,disall!$A$2:$CY$349,COLUMN(disall!V338),FALSE)),-9999,VLOOKUP($I339,disall!$A$2:$CY$349,COLUMN(disall!V338),FALSE))</f>
        <v>-9999</v>
      </c>
      <c r="AD339" s="8">
        <f>IF(ISNA(VLOOKUP($I339,disall!$A$2:$CY$349,COLUMN(disall!W338),FALSE)),-9999,VLOOKUP($I339,disall!$A$2:$CY$349,COLUMN(disall!W338),FALSE))</f>
        <v>-9999</v>
      </c>
      <c r="AE339" s="8">
        <f>IF(ISNA(VLOOKUP($I339,disall!$A$2:$CY$349,COLUMN(disall!X338),FALSE)),-9999,VLOOKUP($I339,disall!$A$2:$CY$349,COLUMN(disall!X338),FALSE))</f>
        <v>-9999</v>
      </c>
      <c r="AF339" s="8">
        <f>IF(ISNA(VLOOKUP($I339,disall!$A$2:$CY$349,COLUMN(disall!Y338),FALSE)),-9999,VLOOKUP($I339,disall!$A$2:$CY$349,COLUMN(disall!Y338),FALSE))</f>
        <v>-9999</v>
      </c>
      <c r="AG339" s="8">
        <f>IF(ISNA(VLOOKUP($I339,disall!$A$2:$CY$349,COLUMN(disall!Z338),FALSE)),-9999,VLOOKUP($I339,disall!$A$2:$CY$349,COLUMN(disall!Z338),FALSE))</f>
        <v>-9999</v>
      </c>
      <c r="AH339" s="8">
        <f>IF(ISNA(VLOOKUP($I339,disall!$A$2:$CY$349,COLUMN(disall!AA338),FALSE)),-9999,VLOOKUP($I339,disall!$A$2:$CY$349,COLUMN(disall!AA338),FALSE))</f>
        <v>-9999</v>
      </c>
      <c r="AI339" s="8">
        <f>IF(ISNA(VLOOKUP($I339,disall!$A$2:$CY$349,COLUMN(disall!AB338),FALSE)),-9999,VLOOKUP($I339,disall!$A$2:$CY$349,COLUMN(disall!AB338),FALSE))</f>
        <v>-9999</v>
      </c>
      <c r="AJ339" s="8">
        <f>IF(ISNA(VLOOKUP($I339,disall!$A$2:$CY$349,COLUMN(disall!AC338),FALSE)),-9999,VLOOKUP($I339,disall!$A$2:$CY$349,COLUMN(disall!AC338),FALSE))</f>
        <v>-9999</v>
      </c>
      <c r="AK339" s="8">
        <f>IF(ISNA(VLOOKUP($I339,disall!$A$2:$CY$349,COLUMN(disall!AD338),FALSE)),-9999,VLOOKUP($I339,disall!$A$2:$CY$349,COLUMN(disall!AD338),FALSE))</f>
        <v>-9999</v>
      </c>
      <c r="AL339" s="8">
        <f>IF(ISNA(VLOOKUP($I339,disall!$A$2:$CY$349,COLUMN(disall!AE338),FALSE)),-9999,VLOOKUP($I339,disall!$A$2:$CY$349,COLUMN(disall!AE338),FALSE))</f>
        <v>-9999</v>
      </c>
      <c r="AM339" s="8">
        <f>IF(ISNA(VLOOKUP($I339,disall!$A$2:$CY$349,COLUMN(disall!AF338),FALSE)),-9999,VLOOKUP($I339,disall!$A$2:$CY$349,COLUMN(disall!AF338),FALSE))</f>
        <v>-9999</v>
      </c>
      <c r="AN339" s="8">
        <f>IF(ISNA(VLOOKUP($I339,disall!$A$2:$CY$349,COLUMN(disall!AG338),FALSE)),-9999,VLOOKUP($I339,disall!$A$2:$CY$349,COLUMN(disall!AG338),FALSE))</f>
        <v>-9999</v>
      </c>
      <c r="AO339" s="8">
        <f>IF(ISNA(VLOOKUP($I339,disall!$A$2:$CY$349,COLUMN(disall!AH338),FALSE)),-9999,VLOOKUP($I339,disall!$A$2:$CY$349,COLUMN(disall!AH338),FALSE))</f>
        <v>-9999</v>
      </c>
      <c r="AP339" s="8">
        <f>IF(ISNA(VLOOKUP($I339,disall!$A$2:$CY$349,COLUMN(disall!AI338),FALSE)),-9999,VLOOKUP($I339,disall!$A$2:$CY$349,COLUMN(disall!AI338),FALSE))</f>
        <v>-9999</v>
      </c>
      <c r="AQ339" s="8">
        <f>IF(ISNA(VLOOKUP($I339,disall!$A$2:$CY$349,COLUMN(disall!AJ338),FALSE)),-9999,VLOOKUP($I339,disall!$A$2:$CY$349,COLUMN(disall!AJ338),FALSE))</f>
        <v>-9999</v>
      </c>
      <c r="AR339" s="8">
        <f>IF(ISNA(VLOOKUP($I339,disall!$A$2:$CY$349,COLUMN(disall!AK338),FALSE)),-9999,VLOOKUP($I339,disall!$A$2:$CY$349,COLUMN(disall!AK338),FALSE))</f>
        <v>-9999</v>
      </c>
      <c r="AS339" s="8">
        <f>IF(ISNA(VLOOKUP($I339,disall!$A$2:$CY$349,COLUMN(disall!AL338),FALSE)),-9999,VLOOKUP($I339,disall!$A$2:$CY$349,COLUMN(disall!AL338),FALSE))</f>
        <v>-9999</v>
      </c>
      <c r="AT339" s="8">
        <f>IF(ISNA(VLOOKUP($I339,disall!$A$2:$CY$349,COLUMN(disall!AM338),FALSE)),-9999,VLOOKUP($I339,disall!$A$2:$CY$349,COLUMN(disall!AM338),FALSE))</f>
        <v>-9999</v>
      </c>
      <c r="AU339" s="8">
        <f>IF(ISNA(VLOOKUP($I339,disall!$A$2:$CY$349,COLUMN(disall!AN338),FALSE)),-9999,VLOOKUP($I339,disall!$A$2:$CY$349,COLUMN(disall!AN338),FALSE))</f>
        <v>-9999</v>
      </c>
      <c r="AV339" s="8">
        <f>IF(ISNA(VLOOKUP($I339,disall!$A$2:$CY$349,COLUMN(disall!AO338),FALSE)),-9999,VLOOKUP($I339,disall!$A$2:$CY$349,COLUMN(disall!AO338),FALSE))</f>
        <v>-9999</v>
      </c>
      <c r="AW339" s="8">
        <f>IF(ISNA(VLOOKUP($I339,disall!$A$2:$CY$349,COLUMN(disall!AP338),FALSE)),-9999,VLOOKUP($I339,disall!$A$2:$CY$349,COLUMN(disall!AP338),FALSE))</f>
        <v>-9999</v>
      </c>
      <c r="AX339" s="8">
        <f>IF(ISNA(VLOOKUP($I339,disall!$A$2:$CY$349,COLUMN(disall!AQ338),FALSE)),-9999,VLOOKUP($I339,disall!$A$2:$CY$349,COLUMN(disall!AQ338),FALSE))</f>
        <v>-9999</v>
      </c>
      <c r="AY339" s="8">
        <f>IF(ISNA(VLOOKUP($I339,disall!$A$2:$CY$349,COLUMN(disall!AR338),FALSE)),-9999,VLOOKUP($I339,disall!$A$2:$CY$349,COLUMN(disall!AR338),FALSE))</f>
        <v>-9999</v>
      </c>
      <c r="AZ339" s="8">
        <f>IF(ISNA(VLOOKUP($I339,disall!$A$2:$CY$349,COLUMN(disall!AS338),FALSE)),-9999,VLOOKUP($I339,disall!$A$2:$CY$349,COLUMN(disall!AS338),FALSE))</f>
        <v>-9999</v>
      </c>
      <c r="BA339" s="8">
        <f>IF(ISNA(VLOOKUP($I339,disall!$A$2:$CY$349,COLUMN(disall!AT338),FALSE)),-9999,VLOOKUP($I339,disall!$A$2:$CY$349,COLUMN(disall!AT338),FALSE))</f>
        <v>-9999</v>
      </c>
      <c r="BB339" s="8">
        <f>IF(ISNA(VLOOKUP($I339,disall!$A$2:$CY$349,COLUMN(disall!AU338),FALSE)),-9999,VLOOKUP($I339,disall!$A$2:$CY$349,COLUMN(disall!AU338),FALSE))</f>
        <v>-9999</v>
      </c>
      <c r="BC339" s="8">
        <f>IF(ISNA(VLOOKUP($I339,disall!$A$2:$CY$349,COLUMN(disall!AV338),FALSE)),-9999,VLOOKUP($I339,disall!$A$2:$CY$349,COLUMN(disall!AV338),FALSE))</f>
        <v>-9999</v>
      </c>
      <c r="BD339" s="8">
        <f>IF(ISNA(VLOOKUP($I339,disall!$A$2:$CY$349,COLUMN(disall!AW338),FALSE)),-9999,VLOOKUP($I339,disall!$A$2:$CY$349,COLUMN(disall!AW338),FALSE))</f>
        <v>-9999</v>
      </c>
      <c r="BE339" s="8">
        <f>IF(ISNA(VLOOKUP($I339,disall!$A$2:$CY$349,COLUMN(disall!AX338),FALSE)),-9999,VLOOKUP($I339,disall!$A$2:$CY$349,COLUMN(disall!AX338),FALSE))</f>
        <v>-9999</v>
      </c>
      <c r="BF339" s="8">
        <f>IF(ISNA(VLOOKUP($I339,disall!$A$2:$CY$349,COLUMN(disall!AY338),FALSE)),-9999,VLOOKUP($I339,disall!$A$2:$CY$349,COLUMN(disall!AY338),FALSE))</f>
        <v>-9999</v>
      </c>
      <c r="BG339" s="8">
        <f>IF(ISNA(VLOOKUP($I339,disall!$A$2:$CY$349,COLUMN(disall!AZ338),FALSE)),-9999,VLOOKUP($I339,disall!$A$2:$CY$349,COLUMN(disall!AZ338),FALSE))</f>
        <v>-9999</v>
      </c>
      <c r="BH339" s="8">
        <f>IF(ISNA(VLOOKUP($I339,disall!$A$2:$CY$349,COLUMN(disall!BA338),FALSE)),-9999,VLOOKUP($I339,disall!$A$2:$CY$349,COLUMN(disall!BA338),FALSE))</f>
        <v>-9999</v>
      </c>
      <c r="BI339" s="8">
        <f>IF(ISNA(VLOOKUP($I339,disall!$A$2:$CY$349,COLUMN(disall!BB338),FALSE)),-9999,VLOOKUP($I339,disall!$A$2:$CY$349,COLUMN(disall!BB338),FALSE))</f>
        <v>-9999</v>
      </c>
      <c r="BJ339" s="8">
        <f>IF(ISNA(VLOOKUP($I339,disall!$A$2:$CY$349,COLUMN(disall!BC338),FALSE)),-9999,VLOOKUP($I339,disall!$A$2:$CY$349,COLUMN(disall!BC338),FALSE))</f>
        <v>-9999</v>
      </c>
      <c r="BK339" s="8">
        <f>IF(ISNA(VLOOKUP($I339,disall!$A$2:$CY$349,COLUMN(disall!BD338),FALSE)),-9999,VLOOKUP($I339,disall!$A$2:$CY$349,COLUMN(disall!BD338),FALSE))</f>
        <v>-9999</v>
      </c>
      <c r="BL339" s="8">
        <f>IF(ISNA(VLOOKUP($I339,disall!$A$2:$CY$349,COLUMN(disall!BE338),FALSE)),-9999,VLOOKUP($I339,disall!$A$2:$CY$349,COLUMN(disall!BE338),FALSE))</f>
        <v>-9999</v>
      </c>
      <c r="BM339" s="8">
        <f>IF(ISNA(VLOOKUP($I339,disall!$A$2:$CY$349,COLUMN(disall!BF338),FALSE)),-9999,VLOOKUP($I339,disall!$A$2:$CY$349,COLUMN(disall!BF338),FALSE))</f>
        <v>-9999</v>
      </c>
      <c r="BN339" s="8">
        <f>IF(ISNA(VLOOKUP($I339,disall!$A$2:$CY$349,COLUMN(disall!BG338),FALSE)),-9999,VLOOKUP($I339,disall!$A$2:$CY$349,COLUMN(disall!BG338),FALSE))</f>
        <v>-9999</v>
      </c>
      <c r="BO339" s="8">
        <f>IF(ISNA(VLOOKUP($I339,disall!$A$2:$CY$349,COLUMN(disall!BH338),FALSE)),-9999,VLOOKUP($I339,disall!$A$2:$CY$349,COLUMN(disall!BH338),FALSE))</f>
        <v>-9999</v>
      </c>
      <c r="BP339" s="8">
        <f>IF(ISNA(VLOOKUP($I339,disall!$A$2:$CY$349,COLUMN(disall!BI338),FALSE)),-9999,VLOOKUP($I339,disall!$A$2:$CY$349,COLUMN(disall!BI338),FALSE))</f>
        <v>-9999</v>
      </c>
      <c r="BQ339" s="8">
        <f>IF(ISNA(VLOOKUP($I339,disall!$A$2:$CY$349,COLUMN(disall!BJ338),FALSE)),-9999,VLOOKUP($I339,disall!$A$2:$CY$349,COLUMN(disall!BJ338),FALSE))</f>
        <v>-9999</v>
      </c>
      <c r="BR339" s="8">
        <f>IF(ISNA(VLOOKUP($I339,disall!$A$2:$CY$349,COLUMN(disall!BK338),FALSE)),-9999,VLOOKUP($I339,disall!$A$2:$CY$349,COLUMN(disall!BK338),FALSE))</f>
        <v>-9999</v>
      </c>
      <c r="BS339" s="8">
        <f>IF(ISNA(VLOOKUP($I339,disall!$A$2:$CY$349,COLUMN(disall!BL338),FALSE)),-9999,VLOOKUP($I339,disall!$A$2:$CY$349,COLUMN(disall!BL338),FALSE))</f>
        <v>-9999</v>
      </c>
      <c r="BT339" s="8">
        <f>IF(ISNA(VLOOKUP($I339,disall!$A$2:$CY$349,COLUMN(disall!BM338),FALSE)),-9999,VLOOKUP($I339,disall!$A$2:$CY$349,COLUMN(disall!BM338),FALSE))</f>
        <v>-9999</v>
      </c>
      <c r="BU339" s="8">
        <f>IF(ISNA(VLOOKUP($I339,disall!$A$2:$CY$349,COLUMN(disall!BN338),FALSE)),-9999,VLOOKUP($I339,disall!$A$2:$CY$349,COLUMN(disall!BN338),FALSE))</f>
        <v>-9999</v>
      </c>
      <c r="BV339" s="8">
        <f>IF(ISNA(VLOOKUP($I339,disall!$A$2:$CY$349,COLUMN(disall!BO338),FALSE)),-9999,VLOOKUP($I339,disall!$A$2:$CY$349,COLUMN(disall!BO338),FALSE))</f>
        <v>-9999</v>
      </c>
      <c r="BW339" s="8">
        <f>IF(ISNA(VLOOKUP($I339,disall!$A$2:$CY$349,COLUMN(disall!BP338),FALSE)),-9999,VLOOKUP($I339,disall!$A$2:$CY$349,COLUMN(disall!BP338),FALSE))</f>
        <v>-9999</v>
      </c>
      <c r="BX339" s="8">
        <f>IF(ISNA(VLOOKUP($I339,disall!$A$2:$CY$349,COLUMN(disall!BQ338),FALSE)),-9999,VLOOKUP($I339,disall!$A$2:$CY$349,COLUMN(disall!BQ338),FALSE))</f>
        <v>-9999</v>
      </c>
      <c r="BY339" s="8">
        <f>IF(ISNA(VLOOKUP($I339,disall!$A$2:$CY$349,COLUMN(disall!BR338),FALSE)),-9999,VLOOKUP($I339,disall!$A$2:$CY$349,COLUMN(disall!BR338),FALSE))</f>
        <v>-9999</v>
      </c>
      <c r="BZ339" s="8">
        <f>IF(ISNA(VLOOKUP($I339,disall!$A$2:$CY$349,COLUMN(disall!BS338),FALSE)),-9999,VLOOKUP($I339,disall!$A$2:$CY$349,COLUMN(disall!BS338),FALSE))</f>
        <v>-9999</v>
      </c>
      <c r="CA339" s="8">
        <f>IF(ISNA(VLOOKUP($I339,disall!$A$2:$CY$349,COLUMN(disall!BT338),FALSE)),-9999,VLOOKUP($I339,disall!$A$2:$CY$349,COLUMN(disall!BT338),FALSE))</f>
        <v>-9999</v>
      </c>
      <c r="CB339" s="8">
        <f>IF(ISNA(VLOOKUP($I339,disall!$A$2:$CY$349,COLUMN(disall!BU338),FALSE)),-9999,VLOOKUP($I339,disall!$A$2:$CY$349,COLUMN(disall!BU338),FALSE))</f>
        <v>-9999</v>
      </c>
      <c r="CC339" s="8">
        <f>IF(ISNA(VLOOKUP($I339,disall!$A$2:$CY$349,COLUMN(disall!BV338),FALSE)),-9999,VLOOKUP($I339,disall!$A$2:$CY$349,COLUMN(disall!BV338),FALSE))</f>
        <v>-9999</v>
      </c>
      <c r="CD339" s="8">
        <f>IF(ISNA(VLOOKUP($I339,disall!$A$2:$CY$349,COLUMN(disall!BW338),FALSE)),-9999,VLOOKUP($I339,disall!$A$2:$CY$349,COLUMN(disall!BW338),FALSE))</f>
        <v>-9999</v>
      </c>
      <c r="CE339" s="8">
        <f>IF(ISNA(VLOOKUP($I339,disall!$A$2:$CY$349,COLUMN(disall!BX338),FALSE)),-9999,VLOOKUP($I339,disall!$A$2:$CY$349,COLUMN(disall!BX338),FALSE))</f>
        <v>-9999</v>
      </c>
      <c r="CF339" s="8">
        <f>IF(ISNA(VLOOKUP($I339,disall!$A$2:$CY$349,COLUMN(disall!BY338),FALSE)),-9999,VLOOKUP($I339,disall!$A$2:$CY$349,COLUMN(disall!BY338),FALSE))</f>
        <v>-9999</v>
      </c>
      <c r="CG339" s="8">
        <f>IF(ISNA(VLOOKUP($I339,disall!$A$2:$CY$349,COLUMN(disall!BZ338),FALSE)),-9999,VLOOKUP($I339,disall!$A$2:$CY$349,COLUMN(disall!BZ338),FALSE))</f>
        <v>-9999</v>
      </c>
      <c r="CH339" s="8">
        <f>IF(ISNA(VLOOKUP($I339,disall!$A$2:$CY$349,COLUMN(disall!CA338),FALSE)),-9999,VLOOKUP($I339,disall!$A$2:$CY$349,COLUMN(disall!CA338),FALSE))</f>
        <v>-9999</v>
      </c>
      <c r="CI339" s="8">
        <f>IF(ISNA(VLOOKUP($I339,disall!$A$2:$CY$349,COLUMN(disall!CB338),FALSE)),-9999,VLOOKUP($I339,disall!$A$2:$CY$349,COLUMN(disall!CB338),FALSE))</f>
        <v>-9999</v>
      </c>
      <c r="CJ339" s="8">
        <f>IF(ISNA(VLOOKUP($I339,disall!$A$2:$CY$349,COLUMN(disall!CC338),FALSE)),-9999,VLOOKUP($I339,disall!$A$2:$CY$349,COLUMN(disall!CC338),FALSE))</f>
        <v>-9999</v>
      </c>
      <c r="CK339" s="8">
        <f>IF(ISNA(VLOOKUP($I339,disall!$A$2:$CY$349,COLUMN(disall!CD338),FALSE)),-9999,VLOOKUP($I339,disall!$A$2:$CY$349,COLUMN(disall!CD338),FALSE))</f>
        <v>-9999</v>
      </c>
      <c r="CL339" s="8">
        <f>IF(ISNA(VLOOKUP($I339,disall!$A$2:$CY$349,COLUMN(disall!CE338),FALSE)),-9999,VLOOKUP($I339,disall!$A$2:$CY$349,COLUMN(disall!CE338),FALSE))</f>
        <v>-9999</v>
      </c>
      <c r="CM339" s="8">
        <f>IF(ISNA(VLOOKUP($I339,disall!$A$2:$CY$349,COLUMN(disall!CF338),FALSE)),-9999,VLOOKUP($I339,disall!$A$2:$CY$349,COLUMN(disall!CF338),FALSE))</f>
        <v>-9999</v>
      </c>
      <c r="CN339" s="8">
        <f>IF(ISNA(VLOOKUP($I339,disall!$A$2:$CY$349,COLUMN(disall!CG338),FALSE)),-9999,VLOOKUP($I339,disall!$A$2:$CY$349,COLUMN(disall!CG338),FALSE))</f>
        <v>-9999</v>
      </c>
      <c r="CO339" s="8">
        <f>IF(ISNA(VLOOKUP($I339,disall!$A$2:$CY$349,COLUMN(disall!CH338),FALSE)),-9999,VLOOKUP($I339,disall!$A$2:$CY$349,COLUMN(disall!CH338),FALSE))</f>
        <v>-9999</v>
      </c>
      <c r="CP339" s="8">
        <f>IF(ISNA(VLOOKUP($I339,disall!$A$2:$CY$349,COLUMN(disall!CI338),FALSE)),-9999,VLOOKUP($I339,disall!$A$2:$CY$349,COLUMN(disall!CI338),FALSE))</f>
        <v>-9999</v>
      </c>
      <c r="CQ339" s="8">
        <f>IF(ISNA(VLOOKUP($I339,disall!$A$2:$CY$349,COLUMN(disall!CJ338),FALSE)),-9999,VLOOKUP($I339,disall!$A$2:$CY$349,COLUMN(disall!CJ338),FALSE))</f>
        <v>-9999</v>
      </c>
      <c r="CR339" s="8">
        <f>IF(ISNA(VLOOKUP($I339,disall!$A$2:$CY$349,COLUMN(disall!CK338),FALSE)),-9999,VLOOKUP($I339,disall!$A$2:$CY$349,COLUMN(disall!CK338),FALSE))</f>
        <v>-9999</v>
      </c>
      <c r="CS339" s="8">
        <f>IF(ISNA(VLOOKUP($I339,disall!$A$2:$CY$349,COLUMN(disall!CL338),FALSE)),-9999,VLOOKUP($I339,disall!$A$2:$CY$349,COLUMN(disall!CL338),FALSE))</f>
        <v>-9999</v>
      </c>
      <c r="CT339" s="8">
        <f>IF(ISNA(VLOOKUP($I339,disall!$A$2:$CY$349,COLUMN(disall!CM338),FALSE)),-9999,VLOOKUP($I339,disall!$A$2:$CY$349,COLUMN(disall!CM338),FALSE))</f>
        <v>-9999</v>
      </c>
      <c r="CU339" s="8">
        <f>IF(ISNA(VLOOKUP($I339,disall!$A$2:$CY$349,COLUMN(disall!CN338),FALSE)),-9999,VLOOKUP($I339,disall!$A$2:$CY$349,COLUMN(disall!CN338),FALSE))</f>
        <v>-9999</v>
      </c>
      <c r="CV339" s="8">
        <f>IF(ISNA(VLOOKUP($I339,disall!$A$2:$CY$349,COLUMN(disall!CO338),FALSE)),-9999,VLOOKUP($I339,disall!$A$2:$CY$349,COLUMN(disall!CO338),FALSE))</f>
        <v>-9999</v>
      </c>
      <c r="CW339" s="8">
        <f>IF(ISNA(VLOOKUP($I339,disall!$A$2:$CY$349,COLUMN(disall!CP338),FALSE)),-9999,VLOOKUP($I339,disall!$A$2:$CY$349,COLUMN(disall!CP338),FALSE))</f>
        <v>-9999</v>
      </c>
      <c r="CX339" s="8">
        <f>IF(ISNA(VLOOKUP($I339,disall!$A$2:$CY$349,COLUMN(disall!CQ338),FALSE)),-9999,VLOOKUP($I339,disall!$A$2:$CY$349,COLUMN(disall!CQ338),FALSE))</f>
        <v>-9999</v>
      </c>
      <c r="CY339" s="8">
        <f>IF(ISNA(VLOOKUP($I339,disall!$A$2:$CY$349,COLUMN(disall!CR338),FALSE)),-9999,VLOOKUP($I339,disall!$A$2:$CY$349,COLUMN(disall!CR338),FALSE))</f>
        <v>-9999</v>
      </c>
      <c r="CZ339" s="8">
        <f>IF(ISNA(VLOOKUP($I339,disall!$A$2:$CY$349,COLUMN(disall!CS338),FALSE)),-9999,VLOOKUP($I339,disall!$A$2:$CY$349,COLUMN(disall!CS338),FALSE))</f>
        <v>-9999</v>
      </c>
      <c r="DA339" s="8">
        <f>IF(ISNA(VLOOKUP($I339,disall!$A$2:$CY$349,COLUMN(disall!CT338),FALSE)),-9999,VLOOKUP($I339,disall!$A$2:$CY$349,COLUMN(disall!CT338),FALSE))</f>
        <v>-9999</v>
      </c>
      <c r="DB339" s="8">
        <f>IF(ISNA(VLOOKUP($I339,disall!$A$2:$CY$349,COLUMN(disall!CU338),FALSE)),-9999,VLOOKUP($I339,disall!$A$2:$CY$349,COLUMN(disall!CU338),FALSE))</f>
        <v>-9999</v>
      </c>
      <c r="DC339" s="8">
        <f>IF(ISNA(VLOOKUP($I339,disall!$A$2:$CY$349,COLUMN(disall!CV338),FALSE)),-9999,VLOOKUP($I339,disall!$A$2:$CY$349,COLUMN(disall!CV338),FALSE))</f>
        <v>-9999</v>
      </c>
      <c r="DD339" s="8">
        <f>IF(ISNA(VLOOKUP($I339,disall!$A$2:$CY$349,COLUMN(disall!CW338),FALSE)),-9999,VLOOKUP($I339,disall!$A$2:$CY$349,COLUMN(disall!CW338),FALSE))</f>
        <v>-9999</v>
      </c>
      <c r="DE339" s="8">
        <f>IF(ISNA(VLOOKUP($I339,disall!$A$2:$CY$349,COLUMN(disall!CX338),FALSE)),-9999,VLOOKUP($I339,disall!$A$2:$CY$349,COLUMN(disall!CX338),FALSE))</f>
        <v>-9999</v>
      </c>
      <c r="DF339" s="8">
        <f>IF(ISNA(VLOOKUP($I339,disall!$A$2:$CY$349,COLUMN(disall!CY338),FALSE)),-9999,VLOOKUP($I339,disall!$A$2:$CY$349,COLUMN(disall!CY338),FALSE))</f>
        <v>-9999</v>
      </c>
    </row>
    <row r="340" spans="1:110" x14ac:dyDescent="0.25">
      <c r="A340">
        <v>53</v>
      </c>
      <c r="B340" t="s">
        <v>8</v>
      </c>
      <c r="C340" t="s">
        <v>472</v>
      </c>
      <c r="D340" t="s">
        <v>825</v>
      </c>
      <c r="E340" t="s">
        <v>1062</v>
      </c>
      <c r="F340" t="s">
        <v>1063</v>
      </c>
      <c r="G340" t="s">
        <v>1064</v>
      </c>
      <c r="H340">
        <v>4038</v>
      </c>
      <c r="I340">
        <f>IF(ISNA(VLOOKUP(H340,disall!$D$2:$L$349,1,FALSE)),H340,VLOOKUP(H340,disall!$D$2:$L$349,1,FALSE))</f>
        <v>4038</v>
      </c>
      <c r="J340" t="str">
        <f>IF(ISNA(VLOOKUP(H340,disall!$D$2:$L$349,1,FALSE)),"NA",VLOOKUP(H340,disall!$D$2:$L$349,2,FALSE))</f>
        <v>NA</v>
      </c>
      <c r="K340" t="str">
        <f>IF(ISNA(VLOOKUP(I340,disall!$A$2:$L$349,3,FALSE)),F340,VLOOKUP(I340,disall!$A$2:$L$349,3,FALSE))</f>
        <v>Sonitpur</v>
      </c>
      <c r="L340" t="str">
        <f>IF(ISNA(VLOOKUP(I340,disall!$A$2:$L$349,12,FALSE)),"NA",VLOOKUP(I340,disall!$A$2:$L$349,12,FALSE))</f>
        <v>NA</v>
      </c>
      <c r="M340" t="str">
        <f>IF(ISNA(VLOOKUP(I340,disall!$A$2:$M$349,6,FALSE)),"NA",VLOOKUP(I340,disall!$A$2:$M$349,6,FALSE))</f>
        <v>NA</v>
      </c>
      <c r="N340" t="str">
        <f>IF(ISNA(VLOOKUP(I340,disall!$A$2:$M$349,7,FALSE)),"NA",VLOOKUP(I340,disall!$A$2:$M$349,7,FALSE))</f>
        <v>NA</v>
      </c>
      <c r="O340" t="str">
        <f>IF(ISNA(VLOOKUP(I340,disall!$A$2:$M$349,8,FALSE)),"NA",VLOOKUP(I340,disall!$A$2:$M$349,8,FALSE))</f>
        <v>NA</v>
      </c>
      <c r="P340" t="str">
        <f>IF(ISNA(VLOOKUP(I340,disall!$A$2:$M$349,9,FALSE)),"NA",VLOOKUP(I340,disall!$A$2:$M$349,9,FALSE))</f>
        <v>NA</v>
      </c>
      <c r="Q340" t="str">
        <f>IF(ISNA(VLOOKUP(I340,disall!$A$2:$M$349,10,FALSE)),"NA",VLOOKUP(I340,disall!$A$2:$M$349,10,FALSE))</f>
        <v>NA</v>
      </c>
      <c r="R340" t="str">
        <f>IF(ISNA(VLOOKUP(I340,disall!$A$2:$M$349,11,FALSE)),"NA",VLOOKUP(I340,disall!$A$2:$M$349,11,FALSE))</f>
        <v>NA</v>
      </c>
      <c r="S340" t="str">
        <f>IF(ISNA(VLOOKUP(I340,disall!$A$2:$M$349,12,FALSE)),"NA",VLOOKUP(I340,disall!$A$2:$M$349,12,FALSE))</f>
        <v>NA</v>
      </c>
      <c r="T340" t="str">
        <f>IF(ISNA(VLOOKUP(I340,disall!$A$2:$M$349,13,FALSE)),"NA",VLOOKUP(I340,disall!$A$2:$M$349,13,FALSE))</f>
        <v>NA</v>
      </c>
      <c r="U340" s="8">
        <f>IF(ISNA(VLOOKUP($I340,disall!$A$2:$CY$349,COLUMN(disall!N339),FALSE)),-9999,VLOOKUP($I340,disall!$A$2:$CY$349,COLUMN(disall!N339),FALSE))</f>
        <v>-9999</v>
      </c>
      <c r="V340" s="8">
        <f>IF(ISNA(VLOOKUP($I340,disall!$A$2:$CY$349,COLUMN(disall!O339),FALSE)),-9999,VLOOKUP($I340,disall!$A$2:$CY$349,COLUMN(disall!O339),FALSE))</f>
        <v>-9999</v>
      </c>
      <c r="W340" s="8">
        <f>IF(ISNA(VLOOKUP($I340,disall!$A$2:$CY$349,COLUMN(disall!P339),FALSE)),-9999,VLOOKUP($I340,disall!$A$2:$CY$349,COLUMN(disall!P339),FALSE))</f>
        <v>-9999</v>
      </c>
      <c r="X340" s="8">
        <f>IF(ISNA(VLOOKUP($I340,disall!$A$2:$CY$349,COLUMN(disall!Q339),FALSE)),-9999,VLOOKUP($I340,disall!$A$2:$CY$349,COLUMN(disall!Q339),FALSE))</f>
        <v>-9999</v>
      </c>
      <c r="Y340" s="8">
        <f>IF(ISNA(VLOOKUP($I340,disall!$A$2:$CY$349,COLUMN(disall!R339),FALSE)),-9999,VLOOKUP($I340,disall!$A$2:$CY$349,COLUMN(disall!R339),FALSE))</f>
        <v>-9999</v>
      </c>
      <c r="Z340" s="8">
        <f>IF(ISNA(VLOOKUP($I340,disall!$A$2:$CY$349,COLUMN(disall!S339),FALSE)),-9999,VLOOKUP($I340,disall!$A$2:$CY$349,COLUMN(disall!S339),FALSE))</f>
        <v>-9999</v>
      </c>
      <c r="AA340" s="8">
        <f>IF(ISNA(VLOOKUP($I340,disall!$A$2:$CY$349,COLUMN(disall!T339),FALSE)),-9999,VLOOKUP($I340,disall!$A$2:$CY$349,COLUMN(disall!T339),FALSE))</f>
        <v>-9999</v>
      </c>
      <c r="AB340" s="8">
        <f>IF(ISNA(VLOOKUP($I340,disall!$A$2:$CY$349,COLUMN(disall!U339),FALSE)),-9999,VLOOKUP($I340,disall!$A$2:$CY$349,COLUMN(disall!U339),FALSE))</f>
        <v>-9999</v>
      </c>
      <c r="AC340" s="8">
        <f>IF(ISNA(VLOOKUP($I340,disall!$A$2:$CY$349,COLUMN(disall!V339),FALSE)),-9999,VLOOKUP($I340,disall!$A$2:$CY$349,COLUMN(disall!V339),FALSE))</f>
        <v>-9999</v>
      </c>
      <c r="AD340" s="8">
        <f>IF(ISNA(VLOOKUP($I340,disall!$A$2:$CY$349,COLUMN(disall!W339),FALSE)),-9999,VLOOKUP($I340,disall!$A$2:$CY$349,COLUMN(disall!W339),FALSE))</f>
        <v>-9999</v>
      </c>
      <c r="AE340" s="8">
        <f>IF(ISNA(VLOOKUP($I340,disall!$A$2:$CY$349,COLUMN(disall!X339),FALSE)),-9999,VLOOKUP($I340,disall!$A$2:$CY$349,COLUMN(disall!X339),FALSE))</f>
        <v>-9999</v>
      </c>
      <c r="AF340" s="8">
        <f>IF(ISNA(VLOOKUP($I340,disall!$A$2:$CY$349,COLUMN(disall!Y339),FALSE)),-9999,VLOOKUP($I340,disall!$A$2:$CY$349,COLUMN(disall!Y339),FALSE))</f>
        <v>-9999</v>
      </c>
      <c r="AG340" s="8">
        <f>IF(ISNA(VLOOKUP($I340,disall!$A$2:$CY$349,COLUMN(disall!Z339),FALSE)),-9999,VLOOKUP($I340,disall!$A$2:$CY$349,COLUMN(disall!Z339),FALSE))</f>
        <v>-9999</v>
      </c>
      <c r="AH340" s="8">
        <f>IF(ISNA(VLOOKUP($I340,disall!$A$2:$CY$349,COLUMN(disall!AA339),FALSE)),-9999,VLOOKUP($I340,disall!$A$2:$CY$349,COLUMN(disall!AA339),FALSE))</f>
        <v>-9999</v>
      </c>
      <c r="AI340" s="8">
        <f>IF(ISNA(VLOOKUP($I340,disall!$A$2:$CY$349,COLUMN(disall!AB339),FALSE)),-9999,VLOOKUP($I340,disall!$A$2:$CY$349,COLUMN(disall!AB339),FALSE))</f>
        <v>-9999</v>
      </c>
      <c r="AJ340" s="8">
        <f>IF(ISNA(VLOOKUP($I340,disall!$A$2:$CY$349,COLUMN(disall!AC339),FALSE)),-9999,VLOOKUP($I340,disall!$A$2:$CY$349,COLUMN(disall!AC339),FALSE))</f>
        <v>-9999</v>
      </c>
      <c r="AK340" s="8">
        <f>IF(ISNA(VLOOKUP($I340,disall!$A$2:$CY$349,COLUMN(disall!AD339),FALSE)),-9999,VLOOKUP($I340,disall!$A$2:$CY$349,COLUMN(disall!AD339),FALSE))</f>
        <v>-9999</v>
      </c>
      <c r="AL340" s="8">
        <f>IF(ISNA(VLOOKUP($I340,disall!$A$2:$CY$349,COLUMN(disall!AE339),FALSE)),-9999,VLOOKUP($I340,disall!$A$2:$CY$349,COLUMN(disall!AE339),FALSE))</f>
        <v>-9999</v>
      </c>
      <c r="AM340" s="8">
        <f>IF(ISNA(VLOOKUP($I340,disall!$A$2:$CY$349,COLUMN(disall!AF339),FALSE)),-9999,VLOOKUP($I340,disall!$A$2:$CY$349,COLUMN(disall!AF339),FALSE))</f>
        <v>-9999</v>
      </c>
      <c r="AN340" s="8">
        <f>IF(ISNA(VLOOKUP($I340,disall!$A$2:$CY$349,COLUMN(disall!AG339),FALSE)),-9999,VLOOKUP($I340,disall!$A$2:$CY$349,COLUMN(disall!AG339),FALSE))</f>
        <v>-9999</v>
      </c>
      <c r="AO340" s="8">
        <f>IF(ISNA(VLOOKUP($I340,disall!$A$2:$CY$349,COLUMN(disall!AH339),FALSE)),-9999,VLOOKUP($I340,disall!$A$2:$CY$349,COLUMN(disall!AH339),FALSE))</f>
        <v>-9999</v>
      </c>
      <c r="AP340" s="8">
        <f>IF(ISNA(VLOOKUP($I340,disall!$A$2:$CY$349,COLUMN(disall!AI339),FALSE)),-9999,VLOOKUP($I340,disall!$A$2:$CY$349,COLUMN(disall!AI339),FALSE))</f>
        <v>-9999</v>
      </c>
      <c r="AQ340" s="8">
        <f>IF(ISNA(VLOOKUP($I340,disall!$A$2:$CY$349,COLUMN(disall!AJ339),FALSE)),-9999,VLOOKUP($I340,disall!$A$2:$CY$349,COLUMN(disall!AJ339),FALSE))</f>
        <v>-9999</v>
      </c>
      <c r="AR340" s="8">
        <f>IF(ISNA(VLOOKUP($I340,disall!$A$2:$CY$349,COLUMN(disall!AK339),FALSE)),-9999,VLOOKUP($I340,disall!$A$2:$CY$349,COLUMN(disall!AK339),FALSE))</f>
        <v>-9999</v>
      </c>
      <c r="AS340" s="8">
        <f>IF(ISNA(VLOOKUP($I340,disall!$A$2:$CY$349,COLUMN(disall!AL339),FALSE)),-9999,VLOOKUP($I340,disall!$A$2:$CY$349,COLUMN(disall!AL339),FALSE))</f>
        <v>-9999</v>
      </c>
      <c r="AT340" s="8">
        <f>IF(ISNA(VLOOKUP($I340,disall!$A$2:$CY$349,COLUMN(disall!AM339),FALSE)),-9999,VLOOKUP($I340,disall!$A$2:$CY$349,COLUMN(disall!AM339),FALSE))</f>
        <v>-9999</v>
      </c>
      <c r="AU340" s="8">
        <f>IF(ISNA(VLOOKUP($I340,disall!$A$2:$CY$349,COLUMN(disall!AN339),FALSE)),-9999,VLOOKUP($I340,disall!$A$2:$CY$349,COLUMN(disall!AN339),FALSE))</f>
        <v>-9999</v>
      </c>
      <c r="AV340" s="8">
        <f>IF(ISNA(VLOOKUP($I340,disall!$A$2:$CY$349,COLUMN(disall!AO339),FALSE)),-9999,VLOOKUP($I340,disall!$A$2:$CY$349,COLUMN(disall!AO339),FALSE))</f>
        <v>-9999</v>
      </c>
      <c r="AW340" s="8">
        <f>IF(ISNA(VLOOKUP($I340,disall!$A$2:$CY$349,COLUMN(disall!AP339),FALSE)),-9999,VLOOKUP($I340,disall!$A$2:$CY$349,COLUMN(disall!AP339),FALSE))</f>
        <v>-9999</v>
      </c>
      <c r="AX340" s="8">
        <f>IF(ISNA(VLOOKUP($I340,disall!$A$2:$CY$349,COLUMN(disall!AQ339),FALSE)),-9999,VLOOKUP($I340,disall!$A$2:$CY$349,COLUMN(disall!AQ339),FALSE))</f>
        <v>-9999</v>
      </c>
      <c r="AY340" s="8">
        <f>IF(ISNA(VLOOKUP($I340,disall!$A$2:$CY$349,COLUMN(disall!AR339),FALSE)),-9999,VLOOKUP($I340,disall!$A$2:$CY$349,COLUMN(disall!AR339),FALSE))</f>
        <v>-9999</v>
      </c>
      <c r="AZ340" s="8">
        <f>IF(ISNA(VLOOKUP($I340,disall!$A$2:$CY$349,COLUMN(disall!AS339),FALSE)),-9999,VLOOKUP($I340,disall!$A$2:$CY$349,COLUMN(disall!AS339),FALSE))</f>
        <v>-9999</v>
      </c>
      <c r="BA340" s="8">
        <f>IF(ISNA(VLOOKUP($I340,disall!$A$2:$CY$349,COLUMN(disall!AT339),FALSE)),-9999,VLOOKUP($I340,disall!$A$2:$CY$349,COLUMN(disall!AT339),FALSE))</f>
        <v>-9999</v>
      </c>
      <c r="BB340" s="8">
        <f>IF(ISNA(VLOOKUP($I340,disall!$A$2:$CY$349,COLUMN(disall!AU339),FALSE)),-9999,VLOOKUP($I340,disall!$A$2:$CY$349,COLUMN(disall!AU339),FALSE))</f>
        <v>-9999</v>
      </c>
      <c r="BC340" s="8">
        <f>IF(ISNA(VLOOKUP($I340,disall!$A$2:$CY$349,COLUMN(disall!AV339),FALSE)),-9999,VLOOKUP($I340,disall!$A$2:$CY$349,COLUMN(disall!AV339),FALSE))</f>
        <v>-9999</v>
      </c>
      <c r="BD340" s="8">
        <f>IF(ISNA(VLOOKUP($I340,disall!$A$2:$CY$349,COLUMN(disall!AW339),FALSE)),-9999,VLOOKUP($I340,disall!$A$2:$CY$349,COLUMN(disall!AW339),FALSE))</f>
        <v>-9999</v>
      </c>
      <c r="BE340" s="8">
        <f>IF(ISNA(VLOOKUP($I340,disall!$A$2:$CY$349,COLUMN(disall!AX339),FALSE)),-9999,VLOOKUP($I340,disall!$A$2:$CY$349,COLUMN(disall!AX339),FALSE))</f>
        <v>-9999</v>
      </c>
      <c r="BF340" s="8">
        <f>IF(ISNA(VLOOKUP($I340,disall!$A$2:$CY$349,COLUMN(disall!AY339),FALSE)),-9999,VLOOKUP($I340,disall!$A$2:$CY$349,COLUMN(disall!AY339),FALSE))</f>
        <v>-9999</v>
      </c>
      <c r="BG340" s="8">
        <f>IF(ISNA(VLOOKUP($I340,disall!$A$2:$CY$349,COLUMN(disall!AZ339),FALSE)),-9999,VLOOKUP($I340,disall!$A$2:$CY$349,COLUMN(disall!AZ339),FALSE))</f>
        <v>-9999</v>
      </c>
      <c r="BH340" s="8">
        <f>IF(ISNA(VLOOKUP($I340,disall!$A$2:$CY$349,COLUMN(disall!BA339),FALSE)),-9999,VLOOKUP($I340,disall!$A$2:$CY$349,COLUMN(disall!BA339),FALSE))</f>
        <v>-9999</v>
      </c>
      <c r="BI340" s="8">
        <f>IF(ISNA(VLOOKUP($I340,disall!$A$2:$CY$349,COLUMN(disall!BB339),FALSE)),-9999,VLOOKUP($I340,disall!$A$2:$CY$349,COLUMN(disall!BB339),FALSE))</f>
        <v>-9999</v>
      </c>
      <c r="BJ340" s="8">
        <f>IF(ISNA(VLOOKUP($I340,disall!$A$2:$CY$349,COLUMN(disall!BC339),FALSE)),-9999,VLOOKUP($I340,disall!$A$2:$CY$349,COLUMN(disall!BC339),FALSE))</f>
        <v>-9999</v>
      </c>
      <c r="BK340" s="8">
        <f>IF(ISNA(VLOOKUP($I340,disall!$A$2:$CY$349,COLUMN(disall!BD339),FALSE)),-9999,VLOOKUP($I340,disall!$A$2:$CY$349,COLUMN(disall!BD339),FALSE))</f>
        <v>-9999</v>
      </c>
      <c r="BL340" s="8">
        <f>IF(ISNA(VLOOKUP($I340,disall!$A$2:$CY$349,COLUMN(disall!BE339),FALSE)),-9999,VLOOKUP($I340,disall!$A$2:$CY$349,COLUMN(disall!BE339),FALSE))</f>
        <v>-9999</v>
      </c>
      <c r="BM340" s="8">
        <f>IF(ISNA(VLOOKUP($I340,disall!$A$2:$CY$349,COLUMN(disall!BF339),FALSE)),-9999,VLOOKUP($I340,disall!$A$2:$CY$349,COLUMN(disall!BF339),FALSE))</f>
        <v>-9999</v>
      </c>
      <c r="BN340" s="8">
        <f>IF(ISNA(VLOOKUP($I340,disall!$A$2:$CY$349,COLUMN(disall!BG339),FALSE)),-9999,VLOOKUP($I340,disall!$A$2:$CY$349,COLUMN(disall!BG339),FALSE))</f>
        <v>-9999</v>
      </c>
      <c r="BO340" s="8">
        <f>IF(ISNA(VLOOKUP($I340,disall!$A$2:$CY$349,COLUMN(disall!BH339),FALSE)),-9999,VLOOKUP($I340,disall!$A$2:$CY$349,COLUMN(disall!BH339),FALSE))</f>
        <v>-9999</v>
      </c>
      <c r="BP340" s="8">
        <f>IF(ISNA(VLOOKUP($I340,disall!$A$2:$CY$349,COLUMN(disall!BI339),FALSE)),-9999,VLOOKUP($I340,disall!$A$2:$CY$349,COLUMN(disall!BI339),FALSE))</f>
        <v>-9999</v>
      </c>
      <c r="BQ340" s="8">
        <f>IF(ISNA(VLOOKUP($I340,disall!$A$2:$CY$349,COLUMN(disall!BJ339),FALSE)),-9999,VLOOKUP($I340,disall!$A$2:$CY$349,COLUMN(disall!BJ339),FALSE))</f>
        <v>-9999</v>
      </c>
      <c r="BR340" s="8">
        <f>IF(ISNA(VLOOKUP($I340,disall!$A$2:$CY$349,COLUMN(disall!BK339),FALSE)),-9999,VLOOKUP($I340,disall!$A$2:$CY$349,COLUMN(disall!BK339),FALSE))</f>
        <v>-9999</v>
      </c>
      <c r="BS340" s="8">
        <f>IF(ISNA(VLOOKUP($I340,disall!$A$2:$CY$349,COLUMN(disall!BL339),FALSE)),-9999,VLOOKUP($I340,disall!$A$2:$CY$349,COLUMN(disall!BL339),FALSE))</f>
        <v>-9999</v>
      </c>
      <c r="BT340" s="8">
        <f>IF(ISNA(VLOOKUP($I340,disall!$A$2:$CY$349,COLUMN(disall!BM339),FALSE)),-9999,VLOOKUP($I340,disall!$A$2:$CY$349,COLUMN(disall!BM339),FALSE))</f>
        <v>-9999</v>
      </c>
      <c r="BU340" s="8">
        <f>IF(ISNA(VLOOKUP($I340,disall!$A$2:$CY$349,COLUMN(disall!BN339),FALSE)),-9999,VLOOKUP($I340,disall!$A$2:$CY$349,COLUMN(disall!BN339),FALSE))</f>
        <v>-9999</v>
      </c>
      <c r="BV340" s="8">
        <f>IF(ISNA(VLOOKUP($I340,disall!$A$2:$CY$349,COLUMN(disall!BO339),FALSE)),-9999,VLOOKUP($I340,disall!$A$2:$CY$349,COLUMN(disall!BO339),FALSE))</f>
        <v>-9999</v>
      </c>
      <c r="BW340" s="8">
        <f>IF(ISNA(VLOOKUP($I340,disall!$A$2:$CY$349,COLUMN(disall!BP339),FALSE)),-9999,VLOOKUP($I340,disall!$A$2:$CY$349,COLUMN(disall!BP339),FALSE))</f>
        <v>-9999</v>
      </c>
      <c r="BX340" s="8">
        <f>IF(ISNA(VLOOKUP($I340,disall!$A$2:$CY$349,COLUMN(disall!BQ339),FALSE)),-9999,VLOOKUP($I340,disall!$A$2:$CY$349,COLUMN(disall!BQ339),FALSE))</f>
        <v>-9999</v>
      </c>
      <c r="BY340" s="8">
        <f>IF(ISNA(VLOOKUP($I340,disall!$A$2:$CY$349,COLUMN(disall!BR339),FALSE)),-9999,VLOOKUP($I340,disall!$A$2:$CY$349,COLUMN(disall!BR339),FALSE))</f>
        <v>-9999</v>
      </c>
      <c r="BZ340" s="8">
        <f>IF(ISNA(VLOOKUP($I340,disall!$A$2:$CY$349,COLUMN(disall!BS339),FALSE)),-9999,VLOOKUP($I340,disall!$A$2:$CY$349,COLUMN(disall!BS339),FALSE))</f>
        <v>-9999</v>
      </c>
      <c r="CA340" s="8">
        <f>IF(ISNA(VLOOKUP($I340,disall!$A$2:$CY$349,COLUMN(disall!BT339),FALSE)),-9999,VLOOKUP($I340,disall!$A$2:$CY$349,COLUMN(disall!BT339),FALSE))</f>
        <v>-9999</v>
      </c>
      <c r="CB340" s="8">
        <f>IF(ISNA(VLOOKUP($I340,disall!$A$2:$CY$349,COLUMN(disall!BU339),FALSE)),-9999,VLOOKUP($I340,disall!$A$2:$CY$349,COLUMN(disall!BU339),FALSE))</f>
        <v>-9999</v>
      </c>
      <c r="CC340" s="8">
        <f>IF(ISNA(VLOOKUP($I340,disall!$A$2:$CY$349,COLUMN(disall!BV339),FALSE)),-9999,VLOOKUP($I340,disall!$A$2:$CY$349,COLUMN(disall!BV339),FALSE))</f>
        <v>-9999</v>
      </c>
      <c r="CD340" s="8">
        <f>IF(ISNA(VLOOKUP($I340,disall!$A$2:$CY$349,COLUMN(disall!BW339),FALSE)),-9999,VLOOKUP($I340,disall!$A$2:$CY$349,COLUMN(disall!BW339),FALSE))</f>
        <v>-9999</v>
      </c>
      <c r="CE340" s="8">
        <f>IF(ISNA(VLOOKUP($I340,disall!$A$2:$CY$349,COLUMN(disall!BX339),FALSE)),-9999,VLOOKUP($I340,disall!$A$2:$CY$349,COLUMN(disall!BX339),FALSE))</f>
        <v>-9999</v>
      </c>
      <c r="CF340" s="8">
        <f>IF(ISNA(VLOOKUP($I340,disall!$A$2:$CY$349,COLUMN(disall!BY339),FALSE)),-9999,VLOOKUP($I340,disall!$A$2:$CY$349,COLUMN(disall!BY339),FALSE))</f>
        <v>-9999</v>
      </c>
      <c r="CG340" s="8">
        <f>IF(ISNA(VLOOKUP($I340,disall!$A$2:$CY$349,COLUMN(disall!BZ339),FALSE)),-9999,VLOOKUP($I340,disall!$A$2:$CY$349,COLUMN(disall!BZ339),FALSE))</f>
        <v>-9999</v>
      </c>
      <c r="CH340" s="8">
        <f>IF(ISNA(VLOOKUP($I340,disall!$A$2:$CY$349,COLUMN(disall!CA339),FALSE)),-9999,VLOOKUP($I340,disall!$A$2:$CY$349,COLUMN(disall!CA339),FALSE))</f>
        <v>-9999</v>
      </c>
      <c r="CI340" s="8">
        <f>IF(ISNA(VLOOKUP($I340,disall!$A$2:$CY$349,COLUMN(disall!CB339),FALSE)),-9999,VLOOKUP($I340,disall!$A$2:$CY$349,COLUMN(disall!CB339),FALSE))</f>
        <v>-9999</v>
      </c>
      <c r="CJ340" s="8">
        <f>IF(ISNA(VLOOKUP($I340,disall!$A$2:$CY$349,COLUMN(disall!CC339),FALSE)),-9999,VLOOKUP($I340,disall!$A$2:$CY$349,COLUMN(disall!CC339),FALSE))</f>
        <v>-9999</v>
      </c>
      <c r="CK340" s="8">
        <f>IF(ISNA(VLOOKUP($I340,disall!$A$2:$CY$349,COLUMN(disall!CD339),FALSE)),-9999,VLOOKUP($I340,disall!$A$2:$CY$349,COLUMN(disall!CD339),FALSE))</f>
        <v>-9999</v>
      </c>
      <c r="CL340" s="8">
        <f>IF(ISNA(VLOOKUP($I340,disall!$A$2:$CY$349,COLUMN(disall!CE339),FALSE)),-9999,VLOOKUP($I340,disall!$A$2:$CY$349,COLUMN(disall!CE339),FALSE))</f>
        <v>-9999</v>
      </c>
      <c r="CM340" s="8">
        <f>IF(ISNA(VLOOKUP($I340,disall!$A$2:$CY$349,COLUMN(disall!CF339),FALSE)),-9999,VLOOKUP($I340,disall!$A$2:$CY$349,COLUMN(disall!CF339),FALSE))</f>
        <v>-9999</v>
      </c>
      <c r="CN340" s="8">
        <f>IF(ISNA(VLOOKUP($I340,disall!$A$2:$CY$349,COLUMN(disall!CG339),FALSE)),-9999,VLOOKUP($I340,disall!$A$2:$CY$349,COLUMN(disall!CG339),FALSE))</f>
        <v>-9999</v>
      </c>
      <c r="CO340" s="8">
        <f>IF(ISNA(VLOOKUP($I340,disall!$A$2:$CY$349,COLUMN(disall!CH339),FALSE)),-9999,VLOOKUP($I340,disall!$A$2:$CY$349,COLUMN(disall!CH339),FALSE))</f>
        <v>-9999</v>
      </c>
      <c r="CP340" s="8">
        <f>IF(ISNA(VLOOKUP($I340,disall!$A$2:$CY$349,COLUMN(disall!CI339),FALSE)),-9999,VLOOKUP($I340,disall!$A$2:$CY$349,COLUMN(disall!CI339),FALSE))</f>
        <v>-9999</v>
      </c>
      <c r="CQ340" s="8">
        <f>IF(ISNA(VLOOKUP($I340,disall!$A$2:$CY$349,COLUMN(disall!CJ339),FALSE)),-9999,VLOOKUP($I340,disall!$A$2:$CY$349,COLUMN(disall!CJ339),FALSE))</f>
        <v>-9999</v>
      </c>
      <c r="CR340" s="8">
        <f>IF(ISNA(VLOOKUP($I340,disall!$A$2:$CY$349,COLUMN(disall!CK339),FALSE)),-9999,VLOOKUP($I340,disall!$A$2:$CY$349,COLUMN(disall!CK339),FALSE))</f>
        <v>-9999</v>
      </c>
      <c r="CS340" s="8">
        <f>IF(ISNA(VLOOKUP($I340,disall!$A$2:$CY$349,COLUMN(disall!CL339),FALSE)),-9999,VLOOKUP($I340,disall!$A$2:$CY$349,COLUMN(disall!CL339),FALSE))</f>
        <v>-9999</v>
      </c>
      <c r="CT340" s="8">
        <f>IF(ISNA(VLOOKUP($I340,disall!$A$2:$CY$349,COLUMN(disall!CM339),FALSE)),-9999,VLOOKUP($I340,disall!$A$2:$CY$349,COLUMN(disall!CM339),FALSE))</f>
        <v>-9999</v>
      </c>
      <c r="CU340" s="8">
        <f>IF(ISNA(VLOOKUP($I340,disall!$A$2:$CY$349,COLUMN(disall!CN339),FALSE)),-9999,VLOOKUP($I340,disall!$A$2:$CY$349,COLUMN(disall!CN339),FALSE))</f>
        <v>-9999</v>
      </c>
      <c r="CV340" s="8">
        <f>IF(ISNA(VLOOKUP($I340,disall!$A$2:$CY$349,COLUMN(disall!CO339),FALSE)),-9999,VLOOKUP($I340,disall!$A$2:$CY$349,COLUMN(disall!CO339),FALSE))</f>
        <v>-9999</v>
      </c>
      <c r="CW340" s="8">
        <f>IF(ISNA(VLOOKUP($I340,disall!$A$2:$CY$349,COLUMN(disall!CP339),FALSE)),-9999,VLOOKUP($I340,disall!$A$2:$CY$349,COLUMN(disall!CP339),FALSE))</f>
        <v>-9999</v>
      </c>
      <c r="CX340" s="8">
        <f>IF(ISNA(VLOOKUP($I340,disall!$A$2:$CY$349,COLUMN(disall!CQ339),FALSE)),-9999,VLOOKUP($I340,disall!$A$2:$CY$349,COLUMN(disall!CQ339),FALSE))</f>
        <v>-9999</v>
      </c>
      <c r="CY340" s="8">
        <f>IF(ISNA(VLOOKUP($I340,disall!$A$2:$CY$349,COLUMN(disall!CR339),FALSE)),-9999,VLOOKUP($I340,disall!$A$2:$CY$349,COLUMN(disall!CR339),FALSE))</f>
        <v>-9999</v>
      </c>
      <c r="CZ340" s="8">
        <f>IF(ISNA(VLOOKUP($I340,disall!$A$2:$CY$349,COLUMN(disall!CS339),FALSE)),-9999,VLOOKUP($I340,disall!$A$2:$CY$349,COLUMN(disall!CS339),FALSE))</f>
        <v>-9999</v>
      </c>
      <c r="DA340" s="8">
        <f>IF(ISNA(VLOOKUP($I340,disall!$A$2:$CY$349,COLUMN(disall!CT339),FALSE)),-9999,VLOOKUP($I340,disall!$A$2:$CY$349,COLUMN(disall!CT339),FALSE))</f>
        <v>-9999</v>
      </c>
      <c r="DB340" s="8">
        <f>IF(ISNA(VLOOKUP($I340,disall!$A$2:$CY$349,COLUMN(disall!CU339),FALSE)),-9999,VLOOKUP($I340,disall!$A$2:$CY$349,COLUMN(disall!CU339),FALSE))</f>
        <v>-9999</v>
      </c>
      <c r="DC340" s="8">
        <f>IF(ISNA(VLOOKUP($I340,disall!$A$2:$CY$349,COLUMN(disall!CV339),FALSE)),-9999,VLOOKUP($I340,disall!$A$2:$CY$349,COLUMN(disall!CV339),FALSE))</f>
        <v>-9999</v>
      </c>
      <c r="DD340" s="8">
        <f>IF(ISNA(VLOOKUP($I340,disall!$A$2:$CY$349,COLUMN(disall!CW339),FALSE)),-9999,VLOOKUP($I340,disall!$A$2:$CY$349,COLUMN(disall!CW339),FALSE))</f>
        <v>-9999</v>
      </c>
      <c r="DE340" s="8">
        <f>IF(ISNA(VLOOKUP($I340,disall!$A$2:$CY$349,COLUMN(disall!CX339),FALSE)),-9999,VLOOKUP($I340,disall!$A$2:$CY$349,COLUMN(disall!CX339),FALSE))</f>
        <v>-9999</v>
      </c>
      <c r="DF340" s="8">
        <f>IF(ISNA(VLOOKUP($I340,disall!$A$2:$CY$349,COLUMN(disall!CY339),FALSE)),-9999,VLOOKUP($I340,disall!$A$2:$CY$349,COLUMN(disall!CY339),FALSE))</f>
        <v>-9999</v>
      </c>
    </row>
    <row r="341" spans="1:110" x14ac:dyDescent="0.25">
      <c r="A341">
        <v>54</v>
      </c>
      <c r="B341" t="s">
        <v>8</v>
      </c>
      <c r="C341" t="s">
        <v>472</v>
      </c>
      <c r="D341" t="s">
        <v>164</v>
      </c>
      <c r="E341" t="s">
        <v>473</v>
      </c>
      <c r="F341" t="s">
        <v>244</v>
      </c>
      <c r="G341" t="s">
        <v>1065</v>
      </c>
      <c r="H341">
        <v>4039</v>
      </c>
      <c r="I341">
        <f>IF(ISNA(VLOOKUP(H341,disall!$D$2:$L$349,1,FALSE)),H341,VLOOKUP(H341,disall!$D$2:$L$349,1,FALSE))</f>
        <v>4039</v>
      </c>
      <c r="J341" t="str">
        <f>IF(ISNA(VLOOKUP(H341,disall!$D$2:$L$349,1,FALSE)),"NA",VLOOKUP(H341,disall!$D$2:$L$349,2,FALSE))</f>
        <v>NA</v>
      </c>
      <c r="K341" t="str">
        <f>IF(ISNA(VLOOKUP(I341,disall!$A$2:$L$349,3,FALSE)),F341,VLOOKUP(I341,disall!$A$2:$L$349,3,FALSE))</f>
        <v>Aurangabad</v>
      </c>
      <c r="L341" t="str">
        <f>IF(ISNA(VLOOKUP(I341,disall!$A$2:$L$349,12,FALSE)),"NA",VLOOKUP(I341,disall!$A$2:$L$349,12,FALSE))</f>
        <v>NA</v>
      </c>
      <c r="M341" t="str">
        <f>IF(ISNA(VLOOKUP(I341,disall!$A$2:$M$349,6,FALSE)),"NA",VLOOKUP(I341,disall!$A$2:$M$349,6,FALSE))</f>
        <v>NA</v>
      </c>
      <c r="N341" t="str">
        <f>IF(ISNA(VLOOKUP(I341,disall!$A$2:$M$349,7,FALSE)),"NA",VLOOKUP(I341,disall!$A$2:$M$349,7,FALSE))</f>
        <v>NA</v>
      </c>
      <c r="O341" t="str">
        <f>IF(ISNA(VLOOKUP(I341,disall!$A$2:$M$349,8,FALSE)),"NA",VLOOKUP(I341,disall!$A$2:$M$349,8,FALSE))</f>
        <v>NA</v>
      </c>
      <c r="P341" t="str">
        <f>IF(ISNA(VLOOKUP(I341,disall!$A$2:$M$349,9,FALSE)),"NA",VLOOKUP(I341,disall!$A$2:$M$349,9,FALSE))</f>
        <v>NA</v>
      </c>
      <c r="Q341" t="str">
        <f>IF(ISNA(VLOOKUP(I341,disall!$A$2:$M$349,10,FALSE)),"NA",VLOOKUP(I341,disall!$A$2:$M$349,10,FALSE))</f>
        <v>NA</v>
      </c>
      <c r="R341" t="str">
        <f>IF(ISNA(VLOOKUP(I341,disall!$A$2:$M$349,11,FALSE)),"NA",VLOOKUP(I341,disall!$A$2:$M$349,11,FALSE))</f>
        <v>NA</v>
      </c>
      <c r="S341" t="str">
        <f>IF(ISNA(VLOOKUP(I341,disall!$A$2:$M$349,12,FALSE)),"NA",VLOOKUP(I341,disall!$A$2:$M$349,12,FALSE))</f>
        <v>NA</v>
      </c>
      <c r="T341" t="str">
        <f>IF(ISNA(VLOOKUP(I341,disall!$A$2:$M$349,13,FALSE)),"NA",VLOOKUP(I341,disall!$A$2:$M$349,13,FALSE))</f>
        <v>NA</v>
      </c>
      <c r="U341" s="8">
        <f>IF(ISNA(VLOOKUP($I341,disall!$A$2:$CY$349,COLUMN(disall!N340),FALSE)),-9999,VLOOKUP($I341,disall!$A$2:$CY$349,COLUMN(disall!N340),FALSE))</f>
        <v>-9999</v>
      </c>
      <c r="V341" s="8">
        <f>IF(ISNA(VLOOKUP($I341,disall!$A$2:$CY$349,COLUMN(disall!O340),FALSE)),-9999,VLOOKUP($I341,disall!$A$2:$CY$349,COLUMN(disall!O340),FALSE))</f>
        <v>-9999</v>
      </c>
      <c r="W341" s="8">
        <f>IF(ISNA(VLOOKUP($I341,disall!$A$2:$CY$349,COLUMN(disall!P340),FALSE)),-9999,VLOOKUP($I341,disall!$A$2:$CY$349,COLUMN(disall!P340),FALSE))</f>
        <v>-9999</v>
      </c>
      <c r="X341" s="8">
        <f>IF(ISNA(VLOOKUP($I341,disall!$A$2:$CY$349,COLUMN(disall!Q340),FALSE)),-9999,VLOOKUP($I341,disall!$A$2:$CY$349,COLUMN(disall!Q340),FALSE))</f>
        <v>-9999</v>
      </c>
      <c r="Y341" s="8">
        <f>IF(ISNA(VLOOKUP($I341,disall!$A$2:$CY$349,COLUMN(disall!R340),FALSE)),-9999,VLOOKUP($I341,disall!$A$2:$CY$349,COLUMN(disall!R340),FALSE))</f>
        <v>-9999</v>
      </c>
      <c r="Z341" s="8">
        <f>IF(ISNA(VLOOKUP($I341,disall!$A$2:$CY$349,COLUMN(disall!S340),FALSE)),-9999,VLOOKUP($I341,disall!$A$2:$CY$349,COLUMN(disall!S340),FALSE))</f>
        <v>-9999</v>
      </c>
      <c r="AA341" s="8">
        <f>IF(ISNA(VLOOKUP($I341,disall!$A$2:$CY$349,COLUMN(disall!T340),FALSE)),-9999,VLOOKUP($I341,disall!$A$2:$CY$349,COLUMN(disall!T340),FALSE))</f>
        <v>-9999</v>
      </c>
      <c r="AB341" s="8">
        <f>IF(ISNA(VLOOKUP($I341,disall!$A$2:$CY$349,COLUMN(disall!U340),FALSE)),-9999,VLOOKUP($I341,disall!$A$2:$CY$349,COLUMN(disall!U340),FALSE))</f>
        <v>-9999</v>
      </c>
      <c r="AC341" s="8">
        <f>IF(ISNA(VLOOKUP($I341,disall!$A$2:$CY$349,COLUMN(disall!V340),FALSE)),-9999,VLOOKUP($I341,disall!$A$2:$CY$349,COLUMN(disall!V340),FALSE))</f>
        <v>-9999</v>
      </c>
      <c r="AD341" s="8">
        <f>IF(ISNA(VLOOKUP($I341,disall!$A$2:$CY$349,COLUMN(disall!W340),FALSE)),-9999,VLOOKUP($I341,disall!$A$2:$CY$349,COLUMN(disall!W340),FALSE))</f>
        <v>-9999</v>
      </c>
      <c r="AE341" s="8">
        <f>IF(ISNA(VLOOKUP($I341,disall!$A$2:$CY$349,COLUMN(disall!X340),FALSE)),-9999,VLOOKUP($I341,disall!$A$2:$CY$349,COLUMN(disall!X340),FALSE))</f>
        <v>-9999</v>
      </c>
      <c r="AF341" s="8">
        <f>IF(ISNA(VLOOKUP($I341,disall!$A$2:$CY$349,COLUMN(disall!Y340),FALSE)),-9999,VLOOKUP($I341,disall!$A$2:$CY$349,COLUMN(disall!Y340),FALSE))</f>
        <v>-9999</v>
      </c>
      <c r="AG341" s="8">
        <f>IF(ISNA(VLOOKUP($I341,disall!$A$2:$CY$349,COLUMN(disall!Z340),FALSE)),-9999,VLOOKUP($I341,disall!$A$2:$CY$349,COLUMN(disall!Z340),FALSE))</f>
        <v>-9999</v>
      </c>
      <c r="AH341" s="8">
        <f>IF(ISNA(VLOOKUP($I341,disall!$A$2:$CY$349,COLUMN(disall!AA340),FALSE)),-9999,VLOOKUP($I341,disall!$A$2:$CY$349,COLUMN(disall!AA340),FALSE))</f>
        <v>-9999</v>
      </c>
      <c r="AI341" s="8">
        <f>IF(ISNA(VLOOKUP($I341,disall!$A$2:$CY$349,COLUMN(disall!AB340),FALSE)),-9999,VLOOKUP($I341,disall!$A$2:$CY$349,COLUMN(disall!AB340),FALSE))</f>
        <v>-9999</v>
      </c>
      <c r="AJ341" s="8">
        <f>IF(ISNA(VLOOKUP($I341,disall!$A$2:$CY$349,COLUMN(disall!AC340),FALSE)),-9999,VLOOKUP($I341,disall!$A$2:$CY$349,COLUMN(disall!AC340),FALSE))</f>
        <v>-9999</v>
      </c>
      <c r="AK341" s="8">
        <f>IF(ISNA(VLOOKUP($I341,disall!$A$2:$CY$349,COLUMN(disall!AD340),FALSE)),-9999,VLOOKUP($I341,disall!$A$2:$CY$349,COLUMN(disall!AD340),FALSE))</f>
        <v>-9999</v>
      </c>
      <c r="AL341" s="8">
        <f>IF(ISNA(VLOOKUP($I341,disall!$A$2:$CY$349,COLUMN(disall!AE340),FALSE)),-9999,VLOOKUP($I341,disall!$A$2:$CY$349,COLUMN(disall!AE340),FALSE))</f>
        <v>-9999</v>
      </c>
      <c r="AM341" s="8">
        <f>IF(ISNA(VLOOKUP($I341,disall!$A$2:$CY$349,COLUMN(disall!AF340),FALSE)),-9999,VLOOKUP($I341,disall!$A$2:$CY$349,COLUMN(disall!AF340),FALSE))</f>
        <v>-9999</v>
      </c>
      <c r="AN341" s="8">
        <f>IF(ISNA(VLOOKUP($I341,disall!$A$2:$CY$349,COLUMN(disall!AG340),FALSE)),-9999,VLOOKUP($I341,disall!$A$2:$CY$349,COLUMN(disall!AG340),FALSE))</f>
        <v>-9999</v>
      </c>
      <c r="AO341" s="8">
        <f>IF(ISNA(VLOOKUP($I341,disall!$A$2:$CY$349,COLUMN(disall!AH340),FALSE)),-9999,VLOOKUP($I341,disall!$A$2:$CY$349,COLUMN(disall!AH340),FALSE))</f>
        <v>-9999</v>
      </c>
      <c r="AP341" s="8">
        <f>IF(ISNA(VLOOKUP($I341,disall!$A$2:$CY$349,COLUMN(disall!AI340),FALSE)),-9999,VLOOKUP($I341,disall!$A$2:$CY$349,COLUMN(disall!AI340),FALSE))</f>
        <v>-9999</v>
      </c>
      <c r="AQ341" s="8">
        <f>IF(ISNA(VLOOKUP($I341,disall!$A$2:$CY$349,COLUMN(disall!AJ340),FALSE)),-9999,VLOOKUP($I341,disall!$A$2:$CY$349,COLUMN(disall!AJ340),FALSE))</f>
        <v>-9999</v>
      </c>
      <c r="AR341" s="8">
        <f>IF(ISNA(VLOOKUP($I341,disall!$A$2:$CY$349,COLUMN(disall!AK340),FALSE)),-9999,VLOOKUP($I341,disall!$A$2:$CY$349,COLUMN(disall!AK340),FALSE))</f>
        <v>-9999</v>
      </c>
      <c r="AS341" s="8">
        <f>IF(ISNA(VLOOKUP($I341,disall!$A$2:$CY$349,COLUMN(disall!AL340),FALSE)),-9999,VLOOKUP($I341,disall!$A$2:$CY$349,COLUMN(disall!AL340),FALSE))</f>
        <v>-9999</v>
      </c>
      <c r="AT341" s="8">
        <f>IF(ISNA(VLOOKUP($I341,disall!$A$2:$CY$349,COLUMN(disall!AM340),FALSE)),-9999,VLOOKUP($I341,disall!$A$2:$CY$349,COLUMN(disall!AM340),FALSE))</f>
        <v>-9999</v>
      </c>
      <c r="AU341" s="8">
        <f>IF(ISNA(VLOOKUP($I341,disall!$A$2:$CY$349,COLUMN(disall!AN340),FALSE)),-9999,VLOOKUP($I341,disall!$A$2:$CY$349,COLUMN(disall!AN340),FALSE))</f>
        <v>-9999</v>
      </c>
      <c r="AV341" s="8">
        <f>IF(ISNA(VLOOKUP($I341,disall!$A$2:$CY$349,COLUMN(disall!AO340),FALSE)),-9999,VLOOKUP($I341,disall!$A$2:$CY$349,COLUMN(disall!AO340),FALSE))</f>
        <v>-9999</v>
      </c>
      <c r="AW341" s="8">
        <f>IF(ISNA(VLOOKUP($I341,disall!$A$2:$CY$349,COLUMN(disall!AP340),FALSE)),-9999,VLOOKUP($I341,disall!$A$2:$CY$349,COLUMN(disall!AP340),FALSE))</f>
        <v>-9999</v>
      </c>
      <c r="AX341" s="8">
        <f>IF(ISNA(VLOOKUP($I341,disall!$A$2:$CY$349,COLUMN(disall!AQ340),FALSE)),-9999,VLOOKUP($I341,disall!$A$2:$CY$349,COLUMN(disall!AQ340),FALSE))</f>
        <v>-9999</v>
      </c>
      <c r="AY341" s="8">
        <f>IF(ISNA(VLOOKUP($I341,disall!$A$2:$CY$349,COLUMN(disall!AR340),FALSE)),-9999,VLOOKUP($I341,disall!$A$2:$CY$349,COLUMN(disall!AR340),FALSE))</f>
        <v>-9999</v>
      </c>
      <c r="AZ341" s="8">
        <f>IF(ISNA(VLOOKUP($I341,disall!$A$2:$CY$349,COLUMN(disall!AS340),FALSE)),-9999,VLOOKUP($I341,disall!$A$2:$CY$349,COLUMN(disall!AS340),FALSE))</f>
        <v>-9999</v>
      </c>
      <c r="BA341" s="8">
        <f>IF(ISNA(VLOOKUP($I341,disall!$A$2:$CY$349,COLUMN(disall!AT340),FALSE)),-9999,VLOOKUP($I341,disall!$A$2:$CY$349,COLUMN(disall!AT340),FALSE))</f>
        <v>-9999</v>
      </c>
      <c r="BB341" s="8">
        <f>IF(ISNA(VLOOKUP($I341,disall!$A$2:$CY$349,COLUMN(disall!AU340),FALSE)),-9999,VLOOKUP($I341,disall!$A$2:$CY$349,COLUMN(disall!AU340),FALSE))</f>
        <v>-9999</v>
      </c>
      <c r="BC341" s="8">
        <f>IF(ISNA(VLOOKUP($I341,disall!$A$2:$CY$349,COLUMN(disall!AV340),FALSE)),-9999,VLOOKUP($I341,disall!$A$2:$CY$349,COLUMN(disall!AV340),FALSE))</f>
        <v>-9999</v>
      </c>
      <c r="BD341" s="8">
        <f>IF(ISNA(VLOOKUP($I341,disall!$A$2:$CY$349,COLUMN(disall!AW340),FALSE)),-9999,VLOOKUP($I341,disall!$A$2:$CY$349,COLUMN(disall!AW340),FALSE))</f>
        <v>-9999</v>
      </c>
      <c r="BE341" s="8">
        <f>IF(ISNA(VLOOKUP($I341,disall!$A$2:$CY$349,COLUMN(disall!AX340),FALSE)),-9999,VLOOKUP($I341,disall!$A$2:$CY$349,COLUMN(disall!AX340),FALSE))</f>
        <v>-9999</v>
      </c>
      <c r="BF341" s="8">
        <f>IF(ISNA(VLOOKUP($I341,disall!$A$2:$CY$349,COLUMN(disall!AY340),FALSE)),-9999,VLOOKUP($I341,disall!$A$2:$CY$349,COLUMN(disall!AY340),FALSE))</f>
        <v>-9999</v>
      </c>
      <c r="BG341" s="8">
        <f>IF(ISNA(VLOOKUP($I341,disall!$A$2:$CY$349,COLUMN(disall!AZ340),FALSE)),-9999,VLOOKUP($I341,disall!$A$2:$CY$349,COLUMN(disall!AZ340),FALSE))</f>
        <v>-9999</v>
      </c>
      <c r="BH341" s="8">
        <f>IF(ISNA(VLOOKUP($I341,disall!$A$2:$CY$349,COLUMN(disall!BA340),FALSE)),-9999,VLOOKUP($I341,disall!$A$2:$CY$349,COLUMN(disall!BA340),FALSE))</f>
        <v>-9999</v>
      </c>
      <c r="BI341" s="8">
        <f>IF(ISNA(VLOOKUP($I341,disall!$A$2:$CY$349,COLUMN(disall!BB340),FALSE)),-9999,VLOOKUP($I341,disall!$A$2:$CY$349,COLUMN(disall!BB340),FALSE))</f>
        <v>-9999</v>
      </c>
      <c r="BJ341" s="8">
        <f>IF(ISNA(VLOOKUP($I341,disall!$A$2:$CY$349,COLUMN(disall!BC340),FALSE)),-9999,VLOOKUP($I341,disall!$A$2:$CY$349,COLUMN(disall!BC340),FALSE))</f>
        <v>-9999</v>
      </c>
      <c r="BK341" s="8">
        <f>IF(ISNA(VLOOKUP($I341,disall!$A$2:$CY$349,COLUMN(disall!BD340),FALSE)),-9999,VLOOKUP($I341,disall!$A$2:$CY$349,COLUMN(disall!BD340),FALSE))</f>
        <v>-9999</v>
      </c>
      <c r="BL341" s="8">
        <f>IF(ISNA(VLOOKUP($I341,disall!$A$2:$CY$349,COLUMN(disall!BE340),FALSE)),-9999,VLOOKUP($I341,disall!$A$2:$CY$349,COLUMN(disall!BE340),FALSE))</f>
        <v>-9999</v>
      </c>
      <c r="BM341" s="8">
        <f>IF(ISNA(VLOOKUP($I341,disall!$A$2:$CY$349,COLUMN(disall!BF340),FALSE)),-9999,VLOOKUP($I341,disall!$A$2:$CY$349,COLUMN(disall!BF340),FALSE))</f>
        <v>-9999</v>
      </c>
      <c r="BN341" s="8">
        <f>IF(ISNA(VLOOKUP($I341,disall!$A$2:$CY$349,COLUMN(disall!BG340),FALSE)),-9999,VLOOKUP($I341,disall!$A$2:$CY$349,COLUMN(disall!BG340),FALSE))</f>
        <v>-9999</v>
      </c>
      <c r="BO341" s="8">
        <f>IF(ISNA(VLOOKUP($I341,disall!$A$2:$CY$349,COLUMN(disall!BH340),FALSE)),-9999,VLOOKUP($I341,disall!$A$2:$CY$349,COLUMN(disall!BH340),FALSE))</f>
        <v>-9999</v>
      </c>
      <c r="BP341" s="8">
        <f>IF(ISNA(VLOOKUP($I341,disall!$A$2:$CY$349,COLUMN(disall!BI340),FALSE)),-9999,VLOOKUP($I341,disall!$A$2:$CY$349,COLUMN(disall!BI340),FALSE))</f>
        <v>-9999</v>
      </c>
      <c r="BQ341" s="8">
        <f>IF(ISNA(VLOOKUP($I341,disall!$A$2:$CY$349,COLUMN(disall!BJ340),FALSE)),-9999,VLOOKUP($I341,disall!$A$2:$CY$349,COLUMN(disall!BJ340),FALSE))</f>
        <v>-9999</v>
      </c>
      <c r="BR341" s="8">
        <f>IF(ISNA(VLOOKUP($I341,disall!$A$2:$CY$349,COLUMN(disall!BK340),FALSE)),-9999,VLOOKUP($I341,disall!$A$2:$CY$349,COLUMN(disall!BK340),FALSE))</f>
        <v>-9999</v>
      </c>
      <c r="BS341" s="8">
        <f>IF(ISNA(VLOOKUP($I341,disall!$A$2:$CY$349,COLUMN(disall!BL340),FALSE)),-9999,VLOOKUP($I341,disall!$A$2:$CY$349,COLUMN(disall!BL340),FALSE))</f>
        <v>-9999</v>
      </c>
      <c r="BT341" s="8">
        <f>IF(ISNA(VLOOKUP($I341,disall!$A$2:$CY$349,COLUMN(disall!BM340),FALSE)),-9999,VLOOKUP($I341,disall!$A$2:$CY$349,COLUMN(disall!BM340),FALSE))</f>
        <v>-9999</v>
      </c>
      <c r="BU341" s="8">
        <f>IF(ISNA(VLOOKUP($I341,disall!$A$2:$CY$349,COLUMN(disall!BN340),FALSE)),-9999,VLOOKUP($I341,disall!$A$2:$CY$349,COLUMN(disall!BN340),FALSE))</f>
        <v>-9999</v>
      </c>
      <c r="BV341" s="8">
        <f>IF(ISNA(VLOOKUP($I341,disall!$A$2:$CY$349,COLUMN(disall!BO340),FALSE)),-9999,VLOOKUP($I341,disall!$A$2:$CY$349,COLUMN(disall!BO340),FALSE))</f>
        <v>-9999</v>
      </c>
      <c r="BW341" s="8">
        <f>IF(ISNA(VLOOKUP($I341,disall!$A$2:$CY$349,COLUMN(disall!BP340),FALSE)),-9999,VLOOKUP($I341,disall!$A$2:$CY$349,COLUMN(disall!BP340),FALSE))</f>
        <v>-9999</v>
      </c>
      <c r="BX341" s="8">
        <f>IF(ISNA(VLOOKUP($I341,disall!$A$2:$CY$349,COLUMN(disall!BQ340),FALSE)),-9999,VLOOKUP($I341,disall!$A$2:$CY$349,COLUMN(disall!BQ340),FALSE))</f>
        <v>-9999</v>
      </c>
      <c r="BY341" s="8">
        <f>IF(ISNA(VLOOKUP($I341,disall!$A$2:$CY$349,COLUMN(disall!BR340),FALSE)),-9999,VLOOKUP($I341,disall!$A$2:$CY$349,COLUMN(disall!BR340),FALSE))</f>
        <v>-9999</v>
      </c>
      <c r="BZ341" s="8">
        <f>IF(ISNA(VLOOKUP($I341,disall!$A$2:$CY$349,COLUMN(disall!BS340),FALSE)),-9999,VLOOKUP($I341,disall!$A$2:$CY$349,COLUMN(disall!BS340),FALSE))</f>
        <v>-9999</v>
      </c>
      <c r="CA341" s="8">
        <f>IF(ISNA(VLOOKUP($I341,disall!$A$2:$CY$349,COLUMN(disall!BT340),FALSE)),-9999,VLOOKUP($I341,disall!$A$2:$CY$349,COLUMN(disall!BT340),FALSE))</f>
        <v>-9999</v>
      </c>
      <c r="CB341" s="8">
        <f>IF(ISNA(VLOOKUP($I341,disall!$A$2:$CY$349,COLUMN(disall!BU340),FALSE)),-9999,VLOOKUP($I341,disall!$A$2:$CY$349,COLUMN(disall!BU340),FALSE))</f>
        <v>-9999</v>
      </c>
      <c r="CC341" s="8">
        <f>IF(ISNA(VLOOKUP($I341,disall!$A$2:$CY$349,COLUMN(disall!BV340),FALSE)),-9999,VLOOKUP($I341,disall!$A$2:$CY$349,COLUMN(disall!BV340),FALSE))</f>
        <v>-9999</v>
      </c>
      <c r="CD341" s="8">
        <f>IF(ISNA(VLOOKUP($I341,disall!$A$2:$CY$349,COLUMN(disall!BW340),FALSE)),-9999,VLOOKUP($I341,disall!$A$2:$CY$349,COLUMN(disall!BW340),FALSE))</f>
        <v>-9999</v>
      </c>
      <c r="CE341" s="8">
        <f>IF(ISNA(VLOOKUP($I341,disall!$A$2:$CY$349,COLUMN(disall!BX340),FALSE)),-9999,VLOOKUP($I341,disall!$A$2:$CY$349,COLUMN(disall!BX340),FALSE))</f>
        <v>-9999</v>
      </c>
      <c r="CF341" s="8">
        <f>IF(ISNA(VLOOKUP($I341,disall!$A$2:$CY$349,COLUMN(disall!BY340),FALSE)),-9999,VLOOKUP($I341,disall!$A$2:$CY$349,COLUMN(disall!BY340),FALSE))</f>
        <v>-9999</v>
      </c>
      <c r="CG341" s="8">
        <f>IF(ISNA(VLOOKUP($I341,disall!$A$2:$CY$349,COLUMN(disall!BZ340),FALSE)),-9999,VLOOKUP($I341,disall!$A$2:$CY$349,COLUMN(disall!BZ340),FALSE))</f>
        <v>-9999</v>
      </c>
      <c r="CH341" s="8">
        <f>IF(ISNA(VLOOKUP($I341,disall!$A$2:$CY$349,COLUMN(disall!CA340),FALSE)),-9999,VLOOKUP($I341,disall!$A$2:$CY$349,COLUMN(disall!CA340),FALSE))</f>
        <v>-9999</v>
      </c>
      <c r="CI341" s="8">
        <f>IF(ISNA(VLOOKUP($I341,disall!$A$2:$CY$349,COLUMN(disall!CB340),FALSE)),-9999,VLOOKUP($I341,disall!$A$2:$CY$349,COLUMN(disall!CB340),FALSE))</f>
        <v>-9999</v>
      </c>
      <c r="CJ341" s="8">
        <f>IF(ISNA(VLOOKUP($I341,disall!$A$2:$CY$349,COLUMN(disall!CC340),FALSE)),-9999,VLOOKUP($I341,disall!$A$2:$CY$349,COLUMN(disall!CC340),FALSE))</f>
        <v>-9999</v>
      </c>
      <c r="CK341" s="8">
        <f>IF(ISNA(VLOOKUP($I341,disall!$A$2:$CY$349,COLUMN(disall!CD340),FALSE)),-9999,VLOOKUP($I341,disall!$A$2:$CY$349,COLUMN(disall!CD340),FALSE))</f>
        <v>-9999</v>
      </c>
      <c r="CL341" s="8">
        <f>IF(ISNA(VLOOKUP($I341,disall!$A$2:$CY$349,COLUMN(disall!CE340),FALSE)),-9999,VLOOKUP($I341,disall!$A$2:$CY$349,COLUMN(disall!CE340),FALSE))</f>
        <v>-9999</v>
      </c>
      <c r="CM341" s="8">
        <f>IF(ISNA(VLOOKUP($I341,disall!$A$2:$CY$349,COLUMN(disall!CF340),FALSE)),-9999,VLOOKUP($I341,disall!$A$2:$CY$349,COLUMN(disall!CF340),FALSE))</f>
        <v>-9999</v>
      </c>
      <c r="CN341" s="8">
        <f>IF(ISNA(VLOOKUP($I341,disall!$A$2:$CY$349,COLUMN(disall!CG340),FALSE)),-9999,VLOOKUP($I341,disall!$A$2:$CY$349,COLUMN(disall!CG340),FALSE))</f>
        <v>-9999</v>
      </c>
      <c r="CO341" s="8">
        <f>IF(ISNA(VLOOKUP($I341,disall!$A$2:$CY$349,COLUMN(disall!CH340),FALSE)),-9999,VLOOKUP($I341,disall!$A$2:$CY$349,COLUMN(disall!CH340),FALSE))</f>
        <v>-9999</v>
      </c>
      <c r="CP341" s="8">
        <f>IF(ISNA(VLOOKUP($I341,disall!$A$2:$CY$349,COLUMN(disall!CI340),FALSE)),-9999,VLOOKUP($I341,disall!$A$2:$CY$349,COLUMN(disall!CI340),FALSE))</f>
        <v>-9999</v>
      </c>
      <c r="CQ341" s="8">
        <f>IF(ISNA(VLOOKUP($I341,disall!$A$2:$CY$349,COLUMN(disall!CJ340),FALSE)),-9999,VLOOKUP($I341,disall!$A$2:$CY$349,COLUMN(disall!CJ340),FALSE))</f>
        <v>-9999</v>
      </c>
      <c r="CR341" s="8">
        <f>IF(ISNA(VLOOKUP($I341,disall!$A$2:$CY$349,COLUMN(disall!CK340),FALSE)),-9999,VLOOKUP($I341,disall!$A$2:$CY$349,COLUMN(disall!CK340),FALSE))</f>
        <v>-9999</v>
      </c>
      <c r="CS341" s="8">
        <f>IF(ISNA(VLOOKUP($I341,disall!$A$2:$CY$349,COLUMN(disall!CL340),FALSE)),-9999,VLOOKUP($I341,disall!$A$2:$CY$349,COLUMN(disall!CL340),FALSE))</f>
        <v>-9999</v>
      </c>
      <c r="CT341" s="8">
        <f>IF(ISNA(VLOOKUP($I341,disall!$A$2:$CY$349,COLUMN(disall!CM340),FALSE)),-9999,VLOOKUP($I341,disall!$A$2:$CY$349,COLUMN(disall!CM340),FALSE))</f>
        <v>-9999</v>
      </c>
      <c r="CU341" s="8">
        <f>IF(ISNA(VLOOKUP($I341,disall!$A$2:$CY$349,COLUMN(disall!CN340),FALSE)),-9999,VLOOKUP($I341,disall!$A$2:$CY$349,COLUMN(disall!CN340),FALSE))</f>
        <v>-9999</v>
      </c>
      <c r="CV341" s="8">
        <f>IF(ISNA(VLOOKUP($I341,disall!$A$2:$CY$349,COLUMN(disall!CO340),FALSE)),-9999,VLOOKUP($I341,disall!$A$2:$CY$349,COLUMN(disall!CO340),FALSE))</f>
        <v>-9999</v>
      </c>
      <c r="CW341" s="8">
        <f>IF(ISNA(VLOOKUP($I341,disall!$A$2:$CY$349,COLUMN(disall!CP340),FALSE)),-9999,VLOOKUP($I341,disall!$A$2:$CY$349,COLUMN(disall!CP340),FALSE))</f>
        <v>-9999</v>
      </c>
      <c r="CX341" s="8">
        <f>IF(ISNA(VLOOKUP($I341,disall!$A$2:$CY$349,COLUMN(disall!CQ340),FALSE)),-9999,VLOOKUP($I341,disall!$A$2:$CY$349,COLUMN(disall!CQ340),FALSE))</f>
        <v>-9999</v>
      </c>
      <c r="CY341" s="8">
        <f>IF(ISNA(VLOOKUP($I341,disall!$A$2:$CY$349,COLUMN(disall!CR340),FALSE)),-9999,VLOOKUP($I341,disall!$A$2:$CY$349,COLUMN(disall!CR340),FALSE))</f>
        <v>-9999</v>
      </c>
      <c r="CZ341" s="8">
        <f>IF(ISNA(VLOOKUP($I341,disall!$A$2:$CY$349,COLUMN(disall!CS340),FALSE)),-9999,VLOOKUP($I341,disall!$A$2:$CY$349,COLUMN(disall!CS340),FALSE))</f>
        <v>-9999</v>
      </c>
      <c r="DA341" s="8">
        <f>IF(ISNA(VLOOKUP($I341,disall!$A$2:$CY$349,COLUMN(disall!CT340),FALSE)),-9999,VLOOKUP($I341,disall!$A$2:$CY$349,COLUMN(disall!CT340),FALSE))</f>
        <v>-9999</v>
      </c>
      <c r="DB341" s="8">
        <f>IF(ISNA(VLOOKUP($I341,disall!$A$2:$CY$349,COLUMN(disall!CU340),FALSE)),-9999,VLOOKUP($I341,disall!$A$2:$CY$349,COLUMN(disall!CU340),FALSE))</f>
        <v>-9999</v>
      </c>
      <c r="DC341" s="8">
        <f>IF(ISNA(VLOOKUP($I341,disall!$A$2:$CY$349,COLUMN(disall!CV340),FALSE)),-9999,VLOOKUP($I341,disall!$A$2:$CY$349,COLUMN(disall!CV340),FALSE))</f>
        <v>-9999</v>
      </c>
      <c r="DD341" s="8">
        <f>IF(ISNA(VLOOKUP($I341,disall!$A$2:$CY$349,COLUMN(disall!CW340),FALSE)),-9999,VLOOKUP($I341,disall!$A$2:$CY$349,COLUMN(disall!CW340),FALSE))</f>
        <v>-9999</v>
      </c>
      <c r="DE341" s="8">
        <f>IF(ISNA(VLOOKUP($I341,disall!$A$2:$CY$349,COLUMN(disall!CX340),FALSE)),-9999,VLOOKUP($I341,disall!$A$2:$CY$349,COLUMN(disall!CX340),FALSE))</f>
        <v>-9999</v>
      </c>
      <c r="DF341" s="8">
        <f>IF(ISNA(VLOOKUP($I341,disall!$A$2:$CY$349,COLUMN(disall!CY340),FALSE)),-9999,VLOOKUP($I341,disall!$A$2:$CY$349,COLUMN(disall!CY340),FALSE))</f>
        <v>-9999</v>
      </c>
    </row>
    <row r="342" spans="1:110" x14ac:dyDescent="0.25">
      <c r="A342">
        <v>55</v>
      </c>
      <c r="B342" t="s">
        <v>8</v>
      </c>
      <c r="C342" t="s">
        <v>472</v>
      </c>
      <c r="D342" t="s">
        <v>164</v>
      </c>
      <c r="E342" t="s">
        <v>473</v>
      </c>
      <c r="F342" t="s">
        <v>1066</v>
      </c>
      <c r="G342" t="s">
        <v>1067</v>
      </c>
      <c r="H342">
        <v>4040</v>
      </c>
      <c r="I342">
        <f>IF(ISNA(VLOOKUP(H342,disall!$D$2:$L$349,1,FALSE)),H342,VLOOKUP(H342,disall!$D$2:$L$349,1,FALSE))</f>
        <v>4040</v>
      </c>
      <c r="J342">
        <f>IF(ISNA(VLOOKUP(H342,disall!$D$2:$L$349,1,FALSE)),"NA",VLOOKUP(H342,disall!$D$2:$L$349,2,FALSE))</f>
        <v>3402</v>
      </c>
      <c r="K342" t="str">
        <f>IF(ISNA(VLOOKUP(I342,disall!$A$2:$L$349,3,FALSE)),F342,VLOOKUP(I342,disall!$A$2:$L$349,3,FALSE))</f>
        <v>Begusarai</v>
      </c>
      <c r="L342" t="str">
        <f>IF(ISNA(VLOOKUP(I342,disall!$A$2:$L$349,12,FALSE)),"NA",VLOOKUP(I342,disall!$A$2:$L$349,12,FALSE))</f>
        <v>Begusarai and Khagaria</v>
      </c>
      <c r="M342">
        <f>IF(ISNA(VLOOKUP(I342,disall!$A$2:$M$349,6,FALSE)),"NA",VLOOKUP(I342,disall!$A$2:$M$349,6,FALSE))</f>
        <v>34</v>
      </c>
      <c r="N342">
        <f>IF(ISNA(VLOOKUP(I342,disall!$A$2:$M$349,7,FALSE)),"NA",VLOOKUP(I342,disall!$A$2:$M$349,7,FALSE))</f>
        <v>0.28584799999999999</v>
      </c>
      <c r="O342">
        <f>IF(ISNA(VLOOKUP(I342,disall!$A$2:$M$349,8,FALSE)),"NA",VLOOKUP(I342,disall!$A$2:$M$349,8,FALSE))</f>
        <v>3.141769</v>
      </c>
      <c r="P342" t="str">
        <f>IF(ISNA(VLOOKUP(I342,disall!$A$2:$M$349,9,FALSE)),"NA",VLOOKUP(I342,disall!$A$2:$M$349,9,FALSE))</f>
        <v>POLY</v>
      </c>
      <c r="Q342">
        <f>IF(ISNA(VLOOKUP(I342,disall!$A$2:$M$349,10,FALSE)),"NA",VLOOKUP(I342,disall!$A$2:$M$349,10,FALSE))</f>
        <v>356040300</v>
      </c>
      <c r="R342" t="str">
        <f>IF(ISNA(VLOOKUP(I342,disall!$A$2:$M$349,11,FALSE)),"NA",VLOOKUP(I342,disall!$A$2:$M$349,11,FALSE))</f>
        <v>Bihar</v>
      </c>
      <c r="S342" t="str">
        <f>IF(ISNA(VLOOKUP(I342,disall!$A$2:$M$349,12,FALSE)),"NA",VLOOKUP(I342,disall!$A$2:$M$349,12,FALSE))</f>
        <v>Begusarai and Khagaria</v>
      </c>
      <c r="T342">
        <f>IF(ISNA(VLOOKUP(I342,disall!$A$2:$M$349,13,FALSE)),"NA",VLOOKUP(I342,disall!$A$2:$M$349,13,FALSE))</f>
        <v>25</v>
      </c>
      <c r="U342" s="8">
        <f>IF(ISNA(VLOOKUP($I342,disall!$A$2:$CY$349,COLUMN(disall!N341),FALSE)),-9999,VLOOKUP($I342,disall!$A$2:$CY$349,COLUMN(disall!N341),FALSE))</f>
        <v>0</v>
      </c>
      <c r="V342" s="8">
        <f>IF(ISNA(VLOOKUP($I342,disall!$A$2:$CY$349,COLUMN(disall!O341),FALSE)),-9999,VLOOKUP($I342,disall!$A$2:$CY$349,COLUMN(disall!O341),FALSE))</f>
        <v>0</v>
      </c>
      <c r="W342" s="8">
        <f>IF(ISNA(VLOOKUP($I342,disall!$A$2:$CY$349,COLUMN(disall!P341),FALSE)),-9999,VLOOKUP($I342,disall!$A$2:$CY$349,COLUMN(disall!P341),FALSE))</f>
        <v>0</v>
      </c>
      <c r="X342" s="8">
        <f>IF(ISNA(VLOOKUP($I342,disall!$A$2:$CY$349,COLUMN(disall!Q341),FALSE)),-9999,VLOOKUP($I342,disall!$A$2:$CY$349,COLUMN(disall!Q341),FALSE))</f>
        <v>0</v>
      </c>
      <c r="Y342" s="8">
        <f>IF(ISNA(VLOOKUP($I342,disall!$A$2:$CY$349,COLUMN(disall!R341),FALSE)),-9999,VLOOKUP($I342,disall!$A$2:$CY$349,COLUMN(disall!R341),FALSE))</f>
        <v>0</v>
      </c>
      <c r="Z342" s="8">
        <f>IF(ISNA(VLOOKUP($I342,disall!$A$2:$CY$349,COLUMN(disall!S341),FALSE)),-9999,VLOOKUP($I342,disall!$A$2:$CY$349,COLUMN(disall!S341),FALSE))</f>
        <v>0</v>
      </c>
      <c r="AA342" s="8">
        <f>IF(ISNA(VLOOKUP($I342,disall!$A$2:$CY$349,COLUMN(disall!T341),FALSE)),-9999,VLOOKUP($I342,disall!$A$2:$CY$349,COLUMN(disall!T341),FALSE))</f>
        <v>0</v>
      </c>
      <c r="AB342" s="8">
        <f>IF(ISNA(VLOOKUP($I342,disall!$A$2:$CY$349,COLUMN(disall!U341),FALSE)),-9999,VLOOKUP($I342,disall!$A$2:$CY$349,COLUMN(disall!U341),FALSE))</f>
        <v>0</v>
      </c>
      <c r="AC342" s="8">
        <f>IF(ISNA(VLOOKUP($I342,disall!$A$2:$CY$349,COLUMN(disall!V341),FALSE)),-9999,VLOOKUP($I342,disall!$A$2:$CY$349,COLUMN(disall!V341),FALSE))</f>
        <v>0</v>
      </c>
      <c r="AD342" s="8">
        <f>IF(ISNA(VLOOKUP($I342,disall!$A$2:$CY$349,COLUMN(disall!W341),FALSE)),-9999,VLOOKUP($I342,disall!$A$2:$CY$349,COLUMN(disall!W341),FALSE))</f>
        <v>0</v>
      </c>
      <c r="AE342" s="8">
        <f>IF(ISNA(VLOOKUP($I342,disall!$A$2:$CY$349,COLUMN(disall!X341),FALSE)),-9999,VLOOKUP($I342,disall!$A$2:$CY$349,COLUMN(disall!X341),FALSE))</f>
        <v>0</v>
      </c>
      <c r="AF342" s="8">
        <f>IF(ISNA(VLOOKUP($I342,disall!$A$2:$CY$349,COLUMN(disall!Y341),FALSE)),-9999,VLOOKUP($I342,disall!$A$2:$CY$349,COLUMN(disall!Y341),FALSE))</f>
        <v>0</v>
      </c>
      <c r="AG342" s="8">
        <f>IF(ISNA(VLOOKUP($I342,disall!$A$2:$CY$349,COLUMN(disall!Z341),FALSE)),-9999,VLOOKUP($I342,disall!$A$2:$CY$349,COLUMN(disall!Z341),FALSE))</f>
        <v>0</v>
      </c>
      <c r="AH342" s="8">
        <f>IF(ISNA(VLOOKUP($I342,disall!$A$2:$CY$349,COLUMN(disall!AA341),FALSE)),-9999,VLOOKUP($I342,disall!$A$2:$CY$349,COLUMN(disall!AA341),FALSE))</f>
        <v>0</v>
      </c>
      <c r="AI342" s="8">
        <f>IF(ISNA(VLOOKUP($I342,disall!$A$2:$CY$349,COLUMN(disall!AB341),FALSE)),-9999,VLOOKUP($I342,disall!$A$2:$CY$349,COLUMN(disall!AB341),FALSE))</f>
        <v>0</v>
      </c>
      <c r="AJ342" s="8">
        <f>IF(ISNA(VLOOKUP($I342,disall!$A$2:$CY$349,COLUMN(disall!AC341),FALSE)),-9999,VLOOKUP($I342,disall!$A$2:$CY$349,COLUMN(disall!AC341),FALSE))</f>
        <v>0</v>
      </c>
      <c r="AK342" s="8">
        <f>IF(ISNA(VLOOKUP($I342,disall!$A$2:$CY$349,COLUMN(disall!AD341),FALSE)),-9999,VLOOKUP($I342,disall!$A$2:$CY$349,COLUMN(disall!AD341),FALSE))</f>
        <v>0</v>
      </c>
      <c r="AL342" s="8">
        <f>IF(ISNA(VLOOKUP($I342,disall!$A$2:$CY$349,COLUMN(disall!AE341),FALSE)),-9999,VLOOKUP($I342,disall!$A$2:$CY$349,COLUMN(disall!AE341),FALSE))</f>
        <v>0</v>
      </c>
      <c r="AM342" s="8">
        <f>IF(ISNA(VLOOKUP($I342,disall!$A$2:$CY$349,COLUMN(disall!AF341),FALSE)),-9999,VLOOKUP($I342,disall!$A$2:$CY$349,COLUMN(disall!AF341),FALSE))</f>
        <v>0</v>
      </c>
      <c r="AN342" s="8">
        <f>IF(ISNA(VLOOKUP($I342,disall!$A$2:$CY$349,COLUMN(disall!AG341),FALSE)),-9999,VLOOKUP($I342,disall!$A$2:$CY$349,COLUMN(disall!AG341),FALSE))</f>
        <v>0</v>
      </c>
      <c r="AO342" s="8">
        <f>IF(ISNA(VLOOKUP($I342,disall!$A$2:$CY$349,COLUMN(disall!AH341),FALSE)),-9999,VLOOKUP($I342,disall!$A$2:$CY$349,COLUMN(disall!AH341),FALSE))</f>
        <v>0</v>
      </c>
      <c r="AP342" s="8">
        <f>IF(ISNA(VLOOKUP($I342,disall!$A$2:$CY$349,COLUMN(disall!AI341),FALSE)),-9999,VLOOKUP($I342,disall!$A$2:$CY$349,COLUMN(disall!AI341),FALSE))</f>
        <v>0</v>
      </c>
      <c r="AQ342" s="8">
        <f>IF(ISNA(VLOOKUP($I342,disall!$A$2:$CY$349,COLUMN(disall!AJ341),FALSE)),-9999,VLOOKUP($I342,disall!$A$2:$CY$349,COLUMN(disall!AJ341),FALSE))</f>
        <v>0</v>
      </c>
      <c r="AR342" s="8">
        <f>IF(ISNA(VLOOKUP($I342,disall!$A$2:$CY$349,COLUMN(disall!AK341),FALSE)),-9999,VLOOKUP($I342,disall!$A$2:$CY$349,COLUMN(disall!AK341),FALSE))</f>
        <v>0</v>
      </c>
      <c r="AS342" s="8">
        <f>IF(ISNA(VLOOKUP($I342,disall!$A$2:$CY$349,COLUMN(disall!AL341),FALSE)),-9999,VLOOKUP($I342,disall!$A$2:$CY$349,COLUMN(disall!AL341),FALSE))</f>
        <v>0</v>
      </c>
      <c r="AT342" s="8">
        <f>IF(ISNA(VLOOKUP($I342,disall!$A$2:$CY$349,COLUMN(disall!AM341),FALSE)),-9999,VLOOKUP($I342,disall!$A$2:$CY$349,COLUMN(disall!AM341),FALSE))</f>
        <v>0</v>
      </c>
      <c r="AU342" s="8">
        <f>IF(ISNA(VLOOKUP($I342,disall!$A$2:$CY$349,COLUMN(disall!AN341),FALSE)),-9999,VLOOKUP($I342,disall!$A$2:$CY$349,COLUMN(disall!AN341),FALSE))</f>
        <v>0</v>
      </c>
      <c r="AV342" s="8">
        <f>IF(ISNA(VLOOKUP($I342,disall!$A$2:$CY$349,COLUMN(disall!AO341),FALSE)),-9999,VLOOKUP($I342,disall!$A$2:$CY$349,COLUMN(disall!AO341),FALSE))</f>
        <v>0</v>
      </c>
      <c r="AW342" s="8">
        <f>IF(ISNA(VLOOKUP($I342,disall!$A$2:$CY$349,COLUMN(disall!AP341),FALSE)),-9999,VLOOKUP($I342,disall!$A$2:$CY$349,COLUMN(disall!AP341),FALSE))</f>
        <v>0</v>
      </c>
      <c r="AX342" s="8">
        <f>IF(ISNA(VLOOKUP($I342,disall!$A$2:$CY$349,COLUMN(disall!AQ341),FALSE)),-9999,VLOOKUP($I342,disall!$A$2:$CY$349,COLUMN(disall!AQ341),FALSE))</f>
        <v>0</v>
      </c>
      <c r="AY342" s="8">
        <f>IF(ISNA(VLOOKUP($I342,disall!$A$2:$CY$349,COLUMN(disall!AR341),FALSE)),-9999,VLOOKUP($I342,disall!$A$2:$CY$349,COLUMN(disall!AR341),FALSE))</f>
        <v>0</v>
      </c>
      <c r="AZ342" s="8">
        <f>IF(ISNA(VLOOKUP($I342,disall!$A$2:$CY$349,COLUMN(disall!AS341),FALSE)),-9999,VLOOKUP($I342,disall!$A$2:$CY$349,COLUMN(disall!AS341),FALSE))</f>
        <v>0</v>
      </c>
      <c r="BA342" s="8">
        <f>IF(ISNA(VLOOKUP($I342,disall!$A$2:$CY$349,COLUMN(disall!AT341),FALSE)),-9999,VLOOKUP($I342,disall!$A$2:$CY$349,COLUMN(disall!AT341),FALSE))</f>
        <v>0</v>
      </c>
      <c r="BB342" s="8">
        <f>IF(ISNA(VLOOKUP($I342,disall!$A$2:$CY$349,COLUMN(disall!AU341),FALSE)),-9999,VLOOKUP($I342,disall!$A$2:$CY$349,COLUMN(disall!AU341),FALSE))</f>
        <v>0</v>
      </c>
      <c r="BC342" s="8">
        <f>IF(ISNA(VLOOKUP($I342,disall!$A$2:$CY$349,COLUMN(disall!AV341),FALSE)),-9999,VLOOKUP($I342,disall!$A$2:$CY$349,COLUMN(disall!AV341),FALSE))</f>
        <v>0</v>
      </c>
      <c r="BD342" s="8">
        <f>IF(ISNA(VLOOKUP($I342,disall!$A$2:$CY$349,COLUMN(disall!AW341),FALSE)),-9999,VLOOKUP($I342,disall!$A$2:$CY$349,COLUMN(disall!AW341),FALSE))</f>
        <v>0</v>
      </c>
      <c r="BE342" s="8">
        <f>IF(ISNA(VLOOKUP($I342,disall!$A$2:$CY$349,COLUMN(disall!AX341),FALSE)),-9999,VLOOKUP($I342,disall!$A$2:$CY$349,COLUMN(disall!AX341),FALSE))</f>
        <v>0</v>
      </c>
      <c r="BF342" s="8">
        <f>IF(ISNA(VLOOKUP($I342,disall!$A$2:$CY$349,COLUMN(disall!AY341),FALSE)),-9999,VLOOKUP($I342,disall!$A$2:$CY$349,COLUMN(disall!AY341),FALSE))</f>
        <v>0</v>
      </c>
      <c r="BG342" s="8">
        <f>IF(ISNA(VLOOKUP($I342,disall!$A$2:$CY$349,COLUMN(disall!AZ341),FALSE)),-9999,VLOOKUP($I342,disall!$A$2:$CY$349,COLUMN(disall!AZ341),FALSE))</f>
        <v>0</v>
      </c>
      <c r="BH342" s="8">
        <f>IF(ISNA(VLOOKUP($I342,disall!$A$2:$CY$349,COLUMN(disall!BA341),FALSE)),-9999,VLOOKUP($I342,disall!$A$2:$CY$349,COLUMN(disall!BA341),FALSE))</f>
        <v>0</v>
      </c>
      <c r="BI342" s="8">
        <f>IF(ISNA(VLOOKUP($I342,disall!$A$2:$CY$349,COLUMN(disall!BB341),FALSE)),-9999,VLOOKUP($I342,disall!$A$2:$CY$349,COLUMN(disall!BB341),FALSE))</f>
        <v>0</v>
      </c>
      <c r="BJ342" s="8">
        <f>IF(ISNA(VLOOKUP($I342,disall!$A$2:$CY$349,COLUMN(disall!BC341),FALSE)),-9999,VLOOKUP($I342,disall!$A$2:$CY$349,COLUMN(disall!BC341),FALSE))</f>
        <v>0</v>
      </c>
      <c r="BK342" s="8">
        <f>IF(ISNA(VLOOKUP($I342,disall!$A$2:$CY$349,COLUMN(disall!BD341),FALSE)),-9999,VLOOKUP($I342,disall!$A$2:$CY$349,COLUMN(disall!BD341),FALSE))</f>
        <v>0</v>
      </c>
      <c r="BL342" s="8">
        <f>IF(ISNA(VLOOKUP($I342,disall!$A$2:$CY$349,COLUMN(disall!BE341),FALSE)),-9999,VLOOKUP($I342,disall!$A$2:$CY$349,COLUMN(disall!BE341),FALSE))</f>
        <v>0</v>
      </c>
      <c r="BM342" s="8">
        <f>IF(ISNA(VLOOKUP($I342,disall!$A$2:$CY$349,COLUMN(disall!BF341),FALSE)),-9999,VLOOKUP($I342,disall!$A$2:$CY$349,COLUMN(disall!BF341),FALSE))</f>
        <v>0</v>
      </c>
      <c r="BN342" s="8">
        <f>IF(ISNA(VLOOKUP($I342,disall!$A$2:$CY$349,COLUMN(disall!BG341),FALSE)),-9999,VLOOKUP($I342,disall!$A$2:$CY$349,COLUMN(disall!BG341),FALSE))</f>
        <v>0</v>
      </c>
      <c r="BO342" s="8">
        <f>IF(ISNA(VLOOKUP($I342,disall!$A$2:$CY$349,COLUMN(disall!BH341),FALSE)),-9999,VLOOKUP($I342,disall!$A$2:$CY$349,COLUMN(disall!BH341),FALSE))</f>
        <v>0</v>
      </c>
      <c r="BP342" s="8">
        <f>IF(ISNA(VLOOKUP($I342,disall!$A$2:$CY$349,COLUMN(disall!BI341),FALSE)),-9999,VLOOKUP($I342,disall!$A$2:$CY$349,COLUMN(disall!BI341),FALSE))</f>
        <v>0</v>
      </c>
      <c r="BQ342" s="8">
        <f>IF(ISNA(VLOOKUP($I342,disall!$A$2:$CY$349,COLUMN(disall!BJ341),FALSE)),-9999,VLOOKUP($I342,disall!$A$2:$CY$349,COLUMN(disall!BJ341),FALSE))</f>
        <v>0</v>
      </c>
      <c r="BR342" s="8">
        <f>IF(ISNA(VLOOKUP($I342,disall!$A$2:$CY$349,COLUMN(disall!BK341),FALSE)),-9999,VLOOKUP($I342,disall!$A$2:$CY$349,COLUMN(disall!BK341),FALSE))</f>
        <v>0</v>
      </c>
      <c r="BS342" s="8">
        <f>IF(ISNA(VLOOKUP($I342,disall!$A$2:$CY$349,COLUMN(disall!BL341),FALSE)),-9999,VLOOKUP($I342,disall!$A$2:$CY$349,COLUMN(disall!BL341),FALSE))</f>
        <v>0</v>
      </c>
      <c r="BT342" s="8">
        <f>IF(ISNA(VLOOKUP($I342,disall!$A$2:$CY$349,COLUMN(disall!BM341),FALSE)),-9999,VLOOKUP($I342,disall!$A$2:$CY$349,COLUMN(disall!BM341),FALSE))</f>
        <v>0</v>
      </c>
      <c r="BU342" s="8">
        <f>IF(ISNA(VLOOKUP($I342,disall!$A$2:$CY$349,COLUMN(disall!BN341),FALSE)),-9999,VLOOKUP($I342,disall!$A$2:$CY$349,COLUMN(disall!BN341),FALSE))</f>
        <v>0</v>
      </c>
      <c r="BV342" s="8">
        <f>IF(ISNA(VLOOKUP($I342,disall!$A$2:$CY$349,COLUMN(disall!BO341),FALSE)),-9999,VLOOKUP($I342,disall!$A$2:$CY$349,COLUMN(disall!BO341),FALSE))</f>
        <v>0</v>
      </c>
      <c r="BW342" s="8">
        <f>IF(ISNA(VLOOKUP($I342,disall!$A$2:$CY$349,COLUMN(disall!BP341),FALSE)),-9999,VLOOKUP($I342,disall!$A$2:$CY$349,COLUMN(disall!BP341),FALSE))</f>
        <v>0</v>
      </c>
      <c r="BX342" s="8">
        <f>IF(ISNA(VLOOKUP($I342,disall!$A$2:$CY$349,COLUMN(disall!BQ341),FALSE)),-9999,VLOOKUP($I342,disall!$A$2:$CY$349,COLUMN(disall!BQ341),FALSE))</f>
        <v>0</v>
      </c>
      <c r="BY342" s="8">
        <f>IF(ISNA(VLOOKUP($I342,disall!$A$2:$CY$349,COLUMN(disall!BR341),FALSE)),-9999,VLOOKUP($I342,disall!$A$2:$CY$349,COLUMN(disall!BR341),FALSE))</f>
        <v>0</v>
      </c>
      <c r="BZ342" s="8">
        <f>IF(ISNA(VLOOKUP($I342,disall!$A$2:$CY$349,COLUMN(disall!BS341),FALSE)),-9999,VLOOKUP($I342,disall!$A$2:$CY$349,COLUMN(disall!BS341),FALSE))</f>
        <v>0</v>
      </c>
      <c r="CA342" s="8">
        <f>IF(ISNA(VLOOKUP($I342,disall!$A$2:$CY$349,COLUMN(disall!BT341),FALSE)),-9999,VLOOKUP($I342,disall!$A$2:$CY$349,COLUMN(disall!BT341),FALSE))</f>
        <v>0</v>
      </c>
      <c r="CB342" s="8">
        <f>IF(ISNA(VLOOKUP($I342,disall!$A$2:$CY$349,COLUMN(disall!BU341),FALSE)),-9999,VLOOKUP($I342,disall!$A$2:$CY$349,COLUMN(disall!BU341),FALSE))</f>
        <v>0</v>
      </c>
      <c r="CC342" s="8">
        <f>IF(ISNA(VLOOKUP($I342,disall!$A$2:$CY$349,COLUMN(disall!BV341),FALSE)),-9999,VLOOKUP($I342,disall!$A$2:$CY$349,COLUMN(disall!BV341),FALSE))</f>
        <v>0</v>
      </c>
      <c r="CD342" s="8">
        <f>IF(ISNA(VLOOKUP($I342,disall!$A$2:$CY$349,COLUMN(disall!BW341),FALSE)),-9999,VLOOKUP($I342,disall!$A$2:$CY$349,COLUMN(disall!BW341),FALSE))</f>
        <v>0</v>
      </c>
      <c r="CE342" s="8">
        <f>IF(ISNA(VLOOKUP($I342,disall!$A$2:$CY$349,COLUMN(disall!BX341),FALSE)),-9999,VLOOKUP($I342,disall!$A$2:$CY$349,COLUMN(disall!BX341),FALSE))</f>
        <v>0</v>
      </c>
      <c r="CF342" s="8">
        <f>IF(ISNA(VLOOKUP($I342,disall!$A$2:$CY$349,COLUMN(disall!BY341),FALSE)),-9999,VLOOKUP($I342,disall!$A$2:$CY$349,COLUMN(disall!BY341),FALSE))</f>
        <v>0</v>
      </c>
      <c r="CG342" s="8">
        <f>IF(ISNA(VLOOKUP($I342,disall!$A$2:$CY$349,COLUMN(disall!BZ341),FALSE)),-9999,VLOOKUP($I342,disall!$A$2:$CY$349,COLUMN(disall!BZ341),FALSE))</f>
        <v>0</v>
      </c>
      <c r="CH342" s="8">
        <f>IF(ISNA(VLOOKUP($I342,disall!$A$2:$CY$349,COLUMN(disall!CA341),FALSE)),-9999,VLOOKUP($I342,disall!$A$2:$CY$349,COLUMN(disall!CA341),FALSE))</f>
        <v>0</v>
      </c>
      <c r="CI342" s="8">
        <f>IF(ISNA(VLOOKUP($I342,disall!$A$2:$CY$349,COLUMN(disall!CB341),FALSE)),-9999,VLOOKUP($I342,disall!$A$2:$CY$349,COLUMN(disall!CB341),FALSE))</f>
        <v>0</v>
      </c>
      <c r="CJ342" s="8">
        <f>IF(ISNA(VLOOKUP($I342,disall!$A$2:$CY$349,COLUMN(disall!CC341),FALSE)),-9999,VLOOKUP($I342,disall!$A$2:$CY$349,COLUMN(disall!CC341),FALSE))</f>
        <v>0</v>
      </c>
      <c r="CK342" s="8">
        <f>IF(ISNA(VLOOKUP($I342,disall!$A$2:$CY$349,COLUMN(disall!CD341),FALSE)),-9999,VLOOKUP($I342,disall!$A$2:$CY$349,COLUMN(disall!CD341),FALSE))</f>
        <v>0</v>
      </c>
      <c r="CL342" s="8">
        <f>IF(ISNA(VLOOKUP($I342,disall!$A$2:$CY$349,COLUMN(disall!CE341),FALSE)),-9999,VLOOKUP($I342,disall!$A$2:$CY$349,COLUMN(disall!CE341),FALSE))</f>
        <v>0</v>
      </c>
      <c r="CM342" s="8">
        <f>IF(ISNA(VLOOKUP($I342,disall!$A$2:$CY$349,COLUMN(disall!CF341),FALSE)),-9999,VLOOKUP($I342,disall!$A$2:$CY$349,COLUMN(disall!CF341),FALSE))</f>
        <v>0</v>
      </c>
      <c r="CN342" s="8">
        <f>IF(ISNA(VLOOKUP($I342,disall!$A$2:$CY$349,COLUMN(disall!CG341),FALSE)),-9999,VLOOKUP($I342,disall!$A$2:$CY$349,COLUMN(disall!CG341),FALSE))</f>
        <v>0</v>
      </c>
      <c r="CO342" s="8">
        <f>IF(ISNA(VLOOKUP($I342,disall!$A$2:$CY$349,COLUMN(disall!CH341),FALSE)),-9999,VLOOKUP($I342,disall!$A$2:$CY$349,COLUMN(disall!CH341),FALSE))</f>
        <v>0</v>
      </c>
      <c r="CP342" s="8">
        <f>IF(ISNA(VLOOKUP($I342,disall!$A$2:$CY$349,COLUMN(disall!CI341),FALSE)),-9999,VLOOKUP($I342,disall!$A$2:$CY$349,COLUMN(disall!CI341),FALSE))</f>
        <v>0</v>
      </c>
      <c r="CQ342" s="8">
        <f>IF(ISNA(VLOOKUP($I342,disall!$A$2:$CY$349,COLUMN(disall!CJ341),FALSE)),-9999,VLOOKUP($I342,disall!$A$2:$CY$349,COLUMN(disall!CJ341),FALSE))</f>
        <v>0</v>
      </c>
      <c r="CR342" s="8">
        <f>IF(ISNA(VLOOKUP($I342,disall!$A$2:$CY$349,COLUMN(disall!CK341),FALSE)),-9999,VLOOKUP($I342,disall!$A$2:$CY$349,COLUMN(disall!CK341),FALSE))</f>
        <v>0</v>
      </c>
      <c r="CS342" s="8">
        <f>IF(ISNA(VLOOKUP($I342,disall!$A$2:$CY$349,COLUMN(disall!CL341),FALSE)),-9999,VLOOKUP($I342,disall!$A$2:$CY$349,COLUMN(disall!CL341),FALSE))</f>
        <v>0</v>
      </c>
      <c r="CT342" s="8">
        <f>IF(ISNA(VLOOKUP($I342,disall!$A$2:$CY$349,COLUMN(disall!CM341),FALSE)),-9999,VLOOKUP($I342,disall!$A$2:$CY$349,COLUMN(disall!CM341),FALSE))</f>
        <v>0</v>
      </c>
      <c r="CU342" s="8">
        <f>IF(ISNA(VLOOKUP($I342,disall!$A$2:$CY$349,COLUMN(disall!CN341),FALSE)),-9999,VLOOKUP($I342,disall!$A$2:$CY$349,COLUMN(disall!CN341),FALSE))</f>
        <v>0</v>
      </c>
      <c r="CV342" s="8">
        <f>IF(ISNA(VLOOKUP($I342,disall!$A$2:$CY$349,COLUMN(disall!CO341),FALSE)),-9999,VLOOKUP($I342,disall!$A$2:$CY$349,COLUMN(disall!CO341),FALSE))</f>
        <v>0</v>
      </c>
      <c r="CW342" s="8">
        <f>IF(ISNA(VLOOKUP($I342,disall!$A$2:$CY$349,COLUMN(disall!CP341),FALSE)),-9999,VLOOKUP($I342,disall!$A$2:$CY$349,COLUMN(disall!CP341),FALSE))</f>
        <v>0</v>
      </c>
      <c r="CX342" s="8">
        <f>IF(ISNA(VLOOKUP($I342,disall!$A$2:$CY$349,COLUMN(disall!CQ341),FALSE)),-9999,VLOOKUP($I342,disall!$A$2:$CY$349,COLUMN(disall!CQ341),FALSE))</f>
        <v>0</v>
      </c>
      <c r="CY342" s="8">
        <f>IF(ISNA(VLOOKUP($I342,disall!$A$2:$CY$349,COLUMN(disall!CR341),FALSE)),-9999,VLOOKUP($I342,disall!$A$2:$CY$349,COLUMN(disall!CR341),FALSE))</f>
        <v>0</v>
      </c>
      <c r="CZ342" s="8">
        <f>IF(ISNA(VLOOKUP($I342,disall!$A$2:$CY$349,COLUMN(disall!CS341),FALSE)),-9999,VLOOKUP($I342,disall!$A$2:$CY$349,COLUMN(disall!CS341),FALSE))</f>
        <v>0</v>
      </c>
      <c r="DA342" s="8">
        <f>IF(ISNA(VLOOKUP($I342,disall!$A$2:$CY$349,COLUMN(disall!CT341),FALSE)),-9999,VLOOKUP($I342,disall!$A$2:$CY$349,COLUMN(disall!CT341),FALSE))</f>
        <v>0</v>
      </c>
      <c r="DB342" s="8">
        <f>IF(ISNA(VLOOKUP($I342,disall!$A$2:$CY$349,COLUMN(disall!CU341),FALSE)),-9999,VLOOKUP($I342,disall!$A$2:$CY$349,COLUMN(disall!CU341),FALSE))</f>
        <v>0</v>
      </c>
      <c r="DC342" s="8">
        <f>IF(ISNA(VLOOKUP($I342,disall!$A$2:$CY$349,COLUMN(disall!CV341),FALSE)),-9999,VLOOKUP($I342,disall!$A$2:$CY$349,COLUMN(disall!CV341),FALSE))</f>
        <v>0</v>
      </c>
      <c r="DD342" s="8">
        <f>IF(ISNA(VLOOKUP($I342,disall!$A$2:$CY$349,COLUMN(disall!CW341),FALSE)),-9999,VLOOKUP($I342,disall!$A$2:$CY$349,COLUMN(disall!CW341),FALSE))</f>
        <v>0</v>
      </c>
      <c r="DE342" s="8">
        <f>IF(ISNA(VLOOKUP($I342,disall!$A$2:$CY$349,COLUMN(disall!CX341),FALSE)),-9999,VLOOKUP($I342,disall!$A$2:$CY$349,COLUMN(disall!CX341),FALSE))</f>
        <v>0</v>
      </c>
      <c r="DF342" s="8">
        <f>IF(ISNA(VLOOKUP($I342,disall!$A$2:$CY$349,COLUMN(disall!CY341),FALSE)),-9999,VLOOKUP($I342,disall!$A$2:$CY$349,COLUMN(disall!CY341),FALSE))</f>
        <v>0</v>
      </c>
    </row>
    <row r="343" spans="1:110" x14ac:dyDescent="0.25">
      <c r="A343">
        <v>61</v>
      </c>
      <c r="B343" t="s">
        <v>8</v>
      </c>
      <c r="C343" t="s">
        <v>472</v>
      </c>
      <c r="D343" t="s">
        <v>164</v>
      </c>
      <c r="E343" t="s">
        <v>473</v>
      </c>
      <c r="F343" t="s">
        <v>188</v>
      </c>
      <c r="G343" t="s">
        <v>1068</v>
      </c>
      <c r="H343">
        <v>4041</v>
      </c>
      <c r="I343">
        <f>IF(ISNA(VLOOKUP(H343,disall!$D$2:$L$349,1,FALSE)),H343,VLOOKUP(H343,disall!$D$2:$L$349,1,FALSE))</f>
        <v>4041</v>
      </c>
      <c r="J343">
        <f>IF(ISNA(VLOOKUP(H343,disall!$D$2:$L$349,1,FALSE)),"NA",VLOOKUP(H343,disall!$D$2:$L$349,2,FALSE))</f>
        <v>3411</v>
      </c>
      <c r="K343" t="str">
        <f>IF(ISNA(VLOOKUP(I343,disall!$A$2:$L$349,3,FALSE)),F343,VLOOKUP(I343,disall!$A$2:$L$349,3,FALSE))</f>
        <v>Gopalganj</v>
      </c>
      <c r="L343" t="str">
        <f>IF(ISNA(VLOOKUP(I343,disall!$A$2:$L$349,12,FALSE)),"NA",VLOOKUP(I343,disall!$A$2:$L$349,12,FALSE))</f>
        <v>Gopalganj</v>
      </c>
      <c r="M343">
        <f>IF(ISNA(VLOOKUP(I343,disall!$A$2:$M$349,6,FALSE)),"NA",VLOOKUP(I343,disall!$A$2:$M$349,6,FALSE))</f>
        <v>34</v>
      </c>
      <c r="N343">
        <f>IF(ISNA(VLOOKUP(I343,disall!$A$2:$M$349,7,FALSE)),"NA",VLOOKUP(I343,disall!$A$2:$M$349,7,FALSE))</f>
        <v>0.158882</v>
      </c>
      <c r="O343">
        <f>IF(ISNA(VLOOKUP(I343,disall!$A$2:$M$349,8,FALSE)),"NA",VLOOKUP(I343,disall!$A$2:$M$349,8,FALSE))</f>
        <v>2.1249189999999998</v>
      </c>
      <c r="P343" t="str">
        <f>IF(ISNA(VLOOKUP(I343,disall!$A$2:$M$349,9,FALSE)),"NA",VLOOKUP(I343,disall!$A$2:$M$349,9,FALSE))</f>
        <v>POLY</v>
      </c>
      <c r="Q343">
        <f>IF(ISNA(VLOOKUP(I343,disall!$A$2:$M$349,10,FALSE)),"NA",VLOOKUP(I343,disall!$A$2:$M$349,10,FALSE))</f>
        <v>356041300</v>
      </c>
      <c r="R343" t="str">
        <f>IF(ISNA(VLOOKUP(I343,disall!$A$2:$M$349,11,FALSE)),"NA",VLOOKUP(I343,disall!$A$2:$M$349,11,FALSE))</f>
        <v>Bihar</v>
      </c>
      <c r="S343" t="str">
        <f>IF(ISNA(VLOOKUP(I343,disall!$A$2:$M$349,12,FALSE)),"NA",VLOOKUP(I343,disall!$A$2:$M$349,12,FALSE))</f>
        <v>Gopalganj</v>
      </c>
      <c r="T343">
        <f>IF(ISNA(VLOOKUP(I343,disall!$A$2:$M$349,13,FALSE)),"NA",VLOOKUP(I343,disall!$A$2:$M$349,13,FALSE))</f>
        <v>37</v>
      </c>
      <c r="U343" s="8">
        <f>IF(ISNA(VLOOKUP($I343,disall!$A$2:$CY$349,COLUMN(disall!N342),FALSE)),-9999,VLOOKUP($I343,disall!$A$2:$CY$349,COLUMN(disall!N342),FALSE))</f>
        <v>0</v>
      </c>
      <c r="V343" s="8">
        <f>IF(ISNA(VLOOKUP($I343,disall!$A$2:$CY$349,COLUMN(disall!O342),FALSE)),-9999,VLOOKUP($I343,disall!$A$2:$CY$349,COLUMN(disall!O342),FALSE))</f>
        <v>0</v>
      </c>
      <c r="W343" s="8">
        <f>IF(ISNA(VLOOKUP($I343,disall!$A$2:$CY$349,COLUMN(disall!P342),FALSE)),-9999,VLOOKUP($I343,disall!$A$2:$CY$349,COLUMN(disall!P342),FALSE))</f>
        <v>0</v>
      </c>
      <c r="X343" s="8">
        <f>IF(ISNA(VLOOKUP($I343,disall!$A$2:$CY$349,COLUMN(disall!Q342),FALSE)),-9999,VLOOKUP($I343,disall!$A$2:$CY$349,COLUMN(disall!Q342),FALSE))</f>
        <v>0</v>
      </c>
      <c r="Y343" s="8">
        <f>IF(ISNA(VLOOKUP($I343,disall!$A$2:$CY$349,COLUMN(disall!R342),FALSE)),-9999,VLOOKUP($I343,disall!$A$2:$CY$349,COLUMN(disall!R342),FALSE))</f>
        <v>0</v>
      </c>
      <c r="Z343" s="8">
        <f>IF(ISNA(VLOOKUP($I343,disall!$A$2:$CY$349,COLUMN(disall!S342),FALSE)),-9999,VLOOKUP($I343,disall!$A$2:$CY$349,COLUMN(disall!S342),FALSE))</f>
        <v>0</v>
      </c>
      <c r="AA343" s="8">
        <f>IF(ISNA(VLOOKUP($I343,disall!$A$2:$CY$349,COLUMN(disall!T342),FALSE)),-9999,VLOOKUP($I343,disall!$A$2:$CY$349,COLUMN(disall!T342),FALSE))</f>
        <v>0</v>
      </c>
      <c r="AB343" s="8">
        <f>IF(ISNA(VLOOKUP($I343,disall!$A$2:$CY$349,COLUMN(disall!U342),FALSE)),-9999,VLOOKUP($I343,disall!$A$2:$CY$349,COLUMN(disall!U342),FALSE))</f>
        <v>0</v>
      </c>
      <c r="AC343" s="8">
        <f>IF(ISNA(VLOOKUP($I343,disall!$A$2:$CY$349,COLUMN(disall!V342),FALSE)),-9999,VLOOKUP($I343,disall!$A$2:$CY$349,COLUMN(disall!V342),FALSE))</f>
        <v>0</v>
      </c>
      <c r="AD343" s="8">
        <f>IF(ISNA(VLOOKUP($I343,disall!$A$2:$CY$349,COLUMN(disall!W342),FALSE)),-9999,VLOOKUP($I343,disall!$A$2:$CY$349,COLUMN(disall!W342),FALSE))</f>
        <v>0</v>
      </c>
      <c r="AE343" s="8">
        <f>IF(ISNA(VLOOKUP($I343,disall!$A$2:$CY$349,COLUMN(disall!X342),FALSE)),-9999,VLOOKUP($I343,disall!$A$2:$CY$349,COLUMN(disall!X342),FALSE))</f>
        <v>0</v>
      </c>
      <c r="AF343" s="8">
        <f>IF(ISNA(VLOOKUP($I343,disall!$A$2:$CY$349,COLUMN(disall!Y342),FALSE)),-9999,VLOOKUP($I343,disall!$A$2:$CY$349,COLUMN(disall!Y342),FALSE))</f>
        <v>0</v>
      </c>
      <c r="AG343" s="8">
        <f>IF(ISNA(VLOOKUP($I343,disall!$A$2:$CY$349,COLUMN(disall!Z342),FALSE)),-9999,VLOOKUP($I343,disall!$A$2:$CY$349,COLUMN(disall!Z342),FALSE))</f>
        <v>0</v>
      </c>
      <c r="AH343" s="8">
        <f>IF(ISNA(VLOOKUP($I343,disall!$A$2:$CY$349,COLUMN(disall!AA342),FALSE)),-9999,VLOOKUP($I343,disall!$A$2:$CY$349,COLUMN(disall!AA342),FALSE))</f>
        <v>0</v>
      </c>
      <c r="AI343" s="8">
        <f>IF(ISNA(VLOOKUP($I343,disall!$A$2:$CY$349,COLUMN(disall!AB342),FALSE)),-9999,VLOOKUP($I343,disall!$A$2:$CY$349,COLUMN(disall!AB342),FALSE))</f>
        <v>0</v>
      </c>
      <c r="AJ343" s="8">
        <f>IF(ISNA(VLOOKUP($I343,disall!$A$2:$CY$349,COLUMN(disall!AC342),FALSE)),-9999,VLOOKUP($I343,disall!$A$2:$CY$349,COLUMN(disall!AC342),FALSE))</f>
        <v>0</v>
      </c>
      <c r="AK343" s="8">
        <f>IF(ISNA(VLOOKUP($I343,disall!$A$2:$CY$349,COLUMN(disall!AD342),FALSE)),-9999,VLOOKUP($I343,disall!$A$2:$CY$349,COLUMN(disall!AD342),FALSE))</f>
        <v>0</v>
      </c>
      <c r="AL343" s="8">
        <f>IF(ISNA(VLOOKUP($I343,disall!$A$2:$CY$349,COLUMN(disall!AE342),FALSE)),-9999,VLOOKUP($I343,disall!$A$2:$CY$349,COLUMN(disall!AE342),FALSE))</f>
        <v>0</v>
      </c>
      <c r="AM343" s="8">
        <f>IF(ISNA(VLOOKUP($I343,disall!$A$2:$CY$349,COLUMN(disall!AF342),FALSE)),-9999,VLOOKUP($I343,disall!$A$2:$CY$349,COLUMN(disall!AF342),FALSE))</f>
        <v>0</v>
      </c>
      <c r="AN343" s="8">
        <f>IF(ISNA(VLOOKUP($I343,disall!$A$2:$CY$349,COLUMN(disall!AG342),FALSE)),-9999,VLOOKUP($I343,disall!$A$2:$CY$349,COLUMN(disall!AG342),FALSE))</f>
        <v>0</v>
      </c>
      <c r="AO343" s="8">
        <f>IF(ISNA(VLOOKUP($I343,disall!$A$2:$CY$349,COLUMN(disall!AH342),FALSE)),-9999,VLOOKUP($I343,disall!$A$2:$CY$349,COLUMN(disall!AH342),FALSE))</f>
        <v>0</v>
      </c>
      <c r="AP343" s="8">
        <f>IF(ISNA(VLOOKUP($I343,disall!$A$2:$CY$349,COLUMN(disall!AI342),FALSE)),-9999,VLOOKUP($I343,disall!$A$2:$CY$349,COLUMN(disall!AI342),FALSE))</f>
        <v>0</v>
      </c>
      <c r="AQ343" s="8">
        <f>IF(ISNA(VLOOKUP($I343,disall!$A$2:$CY$349,COLUMN(disall!AJ342),FALSE)),-9999,VLOOKUP($I343,disall!$A$2:$CY$349,COLUMN(disall!AJ342),FALSE))</f>
        <v>0</v>
      </c>
      <c r="AR343" s="8">
        <f>IF(ISNA(VLOOKUP($I343,disall!$A$2:$CY$349,COLUMN(disall!AK342),FALSE)),-9999,VLOOKUP($I343,disall!$A$2:$CY$349,COLUMN(disall!AK342),FALSE))</f>
        <v>0</v>
      </c>
      <c r="AS343" s="8">
        <f>IF(ISNA(VLOOKUP($I343,disall!$A$2:$CY$349,COLUMN(disall!AL342),FALSE)),-9999,VLOOKUP($I343,disall!$A$2:$CY$349,COLUMN(disall!AL342),FALSE))</f>
        <v>0</v>
      </c>
      <c r="AT343" s="8">
        <f>IF(ISNA(VLOOKUP($I343,disall!$A$2:$CY$349,COLUMN(disall!AM342),FALSE)),-9999,VLOOKUP($I343,disall!$A$2:$CY$349,COLUMN(disall!AM342),FALSE))</f>
        <v>0</v>
      </c>
      <c r="AU343" s="8">
        <f>IF(ISNA(VLOOKUP($I343,disall!$A$2:$CY$349,COLUMN(disall!AN342),FALSE)),-9999,VLOOKUP($I343,disall!$A$2:$CY$349,COLUMN(disall!AN342),FALSE))</f>
        <v>0</v>
      </c>
      <c r="AV343" s="8">
        <f>IF(ISNA(VLOOKUP($I343,disall!$A$2:$CY$349,COLUMN(disall!AO342),FALSE)),-9999,VLOOKUP($I343,disall!$A$2:$CY$349,COLUMN(disall!AO342),FALSE))</f>
        <v>0</v>
      </c>
      <c r="AW343" s="8">
        <f>IF(ISNA(VLOOKUP($I343,disall!$A$2:$CY$349,COLUMN(disall!AP342),FALSE)),-9999,VLOOKUP($I343,disall!$A$2:$CY$349,COLUMN(disall!AP342),FALSE))</f>
        <v>0</v>
      </c>
      <c r="AX343" s="8">
        <f>IF(ISNA(VLOOKUP($I343,disall!$A$2:$CY$349,COLUMN(disall!AQ342),FALSE)),-9999,VLOOKUP($I343,disall!$A$2:$CY$349,COLUMN(disall!AQ342),FALSE))</f>
        <v>0</v>
      </c>
      <c r="AY343" s="8">
        <f>IF(ISNA(VLOOKUP($I343,disall!$A$2:$CY$349,COLUMN(disall!AR342),FALSE)),-9999,VLOOKUP($I343,disall!$A$2:$CY$349,COLUMN(disall!AR342),FALSE))</f>
        <v>0</v>
      </c>
      <c r="AZ343" s="8">
        <f>IF(ISNA(VLOOKUP($I343,disall!$A$2:$CY$349,COLUMN(disall!AS342),FALSE)),-9999,VLOOKUP($I343,disall!$A$2:$CY$349,COLUMN(disall!AS342),FALSE))</f>
        <v>0</v>
      </c>
      <c r="BA343" s="8">
        <f>IF(ISNA(VLOOKUP($I343,disall!$A$2:$CY$349,COLUMN(disall!AT342),FALSE)),-9999,VLOOKUP($I343,disall!$A$2:$CY$349,COLUMN(disall!AT342),FALSE))</f>
        <v>0</v>
      </c>
      <c r="BB343" s="8">
        <f>IF(ISNA(VLOOKUP($I343,disall!$A$2:$CY$349,COLUMN(disall!AU342),FALSE)),-9999,VLOOKUP($I343,disall!$A$2:$CY$349,COLUMN(disall!AU342),FALSE))</f>
        <v>0</v>
      </c>
      <c r="BC343" s="8">
        <f>IF(ISNA(VLOOKUP($I343,disall!$A$2:$CY$349,COLUMN(disall!AV342),FALSE)),-9999,VLOOKUP($I343,disall!$A$2:$CY$349,COLUMN(disall!AV342),FALSE))</f>
        <v>0</v>
      </c>
      <c r="BD343" s="8">
        <f>IF(ISNA(VLOOKUP($I343,disall!$A$2:$CY$349,COLUMN(disall!AW342),FALSE)),-9999,VLOOKUP($I343,disall!$A$2:$CY$349,COLUMN(disall!AW342),FALSE))</f>
        <v>0</v>
      </c>
      <c r="BE343" s="8">
        <f>IF(ISNA(VLOOKUP($I343,disall!$A$2:$CY$349,COLUMN(disall!AX342),FALSE)),-9999,VLOOKUP($I343,disall!$A$2:$CY$349,COLUMN(disall!AX342),FALSE))</f>
        <v>0</v>
      </c>
      <c r="BF343" s="8">
        <f>IF(ISNA(VLOOKUP($I343,disall!$A$2:$CY$349,COLUMN(disall!AY342),FALSE)),-9999,VLOOKUP($I343,disall!$A$2:$CY$349,COLUMN(disall!AY342),FALSE))</f>
        <v>0</v>
      </c>
      <c r="BG343" s="8">
        <f>IF(ISNA(VLOOKUP($I343,disall!$A$2:$CY$349,COLUMN(disall!AZ342),FALSE)),-9999,VLOOKUP($I343,disall!$A$2:$CY$349,COLUMN(disall!AZ342),FALSE))</f>
        <v>0</v>
      </c>
      <c r="BH343" s="8">
        <f>IF(ISNA(VLOOKUP($I343,disall!$A$2:$CY$349,COLUMN(disall!BA342),FALSE)),-9999,VLOOKUP($I343,disall!$A$2:$CY$349,COLUMN(disall!BA342),FALSE))</f>
        <v>0</v>
      </c>
      <c r="BI343" s="8">
        <f>IF(ISNA(VLOOKUP($I343,disall!$A$2:$CY$349,COLUMN(disall!BB342),FALSE)),-9999,VLOOKUP($I343,disall!$A$2:$CY$349,COLUMN(disall!BB342),FALSE))</f>
        <v>0</v>
      </c>
      <c r="BJ343" s="8">
        <f>IF(ISNA(VLOOKUP($I343,disall!$A$2:$CY$349,COLUMN(disall!BC342),FALSE)),-9999,VLOOKUP($I343,disall!$A$2:$CY$349,COLUMN(disall!BC342),FALSE))</f>
        <v>0</v>
      </c>
      <c r="BK343" s="8">
        <f>IF(ISNA(VLOOKUP($I343,disall!$A$2:$CY$349,COLUMN(disall!BD342),FALSE)),-9999,VLOOKUP($I343,disall!$A$2:$CY$349,COLUMN(disall!BD342),FALSE))</f>
        <v>0</v>
      </c>
      <c r="BL343" s="8">
        <f>IF(ISNA(VLOOKUP($I343,disall!$A$2:$CY$349,COLUMN(disall!BE342),FALSE)),-9999,VLOOKUP($I343,disall!$A$2:$CY$349,COLUMN(disall!BE342),FALSE))</f>
        <v>0</v>
      </c>
      <c r="BM343" s="8">
        <f>IF(ISNA(VLOOKUP($I343,disall!$A$2:$CY$349,COLUMN(disall!BF342),FALSE)),-9999,VLOOKUP($I343,disall!$A$2:$CY$349,COLUMN(disall!BF342),FALSE))</f>
        <v>0</v>
      </c>
      <c r="BN343" s="8">
        <f>IF(ISNA(VLOOKUP($I343,disall!$A$2:$CY$349,COLUMN(disall!BG342),FALSE)),-9999,VLOOKUP($I343,disall!$A$2:$CY$349,COLUMN(disall!BG342),FALSE))</f>
        <v>0</v>
      </c>
      <c r="BO343" s="8">
        <f>IF(ISNA(VLOOKUP($I343,disall!$A$2:$CY$349,COLUMN(disall!BH342),FALSE)),-9999,VLOOKUP($I343,disall!$A$2:$CY$349,COLUMN(disall!BH342),FALSE))</f>
        <v>0</v>
      </c>
      <c r="BP343" s="8">
        <f>IF(ISNA(VLOOKUP($I343,disall!$A$2:$CY$349,COLUMN(disall!BI342),FALSE)),-9999,VLOOKUP($I343,disall!$A$2:$CY$349,COLUMN(disall!BI342),FALSE))</f>
        <v>0</v>
      </c>
      <c r="BQ343" s="8">
        <f>IF(ISNA(VLOOKUP($I343,disall!$A$2:$CY$349,COLUMN(disall!BJ342),FALSE)),-9999,VLOOKUP($I343,disall!$A$2:$CY$349,COLUMN(disall!BJ342),FALSE))</f>
        <v>0</v>
      </c>
      <c r="BR343" s="8">
        <f>IF(ISNA(VLOOKUP($I343,disall!$A$2:$CY$349,COLUMN(disall!BK342),FALSE)),-9999,VLOOKUP($I343,disall!$A$2:$CY$349,COLUMN(disall!BK342),FALSE))</f>
        <v>0</v>
      </c>
      <c r="BS343" s="8">
        <f>IF(ISNA(VLOOKUP($I343,disall!$A$2:$CY$349,COLUMN(disall!BL342),FALSE)),-9999,VLOOKUP($I343,disall!$A$2:$CY$349,COLUMN(disall!BL342),FALSE))</f>
        <v>0</v>
      </c>
      <c r="BT343" s="8">
        <f>IF(ISNA(VLOOKUP($I343,disall!$A$2:$CY$349,COLUMN(disall!BM342),FALSE)),-9999,VLOOKUP($I343,disall!$A$2:$CY$349,COLUMN(disall!BM342),FALSE))</f>
        <v>0</v>
      </c>
      <c r="BU343" s="8">
        <f>IF(ISNA(VLOOKUP($I343,disall!$A$2:$CY$349,COLUMN(disall!BN342),FALSE)),-9999,VLOOKUP($I343,disall!$A$2:$CY$349,COLUMN(disall!BN342),FALSE))</f>
        <v>0</v>
      </c>
      <c r="BV343" s="8">
        <f>IF(ISNA(VLOOKUP($I343,disall!$A$2:$CY$349,COLUMN(disall!BO342),FALSE)),-9999,VLOOKUP($I343,disall!$A$2:$CY$349,COLUMN(disall!BO342),FALSE))</f>
        <v>0</v>
      </c>
      <c r="BW343" s="8">
        <f>IF(ISNA(VLOOKUP($I343,disall!$A$2:$CY$349,COLUMN(disall!BP342),FALSE)),-9999,VLOOKUP($I343,disall!$A$2:$CY$349,COLUMN(disall!BP342),FALSE))</f>
        <v>0</v>
      </c>
      <c r="BX343" s="8">
        <f>IF(ISNA(VLOOKUP($I343,disall!$A$2:$CY$349,COLUMN(disall!BQ342),FALSE)),-9999,VLOOKUP($I343,disall!$A$2:$CY$349,COLUMN(disall!BQ342),FALSE))</f>
        <v>0</v>
      </c>
      <c r="BY343" s="8">
        <f>IF(ISNA(VLOOKUP($I343,disall!$A$2:$CY$349,COLUMN(disall!BR342),FALSE)),-9999,VLOOKUP($I343,disall!$A$2:$CY$349,COLUMN(disall!BR342),FALSE))</f>
        <v>0</v>
      </c>
      <c r="BZ343" s="8">
        <f>IF(ISNA(VLOOKUP($I343,disall!$A$2:$CY$349,COLUMN(disall!BS342),FALSE)),-9999,VLOOKUP($I343,disall!$A$2:$CY$349,COLUMN(disall!BS342),FALSE))</f>
        <v>0</v>
      </c>
      <c r="CA343" s="8">
        <f>IF(ISNA(VLOOKUP($I343,disall!$A$2:$CY$349,COLUMN(disall!BT342),FALSE)),-9999,VLOOKUP($I343,disall!$A$2:$CY$349,COLUMN(disall!BT342),FALSE))</f>
        <v>0</v>
      </c>
      <c r="CB343" s="8">
        <f>IF(ISNA(VLOOKUP($I343,disall!$A$2:$CY$349,COLUMN(disall!BU342),FALSE)),-9999,VLOOKUP($I343,disall!$A$2:$CY$349,COLUMN(disall!BU342),FALSE))</f>
        <v>0</v>
      </c>
      <c r="CC343" s="8">
        <f>IF(ISNA(VLOOKUP($I343,disall!$A$2:$CY$349,COLUMN(disall!BV342),FALSE)),-9999,VLOOKUP($I343,disall!$A$2:$CY$349,COLUMN(disall!BV342),FALSE))</f>
        <v>0</v>
      </c>
      <c r="CD343" s="8">
        <f>IF(ISNA(VLOOKUP($I343,disall!$A$2:$CY$349,COLUMN(disall!BW342),FALSE)),-9999,VLOOKUP($I343,disall!$A$2:$CY$349,COLUMN(disall!BW342),FALSE))</f>
        <v>0</v>
      </c>
      <c r="CE343" s="8">
        <f>IF(ISNA(VLOOKUP($I343,disall!$A$2:$CY$349,COLUMN(disall!BX342),FALSE)),-9999,VLOOKUP($I343,disall!$A$2:$CY$349,COLUMN(disall!BX342),FALSE))</f>
        <v>0</v>
      </c>
      <c r="CF343" s="8">
        <f>IF(ISNA(VLOOKUP($I343,disall!$A$2:$CY$349,COLUMN(disall!BY342),FALSE)),-9999,VLOOKUP($I343,disall!$A$2:$CY$349,COLUMN(disall!BY342),FALSE))</f>
        <v>0</v>
      </c>
      <c r="CG343" s="8">
        <f>IF(ISNA(VLOOKUP($I343,disall!$A$2:$CY$349,COLUMN(disall!BZ342),FALSE)),-9999,VLOOKUP($I343,disall!$A$2:$CY$349,COLUMN(disall!BZ342),FALSE))</f>
        <v>0</v>
      </c>
      <c r="CH343" s="8">
        <f>IF(ISNA(VLOOKUP($I343,disall!$A$2:$CY$349,COLUMN(disall!CA342),FALSE)),-9999,VLOOKUP($I343,disall!$A$2:$CY$349,COLUMN(disall!CA342),FALSE))</f>
        <v>0</v>
      </c>
      <c r="CI343" s="8">
        <f>IF(ISNA(VLOOKUP($I343,disall!$A$2:$CY$349,COLUMN(disall!CB342),FALSE)),-9999,VLOOKUP($I343,disall!$A$2:$CY$349,COLUMN(disall!CB342),FALSE))</f>
        <v>0</v>
      </c>
      <c r="CJ343" s="8">
        <f>IF(ISNA(VLOOKUP($I343,disall!$A$2:$CY$349,COLUMN(disall!CC342),FALSE)),-9999,VLOOKUP($I343,disall!$A$2:$CY$349,COLUMN(disall!CC342),FALSE))</f>
        <v>0</v>
      </c>
      <c r="CK343" s="8">
        <f>IF(ISNA(VLOOKUP($I343,disall!$A$2:$CY$349,COLUMN(disall!CD342),FALSE)),-9999,VLOOKUP($I343,disall!$A$2:$CY$349,COLUMN(disall!CD342),FALSE))</f>
        <v>0</v>
      </c>
      <c r="CL343" s="8">
        <f>IF(ISNA(VLOOKUP($I343,disall!$A$2:$CY$349,COLUMN(disall!CE342),FALSE)),-9999,VLOOKUP($I343,disall!$A$2:$CY$349,COLUMN(disall!CE342),FALSE))</f>
        <v>0</v>
      </c>
      <c r="CM343" s="8">
        <f>IF(ISNA(VLOOKUP($I343,disall!$A$2:$CY$349,COLUMN(disall!CF342),FALSE)),-9999,VLOOKUP($I343,disall!$A$2:$CY$349,COLUMN(disall!CF342),FALSE))</f>
        <v>0</v>
      </c>
      <c r="CN343" s="8">
        <f>IF(ISNA(VLOOKUP($I343,disall!$A$2:$CY$349,COLUMN(disall!CG342),FALSE)),-9999,VLOOKUP($I343,disall!$A$2:$CY$349,COLUMN(disall!CG342),FALSE))</f>
        <v>0</v>
      </c>
      <c r="CO343" s="8">
        <f>IF(ISNA(VLOOKUP($I343,disall!$A$2:$CY$349,COLUMN(disall!CH342),FALSE)),-9999,VLOOKUP($I343,disall!$A$2:$CY$349,COLUMN(disall!CH342),FALSE))</f>
        <v>0</v>
      </c>
      <c r="CP343" s="8">
        <f>IF(ISNA(VLOOKUP($I343,disall!$A$2:$CY$349,COLUMN(disall!CI342),FALSE)),-9999,VLOOKUP($I343,disall!$A$2:$CY$349,COLUMN(disall!CI342),FALSE))</f>
        <v>0</v>
      </c>
      <c r="CQ343" s="8">
        <f>IF(ISNA(VLOOKUP($I343,disall!$A$2:$CY$349,COLUMN(disall!CJ342),FALSE)),-9999,VLOOKUP($I343,disall!$A$2:$CY$349,COLUMN(disall!CJ342),FALSE))</f>
        <v>0</v>
      </c>
      <c r="CR343" s="8">
        <f>IF(ISNA(VLOOKUP($I343,disall!$A$2:$CY$349,COLUMN(disall!CK342),FALSE)),-9999,VLOOKUP($I343,disall!$A$2:$CY$349,COLUMN(disall!CK342),FALSE))</f>
        <v>0</v>
      </c>
      <c r="CS343" s="8">
        <f>IF(ISNA(VLOOKUP($I343,disall!$A$2:$CY$349,COLUMN(disall!CL342),FALSE)),-9999,VLOOKUP($I343,disall!$A$2:$CY$349,COLUMN(disall!CL342),FALSE))</f>
        <v>0</v>
      </c>
      <c r="CT343" s="8">
        <f>IF(ISNA(VLOOKUP($I343,disall!$A$2:$CY$349,COLUMN(disall!CM342),FALSE)),-9999,VLOOKUP($I343,disall!$A$2:$CY$349,COLUMN(disall!CM342),FALSE))</f>
        <v>0</v>
      </c>
      <c r="CU343" s="8">
        <f>IF(ISNA(VLOOKUP($I343,disall!$A$2:$CY$349,COLUMN(disall!CN342),FALSE)),-9999,VLOOKUP($I343,disall!$A$2:$CY$349,COLUMN(disall!CN342),FALSE))</f>
        <v>0</v>
      </c>
      <c r="CV343" s="8">
        <f>IF(ISNA(VLOOKUP($I343,disall!$A$2:$CY$349,COLUMN(disall!CO342),FALSE)),-9999,VLOOKUP($I343,disall!$A$2:$CY$349,COLUMN(disall!CO342),FALSE))</f>
        <v>0</v>
      </c>
      <c r="CW343" s="8">
        <f>IF(ISNA(VLOOKUP($I343,disall!$A$2:$CY$349,COLUMN(disall!CP342),FALSE)),-9999,VLOOKUP($I343,disall!$A$2:$CY$349,COLUMN(disall!CP342),FALSE))</f>
        <v>0</v>
      </c>
      <c r="CX343" s="8">
        <f>IF(ISNA(VLOOKUP($I343,disall!$A$2:$CY$349,COLUMN(disall!CQ342),FALSE)),-9999,VLOOKUP($I343,disall!$A$2:$CY$349,COLUMN(disall!CQ342),FALSE))</f>
        <v>0</v>
      </c>
      <c r="CY343" s="8">
        <f>IF(ISNA(VLOOKUP($I343,disall!$A$2:$CY$349,COLUMN(disall!CR342),FALSE)),-9999,VLOOKUP($I343,disall!$A$2:$CY$349,COLUMN(disall!CR342),FALSE))</f>
        <v>0</v>
      </c>
      <c r="CZ343" s="8">
        <f>IF(ISNA(VLOOKUP($I343,disall!$A$2:$CY$349,COLUMN(disall!CS342),FALSE)),-9999,VLOOKUP($I343,disall!$A$2:$CY$349,COLUMN(disall!CS342),FALSE))</f>
        <v>0</v>
      </c>
      <c r="DA343" s="8">
        <f>IF(ISNA(VLOOKUP($I343,disall!$A$2:$CY$349,COLUMN(disall!CT342),FALSE)),-9999,VLOOKUP($I343,disall!$A$2:$CY$349,COLUMN(disall!CT342),FALSE))</f>
        <v>0</v>
      </c>
      <c r="DB343" s="8">
        <f>IF(ISNA(VLOOKUP($I343,disall!$A$2:$CY$349,COLUMN(disall!CU342),FALSE)),-9999,VLOOKUP($I343,disall!$A$2:$CY$349,COLUMN(disall!CU342),FALSE))</f>
        <v>0</v>
      </c>
      <c r="DC343" s="8">
        <f>IF(ISNA(VLOOKUP($I343,disall!$A$2:$CY$349,COLUMN(disall!CV342),FALSE)),-9999,VLOOKUP($I343,disall!$A$2:$CY$349,COLUMN(disall!CV342),FALSE))</f>
        <v>0</v>
      </c>
      <c r="DD343" s="8">
        <f>IF(ISNA(VLOOKUP($I343,disall!$A$2:$CY$349,COLUMN(disall!CW342),FALSE)),-9999,VLOOKUP($I343,disall!$A$2:$CY$349,COLUMN(disall!CW342),FALSE))</f>
        <v>0</v>
      </c>
      <c r="DE343" s="8">
        <f>IF(ISNA(VLOOKUP($I343,disall!$A$2:$CY$349,COLUMN(disall!CX342),FALSE)),-9999,VLOOKUP($I343,disall!$A$2:$CY$349,COLUMN(disall!CX342),FALSE))</f>
        <v>0</v>
      </c>
      <c r="DF343" s="8">
        <f>IF(ISNA(VLOOKUP($I343,disall!$A$2:$CY$349,COLUMN(disall!CY342),FALSE)),-9999,VLOOKUP($I343,disall!$A$2:$CY$349,COLUMN(disall!CY342),FALSE))</f>
        <v>0</v>
      </c>
    </row>
    <row r="344" spans="1:110" x14ac:dyDescent="0.25">
      <c r="A344">
        <v>62</v>
      </c>
      <c r="B344" t="s">
        <v>8</v>
      </c>
      <c r="C344" t="s">
        <v>472</v>
      </c>
      <c r="D344" t="s">
        <v>164</v>
      </c>
      <c r="E344" t="s">
        <v>1069</v>
      </c>
      <c r="F344" t="s">
        <v>221</v>
      </c>
      <c r="G344" t="s">
        <v>1070</v>
      </c>
      <c r="H344">
        <v>4042</v>
      </c>
      <c r="I344">
        <f>IF(ISNA(VLOOKUP(H344,disall!$D$2:$L$349,1,FALSE)),H344,VLOOKUP(H344,disall!$D$2:$L$349,1,FALSE))</f>
        <v>4042</v>
      </c>
      <c r="J344">
        <f>IF(ISNA(VLOOKUP(H344,disall!$D$2:$L$349,1,FALSE)),"NA",VLOOKUP(H344,disall!$D$2:$L$349,2,FALSE))</f>
        <v>3414</v>
      </c>
      <c r="K344" t="str">
        <f>IF(ISNA(VLOOKUP(I344,disall!$A$2:$L$349,3,FALSE)),F344,VLOOKUP(I344,disall!$A$2:$L$349,3,FALSE))</f>
        <v>Katihar</v>
      </c>
      <c r="L344" t="str">
        <f>IF(ISNA(VLOOKUP(I344,disall!$A$2:$L$349,12,FALSE)),"NA",VLOOKUP(I344,disall!$A$2:$L$349,12,FALSE))</f>
        <v>Katihar</v>
      </c>
      <c r="M344">
        <f>IF(ISNA(VLOOKUP(I344,disall!$A$2:$M$349,6,FALSE)),"NA",VLOOKUP(I344,disall!$A$2:$M$349,6,FALSE))</f>
        <v>34</v>
      </c>
      <c r="N344">
        <f>IF(ISNA(VLOOKUP(I344,disall!$A$2:$M$349,7,FALSE)),"NA",VLOOKUP(I344,disall!$A$2:$M$349,7,FALSE))</f>
        <v>0.249359</v>
      </c>
      <c r="O344">
        <f>IF(ISNA(VLOOKUP(I344,disall!$A$2:$M$349,8,FALSE)),"NA",VLOOKUP(I344,disall!$A$2:$M$349,8,FALSE))</f>
        <v>2.622099</v>
      </c>
      <c r="P344" t="str">
        <f>IF(ISNA(VLOOKUP(I344,disall!$A$2:$M$349,9,FALSE)),"NA",VLOOKUP(I344,disall!$A$2:$M$349,9,FALSE))</f>
        <v>POLY</v>
      </c>
      <c r="Q344">
        <f>IF(ISNA(VLOOKUP(I344,disall!$A$2:$M$349,10,FALSE)),"NA",VLOOKUP(I344,disall!$A$2:$M$349,10,FALSE))</f>
        <v>356041700</v>
      </c>
      <c r="R344" t="str">
        <f>IF(ISNA(VLOOKUP(I344,disall!$A$2:$M$349,11,FALSE)),"NA",VLOOKUP(I344,disall!$A$2:$M$349,11,FALSE))</f>
        <v>Bihar</v>
      </c>
      <c r="S344" t="str">
        <f>IF(ISNA(VLOOKUP(I344,disall!$A$2:$M$349,12,FALSE)),"NA",VLOOKUP(I344,disall!$A$2:$M$349,12,FALSE))</f>
        <v>Katihar</v>
      </c>
      <c r="T344">
        <f>IF(ISNA(VLOOKUP(I344,disall!$A$2:$M$349,13,FALSE)),"NA",VLOOKUP(I344,disall!$A$2:$M$349,13,FALSE))</f>
        <v>41</v>
      </c>
      <c r="U344" s="8">
        <f>IF(ISNA(VLOOKUP($I344,disall!$A$2:$CY$349,COLUMN(disall!N343),FALSE)),-9999,VLOOKUP($I344,disall!$A$2:$CY$349,COLUMN(disall!N343),FALSE))</f>
        <v>0</v>
      </c>
      <c r="V344" s="8">
        <f>IF(ISNA(VLOOKUP($I344,disall!$A$2:$CY$349,COLUMN(disall!O343),FALSE)),-9999,VLOOKUP($I344,disall!$A$2:$CY$349,COLUMN(disall!O343),FALSE))</f>
        <v>0</v>
      </c>
      <c r="W344" s="8">
        <f>IF(ISNA(VLOOKUP($I344,disall!$A$2:$CY$349,COLUMN(disall!P343),FALSE)),-9999,VLOOKUP($I344,disall!$A$2:$CY$349,COLUMN(disall!P343),FALSE))</f>
        <v>0</v>
      </c>
      <c r="X344" s="8">
        <f>IF(ISNA(VLOOKUP($I344,disall!$A$2:$CY$349,COLUMN(disall!Q343),FALSE)),-9999,VLOOKUP($I344,disall!$A$2:$CY$349,COLUMN(disall!Q343),FALSE))</f>
        <v>0</v>
      </c>
      <c r="Y344" s="8">
        <f>IF(ISNA(VLOOKUP($I344,disall!$A$2:$CY$349,COLUMN(disall!R343),FALSE)),-9999,VLOOKUP($I344,disall!$A$2:$CY$349,COLUMN(disall!R343),FALSE))</f>
        <v>0</v>
      </c>
      <c r="Z344" s="8">
        <f>IF(ISNA(VLOOKUP($I344,disall!$A$2:$CY$349,COLUMN(disall!S343),FALSE)),-9999,VLOOKUP($I344,disall!$A$2:$CY$349,COLUMN(disall!S343),FALSE))</f>
        <v>0</v>
      </c>
      <c r="AA344" s="8">
        <f>IF(ISNA(VLOOKUP($I344,disall!$A$2:$CY$349,COLUMN(disall!T343),FALSE)),-9999,VLOOKUP($I344,disall!$A$2:$CY$349,COLUMN(disall!T343),FALSE))</f>
        <v>0</v>
      </c>
      <c r="AB344" s="8">
        <f>IF(ISNA(VLOOKUP($I344,disall!$A$2:$CY$349,COLUMN(disall!U343),FALSE)),-9999,VLOOKUP($I344,disall!$A$2:$CY$349,COLUMN(disall!U343),FALSE))</f>
        <v>0</v>
      </c>
      <c r="AC344" s="8">
        <f>IF(ISNA(VLOOKUP($I344,disall!$A$2:$CY$349,COLUMN(disall!V343),FALSE)),-9999,VLOOKUP($I344,disall!$A$2:$CY$349,COLUMN(disall!V343),FALSE))</f>
        <v>0</v>
      </c>
      <c r="AD344" s="8">
        <f>IF(ISNA(VLOOKUP($I344,disall!$A$2:$CY$349,COLUMN(disall!W343),FALSE)),-9999,VLOOKUP($I344,disall!$A$2:$CY$349,COLUMN(disall!W343),FALSE))</f>
        <v>0</v>
      </c>
      <c r="AE344" s="8">
        <f>IF(ISNA(VLOOKUP($I344,disall!$A$2:$CY$349,COLUMN(disall!X343),FALSE)),-9999,VLOOKUP($I344,disall!$A$2:$CY$349,COLUMN(disall!X343),FALSE))</f>
        <v>0</v>
      </c>
      <c r="AF344" s="8">
        <f>IF(ISNA(VLOOKUP($I344,disall!$A$2:$CY$349,COLUMN(disall!Y343),FALSE)),-9999,VLOOKUP($I344,disall!$A$2:$CY$349,COLUMN(disall!Y343),FALSE))</f>
        <v>0</v>
      </c>
      <c r="AG344" s="8">
        <f>IF(ISNA(VLOOKUP($I344,disall!$A$2:$CY$349,COLUMN(disall!Z343),FALSE)),-9999,VLOOKUP($I344,disall!$A$2:$CY$349,COLUMN(disall!Z343),FALSE))</f>
        <v>0</v>
      </c>
      <c r="AH344" s="8">
        <f>IF(ISNA(VLOOKUP($I344,disall!$A$2:$CY$349,COLUMN(disall!AA343),FALSE)),-9999,VLOOKUP($I344,disall!$A$2:$CY$349,COLUMN(disall!AA343),FALSE))</f>
        <v>0</v>
      </c>
      <c r="AI344" s="8">
        <f>IF(ISNA(VLOOKUP($I344,disall!$A$2:$CY$349,COLUMN(disall!AB343),FALSE)),-9999,VLOOKUP($I344,disall!$A$2:$CY$349,COLUMN(disall!AB343),FALSE))</f>
        <v>0</v>
      </c>
      <c r="AJ344" s="8">
        <f>IF(ISNA(VLOOKUP($I344,disall!$A$2:$CY$349,COLUMN(disall!AC343),FALSE)),-9999,VLOOKUP($I344,disall!$A$2:$CY$349,COLUMN(disall!AC343),FALSE))</f>
        <v>0</v>
      </c>
      <c r="AK344" s="8">
        <f>IF(ISNA(VLOOKUP($I344,disall!$A$2:$CY$349,COLUMN(disall!AD343),FALSE)),-9999,VLOOKUP($I344,disall!$A$2:$CY$349,COLUMN(disall!AD343),FALSE))</f>
        <v>0</v>
      </c>
      <c r="AL344" s="8">
        <f>IF(ISNA(VLOOKUP($I344,disall!$A$2:$CY$349,COLUMN(disall!AE343),FALSE)),-9999,VLOOKUP($I344,disall!$A$2:$CY$349,COLUMN(disall!AE343),FALSE))</f>
        <v>0</v>
      </c>
      <c r="AM344" s="8">
        <f>IF(ISNA(VLOOKUP($I344,disall!$A$2:$CY$349,COLUMN(disall!AF343),FALSE)),-9999,VLOOKUP($I344,disall!$A$2:$CY$349,COLUMN(disall!AF343),FALSE))</f>
        <v>0</v>
      </c>
      <c r="AN344" s="8">
        <f>IF(ISNA(VLOOKUP($I344,disall!$A$2:$CY$349,COLUMN(disall!AG343),FALSE)),-9999,VLOOKUP($I344,disall!$A$2:$CY$349,COLUMN(disall!AG343),FALSE))</f>
        <v>0</v>
      </c>
      <c r="AO344" s="8">
        <f>IF(ISNA(VLOOKUP($I344,disall!$A$2:$CY$349,COLUMN(disall!AH343),FALSE)),-9999,VLOOKUP($I344,disall!$A$2:$CY$349,COLUMN(disall!AH343),FALSE))</f>
        <v>0</v>
      </c>
      <c r="AP344" s="8">
        <f>IF(ISNA(VLOOKUP($I344,disall!$A$2:$CY$349,COLUMN(disall!AI343),FALSE)),-9999,VLOOKUP($I344,disall!$A$2:$CY$349,COLUMN(disall!AI343),FALSE))</f>
        <v>0</v>
      </c>
      <c r="AQ344" s="8">
        <f>IF(ISNA(VLOOKUP($I344,disall!$A$2:$CY$349,COLUMN(disall!AJ343),FALSE)),-9999,VLOOKUP($I344,disall!$A$2:$CY$349,COLUMN(disall!AJ343),FALSE))</f>
        <v>0</v>
      </c>
      <c r="AR344" s="8">
        <f>IF(ISNA(VLOOKUP($I344,disall!$A$2:$CY$349,COLUMN(disall!AK343),FALSE)),-9999,VLOOKUP($I344,disall!$A$2:$CY$349,COLUMN(disall!AK343),FALSE))</f>
        <v>0</v>
      </c>
      <c r="AS344" s="8">
        <f>IF(ISNA(VLOOKUP($I344,disall!$A$2:$CY$349,COLUMN(disall!AL343),FALSE)),-9999,VLOOKUP($I344,disall!$A$2:$CY$349,COLUMN(disall!AL343),FALSE))</f>
        <v>0</v>
      </c>
      <c r="AT344" s="8">
        <f>IF(ISNA(VLOOKUP($I344,disall!$A$2:$CY$349,COLUMN(disall!AM343),FALSE)),-9999,VLOOKUP($I344,disall!$A$2:$CY$349,COLUMN(disall!AM343),FALSE))</f>
        <v>0</v>
      </c>
      <c r="AU344" s="8">
        <f>IF(ISNA(VLOOKUP($I344,disall!$A$2:$CY$349,COLUMN(disall!AN343),FALSE)),-9999,VLOOKUP($I344,disall!$A$2:$CY$349,COLUMN(disall!AN343),FALSE))</f>
        <v>0</v>
      </c>
      <c r="AV344" s="8">
        <f>IF(ISNA(VLOOKUP($I344,disall!$A$2:$CY$349,COLUMN(disall!AO343),FALSE)),-9999,VLOOKUP($I344,disall!$A$2:$CY$349,COLUMN(disall!AO343),FALSE))</f>
        <v>0</v>
      </c>
      <c r="AW344" s="8">
        <f>IF(ISNA(VLOOKUP($I344,disall!$A$2:$CY$349,COLUMN(disall!AP343),FALSE)),-9999,VLOOKUP($I344,disall!$A$2:$CY$349,COLUMN(disall!AP343),FALSE))</f>
        <v>0</v>
      </c>
      <c r="AX344" s="8">
        <f>IF(ISNA(VLOOKUP($I344,disall!$A$2:$CY$349,COLUMN(disall!AQ343),FALSE)),-9999,VLOOKUP($I344,disall!$A$2:$CY$349,COLUMN(disall!AQ343),FALSE))</f>
        <v>0</v>
      </c>
      <c r="AY344" s="8">
        <f>IF(ISNA(VLOOKUP($I344,disall!$A$2:$CY$349,COLUMN(disall!AR343),FALSE)),-9999,VLOOKUP($I344,disall!$A$2:$CY$349,COLUMN(disall!AR343),FALSE))</f>
        <v>0</v>
      </c>
      <c r="AZ344" s="8">
        <f>IF(ISNA(VLOOKUP($I344,disall!$A$2:$CY$349,COLUMN(disall!AS343),FALSE)),-9999,VLOOKUP($I344,disall!$A$2:$CY$349,COLUMN(disall!AS343),FALSE))</f>
        <v>0</v>
      </c>
      <c r="BA344" s="8">
        <f>IF(ISNA(VLOOKUP($I344,disall!$A$2:$CY$349,COLUMN(disall!AT343),FALSE)),-9999,VLOOKUP($I344,disall!$A$2:$CY$349,COLUMN(disall!AT343),FALSE))</f>
        <v>0</v>
      </c>
      <c r="BB344" s="8">
        <f>IF(ISNA(VLOOKUP($I344,disall!$A$2:$CY$349,COLUMN(disall!AU343),FALSE)),-9999,VLOOKUP($I344,disall!$A$2:$CY$349,COLUMN(disall!AU343),FALSE))</f>
        <v>0</v>
      </c>
      <c r="BC344" s="8">
        <f>IF(ISNA(VLOOKUP($I344,disall!$A$2:$CY$349,COLUMN(disall!AV343),FALSE)),-9999,VLOOKUP($I344,disall!$A$2:$CY$349,COLUMN(disall!AV343),FALSE))</f>
        <v>0</v>
      </c>
      <c r="BD344" s="8">
        <f>IF(ISNA(VLOOKUP($I344,disall!$A$2:$CY$349,COLUMN(disall!AW343),FALSE)),-9999,VLOOKUP($I344,disall!$A$2:$CY$349,COLUMN(disall!AW343),FALSE))</f>
        <v>0</v>
      </c>
      <c r="BE344" s="8">
        <f>IF(ISNA(VLOOKUP($I344,disall!$A$2:$CY$349,COLUMN(disall!AX343),FALSE)),-9999,VLOOKUP($I344,disall!$A$2:$CY$349,COLUMN(disall!AX343),FALSE))</f>
        <v>0</v>
      </c>
      <c r="BF344" s="8">
        <f>IF(ISNA(VLOOKUP($I344,disall!$A$2:$CY$349,COLUMN(disall!AY343),FALSE)),-9999,VLOOKUP($I344,disall!$A$2:$CY$349,COLUMN(disall!AY343),FALSE))</f>
        <v>0</v>
      </c>
      <c r="BG344" s="8">
        <f>IF(ISNA(VLOOKUP($I344,disall!$A$2:$CY$349,COLUMN(disall!AZ343),FALSE)),-9999,VLOOKUP($I344,disall!$A$2:$CY$349,COLUMN(disall!AZ343),FALSE))</f>
        <v>0</v>
      </c>
      <c r="BH344" s="8">
        <f>IF(ISNA(VLOOKUP($I344,disall!$A$2:$CY$349,COLUMN(disall!BA343),FALSE)),-9999,VLOOKUP($I344,disall!$A$2:$CY$349,COLUMN(disall!BA343),FALSE))</f>
        <v>0</v>
      </c>
      <c r="BI344" s="8">
        <f>IF(ISNA(VLOOKUP($I344,disall!$A$2:$CY$349,COLUMN(disall!BB343),FALSE)),-9999,VLOOKUP($I344,disall!$A$2:$CY$349,COLUMN(disall!BB343),FALSE))</f>
        <v>0</v>
      </c>
      <c r="BJ344" s="8">
        <f>IF(ISNA(VLOOKUP($I344,disall!$A$2:$CY$349,COLUMN(disall!BC343),FALSE)),-9999,VLOOKUP($I344,disall!$A$2:$CY$349,COLUMN(disall!BC343),FALSE))</f>
        <v>0</v>
      </c>
      <c r="BK344" s="8">
        <f>IF(ISNA(VLOOKUP($I344,disall!$A$2:$CY$349,COLUMN(disall!BD343),FALSE)),-9999,VLOOKUP($I344,disall!$A$2:$CY$349,COLUMN(disall!BD343),FALSE))</f>
        <v>0</v>
      </c>
      <c r="BL344" s="8">
        <f>IF(ISNA(VLOOKUP($I344,disall!$A$2:$CY$349,COLUMN(disall!BE343),FALSE)),-9999,VLOOKUP($I344,disall!$A$2:$CY$349,COLUMN(disall!BE343),FALSE))</f>
        <v>0</v>
      </c>
      <c r="BM344" s="8">
        <f>IF(ISNA(VLOOKUP($I344,disall!$A$2:$CY$349,COLUMN(disall!BF343),FALSE)),-9999,VLOOKUP($I344,disall!$A$2:$CY$349,COLUMN(disall!BF343),FALSE))</f>
        <v>0</v>
      </c>
      <c r="BN344" s="8">
        <f>IF(ISNA(VLOOKUP($I344,disall!$A$2:$CY$349,COLUMN(disall!BG343),FALSE)),-9999,VLOOKUP($I344,disall!$A$2:$CY$349,COLUMN(disall!BG343),FALSE))</f>
        <v>0</v>
      </c>
      <c r="BO344" s="8">
        <f>IF(ISNA(VLOOKUP($I344,disall!$A$2:$CY$349,COLUMN(disall!BH343),FALSE)),-9999,VLOOKUP($I344,disall!$A$2:$CY$349,COLUMN(disall!BH343),FALSE))</f>
        <v>0</v>
      </c>
      <c r="BP344" s="8">
        <f>IF(ISNA(VLOOKUP($I344,disall!$A$2:$CY$349,COLUMN(disall!BI343),FALSE)),-9999,VLOOKUP($I344,disall!$A$2:$CY$349,COLUMN(disall!BI343),FALSE))</f>
        <v>0</v>
      </c>
      <c r="BQ344" s="8">
        <f>IF(ISNA(VLOOKUP($I344,disall!$A$2:$CY$349,COLUMN(disall!BJ343),FALSE)),-9999,VLOOKUP($I344,disall!$A$2:$CY$349,COLUMN(disall!BJ343),FALSE))</f>
        <v>0</v>
      </c>
      <c r="BR344" s="8">
        <f>IF(ISNA(VLOOKUP($I344,disall!$A$2:$CY$349,COLUMN(disall!BK343),FALSE)),-9999,VLOOKUP($I344,disall!$A$2:$CY$349,COLUMN(disall!BK343),FALSE))</f>
        <v>0</v>
      </c>
      <c r="BS344" s="8">
        <f>IF(ISNA(VLOOKUP($I344,disall!$A$2:$CY$349,COLUMN(disall!BL343),FALSE)),-9999,VLOOKUP($I344,disall!$A$2:$CY$349,COLUMN(disall!BL343),FALSE))</f>
        <v>0</v>
      </c>
      <c r="BT344" s="8">
        <f>IF(ISNA(VLOOKUP($I344,disall!$A$2:$CY$349,COLUMN(disall!BM343),FALSE)),-9999,VLOOKUP($I344,disall!$A$2:$CY$349,COLUMN(disall!BM343),FALSE))</f>
        <v>0</v>
      </c>
      <c r="BU344" s="8">
        <f>IF(ISNA(VLOOKUP($I344,disall!$A$2:$CY$349,COLUMN(disall!BN343),FALSE)),-9999,VLOOKUP($I344,disall!$A$2:$CY$349,COLUMN(disall!BN343),FALSE))</f>
        <v>0</v>
      </c>
      <c r="BV344" s="8">
        <f>IF(ISNA(VLOOKUP($I344,disall!$A$2:$CY$349,COLUMN(disall!BO343),FALSE)),-9999,VLOOKUP($I344,disall!$A$2:$CY$349,COLUMN(disall!BO343),FALSE))</f>
        <v>0</v>
      </c>
      <c r="BW344" s="8">
        <f>IF(ISNA(VLOOKUP($I344,disall!$A$2:$CY$349,COLUMN(disall!BP343),FALSE)),-9999,VLOOKUP($I344,disall!$A$2:$CY$349,COLUMN(disall!BP343),FALSE))</f>
        <v>0</v>
      </c>
      <c r="BX344" s="8">
        <f>IF(ISNA(VLOOKUP($I344,disall!$A$2:$CY$349,COLUMN(disall!BQ343),FALSE)),-9999,VLOOKUP($I344,disall!$A$2:$CY$349,COLUMN(disall!BQ343),FALSE))</f>
        <v>0</v>
      </c>
      <c r="BY344" s="8">
        <f>IF(ISNA(VLOOKUP($I344,disall!$A$2:$CY$349,COLUMN(disall!BR343),FALSE)),-9999,VLOOKUP($I344,disall!$A$2:$CY$349,COLUMN(disall!BR343),FALSE))</f>
        <v>0</v>
      </c>
      <c r="BZ344" s="8">
        <f>IF(ISNA(VLOOKUP($I344,disall!$A$2:$CY$349,COLUMN(disall!BS343),FALSE)),-9999,VLOOKUP($I344,disall!$A$2:$CY$349,COLUMN(disall!BS343),FALSE))</f>
        <v>0</v>
      </c>
      <c r="CA344" s="8">
        <f>IF(ISNA(VLOOKUP($I344,disall!$A$2:$CY$349,COLUMN(disall!BT343),FALSE)),-9999,VLOOKUP($I344,disall!$A$2:$CY$349,COLUMN(disall!BT343),FALSE))</f>
        <v>0</v>
      </c>
      <c r="CB344" s="8">
        <f>IF(ISNA(VLOOKUP($I344,disall!$A$2:$CY$349,COLUMN(disall!BU343),FALSE)),-9999,VLOOKUP($I344,disall!$A$2:$CY$349,COLUMN(disall!BU343),FALSE))</f>
        <v>0</v>
      </c>
      <c r="CC344" s="8">
        <f>IF(ISNA(VLOOKUP($I344,disall!$A$2:$CY$349,COLUMN(disall!BV343),FALSE)),-9999,VLOOKUP($I344,disall!$A$2:$CY$349,COLUMN(disall!BV343),FALSE))</f>
        <v>0</v>
      </c>
      <c r="CD344" s="8">
        <f>IF(ISNA(VLOOKUP($I344,disall!$A$2:$CY$349,COLUMN(disall!BW343),FALSE)),-9999,VLOOKUP($I344,disall!$A$2:$CY$349,COLUMN(disall!BW343),FALSE))</f>
        <v>0</v>
      </c>
      <c r="CE344" s="8">
        <f>IF(ISNA(VLOOKUP($I344,disall!$A$2:$CY$349,COLUMN(disall!BX343),FALSE)),-9999,VLOOKUP($I344,disall!$A$2:$CY$349,COLUMN(disall!BX343),FALSE))</f>
        <v>0</v>
      </c>
      <c r="CF344" s="8">
        <f>IF(ISNA(VLOOKUP($I344,disall!$A$2:$CY$349,COLUMN(disall!BY343),FALSE)),-9999,VLOOKUP($I344,disall!$A$2:$CY$349,COLUMN(disall!BY343),FALSE))</f>
        <v>0</v>
      </c>
      <c r="CG344" s="8">
        <f>IF(ISNA(VLOOKUP($I344,disall!$A$2:$CY$349,COLUMN(disall!BZ343),FALSE)),-9999,VLOOKUP($I344,disall!$A$2:$CY$349,COLUMN(disall!BZ343),FALSE))</f>
        <v>0</v>
      </c>
      <c r="CH344" s="8">
        <f>IF(ISNA(VLOOKUP($I344,disall!$A$2:$CY$349,COLUMN(disall!CA343),FALSE)),-9999,VLOOKUP($I344,disall!$A$2:$CY$349,COLUMN(disall!CA343),FALSE))</f>
        <v>0</v>
      </c>
      <c r="CI344" s="8">
        <f>IF(ISNA(VLOOKUP($I344,disall!$A$2:$CY$349,COLUMN(disall!CB343),FALSE)),-9999,VLOOKUP($I344,disall!$A$2:$CY$349,COLUMN(disall!CB343),FALSE))</f>
        <v>0</v>
      </c>
      <c r="CJ344" s="8">
        <f>IF(ISNA(VLOOKUP($I344,disall!$A$2:$CY$349,COLUMN(disall!CC343),FALSE)),-9999,VLOOKUP($I344,disall!$A$2:$CY$349,COLUMN(disall!CC343),FALSE))</f>
        <v>0</v>
      </c>
      <c r="CK344" s="8">
        <f>IF(ISNA(VLOOKUP($I344,disall!$A$2:$CY$349,COLUMN(disall!CD343),FALSE)),-9999,VLOOKUP($I344,disall!$A$2:$CY$349,COLUMN(disall!CD343),FALSE))</f>
        <v>0</v>
      </c>
      <c r="CL344" s="8">
        <f>IF(ISNA(VLOOKUP($I344,disall!$A$2:$CY$349,COLUMN(disall!CE343),FALSE)),-9999,VLOOKUP($I344,disall!$A$2:$CY$349,COLUMN(disall!CE343),FALSE))</f>
        <v>0</v>
      </c>
      <c r="CM344" s="8">
        <f>IF(ISNA(VLOOKUP($I344,disall!$A$2:$CY$349,COLUMN(disall!CF343),FALSE)),-9999,VLOOKUP($I344,disall!$A$2:$CY$349,COLUMN(disall!CF343),FALSE))</f>
        <v>0</v>
      </c>
      <c r="CN344" s="8">
        <f>IF(ISNA(VLOOKUP($I344,disall!$A$2:$CY$349,COLUMN(disall!CG343),FALSE)),-9999,VLOOKUP($I344,disall!$A$2:$CY$349,COLUMN(disall!CG343),FALSE))</f>
        <v>0</v>
      </c>
      <c r="CO344" s="8">
        <f>IF(ISNA(VLOOKUP($I344,disall!$A$2:$CY$349,COLUMN(disall!CH343),FALSE)),-9999,VLOOKUP($I344,disall!$A$2:$CY$349,COLUMN(disall!CH343),FALSE))</f>
        <v>0</v>
      </c>
      <c r="CP344" s="8">
        <f>IF(ISNA(VLOOKUP($I344,disall!$A$2:$CY$349,COLUMN(disall!CI343),FALSE)),-9999,VLOOKUP($I344,disall!$A$2:$CY$349,COLUMN(disall!CI343),FALSE))</f>
        <v>0</v>
      </c>
      <c r="CQ344" s="8">
        <f>IF(ISNA(VLOOKUP($I344,disall!$A$2:$CY$349,COLUMN(disall!CJ343),FALSE)),-9999,VLOOKUP($I344,disall!$A$2:$CY$349,COLUMN(disall!CJ343),FALSE))</f>
        <v>0</v>
      </c>
      <c r="CR344" s="8">
        <f>IF(ISNA(VLOOKUP($I344,disall!$A$2:$CY$349,COLUMN(disall!CK343),FALSE)),-9999,VLOOKUP($I344,disall!$A$2:$CY$349,COLUMN(disall!CK343),FALSE))</f>
        <v>0</v>
      </c>
      <c r="CS344" s="8">
        <f>IF(ISNA(VLOOKUP($I344,disall!$A$2:$CY$349,COLUMN(disall!CL343),FALSE)),-9999,VLOOKUP($I344,disall!$A$2:$CY$349,COLUMN(disall!CL343),FALSE))</f>
        <v>0</v>
      </c>
      <c r="CT344" s="8">
        <f>IF(ISNA(VLOOKUP($I344,disall!$A$2:$CY$349,COLUMN(disall!CM343),FALSE)),-9999,VLOOKUP($I344,disall!$A$2:$CY$349,COLUMN(disall!CM343),FALSE))</f>
        <v>0</v>
      </c>
      <c r="CU344" s="8">
        <f>IF(ISNA(VLOOKUP($I344,disall!$A$2:$CY$349,COLUMN(disall!CN343),FALSE)),-9999,VLOOKUP($I344,disall!$A$2:$CY$349,COLUMN(disall!CN343),FALSE))</f>
        <v>0</v>
      </c>
      <c r="CV344" s="8">
        <f>IF(ISNA(VLOOKUP($I344,disall!$A$2:$CY$349,COLUMN(disall!CO343),FALSE)),-9999,VLOOKUP($I344,disall!$A$2:$CY$349,COLUMN(disall!CO343),FALSE))</f>
        <v>0</v>
      </c>
      <c r="CW344" s="8">
        <f>IF(ISNA(VLOOKUP($I344,disall!$A$2:$CY$349,COLUMN(disall!CP343),FALSE)),-9999,VLOOKUP($I344,disall!$A$2:$CY$349,COLUMN(disall!CP343),FALSE))</f>
        <v>0</v>
      </c>
      <c r="CX344" s="8">
        <f>IF(ISNA(VLOOKUP($I344,disall!$A$2:$CY$349,COLUMN(disall!CQ343),FALSE)),-9999,VLOOKUP($I344,disall!$A$2:$CY$349,COLUMN(disall!CQ343),FALSE))</f>
        <v>0</v>
      </c>
      <c r="CY344" s="8">
        <f>IF(ISNA(VLOOKUP($I344,disall!$A$2:$CY$349,COLUMN(disall!CR343),FALSE)),-9999,VLOOKUP($I344,disall!$A$2:$CY$349,COLUMN(disall!CR343),FALSE))</f>
        <v>0</v>
      </c>
      <c r="CZ344" s="8">
        <f>IF(ISNA(VLOOKUP($I344,disall!$A$2:$CY$349,COLUMN(disall!CS343),FALSE)),-9999,VLOOKUP($I344,disall!$A$2:$CY$349,COLUMN(disall!CS343),FALSE))</f>
        <v>0</v>
      </c>
      <c r="DA344" s="8">
        <f>IF(ISNA(VLOOKUP($I344,disall!$A$2:$CY$349,COLUMN(disall!CT343),FALSE)),-9999,VLOOKUP($I344,disall!$A$2:$CY$349,COLUMN(disall!CT343),FALSE))</f>
        <v>0</v>
      </c>
      <c r="DB344" s="8">
        <f>IF(ISNA(VLOOKUP($I344,disall!$A$2:$CY$349,COLUMN(disall!CU343),FALSE)),-9999,VLOOKUP($I344,disall!$A$2:$CY$349,COLUMN(disall!CU343),FALSE))</f>
        <v>0</v>
      </c>
      <c r="DC344" s="8">
        <f>IF(ISNA(VLOOKUP($I344,disall!$A$2:$CY$349,COLUMN(disall!CV343),FALSE)),-9999,VLOOKUP($I344,disall!$A$2:$CY$349,COLUMN(disall!CV343),FALSE))</f>
        <v>0</v>
      </c>
      <c r="DD344" s="8">
        <f>IF(ISNA(VLOOKUP($I344,disall!$A$2:$CY$349,COLUMN(disall!CW343),FALSE)),-9999,VLOOKUP($I344,disall!$A$2:$CY$349,COLUMN(disall!CW343),FALSE))</f>
        <v>0</v>
      </c>
      <c r="DE344" s="8">
        <f>IF(ISNA(VLOOKUP($I344,disall!$A$2:$CY$349,COLUMN(disall!CX343),FALSE)),-9999,VLOOKUP($I344,disall!$A$2:$CY$349,COLUMN(disall!CX343),FALSE))</f>
        <v>0</v>
      </c>
      <c r="DF344" s="8">
        <f>IF(ISNA(VLOOKUP($I344,disall!$A$2:$CY$349,COLUMN(disall!CY343),FALSE)),-9999,VLOOKUP($I344,disall!$A$2:$CY$349,COLUMN(disall!CY343),FALSE))</f>
        <v>0</v>
      </c>
    </row>
    <row r="345" spans="1:110" x14ac:dyDescent="0.25">
      <c r="A345">
        <v>63</v>
      </c>
      <c r="B345" t="s">
        <v>8</v>
      </c>
      <c r="C345" t="s">
        <v>472</v>
      </c>
      <c r="D345" t="s">
        <v>164</v>
      </c>
      <c r="E345" t="s">
        <v>473</v>
      </c>
      <c r="F345" t="s">
        <v>1071</v>
      </c>
      <c r="G345" t="s">
        <v>1072</v>
      </c>
      <c r="H345">
        <v>4043</v>
      </c>
      <c r="I345">
        <f>IF(ISNA(VLOOKUP(H345,disall!$D$2:$L$349,1,FALSE)),H345,VLOOKUP(H345,disall!$D$2:$L$349,1,FALSE))</f>
        <v>4043</v>
      </c>
      <c r="J345" t="str">
        <f>IF(ISNA(VLOOKUP(H345,disall!$D$2:$L$349,1,FALSE)),"NA",VLOOKUP(H345,disall!$D$2:$L$349,2,FALSE))</f>
        <v>NA</v>
      </c>
      <c r="K345" t="str">
        <f>IF(ISNA(VLOOKUP(I345,disall!$A$2:$L$349,3,FALSE)),F345,VLOOKUP(I345,disall!$A$2:$L$349,3,FALSE))</f>
        <v>Khagaria</v>
      </c>
      <c r="L345" t="str">
        <f>IF(ISNA(VLOOKUP(I345,disall!$A$2:$L$349,12,FALSE)),"NA",VLOOKUP(I345,disall!$A$2:$L$349,12,FALSE))</f>
        <v>NA</v>
      </c>
      <c r="M345" t="str">
        <f>IF(ISNA(VLOOKUP(I345,disall!$A$2:$M$349,6,FALSE)),"NA",VLOOKUP(I345,disall!$A$2:$M$349,6,FALSE))</f>
        <v>NA</v>
      </c>
      <c r="N345" t="str">
        <f>IF(ISNA(VLOOKUP(I345,disall!$A$2:$M$349,7,FALSE)),"NA",VLOOKUP(I345,disall!$A$2:$M$349,7,FALSE))</f>
        <v>NA</v>
      </c>
      <c r="O345" t="str">
        <f>IF(ISNA(VLOOKUP(I345,disall!$A$2:$M$349,8,FALSE)),"NA",VLOOKUP(I345,disall!$A$2:$M$349,8,FALSE))</f>
        <v>NA</v>
      </c>
      <c r="P345" t="str">
        <f>IF(ISNA(VLOOKUP(I345,disall!$A$2:$M$349,9,FALSE)),"NA",VLOOKUP(I345,disall!$A$2:$M$349,9,FALSE))</f>
        <v>NA</v>
      </c>
      <c r="Q345" t="str">
        <f>IF(ISNA(VLOOKUP(I345,disall!$A$2:$M$349,10,FALSE)),"NA",VLOOKUP(I345,disall!$A$2:$M$349,10,FALSE))</f>
        <v>NA</v>
      </c>
      <c r="R345" t="str">
        <f>IF(ISNA(VLOOKUP(I345,disall!$A$2:$M$349,11,FALSE)),"NA",VLOOKUP(I345,disall!$A$2:$M$349,11,FALSE))</f>
        <v>NA</v>
      </c>
      <c r="S345" t="str">
        <f>IF(ISNA(VLOOKUP(I345,disall!$A$2:$M$349,12,FALSE)),"NA",VLOOKUP(I345,disall!$A$2:$M$349,12,FALSE))</f>
        <v>NA</v>
      </c>
      <c r="T345" t="str">
        <f>IF(ISNA(VLOOKUP(I345,disall!$A$2:$M$349,13,FALSE)),"NA",VLOOKUP(I345,disall!$A$2:$M$349,13,FALSE))</f>
        <v>NA</v>
      </c>
      <c r="U345" s="8">
        <f>IF(ISNA(VLOOKUP($I345,disall!$A$2:$CY$349,COLUMN(disall!N344),FALSE)),-9999,VLOOKUP($I345,disall!$A$2:$CY$349,COLUMN(disall!N344),FALSE))</f>
        <v>-9999</v>
      </c>
      <c r="V345" s="8">
        <f>IF(ISNA(VLOOKUP($I345,disall!$A$2:$CY$349,COLUMN(disall!O344),FALSE)),-9999,VLOOKUP($I345,disall!$A$2:$CY$349,COLUMN(disall!O344),FALSE))</f>
        <v>-9999</v>
      </c>
      <c r="W345" s="8">
        <f>IF(ISNA(VLOOKUP($I345,disall!$A$2:$CY$349,COLUMN(disall!P344),FALSE)),-9999,VLOOKUP($I345,disall!$A$2:$CY$349,COLUMN(disall!P344),FALSE))</f>
        <v>-9999</v>
      </c>
      <c r="X345" s="8">
        <f>IF(ISNA(VLOOKUP($I345,disall!$A$2:$CY$349,COLUMN(disall!Q344),FALSE)),-9999,VLOOKUP($I345,disall!$A$2:$CY$349,COLUMN(disall!Q344),FALSE))</f>
        <v>-9999</v>
      </c>
      <c r="Y345" s="8">
        <f>IF(ISNA(VLOOKUP($I345,disall!$A$2:$CY$349,COLUMN(disall!R344),FALSE)),-9999,VLOOKUP($I345,disall!$A$2:$CY$349,COLUMN(disall!R344),FALSE))</f>
        <v>-9999</v>
      </c>
      <c r="Z345" s="8">
        <f>IF(ISNA(VLOOKUP($I345,disall!$A$2:$CY$349,COLUMN(disall!S344),FALSE)),-9999,VLOOKUP($I345,disall!$A$2:$CY$349,COLUMN(disall!S344),FALSE))</f>
        <v>-9999</v>
      </c>
      <c r="AA345" s="8">
        <f>IF(ISNA(VLOOKUP($I345,disall!$A$2:$CY$349,COLUMN(disall!T344),FALSE)),-9999,VLOOKUP($I345,disall!$A$2:$CY$349,COLUMN(disall!T344),FALSE))</f>
        <v>-9999</v>
      </c>
      <c r="AB345" s="8">
        <f>IF(ISNA(VLOOKUP($I345,disall!$A$2:$CY$349,COLUMN(disall!U344),FALSE)),-9999,VLOOKUP($I345,disall!$A$2:$CY$349,COLUMN(disall!U344),FALSE))</f>
        <v>-9999</v>
      </c>
      <c r="AC345" s="8">
        <f>IF(ISNA(VLOOKUP($I345,disall!$A$2:$CY$349,COLUMN(disall!V344),FALSE)),-9999,VLOOKUP($I345,disall!$A$2:$CY$349,COLUMN(disall!V344),FALSE))</f>
        <v>-9999</v>
      </c>
      <c r="AD345" s="8">
        <f>IF(ISNA(VLOOKUP($I345,disall!$A$2:$CY$349,COLUMN(disall!W344),FALSE)),-9999,VLOOKUP($I345,disall!$A$2:$CY$349,COLUMN(disall!W344),FALSE))</f>
        <v>-9999</v>
      </c>
      <c r="AE345" s="8">
        <f>IF(ISNA(VLOOKUP($I345,disall!$A$2:$CY$349,COLUMN(disall!X344),FALSE)),-9999,VLOOKUP($I345,disall!$A$2:$CY$349,COLUMN(disall!X344),FALSE))</f>
        <v>-9999</v>
      </c>
      <c r="AF345" s="8">
        <f>IF(ISNA(VLOOKUP($I345,disall!$A$2:$CY$349,COLUMN(disall!Y344),FALSE)),-9999,VLOOKUP($I345,disall!$A$2:$CY$349,COLUMN(disall!Y344),FALSE))</f>
        <v>-9999</v>
      </c>
      <c r="AG345" s="8">
        <f>IF(ISNA(VLOOKUP($I345,disall!$A$2:$CY$349,COLUMN(disall!Z344),FALSE)),-9999,VLOOKUP($I345,disall!$A$2:$CY$349,COLUMN(disall!Z344),FALSE))</f>
        <v>-9999</v>
      </c>
      <c r="AH345" s="8">
        <f>IF(ISNA(VLOOKUP($I345,disall!$A$2:$CY$349,COLUMN(disall!AA344),FALSE)),-9999,VLOOKUP($I345,disall!$A$2:$CY$349,COLUMN(disall!AA344),FALSE))</f>
        <v>-9999</v>
      </c>
      <c r="AI345" s="8">
        <f>IF(ISNA(VLOOKUP($I345,disall!$A$2:$CY$349,COLUMN(disall!AB344),FALSE)),-9999,VLOOKUP($I345,disall!$A$2:$CY$349,COLUMN(disall!AB344),FALSE))</f>
        <v>-9999</v>
      </c>
      <c r="AJ345" s="8">
        <f>IF(ISNA(VLOOKUP($I345,disall!$A$2:$CY$349,COLUMN(disall!AC344),FALSE)),-9999,VLOOKUP($I345,disall!$A$2:$CY$349,COLUMN(disall!AC344),FALSE))</f>
        <v>-9999</v>
      </c>
      <c r="AK345" s="8">
        <f>IF(ISNA(VLOOKUP($I345,disall!$A$2:$CY$349,COLUMN(disall!AD344),FALSE)),-9999,VLOOKUP($I345,disall!$A$2:$CY$349,COLUMN(disall!AD344),FALSE))</f>
        <v>-9999</v>
      </c>
      <c r="AL345" s="8">
        <f>IF(ISNA(VLOOKUP($I345,disall!$A$2:$CY$349,COLUMN(disall!AE344),FALSE)),-9999,VLOOKUP($I345,disall!$A$2:$CY$349,COLUMN(disall!AE344),FALSE))</f>
        <v>-9999</v>
      </c>
      <c r="AM345" s="8">
        <f>IF(ISNA(VLOOKUP($I345,disall!$A$2:$CY$349,COLUMN(disall!AF344),FALSE)),-9999,VLOOKUP($I345,disall!$A$2:$CY$349,COLUMN(disall!AF344),FALSE))</f>
        <v>-9999</v>
      </c>
      <c r="AN345" s="8">
        <f>IF(ISNA(VLOOKUP($I345,disall!$A$2:$CY$349,COLUMN(disall!AG344),FALSE)),-9999,VLOOKUP($I345,disall!$A$2:$CY$349,COLUMN(disall!AG344),FALSE))</f>
        <v>-9999</v>
      </c>
      <c r="AO345" s="8">
        <f>IF(ISNA(VLOOKUP($I345,disall!$A$2:$CY$349,COLUMN(disall!AH344),FALSE)),-9999,VLOOKUP($I345,disall!$A$2:$CY$349,COLUMN(disall!AH344),FALSE))</f>
        <v>-9999</v>
      </c>
      <c r="AP345" s="8">
        <f>IF(ISNA(VLOOKUP($I345,disall!$A$2:$CY$349,COLUMN(disall!AI344),FALSE)),-9999,VLOOKUP($I345,disall!$A$2:$CY$349,COLUMN(disall!AI344),FALSE))</f>
        <v>-9999</v>
      </c>
      <c r="AQ345" s="8">
        <f>IF(ISNA(VLOOKUP($I345,disall!$A$2:$CY$349,COLUMN(disall!AJ344),FALSE)),-9999,VLOOKUP($I345,disall!$A$2:$CY$349,COLUMN(disall!AJ344),FALSE))</f>
        <v>-9999</v>
      </c>
      <c r="AR345" s="8">
        <f>IF(ISNA(VLOOKUP($I345,disall!$A$2:$CY$349,COLUMN(disall!AK344),FALSE)),-9999,VLOOKUP($I345,disall!$A$2:$CY$349,COLUMN(disall!AK344),FALSE))</f>
        <v>-9999</v>
      </c>
      <c r="AS345" s="8">
        <f>IF(ISNA(VLOOKUP($I345,disall!$A$2:$CY$349,COLUMN(disall!AL344),FALSE)),-9999,VLOOKUP($I345,disall!$A$2:$CY$349,COLUMN(disall!AL344),FALSE))</f>
        <v>-9999</v>
      </c>
      <c r="AT345" s="8">
        <f>IF(ISNA(VLOOKUP($I345,disall!$A$2:$CY$349,COLUMN(disall!AM344),FALSE)),-9999,VLOOKUP($I345,disall!$A$2:$CY$349,COLUMN(disall!AM344),FALSE))</f>
        <v>-9999</v>
      </c>
      <c r="AU345" s="8">
        <f>IF(ISNA(VLOOKUP($I345,disall!$A$2:$CY$349,COLUMN(disall!AN344),FALSE)),-9999,VLOOKUP($I345,disall!$A$2:$CY$349,COLUMN(disall!AN344),FALSE))</f>
        <v>-9999</v>
      </c>
      <c r="AV345" s="8">
        <f>IF(ISNA(VLOOKUP($I345,disall!$A$2:$CY$349,COLUMN(disall!AO344),FALSE)),-9999,VLOOKUP($I345,disall!$A$2:$CY$349,COLUMN(disall!AO344),FALSE))</f>
        <v>-9999</v>
      </c>
      <c r="AW345" s="8">
        <f>IF(ISNA(VLOOKUP($I345,disall!$A$2:$CY$349,COLUMN(disall!AP344),FALSE)),-9999,VLOOKUP($I345,disall!$A$2:$CY$349,COLUMN(disall!AP344),FALSE))</f>
        <v>-9999</v>
      </c>
      <c r="AX345" s="8">
        <f>IF(ISNA(VLOOKUP($I345,disall!$A$2:$CY$349,COLUMN(disall!AQ344),FALSE)),-9999,VLOOKUP($I345,disall!$A$2:$CY$349,COLUMN(disall!AQ344),FALSE))</f>
        <v>-9999</v>
      </c>
      <c r="AY345" s="8">
        <f>IF(ISNA(VLOOKUP($I345,disall!$A$2:$CY$349,COLUMN(disall!AR344),FALSE)),-9999,VLOOKUP($I345,disall!$A$2:$CY$349,COLUMN(disall!AR344),FALSE))</f>
        <v>-9999</v>
      </c>
      <c r="AZ345" s="8">
        <f>IF(ISNA(VLOOKUP($I345,disall!$A$2:$CY$349,COLUMN(disall!AS344),FALSE)),-9999,VLOOKUP($I345,disall!$A$2:$CY$349,COLUMN(disall!AS344),FALSE))</f>
        <v>-9999</v>
      </c>
      <c r="BA345" s="8">
        <f>IF(ISNA(VLOOKUP($I345,disall!$A$2:$CY$349,COLUMN(disall!AT344),FALSE)),-9999,VLOOKUP($I345,disall!$A$2:$CY$349,COLUMN(disall!AT344),FALSE))</f>
        <v>-9999</v>
      </c>
      <c r="BB345" s="8">
        <f>IF(ISNA(VLOOKUP($I345,disall!$A$2:$CY$349,COLUMN(disall!AU344),FALSE)),-9999,VLOOKUP($I345,disall!$A$2:$CY$349,COLUMN(disall!AU344),FALSE))</f>
        <v>-9999</v>
      </c>
      <c r="BC345" s="8">
        <f>IF(ISNA(VLOOKUP($I345,disall!$A$2:$CY$349,COLUMN(disall!AV344),FALSE)),-9999,VLOOKUP($I345,disall!$A$2:$CY$349,COLUMN(disall!AV344),FALSE))</f>
        <v>-9999</v>
      </c>
      <c r="BD345" s="8">
        <f>IF(ISNA(VLOOKUP($I345,disall!$A$2:$CY$349,COLUMN(disall!AW344),FALSE)),-9999,VLOOKUP($I345,disall!$A$2:$CY$349,COLUMN(disall!AW344),FALSE))</f>
        <v>-9999</v>
      </c>
      <c r="BE345" s="8">
        <f>IF(ISNA(VLOOKUP($I345,disall!$A$2:$CY$349,COLUMN(disall!AX344),FALSE)),-9999,VLOOKUP($I345,disall!$A$2:$CY$349,COLUMN(disall!AX344),FALSE))</f>
        <v>-9999</v>
      </c>
      <c r="BF345" s="8">
        <f>IF(ISNA(VLOOKUP($I345,disall!$A$2:$CY$349,COLUMN(disall!AY344),FALSE)),-9999,VLOOKUP($I345,disall!$A$2:$CY$349,COLUMN(disall!AY344),FALSE))</f>
        <v>-9999</v>
      </c>
      <c r="BG345" s="8">
        <f>IF(ISNA(VLOOKUP($I345,disall!$A$2:$CY$349,COLUMN(disall!AZ344),FALSE)),-9999,VLOOKUP($I345,disall!$A$2:$CY$349,COLUMN(disall!AZ344),FALSE))</f>
        <v>-9999</v>
      </c>
      <c r="BH345" s="8">
        <f>IF(ISNA(VLOOKUP($I345,disall!$A$2:$CY$349,COLUMN(disall!BA344),FALSE)),-9999,VLOOKUP($I345,disall!$A$2:$CY$349,COLUMN(disall!BA344),FALSE))</f>
        <v>-9999</v>
      </c>
      <c r="BI345" s="8">
        <f>IF(ISNA(VLOOKUP($I345,disall!$A$2:$CY$349,COLUMN(disall!BB344),FALSE)),-9999,VLOOKUP($I345,disall!$A$2:$CY$349,COLUMN(disall!BB344),FALSE))</f>
        <v>-9999</v>
      </c>
      <c r="BJ345" s="8">
        <f>IF(ISNA(VLOOKUP($I345,disall!$A$2:$CY$349,COLUMN(disall!BC344),FALSE)),-9999,VLOOKUP($I345,disall!$A$2:$CY$349,COLUMN(disall!BC344),FALSE))</f>
        <v>-9999</v>
      </c>
      <c r="BK345" s="8">
        <f>IF(ISNA(VLOOKUP($I345,disall!$A$2:$CY$349,COLUMN(disall!BD344),FALSE)),-9999,VLOOKUP($I345,disall!$A$2:$CY$349,COLUMN(disall!BD344),FALSE))</f>
        <v>-9999</v>
      </c>
      <c r="BL345" s="8">
        <f>IF(ISNA(VLOOKUP($I345,disall!$A$2:$CY$349,COLUMN(disall!BE344),FALSE)),-9999,VLOOKUP($I345,disall!$A$2:$CY$349,COLUMN(disall!BE344),FALSE))</f>
        <v>-9999</v>
      </c>
      <c r="BM345" s="8">
        <f>IF(ISNA(VLOOKUP($I345,disall!$A$2:$CY$349,COLUMN(disall!BF344),FALSE)),-9999,VLOOKUP($I345,disall!$A$2:$CY$349,COLUMN(disall!BF344),FALSE))</f>
        <v>-9999</v>
      </c>
      <c r="BN345" s="8">
        <f>IF(ISNA(VLOOKUP($I345,disall!$A$2:$CY$349,COLUMN(disall!BG344),FALSE)),-9999,VLOOKUP($I345,disall!$A$2:$CY$349,COLUMN(disall!BG344),FALSE))</f>
        <v>-9999</v>
      </c>
      <c r="BO345" s="8">
        <f>IF(ISNA(VLOOKUP($I345,disall!$A$2:$CY$349,COLUMN(disall!BH344),FALSE)),-9999,VLOOKUP($I345,disall!$A$2:$CY$349,COLUMN(disall!BH344),FALSE))</f>
        <v>-9999</v>
      </c>
      <c r="BP345" s="8">
        <f>IF(ISNA(VLOOKUP($I345,disall!$A$2:$CY$349,COLUMN(disall!BI344),FALSE)),-9999,VLOOKUP($I345,disall!$A$2:$CY$349,COLUMN(disall!BI344),FALSE))</f>
        <v>-9999</v>
      </c>
      <c r="BQ345" s="8">
        <f>IF(ISNA(VLOOKUP($I345,disall!$A$2:$CY$349,COLUMN(disall!BJ344),FALSE)),-9999,VLOOKUP($I345,disall!$A$2:$CY$349,COLUMN(disall!BJ344),FALSE))</f>
        <v>-9999</v>
      </c>
      <c r="BR345" s="8">
        <f>IF(ISNA(VLOOKUP($I345,disall!$A$2:$CY$349,COLUMN(disall!BK344),FALSE)),-9999,VLOOKUP($I345,disall!$A$2:$CY$349,COLUMN(disall!BK344),FALSE))</f>
        <v>-9999</v>
      </c>
      <c r="BS345" s="8">
        <f>IF(ISNA(VLOOKUP($I345,disall!$A$2:$CY$349,COLUMN(disall!BL344),FALSE)),-9999,VLOOKUP($I345,disall!$A$2:$CY$349,COLUMN(disall!BL344),FALSE))</f>
        <v>-9999</v>
      </c>
      <c r="BT345" s="8">
        <f>IF(ISNA(VLOOKUP($I345,disall!$A$2:$CY$349,COLUMN(disall!BM344),FALSE)),-9999,VLOOKUP($I345,disall!$A$2:$CY$349,COLUMN(disall!BM344),FALSE))</f>
        <v>-9999</v>
      </c>
      <c r="BU345" s="8">
        <f>IF(ISNA(VLOOKUP($I345,disall!$A$2:$CY$349,COLUMN(disall!BN344),FALSE)),-9999,VLOOKUP($I345,disall!$A$2:$CY$349,COLUMN(disall!BN344),FALSE))</f>
        <v>-9999</v>
      </c>
      <c r="BV345" s="8">
        <f>IF(ISNA(VLOOKUP($I345,disall!$A$2:$CY$349,COLUMN(disall!BO344),FALSE)),-9999,VLOOKUP($I345,disall!$A$2:$CY$349,COLUMN(disall!BO344),FALSE))</f>
        <v>-9999</v>
      </c>
      <c r="BW345" s="8">
        <f>IF(ISNA(VLOOKUP($I345,disall!$A$2:$CY$349,COLUMN(disall!BP344),FALSE)),-9999,VLOOKUP($I345,disall!$A$2:$CY$349,COLUMN(disall!BP344),FALSE))</f>
        <v>-9999</v>
      </c>
      <c r="BX345" s="8">
        <f>IF(ISNA(VLOOKUP($I345,disall!$A$2:$CY$349,COLUMN(disall!BQ344),FALSE)),-9999,VLOOKUP($I345,disall!$A$2:$CY$349,COLUMN(disall!BQ344),FALSE))</f>
        <v>-9999</v>
      </c>
      <c r="BY345" s="8">
        <f>IF(ISNA(VLOOKUP($I345,disall!$A$2:$CY$349,COLUMN(disall!BR344),FALSE)),-9999,VLOOKUP($I345,disall!$A$2:$CY$349,COLUMN(disall!BR344),FALSE))</f>
        <v>-9999</v>
      </c>
      <c r="BZ345" s="8">
        <f>IF(ISNA(VLOOKUP($I345,disall!$A$2:$CY$349,COLUMN(disall!BS344),FALSE)),-9999,VLOOKUP($I345,disall!$A$2:$CY$349,COLUMN(disall!BS344),FALSE))</f>
        <v>-9999</v>
      </c>
      <c r="CA345" s="8">
        <f>IF(ISNA(VLOOKUP($I345,disall!$A$2:$CY$349,COLUMN(disall!BT344),FALSE)),-9999,VLOOKUP($I345,disall!$A$2:$CY$349,COLUMN(disall!BT344),FALSE))</f>
        <v>-9999</v>
      </c>
      <c r="CB345" s="8">
        <f>IF(ISNA(VLOOKUP($I345,disall!$A$2:$CY$349,COLUMN(disall!BU344),FALSE)),-9999,VLOOKUP($I345,disall!$A$2:$CY$349,COLUMN(disall!BU344),FALSE))</f>
        <v>-9999</v>
      </c>
      <c r="CC345" s="8">
        <f>IF(ISNA(VLOOKUP($I345,disall!$A$2:$CY$349,COLUMN(disall!BV344),FALSE)),-9999,VLOOKUP($I345,disall!$A$2:$CY$349,COLUMN(disall!BV344),FALSE))</f>
        <v>-9999</v>
      </c>
      <c r="CD345" s="8">
        <f>IF(ISNA(VLOOKUP($I345,disall!$A$2:$CY$349,COLUMN(disall!BW344),FALSE)),-9999,VLOOKUP($I345,disall!$A$2:$CY$349,COLUMN(disall!BW344),FALSE))</f>
        <v>-9999</v>
      </c>
      <c r="CE345" s="8">
        <f>IF(ISNA(VLOOKUP($I345,disall!$A$2:$CY$349,COLUMN(disall!BX344),FALSE)),-9999,VLOOKUP($I345,disall!$A$2:$CY$349,COLUMN(disall!BX344),FALSE))</f>
        <v>-9999</v>
      </c>
      <c r="CF345" s="8">
        <f>IF(ISNA(VLOOKUP($I345,disall!$A$2:$CY$349,COLUMN(disall!BY344),FALSE)),-9999,VLOOKUP($I345,disall!$A$2:$CY$349,COLUMN(disall!BY344),FALSE))</f>
        <v>-9999</v>
      </c>
      <c r="CG345" s="8">
        <f>IF(ISNA(VLOOKUP($I345,disall!$A$2:$CY$349,COLUMN(disall!BZ344),FALSE)),-9999,VLOOKUP($I345,disall!$A$2:$CY$349,COLUMN(disall!BZ344),FALSE))</f>
        <v>-9999</v>
      </c>
      <c r="CH345" s="8">
        <f>IF(ISNA(VLOOKUP($I345,disall!$A$2:$CY$349,COLUMN(disall!CA344),FALSE)),-9999,VLOOKUP($I345,disall!$A$2:$CY$349,COLUMN(disall!CA344),FALSE))</f>
        <v>-9999</v>
      </c>
      <c r="CI345" s="8">
        <f>IF(ISNA(VLOOKUP($I345,disall!$A$2:$CY$349,COLUMN(disall!CB344),FALSE)),-9999,VLOOKUP($I345,disall!$A$2:$CY$349,COLUMN(disall!CB344),FALSE))</f>
        <v>-9999</v>
      </c>
      <c r="CJ345" s="8">
        <f>IF(ISNA(VLOOKUP($I345,disall!$A$2:$CY$349,COLUMN(disall!CC344),FALSE)),-9999,VLOOKUP($I345,disall!$A$2:$CY$349,COLUMN(disall!CC344),FALSE))</f>
        <v>-9999</v>
      </c>
      <c r="CK345" s="8">
        <f>IF(ISNA(VLOOKUP($I345,disall!$A$2:$CY$349,COLUMN(disall!CD344),FALSE)),-9999,VLOOKUP($I345,disall!$A$2:$CY$349,COLUMN(disall!CD344),FALSE))</f>
        <v>-9999</v>
      </c>
      <c r="CL345" s="8">
        <f>IF(ISNA(VLOOKUP($I345,disall!$A$2:$CY$349,COLUMN(disall!CE344),FALSE)),-9999,VLOOKUP($I345,disall!$A$2:$CY$349,COLUMN(disall!CE344),FALSE))</f>
        <v>-9999</v>
      </c>
      <c r="CM345" s="8">
        <f>IF(ISNA(VLOOKUP($I345,disall!$A$2:$CY$349,COLUMN(disall!CF344),FALSE)),-9999,VLOOKUP($I345,disall!$A$2:$CY$349,COLUMN(disall!CF344),FALSE))</f>
        <v>-9999</v>
      </c>
      <c r="CN345" s="8">
        <f>IF(ISNA(VLOOKUP($I345,disall!$A$2:$CY$349,COLUMN(disall!CG344),FALSE)),-9999,VLOOKUP($I345,disall!$A$2:$CY$349,COLUMN(disall!CG344),FALSE))</f>
        <v>-9999</v>
      </c>
      <c r="CO345" s="8">
        <f>IF(ISNA(VLOOKUP($I345,disall!$A$2:$CY$349,COLUMN(disall!CH344),FALSE)),-9999,VLOOKUP($I345,disall!$A$2:$CY$349,COLUMN(disall!CH344),FALSE))</f>
        <v>-9999</v>
      </c>
      <c r="CP345" s="8">
        <f>IF(ISNA(VLOOKUP($I345,disall!$A$2:$CY$349,COLUMN(disall!CI344),FALSE)),-9999,VLOOKUP($I345,disall!$A$2:$CY$349,COLUMN(disall!CI344),FALSE))</f>
        <v>-9999</v>
      </c>
      <c r="CQ345" s="8">
        <f>IF(ISNA(VLOOKUP($I345,disall!$A$2:$CY$349,COLUMN(disall!CJ344),FALSE)),-9999,VLOOKUP($I345,disall!$A$2:$CY$349,COLUMN(disall!CJ344),FALSE))</f>
        <v>-9999</v>
      </c>
      <c r="CR345" s="8">
        <f>IF(ISNA(VLOOKUP($I345,disall!$A$2:$CY$349,COLUMN(disall!CK344),FALSE)),-9999,VLOOKUP($I345,disall!$A$2:$CY$349,COLUMN(disall!CK344),FALSE))</f>
        <v>-9999</v>
      </c>
      <c r="CS345" s="8">
        <f>IF(ISNA(VLOOKUP($I345,disall!$A$2:$CY$349,COLUMN(disall!CL344),FALSE)),-9999,VLOOKUP($I345,disall!$A$2:$CY$349,COLUMN(disall!CL344),FALSE))</f>
        <v>-9999</v>
      </c>
      <c r="CT345" s="8">
        <f>IF(ISNA(VLOOKUP($I345,disall!$A$2:$CY$349,COLUMN(disall!CM344),FALSE)),-9999,VLOOKUP($I345,disall!$A$2:$CY$349,COLUMN(disall!CM344),FALSE))</f>
        <v>-9999</v>
      </c>
      <c r="CU345" s="8">
        <f>IF(ISNA(VLOOKUP($I345,disall!$A$2:$CY$349,COLUMN(disall!CN344),FALSE)),-9999,VLOOKUP($I345,disall!$A$2:$CY$349,COLUMN(disall!CN344),FALSE))</f>
        <v>-9999</v>
      </c>
      <c r="CV345" s="8">
        <f>IF(ISNA(VLOOKUP($I345,disall!$A$2:$CY$349,COLUMN(disall!CO344),FALSE)),-9999,VLOOKUP($I345,disall!$A$2:$CY$349,COLUMN(disall!CO344),FALSE))</f>
        <v>-9999</v>
      </c>
      <c r="CW345" s="8">
        <f>IF(ISNA(VLOOKUP($I345,disall!$A$2:$CY$349,COLUMN(disall!CP344),FALSE)),-9999,VLOOKUP($I345,disall!$A$2:$CY$349,COLUMN(disall!CP344),FALSE))</f>
        <v>-9999</v>
      </c>
      <c r="CX345" s="8">
        <f>IF(ISNA(VLOOKUP($I345,disall!$A$2:$CY$349,COLUMN(disall!CQ344),FALSE)),-9999,VLOOKUP($I345,disall!$A$2:$CY$349,COLUMN(disall!CQ344),FALSE))</f>
        <v>-9999</v>
      </c>
      <c r="CY345" s="8">
        <f>IF(ISNA(VLOOKUP($I345,disall!$A$2:$CY$349,COLUMN(disall!CR344),FALSE)),-9999,VLOOKUP($I345,disall!$A$2:$CY$349,COLUMN(disall!CR344),FALSE))</f>
        <v>-9999</v>
      </c>
      <c r="CZ345" s="8">
        <f>IF(ISNA(VLOOKUP($I345,disall!$A$2:$CY$349,COLUMN(disall!CS344),FALSE)),-9999,VLOOKUP($I345,disall!$A$2:$CY$349,COLUMN(disall!CS344),FALSE))</f>
        <v>-9999</v>
      </c>
      <c r="DA345" s="8">
        <f>IF(ISNA(VLOOKUP($I345,disall!$A$2:$CY$349,COLUMN(disall!CT344),FALSE)),-9999,VLOOKUP($I345,disall!$A$2:$CY$349,COLUMN(disall!CT344),FALSE))</f>
        <v>-9999</v>
      </c>
      <c r="DB345" s="8">
        <f>IF(ISNA(VLOOKUP($I345,disall!$A$2:$CY$349,COLUMN(disall!CU344),FALSE)),-9999,VLOOKUP($I345,disall!$A$2:$CY$349,COLUMN(disall!CU344),FALSE))</f>
        <v>-9999</v>
      </c>
      <c r="DC345" s="8">
        <f>IF(ISNA(VLOOKUP($I345,disall!$A$2:$CY$349,COLUMN(disall!CV344),FALSE)),-9999,VLOOKUP($I345,disall!$A$2:$CY$349,COLUMN(disall!CV344),FALSE))</f>
        <v>-9999</v>
      </c>
      <c r="DD345" s="8">
        <f>IF(ISNA(VLOOKUP($I345,disall!$A$2:$CY$349,COLUMN(disall!CW344),FALSE)),-9999,VLOOKUP($I345,disall!$A$2:$CY$349,COLUMN(disall!CW344),FALSE))</f>
        <v>-9999</v>
      </c>
      <c r="DE345" s="8">
        <f>IF(ISNA(VLOOKUP($I345,disall!$A$2:$CY$349,COLUMN(disall!CX344),FALSE)),-9999,VLOOKUP($I345,disall!$A$2:$CY$349,COLUMN(disall!CX344),FALSE))</f>
        <v>-9999</v>
      </c>
      <c r="DF345" s="8">
        <f>IF(ISNA(VLOOKUP($I345,disall!$A$2:$CY$349,COLUMN(disall!CY344),FALSE)),-9999,VLOOKUP($I345,disall!$A$2:$CY$349,COLUMN(disall!CY344),FALSE))</f>
        <v>-9999</v>
      </c>
    </row>
    <row r="346" spans="1:110" x14ac:dyDescent="0.25">
      <c r="A346">
        <v>64</v>
      </c>
      <c r="B346" t="s">
        <v>8</v>
      </c>
      <c r="C346" t="s">
        <v>472</v>
      </c>
      <c r="D346" t="s">
        <v>164</v>
      </c>
      <c r="E346" t="s">
        <v>1073</v>
      </c>
      <c r="F346" t="s">
        <v>210</v>
      </c>
      <c r="G346" t="s">
        <v>1074</v>
      </c>
      <c r="H346">
        <v>4044</v>
      </c>
      <c r="I346">
        <f>IF(ISNA(VLOOKUP(H346,disall!$D$2:$L$349,1,FALSE)),H346,VLOOKUP(H346,disall!$D$2:$L$349,1,FALSE))</f>
        <v>4044</v>
      </c>
      <c r="J346">
        <f>IF(ISNA(VLOOKUP(H346,disall!$D$2:$L$349,1,FALSE)),"NA",VLOOKUP(H346,disall!$D$2:$L$349,2,FALSE))</f>
        <v>3417</v>
      </c>
      <c r="K346" t="str">
        <f>IF(ISNA(VLOOKUP(I346,disall!$A$2:$L$349,3,FALSE)),F346,VLOOKUP(I346,disall!$A$2:$L$349,3,FALSE))</f>
        <v>Madhepura</v>
      </c>
      <c r="L346" t="str">
        <f>IF(ISNA(VLOOKUP(I346,disall!$A$2:$L$349,12,FALSE)),"NA",VLOOKUP(I346,disall!$A$2:$L$349,12,FALSE))</f>
        <v>Madhepura</v>
      </c>
      <c r="M346">
        <f>IF(ISNA(VLOOKUP(I346,disall!$A$2:$M$349,6,FALSE)),"NA",VLOOKUP(I346,disall!$A$2:$M$349,6,FALSE))</f>
        <v>34</v>
      </c>
      <c r="N346">
        <f>IF(ISNA(VLOOKUP(I346,disall!$A$2:$M$349,7,FALSE)),"NA",VLOOKUP(I346,disall!$A$2:$M$349,7,FALSE))</f>
        <v>0.20471900000000001</v>
      </c>
      <c r="O346">
        <f>IF(ISNA(VLOOKUP(I346,disall!$A$2:$M$349,8,FALSE)),"NA",VLOOKUP(I346,disall!$A$2:$M$349,8,FALSE))</f>
        <v>2.9790589999999999</v>
      </c>
      <c r="P346" t="str">
        <f>IF(ISNA(VLOOKUP(I346,disall!$A$2:$M$349,9,FALSE)),"NA",VLOOKUP(I346,disall!$A$2:$M$349,9,FALSE))</f>
        <v>POLY</v>
      </c>
      <c r="Q346">
        <f>IF(ISNA(VLOOKUP(I346,disall!$A$2:$M$349,10,FALSE)),"NA",VLOOKUP(I346,disall!$A$2:$M$349,10,FALSE))</f>
        <v>356042100</v>
      </c>
      <c r="R346" t="str">
        <f>IF(ISNA(VLOOKUP(I346,disall!$A$2:$M$349,11,FALSE)),"NA",VLOOKUP(I346,disall!$A$2:$M$349,11,FALSE))</f>
        <v>Bihar</v>
      </c>
      <c r="S346" t="str">
        <f>IF(ISNA(VLOOKUP(I346,disall!$A$2:$M$349,12,FALSE)),"NA",VLOOKUP(I346,disall!$A$2:$M$349,12,FALSE))</f>
        <v>Madhepura</v>
      </c>
      <c r="T346">
        <f>IF(ISNA(VLOOKUP(I346,disall!$A$2:$M$349,13,FALSE)),"NA",VLOOKUP(I346,disall!$A$2:$M$349,13,FALSE))</f>
        <v>44</v>
      </c>
      <c r="U346" s="8">
        <f>IF(ISNA(VLOOKUP($I346,disall!$A$2:$CY$349,COLUMN(disall!N345),FALSE)),-9999,VLOOKUP($I346,disall!$A$2:$CY$349,COLUMN(disall!N345),FALSE))</f>
        <v>0</v>
      </c>
      <c r="V346" s="8">
        <f>IF(ISNA(VLOOKUP($I346,disall!$A$2:$CY$349,COLUMN(disall!O345),FALSE)),-9999,VLOOKUP($I346,disall!$A$2:$CY$349,COLUMN(disall!O345),FALSE))</f>
        <v>0</v>
      </c>
      <c r="W346" s="8">
        <f>IF(ISNA(VLOOKUP($I346,disall!$A$2:$CY$349,COLUMN(disall!P345),FALSE)),-9999,VLOOKUP($I346,disall!$A$2:$CY$349,COLUMN(disall!P345),FALSE))</f>
        <v>0</v>
      </c>
      <c r="X346" s="8">
        <f>IF(ISNA(VLOOKUP($I346,disall!$A$2:$CY$349,COLUMN(disall!Q345),FALSE)),-9999,VLOOKUP($I346,disall!$A$2:$CY$349,COLUMN(disall!Q345),FALSE))</f>
        <v>0</v>
      </c>
      <c r="Y346" s="8">
        <f>IF(ISNA(VLOOKUP($I346,disall!$A$2:$CY$349,COLUMN(disall!R345),FALSE)),-9999,VLOOKUP($I346,disall!$A$2:$CY$349,COLUMN(disall!R345),FALSE))</f>
        <v>0</v>
      </c>
      <c r="Z346" s="8">
        <f>IF(ISNA(VLOOKUP($I346,disall!$A$2:$CY$349,COLUMN(disall!S345),FALSE)),-9999,VLOOKUP($I346,disall!$A$2:$CY$349,COLUMN(disall!S345),FALSE))</f>
        <v>0</v>
      </c>
      <c r="AA346" s="8">
        <f>IF(ISNA(VLOOKUP($I346,disall!$A$2:$CY$349,COLUMN(disall!T345),FALSE)),-9999,VLOOKUP($I346,disall!$A$2:$CY$349,COLUMN(disall!T345),FALSE))</f>
        <v>0</v>
      </c>
      <c r="AB346" s="8">
        <f>IF(ISNA(VLOOKUP($I346,disall!$A$2:$CY$349,COLUMN(disall!U345),FALSE)),-9999,VLOOKUP($I346,disall!$A$2:$CY$349,COLUMN(disall!U345),FALSE))</f>
        <v>0</v>
      </c>
      <c r="AC346" s="8">
        <f>IF(ISNA(VLOOKUP($I346,disall!$A$2:$CY$349,COLUMN(disall!V345),FALSE)),-9999,VLOOKUP($I346,disall!$A$2:$CY$349,COLUMN(disall!V345),FALSE))</f>
        <v>0</v>
      </c>
      <c r="AD346" s="8">
        <f>IF(ISNA(VLOOKUP($I346,disall!$A$2:$CY$349,COLUMN(disall!W345),FALSE)),-9999,VLOOKUP($I346,disall!$A$2:$CY$349,COLUMN(disall!W345),FALSE))</f>
        <v>0</v>
      </c>
      <c r="AE346" s="8">
        <f>IF(ISNA(VLOOKUP($I346,disall!$A$2:$CY$349,COLUMN(disall!X345),FALSE)),-9999,VLOOKUP($I346,disall!$A$2:$CY$349,COLUMN(disall!X345),FALSE))</f>
        <v>0</v>
      </c>
      <c r="AF346" s="8">
        <f>IF(ISNA(VLOOKUP($I346,disall!$A$2:$CY$349,COLUMN(disall!Y345),FALSE)),-9999,VLOOKUP($I346,disall!$A$2:$CY$349,COLUMN(disall!Y345),FALSE))</f>
        <v>0</v>
      </c>
      <c r="AG346" s="8">
        <f>IF(ISNA(VLOOKUP($I346,disall!$A$2:$CY$349,COLUMN(disall!Z345),FALSE)),-9999,VLOOKUP($I346,disall!$A$2:$CY$349,COLUMN(disall!Z345),FALSE))</f>
        <v>0</v>
      </c>
      <c r="AH346" s="8">
        <f>IF(ISNA(VLOOKUP($I346,disall!$A$2:$CY$349,COLUMN(disall!AA345),FALSE)),-9999,VLOOKUP($I346,disall!$A$2:$CY$349,COLUMN(disall!AA345),FALSE))</f>
        <v>0</v>
      </c>
      <c r="AI346" s="8">
        <f>IF(ISNA(VLOOKUP($I346,disall!$A$2:$CY$349,COLUMN(disall!AB345),FALSE)),-9999,VLOOKUP($I346,disall!$A$2:$CY$349,COLUMN(disall!AB345),FALSE))</f>
        <v>0</v>
      </c>
      <c r="AJ346" s="8">
        <f>IF(ISNA(VLOOKUP($I346,disall!$A$2:$CY$349,COLUMN(disall!AC345),FALSE)),-9999,VLOOKUP($I346,disall!$A$2:$CY$349,COLUMN(disall!AC345),FALSE))</f>
        <v>0</v>
      </c>
      <c r="AK346" s="8">
        <f>IF(ISNA(VLOOKUP($I346,disall!$A$2:$CY$349,COLUMN(disall!AD345),FALSE)),-9999,VLOOKUP($I346,disall!$A$2:$CY$349,COLUMN(disall!AD345),FALSE))</f>
        <v>0</v>
      </c>
      <c r="AL346" s="8">
        <f>IF(ISNA(VLOOKUP($I346,disall!$A$2:$CY$349,COLUMN(disall!AE345),FALSE)),-9999,VLOOKUP($I346,disall!$A$2:$CY$349,COLUMN(disall!AE345),FALSE))</f>
        <v>0</v>
      </c>
      <c r="AM346" s="8">
        <f>IF(ISNA(VLOOKUP($I346,disall!$A$2:$CY$349,COLUMN(disall!AF345),FALSE)),-9999,VLOOKUP($I346,disall!$A$2:$CY$349,COLUMN(disall!AF345),FALSE))</f>
        <v>0</v>
      </c>
      <c r="AN346" s="8">
        <f>IF(ISNA(VLOOKUP($I346,disall!$A$2:$CY$349,COLUMN(disall!AG345),FALSE)),-9999,VLOOKUP($I346,disall!$A$2:$CY$349,COLUMN(disall!AG345),FALSE))</f>
        <v>0</v>
      </c>
      <c r="AO346" s="8">
        <f>IF(ISNA(VLOOKUP($I346,disall!$A$2:$CY$349,COLUMN(disall!AH345),FALSE)),-9999,VLOOKUP($I346,disall!$A$2:$CY$349,COLUMN(disall!AH345),FALSE))</f>
        <v>0</v>
      </c>
      <c r="AP346" s="8">
        <f>IF(ISNA(VLOOKUP($I346,disall!$A$2:$CY$349,COLUMN(disall!AI345),FALSE)),-9999,VLOOKUP($I346,disall!$A$2:$CY$349,COLUMN(disall!AI345),FALSE))</f>
        <v>0</v>
      </c>
      <c r="AQ346" s="8">
        <f>IF(ISNA(VLOOKUP($I346,disall!$A$2:$CY$349,COLUMN(disall!AJ345),FALSE)),-9999,VLOOKUP($I346,disall!$A$2:$CY$349,COLUMN(disall!AJ345),FALSE))</f>
        <v>0</v>
      </c>
      <c r="AR346" s="8">
        <f>IF(ISNA(VLOOKUP($I346,disall!$A$2:$CY$349,COLUMN(disall!AK345),FALSE)),-9999,VLOOKUP($I346,disall!$A$2:$CY$349,COLUMN(disall!AK345),FALSE))</f>
        <v>0</v>
      </c>
      <c r="AS346" s="8">
        <f>IF(ISNA(VLOOKUP($I346,disall!$A$2:$CY$349,COLUMN(disall!AL345),FALSE)),-9999,VLOOKUP($I346,disall!$A$2:$CY$349,COLUMN(disall!AL345),FALSE))</f>
        <v>0</v>
      </c>
      <c r="AT346" s="8">
        <f>IF(ISNA(VLOOKUP($I346,disall!$A$2:$CY$349,COLUMN(disall!AM345),FALSE)),-9999,VLOOKUP($I346,disall!$A$2:$CY$349,COLUMN(disall!AM345),FALSE))</f>
        <v>0</v>
      </c>
      <c r="AU346" s="8">
        <f>IF(ISNA(VLOOKUP($I346,disall!$A$2:$CY$349,COLUMN(disall!AN345),FALSE)),-9999,VLOOKUP($I346,disall!$A$2:$CY$349,COLUMN(disall!AN345),FALSE))</f>
        <v>0</v>
      </c>
      <c r="AV346" s="8">
        <f>IF(ISNA(VLOOKUP($I346,disall!$A$2:$CY$349,COLUMN(disall!AO345),FALSE)),-9999,VLOOKUP($I346,disall!$A$2:$CY$349,COLUMN(disall!AO345),FALSE))</f>
        <v>0</v>
      </c>
      <c r="AW346" s="8">
        <f>IF(ISNA(VLOOKUP($I346,disall!$A$2:$CY$349,COLUMN(disall!AP345),FALSE)),-9999,VLOOKUP($I346,disall!$A$2:$CY$349,COLUMN(disall!AP345),FALSE))</f>
        <v>0</v>
      </c>
      <c r="AX346" s="8">
        <f>IF(ISNA(VLOOKUP($I346,disall!$A$2:$CY$349,COLUMN(disall!AQ345),FALSE)),-9999,VLOOKUP($I346,disall!$A$2:$CY$349,COLUMN(disall!AQ345),FALSE))</f>
        <v>0</v>
      </c>
      <c r="AY346" s="8">
        <f>IF(ISNA(VLOOKUP($I346,disall!$A$2:$CY$349,COLUMN(disall!AR345),FALSE)),-9999,VLOOKUP($I346,disall!$A$2:$CY$349,COLUMN(disall!AR345),FALSE))</f>
        <v>0</v>
      </c>
      <c r="AZ346" s="8">
        <f>IF(ISNA(VLOOKUP($I346,disall!$A$2:$CY$349,COLUMN(disall!AS345),FALSE)),-9999,VLOOKUP($I346,disall!$A$2:$CY$349,COLUMN(disall!AS345),FALSE))</f>
        <v>0</v>
      </c>
      <c r="BA346" s="8">
        <f>IF(ISNA(VLOOKUP($I346,disall!$A$2:$CY$349,COLUMN(disall!AT345),FALSE)),-9999,VLOOKUP($I346,disall!$A$2:$CY$349,COLUMN(disall!AT345),FALSE))</f>
        <v>0</v>
      </c>
      <c r="BB346" s="8">
        <f>IF(ISNA(VLOOKUP($I346,disall!$A$2:$CY$349,COLUMN(disall!AU345),FALSE)),-9999,VLOOKUP($I346,disall!$A$2:$CY$349,COLUMN(disall!AU345),FALSE))</f>
        <v>0</v>
      </c>
      <c r="BC346" s="8">
        <f>IF(ISNA(VLOOKUP($I346,disall!$A$2:$CY$349,COLUMN(disall!AV345),FALSE)),-9999,VLOOKUP($I346,disall!$A$2:$CY$349,COLUMN(disall!AV345),FALSE))</f>
        <v>0</v>
      </c>
      <c r="BD346" s="8">
        <f>IF(ISNA(VLOOKUP($I346,disall!$A$2:$CY$349,COLUMN(disall!AW345),FALSE)),-9999,VLOOKUP($I346,disall!$A$2:$CY$349,COLUMN(disall!AW345),FALSE))</f>
        <v>0</v>
      </c>
      <c r="BE346" s="8">
        <f>IF(ISNA(VLOOKUP($I346,disall!$A$2:$CY$349,COLUMN(disall!AX345),FALSE)),-9999,VLOOKUP($I346,disall!$A$2:$CY$349,COLUMN(disall!AX345),FALSE))</f>
        <v>0</v>
      </c>
      <c r="BF346" s="8">
        <f>IF(ISNA(VLOOKUP($I346,disall!$A$2:$CY$349,COLUMN(disall!AY345),FALSE)),-9999,VLOOKUP($I346,disall!$A$2:$CY$349,COLUMN(disall!AY345),FALSE))</f>
        <v>0</v>
      </c>
      <c r="BG346" s="8">
        <f>IF(ISNA(VLOOKUP($I346,disall!$A$2:$CY$349,COLUMN(disall!AZ345),FALSE)),-9999,VLOOKUP($I346,disall!$A$2:$CY$349,COLUMN(disall!AZ345),FALSE))</f>
        <v>0</v>
      </c>
      <c r="BH346" s="8">
        <f>IF(ISNA(VLOOKUP($I346,disall!$A$2:$CY$349,COLUMN(disall!BA345),FALSE)),-9999,VLOOKUP($I346,disall!$A$2:$CY$349,COLUMN(disall!BA345),FALSE))</f>
        <v>0</v>
      </c>
      <c r="BI346" s="8">
        <f>IF(ISNA(VLOOKUP($I346,disall!$A$2:$CY$349,COLUMN(disall!BB345),FALSE)),-9999,VLOOKUP($I346,disall!$A$2:$CY$349,COLUMN(disall!BB345),FALSE))</f>
        <v>0</v>
      </c>
      <c r="BJ346" s="8">
        <f>IF(ISNA(VLOOKUP($I346,disall!$A$2:$CY$349,COLUMN(disall!BC345),FALSE)),-9999,VLOOKUP($I346,disall!$A$2:$CY$349,COLUMN(disall!BC345),FALSE))</f>
        <v>0</v>
      </c>
      <c r="BK346" s="8">
        <f>IF(ISNA(VLOOKUP($I346,disall!$A$2:$CY$349,COLUMN(disall!BD345),FALSE)),-9999,VLOOKUP($I346,disall!$A$2:$CY$349,COLUMN(disall!BD345),FALSE))</f>
        <v>0</v>
      </c>
      <c r="BL346" s="8">
        <f>IF(ISNA(VLOOKUP($I346,disall!$A$2:$CY$349,COLUMN(disall!BE345),FALSE)),-9999,VLOOKUP($I346,disall!$A$2:$CY$349,COLUMN(disall!BE345),FALSE))</f>
        <v>0</v>
      </c>
      <c r="BM346" s="8">
        <f>IF(ISNA(VLOOKUP($I346,disall!$A$2:$CY$349,COLUMN(disall!BF345),FALSE)),-9999,VLOOKUP($I346,disall!$A$2:$CY$349,COLUMN(disall!BF345),FALSE))</f>
        <v>0</v>
      </c>
      <c r="BN346" s="8">
        <f>IF(ISNA(VLOOKUP($I346,disall!$A$2:$CY$349,COLUMN(disall!BG345),FALSE)),-9999,VLOOKUP($I346,disall!$A$2:$CY$349,COLUMN(disall!BG345),FALSE))</f>
        <v>0</v>
      </c>
      <c r="BO346" s="8">
        <f>IF(ISNA(VLOOKUP($I346,disall!$A$2:$CY$349,COLUMN(disall!BH345),FALSE)),-9999,VLOOKUP($I346,disall!$A$2:$CY$349,COLUMN(disall!BH345),FALSE))</f>
        <v>0</v>
      </c>
      <c r="BP346" s="8">
        <f>IF(ISNA(VLOOKUP($I346,disall!$A$2:$CY$349,COLUMN(disall!BI345),FALSE)),-9999,VLOOKUP($I346,disall!$A$2:$CY$349,COLUMN(disall!BI345),FALSE))</f>
        <v>0</v>
      </c>
      <c r="BQ346" s="8">
        <f>IF(ISNA(VLOOKUP($I346,disall!$A$2:$CY$349,COLUMN(disall!BJ345),FALSE)),-9999,VLOOKUP($I346,disall!$A$2:$CY$349,COLUMN(disall!BJ345),FALSE))</f>
        <v>0</v>
      </c>
      <c r="BR346" s="8">
        <f>IF(ISNA(VLOOKUP($I346,disall!$A$2:$CY$349,COLUMN(disall!BK345),FALSE)),-9999,VLOOKUP($I346,disall!$A$2:$CY$349,COLUMN(disall!BK345),FALSE))</f>
        <v>0</v>
      </c>
      <c r="BS346" s="8">
        <f>IF(ISNA(VLOOKUP($I346,disall!$A$2:$CY$349,COLUMN(disall!BL345),FALSE)),-9999,VLOOKUP($I346,disall!$A$2:$CY$349,COLUMN(disall!BL345),FALSE))</f>
        <v>0</v>
      </c>
      <c r="BT346" s="8">
        <f>IF(ISNA(VLOOKUP($I346,disall!$A$2:$CY$349,COLUMN(disall!BM345),FALSE)),-9999,VLOOKUP($I346,disall!$A$2:$CY$349,COLUMN(disall!BM345),FALSE))</f>
        <v>0</v>
      </c>
      <c r="BU346" s="8">
        <f>IF(ISNA(VLOOKUP($I346,disall!$A$2:$CY$349,COLUMN(disall!BN345),FALSE)),-9999,VLOOKUP($I346,disall!$A$2:$CY$349,COLUMN(disall!BN345),FALSE))</f>
        <v>0</v>
      </c>
      <c r="BV346" s="8">
        <f>IF(ISNA(VLOOKUP($I346,disall!$A$2:$CY$349,COLUMN(disall!BO345),FALSE)),-9999,VLOOKUP($I346,disall!$A$2:$CY$349,COLUMN(disall!BO345),FALSE))</f>
        <v>0</v>
      </c>
      <c r="BW346" s="8">
        <f>IF(ISNA(VLOOKUP($I346,disall!$A$2:$CY$349,COLUMN(disall!BP345),FALSE)),-9999,VLOOKUP($I346,disall!$A$2:$CY$349,COLUMN(disall!BP345),FALSE))</f>
        <v>0</v>
      </c>
      <c r="BX346" s="8">
        <f>IF(ISNA(VLOOKUP($I346,disall!$A$2:$CY$349,COLUMN(disall!BQ345),FALSE)),-9999,VLOOKUP($I346,disall!$A$2:$CY$349,COLUMN(disall!BQ345),FALSE))</f>
        <v>0</v>
      </c>
      <c r="BY346" s="8">
        <f>IF(ISNA(VLOOKUP($I346,disall!$A$2:$CY$349,COLUMN(disall!BR345),FALSE)),-9999,VLOOKUP($I346,disall!$A$2:$CY$349,COLUMN(disall!BR345),FALSE))</f>
        <v>0</v>
      </c>
      <c r="BZ346" s="8">
        <f>IF(ISNA(VLOOKUP($I346,disall!$A$2:$CY$349,COLUMN(disall!BS345),FALSE)),-9999,VLOOKUP($I346,disall!$A$2:$CY$349,COLUMN(disall!BS345),FALSE))</f>
        <v>0</v>
      </c>
      <c r="CA346" s="8">
        <f>IF(ISNA(VLOOKUP($I346,disall!$A$2:$CY$349,COLUMN(disall!BT345),FALSE)),-9999,VLOOKUP($I346,disall!$A$2:$CY$349,COLUMN(disall!BT345),FALSE))</f>
        <v>0</v>
      </c>
      <c r="CB346" s="8">
        <f>IF(ISNA(VLOOKUP($I346,disall!$A$2:$CY$349,COLUMN(disall!BU345),FALSE)),-9999,VLOOKUP($I346,disall!$A$2:$CY$349,COLUMN(disall!BU345),FALSE))</f>
        <v>0</v>
      </c>
      <c r="CC346" s="8">
        <f>IF(ISNA(VLOOKUP($I346,disall!$A$2:$CY$349,COLUMN(disall!BV345),FALSE)),-9999,VLOOKUP($I346,disall!$A$2:$CY$349,COLUMN(disall!BV345),FALSE))</f>
        <v>0</v>
      </c>
      <c r="CD346" s="8">
        <f>IF(ISNA(VLOOKUP($I346,disall!$A$2:$CY$349,COLUMN(disall!BW345),FALSE)),-9999,VLOOKUP($I346,disall!$A$2:$CY$349,COLUMN(disall!BW345),FALSE))</f>
        <v>0</v>
      </c>
      <c r="CE346" s="8">
        <f>IF(ISNA(VLOOKUP($I346,disall!$A$2:$CY$349,COLUMN(disall!BX345),FALSE)),-9999,VLOOKUP($I346,disall!$A$2:$CY$349,COLUMN(disall!BX345),FALSE))</f>
        <v>0</v>
      </c>
      <c r="CF346" s="8">
        <f>IF(ISNA(VLOOKUP($I346,disall!$A$2:$CY$349,COLUMN(disall!BY345),FALSE)),-9999,VLOOKUP($I346,disall!$A$2:$CY$349,COLUMN(disall!BY345),FALSE))</f>
        <v>0</v>
      </c>
      <c r="CG346" s="8">
        <f>IF(ISNA(VLOOKUP($I346,disall!$A$2:$CY$349,COLUMN(disall!BZ345),FALSE)),-9999,VLOOKUP($I346,disall!$A$2:$CY$349,COLUMN(disall!BZ345),FALSE))</f>
        <v>0</v>
      </c>
      <c r="CH346" s="8">
        <f>IF(ISNA(VLOOKUP($I346,disall!$A$2:$CY$349,COLUMN(disall!CA345),FALSE)),-9999,VLOOKUP($I346,disall!$A$2:$CY$349,COLUMN(disall!CA345),FALSE))</f>
        <v>0</v>
      </c>
      <c r="CI346" s="8">
        <f>IF(ISNA(VLOOKUP($I346,disall!$A$2:$CY$349,COLUMN(disall!CB345),FALSE)),-9999,VLOOKUP($I346,disall!$A$2:$CY$349,COLUMN(disall!CB345),FALSE))</f>
        <v>0</v>
      </c>
      <c r="CJ346" s="8">
        <f>IF(ISNA(VLOOKUP($I346,disall!$A$2:$CY$349,COLUMN(disall!CC345),FALSE)),-9999,VLOOKUP($I346,disall!$A$2:$CY$349,COLUMN(disall!CC345),FALSE))</f>
        <v>0</v>
      </c>
      <c r="CK346" s="8">
        <f>IF(ISNA(VLOOKUP($I346,disall!$A$2:$CY$349,COLUMN(disall!CD345),FALSE)),-9999,VLOOKUP($I346,disall!$A$2:$CY$349,COLUMN(disall!CD345),FALSE))</f>
        <v>0</v>
      </c>
      <c r="CL346" s="8">
        <f>IF(ISNA(VLOOKUP($I346,disall!$A$2:$CY$349,COLUMN(disall!CE345),FALSE)),-9999,VLOOKUP($I346,disall!$A$2:$CY$349,COLUMN(disall!CE345),FALSE))</f>
        <v>0</v>
      </c>
      <c r="CM346" s="8">
        <f>IF(ISNA(VLOOKUP($I346,disall!$A$2:$CY$349,COLUMN(disall!CF345),FALSE)),-9999,VLOOKUP($I346,disall!$A$2:$CY$349,COLUMN(disall!CF345),FALSE))</f>
        <v>0</v>
      </c>
      <c r="CN346" s="8">
        <f>IF(ISNA(VLOOKUP($I346,disall!$A$2:$CY$349,COLUMN(disall!CG345),FALSE)),-9999,VLOOKUP($I346,disall!$A$2:$CY$349,COLUMN(disall!CG345),FALSE))</f>
        <v>0</v>
      </c>
      <c r="CO346" s="8">
        <f>IF(ISNA(VLOOKUP($I346,disall!$A$2:$CY$349,COLUMN(disall!CH345),FALSE)),-9999,VLOOKUP($I346,disall!$A$2:$CY$349,COLUMN(disall!CH345),FALSE))</f>
        <v>0</v>
      </c>
      <c r="CP346" s="8">
        <f>IF(ISNA(VLOOKUP($I346,disall!$A$2:$CY$349,COLUMN(disall!CI345),FALSE)),-9999,VLOOKUP($I346,disall!$A$2:$CY$349,COLUMN(disall!CI345),FALSE))</f>
        <v>0</v>
      </c>
      <c r="CQ346" s="8">
        <f>IF(ISNA(VLOOKUP($I346,disall!$A$2:$CY$349,COLUMN(disall!CJ345),FALSE)),-9999,VLOOKUP($I346,disall!$A$2:$CY$349,COLUMN(disall!CJ345),FALSE))</f>
        <v>0</v>
      </c>
      <c r="CR346" s="8">
        <f>IF(ISNA(VLOOKUP($I346,disall!$A$2:$CY$349,COLUMN(disall!CK345),FALSE)),-9999,VLOOKUP($I346,disall!$A$2:$CY$349,COLUMN(disall!CK345),FALSE))</f>
        <v>0</v>
      </c>
      <c r="CS346" s="8">
        <f>IF(ISNA(VLOOKUP($I346,disall!$A$2:$CY$349,COLUMN(disall!CL345),FALSE)),-9999,VLOOKUP($I346,disall!$A$2:$CY$349,COLUMN(disall!CL345),FALSE))</f>
        <v>0</v>
      </c>
      <c r="CT346" s="8">
        <f>IF(ISNA(VLOOKUP($I346,disall!$A$2:$CY$349,COLUMN(disall!CM345),FALSE)),-9999,VLOOKUP($I346,disall!$A$2:$CY$349,COLUMN(disall!CM345),FALSE))</f>
        <v>0</v>
      </c>
      <c r="CU346" s="8">
        <f>IF(ISNA(VLOOKUP($I346,disall!$A$2:$CY$349,COLUMN(disall!CN345),FALSE)),-9999,VLOOKUP($I346,disall!$A$2:$CY$349,COLUMN(disall!CN345),FALSE))</f>
        <v>0</v>
      </c>
      <c r="CV346" s="8">
        <f>IF(ISNA(VLOOKUP($I346,disall!$A$2:$CY$349,COLUMN(disall!CO345),FALSE)),-9999,VLOOKUP($I346,disall!$A$2:$CY$349,COLUMN(disall!CO345),FALSE))</f>
        <v>0</v>
      </c>
      <c r="CW346" s="8">
        <f>IF(ISNA(VLOOKUP($I346,disall!$A$2:$CY$349,COLUMN(disall!CP345),FALSE)),-9999,VLOOKUP($I346,disall!$A$2:$CY$349,COLUMN(disall!CP345),FALSE))</f>
        <v>0</v>
      </c>
      <c r="CX346" s="8">
        <f>IF(ISNA(VLOOKUP($I346,disall!$A$2:$CY$349,COLUMN(disall!CQ345),FALSE)),-9999,VLOOKUP($I346,disall!$A$2:$CY$349,COLUMN(disall!CQ345),FALSE))</f>
        <v>0</v>
      </c>
      <c r="CY346" s="8">
        <f>IF(ISNA(VLOOKUP($I346,disall!$A$2:$CY$349,COLUMN(disall!CR345),FALSE)),-9999,VLOOKUP($I346,disall!$A$2:$CY$349,COLUMN(disall!CR345),FALSE))</f>
        <v>0</v>
      </c>
      <c r="CZ346" s="8">
        <f>IF(ISNA(VLOOKUP($I346,disall!$A$2:$CY$349,COLUMN(disall!CS345),FALSE)),-9999,VLOOKUP($I346,disall!$A$2:$CY$349,COLUMN(disall!CS345),FALSE))</f>
        <v>0</v>
      </c>
      <c r="DA346" s="8">
        <f>IF(ISNA(VLOOKUP($I346,disall!$A$2:$CY$349,COLUMN(disall!CT345),FALSE)),-9999,VLOOKUP($I346,disall!$A$2:$CY$349,COLUMN(disall!CT345),FALSE))</f>
        <v>0</v>
      </c>
      <c r="DB346" s="8">
        <f>IF(ISNA(VLOOKUP($I346,disall!$A$2:$CY$349,COLUMN(disall!CU345),FALSE)),-9999,VLOOKUP($I346,disall!$A$2:$CY$349,COLUMN(disall!CU345),FALSE))</f>
        <v>0</v>
      </c>
      <c r="DC346" s="8">
        <f>IF(ISNA(VLOOKUP($I346,disall!$A$2:$CY$349,COLUMN(disall!CV345),FALSE)),-9999,VLOOKUP($I346,disall!$A$2:$CY$349,COLUMN(disall!CV345),FALSE))</f>
        <v>0</v>
      </c>
      <c r="DD346" s="8">
        <f>IF(ISNA(VLOOKUP($I346,disall!$A$2:$CY$349,COLUMN(disall!CW345),FALSE)),-9999,VLOOKUP($I346,disall!$A$2:$CY$349,COLUMN(disall!CW345),FALSE))</f>
        <v>0</v>
      </c>
      <c r="DE346" s="8">
        <f>IF(ISNA(VLOOKUP($I346,disall!$A$2:$CY$349,COLUMN(disall!CX345),FALSE)),-9999,VLOOKUP($I346,disall!$A$2:$CY$349,COLUMN(disall!CX345),FALSE))</f>
        <v>0</v>
      </c>
      <c r="DF346" s="8">
        <f>IF(ISNA(VLOOKUP($I346,disall!$A$2:$CY$349,COLUMN(disall!CY345),FALSE)),-9999,VLOOKUP($I346,disall!$A$2:$CY$349,COLUMN(disall!CY345),FALSE))</f>
        <v>0</v>
      </c>
    </row>
    <row r="347" spans="1:110" x14ac:dyDescent="0.25">
      <c r="A347">
        <v>65</v>
      </c>
      <c r="B347" t="s">
        <v>8</v>
      </c>
      <c r="C347" t="s">
        <v>472</v>
      </c>
      <c r="D347" t="s">
        <v>164</v>
      </c>
      <c r="E347" t="s">
        <v>473</v>
      </c>
      <c r="F347" t="s">
        <v>189</v>
      </c>
      <c r="G347" t="s">
        <v>1075</v>
      </c>
      <c r="H347">
        <v>4045</v>
      </c>
      <c r="I347">
        <f>IF(ISNA(VLOOKUP(H347,disall!$D$2:$L$349,1,FALSE)),H347,VLOOKUP(H347,disall!$D$2:$L$349,1,FALSE))</f>
        <v>4045</v>
      </c>
      <c r="J347">
        <f>IF(ISNA(VLOOKUP(H347,disall!$D$2:$L$349,1,FALSE)),"NA",VLOOKUP(H347,disall!$D$2:$L$349,2,FALSE))</f>
        <v>3418</v>
      </c>
      <c r="K347" t="str">
        <f>IF(ISNA(VLOOKUP(I347,disall!$A$2:$L$349,3,FALSE)),F347,VLOOKUP(I347,disall!$A$2:$L$349,3,FALSE))</f>
        <v>Madhubani</v>
      </c>
      <c r="L347" t="str">
        <f>IF(ISNA(VLOOKUP(I347,disall!$A$2:$L$349,12,FALSE)),"NA",VLOOKUP(I347,disall!$A$2:$L$349,12,FALSE))</f>
        <v>Madhubani</v>
      </c>
      <c r="M347">
        <f>IF(ISNA(VLOOKUP(I347,disall!$A$2:$M$349,6,FALSE)),"NA",VLOOKUP(I347,disall!$A$2:$M$349,6,FALSE))</f>
        <v>34</v>
      </c>
      <c r="N347">
        <f>IF(ISNA(VLOOKUP(I347,disall!$A$2:$M$349,7,FALSE)),"NA",VLOOKUP(I347,disall!$A$2:$M$349,7,FALSE))</f>
        <v>0.33148499999999997</v>
      </c>
      <c r="O347">
        <f>IF(ISNA(VLOOKUP(I347,disall!$A$2:$M$349,8,FALSE)),"NA",VLOOKUP(I347,disall!$A$2:$M$349,8,FALSE))</f>
        <v>2.931171</v>
      </c>
      <c r="P347" t="str">
        <f>IF(ISNA(VLOOKUP(I347,disall!$A$2:$M$349,9,FALSE)),"NA",VLOOKUP(I347,disall!$A$2:$M$349,9,FALSE))</f>
        <v>POLY</v>
      </c>
      <c r="Q347">
        <f>IF(ISNA(VLOOKUP(I347,disall!$A$2:$M$349,10,FALSE)),"NA",VLOOKUP(I347,disall!$A$2:$M$349,10,FALSE))</f>
        <v>356042200</v>
      </c>
      <c r="R347" t="str">
        <f>IF(ISNA(VLOOKUP(I347,disall!$A$2:$M$349,11,FALSE)),"NA",VLOOKUP(I347,disall!$A$2:$M$349,11,FALSE))</f>
        <v>Bihar</v>
      </c>
      <c r="S347" t="str">
        <f>IF(ISNA(VLOOKUP(I347,disall!$A$2:$M$349,12,FALSE)),"NA",VLOOKUP(I347,disall!$A$2:$M$349,12,FALSE))</f>
        <v>Madhubani</v>
      </c>
      <c r="T347">
        <f>IF(ISNA(VLOOKUP(I347,disall!$A$2:$M$349,13,FALSE)),"NA",VLOOKUP(I347,disall!$A$2:$M$349,13,FALSE))</f>
        <v>45</v>
      </c>
      <c r="U347" s="8">
        <f>IF(ISNA(VLOOKUP($I347,disall!$A$2:$CY$349,COLUMN(disall!N346),FALSE)),-9999,VLOOKUP($I347,disall!$A$2:$CY$349,COLUMN(disall!N346),FALSE))</f>
        <v>0</v>
      </c>
      <c r="V347" s="8">
        <f>IF(ISNA(VLOOKUP($I347,disall!$A$2:$CY$349,COLUMN(disall!O346),FALSE)),-9999,VLOOKUP($I347,disall!$A$2:$CY$349,COLUMN(disall!O346),FALSE))</f>
        <v>0</v>
      </c>
      <c r="W347" s="8">
        <f>IF(ISNA(VLOOKUP($I347,disall!$A$2:$CY$349,COLUMN(disall!P346),FALSE)),-9999,VLOOKUP($I347,disall!$A$2:$CY$349,COLUMN(disall!P346),FALSE))</f>
        <v>0</v>
      </c>
      <c r="X347" s="8">
        <f>IF(ISNA(VLOOKUP($I347,disall!$A$2:$CY$349,COLUMN(disall!Q346),FALSE)),-9999,VLOOKUP($I347,disall!$A$2:$CY$349,COLUMN(disall!Q346),FALSE))</f>
        <v>0</v>
      </c>
      <c r="Y347" s="8">
        <f>IF(ISNA(VLOOKUP($I347,disall!$A$2:$CY$349,COLUMN(disall!R346),FALSE)),-9999,VLOOKUP($I347,disall!$A$2:$CY$349,COLUMN(disall!R346),FALSE))</f>
        <v>0</v>
      </c>
      <c r="Z347" s="8">
        <f>IF(ISNA(VLOOKUP($I347,disall!$A$2:$CY$349,COLUMN(disall!S346),FALSE)),-9999,VLOOKUP($I347,disall!$A$2:$CY$349,COLUMN(disall!S346),FALSE))</f>
        <v>0</v>
      </c>
      <c r="AA347" s="8">
        <f>IF(ISNA(VLOOKUP($I347,disall!$A$2:$CY$349,COLUMN(disall!T346),FALSE)),-9999,VLOOKUP($I347,disall!$A$2:$CY$349,COLUMN(disall!T346),FALSE))</f>
        <v>0</v>
      </c>
      <c r="AB347" s="8">
        <f>IF(ISNA(VLOOKUP($I347,disall!$A$2:$CY$349,COLUMN(disall!U346),FALSE)),-9999,VLOOKUP($I347,disall!$A$2:$CY$349,COLUMN(disall!U346),FALSE))</f>
        <v>0</v>
      </c>
      <c r="AC347" s="8">
        <f>IF(ISNA(VLOOKUP($I347,disall!$A$2:$CY$349,COLUMN(disall!V346),FALSE)),-9999,VLOOKUP($I347,disall!$A$2:$CY$349,COLUMN(disall!V346),FALSE))</f>
        <v>0</v>
      </c>
      <c r="AD347" s="8">
        <f>IF(ISNA(VLOOKUP($I347,disall!$A$2:$CY$349,COLUMN(disall!W346),FALSE)),-9999,VLOOKUP($I347,disall!$A$2:$CY$349,COLUMN(disall!W346),FALSE))</f>
        <v>0</v>
      </c>
      <c r="AE347" s="8">
        <f>IF(ISNA(VLOOKUP($I347,disall!$A$2:$CY$349,COLUMN(disall!X346),FALSE)),-9999,VLOOKUP($I347,disall!$A$2:$CY$349,COLUMN(disall!X346),FALSE))</f>
        <v>0</v>
      </c>
      <c r="AF347" s="8">
        <f>IF(ISNA(VLOOKUP($I347,disall!$A$2:$CY$349,COLUMN(disall!Y346),FALSE)),-9999,VLOOKUP($I347,disall!$A$2:$CY$349,COLUMN(disall!Y346),FALSE))</f>
        <v>0</v>
      </c>
      <c r="AG347" s="8">
        <f>IF(ISNA(VLOOKUP($I347,disall!$A$2:$CY$349,COLUMN(disall!Z346),FALSE)),-9999,VLOOKUP($I347,disall!$A$2:$CY$349,COLUMN(disall!Z346),FALSE))</f>
        <v>0</v>
      </c>
      <c r="AH347" s="8">
        <f>IF(ISNA(VLOOKUP($I347,disall!$A$2:$CY$349,COLUMN(disall!AA346),FALSE)),-9999,VLOOKUP($I347,disall!$A$2:$CY$349,COLUMN(disall!AA346),FALSE))</f>
        <v>0</v>
      </c>
      <c r="AI347" s="8">
        <f>IF(ISNA(VLOOKUP($I347,disall!$A$2:$CY$349,COLUMN(disall!AB346),FALSE)),-9999,VLOOKUP($I347,disall!$A$2:$CY$349,COLUMN(disall!AB346),FALSE))</f>
        <v>0</v>
      </c>
      <c r="AJ347" s="8">
        <f>IF(ISNA(VLOOKUP($I347,disall!$A$2:$CY$349,COLUMN(disall!AC346),FALSE)),-9999,VLOOKUP($I347,disall!$A$2:$CY$349,COLUMN(disall!AC346),FALSE))</f>
        <v>0</v>
      </c>
      <c r="AK347" s="8">
        <f>IF(ISNA(VLOOKUP($I347,disall!$A$2:$CY$349,COLUMN(disall!AD346),FALSE)),-9999,VLOOKUP($I347,disall!$A$2:$CY$349,COLUMN(disall!AD346),FALSE))</f>
        <v>0</v>
      </c>
      <c r="AL347" s="8">
        <f>IF(ISNA(VLOOKUP($I347,disall!$A$2:$CY$349,COLUMN(disall!AE346),FALSE)),-9999,VLOOKUP($I347,disall!$A$2:$CY$349,COLUMN(disall!AE346),FALSE))</f>
        <v>0</v>
      </c>
      <c r="AM347" s="8">
        <f>IF(ISNA(VLOOKUP($I347,disall!$A$2:$CY$349,COLUMN(disall!AF346),FALSE)),-9999,VLOOKUP($I347,disall!$A$2:$CY$349,COLUMN(disall!AF346),FALSE))</f>
        <v>0</v>
      </c>
      <c r="AN347" s="8">
        <f>IF(ISNA(VLOOKUP($I347,disall!$A$2:$CY$349,COLUMN(disall!AG346),FALSE)),-9999,VLOOKUP($I347,disall!$A$2:$CY$349,COLUMN(disall!AG346),FALSE))</f>
        <v>0</v>
      </c>
      <c r="AO347" s="8">
        <f>IF(ISNA(VLOOKUP($I347,disall!$A$2:$CY$349,COLUMN(disall!AH346),FALSE)),-9999,VLOOKUP($I347,disall!$A$2:$CY$349,COLUMN(disall!AH346),FALSE))</f>
        <v>0</v>
      </c>
      <c r="AP347" s="8">
        <f>IF(ISNA(VLOOKUP($I347,disall!$A$2:$CY$349,COLUMN(disall!AI346),FALSE)),-9999,VLOOKUP($I347,disall!$A$2:$CY$349,COLUMN(disall!AI346),FALSE))</f>
        <v>0</v>
      </c>
      <c r="AQ347" s="8">
        <f>IF(ISNA(VLOOKUP($I347,disall!$A$2:$CY$349,COLUMN(disall!AJ346),FALSE)),-9999,VLOOKUP($I347,disall!$A$2:$CY$349,COLUMN(disall!AJ346),FALSE))</f>
        <v>0</v>
      </c>
      <c r="AR347" s="8">
        <f>IF(ISNA(VLOOKUP($I347,disall!$A$2:$CY$349,COLUMN(disall!AK346),FALSE)),-9999,VLOOKUP($I347,disall!$A$2:$CY$349,COLUMN(disall!AK346),FALSE))</f>
        <v>0</v>
      </c>
      <c r="AS347" s="8">
        <f>IF(ISNA(VLOOKUP($I347,disall!$A$2:$CY$349,COLUMN(disall!AL346),FALSE)),-9999,VLOOKUP($I347,disall!$A$2:$CY$349,COLUMN(disall!AL346),FALSE))</f>
        <v>0</v>
      </c>
      <c r="AT347" s="8">
        <f>IF(ISNA(VLOOKUP($I347,disall!$A$2:$CY$349,COLUMN(disall!AM346),FALSE)),-9999,VLOOKUP($I347,disall!$A$2:$CY$349,COLUMN(disall!AM346),FALSE))</f>
        <v>0</v>
      </c>
      <c r="AU347" s="8">
        <f>IF(ISNA(VLOOKUP($I347,disall!$A$2:$CY$349,COLUMN(disall!AN346),FALSE)),-9999,VLOOKUP($I347,disall!$A$2:$CY$349,COLUMN(disall!AN346),FALSE))</f>
        <v>0</v>
      </c>
      <c r="AV347" s="8">
        <f>IF(ISNA(VLOOKUP($I347,disall!$A$2:$CY$349,COLUMN(disall!AO346),FALSE)),-9999,VLOOKUP($I347,disall!$A$2:$CY$349,COLUMN(disall!AO346),FALSE))</f>
        <v>0</v>
      </c>
      <c r="AW347" s="8">
        <f>IF(ISNA(VLOOKUP($I347,disall!$A$2:$CY$349,COLUMN(disall!AP346),FALSE)),-9999,VLOOKUP($I347,disall!$A$2:$CY$349,COLUMN(disall!AP346),FALSE))</f>
        <v>0</v>
      </c>
      <c r="AX347" s="8">
        <f>IF(ISNA(VLOOKUP($I347,disall!$A$2:$CY$349,COLUMN(disall!AQ346),FALSE)),-9999,VLOOKUP($I347,disall!$A$2:$CY$349,COLUMN(disall!AQ346),FALSE))</f>
        <v>0</v>
      </c>
      <c r="AY347" s="8">
        <f>IF(ISNA(VLOOKUP($I347,disall!$A$2:$CY$349,COLUMN(disall!AR346),FALSE)),-9999,VLOOKUP($I347,disall!$A$2:$CY$349,COLUMN(disall!AR346),FALSE))</f>
        <v>0</v>
      </c>
      <c r="AZ347" s="8">
        <f>IF(ISNA(VLOOKUP($I347,disall!$A$2:$CY$349,COLUMN(disall!AS346),FALSE)),-9999,VLOOKUP($I347,disall!$A$2:$CY$349,COLUMN(disall!AS346),FALSE))</f>
        <v>0</v>
      </c>
      <c r="BA347" s="8">
        <f>IF(ISNA(VLOOKUP($I347,disall!$A$2:$CY$349,COLUMN(disall!AT346),FALSE)),-9999,VLOOKUP($I347,disall!$A$2:$CY$349,COLUMN(disall!AT346),FALSE))</f>
        <v>0</v>
      </c>
      <c r="BB347" s="8">
        <f>IF(ISNA(VLOOKUP($I347,disall!$A$2:$CY$349,COLUMN(disall!AU346),FALSE)),-9999,VLOOKUP($I347,disall!$A$2:$CY$349,COLUMN(disall!AU346),FALSE))</f>
        <v>0</v>
      </c>
      <c r="BC347" s="8">
        <f>IF(ISNA(VLOOKUP($I347,disall!$A$2:$CY$349,COLUMN(disall!AV346),FALSE)),-9999,VLOOKUP($I347,disall!$A$2:$CY$349,COLUMN(disall!AV346),FALSE))</f>
        <v>0</v>
      </c>
      <c r="BD347" s="8">
        <f>IF(ISNA(VLOOKUP($I347,disall!$A$2:$CY$349,COLUMN(disall!AW346),FALSE)),-9999,VLOOKUP($I347,disall!$A$2:$CY$349,COLUMN(disall!AW346),FALSE))</f>
        <v>0</v>
      </c>
      <c r="BE347" s="8">
        <f>IF(ISNA(VLOOKUP($I347,disall!$A$2:$CY$349,COLUMN(disall!AX346),FALSE)),-9999,VLOOKUP($I347,disall!$A$2:$CY$349,COLUMN(disall!AX346),FALSE))</f>
        <v>0</v>
      </c>
      <c r="BF347" s="8">
        <f>IF(ISNA(VLOOKUP($I347,disall!$A$2:$CY$349,COLUMN(disall!AY346),FALSE)),-9999,VLOOKUP($I347,disall!$A$2:$CY$349,COLUMN(disall!AY346),FALSE))</f>
        <v>0</v>
      </c>
      <c r="BG347" s="8">
        <f>IF(ISNA(VLOOKUP($I347,disall!$A$2:$CY$349,COLUMN(disall!AZ346),FALSE)),-9999,VLOOKUP($I347,disall!$A$2:$CY$349,COLUMN(disall!AZ346),FALSE))</f>
        <v>0</v>
      </c>
      <c r="BH347" s="8">
        <f>IF(ISNA(VLOOKUP($I347,disall!$A$2:$CY$349,COLUMN(disall!BA346),FALSE)),-9999,VLOOKUP($I347,disall!$A$2:$CY$349,COLUMN(disall!BA346),FALSE))</f>
        <v>0</v>
      </c>
      <c r="BI347" s="8">
        <f>IF(ISNA(VLOOKUP($I347,disall!$A$2:$CY$349,COLUMN(disall!BB346),FALSE)),-9999,VLOOKUP($I347,disall!$A$2:$CY$349,COLUMN(disall!BB346),FALSE))</f>
        <v>0</v>
      </c>
      <c r="BJ347" s="8">
        <f>IF(ISNA(VLOOKUP($I347,disall!$A$2:$CY$349,COLUMN(disall!BC346),FALSE)),-9999,VLOOKUP($I347,disall!$A$2:$CY$349,COLUMN(disall!BC346),FALSE))</f>
        <v>0</v>
      </c>
      <c r="BK347" s="8">
        <f>IF(ISNA(VLOOKUP($I347,disall!$A$2:$CY$349,COLUMN(disall!BD346),FALSE)),-9999,VLOOKUP($I347,disall!$A$2:$CY$349,COLUMN(disall!BD346),FALSE))</f>
        <v>0</v>
      </c>
      <c r="BL347" s="8">
        <f>IF(ISNA(VLOOKUP($I347,disall!$A$2:$CY$349,COLUMN(disall!BE346),FALSE)),-9999,VLOOKUP($I347,disall!$A$2:$CY$349,COLUMN(disall!BE346),FALSE))</f>
        <v>0</v>
      </c>
      <c r="BM347" s="8">
        <f>IF(ISNA(VLOOKUP($I347,disall!$A$2:$CY$349,COLUMN(disall!BF346),FALSE)),-9999,VLOOKUP($I347,disall!$A$2:$CY$349,COLUMN(disall!BF346),FALSE))</f>
        <v>0</v>
      </c>
      <c r="BN347" s="8">
        <f>IF(ISNA(VLOOKUP($I347,disall!$A$2:$CY$349,COLUMN(disall!BG346),FALSE)),-9999,VLOOKUP($I347,disall!$A$2:$CY$349,COLUMN(disall!BG346),FALSE))</f>
        <v>0</v>
      </c>
      <c r="BO347" s="8">
        <f>IF(ISNA(VLOOKUP($I347,disall!$A$2:$CY$349,COLUMN(disall!BH346),FALSE)),-9999,VLOOKUP($I347,disall!$A$2:$CY$349,COLUMN(disall!BH346),FALSE))</f>
        <v>0</v>
      </c>
      <c r="BP347" s="8">
        <f>IF(ISNA(VLOOKUP($I347,disall!$A$2:$CY$349,COLUMN(disall!BI346),FALSE)),-9999,VLOOKUP($I347,disall!$A$2:$CY$349,COLUMN(disall!BI346),FALSE))</f>
        <v>0</v>
      </c>
      <c r="BQ347" s="8">
        <f>IF(ISNA(VLOOKUP($I347,disall!$A$2:$CY$349,COLUMN(disall!BJ346),FALSE)),-9999,VLOOKUP($I347,disall!$A$2:$CY$349,COLUMN(disall!BJ346),FALSE))</f>
        <v>0</v>
      </c>
      <c r="BR347" s="8">
        <f>IF(ISNA(VLOOKUP($I347,disall!$A$2:$CY$349,COLUMN(disall!BK346),FALSE)),-9999,VLOOKUP($I347,disall!$A$2:$CY$349,COLUMN(disall!BK346),FALSE))</f>
        <v>0</v>
      </c>
      <c r="BS347" s="8">
        <f>IF(ISNA(VLOOKUP($I347,disall!$A$2:$CY$349,COLUMN(disall!BL346),FALSE)),-9999,VLOOKUP($I347,disall!$A$2:$CY$349,COLUMN(disall!BL346),FALSE))</f>
        <v>0</v>
      </c>
      <c r="BT347" s="8">
        <f>IF(ISNA(VLOOKUP($I347,disall!$A$2:$CY$349,COLUMN(disall!BM346),FALSE)),-9999,VLOOKUP($I347,disall!$A$2:$CY$349,COLUMN(disall!BM346),FALSE))</f>
        <v>0</v>
      </c>
      <c r="BU347" s="8">
        <f>IF(ISNA(VLOOKUP($I347,disall!$A$2:$CY$349,COLUMN(disall!BN346),FALSE)),-9999,VLOOKUP($I347,disall!$A$2:$CY$349,COLUMN(disall!BN346),FALSE))</f>
        <v>0</v>
      </c>
      <c r="BV347" s="8">
        <f>IF(ISNA(VLOOKUP($I347,disall!$A$2:$CY$349,COLUMN(disall!BO346),FALSE)),-9999,VLOOKUP($I347,disall!$A$2:$CY$349,COLUMN(disall!BO346),FALSE))</f>
        <v>0</v>
      </c>
      <c r="BW347" s="8">
        <f>IF(ISNA(VLOOKUP($I347,disall!$A$2:$CY$349,COLUMN(disall!BP346),FALSE)),-9999,VLOOKUP($I347,disall!$A$2:$CY$349,COLUMN(disall!BP346),FALSE))</f>
        <v>0</v>
      </c>
      <c r="BX347" s="8">
        <f>IF(ISNA(VLOOKUP($I347,disall!$A$2:$CY$349,COLUMN(disall!BQ346),FALSE)),-9999,VLOOKUP($I347,disall!$A$2:$CY$349,COLUMN(disall!BQ346),FALSE))</f>
        <v>0</v>
      </c>
      <c r="BY347" s="8">
        <f>IF(ISNA(VLOOKUP($I347,disall!$A$2:$CY$349,COLUMN(disall!BR346),FALSE)),-9999,VLOOKUP($I347,disall!$A$2:$CY$349,COLUMN(disall!BR346),FALSE))</f>
        <v>0</v>
      </c>
      <c r="BZ347" s="8">
        <f>IF(ISNA(VLOOKUP($I347,disall!$A$2:$CY$349,COLUMN(disall!BS346),FALSE)),-9999,VLOOKUP($I347,disall!$A$2:$CY$349,COLUMN(disall!BS346),FALSE))</f>
        <v>0</v>
      </c>
      <c r="CA347" s="8">
        <f>IF(ISNA(VLOOKUP($I347,disall!$A$2:$CY$349,COLUMN(disall!BT346),FALSE)),-9999,VLOOKUP($I347,disall!$A$2:$CY$349,COLUMN(disall!BT346),FALSE))</f>
        <v>0</v>
      </c>
      <c r="CB347" s="8">
        <f>IF(ISNA(VLOOKUP($I347,disall!$A$2:$CY$349,COLUMN(disall!BU346),FALSE)),-9999,VLOOKUP($I347,disall!$A$2:$CY$349,COLUMN(disall!BU346),FALSE))</f>
        <v>0</v>
      </c>
      <c r="CC347" s="8">
        <f>IF(ISNA(VLOOKUP($I347,disall!$A$2:$CY$349,COLUMN(disall!BV346),FALSE)),-9999,VLOOKUP($I347,disall!$A$2:$CY$349,COLUMN(disall!BV346),FALSE))</f>
        <v>0</v>
      </c>
      <c r="CD347" s="8">
        <f>IF(ISNA(VLOOKUP($I347,disall!$A$2:$CY$349,COLUMN(disall!BW346),FALSE)),-9999,VLOOKUP($I347,disall!$A$2:$CY$349,COLUMN(disall!BW346),FALSE))</f>
        <v>0</v>
      </c>
      <c r="CE347" s="8">
        <f>IF(ISNA(VLOOKUP($I347,disall!$A$2:$CY$349,COLUMN(disall!BX346),FALSE)),-9999,VLOOKUP($I347,disall!$A$2:$CY$349,COLUMN(disall!BX346),FALSE))</f>
        <v>0</v>
      </c>
      <c r="CF347" s="8">
        <f>IF(ISNA(VLOOKUP($I347,disall!$A$2:$CY$349,COLUMN(disall!BY346),FALSE)),-9999,VLOOKUP($I347,disall!$A$2:$CY$349,COLUMN(disall!BY346),FALSE))</f>
        <v>0</v>
      </c>
      <c r="CG347" s="8">
        <f>IF(ISNA(VLOOKUP($I347,disall!$A$2:$CY$349,COLUMN(disall!BZ346),FALSE)),-9999,VLOOKUP($I347,disall!$A$2:$CY$349,COLUMN(disall!BZ346),FALSE))</f>
        <v>0</v>
      </c>
      <c r="CH347" s="8">
        <f>IF(ISNA(VLOOKUP($I347,disall!$A$2:$CY$349,COLUMN(disall!CA346),FALSE)),-9999,VLOOKUP($I347,disall!$A$2:$CY$349,COLUMN(disall!CA346),FALSE))</f>
        <v>0</v>
      </c>
      <c r="CI347" s="8">
        <f>IF(ISNA(VLOOKUP($I347,disall!$A$2:$CY$349,COLUMN(disall!CB346),FALSE)),-9999,VLOOKUP($I347,disall!$A$2:$CY$349,COLUMN(disall!CB346),FALSE))</f>
        <v>0</v>
      </c>
      <c r="CJ347" s="8">
        <f>IF(ISNA(VLOOKUP($I347,disall!$A$2:$CY$349,COLUMN(disall!CC346),FALSE)),-9999,VLOOKUP($I347,disall!$A$2:$CY$349,COLUMN(disall!CC346),FALSE))</f>
        <v>0</v>
      </c>
      <c r="CK347" s="8">
        <f>IF(ISNA(VLOOKUP($I347,disall!$A$2:$CY$349,COLUMN(disall!CD346),FALSE)),-9999,VLOOKUP($I347,disall!$A$2:$CY$349,COLUMN(disall!CD346),FALSE))</f>
        <v>0</v>
      </c>
      <c r="CL347" s="8">
        <f>IF(ISNA(VLOOKUP($I347,disall!$A$2:$CY$349,COLUMN(disall!CE346),FALSE)),-9999,VLOOKUP($I347,disall!$A$2:$CY$349,COLUMN(disall!CE346),FALSE))</f>
        <v>0</v>
      </c>
      <c r="CM347" s="8">
        <f>IF(ISNA(VLOOKUP($I347,disall!$A$2:$CY$349,COLUMN(disall!CF346),FALSE)),-9999,VLOOKUP($I347,disall!$A$2:$CY$349,COLUMN(disall!CF346),FALSE))</f>
        <v>0</v>
      </c>
      <c r="CN347" s="8">
        <f>IF(ISNA(VLOOKUP($I347,disall!$A$2:$CY$349,COLUMN(disall!CG346),FALSE)),-9999,VLOOKUP($I347,disall!$A$2:$CY$349,COLUMN(disall!CG346),FALSE))</f>
        <v>0</v>
      </c>
      <c r="CO347" s="8">
        <f>IF(ISNA(VLOOKUP($I347,disall!$A$2:$CY$349,COLUMN(disall!CH346),FALSE)),-9999,VLOOKUP($I347,disall!$A$2:$CY$349,COLUMN(disall!CH346),FALSE))</f>
        <v>0</v>
      </c>
      <c r="CP347" s="8">
        <f>IF(ISNA(VLOOKUP($I347,disall!$A$2:$CY$349,COLUMN(disall!CI346),FALSE)),-9999,VLOOKUP($I347,disall!$A$2:$CY$349,COLUMN(disall!CI346),FALSE))</f>
        <v>0</v>
      </c>
      <c r="CQ347" s="8">
        <f>IF(ISNA(VLOOKUP($I347,disall!$A$2:$CY$349,COLUMN(disall!CJ346),FALSE)),-9999,VLOOKUP($I347,disall!$A$2:$CY$349,COLUMN(disall!CJ346),FALSE))</f>
        <v>0</v>
      </c>
      <c r="CR347" s="8">
        <f>IF(ISNA(VLOOKUP($I347,disall!$A$2:$CY$349,COLUMN(disall!CK346),FALSE)),-9999,VLOOKUP($I347,disall!$A$2:$CY$349,COLUMN(disall!CK346),FALSE))</f>
        <v>0</v>
      </c>
      <c r="CS347" s="8">
        <f>IF(ISNA(VLOOKUP($I347,disall!$A$2:$CY$349,COLUMN(disall!CL346),FALSE)),-9999,VLOOKUP($I347,disall!$A$2:$CY$349,COLUMN(disall!CL346),FALSE))</f>
        <v>0</v>
      </c>
      <c r="CT347" s="8">
        <f>IF(ISNA(VLOOKUP($I347,disall!$A$2:$CY$349,COLUMN(disall!CM346),FALSE)),-9999,VLOOKUP($I347,disall!$A$2:$CY$349,COLUMN(disall!CM346),FALSE))</f>
        <v>0</v>
      </c>
      <c r="CU347" s="8">
        <f>IF(ISNA(VLOOKUP($I347,disall!$A$2:$CY$349,COLUMN(disall!CN346),FALSE)),-9999,VLOOKUP($I347,disall!$A$2:$CY$349,COLUMN(disall!CN346),FALSE))</f>
        <v>0</v>
      </c>
      <c r="CV347" s="8">
        <f>IF(ISNA(VLOOKUP($I347,disall!$A$2:$CY$349,COLUMN(disall!CO346),FALSE)),-9999,VLOOKUP($I347,disall!$A$2:$CY$349,COLUMN(disall!CO346),FALSE))</f>
        <v>0</v>
      </c>
      <c r="CW347" s="8">
        <f>IF(ISNA(VLOOKUP($I347,disall!$A$2:$CY$349,COLUMN(disall!CP346),FALSE)),-9999,VLOOKUP($I347,disall!$A$2:$CY$349,COLUMN(disall!CP346),FALSE))</f>
        <v>0</v>
      </c>
      <c r="CX347" s="8">
        <f>IF(ISNA(VLOOKUP($I347,disall!$A$2:$CY$349,COLUMN(disall!CQ346),FALSE)),-9999,VLOOKUP($I347,disall!$A$2:$CY$349,COLUMN(disall!CQ346),FALSE))</f>
        <v>0</v>
      </c>
      <c r="CY347" s="8">
        <f>IF(ISNA(VLOOKUP($I347,disall!$A$2:$CY$349,COLUMN(disall!CR346),FALSE)),-9999,VLOOKUP($I347,disall!$A$2:$CY$349,COLUMN(disall!CR346),FALSE))</f>
        <v>0</v>
      </c>
      <c r="CZ347" s="8">
        <f>IF(ISNA(VLOOKUP($I347,disall!$A$2:$CY$349,COLUMN(disall!CS346),FALSE)),-9999,VLOOKUP($I347,disall!$A$2:$CY$349,COLUMN(disall!CS346),FALSE))</f>
        <v>0</v>
      </c>
      <c r="DA347" s="8">
        <f>IF(ISNA(VLOOKUP($I347,disall!$A$2:$CY$349,COLUMN(disall!CT346),FALSE)),-9999,VLOOKUP($I347,disall!$A$2:$CY$349,COLUMN(disall!CT346),FALSE))</f>
        <v>0</v>
      </c>
      <c r="DB347" s="8">
        <f>IF(ISNA(VLOOKUP($I347,disall!$A$2:$CY$349,COLUMN(disall!CU346),FALSE)),-9999,VLOOKUP($I347,disall!$A$2:$CY$349,COLUMN(disall!CU346),FALSE))</f>
        <v>0</v>
      </c>
      <c r="DC347" s="8">
        <f>IF(ISNA(VLOOKUP($I347,disall!$A$2:$CY$349,COLUMN(disall!CV346),FALSE)),-9999,VLOOKUP($I347,disall!$A$2:$CY$349,COLUMN(disall!CV346),FALSE))</f>
        <v>0</v>
      </c>
      <c r="DD347" s="8">
        <f>IF(ISNA(VLOOKUP($I347,disall!$A$2:$CY$349,COLUMN(disall!CW346),FALSE)),-9999,VLOOKUP($I347,disall!$A$2:$CY$349,COLUMN(disall!CW346),FALSE))</f>
        <v>0</v>
      </c>
      <c r="DE347" s="8">
        <f>IF(ISNA(VLOOKUP($I347,disall!$A$2:$CY$349,COLUMN(disall!CX346),FALSE)),-9999,VLOOKUP($I347,disall!$A$2:$CY$349,COLUMN(disall!CX346),FALSE))</f>
        <v>0</v>
      </c>
      <c r="DF347" s="8">
        <f>IF(ISNA(VLOOKUP($I347,disall!$A$2:$CY$349,COLUMN(disall!CY346),FALSE)),-9999,VLOOKUP($I347,disall!$A$2:$CY$349,COLUMN(disall!CY346),FALSE))</f>
        <v>0</v>
      </c>
    </row>
    <row r="348" spans="1:110" x14ac:dyDescent="0.25">
      <c r="A348">
        <v>68</v>
      </c>
      <c r="B348" t="s">
        <v>8</v>
      </c>
      <c r="C348" t="s">
        <v>472</v>
      </c>
      <c r="D348" t="s">
        <v>164</v>
      </c>
      <c r="E348" t="s">
        <v>473</v>
      </c>
      <c r="F348" t="s">
        <v>233</v>
      </c>
      <c r="G348" t="s">
        <v>1076</v>
      </c>
      <c r="H348">
        <v>4046</v>
      </c>
      <c r="I348">
        <f>IF(ISNA(VLOOKUP(H348,disall!$D$2:$L$349,1,FALSE)),H348,VLOOKUP(H348,disall!$D$2:$L$349,1,FALSE))</f>
        <v>4046</v>
      </c>
      <c r="J348">
        <f>IF(ISNA(VLOOKUP(H348,disall!$D$2:$L$349,1,FALSE)),"NA",VLOOKUP(H348,disall!$D$2:$L$349,2,FALSE))</f>
        <v>3421</v>
      </c>
      <c r="K348" t="str">
        <f>IF(ISNA(VLOOKUP(I348,disall!$A$2:$L$349,3,FALSE)),F348,VLOOKUP(I348,disall!$A$2:$L$349,3,FALSE))</f>
        <v>Nalanda</v>
      </c>
      <c r="L348" t="str">
        <f>IF(ISNA(VLOOKUP(I348,disall!$A$2:$L$349,12,FALSE)),"NA",VLOOKUP(I348,disall!$A$2:$L$349,12,FALSE))</f>
        <v>Nalanda</v>
      </c>
      <c r="M348">
        <f>IF(ISNA(VLOOKUP(I348,disall!$A$2:$M$349,6,FALSE)),"NA",VLOOKUP(I348,disall!$A$2:$M$349,6,FALSE))</f>
        <v>34</v>
      </c>
      <c r="N348">
        <f>IF(ISNA(VLOOKUP(I348,disall!$A$2:$M$349,7,FALSE)),"NA",VLOOKUP(I348,disall!$A$2:$M$349,7,FALSE))</f>
        <v>0.190442</v>
      </c>
      <c r="O348">
        <f>IF(ISNA(VLOOKUP(I348,disall!$A$2:$M$349,8,FALSE)),"NA",VLOOKUP(I348,disall!$A$2:$M$349,8,FALSE))</f>
        <v>2.1762899999999998</v>
      </c>
      <c r="P348" t="str">
        <f>IF(ISNA(VLOOKUP(I348,disall!$A$2:$M$349,9,FALSE)),"NA",VLOOKUP(I348,disall!$A$2:$M$349,9,FALSE))</f>
        <v>POLY</v>
      </c>
      <c r="Q348">
        <f>IF(ISNA(VLOOKUP(I348,disall!$A$2:$M$349,10,FALSE)),"NA",VLOOKUP(I348,disall!$A$2:$M$349,10,FALSE))</f>
        <v>356042500</v>
      </c>
      <c r="R348" t="str">
        <f>IF(ISNA(VLOOKUP(I348,disall!$A$2:$M$349,11,FALSE)),"NA",VLOOKUP(I348,disall!$A$2:$M$349,11,FALSE))</f>
        <v>Bihar</v>
      </c>
      <c r="S348" t="str">
        <f>IF(ISNA(VLOOKUP(I348,disall!$A$2:$M$349,12,FALSE)),"NA",VLOOKUP(I348,disall!$A$2:$M$349,12,FALSE))</f>
        <v>Nalanda</v>
      </c>
      <c r="T348">
        <f>IF(ISNA(VLOOKUP(I348,disall!$A$2:$M$349,13,FALSE)),"NA",VLOOKUP(I348,disall!$A$2:$M$349,13,FALSE))</f>
        <v>48</v>
      </c>
      <c r="U348" s="8">
        <f>IF(ISNA(VLOOKUP($I348,disall!$A$2:$CY$349,COLUMN(disall!N347),FALSE)),-9999,VLOOKUP($I348,disall!$A$2:$CY$349,COLUMN(disall!N347),FALSE))</f>
        <v>0</v>
      </c>
      <c r="V348" s="8">
        <f>IF(ISNA(VLOOKUP($I348,disall!$A$2:$CY$349,COLUMN(disall!O347),FALSE)),-9999,VLOOKUP($I348,disall!$A$2:$CY$349,COLUMN(disall!O347),FALSE))</f>
        <v>0</v>
      </c>
      <c r="W348" s="8">
        <f>IF(ISNA(VLOOKUP($I348,disall!$A$2:$CY$349,COLUMN(disall!P347),FALSE)),-9999,VLOOKUP($I348,disall!$A$2:$CY$349,COLUMN(disall!P347),FALSE))</f>
        <v>0</v>
      </c>
      <c r="X348" s="8">
        <f>IF(ISNA(VLOOKUP($I348,disall!$A$2:$CY$349,COLUMN(disall!Q347),FALSE)),-9999,VLOOKUP($I348,disall!$A$2:$CY$349,COLUMN(disall!Q347),FALSE))</f>
        <v>0</v>
      </c>
      <c r="Y348" s="8">
        <f>IF(ISNA(VLOOKUP($I348,disall!$A$2:$CY$349,COLUMN(disall!R347),FALSE)),-9999,VLOOKUP($I348,disall!$A$2:$CY$349,COLUMN(disall!R347),FALSE))</f>
        <v>0</v>
      </c>
      <c r="Z348" s="8">
        <f>IF(ISNA(VLOOKUP($I348,disall!$A$2:$CY$349,COLUMN(disall!S347),FALSE)),-9999,VLOOKUP($I348,disall!$A$2:$CY$349,COLUMN(disall!S347),FALSE))</f>
        <v>0</v>
      </c>
      <c r="AA348" s="8">
        <f>IF(ISNA(VLOOKUP($I348,disall!$A$2:$CY$349,COLUMN(disall!T347),FALSE)),-9999,VLOOKUP($I348,disall!$A$2:$CY$349,COLUMN(disall!T347),FALSE))</f>
        <v>0</v>
      </c>
      <c r="AB348" s="8">
        <f>IF(ISNA(VLOOKUP($I348,disall!$A$2:$CY$349,COLUMN(disall!U347),FALSE)),-9999,VLOOKUP($I348,disall!$A$2:$CY$349,COLUMN(disall!U347),FALSE))</f>
        <v>0</v>
      </c>
      <c r="AC348" s="8">
        <f>IF(ISNA(VLOOKUP($I348,disall!$A$2:$CY$349,COLUMN(disall!V347),FALSE)),-9999,VLOOKUP($I348,disall!$A$2:$CY$349,COLUMN(disall!V347),FALSE))</f>
        <v>0</v>
      </c>
      <c r="AD348" s="8">
        <f>IF(ISNA(VLOOKUP($I348,disall!$A$2:$CY$349,COLUMN(disall!W347),FALSE)),-9999,VLOOKUP($I348,disall!$A$2:$CY$349,COLUMN(disall!W347),FALSE))</f>
        <v>0</v>
      </c>
      <c r="AE348" s="8">
        <f>IF(ISNA(VLOOKUP($I348,disall!$A$2:$CY$349,COLUMN(disall!X347),FALSE)),-9999,VLOOKUP($I348,disall!$A$2:$CY$349,COLUMN(disall!X347),FALSE))</f>
        <v>0</v>
      </c>
      <c r="AF348" s="8">
        <f>IF(ISNA(VLOOKUP($I348,disall!$A$2:$CY$349,COLUMN(disall!Y347),FALSE)),-9999,VLOOKUP($I348,disall!$A$2:$CY$349,COLUMN(disall!Y347),FALSE))</f>
        <v>0</v>
      </c>
      <c r="AG348" s="8">
        <f>IF(ISNA(VLOOKUP($I348,disall!$A$2:$CY$349,COLUMN(disall!Z347),FALSE)),-9999,VLOOKUP($I348,disall!$A$2:$CY$349,COLUMN(disall!Z347),FALSE))</f>
        <v>0</v>
      </c>
      <c r="AH348" s="8">
        <f>IF(ISNA(VLOOKUP($I348,disall!$A$2:$CY$349,COLUMN(disall!AA347),FALSE)),-9999,VLOOKUP($I348,disall!$A$2:$CY$349,COLUMN(disall!AA347),FALSE))</f>
        <v>0</v>
      </c>
      <c r="AI348" s="8">
        <f>IF(ISNA(VLOOKUP($I348,disall!$A$2:$CY$349,COLUMN(disall!AB347),FALSE)),-9999,VLOOKUP($I348,disall!$A$2:$CY$349,COLUMN(disall!AB347),FALSE))</f>
        <v>0</v>
      </c>
      <c r="AJ348" s="8">
        <f>IF(ISNA(VLOOKUP($I348,disall!$A$2:$CY$349,COLUMN(disall!AC347),FALSE)),-9999,VLOOKUP($I348,disall!$A$2:$CY$349,COLUMN(disall!AC347),FALSE))</f>
        <v>0</v>
      </c>
      <c r="AK348" s="8">
        <f>IF(ISNA(VLOOKUP($I348,disall!$A$2:$CY$349,COLUMN(disall!AD347),FALSE)),-9999,VLOOKUP($I348,disall!$A$2:$CY$349,COLUMN(disall!AD347),FALSE))</f>
        <v>0</v>
      </c>
      <c r="AL348" s="8">
        <f>IF(ISNA(VLOOKUP($I348,disall!$A$2:$CY$349,COLUMN(disall!AE347),FALSE)),-9999,VLOOKUP($I348,disall!$A$2:$CY$349,COLUMN(disall!AE347),FALSE))</f>
        <v>0</v>
      </c>
      <c r="AM348" s="8">
        <f>IF(ISNA(VLOOKUP($I348,disall!$A$2:$CY$349,COLUMN(disall!AF347),FALSE)),-9999,VLOOKUP($I348,disall!$A$2:$CY$349,COLUMN(disall!AF347),FALSE))</f>
        <v>0</v>
      </c>
      <c r="AN348" s="8">
        <f>IF(ISNA(VLOOKUP($I348,disall!$A$2:$CY$349,COLUMN(disall!AG347),FALSE)),-9999,VLOOKUP($I348,disall!$A$2:$CY$349,COLUMN(disall!AG347),FALSE))</f>
        <v>0</v>
      </c>
      <c r="AO348" s="8">
        <f>IF(ISNA(VLOOKUP($I348,disall!$A$2:$CY$349,COLUMN(disall!AH347),FALSE)),-9999,VLOOKUP($I348,disall!$A$2:$CY$349,COLUMN(disall!AH347),FALSE))</f>
        <v>0</v>
      </c>
      <c r="AP348" s="8">
        <f>IF(ISNA(VLOOKUP($I348,disall!$A$2:$CY$349,COLUMN(disall!AI347),FALSE)),-9999,VLOOKUP($I348,disall!$A$2:$CY$349,COLUMN(disall!AI347),FALSE))</f>
        <v>0</v>
      </c>
      <c r="AQ348" s="8">
        <f>IF(ISNA(VLOOKUP($I348,disall!$A$2:$CY$349,COLUMN(disall!AJ347),FALSE)),-9999,VLOOKUP($I348,disall!$A$2:$CY$349,COLUMN(disall!AJ347),FALSE))</f>
        <v>0</v>
      </c>
      <c r="AR348" s="8">
        <f>IF(ISNA(VLOOKUP($I348,disall!$A$2:$CY$349,COLUMN(disall!AK347),FALSE)),-9999,VLOOKUP($I348,disall!$A$2:$CY$349,COLUMN(disall!AK347),FALSE))</f>
        <v>0</v>
      </c>
      <c r="AS348" s="8">
        <f>IF(ISNA(VLOOKUP($I348,disall!$A$2:$CY$349,COLUMN(disall!AL347),FALSE)),-9999,VLOOKUP($I348,disall!$A$2:$CY$349,COLUMN(disall!AL347),FALSE))</f>
        <v>0</v>
      </c>
      <c r="AT348" s="8">
        <f>IF(ISNA(VLOOKUP($I348,disall!$A$2:$CY$349,COLUMN(disall!AM347),FALSE)),-9999,VLOOKUP($I348,disall!$A$2:$CY$349,COLUMN(disall!AM347),FALSE))</f>
        <v>0</v>
      </c>
      <c r="AU348" s="8">
        <f>IF(ISNA(VLOOKUP($I348,disall!$A$2:$CY$349,COLUMN(disall!AN347),FALSE)),-9999,VLOOKUP($I348,disall!$A$2:$CY$349,COLUMN(disall!AN347),FALSE))</f>
        <v>0</v>
      </c>
      <c r="AV348" s="8">
        <f>IF(ISNA(VLOOKUP($I348,disall!$A$2:$CY$349,COLUMN(disall!AO347),FALSE)),-9999,VLOOKUP($I348,disall!$A$2:$CY$349,COLUMN(disall!AO347),FALSE))</f>
        <v>0</v>
      </c>
      <c r="AW348" s="8">
        <f>IF(ISNA(VLOOKUP($I348,disall!$A$2:$CY$349,COLUMN(disall!AP347),FALSE)),-9999,VLOOKUP($I348,disall!$A$2:$CY$349,COLUMN(disall!AP347),FALSE))</f>
        <v>0</v>
      </c>
      <c r="AX348" s="8">
        <f>IF(ISNA(VLOOKUP($I348,disall!$A$2:$CY$349,COLUMN(disall!AQ347),FALSE)),-9999,VLOOKUP($I348,disall!$A$2:$CY$349,COLUMN(disall!AQ347),FALSE))</f>
        <v>0</v>
      </c>
      <c r="AY348" s="8">
        <f>IF(ISNA(VLOOKUP($I348,disall!$A$2:$CY$349,COLUMN(disall!AR347),FALSE)),-9999,VLOOKUP($I348,disall!$A$2:$CY$349,COLUMN(disall!AR347),FALSE))</f>
        <v>0</v>
      </c>
      <c r="AZ348" s="8">
        <f>IF(ISNA(VLOOKUP($I348,disall!$A$2:$CY$349,COLUMN(disall!AS347),FALSE)),-9999,VLOOKUP($I348,disall!$A$2:$CY$349,COLUMN(disall!AS347),FALSE))</f>
        <v>0</v>
      </c>
      <c r="BA348" s="8">
        <f>IF(ISNA(VLOOKUP($I348,disall!$A$2:$CY$349,COLUMN(disall!AT347),FALSE)),-9999,VLOOKUP($I348,disall!$A$2:$CY$349,COLUMN(disall!AT347),FALSE))</f>
        <v>0</v>
      </c>
      <c r="BB348" s="8">
        <f>IF(ISNA(VLOOKUP($I348,disall!$A$2:$CY$349,COLUMN(disall!AU347),FALSE)),-9999,VLOOKUP($I348,disall!$A$2:$CY$349,COLUMN(disall!AU347),FALSE))</f>
        <v>0</v>
      </c>
      <c r="BC348" s="8">
        <f>IF(ISNA(VLOOKUP($I348,disall!$A$2:$CY$349,COLUMN(disall!AV347),FALSE)),-9999,VLOOKUP($I348,disall!$A$2:$CY$349,COLUMN(disall!AV347),FALSE))</f>
        <v>0</v>
      </c>
      <c r="BD348" s="8">
        <f>IF(ISNA(VLOOKUP($I348,disall!$A$2:$CY$349,COLUMN(disall!AW347),FALSE)),-9999,VLOOKUP($I348,disall!$A$2:$CY$349,COLUMN(disall!AW347),FALSE))</f>
        <v>0</v>
      </c>
      <c r="BE348" s="8">
        <f>IF(ISNA(VLOOKUP($I348,disall!$A$2:$CY$349,COLUMN(disall!AX347),FALSE)),-9999,VLOOKUP($I348,disall!$A$2:$CY$349,COLUMN(disall!AX347),FALSE))</f>
        <v>0</v>
      </c>
      <c r="BF348" s="8">
        <f>IF(ISNA(VLOOKUP($I348,disall!$A$2:$CY$349,COLUMN(disall!AY347),FALSE)),-9999,VLOOKUP($I348,disall!$A$2:$CY$349,COLUMN(disall!AY347),FALSE))</f>
        <v>0</v>
      </c>
      <c r="BG348" s="8">
        <f>IF(ISNA(VLOOKUP($I348,disall!$A$2:$CY$349,COLUMN(disall!AZ347),FALSE)),-9999,VLOOKUP($I348,disall!$A$2:$CY$349,COLUMN(disall!AZ347),FALSE))</f>
        <v>0</v>
      </c>
      <c r="BH348" s="8">
        <f>IF(ISNA(VLOOKUP($I348,disall!$A$2:$CY$349,COLUMN(disall!BA347),FALSE)),-9999,VLOOKUP($I348,disall!$A$2:$CY$349,COLUMN(disall!BA347),FALSE))</f>
        <v>0</v>
      </c>
      <c r="BI348" s="8">
        <f>IF(ISNA(VLOOKUP($I348,disall!$A$2:$CY$349,COLUMN(disall!BB347),FALSE)),-9999,VLOOKUP($I348,disall!$A$2:$CY$349,COLUMN(disall!BB347),FALSE))</f>
        <v>0</v>
      </c>
      <c r="BJ348" s="8">
        <f>IF(ISNA(VLOOKUP($I348,disall!$A$2:$CY$349,COLUMN(disall!BC347),FALSE)),-9999,VLOOKUP($I348,disall!$A$2:$CY$349,COLUMN(disall!BC347),FALSE))</f>
        <v>0</v>
      </c>
      <c r="BK348" s="8">
        <f>IF(ISNA(VLOOKUP($I348,disall!$A$2:$CY$349,COLUMN(disall!BD347),FALSE)),-9999,VLOOKUP($I348,disall!$A$2:$CY$349,COLUMN(disall!BD347),FALSE))</f>
        <v>0</v>
      </c>
      <c r="BL348" s="8">
        <f>IF(ISNA(VLOOKUP($I348,disall!$A$2:$CY$349,COLUMN(disall!BE347),FALSE)),-9999,VLOOKUP($I348,disall!$A$2:$CY$349,COLUMN(disall!BE347),FALSE))</f>
        <v>0</v>
      </c>
      <c r="BM348" s="8">
        <f>IF(ISNA(VLOOKUP($I348,disall!$A$2:$CY$349,COLUMN(disall!BF347),FALSE)),-9999,VLOOKUP($I348,disall!$A$2:$CY$349,COLUMN(disall!BF347),FALSE))</f>
        <v>0</v>
      </c>
      <c r="BN348" s="8">
        <f>IF(ISNA(VLOOKUP($I348,disall!$A$2:$CY$349,COLUMN(disall!BG347),FALSE)),-9999,VLOOKUP($I348,disall!$A$2:$CY$349,COLUMN(disall!BG347),FALSE))</f>
        <v>0</v>
      </c>
      <c r="BO348" s="8">
        <f>IF(ISNA(VLOOKUP($I348,disall!$A$2:$CY$349,COLUMN(disall!BH347),FALSE)),-9999,VLOOKUP($I348,disall!$A$2:$CY$349,COLUMN(disall!BH347),FALSE))</f>
        <v>0</v>
      </c>
      <c r="BP348" s="8">
        <f>IF(ISNA(VLOOKUP($I348,disall!$A$2:$CY$349,COLUMN(disall!BI347),FALSE)),-9999,VLOOKUP($I348,disall!$A$2:$CY$349,COLUMN(disall!BI347),FALSE))</f>
        <v>0</v>
      </c>
      <c r="BQ348" s="8">
        <f>IF(ISNA(VLOOKUP($I348,disall!$A$2:$CY$349,COLUMN(disall!BJ347),FALSE)),-9999,VLOOKUP($I348,disall!$A$2:$CY$349,COLUMN(disall!BJ347),FALSE))</f>
        <v>0</v>
      </c>
      <c r="BR348" s="8">
        <f>IF(ISNA(VLOOKUP($I348,disall!$A$2:$CY$349,COLUMN(disall!BK347),FALSE)),-9999,VLOOKUP($I348,disall!$A$2:$CY$349,COLUMN(disall!BK347),FALSE))</f>
        <v>0</v>
      </c>
      <c r="BS348" s="8">
        <f>IF(ISNA(VLOOKUP($I348,disall!$A$2:$CY$349,COLUMN(disall!BL347),FALSE)),-9999,VLOOKUP($I348,disall!$A$2:$CY$349,COLUMN(disall!BL347),FALSE))</f>
        <v>0</v>
      </c>
      <c r="BT348" s="8">
        <f>IF(ISNA(VLOOKUP($I348,disall!$A$2:$CY$349,COLUMN(disall!BM347),FALSE)),-9999,VLOOKUP($I348,disall!$A$2:$CY$349,COLUMN(disall!BM347),FALSE))</f>
        <v>0</v>
      </c>
      <c r="BU348" s="8">
        <f>IF(ISNA(VLOOKUP($I348,disall!$A$2:$CY$349,COLUMN(disall!BN347),FALSE)),-9999,VLOOKUP($I348,disall!$A$2:$CY$349,COLUMN(disall!BN347),FALSE))</f>
        <v>0</v>
      </c>
      <c r="BV348" s="8">
        <f>IF(ISNA(VLOOKUP($I348,disall!$A$2:$CY$349,COLUMN(disall!BO347),FALSE)),-9999,VLOOKUP($I348,disall!$A$2:$CY$349,COLUMN(disall!BO347),FALSE))</f>
        <v>0</v>
      </c>
      <c r="BW348" s="8">
        <f>IF(ISNA(VLOOKUP($I348,disall!$A$2:$CY$349,COLUMN(disall!BP347),FALSE)),-9999,VLOOKUP($I348,disall!$A$2:$CY$349,COLUMN(disall!BP347),FALSE))</f>
        <v>0</v>
      </c>
      <c r="BX348" s="8">
        <f>IF(ISNA(VLOOKUP($I348,disall!$A$2:$CY$349,COLUMN(disall!BQ347),FALSE)),-9999,VLOOKUP($I348,disall!$A$2:$CY$349,COLUMN(disall!BQ347),FALSE))</f>
        <v>0</v>
      </c>
      <c r="BY348" s="8">
        <f>IF(ISNA(VLOOKUP($I348,disall!$A$2:$CY$349,COLUMN(disall!BR347),FALSE)),-9999,VLOOKUP($I348,disall!$A$2:$CY$349,COLUMN(disall!BR347),FALSE))</f>
        <v>0</v>
      </c>
      <c r="BZ348" s="8">
        <f>IF(ISNA(VLOOKUP($I348,disall!$A$2:$CY$349,COLUMN(disall!BS347),FALSE)),-9999,VLOOKUP($I348,disall!$A$2:$CY$349,COLUMN(disall!BS347),FALSE))</f>
        <v>0</v>
      </c>
      <c r="CA348" s="8">
        <f>IF(ISNA(VLOOKUP($I348,disall!$A$2:$CY$349,COLUMN(disall!BT347),FALSE)),-9999,VLOOKUP($I348,disall!$A$2:$CY$349,COLUMN(disall!BT347),FALSE))</f>
        <v>0</v>
      </c>
      <c r="CB348" s="8">
        <f>IF(ISNA(VLOOKUP($I348,disall!$A$2:$CY$349,COLUMN(disall!BU347),FALSE)),-9999,VLOOKUP($I348,disall!$A$2:$CY$349,COLUMN(disall!BU347),FALSE))</f>
        <v>0</v>
      </c>
      <c r="CC348" s="8">
        <f>IF(ISNA(VLOOKUP($I348,disall!$A$2:$CY$349,COLUMN(disall!BV347),FALSE)),-9999,VLOOKUP($I348,disall!$A$2:$CY$349,COLUMN(disall!BV347),FALSE))</f>
        <v>0</v>
      </c>
      <c r="CD348" s="8">
        <f>IF(ISNA(VLOOKUP($I348,disall!$A$2:$CY$349,COLUMN(disall!BW347),FALSE)),-9999,VLOOKUP($I348,disall!$A$2:$CY$349,COLUMN(disall!BW347),FALSE))</f>
        <v>0</v>
      </c>
      <c r="CE348" s="8">
        <f>IF(ISNA(VLOOKUP($I348,disall!$A$2:$CY$349,COLUMN(disall!BX347),FALSE)),-9999,VLOOKUP($I348,disall!$A$2:$CY$349,COLUMN(disall!BX347),FALSE))</f>
        <v>0</v>
      </c>
      <c r="CF348" s="8">
        <f>IF(ISNA(VLOOKUP($I348,disall!$A$2:$CY$349,COLUMN(disall!BY347),FALSE)),-9999,VLOOKUP($I348,disall!$A$2:$CY$349,COLUMN(disall!BY347),FALSE))</f>
        <v>0</v>
      </c>
      <c r="CG348" s="8">
        <f>IF(ISNA(VLOOKUP($I348,disall!$A$2:$CY$349,COLUMN(disall!BZ347),FALSE)),-9999,VLOOKUP($I348,disall!$A$2:$CY$349,COLUMN(disall!BZ347),FALSE))</f>
        <v>0</v>
      </c>
      <c r="CH348" s="8">
        <f>IF(ISNA(VLOOKUP($I348,disall!$A$2:$CY$349,COLUMN(disall!CA347),FALSE)),-9999,VLOOKUP($I348,disall!$A$2:$CY$349,COLUMN(disall!CA347),FALSE))</f>
        <v>0</v>
      </c>
      <c r="CI348" s="8">
        <f>IF(ISNA(VLOOKUP($I348,disall!$A$2:$CY$349,COLUMN(disall!CB347),FALSE)),-9999,VLOOKUP($I348,disall!$A$2:$CY$349,COLUMN(disall!CB347),FALSE))</f>
        <v>0</v>
      </c>
      <c r="CJ348" s="8">
        <f>IF(ISNA(VLOOKUP($I348,disall!$A$2:$CY$349,COLUMN(disall!CC347),FALSE)),-9999,VLOOKUP($I348,disall!$A$2:$CY$349,COLUMN(disall!CC347),FALSE))</f>
        <v>0</v>
      </c>
      <c r="CK348" s="8">
        <f>IF(ISNA(VLOOKUP($I348,disall!$A$2:$CY$349,COLUMN(disall!CD347),FALSE)),-9999,VLOOKUP($I348,disall!$A$2:$CY$349,COLUMN(disall!CD347),FALSE))</f>
        <v>0</v>
      </c>
      <c r="CL348" s="8">
        <f>IF(ISNA(VLOOKUP($I348,disall!$A$2:$CY$349,COLUMN(disall!CE347),FALSE)),-9999,VLOOKUP($I348,disall!$A$2:$CY$349,COLUMN(disall!CE347),FALSE))</f>
        <v>0</v>
      </c>
      <c r="CM348" s="8">
        <f>IF(ISNA(VLOOKUP($I348,disall!$A$2:$CY$349,COLUMN(disall!CF347),FALSE)),-9999,VLOOKUP($I348,disall!$A$2:$CY$349,COLUMN(disall!CF347),FALSE))</f>
        <v>0</v>
      </c>
      <c r="CN348" s="8">
        <f>IF(ISNA(VLOOKUP($I348,disall!$A$2:$CY$349,COLUMN(disall!CG347),FALSE)),-9999,VLOOKUP($I348,disall!$A$2:$CY$349,COLUMN(disall!CG347),FALSE))</f>
        <v>0</v>
      </c>
      <c r="CO348" s="8">
        <f>IF(ISNA(VLOOKUP($I348,disall!$A$2:$CY$349,COLUMN(disall!CH347),FALSE)),-9999,VLOOKUP($I348,disall!$A$2:$CY$349,COLUMN(disall!CH347),FALSE))</f>
        <v>0</v>
      </c>
      <c r="CP348" s="8">
        <f>IF(ISNA(VLOOKUP($I348,disall!$A$2:$CY$349,COLUMN(disall!CI347),FALSE)),-9999,VLOOKUP($I348,disall!$A$2:$CY$349,COLUMN(disall!CI347),FALSE))</f>
        <v>0</v>
      </c>
      <c r="CQ348" s="8">
        <f>IF(ISNA(VLOOKUP($I348,disall!$A$2:$CY$349,COLUMN(disall!CJ347),FALSE)),-9999,VLOOKUP($I348,disall!$A$2:$CY$349,COLUMN(disall!CJ347),FALSE))</f>
        <v>0</v>
      </c>
      <c r="CR348" s="8">
        <f>IF(ISNA(VLOOKUP($I348,disall!$A$2:$CY$349,COLUMN(disall!CK347),FALSE)),-9999,VLOOKUP($I348,disall!$A$2:$CY$349,COLUMN(disall!CK347),FALSE))</f>
        <v>0</v>
      </c>
      <c r="CS348" s="8">
        <f>IF(ISNA(VLOOKUP($I348,disall!$A$2:$CY$349,COLUMN(disall!CL347),FALSE)),-9999,VLOOKUP($I348,disall!$A$2:$CY$349,COLUMN(disall!CL347),FALSE))</f>
        <v>0</v>
      </c>
      <c r="CT348" s="8">
        <f>IF(ISNA(VLOOKUP($I348,disall!$A$2:$CY$349,COLUMN(disall!CM347),FALSE)),-9999,VLOOKUP($I348,disall!$A$2:$CY$349,COLUMN(disall!CM347),FALSE))</f>
        <v>0</v>
      </c>
      <c r="CU348" s="8">
        <f>IF(ISNA(VLOOKUP($I348,disall!$A$2:$CY$349,COLUMN(disall!CN347),FALSE)),-9999,VLOOKUP($I348,disall!$A$2:$CY$349,COLUMN(disall!CN347),FALSE))</f>
        <v>0</v>
      </c>
      <c r="CV348" s="8">
        <f>IF(ISNA(VLOOKUP($I348,disall!$A$2:$CY$349,COLUMN(disall!CO347),FALSE)),-9999,VLOOKUP($I348,disall!$A$2:$CY$349,COLUMN(disall!CO347),FALSE))</f>
        <v>0</v>
      </c>
      <c r="CW348" s="8">
        <f>IF(ISNA(VLOOKUP($I348,disall!$A$2:$CY$349,COLUMN(disall!CP347),FALSE)),-9999,VLOOKUP($I348,disall!$A$2:$CY$349,COLUMN(disall!CP347),FALSE))</f>
        <v>0</v>
      </c>
      <c r="CX348" s="8">
        <f>IF(ISNA(VLOOKUP($I348,disall!$A$2:$CY$349,COLUMN(disall!CQ347),FALSE)),-9999,VLOOKUP($I348,disall!$A$2:$CY$349,COLUMN(disall!CQ347),FALSE))</f>
        <v>0</v>
      </c>
      <c r="CY348" s="8">
        <f>IF(ISNA(VLOOKUP($I348,disall!$A$2:$CY$349,COLUMN(disall!CR347),FALSE)),-9999,VLOOKUP($I348,disall!$A$2:$CY$349,COLUMN(disall!CR347),FALSE))</f>
        <v>0</v>
      </c>
      <c r="CZ348" s="8">
        <f>IF(ISNA(VLOOKUP($I348,disall!$A$2:$CY$349,COLUMN(disall!CS347),FALSE)),-9999,VLOOKUP($I348,disall!$A$2:$CY$349,COLUMN(disall!CS347),FALSE))</f>
        <v>0</v>
      </c>
      <c r="DA348" s="8">
        <f>IF(ISNA(VLOOKUP($I348,disall!$A$2:$CY$349,COLUMN(disall!CT347),FALSE)),-9999,VLOOKUP($I348,disall!$A$2:$CY$349,COLUMN(disall!CT347),FALSE))</f>
        <v>0</v>
      </c>
      <c r="DB348" s="8">
        <f>IF(ISNA(VLOOKUP($I348,disall!$A$2:$CY$349,COLUMN(disall!CU347),FALSE)),-9999,VLOOKUP($I348,disall!$A$2:$CY$349,COLUMN(disall!CU347),FALSE))</f>
        <v>0</v>
      </c>
      <c r="DC348" s="8">
        <f>IF(ISNA(VLOOKUP($I348,disall!$A$2:$CY$349,COLUMN(disall!CV347),FALSE)),-9999,VLOOKUP($I348,disall!$A$2:$CY$349,COLUMN(disall!CV347),FALSE))</f>
        <v>0</v>
      </c>
      <c r="DD348" s="8">
        <f>IF(ISNA(VLOOKUP($I348,disall!$A$2:$CY$349,COLUMN(disall!CW347),FALSE)),-9999,VLOOKUP($I348,disall!$A$2:$CY$349,COLUMN(disall!CW347),FALSE))</f>
        <v>0</v>
      </c>
      <c r="DE348" s="8">
        <f>IF(ISNA(VLOOKUP($I348,disall!$A$2:$CY$349,COLUMN(disall!CX347),FALSE)),-9999,VLOOKUP($I348,disall!$A$2:$CY$349,COLUMN(disall!CX347),FALSE))</f>
        <v>0</v>
      </c>
      <c r="DF348" s="8">
        <f>IF(ISNA(VLOOKUP($I348,disall!$A$2:$CY$349,COLUMN(disall!CY347),FALSE)),-9999,VLOOKUP($I348,disall!$A$2:$CY$349,COLUMN(disall!CY347),FALSE))</f>
        <v>0</v>
      </c>
    </row>
    <row r="349" spans="1:110" x14ac:dyDescent="0.25">
      <c r="A349">
        <v>69</v>
      </c>
      <c r="B349" t="s">
        <v>8</v>
      </c>
      <c r="C349" t="s">
        <v>472</v>
      </c>
      <c r="D349" t="s">
        <v>164</v>
      </c>
      <c r="E349" t="s">
        <v>1077</v>
      </c>
      <c r="F349" t="s">
        <v>245</v>
      </c>
      <c r="G349" t="s">
        <v>1078</v>
      </c>
      <c r="H349">
        <v>4047</v>
      </c>
      <c r="I349">
        <f>IF(ISNA(VLOOKUP(H349,disall!$D$2:$L$349,1,FALSE)),H349,VLOOKUP(H349,disall!$D$2:$L$349,1,FALSE))</f>
        <v>4047</v>
      </c>
      <c r="J349">
        <f>IF(ISNA(VLOOKUP(H349,disall!$D$2:$L$349,1,FALSE)),"NA",VLOOKUP(H349,disall!$D$2:$L$349,2,FALSE))</f>
        <v>3422</v>
      </c>
      <c r="K349" t="str">
        <f>IF(ISNA(VLOOKUP(I349,disall!$A$2:$L$349,3,FALSE)),F349,VLOOKUP(I349,disall!$A$2:$L$349,3,FALSE))</f>
        <v>Nawada</v>
      </c>
      <c r="L349" t="str">
        <f>IF(ISNA(VLOOKUP(I349,disall!$A$2:$L$349,12,FALSE)),"NA",VLOOKUP(I349,disall!$A$2:$L$349,12,FALSE))</f>
        <v>Nawada</v>
      </c>
      <c r="M349">
        <f>IF(ISNA(VLOOKUP(I349,disall!$A$2:$M$349,6,FALSE)),"NA",VLOOKUP(I349,disall!$A$2:$M$349,6,FALSE))</f>
        <v>34</v>
      </c>
      <c r="N349">
        <f>IF(ISNA(VLOOKUP(I349,disall!$A$2:$M$349,7,FALSE)),"NA",VLOOKUP(I349,disall!$A$2:$M$349,7,FALSE))</f>
        <v>0.22332099999999999</v>
      </c>
      <c r="O349">
        <f>IF(ISNA(VLOOKUP(I349,disall!$A$2:$M$349,8,FALSE)),"NA",VLOOKUP(I349,disall!$A$2:$M$349,8,FALSE))</f>
        <v>2.6256919999999999</v>
      </c>
      <c r="P349" t="str">
        <f>IF(ISNA(VLOOKUP(I349,disall!$A$2:$M$349,9,FALSE)),"NA",VLOOKUP(I349,disall!$A$2:$M$349,9,FALSE))</f>
        <v>POLY</v>
      </c>
      <c r="Q349">
        <f>IF(ISNA(VLOOKUP(I349,disall!$A$2:$M$349,10,FALSE)),"NA",VLOOKUP(I349,disall!$A$2:$M$349,10,FALSE))</f>
        <v>356042600</v>
      </c>
      <c r="R349" t="str">
        <f>IF(ISNA(VLOOKUP(I349,disall!$A$2:$M$349,11,FALSE)),"NA",VLOOKUP(I349,disall!$A$2:$M$349,11,FALSE))</f>
        <v>Bihar</v>
      </c>
      <c r="S349" t="str">
        <f>IF(ISNA(VLOOKUP(I349,disall!$A$2:$M$349,12,FALSE)),"NA",VLOOKUP(I349,disall!$A$2:$M$349,12,FALSE))</f>
        <v>Nawada</v>
      </c>
      <c r="T349">
        <f>IF(ISNA(VLOOKUP(I349,disall!$A$2:$M$349,13,FALSE)),"NA",VLOOKUP(I349,disall!$A$2:$M$349,13,FALSE))</f>
        <v>49</v>
      </c>
      <c r="U349" s="8">
        <f>IF(ISNA(VLOOKUP($I349,disall!$A$2:$CY$349,COLUMN(disall!N348),FALSE)),-9999,VLOOKUP($I349,disall!$A$2:$CY$349,COLUMN(disall!N348),FALSE))</f>
        <v>0</v>
      </c>
      <c r="V349" s="8">
        <f>IF(ISNA(VLOOKUP($I349,disall!$A$2:$CY$349,COLUMN(disall!O348),FALSE)),-9999,VLOOKUP($I349,disall!$A$2:$CY$349,COLUMN(disall!O348),FALSE))</f>
        <v>0</v>
      </c>
      <c r="W349" s="8">
        <f>IF(ISNA(VLOOKUP($I349,disall!$A$2:$CY$349,COLUMN(disall!P348),FALSE)),-9999,VLOOKUP($I349,disall!$A$2:$CY$349,COLUMN(disall!P348),FALSE))</f>
        <v>0</v>
      </c>
      <c r="X349" s="8">
        <f>IF(ISNA(VLOOKUP($I349,disall!$A$2:$CY$349,COLUMN(disall!Q348),FALSE)),-9999,VLOOKUP($I349,disall!$A$2:$CY$349,COLUMN(disall!Q348),FALSE))</f>
        <v>0</v>
      </c>
      <c r="Y349" s="8">
        <f>IF(ISNA(VLOOKUP($I349,disall!$A$2:$CY$349,COLUMN(disall!R348),FALSE)),-9999,VLOOKUP($I349,disall!$A$2:$CY$349,COLUMN(disall!R348),FALSE))</f>
        <v>0</v>
      </c>
      <c r="Z349" s="8">
        <f>IF(ISNA(VLOOKUP($I349,disall!$A$2:$CY$349,COLUMN(disall!S348),FALSE)),-9999,VLOOKUP($I349,disall!$A$2:$CY$349,COLUMN(disall!S348),FALSE))</f>
        <v>0</v>
      </c>
      <c r="AA349" s="8">
        <f>IF(ISNA(VLOOKUP($I349,disall!$A$2:$CY$349,COLUMN(disall!T348),FALSE)),-9999,VLOOKUP($I349,disall!$A$2:$CY$349,COLUMN(disall!T348),FALSE))</f>
        <v>0</v>
      </c>
      <c r="AB349" s="8">
        <f>IF(ISNA(VLOOKUP($I349,disall!$A$2:$CY$349,COLUMN(disall!U348),FALSE)),-9999,VLOOKUP($I349,disall!$A$2:$CY$349,COLUMN(disall!U348),FALSE))</f>
        <v>0</v>
      </c>
      <c r="AC349" s="8">
        <f>IF(ISNA(VLOOKUP($I349,disall!$A$2:$CY$349,COLUMN(disall!V348),FALSE)),-9999,VLOOKUP($I349,disall!$A$2:$CY$349,COLUMN(disall!V348),FALSE))</f>
        <v>0</v>
      </c>
      <c r="AD349" s="8">
        <f>IF(ISNA(VLOOKUP($I349,disall!$A$2:$CY$349,COLUMN(disall!W348),FALSE)),-9999,VLOOKUP($I349,disall!$A$2:$CY$349,COLUMN(disall!W348),FALSE))</f>
        <v>0</v>
      </c>
      <c r="AE349" s="8">
        <f>IF(ISNA(VLOOKUP($I349,disall!$A$2:$CY$349,COLUMN(disall!X348),FALSE)),-9999,VLOOKUP($I349,disall!$A$2:$CY$349,COLUMN(disall!X348),FALSE))</f>
        <v>0</v>
      </c>
      <c r="AF349" s="8">
        <f>IF(ISNA(VLOOKUP($I349,disall!$A$2:$CY$349,COLUMN(disall!Y348),FALSE)),-9999,VLOOKUP($I349,disall!$A$2:$CY$349,COLUMN(disall!Y348),FALSE))</f>
        <v>0</v>
      </c>
      <c r="AG349" s="8">
        <f>IF(ISNA(VLOOKUP($I349,disall!$A$2:$CY$349,COLUMN(disall!Z348),FALSE)),-9999,VLOOKUP($I349,disall!$A$2:$CY$349,COLUMN(disall!Z348),FALSE))</f>
        <v>0</v>
      </c>
      <c r="AH349" s="8">
        <f>IF(ISNA(VLOOKUP($I349,disall!$A$2:$CY$349,COLUMN(disall!AA348),FALSE)),-9999,VLOOKUP($I349,disall!$A$2:$CY$349,COLUMN(disall!AA348),FALSE))</f>
        <v>0</v>
      </c>
      <c r="AI349" s="8">
        <f>IF(ISNA(VLOOKUP($I349,disall!$A$2:$CY$349,COLUMN(disall!AB348),FALSE)),-9999,VLOOKUP($I349,disall!$A$2:$CY$349,COLUMN(disall!AB348),FALSE))</f>
        <v>0</v>
      </c>
      <c r="AJ349" s="8">
        <f>IF(ISNA(VLOOKUP($I349,disall!$A$2:$CY$349,COLUMN(disall!AC348),FALSE)),-9999,VLOOKUP($I349,disall!$A$2:$CY$349,COLUMN(disall!AC348),FALSE))</f>
        <v>0</v>
      </c>
      <c r="AK349" s="8">
        <f>IF(ISNA(VLOOKUP($I349,disall!$A$2:$CY$349,COLUMN(disall!AD348),FALSE)),-9999,VLOOKUP($I349,disall!$A$2:$CY$349,COLUMN(disall!AD348),FALSE))</f>
        <v>0</v>
      </c>
      <c r="AL349" s="8">
        <f>IF(ISNA(VLOOKUP($I349,disall!$A$2:$CY$349,COLUMN(disall!AE348),FALSE)),-9999,VLOOKUP($I349,disall!$A$2:$CY$349,COLUMN(disall!AE348),FALSE))</f>
        <v>0</v>
      </c>
      <c r="AM349" s="8">
        <f>IF(ISNA(VLOOKUP($I349,disall!$A$2:$CY$349,COLUMN(disall!AF348),FALSE)),-9999,VLOOKUP($I349,disall!$A$2:$CY$349,COLUMN(disall!AF348),FALSE))</f>
        <v>0</v>
      </c>
      <c r="AN349" s="8">
        <f>IF(ISNA(VLOOKUP($I349,disall!$A$2:$CY$349,COLUMN(disall!AG348),FALSE)),-9999,VLOOKUP($I349,disall!$A$2:$CY$349,COLUMN(disall!AG348),FALSE))</f>
        <v>0</v>
      </c>
      <c r="AO349" s="8">
        <f>IF(ISNA(VLOOKUP($I349,disall!$A$2:$CY$349,COLUMN(disall!AH348),FALSE)),-9999,VLOOKUP($I349,disall!$A$2:$CY$349,COLUMN(disall!AH348),FALSE))</f>
        <v>0</v>
      </c>
      <c r="AP349" s="8">
        <f>IF(ISNA(VLOOKUP($I349,disall!$A$2:$CY$349,COLUMN(disall!AI348),FALSE)),-9999,VLOOKUP($I349,disall!$A$2:$CY$349,COLUMN(disall!AI348),FALSE))</f>
        <v>0</v>
      </c>
      <c r="AQ349" s="8">
        <f>IF(ISNA(VLOOKUP($I349,disall!$A$2:$CY$349,COLUMN(disall!AJ348),FALSE)),-9999,VLOOKUP($I349,disall!$A$2:$CY$349,COLUMN(disall!AJ348),FALSE))</f>
        <v>0</v>
      </c>
      <c r="AR349" s="8">
        <f>IF(ISNA(VLOOKUP($I349,disall!$A$2:$CY$349,COLUMN(disall!AK348),FALSE)),-9999,VLOOKUP($I349,disall!$A$2:$CY$349,COLUMN(disall!AK348),FALSE))</f>
        <v>0</v>
      </c>
      <c r="AS349" s="8">
        <f>IF(ISNA(VLOOKUP($I349,disall!$A$2:$CY$349,COLUMN(disall!AL348),FALSE)),-9999,VLOOKUP($I349,disall!$A$2:$CY$349,COLUMN(disall!AL348),FALSE))</f>
        <v>0</v>
      </c>
      <c r="AT349" s="8">
        <f>IF(ISNA(VLOOKUP($I349,disall!$A$2:$CY$349,COLUMN(disall!AM348),FALSE)),-9999,VLOOKUP($I349,disall!$A$2:$CY$349,COLUMN(disall!AM348),FALSE))</f>
        <v>0</v>
      </c>
      <c r="AU349" s="8">
        <f>IF(ISNA(VLOOKUP($I349,disall!$A$2:$CY$349,COLUMN(disall!AN348),FALSE)),-9999,VLOOKUP($I349,disall!$A$2:$CY$349,COLUMN(disall!AN348),FALSE))</f>
        <v>0</v>
      </c>
      <c r="AV349" s="8">
        <f>IF(ISNA(VLOOKUP($I349,disall!$A$2:$CY$349,COLUMN(disall!AO348),FALSE)),-9999,VLOOKUP($I349,disall!$A$2:$CY$349,COLUMN(disall!AO348),FALSE))</f>
        <v>0</v>
      </c>
      <c r="AW349" s="8">
        <f>IF(ISNA(VLOOKUP($I349,disall!$A$2:$CY$349,COLUMN(disall!AP348),FALSE)),-9999,VLOOKUP($I349,disall!$A$2:$CY$349,COLUMN(disall!AP348),FALSE))</f>
        <v>0</v>
      </c>
      <c r="AX349" s="8">
        <f>IF(ISNA(VLOOKUP($I349,disall!$A$2:$CY$349,COLUMN(disall!AQ348),FALSE)),-9999,VLOOKUP($I349,disall!$A$2:$CY$349,COLUMN(disall!AQ348),FALSE))</f>
        <v>0</v>
      </c>
      <c r="AY349" s="8">
        <f>IF(ISNA(VLOOKUP($I349,disall!$A$2:$CY$349,COLUMN(disall!AR348),FALSE)),-9999,VLOOKUP($I349,disall!$A$2:$CY$349,COLUMN(disall!AR348),FALSE))</f>
        <v>0</v>
      </c>
      <c r="AZ349" s="8">
        <f>IF(ISNA(VLOOKUP($I349,disall!$A$2:$CY$349,COLUMN(disall!AS348),FALSE)),-9999,VLOOKUP($I349,disall!$A$2:$CY$349,COLUMN(disall!AS348),FALSE))</f>
        <v>0</v>
      </c>
      <c r="BA349" s="8">
        <f>IF(ISNA(VLOOKUP($I349,disall!$A$2:$CY$349,COLUMN(disall!AT348),FALSE)),-9999,VLOOKUP($I349,disall!$A$2:$CY$349,COLUMN(disall!AT348),FALSE))</f>
        <v>0</v>
      </c>
      <c r="BB349" s="8">
        <f>IF(ISNA(VLOOKUP($I349,disall!$A$2:$CY$349,COLUMN(disall!AU348),FALSE)),-9999,VLOOKUP($I349,disall!$A$2:$CY$349,COLUMN(disall!AU348),FALSE))</f>
        <v>0</v>
      </c>
      <c r="BC349" s="8">
        <f>IF(ISNA(VLOOKUP($I349,disall!$A$2:$CY$349,COLUMN(disall!AV348),FALSE)),-9999,VLOOKUP($I349,disall!$A$2:$CY$349,COLUMN(disall!AV348),FALSE))</f>
        <v>0</v>
      </c>
      <c r="BD349" s="8">
        <f>IF(ISNA(VLOOKUP($I349,disall!$A$2:$CY$349,COLUMN(disall!AW348),FALSE)),-9999,VLOOKUP($I349,disall!$A$2:$CY$349,COLUMN(disall!AW348),FALSE))</f>
        <v>0</v>
      </c>
      <c r="BE349" s="8">
        <f>IF(ISNA(VLOOKUP($I349,disall!$A$2:$CY$349,COLUMN(disall!AX348),FALSE)),-9999,VLOOKUP($I349,disall!$A$2:$CY$349,COLUMN(disall!AX348),FALSE))</f>
        <v>0</v>
      </c>
      <c r="BF349" s="8">
        <f>IF(ISNA(VLOOKUP($I349,disall!$A$2:$CY$349,COLUMN(disall!AY348),FALSE)),-9999,VLOOKUP($I349,disall!$A$2:$CY$349,COLUMN(disall!AY348),FALSE))</f>
        <v>0</v>
      </c>
      <c r="BG349" s="8">
        <f>IF(ISNA(VLOOKUP($I349,disall!$A$2:$CY$349,COLUMN(disall!AZ348),FALSE)),-9999,VLOOKUP($I349,disall!$A$2:$CY$349,COLUMN(disall!AZ348),FALSE))</f>
        <v>0</v>
      </c>
      <c r="BH349" s="8">
        <f>IF(ISNA(VLOOKUP($I349,disall!$A$2:$CY$349,COLUMN(disall!BA348),FALSE)),-9999,VLOOKUP($I349,disall!$A$2:$CY$349,COLUMN(disall!BA348),FALSE))</f>
        <v>0</v>
      </c>
      <c r="BI349" s="8">
        <f>IF(ISNA(VLOOKUP($I349,disall!$A$2:$CY$349,COLUMN(disall!BB348),FALSE)),-9999,VLOOKUP($I349,disall!$A$2:$CY$349,COLUMN(disall!BB348),FALSE))</f>
        <v>0</v>
      </c>
      <c r="BJ349" s="8">
        <f>IF(ISNA(VLOOKUP($I349,disall!$A$2:$CY$349,COLUMN(disall!BC348),FALSE)),-9999,VLOOKUP($I349,disall!$A$2:$CY$349,COLUMN(disall!BC348),FALSE))</f>
        <v>0</v>
      </c>
      <c r="BK349" s="8">
        <f>IF(ISNA(VLOOKUP($I349,disall!$A$2:$CY$349,COLUMN(disall!BD348),FALSE)),-9999,VLOOKUP($I349,disall!$A$2:$CY$349,COLUMN(disall!BD348),FALSE))</f>
        <v>0</v>
      </c>
      <c r="BL349" s="8">
        <f>IF(ISNA(VLOOKUP($I349,disall!$A$2:$CY$349,COLUMN(disall!BE348),FALSE)),-9999,VLOOKUP($I349,disall!$A$2:$CY$349,COLUMN(disall!BE348),FALSE))</f>
        <v>0</v>
      </c>
      <c r="BM349" s="8">
        <f>IF(ISNA(VLOOKUP($I349,disall!$A$2:$CY$349,COLUMN(disall!BF348),FALSE)),-9999,VLOOKUP($I349,disall!$A$2:$CY$349,COLUMN(disall!BF348),FALSE))</f>
        <v>0</v>
      </c>
      <c r="BN349" s="8">
        <f>IF(ISNA(VLOOKUP($I349,disall!$A$2:$CY$349,COLUMN(disall!BG348),FALSE)),-9999,VLOOKUP($I349,disall!$A$2:$CY$349,COLUMN(disall!BG348),FALSE))</f>
        <v>0</v>
      </c>
      <c r="BO349" s="8">
        <f>IF(ISNA(VLOOKUP($I349,disall!$A$2:$CY$349,COLUMN(disall!BH348),FALSE)),-9999,VLOOKUP($I349,disall!$A$2:$CY$349,COLUMN(disall!BH348),FALSE))</f>
        <v>0</v>
      </c>
      <c r="BP349" s="8">
        <f>IF(ISNA(VLOOKUP($I349,disall!$A$2:$CY$349,COLUMN(disall!BI348),FALSE)),-9999,VLOOKUP($I349,disall!$A$2:$CY$349,COLUMN(disall!BI348),FALSE))</f>
        <v>0</v>
      </c>
      <c r="BQ349" s="8">
        <f>IF(ISNA(VLOOKUP($I349,disall!$A$2:$CY$349,COLUMN(disall!BJ348),FALSE)),-9999,VLOOKUP($I349,disall!$A$2:$CY$349,COLUMN(disall!BJ348),FALSE))</f>
        <v>0</v>
      </c>
      <c r="BR349" s="8">
        <f>IF(ISNA(VLOOKUP($I349,disall!$A$2:$CY$349,COLUMN(disall!BK348),FALSE)),-9999,VLOOKUP($I349,disall!$A$2:$CY$349,COLUMN(disall!BK348),FALSE))</f>
        <v>0</v>
      </c>
      <c r="BS349" s="8">
        <f>IF(ISNA(VLOOKUP($I349,disall!$A$2:$CY$349,COLUMN(disall!BL348),FALSE)),-9999,VLOOKUP($I349,disall!$A$2:$CY$349,COLUMN(disall!BL348),FALSE))</f>
        <v>0</v>
      </c>
      <c r="BT349" s="8">
        <f>IF(ISNA(VLOOKUP($I349,disall!$A$2:$CY$349,COLUMN(disall!BM348),FALSE)),-9999,VLOOKUP($I349,disall!$A$2:$CY$349,COLUMN(disall!BM348),FALSE))</f>
        <v>0</v>
      </c>
      <c r="BU349" s="8">
        <f>IF(ISNA(VLOOKUP($I349,disall!$A$2:$CY$349,COLUMN(disall!BN348),FALSE)),-9999,VLOOKUP($I349,disall!$A$2:$CY$349,COLUMN(disall!BN348),FALSE))</f>
        <v>0</v>
      </c>
      <c r="BV349" s="8">
        <f>IF(ISNA(VLOOKUP($I349,disall!$A$2:$CY$349,COLUMN(disall!BO348),FALSE)),-9999,VLOOKUP($I349,disall!$A$2:$CY$349,COLUMN(disall!BO348),FALSE))</f>
        <v>0</v>
      </c>
      <c r="BW349" s="8">
        <f>IF(ISNA(VLOOKUP($I349,disall!$A$2:$CY$349,COLUMN(disall!BP348),FALSE)),-9999,VLOOKUP($I349,disall!$A$2:$CY$349,COLUMN(disall!BP348),FALSE))</f>
        <v>0</v>
      </c>
      <c r="BX349" s="8">
        <f>IF(ISNA(VLOOKUP($I349,disall!$A$2:$CY$349,COLUMN(disall!BQ348),FALSE)),-9999,VLOOKUP($I349,disall!$A$2:$CY$349,COLUMN(disall!BQ348),FALSE))</f>
        <v>0</v>
      </c>
      <c r="BY349" s="8">
        <f>IF(ISNA(VLOOKUP($I349,disall!$A$2:$CY$349,COLUMN(disall!BR348),FALSE)),-9999,VLOOKUP($I349,disall!$A$2:$CY$349,COLUMN(disall!BR348),FALSE))</f>
        <v>0</v>
      </c>
      <c r="BZ349" s="8">
        <f>IF(ISNA(VLOOKUP($I349,disall!$A$2:$CY$349,COLUMN(disall!BS348),FALSE)),-9999,VLOOKUP($I349,disall!$A$2:$CY$349,COLUMN(disall!BS348),FALSE))</f>
        <v>0</v>
      </c>
      <c r="CA349" s="8">
        <f>IF(ISNA(VLOOKUP($I349,disall!$A$2:$CY$349,COLUMN(disall!BT348),FALSE)),-9999,VLOOKUP($I349,disall!$A$2:$CY$349,COLUMN(disall!BT348),FALSE))</f>
        <v>0</v>
      </c>
      <c r="CB349" s="8">
        <f>IF(ISNA(VLOOKUP($I349,disall!$A$2:$CY$349,COLUMN(disall!BU348),FALSE)),-9999,VLOOKUP($I349,disall!$A$2:$CY$349,COLUMN(disall!BU348),FALSE))</f>
        <v>0</v>
      </c>
      <c r="CC349" s="8">
        <f>IF(ISNA(VLOOKUP($I349,disall!$A$2:$CY$349,COLUMN(disall!BV348),FALSE)),-9999,VLOOKUP($I349,disall!$A$2:$CY$349,COLUMN(disall!BV348),FALSE))</f>
        <v>0</v>
      </c>
      <c r="CD349" s="8">
        <f>IF(ISNA(VLOOKUP($I349,disall!$A$2:$CY$349,COLUMN(disall!BW348),FALSE)),-9999,VLOOKUP($I349,disall!$A$2:$CY$349,COLUMN(disall!BW348),FALSE))</f>
        <v>0</v>
      </c>
      <c r="CE349" s="8">
        <f>IF(ISNA(VLOOKUP($I349,disall!$A$2:$CY$349,COLUMN(disall!BX348),FALSE)),-9999,VLOOKUP($I349,disall!$A$2:$CY$349,COLUMN(disall!BX348),FALSE))</f>
        <v>0</v>
      </c>
      <c r="CF349" s="8">
        <f>IF(ISNA(VLOOKUP($I349,disall!$A$2:$CY$349,COLUMN(disall!BY348),FALSE)),-9999,VLOOKUP($I349,disall!$A$2:$CY$349,COLUMN(disall!BY348),FALSE))</f>
        <v>0</v>
      </c>
      <c r="CG349" s="8">
        <f>IF(ISNA(VLOOKUP($I349,disall!$A$2:$CY$349,COLUMN(disall!BZ348),FALSE)),-9999,VLOOKUP($I349,disall!$A$2:$CY$349,COLUMN(disall!BZ348),FALSE))</f>
        <v>0</v>
      </c>
      <c r="CH349" s="8">
        <f>IF(ISNA(VLOOKUP($I349,disall!$A$2:$CY$349,COLUMN(disall!CA348),FALSE)),-9999,VLOOKUP($I349,disall!$A$2:$CY$349,COLUMN(disall!CA348),FALSE))</f>
        <v>0</v>
      </c>
      <c r="CI349" s="8">
        <f>IF(ISNA(VLOOKUP($I349,disall!$A$2:$CY$349,COLUMN(disall!CB348),FALSE)),-9999,VLOOKUP($I349,disall!$A$2:$CY$349,COLUMN(disall!CB348),FALSE))</f>
        <v>0</v>
      </c>
      <c r="CJ349" s="8">
        <f>IF(ISNA(VLOOKUP($I349,disall!$A$2:$CY$349,COLUMN(disall!CC348),FALSE)),-9999,VLOOKUP($I349,disall!$A$2:$CY$349,COLUMN(disall!CC348),FALSE))</f>
        <v>0</v>
      </c>
      <c r="CK349" s="8">
        <f>IF(ISNA(VLOOKUP($I349,disall!$A$2:$CY$349,COLUMN(disall!CD348),FALSE)),-9999,VLOOKUP($I349,disall!$A$2:$CY$349,COLUMN(disall!CD348),FALSE))</f>
        <v>0</v>
      </c>
      <c r="CL349" s="8">
        <f>IF(ISNA(VLOOKUP($I349,disall!$A$2:$CY$349,COLUMN(disall!CE348),FALSE)),-9999,VLOOKUP($I349,disall!$A$2:$CY$349,COLUMN(disall!CE348),FALSE))</f>
        <v>0</v>
      </c>
      <c r="CM349" s="8">
        <f>IF(ISNA(VLOOKUP($I349,disall!$A$2:$CY$349,COLUMN(disall!CF348),FALSE)),-9999,VLOOKUP($I349,disall!$A$2:$CY$349,COLUMN(disall!CF348),FALSE))</f>
        <v>0</v>
      </c>
      <c r="CN349" s="8">
        <f>IF(ISNA(VLOOKUP($I349,disall!$A$2:$CY$349,COLUMN(disall!CG348),FALSE)),-9999,VLOOKUP($I349,disall!$A$2:$CY$349,COLUMN(disall!CG348),FALSE))</f>
        <v>0</v>
      </c>
      <c r="CO349" s="8">
        <f>IF(ISNA(VLOOKUP($I349,disall!$A$2:$CY$349,COLUMN(disall!CH348),FALSE)),-9999,VLOOKUP($I349,disall!$A$2:$CY$349,COLUMN(disall!CH348),FALSE))</f>
        <v>0</v>
      </c>
      <c r="CP349" s="8">
        <f>IF(ISNA(VLOOKUP($I349,disall!$A$2:$CY$349,COLUMN(disall!CI348),FALSE)),-9999,VLOOKUP($I349,disall!$A$2:$CY$349,COLUMN(disall!CI348),FALSE))</f>
        <v>0</v>
      </c>
      <c r="CQ349" s="8">
        <f>IF(ISNA(VLOOKUP($I349,disall!$A$2:$CY$349,COLUMN(disall!CJ348),FALSE)),-9999,VLOOKUP($I349,disall!$A$2:$CY$349,COLUMN(disall!CJ348),FALSE))</f>
        <v>0</v>
      </c>
      <c r="CR349" s="8">
        <f>IF(ISNA(VLOOKUP($I349,disall!$A$2:$CY$349,COLUMN(disall!CK348),FALSE)),-9999,VLOOKUP($I349,disall!$A$2:$CY$349,COLUMN(disall!CK348),FALSE))</f>
        <v>0</v>
      </c>
      <c r="CS349" s="8">
        <f>IF(ISNA(VLOOKUP($I349,disall!$A$2:$CY$349,COLUMN(disall!CL348),FALSE)),-9999,VLOOKUP($I349,disall!$A$2:$CY$349,COLUMN(disall!CL348),FALSE))</f>
        <v>0</v>
      </c>
      <c r="CT349" s="8">
        <f>IF(ISNA(VLOOKUP($I349,disall!$A$2:$CY$349,COLUMN(disall!CM348),FALSE)),-9999,VLOOKUP($I349,disall!$A$2:$CY$349,COLUMN(disall!CM348),FALSE))</f>
        <v>0</v>
      </c>
      <c r="CU349" s="8">
        <f>IF(ISNA(VLOOKUP($I349,disall!$A$2:$CY$349,COLUMN(disall!CN348),FALSE)),-9999,VLOOKUP($I349,disall!$A$2:$CY$349,COLUMN(disall!CN348),FALSE))</f>
        <v>0</v>
      </c>
      <c r="CV349" s="8">
        <f>IF(ISNA(VLOOKUP($I349,disall!$A$2:$CY$349,COLUMN(disall!CO348),FALSE)),-9999,VLOOKUP($I349,disall!$A$2:$CY$349,COLUMN(disall!CO348),FALSE))</f>
        <v>0</v>
      </c>
      <c r="CW349" s="8">
        <f>IF(ISNA(VLOOKUP($I349,disall!$A$2:$CY$349,COLUMN(disall!CP348),FALSE)),-9999,VLOOKUP($I349,disall!$A$2:$CY$349,COLUMN(disall!CP348),FALSE))</f>
        <v>0</v>
      </c>
      <c r="CX349" s="8">
        <f>IF(ISNA(VLOOKUP($I349,disall!$A$2:$CY$349,COLUMN(disall!CQ348),FALSE)),-9999,VLOOKUP($I349,disall!$A$2:$CY$349,COLUMN(disall!CQ348),FALSE))</f>
        <v>0</v>
      </c>
      <c r="CY349" s="8">
        <f>IF(ISNA(VLOOKUP($I349,disall!$A$2:$CY$349,COLUMN(disall!CR348),FALSE)),-9999,VLOOKUP($I349,disall!$A$2:$CY$349,COLUMN(disall!CR348),FALSE))</f>
        <v>0</v>
      </c>
      <c r="CZ349" s="8">
        <f>IF(ISNA(VLOOKUP($I349,disall!$A$2:$CY$349,COLUMN(disall!CS348),FALSE)),-9999,VLOOKUP($I349,disall!$A$2:$CY$349,COLUMN(disall!CS348),FALSE))</f>
        <v>0</v>
      </c>
      <c r="DA349" s="8">
        <f>IF(ISNA(VLOOKUP($I349,disall!$A$2:$CY$349,COLUMN(disall!CT348),FALSE)),-9999,VLOOKUP($I349,disall!$A$2:$CY$349,COLUMN(disall!CT348),FALSE))</f>
        <v>0</v>
      </c>
      <c r="DB349" s="8">
        <f>IF(ISNA(VLOOKUP($I349,disall!$A$2:$CY$349,COLUMN(disall!CU348),FALSE)),-9999,VLOOKUP($I349,disall!$A$2:$CY$349,COLUMN(disall!CU348),FALSE))</f>
        <v>0</v>
      </c>
      <c r="DC349" s="8">
        <f>IF(ISNA(VLOOKUP($I349,disall!$A$2:$CY$349,COLUMN(disall!CV348),FALSE)),-9999,VLOOKUP($I349,disall!$A$2:$CY$349,COLUMN(disall!CV348),FALSE))</f>
        <v>0</v>
      </c>
      <c r="DD349" s="8">
        <f>IF(ISNA(VLOOKUP($I349,disall!$A$2:$CY$349,COLUMN(disall!CW348),FALSE)),-9999,VLOOKUP($I349,disall!$A$2:$CY$349,COLUMN(disall!CW348),FALSE))</f>
        <v>0</v>
      </c>
      <c r="DE349" s="8">
        <f>IF(ISNA(VLOOKUP($I349,disall!$A$2:$CY$349,COLUMN(disall!CX348),FALSE)),-9999,VLOOKUP($I349,disall!$A$2:$CY$349,COLUMN(disall!CX348),FALSE))</f>
        <v>0</v>
      </c>
      <c r="DF349" s="8">
        <f>IF(ISNA(VLOOKUP($I349,disall!$A$2:$CY$349,COLUMN(disall!CY348),FALSE)),-9999,VLOOKUP($I349,disall!$A$2:$CY$349,COLUMN(disall!CY348),FALSE))</f>
        <v>0</v>
      </c>
    </row>
    <row r="350" spans="1:110" x14ac:dyDescent="0.25">
      <c r="A350">
        <v>76</v>
      </c>
      <c r="B350" t="s">
        <v>8</v>
      </c>
      <c r="C350" t="s">
        <v>472</v>
      </c>
      <c r="D350" t="s">
        <v>164</v>
      </c>
      <c r="E350" t="s">
        <v>473</v>
      </c>
      <c r="F350" t="s">
        <v>237</v>
      </c>
      <c r="G350" t="s">
        <v>473</v>
      </c>
      <c r="H350">
        <v>4048</v>
      </c>
      <c r="I350">
        <f>IF(ISNA(VLOOKUP(H350,disall!$D$2:$L$349,1,FALSE)),H350,VLOOKUP(H350,disall!$D$2:$L$349,1,FALSE))</f>
        <v>4048</v>
      </c>
      <c r="J350">
        <f>IF(ISNA(VLOOKUP(H350,disall!$D$2:$L$349,1,FALSE)),"NA",VLOOKUP(H350,disall!$D$2:$L$349,2,FALSE))</f>
        <v>3431</v>
      </c>
      <c r="K350" t="str">
        <f>IF(ISNA(VLOOKUP(I350,disall!$A$2:$L$349,3,FALSE)),F350,VLOOKUP(I350,disall!$A$2:$L$349,3,FALSE))</f>
        <v>Sahibganj</v>
      </c>
      <c r="L350" t="str">
        <f>IF(ISNA(VLOOKUP(I350,disall!$A$2:$L$349,12,FALSE)),"NA",VLOOKUP(I350,disall!$A$2:$L$349,12,FALSE))</f>
        <v>Sahibganj</v>
      </c>
      <c r="M350">
        <f>IF(ISNA(VLOOKUP(I350,disall!$A$2:$M$349,6,FALSE)),"NA",VLOOKUP(I350,disall!$A$2:$M$349,6,FALSE))</f>
        <v>34</v>
      </c>
      <c r="N350">
        <f>IF(ISNA(VLOOKUP(I350,disall!$A$2:$M$349,7,FALSE)),"NA",VLOOKUP(I350,disall!$A$2:$M$349,7,FALSE))</f>
        <v>0.31419599999999998</v>
      </c>
      <c r="O350">
        <f>IF(ISNA(VLOOKUP(I350,disall!$A$2:$M$349,8,FALSE)),"NA",VLOOKUP(I350,disall!$A$2:$M$349,8,FALSE))</f>
        <v>3.016845</v>
      </c>
      <c r="P350" t="str">
        <f>IF(ISNA(VLOOKUP(I350,disall!$A$2:$M$349,9,FALSE)),"NA",VLOOKUP(I350,disall!$A$2:$M$349,9,FALSE))</f>
        <v>POLY</v>
      </c>
      <c r="Q350">
        <f>IF(ISNA(VLOOKUP(I350,disall!$A$2:$M$349,10,FALSE)),"NA",VLOOKUP(I350,disall!$A$2:$M$349,10,FALSE))</f>
        <v>356043700</v>
      </c>
      <c r="R350" t="str">
        <f>IF(ISNA(VLOOKUP(I350,disall!$A$2:$M$349,11,FALSE)),"NA",VLOOKUP(I350,disall!$A$2:$M$349,11,FALSE))</f>
        <v>Bihar</v>
      </c>
      <c r="S350" t="str">
        <f>IF(ISNA(VLOOKUP(I350,disall!$A$2:$M$349,12,FALSE)),"NA",VLOOKUP(I350,disall!$A$2:$M$349,12,FALSE))</f>
        <v>Sahibganj</v>
      </c>
      <c r="T350">
        <f>IF(ISNA(VLOOKUP(I350,disall!$A$2:$M$349,13,FALSE)),"NA",VLOOKUP(I350,disall!$A$2:$M$349,13,FALSE))</f>
        <v>56</v>
      </c>
      <c r="U350" s="8">
        <f>IF(ISNA(VLOOKUP($I350,disall!$A$2:$CY$349,COLUMN(disall!N349),FALSE)),-9999,VLOOKUP($I350,disall!$A$2:$CY$349,COLUMN(disall!N349),FALSE))</f>
        <v>0</v>
      </c>
      <c r="V350" s="8">
        <f>IF(ISNA(VLOOKUP($I350,disall!$A$2:$CY$349,COLUMN(disall!O349),FALSE)),-9999,VLOOKUP($I350,disall!$A$2:$CY$349,COLUMN(disall!O349),FALSE))</f>
        <v>0</v>
      </c>
      <c r="W350" s="8">
        <f>IF(ISNA(VLOOKUP($I350,disall!$A$2:$CY$349,COLUMN(disall!P349),FALSE)),-9999,VLOOKUP($I350,disall!$A$2:$CY$349,COLUMN(disall!P349),FALSE))</f>
        <v>0</v>
      </c>
      <c r="X350" s="8">
        <f>IF(ISNA(VLOOKUP($I350,disall!$A$2:$CY$349,COLUMN(disall!Q349),FALSE)),-9999,VLOOKUP($I350,disall!$A$2:$CY$349,COLUMN(disall!Q349),FALSE))</f>
        <v>0</v>
      </c>
      <c r="Y350" s="8">
        <f>IF(ISNA(VLOOKUP($I350,disall!$A$2:$CY$349,COLUMN(disall!R349),FALSE)),-9999,VLOOKUP($I350,disall!$A$2:$CY$349,COLUMN(disall!R349),FALSE))</f>
        <v>0</v>
      </c>
      <c r="Z350" s="8">
        <f>IF(ISNA(VLOOKUP($I350,disall!$A$2:$CY$349,COLUMN(disall!S349),FALSE)),-9999,VLOOKUP($I350,disall!$A$2:$CY$349,COLUMN(disall!S349),FALSE))</f>
        <v>0</v>
      </c>
      <c r="AA350" s="8">
        <f>IF(ISNA(VLOOKUP($I350,disall!$A$2:$CY$349,COLUMN(disall!T349),FALSE)),-9999,VLOOKUP($I350,disall!$A$2:$CY$349,COLUMN(disall!T349),FALSE))</f>
        <v>0</v>
      </c>
      <c r="AB350" s="8">
        <f>IF(ISNA(VLOOKUP($I350,disall!$A$2:$CY$349,COLUMN(disall!U349),FALSE)),-9999,VLOOKUP($I350,disall!$A$2:$CY$349,COLUMN(disall!U349),FALSE))</f>
        <v>0</v>
      </c>
      <c r="AC350" s="8">
        <f>IF(ISNA(VLOOKUP($I350,disall!$A$2:$CY$349,COLUMN(disall!V349),FALSE)),-9999,VLOOKUP($I350,disall!$A$2:$CY$349,COLUMN(disall!V349),FALSE))</f>
        <v>0</v>
      </c>
      <c r="AD350" s="8">
        <f>IF(ISNA(VLOOKUP($I350,disall!$A$2:$CY$349,COLUMN(disall!W349),FALSE)),-9999,VLOOKUP($I350,disall!$A$2:$CY$349,COLUMN(disall!W349),FALSE))</f>
        <v>0</v>
      </c>
      <c r="AE350" s="8">
        <f>IF(ISNA(VLOOKUP($I350,disall!$A$2:$CY$349,COLUMN(disall!X349),FALSE)),-9999,VLOOKUP($I350,disall!$A$2:$CY$349,COLUMN(disall!X349),FALSE))</f>
        <v>0</v>
      </c>
      <c r="AF350" s="8">
        <f>IF(ISNA(VLOOKUP($I350,disall!$A$2:$CY$349,COLUMN(disall!Y349),FALSE)),-9999,VLOOKUP($I350,disall!$A$2:$CY$349,COLUMN(disall!Y349),FALSE))</f>
        <v>0</v>
      </c>
      <c r="AG350" s="8">
        <f>IF(ISNA(VLOOKUP($I350,disall!$A$2:$CY$349,COLUMN(disall!Z349),FALSE)),-9999,VLOOKUP($I350,disall!$A$2:$CY$349,COLUMN(disall!Z349),FALSE))</f>
        <v>0</v>
      </c>
      <c r="AH350" s="8">
        <f>IF(ISNA(VLOOKUP($I350,disall!$A$2:$CY$349,COLUMN(disall!AA349),FALSE)),-9999,VLOOKUP($I350,disall!$A$2:$CY$349,COLUMN(disall!AA349),FALSE))</f>
        <v>0</v>
      </c>
      <c r="AI350" s="8">
        <f>IF(ISNA(VLOOKUP($I350,disall!$A$2:$CY$349,COLUMN(disall!AB349),FALSE)),-9999,VLOOKUP($I350,disall!$A$2:$CY$349,COLUMN(disall!AB349),FALSE))</f>
        <v>0</v>
      </c>
      <c r="AJ350" s="8">
        <f>IF(ISNA(VLOOKUP($I350,disall!$A$2:$CY$349,COLUMN(disall!AC349),FALSE)),-9999,VLOOKUP($I350,disall!$A$2:$CY$349,COLUMN(disall!AC349),FALSE))</f>
        <v>0</v>
      </c>
      <c r="AK350" s="8">
        <f>IF(ISNA(VLOOKUP($I350,disall!$A$2:$CY$349,COLUMN(disall!AD349),FALSE)),-9999,VLOOKUP($I350,disall!$A$2:$CY$349,COLUMN(disall!AD349),FALSE))</f>
        <v>0</v>
      </c>
      <c r="AL350" s="8">
        <f>IF(ISNA(VLOOKUP($I350,disall!$A$2:$CY$349,COLUMN(disall!AE349),FALSE)),-9999,VLOOKUP($I350,disall!$A$2:$CY$349,COLUMN(disall!AE349),FALSE))</f>
        <v>0</v>
      </c>
      <c r="AM350" s="8">
        <f>IF(ISNA(VLOOKUP($I350,disall!$A$2:$CY$349,COLUMN(disall!AF349),FALSE)),-9999,VLOOKUP($I350,disall!$A$2:$CY$349,COLUMN(disall!AF349),FALSE))</f>
        <v>0</v>
      </c>
      <c r="AN350" s="8">
        <f>IF(ISNA(VLOOKUP($I350,disall!$A$2:$CY$349,COLUMN(disall!AG349),FALSE)),-9999,VLOOKUP($I350,disall!$A$2:$CY$349,COLUMN(disall!AG349),FALSE))</f>
        <v>0</v>
      </c>
      <c r="AO350" s="8">
        <f>IF(ISNA(VLOOKUP($I350,disall!$A$2:$CY$349,COLUMN(disall!AH349),FALSE)),-9999,VLOOKUP($I350,disall!$A$2:$CY$349,COLUMN(disall!AH349),FALSE))</f>
        <v>0</v>
      </c>
      <c r="AP350" s="8">
        <f>IF(ISNA(VLOOKUP($I350,disall!$A$2:$CY$349,COLUMN(disall!AI349),FALSE)),-9999,VLOOKUP($I350,disall!$A$2:$CY$349,COLUMN(disall!AI349),FALSE))</f>
        <v>0</v>
      </c>
      <c r="AQ350" s="8">
        <f>IF(ISNA(VLOOKUP($I350,disall!$A$2:$CY$349,COLUMN(disall!AJ349),FALSE)),-9999,VLOOKUP($I350,disall!$A$2:$CY$349,COLUMN(disall!AJ349),FALSE))</f>
        <v>0</v>
      </c>
      <c r="AR350" s="8">
        <f>IF(ISNA(VLOOKUP($I350,disall!$A$2:$CY$349,COLUMN(disall!AK349),FALSE)),-9999,VLOOKUP($I350,disall!$A$2:$CY$349,COLUMN(disall!AK349),FALSE))</f>
        <v>0</v>
      </c>
      <c r="AS350" s="8">
        <f>IF(ISNA(VLOOKUP($I350,disall!$A$2:$CY$349,COLUMN(disall!AL349),FALSE)),-9999,VLOOKUP($I350,disall!$A$2:$CY$349,COLUMN(disall!AL349),FALSE))</f>
        <v>0</v>
      </c>
      <c r="AT350" s="8">
        <f>IF(ISNA(VLOOKUP($I350,disall!$A$2:$CY$349,COLUMN(disall!AM349),FALSE)),-9999,VLOOKUP($I350,disall!$A$2:$CY$349,COLUMN(disall!AM349),FALSE))</f>
        <v>0</v>
      </c>
      <c r="AU350" s="8">
        <f>IF(ISNA(VLOOKUP($I350,disall!$A$2:$CY$349,COLUMN(disall!AN349),FALSE)),-9999,VLOOKUP($I350,disall!$A$2:$CY$349,COLUMN(disall!AN349),FALSE))</f>
        <v>0</v>
      </c>
      <c r="AV350" s="8">
        <f>IF(ISNA(VLOOKUP($I350,disall!$A$2:$CY$349,COLUMN(disall!AO349),FALSE)),-9999,VLOOKUP($I350,disall!$A$2:$CY$349,COLUMN(disall!AO349),FALSE))</f>
        <v>0</v>
      </c>
      <c r="AW350" s="8">
        <f>IF(ISNA(VLOOKUP($I350,disall!$A$2:$CY$349,COLUMN(disall!AP349),FALSE)),-9999,VLOOKUP($I350,disall!$A$2:$CY$349,COLUMN(disall!AP349),FALSE))</f>
        <v>0</v>
      </c>
      <c r="AX350" s="8">
        <f>IF(ISNA(VLOOKUP($I350,disall!$A$2:$CY$349,COLUMN(disall!AQ349),FALSE)),-9999,VLOOKUP($I350,disall!$A$2:$CY$349,COLUMN(disall!AQ349),FALSE))</f>
        <v>0</v>
      </c>
      <c r="AY350" s="8">
        <f>IF(ISNA(VLOOKUP($I350,disall!$A$2:$CY$349,COLUMN(disall!AR349),FALSE)),-9999,VLOOKUP($I350,disall!$A$2:$CY$349,COLUMN(disall!AR349),FALSE))</f>
        <v>0</v>
      </c>
      <c r="AZ350" s="8">
        <f>IF(ISNA(VLOOKUP($I350,disall!$A$2:$CY$349,COLUMN(disall!AS349),FALSE)),-9999,VLOOKUP($I350,disall!$A$2:$CY$349,COLUMN(disall!AS349),FALSE))</f>
        <v>0</v>
      </c>
      <c r="BA350" s="8">
        <f>IF(ISNA(VLOOKUP($I350,disall!$A$2:$CY$349,COLUMN(disall!AT349),FALSE)),-9999,VLOOKUP($I350,disall!$A$2:$CY$349,COLUMN(disall!AT349),FALSE))</f>
        <v>0</v>
      </c>
      <c r="BB350" s="8">
        <f>IF(ISNA(VLOOKUP($I350,disall!$A$2:$CY$349,COLUMN(disall!AU349),FALSE)),-9999,VLOOKUP($I350,disall!$A$2:$CY$349,COLUMN(disall!AU349),FALSE))</f>
        <v>0</v>
      </c>
      <c r="BC350" s="8">
        <f>IF(ISNA(VLOOKUP($I350,disall!$A$2:$CY$349,COLUMN(disall!AV349),FALSE)),-9999,VLOOKUP($I350,disall!$A$2:$CY$349,COLUMN(disall!AV349),FALSE))</f>
        <v>0</v>
      </c>
      <c r="BD350" s="8">
        <f>IF(ISNA(VLOOKUP($I350,disall!$A$2:$CY$349,COLUMN(disall!AW349),FALSE)),-9999,VLOOKUP($I350,disall!$A$2:$CY$349,COLUMN(disall!AW349),FALSE))</f>
        <v>0</v>
      </c>
      <c r="BE350" s="8">
        <f>IF(ISNA(VLOOKUP($I350,disall!$A$2:$CY$349,COLUMN(disall!AX349),FALSE)),-9999,VLOOKUP($I350,disall!$A$2:$CY$349,COLUMN(disall!AX349),FALSE))</f>
        <v>0</v>
      </c>
      <c r="BF350" s="8">
        <f>IF(ISNA(VLOOKUP($I350,disall!$A$2:$CY$349,COLUMN(disall!AY349),FALSE)),-9999,VLOOKUP($I350,disall!$A$2:$CY$349,COLUMN(disall!AY349),FALSE))</f>
        <v>0</v>
      </c>
      <c r="BG350" s="8">
        <f>IF(ISNA(VLOOKUP($I350,disall!$A$2:$CY$349,COLUMN(disall!AZ349),FALSE)),-9999,VLOOKUP($I350,disall!$A$2:$CY$349,COLUMN(disall!AZ349),FALSE))</f>
        <v>0</v>
      </c>
      <c r="BH350" s="8">
        <f>IF(ISNA(VLOOKUP($I350,disall!$A$2:$CY$349,COLUMN(disall!BA349),FALSE)),-9999,VLOOKUP($I350,disall!$A$2:$CY$349,COLUMN(disall!BA349),FALSE))</f>
        <v>0</v>
      </c>
      <c r="BI350" s="8">
        <f>IF(ISNA(VLOOKUP($I350,disall!$A$2:$CY$349,COLUMN(disall!BB349),FALSE)),-9999,VLOOKUP($I350,disall!$A$2:$CY$349,COLUMN(disall!BB349),FALSE))</f>
        <v>0</v>
      </c>
      <c r="BJ350" s="8">
        <f>IF(ISNA(VLOOKUP($I350,disall!$A$2:$CY$349,COLUMN(disall!BC349),FALSE)),-9999,VLOOKUP($I350,disall!$A$2:$CY$349,COLUMN(disall!BC349),FALSE))</f>
        <v>0</v>
      </c>
      <c r="BK350" s="8">
        <f>IF(ISNA(VLOOKUP($I350,disall!$A$2:$CY$349,COLUMN(disall!BD349),FALSE)),-9999,VLOOKUP($I350,disall!$A$2:$CY$349,COLUMN(disall!BD349),FALSE))</f>
        <v>0</v>
      </c>
      <c r="BL350" s="8">
        <f>IF(ISNA(VLOOKUP($I350,disall!$A$2:$CY$349,COLUMN(disall!BE349),FALSE)),-9999,VLOOKUP($I350,disall!$A$2:$CY$349,COLUMN(disall!BE349),FALSE))</f>
        <v>0</v>
      </c>
      <c r="BM350" s="8">
        <f>IF(ISNA(VLOOKUP($I350,disall!$A$2:$CY$349,COLUMN(disall!BF349),FALSE)),-9999,VLOOKUP($I350,disall!$A$2:$CY$349,COLUMN(disall!BF349),FALSE))</f>
        <v>0</v>
      </c>
      <c r="BN350" s="8">
        <f>IF(ISNA(VLOOKUP($I350,disall!$A$2:$CY$349,COLUMN(disall!BG349),FALSE)),-9999,VLOOKUP($I350,disall!$A$2:$CY$349,COLUMN(disall!BG349),FALSE))</f>
        <v>0</v>
      </c>
      <c r="BO350" s="8">
        <f>IF(ISNA(VLOOKUP($I350,disall!$A$2:$CY$349,COLUMN(disall!BH349),FALSE)),-9999,VLOOKUP($I350,disall!$A$2:$CY$349,COLUMN(disall!BH349),FALSE))</f>
        <v>0</v>
      </c>
      <c r="BP350" s="8">
        <f>IF(ISNA(VLOOKUP($I350,disall!$A$2:$CY$349,COLUMN(disall!BI349),FALSE)),-9999,VLOOKUP($I350,disall!$A$2:$CY$349,COLUMN(disall!BI349),FALSE))</f>
        <v>0</v>
      </c>
      <c r="BQ350" s="8">
        <f>IF(ISNA(VLOOKUP($I350,disall!$A$2:$CY$349,COLUMN(disall!BJ349),FALSE)),-9999,VLOOKUP($I350,disall!$A$2:$CY$349,COLUMN(disall!BJ349),FALSE))</f>
        <v>0</v>
      </c>
      <c r="BR350" s="8">
        <f>IF(ISNA(VLOOKUP($I350,disall!$A$2:$CY$349,COLUMN(disall!BK349),FALSE)),-9999,VLOOKUP($I350,disall!$A$2:$CY$349,COLUMN(disall!BK349),FALSE))</f>
        <v>0</v>
      </c>
      <c r="BS350" s="8">
        <f>IF(ISNA(VLOOKUP($I350,disall!$A$2:$CY$349,COLUMN(disall!BL349),FALSE)),-9999,VLOOKUP($I350,disall!$A$2:$CY$349,COLUMN(disall!BL349),FALSE))</f>
        <v>0</v>
      </c>
      <c r="BT350" s="8">
        <f>IF(ISNA(VLOOKUP($I350,disall!$A$2:$CY$349,COLUMN(disall!BM349),FALSE)),-9999,VLOOKUP($I350,disall!$A$2:$CY$349,COLUMN(disall!BM349),FALSE))</f>
        <v>0</v>
      </c>
      <c r="BU350" s="8">
        <f>IF(ISNA(VLOOKUP($I350,disall!$A$2:$CY$349,COLUMN(disall!BN349),FALSE)),-9999,VLOOKUP($I350,disall!$A$2:$CY$349,COLUMN(disall!BN349),FALSE))</f>
        <v>0</v>
      </c>
      <c r="BV350" s="8">
        <f>IF(ISNA(VLOOKUP($I350,disall!$A$2:$CY$349,COLUMN(disall!BO349),FALSE)),-9999,VLOOKUP($I350,disall!$A$2:$CY$349,COLUMN(disall!BO349),FALSE))</f>
        <v>0</v>
      </c>
      <c r="BW350" s="8">
        <f>IF(ISNA(VLOOKUP($I350,disall!$A$2:$CY$349,COLUMN(disall!BP349),FALSE)),-9999,VLOOKUP($I350,disall!$A$2:$CY$349,COLUMN(disall!BP349),FALSE))</f>
        <v>0</v>
      </c>
      <c r="BX350" s="8">
        <f>IF(ISNA(VLOOKUP($I350,disall!$A$2:$CY$349,COLUMN(disall!BQ349),FALSE)),-9999,VLOOKUP($I350,disall!$A$2:$CY$349,COLUMN(disall!BQ349),FALSE))</f>
        <v>0</v>
      </c>
      <c r="BY350" s="8">
        <f>IF(ISNA(VLOOKUP($I350,disall!$A$2:$CY$349,COLUMN(disall!BR349),FALSE)),-9999,VLOOKUP($I350,disall!$A$2:$CY$349,COLUMN(disall!BR349),FALSE))</f>
        <v>0</v>
      </c>
      <c r="BZ350" s="8">
        <f>IF(ISNA(VLOOKUP($I350,disall!$A$2:$CY$349,COLUMN(disall!BS349),FALSE)),-9999,VLOOKUP($I350,disall!$A$2:$CY$349,COLUMN(disall!BS349),FALSE))</f>
        <v>0</v>
      </c>
      <c r="CA350" s="8">
        <f>IF(ISNA(VLOOKUP($I350,disall!$A$2:$CY$349,COLUMN(disall!BT349),FALSE)),-9999,VLOOKUP($I350,disall!$A$2:$CY$349,COLUMN(disall!BT349),FALSE))</f>
        <v>0</v>
      </c>
      <c r="CB350" s="8">
        <f>IF(ISNA(VLOOKUP($I350,disall!$A$2:$CY$349,COLUMN(disall!BU349),FALSE)),-9999,VLOOKUP($I350,disall!$A$2:$CY$349,COLUMN(disall!BU349),FALSE))</f>
        <v>0</v>
      </c>
      <c r="CC350" s="8">
        <f>IF(ISNA(VLOOKUP($I350,disall!$A$2:$CY$349,COLUMN(disall!BV349),FALSE)),-9999,VLOOKUP($I350,disall!$A$2:$CY$349,COLUMN(disall!BV349),FALSE))</f>
        <v>0</v>
      </c>
      <c r="CD350" s="8">
        <f>IF(ISNA(VLOOKUP($I350,disall!$A$2:$CY$349,COLUMN(disall!BW349),FALSE)),-9999,VLOOKUP($I350,disall!$A$2:$CY$349,COLUMN(disall!BW349),FALSE))</f>
        <v>0</v>
      </c>
      <c r="CE350" s="8">
        <f>IF(ISNA(VLOOKUP($I350,disall!$A$2:$CY$349,COLUMN(disall!BX349),FALSE)),-9999,VLOOKUP($I350,disall!$A$2:$CY$349,COLUMN(disall!BX349),FALSE))</f>
        <v>0</v>
      </c>
      <c r="CF350" s="8">
        <f>IF(ISNA(VLOOKUP($I350,disall!$A$2:$CY$349,COLUMN(disall!BY349),FALSE)),-9999,VLOOKUP($I350,disall!$A$2:$CY$349,COLUMN(disall!BY349),FALSE))</f>
        <v>0</v>
      </c>
      <c r="CG350" s="8">
        <f>IF(ISNA(VLOOKUP($I350,disall!$A$2:$CY$349,COLUMN(disall!BZ349),FALSE)),-9999,VLOOKUP($I350,disall!$A$2:$CY$349,COLUMN(disall!BZ349),FALSE))</f>
        <v>0</v>
      </c>
      <c r="CH350" s="8">
        <f>IF(ISNA(VLOOKUP($I350,disall!$A$2:$CY$349,COLUMN(disall!CA349),FALSE)),-9999,VLOOKUP($I350,disall!$A$2:$CY$349,COLUMN(disall!CA349),FALSE))</f>
        <v>0</v>
      </c>
      <c r="CI350" s="8">
        <f>IF(ISNA(VLOOKUP($I350,disall!$A$2:$CY$349,COLUMN(disall!CB349),FALSE)),-9999,VLOOKUP($I350,disall!$A$2:$CY$349,COLUMN(disall!CB349),FALSE))</f>
        <v>0</v>
      </c>
      <c r="CJ350" s="8">
        <f>IF(ISNA(VLOOKUP($I350,disall!$A$2:$CY$349,COLUMN(disall!CC349),FALSE)),-9999,VLOOKUP($I350,disall!$A$2:$CY$349,COLUMN(disall!CC349),FALSE))</f>
        <v>0</v>
      </c>
      <c r="CK350" s="8">
        <f>IF(ISNA(VLOOKUP($I350,disall!$A$2:$CY$349,COLUMN(disall!CD349),FALSE)),-9999,VLOOKUP($I350,disall!$A$2:$CY$349,COLUMN(disall!CD349),FALSE))</f>
        <v>0</v>
      </c>
      <c r="CL350" s="8">
        <f>IF(ISNA(VLOOKUP($I350,disall!$A$2:$CY$349,COLUMN(disall!CE349),FALSE)),-9999,VLOOKUP($I350,disall!$A$2:$CY$349,COLUMN(disall!CE349),FALSE))</f>
        <v>0</v>
      </c>
      <c r="CM350" s="8">
        <f>IF(ISNA(VLOOKUP($I350,disall!$A$2:$CY$349,COLUMN(disall!CF349),FALSE)),-9999,VLOOKUP($I350,disall!$A$2:$CY$349,COLUMN(disall!CF349),FALSE))</f>
        <v>0</v>
      </c>
      <c r="CN350" s="8">
        <f>IF(ISNA(VLOOKUP($I350,disall!$A$2:$CY$349,COLUMN(disall!CG349),FALSE)),-9999,VLOOKUP($I350,disall!$A$2:$CY$349,COLUMN(disall!CG349),FALSE))</f>
        <v>0</v>
      </c>
      <c r="CO350" s="8">
        <f>IF(ISNA(VLOOKUP($I350,disall!$A$2:$CY$349,COLUMN(disall!CH349),FALSE)),-9999,VLOOKUP($I350,disall!$A$2:$CY$349,COLUMN(disall!CH349),FALSE))</f>
        <v>0</v>
      </c>
      <c r="CP350" s="8">
        <f>IF(ISNA(VLOOKUP($I350,disall!$A$2:$CY$349,COLUMN(disall!CI349),FALSE)),-9999,VLOOKUP($I350,disall!$A$2:$CY$349,COLUMN(disall!CI349),FALSE))</f>
        <v>0</v>
      </c>
      <c r="CQ350" s="8">
        <f>IF(ISNA(VLOOKUP($I350,disall!$A$2:$CY$349,COLUMN(disall!CJ349),FALSE)),-9999,VLOOKUP($I350,disall!$A$2:$CY$349,COLUMN(disall!CJ349),FALSE))</f>
        <v>0</v>
      </c>
      <c r="CR350" s="8">
        <f>IF(ISNA(VLOOKUP($I350,disall!$A$2:$CY$349,COLUMN(disall!CK349),FALSE)),-9999,VLOOKUP($I350,disall!$A$2:$CY$349,COLUMN(disall!CK349),FALSE))</f>
        <v>0</v>
      </c>
      <c r="CS350" s="8">
        <f>IF(ISNA(VLOOKUP($I350,disall!$A$2:$CY$349,COLUMN(disall!CL349),FALSE)),-9999,VLOOKUP($I350,disall!$A$2:$CY$349,COLUMN(disall!CL349),FALSE))</f>
        <v>0</v>
      </c>
      <c r="CT350" s="8">
        <f>IF(ISNA(VLOOKUP($I350,disall!$A$2:$CY$349,COLUMN(disall!CM349),FALSE)),-9999,VLOOKUP($I350,disall!$A$2:$CY$349,COLUMN(disall!CM349),FALSE))</f>
        <v>0</v>
      </c>
      <c r="CU350" s="8">
        <f>IF(ISNA(VLOOKUP($I350,disall!$A$2:$CY$349,COLUMN(disall!CN349),FALSE)),-9999,VLOOKUP($I350,disall!$A$2:$CY$349,COLUMN(disall!CN349),FALSE))</f>
        <v>0</v>
      </c>
      <c r="CV350" s="8">
        <f>IF(ISNA(VLOOKUP($I350,disall!$A$2:$CY$349,COLUMN(disall!CO349),FALSE)),-9999,VLOOKUP($I350,disall!$A$2:$CY$349,COLUMN(disall!CO349),FALSE))</f>
        <v>0</v>
      </c>
      <c r="CW350" s="8">
        <f>IF(ISNA(VLOOKUP($I350,disall!$A$2:$CY$349,COLUMN(disall!CP349),FALSE)),-9999,VLOOKUP($I350,disall!$A$2:$CY$349,COLUMN(disall!CP349),FALSE))</f>
        <v>0</v>
      </c>
      <c r="CX350" s="8">
        <f>IF(ISNA(VLOOKUP($I350,disall!$A$2:$CY$349,COLUMN(disall!CQ349),FALSE)),-9999,VLOOKUP($I350,disall!$A$2:$CY$349,COLUMN(disall!CQ349),FALSE))</f>
        <v>0</v>
      </c>
      <c r="CY350" s="8">
        <f>IF(ISNA(VLOOKUP($I350,disall!$A$2:$CY$349,COLUMN(disall!CR349),FALSE)),-9999,VLOOKUP($I350,disall!$A$2:$CY$349,COLUMN(disall!CR349),FALSE))</f>
        <v>0</v>
      </c>
      <c r="CZ350" s="8">
        <f>IF(ISNA(VLOOKUP($I350,disall!$A$2:$CY$349,COLUMN(disall!CS349),FALSE)),-9999,VLOOKUP($I350,disall!$A$2:$CY$349,COLUMN(disall!CS349),FALSE))</f>
        <v>0</v>
      </c>
      <c r="DA350" s="8">
        <f>IF(ISNA(VLOOKUP($I350,disall!$A$2:$CY$349,COLUMN(disall!CT349),FALSE)),-9999,VLOOKUP($I350,disall!$A$2:$CY$349,COLUMN(disall!CT349),FALSE))</f>
        <v>0</v>
      </c>
      <c r="DB350" s="8">
        <f>IF(ISNA(VLOOKUP($I350,disall!$A$2:$CY$349,COLUMN(disall!CU349),FALSE)),-9999,VLOOKUP($I350,disall!$A$2:$CY$349,COLUMN(disall!CU349),FALSE))</f>
        <v>0</v>
      </c>
      <c r="DC350" s="8">
        <f>IF(ISNA(VLOOKUP($I350,disall!$A$2:$CY$349,COLUMN(disall!CV349),FALSE)),-9999,VLOOKUP($I350,disall!$A$2:$CY$349,COLUMN(disall!CV349),FALSE))</f>
        <v>0</v>
      </c>
      <c r="DD350" s="8">
        <f>IF(ISNA(VLOOKUP($I350,disall!$A$2:$CY$349,COLUMN(disall!CW349),FALSE)),-9999,VLOOKUP($I350,disall!$A$2:$CY$349,COLUMN(disall!CW349),FALSE))</f>
        <v>0</v>
      </c>
      <c r="DE350" s="8">
        <f>IF(ISNA(VLOOKUP($I350,disall!$A$2:$CY$349,COLUMN(disall!CX349),FALSE)),-9999,VLOOKUP($I350,disall!$A$2:$CY$349,COLUMN(disall!CX349),FALSE))</f>
        <v>0</v>
      </c>
      <c r="DF350" s="8">
        <f>IF(ISNA(VLOOKUP($I350,disall!$A$2:$CY$349,COLUMN(disall!CY349),FALSE)),-9999,VLOOKUP($I350,disall!$A$2:$CY$349,COLUMN(disall!CY349),FALSE))</f>
        <v>0</v>
      </c>
    </row>
    <row r="351" spans="1:110" x14ac:dyDescent="0.25">
      <c r="A351">
        <v>77</v>
      </c>
      <c r="B351" t="s">
        <v>8</v>
      </c>
      <c r="C351" t="s">
        <v>472</v>
      </c>
      <c r="D351" t="s">
        <v>164</v>
      </c>
      <c r="E351" t="s">
        <v>473</v>
      </c>
      <c r="F351" t="s">
        <v>212</v>
      </c>
      <c r="G351" t="s">
        <v>1079</v>
      </c>
      <c r="H351">
        <v>4049</v>
      </c>
      <c r="I351">
        <f>IF(ISNA(VLOOKUP(H351,disall!$D$2:$L$349,1,FALSE)),H351,VLOOKUP(H351,disall!$D$2:$L$349,1,FALSE))</f>
        <v>4049</v>
      </c>
      <c r="J351">
        <f>IF(ISNA(VLOOKUP(H351,disall!$D$2:$L$349,1,FALSE)),"NA",VLOOKUP(H351,disall!$D$2:$L$349,2,FALSE))</f>
        <v>3432</v>
      </c>
      <c r="K351" t="str">
        <f>IF(ISNA(VLOOKUP(I351,disall!$A$2:$L$349,3,FALSE)),F351,VLOOKUP(I351,disall!$A$2:$L$349,3,FALSE))</f>
        <v>Samastipur</v>
      </c>
      <c r="L351" t="str">
        <f>IF(ISNA(VLOOKUP(I351,disall!$A$2:$L$349,12,FALSE)),"NA",VLOOKUP(I351,disall!$A$2:$L$349,12,FALSE))</f>
        <v>Samastipur</v>
      </c>
      <c r="M351">
        <f>IF(ISNA(VLOOKUP(I351,disall!$A$2:$M$349,6,FALSE)),"NA",VLOOKUP(I351,disall!$A$2:$M$349,6,FALSE))</f>
        <v>34</v>
      </c>
      <c r="N351">
        <f>IF(ISNA(VLOOKUP(I351,disall!$A$2:$M$349,7,FALSE)),"NA",VLOOKUP(I351,disall!$A$2:$M$349,7,FALSE))</f>
        <v>0.20982600000000001</v>
      </c>
      <c r="O351">
        <f>IF(ISNA(VLOOKUP(I351,disall!$A$2:$M$349,8,FALSE)),"NA",VLOOKUP(I351,disall!$A$2:$M$349,8,FALSE))</f>
        <v>2.5654370000000002</v>
      </c>
      <c r="P351" t="str">
        <f>IF(ISNA(VLOOKUP(I351,disall!$A$2:$M$349,9,FALSE)),"NA",VLOOKUP(I351,disall!$A$2:$M$349,9,FALSE))</f>
        <v>POLY</v>
      </c>
      <c r="Q351">
        <f>IF(ISNA(VLOOKUP(I351,disall!$A$2:$M$349,10,FALSE)),"NA",VLOOKUP(I351,disall!$A$2:$M$349,10,FALSE))</f>
        <v>356043800</v>
      </c>
      <c r="R351" t="str">
        <f>IF(ISNA(VLOOKUP(I351,disall!$A$2:$M$349,11,FALSE)),"NA",VLOOKUP(I351,disall!$A$2:$M$349,11,FALSE))</f>
        <v>Bihar</v>
      </c>
      <c r="S351" t="str">
        <f>IF(ISNA(VLOOKUP(I351,disall!$A$2:$M$349,12,FALSE)),"NA",VLOOKUP(I351,disall!$A$2:$M$349,12,FALSE))</f>
        <v>Samastipur</v>
      </c>
      <c r="T351">
        <f>IF(ISNA(VLOOKUP(I351,disall!$A$2:$M$349,13,FALSE)),"NA",VLOOKUP(I351,disall!$A$2:$M$349,13,FALSE))</f>
        <v>57</v>
      </c>
      <c r="U351" s="8">
        <f>IF(ISNA(VLOOKUP($I351,disall!$A$2:$CY$349,COLUMN(disall!N350),FALSE)),-9999,VLOOKUP($I351,disall!$A$2:$CY$349,COLUMN(disall!N350),FALSE))</f>
        <v>0</v>
      </c>
      <c r="V351" s="8">
        <f>IF(ISNA(VLOOKUP($I351,disall!$A$2:$CY$349,COLUMN(disall!O350),FALSE)),-9999,VLOOKUP($I351,disall!$A$2:$CY$349,COLUMN(disall!O350),FALSE))</f>
        <v>0</v>
      </c>
      <c r="W351" s="8">
        <f>IF(ISNA(VLOOKUP($I351,disall!$A$2:$CY$349,COLUMN(disall!P350),FALSE)),-9999,VLOOKUP($I351,disall!$A$2:$CY$349,COLUMN(disall!P350),FALSE))</f>
        <v>0</v>
      </c>
      <c r="X351" s="8">
        <f>IF(ISNA(VLOOKUP($I351,disall!$A$2:$CY$349,COLUMN(disall!Q350),FALSE)),-9999,VLOOKUP($I351,disall!$A$2:$CY$349,COLUMN(disall!Q350),FALSE))</f>
        <v>0</v>
      </c>
      <c r="Y351" s="8">
        <f>IF(ISNA(VLOOKUP($I351,disall!$A$2:$CY$349,COLUMN(disall!R350),FALSE)),-9999,VLOOKUP($I351,disall!$A$2:$CY$349,COLUMN(disall!R350),FALSE))</f>
        <v>0</v>
      </c>
      <c r="Z351" s="8">
        <f>IF(ISNA(VLOOKUP($I351,disall!$A$2:$CY$349,COLUMN(disall!S350),FALSE)),-9999,VLOOKUP($I351,disall!$A$2:$CY$349,COLUMN(disall!S350),FALSE))</f>
        <v>0</v>
      </c>
      <c r="AA351" s="8">
        <f>IF(ISNA(VLOOKUP($I351,disall!$A$2:$CY$349,COLUMN(disall!T350),FALSE)),-9999,VLOOKUP($I351,disall!$A$2:$CY$349,COLUMN(disall!T350),FALSE))</f>
        <v>0</v>
      </c>
      <c r="AB351" s="8">
        <f>IF(ISNA(VLOOKUP($I351,disall!$A$2:$CY$349,COLUMN(disall!U350),FALSE)),-9999,VLOOKUP($I351,disall!$A$2:$CY$349,COLUMN(disall!U350),FALSE))</f>
        <v>0</v>
      </c>
      <c r="AC351" s="8">
        <f>IF(ISNA(VLOOKUP($I351,disall!$A$2:$CY$349,COLUMN(disall!V350),FALSE)),-9999,VLOOKUP($I351,disall!$A$2:$CY$349,COLUMN(disall!V350),FALSE))</f>
        <v>0</v>
      </c>
      <c r="AD351" s="8">
        <f>IF(ISNA(VLOOKUP($I351,disall!$A$2:$CY$349,COLUMN(disall!W350),FALSE)),-9999,VLOOKUP($I351,disall!$A$2:$CY$349,COLUMN(disall!W350),FALSE))</f>
        <v>0</v>
      </c>
      <c r="AE351" s="8">
        <f>IF(ISNA(VLOOKUP($I351,disall!$A$2:$CY$349,COLUMN(disall!X350),FALSE)),-9999,VLOOKUP($I351,disall!$A$2:$CY$349,COLUMN(disall!X350),FALSE))</f>
        <v>0</v>
      </c>
      <c r="AF351" s="8">
        <f>IF(ISNA(VLOOKUP($I351,disall!$A$2:$CY$349,COLUMN(disall!Y350),FALSE)),-9999,VLOOKUP($I351,disall!$A$2:$CY$349,COLUMN(disall!Y350),FALSE))</f>
        <v>0</v>
      </c>
      <c r="AG351" s="8">
        <f>IF(ISNA(VLOOKUP($I351,disall!$A$2:$CY$349,COLUMN(disall!Z350),FALSE)),-9999,VLOOKUP($I351,disall!$A$2:$CY$349,COLUMN(disall!Z350),FALSE))</f>
        <v>0</v>
      </c>
      <c r="AH351" s="8">
        <f>IF(ISNA(VLOOKUP($I351,disall!$A$2:$CY$349,COLUMN(disall!AA350),FALSE)),-9999,VLOOKUP($I351,disall!$A$2:$CY$349,COLUMN(disall!AA350),FALSE))</f>
        <v>0</v>
      </c>
      <c r="AI351" s="8">
        <f>IF(ISNA(VLOOKUP($I351,disall!$A$2:$CY$349,COLUMN(disall!AB350),FALSE)),-9999,VLOOKUP($I351,disall!$A$2:$CY$349,COLUMN(disall!AB350),FALSE))</f>
        <v>0</v>
      </c>
      <c r="AJ351" s="8">
        <f>IF(ISNA(VLOOKUP($I351,disall!$A$2:$CY$349,COLUMN(disall!AC350),FALSE)),-9999,VLOOKUP($I351,disall!$A$2:$CY$349,COLUMN(disall!AC350),FALSE))</f>
        <v>0</v>
      </c>
      <c r="AK351" s="8">
        <f>IF(ISNA(VLOOKUP($I351,disall!$A$2:$CY$349,COLUMN(disall!AD350),FALSE)),-9999,VLOOKUP($I351,disall!$A$2:$CY$349,COLUMN(disall!AD350),FALSE))</f>
        <v>0</v>
      </c>
      <c r="AL351" s="8">
        <f>IF(ISNA(VLOOKUP($I351,disall!$A$2:$CY$349,COLUMN(disall!AE350),FALSE)),-9999,VLOOKUP($I351,disall!$A$2:$CY$349,COLUMN(disall!AE350),FALSE))</f>
        <v>0</v>
      </c>
      <c r="AM351" s="8">
        <f>IF(ISNA(VLOOKUP($I351,disall!$A$2:$CY$349,COLUMN(disall!AF350),FALSE)),-9999,VLOOKUP($I351,disall!$A$2:$CY$349,COLUMN(disall!AF350),FALSE))</f>
        <v>0</v>
      </c>
      <c r="AN351" s="8">
        <f>IF(ISNA(VLOOKUP($I351,disall!$A$2:$CY$349,COLUMN(disall!AG350),FALSE)),-9999,VLOOKUP($I351,disall!$A$2:$CY$349,COLUMN(disall!AG350),FALSE))</f>
        <v>0</v>
      </c>
      <c r="AO351" s="8">
        <f>IF(ISNA(VLOOKUP($I351,disall!$A$2:$CY$349,COLUMN(disall!AH350),FALSE)),-9999,VLOOKUP($I351,disall!$A$2:$CY$349,COLUMN(disall!AH350),FALSE))</f>
        <v>0</v>
      </c>
      <c r="AP351" s="8">
        <f>IF(ISNA(VLOOKUP($I351,disall!$A$2:$CY$349,COLUMN(disall!AI350),FALSE)),-9999,VLOOKUP($I351,disall!$A$2:$CY$349,COLUMN(disall!AI350),FALSE))</f>
        <v>0</v>
      </c>
      <c r="AQ351" s="8">
        <f>IF(ISNA(VLOOKUP($I351,disall!$A$2:$CY$349,COLUMN(disall!AJ350),FALSE)),-9999,VLOOKUP($I351,disall!$A$2:$CY$349,COLUMN(disall!AJ350),FALSE))</f>
        <v>0</v>
      </c>
      <c r="AR351" s="8">
        <f>IF(ISNA(VLOOKUP($I351,disall!$A$2:$CY$349,COLUMN(disall!AK350),FALSE)),-9999,VLOOKUP($I351,disall!$A$2:$CY$349,COLUMN(disall!AK350),FALSE))</f>
        <v>0</v>
      </c>
      <c r="AS351" s="8">
        <f>IF(ISNA(VLOOKUP($I351,disall!$A$2:$CY$349,COLUMN(disall!AL350),FALSE)),-9999,VLOOKUP($I351,disall!$A$2:$CY$349,COLUMN(disall!AL350),FALSE))</f>
        <v>0</v>
      </c>
      <c r="AT351" s="8">
        <f>IF(ISNA(VLOOKUP($I351,disall!$A$2:$CY$349,COLUMN(disall!AM350),FALSE)),-9999,VLOOKUP($I351,disall!$A$2:$CY$349,COLUMN(disall!AM350),FALSE))</f>
        <v>0</v>
      </c>
      <c r="AU351" s="8">
        <f>IF(ISNA(VLOOKUP($I351,disall!$A$2:$CY$349,COLUMN(disall!AN350),FALSE)),-9999,VLOOKUP($I351,disall!$A$2:$CY$349,COLUMN(disall!AN350),FALSE))</f>
        <v>0</v>
      </c>
      <c r="AV351" s="8">
        <f>IF(ISNA(VLOOKUP($I351,disall!$A$2:$CY$349,COLUMN(disall!AO350),FALSE)),-9999,VLOOKUP($I351,disall!$A$2:$CY$349,COLUMN(disall!AO350),FALSE))</f>
        <v>0</v>
      </c>
      <c r="AW351" s="8">
        <f>IF(ISNA(VLOOKUP($I351,disall!$A$2:$CY$349,COLUMN(disall!AP350),FALSE)),-9999,VLOOKUP($I351,disall!$A$2:$CY$349,COLUMN(disall!AP350),FALSE))</f>
        <v>0</v>
      </c>
      <c r="AX351" s="8">
        <f>IF(ISNA(VLOOKUP($I351,disall!$A$2:$CY$349,COLUMN(disall!AQ350),FALSE)),-9999,VLOOKUP($I351,disall!$A$2:$CY$349,COLUMN(disall!AQ350),FALSE))</f>
        <v>0</v>
      </c>
      <c r="AY351" s="8">
        <f>IF(ISNA(VLOOKUP($I351,disall!$A$2:$CY$349,COLUMN(disall!AR350),FALSE)),-9999,VLOOKUP($I351,disall!$A$2:$CY$349,COLUMN(disall!AR350),FALSE))</f>
        <v>0</v>
      </c>
      <c r="AZ351" s="8">
        <f>IF(ISNA(VLOOKUP($I351,disall!$A$2:$CY$349,COLUMN(disall!AS350),FALSE)),-9999,VLOOKUP($I351,disall!$A$2:$CY$349,COLUMN(disall!AS350),FALSE))</f>
        <v>0</v>
      </c>
      <c r="BA351" s="8">
        <f>IF(ISNA(VLOOKUP($I351,disall!$A$2:$CY$349,COLUMN(disall!AT350),FALSE)),-9999,VLOOKUP($I351,disall!$A$2:$CY$349,COLUMN(disall!AT350),FALSE))</f>
        <v>0</v>
      </c>
      <c r="BB351" s="8">
        <f>IF(ISNA(VLOOKUP($I351,disall!$A$2:$CY$349,COLUMN(disall!AU350),FALSE)),-9999,VLOOKUP($I351,disall!$A$2:$CY$349,COLUMN(disall!AU350),FALSE))</f>
        <v>0</v>
      </c>
      <c r="BC351" s="8">
        <f>IF(ISNA(VLOOKUP($I351,disall!$A$2:$CY$349,COLUMN(disall!AV350),FALSE)),-9999,VLOOKUP($I351,disall!$A$2:$CY$349,COLUMN(disall!AV350),FALSE))</f>
        <v>0</v>
      </c>
      <c r="BD351" s="8">
        <f>IF(ISNA(VLOOKUP($I351,disall!$A$2:$CY$349,COLUMN(disall!AW350),FALSE)),-9999,VLOOKUP($I351,disall!$A$2:$CY$349,COLUMN(disall!AW350),FALSE))</f>
        <v>0</v>
      </c>
      <c r="BE351" s="8">
        <f>IF(ISNA(VLOOKUP($I351,disall!$A$2:$CY$349,COLUMN(disall!AX350),FALSE)),-9999,VLOOKUP($I351,disall!$A$2:$CY$349,COLUMN(disall!AX350),FALSE))</f>
        <v>0</v>
      </c>
      <c r="BF351" s="8">
        <f>IF(ISNA(VLOOKUP($I351,disall!$A$2:$CY$349,COLUMN(disall!AY350),FALSE)),-9999,VLOOKUP($I351,disall!$A$2:$CY$349,COLUMN(disall!AY350),FALSE))</f>
        <v>0</v>
      </c>
      <c r="BG351" s="8">
        <f>IF(ISNA(VLOOKUP($I351,disall!$A$2:$CY$349,COLUMN(disall!AZ350),FALSE)),-9999,VLOOKUP($I351,disall!$A$2:$CY$349,COLUMN(disall!AZ350),FALSE))</f>
        <v>0</v>
      </c>
      <c r="BH351" s="8">
        <f>IF(ISNA(VLOOKUP($I351,disall!$A$2:$CY$349,COLUMN(disall!BA350),FALSE)),-9999,VLOOKUP($I351,disall!$A$2:$CY$349,COLUMN(disall!BA350),FALSE))</f>
        <v>0</v>
      </c>
      <c r="BI351" s="8">
        <f>IF(ISNA(VLOOKUP($I351,disall!$A$2:$CY$349,COLUMN(disall!BB350),FALSE)),-9999,VLOOKUP($I351,disall!$A$2:$CY$349,COLUMN(disall!BB350),FALSE))</f>
        <v>0</v>
      </c>
      <c r="BJ351" s="8">
        <f>IF(ISNA(VLOOKUP($I351,disall!$A$2:$CY$349,COLUMN(disall!BC350),FALSE)),-9999,VLOOKUP($I351,disall!$A$2:$CY$349,COLUMN(disall!BC350),FALSE))</f>
        <v>0</v>
      </c>
      <c r="BK351" s="8">
        <f>IF(ISNA(VLOOKUP($I351,disall!$A$2:$CY$349,COLUMN(disall!BD350),FALSE)),-9999,VLOOKUP($I351,disall!$A$2:$CY$349,COLUMN(disall!BD350),FALSE))</f>
        <v>0</v>
      </c>
      <c r="BL351" s="8">
        <f>IF(ISNA(VLOOKUP($I351,disall!$A$2:$CY$349,COLUMN(disall!BE350),FALSE)),-9999,VLOOKUP($I351,disall!$A$2:$CY$349,COLUMN(disall!BE350),FALSE))</f>
        <v>0</v>
      </c>
      <c r="BM351" s="8">
        <f>IF(ISNA(VLOOKUP($I351,disall!$A$2:$CY$349,COLUMN(disall!BF350),FALSE)),-9999,VLOOKUP($I351,disall!$A$2:$CY$349,COLUMN(disall!BF350),FALSE))</f>
        <v>0</v>
      </c>
      <c r="BN351" s="8">
        <f>IF(ISNA(VLOOKUP($I351,disall!$A$2:$CY$349,COLUMN(disall!BG350),FALSE)),-9999,VLOOKUP($I351,disall!$A$2:$CY$349,COLUMN(disall!BG350),FALSE))</f>
        <v>0</v>
      </c>
      <c r="BO351" s="8">
        <f>IF(ISNA(VLOOKUP($I351,disall!$A$2:$CY$349,COLUMN(disall!BH350),FALSE)),-9999,VLOOKUP($I351,disall!$A$2:$CY$349,COLUMN(disall!BH350),FALSE))</f>
        <v>0</v>
      </c>
      <c r="BP351" s="8">
        <f>IF(ISNA(VLOOKUP($I351,disall!$A$2:$CY$349,COLUMN(disall!BI350),FALSE)),-9999,VLOOKUP($I351,disall!$A$2:$CY$349,COLUMN(disall!BI350),FALSE))</f>
        <v>0</v>
      </c>
      <c r="BQ351" s="8">
        <f>IF(ISNA(VLOOKUP($I351,disall!$A$2:$CY$349,COLUMN(disall!BJ350),FALSE)),-9999,VLOOKUP($I351,disall!$A$2:$CY$349,COLUMN(disall!BJ350),FALSE))</f>
        <v>0</v>
      </c>
      <c r="BR351" s="8">
        <f>IF(ISNA(VLOOKUP($I351,disall!$A$2:$CY$349,COLUMN(disall!BK350),FALSE)),-9999,VLOOKUP($I351,disall!$A$2:$CY$349,COLUMN(disall!BK350),FALSE))</f>
        <v>0</v>
      </c>
      <c r="BS351" s="8">
        <f>IF(ISNA(VLOOKUP($I351,disall!$A$2:$CY$349,COLUMN(disall!BL350),FALSE)),-9999,VLOOKUP($I351,disall!$A$2:$CY$349,COLUMN(disall!BL350),FALSE))</f>
        <v>0</v>
      </c>
      <c r="BT351" s="8">
        <f>IF(ISNA(VLOOKUP($I351,disall!$A$2:$CY$349,COLUMN(disall!BM350),FALSE)),-9999,VLOOKUP($I351,disall!$A$2:$CY$349,COLUMN(disall!BM350),FALSE))</f>
        <v>0</v>
      </c>
      <c r="BU351" s="8">
        <f>IF(ISNA(VLOOKUP($I351,disall!$A$2:$CY$349,COLUMN(disall!BN350),FALSE)),-9999,VLOOKUP($I351,disall!$A$2:$CY$349,COLUMN(disall!BN350),FALSE))</f>
        <v>0</v>
      </c>
      <c r="BV351" s="8">
        <f>IF(ISNA(VLOOKUP($I351,disall!$A$2:$CY$349,COLUMN(disall!BO350),FALSE)),-9999,VLOOKUP($I351,disall!$A$2:$CY$349,COLUMN(disall!BO350),FALSE))</f>
        <v>0</v>
      </c>
      <c r="BW351" s="8">
        <f>IF(ISNA(VLOOKUP($I351,disall!$A$2:$CY$349,COLUMN(disall!BP350),FALSE)),-9999,VLOOKUP($I351,disall!$A$2:$CY$349,COLUMN(disall!BP350),FALSE))</f>
        <v>0</v>
      </c>
      <c r="BX351" s="8">
        <f>IF(ISNA(VLOOKUP($I351,disall!$A$2:$CY$349,COLUMN(disall!BQ350),FALSE)),-9999,VLOOKUP($I351,disall!$A$2:$CY$349,COLUMN(disall!BQ350),FALSE))</f>
        <v>0</v>
      </c>
      <c r="BY351" s="8">
        <f>IF(ISNA(VLOOKUP($I351,disall!$A$2:$CY$349,COLUMN(disall!BR350),FALSE)),-9999,VLOOKUP($I351,disall!$A$2:$CY$349,COLUMN(disall!BR350),FALSE))</f>
        <v>0</v>
      </c>
      <c r="BZ351" s="8">
        <f>IF(ISNA(VLOOKUP($I351,disall!$A$2:$CY$349,COLUMN(disall!BS350),FALSE)),-9999,VLOOKUP($I351,disall!$A$2:$CY$349,COLUMN(disall!BS350),FALSE))</f>
        <v>0</v>
      </c>
      <c r="CA351" s="8">
        <f>IF(ISNA(VLOOKUP($I351,disall!$A$2:$CY$349,COLUMN(disall!BT350),FALSE)),-9999,VLOOKUP($I351,disall!$A$2:$CY$349,COLUMN(disall!BT350),FALSE))</f>
        <v>0</v>
      </c>
      <c r="CB351" s="8">
        <f>IF(ISNA(VLOOKUP($I351,disall!$A$2:$CY$349,COLUMN(disall!BU350),FALSE)),-9999,VLOOKUP($I351,disall!$A$2:$CY$349,COLUMN(disall!BU350),FALSE))</f>
        <v>0</v>
      </c>
      <c r="CC351" s="8">
        <f>IF(ISNA(VLOOKUP($I351,disall!$A$2:$CY$349,COLUMN(disall!BV350),FALSE)),-9999,VLOOKUP($I351,disall!$A$2:$CY$349,COLUMN(disall!BV350),FALSE))</f>
        <v>0</v>
      </c>
      <c r="CD351" s="8">
        <f>IF(ISNA(VLOOKUP($I351,disall!$A$2:$CY$349,COLUMN(disall!BW350),FALSE)),-9999,VLOOKUP($I351,disall!$A$2:$CY$349,COLUMN(disall!BW350),FALSE))</f>
        <v>0</v>
      </c>
      <c r="CE351" s="8">
        <f>IF(ISNA(VLOOKUP($I351,disall!$A$2:$CY$349,COLUMN(disall!BX350),FALSE)),-9999,VLOOKUP($I351,disall!$A$2:$CY$349,COLUMN(disall!BX350),FALSE))</f>
        <v>0</v>
      </c>
      <c r="CF351" s="8">
        <f>IF(ISNA(VLOOKUP($I351,disall!$A$2:$CY$349,COLUMN(disall!BY350),FALSE)),-9999,VLOOKUP($I351,disall!$A$2:$CY$349,COLUMN(disall!BY350),FALSE))</f>
        <v>0</v>
      </c>
      <c r="CG351" s="8">
        <f>IF(ISNA(VLOOKUP($I351,disall!$A$2:$CY$349,COLUMN(disall!BZ350),FALSE)),-9999,VLOOKUP($I351,disall!$A$2:$CY$349,COLUMN(disall!BZ350),FALSE))</f>
        <v>0</v>
      </c>
      <c r="CH351" s="8">
        <f>IF(ISNA(VLOOKUP($I351,disall!$A$2:$CY$349,COLUMN(disall!CA350),FALSE)),-9999,VLOOKUP($I351,disall!$A$2:$CY$349,COLUMN(disall!CA350),FALSE))</f>
        <v>0</v>
      </c>
      <c r="CI351" s="8">
        <f>IF(ISNA(VLOOKUP($I351,disall!$A$2:$CY$349,COLUMN(disall!CB350),FALSE)),-9999,VLOOKUP($I351,disall!$A$2:$CY$349,COLUMN(disall!CB350),FALSE))</f>
        <v>0</v>
      </c>
      <c r="CJ351" s="8">
        <f>IF(ISNA(VLOOKUP($I351,disall!$A$2:$CY$349,COLUMN(disall!CC350),FALSE)),-9999,VLOOKUP($I351,disall!$A$2:$CY$349,COLUMN(disall!CC350),FALSE))</f>
        <v>0</v>
      </c>
      <c r="CK351" s="8">
        <f>IF(ISNA(VLOOKUP($I351,disall!$A$2:$CY$349,COLUMN(disall!CD350),FALSE)),-9999,VLOOKUP($I351,disall!$A$2:$CY$349,COLUMN(disall!CD350),FALSE))</f>
        <v>0</v>
      </c>
      <c r="CL351" s="8">
        <f>IF(ISNA(VLOOKUP($I351,disall!$A$2:$CY$349,COLUMN(disall!CE350),FALSE)),-9999,VLOOKUP($I351,disall!$A$2:$CY$349,COLUMN(disall!CE350),FALSE))</f>
        <v>0</v>
      </c>
      <c r="CM351" s="8">
        <f>IF(ISNA(VLOOKUP($I351,disall!$A$2:$CY$349,COLUMN(disall!CF350),FALSE)),-9999,VLOOKUP($I351,disall!$A$2:$CY$349,COLUMN(disall!CF350),FALSE))</f>
        <v>0</v>
      </c>
      <c r="CN351" s="8">
        <f>IF(ISNA(VLOOKUP($I351,disall!$A$2:$CY$349,COLUMN(disall!CG350),FALSE)),-9999,VLOOKUP($I351,disall!$A$2:$CY$349,COLUMN(disall!CG350),FALSE))</f>
        <v>0</v>
      </c>
      <c r="CO351" s="8">
        <f>IF(ISNA(VLOOKUP($I351,disall!$A$2:$CY$349,COLUMN(disall!CH350),FALSE)),-9999,VLOOKUP($I351,disall!$A$2:$CY$349,COLUMN(disall!CH350),FALSE))</f>
        <v>0</v>
      </c>
      <c r="CP351" s="8">
        <f>IF(ISNA(VLOOKUP($I351,disall!$A$2:$CY$349,COLUMN(disall!CI350),FALSE)),-9999,VLOOKUP($I351,disall!$A$2:$CY$349,COLUMN(disall!CI350),FALSE))</f>
        <v>0</v>
      </c>
      <c r="CQ351" s="8">
        <f>IF(ISNA(VLOOKUP($I351,disall!$A$2:$CY$349,COLUMN(disall!CJ350),FALSE)),-9999,VLOOKUP($I351,disall!$A$2:$CY$349,COLUMN(disall!CJ350),FALSE))</f>
        <v>0</v>
      </c>
      <c r="CR351" s="8">
        <f>IF(ISNA(VLOOKUP($I351,disall!$A$2:$CY$349,COLUMN(disall!CK350),FALSE)),-9999,VLOOKUP($I351,disall!$A$2:$CY$349,COLUMN(disall!CK350),FALSE))</f>
        <v>0</v>
      </c>
      <c r="CS351" s="8">
        <f>IF(ISNA(VLOOKUP($I351,disall!$A$2:$CY$349,COLUMN(disall!CL350),FALSE)),-9999,VLOOKUP($I351,disall!$A$2:$CY$349,COLUMN(disall!CL350),FALSE))</f>
        <v>0</v>
      </c>
      <c r="CT351" s="8">
        <f>IF(ISNA(VLOOKUP($I351,disall!$A$2:$CY$349,COLUMN(disall!CM350),FALSE)),-9999,VLOOKUP($I351,disall!$A$2:$CY$349,COLUMN(disall!CM350),FALSE))</f>
        <v>0</v>
      </c>
      <c r="CU351" s="8">
        <f>IF(ISNA(VLOOKUP($I351,disall!$A$2:$CY$349,COLUMN(disall!CN350),FALSE)),-9999,VLOOKUP($I351,disall!$A$2:$CY$349,COLUMN(disall!CN350),FALSE))</f>
        <v>0</v>
      </c>
      <c r="CV351" s="8">
        <f>IF(ISNA(VLOOKUP($I351,disall!$A$2:$CY$349,COLUMN(disall!CO350),FALSE)),-9999,VLOOKUP($I351,disall!$A$2:$CY$349,COLUMN(disall!CO350),FALSE))</f>
        <v>0</v>
      </c>
      <c r="CW351" s="8">
        <f>IF(ISNA(VLOOKUP($I351,disall!$A$2:$CY$349,COLUMN(disall!CP350),FALSE)),-9999,VLOOKUP($I351,disall!$A$2:$CY$349,COLUMN(disall!CP350),FALSE))</f>
        <v>0</v>
      </c>
      <c r="CX351" s="8">
        <f>IF(ISNA(VLOOKUP($I351,disall!$A$2:$CY$349,COLUMN(disall!CQ350),FALSE)),-9999,VLOOKUP($I351,disall!$A$2:$CY$349,COLUMN(disall!CQ350),FALSE))</f>
        <v>0</v>
      </c>
      <c r="CY351" s="8">
        <f>IF(ISNA(VLOOKUP($I351,disall!$A$2:$CY$349,COLUMN(disall!CR350),FALSE)),-9999,VLOOKUP($I351,disall!$A$2:$CY$349,COLUMN(disall!CR350),FALSE))</f>
        <v>0</v>
      </c>
      <c r="CZ351" s="8">
        <f>IF(ISNA(VLOOKUP($I351,disall!$A$2:$CY$349,COLUMN(disall!CS350),FALSE)),-9999,VLOOKUP($I351,disall!$A$2:$CY$349,COLUMN(disall!CS350),FALSE))</f>
        <v>0</v>
      </c>
      <c r="DA351" s="8">
        <f>IF(ISNA(VLOOKUP($I351,disall!$A$2:$CY$349,COLUMN(disall!CT350),FALSE)),-9999,VLOOKUP($I351,disall!$A$2:$CY$349,COLUMN(disall!CT350),FALSE))</f>
        <v>0</v>
      </c>
      <c r="DB351" s="8">
        <f>IF(ISNA(VLOOKUP($I351,disall!$A$2:$CY$349,COLUMN(disall!CU350),FALSE)),-9999,VLOOKUP($I351,disall!$A$2:$CY$349,COLUMN(disall!CU350),FALSE))</f>
        <v>0</v>
      </c>
      <c r="DC351" s="8">
        <f>IF(ISNA(VLOOKUP($I351,disall!$A$2:$CY$349,COLUMN(disall!CV350),FALSE)),-9999,VLOOKUP($I351,disall!$A$2:$CY$349,COLUMN(disall!CV350),FALSE))</f>
        <v>0</v>
      </c>
      <c r="DD351" s="8">
        <f>IF(ISNA(VLOOKUP($I351,disall!$A$2:$CY$349,COLUMN(disall!CW350),FALSE)),-9999,VLOOKUP($I351,disall!$A$2:$CY$349,COLUMN(disall!CW350),FALSE))</f>
        <v>0</v>
      </c>
      <c r="DE351" s="8">
        <f>IF(ISNA(VLOOKUP($I351,disall!$A$2:$CY$349,COLUMN(disall!CX350),FALSE)),-9999,VLOOKUP($I351,disall!$A$2:$CY$349,COLUMN(disall!CX350),FALSE))</f>
        <v>0</v>
      </c>
      <c r="DF351" s="8">
        <f>IF(ISNA(VLOOKUP($I351,disall!$A$2:$CY$349,COLUMN(disall!CY350),FALSE)),-9999,VLOOKUP($I351,disall!$A$2:$CY$349,COLUMN(disall!CY350),FALSE))</f>
        <v>0</v>
      </c>
    </row>
    <row r="352" spans="1:110" x14ac:dyDescent="0.25">
      <c r="A352">
        <v>78</v>
      </c>
      <c r="B352" t="s">
        <v>8</v>
      </c>
      <c r="C352" t="s">
        <v>472</v>
      </c>
      <c r="D352" t="s">
        <v>164</v>
      </c>
      <c r="E352" t="s">
        <v>473</v>
      </c>
      <c r="F352" t="s">
        <v>183</v>
      </c>
      <c r="G352" t="s">
        <v>1080</v>
      </c>
      <c r="H352">
        <v>4050</v>
      </c>
      <c r="I352">
        <f>IF(ISNA(VLOOKUP(H352,disall!$D$2:$L$349,1,FALSE)),H352,VLOOKUP(H352,disall!$D$2:$L$349,1,FALSE))</f>
        <v>4050</v>
      </c>
      <c r="J352">
        <f>IF(ISNA(VLOOKUP(H352,disall!$D$2:$L$349,1,FALSE)),"NA",VLOOKUP(H352,disall!$D$2:$L$349,2,FALSE))</f>
        <v>3435</v>
      </c>
      <c r="K352" t="str">
        <f>IF(ISNA(VLOOKUP(I352,disall!$A$2:$L$349,3,FALSE)),F352,VLOOKUP(I352,disall!$A$2:$L$349,3,FALSE))</f>
        <v>Sitamarhi</v>
      </c>
      <c r="L352" t="str">
        <f>IF(ISNA(VLOOKUP(I352,disall!$A$2:$L$349,12,FALSE)),"NA",VLOOKUP(I352,disall!$A$2:$L$349,12,FALSE))</f>
        <v>Sitamarhi</v>
      </c>
      <c r="M352">
        <f>IF(ISNA(VLOOKUP(I352,disall!$A$2:$M$349,6,FALSE)),"NA",VLOOKUP(I352,disall!$A$2:$M$349,6,FALSE))</f>
        <v>34</v>
      </c>
      <c r="N352">
        <f>IF(ISNA(VLOOKUP(I352,disall!$A$2:$M$349,7,FALSE)),"NA",VLOOKUP(I352,disall!$A$2:$M$349,7,FALSE))</f>
        <v>0.24509900000000001</v>
      </c>
      <c r="O352">
        <f>IF(ISNA(VLOOKUP(I352,disall!$A$2:$M$349,8,FALSE)),"NA",VLOOKUP(I352,disall!$A$2:$M$349,8,FALSE))</f>
        <v>2.3674040000000001</v>
      </c>
      <c r="P352" t="str">
        <f>IF(ISNA(VLOOKUP(I352,disall!$A$2:$M$349,9,FALSE)),"NA",VLOOKUP(I352,disall!$A$2:$M$349,9,FALSE))</f>
        <v>POLY</v>
      </c>
      <c r="Q352">
        <f>IF(ISNA(VLOOKUP(I352,disall!$A$2:$M$349,10,FALSE)),"NA",VLOOKUP(I352,disall!$A$2:$M$349,10,FALSE))</f>
        <v>356044000</v>
      </c>
      <c r="R352" t="str">
        <f>IF(ISNA(VLOOKUP(I352,disall!$A$2:$M$349,11,FALSE)),"NA",VLOOKUP(I352,disall!$A$2:$M$349,11,FALSE))</f>
        <v>Bihar</v>
      </c>
      <c r="S352" t="str">
        <f>IF(ISNA(VLOOKUP(I352,disall!$A$2:$M$349,12,FALSE)),"NA",VLOOKUP(I352,disall!$A$2:$M$349,12,FALSE))</f>
        <v>Sitamarhi</v>
      </c>
      <c r="T352">
        <f>IF(ISNA(VLOOKUP(I352,disall!$A$2:$M$349,13,FALSE)),"NA",VLOOKUP(I352,disall!$A$2:$M$349,13,FALSE))</f>
        <v>62</v>
      </c>
      <c r="U352" s="8">
        <f>IF(ISNA(VLOOKUP($I352,disall!$A$2:$CY$349,COLUMN(disall!N351),FALSE)),-9999,VLOOKUP($I352,disall!$A$2:$CY$349,COLUMN(disall!N351),FALSE))</f>
        <v>0</v>
      </c>
      <c r="V352" s="8">
        <f>IF(ISNA(VLOOKUP($I352,disall!$A$2:$CY$349,COLUMN(disall!O351),FALSE)),-9999,VLOOKUP($I352,disall!$A$2:$CY$349,COLUMN(disall!O351),FALSE))</f>
        <v>0</v>
      </c>
      <c r="W352" s="8">
        <f>IF(ISNA(VLOOKUP($I352,disall!$A$2:$CY$349,COLUMN(disall!P351),FALSE)),-9999,VLOOKUP($I352,disall!$A$2:$CY$349,COLUMN(disall!P351),FALSE))</f>
        <v>0</v>
      </c>
      <c r="X352" s="8">
        <f>IF(ISNA(VLOOKUP($I352,disall!$A$2:$CY$349,COLUMN(disall!Q351),FALSE)),-9999,VLOOKUP($I352,disall!$A$2:$CY$349,COLUMN(disall!Q351),FALSE))</f>
        <v>0</v>
      </c>
      <c r="Y352" s="8">
        <f>IF(ISNA(VLOOKUP($I352,disall!$A$2:$CY$349,COLUMN(disall!R351),FALSE)),-9999,VLOOKUP($I352,disall!$A$2:$CY$349,COLUMN(disall!R351),FALSE))</f>
        <v>0</v>
      </c>
      <c r="Z352" s="8">
        <f>IF(ISNA(VLOOKUP($I352,disall!$A$2:$CY$349,COLUMN(disall!S351),FALSE)),-9999,VLOOKUP($I352,disall!$A$2:$CY$349,COLUMN(disall!S351),FALSE))</f>
        <v>0</v>
      </c>
      <c r="AA352" s="8">
        <f>IF(ISNA(VLOOKUP($I352,disall!$A$2:$CY$349,COLUMN(disall!T351),FALSE)),-9999,VLOOKUP($I352,disall!$A$2:$CY$349,COLUMN(disall!T351),FALSE))</f>
        <v>0</v>
      </c>
      <c r="AB352" s="8">
        <f>IF(ISNA(VLOOKUP($I352,disall!$A$2:$CY$349,COLUMN(disall!U351),FALSE)),-9999,VLOOKUP($I352,disall!$A$2:$CY$349,COLUMN(disall!U351),FALSE))</f>
        <v>0</v>
      </c>
      <c r="AC352" s="8">
        <f>IF(ISNA(VLOOKUP($I352,disall!$A$2:$CY$349,COLUMN(disall!V351),FALSE)),-9999,VLOOKUP($I352,disall!$A$2:$CY$349,COLUMN(disall!V351),FALSE))</f>
        <v>0</v>
      </c>
      <c r="AD352" s="8">
        <f>IF(ISNA(VLOOKUP($I352,disall!$A$2:$CY$349,COLUMN(disall!W351),FALSE)),-9999,VLOOKUP($I352,disall!$A$2:$CY$349,COLUMN(disall!W351),FALSE))</f>
        <v>0</v>
      </c>
      <c r="AE352" s="8">
        <f>IF(ISNA(VLOOKUP($I352,disall!$A$2:$CY$349,COLUMN(disall!X351),FALSE)),-9999,VLOOKUP($I352,disall!$A$2:$CY$349,COLUMN(disall!X351),FALSE))</f>
        <v>0</v>
      </c>
      <c r="AF352" s="8">
        <f>IF(ISNA(VLOOKUP($I352,disall!$A$2:$CY$349,COLUMN(disall!Y351),FALSE)),-9999,VLOOKUP($I352,disall!$A$2:$CY$349,COLUMN(disall!Y351),FALSE))</f>
        <v>0</v>
      </c>
      <c r="AG352" s="8">
        <f>IF(ISNA(VLOOKUP($I352,disall!$A$2:$CY$349,COLUMN(disall!Z351),FALSE)),-9999,VLOOKUP($I352,disall!$A$2:$CY$349,COLUMN(disall!Z351),FALSE))</f>
        <v>0</v>
      </c>
      <c r="AH352" s="8">
        <f>IF(ISNA(VLOOKUP($I352,disall!$A$2:$CY$349,COLUMN(disall!AA351),FALSE)),-9999,VLOOKUP($I352,disall!$A$2:$CY$349,COLUMN(disall!AA351),FALSE))</f>
        <v>0</v>
      </c>
      <c r="AI352" s="8">
        <f>IF(ISNA(VLOOKUP($I352,disall!$A$2:$CY$349,COLUMN(disall!AB351),FALSE)),-9999,VLOOKUP($I352,disall!$A$2:$CY$349,COLUMN(disall!AB351),FALSE))</f>
        <v>0</v>
      </c>
      <c r="AJ352" s="8">
        <f>IF(ISNA(VLOOKUP($I352,disall!$A$2:$CY$349,COLUMN(disall!AC351),FALSE)),-9999,VLOOKUP($I352,disall!$A$2:$CY$349,COLUMN(disall!AC351),FALSE))</f>
        <v>0</v>
      </c>
      <c r="AK352" s="8">
        <f>IF(ISNA(VLOOKUP($I352,disall!$A$2:$CY$349,COLUMN(disall!AD351),FALSE)),-9999,VLOOKUP($I352,disall!$A$2:$CY$349,COLUMN(disall!AD351),FALSE))</f>
        <v>0</v>
      </c>
      <c r="AL352" s="8">
        <f>IF(ISNA(VLOOKUP($I352,disall!$A$2:$CY$349,COLUMN(disall!AE351),FALSE)),-9999,VLOOKUP($I352,disall!$A$2:$CY$349,COLUMN(disall!AE351),FALSE))</f>
        <v>0</v>
      </c>
      <c r="AM352" s="8">
        <f>IF(ISNA(VLOOKUP($I352,disall!$A$2:$CY$349,COLUMN(disall!AF351),FALSE)),-9999,VLOOKUP($I352,disall!$A$2:$CY$349,COLUMN(disall!AF351),FALSE))</f>
        <v>0</v>
      </c>
      <c r="AN352" s="8">
        <f>IF(ISNA(VLOOKUP($I352,disall!$A$2:$CY$349,COLUMN(disall!AG351),FALSE)),-9999,VLOOKUP($I352,disall!$A$2:$CY$349,COLUMN(disall!AG351),FALSE))</f>
        <v>0</v>
      </c>
      <c r="AO352" s="8">
        <f>IF(ISNA(VLOOKUP($I352,disall!$A$2:$CY$349,COLUMN(disall!AH351),FALSE)),-9999,VLOOKUP($I352,disall!$A$2:$CY$349,COLUMN(disall!AH351),FALSE))</f>
        <v>0</v>
      </c>
      <c r="AP352" s="8">
        <f>IF(ISNA(VLOOKUP($I352,disall!$A$2:$CY$349,COLUMN(disall!AI351),FALSE)),-9999,VLOOKUP($I352,disall!$A$2:$CY$349,COLUMN(disall!AI351),FALSE))</f>
        <v>0</v>
      </c>
      <c r="AQ352" s="8">
        <f>IF(ISNA(VLOOKUP($I352,disall!$A$2:$CY$349,COLUMN(disall!AJ351),FALSE)),-9999,VLOOKUP($I352,disall!$A$2:$CY$349,COLUMN(disall!AJ351),FALSE))</f>
        <v>0</v>
      </c>
      <c r="AR352" s="8">
        <f>IF(ISNA(VLOOKUP($I352,disall!$A$2:$CY$349,COLUMN(disall!AK351),FALSE)),-9999,VLOOKUP($I352,disall!$A$2:$CY$349,COLUMN(disall!AK351),FALSE))</f>
        <v>0</v>
      </c>
      <c r="AS352" s="8">
        <f>IF(ISNA(VLOOKUP($I352,disall!$A$2:$CY$349,COLUMN(disall!AL351),FALSE)),-9999,VLOOKUP($I352,disall!$A$2:$CY$349,COLUMN(disall!AL351),FALSE))</f>
        <v>0</v>
      </c>
      <c r="AT352" s="8">
        <f>IF(ISNA(VLOOKUP($I352,disall!$A$2:$CY$349,COLUMN(disall!AM351),FALSE)),-9999,VLOOKUP($I352,disall!$A$2:$CY$349,COLUMN(disall!AM351),FALSE))</f>
        <v>0</v>
      </c>
      <c r="AU352" s="8">
        <f>IF(ISNA(VLOOKUP($I352,disall!$A$2:$CY$349,COLUMN(disall!AN351),FALSE)),-9999,VLOOKUP($I352,disall!$A$2:$CY$349,COLUMN(disall!AN351),FALSE))</f>
        <v>0</v>
      </c>
      <c r="AV352" s="8">
        <f>IF(ISNA(VLOOKUP($I352,disall!$A$2:$CY$349,COLUMN(disall!AO351),FALSE)),-9999,VLOOKUP($I352,disall!$A$2:$CY$349,COLUMN(disall!AO351),FALSE))</f>
        <v>0</v>
      </c>
      <c r="AW352" s="8">
        <f>IF(ISNA(VLOOKUP($I352,disall!$A$2:$CY$349,COLUMN(disall!AP351),FALSE)),-9999,VLOOKUP($I352,disall!$A$2:$CY$349,COLUMN(disall!AP351),FALSE))</f>
        <v>0</v>
      </c>
      <c r="AX352" s="8">
        <f>IF(ISNA(VLOOKUP($I352,disall!$A$2:$CY$349,COLUMN(disall!AQ351),FALSE)),-9999,VLOOKUP($I352,disall!$A$2:$CY$349,COLUMN(disall!AQ351),FALSE))</f>
        <v>0</v>
      </c>
      <c r="AY352" s="8">
        <f>IF(ISNA(VLOOKUP($I352,disall!$A$2:$CY$349,COLUMN(disall!AR351),FALSE)),-9999,VLOOKUP($I352,disall!$A$2:$CY$349,COLUMN(disall!AR351),FALSE))</f>
        <v>0</v>
      </c>
      <c r="AZ352" s="8">
        <f>IF(ISNA(VLOOKUP($I352,disall!$A$2:$CY$349,COLUMN(disall!AS351),FALSE)),-9999,VLOOKUP($I352,disall!$A$2:$CY$349,COLUMN(disall!AS351),FALSE))</f>
        <v>0</v>
      </c>
      <c r="BA352" s="8">
        <f>IF(ISNA(VLOOKUP($I352,disall!$A$2:$CY$349,COLUMN(disall!AT351),FALSE)),-9999,VLOOKUP($I352,disall!$A$2:$CY$349,COLUMN(disall!AT351),FALSE))</f>
        <v>0</v>
      </c>
      <c r="BB352" s="8">
        <f>IF(ISNA(VLOOKUP($I352,disall!$A$2:$CY$349,COLUMN(disall!AU351),FALSE)),-9999,VLOOKUP($I352,disall!$A$2:$CY$349,COLUMN(disall!AU351),FALSE))</f>
        <v>0</v>
      </c>
      <c r="BC352" s="8">
        <f>IF(ISNA(VLOOKUP($I352,disall!$A$2:$CY$349,COLUMN(disall!AV351),FALSE)),-9999,VLOOKUP($I352,disall!$A$2:$CY$349,COLUMN(disall!AV351),FALSE))</f>
        <v>0</v>
      </c>
      <c r="BD352" s="8">
        <f>IF(ISNA(VLOOKUP($I352,disall!$A$2:$CY$349,COLUMN(disall!AW351),FALSE)),-9999,VLOOKUP($I352,disall!$A$2:$CY$349,COLUMN(disall!AW351),FALSE))</f>
        <v>0</v>
      </c>
      <c r="BE352" s="8">
        <f>IF(ISNA(VLOOKUP($I352,disall!$A$2:$CY$349,COLUMN(disall!AX351),FALSE)),-9999,VLOOKUP($I352,disall!$A$2:$CY$349,COLUMN(disall!AX351),FALSE))</f>
        <v>0</v>
      </c>
      <c r="BF352" s="8">
        <f>IF(ISNA(VLOOKUP($I352,disall!$A$2:$CY$349,COLUMN(disall!AY351),FALSE)),-9999,VLOOKUP($I352,disall!$A$2:$CY$349,COLUMN(disall!AY351),FALSE))</f>
        <v>0</v>
      </c>
      <c r="BG352" s="8">
        <f>IF(ISNA(VLOOKUP($I352,disall!$A$2:$CY$349,COLUMN(disall!AZ351),FALSE)),-9999,VLOOKUP($I352,disall!$A$2:$CY$349,COLUMN(disall!AZ351),FALSE))</f>
        <v>0</v>
      </c>
      <c r="BH352" s="8">
        <f>IF(ISNA(VLOOKUP($I352,disall!$A$2:$CY$349,COLUMN(disall!BA351),FALSE)),-9999,VLOOKUP($I352,disall!$A$2:$CY$349,COLUMN(disall!BA351),FALSE))</f>
        <v>0</v>
      </c>
      <c r="BI352" s="8">
        <f>IF(ISNA(VLOOKUP($I352,disall!$A$2:$CY$349,COLUMN(disall!BB351),FALSE)),-9999,VLOOKUP($I352,disall!$A$2:$CY$349,COLUMN(disall!BB351),FALSE))</f>
        <v>0</v>
      </c>
      <c r="BJ352" s="8">
        <f>IF(ISNA(VLOOKUP($I352,disall!$A$2:$CY$349,COLUMN(disall!BC351),FALSE)),-9999,VLOOKUP($I352,disall!$A$2:$CY$349,COLUMN(disall!BC351),FALSE))</f>
        <v>0</v>
      </c>
      <c r="BK352" s="8">
        <f>IF(ISNA(VLOOKUP($I352,disall!$A$2:$CY$349,COLUMN(disall!BD351),FALSE)),-9999,VLOOKUP($I352,disall!$A$2:$CY$349,COLUMN(disall!BD351),FALSE))</f>
        <v>0</v>
      </c>
      <c r="BL352" s="8">
        <f>IF(ISNA(VLOOKUP($I352,disall!$A$2:$CY$349,COLUMN(disall!BE351),FALSE)),-9999,VLOOKUP($I352,disall!$A$2:$CY$349,COLUMN(disall!BE351),FALSE))</f>
        <v>0</v>
      </c>
      <c r="BM352" s="8">
        <f>IF(ISNA(VLOOKUP($I352,disall!$A$2:$CY$349,COLUMN(disall!BF351),FALSE)),-9999,VLOOKUP($I352,disall!$A$2:$CY$349,COLUMN(disall!BF351),FALSE))</f>
        <v>0</v>
      </c>
      <c r="BN352" s="8">
        <f>IF(ISNA(VLOOKUP($I352,disall!$A$2:$CY$349,COLUMN(disall!BG351),FALSE)),-9999,VLOOKUP($I352,disall!$A$2:$CY$349,COLUMN(disall!BG351),FALSE))</f>
        <v>0</v>
      </c>
      <c r="BO352" s="8">
        <f>IF(ISNA(VLOOKUP($I352,disall!$A$2:$CY$349,COLUMN(disall!BH351),FALSE)),-9999,VLOOKUP($I352,disall!$A$2:$CY$349,COLUMN(disall!BH351),FALSE))</f>
        <v>0</v>
      </c>
      <c r="BP352" s="8">
        <f>IF(ISNA(VLOOKUP($I352,disall!$A$2:$CY$349,COLUMN(disall!BI351),FALSE)),-9999,VLOOKUP($I352,disall!$A$2:$CY$349,COLUMN(disall!BI351),FALSE))</f>
        <v>0</v>
      </c>
      <c r="BQ352" s="8">
        <f>IF(ISNA(VLOOKUP($I352,disall!$A$2:$CY$349,COLUMN(disall!BJ351),FALSE)),-9999,VLOOKUP($I352,disall!$A$2:$CY$349,COLUMN(disall!BJ351),FALSE))</f>
        <v>0</v>
      </c>
      <c r="BR352" s="8">
        <f>IF(ISNA(VLOOKUP($I352,disall!$A$2:$CY$349,COLUMN(disall!BK351),FALSE)),-9999,VLOOKUP($I352,disall!$A$2:$CY$349,COLUMN(disall!BK351),FALSE))</f>
        <v>0</v>
      </c>
      <c r="BS352" s="8">
        <f>IF(ISNA(VLOOKUP($I352,disall!$A$2:$CY$349,COLUMN(disall!BL351),FALSE)),-9999,VLOOKUP($I352,disall!$A$2:$CY$349,COLUMN(disall!BL351),FALSE))</f>
        <v>0</v>
      </c>
      <c r="BT352" s="8">
        <f>IF(ISNA(VLOOKUP($I352,disall!$A$2:$CY$349,COLUMN(disall!BM351),FALSE)),-9999,VLOOKUP($I352,disall!$A$2:$CY$349,COLUMN(disall!BM351),FALSE))</f>
        <v>0</v>
      </c>
      <c r="BU352" s="8">
        <f>IF(ISNA(VLOOKUP($I352,disall!$A$2:$CY$349,COLUMN(disall!BN351),FALSE)),-9999,VLOOKUP($I352,disall!$A$2:$CY$349,COLUMN(disall!BN351),FALSE))</f>
        <v>0</v>
      </c>
      <c r="BV352" s="8">
        <f>IF(ISNA(VLOOKUP($I352,disall!$A$2:$CY$349,COLUMN(disall!BO351),FALSE)),-9999,VLOOKUP($I352,disall!$A$2:$CY$349,COLUMN(disall!BO351),FALSE))</f>
        <v>0</v>
      </c>
      <c r="BW352" s="8">
        <f>IF(ISNA(VLOOKUP($I352,disall!$A$2:$CY$349,COLUMN(disall!BP351),FALSE)),-9999,VLOOKUP($I352,disall!$A$2:$CY$349,COLUMN(disall!BP351),FALSE))</f>
        <v>0</v>
      </c>
      <c r="BX352" s="8">
        <f>IF(ISNA(VLOOKUP($I352,disall!$A$2:$CY$349,COLUMN(disall!BQ351),FALSE)),-9999,VLOOKUP($I352,disall!$A$2:$CY$349,COLUMN(disall!BQ351),FALSE))</f>
        <v>0</v>
      </c>
      <c r="BY352" s="8">
        <f>IF(ISNA(VLOOKUP($I352,disall!$A$2:$CY$349,COLUMN(disall!BR351),FALSE)),-9999,VLOOKUP($I352,disall!$A$2:$CY$349,COLUMN(disall!BR351),FALSE))</f>
        <v>0</v>
      </c>
      <c r="BZ352" s="8">
        <f>IF(ISNA(VLOOKUP($I352,disall!$A$2:$CY$349,COLUMN(disall!BS351),FALSE)),-9999,VLOOKUP($I352,disall!$A$2:$CY$349,COLUMN(disall!BS351),FALSE))</f>
        <v>0</v>
      </c>
      <c r="CA352" s="8">
        <f>IF(ISNA(VLOOKUP($I352,disall!$A$2:$CY$349,COLUMN(disall!BT351),FALSE)),-9999,VLOOKUP($I352,disall!$A$2:$CY$349,COLUMN(disall!BT351),FALSE))</f>
        <v>0</v>
      </c>
      <c r="CB352" s="8">
        <f>IF(ISNA(VLOOKUP($I352,disall!$A$2:$CY$349,COLUMN(disall!BU351),FALSE)),-9999,VLOOKUP($I352,disall!$A$2:$CY$349,COLUMN(disall!BU351),FALSE))</f>
        <v>0</v>
      </c>
      <c r="CC352" s="8">
        <f>IF(ISNA(VLOOKUP($I352,disall!$A$2:$CY$349,COLUMN(disall!BV351),FALSE)),-9999,VLOOKUP($I352,disall!$A$2:$CY$349,COLUMN(disall!BV351),FALSE))</f>
        <v>0</v>
      </c>
      <c r="CD352" s="8">
        <f>IF(ISNA(VLOOKUP($I352,disall!$A$2:$CY$349,COLUMN(disall!BW351),FALSE)),-9999,VLOOKUP($I352,disall!$A$2:$CY$349,COLUMN(disall!BW351),FALSE))</f>
        <v>0</v>
      </c>
      <c r="CE352" s="8">
        <f>IF(ISNA(VLOOKUP($I352,disall!$A$2:$CY$349,COLUMN(disall!BX351),FALSE)),-9999,VLOOKUP($I352,disall!$A$2:$CY$349,COLUMN(disall!BX351),FALSE))</f>
        <v>0</v>
      </c>
      <c r="CF352" s="8">
        <f>IF(ISNA(VLOOKUP($I352,disall!$A$2:$CY$349,COLUMN(disall!BY351),FALSE)),-9999,VLOOKUP($I352,disall!$A$2:$CY$349,COLUMN(disall!BY351),FALSE))</f>
        <v>0</v>
      </c>
      <c r="CG352" s="8">
        <f>IF(ISNA(VLOOKUP($I352,disall!$A$2:$CY$349,COLUMN(disall!BZ351),FALSE)),-9999,VLOOKUP($I352,disall!$A$2:$CY$349,COLUMN(disall!BZ351),FALSE))</f>
        <v>0</v>
      </c>
      <c r="CH352" s="8">
        <f>IF(ISNA(VLOOKUP($I352,disall!$A$2:$CY$349,COLUMN(disall!CA351),FALSE)),-9999,VLOOKUP($I352,disall!$A$2:$CY$349,COLUMN(disall!CA351),FALSE))</f>
        <v>0</v>
      </c>
      <c r="CI352" s="8">
        <f>IF(ISNA(VLOOKUP($I352,disall!$A$2:$CY$349,COLUMN(disall!CB351),FALSE)),-9999,VLOOKUP($I352,disall!$A$2:$CY$349,COLUMN(disall!CB351),FALSE))</f>
        <v>0</v>
      </c>
      <c r="CJ352" s="8">
        <f>IF(ISNA(VLOOKUP($I352,disall!$A$2:$CY$349,COLUMN(disall!CC351),FALSE)),-9999,VLOOKUP($I352,disall!$A$2:$CY$349,COLUMN(disall!CC351),FALSE))</f>
        <v>0</v>
      </c>
      <c r="CK352" s="8">
        <f>IF(ISNA(VLOOKUP($I352,disall!$A$2:$CY$349,COLUMN(disall!CD351),FALSE)),-9999,VLOOKUP($I352,disall!$A$2:$CY$349,COLUMN(disall!CD351),FALSE))</f>
        <v>0</v>
      </c>
      <c r="CL352" s="8">
        <f>IF(ISNA(VLOOKUP($I352,disall!$A$2:$CY$349,COLUMN(disall!CE351),FALSE)),-9999,VLOOKUP($I352,disall!$A$2:$CY$349,COLUMN(disall!CE351),FALSE))</f>
        <v>0</v>
      </c>
      <c r="CM352" s="8">
        <f>IF(ISNA(VLOOKUP($I352,disall!$A$2:$CY$349,COLUMN(disall!CF351),FALSE)),-9999,VLOOKUP($I352,disall!$A$2:$CY$349,COLUMN(disall!CF351),FALSE))</f>
        <v>0</v>
      </c>
      <c r="CN352" s="8">
        <f>IF(ISNA(VLOOKUP($I352,disall!$A$2:$CY$349,COLUMN(disall!CG351),FALSE)),-9999,VLOOKUP($I352,disall!$A$2:$CY$349,COLUMN(disall!CG351),FALSE))</f>
        <v>0</v>
      </c>
      <c r="CO352" s="8">
        <f>IF(ISNA(VLOOKUP($I352,disall!$A$2:$CY$349,COLUMN(disall!CH351),FALSE)),-9999,VLOOKUP($I352,disall!$A$2:$CY$349,COLUMN(disall!CH351),FALSE))</f>
        <v>0</v>
      </c>
      <c r="CP352" s="8">
        <f>IF(ISNA(VLOOKUP($I352,disall!$A$2:$CY$349,COLUMN(disall!CI351),FALSE)),-9999,VLOOKUP($I352,disall!$A$2:$CY$349,COLUMN(disall!CI351),FALSE))</f>
        <v>0</v>
      </c>
      <c r="CQ352" s="8">
        <f>IF(ISNA(VLOOKUP($I352,disall!$A$2:$CY$349,COLUMN(disall!CJ351),FALSE)),-9999,VLOOKUP($I352,disall!$A$2:$CY$349,COLUMN(disall!CJ351),FALSE))</f>
        <v>0</v>
      </c>
      <c r="CR352" s="8">
        <f>IF(ISNA(VLOOKUP($I352,disall!$A$2:$CY$349,COLUMN(disall!CK351),FALSE)),-9999,VLOOKUP($I352,disall!$A$2:$CY$349,COLUMN(disall!CK351),FALSE))</f>
        <v>0</v>
      </c>
      <c r="CS352" s="8">
        <f>IF(ISNA(VLOOKUP($I352,disall!$A$2:$CY$349,COLUMN(disall!CL351),FALSE)),-9999,VLOOKUP($I352,disall!$A$2:$CY$349,COLUMN(disall!CL351),FALSE))</f>
        <v>0</v>
      </c>
      <c r="CT352" s="8">
        <f>IF(ISNA(VLOOKUP($I352,disall!$A$2:$CY$349,COLUMN(disall!CM351),FALSE)),-9999,VLOOKUP($I352,disall!$A$2:$CY$349,COLUMN(disall!CM351),FALSE))</f>
        <v>0</v>
      </c>
      <c r="CU352" s="8">
        <f>IF(ISNA(VLOOKUP($I352,disall!$A$2:$CY$349,COLUMN(disall!CN351),FALSE)),-9999,VLOOKUP($I352,disall!$A$2:$CY$349,COLUMN(disall!CN351),FALSE))</f>
        <v>0</v>
      </c>
      <c r="CV352" s="8">
        <f>IF(ISNA(VLOOKUP($I352,disall!$A$2:$CY$349,COLUMN(disall!CO351),FALSE)),-9999,VLOOKUP($I352,disall!$A$2:$CY$349,COLUMN(disall!CO351),FALSE))</f>
        <v>0</v>
      </c>
      <c r="CW352" s="8">
        <f>IF(ISNA(VLOOKUP($I352,disall!$A$2:$CY$349,COLUMN(disall!CP351),FALSE)),-9999,VLOOKUP($I352,disall!$A$2:$CY$349,COLUMN(disall!CP351),FALSE))</f>
        <v>0</v>
      </c>
      <c r="CX352" s="8">
        <f>IF(ISNA(VLOOKUP($I352,disall!$A$2:$CY$349,COLUMN(disall!CQ351),FALSE)),-9999,VLOOKUP($I352,disall!$A$2:$CY$349,COLUMN(disall!CQ351),FALSE))</f>
        <v>0</v>
      </c>
      <c r="CY352" s="8">
        <f>IF(ISNA(VLOOKUP($I352,disall!$A$2:$CY$349,COLUMN(disall!CR351),FALSE)),-9999,VLOOKUP($I352,disall!$A$2:$CY$349,COLUMN(disall!CR351),FALSE))</f>
        <v>0</v>
      </c>
      <c r="CZ352" s="8">
        <f>IF(ISNA(VLOOKUP($I352,disall!$A$2:$CY$349,COLUMN(disall!CS351),FALSE)),-9999,VLOOKUP($I352,disall!$A$2:$CY$349,COLUMN(disall!CS351),FALSE))</f>
        <v>0</v>
      </c>
      <c r="DA352" s="8">
        <f>IF(ISNA(VLOOKUP($I352,disall!$A$2:$CY$349,COLUMN(disall!CT351),FALSE)),-9999,VLOOKUP($I352,disall!$A$2:$CY$349,COLUMN(disall!CT351),FALSE))</f>
        <v>0</v>
      </c>
      <c r="DB352" s="8">
        <f>IF(ISNA(VLOOKUP($I352,disall!$A$2:$CY$349,COLUMN(disall!CU351),FALSE)),-9999,VLOOKUP($I352,disall!$A$2:$CY$349,COLUMN(disall!CU351),FALSE))</f>
        <v>0</v>
      </c>
      <c r="DC352" s="8">
        <f>IF(ISNA(VLOOKUP($I352,disall!$A$2:$CY$349,COLUMN(disall!CV351),FALSE)),-9999,VLOOKUP($I352,disall!$A$2:$CY$349,COLUMN(disall!CV351),FALSE))</f>
        <v>0</v>
      </c>
      <c r="DD352" s="8">
        <f>IF(ISNA(VLOOKUP($I352,disall!$A$2:$CY$349,COLUMN(disall!CW351),FALSE)),-9999,VLOOKUP($I352,disall!$A$2:$CY$349,COLUMN(disall!CW351),FALSE))</f>
        <v>0</v>
      </c>
      <c r="DE352" s="8">
        <f>IF(ISNA(VLOOKUP($I352,disall!$A$2:$CY$349,COLUMN(disall!CX351),FALSE)),-9999,VLOOKUP($I352,disall!$A$2:$CY$349,COLUMN(disall!CX351),FALSE))</f>
        <v>0</v>
      </c>
      <c r="DF352" s="8">
        <f>IF(ISNA(VLOOKUP($I352,disall!$A$2:$CY$349,COLUMN(disall!CY351),FALSE)),-9999,VLOOKUP($I352,disall!$A$2:$CY$349,COLUMN(disall!CY351),FALSE))</f>
        <v>0</v>
      </c>
    </row>
    <row r="353" spans="1:110" x14ac:dyDescent="0.25">
      <c r="A353">
        <v>79</v>
      </c>
      <c r="B353" t="s">
        <v>8</v>
      </c>
      <c r="C353" t="s">
        <v>472</v>
      </c>
      <c r="D353" t="s">
        <v>164</v>
      </c>
      <c r="E353" t="s">
        <v>1081</v>
      </c>
      <c r="F353" t="s">
        <v>204</v>
      </c>
      <c r="G353" t="s">
        <v>1082</v>
      </c>
      <c r="H353">
        <v>4051</v>
      </c>
      <c r="I353">
        <f>IF(ISNA(VLOOKUP(H353,disall!$D$2:$L$349,1,FALSE)),H353,VLOOKUP(H353,disall!$D$2:$L$349,1,FALSE))</f>
        <v>4051</v>
      </c>
      <c r="J353">
        <f>IF(ISNA(VLOOKUP(H353,disall!$D$2:$L$349,1,FALSE)),"NA",VLOOKUP(H353,disall!$D$2:$L$349,2,FALSE))</f>
        <v>3437</v>
      </c>
      <c r="K353" t="str">
        <f>IF(ISNA(VLOOKUP(I353,disall!$A$2:$L$349,3,FALSE)),F353,VLOOKUP(I353,disall!$A$2:$L$349,3,FALSE))</f>
        <v>Siwan</v>
      </c>
      <c r="L353" t="str">
        <f>IF(ISNA(VLOOKUP(I353,disall!$A$2:$L$349,12,FALSE)),"NA",VLOOKUP(I353,disall!$A$2:$L$349,12,FALSE))</f>
        <v>Siwan</v>
      </c>
      <c r="M353">
        <f>IF(ISNA(VLOOKUP(I353,disall!$A$2:$M$349,6,FALSE)),"NA",VLOOKUP(I353,disall!$A$2:$M$349,6,FALSE))</f>
        <v>34</v>
      </c>
      <c r="N353">
        <f>IF(ISNA(VLOOKUP(I353,disall!$A$2:$M$349,7,FALSE)),"NA",VLOOKUP(I353,disall!$A$2:$M$349,7,FALSE))</f>
        <v>9.1252E-2</v>
      </c>
      <c r="O353">
        <f>IF(ISNA(VLOOKUP(I353,disall!$A$2:$M$349,8,FALSE)),"NA",VLOOKUP(I353,disall!$A$2:$M$349,8,FALSE))</f>
        <v>1.4797739999999999</v>
      </c>
      <c r="P353" t="str">
        <f>IF(ISNA(VLOOKUP(I353,disall!$A$2:$M$349,9,FALSE)),"NA",VLOOKUP(I353,disall!$A$2:$M$349,9,FALSE))</f>
        <v>POLY</v>
      </c>
      <c r="Q353">
        <f>IF(ISNA(VLOOKUP(I353,disall!$A$2:$M$349,10,FALSE)),"NA",VLOOKUP(I353,disall!$A$2:$M$349,10,FALSE))</f>
        <v>356044100</v>
      </c>
      <c r="R353" t="str">
        <f>IF(ISNA(VLOOKUP(I353,disall!$A$2:$M$349,11,FALSE)),"NA",VLOOKUP(I353,disall!$A$2:$M$349,11,FALSE))</f>
        <v>Bihar</v>
      </c>
      <c r="S353" t="str">
        <f>IF(ISNA(VLOOKUP(I353,disall!$A$2:$M$349,12,FALSE)),"NA",VLOOKUP(I353,disall!$A$2:$M$349,12,FALSE))</f>
        <v>Siwan</v>
      </c>
      <c r="T353">
        <f>IF(ISNA(VLOOKUP(I353,disall!$A$2:$M$349,13,FALSE)),"NA",VLOOKUP(I353,disall!$A$2:$M$349,13,FALSE))</f>
        <v>63</v>
      </c>
      <c r="U353" s="8">
        <f>IF(ISNA(VLOOKUP($I353,disall!$A$2:$CY$349,COLUMN(disall!N352),FALSE)),-9999,VLOOKUP($I353,disall!$A$2:$CY$349,COLUMN(disall!N352),FALSE))</f>
        <v>0</v>
      </c>
      <c r="V353" s="8">
        <f>IF(ISNA(VLOOKUP($I353,disall!$A$2:$CY$349,COLUMN(disall!O352),FALSE)),-9999,VLOOKUP($I353,disall!$A$2:$CY$349,COLUMN(disall!O352),FALSE))</f>
        <v>0</v>
      </c>
      <c r="W353" s="8">
        <f>IF(ISNA(VLOOKUP($I353,disall!$A$2:$CY$349,COLUMN(disall!P352),FALSE)),-9999,VLOOKUP($I353,disall!$A$2:$CY$349,COLUMN(disall!P352),FALSE))</f>
        <v>0</v>
      </c>
      <c r="X353" s="8">
        <f>IF(ISNA(VLOOKUP($I353,disall!$A$2:$CY$349,COLUMN(disall!Q352),FALSE)),-9999,VLOOKUP($I353,disall!$A$2:$CY$349,COLUMN(disall!Q352),FALSE))</f>
        <v>0</v>
      </c>
      <c r="Y353" s="8">
        <f>IF(ISNA(VLOOKUP($I353,disall!$A$2:$CY$349,COLUMN(disall!R352),FALSE)),-9999,VLOOKUP($I353,disall!$A$2:$CY$349,COLUMN(disall!R352),FALSE))</f>
        <v>0</v>
      </c>
      <c r="Z353" s="8">
        <f>IF(ISNA(VLOOKUP($I353,disall!$A$2:$CY$349,COLUMN(disall!S352),FALSE)),-9999,VLOOKUP($I353,disall!$A$2:$CY$349,COLUMN(disall!S352),FALSE))</f>
        <v>0</v>
      </c>
      <c r="AA353" s="8">
        <f>IF(ISNA(VLOOKUP($I353,disall!$A$2:$CY$349,COLUMN(disall!T352),FALSE)),-9999,VLOOKUP($I353,disall!$A$2:$CY$349,COLUMN(disall!T352),FALSE))</f>
        <v>0</v>
      </c>
      <c r="AB353" s="8">
        <f>IF(ISNA(VLOOKUP($I353,disall!$A$2:$CY$349,COLUMN(disall!U352),FALSE)),-9999,VLOOKUP($I353,disall!$A$2:$CY$349,COLUMN(disall!U352),FALSE))</f>
        <v>0</v>
      </c>
      <c r="AC353" s="8">
        <f>IF(ISNA(VLOOKUP($I353,disall!$A$2:$CY$349,COLUMN(disall!V352),FALSE)),-9999,VLOOKUP($I353,disall!$A$2:$CY$349,COLUMN(disall!V352),FALSE))</f>
        <v>0</v>
      </c>
      <c r="AD353" s="8">
        <f>IF(ISNA(VLOOKUP($I353,disall!$A$2:$CY$349,COLUMN(disall!W352),FALSE)),-9999,VLOOKUP($I353,disall!$A$2:$CY$349,COLUMN(disall!W352),FALSE))</f>
        <v>0</v>
      </c>
      <c r="AE353" s="8">
        <f>IF(ISNA(VLOOKUP($I353,disall!$A$2:$CY$349,COLUMN(disall!X352),FALSE)),-9999,VLOOKUP($I353,disall!$A$2:$CY$349,COLUMN(disall!X352),FALSE))</f>
        <v>0</v>
      </c>
      <c r="AF353" s="8">
        <f>IF(ISNA(VLOOKUP($I353,disall!$A$2:$CY$349,COLUMN(disall!Y352),FALSE)),-9999,VLOOKUP($I353,disall!$A$2:$CY$349,COLUMN(disall!Y352),FALSE))</f>
        <v>0</v>
      </c>
      <c r="AG353" s="8">
        <f>IF(ISNA(VLOOKUP($I353,disall!$A$2:$CY$349,COLUMN(disall!Z352),FALSE)),-9999,VLOOKUP($I353,disall!$A$2:$CY$349,COLUMN(disall!Z352),FALSE))</f>
        <v>0</v>
      </c>
      <c r="AH353" s="8">
        <f>IF(ISNA(VLOOKUP($I353,disall!$A$2:$CY$349,COLUMN(disall!AA352),FALSE)),-9999,VLOOKUP($I353,disall!$A$2:$CY$349,COLUMN(disall!AA352),FALSE))</f>
        <v>0</v>
      </c>
      <c r="AI353" s="8">
        <f>IF(ISNA(VLOOKUP($I353,disall!$A$2:$CY$349,COLUMN(disall!AB352),FALSE)),-9999,VLOOKUP($I353,disall!$A$2:$CY$349,COLUMN(disall!AB352),FALSE))</f>
        <v>0</v>
      </c>
      <c r="AJ353" s="8">
        <f>IF(ISNA(VLOOKUP($I353,disall!$A$2:$CY$349,COLUMN(disall!AC352),FALSE)),-9999,VLOOKUP($I353,disall!$A$2:$CY$349,COLUMN(disall!AC352),FALSE))</f>
        <v>0</v>
      </c>
      <c r="AK353" s="8">
        <f>IF(ISNA(VLOOKUP($I353,disall!$A$2:$CY$349,COLUMN(disall!AD352),FALSE)),-9999,VLOOKUP($I353,disall!$A$2:$CY$349,COLUMN(disall!AD352),FALSE))</f>
        <v>0</v>
      </c>
      <c r="AL353" s="8">
        <f>IF(ISNA(VLOOKUP($I353,disall!$A$2:$CY$349,COLUMN(disall!AE352),FALSE)),-9999,VLOOKUP($I353,disall!$A$2:$CY$349,COLUMN(disall!AE352),FALSE))</f>
        <v>0</v>
      </c>
      <c r="AM353" s="8">
        <f>IF(ISNA(VLOOKUP($I353,disall!$A$2:$CY$349,COLUMN(disall!AF352),FALSE)),-9999,VLOOKUP($I353,disall!$A$2:$CY$349,COLUMN(disall!AF352),FALSE))</f>
        <v>0</v>
      </c>
      <c r="AN353" s="8">
        <f>IF(ISNA(VLOOKUP($I353,disall!$A$2:$CY$349,COLUMN(disall!AG352),FALSE)),-9999,VLOOKUP($I353,disall!$A$2:$CY$349,COLUMN(disall!AG352),FALSE))</f>
        <v>0</v>
      </c>
      <c r="AO353" s="8">
        <f>IF(ISNA(VLOOKUP($I353,disall!$A$2:$CY$349,COLUMN(disall!AH352),FALSE)),-9999,VLOOKUP($I353,disall!$A$2:$CY$349,COLUMN(disall!AH352),FALSE))</f>
        <v>0</v>
      </c>
      <c r="AP353" s="8">
        <f>IF(ISNA(VLOOKUP($I353,disall!$A$2:$CY$349,COLUMN(disall!AI352),FALSE)),-9999,VLOOKUP($I353,disall!$A$2:$CY$349,COLUMN(disall!AI352),FALSE))</f>
        <v>0</v>
      </c>
      <c r="AQ353" s="8">
        <f>IF(ISNA(VLOOKUP($I353,disall!$A$2:$CY$349,COLUMN(disall!AJ352),FALSE)),-9999,VLOOKUP($I353,disall!$A$2:$CY$349,COLUMN(disall!AJ352),FALSE))</f>
        <v>0</v>
      </c>
      <c r="AR353" s="8">
        <f>IF(ISNA(VLOOKUP($I353,disall!$A$2:$CY$349,COLUMN(disall!AK352),FALSE)),-9999,VLOOKUP($I353,disall!$A$2:$CY$349,COLUMN(disall!AK352),FALSE))</f>
        <v>0</v>
      </c>
      <c r="AS353" s="8">
        <f>IF(ISNA(VLOOKUP($I353,disall!$A$2:$CY$349,COLUMN(disall!AL352),FALSE)),-9999,VLOOKUP($I353,disall!$A$2:$CY$349,COLUMN(disall!AL352),FALSE))</f>
        <v>0</v>
      </c>
      <c r="AT353" s="8">
        <f>IF(ISNA(VLOOKUP($I353,disall!$A$2:$CY$349,COLUMN(disall!AM352),FALSE)),-9999,VLOOKUP($I353,disall!$A$2:$CY$349,COLUMN(disall!AM352),FALSE))</f>
        <v>0</v>
      </c>
      <c r="AU353" s="8">
        <f>IF(ISNA(VLOOKUP($I353,disall!$A$2:$CY$349,COLUMN(disall!AN352),FALSE)),-9999,VLOOKUP($I353,disall!$A$2:$CY$349,COLUMN(disall!AN352),FALSE))</f>
        <v>0</v>
      </c>
      <c r="AV353" s="8">
        <f>IF(ISNA(VLOOKUP($I353,disall!$A$2:$CY$349,COLUMN(disall!AO352),FALSE)),-9999,VLOOKUP($I353,disall!$A$2:$CY$349,COLUMN(disall!AO352),FALSE))</f>
        <v>0</v>
      </c>
      <c r="AW353" s="8">
        <f>IF(ISNA(VLOOKUP($I353,disall!$A$2:$CY$349,COLUMN(disall!AP352),FALSE)),-9999,VLOOKUP($I353,disall!$A$2:$CY$349,COLUMN(disall!AP352),FALSE))</f>
        <v>0</v>
      </c>
      <c r="AX353" s="8">
        <f>IF(ISNA(VLOOKUP($I353,disall!$A$2:$CY$349,COLUMN(disall!AQ352),FALSE)),-9999,VLOOKUP($I353,disall!$A$2:$CY$349,COLUMN(disall!AQ352),FALSE))</f>
        <v>0</v>
      </c>
      <c r="AY353" s="8">
        <f>IF(ISNA(VLOOKUP($I353,disall!$A$2:$CY$349,COLUMN(disall!AR352),FALSE)),-9999,VLOOKUP($I353,disall!$A$2:$CY$349,COLUMN(disall!AR352),FALSE))</f>
        <v>0</v>
      </c>
      <c r="AZ353" s="8">
        <f>IF(ISNA(VLOOKUP($I353,disall!$A$2:$CY$349,COLUMN(disall!AS352),FALSE)),-9999,VLOOKUP($I353,disall!$A$2:$CY$349,COLUMN(disall!AS352),FALSE))</f>
        <v>0</v>
      </c>
      <c r="BA353" s="8">
        <f>IF(ISNA(VLOOKUP($I353,disall!$A$2:$CY$349,COLUMN(disall!AT352),FALSE)),-9999,VLOOKUP($I353,disall!$A$2:$CY$349,COLUMN(disall!AT352),FALSE))</f>
        <v>0</v>
      </c>
      <c r="BB353" s="8">
        <f>IF(ISNA(VLOOKUP($I353,disall!$A$2:$CY$349,COLUMN(disall!AU352),FALSE)),-9999,VLOOKUP($I353,disall!$A$2:$CY$349,COLUMN(disall!AU352),FALSE))</f>
        <v>0</v>
      </c>
      <c r="BC353" s="8">
        <f>IF(ISNA(VLOOKUP($I353,disall!$A$2:$CY$349,COLUMN(disall!AV352),FALSE)),-9999,VLOOKUP($I353,disall!$A$2:$CY$349,COLUMN(disall!AV352),FALSE))</f>
        <v>0</v>
      </c>
      <c r="BD353" s="8">
        <f>IF(ISNA(VLOOKUP($I353,disall!$A$2:$CY$349,COLUMN(disall!AW352),FALSE)),-9999,VLOOKUP($I353,disall!$A$2:$CY$349,COLUMN(disall!AW352),FALSE))</f>
        <v>0</v>
      </c>
      <c r="BE353" s="8">
        <f>IF(ISNA(VLOOKUP($I353,disall!$A$2:$CY$349,COLUMN(disall!AX352),FALSE)),-9999,VLOOKUP($I353,disall!$A$2:$CY$349,COLUMN(disall!AX352),FALSE))</f>
        <v>0</v>
      </c>
      <c r="BF353" s="8">
        <f>IF(ISNA(VLOOKUP($I353,disall!$A$2:$CY$349,COLUMN(disall!AY352),FALSE)),-9999,VLOOKUP($I353,disall!$A$2:$CY$349,COLUMN(disall!AY352),FALSE))</f>
        <v>0</v>
      </c>
      <c r="BG353" s="8">
        <f>IF(ISNA(VLOOKUP($I353,disall!$A$2:$CY$349,COLUMN(disall!AZ352),FALSE)),-9999,VLOOKUP($I353,disall!$A$2:$CY$349,COLUMN(disall!AZ352),FALSE))</f>
        <v>0</v>
      </c>
      <c r="BH353" s="8">
        <f>IF(ISNA(VLOOKUP($I353,disall!$A$2:$CY$349,COLUMN(disall!BA352),FALSE)),-9999,VLOOKUP($I353,disall!$A$2:$CY$349,COLUMN(disall!BA352),FALSE))</f>
        <v>0</v>
      </c>
      <c r="BI353" s="8">
        <f>IF(ISNA(VLOOKUP($I353,disall!$A$2:$CY$349,COLUMN(disall!BB352),FALSE)),-9999,VLOOKUP($I353,disall!$A$2:$CY$349,COLUMN(disall!BB352),FALSE))</f>
        <v>0</v>
      </c>
      <c r="BJ353" s="8">
        <f>IF(ISNA(VLOOKUP($I353,disall!$A$2:$CY$349,COLUMN(disall!BC352),FALSE)),-9999,VLOOKUP($I353,disall!$A$2:$CY$349,COLUMN(disall!BC352),FALSE))</f>
        <v>0</v>
      </c>
      <c r="BK353" s="8">
        <f>IF(ISNA(VLOOKUP($I353,disall!$A$2:$CY$349,COLUMN(disall!BD352),FALSE)),-9999,VLOOKUP($I353,disall!$A$2:$CY$349,COLUMN(disall!BD352),FALSE))</f>
        <v>0</v>
      </c>
      <c r="BL353" s="8">
        <f>IF(ISNA(VLOOKUP($I353,disall!$A$2:$CY$349,COLUMN(disall!BE352),FALSE)),-9999,VLOOKUP($I353,disall!$A$2:$CY$349,COLUMN(disall!BE352),FALSE))</f>
        <v>0</v>
      </c>
      <c r="BM353" s="8">
        <f>IF(ISNA(VLOOKUP($I353,disall!$A$2:$CY$349,COLUMN(disall!BF352),FALSE)),-9999,VLOOKUP($I353,disall!$A$2:$CY$349,COLUMN(disall!BF352),FALSE))</f>
        <v>0</v>
      </c>
      <c r="BN353" s="8">
        <f>IF(ISNA(VLOOKUP($I353,disall!$A$2:$CY$349,COLUMN(disall!BG352),FALSE)),-9999,VLOOKUP($I353,disall!$A$2:$CY$349,COLUMN(disall!BG352),FALSE))</f>
        <v>0</v>
      </c>
      <c r="BO353" s="8">
        <f>IF(ISNA(VLOOKUP($I353,disall!$A$2:$CY$349,COLUMN(disall!BH352),FALSE)),-9999,VLOOKUP($I353,disall!$A$2:$CY$349,COLUMN(disall!BH352),FALSE))</f>
        <v>0</v>
      </c>
      <c r="BP353" s="8">
        <f>IF(ISNA(VLOOKUP($I353,disall!$A$2:$CY$349,COLUMN(disall!BI352),FALSE)),-9999,VLOOKUP($I353,disall!$A$2:$CY$349,COLUMN(disall!BI352),FALSE))</f>
        <v>0</v>
      </c>
      <c r="BQ353" s="8">
        <f>IF(ISNA(VLOOKUP($I353,disall!$A$2:$CY$349,COLUMN(disall!BJ352),FALSE)),-9999,VLOOKUP($I353,disall!$A$2:$CY$349,COLUMN(disall!BJ352),FALSE))</f>
        <v>0</v>
      </c>
      <c r="BR353" s="8">
        <f>IF(ISNA(VLOOKUP($I353,disall!$A$2:$CY$349,COLUMN(disall!BK352),FALSE)),-9999,VLOOKUP($I353,disall!$A$2:$CY$349,COLUMN(disall!BK352),FALSE))</f>
        <v>0</v>
      </c>
      <c r="BS353" s="8">
        <f>IF(ISNA(VLOOKUP($I353,disall!$A$2:$CY$349,COLUMN(disall!BL352),FALSE)),-9999,VLOOKUP($I353,disall!$A$2:$CY$349,COLUMN(disall!BL352),FALSE))</f>
        <v>0</v>
      </c>
      <c r="BT353" s="8">
        <f>IF(ISNA(VLOOKUP($I353,disall!$A$2:$CY$349,COLUMN(disall!BM352),FALSE)),-9999,VLOOKUP($I353,disall!$A$2:$CY$349,COLUMN(disall!BM352),FALSE))</f>
        <v>0</v>
      </c>
      <c r="BU353" s="8">
        <f>IF(ISNA(VLOOKUP($I353,disall!$A$2:$CY$349,COLUMN(disall!BN352),FALSE)),-9999,VLOOKUP($I353,disall!$A$2:$CY$349,COLUMN(disall!BN352),FALSE))</f>
        <v>0</v>
      </c>
      <c r="BV353" s="8">
        <f>IF(ISNA(VLOOKUP($I353,disall!$A$2:$CY$349,COLUMN(disall!BO352),FALSE)),-9999,VLOOKUP($I353,disall!$A$2:$CY$349,COLUMN(disall!BO352),FALSE))</f>
        <v>0</v>
      </c>
      <c r="BW353" s="8">
        <f>IF(ISNA(VLOOKUP($I353,disall!$A$2:$CY$349,COLUMN(disall!BP352),FALSE)),-9999,VLOOKUP($I353,disall!$A$2:$CY$349,COLUMN(disall!BP352),FALSE))</f>
        <v>0</v>
      </c>
      <c r="BX353" s="8">
        <f>IF(ISNA(VLOOKUP($I353,disall!$A$2:$CY$349,COLUMN(disall!BQ352),FALSE)),-9999,VLOOKUP($I353,disall!$A$2:$CY$349,COLUMN(disall!BQ352),FALSE))</f>
        <v>0</v>
      </c>
      <c r="BY353" s="8">
        <f>IF(ISNA(VLOOKUP($I353,disall!$A$2:$CY$349,COLUMN(disall!BR352),FALSE)),-9999,VLOOKUP($I353,disall!$A$2:$CY$349,COLUMN(disall!BR352),FALSE))</f>
        <v>0</v>
      </c>
      <c r="BZ353" s="8">
        <f>IF(ISNA(VLOOKUP($I353,disall!$A$2:$CY$349,COLUMN(disall!BS352),FALSE)),-9999,VLOOKUP($I353,disall!$A$2:$CY$349,COLUMN(disall!BS352),FALSE))</f>
        <v>0</v>
      </c>
      <c r="CA353" s="8">
        <f>IF(ISNA(VLOOKUP($I353,disall!$A$2:$CY$349,COLUMN(disall!BT352),FALSE)),-9999,VLOOKUP($I353,disall!$A$2:$CY$349,COLUMN(disall!BT352),FALSE))</f>
        <v>0</v>
      </c>
      <c r="CB353" s="8">
        <f>IF(ISNA(VLOOKUP($I353,disall!$A$2:$CY$349,COLUMN(disall!BU352),FALSE)),-9999,VLOOKUP($I353,disall!$A$2:$CY$349,COLUMN(disall!BU352),FALSE))</f>
        <v>0</v>
      </c>
      <c r="CC353" s="8">
        <f>IF(ISNA(VLOOKUP($I353,disall!$A$2:$CY$349,COLUMN(disall!BV352),FALSE)),-9999,VLOOKUP($I353,disall!$A$2:$CY$349,COLUMN(disall!BV352),FALSE))</f>
        <v>0</v>
      </c>
      <c r="CD353" s="8">
        <f>IF(ISNA(VLOOKUP($I353,disall!$A$2:$CY$349,COLUMN(disall!BW352),FALSE)),-9999,VLOOKUP($I353,disall!$A$2:$CY$349,COLUMN(disall!BW352),FALSE))</f>
        <v>0</v>
      </c>
      <c r="CE353" s="8">
        <f>IF(ISNA(VLOOKUP($I353,disall!$A$2:$CY$349,COLUMN(disall!BX352),FALSE)),-9999,VLOOKUP($I353,disall!$A$2:$CY$349,COLUMN(disall!BX352),FALSE))</f>
        <v>0</v>
      </c>
      <c r="CF353" s="8">
        <f>IF(ISNA(VLOOKUP($I353,disall!$A$2:$CY$349,COLUMN(disall!BY352),FALSE)),-9999,VLOOKUP($I353,disall!$A$2:$CY$349,COLUMN(disall!BY352),FALSE))</f>
        <v>0</v>
      </c>
      <c r="CG353" s="8">
        <f>IF(ISNA(VLOOKUP($I353,disall!$A$2:$CY$349,COLUMN(disall!BZ352),FALSE)),-9999,VLOOKUP($I353,disall!$A$2:$CY$349,COLUMN(disall!BZ352),FALSE))</f>
        <v>0</v>
      </c>
      <c r="CH353" s="8">
        <f>IF(ISNA(VLOOKUP($I353,disall!$A$2:$CY$349,COLUMN(disall!CA352),FALSE)),-9999,VLOOKUP($I353,disall!$A$2:$CY$349,COLUMN(disall!CA352),FALSE))</f>
        <v>0</v>
      </c>
      <c r="CI353" s="8">
        <f>IF(ISNA(VLOOKUP($I353,disall!$A$2:$CY$349,COLUMN(disall!CB352),FALSE)),-9999,VLOOKUP($I353,disall!$A$2:$CY$349,COLUMN(disall!CB352),FALSE))</f>
        <v>0</v>
      </c>
      <c r="CJ353" s="8">
        <f>IF(ISNA(VLOOKUP($I353,disall!$A$2:$CY$349,COLUMN(disall!CC352),FALSE)),-9999,VLOOKUP($I353,disall!$A$2:$CY$349,COLUMN(disall!CC352),FALSE))</f>
        <v>0</v>
      </c>
      <c r="CK353" s="8">
        <f>IF(ISNA(VLOOKUP($I353,disall!$A$2:$CY$349,COLUMN(disall!CD352),FALSE)),-9999,VLOOKUP($I353,disall!$A$2:$CY$349,COLUMN(disall!CD352),FALSE))</f>
        <v>0</v>
      </c>
      <c r="CL353" s="8">
        <f>IF(ISNA(VLOOKUP($I353,disall!$A$2:$CY$349,COLUMN(disall!CE352),FALSE)),-9999,VLOOKUP($I353,disall!$A$2:$CY$349,COLUMN(disall!CE352),FALSE))</f>
        <v>0</v>
      </c>
      <c r="CM353" s="8">
        <f>IF(ISNA(VLOOKUP($I353,disall!$A$2:$CY$349,COLUMN(disall!CF352),FALSE)),-9999,VLOOKUP($I353,disall!$A$2:$CY$349,COLUMN(disall!CF352),FALSE))</f>
        <v>0</v>
      </c>
      <c r="CN353" s="8">
        <f>IF(ISNA(VLOOKUP($I353,disall!$A$2:$CY$349,COLUMN(disall!CG352),FALSE)),-9999,VLOOKUP($I353,disall!$A$2:$CY$349,COLUMN(disall!CG352),FALSE))</f>
        <v>0</v>
      </c>
      <c r="CO353" s="8">
        <f>IF(ISNA(VLOOKUP($I353,disall!$A$2:$CY$349,COLUMN(disall!CH352),FALSE)),-9999,VLOOKUP($I353,disall!$A$2:$CY$349,COLUMN(disall!CH352),FALSE))</f>
        <v>0</v>
      </c>
      <c r="CP353" s="8">
        <f>IF(ISNA(VLOOKUP($I353,disall!$A$2:$CY$349,COLUMN(disall!CI352),FALSE)),-9999,VLOOKUP($I353,disall!$A$2:$CY$349,COLUMN(disall!CI352),FALSE))</f>
        <v>0</v>
      </c>
      <c r="CQ353" s="8">
        <f>IF(ISNA(VLOOKUP($I353,disall!$A$2:$CY$349,COLUMN(disall!CJ352),FALSE)),-9999,VLOOKUP($I353,disall!$A$2:$CY$349,COLUMN(disall!CJ352),FALSE))</f>
        <v>0</v>
      </c>
      <c r="CR353" s="8">
        <f>IF(ISNA(VLOOKUP($I353,disall!$A$2:$CY$349,COLUMN(disall!CK352),FALSE)),-9999,VLOOKUP($I353,disall!$A$2:$CY$349,COLUMN(disall!CK352),FALSE))</f>
        <v>0</v>
      </c>
      <c r="CS353" s="8">
        <f>IF(ISNA(VLOOKUP($I353,disall!$A$2:$CY$349,COLUMN(disall!CL352),FALSE)),-9999,VLOOKUP($I353,disall!$A$2:$CY$349,COLUMN(disall!CL352),FALSE))</f>
        <v>0</v>
      </c>
      <c r="CT353" s="8">
        <f>IF(ISNA(VLOOKUP($I353,disall!$A$2:$CY$349,COLUMN(disall!CM352),FALSE)),-9999,VLOOKUP($I353,disall!$A$2:$CY$349,COLUMN(disall!CM352),FALSE))</f>
        <v>0</v>
      </c>
      <c r="CU353" s="8">
        <f>IF(ISNA(VLOOKUP($I353,disall!$A$2:$CY$349,COLUMN(disall!CN352),FALSE)),-9999,VLOOKUP($I353,disall!$A$2:$CY$349,COLUMN(disall!CN352),FALSE))</f>
        <v>0</v>
      </c>
      <c r="CV353" s="8">
        <f>IF(ISNA(VLOOKUP($I353,disall!$A$2:$CY$349,COLUMN(disall!CO352),FALSE)),-9999,VLOOKUP($I353,disall!$A$2:$CY$349,COLUMN(disall!CO352),FALSE))</f>
        <v>0</v>
      </c>
      <c r="CW353" s="8">
        <f>IF(ISNA(VLOOKUP($I353,disall!$A$2:$CY$349,COLUMN(disall!CP352),FALSE)),-9999,VLOOKUP($I353,disall!$A$2:$CY$349,COLUMN(disall!CP352),FALSE))</f>
        <v>0</v>
      </c>
      <c r="CX353" s="8">
        <f>IF(ISNA(VLOOKUP($I353,disall!$A$2:$CY$349,COLUMN(disall!CQ352),FALSE)),-9999,VLOOKUP($I353,disall!$A$2:$CY$349,COLUMN(disall!CQ352),FALSE))</f>
        <v>0</v>
      </c>
      <c r="CY353" s="8">
        <f>IF(ISNA(VLOOKUP($I353,disall!$A$2:$CY$349,COLUMN(disall!CR352),FALSE)),-9999,VLOOKUP($I353,disall!$A$2:$CY$349,COLUMN(disall!CR352),FALSE))</f>
        <v>0</v>
      </c>
      <c r="CZ353" s="8">
        <f>IF(ISNA(VLOOKUP($I353,disall!$A$2:$CY$349,COLUMN(disall!CS352),FALSE)),-9999,VLOOKUP($I353,disall!$A$2:$CY$349,COLUMN(disall!CS352),FALSE))</f>
        <v>0</v>
      </c>
      <c r="DA353" s="8">
        <f>IF(ISNA(VLOOKUP($I353,disall!$A$2:$CY$349,COLUMN(disall!CT352),FALSE)),-9999,VLOOKUP($I353,disall!$A$2:$CY$349,COLUMN(disall!CT352),FALSE))</f>
        <v>0</v>
      </c>
      <c r="DB353" s="8">
        <f>IF(ISNA(VLOOKUP($I353,disall!$A$2:$CY$349,COLUMN(disall!CU352),FALSE)),-9999,VLOOKUP($I353,disall!$A$2:$CY$349,COLUMN(disall!CU352),FALSE))</f>
        <v>0</v>
      </c>
      <c r="DC353" s="8">
        <f>IF(ISNA(VLOOKUP($I353,disall!$A$2:$CY$349,COLUMN(disall!CV352),FALSE)),-9999,VLOOKUP($I353,disall!$A$2:$CY$349,COLUMN(disall!CV352),FALSE))</f>
        <v>0</v>
      </c>
      <c r="DD353" s="8">
        <f>IF(ISNA(VLOOKUP($I353,disall!$A$2:$CY$349,COLUMN(disall!CW352),FALSE)),-9999,VLOOKUP($I353,disall!$A$2:$CY$349,COLUMN(disall!CW352),FALSE))</f>
        <v>0</v>
      </c>
      <c r="DE353" s="8">
        <f>IF(ISNA(VLOOKUP($I353,disall!$A$2:$CY$349,COLUMN(disall!CX352),FALSE)),-9999,VLOOKUP($I353,disall!$A$2:$CY$349,COLUMN(disall!CX352),FALSE))</f>
        <v>0</v>
      </c>
      <c r="DF353" s="8">
        <f>IF(ISNA(VLOOKUP($I353,disall!$A$2:$CY$349,COLUMN(disall!CY352),FALSE)),-9999,VLOOKUP($I353,disall!$A$2:$CY$349,COLUMN(disall!CY352),FALSE))</f>
        <v>0</v>
      </c>
    </row>
    <row r="354" spans="1:110" x14ac:dyDescent="0.25">
      <c r="A354">
        <v>80</v>
      </c>
      <c r="B354" t="s">
        <v>8</v>
      </c>
      <c r="C354" t="s">
        <v>472</v>
      </c>
      <c r="D354" t="s">
        <v>164</v>
      </c>
      <c r="E354" t="s">
        <v>473</v>
      </c>
      <c r="F354" t="s">
        <v>215</v>
      </c>
      <c r="G354" t="s">
        <v>1083</v>
      </c>
      <c r="H354">
        <v>4052</v>
      </c>
      <c r="I354">
        <f>IF(ISNA(VLOOKUP(H354,disall!$D$2:$L$349,1,FALSE)),H354,VLOOKUP(H354,disall!$D$2:$L$349,1,FALSE))</f>
        <v>4052</v>
      </c>
      <c r="J354">
        <f>IF(ISNA(VLOOKUP(H354,disall!$D$2:$L$349,1,FALSE)),"NA",VLOOKUP(H354,disall!$D$2:$L$349,2,FALSE))</f>
        <v>3438</v>
      </c>
      <c r="K354" t="str">
        <f>IF(ISNA(VLOOKUP(I354,disall!$A$2:$L$349,3,FALSE)),F354,VLOOKUP(I354,disall!$A$2:$L$349,3,FALSE))</f>
        <v>Vaishali</v>
      </c>
      <c r="L354" t="str">
        <f>IF(ISNA(VLOOKUP(I354,disall!$A$2:$L$349,12,FALSE)),"NA",VLOOKUP(I354,disall!$A$2:$L$349,12,FALSE))</f>
        <v>Vaishali</v>
      </c>
      <c r="M354">
        <f>IF(ISNA(VLOOKUP(I354,disall!$A$2:$M$349,6,FALSE)),"NA",VLOOKUP(I354,disall!$A$2:$M$349,6,FALSE))</f>
        <v>34</v>
      </c>
      <c r="N354">
        <f>IF(ISNA(VLOOKUP(I354,disall!$A$2:$M$349,7,FALSE)),"NA",VLOOKUP(I354,disall!$A$2:$M$349,7,FALSE))</f>
        <v>0.163799</v>
      </c>
      <c r="O354">
        <f>IF(ISNA(VLOOKUP(I354,disall!$A$2:$M$349,8,FALSE)),"NA",VLOOKUP(I354,disall!$A$2:$M$349,8,FALSE))</f>
        <v>1.7817620000000001</v>
      </c>
      <c r="P354" t="str">
        <f>IF(ISNA(VLOOKUP(I354,disall!$A$2:$M$349,9,FALSE)),"NA",VLOOKUP(I354,disall!$A$2:$M$349,9,FALSE))</f>
        <v>POLY</v>
      </c>
      <c r="Q354">
        <f>IF(ISNA(VLOOKUP(I354,disall!$A$2:$M$349,10,FALSE)),"NA",VLOOKUP(I354,disall!$A$2:$M$349,10,FALSE))</f>
        <v>356044200</v>
      </c>
      <c r="R354" t="str">
        <f>IF(ISNA(VLOOKUP(I354,disall!$A$2:$M$349,11,FALSE)),"NA",VLOOKUP(I354,disall!$A$2:$M$349,11,FALSE))</f>
        <v>Bihar</v>
      </c>
      <c r="S354" t="str">
        <f>IF(ISNA(VLOOKUP(I354,disall!$A$2:$M$349,12,FALSE)),"NA",VLOOKUP(I354,disall!$A$2:$M$349,12,FALSE))</f>
        <v>Vaishali</v>
      </c>
      <c r="T354">
        <f>IF(ISNA(VLOOKUP(I354,disall!$A$2:$M$349,13,FALSE)),"NA",VLOOKUP(I354,disall!$A$2:$M$349,13,FALSE))</f>
        <v>64</v>
      </c>
      <c r="U354" s="8">
        <f>IF(ISNA(VLOOKUP($I354,disall!$A$2:$CY$349,COLUMN(disall!N353),FALSE)),-9999,VLOOKUP($I354,disall!$A$2:$CY$349,COLUMN(disall!N353),FALSE))</f>
        <v>0</v>
      </c>
      <c r="V354" s="8">
        <f>IF(ISNA(VLOOKUP($I354,disall!$A$2:$CY$349,COLUMN(disall!O353),FALSE)),-9999,VLOOKUP($I354,disall!$A$2:$CY$349,COLUMN(disall!O353),FALSE))</f>
        <v>0</v>
      </c>
      <c r="W354" s="8">
        <f>IF(ISNA(VLOOKUP($I354,disall!$A$2:$CY$349,COLUMN(disall!P353),FALSE)),-9999,VLOOKUP($I354,disall!$A$2:$CY$349,COLUMN(disall!P353),FALSE))</f>
        <v>0</v>
      </c>
      <c r="X354" s="8">
        <f>IF(ISNA(VLOOKUP($I354,disall!$A$2:$CY$349,COLUMN(disall!Q353),FALSE)),-9999,VLOOKUP($I354,disall!$A$2:$CY$349,COLUMN(disall!Q353),FALSE))</f>
        <v>0</v>
      </c>
      <c r="Y354" s="8">
        <f>IF(ISNA(VLOOKUP($I354,disall!$A$2:$CY$349,COLUMN(disall!R353),FALSE)),-9999,VLOOKUP($I354,disall!$A$2:$CY$349,COLUMN(disall!R353),FALSE))</f>
        <v>0</v>
      </c>
      <c r="Z354" s="8">
        <f>IF(ISNA(VLOOKUP($I354,disall!$A$2:$CY$349,COLUMN(disall!S353),FALSE)),-9999,VLOOKUP($I354,disall!$A$2:$CY$349,COLUMN(disall!S353),FALSE))</f>
        <v>0</v>
      </c>
      <c r="AA354" s="8">
        <f>IF(ISNA(VLOOKUP($I354,disall!$A$2:$CY$349,COLUMN(disall!T353),FALSE)),-9999,VLOOKUP($I354,disall!$A$2:$CY$349,COLUMN(disall!T353),FALSE))</f>
        <v>0</v>
      </c>
      <c r="AB354" s="8">
        <f>IF(ISNA(VLOOKUP($I354,disall!$A$2:$CY$349,COLUMN(disall!U353),FALSE)),-9999,VLOOKUP($I354,disall!$A$2:$CY$349,COLUMN(disall!U353),FALSE))</f>
        <v>0</v>
      </c>
      <c r="AC354" s="8">
        <f>IF(ISNA(VLOOKUP($I354,disall!$A$2:$CY$349,COLUMN(disall!V353),FALSE)),-9999,VLOOKUP($I354,disall!$A$2:$CY$349,COLUMN(disall!V353),FALSE))</f>
        <v>0</v>
      </c>
      <c r="AD354" s="8">
        <f>IF(ISNA(VLOOKUP($I354,disall!$A$2:$CY$349,COLUMN(disall!W353),FALSE)),-9999,VLOOKUP($I354,disall!$A$2:$CY$349,COLUMN(disall!W353),FALSE))</f>
        <v>0</v>
      </c>
      <c r="AE354" s="8">
        <f>IF(ISNA(VLOOKUP($I354,disall!$A$2:$CY$349,COLUMN(disall!X353),FALSE)),-9999,VLOOKUP($I354,disall!$A$2:$CY$349,COLUMN(disall!X353),FALSE))</f>
        <v>0</v>
      </c>
      <c r="AF354" s="8">
        <f>IF(ISNA(VLOOKUP($I354,disall!$A$2:$CY$349,COLUMN(disall!Y353),FALSE)),-9999,VLOOKUP($I354,disall!$A$2:$CY$349,COLUMN(disall!Y353),FALSE))</f>
        <v>0</v>
      </c>
      <c r="AG354" s="8">
        <f>IF(ISNA(VLOOKUP($I354,disall!$A$2:$CY$349,COLUMN(disall!Z353),FALSE)),-9999,VLOOKUP($I354,disall!$A$2:$CY$349,COLUMN(disall!Z353),FALSE))</f>
        <v>0</v>
      </c>
      <c r="AH354" s="8">
        <f>IF(ISNA(VLOOKUP($I354,disall!$A$2:$CY$349,COLUMN(disall!AA353),FALSE)),-9999,VLOOKUP($I354,disall!$A$2:$CY$349,COLUMN(disall!AA353),FALSE))</f>
        <v>0</v>
      </c>
      <c r="AI354" s="8">
        <f>IF(ISNA(VLOOKUP($I354,disall!$A$2:$CY$349,COLUMN(disall!AB353),FALSE)),-9999,VLOOKUP($I354,disall!$A$2:$CY$349,COLUMN(disall!AB353),FALSE))</f>
        <v>0</v>
      </c>
      <c r="AJ354" s="8">
        <f>IF(ISNA(VLOOKUP($I354,disall!$A$2:$CY$349,COLUMN(disall!AC353),FALSE)),-9999,VLOOKUP($I354,disall!$A$2:$CY$349,COLUMN(disall!AC353),FALSE))</f>
        <v>0</v>
      </c>
      <c r="AK354" s="8">
        <f>IF(ISNA(VLOOKUP($I354,disall!$A$2:$CY$349,COLUMN(disall!AD353),FALSE)),-9999,VLOOKUP($I354,disall!$A$2:$CY$349,COLUMN(disall!AD353),FALSE))</f>
        <v>0</v>
      </c>
      <c r="AL354" s="8">
        <f>IF(ISNA(VLOOKUP($I354,disall!$A$2:$CY$349,COLUMN(disall!AE353),FALSE)),-9999,VLOOKUP($I354,disall!$A$2:$CY$349,COLUMN(disall!AE353),FALSE))</f>
        <v>0</v>
      </c>
      <c r="AM354" s="8">
        <f>IF(ISNA(VLOOKUP($I354,disall!$A$2:$CY$349,COLUMN(disall!AF353),FALSE)),-9999,VLOOKUP($I354,disall!$A$2:$CY$349,COLUMN(disall!AF353),FALSE))</f>
        <v>0</v>
      </c>
      <c r="AN354" s="8">
        <f>IF(ISNA(VLOOKUP($I354,disall!$A$2:$CY$349,COLUMN(disall!AG353),FALSE)),-9999,VLOOKUP($I354,disall!$A$2:$CY$349,COLUMN(disall!AG353),FALSE))</f>
        <v>0</v>
      </c>
      <c r="AO354" s="8">
        <f>IF(ISNA(VLOOKUP($I354,disall!$A$2:$CY$349,COLUMN(disall!AH353),FALSE)),-9999,VLOOKUP($I354,disall!$A$2:$CY$349,COLUMN(disall!AH353),FALSE))</f>
        <v>0</v>
      </c>
      <c r="AP354" s="8">
        <f>IF(ISNA(VLOOKUP($I354,disall!$A$2:$CY$349,COLUMN(disall!AI353),FALSE)),-9999,VLOOKUP($I354,disall!$A$2:$CY$349,COLUMN(disall!AI353),FALSE))</f>
        <v>0</v>
      </c>
      <c r="AQ354" s="8">
        <f>IF(ISNA(VLOOKUP($I354,disall!$A$2:$CY$349,COLUMN(disall!AJ353),FALSE)),-9999,VLOOKUP($I354,disall!$A$2:$CY$349,COLUMN(disall!AJ353),FALSE))</f>
        <v>0</v>
      </c>
      <c r="AR354" s="8">
        <f>IF(ISNA(VLOOKUP($I354,disall!$A$2:$CY$349,COLUMN(disall!AK353),FALSE)),-9999,VLOOKUP($I354,disall!$A$2:$CY$349,COLUMN(disall!AK353),FALSE))</f>
        <v>0</v>
      </c>
      <c r="AS354" s="8">
        <f>IF(ISNA(VLOOKUP($I354,disall!$A$2:$CY$349,COLUMN(disall!AL353),FALSE)),-9999,VLOOKUP($I354,disall!$A$2:$CY$349,COLUMN(disall!AL353),FALSE))</f>
        <v>0</v>
      </c>
      <c r="AT354" s="8">
        <f>IF(ISNA(VLOOKUP($I354,disall!$A$2:$CY$349,COLUMN(disall!AM353),FALSE)),-9999,VLOOKUP($I354,disall!$A$2:$CY$349,COLUMN(disall!AM353),FALSE))</f>
        <v>0</v>
      </c>
      <c r="AU354" s="8">
        <f>IF(ISNA(VLOOKUP($I354,disall!$A$2:$CY$349,COLUMN(disall!AN353),FALSE)),-9999,VLOOKUP($I354,disall!$A$2:$CY$349,COLUMN(disall!AN353),FALSE))</f>
        <v>0</v>
      </c>
      <c r="AV354" s="8">
        <f>IF(ISNA(VLOOKUP($I354,disall!$A$2:$CY$349,COLUMN(disall!AO353),FALSE)),-9999,VLOOKUP($I354,disall!$A$2:$CY$349,COLUMN(disall!AO353),FALSE))</f>
        <v>0</v>
      </c>
      <c r="AW354" s="8">
        <f>IF(ISNA(VLOOKUP($I354,disall!$A$2:$CY$349,COLUMN(disall!AP353),FALSE)),-9999,VLOOKUP($I354,disall!$A$2:$CY$349,COLUMN(disall!AP353),FALSE))</f>
        <v>0</v>
      </c>
      <c r="AX354" s="8">
        <f>IF(ISNA(VLOOKUP($I354,disall!$A$2:$CY$349,COLUMN(disall!AQ353),FALSE)),-9999,VLOOKUP($I354,disall!$A$2:$CY$349,COLUMN(disall!AQ353),FALSE))</f>
        <v>0</v>
      </c>
      <c r="AY354" s="8">
        <f>IF(ISNA(VLOOKUP($I354,disall!$A$2:$CY$349,COLUMN(disall!AR353),FALSE)),-9999,VLOOKUP($I354,disall!$A$2:$CY$349,COLUMN(disall!AR353),FALSE))</f>
        <v>0</v>
      </c>
      <c r="AZ354" s="8">
        <f>IF(ISNA(VLOOKUP($I354,disall!$A$2:$CY$349,COLUMN(disall!AS353),FALSE)),-9999,VLOOKUP($I354,disall!$A$2:$CY$349,COLUMN(disall!AS353),FALSE))</f>
        <v>0</v>
      </c>
      <c r="BA354" s="8">
        <f>IF(ISNA(VLOOKUP($I354,disall!$A$2:$CY$349,COLUMN(disall!AT353),FALSE)),-9999,VLOOKUP($I354,disall!$A$2:$CY$349,COLUMN(disall!AT353),FALSE))</f>
        <v>0</v>
      </c>
      <c r="BB354" s="8">
        <f>IF(ISNA(VLOOKUP($I354,disall!$A$2:$CY$349,COLUMN(disall!AU353),FALSE)),-9999,VLOOKUP($I354,disall!$A$2:$CY$349,COLUMN(disall!AU353),FALSE))</f>
        <v>0</v>
      </c>
      <c r="BC354" s="8">
        <f>IF(ISNA(VLOOKUP($I354,disall!$A$2:$CY$349,COLUMN(disall!AV353),FALSE)),-9999,VLOOKUP($I354,disall!$A$2:$CY$349,COLUMN(disall!AV353),FALSE))</f>
        <v>0</v>
      </c>
      <c r="BD354" s="8">
        <f>IF(ISNA(VLOOKUP($I354,disall!$A$2:$CY$349,COLUMN(disall!AW353),FALSE)),-9999,VLOOKUP($I354,disall!$A$2:$CY$349,COLUMN(disall!AW353),FALSE))</f>
        <v>0</v>
      </c>
      <c r="BE354" s="8">
        <f>IF(ISNA(VLOOKUP($I354,disall!$A$2:$CY$349,COLUMN(disall!AX353),FALSE)),-9999,VLOOKUP($I354,disall!$A$2:$CY$349,COLUMN(disall!AX353),FALSE))</f>
        <v>0</v>
      </c>
      <c r="BF354" s="8">
        <f>IF(ISNA(VLOOKUP($I354,disall!$A$2:$CY$349,COLUMN(disall!AY353),FALSE)),-9999,VLOOKUP($I354,disall!$A$2:$CY$349,COLUMN(disall!AY353),FALSE))</f>
        <v>0</v>
      </c>
      <c r="BG354" s="8">
        <f>IF(ISNA(VLOOKUP($I354,disall!$A$2:$CY$349,COLUMN(disall!AZ353),FALSE)),-9999,VLOOKUP($I354,disall!$A$2:$CY$349,COLUMN(disall!AZ353),FALSE))</f>
        <v>0</v>
      </c>
      <c r="BH354" s="8">
        <f>IF(ISNA(VLOOKUP($I354,disall!$A$2:$CY$349,COLUMN(disall!BA353),FALSE)),-9999,VLOOKUP($I354,disall!$A$2:$CY$349,COLUMN(disall!BA353),FALSE))</f>
        <v>0</v>
      </c>
      <c r="BI354" s="8">
        <f>IF(ISNA(VLOOKUP($I354,disall!$A$2:$CY$349,COLUMN(disall!BB353),FALSE)),-9999,VLOOKUP($I354,disall!$A$2:$CY$349,COLUMN(disall!BB353),FALSE))</f>
        <v>0</v>
      </c>
      <c r="BJ354" s="8">
        <f>IF(ISNA(VLOOKUP($I354,disall!$A$2:$CY$349,COLUMN(disall!BC353),FALSE)),-9999,VLOOKUP($I354,disall!$A$2:$CY$349,COLUMN(disall!BC353),FALSE))</f>
        <v>0</v>
      </c>
      <c r="BK354" s="8">
        <f>IF(ISNA(VLOOKUP($I354,disall!$A$2:$CY$349,COLUMN(disall!BD353),FALSE)),-9999,VLOOKUP($I354,disall!$A$2:$CY$349,COLUMN(disall!BD353),FALSE))</f>
        <v>0</v>
      </c>
      <c r="BL354" s="8">
        <f>IF(ISNA(VLOOKUP($I354,disall!$A$2:$CY$349,COLUMN(disall!BE353),FALSE)),-9999,VLOOKUP($I354,disall!$A$2:$CY$349,COLUMN(disall!BE353),FALSE))</f>
        <v>0</v>
      </c>
      <c r="BM354" s="8">
        <f>IF(ISNA(VLOOKUP($I354,disall!$A$2:$CY$349,COLUMN(disall!BF353),FALSE)),-9999,VLOOKUP($I354,disall!$A$2:$CY$349,COLUMN(disall!BF353),FALSE))</f>
        <v>0</v>
      </c>
      <c r="BN354" s="8">
        <f>IF(ISNA(VLOOKUP($I354,disall!$A$2:$CY$349,COLUMN(disall!BG353),FALSE)),-9999,VLOOKUP($I354,disall!$A$2:$CY$349,COLUMN(disall!BG353),FALSE))</f>
        <v>0</v>
      </c>
      <c r="BO354" s="8">
        <f>IF(ISNA(VLOOKUP($I354,disall!$A$2:$CY$349,COLUMN(disall!BH353),FALSE)),-9999,VLOOKUP($I354,disall!$A$2:$CY$349,COLUMN(disall!BH353),FALSE))</f>
        <v>0</v>
      </c>
      <c r="BP354" s="8">
        <f>IF(ISNA(VLOOKUP($I354,disall!$A$2:$CY$349,COLUMN(disall!BI353),FALSE)),-9999,VLOOKUP($I354,disall!$A$2:$CY$349,COLUMN(disall!BI353),FALSE))</f>
        <v>0</v>
      </c>
      <c r="BQ354" s="8">
        <f>IF(ISNA(VLOOKUP($I354,disall!$A$2:$CY$349,COLUMN(disall!BJ353),FALSE)),-9999,VLOOKUP($I354,disall!$A$2:$CY$349,COLUMN(disall!BJ353),FALSE))</f>
        <v>0</v>
      </c>
      <c r="BR354" s="8">
        <f>IF(ISNA(VLOOKUP($I354,disall!$A$2:$CY$349,COLUMN(disall!BK353),FALSE)),-9999,VLOOKUP($I354,disall!$A$2:$CY$349,COLUMN(disall!BK353),FALSE))</f>
        <v>0</v>
      </c>
      <c r="BS354" s="8">
        <f>IF(ISNA(VLOOKUP($I354,disall!$A$2:$CY$349,COLUMN(disall!BL353),FALSE)),-9999,VLOOKUP($I354,disall!$A$2:$CY$349,COLUMN(disall!BL353),FALSE))</f>
        <v>0</v>
      </c>
      <c r="BT354" s="8">
        <f>IF(ISNA(VLOOKUP($I354,disall!$A$2:$CY$349,COLUMN(disall!BM353),FALSE)),-9999,VLOOKUP($I354,disall!$A$2:$CY$349,COLUMN(disall!BM353),FALSE))</f>
        <v>0</v>
      </c>
      <c r="BU354" s="8">
        <f>IF(ISNA(VLOOKUP($I354,disall!$A$2:$CY$349,COLUMN(disall!BN353),FALSE)),-9999,VLOOKUP($I354,disall!$A$2:$CY$349,COLUMN(disall!BN353),FALSE))</f>
        <v>0</v>
      </c>
      <c r="BV354" s="8">
        <f>IF(ISNA(VLOOKUP($I354,disall!$A$2:$CY$349,COLUMN(disall!BO353),FALSE)),-9999,VLOOKUP($I354,disall!$A$2:$CY$349,COLUMN(disall!BO353),FALSE))</f>
        <v>0</v>
      </c>
      <c r="BW354" s="8">
        <f>IF(ISNA(VLOOKUP($I354,disall!$A$2:$CY$349,COLUMN(disall!BP353),FALSE)),-9999,VLOOKUP($I354,disall!$A$2:$CY$349,COLUMN(disall!BP353),FALSE))</f>
        <v>0</v>
      </c>
      <c r="BX354" s="8">
        <f>IF(ISNA(VLOOKUP($I354,disall!$A$2:$CY$349,COLUMN(disall!BQ353),FALSE)),-9999,VLOOKUP($I354,disall!$A$2:$CY$349,COLUMN(disall!BQ353),FALSE))</f>
        <v>0</v>
      </c>
      <c r="BY354" s="8">
        <f>IF(ISNA(VLOOKUP($I354,disall!$A$2:$CY$349,COLUMN(disall!BR353),FALSE)),-9999,VLOOKUP($I354,disall!$A$2:$CY$349,COLUMN(disall!BR353),FALSE))</f>
        <v>0</v>
      </c>
      <c r="BZ354" s="8">
        <f>IF(ISNA(VLOOKUP($I354,disall!$A$2:$CY$349,COLUMN(disall!BS353),FALSE)),-9999,VLOOKUP($I354,disall!$A$2:$CY$349,COLUMN(disall!BS353),FALSE))</f>
        <v>0</v>
      </c>
      <c r="CA354" s="8">
        <f>IF(ISNA(VLOOKUP($I354,disall!$A$2:$CY$349,COLUMN(disall!BT353),FALSE)),-9999,VLOOKUP($I354,disall!$A$2:$CY$349,COLUMN(disall!BT353),FALSE))</f>
        <v>0</v>
      </c>
      <c r="CB354" s="8">
        <f>IF(ISNA(VLOOKUP($I354,disall!$A$2:$CY$349,COLUMN(disall!BU353),FALSE)),-9999,VLOOKUP($I354,disall!$A$2:$CY$349,COLUMN(disall!BU353),FALSE))</f>
        <v>0</v>
      </c>
      <c r="CC354" s="8">
        <f>IF(ISNA(VLOOKUP($I354,disall!$A$2:$CY$349,COLUMN(disall!BV353),FALSE)),-9999,VLOOKUP($I354,disall!$A$2:$CY$349,COLUMN(disall!BV353),FALSE))</f>
        <v>0</v>
      </c>
      <c r="CD354" s="8">
        <f>IF(ISNA(VLOOKUP($I354,disall!$A$2:$CY$349,COLUMN(disall!BW353),FALSE)),-9999,VLOOKUP($I354,disall!$A$2:$CY$349,COLUMN(disall!BW353),FALSE))</f>
        <v>0</v>
      </c>
      <c r="CE354" s="8">
        <f>IF(ISNA(VLOOKUP($I354,disall!$A$2:$CY$349,COLUMN(disall!BX353),FALSE)),-9999,VLOOKUP($I354,disall!$A$2:$CY$349,COLUMN(disall!BX353),FALSE))</f>
        <v>0</v>
      </c>
      <c r="CF354" s="8">
        <f>IF(ISNA(VLOOKUP($I354,disall!$A$2:$CY$349,COLUMN(disall!BY353),FALSE)),-9999,VLOOKUP($I354,disall!$A$2:$CY$349,COLUMN(disall!BY353),FALSE))</f>
        <v>0</v>
      </c>
      <c r="CG354" s="8">
        <f>IF(ISNA(VLOOKUP($I354,disall!$A$2:$CY$349,COLUMN(disall!BZ353),FALSE)),-9999,VLOOKUP($I354,disall!$A$2:$CY$349,COLUMN(disall!BZ353),FALSE))</f>
        <v>0</v>
      </c>
      <c r="CH354" s="8">
        <f>IF(ISNA(VLOOKUP($I354,disall!$A$2:$CY$349,COLUMN(disall!CA353),FALSE)),-9999,VLOOKUP($I354,disall!$A$2:$CY$349,COLUMN(disall!CA353),FALSE))</f>
        <v>0</v>
      </c>
      <c r="CI354" s="8">
        <f>IF(ISNA(VLOOKUP($I354,disall!$A$2:$CY$349,COLUMN(disall!CB353),FALSE)),-9999,VLOOKUP($I354,disall!$A$2:$CY$349,COLUMN(disall!CB353),FALSE))</f>
        <v>0</v>
      </c>
      <c r="CJ354" s="8">
        <f>IF(ISNA(VLOOKUP($I354,disall!$A$2:$CY$349,COLUMN(disall!CC353),FALSE)),-9999,VLOOKUP($I354,disall!$A$2:$CY$349,COLUMN(disall!CC353),FALSE))</f>
        <v>0</v>
      </c>
      <c r="CK354" s="8">
        <f>IF(ISNA(VLOOKUP($I354,disall!$A$2:$CY$349,COLUMN(disall!CD353),FALSE)),-9999,VLOOKUP($I354,disall!$A$2:$CY$349,COLUMN(disall!CD353),FALSE))</f>
        <v>0</v>
      </c>
      <c r="CL354" s="8">
        <f>IF(ISNA(VLOOKUP($I354,disall!$A$2:$CY$349,COLUMN(disall!CE353),FALSE)),-9999,VLOOKUP($I354,disall!$A$2:$CY$349,COLUMN(disall!CE353),FALSE))</f>
        <v>0</v>
      </c>
      <c r="CM354" s="8">
        <f>IF(ISNA(VLOOKUP($I354,disall!$A$2:$CY$349,COLUMN(disall!CF353),FALSE)),-9999,VLOOKUP($I354,disall!$A$2:$CY$349,COLUMN(disall!CF353),FALSE))</f>
        <v>0</v>
      </c>
      <c r="CN354" s="8">
        <f>IF(ISNA(VLOOKUP($I354,disall!$A$2:$CY$349,COLUMN(disall!CG353),FALSE)),-9999,VLOOKUP($I354,disall!$A$2:$CY$349,COLUMN(disall!CG353),FALSE))</f>
        <v>0</v>
      </c>
      <c r="CO354" s="8">
        <f>IF(ISNA(VLOOKUP($I354,disall!$A$2:$CY$349,COLUMN(disall!CH353),FALSE)),-9999,VLOOKUP($I354,disall!$A$2:$CY$349,COLUMN(disall!CH353),FALSE))</f>
        <v>0</v>
      </c>
      <c r="CP354" s="8">
        <f>IF(ISNA(VLOOKUP($I354,disall!$A$2:$CY$349,COLUMN(disall!CI353),FALSE)),-9999,VLOOKUP($I354,disall!$A$2:$CY$349,COLUMN(disall!CI353),FALSE))</f>
        <v>0</v>
      </c>
      <c r="CQ354" s="8">
        <f>IF(ISNA(VLOOKUP($I354,disall!$A$2:$CY$349,COLUMN(disall!CJ353),FALSE)),-9999,VLOOKUP($I354,disall!$A$2:$CY$349,COLUMN(disall!CJ353),FALSE))</f>
        <v>0</v>
      </c>
      <c r="CR354" s="8">
        <f>IF(ISNA(VLOOKUP($I354,disall!$A$2:$CY$349,COLUMN(disall!CK353),FALSE)),-9999,VLOOKUP($I354,disall!$A$2:$CY$349,COLUMN(disall!CK353),FALSE))</f>
        <v>0</v>
      </c>
      <c r="CS354" s="8">
        <f>IF(ISNA(VLOOKUP($I354,disall!$A$2:$CY$349,COLUMN(disall!CL353),FALSE)),-9999,VLOOKUP($I354,disall!$A$2:$CY$349,COLUMN(disall!CL353),FALSE))</f>
        <v>0</v>
      </c>
      <c r="CT354" s="8">
        <f>IF(ISNA(VLOOKUP($I354,disall!$A$2:$CY$349,COLUMN(disall!CM353),FALSE)),-9999,VLOOKUP($I354,disall!$A$2:$CY$349,COLUMN(disall!CM353),FALSE))</f>
        <v>0</v>
      </c>
      <c r="CU354" s="8">
        <f>IF(ISNA(VLOOKUP($I354,disall!$A$2:$CY$349,COLUMN(disall!CN353),FALSE)),-9999,VLOOKUP($I354,disall!$A$2:$CY$349,COLUMN(disall!CN353),FALSE))</f>
        <v>0</v>
      </c>
      <c r="CV354" s="8">
        <f>IF(ISNA(VLOOKUP($I354,disall!$A$2:$CY$349,COLUMN(disall!CO353),FALSE)),-9999,VLOOKUP($I354,disall!$A$2:$CY$349,COLUMN(disall!CO353),FALSE))</f>
        <v>0</v>
      </c>
      <c r="CW354" s="8">
        <f>IF(ISNA(VLOOKUP($I354,disall!$A$2:$CY$349,COLUMN(disall!CP353),FALSE)),-9999,VLOOKUP($I354,disall!$A$2:$CY$349,COLUMN(disall!CP353),FALSE))</f>
        <v>0</v>
      </c>
      <c r="CX354" s="8">
        <f>IF(ISNA(VLOOKUP($I354,disall!$A$2:$CY$349,COLUMN(disall!CQ353),FALSE)),-9999,VLOOKUP($I354,disall!$A$2:$CY$349,COLUMN(disall!CQ353),FALSE))</f>
        <v>0</v>
      </c>
      <c r="CY354" s="8">
        <f>IF(ISNA(VLOOKUP($I354,disall!$A$2:$CY$349,COLUMN(disall!CR353),FALSE)),-9999,VLOOKUP($I354,disall!$A$2:$CY$349,COLUMN(disall!CR353),FALSE))</f>
        <v>0</v>
      </c>
      <c r="CZ354" s="8">
        <f>IF(ISNA(VLOOKUP($I354,disall!$A$2:$CY$349,COLUMN(disall!CS353),FALSE)),-9999,VLOOKUP($I354,disall!$A$2:$CY$349,COLUMN(disall!CS353),FALSE))</f>
        <v>0</v>
      </c>
      <c r="DA354" s="8">
        <f>IF(ISNA(VLOOKUP($I354,disall!$A$2:$CY$349,COLUMN(disall!CT353),FALSE)),-9999,VLOOKUP($I354,disall!$A$2:$CY$349,COLUMN(disall!CT353),FALSE))</f>
        <v>0</v>
      </c>
      <c r="DB354" s="8">
        <f>IF(ISNA(VLOOKUP($I354,disall!$A$2:$CY$349,COLUMN(disall!CU353),FALSE)),-9999,VLOOKUP($I354,disall!$A$2:$CY$349,COLUMN(disall!CU353),FALSE))</f>
        <v>0</v>
      </c>
      <c r="DC354" s="8">
        <f>IF(ISNA(VLOOKUP($I354,disall!$A$2:$CY$349,COLUMN(disall!CV353),FALSE)),-9999,VLOOKUP($I354,disall!$A$2:$CY$349,COLUMN(disall!CV353),FALSE))</f>
        <v>0</v>
      </c>
      <c r="DD354" s="8">
        <f>IF(ISNA(VLOOKUP($I354,disall!$A$2:$CY$349,COLUMN(disall!CW353),FALSE)),-9999,VLOOKUP($I354,disall!$A$2:$CY$349,COLUMN(disall!CW353),FALSE))</f>
        <v>0</v>
      </c>
      <c r="DE354" s="8">
        <f>IF(ISNA(VLOOKUP($I354,disall!$A$2:$CY$349,COLUMN(disall!CX353),FALSE)),-9999,VLOOKUP($I354,disall!$A$2:$CY$349,COLUMN(disall!CX353),FALSE))</f>
        <v>0</v>
      </c>
      <c r="DF354" s="8">
        <f>IF(ISNA(VLOOKUP($I354,disall!$A$2:$CY$349,COLUMN(disall!CY353),FALSE)),-9999,VLOOKUP($I354,disall!$A$2:$CY$349,COLUMN(disall!CY353),FALSE))</f>
        <v>0</v>
      </c>
    </row>
    <row r="355" spans="1:110" x14ac:dyDescent="0.25">
      <c r="A355">
        <v>81</v>
      </c>
      <c r="B355" t="s">
        <v>8</v>
      </c>
      <c r="C355" t="s">
        <v>472</v>
      </c>
      <c r="D355" t="s">
        <v>1084</v>
      </c>
      <c r="E355" t="s">
        <v>473</v>
      </c>
      <c r="F355" t="s">
        <v>1084</v>
      </c>
      <c r="G355" t="s">
        <v>1085</v>
      </c>
      <c r="H355">
        <v>4053</v>
      </c>
      <c r="I355">
        <f>IF(ISNA(VLOOKUP(H355,disall!$D$2:$L$349,1,FALSE)),H355,VLOOKUP(H355,disall!$D$2:$L$349,1,FALSE))</f>
        <v>4053</v>
      </c>
      <c r="J355" t="str">
        <f>IF(ISNA(VLOOKUP(H355,disall!$D$2:$L$349,1,FALSE)),"NA",VLOOKUP(H355,disall!$D$2:$L$349,2,FALSE))</f>
        <v>NA</v>
      </c>
      <c r="K355" t="str">
        <f>IF(ISNA(VLOOKUP(I355,disall!$A$2:$L$349,3,FALSE)),F355,VLOOKUP(I355,disall!$A$2:$L$349,3,FALSE))</f>
        <v>Chandigarh</v>
      </c>
      <c r="L355" t="str">
        <f>IF(ISNA(VLOOKUP(I355,disall!$A$2:$L$349,12,FALSE)),"NA",VLOOKUP(I355,disall!$A$2:$L$349,12,FALSE))</f>
        <v>NA</v>
      </c>
      <c r="M355" t="str">
        <f>IF(ISNA(VLOOKUP(I355,disall!$A$2:$M$349,6,FALSE)),"NA",VLOOKUP(I355,disall!$A$2:$M$349,6,FALSE))</f>
        <v>NA</v>
      </c>
      <c r="N355" t="str">
        <f>IF(ISNA(VLOOKUP(I355,disall!$A$2:$M$349,7,FALSE)),"NA",VLOOKUP(I355,disall!$A$2:$M$349,7,FALSE))</f>
        <v>NA</v>
      </c>
      <c r="O355" t="str">
        <f>IF(ISNA(VLOOKUP(I355,disall!$A$2:$M$349,8,FALSE)),"NA",VLOOKUP(I355,disall!$A$2:$M$349,8,FALSE))</f>
        <v>NA</v>
      </c>
      <c r="P355" t="str">
        <f>IF(ISNA(VLOOKUP(I355,disall!$A$2:$M$349,9,FALSE)),"NA",VLOOKUP(I355,disall!$A$2:$M$349,9,FALSE))</f>
        <v>NA</v>
      </c>
      <c r="Q355" t="str">
        <f>IF(ISNA(VLOOKUP(I355,disall!$A$2:$M$349,10,FALSE)),"NA",VLOOKUP(I355,disall!$A$2:$M$349,10,FALSE))</f>
        <v>NA</v>
      </c>
      <c r="R355" t="str">
        <f>IF(ISNA(VLOOKUP(I355,disall!$A$2:$M$349,11,FALSE)),"NA",VLOOKUP(I355,disall!$A$2:$M$349,11,FALSE))</f>
        <v>NA</v>
      </c>
      <c r="S355" t="str">
        <f>IF(ISNA(VLOOKUP(I355,disall!$A$2:$M$349,12,FALSE)),"NA",VLOOKUP(I355,disall!$A$2:$M$349,12,FALSE))</f>
        <v>NA</v>
      </c>
      <c r="T355" t="str">
        <f>IF(ISNA(VLOOKUP(I355,disall!$A$2:$M$349,13,FALSE)),"NA",VLOOKUP(I355,disall!$A$2:$M$349,13,FALSE))</f>
        <v>NA</v>
      </c>
      <c r="U355" s="8">
        <f>IF(ISNA(VLOOKUP($I355,disall!$A$2:$CY$349,COLUMN(disall!N354),FALSE)),-9999,VLOOKUP($I355,disall!$A$2:$CY$349,COLUMN(disall!N354),FALSE))</f>
        <v>-9999</v>
      </c>
      <c r="V355" s="8">
        <f>IF(ISNA(VLOOKUP($I355,disall!$A$2:$CY$349,COLUMN(disall!O354),FALSE)),-9999,VLOOKUP($I355,disall!$A$2:$CY$349,COLUMN(disall!O354),FALSE))</f>
        <v>-9999</v>
      </c>
      <c r="W355" s="8">
        <f>IF(ISNA(VLOOKUP($I355,disall!$A$2:$CY$349,COLUMN(disall!P354),FALSE)),-9999,VLOOKUP($I355,disall!$A$2:$CY$349,COLUMN(disall!P354),FALSE))</f>
        <v>-9999</v>
      </c>
      <c r="X355" s="8">
        <f>IF(ISNA(VLOOKUP($I355,disall!$A$2:$CY$349,COLUMN(disall!Q354),FALSE)),-9999,VLOOKUP($I355,disall!$A$2:$CY$349,COLUMN(disall!Q354),FALSE))</f>
        <v>-9999</v>
      </c>
      <c r="Y355" s="8">
        <f>IF(ISNA(VLOOKUP($I355,disall!$A$2:$CY$349,COLUMN(disall!R354),FALSE)),-9999,VLOOKUP($I355,disall!$A$2:$CY$349,COLUMN(disall!R354),FALSE))</f>
        <v>-9999</v>
      </c>
      <c r="Z355" s="8">
        <f>IF(ISNA(VLOOKUP($I355,disall!$A$2:$CY$349,COLUMN(disall!S354),FALSE)),-9999,VLOOKUP($I355,disall!$A$2:$CY$349,COLUMN(disall!S354),FALSE))</f>
        <v>-9999</v>
      </c>
      <c r="AA355" s="8">
        <f>IF(ISNA(VLOOKUP($I355,disall!$A$2:$CY$349,COLUMN(disall!T354),FALSE)),-9999,VLOOKUP($I355,disall!$A$2:$CY$349,COLUMN(disall!T354),FALSE))</f>
        <v>-9999</v>
      </c>
      <c r="AB355" s="8">
        <f>IF(ISNA(VLOOKUP($I355,disall!$A$2:$CY$349,COLUMN(disall!U354),FALSE)),-9999,VLOOKUP($I355,disall!$A$2:$CY$349,COLUMN(disall!U354),FALSE))</f>
        <v>-9999</v>
      </c>
      <c r="AC355" s="8">
        <f>IF(ISNA(VLOOKUP($I355,disall!$A$2:$CY$349,COLUMN(disall!V354),FALSE)),-9999,VLOOKUP($I355,disall!$A$2:$CY$349,COLUMN(disall!V354),FALSE))</f>
        <v>-9999</v>
      </c>
      <c r="AD355" s="8">
        <f>IF(ISNA(VLOOKUP($I355,disall!$A$2:$CY$349,COLUMN(disall!W354),FALSE)),-9999,VLOOKUP($I355,disall!$A$2:$CY$349,COLUMN(disall!W354),FALSE))</f>
        <v>-9999</v>
      </c>
      <c r="AE355" s="8">
        <f>IF(ISNA(VLOOKUP($I355,disall!$A$2:$CY$349,COLUMN(disall!X354),FALSE)),-9999,VLOOKUP($I355,disall!$A$2:$CY$349,COLUMN(disall!X354),FALSE))</f>
        <v>-9999</v>
      </c>
      <c r="AF355" s="8">
        <f>IF(ISNA(VLOOKUP($I355,disall!$A$2:$CY$349,COLUMN(disall!Y354),FALSE)),-9999,VLOOKUP($I355,disall!$A$2:$CY$349,COLUMN(disall!Y354),FALSE))</f>
        <v>-9999</v>
      </c>
      <c r="AG355" s="8">
        <f>IF(ISNA(VLOOKUP($I355,disall!$A$2:$CY$349,COLUMN(disall!Z354),FALSE)),-9999,VLOOKUP($I355,disall!$A$2:$CY$349,COLUMN(disall!Z354),FALSE))</f>
        <v>-9999</v>
      </c>
      <c r="AH355" s="8">
        <f>IF(ISNA(VLOOKUP($I355,disall!$A$2:$CY$349,COLUMN(disall!AA354),FALSE)),-9999,VLOOKUP($I355,disall!$A$2:$CY$349,COLUMN(disall!AA354),FALSE))</f>
        <v>-9999</v>
      </c>
      <c r="AI355" s="8">
        <f>IF(ISNA(VLOOKUP($I355,disall!$A$2:$CY$349,COLUMN(disall!AB354),FALSE)),-9999,VLOOKUP($I355,disall!$A$2:$CY$349,COLUMN(disall!AB354),FALSE))</f>
        <v>-9999</v>
      </c>
      <c r="AJ355" s="8">
        <f>IF(ISNA(VLOOKUP($I355,disall!$A$2:$CY$349,COLUMN(disall!AC354),FALSE)),-9999,VLOOKUP($I355,disall!$A$2:$CY$349,COLUMN(disall!AC354),FALSE))</f>
        <v>-9999</v>
      </c>
      <c r="AK355" s="8">
        <f>IF(ISNA(VLOOKUP($I355,disall!$A$2:$CY$349,COLUMN(disall!AD354),FALSE)),-9999,VLOOKUP($I355,disall!$A$2:$CY$349,COLUMN(disall!AD354),FALSE))</f>
        <v>-9999</v>
      </c>
      <c r="AL355" s="8">
        <f>IF(ISNA(VLOOKUP($I355,disall!$A$2:$CY$349,COLUMN(disall!AE354),FALSE)),-9999,VLOOKUP($I355,disall!$A$2:$CY$349,COLUMN(disall!AE354),FALSE))</f>
        <v>-9999</v>
      </c>
      <c r="AM355" s="8">
        <f>IF(ISNA(VLOOKUP($I355,disall!$A$2:$CY$349,COLUMN(disall!AF354),FALSE)),-9999,VLOOKUP($I355,disall!$A$2:$CY$349,COLUMN(disall!AF354),FALSE))</f>
        <v>-9999</v>
      </c>
      <c r="AN355" s="8">
        <f>IF(ISNA(VLOOKUP($I355,disall!$A$2:$CY$349,COLUMN(disall!AG354),FALSE)),-9999,VLOOKUP($I355,disall!$A$2:$CY$349,COLUMN(disall!AG354),FALSE))</f>
        <v>-9999</v>
      </c>
      <c r="AO355" s="8">
        <f>IF(ISNA(VLOOKUP($I355,disall!$A$2:$CY$349,COLUMN(disall!AH354),FALSE)),-9999,VLOOKUP($I355,disall!$A$2:$CY$349,COLUMN(disall!AH354),FALSE))</f>
        <v>-9999</v>
      </c>
      <c r="AP355" s="8">
        <f>IF(ISNA(VLOOKUP($I355,disall!$A$2:$CY$349,COLUMN(disall!AI354),FALSE)),-9999,VLOOKUP($I355,disall!$A$2:$CY$349,COLUMN(disall!AI354),FALSE))</f>
        <v>-9999</v>
      </c>
      <c r="AQ355" s="8">
        <f>IF(ISNA(VLOOKUP($I355,disall!$A$2:$CY$349,COLUMN(disall!AJ354),FALSE)),-9999,VLOOKUP($I355,disall!$A$2:$CY$349,COLUMN(disall!AJ354),FALSE))</f>
        <v>-9999</v>
      </c>
      <c r="AR355" s="8">
        <f>IF(ISNA(VLOOKUP($I355,disall!$A$2:$CY$349,COLUMN(disall!AK354),FALSE)),-9999,VLOOKUP($I355,disall!$A$2:$CY$349,COLUMN(disall!AK354),FALSE))</f>
        <v>-9999</v>
      </c>
      <c r="AS355" s="8">
        <f>IF(ISNA(VLOOKUP($I355,disall!$A$2:$CY$349,COLUMN(disall!AL354),FALSE)),-9999,VLOOKUP($I355,disall!$A$2:$CY$349,COLUMN(disall!AL354),FALSE))</f>
        <v>-9999</v>
      </c>
      <c r="AT355" s="8">
        <f>IF(ISNA(VLOOKUP($I355,disall!$A$2:$CY$349,COLUMN(disall!AM354),FALSE)),-9999,VLOOKUP($I355,disall!$A$2:$CY$349,COLUMN(disall!AM354),FALSE))</f>
        <v>-9999</v>
      </c>
      <c r="AU355" s="8">
        <f>IF(ISNA(VLOOKUP($I355,disall!$A$2:$CY$349,COLUMN(disall!AN354),FALSE)),-9999,VLOOKUP($I355,disall!$A$2:$CY$349,COLUMN(disall!AN354),FALSE))</f>
        <v>-9999</v>
      </c>
      <c r="AV355" s="8">
        <f>IF(ISNA(VLOOKUP($I355,disall!$A$2:$CY$349,COLUMN(disall!AO354),FALSE)),-9999,VLOOKUP($I355,disall!$A$2:$CY$349,COLUMN(disall!AO354),FALSE))</f>
        <v>-9999</v>
      </c>
      <c r="AW355" s="8">
        <f>IF(ISNA(VLOOKUP($I355,disall!$A$2:$CY$349,COLUMN(disall!AP354),FALSE)),-9999,VLOOKUP($I355,disall!$A$2:$CY$349,COLUMN(disall!AP354),FALSE))</f>
        <v>-9999</v>
      </c>
      <c r="AX355" s="8">
        <f>IF(ISNA(VLOOKUP($I355,disall!$A$2:$CY$349,COLUMN(disall!AQ354),FALSE)),-9999,VLOOKUP($I355,disall!$A$2:$CY$349,COLUMN(disall!AQ354),FALSE))</f>
        <v>-9999</v>
      </c>
      <c r="AY355" s="8">
        <f>IF(ISNA(VLOOKUP($I355,disall!$A$2:$CY$349,COLUMN(disall!AR354),FALSE)),-9999,VLOOKUP($I355,disall!$A$2:$CY$349,COLUMN(disall!AR354),FALSE))</f>
        <v>-9999</v>
      </c>
      <c r="AZ355" s="8">
        <f>IF(ISNA(VLOOKUP($I355,disall!$A$2:$CY$349,COLUMN(disall!AS354),FALSE)),-9999,VLOOKUP($I355,disall!$A$2:$CY$349,COLUMN(disall!AS354),FALSE))</f>
        <v>-9999</v>
      </c>
      <c r="BA355" s="8">
        <f>IF(ISNA(VLOOKUP($I355,disall!$A$2:$CY$349,COLUMN(disall!AT354),FALSE)),-9999,VLOOKUP($I355,disall!$A$2:$CY$349,COLUMN(disall!AT354),FALSE))</f>
        <v>-9999</v>
      </c>
      <c r="BB355" s="8">
        <f>IF(ISNA(VLOOKUP($I355,disall!$A$2:$CY$349,COLUMN(disall!AU354),FALSE)),-9999,VLOOKUP($I355,disall!$A$2:$CY$349,COLUMN(disall!AU354),FALSE))</f>
        <v>-9999</v>
      </c>
      <c r="BC355" s="8">
        <f>IF(ISNA(VLOOKUP($I355,disall!$A$2:$CY$349,COLUMN(disall!AV354),FALSE)),-9999,VLOOKUP($I355,disall!$A$2:$CY$349,COLUMN(disall!AV354),FALSE))</f>
        <v>-9999</v>
      </c>
      <c r="BD355" s="8">
        <f>IF(ISNA(VLOOKUP($I355,disall!$A$2:$CY$349,COLUMN(disall!AW354),FALSE)),-9999,VLOOKUP($I355,disall!$A$2:$CY$349,COLUMN(disall!AW354),FALSE))</f>
        <v>-9999</v>
      </c>
      <c r="BE355" s="8">
        <f>IF(ISNA(VLOOKUP($I355,disall!$A$2:$CY$349,COLUMN(disall!AX354),FALSE)),-9999,VLOOKUP($I355,disall!$A$2:$CY$349,COLUMN(disall!AX354),FALSE))</f>
        <v>-9999</v>
      </c>
      <c r="BF355" s="8">
        <f>IF(ISNA(VLOOKUP($I355,disall!$A$2:$CY$349,COLUMN(disall!AY354),FALSE)),-9999,VLOOKUP($I355,disall!$A$2:$CY$349,COLUMN(disall!AY354),FALSE))</f>
        <v>-9999</v>
      </c>
      <c r="BG355" s="8">
        <f>IF(ISNA(VLOOKUP($I355,disall!$A$2:$CY$349,COLUMN(disall!AZ354),FALSE)),-9999,VLOOKUP($I355,disall!$A$2:$CY$349,COLUMN(disall!AZ354),FALSE))</f>
        <v>-9999</v>
      </c>
      <c r="BH355" s="8">
        <f>IF(ISNA(VLOOKUP($I355,disall!$A$2:$CY$349,COLUMN(disall!BA354),FALSE)),-9999,VLOOKUP($I355,disall!$A$2:$CY$349,COLUMN(disall!BA354),FALSE))</f>
        <v>-9999</v>
      </c>
      <c r="BI355" s="8">
        <f>IF(ISNA(VLOOKUP($I355,disall!$A$2:$CY$349,COLUMN(disall!BB354),FALSE)),-9999,VLOOKUP($I355,disall!$A$2:$CY$349,COLUMN(disall!BB354),FALSE))</f>
        <v>-9999</v>
      </c>
      <c r="BJ355" s="8">
        <f>IF(ISNA(VLOOKUP($I355,disall!$A$2:$CY$349,COLUMN(disall!BC354),FALSE)),-9999,VLOOKUP($I355,disall!$A$2:$CY$349,COLUMN(disall!BC354),FALSE))</f>
        <v>-9999</v>
      </c>
      <c r="BK355" s="8">
        <f>IF(ISNA(VLOOKUP($I355,disall!$A$2:$CY$349,COLUMN(disall!BD354),FALSE)),-9999,VLOOKUP($I355,disall!$A$2:$CY$349,COLUMN(disall!BD354),FALSE))</f>
        <v>-9999</v>
      </c>
      <c r="BL355" s="8">
        <f>IF(ISNA(VLOOKUP($I355,disall!$A$2:$CY$349,COLUMN(disall!BE354),FALSE)),-9999,VLOOKUP($I355,disall!$A$2:$CY$349,COLUMN(disall!BE354),FALSE))</f>
        <v>-9999</v>
      </c>
      <c r="BM355" s="8">
        <f>IF(ISNA(VLOOKUP($I355,disall!$A$2:$CY$349,COLUMN(disall!BF354),FALSE)),-9999,VLOOKUP($I355,disall!$A$2:$CY$349,COLUMN(disall!BF354),FALSE))</f>
        <v>-9999</v>
      </c>
      <c r="BN355" s="8">
        <f>IF(ISNA(VLOOKUP($I355,disall!$A$2:$CY$349,COLUMN(disall!BG354),FALSE)),-9999,VLOOKUP($I355,disall!$A$2:$CY$349,COLUMN(disall!BG354),FALSE))</f>
        <v>-9999</v>
      </c>
      <c r="BO355" s="8">
        <f>IF(ISNA(VLOOKUP($I355,disall!$A$2:$CY$349,COLUMN(disall!BH354),FALSE)),-9999,VLOOKUP($I355,disall!$A$2:$CY$349,COLUMN(disall!BH354),FALSE))</f>
        <v>-9999</v>
      </c>
      <c r="BP355" s="8">
        <f>IF(ISNA(VLOOKUP($I355,disall!$A$2:$CY$349,COLUMN(disall!BI354),FALSE)),-9999,VLOOKUP($I355,disall!$A$2:$CY$349,COLUMN(disall!BI354),FALSE))</f>
        <v>-9999</v>
      </c>
      <c r="BQ355" s="8">
        <f>IF(ISNA(VLOOKUP($I355,disall!$A$2:$CY$349,COLUMN(disall!BJ354),FALSE)),-9999,VLOOKUP($I355,disall!$A$2:$CY$349,COLUMN(disall!BJ354),FALSE))</f>
        <v>-9999</v>
      </c>
      <c r="BR355" s="8">
        <f>IF(ISNA(VLOOKUP($I355,disall!$A$2:$CY$349,COLUMN(disall!BK354),FALSE)),-9999,VLOOKUP($I355,disall!$A$2:$CY$349,COLUMN(disall!BK354),FALSE))</f>
        <v>-9999</v>
      </c>
      <c r="BS355" s="8">
        <f>IF(ISNA(VLOOKUP($I355,disall!$A$2:$CY$349,COLUMN(disall!BL354),FALSE)),-9999,VLOOKUP($I355,disall!$A$2:$CY$349,COLUMN(disall!BL354),FALSE))</f>
        <v>-9999</v>
      </c>
      <c r="BT355" s="8">
        <f>IF(ISNA(VLOOKUP($I355,disall!$A$2:$CY$349,COLUMN(disall!BM354),FALSE)),-9999,VLOOKUP($I355,disall!$A$2:$CY$349,COLUMN(disall!BM354),FALSE))</f>
        <v>-9999</v>
      </c>
      <c r="BU355" s="8">
        <f>IF(ISNA(VLOOKUP($I355,disall!$A$2:$CY$349,COLUMN(disall!BN354),FALSE)),-9999,VLOOKUP($I355,disall!$A$2:$CY$349,COLUMN(disall!BN354),FALSE))</f>
        <v>-9999</v>
      </c>
      <c r="BV355" s="8">
        <f>IF(ISNA(VLOOKUP($I355,disall!$A$2:$CY$349,COLUMN(disall!BO354),FALSE)),-9999,VLOOKUP($I355,disall!$A$2:$CY$349,COLUMN(disall!BO354),FALSE))</f>
        <v>-9999</v>
      </c>
      <c r="BW355" s="8">
        <f>IF(ISNA(VLOOKUP($I355,disall!$A$2:$CY$349,COLUMN(disall!BP354),FALSE)),-9999,VLOOKUP($I355,disall!$A$2:$CY$349,COLUMN(disall!BP354),FALSE))</f>
        <v>-9999</v>
      </c>
      <c r="BX355" s="8">
        <f>IF(ISNA(VLOOKUP($I355,disall!$A$2:$CY$349,COLUMN(disall!BQ354),FALSE)),-9999,VLOOKUP($I355,disall!$A$2:$CY$349,COLUMN(disall!BQ354),FALSE))</f>
        <v>-9999</v>
      </c>
      <c r="BY355" s="8">
        <f>IF(ISNA(VLOOKUP($I355,disall!$A$2:$CY$349,COLUMN(disall!BR354),FALSE)),-9999,VLOOKUP($I355,disall!$A$2:$CY$349,COLUMN(disall!BR354),FALSE))</f>
        <v>-9999</v>
      </c>
      <c r="BZ355" s="8">
        <f>IF(ISNA(VLOOKUP($I355,disall!$A$2:$CY$349,COLUMN(disall!BS354),FALSE)),-9999,VLOOKUP($I355,disall!$A$2:$CY$349,COLUMN(disall!BS354),FALSE))</f>
        <v>-9999</v>
      </c>
      <c r="CA355" s="8">
        <f>IF(ISNA(VLOOKUP($I355,disall!$A$2:$CY$349,COLUMN(disall!BT354),FALSE)),-9999,VLOOKUP($I355,disall!$A$2:$CY$349,COLUMN(disall!BT354),FALSE))</f>
        <v>-9999</v>
      </c>
      <c r="CB355" s="8">
        <f>IF(ISNA(VLOOKUP($I355,disall!$A$2:$CY$349,COLUMN(disall!BU354),FALSE)),-9999,VLOOKUP($I355,disall!$A$2:$CY$349,COLUMN(disall!BU354),FALSE))</f>
        <v>-9999</v>
      </c>
      <c r="CC355" s="8">
        <f>IF(ISNA(VLOOKUP($I355,disall!$A$2:$CY$349,COLUMN(disall!BV354),FALSE)),-9999,VLOOKUP($I355,disall!$A$2:$CY$349,COLUMN(disall!BV354),FALSE))</f>
        <v>-9999</v>
      </c>
      <c r="CD355" s="8">
        <f>IF(ISNA(VLOOKUP($I355,disall!$A$2:$CY$349,COLUMN(disall!BW354),FALSE)),-9999,VLOOKUP($I355,disall!$A$2:$CY$349,COLUMN(disall!BW354),FALSE))</f>
        <v>-9999</v>
      </c>
      <c r="CE355" s="8">
        <f>IF(ISNA(VLOOKUP($I355,disall!$A$2:$CY$349,COLUMN(disall!BX354),FALSE)),-9999,VLOOKUP($I355,disall!$A$2:$CY$349,COLUMN(disall!BX354),FALSE))</f>
        <v>-9999</v>
      </c>
      <c r="CF355" s="8">
        <f>IF(ISNA(VLOOKUP($I355,disall!$A$2:$CY$349,COLUMN(disall!BY354),FALSE)),-9999,VLOOKUP($I355,disall!$A$2:$CY$349,COLUMN(disall!BY354),FALSE))</f>
        <v>-9999</v>
      </c>
      <c r="CG355" s="8">
        <f>IF(ISNA(VLOOKUP($I355,disall!$A$2:$CY$349,COLUMN(disall!BZ354),FALSE)),-9999,VLOOKUP($I355,disall!$A$2:$CY$349,COLUMN(disall!BZ354),FALSE))</f>
        <v>-9999</v>
      </c>
      <c r="CH355" s="8">
        <f>IF(ISNA(VLOOKUP($I355,disall!$A$2:$CY$349,COLUMN(disall!CA354),FALSE)),-9999,VLOOKUP($I355,disall!$A$2:$CY$349,COLUMN(disall!CA354),FALSE))</f>
        <v>-9999</v>
      </c>
      <c r="CI355" s="8">
        <f>IF(ISNA(VLOOKUP($I355,disall!$A$2:$CY$349,COLUMN(disall!CB354),FALSE)),-9999,VLOOKUP($I355,disall!$A$2:$CY$349,COLUMN(disall!CB354),FALSE))</f>
        <v>-9999</v>
      </c>
      <c r="CJ355" s="8">
        <f>IF(ISNA(VLOOKUP($I355,disall!$A$2:$CY$349,COLUMN(disall!CC354),FALSE)),-9999,VLOOKUP($I355,disall!$A$2:$CY$349,COLUMN(disall!CC354),FALSE))</f>
        <v>-9999</v>
      </c>
      <c r="CK355" s="8">
        <f>IF(ISNA(VLOOKUP($I355,disall!$A$2:$CY$349,COLUMN(disall!CD354),FALSE)),-9999,VLOOKUP($I355,disall!$A$2:$CY$349,COLUMN(disall!CD354),FALSE))</f>
        <v>-9999</v>
      </c>
      <c r="CL355" s="8">
        <f>IF(ISNA(VLOOKUP($I355,disall!$A$2:$CY$349,COLUMN(disall!CE354),FALSE)),-9999,VLOOKUP($I355,disall!$A$2:$CY$349,COLUMN(disall!CE354),FALSE))</f>
        <v>-9999</v>
      </c>
      <c r="CM355" s="8">
        <f>IF(ISNA(VLOOKUP($I355,disall!$A$2:$CY$349,COLUMN(disall!CF354),FALSE)),-9999,VLOOKUP($I355,disall!$A$2:$CY$349,COLUMN(disall!CF354),FALSE))</f>
        <v>-9999</v>
      </c>
      <c r="CN355" s="8">
        <f>IF(ISNA(VLOOKUP($I355,disall!$A$2:$CY$349,COLUMN(disall!CG354),FALSE)),-9999,VLOOKUP($I355,disall!$A$2:$CY$349,COLUMN(disall!CG354),FALSE))</f>
        <v>-9999</v>
      </c>
      <c r="CO355" s="8">
        <f>IF(ISNA(VLOOKUP($I355,disall!$A$2:$CY$349,COLUMN(disall!CH354),FALSE)),-9999,VLOOKUP($I355,disall!$A$2:$CY$349,COLUMN(disall!CH354),FALSE))</f>
        <v>-9999</v>
      </c>
      <c r="CP355" s="8">
        <f>IF(ISNA(VLOOKUP($I355,disall!$A$2:$CY$349,COLUMN(disall!CI354),FALSE)),-9999,VLOOKUP($I355,disall!$A$2:$CY$349,COLUMN(disall!CI354),FALSE))</f>
        <v>-9999</v>
      </c>
      <c r="CQ355" s="8">
        <f>IF(ISNA(VLOOKUP($I355,disall!$A$2:$CY$349,COLUMN(disall!CJ354),FALSE)),-9999,VLOOKUP($I355,disall!$A$2:$CY$349,COLUMN(disall!CJ354),FALSE))</f>
        <v>-9999</v>
      </c>
      <c r="CR355" s="8">
        <f>IF(ISNA(VLOOKUP($I355,disall!$A$2:$CY$349,COLUMN(disall!CK354),FALSE)),-9999,VLOOKUP($I355,disall!$A$2:$CY$349,COLUMN(disall!CK354),FALSE))</f>
        <v>-9999</v>
      </c>
      <c r="CS355" s="8">
        <f>IF(ISNA(VLOOKUP($I355,disall!$A$2:$CY$349,COLUMN(disall!CL354),FALSE)),-9999,VLOOKUP($I355,disall!$A$2:$CY$349,COLUMN(disall!CL354),FALSE))</f>
        <v>-9999</v>
      </c>
      <c r="CT355" s="8">
        <f>IF(ISNA(VLOOKUP($I355,disall!$A$2:$CY$349,COLUMN(disall!CM354),FALSE)),-9999,VLOOKUP($I355,disall!$A$2:$CY$349,COLUMN(disall!CM354),FALSE))</f>
        <v>-9999</v>
      </c>
      <c r="CU355" s="8">
        <f>IF(ISNA(VLOOKUP($I355,disall!$A$2:$CY$349,COLUMN(disall!CN354),FALSE)),-9999,VLOOKUP($I355,disall!$A$2:$CY$349,COLUMN(disall!CN354),FALSE))</f>
        <v>-9999</v>
      </c>
      <c r="CV355" s="8">
        <f>IF(ISNA(VLOOKUP($I355,disall!$A$2:$CY$349,COLUMN(disall!CO354),FALSE)),-9999,VLOOKUP($I355,disall!$A$2:$CY$349,COLUMN(disall!CO354),FALSE))</f>
        <v>-9999</v>
      </c>
      <c r="CW355" s="8">
        <f>IF(ISNA(VLOOKUP($I355,disall!$A$2:$CY$349,COLUMN(disall!CP354),FALSE)),-9999,VLOOKUP($I355,disall!$A$2:$CY$349,COLUMN(disall!CP354),FALSE))</f>
        <v>-9999</v>
      </c>
      <c r="CX355" s="8">
        <f>IF(ISNA(VLOOKUP($I355,disall!$A$2:$CY$349,COLUMN(disall!CQ354),FALSE)),-9999,VLOOKUP($I355,disall!$A$2:$CY$349,COLUMN(disall!CQ354),FALSE))</f>
        <v>-9999</v>
      </c>
      <c r="CY355" s="8">
        <f>IF(ISNA(VLOOKUP($I355,disall!$A$2:$CY$349,COLUMN(disall!CR354),FALSE)),-9999,VLOOKUP($I355,disall!$A$2:$CY$349,COLUMN(disall!CR354),FALSE))</f>
        <v>-9999</v>
      </c>
      <c r="CZ355" s="8">
        <f>IF(ISNA(VLOOKUP($I355,disall!$A$2:$CY$349,COLUMN(disall!CS354),FALSE)),-9999,VLOOKUP($I355,disall!$A$2:$CY$349,COLUMN(disall!CS354),FALSE))</f>
        <v>-9999</v>
      </c>
      <c r="DA355" s="8">
        <f>IF(ISNA(VLOOKUP($I355,disall!$A$2:$CY$349,COLUMN(disall!CT354),FALSE)),-9999,VLOOKUP($I355,disall!$A$2:$CY$349,COLUMN(disall!CT354),FALSE))</f>
        <v>-9999</v>
      </c>
      <c r="DB355" s="8">
        <f>IF(ISNA(VLOOKUP($I355,disall!$A$2:$CY$349,COLUMN(disall!CU354),FALSE)),-9999,VLOOKUP($I355,disall!$A$2:$CY$349,COLUMN(disall!CU354),FALSE))</f>
        <v>-9999</v>
      </c>
      <c r="DC355" s="8">
        <f>IF(ISNA(VLOOKUP($I355,disall!$A$2:$CY$349,COLUMN(disall!CV354),FALSE)),-9999,VLOOKUP($I355,disall!$A$2:$CY$349,COLUMN(disall!CV354),FALSE))</f>
        <v>-9999</v>
      </c>
      <c r="DD355" s="8">
        <f>IF(ISNA(VLOOKUP($I355,disall!$A$2:$CY$349,COLUMN(disall!CW354),FALSE)),-9999,VLOOKUP($I355,disall!$A$2:$CY$349,COLUMN(disall!CW354),FALSE))</f>
        <v>-9999</v>
      </c>
      <c r="DE355" s="8">
        <f>IF(ISNA(VLOOKUP($I355,disall!$A$2:$CY$349,COLUMN(disall!CX354),FALSE)),-9999,VLOOKUP($I355,disall!$A$2:$CY$349,COLUMN(disall!CX354),FALSE))</f>
        <v>-9999</v>
      </c>
      <c r="DF355" s="8">
        <f>IF(ISNA(VLOOKUP($I355,disall!$A$2:$CY$349,COLUMN(disall!CY354),FALSE)),-9999,VLOOKUP($I355,disall!$A$2:$CY$349,COLUMN(disall!CY354),FALSE))</f>
        <v>-9999</v>
      </c>
    </row>
    <row r="356" spans="1:110" x14ac:dyDescent="0.25">
      <c r="A356">
        <v>87</v>
      </c>
      <c r="B356" t="s">
        <v>8</v>
      </c>
      <c r="C356" t="s">
        <v>472</v>
      </c>
      <c r="D356" t="s">
        <v>475</v>
      </c>
      <c r="E356" t="s">
        <v>473</v>
      </c>
      <c r="F356" t="s">
        <v>1086</v>
      </c>
      <c r="G356" t="s">
        <v>473</v>
      </c>
      <c r="H356">
        <v>4054</v>
      </c>
      <c r="I356">
        <f>IF(ISNA(VLOOKUP(H356,disall!$D$2:$L$349,1,FALSE)),H356,VLOOKUP(H356,disall!$D$2:$L$349,1,FALSE))</f>
        <v>4054</v>
      </c>
      <c r="J356" t="str">
        <f>IF(ISNA(VLOOKUP(H356,disall!$D$2:$L$349,1,FALSE)),"NA",VLOOKUP(H356,disall!$D$2:$L$349,2,FALSE))</f>
        <v>NA</v>
      </c>
      <c r="K356" t="str">
        <f>IF(ISNA(VLOOKUP(I356,disall!$A$2:$L$349,3,FALSE)),F356,VLOOKUP(I356,disall!$A$2:$L$349,3,FALSE))</f>
        <v>Raj Nandgaon</v>
      </c>
      <c r="L356" t="str">
        <f>IF(ISNA(VLOOKUP(I356,disall!$A$2:$L$349,12,FALSE)),"NA",VLOOKUP(I356,disall!$A$2:$L$349,12,FALSE))</f>
        <v>NA</v>
      </c>
      <c r="M356" t="str">
        <f>IF(ISNA(VLOOKUP(I356,disall!$A$2:$M$349,6,FALSE)),"NA",VLOOKUP(I356,disall!$A$2:$M$349,6,FALSE))</f>
        <v>NA</v>
      </c>
      <c r="N356" t="str">
        <f>IF(ISNA(VLOOKUP(I356,disall!$A$2:$M$349,7,FALSE)),"NA",VLOOKUP(I356,disall!$A$2:$M$349,7,FALSE))</f>
        <v>NA</v>
      </c>
      <c r="O356" t="str">
        <f>IF(ISNA(VLOOKUP(I356,disall!$A$2:$M$349,8,FALSE)),"NA",VLOOKUP(I356,disall!$A$2:$M$349,8,FALSE))</f>
        <v>NA</v>
      </c>
      <c r="P356" t="str">
        <f>IF(ISNA(VLOOKUP(I356,disall!$A$2:$M$349,9,FALSE)),"NA",VLOOKUP(I356,disall!$A$2:$M$349,9,FALSE))</f>
        <v>NA</v>
      </c>
      <c r="Q356" t="str">
        <f>IF(ISNA(VLOOKUP(I356,disall!$A$2:$M$349,10,FALSE)),"NA",VLOOKUP(I356,disall!$A$2:$M$349,10,FALSE))</f>
        <v>NA</v>
      </c>
      <c r="R356" t="str">
        <f>IF(ISNA(VLOOKUP(I356,disall!$A$2:$M$349,11,FALSE)),"NA",VLOOKUP(I356,disall!$A$2:$M$349,11,FALSE))</f>
        <v>NA</v>
      </c>
      <c r="S356" t="str">
        <f>IF(ISNA(VLOOKUP(I356,disall!$A$2:$M$349,12,FALSE)),"NA",VLOOKUP(I356,disall!$A$2:$M$349,12,FALSE))</f>
        <v>NA</v>
      </c>
      <c r="T356" t="str">
        <f>IF(ISNA(VLOOKUP(I356,disall!$A$2:$M$349,13,FALSE)),"NA",VLOOKUP(I356,disall!$A$2:$M$349,13,FALSE))</f>
        <v>NA</v>
      </c>
      <c r="U356" s="8">
        <f>IF(ISNA(VLOOKUP($I356,disall!$A$2:$CY$349,COLUMN(disall!N355),FALSE)),-9999,VLOOKUP($I356,disall!$A$2:$CY$349,COLUMN(disall!N355),FALSE))</f>
        <v>-9999</v>
      </c>
      <c r="V356" s="8">
        <f>IF(ISNA(VLOOKUP($I356,disall!$A$2:$CY$349,COLUMN(disall!O355),FALSE)),-9999,VLOOKUP($I356,disall!$A$2:$CY$349,COLUMN(disall!O355),FALSE))</f>
        <v>-9999</v>
      </c>
      <c r="W356" s="8">
        <f>IF(ISNA(VLOOKUP($I356,disall!$A$2:$CY$349,COLUMN(disall!P355),FALSE)),-9999,VLOOKUP($I356,disall!$A$2:$CY$349,COLUMN(disall!P355),FALSE))</f>
        <v>-9999</v>
      </c>
      <c r="X356" s="8">
        <f>IF(ISNA(VLOOKUP($I356,disall!$A$2:$CY$349,COLUMN(disall!Q355),FALSE)),-9999,VLOOKUP($I356,disall!$A$2:$CY$349,COLUMN(disall!Q355),FALSE))</f>
        <v>-9999</v>
      </c>
      <c r="Y356" s="8">
        <f>IF(ISNA(VLOOKUP($I356,disall!$A$2:$CY$349,COLUMN(disall!R355),FALSE)),-9999,VLOOKUP($I356,disall!$A$2:$CY$349,COLUMN(disall!R355),FALSE))</f>
        <v>-9999</v>
      </c>
      <c r="Z356" s="8">
        <f>IF(ISNA(VLOOKUP($I356,disall!$A$2:$CY$349,COLUMN(disall!S355),FALSE)),-9999,VLOOKUP($I356,disall!$A$2:$CY$349,COLUMN(disall!S355),FALSE))</f>
        <v>-9999</v>
      </c>
      <c r="AA356" s="8">
        <f>IF(ISNA(VLOOKUP($I356,disall!$A$2:$CY$349,COLUMN(disall!T355),FALSE)),-9999,VLOOKUP($I356,disall!$A$2:$CY$349,COLUMN(disall!T355),FALSE))</f>
        <v>-9999</v>
      </c>
      <c r="AB356" s="8">
        <f>IF(ISNA(VLOOKUP($I356,disall!$A$2:$CY$349,COLUMN(disall!U355),FALSE)),-9999,VLOOKUP($I356,disall!$A$2:$CY$349,COLUMN(disall!U355),FALSE))</f>
        <v>-9999</v>
      </c>
      <c r="AC356" s="8">
        <f>IF(ISNA(VLOOKUP($I356,disall!$A$2:$CY$349,COLUMN(disall!V355),FALSE)),-9999,VLOOKUP($I356,disall!$A$2:$CY$349,COLUMN(disall!V355),FALSE))</f>
        <v>-9999</v>
      </c>
      <c r="AD356" s="8">
        <f>IF(ISNA(VLOOKUP($I356,disall!$A$2:$CY$349,COLUMN(disall!W355),FALSE)),-9999,VLOOKUP($I356,disall!$A$2:$CY$349,COLUMN(disall!W355),FALSE))</f>
        <v>-9999</v>
      </c>
      <c r="AE356" s="8">
        <f>IF(ISNA(VLOOKUP($I356,disall!$A$2:$CY$349,COLUMN(disall!X355),FALSE)),-9999,VLOOKUP($I356,disall!$A$2:$CY$349,COLUMN(disall!X355),FALSE))</f>
        <v>-9999</v>
      </c>
      <c r="AF356" s="8">
        <f>IF(ISNA(VLOOKUP($I356,disall!$A$2:$CY$349,COLUMN(disall!Y355),FALSE)),-9999,VLOOKUP($I356,disall!$A$2:$CY$349,COLUMN(disall!Y355),FALSE))</f>
        <v>-9999</v>
      </c>
      <c r="AG356" s="8">
        <f>IF(ISNA(VLOOKUP($I356,disall!$A$2:$CY$349,COLUMN(disall!Z355),FALSE)),-9999,VLOOKUP($I356,disall!$A$2:$CY$349,COLUMN(disall!Z355),FALSE))</f>
        <v>-9999</v>
      </c>
      <c r="AH356" s="8">
        <f>IF(ISNA(VLOOKUP($I356,disall!$A$2:$CY$349,COLUMN(disall!AA355),FALSE)),-9999,VLOOKUP($I356,disall!$A$2:$CY$349,COLUMN(disall!AA355),FALSE))</f>
        <v>-9999</v>
      </c>
      <c r="AI356" s="8">
        <f>IF(ISNA(VLOOKUP($I356,disall!$A$2:$CY$349,COLUMN(disall!AB355),FALSE)),-9999,VLOOKUP($I356,disall!$A$2:$CY$349,COLUMN(disall!AB355),FALSE))</f>
        <v>-9999</v>
      </c>
      <c r="AJ356" s="8">
        <f>IF(ISNA(VLOOKUP($I356,disall!$A$2:$CY$349,COLUMN(disall!AC355),FALSE)),-9999,VLOOKUP($I356,disall!$A$2:$CY$349,COLUMN(disall!AC355),FALSE))</f>
        <v>-9999</v>
      </c>
      <c r="AK356" s="8">
        <f>IF(ISNA(VLOOKUP($I356,disall!$A$2:$CY$349,COLUMN(disall!AD355),FALSE)),-9999,VLOOKUP($I356,disall!$A$2:$CY$349,COLUMN(disall!AD355),FALSE))</f>
        <v>-9999</v>
      </c>
      <c r="AL356" s="8">
        <f>IF(ISNA(VLOOKUP($I356,disall!$A$2:$CY$349,COLUMN(disall!AE355),FALSE)),-9999,VLOOKUP($I356,disall!$A$2:$CY$349,COLUMN(disall!AE355),FALSE))</f>
        <v>-9999</v>
      </c>
      <c r="AM356" s="8">
        <f>IF(ISNA(VLOOKUP($I356,disall!$A$2:$CY$349,COLUMN(disall!AF355),FALSE)),-9999,VLOOKUP($I356,disall!$A$2:$CY$349,COLUMN(disall!AF355),FALSE))</f>
        <v>-9999</v>
      </c>
      <c r="AN356" s="8">
        <f>IF(ISNA(VLOOKUP($I356,disall!$A$2:$CY$349,COLUMN(disall!AG355),FALSE)),-9999,VLOOKUP($I356,disall!$A$2:$CY$349,COLUMN(disall!AG355),FALSE))</f>
        <v>-9999</v>
      </c>
      <c r="AO356" s="8">
        <f>IF(ISNA(VLOOKUP($I356,disall!$A$2:$CY$349,COLUMN(disall!AH355),FALSE)),-9999,VLOOKUP($I356,disall!$A$2:$CY$349,COLUMN(disall!AH355),FALSE))</f>
        <v>-9999</v>
      </c>
      <c r="AP356" s="8">
        <f>IF(ISNA(VLOOKUP($I356,disall!$A$2:$CY$349,COLUMN(disall!AI355),FALSE)),-9999,VLOOKUP($I356,disall!$A$2:$CY$349,COLUMN(disall!AI355),FALSE))</f>
        <v>-9999</v>
      </c>
      <c r="AQ356" s="8">
        <f>IF(ISNA(VLOOKUP($I356,disall!$A$2:$CY$349,COLUMN(disall!AJ355),FALSE)),-9999,VLOOKUP($I356,disall!$A$2:$CY$349,COLUMN(disall!AJ355),FALSE))</f>
        <v>-9999</v>
      </c>
      <c r="AR356" s="8">
        <f>IF(ISNA(VLOOKUP($I356,disall!$A$2:$CY$349,COLUMN(disall!AK355),FALSE)),-9999,VLOOKUP($I356,disall!$A$2:$CY$349,COLUMN(disall!AK355),FALSE))</f>
        <v>-9999</v>
      </c>
      <c r="AS356" s="8">
        <f>IF(ISNA(VLOOKUP($I356,disall!$A$2:$CY$349,COLUMN(disall!AL355),FALSE)),-9999,VLOOKUP($I356,disall!$A$2:$CY$349,COLUMN(disall!AL355),FALSE))</f>
        <v>-9999</v>
      </c>
      <c r="AT356" s="8">
        <f>IF(ISNA(VLOOKUP($I356,disall!$A$2:$CY$349,COLUMN(disall!AM355),FALSE)),-9999,VLOOKUP($I356,disall!$A$2:$CY$349,COLUMN(disall!AM355),FALSE))</f>
        <v>-9999</v>
      </c>
      <c r="AU356" s="8">
        <f>IF(ISNA(VLOOKUP($I356,disall!$A$2:$CY$349,COLUMN(disall!AN355),FALSE)),-9999,VLOOKUP($I356,disall!$A$2:$CY$349,COLUMN(disall!AN355),FALSE))</f>
        <v>-9999</v>
      </c>
      <c r="AV356" s="8">
        <f>IF(ISNA(VLOOKUP($I356,disall!$A$2:$CY$349,COLUMN(disall!AO355),FALSE)),-9999,VLOOKUP($I356,disall!$A$2:$CY$349,COLUMN(disall!AO355),FALSE))</f>
        <v>-9999</v>
      </c>
      <c r="AW356" s="8">
        <f>IF(ISNA(VLOOKUP($I356,disall!$A$2:$CY$349,COLUMN(disall!AP355),FALSE)),-9999,VLOOKUP($I356,disall!$A$2:$CY$349,COLUMN(disall!AP355),FALSE))</f>
        <v>-9999</v>
      </c>
      <c r="AX356" s="8">
        <f>IF(ISNA(VLOOKUP($I356,disall!$A$2:$CY$349,COLUMN(disall!AQ355),FALSE)),-9999,VLOOKUP($I356,disall!$A$2:$CY$349,COLUMN(disall!AQ355),FALSE))</f>
        <v>-9999</v>
      </c>
      <c r="AY356" s="8">
        <f>IF(ISNA(VLOOKUP($I356,disall!$A$2:$CY$349,COLUMN(disall!AR355),FALSE)),-9999,VLOOKUP($I356,disall!$A$2:$CY$349,COLUMN(disall!AR355),FALSE))</f>
        <v>-9999</v>
      </c>
      <c r="AZ356" s="8">
        <f>IF(ISNA(VLOOKUP($I356,disall!$A$2:$CY$349,COLUMN(disall!AS355),FALSE)),-9999,VLOOKUP($I356,disall!$A$2:$CY$349,COLUMN(disall!AS355),FALSE))</f>
        <v>-9999</v>
      </c>
      <c r="BA356" s="8">
        <f>IF(ISNA(VLOOKUP($I356,disall!$A$2:$CY$349,COLUMN(disall!AT355),FALSE)),-9999,VLOOKUP($I356,disall!$A$2:$CY$349,COLUMN(disall!AT355),FALSE))</f>
        <v>-9999</v>
      </c>
      <c r="BB356" s="8">
        <f>IF(ISNA(VLOOKUP($I356,disall!$A$2:$CY$349,COLUMN(disall!AU355),FALSE)),-9999,VLOOKUP($I356,disall!$A$2:$CY$349,COLUMN(disall!AU355),FALSE))</f>
        <v>-9999</v>
      </c>
      <c r="BC356" s="8">
        <f>IF(ISNA(VLOOKUP($I356,disall!$A$2:$CY$349,COLUMN(disall!AV355),FALSE)),-9999,VLOOKUP($I356,disall!$A$2:$CY$349,COLUMN(disall!AV355),FALSE))</f>
        <v>-9999</v>
      </c>
      <c r="BD356" s="8">
        <f>IF(ISNA(VLOOKUP($I356,disall!$A$2:$CY$349,COLUMN(disall!AW355),FALSE)),-9999,VLOOKUP($I356,disall!$A$2:$CY$349,COLUMN(disall!AW355),FALSE))</f>
        <v>-9999</v>
      </c>
      <c r="BE356" s="8">
        <f>IF(ISNA(VLOOKUP($I356,disall!$A$2:$CY$349,COLUMN(disall!AX355),FALSE)),-9999,VLOOKUP($I356,disall!$A$2:$CY$349,COLUMN(disall!AX355),FALSE))</f>
        <v>-9999</v>
      </c>
      <c r="BF356" s="8">
        <f>IF(ISNA(VLOOKUP($I356,disall!$A$2:$CY$349,COLUMN(disall!AY355),FALSE)),-9999,VLOOKUP($I356,disall!$A$2:$CY$349,COLUMN(disall!AY355),FALSE))</f>
        <v>-9999</v>
      </c>
      <c r="BG356" s="8">
        <f>IF(ISNA(VLOOKUP($I356,disall!$A$2:$CY$349,COLUMN(disall!AZ355),FALSE)),-9999,VLOOKUP($I356,disall!$A$2:$CY$349,COLUMN(disall!AZ355),FALSE))</f>
        <v>-9999</v>
      </c>
      <c r="BH356" s="8">
        <f>IF(ISNA(VLOOKUP($I356,disall!$A$2:$CY$349,COLUMN(disall!BA355),FALSE)),-9999,VLOOKUP($I356,disall!$A$2:$CY$349,COLUMN(disall!BA355),FALSE))</f>
        <v>-9999</v>
      </c>
      <c r="BI356" s="8">
        <f>IF(ISNA(VLOOKUP($I356,disall!$A$2:$CY$349,COLUMN(disall!BB355),FALSE)),-9999,VLOOKUP($I356,disall!$A$2:$CY$349,COLUMN(disall!BB355),FALSE))</f>
        <v>-9999</v>
      </c>
      <c r="BJ356" s="8">
        <f>IF(ISNA(VLOOKUP($I356,disall!$A$2:$CY$349,COLUMN(disall!BC355),FALSE)),-9999,VLOOKUP($I356,disall!$A$2:$CY$349,COLUMN(disall!BC355),FALSE))</f>
        <v>-9999</v>
      </c>
      <c r="BK356" s="8">
        <f>IF(ISNA(VLOOKUP($I356,disall!$A$2:$CY$349,COLUMN(disall!BD355),FALSE)),-9999,VLOOKUP($I356,disall!$A$2:$CY$349,COLUMN(disall!BD355),FALSE))</f>
        <v>-9999</v>
      </c>
      <c r="BL356" s="8">
        <f>IF(ISNA(VLOOKUP($I356,disall!$A$2:$CY$349,COLUMN(disall!BE355),FALSE)),-9999,VLOOKUP($I356,disall!$A$2:$CY$349,COLUMN(disall!BE355),FALSE))</f>
        <v>-9999</v>
      </c>
      <c r="BM356" s="8">
        <f>IF(ISNA(VLOOKUP($I356,disall!$A$2:$CY$349,COLUMN(disall!BF355),FALSE)),-9999,VLOOKUP($I356,disall!$A$2:$CY$349,COLUMN(disall!BF355),FALSE))</f>
        <v>-9999</v>
      </c>
      <c r="BN356" s="8">
        <f>IF(ISNA(VLOOKUP($I356,disall!$A$2:$CY$349,COLUMN(disall!BG355),FALSE)),-9999,VLOOKUP($I356,disall!$A$2:$CY$349,COLUMN(disall!BG355),FALSE))</f>
        <v>-9999</v>
      </c>
      <c r="BO356" s="8">
        <f>IF(ISNA(VLOOKUP($I356,disall!$A$2:$CY$349,COLUMN(disall!BH355),FALSE)),-9999,VLOOKUP($I356,disall!$A$2:$CY$349,COLUMN(disall!BH355),FALSE))</f>
        <v>-9999</v>
      </c>
      <c r="BP356" s="8">
        <f>IF(ISNA(VLOOKUP($I356,disall!$A$2:$CY$349,COLUMN(disall!BI355),FALSE)),-9999,VLOOKUP($I356,disall!$A$2:$CY$349,COLUMN(disall!BI355),FALSE))</f>
        <v>-9999</v>
      </c>
      <c r="BQ356" s="8">
        <f>IF(ISNA(VLOOKUP($I356,disall!$A$2:$CY$349,COLUMN(disall!BJ355),FALSE)),-9999,VLOOKUP($I356,disall!$A$2:$CY$349,COLUMN(disall!BJ355),FALSE))</f>
        <v>-9999</v>
      </c>
      <c r="BR356" s="8">
        <f>IF(ISNA(VLOOKUP($I356,disall!$A$2:$CY$349,COLUMN(disall!BK355),FALSE)),-9999,VLOOKUP($I356,disall!$A$2:$CY$349,COLUMN(disall!BK355),FALSE))</f>
        <v>-9999</v>
      </c>
      <c r="BS356" s="8">
        <f>IF(ISNA(VLOOKUP($I356,disall!$A$2:$CY$349,COLUMN(disall!BL355),FALSE)),-9999,VLOOKUP($I356,disall!$A$2:$CY$349,COLUMN(disall!BL355),FALSE))</f>
        <v>-9999</v>
      </c>
      <c r="BT356" s="8">
        <f>IF(ISNA(VLOOKUP($I356,disall!$A$2:$CY$349,COLUMN(disall!BM355),FALSE)),-9999,VLOOKUP($I356,disall!$A$2:$CY$349,COLUMN(disall!BM355),FALSE))</f>
        <v>-9999</v>
      </c>
      <c r="BU356" s="8">
        <f>IF(ISNA(VLOOKUP($I356,disall!$A$2:$CY$349,COLUMN(disall!BN355),FALSE)),-9999,VLOOKUP($I356,disall!$A$2:$CY$349,COLUMN(disall!BN355),FALSE))</f>
        <v>-9999</v>
      </c>
      <c r="BV356" s="8">
        <f>IF(ISNA(VLOOKUP($I356,disall!$A$2:$CY$349,COLUMN(disall!BO355),FALSE)),-9999,VLOOKUP($I356,disall!$A$2:$CY$349,COLUMN(disall!BO355),FALSE))</f>
        <v>-9999</v>
      </c>
      <c r="BW356" s="8">
        <f>IF(ISNA(VLOOKUP($I356,disall!$A$2:$CY$349,COLUMN(disall!BP355),FALSE)),-9999,VLOOKUP($I356,disall!$A$2:$CY$349,COLUMN(disall!BP355),FALSE))</f>
        <v>-9999</v>
      </c>
      <c r="BX356" s="8">
        <f>IF(ISNA(VLOOKUP($I356,disall!$A$2:$CY$349,COLUMN(disall!BQ355),FALSE)),-9999,VLOOKUP($I356,disall!$A$2:$CY$349,COLUMN(disall!BQ355),FALSE))</f>
        <v>-9999</v>
      </c>
      <c r="BY356" s="8">
        <f>IF(ISNA(VLOOKUP($I356,disall!$A$2:$CY$349,COLUMN(disall!BR355),FALSE)),-9999,VLOOKUP($I356,disall!$A$2:$CY$349,COLUMN(disall!BR355),FALSE))</f>
        <v>-9999</v>
      </c>
      <c r="BZ356" s="8">
        <f>IF(ISNA(VLOOKUP($I356,disall!$A$2:$CY$349,COLUMN(disall!BS355),FALSE)),-9999,VLOOKUP($I356,disall!$A$2:$CY$349,COLUMN(disall!BS355),FALSE))</f>
        <v>-9999</v>
      </c>
      <c r="CA356" s="8">
        <f>IF(ISNA(VLOOKUP($I356,disall!$A$2:$CY$349,COLUMN(disall!BT355),FALSE)),-9999,VLOOKUP($I356,disall!$A$2:$CY$349,COLUMN(disall!BT355),FALSE))</f>
        <v>-9999</v>
      </c>
      <c r="CB356" s="8">
        <f>IF(ISNA(VLOOKUP($I356,disall!$A$2:$CY$349,COLUMN(disall!BU355),FALSE)),-9999,VLOOKUP($I356,disall!$A$2:$CY$349,COLUMN(disall!BU355),FALSE))</f>
        <v>-9999</v>
      </c>
      <c r="CC356" s="8">
        <f>IF(ISNA(VLOOKUP($I356,disall!$A$2:$CY$349,COLUMN(disall!BV355),FALSE)),-9999,VLOOKUP($I356,disall!$A$2:$CY$349,COLUMN(disall!BV355),FALSE))</f>
        <v>-9999</v>
      </c>
      <c r="CD356" s="8">
        <f>IF(ISNA(VLOOKUP($I356,disall!$A$2:$CY$349,COLUMN(disall!BW355),FALSE)),-9999,VLOOKUP($I356,disall!$A$2:$CY$349,COLUMN(disall!BW355),FALSE))</f>
        <v>-9999</v>
      </c>
      <c r="CE356" s="8">
        <f>IF(ISNA(VLOOKUP($I356,disall!$A$2:$CY$349,COLUMN(disall!BX355),FALSE)),-9999,VLOOKUP($I356,disall!$A$2:$CY$349,COLUMN(disall!BX355),FALSE))</f>
        <v>-9999</v>
      </c>
      <c r="CF356" s="8">
        <f>IF(ISNA(VLOOKUP($I356,disall!$A$2:$CY$349,COLUMN(disall!BY355),FALSE)),-9999,VLOOKUP($I356,disall!$A$2:$CY$349,COLUMN(disall!BY355),FALSE))</f>
        <v>-9999</v>
      </c>
      <c r="CG356" s="8">
        <f>IF(ISNA(VLOOKUP($I356,disall!$A$2:$CY$349,COLUMN(disall!BZ355),FALSE)),-9999,VLOOKUP($I356,disall!$A$2:$CY$349,COLUMN(disall!BZ355),FALSE))</f>
        <v>-9999</v>
      </c>
      <c r="CH356" s="8">
        <f>IF(ISNA(VLOOKUP($I356,disall!$A$2:$CY$349,COLUMN(disall!CA355),FALSE)),-9999,VLOOKUP($I356,disall!$A$2:$CY$349,COLUMN(disall!CA355),FALSE))</f>
        <v>-9999</v>
      </c>
      <c r="CI356" s="8">
        <f>IF(ISNA(VLOOKUP($I356,disall!$A$2:$CY$349,COLUMN(disall!CB355),FALSE)),-9999,VLOOKUP($I356,disall!$A$2:$CY$349,COLUMN(disall!CB355),FALSE))</f>
        <v>-9999</v>
      </c>
      <c r="CJ356" s="8">
        <f>IF(ISNA(VLOOKUP($I356,disall!$A$2:$CY$349,COLUMN(disall!CC355),FALSE)),-9999,VLOOKUP($I356,disall!$A$2:$CY$349,COLUMN(disall!CC355),FALSE))</f>
        <v>-9999</v>
      </c>
      <c r="CK356" s="8">
        <f>IF(ISNA(VLOOKUP($I356,disall!$A$2:$CY$349,COLUMN(disall!CD355),FALSE)),-9999,VLOOKUP($I356,disall!$A$2:$CY$349,COLUMN(disall!CD355),FALSE))</f>
        <v>-9999</v>
      </c>
      <c r="CL356" s="8">
        <f>IF(ISNA(VLOOKUP($I356,disall!$A$2:$CY$349,COLUMN(disall!CE355),FALSE)),-9999,VLOOKUP($I356,disall!$A$2:$CY$349,COLUMN(disall!CE355),FALSE))</f>
        <v>-9999</v>
      </c>
      <c r="CM356" s="8">
        <f>IF(ISNA(VLOOKUP($I356,disall!$A$2:$CY$349,COLUMN(disall!CF355),FALSE)),-9999,VLOOKUP($I356,disall!$A$2:$CY$349,COLUMN(disall!CF355),FALSE))</f>
        <v>-9999</v>
      </c>
      <c r="CN356" s="8">
        <f>IF(ISNA(VLOOKUP($I356,disall!$A$2:$CY$349,COLUMN(disall!CG355),FALSE)),-9999,VLOOKUP($I356,disall!$A$2:$CY$349,COLUMN(disall!CG355),FALSE))</f>
        <v>-9999</v>
      </c>
      <c r="CO356" s="8">
        <f>IF(ISNA(VLOOKUP($I356,disall!$A$2:$CY$349,COLUMN(disall!CH355),FALSE)),-9999,VLOOKUP($I356,disall!$A$2:$CY$349,COLUMN(disall!CH355),FALSE))</f>
        <v>-9999</v>
      </c>
      <c r="CP356" s="8">
        <f>IF(ISNA(VLOOKUP($I356,disall!$A$2:$CY$349,COLUMN(disall!CI355),FALSE)),-9999,VLOOKUP($I356,disall!$A$2:$CY$349,COLUMN(disall!CI355),FALSE))</f>
        <v>-9999</v>
      </c>
      <c r="CQ356" s="8">
        <f>IF(ISNA(VLOOKUP($I356,disall!$A$2:$CY$349,COLUMN(disall!CJ355),FALSE)),-9999,VLOOKUP($I356,disall!$A$2:$CY$349,COLUMN(disall!CJ355),FALSE))</f>
        <v>-9999</v>
      </c>
      <c r="CR356" s="8">
        <f>IF(ISNA(VLOOKUP($I356,disall!$A$2:$CY$349,COLUMN(disall!CK355),FALSE)),-9999,VLOOKUP($I356,disall!$A$2:$CY$349,COLUMN(disall!CK355),FALSE))</f>
        <v>-9999</v>
      </c>
      <c r="CS356" s="8">
        <f>IF(ISNA(VLOOKUP($I356,disall!$A$2:$CY$349,COLUMN(disall!CL355),FALSE)),-9999,VLOOKUP($I356,disall!$A$2:$CY$349,COLUMN(disall!CL355),FALSE))</f>
        <v>-9999</v>
      </c>
      <c r="CT356" s="8">
        <f>IF(ISNA(VLOOKUP($I356,disall!$A$2:$CY$349,COLUMN(disall!CM355),FALSE)),-9999,VLOOKUP($I356,disall!$A$2:$CY$349,COLUMN(disall!CM355),FALSE))</f>
        <v>-9999</v>
      </c>
      <c r="CU356" s="8">
        <f>IF(ISNA(VLOOKUP($I356,disall!$A$2:$CY$349,COLUMN(disall!CN355),FALSE)),-9999,VLOOKUP($I356,disall!$A$2:$CY$349,COLUMN(disall!CN355),FALSE))</f>
        <v>-9999</v>
      </c>
      <c r="CV356" s="8">
        <f>IF(ISNA(VLOOKUP($I356,disall!$A$2:$CY$349,COLUMN(disall!CO355),FALSE)),-9999,VLOOKUP($I356,disall!$A$2:$CY$349,COLUMN(disall!CO355),FALSE))</f>
        <v>-9999</v>
      </c>
      <c r="CW356" s="8">
        <f>IF(ISNA(VLOOKUP($I356,disall!$A$2:$CY$349,COLUMN(disall!CP355),FALSE)),-9999,VLOOKUP($I356,disall!$A$2:$CY$349,COLUMN(disall!CP355),FALSE))</f>
        <v>-9999</v>
      </c>
      <c r="CX356" s="8">
        <f>IF(ISNA(VLOOKUP($I356,disall!$A$2:$CY$349,COLUMN(disall!CQ355),FALSE)),-9999,VLOOKUP($I356,disall!$A$2:$CY$349,COLUMN(disall!CQ355),FALSE))</f>
        <v>-9999</v>
      </c>
      <c r="CY356" s="8">
        <f>IF(ISNA(VLOOKUP($I356,disall!$A$2:$CY$349,COLUMN(disall!CR355),FALSE)),-9999,VLOOKUP($I356,disall!$A$2:$CY$349,COLUMN(disall!CR355),FALSE))</f>
        <v>-9999</v>
      </c>
      <c r="CZ356" s="8">
        <f>IF(ISNA(VLOOKUP($I356,disall!$A$2:$CY$349,COLUMN(disall!CS355),FALSE)),-9999,VLOOKUP($I356,disall!$A$2:$CY$349,COLUMN(disall!CS355),FALSE))</f>
        <v>-9999</v>
      </c>
      <c r="DA356" s="8">
        <f>IF(ISNA(VLOOKUP($I356,disall!$A$2:$CY$349,COLUMN(disall!CT355),FALSE)),-9999,VLOOKUP($I356,disall!$A$2:$CY$349,COLUMN(disall!CT355),FALSE))</f>
        <v>-9999</v>
      </c>
      <c r="DB356" s="8">
        <f>IF(ISNA(VLOOKUP($I356,disall!$A$2:$CY$349,COLUMN(disall!CU355),FALSE)),-9999,VLOOKUP($I356,disall!$A$2:$CY$349,COLUMN(disall!CU355),FALSE))</f>
        <v>-9999</v>
      </c>
      <c r="DC356" s="8">
        <f>IF(ISNA(VLOOKUP($I356,disall!$A$2:$CY$349,COLUMN(disall!CV355),FALSE)),-9999,VLOOKUP($I356,disall!$A$2:$CY$349,COLUMN(disall!CV355),FALSE))</f>
        <v>-9999</v>
      </c>
      <c r="DD356" s="8">
        <f>IF(ISNA(VLOOKUP($I356,disall!$A$2:$CY$349,COLUMN(disall!CW355),FALSE)),-9999,VLOOKUP($I356,disall!$A$2:$CY$349,COLUMN(disall!CW355),FALSE))</f>
        <v>-9999</v>
      </c>
      <c r="DE356" s="8">
        <f>IF(ISNA(VLOOKUP($I356,disall!$A$2:$CY$349,COLUMN(disall!CX355),FALSE)),-9999,VLOOKUP($I356,disall!$A$2:$CY$349,COLUMN(disall!CX355),FALSE))</f>
        <v>-9999</v>
      </c>
      <c r="DF356" s="8">
        <f>IF(ISNA(VLOOKUP($I356,disall!$A$2:$CY$349,COLUMN(disall!CY355),FALSE)),-9999,VLOOKUP($I356,disall!$A$2:$CY$349,COLUMN(disall!CY355),FALSE))</f>
        <v>-9999</v>
      </c>
    </row>
    <row r="357" spans="1:110" x14ac:dyDescent="0.25">
      <c r="A357">
        <v>89</v>
      </c>
      <c r="B357" t="s">
        <v>8</v>
      </c>
      <c r="C357" t="s">
        <v>472</v>
      </c>
      <c r="D357" t="s">
        <v>1087</v>
      </c>
      <c r="E357" t="s">
        <v>473</v>
      </c>
      <c r="F357" t="s">
        <v>1087</v>
      </c>
      <c r="G357" t="s">
        <v>473</v>
      </c>
      <c r="H357">
        <v>4055</v>
      </c>
      <c r="I357">
        <f>IF(ISNA(VLOOKUP(H357,disall!$D$2:$L$349,1,FALSE)),H357,VLOOKUP(H357,disall!$D$2:$L$349,1,FALSE))</f>
        <v>4055</v>
      </c>
      <c r="J357" t="str">
        <f>IF(ISNA(VLOOKUP(H357,disall!$D$2:$L$349,1,FALSE)),"NA",VLOOKUP(H357,disall!$D$2:$L$349,2,FALSE))</f>
        <v>NA</v>
      </c>
      <c r="K357" t="str">
        <f>IF(ISNA(VLOOKUP(I357,disall!$A$2:$L$349,3,FALSE)),F357,VLOOKUP(I357,disall!$A$2:$L$349,3,FALSE))</f>
        <v>Dadra and Nagar Haveli</v>
      </c>
      <c r="L357" t="str">
        <f>IF(ISNA(VLOOKUP(I357,disall!$A$2:$L$349,12,FALSE)),"NA",VLOOKUP(I357,disall!$A$2:$L$349,12,FALSE))</f>
        <v>NA</v>
      </c>
      <c r="M357" t="str">
        <f>IF(ISNA(VLOOKUP(I357,disall!$A$2:$M$349,6,FALSE)),"NA",VLOOKUP(I357,disall!$A$2:$M$349,6,FALSE))</f>
        <v>NA</v>
      </c>
      <c r="N357" t="str">
        <f>IF(ISNA(VLOOKUP(I357,disall!$A$2:$M$349,7,FALSE)),"NA",VLOOKUP(I357,disall!$A$2:$M$349,7,FALSE))</f>
        <v>NA</v>
      </c>
      <c r="O357" t="str">
        <f>IF(ISNA(VLOOKUP(I357,disall!$A$2:$M$349,8,FALSE)),"NA",VLOOKUP(I357,disall!$A$2:$M$349,8,FALSE))</f>
        <v>NA</v>
      </c>
      <c r="P357" t="str">
        <f>IF(ISNA(VLOOKUP(I357,disall!$A$2:$M$349,9,FALSE)),"NA",VLOOKUP(I357,disall!$A$2:$M$349,9,FALSE))</f>
        <v>NA</v>
      </c>
      <c r="Q357" t="str">
        <f>IF(ISNA(VLOOKUP(I357,disall!$A$2:$M$349,10,FALSE)),"NA",VLOOKUP(I357,disall!$A$2:$M$349,10,FALSE))</f>
        <v>NA</v>
      </c>
      <c r="R357" t="str">
        <f>IF(ISNA(VLOOKUP(I357,disall!$A$2:$M$349,11,FALSE)),"NA",VLOOKUP(I357,disall!$A$2:$M$349,11,FALSE))</f>
        <v>NA</v>
      </c>
      <c r="S357" t="str">
        <f>IF(ISNA(VLOOKUP(I357,disall!$A$2:$M$349,12,FALSE)),"NA",VLOOKUP(I357,disall!$A$2:$M$349,12,FALSE))</f>
        <v>NA</v>
      </c>
      <c r="T357" t="str">
        <f>IF(ISNA(VLOOKUP(I357,disall!$A$2:$M$349,13,FALSE)),"NA",VLOOKUP(I357,disall!$A$2:$M$349,13,FALSE))</f>
        <v>NA</v>
      </c>
      <c r="U357" s="8">
        <f>IF(ISNA(VLOOKUP($I357,disall!$A$2:$CY$349,COLUMN(disall!N356),FALSE)),-9999,VLOOKUP($I357,disall!$A$2:$CY$349,COLUMN(disall!N356),FALSE))</f>
        <v>-9999</v>
      </c>
      <c r="V357" s="8">
        <f>IF(ISNA(VLOOKUP($I357,disall!$A$2:$CY$349,COLUMN(disall!O356),FALSE)),-9999,VLOOKUP($I357,disall!$A$2:$CY$349,COLUMN(disall!O356),FALSE))</f>
        <v>-9999</v>
      </c>
      <c r="W357" s="8">
        <f>IF(ISNA(VLOOKUP($I357,disall!$A$2:$CY$349,COLUMN(disall!P356),FALSE)),-9999,VLOOKUP($I357,disall!$A$2:$CY$349,COLUMN(disall!P356),FALSE))</f>
        <v>-9999</v>
      </c>
      <c r="X357" s="8">
        <f>IF(ISNA(VLOOKUP($I357,disall!$A$2:$CY$349,COLUMN(disall!Q356),FALSE)),-9999,VLOOKUP($I357,disall!$A$2:$CY$349,COLUMN(disall!Q356),FALSE))</f>
        <v>-9999</v>
      </c>
      <c r="Y357" s="8">
        <f>IF(ISNA(VLOOKUP($I357,disall!$A$2:$CY$349,COLUMN(disall!R356),FALSE)),-9999,VLOOKUP($I357,disall!$A$2:$CY$349,COLUMN(disall!R356),FALSE))</f>
        <v>-9999</v>
      </c>
      <c r="Z357" s="8">
        <f>IF(ISNA(VLOOKUP($I357,disall!$A$2:$CY$349,COLUMN(disall!S356),FALSE)),-9999,VLOOKUP($I357,disall!$A$2:$CY$349,COLUMN(disall!S356),FALSE))</f>
        <v>-9999</v>
      </c>
      <c r="AA357" s="8">
        <f>IF(ISNA(VLOOKUP($I357,disall!$A$2:$CY$349,COLUMN(disall!T356),FALSE)),-9999,VLOOKUP($I357,disall!$A$2:$CY$349,COLUMN(disall!T356),FALSE))</f>
        <v>-9999</v>
      </c>
      <c r="AB357" s="8">
        <f>IF(ISNA(VLOOKUP($I357,disall!$A$2:$CY$349,COLUMN(disall!U356),FALSE)),-9999,VLOOKUP($I357,disall!$A$2:$CY$349,COLUMN(disall!U356),FALSE))</f>
        <v>-9999</v>
      </c>
      <c r="AC357" s="8">
        <f>IF(ISNA(VLOOKUP($I357,disall!$A$2:$CY$349,COLUMN(disall!V356),FALSE)),-9999,VLOOKUP($I357,disall!$A$2:$CY$349,COLUMN(disall!V356),FALSE))</f>
        <v>-9999</v>
      </c>
      <c r="AD357" s="8">
        <f>IF(ISNA(VLOOKUP($I357,disall!$A$2:$CY$349,COLUMN(disall!W356),FALSE)),-9999,VLOOKUP($I357,disall!$A$2:$CY$349,COLUMN(disall!W356),FALSE))</f>
        <v>-9999</v>
      </c>
      <c r="AE357" s="8">
        <f>IF(ISNA(VLOOKUP($I357,disall!$A$2:$CY$349,COLUMN(disall!X356),FALSE)),-9999,VLOOKUP($I357,disall!$A$2:$CY$349,COLUMN(disall!X356),FALSE))</f>
        <v>-9999</v>
      </c>
      <c r="AF357" s="8">
        <f>IF(ISNA(VLOOKUP($I357,disall!$A$2:$CY$349,COLUMN(disall!Y356),FALSE)),-9999,VLOOKUP($I357,disall!$A$2:$CY$349,COLUMN(disall!Y356),FALSE))</f>
        <v>-9999</v>
      </c>
      <c r="AG357" s="8">
        <f>IF(ISNA(VLOOKUP($I357,disall!$A$2:$CY$349,COLUMN(disall!Z356),FALSE)),-9999,VLOOKUP($I357,disall!$A$2:$CY$349,COLUMN(disall!Z356),FALSE))</f>
        <v>-9999</v>
      </c>
      <c r="AH357" s="8">
        <f>IF(ISNA(VLOOKUP($I357,disall!$A$2:$CY$349,COLUMN(disall!AA356),FALSE)),-9999,VLOOKUP($I357,disall!$A$2:$CY$349,COLUMN(disall!AA356),FALSE))</f>
        <v>-9999</v>
      </c>
      <c r="AI357" s="8">
        <f>IF(ISNA(VLOOKUP($I357,disall!$A$2:$CY$349,COLUMN(disall!AB356),FALSE)),-9999,VLOOKUP($I357,disall!$A$2:$CY$349,COLUMN(disall!AB356),FALSE))</f>
        <v>-9999</v>
      </c>
      <c r="AJ357" s="8">
        <f>IF(ISNA(VLOOKUP($I357,disall!$A$2:$CY$349,COLUMN(disall!AC356),FALSE)),-9999,VLOOKUP($I357,disall!$A$2:$CY$349,COLUMN(disall!AC356),FALSE))</f>
        <v>-9999</v>
      </c>
      <c r="AK357" s="8">
        <f>IF(ISNA(VLOOKUP($I357,disall!$A$2:$CY$349,COLUMN(disall!AD356),FALSE)),-9999,VLOOKUP($I357,disall!$A$2:$CY$349,COLUMN(disall!AD356),FALSE))</f>
        <v>-9999</v>
      </c>
      <c r="AL357" s="8">
        <f>IF(ISNA(VLOOKUP($I357,disall!$A$2:$CY$349,COLUMN(disall!AE356),FALSE)),-9999,VLOOKUP($I357,disall!$A$2:$CY$349,COLUMN(disall!AE356),FALSE))</f>
        <v>-9999</v>
      </c>
      <c r="AM357" s="8">
        <f>IF(ISNA(VLOOKUP($I357,disall!$A$2:$CY$349,COLUMN(disall!AF356),FALSE)),-9999,VLOOKUP($I357,disall!$A$2:$CY$349,COLUMN(disall!AF356),FALSE))</f>
        <v>-9999</v>
      </c>
      <c r="AN357" s="8">
        <f>IF(ISNA(VLOOKUP($I357,disall!$A$2:$CY$349,COLUMN(disall!AG356),FALSE)),-9999,VLOOKUP($I357,disall!$A$2:$CY$349,COLUMN(disall!AG356),FALSE))</f>
        <v>-9999</v>
      </c>
      <c r="AO357" s="8">
        <f>IF(ISNA(VLOOKUP($I357,disall!$A$2:$CY$349,COLUMN(disall!AH356),FALSE)),-9999,VLOOKUP($I357,disall!$A$2:$CY$349,COLUMN(disall!AH356),FALSE))</f>
        <v>-9999</v>
      </c>
      <c r="AP357" s="8">
        <f>IF(ISNA(VLOOKUP($I357,disall!$A$2:$CY$349,COLUMN(disall!AI356),FALSE)),-9999,VLOOKUP($I357,disall!$A$2:$CY$349,COLUMN(disall!AI356),FALSE))</f>
        <v>-9999</v>
      </c>
      <c r="AQ357" s="8">
        <f>IF(ISNA(VLOOKUP($I357,disall!$A$2:$CY$349,COLUMN(disall!AJ356),FALSE)),-9999,VLOOKUP($I357,disall!$A$2:$CY$349,COLUMN(disall!AJ356),FALSE))</f>
        <v>-9999</v>
      </c>
      <c r="AR357" s="8">
        <f>IF(ISNA(VLOOKUP($I357,disall!$A$2:$CY$349,COLUMN(disall!AK356),FALSE)),-9999,VLOOKUP($I357,disall!$A$2:$CY$349,COLUMN(disall!AK356),FALSE))</f>
        <v>-9999</v>
      </c>
      <c r="AS357" s="8">
        <f>IF(ISNA(VLOOKUP($I357,disall!$A$2:$CY$349,COLUMN(disall!AL356),FALSE)),-9999,VLOOKUP($I357,disall!$A$2:$CY$349,COLUMN(disall!AL356),FALSE))</f>
        <v>-9999</v>
      </c>
      <c r="AT357" s="8">
        <f>IF(ISNA(VLOOKUP($I357,disall!$A$2:$CY$349,COLUMN(disall!AM356),FALSE)),-9999,VLOOKUP($I357,disall!$A$2:$CY$349,COLUMN(disall!AM356),FALSE))</f>
        <v>-9999</v>
      </c>
      <c r="AU357" s="8">
        <f>IF(ISNA(VLOOKUP($I357,disall!$A$2:$CY$349,COLUMN(disall!AN356),FALSE)),-9999,VLOOKUP($I357,disall!$A$2:$CY$349,COLUMN(disall!AN356),FALSE))</f>
        <v>-9999</v>
      </c>
      <c r="AV357" s="8">
        <f>IF(ISNA(VLOOKUP($I357,disall!$A$2:$CY$349,COLUMN(disall!AO356),FALSE)),-9999,VLOOKUP($I357,disall!$A$2:$CY$349,COLUMN(disall!AO356),FALSE))</f>
        <v>-9999</v>
      </c>
      <c r="AW357" s="8">
        <f>IF(ISNA(VLOOKUP($I357,disall!$A$2:$CY$349,COLUMN(disall!AP356),FALSE)),-9999,VLOOKUP($I357,disall!$A$2:$CY$349,COLUMN(disall!AP356),FALSE))</f>
        <v>-9999</v>
      </c>
      <c r="AX357" s="8">
        <f>IF(ISNA(VLOOKUP($I357,disall!$A$2:$CY$349,COLUMN(disall!AQ356),FALSE)),-9999,VLOOKUP($I357,disall!$A$2:$CY$349,COLUMN(disall!AQ356),FALSE))</f>
        <v>-9999</v>
      </c>
      <c r="AY357" s="8">
        <f>IF(ISNA(VLOOKUP($I357,disall!$A$2:$CY$349,COLUMN(disall!AR356),FALSE)),-9999,VLOOKUP($I357,disall!$A$2:$CY$349,COLUMN(disall!AR356),FALSE))</f>
        <v>-9999</v>
      </c>
      <c r="AZ357" s="8">
        <f>IF(ISNA(VLOOKUP($I357,disall!$A$2:$CY$349,COLUMN(disall!AS356),FALSE)),-9999,VLOOKUP($I357,disall!$A$2:$CY$349,COLUMN(disall!AS356),FALSE))</f>
        <v>-9999</v>
      </c>
      <c r="BA357" s="8">
        <f>IF(ISNA(VLOOKUP($I357,disall!$A$2:$CY$349,COLUMN(disall!AT356),FALSE)),-9999,VLOOKUP($I357,disall!$A$2:$CY$349,COLUMN(disall!AT356),FALSE))</f>
        <v>-9999</v>
      </c>
      <c r="BB357" s="8">
        <f>IF(ISNA(VLOOKUP($I357,disall!$A$2:$CY$349,COLUMN(disall!AU356),FALSE)),-9999,VLOOKUP($I357,disall!$A$2:$CY$349,COLUMN(disall!AU356),FALSE))</f>
        <v>-9999</v>
      </c>
      <c r="BC357" s="8">
        <f>IF(ISNA(VLOOKUP($I357,disall!$A$2:$CY$349,COLUMN(disall!AV356),FALSE)),-9999,VLOOKUP($I357,disall!$A$2:$CY$349,COLUMN(disall!AV356),FALSE))</f>
        <v>-9999</v>
      </c>
      <c r="BD357" s="8">
        <f>IF(ISNA(VLOOKUP($I357,disall!$A$2:$CY$349,COLUMN(disall!AW356),FALSE)),-9999,VLOOKUP($I357,disall!$A$2:$CY$349,COLUMN(disall!AW356),FALSE))</f>
        <v>-9999</v>
      </c>
      <c r="BE357" s="8">
        <f>IF(ISNA(VLOOKUP($I357,disall!$A$2:$CY$349,COLUMN(disall!AX356),FALSE)),-9999,VLOOKUP($I357,disall!$A$2:$CY$349,COLUMN(disall!AX356),FALSE))</f>
        <v>-9999</v>
      </c>
      <c r="BF357" s="8">
        <f>IF(ISNA(VLOOKUP($I357,disall!$A$2:$CY$349,COLUMN(disall!AY356),FALSE)),-9999,VLOOKUP($I357,disall!$A$2:$CY$349,COLUMN(disall!AY356),FALSE))</f>
        <v>-9999</v>
      </c>
      <c r="BG357" s="8">
        <f>IF(ISNA(VLOOKUP($I357,disall!$A$2:$CY$349,COLUMN(disall!AZ356),FALSE)),-9999,VLOOKUP($I357,disall!$A$2:$CY$349,COLUMN(disall!AZ356),FALSE))</f>
        <v>-9999</v>
      </c>
      <c r="BH357" s="8">
        <f>IF(ISNA(VLOOKUP($I357,disall!$A$2:$CY$349,COLUMN(disall!BA356),FALSE)),-9999,VLOOKUP($I357,disall!$A$2:$CY$349,COLUMN(disall!BA356),FALSE))</f>
        <v>-9999</v>
      </c>
      <c r="BI357" s="8">
        <f>IF(ISNA(VLOOKUP($I357,disall!$A$2:$CY$349,COLUMN(disall!BB356),FALSE)),-9999,VLOOKUP($I357,disall!$A$2:$CY$349,COLUMN(disall!BB356),FALSE))</f>
        <v>-9999</v>
      </c>
      <c r="BJ357" s="8">
        <f>IF(ISNA(VLOOKUP($I357,disall!$A$2:$CY$349,COLUMN(disall!BC356),FALSE)),-9999,VLOOKUP($I357,disall!$A$2:$CY$349,COLUMN(disall!BC356),FALSE))</f>
        <v>-9999</v>
      </c>
      <c r="BK357" s="8">
        <f>IF(ISNA(VLOOKUP($I357,disall!$A$2:$CY$349,COLUMN(disall!BD356),FALSE)),-9999,VLOOKUP($I357,disall!$A$2:$CY$349,COLUMN(disall!BD356),FALSE))</f>
        <v>-9999</v>
      </c>
      <c r="BL357" s="8">
        <f>IF(ISNA(VLOOKUP($I357,disall!$A$2:$CY$349,COLUMN(disall!BE356),FALSE)),-9999,VLOOKUP($I357,disall!$A$2:$CY$349,COLUMN(disall!BE356),FALSE))</f>
        <v>-9999</v>
      </c>
      <c r="BM357" s="8">
        <f>IF(ISNA(VLOOKUP($I357,disall!$A$2:$CY$349,COLUMN(disall!BF356),FALSE)),-9999,VLOOKUP($I357,disall!$A$2:$CY$349,COLUMN(disall!BF356),FALSE))</f>
        <v>-9999</v>
      </c>
      <c r="BN357" s="8">
        <f>IF(ISNA(VLOOKUP($I357,disall!$A$2:$CY$349,COLUMN(disall!BG356),FALSE)),-9999,VLOOKUP($I357,disall!$A$2:$CY$349,COLUMN(disall!BG356),FALSE))</f>
        <v>-9999</v>
      </c>
      <c r="BO357" s="8">
        <f>IF(ISNA(VLOOKUP($I357,disall!$A$2:$CY$349,COLUMN(disall!BH356),FALSE)),-9999,VLOOKUP($I357,disall!$A$2:$CY$349,COLUMN(disall!BH356),FALSE))</f>
        <v>-9999</v>
      </c>
      <c r="BP357" s="8">
        <f>IF(ISNA(VLOOKUP($I357,disall!$A$2:$CY$349,COLUMN(disall!BI356),FALSE)),-9999,VLOOKUP($I357,disall!$A$2:$CY$349,COLUMN(disall!BI356),FALSE))</f>
        <v>-9999</v>
      </c>
      <c r="BQ357" s="8">
        <f>IF(ISNA(VLOOKUP($I357,disall!$A$2:$CY$349,COLUMN(disall!BJ356),FALSE)),-9999,VLOOKUP($I357,disall!$A$2:$CY$349,COLUMN(disall!BJ356),FALSE))</f>
        <v>-9999</v>
      </c>
      <c r="BR357" s="8">
        <f>IF(ISNA(VLOOKUP($I357,disall!$A$2:$CY$349,COLUMN(disall!BK356),FALSE)),-9999,VLOOKUP($I357,disall!$A$2:$CY$349,COLUMN(disall!BK356),FALSE))</f>
        <v>-9999</v>
      </c>
      <c r="BS357" s="8">
        <f>IF(ISNA(VLOOKUP($I357,disall!$A$2:$CY$349,COLUMN(disall!BL356),FALSE)),-9999,VLOOKUP($I357,disall!$A$2:$CY$349,COLUMN(disall!BL356),FALSE))</f>
        <v>-9999</v>
      </c>
      <c r="BT357" s="8">
        <f>IF(ISNA(VLOOKUP($I357,disall!$A$2:$CY$349,COLUMN(disall!BM356),FALSE)),-9999,VLOOKUP($I357,disall!$A$2:$CY$349,COLUMN(disall!BM356),FALSE))</f>
        <v>-9999</v>
      </c>
      <c r="BU357" s="8">
        <f>IF(ISNA(VLOOKUP($I357,disall!$A$2:$CY$349,COLUMN(disall!BN356),FALSE)),-9999,VLOOKUP($I357,disall!$A$2:$CY$349,COLUMN(disall!BN356),FALSE))</f>
        <v>-9999</v>
      </c>
      <c r="BV357" s="8">
        <f>IF(ISNA(VLOOKUP($I357,disall!$A$2:$CY$349,COLUMN(disall!BO356),FALSE)),-9999,VLOOKUP($I357,disall!$A$2:$CY$349,COLUMN(disall!BO356),FALSE))</f>
        <v>-9999</v>
      </c>
      <c r="BW357" s="8">
        <f>IF(ISNA(VLOOKUP($I357,disall!$A$2:$CY$349,COLUMN(disall!BP356),FALSE)),-9999,VLOOKUP($I357,disall!$A$2:$CY$349,COLUMN(disall!BP356),FALSE))</f>
        <v>-9999</v>
      </c>
      <c r="BX357" s="8">
        <f>IF(ISNA(VLOOKUP($I357,disall!$A$2:$CY$349,COLUMN(disall!BQ356),FALSE)),-9999,VLOOKUP($I357,disall!$A$2:$CY$349,COLUMN(disall!BQ356),FALSE))</f>
        <v>-9999</v>
      </c>
      <c r="BY357" s="8">
        <f>IF(ISNA(VLOOKUP($I357,disall!$A$2:$CY$349,COLUMN(disall!BR356),FALSE)),-9999,VLOOKUP($I357,disall!$A$2:$CY$349,COLUMN(disall!BR356),FALSE))</f>
        <v>-9999</v>
      </c>
      <c r="BZ357" s="8">
        <f>IF(ISNA(VLOOKUP($I357,disall!$A$2:$CY$349,COLUMN(disall!BS356),FALSE)),-9999,VLOOKUP($I357,disall!$A$2:$CY$349,COLUMN(disall!BS356),FALSE))</f>
        <v>-9999</v>
      </c>
      <c r="CA357" s="8">
        <f>IF(ISNA(VLOOKUP($I357,disall!$A$2:$CY$349,COLUMN(disall!BT356),FALSE)),-9999,VLOOKUP($I357,disall!$A$2:$CY$349,COLUMN(disall!BT356),FALSE))</f>
        <v>-9999</v>
      </c>
      <c r="CB357" s="8">
        <f>IF(ISNA(VLOOKUP($I357,disall!$A$2:$CY$349,COLUMN(disall!BU356),FALSE)),-9999,VLOOKUP($I357,disall!$A$2:$CY$349,COLUMN(disall!BU356),FALSE))</f>
        <v>-9999</v>
      </c>
      <c r="CC357" s="8">
        <f>IF(ISNA(VLOOKUP($I357,disall!$A$2:$CY$349,COLUMN(disall!BV356),FALSE)),-9999,VLOOKUP($I357,disall!$A$2:$CY$349,COLUMN(disall!BV356),FALSE))</f>
        <v>-9999</v>
      </c>
      <c r="CD357" s="8">
        <f>IF(ISNA(VLOOKUP($I357,disall!$A$2:$CY$349,COLUMN(disall!BW356),FALSE)),-9999,VLOOKUP($I357,disall!$A$2:$CY$349,COLUMN(disall!BW356),FALSE))</f>
        <v>-9999</v>
      </c>
      <c r="CE357" s="8">
        <f>IF(ISNA(VLOOKUP($I357,disall!$A$2:$CY$349,COLUMN(disall!BX356),FALSE)),-9999,VLOOKUP($I357,disall!$A$2:$CY$349,COLUMN(disall!BX356),FALSE))</f>
        <v>-9999</v>
      </c>
      <c r="CF357" s="8">
        <f>IF(ISNA(VLOOKUP($I357,disall!$A$2:$CY$349,COLUMN(disall!BY356),FALSE)),-9999,VLOOKUP($I357,disall!$A$2:$CY$349,COLUMN(disall!BY356),FALSE))</f>
        <v>-9999</v>
      </c>
      <c r="CG357" s="8">
        <f>IF(ISNA(VLOOKUP($I357,disall!$A$2:$CY$349,COLUMN(disall!BZ356),FALSE)),-9999,VLOOKUP($I357,disall!$A$2:$CY$349,COLUMN(disall!BZ356),FALSE))</f>
        <v>-9999</v>
      </c>
      <c r="CH357" s="8">
        <f>IF(ISNA(VLOOKUP($I357,disall!$A$2:$CY$349,COLUMN(disall!CA356),FALSE)),-9999,VLOOKUP($I357,disall!$A$2:$CY$349,COLUMN(disall!CA356),FALSE))</f>
        <v>-9999</v>
      </c>
      <c r="CI357" s="8">
        <f>IF(ISNA(VLOOKUP($I357,disall!$A$2:$CY$349,COLUMN(disall!CB356),FALSE)),-9999,VLOOKUP($I357,disall!$A$2:$CY$349,COLUMN(disall!CB356),FALSE))</f>
        <v>-9999</v>
      </c>
      <c r="CJ357" s="8">
        <f>IF(ISNA(VLOOKUP($I357,disall!$A$2:$CY$349,COLUMN(disall!CC356),FALSE)),-9999,VLOOKUP($I357,disall!$A$2:$CY$349,COLUMN(disall!CC356),FALSE))</f>
        <v>-9999</v>
      </c>
      <c r="CK357" s="8">
        <f>IF(ISNA(VLOOKUP($I357,disall!$A$2:$CY$349,COLUMN(disall!CD356),FALSE)),-9999,VLOOKUP($I357,disall!$A$2:$CY$349,COLUMN(disall!CD356),FALSE))</f>
        <v>-9999</v>
      </c>
      <c r="CL357" s="8">
        <f>IF(ISNA(VLOOKUP($I357,disall!$A$2:$CY$349,COLUMN(disall!CE356),FALSE)),-9999,VLOOKUP($I357,disall!$A$2:$CY$349,COLUMN(disall!CE356),FALSE))</f>
        <v>-9999</v>
      </c>
      <c r="CM357" s="8">
        <f>IF(ISNA(VLOOKUP($I357,disall!$A$2:$CY$349,COLUMN(disall!CF356),FALSE)),-9999,VLOOKUP($I357,disall!$A$2:$CY$349,COLUMN(disall!CF356),FALSE))</f>
        <v>-9999</v>
      </c>
      <c r="CN357" s="8">
        <f>IF(ISNA(VLOOKUP($I357,disall!$A$2:$CY$349,COLUMN(disall!CG356),FALSE)),-9999,VLOOKUP($I357,disall!$A$2:$CY$349,COLUMN(disall!CG356),FALSE))</f>
        <v>-9999</v>
      </c>
      <c r="CO357" s="8">
        <f>IF(ISNA(VLOOKUP($I357,disall!$A$2:$CY$349,COLUMN(disall!CH356),FALSE)),-9999,VLOOKUP($I357,disall!$A$2:$CY$349,COLUMN(disall!CH356),FALSE))</f>
        <v>-9999</v>
      </c>
      <c r="CP357" s="8">
        <f>IF(ISNA(VLOOKUP($I357,disall!$A$2:$CY$349,COLUMN(disall!CI356),FALSE)),-9999,VLOOKUP($I357,disall!$A$2:$CY$349,COLUMN(disall!CI356),FALSE))</f>
        <v>-9999</v>
      </c>
      <c r="CQ357" s="8">
        <f>IF(ISNA(VLOOKUP($I357,disall!$A$2:$CY$349,COLUMN(disall!CJ356),FALSE)),-9999,VLOOKUP($I357,disall!$A$2:$CY$349,COLUMN(disall!CJ356),FALSE))</f>
        <v>-9999</v>
      </c>
      <c r="CR357" s="8">
        <f>IF(ISNA(VLOOKUP($I357,disall!$A$2:$CY$349,COLUMN(disall!CK356),FALSE)),-9999,VLOOKUP($I357,disall!$A$2:$CY$349,COLUMN(disall!CK356),FALSE))</f>
        <v>-9999</v>
      </c>
      <c r="CS357" s="8">
        <f>IF(ISNA(VLOOKUP($I357,disall!$A$2:$CY$349,COLUMN(disall!CL356),FALSE)),-9999,VLOOKUP($I357,disall!$A$2:$CY$349,COLUMN(disall!CL356),FALSE))</f>
        <v>-9999</v>
      </c>
      <c r="CT357" s="8">
        <f>IF(ISNA(VLOOKUP($I357,disall!$A$2:$CY$349,COLUMN(disall!CM356),FALSE)),-9999,VLOOKUP($I357,disall!$A$2:$CY$349,COLUMN(disall!CM356),FALSE))</f>
        <v>-9999</v>
      </c>
      <c r="CU357" s="8">
        <f>IF(ISNA(VLOOKUP($I357,disall!$A$2:$CY$349,COLUMN(disall!CN356),FALSE)),-9999,VLOOKUP($I357,disall!$A$2:$CY$349,COLUMN(disall!CN356),FALSE))</f>
        <v>-9999</v>
      </c>
      <c r="CV357" s="8">
        <f>IF(ISNA(VLOOKUP($I357,disall!$A$2:$CY$349,COLUMN(disall!CO356),FALSE)),-9999,VLOOKUP($I357,disall!$A$2:$CY$349,COLUMN(disall!CO356),FALSE))</f>
        <v>-9999</v>
      </c>
      <c r="CW357" s="8">
        <f>IF(ISNA(VLOOKUP($I357,disall!$A$2:$CY$349,COLUMN(disall!CP356),FALSE)),-9999,VLOOKUP($I357,disall!$A$2:$CY$349,COLUMN(disall!CP356),FALSE))</f>
        <v>-9999</v>
      </c>
      <c r="CX357" s="8">
        <f>IF(ISNA(VLOOKUP($I357,disall!$A$2:$CY$349,COLUMN(disall!CQ356),FALSE)),-9999,VLOOKUP($I357,disall!$A$2:$CY$349,COLUMN(disall!CQ356),FALSE))</f>
        <v>-9999</v>
      </c>
      <c r="CY357" s="8">
        <f>IF(ISNA(VLOOKUP($I357,disall!$A$2:$CY$349,COLUMN(disall!CR356),FALSE)),-9999,VLOOKUP($I357,disall!$A$2:$CY$349,COLUMN(disall!CR356),FALSE))</f>
        <v>-9999</v>
      </c>
      <c r="CZ357" s="8">
        <f>IF(ISNA(VLOOKUP($I357,disall!$A$2:$CY$349,COLUMN(disall!CS356),FALSE)),-9999,VLOOKUP($I357,disall!$A$2:$CY$349,COLUMN(disall!CS356),FALSE))</f>
        <v>-9999</v>
      </c>
      <c r="DA357" s="8">
        <f>IF(ISNA(VLOOKUP($I357,disall!$A$2:$CY$349,COLUMN(disall!CT356),FALSE)),-9999,VLOOKUP($I357,disall!$A$2:$CY$349,COLUMN(disall!CT356),FALSE))</f>
        <v>-9999</v>
      </c>
      <c r="DB357" s="8">
        <f>IF(ISNA(VLOOKUP($I357,disall!$A$2:$CY$349,COLUMN(disall!CU356),FALSE)),-9999,VLOOKUP($I357,disall!$A$2:$CY$349,COLUMN(disall!CU356),FALSE))</f>
        <v>-9999</v>
      </c>
      <c r="DC357" s="8">
        <f>IF(ISNA(VLOOKUP($I357,disall!$A$2:$CY$349,COLUMN(disall!CV356),FALSE)),-9999,VLOOKUP($I357,disall!$A$2:$CY$349,COLUMN(disall!CV356),FALSE))</f>
        <v>-9999</v>
      </c>
      <c r="DD357" s="8">
        <f>IF(ISNA(VLOOKUP($I357,disall!$A$2:$CY$349,COLUMN(disall!CW356),FALSE)),-9999,VLOOKUP($I357,disall!$A$2:$CY$349,COLUMN(disall!CW356),FALSE))</f>
        <v>-9999</v>
      </c>
      <c r="DE357" s="8">
        <f>IF(ISNA(VLOOKUP($I357,disall!$A$2:$CY$349,COLUMN(disall!CX356),FALSE)),-9999,VLOOKUP($I357,disall!$A$2:$CY$349,COLUMN(disall!CX356),FALSE))</f>
        <v>-9999</v>
      </c>
      <c r="DF357" s="8">
        <f>IF(ISNA(VLOOKUP($I357,disall!$A$2:$CY$349,COLUMN(disall!CY356),FALSE)),-9999,VLOOKUP($I357,disall!$A$2:$CY$349,COLUMN(disall!CY356),FALSE))</f>
        <v>-9999</v>
      </c>
    </row>
    <row r="358" spans="1:110" x14ac:dyDescent="0.25">
      <c r="A358">
        <v>90</v>
      </c>
      <c r="B358" t="s">
        <v>8</v>
      </c>
      <c r="C358" t="s">
        <v>472</v>
      </c>
      <c r="D358" t="s">
        <v>1088</v>
      </c>
      <c r="E358" t="s">
        <v>473</v>
      </c>
      <c r="F358" t="s">
        <v>1089</v>
      </c>
      <c r="G358" t="s">
        <v>1090</v>
      </c>
      <c r="H358">
        <v>4056</v>
      </c>
      <c r="I358">
        <f>IF(ISNA(VLOOKUP(H358,disall!$D$2:$L$349,1,FALSE)),H358,VLOOKUP(H358,disall!$D$2:$L$349,1,FALSE))</f>
        <v>4056</v>
      </c>
      <c r="J358" t="str">
        <f>IF(ISNA(VLOOKUP(H358,disall!$D$2:$L$349,1,FALSE)),"NA",VLOOKUP(H358,disall!$D$2:$L$349,2,FALSE))</f>
        <v>NA</v>
      </c>
      <c r="K358" t="str">
        <f>IF(ISNA(VLOOKUP(I358,disall!$A$2:$L$349,3,FALSE)),F358,VLOOKUP(I358,disall!$A$2:$L$349,3,FALSE))</f>
        <v>Daman</v>
      </c>
      <c r="L358" t="str">
        <f>IF(ISNA(VLOOKUP(I358,disall!$A$2:$L$349,12,FALSE)),"NA",VLOOKUP(I358,disall!$A$2:$L$349,12,FALSE))</f>
        <v>NA</v>
      </c>
      <c r="M358" t="str">
        <f>IF(ISNA(VLOOKUP(I358,disall!$A$2:$M$349,6,FALSE)),"NA",VLOOKUP(I358,disall!$A$2:$M$349,6,FALSE))</f>
        <v>NA</v>
      </c>
      <c r="N358" t="str">
        <f>IF(ISNA(VLOOKUP(I358,disall!$A$2:$M$349,7,FALSE)),"NA",VLOOKUP(I358,disall!$A$2:$M$349,7,FALSE))</f>
        <v>NA</v>
      </c>
      <c r="O358" t="str">
        <f>IF(ISNA(VLOOKUP(I358,disall!$A$2:$M$349,8,FALSE)),"NA",VLOOKUP(I358,disall!$A$2:$M$349,8,FALSE))</f>
        <v>NA</v>
      </c>
      <c r="P358" t="str">
        <f>IF(ISNA(VLOOKUP(I358,disall!$A$2:$M$349,9,FALSE)),"NA",VLOOKUP(I358,disall!$A$2:$M$349,9,FALSE))</f>
        <v>NA</v>
      </c>
      <c r="Q358" t="str">
        <f>IF(ISNA(VLOOKUP(I358,disall!$A$2:$M$349,10,FALSE)),"NA",VLOOKUP(I358,disall!$A$2:$M$349,10,FALSE))</f>
        <v>NA</v>
      </c>
      <c r="R358" t="str">
        <f>IF(ISNA(VLOOKUP(I358,disall!$A$2:$M$349,11,FALSE)),"NA",VLOOKUP(I358,disall!$A$2:$M$349,11,FALSE))</f>
        <v>NA</v>
      </c>
      <c r="S358" t="str">
        <f>IF(ISNA(VLOOKUP(I358,disall!$A$2:$M$349,12,FALSE)),"NA",VLOOKUP(I358,disall!$A$2:$M$349,12,FALSE))</f>
        <v>NA</v>
      </c>
      <c r="T358" t="str">
        <f>IF(ISNA(VLOOKUP(I358,disall!$A$2:$M$349,13,FALSE)),"NA",VLOOKUP(I358,disall!$A$2:$M$349,13,FALSE))</f>
        <v>NA</v>
      </c>
      <c r="U358" s="8">
        <f>IF(ISNA(VLOOKUP($I358,disall!$A$2:$CY$349,COLUMN(disall!N357),FALSE)),-9999,VLOOKUP($I358,disall!$A$2:$CY$349,COLUMN(disall!N357),FALSE))</f>
        <v>-9999</v>
      </c>
      <c r="V358" s="8">
        <f>IF(ISNA(VLOOKUP($I358,disall!$A$2:$CY$349,COLUMN(disall!O357),FALSE)),-9999,VLOOKUP($I358,disall!$A$2:$CY$349,COLUMN(disall!O357),FALSE))</f>
        <v>-9999</v>
      </c>
      <c r="W358" s="8">
        <f>IF(ISNA(VLOOKUP($I358,disall!$A$2:$CY$349,COLUMN(disall!P357),FALSE)),-9999,VLOOKUP($I358,disall!$A$2:$CY$349,COLUMN(disall!P357),FALSE))</f>
        <v>-9999</v>
      </c>
      <c r="X358" s="8">
        <f>IF(ISNA(VLOOKUP($I358,disall!$A$2:$CY$349,COLUMN(disall!Q357),FALSE)),-9999,VLOOKUP($I358,disall!$A$2:$CY$349,COLUMN(disall!Q357),FALSE))</f>
        <v>-9999</v>
      </c>
      <c r="Y358" s="8">
        <f>IF(ISNA(VLOOKUP($I358,disall!$A$2:$CY$349,COLUMN(disall!R357),FALSE)),-9999,VLOOKUP($I358,disall!$A$2:$CY$349,COLUMN(disall!R357),FALSE))</f>
        <v>-9999</v>
      </c>
      <c r="Z358" s="8">
        <f>IF(ISNA(VLOOKUP($I358,disall!$A$2:$CY$349,COLUMN(disall!S357),FALSE)),-9999,VLOOKUP($I358,disall!$A$2:$CY$349,COLUMN(disall!S357),FALSE))</f>
        <v>-9999</v>
      </c>
      <c r="AA358" s="8">
        <f>IF(ISNA(VLOOKUP($I358,disall!$A$2:$CY$349,COLUMN(disall!T357),FALSE)),-9999,VLOOKUP($I358,disall!$A$2:$CY$349,COLUMN(disall!T357),FALSE))</f>
        <v>-9999</v>
      </c>
      <c r="AB358" s="8">
        <f>IF(ISNA(VLOOKUP($I358,disall!$A$2:$CY$349,COLUMN(disall!U357),FALSE)),-9999,VLOOKUP($I358,disall!$A$2:$CY$349,COLUMN(disall!U357),FALSE))</f>
        <v>-9999</v>
      </c>
      <c r="AC358" s="8">
        <f>IF(ISNA(VLOOKUP($I358,disall!$A$2:$CY$349,COLUMN(disall!V357),FALSE)),-9999,VLOOKUP($I358,disall!$A$2:$CY$349,COLUMN(disall!V357),FALSE))</f>
        <v>-9999</v>
      </c>
      <c r="AD358" s="8">
        <f>IF(ISNA(VLOOKUP($I358,disall!$A$2:$CY$349,COLUMN(disall!W357),FALSE)),-9999,VLOOKUP($I358,disall!$A$2:$CY$349,COLUMN(disall!W357),FALSE))</f>
        <v>-9999</v>
      </c>
      <c r="AE358" s="8">
        <f>IF(ISNA(VLOOKUP($I358,disall!$A$2:$CY$349,COLUMN(disall!X357),FALSE)),-9999,VLOOKUP($I358,disall!$A$2:$CY$349,COLUMN(disall!X357),FALSE))</f>
        <v>-9999</v>
      </c>
      <c r="AF358" s="8">
        <f>IF(ISNA(VLOOKUP($I358,disall!$A$2:$CY$349,COLUMN(disall!Y357),FALSE)),-9999,VLOOKUP($I358,disall!$A$2:$CY$349,COLUMN(disall!Y357),FALSE))</f>
        <v>-9999</v>
      </c>
      <c r="AG358" s="8">
        <f>IF(ISNA(VLOOKUP($I358,disall!$A$2:$CY$349,COLUMN(disall!Z357),FALSE)),-9999,VLOOKUP($I358,disall!$A$2:$CY$349,COLUMN(disall!Z357),FALSE))</f>
        <v>-9999</v>
      </c>
      <c r="AH358" s="8">
        <f>IF(ISNA(VLOOKUP($I358,disall!$A$2:$CY$349,COLUMN(disall!AA357),FALSE)),-9999,VLOOKUP($I358,disall!$A$2:$CY$349,COLUMN(disall!AA357),FALSE))</f>
        <v>-9999</v>
      </c>
      <c r="AI358" s="8">
        <f>IF(ISNA(VLOOKUP($I358,disall!$A$2:$CY$349,COLUMN(disall!AB357),FALSE)),-9999,VLOOKUP($I358,disall!$A$2:$CY$349,COLUMN(disall!AB357),FALSE))</f>
        <v>-9999</v>
      </c>
      <c r="AJ358" s="8">
        <f>IF(ISNA(VLOOKUP($I358,disall!$A$2:$CY$349,COLUMN(disall!AC357),FALSE)),-9999,VLOOKUP($I358,disall!$A$2:$CY$349,COLUMN(disall!AC357),FALSE))</f>
        <v>-9999</v>
      </c>
      <c r="AK358" s="8">
        <f>IF(ISNA(VLOOKUP($I358,disall!$A$2:$CY$349,COLUMN(disall!AD357),FALSE)),-9999,VLOOKUP($I358,disall!$A$2:$CY$349,COLUMN(disall!AD357),FALSE))</f>
        <v>-9999</v>
      </c>
      <c r="AL358" s="8">
        <f>IF(ISNA(VLOOKUP($I358,disall!$A$2:$CY$349,COLUMN(disall!AE357),FALSE)),-9999,VLOOKUP($I358,disall!$A$2:$CY$349,COLUMN(disall!AE357),FALSE))</f>
        <v>-9999</v>
      </c>
      <c r="AM358" s="8">
        <f>IF(ISNA(VLOOKUP($I358,disall!$A$2:$CY$349,COLUMN(disall!AF357),FALSE)),-9999,VLOOKUP($I358,disall!$A$2:$CY$349,COLUMN(disall!AF357),FALSE))</f>
        <v>-9999</v>
      </c>
      <c r="AN358" s="8">
        <f>IF(ISNA(VLOOKUP($I358,disall!$A$2:$CY$349,COLUMN(disall!AG357),FALSE)),-9999,VLOOKUP($I358,disall!$A$2:$CY$349,COLUMN(disall!AG357),FALSE))</f>
        <v>-9999</v>
      </c>
      <c r="AO358" s="8">
        <f>IF(ISNA(VLOOKUP($I358,disall!$A$2:$CY$349,COLUMN(disall!AH357),FALSE)),-9999,VLOOKUP($I358,disall!$A$2:$CY$349,COLUMN(disall!AH357),FALSE))</f>
        <v>-9999</v>
      </c>
      <c r="AP358" s="8">
        <f>IF(ISNA(VLOOKUP($I358,disall!$A$2:$CY$349,COLUMN(disall!AI357),FALSE)),-9999,VLOOKUP($I358,disall!$A$2:$CY$349,COLUMN(disall!AI357),FALSE))</f>
        <v>-9999</v>
      </c>
      <c r="AQ358" s="8">
        <f>IF(ISNA(VLOOKUP($I358,disall!$A$2:$CY$349,COLUMN(disall!AJ357),FALSE)),-9999,VLOOKUP($I358,disall!$A$2:$CY$349,COLUMN(disall!AJ357),FALSE))</f>
        <v>-9999</v>
      </c>
      <c r="AR358" s="8">
        <f>IF(ISNA(VLOOKUP($I358,disall!$A$2:$CY$349,COLUMN(disall!AK357),FALSE)),-9999,VLOOKUP($I358,disall!$A$2:$CY$349,COLUMN(disall!AK357),FALSE))</f>
        <v>-9999</v>
      </c>
      <c r="AS358" s="8">
        <f>IF(ISNA(VLOOKUP($I358,disall!$A$2:$CY$349,COLUMN(disall!AL357),FALSE)),-9999,VLOOKUP($I358,disall!$A$2:$CY$349,COLUMN(disall!AL357),FALSE))</f>
        <v>-9999</v>
      </c>
      <c r="AT358" s="8">
        <f>IF(ISNA(VLOOKUP($I358,disall!$A$2:$CY$349,COLUMN(disall!AM357),FALSE)),-9999,VLOOKUP($I358,disall!$A$2:$CY$349,COLUMN(disall!AM357),FALSE))</f>
        <v>-9999</v>
      </c>
      <c r="AU358" s="8">
        <f>IF(ISNA(VLOOKUP($I358,disall!$A$2:$CY$349,COLUMN(disall!AN357),FALSE)),-9999,VLOOKUP($I358,disall!$A$2:$CY$349,COLUMN(disall!AN357),FALSE))</f>
        <v>-9999</v>
      </c>
      <c r="AV358" s="8">
        <f>IF(ISNA(VLOOKUP($I358,disall!$A$2:$CY$349,COLUMN(disall!AO357),FALSE)),-9999,VLOOKUP($I358,disall!$A$2:$CY$349,COLUMN(disall!AO357),FALSE))</f>
        <v>-9999</v>
      </c>
      <c r="AW358" s="8">
        <f>IF(ISNA(VLOOKUP($I358,disall!$A$2:$CY$349,COLUMN(disall!AP357),FALSE)),-9999,VLOOKUP($I358,disall!$A$2:$CY$349,COLUMN(disall!AP357),FALSE))</f>
        <v>-9999</v>
      </c>
      <c r="AX358" s="8">
        <f>IF(ISNA(VLOOKUP($I358,disall!$A$2:$CY$349,COLUMN(disall!AQ357),FALSE)),-9999,VLOOKUP($I358,disall!$A$2:$CY$349,COLUMN(disall!AQ357),FALSE))</f>
        <v>-9999</v>
      </c>
      <c r="AY358" s="8">
        <f>IF(ISNA(VLOOKUP($I358,disall!$A$2:$CY$349,COLUMN(disall!AR357),FALSE)),-9999,VLOOKUP($I358,disall!$A$2:$CY$349,COLUMN(disall!AR357),FALSE))</f>
        <v>-9999</v>
      </c>
      <c r="AZ358" s="8">
        <f>IF(ISNA(VLOOKUP($I358,disall!$A$2:$CY$349,COLUMN(disall!AS357),FALSE)),-9999,VLOOKUP($I358,disall!$A$2:$CY$349,COLUMN(disall!AS357),FALSE))</f>
        <v>-9999</v>
      </c>
      <c r="BA358" s="8">
        <f>IF(ISNA(VLOOKUP($I358,disall!$A$2:$CY$349,COLUMN(disall!AT357),FALSE)),-9999,VLOOKUP($I358,disall!$A$2:$CY$349,COLUMN(disall!AT357),FALSE))</f>
        <v>-9999</v>
      </c>
      <c r="BB358" s="8">
        <f>IF(ISNA(VLOOKUP($I358,disall!$A$2:$CY$349,COLUMN(disall!AU357),FALSE)),-9999,VLOOKUP($I358,disall!$A$2:$CY$349,COLUMN(disall!AU357),FALSE))</f>
        <v>-9999</v>
      </c>
      <c r="BC358" s="8">
        <f>IF(ISNA(VLOOKUP($I358,disall!$A$2:$CY$349,COLUMN(disall!AV357),FALSE)),-9999,VLOOKUP($I358,disall!$A$2:$CY$349,COLUMN(disall!AV357),FALSE))</f>
        <v>-9999</v>
      </c>
      <c r="BD358" s="8">
        <f>IF(ISNA(VLOOKUP($I358,disall!$A$2:$CY$349,COLUMN(disall!AW357),FALSE)),-9999,VLOOKUP($I358,disall!$A$2:$CY$349,COLUMN(disall!AW357),FALSE))</f>
        <v>-9999</v>
      </c>
      <c r="BE358" s="8">
        <f>IF(ISNA(VLOOKUP($I358,disall!$A$2:$CY$349,COLUMN(disall!AX357),FALSE)),-9999,VLOOKUP($I358,disall!$A$2:$CY$349,COLUMN(disall!AX357),FALSE))</f>
        <v>-9999</v>
      </c>
      <c r="BF358" s="8">
        <f>IF(ISNA(VLOOKUP($I358,disall!$A$2:$CY$349,COLUMN(disall!AY357),FALSE)),-9999,VLOOKUP($I358,disall!$A$2:$CY$349,COLUMN(disall!AY357),FALSE))</f>
        <v>-9999</v>
      </c>
      <c r="BG358" s="8">
        <f>IF(ISNA(VLOOKUP($I358,disall!$A$2:$CY$349,COLUMN(disall!AZ357),FALSE)),-9999,VLOOKUP($I358,disall!$A$2:$CY$349,COLUMN(disall!AZ357),FALSE))</f>
        <v>-9999</v>
      </c>
      <c r="BH358" s="8">
        <f>IF(ISNA(VLOOKUP($I358,disall!$A$2:$CY$349,COLUMN(disall!BA357),FALSE)),-9999,VLOOKUP($I358,disall!$A$2:$CY$349,COLUMN(disall!BA357),FALSE))</f>
        <v>-9999</v>
      </c>
      <c r="BI358" s="8">
        <f>IF(ISNA(VLOOKUP($I358,disall!$A$2:$CY$349,COLUMN(disall!BB357),FALSE)),-9999,VLOOKUP($I358,disall!$A$2:$CY$349,COLUMN(disall!BB357),FALSE))</f>
        <v>-9999</v>
      </c>
      <c r="BJ358" s="8">
        <f>IF(ISNA(VLOOKUP($I358,disall!$A$2:$CY$349,COLUMN(disall!BC357),FALSE)),-9999,VLOOKUP($I358,disall!$A$2:$CY$349,COLUMN(disall!BC357),FALSE))</f>
        <v>-9999</v>
      </c>
      <c r="BK358" s="8">
        <f>IF(ISNA(VLOOKUP($I358,disall!$A$2:$CY$349,COLUMN(disall!BD357),FALSE)),-9999,VLOOKUP($I358,disall!$A$2:$CY$349,COLUMN(disall!BD357),FALSE))</f>
        <v>-9999</v>
      </c>
      <c r="BL358" s="8">
        <f>IF(ISNA(VLOOKUP($I358,disall!$A$2:$CY$349,COLUMN(disall!BE357),FALSE)),-9999,VLOOKUP($I358,disall!$A$2:$CY$349,COLUMN(disall!BE357),FALSE))</f>
        <v>-9999</v>
      </c>
      <c r="BM358" s="8">
        <f>IF(ISNA(VLOOKUP($I358,disall!$A$2:$CY$349,COLUMN(disall!BF357),FALSE)),-9999,VLOOKUP($I358,disall!$A$2:$CY$349,COLUMN(disall!BF357),FALSE))</f>
        <v>-9999</v>
      </c>
      <c r="BN358" s="8">
        <f>IF(ISNA(VLOOKUP($I358,disall!$A$2:$CY$349,COLUMN(disall!BG357),FALSE)),-9999,VLOOKUP($I358,disall!$A$2:$CY$349,COLUMN(disall!BG357),FALSE))</f>
        <v>-9999</v>
      </c>
      <c r="BO358" s="8">
        <f>IF(ISNA(VLOOKUP($I358,disall!$A$2:$CY$349,COLUMN(disall!BH357),FALSE)),-9999,VLOOKUP($I358,disall!$A$2:$CY$349,COLUMN(disall!BH357),FALSE))</f>
        <v>-9999</v>
      </c>
      <c r="BP358" s="8">
        <f>IF(ISNA(VLOOKUP($I358,disall!$A$2:$CY$349,COLUMN(disall!BI357),FALSE)),-9999,VLOOKUP($I358,disall!$A$2:$CY$349,COLUMN(disall!BI357),FALSE))</f>
        <v>-9999</v>
      </c>
      <c r="BQ358" s="8">
        <f>IF(ISNA(VLOOKUP($I358,disall!$A$2:$CY$349,COLUMN(disall!BJ357),FALSE)),-9999,VLOOKUP($I358,disall!$A$2:$CY$349,COLUMN(disall!BJ357),FALSE))</f>
        <v>-9999</v>
      </c>
      <c r="BR358" s="8">
        <f>IF(ISNA(VLOOKUP($I358,disall!$A$2:$CY$349,COLUMN(disall!BK357),FALSE)),-9999,VLOOKUP($I358,disall!$A$2:$CY$349,COLUMN(disall!BK357),FALSE))</f>
        <v>-9999</v>
      </c>
      <c r="BS358" s="8">
        <f>IF(ISNA(VLOOKUP($I358,disall!$A$2:$CY$349,COLUMN(disall!BL357),FALSE)),-9999,VLOOKUP($I358,disall!$A$2:$CY$349,COLUMN(disall!BL357),FALSE))</f>
        <v>-9999</v>
      </c>
      <c r="BT358" s="8">
        <f>IF(ISNA(VLOOKUP($I358,disall!$A$2:$CY$349,COLUMN(disall!BM357),FALSE)),-9999,VLOOKUP($I358,disall!$A$2:$CY$349,COLUMN(disall!BM357),FALSE))</f>
        <v>-9999</v>
      </c>
      <c r="BU358" s="8">
        <f>IF(ISNA(VLOOKUP($I358,disall!$A$2:$CY$349,COLUMN(disall!BN357),FALSE)),-9999,VLOOKUP($I358,disall!$A$2:$CY$349,COLUMN(disall!BN357),FALSE))</f>
        <v>-9999</v>
      </c>
      <c r="BV358" s="8">
        <f>IF(ISNA(VLOOKUP($I358,disall!$A$2:$CY$349,COLUMN(disall!BO357),FALSE)),-9999,VLOOKUP($I358,disall!$A$2:$CY$349,COLUMN(disall!BO357),FALSE))</f>
        <v>-9999</v>
      </c>
      <c r="BW358" s="8">
        <f>IF(ISNA(VLOOKUP($I358,disall!$A$2:$CY$349,COLUMN(disall!BP357),FALSE)),-9999,VLOOKUP($I358,disall!$A$2:$CY$349,COLUMN(disall!BP357),FALSE))</f>
        <v>-9999</v>
      </c>
      <c r="BX358" s="8">
        <f>IF(ISNA(VLOOKUP($I358,disall!$A$2:$CY$349,COLUMN(disall!BQ357),FALSE)),-9999,VLOOKUP($I358,disall!$A$2:$CY$349,COLUMN(disall!BQ357),FALSE))</f>
        <v>-9999</v>
      </c>
      <c r="BY358" s="8">
        <f>IF(ISNA(VLOOKUP($I358,disall!$A$2:$CY$349,COLUMN(disall!BR357),FALSE)),-9999,VLOOKUP($I358,disall!$A$2:$CY$349,COLUMN(disall!BR357),FALSE))</f>
        <v>-9999</v>
      </c>
      <c r="BZ358" s="8">
        <f>IF(ISNA(VLOOKUP($I358,disall!$A$2:$CY$349,COLUMN(disall!BS357),FALSE)),-9999,VLOOKUP($I358,disall!$A$2:$CY$349,COLUMN(disall!BS357),FALSE))</f>
        <v>-9999</v>
      </c>
      <c r="CA358" s="8">
        <f>IF(ISNA(VLOOKUP($I358,disall!$A$2:$CY$349,COLUMN(disall!BT357),FALSE)),-9999,VLOOKUP($I358,disall!$A$2:$CY$349,COLUMN(disall!BT357),FALSE))</f>
        <v>-9999</v>
      </c>
      <c r="CB358" s="8">
        <f>IF(ISNA(VLOOKUP($I358,disall!$A$2:$CY$349,COLUMN(disall!BU357),FALSE)),-9999,VLOOKUP($I358,disall!$A$2:$CY$349,COLUMN(disall!BU357),FALSE))</f>
        <v>-9999</v>
      </c>
      <c r="CC358" s="8">
        <f>IF(ISNA(VLOOKUP($I358,disall!$A$2:$CY$349,COLUMN(disall!BV357),FALSE)),-9999,VLOOKUP($I358,disall!$A$2:$CY$349,COLUMN(disall!BV357),FALSE))</f>
        <v>-9999</v>
      </c>
      <c r="CD358" s="8">
        <f>IF(ISNA(VLOOKUP($I358,disall!$A$2:$CY$349,COLUMN(disall!BW357),FALSE)),-9999,VLOOKUP($I358,disall!$A$2:$CY$349,COLUMN(disall!BW357),FALSE))</f>
        <v>-9999</v>
      </c>
      <c r="CE358" s="8">
        <f>IF(ISNA(VLOOKUP($I358,disall!$A$2:$CY$349,COLUMN(disall!BX357),FALSE)),-9999,VLOOKUP($I358,disall!$A$2:$CY$349,COLUMN(disall!BX357),FALSE))</f>
        <v>-9999</v>
      </c>
      <c r="CF358" s="8">
        <f>IF(ISNA(VLOOKUP($I358,disall!$A$2:$CY$349,COLUMN(disall!BY357),FALSE)),-9999,VLOOKUP($I358,disall!$A$2:$CY$349,COLUMN(disall!BY357),FALSE))</f>
        <v>-9999</v>
      </c>
      <c r="CG358" s="8">
        <f>IF(ISNA(VLOOKUP($I358,disall!$A$2:$CY$349,COLUMN(disall!BZ357),FALSE)),-9999,VLOOKUP($I358,disall!$A$2:$CY$349,COLUMN(disall!BZ357),FALSE))</f>
        <v>-9999</v>
      </c>
      <c r="CH358" s="8">
        <f>IF(ISNA(VLOOKUP($I358,disall!$A$2:$CY$349,COLUMN(disall!CA357),FALSE)),-9999,VLOOKUP($I358,disall!$A$2:$CY$349,COLUMN(disall!CA357),FALSE))</f>
        <v>-9999</v>
      </c>
      <c r="CI358" s="8">
        <f>IF(ISNA(VLOOKUP($I358,disall!$A$2:$CY$349,COLUMN(disall!CB357),FALSE)),-9999,VLOOKUP($I358,disall!$A$2:$CY$349,COLUMN(disall!CB357),FALSE))</f>
        <v>-9999</v>
      </c>
      <c r="CJ358" s="8">
        <f>IF(ISNA(VLOOKUP($I358,disall!$A$2:$CY$349,COLUMN(disall!CC357),FALSE)),-9999,VLOOKUP($I358,disall!$A$2:$CY$349,COLUMN(disall!CC357),FALSE))</f>
        <v>-9999</v>
      </c>
      <c r="CK358" s="8">
        <f>IF(ISNA(VLOOKUP($I358,disall!$A$2:$CY$349,COLUMN(disall!CD357),FALSE)),-9999,VLOOKUP($I358,disall!$A$2:$CY$349,COLUMN(disall!CD357),FALSE))</f>
        <v>-9999</v>
      </c>
      <c r="CL358" s="8">
        <f>IF(ISNA(VLOOKUP($I358,disall!$A$2:$CY$349,COLUMN(disall!CE357),FALSE)),-9999,VLOOKUP($I358,disall!$A$2:$CY$349,COLUMN(disall!CE357),FALSE))</f>
        <v>-9999</v>
      </c>
      <c r="CM358" s="8">
        <f>IF(ISNA(VLOOKUP($I358,disall!$A$2:$CY$349,COLUMN(disall!CF357),FALSE)),-9999,VLOOKUP($I358,disall!$A$2:$CY$349,COLUMN(disall!CF357),FALSE))</f>
        <v>-9999</v>
      </c>
      <c r="CN358" s="8">
        <f>IF(ISNA(VLOOKUP($I358,disall!$A$2:$CY$349,COLUMN(disall!CG357),FALSE)),-9999,VLOOKUP($I358,disall!$A$2:$CY$349,COLUMN(disall!CG357),FALSE))</f>
        <v>-9999</v>
      </c>
      <c r="CO358" s="8">
        <f>IF(ISNA(VLOOKUP($I358,disall!$A$2:$CY$349,COLUMN(disall!CH357),FALSE)),-9999,VLOOKUP($I358,disall!$A$2:$CY$349,COLUMN(disall!CH357),FALSE))</f>
        <v>-9999</v>
      </c>
      <c r="CP358" s="8">
        <f>IF(ISNA(VLOOKUP($I358,disall!$A$2:$CY$349,COLUMN(disall!CI357),FALSE)),-9999,VLOOKUP($I358,disall!$A$2:$CY$349,COLUMN(disall!CI357),FALSE))</f>
        <v>-9999</v>
      </c>
      <c r="CQ358" s="8">
        <f>IF(ISNA(VLOOKUP($I358,disall!$A$2:$CY$349,COLUMN(disall!CJ357),FALSE)),-9999,VLOOKUP($I358,disall!$A$2:$CY$349,COLUMN(disall!CJ357),FALSE))</f>
        <v>-9999</v>
      </c>
      <c r="CR358" s="8">
        <f>IF(ISNA(VLOOKUP($I358,disall!$A$2:$CY$349,COLUMN(disall!CK357),FALSE)),-9999,VLOOKUP($I358,disall!$A$2:$CY$349,COLUMN(disall!CK357),FALSE))</f>
        <v>-9999</v>
      </c>
      <c r="CS358" s="8">
        <f>IF(ISNA(VLOOKUP($I358,disall!$A$2:$CY$349,COLUMN(disall!CL357),FALSE)),-9999,VLOOKUP($I358,disall!$A$2:$CY$349,COLUMN(disall!CL357),FALSE))</f>
        <v>-9999</v>
      </c>
      <c r="CT358" s="8">
        <f>IF(ISNA(VLOOKUP($I358,disall!$A$2:$CY$349,COLUMN(disall!CM357),FALSE)),-9999,VLOOKUP($I358,disall!$A$2:$CY$349,COLUMN(disall!CM357),FALSE))</f>
        <v>-9999</v>
      </c>
      <c r="CU358" s="8">
        <f>IF(ISNA(VLOOKUP($I358,disall!$A$2:$CY$349,COLUMN(disall!CN357),FALSE)),-9999,VLOOKUP($I358,disall!$A$2:$CY$349,COLUMN(disall!CN357),FALSE))</f>
        <v>-9999</v>
      </c>
      <c r="CV358" s="8">
        <f>IF(ISNA(VLOOKUP($I358,disall!$A$2:$CY$349,COLUMN(disall!CO357),FALSE)),-9999,VLOOKUP($I358,disall!$A$2:$CY$349,COLUMN(disall!CO357),FALSE))</f>
        <v>-9999</v>
      </c>
      <c r="CW358" s="8">
        <f>IF(ISNA(VLOOKUP($I358,disall!$A$2:$CY$349,COLUMN(disall!CP357),FALSE)),-9999,VLOOKUP($I358,disall!$A$2:$CY$349,COLUMN(disall!CP357),FALSE))</f>
        <v>-9999</v>
      </c>
      <c r="CX358" s="8">
        <f>IF(ISNA(VLOOKUP($I358,disall!$A$2:$CY$349,COLUMN(disall!CQ357),FALSE)),-9999,VLOOKUP($I358,disall!$A$2:$CY$349,COLUMN(disall!CQ357),FALSE))</f>
        <v>-9999</v>
      </c>
      <c r="CY358" s="8">
        <f>IF(ISNA(VLOOKUP($I358,disall!$A$2:$CY$349,COLUMN(disall!CR357),FALSE)),-9999,VLOOKUP($I358,disall!$A$2:$CY$349,COLUMN(disall!CR357),FALSE))</f>
        <v>-9999</v>
      </c>
      <c r="CZ358" s="8">
        <f>IF(ISNA(VLOOKUP($I358,disall!$A$2:$CY$349,COLUMN(disall!CS357),FALSE)),-9999,VLOOKUP($I358,disall!$A$2:$CY$349,COLUMN(disall!CS357),FALSE))</f>
        <v>-9999</v>
      </c>
      <c r="DA358" s="8">
        <f>IF(ISNA(VLOOKUP($I358,disall!$A$2:$CY$349,COLUMN(disall!CT357),FALSE)),-9999,VLOOKUP($I358,disall!$A$2:$CY$349,COLUMN(disall!CT357),FALSE))</f>
        <v>-9999</v>
      </c>
      <c r="DB358" s="8">
        <f>IF(ISNA(VLOOKUP($I358,disall!$A$2:$CY$349,COLUMN(disall!CU357),FALSE)),-9999,VLOOKUP($I358,disall!$A$2:$CY$349,COLUMN(disall!CU357),FALSE))</f>
        <v>-9999</v>
      </c>
      <c r="DC358" s="8">
        <f>IF(ISNA(VLOOKUP($I358,disall!$A$2:$CY$349,COLUMN(disall!CV357),FALSE)),-9999,VLOOKUP($I358,disall!$A$2:$CY$349,COLUMN(disall!CV357),FALSE))</f>
        <v>-9999</v>
      </c>
      <c r="DD358" s="8">
        <f>IF(ISNA(VLOOKUP($I358,disall!$A$2:$CY$349,COLUMN(disall!CW357),FALSE)),-9999,VLOOKUP($I358,disall!$A$2:$CY$349,COLUMN(disall!CW357),FALSE))</f>
        <v>-9999</v>
      </c>
      <c r="DE358" s="8">
        <f>IF(ISNA(VLOOKUP($I358,disall!$A$2:$CY$349,COLUMN(disall!CX357),FALSE)),-9999,VLOOKUP($I358,disall!$A$2:$CY$349,COLUMN(disall!CX357),FALSE))</f>
        <v>-9999</v>
      </c>
      <c r="DF358" s="8">
        <f>IF(ISNA(VLOOKUP($I358,disall!$A$2:$CY$349,COLUMN(disall!CY357),FALSE)),-9999,VLOOKUP($I358,disall!$A$2:$CY$349,COLUMN(disall!CY357),FALSE))</f>
        <v>-9999</v>
      </c>
    </row>
    <row r="359" spans="1:110" x14ac:dyDescent="0.25">
      <c r="A359">
        <v>91</v>
      </c>
      <c r="B359" t="s">
        <v>8</v>
      </c>
      <c r="C359" t="s">
        <v>472</v>
      </c>
      <c r="D359" t="s">
        <v>1088</v>
      </c>
      <c r="E359" t="s">
        <v>473</v>
      </c>
      <c r="F359" t="s">
        <v>1088</v>
      </c>
      <c r="G359" t="s">
        <v>473</v>
      </c>
      <c r="H359">
        <v>4057</v>
      </c>
      <c r="I359">
        <f>IF(ISNA(VLOOKUP(H359,disall!$D$2:$L$349,1,FALSE)),H359,VLOOKUP(H359,disall!$D$2:$L$349,1,FALSE))</f>
        <v>4057</v>
      </c>
      <c r="J359" t="str">
        <f>IF(ISNA(VLOOKUP(H359,disall!$D$2:$L$349,1,FALSE)),"NA",VLOOKUP(H359,disall!$D$2:$L$349,2,FALSE))</f>
        <v>NA</v>
      </c>
      <c r="K359" t="str">
        <f>IF(ISNA(VLOOKUP(I359,disall!$A$2:$L$349,3,FALSE)),F359,VLOOKUP(I359,disall!$A$2:$L$349,3,FALSE))</f>
        <v>Daman and Diu</v>
      </c>
      <c r="L359" t="str">
        <f>IF(ISNA(VLOOKUP(I359,disall!$A$2:$L$349,12,FALSE)),"NA",VLOOKUP(I359,disall!$A$2:$L$349,12,FALSE))</f>
        <v>NA</v>
      </c>
      <c r="M359" t="str">
        <f>IF(ISNA(VLOOKUP(I359,disall!$A$2:$M$349,6,FALSE)),"NA",VLOOKUP(I359,disall!$A$2:$M$349,6,FALSE))</f>
        <v>NA</v>
      </c>
      <c r="N359" t="str">
        <f>IF(ISNA(VLOOKUP(I359,disall!$A$2:$M$349,7,FALSE)),"NA",VLOOKUP(I359,disall!$A$2:$M$349,7,FALSE))</f>
        <v>NA</v>
      </c>
      <c r="O359" t="str">
        <f>IF(ISNA(VLOOKUP(I359,disall!$A$2:$M$349,8,FALSE)),"NA",VLOOKUP(I359,disall!$A$2:$M$349,8,FALSE))</f>
        <v>NA</v>
      </c>
      <c r="P359" t="str">
        <f>IF(ISNA(VLOOKUP(I359,disall!$A$2:$M$349,9,FALSE)),"NA",VLOOKUP(I359,disall!$A$2:$M$349,9,FALSE))</f>
        <v>NA</v>
      </c>
      <c r="Q359" t="str">
        <f>IF(ISNA(VLOOKUP(I359,disall!$A$2:$M$349,10,FALSE)),"NA",VLOOKUP(I359,disall!$A$2:$M$349,10,FALSE))</f>
        <v>NA</v>
      </c>
      <c r="R359" t="str">
        <f>IF(ISNA(VLOOKUP(I359,disall!$A$2:$M$349,11,FALSE)),"NA",VLOOKUP(I359,disall!$A$2:$M$349,11,FALSE))</f>
        <v>NA</v>
      </c>
      <c r="S359" t="str">
        <f>IF(ISNA(VLOOKUP(I359,disall!$A$2:$M$349,12,FALSE)),"NA",VLOOKUP(I359,disall!$A$2:$M$349,12,FALSE))</f>
        <v>NA</v>
      </c>
      <c r="T359" t="str">
        <f>IF(ISNA(VLOOKUP(I359,disall!$A$2:$M$349,13,FALSE)),"NA",VLOOKUP(I359,disall!$A$2:$M$349,13,FALSE))</f>
        <v>NA</v>
      </c>
      <c r="U359" s="8">
        <f>IF(ISNA(VLOOKUP($I359,disall!$A$2:$CY$349,COLUMN(disall!N358),FALSE)),-9999,VLOOKUP($I359,disall!$A$2:$CY$349,COLUMN(disall!N358),FALSE))</f>
        <v>-9999</v>
      </c>
      <c r="V359" s="8">
        <f>IF(ISNA(VLOOKUP($I359,disall!$A$2:$CY$349,COLUMN(disall!O358),FALSE)),-9999,VLOOKUP($I359,disall!$A$2:$CY$349,COLUMN(disall!O358),FALSE))</f>
        <v>-9999</v>
      </c>
      <c r="W359" s="8">
        <f>IF(ISNA(VLOOKUP($I359,disall!$A$2:$CY$349,COLUMN(disall!P358),FALSE)),-9999,VLOOKUP($I359,disall!$A$2:$CY$349,COLUMN(disall!P358),FALSE))</f>
        <v>-9999</v>
      </c>
      <c r="X359" s="8">
        <f>IF(ISNA(VLOOKUP($I359,disall!$A$2:$CY$349,COLUMN(disall!Q358),FALSE)),-9999,VLOOKUP($I359,disall!$A$2:$CY$349,COLUMN(disall!Q358),FALSE))</f>
        <v>-9999</v>
      </c>
      <c r="Y359" s="8">
        <f>IF(ISNA(VLOOKUP($I359,disall!$A$2:$CY$349,COLUMN(disall!R358),FALSE)),-9999,VLOOKUP($I359,disall!$A$2:$CY$349,COLUMN(disall!R358),FALSE))</f>
        <v>-9999</v>
      </c>
      <c r="Z359" s="8">
        <f>IF(ISNA(VLOOKUP($I359,disall!$A$2:$CY$349,COLUMN(disall!S358),FALSE)),-9999,VLOOKUP($I359,disall!$A$2:$CY$349,COLUMN(disall!S358),FALSE))</f>
        <v>-9999</v>
      </c>
      <c r="AA359" s="8">
        <f>IF(ISNA(VLOOKUP($I359,disall!$A$2:$CY$349,COLUMN(disall!T358),FALSE)),-9999,VLOOKUP($I359,disall!$A$2:$CY$349,COLUMN(disall!T358),FALSE))</f>
        <v>-9999</v>
      </c>
      <c r="AB359" s="8">
        <f>IF(ISNA(VLOOKUP($I359,disall!$A$2:$CY$349,COLUMN(disall!U358),FALSE)),-9999,VLOOKUP($I359,disall!$A$2:$CY$349,COLUMN(disall!U358),FALSE))</f>
        <v>-9999</v>
      </c>
      <c r="AC359" s="8">
        <f>IF(ISNA(VLOOKUP($I359,disall!$A$2:$CY$349,COLUMN(disall!V358),FALSE)),-9999,VLOOKUP($I359,disall!$A$2:$CY$349,COLUMN(disall!V358),FALSE))</f>
        <v>-9999</v>
      </c>
      <c r="AD359" s="8">
        <f>IF(ISNA(VLOOKUP($I359,disall!$A$2:$CY$349,COLUMN(disall!W358),FALSE)),-9999,VLOOKUP($I359,disall!$A$2:$CY$349,COLUMN(disall!W358),FALSE))</f>
        <v>-9999</v>
      </c>
      <c r="AE359" s="8">
        <f>IF(ISNA(VLOOKUP($I359,disall!$A$2:$CY$349,COLUMN(disall!X358),FALSE)),-9999,VLOOKUP($I359,disall!$A$2:$CY$349,COLUMN(disall!X358),FALSE))</f>
        <v>-9999</v>
      </c>
      <c r="AF359" s="8">
        <f>IF(ISNA(VLOOKUP($I359,disall!$A$2:$CY$349,COLUMN(disall!Y358),FALSE)),-9999,VLOOKUP($I359,disall!$A$2:$CY$349,COLUMN(disall!Y358),FALSE))</f>
        <v>-9999</v>
      </c>
      <c r="AG359" s="8">
        <f>IF(ISNA(VLOOKUP($I359,disall!$A$2:$CY$349,COLUMN(disall!Z358),FALSE)),-9999,VLOOKUP($I359,disall!$A$2:$CY$349,COLUMN(disall!Z358),FALSE))</f>
        <v>-9999</v>
      </c>
      <c r="AH359" s="8">
        <f>IF(ISNA(VLOOKUP($I359,disall!$A$2:$CY$349,COLUMN(disall!AA358),FALSE)),-9999,VLOOKUP($I359,disall!$A$2:$CY$349,COLUMN(disall!AA358),FALSE))</f>
        <v>-9999</v>
      </c>
      <c r="AI359" s="8">
        <f>IF(ISNA(VLOOKUP($I359,disall!$A$2:$CY$349,COLUMN(disall!AB358),FALSE)),-9999,VLOOKUP($I359,disall!$A$2:$CY$349,COLUMN(disall!AB358),FALSE))</f>
        <v>-9999</v>
      </c>
      <c r="AJ359" s="8">
        <f>IF(ISNA(VLOOKUP($I359,disall!$A$2:$CY$349,COLUMN(disall!AC358),FALSE)),-9999,VLOOKUP($I359,disall!$A$2:$CY$349,COLUMN(disall!AC358),FALSE))</f>
        <v>-9999</v>
      </c>
      <c r="AK359" s="8">
        <f>IF(ISNA(VLOOKUP($I359,disall!$A$2:$CY$349,COLUMN(disall!AD358),FALSE)),-9999,VLOOKUP($I359,disall!$A$2:$CY$349,COLUMN(disall!AD358),FALSE))</f>
        <v>-9999</v>
      </c>
      <c r="AL359" s="8">
        <f>IF(ISNA(VLOOKUP($I359,disall!$A$2:$CY$349,COLUMN(disall!AE358),FALSE)),-9999,VLOOKUP($I359,disall!$A$2:$CY$349,COLUMN(disall!AE358),FALSE))</f>
        <v>-9999</v>
      </c>
      <c r="AM359" s="8">
        <f>IF(ISNA(VLOOKUP($I359,disall!$A$2:$CY$349,COLUMN(disall!AF358),FALSE)),-9999,VLOOKUP($I359,disall!$A$2:$CY$349,COLUMN(disall!AF358),FALSE))</f>
        <v>-9999</v>
      </c>
      <c r="AN359" s="8">
        <f>IF(ISNA(VLOOKUP($I359,disall!$A$2:$CY$349,COLUMN(disall!AG358),FALSE)),-9999,VLOOKUP($I359,disall!$A$2:$CY$349,COLUMN(disall!AG358),FALSE))</f>
        <v>-9999</v>
      </c>
      <c r="AO359" s="8">
        <f>IF(ISNA(VLOOKUP($I359,disall!$A$2:$CY$349,COLUMN(disall!AH358),FALSE)),-9999,VLOOKUP($I359,disall!$A$2:$CY$349,COLUMN(disall!AH358),FALSE))</f>
        <v>-9999</v>
      </c>
      <c r="AP359" s="8">
        <f>IF(ISNA(VLOOKUP($I359,disall!$A$2:$CY$349,COLUMN(disall!AI358),FALSE)),-9999,VLOOKUP($I359,disall!$A$2:$CY$349,COLUMN(disall!AI358),FALSE))</f>
        <v>-9999</v>
      </c>
      <c r="AQ359" s="8">
        <f>IF(ISNA(VLOOKUP($I359,disall!$A$2:$CY$349,COLUMN(disall!AJ358),FALSE)),-9999,VLOOKUP($I359,disall!$A$2:$CY$349,COLUMN(disall!AJ358),FALSE))</f>
        <v>-9999</v>
      </c>
      <c r="AR359" s="8">
        <f>IF(ISNA(VLOOKUP($I359,disall!$A$2:$CY$349,COLUMN(disall!AK358),FALSE)),-9999,VLOOKUP($I359,disall!$A$2:$CY$349,COLUMN(disall!AK358),FALSE))</f>
        <v>-9999</v>
      </c>
      <c r="AS359" s="8">
        <f>IF(ISNA(VLOOKUP($I359,disall!$A$2:$CY$349,COLUMN(disall!AL358),FALSE)),-9999,VLOOKUP($I359,disall!$A$2:$CY$349,COLUMN(disall!AL358),FALSE))</f>
        <v>-9999</v>
      </c>
      <c r="AT359" s="8">
        <f>IF(ISNA(VLOOKUP($I359,disall!$A$2:$CY$349,COLUMN(disall!AM358),FALSE)),-9999,VLOOKUP($I359,disall!$A$2:$CY$349,COLUMN(disall!AM358),FALSE))</f>
        <v>-9999</v>
      </c>
      <c r="AU359" s="8">
        <f>IF(ISNA(VLOOKUP($I359,disall!$A$2:$CY$349,COLUMN(disall!AN358),FALSE)),-9999,VLOOKUP($I359,disall!$A$2:$CY$349,COLUMN(disall!AN358),FALSE))</f>
        <v>-9999</v>
      </c>
      <c r="AV359" s="8">
        <f>IF(ISNA(VLOOKUP($I359,disall!$A$2:$CY$349,COLUMN(disall!AO358),FALSE)),-9999,VLOOKUP($I359,disall!$A$2:$CY$349,COLUMN(disall!AO358),FALSE))</f>
        <v>-9999</v>
      </c>
      <c r="AW359" s="8">
        <f>IF(ISNA(VLOOKUP($I359,disall!$A$2:$CY$349,COLUMN(disall!AP358),FALSE)),-9999,VLOOKUP($I359,disall!$A$2:$CY$349,COLUMN(disall!AP358),FALSE))</f>
        <v>-9999</v>
      </c>
      <c r="AX359" s="8">
        <f>IF(ISNA(VLOOKUP($I359,disall!$A$2:$CY$349,COLUMN(disall!AQ358),FALSE)),-9999,VLOOKUP($I359,disall!$A$2:$CY$349,COLUMN(disall!AQ358),FALSE))</f>
        <v>-9999</v>
      </c>
      <c r="AY359" s="8">
        <f>IF(ISNA(VLOOKUP($I359,disall!$A$2:$CY$349,COLUMN(disall!AR358),FALSE)),-9999,VLOOKUP($I359,disall!$A$2:$CY$349,COLUMN(disall!AR358),FALSE))</f>
        <v>-9999</v>
      </c>
      <c r="AZ359" s="8">
        <f>IF(ISNA(VLOOKUP($I359,disall!$A$2:$CY$349,COLUMN(disall!AS358),FALSE)),-9999,VLOOKUP($I359,disall!$A$2:$CY$349,COLUMN(disall!AS358),FALSE))</f>
        <v>-9999</v>
      </c>
      <c r="BA359" s="8">
        <f>IF(ISNA(VLOOKUP($I359,disall!$A$2:$CY$349,COLUMN(disall!AT358),FALSE)),-9999,VLOOKUP($I359,disall!$A$2:$CY$349,COLUMN(disall!AT358),FALSE))</f>
        <v>-9999</v>
      </c>
      <c r="BB359" s="8">
        <f>IF(ISNA(VLOOKUP($I359,disall!$A$2:$CY$349,COLUMN(disall!AU358),FALSE)),-9999,VLOOKUP($I359,disall!$A$2:$CY$349,COLUMN(disall!AU358),FALSE))</f>
        <v>-9999</v>
      </c>
      <c r="BC359" s="8">
        <f>IF(ISNA(VLOOKUP($I359,disall!$A$2:$CY$349,COLUMN(disall!AV358),FALSE)),-9999,VLOOKUP($I359,disall!$A$2:$CY$349,COLUMN(disall!AV358),FALSE))</f>
        <v>-9999</v>
      </c>
      <c r="BD359" s="8">
        <f>IF(ISNA(VLOOKUP($I359,disall!$A$2:$CY$349,COLUMN(disall!AW358),FALSE)),-9999,VLOOKUP($I359,disall!$A$2:$CY$349,COLUMN(disall!AW358),FALSE))</f>
        <v>-9999</v>
      </c>
      <c r="BE359" s="8">
        <f>IF(ISNA(VLOOKUP($I359,disall!$A$2:$CY$349,COLUMN(disall!AX358),FALSE)),-9999,VLOOKUP($I359,disall!$A$2:$CY$349,COLUMN(disall!AX358),FALSE))</f>
        <v>-9999</v>
      </c>
      <c r="BF359" s="8">
        <f>IF(ISNA(VLOOKUP($I359,disall!$A$2:$CY$349,COLUMN(disall!AY358),FALSE)),-9999,VLOOKUP($I359,disall!$A$2:$CY$349,COLUMN(disall!AY358),FALSE))</f>
        <v>-9999</v>
      </c>
      <c r="BG359" s="8">
        <f>IF(ISNA(VLOOKUP($I359,disall!$A$2:$CY$349,COLUMN(disall!AZ358),FALSE)),-9999,VLOOKUP($I359,disall!$A$2:$CY$349,COLUMN(disall!AZ358),FALSE))</f>
        <v>-9999</v>
      </c>
      <c r="BH359" s="8">
        <f>IF(ISNA(VLOOKUP($I359,disall!$A$2:$CY$349,COLUMN(disall!BA358),FALSE)),-9999,VLOOKUP($I359,disall!$A$2:$CY$349,COLUMN(disall!BA358),FALSE))</f>
        <v>-9999</v>
      </c>
      <c r="BI359" s="8">
        <f>IF(ISNA(VLOOKUP($I359,disall!$A$2:$CY$349,COLUMN(disall!BB358),FALSE)),-9999,VLOOKUP($I359,disall!$A$2:$CY$349,COLUMN(disall!BB358),FALSE))</f>
        <v>-9999</v>
      </c>
      <c r="BJ359" s="8">
        <f>IF(ISNA(VLOOKUP($I359,disall!$A$2:$CY$349,COLUMN(disall!BC358),FALSE)),-9999,VLOOKUP($I359,disall!$A$2:$CY$349,COLUMN(disall!BC358),FALSE))</f>
        <v>-9999</v>
      </c>
      <c r="BK359" s="8">
        <f>IF(ISNA(VLOOKUP($I359,disall!$A$2:$CY$349,COLUMN(disall!BD358),FALSE)),-9999,VLOOKUP($I359,disall!$A$2:$CY$349,COLUMN(disall!BD358),FALSE))</f>
        <v>-9999</v>
      </c>
      <c r="BL359" s="8">
        <f>IF(ISNA(VLOOKUP($I359,disall!$A$2:$CY$349,COLUMN(disall!BE358),FALSE)),-9999,VLOOKUP($I359,disall!$A$2:$CY$349,COLUMN(disall!BE358),FALSE))</f>
        <v>-9999</v>
      </c>
      <c r="BM359" s="8">
        <f>IF(ISNA(VLOOKUP($I359,disall!$A$2:$CY$349,COLUMN(disall!BF358),FALSE)),-9999,VLOOKUP($I359,disall!$A$2:$CY$349,COLUMN(disall!BF358),FALSE))</f>
        <v>-9999</v>
      </c>
      <c r="BN359" s="8">
        <f>IF(ISNA(VLOOKUP($I359,disall!$A$2:$CY$349,COLUMN(disall!BG358),FALSE)),-9999,VLOOKUP($I359,disall!$A$2:$CY$349,COLUMN(disall!BG358),FALSE))</f>
        <v>-9999</v>
      </c>
      <c r="BO359" s="8">
        <f>IF(ISNA(VLOOKUP($I359,disall!$A$2:$CY$349,COLUMN(disall!BH358),FALSE)),-9999,VLOOKUP($I359,disall!$A$2:$CY$349,COLUMN(disall!BH358),FALSE))</f>
        <v>-9999</v>
      </c>
      <c r="BP359" s="8">
        <f>IF(ISNA(VLOOKUP($I359,disall!$A$2:$CY$349,COLUMN(disall!BI358),FALSE)),-9999,VLOOKUP($I359,disall!$A$2:$CY$349,COLUMN(disall!BI358),FALSE))</f>
        <v>-9999</v>
      </c>
      <c r="BQ359" s="8">
        <f>IF(ISNA(VLOOKUP($I359,disall!$A$2:$CY$349,COLUMN(disall!BJ358),FALSE)),-9999,VLOOKUP($I359,disall!$A$2:$CY$349,COLUMN(disall!BJ358),FALSE))</f>
        <v>-9999</v>
      </c>
      <c r="BR359" s="8">
        <f>IF(ISNA(VLOOKUP($I359,disall!$A$2:$CY$349,COLUMN(disall!BK358),FALSE)),-9999,VLOOKUP($I359,disall!$A$2:$CY$349,COLUMN(disall!BK358),FALSE))</f>
        <v>-9999</v>
      </c>
      <c r="BS359" s="8">
        <f>IF(ISNA(VLOOKUP($I359,disall!$A$2:$CY$349,COLUMN(disall!BL358),FALSE)),-9999,VLOOKUP($I359,disall!$A$2:$CY$349,COLUMN(disall!BL358),FALSE))</f>
        <v>-9999</v>
      </c>
      <c r="BT359" s="8">
        <f>IF(ISNA(VLOOKUP($I359,disall!$A$2:$CY$349,COLUMN(disall!BM358),FALSE)),-9999,VLOOKUP($I359,disall!$A$2:$CY$349,COLUMN(disall!BM358),FALSE))</f>
        <v>-9999</v>
      </c>
      <c r="BU359" s="8">
        <f>IF(ISNA(VLOOKUP($I359,disall!$A$2:$CY$349,COLUMN(disall!BN358),FALSE)),-9999,VLOOKUP($I359,disall!$A$2:$CY$349,COLUMN(disall!BN358),FALSE))</f>
        <v>-9999</v>
      </c>
      <c r="BV359" s="8">
        <f>IF(ISNA(VLOOKUP($I359,disall!$A$2:$CY$349,COLUMN(disall!BO358),FALSE)),-9999,VLOOKUP($I359,disall!$A$2:$CY$349,COLUMN(disall!BO358),FALSE))</f>
        <v>-9999</v>
      </c>
      <c r="BW359" s="8">
        <f>IF(ISNA(VLOOKUP($I359,disall!$A$2:$CY$349,COLUMN(disall!BP358),FALSE)),-9999,VLOOKUP($I359,disall!$A$2:$CY$349,COLUMN(disall!BP358),FALSE))</f>
        <v>-9999</v>
      </c>
      <c r="BX359" s="8">
        <f>IF(ISNA(VLOOKUP($I359,disall!$A$2:$CY$349,COLUMN(disall!BQ358),FALSE)),-9999,VLOOKUP($I359,disall!$A$2:$CY$349,COLUMN(disall!BQ358),FALSE))</f>
        <v>-9999</v>
      </c>
      <c r="BY359" s="8">
        <f>IF(ISNA(VLOOKUP($I359,disall!$A$2:$CY$349,COLUMN(disall!BR358),FALSE)),-9999,VLOOKUP($I359,disall!$A$2:$CY$349,COLUMN(disall!BR358),FALSE))</f>
        <v>-9999</v>
      </c>
      <c r="BZ359" s="8">
        <f>IF(ISNA(VLOOKUP($I359,disall!$A$2:$CY$349,COLUMN(disall!BS358),FALSE)),-9999,VLOOKUP($I359,disall!$A$2:$CY$349,COLUMN(disall!BS358),FALSE))</f>
        <v>-9999</v>
      </c>
      <c r="CA359" s="8">
        <f>IF(ISNA(VLOOKUP($I359,disall!$A$2:$CY$349,COLUMN(disall!BT358),FALSE)),-9999,VLOOKUP($I359,disall!$A$2:$CY$349,COLUMN(disall!BT358),FALSE))</f>
        <v>-9999</v>
      </c>
      <c r="CB359" s="8">
        <f>IF(ISNA(VLOOKUP($I359,disall!$A$2:$CY$349,COLUMN(disall!BU358),FALSE)),-9999,VLOOKUP($I359,disall!$A$2:$CY$349,COLUMN(disall!BU358),FALSE))</f>
        <v>-9999</v>
      </c>
      <c r="CC359" s="8">
        <f>IF(ISNA(VLOOKUP($I359,disall!$A$2:$CY$349,COLUMN(disall!BV358),FALSE)),-9999,VLOOKUP($I359,disall!$A$2:$CY$349,COLUMN(disall!BV358),FALSE))</f>
        <v>-9999</v>
      </c>
      <c r="CD359" s="8">
        <f>IF(ISNA(VLOOKUP($I359,disall!$A$2:$CY$349,COLUMN(disall!BW358),FALSE)),-9999,VLOOKUP($I359,disall!$A$2:$CY$349,COLUMN(disall!BW358),FALSE))</f>
        <v>-9999</v>
      </c>
      <c r="CE359" s="8">
        <f>IF(ISNA(VLOOKUP($I359,disall!$A$2:$CY$349,COLUMN(disall!BX358),FALSE)),-9999,VLOOKUP($I359,disall!$A$2:$CY$349,COLUMN(disall!BX358),FALSE))</f>
        <v>-9999</v>
      </c>
      <c r="CF359" s="8">
        <f>IF(ISNA(VLOOKUP($I359,disall!$A$2:$CY$349,COLUMN(disall!BY358),FALSE)),-9999,VLOOKUP($I359,disall!$A$2:$CY$349,COLUMN(disall!BY358),FALSE))</f>
        <v>-9999</v>
      </c>
      <c r="CG359" s="8">
        <f>IF(ISNA(VLOOKUP($I359,disall!$A$2:$CY$349,COLUMN(disall!BZ358),FALSE)),-9999,VLOOKUP($I359,disall!$A$2:$CY$349,COLUMN(disall!BZ358),FALSE))</f>
        <v>-9999</v>
      </c>
      <c r="CH359" s="8">
        <f>IF(ISNA(VLOOKUP($I359,disall!$A$2:$CY$349,COLUMN(disall!CA358),FALSE)),-9999,VLOOKUP($I359,disall!$A$2:$CY$349,COLUMN(disall!CA358),FALSE))</f>
        <v>-9999</v>
      </c>
      <c r="CI359" s="8">
        <f>IF(ISNA(VLOOKUP($I359,disall!$A$2:$CY$349,COLUMN(disall!CB358),FALSE)),-9999,VLOOKUP($I359,disall!$A$2:$CY$349,COLUMN(disall!CB358),FALSE))</f>
        <v>-9999</v>
      </c>
      <c r="CJ359" s="8">
        <f>IF(ISNA(VLOOKUP($I359,disall!$A$2:$CY$349,COLUMN(disall!CC358),FALSE)),-9999,VLOOKUP($I359,disall!$A$2:$CY$349,COLUMN(disall!CC358),FALSE))</f>
        <v>-9999</v>
      </c>
      <c r="CK359" s="8">
        <f>IF(ISNA(VLOOKUP($I359,disall!$A$2:$CY$349,COLUMN(disall!CD358),FALSE)),-9999,VLOOKUP($I359,disall!$A$2:$CY$349,COLUMN(disall!CD358),FALSE))</f>
        <v>-9999</v>
      </c>
      <c r="CL359" s="8">
        <f>IF(ISNA(VLOOKUP($I359,disall!$A$2:$CY$349,COLUMN(disall!CE358),FALSE)),-9999,VLOOKUP($I359,disall!$A$2:$CY$349,COLUMN(disall!CE358),FALSE))</f>
        <v>-9999</v>
      </c>
      <c r="CM359" s="8">
        <f>IF(ISNA(VLOOKUP($I359,disall!$A$2:$CY$349,COLUMN(disall!CF358),FALSE)),-9999,VLOOKUP($I359,disall!$A$2:$CY$349,COLUMN(disall!CF358),FALSE))</f>
        <v>-9999</v>
      </c>
      <c r="CN359" s="8">
        <f>IF(ISNA(VLOOKUP($I359,disall!$A$2:$CY$349,COLUMN(disall!CG358),FALSE)),-9999,VLOOKUP($I359,disall!$A$2:$CY$349,COLUMN(disall!CG358),FALSE))</f>
        <v>-9999</v>
      </c>
      <c r="CO359" s="8">
        <f>IF(ISNA(VLOOKUP($I359,disall!$A$2:$CY$349,COLUMN(disall!CH358),FALSE)),-9999,VLOOKUP($I359,disall!$A$2:$CY$349,COLUMN(disall!CH358),FALSE))</f>
        <v>-9999</v>
      </c>
      <c r="CP359" s="8">
        <f>IF(ISNA(VLOOKUP($I359,disall!$A$2:$CY$349,COLUMN(disall!CI358),FALSE)),-9999,VLOOKUP($I359,disall!$A$2:$CY$349,COLUMN(disall!CI358),FALSE))</f>
        <v>-9999</v>
      </c>
      <c r="CQ359" s="8">
        <f>IF(ISNA(VLOOKUP($I359,disall!$A$2:$CY$349,COLUMN(disall!CJ358),FALSE)),-9999,VLOOKUP($I359,disall!$A$2:$CY$349,COLUMN(disall!CJ358),FALSE))</f>
        <v>-9999</v>
      </c>
      <c r="CR359" s="8">
        <f>IF(ISNA(VLOOKUP($I359,disall!$A$2:$CY$349,COLUMN(disall!CK358),FALSE)),-9999,VLOOKUP($I359,disall!$A$2:$CY$349,COLUMN(disall!CK358),FALSE))</f>
        <v>-9999</v>
      </c>
      <c r="CS359" s="8">
        <f>IF(ISNA(VLOOKUP($I359,disall!$A$2:$CY$349,COLUMN(disall!CL358),FALSE)),-9999,VLOOKUP($I359,disall!$A$2:$CY$349,COLUMN(disall!CL358),FALSE))</f>
        <v>-9999</v>
      </c>
      <c r="CT359" s="8">
        <f>IF(ISNA(VLOOKUP($I359,disall!$A$2:$CY$349,COLUMN(disall!CM358),FALSE)),-9999,VLOOKUP($I359,disall!$A$2:$CY$349,COLUMN(disall!CM358),FALSE))</f>
        <v>-9999</v>
      </c>
      <c r="CU359" s="8">
        <f>IF(ISNA(VLOOKUP($I359,disall!$A$2:$CY$349,COLUMN(disall!CN358),FALSE)),-9999,VLOOKUP($I359,disall!$A$2:$CY$349,COLUMN(disall!CN358),FALSE))</f>
        <v>-9999</v>
      </c>
      <c r="CV359" s="8">
        <f>IF(ISNA(VLOOKUP($I359,disall!$A$2:$CY$349,COLUMN(disall!CO358),FALSE)),-9999,VLOOKUP($I359,disall!$A$2:$CY$349,COLUMN(disall!CO358),FALSE))</f>
        <v>-9999</v>
      </c>
      <c r="CW359" s="8">
        <f>IF(ISNA(VLOOKUP($I359,disall!$A$2:$CY$349,COLUMN(disall!CP358),FALSE)),-9999,VLOOKUP($I359,disall!$A$2:$CY$349,COLUMN(disall!CP358),FALSE))</f>
        <v>-9999</v>
      </c>
      <c r="CX359" s="8">
        <f>IF(ISNA(VLOOKUP($I359,disall!$A$2:$CY$349,COLUMN(disall!CQ358),FALSE)),-9999,VLOOKUP($I359,disall!$A$2:$CY$349,COLUMN(disall!CQ358),FALSE))</f>
        <v>-9999</v>
      </c>
      <c r="CY359" s="8">
        <f>IF(ISNA(VLOOKUP($I359,disall!$A$2:$CY$349,COLUMN(disall!CR358),FALSE)),-9999,VLOOKUP($I359,disall!$A$2:$CY$349,COLUMN(disall!CR358),FALSE))</f>
        <v>-9999</v>
      </c>
      <c r="CZ359" s="8">
        <f>IF(ISNA(VLOOKUP($I359,disall!$A$2:$CY$349,COLUMN(disall!CS358),FALSE)),-9999,VLOOKUP($I359,disall!$A$2:$CY$349,COLUMN(disall!CS358),FALSE))</f>
        <v>-9999</v>
      </c>
      <c r="DA359" s="8">
        <f>IF(ISNA(VLOOKUP($I359,disall!$A$2:$CY$349,COLUMN(disall!CT358),FALSE)),-9999,VLOOKUP($I359,disall!$A$2:$CY$349,COLUMN(disall!CT358),FALSE))</f>
        <v>-9999</v>
      </c>
      <c r="DB359" s="8">
        <f>IF(ISNA(VLOOKUP($I359,disall!$A$2:$CY$349,COLUMN(disall!CU358),FALSE)),-9999,VLOOKUP($I359,disall!$A$2:$CY$349,COLUMN(disall!CU358),FALSE))</f>
        <v>-9999</v>
      </c>
      <c r="DC359" s="8">
        <f>IF(ISNA(VLOOKUP($I359,disall!$A$2:$CY$349,COLUMN(disall!CV358),FALSE)),-9999,VLOOKUP($I359,disall!$A$2:$CY$349,COLUMN(disall!CV358),FALSE))</f>
        <v>-9999</v>
      </c>
      <c r="DD359" s="8">
        <f>IF(ISNA(VLOOKUP($I359,disall!$A$2:$CY$349,COLUMN(disall!CW358),FALSE)),-9999,VLOOKUP($I359,disall!$A$2:$CY$349,COLUMN(disall!CW358),FALSE))</f>
        <v>-9999</v>
      </c>
      <c r="DE359" s="8">
        <f>IF(ISNA(VLOOKUP($I359,disall!$A$2:$CY$349,COLUMN(disall!CX358),FALSE)),-9999,VLOOKUP($I359,disall!$A$2:$CY$349,COLUMN(disall!CX358),FALSE))</f>
        <v>-9999</v>
      </c>
      <c r="DF359" s="8">
        <f>IF(ISNA(VLOOKUP($I359,disall!$A$2:$CY$349,COLUMN(disall!CY358),FALSE)),-9999,VLOOKUP($I359,disall!$A$2:$CY$349,COLUMN(disall!CY358),FALSE))</f>
        <v>-9999</v>
      </c>
    </row>
    <row r="360" spans="1:110" x14ac:dyDescent="0.25">
      <c r="A360">
        <v>92</v>
      </c>
      <c r="B360" t="s">
        <v>8</v>
      </c>
      <c r="C360" t="s">
        <v>472</v>
      </c>
      <c r="D360" t="s">
        <v>1088</v>
      </c>
      <c r="E360" t="s">
        <v>473</v>
      </c>
      <c r="F360" t="s">
        <v>1091</v>
      </c>
      <c r="G360" t="s">
        <v>1092</v>
      </c>
      <c r="H360">
        <v>4058</v>
      </c>
      <c r="I360">
        <f>IF(ISNA(VLOOKUP(H360,disall!$D$2:$L$349,1,FALSE)),H360,VLOOKUP(H360,disall!$D$2:$L$349,1,FALSE))</f>
        <v>4058</v>
      </c>
      <c r="J360" t="str">
        <f>IF(ISNA(VLOOKUP(H360,disall!$D$2:$L$349,1,FALSE)),"NA",VLOOKUP(H360,disall!$D$2:$L$349,2,FALSE))</f>
        <v>NA</v>
      </c>
      <c r="K360" t="str">
        <f>IF(ISNA(VLOOKUP(I360,disall!$A$2:$L$349,3,FALSE)),F360,VLOOKUP(I360,disall!$A$2:$L$349,3,FALSE))</f>
        <v>Diu</v>
      </c>
      <c r="L360" t="str">
        <f>IF(ISNA(VLOOKUP(I360,disall!$A$2:$L$349,12,FALSE)),"NA",VLOOKUP(I360,disall!$A$2:$L$349,12,FALSE))</f>
        <v>NA</v>
      </c>
      <c r="M360" t="str">
        <f>IF(ISNA(VLOOKUP(I360,disall!$A$2:$M$349,6,FALSE)),"NA",VLOOKUP(I360,disall!$A$2:$M$349,6,FALSE))</f>
        <v>NA</v>
      </c>
      <c r="N360" t="str">
        <f>IF(ISNA(VLOOKUP(I360,disall!$A$2:$M$349,7,FALSE)),"NA",VLOOKUP(I360,disall!$A$2:$M$349,7,FALSE))</f>
        <v>NA</v>
      </c>
      <c r="O360" t="str">
        <f>IF(ISNA(VLOOKUP(I360,disall!$A$2:$M$349,8,FALSE)),"NA",VLOOKUP(I360,disall!$A$2:$M$349,8,FALSE))</f>
        <v>NA</v>
      </c>
      <c r="P360" t="str">
        <f>IF(ISNA(VLOOKUP(I360,disall!$A$2:$M$349,9,FALSE)),"NA",VLOOKUP(I360,disall!$A$2:$M$349,9,FALSE))</f>
        <v>NA</v>
      </c>
      <c r="Q360" t="str">
        <f>IF(ISNA(VLOOKUP(I360,disall!$A$2:$M$349,10,FALSE)),"NA",VLOOKUP(I360,disall!$A$2:$M$349,10,FALSE))</f>
        <v>NA</v>
      </c>
      <c r="R360" t="str">
        <f>IF(ISNA(VLOOKUP(I360,disall!$A$2:$M$349,11,FALSE)),"NA",VLOOKUP(I360,disall!$A$2:$M$349,11,FALSE))</f>
        <v>NA</v>
      </c>
      <c r="S360" t="str">
        <f>IF(ISNA(VLOOKUP(I360,disall!$A$2:$M$349,12,FALSE)),"NA",VLOOKUP(I360,disall!$A$2:$M$349,12,FALSE))</f>
        <v>NA</v>
      </c>
      <c r="T360" t="str">
        <f>IF(ISNA(VLOOKUP(I360,disall!$A$2:$M$349,13,FALSE)),"NA",VLOOKUP(I360,disall!$A$2:$M$349,13,FALSE))</f>
        <v>NA</v>
      </c>
      <c r="U360" s="8">
        <f>IF(ISNA(VLOOKUP($I360,disall!$A$2:$CY$349,COLUMN(disall!N359),FALSE)),-9999,VLOOKUP($I360,disall!$A$2:$CY$349,COLUMN(disall!N359),FALSE))</f>
        <v>-9999</v>
      </c>
      <c r="V360" s="8">
        <f>IF(ISNA(VLOOKUP($I360,disall!$A$2:$CY$349,COLUMN(disall!O359),FALSE)),-9999,VLOOKUP($I360,disall!$A$2:$CY$349,COLUMN(disall!O359),FALSE))</f>
        <v>-9999</v>
      </c>
      <c r="W360" s="8">
        <f>IF(ISNA(VLOOKUP($I360,disall!$A$2:$CY$349,COLUMN(disall!P359),FALSE)),-9999,VLOOKUP($I360,disall!$A$2:$CY$349,COLUMN(disall!P359),FALSE))</f>
        <v>-9999</v>
      </c>
      <c r="X360" s="8">
        <f>IF(ISNA(VLOOKUP($I360,disall!$A$2:$CY$349,COLUMN(disall!Q359),FALSE)),-9999,VLOOKUP($I360,disall!$A$2:$CY$349,COLUMN(disall!Q359),FALSE))</f>
        <v>-9999</v>
      </c>
      <c r="Y360" s="8">
        <f>IF(ISNA(VLOOKUP($I360,disall!$A$2:$CY$349,COLUMN(disall!R359),FALSE)),-9999,VLOOKUP($I360,disall!$A$2:$CY$349,COLUMN(disall!R359),FALSE))</f>
        <v>-9999</v>
      </c>
      <c r="Z360" s="8">
        <f>IF(ISNA(VLOOKUP($I360,disall!$A$2:$CY$349,COLUMN(disall!S359),FALSE)),-9999,VLOOKUP($I360,disall!$A$2:$CY$349,COLUMN(disall!S359),FALSE))</f>
        <v>-9999</v>
      </c>
      <c r="AA360" s="8">
        <f>IF(ISNA(VLOOKUP($I360,disall!$A$2:$CY$349,COLUMN(disall!T359),FALSE)),-9999,VLOOKUP($I360,disall!$A$2:$CY$349,COLUMN(disall!T359),FALSE))</f>
        <v>-9999</v>
      </c>
      <c r="AB360" s="8">
        <f>IF(ISNA(VLOOKUP($I360,disall!$A$2:$CY$349,COLUMN(disall!U359),FALSE)),-9999,VLOOKUP($I360,disall!$A$2:$CY$349,COLUMN(disall!U359),FALSE))</f>
        <v>-9999</v>
      </c>
      <c r="AC360" s="8">
        <f>IF(ISNA(VLOOKUP($I360,disall!$A$2:$CY$349,COLUMN(disall!V359),FALSE)),-9999,VLOOKUP($I360,disall!$A$2:$CY$349,COLUMN(disall!V359),FALSE))</f>
        <v>-9999</v>
      </c>
      <c r="AD360" s="8">
        <f>IF(ISNA(VLOOKUP($I360,disall!$A$2:$CY$349,COLUMN(disall!W359),FALSE)),-9999,VLOOKUP($I360,disall!$A$2:$CY$349,COLUMN(disall!W359),FALSE))</f>
        <v>-9999</v>
      </c>
      <c r="AE360" s="8">
        <f>IF(ISNA(VLOOKUP($I360,disall!$A$2:$CY$349,COLUMN(disall!X359),FALSE)),-9999,VLOOKUP($I360,disall!$A$2:$CY$349,COLUMN(disall!X359),FALSE))</f>
        <v>-9999</v>
      </c>
      <c r="AF360" s="8">
        <f>IF(ISNA(VLOOKUP($I360,disall!$A$2:$CY$349,COLUMN(disall!Y359),FALSE)),-9999,VLOOKUP($I360,disall!$A$2:$CY$349,COLUMN(disall!Y359),FALSE))</f>
        <v>-9999</v>
      </c>
      <c r="AG360" s="8">
        <f>IF(ISNA(VLOOKUP($I360,disall!$A$2:$CY$349,COLUMN(disall!Z359),FALSE)),-9999,VLOOKUP($I360,disall!$A$2:$CY$349,COLUMN(disall!Z359),FALSE))</f>
        <v>-9999</v>
      </c>
      <c r="AH360" s="8">
        <f>IF(ISNA(VLOOKUP($I360,disall!$A$2:$CY$349,COLUMN(disall!AA359),FALSE)),-9999,VLOOKUP($I360,disall!$A$2:$CY$349,COLUMN(disall!AA359),FALSE))</f>
        <v>-9999</v>
      </c>
      <c r="AI360" s="8">
        <f>IF(ISNA(VLOOKUP($I360,disall!$A$2:$CY$349,COLUMN(disall!AB359),FALSE)),-9999,VLOOKUP($I360,disall!$A$2:$CY$349,COLUMN(disall!AB359),FALSE))</f>
        <v>-9999</v>
      </c>
      <c r="AJ360" s="8">
        <f>IF(ISNA(VLOOKUP($I360,disall!$A$2:$CY$349,COLUMN(disall!AC359),FALSE)),-9999,VLOOKUP($I360,disall!$A$2:$CY$349,COLUMN(disall!AC359),FALSE))</f>
        <v>-9999</v>
      </c>
      <c r="AK360" s="8">
        <f>IF(ISNA(VLOOKUP($I360,disall!$A$2:$CY$349,COLUMN(disall!AD359),FALSE)),-9999,VLOOKUP($I360,disall!$A$2:$CY$349,COLUMN(disall!AD359),FALSE))</f>
        <v>-9999</v>
      </c>
      <c r="AL360" s="8">
        <f>IF(ISNA(VLOOKUP($I360,disall!$A$2:$CY$349,COLUMN(disall!AE359),FALSE)),-9999,VLOOKUP($I360,disall!$A$2:$CY$349,COLUMN(disall!AE359),FALSE))</f>
        <v>-9999</v>
      </c>
      <c r="AM360" s="8">
        <f>IF(ISNA(VLOOKUP($I360,disall!$A$2:$CY$349,COLUMN(disall!AF359),FALSE)),-9999,VLOOKUP($I360,disall!$A$2:$CY$349,COLUMN(disall!AF359),FALSE))</f>
        <v>-9999</v>
      </c>
      <c r="AN360" s="8">
        <f>IF(ISNA(VLOOKUP($I360,disall!$A$2:$CY$349,COLUMN(disall!AG359),FALSE)),-9999,VLOOKUP($I360,disall!$A$2:$CY$349,COLUMN(disall!AG359),FALSE))</f>
        <v>-9999</v>
      </c>
      <c r="AO360" s="8">
        <f>IF(ISNA(VLOOKUP($I360,disall!$A$2:$CY$349,COLUMN(disall!AH359),FALSE)),-9999,VLOOKUP($I360,disall!$A$2:$CY$349,COLUMN(disall!AH359),FALSE))</f>
        <v>-9999</v>
      </c>
      <c r="AP360" s="8">
        <f>IF(ISNA(VLOOKUP($I360,disall!$A$2:$CY$349,COLUMN(disall!AI359),FALSE)),-9999,VLOOKUP($I360,disall!$A$2:$CY$349,COLUMN(disall!AI359),FALSE))</f>
        <v>-9999</v>
      </c>
      <c r="AQ360" s="8">
        <f>IF(ISNA(VLOOKUP($I360,disall!$A$2:$CY$349,COLUMN(disall!AJ359),FALSE)),-9999,VLOOKUP($I360,disall!$A$2:$CY$349,COLUMN(disall!AJ359),FALSE))</f>
        <v>-9999</v>
      </c>
      <c r="AR360" s="8">
        <f>IF(ISNA(VLOOKUP($I360,disall!$A$2:$CY$349,COLUMN(disall!AK359),FALSE)),-9999,VLOOKUP($I360,disall!$A$2:$CY$349,COLUMN(disall!AK359),FALSE))</f>
        <v>-9999</v>
      </c>
      <c r="AS360" s="8">
        <f>IF(ISNA(VLOOKUP($I360,disall!$A$2:$CY$349,COLUMN(disall!AL359),FALSE)),-9999,VLOOKUP($I360,disall!$A$2:$CY$349,COLUMN(disall!AL359),FALSE))</f>
        <v>-9999</v>
      </c>
      <c r="AT360" s="8">
        <f>IF(ISNA(VLOOKUP($I360,disall!$A$2:$CY$349,COLUMN(disall!AM359),FALSE)),-9999,VLOOKUP($I360,disall!$A$2:$CY$349,COLUMN(disall!AM359),FALSE))</f>
        <v>-9999</v>
      </c>
      <c r="AU360" s="8">
        <f>IF(ISNA(VLOOKUP($I360,disall!$A$2:$CY$349,COLUMN(disall!AN359),FALSE)),-9999,VLOOKUP($I360,disall!$A$2:$CY$349,COLUMN(disall!AN359),FALSE))</f>
        <v>-9999</v>
      </c>
      <c r="AV360" s="8">
        <f>IF(ISNA(VLOOKUP($I360,disall!$A$2:$CY$349,COLUMN(disall!AO359),FALSE)),-9999,VLOOKUP($I360,disall!$A$2:$CY$349,COLUMN(disall!AO359),FALSE))</f>
        <v>-9999</v>
      </c>
      <c r="AW360" s="8">
        <f>IF(ISNA(VLOOKUP($I360,disall!$A$2:$CY$349,COLUMN(disall!AP359),FALSE)),-9999,VLOOKUP($I360,disall!$A$2:$CY$349,COLUMN(disall!AP359),FALSE))</f>
        <v>-9999</v>
      </c>
      <c r="AX360" s="8">
        <f>IF(ISNA(VLOOKUP($I360,disall!$A$2:$CY$349,COLUMN(disall!AQ359),FALSE)),-9999,VLOOKUP($I360,disall!$A$2:$CY$349,COLUMN(disall!AQ359),FALSE))</f>
        <v>-9999</v>
      </c>
      <c r="AY360" s="8">
        <f>IF(ISNA(VLOOKUP($I360,disall!$A$2:$CY$349,COLUMN(disall!AR359),FALSE)),-9999,VLOOKUP($I360,disall!$A$2:$CY$349,COLUMN(disall!AR359),FALSE))</f>
        <v>-9999</v>
      </c>
      <c r="AZ360" s="8">
        <f>IF(ISNA(VLOOKUP($I360,disall!$A$2:$CY$349,COLUMN(disall!AS359),FALSE)),-9999,VLOOKUP($I360,disall!$A$2:$CY$349,COLUMN(disall!AS359),FALSE))</f>
        <v>-9999</v>
      </c>
      <c r="BA360" s="8">
        <f>IF(ISNA(VLOOKUP($I360,disall!$A$2:$CY$349,COLUMN(disall!AT359),FALSE)),-9999,VLOOKUP($I360,disall!$A$2:$CY$349,COLUMN(disall!AT359),FALSE))</f>
        <v>-9999</v>
      </c>
      <c r="BB360" s="8">
        <f>IF(ISNA(VLOOKUP($I360,disall!$A$2:$CY$349,COLUMN(disall!AU359),FALSE)),-9999,VLOOKUP($I360,disall!$A$2:$CY$349,COLUMN(disall!AU359),FALSE))</f>
        <v>-9999</v>
      </c>
      <c r="BC360" s="8">
        <f>IF(ISNA(VLOOKUP($I360,disall!$A$2:$CY$349,COLUMN(disall!AV359),FALSE)),-9999,VLOOKUP($I360,disall!$A$2:$CY$349,COLUMN(disall!AV359),FALSE))</f>
        <v>-9999</v>
      </c>
      <c r="BD360" s="8">
        <f>IF(ISNA(VLOOKUP($I360,disall!$A$2:$CY$349,COLUMN(disall!AW359),FALSE)),-9999,VLOOKUP($I360,disall!$A$2:$CY$349,COLUMN(disall!AW359),FALSE))</f>
        <v>-9999</v>
      </c>
      <c r="BE360" s="8">
        <f>IF(ISNA(VLOOKUP($I360,disall!$A$2:$CY$349,COLUMN(disall!AX359),FALSE)),-9999,VLOOKUP($I360,disall!$A$2:$CY$349,COLUMN(disall!AX359),FALSE))</f>
        <v>-9999</v>
      </c>
      <c r="BF360" s="8">
        <f>IF(ISNA(VLOOKUP($I360,disall!$A$2:$CY$349,COLUMN(disall!AY359),FALSE)),-9999,VLOOKUP($I360,disall!$A$2:$CY$349,COLUMN(disall!AY359),FALSE))</f>
        <v>-9999</v>
      </c>
      <c r="BG360" s="8">
        <f>IF(ISNA(VLOOKUP($I360,disall!$A$2:$CY$349,COLUMN(disall!AZ359),FALSE)),-9999,VLOOKUP($I360,disall!$A$2:$CY$349,COLUMN(disall!AZ359),FALSE))</f>
        <v>-9999</v>
      </c>
      <c r="BH360" s="8">
        <f>IF(ISNA(VLOOKUP($I360,disall!$A$2:$CY$349,COLUMN(disall!BA359),FALSE)),-9999,VLOOKUP($I360,disall!$A$2:$CY$349,COLUMN(disall!BA359),FALSE))</f>
        <v>-9999</v>
      </c>
      <c r="BI360" s="8">
        <f>IF(ISNA(VLOOKUP($I360,disall!$A$2:$CY$349,COLUMN(disall!BB359),FALSE)),-9999,VLOOKUP($I360,disall!$A$2:$CY$349,COLUMN(disall!BB359),FALSE))</f>
        <v>-9999</v>
      </c>
      <c r="BJ360" s="8">
        <f>IF(ISNA(VLOOKUP($I360,disall!$A$2:$CY$349,COLUMN(disall!BC359),FALSE)),-9999,VLOOKUP($I360,disall!$A$2:$CY$349,COLUMN(disall!BC359),FALSE))</f>
        <v>-9999</v>
      </c>
      <c r="BK360" s="8">
        <f>IF(ISNA(VLOOKUP($I360,disall!$A$2:$CY$349,COLUMN(disall!BD359),FALSE)),-9999,VLOOKUP($I360,disall!$A$2:$CY$349,COLUMN(disall!BD359),FALSE))</f>
        <v>-9999</v>
      </c>
      <c r="BL360" s="8">
        <f>IF(ISNA(VLOOKUP($I360,disall!$A$2:$CY$349,COLUMN(disall!BE359),FALSE)),-9999,VLOOKUP($I360,disall!$A$2:$CY$349,COLUMN(disall!BE359),FALSE))</f>
        <v>-9999</v>
      </c>
      <c r="BM360" s="8">
        <f>IF(ISNA(VLOOKUP($I360,disall!$A$2:$CY$349,COLUMN(disall!BF359),FALSE)),-9999,VLOOKUP($I360,disall!$A$2:$CY$349,COLUMN(disall!BF359),FALSE))</f>
        <v>-9999</v>
      </c>
      <c r="BN360" s="8">
        <f>IF(ISNA(VLOOKUP($I360,disall!$A$2:$CY$349,COLUMN(disall!BG359),FALSE)),-9999,VLOOKUP($I360,disall!$A$2:$CY$349,COLUMN(disall!BG359),FALSE))</f>
        <v>-9999</v>
      </c>
      <c r="BO360" s="8">
        <f>IF(ISNA(VLOOKUP($I360,disall!$A$2:$CY$349,COLUMN(disall!BH359),FALSE)),-9999,VLOOKUP($I360,disall!$A$2:$CY$349,COLUMN(disall!BH359),FALSE))</f>
        <v>-9999</v>
      </c>
      <c r="BP360" s="8">
        <f>IF(ISNA(VLOOKUP($I360,disall!$A$2:$CY$349,COLUMN(disall!BI359),FALSE)),-9999,VLOOKUP($I360,disall!$A$2:$CY$349,COLUMN(disall!BI359),FALSE))</f>
        <v>-9999</v>
      </c>
      <c r="BQ360" s="8">
        <f>IF(ISNA(VLOOKUP($I360,disall!$A$2:$CY$349,COLUMN(disall!BJ359),FALSE)),-9999,VLOOKUP($I360,disall!$A$2:$CY$349,COLUMN(disall!BJ359),FALSE))</f>
        <v>-9999</v>
      </c>
      <c r="BR360" s="8">
        <f>IF(ISNA(VLOOKUP($I360,disall!$A$2:$CY$349,COLUMN(disall!BK359),FALSE)),-9999,VLOOKUP($I360,disall!$A$2:$CY$349,COLUMN(disall!BK359),FALSE))</f>
        <v>-9999</v>
      </c>
      <c r="BS360" s="8">
        <f>IF(ISNA(VLOOKUP($I360,disall!$A$2:$CY$349,COLUMN(disall!BL359),FALSE)),-9999,VLOOKUP($I360,disall!$A$2:$CY$349,COLUMN(disall!BL359),FALSE))</f>
        <v>-9999</v>
      </c>
      <c r="BT360" s="8">
        <f>IF(ISNA(VLOOKUP($I360,disall!$A$2:$CY$349,COLUMN(disall!BM359),FALSE)),-9999,VLOOKUP($I360,disall!$A$2:$CY$349,COLUMN(disall!BM359),FALSE))</f>
        <v>-9999</v>
      </c>
      <c r="BU360" s="8">
        <f>IF(ISNA(VLOOKUP($I360,disall!$A$2:$CY$349,COLUMN(disall!BN359),FALSE)),-9999,VLOOKUP($I360,disall!$A$2:$CY$349,COLUMN(disall!BN359),FALSE))</f>
        <v>-9999</v>
      </c>
      <c r="BV360" s="8">
        <f>IF(ISNA(VLOOKUP($I360,disall!$A$2:$CY$349,COLUMN(disall!BO359),FALSE)),-9999,VLOOKUP($I360,disall!$A$2:$CY$349,COLUMN(disall!BO359),FALSE))</f>
        <v>-9999</v>
      </c>
      <c r="BW360" s="8">
        <f>IF(ISNA(VLOOKUP($I360,disall!$A$2:$CY$349,COLUMN(disall!BP359),FALSE)),-9999,VLOOKUP($I360,disall!$A$2:$CY$349,COLUMN(disall!BP359),FALSE))</f>
        <v>-9999</v>
      </c>
      <c r="BX360" s="8">
        <f>IF(ISNA(VLOOKUP($I360,disall!$A$2:$CY$349,COLUMN(disall!BQ359),FALSE)),-9999,VLOOKUP($I360,disall!$A$2:$CY$349,COLUMN(disall!BQ359),FALSE))</f>
        <v>-9999</v>
      </c>
      <c r="BY360" s="8">
        <f>IF(ISNA(VLOOKUP($I360,disall!$A$2:$CY$349,COLUMN(disall!BR359),FALSE)),-9999,VLOOKUP($I360,disall!$A$2:$CY$349,COLUMN(disall!BR359),FALSE))</f>
        <v>-9999</v>
      </c>
      <c r="BZ360" s="8">
        <f>IF(ISNA(VLOOKUP($I360,disall!$A$2:$CY$349,COLUMN(disall!BS359),FALSE)),-9999,VLOOKUP($I360,disall!$A$2:$CY$349,COLUMN(disall!BS359),FALSE))</f>
        <v>-9999</v>
      </c>
      <c r="CA360" s="8">
        <f>IF(ISNA(VLOOKUP($I360,disall!$A$2:$CY$349,COLUMN(disall!BT359),FALSE)),-9999,VLOOKUP($I360,disall!$A$2:$CY$349,COLUMN(disall!BT359),FALSE))</f>
        <v>-9999</v>
      </c>
      <c r="CB360" s="8">
        <f>IF(ISNA(VLOOKUP($I360,disall!$A$2:$CY$349,COLUMN(disall!BU359),FALSE)),-9999,VLOOKUP($I360,disall!$A$2:$CY$349,COLUMN(disall!BU359),FALSE))</f>
        <v>-9999</v>
      </c>
      <c r="CC360" s="8">
        <f>IF(ISNA(VLOOKUP($I360,disall!$A$2:$CY$349,COLUMN(disall!BV359),FALSE)),-9999,VLOOKUP($I360,disall!$A$2:$CY$349,COLUMN(disall!BV359),FALSE))</f>
        <v>-9999</v>
      </c>
      <c r="CD360" s="8">
        <f>IF(ISNA(VLOOKUP($I360,disall!$A$2:$CY$349,COLUMN(disall!BW359),FALSE)),-9999,VLOOKUP($I360,disall!$A$2:$CY$349,COLUMN(disall!BW359),FALSE))</f>
        <v>-9999</v>
      </c>
      <c r="CE360" s="8">
        <f>IF(ISNA(VLOOKUP($I360,disall!$A$2:$CY$349,COLUMN(disall!BX359),FALSE)),-9999,VLOOKUP($I360,disall!$A$2:$CY$349,COLUMN(disall!BX359),FALSE))</f>
        <v>-9999</v>
      </c>
      <c r="CF360" s="8">
        <f>IF(ISNA(VLOOKUP($I360,disall!$A$2:$CY$349,COLUMN(disall!BY359),FALSE)),-9999,VLOOKUP($I360,disall!$A$2:$CY$349,COLUMN(disall!BY359),FALSE))</f>
        <v>-9999</v>
      </c>
      <c r="CG360" s="8">
        <f>IF(ISNA(VLOOKUP($I360,disall!$A$2:$CY$349,COLUMN(disall!BZ359),FALSE)),-9999,VLOOKUP($I360,disall!$A$2:$CY$349,COLUMN(disall!BZ359),FALSE))</f>
        <v>-9999</v>
      </c>
      <c r="CH360" s="8">
        <f>IF(ISNA(VLOOKUP($I360,disall!$A$2:$CY$349,COLUMN(disall!CA359),FALSE)),-9999,VLOOKUP($I360,disall!$A$2:$CY$349,COLUMN(disall!CA359),FALSE))</f>
        <v>-9999</v>
      </c>
      <c r="CI360" s="8">
        <f>IF(ISNA(VLOOKUP($I360,disall!$A$2:$CY$349,COLUMN(disall!CB359),FALSE)),-9999,VLOOKUP($I360,disall!$A$2:$CY$349,COLUMN(disall!CB359),FALSE))</f>
        <v>-9999</v>
      </c>
      <c r="CJ360" s="8">
        <f>IF(ISNA(VLOOKUP($I360,disall!$A$2:$CY$349,COLUMN(disall!CC359),FALSE)),-9999,VLOOKUP($I360,disall!$A$2:$CY$349,COLUMN(disall!CC359),FALSE))</f>
        <v>-9999</v>
      </c>
      <c r="CK360" s="8">
        <f>IF(ISNA(VLOOKUP($I360,disall!$A$2:$CY$349,COLUMN(disall!CD359),FALSE)),-9999,VLOOKUP($I360,disall!$A$2:$CY$349,COLUMN(disall!CD359),FALSE))</f>
        <v>-9999</v>
      </c>
      <c r="CL360" s="8">
        <f>IF(ISNA(VLOOKUP($I360,disall!$A$2:$CY$349,COLUMN(disall!CE359),FALSE)),-9999,VLOOKUP($I360,disall!$A$2:$CY$349,COLUMN(disall!CE359),FALSE))</f>
        <v>-9999</v>
      </c>
      <c r="CM360" s="8">
        <f>IF(ISNA(VLOOKUP($I360,disall!$A$2:$CY$349,COLUMN(disall!CF359),FALSE)),-9999,VLOOKUP($I360,disall!$A$2:$CY$349,COLUMN(disall!CF359),FALSE))</f>
        <v>-9999</v>
      </c>
      <c r="CN360" s="8">
        <f>IF(ISNA(VLOOKUP($I360,disall!$A$2:$CY$349,COLUMN(disall!CG359),FALSE)),-9999,VLOOKUP($I360,disall!$A$2:$CY$349,COLUMN(disall!CG359),FALSE))</f>
        <v>-9999</v>
      </c>
      <c r="CO360" s="8">
        <f>IF(ISNA(VLOOKUP($I360,disall!$A$2:$CY$349,COLUMN(disall!CH359),FALSE)),-9999,VLOOKUP($I360,disall!$A$2:$CY$349,COLUMN(disall!CH359),FALSE))</f>
        <v>-9999</v>
      </c>
      <c r="CP360" s="8">
        <f>IF(ISNA(VLOOKUP($I360,disall!$A$2:$CY$349,COLUMN(disall!CI359),FALSE)),-9999,VLOOKUP($I360,disall!$A$2:$CY$349,COLUMN(disall!CI359),FALSE))</f>
        <v>-9999</v>
      </c>
      <c r="CQ360" s="8">
        <f>IF(ISNA(VLOOKUP($I360,disall!$A$2:$CY$349,COLUMN(disall!CJ359),FALSE)),-9999,VLOOKUP($I360,disall!$A$2:$CY$349,COLUMN(disall!CJ359),FALSE))</f>
        <v>-9999</v>
      </c>
      <c r="CR360" s="8">
        <f>IF(ISNA(VLOOKUP($I360,disall!$A$2:$CY$349,COLUMN(disall!CK359),FALSE)),-9999,VLOOKUP($I360,disall!$A$2:$CY$349,COLUMN(disall!CK359),FALSE))</f>
        <v>-9999</v>
      </c>
      <c r="CS360" s="8">
        <f>IF(ISNA(VLOOKUP($I360,disall!$A$2:$CY$349,COLUMN(disall!CL359),FALSE)),-9999,VLOOKUP($I360,disall!$A$2:$CY$349,COLUMN(disall!CL359),FALSE))</f>
        <v>-9999</v>
      </c>
      <c r="CT360" s="8">
        <f>IF(ISNA(VLOOKUP($I360,disall!$A$2:$CY$349,COLUMN(disall!CM359),FALSE)),-9999,VLOOKUP($I360,disall!$A$2:$CY$349,COLUMN(disall!CM359),FALSE))</f>
        <v>-9999</v>
      </c>
      <c r="CU360" s="8">
        <f>IF(ISNA(VLOOKUP($I360,disall!$A$2:$CY$349,COLUMN(disall!CN359),FALSE)),-9999,VLOOKUP($I360,disall!$A$2:$CY$349,COLUMN(disall!CN359),FALSE))</f>
        <v>-9999</v>
      </c>
      <c r="CV360" s="8">
        <f>IF(ISNA(VLOOKUP($I360,disall!$A$2:$CY$349,COLUMN(disall!CO359),FALSE)),-9999,VLOOKUP($I360,disall!$A$2:$CY$349,COLUMN(disall!CO359),FALSE))</f>
        <v>-9999</v>
      </c>
      <c r="CW360" s="8">
        <f>IF(ISNA(VLOOKUP($I360,disall!$A$2:$CY$349,COLUMN(disall!CP359),FALSE)),-9999,VLOOKUP($I360,disall!$A$2:$CY$349,COLUMN(disall!CP359),FALSE))</f>
        <v>-9999</v>
      </c>
      <c r="CX360" s="8">
        <f>IF(ISNA(VLOOKUP($I360,disall!$A$2:$CY$349,COLUMN(disall!CQ359),FALSE)),-9999,VLOOKUP($I360,disall!$A$2:$CY$349,COLUMN(disall!CQ359),FALSE))</f>
        <v>-9999</v>
      </c>
      <c r="CY360" s="8">
        <f>IF(ISNA(VLOOKUP($I360,disall!$A$2:$CY$349,COLUMN(disall!CR359),FALSE)),-9999,VLOOKUP($I360,disall!$A$2:$CY$349,COLUMN(disall!CR359),FALSE))</f>
        <v>-9999</v>
      </c>
      <c r="CZ360" s="8">
        <f>IF(ISNA(VLOOKUP($I360,disall!$A$2:$CY$349,COLUMN(disall!CS359),FALSE)),-9999,VLOOKUP($I360,disall!$A$2:$CY$349,COLUMN(disall!CS359),FALSE))</f>
        <v>-9999</v>
      </c>
      <c r="DA360" s="8">
        <f>IF(ISNA(VLOOKUP($I360,disall!$A$2:$CY$349,COLUMN(disall!CT359),FALSE)),-9999,VLOOKUP($I360,disall!$A$2:$CY$349,COLUMN(disall!CT359),FALSE))</f>
        <v>-9999</v>
      </c>
      <c r="DB360" s="8">
        <f>IF(ISNA(VLOOKUP($I360,disall!$A$2:$CY$349,COLUMN(disall!CU359),FALSE)),-9999,VLOOKUP($I360,disall!$A$2:$CY$349,COLUMN(disall!CU359),FALSE))</f>
        <v>-9999</v>
      </c>
      <c r="DC360" s="8">
        <f>IF(ISNA(VLOOKUP($I360,disall!$A$2:$CY$349,COLUMN(disall!CV359),FALSE)),-9999,VLOOKUP($I360,disall!$A$2:$CY$349,COLUMN(disall!CV359),FALSE))</f>
        <v>-9999</v>
      </c>
      <c r="DD360" s="8">
        <f>IF(ISNA(VLOOKUP($I360,disall!$A$2:$CY$349,COLUMN(disall!CW359),FALSE)),-9999,VLOOKUP($I360,disall!$A$2:$CY$349,COLUMN(disall!CW359),FALSE))</f>
        <v>-9999</v>
      </c>
      <c r="DE360" s="8">
        <f>IF(ISNA(VLOOKUP($I360,disall!$A$2:$CY$349,COLUMN(disall!CX359),FALSE)),-9999,VLOOKUP($I360,disall!$A$2:$CY$349,COLUMN(disall!CX359),FALSE))</f>
        <v>-9999</v>
      </c>
      <c r="DF360" s="8">
        <f>IF(ISNA(VLOOKUP($I360,disall!$A$2:$CY$349,COLUMN(disall!CY359),FALSE)),-9999,VLOOKUP($I360,disall!$A$2:$CY$349,COLUMN(disall!CY359),FALSE))</f>
        <v>-9999</v>
      </c>
    </row>
    <row r="361" spans="1:110" x14ac:dyDescent="0.25">
      <c r="A361">
        <v>93</v>
      </c>
      <c r="B361" t="s">
        <v>8</v>
      </c>
      <c r="C361" t="s">
        <v>472</v>
      </c>
      <c r="D361" t="s">
        <v>1093</v>
      </c>
      <c r="E361" t="s">
        <v>473</v>
      </c>
      <c r="F361" t="s">
        <v>1093</v>
      </c>
      <c r="G361" t="s">
        <v>1094</v>
      </c>
      <c r="H361">
        <v>4059</v>
      </c>
      <c r="I361">
        <f>IF(ISNA(VLOOKUP(H361,disall!$D$2:$L$349,1,FALSE)),H361,VLOOKUP(H361,disall!$D$2:$L$349,1,FALSE))</f>
        <v>4059</v>
      </c>
      <c r="J361" t="str">
        <f>IF(ISNA(VLOOKUP(H361,disall!$D$2:$L$349,1,FALSE)),"NA",VLOOKUP(H361,disall!$D$2:$L$349,2,FALSE))</f>
        <v>NA</v>
      </c>
      <c r="K361" t="str">
        <f>IF(ISNA(VLOOKUP(I361,disall!$A$2:$L$349,3,FALSE)),F361,VLOOKUP(I361,disall!$A$2:$L$349,3,FALSE))</f>
        <v>Delhi</v>
      </c>
      <c r="L361" t="str">
        <f>IF(ISNA(VLOOKUP(I361,disall!$A$2:$L$349,12,FALSE)),"NA",VLOOKUP(I361,disall!$A$2:$L$349,12,FALSE))</f>
        <v>NA</v>
      </c>
      <c r="M361" t="str">
        <f>IF(ISNA(VLOOKUP(I361,disall!$A$2:$M$349,6,FALSE)),"NA",VLOOKUP(I361,disall!$A$2:$M$349,6,FALSE))</f>
        <v>NA</v>
      </c>
      <c r="N361" t="str">
        <f>IF(ISNA(VLOOKUP(I361,disall!$A$2:$M$349,7,FALSE)),"NA",VLOOKUP(I361,disall!$A$2:$M$349,7,FALSE))</f>
        <v>NA</v>
      </c>
      <c r="O361" t="str">
        <f>IF(ISNA(VLOOKUP(I361,disall!$A$2:$M$349,8,FALSE)),"NA",VLOOKUP(I361,disall!$A$2:$M$349,8,FALSE))</f>
        <v>NA</v>
      </c>
      <c r="P361" t="str">
        <f>IF(ISNA(VLOOKUP(I361,disall!$A$2:$M$349,9,FALSE)),"NA",VLOOKUP(I361,disall!$A$2:$M$349,9,FALSE))</f>
        <v>NA</v>
      </c>
      <c r="Q361" t="str">
        <f>IF(ISNA(VLOOKUP(I361,disall!$A$2:$M$349,10,FALSE)),"NA",VLOOKUP(I361,disall!$A$2:$M$349,10,FALSE))</f>
        <v>NA</v>
      </c>
      <c r="R361" t="str">
        <f>IF(ISNA(VLOOKUP(I361,disall!$A$2:$M$349,11,FALSE)),"NA",VLOOKUP(I361,disall!$A$2:$M$349,11,FALSE))</f>
        <v>NA</v>
      </c>
      <c r="S361" t="str">
        <f>IF(ISNA(VLOOKUP(I361,disall!$A$2:$M$349,12,FALSE)),"NA",VLOOKUP(I361,disall!$A$2:$M$349,12,FALSE))</f>
        <v>NA</v>
      </c>
      <c r="T361" t="str">
        <f>IF(ISNA(VLOOKUP(I361,disall!$A$2:$M$349,13,FALSE)),"NA",VLOOKUP(I361,disall!$A$2:$M$349,13,FALSE))</f>
        <v>NA</v>
      </c>
      <c r="U361" s="8">
        <f>IF(ISNA(VLOOKUP($I361,disall!$A$2:$CY$349,COLUMN(disall!N360),FALSE)),-9999,VLOOKUP($I361,disall!$A$2:$CY$349,COLUMN(disall!N360),FALSE))</f>
        <v>-9999</v>
      </c>
      <c r="V361" s="8">
        <f>IF(ISNA(VLOOKUP($I361,disall!$A$2:$CY$349,COLUMN(disall!O360),FALSE)),-9999,VLOOKUP($I361,disall!$A$2:$CY$349,COLUMN(disall!O360),FALSE))</f>
        <v>-9999</v>
      </c>
      <c r="W361" s="8">
        <f>IF(ISNA(VLOOKUP($I361,disall!$A$2:$CY$349,COLUMN(disall!P360),FALSE)),-9999,VLOOKUP($I361,disall!$A$2:$CY$349,COLUMN(disall!P360),FALSE))</f>
        <v>-9999</v>
      </c>
      <c r="X361" s="8">
        <f>IF(ISNA(VLOOKUP($I361,disall!$A$2:$CY$349,COLUMN(disall!Q360),FALSE)),-9999,VLOOKUP($I361,disall!$A$2:$CY$349,COLUMN(disall!Q360),FALSE))</f>
        <v>-9999</v>
      </c>
      <c r="Y361" s="8">
        <f>IF(ISNA(VLOOKUP($I361,disall!$A$2:$CY$349,COLUMN(disall!R360),FALSE)),-9999,VLOOKUP($I361,disall!$A$2:$CY$349,COLUMN(disall!R360),FALSE))</f>
        <v>-9999</v>
      </c>
      <c r="Z361" s="8">
        <f>IF(ISNA(VLOOKUP($I361,disall!$A$2:$CY$349,COLUMN(disall!S360),FALSE)),-9999,VLOOKUP($I361,disall!$A$2:$CY$349,COLUMN(disall!S360),FALSE))</f>
        <v>-9999</v>
      </c>
      <c r="AA361" s="8">
        <f>IF(ISNA(VLOOKUP($I361,disall!$A$2:$CY$349,COLUMN(disall!T360),FALSE)),-9999,VLOOKUP($I361,disall!$A$2:$CY$349,COLUMN(disall!T360),FALSE))</f>
        <v>-9999</v>
      </c>
      <c r="AB361" s="8">
        <f>IF(ISNA(VLOOKUP($I361,disall!$A$2:$CY$349,COLUMN(disall!U360),FALSE)),-9999,VLOOKUP($I361,disall!$A$2:$CY$349,COLUMN(disall!U360),FALSE))</f>
        <v>-9999</v>
      </c>
      <c r="AC361" s="8">
        <f>IF(ISNA(VLOOKUP($I361,disall!$A$2:$CY$349,COLUMN(disall!V360),FALSE)),-9999,VLOOKUP($I361,disall!$A$2:$CY$349,COLUMN(disall!V360),FALSE))</f>
        <v>-9999</v>
      </c>
      <c r="AD361" s="8">
        <f>IF(ISNA(VLOOKUP($I361,disall!$A$2:$CY$349,COLUMN(disall!W360),FALSE)),-9999,VLOOKUP($I361,disall!$A$2:$CY$349,COLUMN(disall!W360),FALSE))</f>
        <v>-9999</v>
      </c>
      <c r="AE361" s="8">
        <f>IF(ISNA(VLOOKUP($I361,disall!$A$2:$CY$349,COLUMN(disall!X360),FALSE)),-9999,VLOOKUP($I361,disall!$A$2:$CY$349,COLUMN(disall!X360),FALSE))</f>
        <v>-9999</v>
      </c>
      <c r="AF361" s="8">
        <f>IF(ISNA(VLOOKUP($I361,disall!$A$2:$CY$349,COLUMN(disall!Y360),FALSE)),-9999,VLOOKUP($I361,disall!$A$2:$CY$349,COLUMN(disall!Y360),FALSE))</f>
        <v>-9999</v>
      </c>
      <c r="AG361" s="8">
        <f>IF(ISNA(VLOOKUP($I361,disall!$A$2:$CY$349,COLUMN(disall!Z360),FALSE)),-9999,VLOOKUP($I361,disall!$A$2:$CY$349,COLUMN(disall!Z360),FALSE))</f>
        <v>-9999</v>
      </c>
      <c r="AH361" s="8">
        <f>IF(ISNA(VLOOKUP($I361,disall!$A$2:$CY$349,COLUMN(disall!AA360),FALSE)),-9999,VLOOKUP($I361,disall!$A$2:$CY$349,COLUMN(disall!AA360),FALSE))</f>
        <v>-9999</v>
      </c>
      <c r="AI361" s="8">
        <f>IF(ISNA(VLOOKUP($I361,disall!$A$2:$CY$349,COLUMN(disall!AB360),FALSE)),-9999,VLOOKUP($I361,disall!$A$2:$CY$349,COLUMN(disall!AB360),FALSE))</f>
        <v>-9999</v>
      </c>
      <c r="AJ361" s="8">
        <f>IF(ISNA(VLOOKUP($I361,disall!$A$2:$CY$349,COLUMN(disall!AC360),FALSE)),-9999,VLOOKUP($I361,disall!$A$2:$CY$349,COLUMN(disall!AC360),FALSE))</f>
        <v>-9999</v>
      </c>
      <c r="AK361" s="8">
        <f>IF(ISNA(VLOOKUP($I361,disall!$A$2:$CY$349,COLUMN(disall!AD360),FALSE)),-9999,VLOOKUP($I361,disall!$A$2:$CY$349,COLUMN(disall!AD360),FALSE))</f>
        <v>-9999</v>
      </c>
      <c r="AL361" s="8">
        <f>IF(ISNA(VLOOKUP($I361,disall!$A$2:$CY$349,COLUMN(disall!AE360),FALSE)),-9999,VLOOKUP($I361,disall!$A$2:$CY$349,COLUMN(disall!AE360),FALSE))</f>
        <v>-9999</v>
      </c>
      <c r="AM361" s="8">
        <f>IF(ISNA(VLOOKUP($I361,disall!$A$2:$CY$349,COLUMN(disall!AF360),FALSE)),-9999,VLOOKUP($I361,disall!$A$2:$CY$349,COLUMN(disall!AF360),FALSE))</f>
        <v>-9999</v>
      </c>
      <c r="AN361" s="8">
        <f>IF(ISNA(VLOOKUP($I361,disall!$A$2:$CY$349,COLUMN(disall!AG360),FALSE)),-9999,VLOOKUP($I361,disall!$A$2:$CY$349,COLUMN(disall!AG360),FALSE))</f>
        <v>-9999</v>
      </c>
      <c r="AO361" s="8">
        <f>IF(ISNA(VLOOKUP($I361,disall!$A$2:$CY$349,COLUMN(disall!AH360),FALSE)),-9999,VLOOKUP($I361,disall!$A$2:$CY$349,COLUMN(disall!AH360),FALSE))</f>
        <v>-9999</v>
      </c>
      <c r="AP361" s="8">
        <f>IF(ISNA(VLOOKUP($I361,disall!$A$2:$CY$349,COLUMN(disall!AI360),FALSE)),-9999,VLOOKUP($I361,disall!$A$2:$CY$349,COLUMN(disall!AI360),FALSE))</f>
        <v>-9999</v>
      </c>
      <c r="AQ361" s="8">
        <f>IF(ISNA(VLOOKUP($I361,disall!$A$2:$CY$349,COLUMN(disall!AJ360),FALSE)),-9999,VLOOKUP($I361,disall!$A$2:$CY$349,COLUMN(disall!AJ360),FALSE))</f>
        <v>-9999</v>
      </c>
      <c r="AR361" s="8">
        <f>IF(ISNA(VLOOKUP($I361,disall!$A$2:$CY$349,COLUMN(disall!AK360),FALSE)),-9999,VLOOKUP($I361,disall!$A$2:$CY$349,COLUMN(disall!AK360),FALSE))</f>
        <v>-9999</v>
      </c>
      <c r="AS361" s="8">
        <f>IF(ISNA(VLOOKUP($I361,disall!$A$2:$CY$349,COLUMN(disall!AL360),FALSE)),-9999,VLOOKUP($I361,disall!$A$2:$CY$349,COLUMN(disall!AL360),FALSE))</f>
        <v>-9999</v>
      </c>
      <c r="AT361" s="8">
        <f>IF(ISNA(VLOOKUP($I361,disall!$A$2:$CY$349,COLUMN(disall!AM360),FALSE)),-9999,VLOOKUP($I361,disall!$A$2:$CY$349,COLUMN(disall!AM360),FALSE))</f>
        <v>-9999</v>
      </c>
      <c r="AU361" s="8">
        <f>IF(ISNA(VLOOKUP($I361,disall!$A$2:$CY$349,COLUMN(disall!AN360),FALSE)),-9999,VLOOKUP($I361,disall!$A$2:$CY$349,COLUMN(disall!AN360),FALSE))</f>
        <v>-9999</v>
      </c>
      <c r="AV361" s="8">
        <f>IF(ISNA(VLOOKUP($I361,disall!$A$2:$CY$349,COLUMN(disall!AO360),FALSE)),-9999,VLOOKUP($I361,disall!$A$2:$CY$349,COLUMN(disall!AO360),FALSE))</f>
        <v>-9999</v>
      </c>
      <c r="AW361" s="8">
        <f>IF(ISNA(VLOOKUP($I361,disall!$A$2:$CY$349,COLUMN(disall!AP360),FALSE)),-9999,VLOOKUP($I361,disall!$A$2:$CY$349,COLUMN(disall!AP360),FALSE))</f>
        <v>-9999</v>
      </c>
      <c r="AX361" s="8">
        <f>IF(ISNA(VLOOKUP($I361,disall!$A$2:$CY$349,COLUMN(disall!AQ360),FALSE)),-9999,VLOOKUP($I361,disall!$A$2:$CY$349,COLUMN(disall!AQ360),FALSE))</f>
        <v>-9999</v>
      </c>
      <c r="AY361" s="8">
        <f>IF(ISNA(VLOOKUP($I361,disall!$A$2:$CY$349,COLUMN(disall!AR360),FALSE)),-9999,VLOOKUP($I361,disall!$A$2:$CY$349,COLUMN(disall!AR360),FALSE))</f>
        <v>-9999</v>
      </c>
      <c r="AZ361" s="8">
        <f>IF(ISNA(VLOOKUP($I361,disall!$A$2:$CY$349,COLUMN(disall!AS360),FALSE)),-9999,VLOOKUP($I361,disall!$A$2:$CY$349,COLUMN(disall!AS360),FALSE))</f>
        <v>-9999</v>
      </c>
      <c r="BA361" s="8">
        <f>IF(ISNA(VLOOKUP($I361,disall!$A$2:$CY$349,COLUMN(disall!AT360),FALSE)),-9999,VLOOKUP($I361,disall!$A$2:$CY$349,COLUMN(disall!AT360),FALSE))</f>
        <v>-9999</v>
      </c>
      <c r="BB361" s="8">
        <f>IF(ISNA(VLOOKUP($I361,disall!$A$2:$CY$349,COLUMN(disall!AU360),FALSE)),-9999,VLOOKUP($I361,disall!$A$2:$CY$349,COLUMN(disall!AU360),FALSE))</f>
        <v>-9999</v>
      </c>
      <c r="BC361" s="8">
        <f>IF(ISNA(VLOOKUP($I361,disall!$A$2:$CY$349,COLUMN(disall!AV360),FALSE)),-9999,VLOOKUP($I361,disall!$A$2:$CY$349,COLUMN(disall!AV360),FALSE))</f>
        <v>-9999</v>
      </c>
      <c r="BD361" s="8">
        <f>IF(ISNA(VLOOKUP($I361,disall!$A$2:$CY$349,COLUMN(disall!AW360),FALSE)),-9999,VLOOKUP($I361,disall!$A$2:$CY$349,COLUMN(disall!AW360),FALSE))</f>
        <v>-9999</v>
      </c>
      <c r="BE361" s="8">
        <f>IF(ISNA(VLOOKUP($I361,disall!$A$2:$CY$349,COLUMN(disall!AX360),FALSE)),-9999,VLOOKUP($I361,disall!$A$2:$CY$349,COLUMN(disall!AX360),FALSE))</f>
        <v>-9999</v>
      </c>
      <c r="BF361" s="8">
        <f>IF(ISNA(VLOOKUP($I361,disall!$A$2:$CY$349,COLUMN(disall!AY360),FALSE)),-9999,VLOOKUP($I361,disall!$A$2:$CY$349,COLUMN(disall!AY360),FALSE))</f>
        <v>-9999</v>
      </c>
      <c r="BG361" s="8">
        <f>IF(ISNA(VLOOKUP($I361,disall!$A$2:$CY$349,COLUMN(disall!AZ360),FALSE)),-9999,VLOOKUP($I361,disall!$A$2:$CY$349,COLUMN(disall!AZ360),FALSE))</f>
        <v>-9999</v>
      </c>
      <c r="BH361" s="8">
        <f>IF(ISNA(VLOOKUP($I361,disall!$A$2:$CY$349,COLUMN(disall!BA360),FALSE)),-9999,VLOOKUP($I361,disall!$A$2:$CY$349,COLUMN(disall!BA360),FALSE))</f>
        <v>-9999</v>
      </c>
      <c r="BI361" s="8">
        <f>IF(ISNA(VLOOKUP($I361,disall!$A$2:$CY$349,COLUMN(disall!BB360),FALSE)),-9999,VLOOKUP($I361,disall!$A$2:$CY$349,COLUMN(disall!BB360),FALSE))</f>
        <v>-9999</v>
      </c>
      <c r="BJ361" s="8">
        <f>IF(ISNA(VLOOKUP($I361,disall!$A$2:$CY$349,COLUMN(disall!BC360),FALSE)),-9999,VLOOKUP($I361,disall!$A$2:$CY$349,COLUMN(disall!BC360),FALSE))</f>
        <v>-9999</v>
      </c>
      <c r="BK361" s="8">
        <f>IF(ISNA(VLOOKUP($I361,disall!$A$2:$CY$349,COLUMN(disall!BD360),FALSE)),-9999,VLOOKUP($I361,disall!$A$2:$CY$349,COLUMN(disall!BD360),FALSE))</f>
        <v>-9999</v>
      </c>
      <c r="BL361" s="8">
        <f>IF(ISNA(VLOOKUP($I361,disall!$A$2:$CY$349,COLUMN(disall!BE360),FALSE)),-9999,VLOOKUP($I361,disall!$A$2:$CY$349,COLUMN(disall!BE360),FALSE))</f>
        <v>-9999</v>
      </c>
      <c r="BM361" s="8">
        <f>IF(ISNA(VLOOKUP($I361,disall!$A$2:$CY$349,COLUMN(disall!BF360),FALSE)),-9999,VLOOKUP($I361,disall!$A$2:$CY$349,COLUMN(disall!BF360),FALSE))</f>
        <v>-9999</v>
      </c>
      <c r="BN361" s="8">
        <f>IF(ISNA(VLOOKUP($I361,disall!$A$2:$CY$349,COLUMN(disall!BG360),FALSE)),-9999,VLOOKUP($I361,disall!$A$2:$CY$349,COLUMN(disall!BG360),FALSE))</f>
        <v>-9999</v>
      </c>
      <c r="BO361" s="8">
        <f>IF(ISNA(VLOOKUP($I361,disall!$A$2:$CY$349,COLUMN(disall!BH360),FALSE)),-9999,VLOOKUP($I361,disall!$A$2:$CY$349,COLUMN(disall!BH360),FALSE))</f>
        <v>-9999</v>
      </c>
      <c r="BP361" s="8">
        <f>IF(ISNA(VLOOKUP($I361,disall!$A$2:$CY$349,COLUMN(disall!BI360),FALSE)),-9999,VLOOKUP($I361,disall!$A$2:$CY$349,COLUMN(disall!BI360),FALSE))</f>
        <v>-9999</v>
      </c>
      <c r="BQ361" s="8">
        <f>IF(ISNA(VLOOKUP($I361,disall!$A$2:$CY$349,COLUMN(disall!BJ360),FALSE)),-9999,VLOOKUP($I361,disall!$A$2:$CY$349,COLUMN(disall!BJ360),FALSE))</f>
        <v>-9999</v>
      </c>
      <c r="BR361" s="8">
        <f>IF(ISNA(VLOOKUP($I361,disall!$A$2:$CY$349,COLUMN(disall!BK360),FALSE)),-9999,VLOOKUP($I361,disall!$A$2:$CY$349,COLUMN(disall!BK360),FALSE))</f>
        <v>-9999</v>
      </c>
      <c r="BS361" s="8">
        <f>IF(ISNA(VLOOKUP($I361,disall!$A$2:$CY$349,COLUMN(disall!BL360),FALSE)),-9999,VLOOKUP($I361,disall!$A$2:$CY$349,COLUMN(disall!BL360),FALSE))</f>
        <v>-9999</v>
      </c>
      <c r="BT361" s="8">
        <f>IF(ISNA(VLOOKUP($I361,disall!$A$2:$CY$349,COLUMN(disall!BM360),FALSE)),-9999,VLOOKUP($I361,disall!$A$2:$CY$349,COLUMN(disall!BM360),FALSE))</f>
        <v>-9999</v>
      </c>
      <c r="BU361" s="8">
        <f>IF(ISNA(VLOOKUP($I361,disall!$A$2:$CY$349,COLUMN(disall!BN360),FALSE)),-9999,VLOOKUP($I361,disall!$A$2:$CY$349,COLUMN(disall!BN360),FALSE))</f>
        <v>-9999</v>
      </c>
      <c r="BV361" s="8">
        <f>IF(ISNA(VLOOKUP($I361,disall!$A$2:$CY$349,COLUMN(disall!BO360),FALSE)),-9999,VLOOKUP($I361,disall!$A$2:$CY$349,COLUMN(disall!BO360),FALSE))</f>
        <v>-9999</v>
      </c>
      <c r="BW361" s="8">
        <f>IF(ISNA(VLOOKUP($I361,disall!$A$2:$CY$349,COLUMN(disall!BP360),FALSE)),-9999,VLOOKUP($I361,disall!$A$2:$CY$349,COLUMN(disall!BP360),FALSE))</f>
        <v>-9999</v>
      </c>
      <c r="BX361" s="8">
        <f>IF(ISNA(VLOOKUP($I361,disall!$A$2:$CY$349,COLUMN(disall!BQ360),FALSE)),-9999,VLOOKUP($I361,disall!$A$2:$CY$349,COLUMN(disall!BQ360),FALSE))</f>
        <v>-9999</v>
      </c>
      <c r="BY361" s="8">
        <f>IF(ISNA(VLOOKUP($I361,disall!$A$2:$CY$349,COLUMN(disall!BR360),FALSE)),-9999,VLOOKUP($I361,disall!$A$2:$CY$349,COLUMN(disall!BR360),FALSE))</f>
        <v>-9999</v>
      </c>
      <c r="BZ361" s="8">
        <f>IF(ISNA(VLOOKUP($I361,disall!$A$2:$CY$349,COLUMN(disall!BS360),FALSE)),-9999,VLOOKUP($I361,disall!$A$2:$CY$349,COLUMN(disall!BS360),FALSE))</f>
        <v>-9999</v>
      </c>
      <c r="CA361" s="8">
        <f>IF(ISNA(VLOOKUP($I361,disall!$A$2:$CY$349,COLUMN(disall!BT360),FALSE)),-9999,VLOOKUP($I361,disall!$A$2:$CY$349,COLUMN(disall!BT360),FALSE))</f>
        <v>-9999</v>
      </c>
      <c r="CB361" s="8">
        <f>IF(ISNA(VLOOKUP($I361,disall!$A$2:$CY$349,COLUMN(disall!BU360),FALSE)),-9999,VLOOKUP($I361,disall!$A$2:$CY$349,COLUMN(disall!BU360),FALSE))</f>
        <v>-9999</v>
      </c>
      <c r="CC361" s="8">
        <f>IF(ISNA(VLOOKUP($I361,disall!$A$2:$CY$349,COLUMN(disall!BV360),FALSE)),-9999,VLOOKUP($I361,disall!$A$2:$CY$349,COLUMN(disall!BV360),FALSE))</f>
        <v>-9999</v>
      </c>
      <c r="CD361" s="8">
        <f>IF(ISNA(VLOOKUP($I361,disall!$A$2:$CY$349,COLUMN(disall!BW360),FALSE)),-9999,VLOOKUP($I361,disall!$A$2:$CY$349,COLUMN(disall!BW360),FALSE))</f>
        <v>-9999</v>
      </c>
      <c r="CE361" s="8">
        <f>IF(ISNA(VLOOKUP($I361,disall!$A$2:$CY$349,COLUMN(disall!BX360),FALSE)),-9999,VLOOKUP($I361,disall!$A$2:$CY$349,COLUMN(disall!BX360),FALSE))</f>
        <v>-9999</v>
      </c>
      <c r="CF361" s="8">
        <f>IF(ISNA(VLOOKUP($I361,disall!$A$2:$CY$349,COLUMN(disall!BY360),FALSE)),-9999,VLOOKUP($I361,disall!$A$2:$CY$349,COLUMN(disall!BY360),FALSE))</f>
        <v>-9999</v>
      </c>
      <c r="CG361" s="8">
        <f>IF(ISNA(VLOOKUP($I361,disall!$A$2:$CY$349,COLUMN(disall!BZ360),FALSE)),-9999,VLOOKUP($I361,disall!$A$2:$CY$349,COLUMN(disall!BZ360),FALSE))</f>
        <v>-9999</v>
      </c>
      <c r="CH361" s="8">
        <f>IF(ISNA(VLOOKUP($I361,disall!$A$2:$CY$349,COLUMN(disall!CA360),FALSE)),-9999,VLOOKUP($I361,disall!$A$2:$CY$349,COLUMN(disall!CA360),FALSE))</f>
        <v>-9999</v>
      </c>
      <c r="CI361" s="8">
        <f>IF(ISNA(VLOOKUP($I361,disall!$A$2:$CY$349,COLUMN(disall!CB360),FALSE)),-9999,VLOOKUP($I361,disall!$A$2:$CY$349,COLUMN(disall!CB360),FALSE))</f>
        <v>-9999</v>
      </c>
      <c r="CJ361" s="8">
        <f>IF(ISNA(VLOOKUP($I361,disall!$A$2:$CY$349,COLUMN(disall!CC360),FALSE)),-9999,VLOOKUP($I361,disall!$A$2:$CY$349,COLUMN(disall!CC360),FALSE))</f>
        <v>-9999</v>
      </c>
      <c r="CK361" s="8">
        <f>IF(ISNA(VLOOKUP($I361,disall!$A$2:$CY$349,COLUMN(disall!CD360),FALSE)),-9999,VLOOKUP($I361,disall!$A$2:$CY$349,COLUMN(disall!CD360),FALSE))</f>
        <v>-9999</v>
      </c>
      <c r="CL361" s="8">
        <f>IF(ISNA(VLOOKUP($I361,disall!$A$2:$CY$349,COLUMN(disall!CE360),FALSE)),-9999,VLOOKUP($I361,disall!$A$2:$CY$349,COLUMN(disall!CE360),FALSE))</f>
        <v>-9999</v>
      </c>
      <c r="CM361" s="8">
        <f>IF(ISNA(VLOOKUP($I361,disall!$A$2:$CY$349,COLUMN(disall!CF360),FALSE)),-9999,VLOOKUP($I361,disall!$A$2:$CY$349,COLUMN(disall!CF360),FALSE))</f>
        <v>-9999</v>
      </c>
      <c r="CN361" s="8">
        <f>IF(ISNA(VLOOKUP($I361,disall!$A$2:$CY$349,COLUMN(disall!CG360),FALSE)),-9999,VLOOKUP($I361,disall!$A$2:$CY$349,COLUMN(disall!CG360),FALSE))</f>
        <v>-9999</v>
      </c>
      <c r="CO361" s="8">
        <f>IF(ISNA(VLOOKUP($I361,disall!$A$2:$CY$349,COLUMN(disall!CH360),FALSE)),-9999,VLOOKUP($I361,disall!$A$2:$CY$349,COLUMN(disall!CH360),FALSE))</f>
        <v>-9999</v>
      </c>
      <c r="CP361" s="8">
        <f>IF(ISNA(VLOOKUP($I361,disall!$A$2:$CY$349,COLUMN(disall!CI360),FALSE)),-9999,VLOOKUP($I361,disall!$A$2:$CY$349,COLUMN(disall!CI360),FALSE))</f>
        <v>-9999</v>
      </c>
      <c r="CQ361" s="8">
        <f>IF(ISNA(VLOOKUP($I361,disall!$A$2:$CY$349,COLUMN(disall!CJ360),FALSE)),-9999,VLOOKUP($I361,disall!$A$2:$CY$349,COLUMN(disall!CJ360),FALSE))</f>
        <v>-9999</v>
      </c>
      <c r="CR361" s="8">
        <f>IF(ISNA(VLOOKUP($I361,disall!$A$2:$CY$349,COLUMN(disall!CK360),FALSE)),-9999,VLOOKUP($I361,disall!$A$2:$CY$349,COLUMN(disall!CK360),FALSE))</f>
        <v>-9999</v>
      </c>
      <c r="CS361" s="8">
        <f>IF(ISNA(VLOOKUP($I361,disall!$A$2:$CY$349,COLUMN(disall!CL360),FALSE)),-9999,VLOOKUP($I361,disall!$A$2:$CY$349,COLUMN(disall!CL360),FALSE))</f>
        <v>-9999</v>
      </c>
      <c r="CT361" s="8">
        <f>IF(ISNA(VLOOKUP($I361,disall!$A$2:$CY$349,COLUMN(disall!CM360),FALSE)),-9999,VLOOKUP($I361,disall!$A$2:$CY$349,COLUMN(disall!CM360),FALSE))</f>
        <v>-9999</v>
      </c>
      <c r="CU361" s="8">
        <f>IF(ISNA(VLOOKUP($I361,disall!$A$2:$CY$349,COLUMN(disall!CN360),FALSE)),-9999,VLOOKUP($I361,disall!$A$2:$CY$349,COLUMN(disall!CN360),FALSE))</f>
        <v>-9999</v>
      </c>
      <c r="CV361" s="8">
        <f>IF(ISNA(VLOOKUP($I361,disall!$A$2:$CY$349,COLUMN(disall!CO360),FALSE)),-9999,VLOOKUP($I361,disall!$A$2:$CY$349,COLUMN(disall!CO360),FALSE))</f>
        <v>-9999</v>
      </c>
      <c r="CW361" s="8">
        <f>IF(ISNA(VLOOKUP($I361,disall!$A$2:$CY$349,COLUMN(disall!CP360),FALSE)),-9999,VLOOKUP($I361,disall!$A$2:$CY$349,COLUMN(disall!CP360),FALSE))</f>
        <v>-9999</v>
      </c>
      <c r="CX361" s="8">
        <f>IF(ISNA(VLOOKUP($I361,disall!$A$2:$CY$349,COLUMN(disall!CQ360),FALSE)),-9999,VLOOKUP($I361,disall!$A$2:$CY$349,COLUMN(disall!CQ360),FALSE))</f>
        <v>-9999</v>
      </c>
      <c r="CY361" s="8">
        <f>IF(ISNA(VLOOKUP($I361,disall!$A$2:$CY$349,COLUMN(disall!CR360),FALSE)),-9999,VLOOKUP($I361,disall!$A$2:$CY$349,COLUMN(disall!CR360),FALSE))</f>
        <v>-9999</v>
      </c>
      <c r="CZ361" s="8">
        <f>IF(ISNA(VLOOKUP($I361,disall!$A$2:$CY$349,COLUMN(disall!CS360),FALSE)),-9999,VLOOKUP($I361,disall!$A$2:$CY$349,COLUMN(disall!CS360),FALSE))</f>
        <v>-9999</v>
      </c>
      <c r="DA361" s="8">
        <f>IF(ISNA(VLOOKUP($I361,disall!$A$2:$CY$349,COLUMN(disall!CT360),FALSE)),-9999,VLOOKUP($I361,disall!$A$2:$CY$349,COLUMN(disall!CT360),FALSE))</f>
        <v>-9999</v>
      </c>
      <c r="DB361" s="8">
        <f>IF(ISNA(VLOOKUP($I361,disall!$A$2:$CY$349,COLUMN(disall!CU360),FALSE)),-9999,VLOOKUP($I361,disall!$A$2:$CY$349,COLUMN(disall!CU360),FALSE))</f>
        <v>-9999</v>
      </c>
      <c r="DC361" s="8">
        <f>IF(ISNA(VLOOKUP($I361,disall!$A$2:$CY$349,COLUMN(disall!CV360),FALSE)),-9999,VLOOKUP($I361,disall!$A$2:$CY$349,COLUMN(disall!CV360),FALSE))</f>
        <v>-9999</v>
      </c>
      <c r="DD361" s="8">
        <f>IF(ISNA(VLOOKUP($I361,disall!$A$2:$CY$349,COLUMN(disall!CW360),FALSE)),-9999,VLOOKUP($I361,disall!$A$2:$CY$349,COLUMN(disall!CW360),FALSE))</f>
        <v>-9999</v>
      </c>
      <c r="DE361" s="8">
        <f>IF(ISNA(VLOOKUP($I361,disall!$A$2:$CY$349,COLUMN(disall!CX360),FALSE)),-9999,VLOOKUP($I361,disall!$A$2:$CY$349,COLUMN(disall!CX360),FALSE))</f>
        <v>-9999</v>
      </c>
      <c r="DF361" s="8">
        <f>IF(ISNA(VLOOKUP($I361,disall!$A$2:$CY$349,COLUMN(disall!CY360),FALSE)),-9999,VLOOKUP($I361,disall!$A$2:$CY$349,COLUMN(disall!CY360),FALSE))</f>
        <v>-9999</v>
      </c>
    </row>
    <row r="362" spans="1:110" x14ac:dyDescent="0.25">
      <c r="A362">
        <v>94</v>
      </c>
      <c r="B362" t="s">
        <v>8</v>
      </c>
      <c r="C362" t="s">
        <v>472</v>
      </c>
      <c r="D362" t="s">
        <v>383</v>
      </c>
      <c r="E362" t="s">
        <v>473</v>
      </c>
      <c r="F362" t="s">
        <v>384</v>
      </c>
      <c r="G362" t="s">
        <v>1095</v>
      </c>
      <c r="H362">
        <v>4060</v>
      </c>
      <c r="I362">
        <f>IF(ISNA(VLOOKUP(H362,disall!$D$2:$L$349,1,FALSE)),H362,VLOOKUP(H362,disall!$D$2:$L$349,1,FALSE))</f>
        <v>4060</v>
      </c>
      <c r="J362">
        <f>IF(ISNA(VLOOKUP(H362,disall!$D$2:$L$349,1,FALSE)),"NA",VLOOKUP(H362,disall!$D$2:$L$349,2,FALSE))</f>
        <v>2803</v>
      </c>
      <c r="K362" t="str">
        <f>IF(ISNA(VLOOKUP(I362,disall!$A$2:$L$349,3,FALSE)),F362,VLOOKUP(I362,disall!$A$2:$L$349,3,FALSE))</f>
        <v>North Goa</v>
      </c>
      <c r="L362" t="str">
        <f>IF(ISNA(VLOOKUP(I362,disall!$A$2:$L$349,12,FALSE)),"NA",VLOOKUP(I362,disall!$A$2:$L$349,12,FALSE))</f>
        <v>North Goa</v>
      </c>
      <c r="M362">
        <f>IF(ISNA(VLOOKUP(I362,disall!$A$2:$M$349,6,FALSE)),"NA",VLOOKUP(I362,disall!$A$2:$M$349,6,FALSE))</f>
        <v>28</v>
      </c>
      <c r="N362">
        <f>IF(ISNA(VLOOKUP(I362,disall!$A$2:$M$349,7,FALSE)),"NA",VLOOKUP(I362,disall!$A$2:$M$349,7,FALSE))</f>
        <v>0.173486</v>
      </c>
      <c r="O362">
        <f>IF(ISNA(VLOOKUP(I362,disall!$A$2:$M$349,8,FALSE)),"NA",VLOOKUP(I362,disall!$A$2:$M$349,8,FALSE))</f>
        <v>2.6012900000000001</v>
      </c>
      <c r="P362" t="str">
        <f>IF(ISNA(VLOOKUP(I362,disall!$A$2:$M$349,9,FALSE)),"NA",VLOOKUP(I362,disall!$A$2:$M$349,9,FALSE))</f>
        <v>POLY</v>
      </c>
      <c r="Q362">
        <f>IF(ISNA(VLOOKUP(I362,disall!$A$2:$M$349,10,FALSE)),"NA",VLOOKUP(I362,disall!$A$2:$M$349,10,FALSE))</f>
        <v>356050100</v>
      </c>
      <c r="R362" t="str">
        <f>IF(ISNA(VLOOKUP(I362,disall!$A$2:$M$349,11,FALSE)),"NA",VLOOKUP(I362,disall!$A$2:$M$349,11,FALSE))</f>
        <v>Goa</v>
      </c>
      <c r="S362" t="str">
        <f>IF(ISNA(VLOOKUP(I362,disall!$A$2:$M$349,12,FALSE)),"NA",VLOOKUP(I362,disall!$A$2:$M$349,12,FALSE))</f>
        <v>North Goa</v>
      </c>
      <c r="T362">
        <f>IF(ISNA(VLOOKUP(I362,disall!$A$2:$M$349,13,FALSE)),"NA",VLOOKUP(I362,disall!$A$2:$M$349,13,FALSE))</f>
        <v>0</v>
      </c>
      <c r="U362" s="8">
        <f>IF(ISNA(VLOOKUP($I362,disall!$A$2:$CY$349,COLUMN(disall!N361),FALSE)),-9999,VLOOKUP($I362,disall!$A$2:$CY$349,COLUMN(disall!N361),FALSE))</f>
        <v>0</v>
      </c>
      <c r="V362" s="8">
        <f>IF(ISNA(VLOOKUP($I362,disall!$A$2:$CY$349,COLUMN(disall!O361),FALSE)),-9999,VLOOKUP($I362,disall!$A$2:$CY$349,COLUMN(disall!O361),FALSE))</f>
        <v>0</v>
      </c>
      <c r="W362" s="8">
        <f>IF(ISNA(VLOOKUP($I362,disall!$A$2:$CY$349,COLUMN(disall!P361),FALSE)),-9999,VLOOKUP($I362,disall!$A$2:$CY$349,COLUMN(disall!P361),FALSE))</f>
        <v>0</v>
      </c>
      <c r="X362" s="8">
        <f>IF(ISNA(VLOOKUP($I362,disall!$A$2:$CY$349,COLUMN(disall!Q361),FALSE)),-9999,VLOOKUP($I362,disall!$A$2:$CY$349,COLUMN(disall!Q361),FALSE))</f>
        <v>0</v>
      </c>
      <c r="Y362" s="8">
        <f>IF(ISNA(VLOOKUP($I362,disall!$A$2:$CY$349,COLUMN(disall!R361),FALSE)),-9999,VLOOKUP($I362,disall!$A$2:$CY$349,COLUMN(disall!R361),FALSE))</f>
        <v>0</v>
      </c>
      <c r="Z362" s="8">
        <f>IF(ISNA(VLOOKUP($I362,disall!$A$2:$CY$349,COLUMN(disall!S361),FALSE)),-9999,VLOOKUP($I362,disall!$A$2:$CY$349,COLUMN(disall!S361),FALSE))</f>
        <v>0</v>
      </c>
      <c r="AA362" s="8">
        <f>IF(ISNA(VLOOKUP($I362,disall!$A$2:$CY$349,COLUMN(disall!T361),FALSE)),-9999,VLOOKUP($I362,disall!$A$2:$CY$349,COLUMN(disall!T361),FALSE))</f>
        <v>0</v>
      </c>
      <c r="AB362" s="8">
        <f>IF(ISNA(VLOOKUP($I362,disall!$A$2:$CY$349,COLUMN(disall!U361),FALSE)),-9999,VLOOKUP($I362,disall!$A$2:$CY$349,COLUMN(disall!U361),FALSE))</f>
        <v>0</v>
      </c>
      <c r="AC362" s="8">
        <f>IF(ISNA(VLOOKUP($I362,disall!$A$2:$CY$349,COLUMN(disall!V361),FALSE)),-9999,VLOOKUP($I362,disall!$A$2:$CY$349,COLUMN(disall!V361),FALSE))</f>
        <v>0</v>
      </c>
      <c r="AD362" s="8">
        <f>IF(ISNA(VLOOKUP($I362,disall!$A$2:$CY$349,COLUMN(disall!W361),FALSE)),-9999,VLOOKUP($I362,disall!$A$2:$CY$349,COLUMN(disall!W361),FALSE))</f>
        <v>0</v>
      </c>
      <c r="AE362" s="8">
        <f>IF(ISNA(VLOOKUP($I362,disall!$A$2:$CY$349,COLUMN(disall!X361),FALSE)),-9999,VLOOKUP($I362,disall!$A$2:$CY$349,COLUMN(disall!X361),FALSE))</f>
        <v>0</v>
      </c>
      <c r="AF362" s="8">
        <f>IF(ISNA(VLOOKUP($I362,disall!$A$2:$CY$349,COLUMN(disall!Y361),FALSE)),-9999,VLOOKUP($I362,disall!$A$2:$CY$349,COLUMN(disall!Y361),FALSE))</f>
        <v>0</v>
      </c>
      <c r="AG362" s="8">
        <f>IF(ISNA(VLOOKUP($I362,disall!$A$2:$CY$349,COLUMN(disall!Z361),FALSE)),-9999,VLOOKUP($I362,disall!$A$2:$CY$349,COLUMN(disall!Z361),FALSE))</f>
        <v>0</v>
      </c>
      <c r="AH362" s="8">
        <f>IF(ISNA(VLOOKUP($I362,disall!$A$2:$CY$349,COLUMN(disall!AA361),FALSE)),-9999,VLOOKUP($I362,disall!$A$2:$CY$349,COLUMN(disall!AA361),FALSE))</f>
        <v>0</v>
      </c>
      <c r="AI362" s="8">
        <f>IF(ISNA(VLOOKUP($I362,disall!$A$2:$CY$349,COLUMN(disall!AB361),FALSE)),-9999,VLOOKUP($I362,disall!$A$2:$CY$349,COLUMN(disall!AB361),FALSE))</f>
        <v>0</v>
      </c>
      <c r="AJ362" s="8">
        <f>IF(ISNA(VLOOKUP($I362,disall!$A$2:$CY$349,COLUMN(disall!AC361),FALSE)),-9999,VLOOKUP($I362,disall!$A$2:$CY$349,COLUMN(disall!AC361),FALSE))</f>
        <v>0</v>
      </c>
      <c r="AK362" s="8">
        <f>IF(ISNA(VLOOKUP($I362,disall!$A$2:$CY$349,COLUMN(disall!AD361),FALSE)),-9999,VLOOKUP($I362,disall!$A$2:$CY$349,COLUMN(disall!AD361),FALSE))</f>
        <v>0</v>
      </c>
      <c r="AL362" s="8">
        <f>IF(ISNA(VLOOKUP($I362,disall!$A$2:$CY$349,COLUMN(disall!AE361),FALSE)),-9999,VLOOKUP($I362,disall!$A$2:$CY$349,COLUMN(disall!AE361),FALSE))</f>
        <v>0</v>
      </c>
      <c r="AM362" s="8">
        <f>IF(ISNA(VLOOKUP($I362,disall!$A$2:$CY$349,COLUMN(disall!AF361),FALSE)),-9999,VLOOKUP($I362,disall!$A$2:$CY$349,COLUMN(disall!AF361),FALSE))</f>
        <v>0</v>
      </c>
      <c r="AN362" s="8">
        <f>IF(ISNA(VLOOKUP($I362,disall!$A$2:$CY$349,COLUMN(disall!AG361),FALSE)),-9999,VLOOKUP($I362,disall!$A$2:$CY$349,COLUMN(disall!AG361),FALSE))</f>
        <v>0</v>
      </c>
      <c r="AO362" s="8">
        <f>IF(ISNA(VLOOKUP($I362,disall!$A$2:$CY$349,COLUMN(disall!AH361),FALSE)),-9999,VLOOKUP($I362,disall!$A$2:$CY$349,COLUMN(disall!AH361),FALSE))</f>
        <v>0</v>
      </c>
      <c r="AP362" s="8">
        <f>IF(ISNA(VLOOKUP($I362,disall!$A$2:$CY$349,COLUMN(disall!AI361),FALSE)),-9999,VLOOKUP($I362,disall!$A$2:$CY$349,COLUMN(disall!AI361),FALSE))</f>
        <v>0</v>
      </c>
      <c r="AQ362" s="8">
        <f>IF(ISNA(VLOOKUP($I362,disall!$A$2:$CY$349,COLUMN(disall!AJ361),FALSE)),-9999,VLOOKUP($I362,disall!$A$2:$CY$349,COLUMN(disall!AJ361),FALSE))</f>
        <v>0</v>
      </c>
      <c r="AR362" s="8">
        <f>IF(ISNA(VLOOKUP($I362,disall!$A$2:$CY$349,COLUMN(disall!AK361),FALSE)),-9999,VLOOKUP($I362,disall!$A$2:$CY$349,COLUMN(disall!AK361),FALSE))</f>
        <v>0</v>
      </c>
      <c r="AS362" s="8">
        <f>IF(ISNA(VLOOKUP($I362,disall!$A$2:$CY$349,COLUMN(disall!AL361),FALSE)),-9999,VLOOKUP($I362,disall!$A$2:$CY$349,COLUMN(disall!AL361),FALSE))</f>
        <v>0</v>
      </c>
      <c r="AT362" s="8">
        <f>IF(ISNA(VLOOKUP($I362,disall!$A$2:$CY$349,COLUMN(disall!AM361),FALSE)),-9999,VLOOKUP($I362,disall!$A$2:$CY$349,COLUMN(disall!AM361),FALSE))</f>
        <v>0</v>
      </c>
      <c r="AU362" s="8">
        <f>IF(ISNA(VLOOKUP($I362,disall!$A$2:$CY$349,COLUMN(disall!AN361),FALSE)),-9999,VLOOKUP($I362,disall!$A$2:$CY$349,COLUMN(disall!AN361),FALSE))</f>
        <v>0</v>
      </c>
      <c r="AV362" s="8">
        <f>IF(ISNA(VLOOKUP($I362,disall!$A$2:$CY$349,COLUMN(disall!AO361),FALSE)),-9999,VLOOKUP($I362,disall!$A$2:$CY$349,COLUMN(disall!AO361),FALSE))</f>
        <v>0</v>
      </c>
      <c r="AW362" s="8">
        <f>IF(ISNA(VLOOKUP($I362,disall!$A$2:$CY$349,COLUMN(disall!AP361),FALSE)),-9999,VLOOKUP($I362,disall!$A$2:$CY$349,COLUMN(disall!AP361),FALSE))</f>
        <v>0</v>
      </c>
      <c r="AX362" s="8">
        <f>IF(ISNA(VLOOKUP($I362,disall!$A$2:$CY$349,COLUMN(disall!AQ361),FALSE)),-9999,VLOOKUP($I362,disall!$A$2:$CY$349,COLUMN(disall!AQ361),FALSE))</f>
        <v>0</v>
      </c>
      <c r="AY362" s="8">
        <f>IF(ISNA(VLOOKUP($I362,disall!$A$2:$CY$349,COLUMN(disall!AR361),FALSE)),-9999,VLOOKUP($I362,disall!$A$2:$CY$349,COLUMN(disall!AR361),FALSE))</f>
        <v>0</v>
      </c>
      <c r="AZ362" s="8">
        <f>IF(ISNA(VLOOKUP($I362,disall!$A$2:$CY$349,COLUMN(disall!AS361),FALSE)),-9999,VLOOKUP($I362,disall!$A$2:$CY$349,COLUMN(disall!AS361),FALSE))</f>
        <v>0</v>
      </c>
      <c r="BA362" s="8">
        <f>IF(ISNA(VLOOKUP($I362,disall!$A$2:$CY$349,COLUMN(disall!AT361),FALSE)),-9999,VLOOKUP($I362,disall!$A$2:$CY$349,COLUMN(disall!AT361),FALSE))</f>
        <v>0</v>
      </c>
      <c r="BB362" s="8">
        <f>IF(ISNA(VLOOKUP($I362,disall!$A$2:$CY$349,COLUMN(disall!AU361),FALSE)),-9999,VLOOKUP($I362,disall!$A$2:$CY$349,COLUMN(disall!AU361),FALSE))</f>
        <v>0</v>
      </c>
      <c r="BC362" s="8">
        <f>IF(ISNA(VLOOKUP($I362,disall!$A$2:$CY$349,COLUMN(disall!AV361),FALSE)),-9999,VLOOKUP($I362,disall!$A$2:$CY$349,COLUMN(disall!AV361),FALSE))</f>
        <v>0</v>
      </c>
      <c r="BD362" s="8">
        <f>IF(ISNA(VLOOKUP($I362,disall!$A$2:$CY$349,COLUMN(disall!AW361),FALSE)),-9999,VLOOKUP($I362,disall!$A$2:$CY$349,COLUMN(disall!AW361),FALSE))</f>
        <v>0</v>
      </c>
      <c r="BE362" s="8">
        <f>IF(ISNA(VLOOKUP($I362,disall!$A$2:$CY$349,COLUMN(disall!AX361),FALSE)),-9999,VLOOKUP($I362,disall!$A$2:$CY$349,COLUMN(disall!AX361),FALSE))</f>
        <v>0</v>
      </c>
      <c r="BF362" s="8">
        <f>IF(ISNA(VLOOKUP($I362,disall!$A$2:$CY$349,COLUMN(disall!AY361),FALSE)),-9999,VLOOKUP($I362,disall!$A$2:$CY$349,COLUMN(disall!AY361),FALSE))</f>
        <v>0</v>
      </c>
      <c r="BG362" s="8">
        <f>IF(ISNA(VLOOKUP($I362,disall!$A$2:$CY$349,COLUMN(disall!AZ361),FALSE)),-9999,VLOOKUP($I362,disall!$A$2:$CY$349,COLUMN(disall!AZ361),FALSE))</f>
        <v>0</v>
      </c>
      <c r="BH362" s="8">
        <f>IF(ISNA(VLOOKUP($I362,disall!$A$2:$CY$349,COLUMN(disall!BA361),FALSE)),-9999,VLOOKUP($I362,disall!$A$2:$CY$349,COLUMN(disall!BA361),FALSE))</f>
        <v>0</v>
      </c>
      <c r="BI362" s="8">
        <f>IF(ISNA(VLOOKUP($I362,disall!$A$2:$CY$349,COLUMN(disall!BB361),FALSE)),-9999,VLOOKUP($I362,disall!$A$2:$CY$349,COLUMN(disall!BB361),FALSE))</f>
        <v>0</v>
      </c>
      <c r="BJ362" s="8">
        <f>IF(ISNA(VLOOKUP($I362,disall!$A$2:$CY$349,COLUMN(disall!BC361),FALSE)),-9999,VLOOKUP($I362,disall!$A$2:$CY$349,COLUMN(disall!BC361),FALSE))</f>
        <v>0</v>
      </c>
      <c r="BK362" s="8">
        <f>IF(ISNA(VLOOKUP($I362,disall!$A$2:$CY$349,COLUMN(disall!BD361),FALSE)),-9999,VLOOKUP($I362,disall!$A$2:$CY$349,COLUMN(disall!BD361),FALSE))</f>
        <v>0</v>
      </c>
      <c r="BL362" s="8">
        <f>IF(ISNA(VLOOKUP($I362,disall!$A$2:$CY$349,COLUMN(disall!BE361),FALSE)),-9999,VLOOKUP($I362,disall!$A$2:$CY$349,COLUMN(disall!BE361),FALSE))</f>
        <v>0</v>
      </c>
      <c r="BM362" s="8">
        <f>IF(ISNA(VLOOKUP($I362,disall!$A$2:$CY$349,COLUMN(disall!BF361),FALSE)),-9999,VLOOKUP($I362,disall!$A$2:$CY$349,COLUMN(disall!BF361),FALSE))</f>
        <v>0</v>
      </c>
      <c r="BN362" s="8">
        <f>IF(ISNA(VLOOKUP($I362,disall!$A$2:$CY$349,COLUMN(disall!BG361),FALSE)),-9999,VLOOKUP($I362,disall!$A$2:$CY$349,COLUMN(disall!BG361),FALSE))</f>
        <v>0</v>
      </c>
      <c r="BO362" s="8">
        <f>IF(ISNA(VLOOKUP($I362,disall!$A$2:$CY$349,COLUMN(disall!BH361),FALSE)),-9999,VLOOKUP($I362,disall!$A$2:$CY$349,COLUMN(disall!BH361),FALSE))</f>
        <v>0</v>
      </c>
      <c r="BP362" s="8">
        <f>IF(ISNA(VLOOKUP($I362,disall!$A$2:$CY$349,COLUMN(disall!BI361),FALSE)),-9999,VLOOKUP($I362,disall!$A$2:$CY$349,COLUMN(disall!BI361),FALSE))</f>
        <v>0</v>
      </c>
      <c r="BQ362" s="8">
        <f>IF(ISNA(VLOOKUP($I362,disall!$A$2:$CY$349,COLUMN(disall!BJ361),FALSE)),-9999,VLOOKUP($I362,disall!$A$2:$CY$349,COLUMN(disall!BJ361),FALSE))</f>
        <v>0</v>
      </c>
      <c r="BR362" s="8">
        <f>IF(ISNA(VLOOKUP($I362,disall!$A$2:$CY$349,COLUMN(disall!BK361),FALSE)),-9999,VLOOKUP($I362,disall!$A$2:$CY$349,COLUMN(disall!BK361),FALSE))</f>
        <v>0</v>
      </c>
      <c r="BS362" s="8">
        <f>IF(ISNA(VLOOKUP($I362,disall!$A$2:$CY$349,COLUMN(disall!BL361),FALSE)),-9999,VLOOKUP($I362,disall!$A$2:$CY$349,COLUMN(disall!BL361),FALSE))</f>
        <v>0</v>
      </c>
      <c r="BT362" s="8">
        <f>IF(ISNA(VLOOKUP($I362,disall!$A$2:$CY$349,COLUMN(disall!BM361),FALSE)),-9999,VLOOKUP($I362,disall!$A$2:$CY$349,COLUMN(disall!BM361),FALSE))</f>
        <v>0</v>
      </c>
      <c r="BU362" s="8">
        <f>IF(ISNA(VLOOKUP($I362,disall!$A$2:$CY$349,COLUMN(disall!BN361),FALSE)),-9999,VLOOKUP($I362,disall!$A$2:$CY$349,COLUMN(disall!BN361),FALSE))</f>
        <v>0</v>
      </c>
      <c r="BV362" s="8">
        <f>IF(ISNA(VLOOKUP($I362,disall!$A$2:$CY$349,COLUMN(disall!BO361),FALSE)),-9999,VLOOKUP($I362,disall!$A$2:$CY$349,COLUMN(disall!BO361),FALSE))</f>
        <v>0</v>
      </c>
      <c r="BW362" s="8">
        <f>IF(ISNA(VLOOKUP($I362,disall!$A$2:$CY$349,COLUMN(disall!BP361),FALSE)),-9999,VLOOKUP($I362,disall!$A$2:$CY$349,COLUMN(disall!BP361),FALSE))</f>
        <v>0</v>
      </c>
      <c r="BX362" s="8">
        <f>IF(ISNA(VLOOKUP($I362,disall!$A$2:$CY$349,COLUMN(disall!BQ361),FALSE)),-9999,VLOOKUP($I362,disall!$A$2:$CY$349,COLUMN(disall!BQ361),FALSE))</f>
        <v>0</v>
      </c>
      <c r="BY362" s="8">
        <f>IF(ISNA(VLOOKUP($I362,disall!$A$2:$CY$349,COLUMN(disall!BR361),FALSE)),-9999,VLOOKUP($I362,disall!$A$2:$CY$349,COLUMN(disall!BR361),FALSE))</f>
        <v>0</v>
      </c>
      <c r="BZ362" s="8">
        <f>IF(ISNA(VLOOKUP($I362,disall!$A$2:$CY$349,COLUMN(disall!BS361),FALSE)),-9999,VLOOKUP($I362,disall!$A$2:$CY$349,COLUMN(disall!BS361),FALSE))</f>
        <v>0</v>
      </c>
      <c r="CA362" s="8">
        <f>IF(ISNA(VLOOKUP($I362,disall!$A$2:$CY$349,COLUMN(disall!BT361),FALSE)),-9999,VLOOKUP($I362,disall!$A$2:$CY$349,COLUMN(disall!BT361),FALSE))</f>
        <v>0</v>
      </c>
      <c r="CB362" s="8">
        <f>IF(ISNA(VLOOKUP($I362,disall!$A$2:$CY$349,COLUMN(disall!BU361),FALSE)),-9999,VLOOKUP($I362,disall!$A$2:$CY$349,COLUMN(disall!BU361),FALSE))</f>
        <v>0</v>
      </c>
      <c r="CC362" s="8">
        <f>IF(ISNA(VLOOKUP($I362,disall!$A$2:$CY$349,COLUMN(disall!BV361),FALSE)),-9999,VLOOKUP($I362,disall!$A$2:$CY$349,COLUMN(disall!BV361),FALSE))</f>
        <v>0</v>
      </c>
      <c r="CD362" s="8">
        <f>IF(ISNA(VLOOKUP($I362,disall!$A$2:$CY$349,COLUMN(disall!BW361),FALSE)),-9999,VLOOKUP($I362,disall!$A$2:$CY$349,COLUMN(disall!BW361),FALSE))</f>
        <v>0</v>
      </c>
      <c r="CE362" s="8">
        <f>IF(ISNA(VLOOKUP($I362,disall!$A$2:$CY$349,COLUMN(disall!BX361),FALSE)),-9999,VLOOKUP($I362,disall!$A$2:$CY$349,COLUMN(disall!BX361),FALSE))</f>
        <v>0</v>
      </c>
      <c r="CF362" s="8">
        <f>IF(ISNA(VLOOKUP($I362,disall!$A$2:$CY$349,COLUMN(disall!BY361),FALSE)),-9999,VLOOKUP($I362,disall!$A$2:$CY$349,COLUMN(disall!BY361),FALSE))</f>
        <v>0</v>
      </c>
      <c r="CG362" s="8">
        <f>IF(ISNA(VLOOKUP($I362,disall!$A$2:$CY$349,COLUMN(disall!BZ361),FALSE)),-9999,VLOOKUP($I362,disall!$A$2:$CY$349,COLUMN(disall!BZ361),FALSE))</f>
        <v>0</v>
      </c>
      <c r="CH362" s="8">
        <f>IF(ISNA(VLOOKUP($I362,disall!$A$2:$CY$349,COLUMN(disall!CA361),FALSE)),-9999,VLOOKUP($I362,disall!$A$2:$CY$349,COLUMN(disall!CA361),FALSE))</f>
        <v>0</v>
      </c>
      <c r="CI362" s="8">
        <f>IF(ISNA(VLOOKUP($I362,disall!$A$2:$CY$349,COLUMN(disall!CB361),FALSE)),-9999,VLOOKUP($I362,disall!$A$2:$CY$349,COLUMN(disall!CB361),FALSE))</f>
        <v>0</v>
      </c>
      <c r="CJ362" s="8">
        <f>IF(ISNA(VLOOKUP($I362,disall!$A$2:$CY$349,COLUMN(disall!CC361),FALSE)),-9999,VLOOKUP($I362,disall!$A$2:$CY$349,COLUMN(disall!CC361),FALSE))</f>
        <v>0</v>
      </c>
      <c r="CK362" s="8">
        <f>IF(ISNA(VLOOKUP($I362,disall!$A$2:$CY$349,COLUMN(disall!CD361),FALSE)),-9999,VLOOKUP($I362,disall!$A$2:$CY$349,COLUMN(disall!CD361),FALSE))</f>
        <v>0</v>
      </c>
      <c r="CL362" s="8">
        <f>IF(ISNA(VLOOKUP($I362,disall!$A$2:$CY$349,COLUMN(disall!CE361),FALSE)),-9999,VLOOKUP($I362,disall!$A$2:$CY$349,COLUMN(disall!CE361),FALSE))</f>
        <v>0</v>
      </c>
      <c r="CM362" s="8">
        <f>IF(ISNA(VLOOKUP($I362,disall!$A$2:$CY$349,COLUMN(disall!CF361),FALSE)),-9999,VLOOKUP($I362,disall!$A$2:$CY$349,COLUMN(disall!CF361),FALSE))</f>
        <v>0</v>
      </c>
      <c r="CN362" s="8">
        <f>IF(ISNA(VLOOKUP($I362,disall!$A$2:$CY$349,COLUMN(disall!CG361),FALSE)),-9999,VLOOKUP($I362,disall!$A$2:$CY$349,COLUMN(disall!CG361),FALSE))</f>
        <v>0</v>
      </c>
      <c r="CO362" s="8">
        <f>IF(ISNA(VLOOKUP($I362,disall!$A$2:$CY$349,COLUMN(disall!CH361),FALSE)),-9999,VLOOKUP($I362,disall!$A$2:$CY$349,COLUMN(disall!CH361),FALSE))</f>
        <v>0</v>
      </c>
      <c r="CP362" s="8">
        <f>IF(ISNA(VLOOKUP($I362,disall!$A$2:$CY$349,COLUMN(disall!CI361),FALSE)),-9999,VLOOKUP($I362,disall!$A$2:$CY$349,COLUMN(disall!CI361),FALSE))</f>
        <v>0</v>
      </c>
      <c r="CQ362" s="8">
        <f>IF(ISNA(VLOOKUP($I362,disall!$A$2:$CY$349,COLUMN(disall!CJ361),FALSE)),-9999,VLOOKUP($I362,disall!$A$2:$CY$349,COLUMN(disall!CJ361),FALSE))</f>
        <v>0</v>
      </c>
      <c r="CR362" s="8">
        <f>IF(ISNA(VLOOKUP($I362,disall!$A$2:$CY$349,COLUMN(disall!CK361),FALSE)),-9999,VLOOKUP($I362,disall!$A$2:$CY$349,COLUMN(disall!CK361),FALSE))</f>
        <v>0</v>
      </c>
      <c r="CS362" s="8">
        <f>IF(ISNA(VLOOKUP($I362,disall!$A$2:$CY$349,COLUMN(disall!CL361),FALSE)),-9999,VLOOKUP($I362,disall!$A$2:$CY$349,COLUMN(disall!CL361),FALSE))</f>
        <v>0</v>
      </c>
      <c r="CT362" s="8">
        <f>IF(ISNA(VLOOKUP($I362,disall!$A$2:$CY$349,COLUMN(disall!CM361),FALSE)),-9999,VLOOKUP($I362,disall!$A$2:$CY$349,COLUMN(disall!CM361),FALSE))</f>
        <v>0</v>
      </c>
      <c r="CU362" s="8">
        <f>IF(ISNA(VLOOKUP($I362,disall!$A$2:$CY$349,COLUMN(disall!CN361),FALSE)),-9999,VLOOKUP($I362,disall!$A$2:$CY$349,COLUMN(disall!CN361),FALSE))</f>
        <v>0</v>
      </c>
      <c r="CV362" s="8">
        <f>IF(ISNA(VLOOKUP($I362,disall!$A$2:$CY$349,COLUMN(disall!CO361),FALSE)),-9999,VLOOKUP($I362,disall!$A$2:$CY$349,COLUMN(disall!CO361),FALSE))</f>
        <v>0</v>
      </c>
      <c r="CW362" s="8">
        <f>IF(ISNA(VLOOKUP($I362,disall!$A$2:$CY$349,COLUMN(disall!CP361),FALSE)),-9999,VLOOKUP($I362,disall!$A$2:$CY$349,COLUMN(disall!CP361),FALSE))</f>
        <v>0</v>
      </c>
      <c r="CX362" s="8">
        <f>IF(ISNA(VLOOKUP($I362,disall!$A$2:$CY$349,COLUMN(disall!CQ361),FALSE)),-9999,VLOOKUP($I362,disall!$A$2:$CY$349,COLUMN(disall!CQ361),FALSE))</f>
        <v>0</v>
      </c>
      <c r="CY362" s="8">
        <f>IF(ISNA(VLOOKUP($I362,disall!$A$2:$CY$349,COLUMN(disall!CR361),FALSE)),-9999,VLOOKUP($I362,disall!$A$2:$CY$349,COLUMN(disall!CR361),FALSE))</f>
        <v>0</v>
      </c>
      <c r="CZ362" s="8">
        <f>IF(ISNA(VLOOKUP($I362,disall!$A$2:$CY$349,COLUMN(disall!CS361),FALSE)),-9999,VLOOKUP($I362,disall!$A$2:$CY$349,COLUMN(disall!CS361),FALSE))</f>
        <v>0</v>
      </c>
      <c r="DA362" s="8">
        <f>IF(ISNA(VLOOKUP($I362,disall!$A$2:$CY$349,COLUMN(disall!CT361),FALSE)),-9999,VLOOKUP($I362,disall!$A$2:$CY$349,COLUMN(disall!CT361),FALSE))</f>
        <v>0</v>
      </c>
      <c r="DB362" s="8">
        <f>IF(ISNA(VLOOKUP($I362,disall!$A$2:$CY$349,COLUMN(disall!CU361),FALSE)),-9999,VLOOKUP($I362,disall!$A$2:$CY$349,COLUMN(disall!CU361),FALSE))</f>
        <v>0</v>
      </c>
      <c r="DC362" s="8">
        <f>IF(ISNA(VLOOKUP($I362,disall!$A$2:$CY$349,COLUMN(disall!CV361),FALSE)),-9999,VLOOKUP($I362,disall!$A$2:$CY$349,COLUMN(disall!CV361),FALSE))</f>
        <v>0</v>
      </c>
      <c r="DD362" s="8">
        <f>IF(ISNA(VLOOKUP($I362,disall!$A$2:$CY$349,COLUMN(disall!CW361),FALSE)),-9999,VLOOKUP($I362,disall!$A$2:$CY$349,COLUMN(disall!CW361),FALSE))</f>
        <v>0</v>
      </c>
      <c r="DE362" s="8">
        <f>IF(ISNA(VLOOKUP($I362,disall!$A$2:$CY$349,COLUMN(disall!CX361),FALSE)),-9999,VLOOKUP($I362,disall!$A$2:$CY$349,COLUMN(disall!CX361),FALSE))</f>
        <v>0</v>
      </c>
      <c r="DF362" s="8">
        <f>IF(ISNA(VLOOKUP($I362,disall!$A$2:$CY$349,COLUMN(disall!CY361),FALSE)),-9999,VLOOKUP($I362,disall!$A$2:$CY$349,COLUMN(disall!CY361),FALSE))</f>
        <v>0</v>
      </c>
    </row>
    <row r="363" spans="1:110" x14ac:dyDescent="0.25">
      <c r="A363">
        <v>100</v>
      </c>
      <c r="B363" t="s">
        <v>8</v>
      </c>
      <c r="C363" t="s">
        <v>472</v>
      </c>
      <c r="D363" t="s">
        <v>253</v>
      </c>
      <c r="E363" t="s">
        <v>473</v>
      </c>
      <c r="F363" t="s">
        <v>290</v>
      </c>
      <c r="G363" t="s">
        <v>1096</v>
      </c>
      <c r="H363">
        <v>4061</v>
      </c>
      <c r="I363">
        <f>IF(ISNA(VLOOKUP(H363,disall!$D$2:$L$349,1,FALSE)),H363,VLOOKUP(H363,disall!$D$2:$L$349,1,FALSE))</f>
        <v>4061</v>
      </c>
      <c r="J363">
        <f>IF(ISNA(VLOOKUP(H363,disall!$D$2:$L$349,1,FALSE)),"NA",VLOOKUP(H363,disall!$D$2:$L$349,2,FALSE))</f>
        <v>3505</v>
      </c>
      <c r="K363" t="str">
        <f>IF(ISNA(VLOOKUP(I363,disall!$A$2:$L$349,3,FALSE)),F363,VLOOKUP(I363,disall!$A$2:$L$349,3,FALSE))</f>
        <v>Gandhinagar</v>
      </c>
      <c r="L363" t="str">
        <f>IF(ISNA(VLOOKUP(I363,disall!$A$2:$L$349,12,FALSE)),"NA",VLOOKUP(I363,disall!$A$2:$L$349,12,FALSE))</f>
        <v>Gandhinagar</v>
      </c>
      <c r="M363">
        <f>IF(ISNA(VLOOKUP(I363,disall!$A$2:$M$349,6,FALSE)),"NA",VLOOKUP(I363,disall!$A$2:$M$349,6,FALSE))</f>
        <v>35</v>
      </c>
      <c r="N363">
        <f>IF(ISNA(VLOOKUP(I363,disall!$A$2:$M$349,7,FALSE)),"NA",VLOOKUP(I363,disall!$A$2:$M$349,7,FALSE))</f>
        <v>5.6662999999999998E-2</v>
      </c>
      <c r="O363">
        <f>IF(ISNA(VLOOKUP(I363,disall!$A$2:$M$349,8,FALSE)),"NA",VLOOKUP(I363,disall!$A$2:$M$349,8,FALSE))</f>
        <v>0.90520999999999996</v>
      </c>
      <c r="P363" t="str">
        <f>IF(ISNA(VLOOKUP(I363,disall!$A$2:$M$349,9,FALSE)),"NA",VLOOKUP(I363,disall!$A$2:$M$349,9,FALSE))</f>
        <v>POLY</v>
      </c>
      <c r="Q363">
        <f>IF(ISNA(VLOOKUP(I363,disall!$A$2:$M$349,10,FALSE)),"NA",VLOOKUP(I363,disall!$A$2:$M$349,10,FALSE))</f>
        <v>356060600</v>
      </c>
      <c r="R363" t="str">
        <f>IF(ISNA(VLOOKUP(I363,disall!$A$2:$M$349,11,FALSE)),"NA",VLOOKUP(I363,disall!$A$2:$M$349,11,FALSE))</f>
        <v>Gujarat</v>
      </c>
      <c r="S363" t="str">
        <f>IF(ISNA(VLOOKUP(I363,disall!$A$2:$M$349,12,FALSE)),"NA",VLOOKUP(I363,disall!$A$2:$M$349,12,FALSE))</f>
        <v>Gandhinagar</v>
      </c>
      <c r="T363">
        <f>IF(ISNA(VLOOKUP(I363,disall!$A$2:$M$349,13,FALSE)),"NA",VLOOKUP(I363,disall!$A$2:$M$349,13,FALSE))</f>
        <v>73</v>
      </c>
      <c r="U363" s="8">
        <f>IF(ISNA(VLOOKUP($I363,disall!$A$2:$CY$349,COLUMN(disall!N362),FALSE)),-9999,VLOOKUP($I363,disall!$A$2:$CY$349,COLUMN(disall!N362),FALSE))</f>
        <v>0</v>
      </c>
      <c r="V363" s="8">
        <f>IF(ISNA(VLOOKUP($I363,disall!$A$2:$CY$349,COLUMN(disall!O362),FALSE)),-9999,VLOOKUP($I363,disall!$A$2:$CY$349,COLUMN(disall!O362),FALSE))</f>
        <v>0</v>
      </c>
      <c r="W363" s="8">
        <f>IF(ISNA(VLOOKUP($I363,disall!$A$2:$CY$349,COLUMN(disall!P362),FALSE)),-9999,VLOOKUP($I363,disall!$A$2:$CY$349,COLUMN(disall!P362),FALSE))</f>
        <v>0</v>
      </c>
      <c r="X363" s="8">
        <f>IF(ISNA(VLOOKUP($I363,disall!$A$2:$CY$349,COLUMN(disall!Q362),FALSE)),-9999,VLOOKUP($I363,disall!$A$2:$CY$349,COLUMN(disall!Q362),FALSE))</f>
        <v>0</v>
      </c>
      <c r="Y363" s="8">
        <f>IF(ISNA(VLOOKUP($I363,disall!$A$2:$CY$349,COLUMN(disall!R362),FALSE)),-9999,VLOOKUP($I363,disall!$A$2:$CY$349,COLUMN(disall!R362),FALSE))</f>
        <v>0</v>
      </c>
      <c r="Z363" s="8">
        <f>IF(ISNA(VLOOKUP($I363,disall!$A$2:$CY$349,COLUMN(disall!S362),FALSE)),-9999,VLOOKUP($I363,disall!$A$2:$CY$349,COLUMN(disall!S362),FALSE))</f>
        <v>0</v>
      </c>
      <c r="AA363" s="8">
        <f>IF(ISNA(VLOOKUP($I363,disall!$A$2:$CY$349,COLUMN(disall!T362),FALSE)),-9999,VLOOKUP($I363,disall!$A$2:$CY$349,COLUMN(disall!T362),FALSE))</f>
        <v>0</v>
      </c>
      <c r="AB363" s="8">
        <f>IF(ISNA(VLOOKUP($I363,disall!$A$2:$CY$349,COLUMN(disall!U362),FALSE)),-9999,VLOOKUP($I363,disall!$A$2:$CY$349,COLUMN(disall!U362),FALSE))</f>
        <v>0</v>
      </c>
      <c r="AC363" s="8">
        <f>IF(ISNA(VLOOKUP($I363,disall!$A$2:$CY$349,COLUMN(disall!V362),FALSE)),-9999,VLOOKUP($I363,disall!$A$2:$CY$349,COLUMN(disall!V362),FALSE))</f>
        <v>0</v>
      </c>
      <c r="AD363" s="8">
        <f>IF(ISNA(VLOOKUP($I363,disall!$A$2:$CY$349,COLUMN(disall!W362),FALSE)),-9999,VLOOKUP($I363,disall!$A$2:$CY$349,COLUMN(disall!W362),FALSE))</f>
        <v>0</v>
      </c>
      <c r="AE363" s="8">
        <f>IF(ISNA(VLOOKUP($I363,disall!$A$2:$CY$349,COLUMN(disall!X362),FALSE)),-9999,VLOOKUP($I363,disall!$A$2:$CY$349,COLUMN(disall!X362),FALSE))</f>
        <v>0</v>
      </c>
      <c r="AF363" s="8">
        <f>IF(ISNA(VLOOKUP($I363,disall!$A$2:$CY$349,COLUMN(disall!Y362),FALSE)),-9999,VLOOKUP($I363,disall!$A$2:$CY$349,COLUMN(disall!Y362),FALSE))</f>
        <v>0</v>
      </c>
      <c r="AG363" s="8">
        <f>IF(ISNA(VLOOKUP($I363,disall!$A$2:$CY$349,COLUMN(disall!Z362),FALSE)),-9999,VLOOKUP($I363,disall!$A$2:$CY$349,COLUMN(disall!Z362),FALSE))</f>
        <v>0</v>
      </c>
      <c r="AH363" s="8">
        <f>IF(ISNA(VLOOKUP($I363,disall!$A$2:$CY$349,COLUMN(disall!AA362),FALSE)),-9999,VLOOKUP($I363,disall!$A$2:$CY$349,COLUMN(disall!AA362),FALSE))</f>
        <v>0</v>
      </c>
      <c r="AI363" s="8">
        <f>IF(ISNA(VLOOKUP($I363,disall!$A$2:$CY$349,COLUMN(disall!AB362),FALSE)),-9999,VLOOKUP($I363,disall!$A$2:$CY$349,COLUMN(disall!AB362),FALSE))</f>
        <v>0</v>
      </c>
      <c r="AJ363" s="8">
        <f>IF(ISNA(VLOOKUP($I363,disall!$A$2:$CY$349,COLUMN(disall!AC362),FALSE)),-9999,VLOOKUP($I363,disall!$A$2:$CY$349,COLUMN(disall!AC362),FALSE))</f>
        <v>0</v>
      </c>
      <c r="AK363" s="8">
        <f>IF(ISNA(VLOOKUP($I363,disall!$A$2:$CY$349,COLUMN(disall!AD362),FALSE)),-9999,VLOOKUP($I363,disall!$A$2:$CY$349,COLUMN(disall!AD362),FALSE))</f>
        <v>0</v>
      </c>
      <c r="AL363" s="8">
        <f>IF(ISNA(VLOOKUP($I363,disall!$A$2:$CY$349,COLUMN(disall!AE362),FALSE)),-9999,VLOOKUP($I363,disall!$A$2:$CY$349,COLUMN(disall!AE362),FALSE))</f>
        <v>0</v>
      </c>
      <c r="AM363" s="8">
        <f>IF(ISNA(VLOOKUP($I363,disall!$A$2:$CY$349,COLUMN(disall!AF362),FALSE)),-9999,VLOOKUP($I363,disall!$A$2:$CY$349,COLUMN(disall!AF362),FALSE))</f>
        <v>0</v>
      </c>
      <c r="AN363" s="8">
        <f>IF(ISNA(VLOOKUP($I363,disall!$A$2:$CY$349,COLUMN(disall!AG362),FALSE)),-9999,VLOOKUP($I363,disall!$A$2:$CY$349,COLUMN(disall!AG362),FALSE))</f>
        <v>0</v>
      </c>
      <c r="AO363" s="8">
        <f>IF(ISNA(VLOOKUP($I363,disall!$A$2:$CY$349,COLUMN(disall!AH362),FALSE)),-9999,VLOOKUP($I363,disall!$A$2:$CY$349,COLUMN(disall!AH362),FALSE))</f>
        <v>0</v>
      </c>
      <c r="AP363" s="8">
        <f>IF(ISNA(VLOOKUP($I363,disall!$A$2:$CY$349,COLUMN(disall!AI362),FALSE)),-9999,VLOOKUP($I363,disall!$A$2:$CY$349,COLUMN(disall!AI362),FALSE))</f>
        <v>0</v>
      </c>
      <c r="AQ363" s="8">
        <f>IF(ISNA(VLOOKUP($I363,disall!$A$2:$CY$349,COLUMN(disall!AJ362),FALSE)),-9999,VLOOKUP($I363,disall!$A$2:$CY$349,COLUMN(disall!AJ362),FALSE))</f>
        <v>0</v>
      </c>
      <c r="AR363" s="8">
        <f>IF(ISNA(VLOOKUP($I363,disall!$A$2:$CY$349,COLUMN(disall!AK362),FALSE)),-9999,VLOOKUP($I363,disall!$A$2:$CY$349,COLUMN(disall!AK362),FALSE))</f>
        <v>0</v>
      </c>
      <c r="AS363" s="8">
        <f>IF(ISNA(VLOOKUP($I363,disall!$A$2:$CY$349,COLUMN(disall!AL362),FALSE)),-9999,VLOOKUP($I363,disall!$A$2:$CY$349,COLUMN(disall!AL362),FALSE))</f>
        <v>0</v>
      </c>
      <c r="AT363" s="8">
        <f>IF(ISNA(VLOOKUP($I363,disall!$A$2:$CY$349,COLUMN(disall!AM362),FALSE)),-9999,VLOOKUP($I363,disall!$A$2:$CY$349,COLUMN(disall!AM362),FALSE))</f>
        <v>0</v>
      </c>
      <c r="AU363" s="8">
        <f>IF(ISNA(VLOOKUP($I363,disall!$A$2:$CY$349,COLUMN(disall!AN362),FALSE)),-9999,VLOOKUP($I363,disall!$A$2:$CY$349,COLUMN(disall!AN362),FALSE))</f>
        <v>0</v>
      </c>
      <c r="AV363" s="8">
        <f>IF(ISNA(VLOOKUP($I363,disall!$A$2:$CY$349,COLUMN(disall!AO362),FALSE)),-9999,VLOOKUP($I363,disall!$A$2:$CY$349,COLUMN(disall!AO362),FALSE))</f>
        <v>0</v>
      </c>
      <c r="AW363" s="8">
        <f>IF(ISNA(VLOOKUP($I363,disall!$A$2:$CY$349,COLUMN(disall!AP362),FALSE)),-9999,VLOOKUP($I363,disall!$A$2:$CY$349,COLUMN(disall!AP362),FALSE))</f>
        <v>0</v>
      </c>
      <c r="AX363" s="8">
        <f>IF(ISNA(VLOOKUP($I363,disall!$A$2:$CY$349,COLUMN(disall!AQ362),FALSE)),-9999,VLOOKUP($I363,disall!$A$2:$CY$349,COLUMN(disall!AQ362),FALSE))</f>
        <v>0</v>
      </c>
      <c r="AY363" s="8">
        <f>IF(ISNA(VLOOKUP($I363,disall!$A$2:$CY$349,COLUMN(disall!AR362),FALSE)),-9999,VLOOKUP($I363,disall!$A$2:$CY$349,COLUMN(disall!AR362),FALSE))</f>
        <v>0</v>
      </c>
      <c r="AZ363" s="8">
        <f>IF(ISNA(VLOOKUP($I363,disall!$A$2:$CY$349,COLUMN(disall!AS362),FALSE)),-9999,VLOOKUP($I363,disall!$A$2:$CY$349,COLUMN(disall!AS362),FALSE))</f>
        <v>0</v>
      </c>
      <c r="BA363" s="8">
        <f>IF(ISNA(VLOOKUP($I363,disall!$A$2:$CY$349,COLUMN(disall!AT362),FALSE)),-9999,VLOOKUP($I363,disall!$A$2:$CY$349,COLUMN(disall!AT362),FALSE))</f>
        <v>0</v>
      </c>
      <c r="BB363" s="8">
        <f>IF(ISNA(VLOOKUP($I363,disall!$A$2:$CY$349,COLUMN(disall!AU362),FALSE)),-9999,VLOOKUP($I363,disall!$A$2:$CY$349,COLUMN(disall!AU362),FALSE))</f>
        <v>0</v>
      </c>
      <c r="BC363" s="8">
        <f>IF(ISNA(VLOOKUP($I363,disall!$A$2:$CY$349,COLUMN(disall!AV362),FALSE)),-9999,VLOOKUP($I363,disall!$A$2:$CY$349,COLUMN(disall!AV362),FALSE))</f>
        <v>0</v>
      </c>
      <c r="BD363" s="8">
        <f>IF(ISNA(VLOOKUP($I363,disall!$A$2:$CY$349,COLUMN(disall!AW362),FALSE)),-9999,VLOOKUP($I363,disall!$A$2:$CY$349,COLUMN(disall!AW362),FALSE))</f>
        <v>0</v>
      </c>
      <c r="BE363" s="8">
        <f>IF(ISNA(VLOOKUP($I363,disall!$A$2:$CY$349,COLUMN(disall!AX362),FALSE)),-9999,VLOOKUP($I363,disall!$A$2:$CY$349,COLUMN(disall!AX362),FALSE))</f>
        <v>0</v>
      </c>
      <c r="BF363" s="8">
        <f>IF(ISNA(VLOOKUP($I363,disall!$A$2:$CY$349,COLUMN(disall!AY362),FALSE)),-9999,VLOOKUP($I363,disall!$A$2:$CY$349,COLUMN(disall!AY362),FALSE))</f>
        <v>0</v>
      </c>
      <c r="BG363" s="8">
        <f>IF(ISNA(VLOOKUP($I363,disall!$A$2:$CY$349,COLUMN(disall!AZ362),FALSE)),-9999,VLOOKUP($I363,disall!$A$2:$CY$349,COLUMN(disall!AZ362),FALSE))</f>
        <v>0</v>
      </c>
      <c r="BH363" s="8">
        <f>IF(ISNA(VLOOKUP($I363,disall!$A$2:$CY$349,COLUMN(disall!BA362),FALSE)),-9999,VLOOKUP($I363,disall!$A$2:$CY$349,COLUMN(disall!BA362),FALSE))</f>
        <v>0</v>
      </c>
      <c r="BI363" s="8">
        <f>IF(ISNA(VLOOKUP($I363,disall!$A$2:$CY$349,COLUMN(disall!BB362),FALSE)),-9999,VLOOKUP($I363,disall!$A$2:$CY$349,COLUMN(disall!BB362),FALSE))</f>
        <v>0</v>
      </c>
      <c r="BJ363" s="8">
        <f>IF(ISNA(VLOOKUP($I363,disall!$A$2:$CY$349,COLUMN(disall!BC362),FALSE)),-9999,VLOOKUP($I363,disall!$A$2:$CY$349,COLUMN(disall!BC362),FALSE))</f>
        <v>0</v>
      </c>
      <c r="BK363" s="8">
        <f>IF(ISNA(VLOOKUP($I363,disall!$A$2:$CY$349,COLUMN(disall!BD362),FALSE)),-9999,VLOOKUP($I363,disall!$A$2:$CY$349,COLUMN(disall!BD362),FALSE))</f>
        <v>0</v>
      </c>
      <c r="BL363" s="8">
        <f>IF(ISNA(VLOOKUP($I363,disall!$A$2:$CY$349,COLUMN(disall!BE362),FALSE)),-9999,VLOOKUP($I363,disall!$A$2:$CY$349,COLUMN(disall!BE362),FALSE))</f>
        <v>0</v>
      </c>
      <c r="BM363" s="8">
        <f>IF(ISNA(VLOOKUP($I363,disall!$A$2:$CY$349,COLUMN(disall!BF362),FALSE)),-9999,VLOOKUP($I363,disall!$A$2:$CY$349,COLUMN(disall!BF362),FALSE))</f>
        <v>0</v>
      </c>
      <c r="BN363" s="8">
        <f>IF(ISNA(VLOOKUP($I363,disall!$A$2:$CY$349,COLUMN(disall!BG362),FALSE)),-9999,VLOOKUP($I363,disall!$A$2:$CY$349,COLUMN(disall!BG362),FALSE))</f>
        <v>0</v>
      </c>
      <c r="BO363" s="8">
        <f>IF(ISNA(VLOOKUP($I363,disall!$A$2:$CY$349,COLUMN(disall!BH362),FALSE)),-9999,VLOOKUP($I363,disall!$A$2:$CY$349,COLUMN(disall!BH362),FALSE))</f>
        <v>0</v>
      </c>
      <c r="BP363" s="8">
        <f>IF(ISNA(VLOOKUP($I363,disall!$A$2:$CY$349,COLUMN(disall!BI362),FALSE)),-9999,VLOOKUP($I363,disall!$A$2:$CY$349,COLUMN(disall!BI362),FALSE))</f>
        <v>0</v>
      </c>
      <c r="BQ363" s="8">
        <f>IF(ISNA(VLOOKUP($I363,disall!$A$2:$CY$349,COLUMN(disall!BJ362),FALSE)),-9999,VLOOKUP($I363,disall!$A$2:$CY$349,COLUMN(disall!BJ362),FALSE))</f>
        <v>0</v>
      </c>
      <c r="BR363" s="8">
        <f>IF(ISNA(VLOOKUP($I363,disall!$A$2:$CY$349,COLUMN(disall!BK362),FALSE)),-9999,VLOOKUP($I363,disall!$A$2:$CY$349,COLUMN(disall!BK362),FALSE))</f>
        <v>0</v>
      </c>
      <c r="BS363" s="8">
        <f>IF(ISNA(VLOOKUP($I363,disall!$A$2:$CY$349,COLUMN(disall!BL362),FALSE)),-9999,VLOOKUP($I363,disall!$A$2:$CY$349,COLUMN(disall!BL362),FALSE))</f>
        <v>0</v>
      </c>
      <c r="BT363" s="8">
        <f>IF(ISNA(VLOOKUP($I363,disall!$A$2:$CY$349,COLUMN(disall!BM362),FALSE)),-9999,VLOOKUP($I363,disall!$A$2:$CY$349,COLUMN(disall!BM362),FALSE))</f>
        <v>0</v>
      </c>
      <c r="BU363" s="8">
        <f>IF(ISNA(VLOOKUP($I363,disall!$A$2:$CY$349,COLUMN(disall!BN362),FALSE)),-9999,VLOOKUP($I363,disall!$A$2:$CY$349,COLUMN(disall!BN362),FALSE))</f>
        <v>0</v>
      </c>
      <c r="BV363" s="8">
        <f>IF(ISNA(VLOOKUP($I363,disall!$A$2:$CY$349,COLUMN(disall!BO362),FALSE)),-9999,VLOOKUP($I363,disall!$A$2:$CY$349,COLUMN(disall!BO362),FALSE))</f>
        <v>0</v>
      </c>
      <c r="BW363" s="8">
        <f>IF(ISNA(VLOOKUP($I363,disall!$A$2:$CY$349,COLUMN(disall!BP362),FALSE)),-9999,VLOOKUP($I363,disall!$A$2:$CY$349,COLUMN(disall!BP362),FALSE))</f>
        <v>0</v>
      </c>
      <c r="BX363" s="8">
        <f>IF(ISNA(VLOOKUP($I363,disall!$A$2:$CY$349,COLUMN(disall!BQ362),FALSE)),-9999,VLOOKUP($I363,disall!$A$2:$CY$349,COLUMN(disall!BQ362),FALSE))</f>
        <v>0</v>
      </c>
      <c r="BY363" s="8">
        <f>IF(ISNA(VLOOKUP($I363,disall!$A$2:$CY$349,COLUMN(disall!BR362),FALSE)),-9999,VLOOKUP($I363,disall!$A$2:$CY$349,COLUMN(disall!BR362),FALSE))</f>
        <v>0</v>
      </c>
      <c r="BZ363" s="8">
        <f>IF(ISNA(VLOOKUP($I363,disall!$A$2:$CY$349,COLUMN(disall!BS362),FALSE)),-9999,VLOOKUP($I363,disall!$A$2:$CY$349,COLUMN(disall!BS362),FALSE))</f>
        <v>0</v>
      </c>
      <c r="CA363" s="8">
        <f>IF(ISNA(VLOOKUP($I363,disall!$A$2:$CY$349,COLUMN(disall!BT362),FALSE)),-9999,VLOOKUP($I363,disall!$A$2:$CY$349,COLUMN(disall!BT362),FALSE))</f>
        <v>0</v>
      </c>
      <c r="CB363" s="8">
        <f>IF(ISNA(VLOOKUP($I363,disall!$A$2:$CY$349,COLUMN(disall!BU362),FALSE)),-9999,VLOOKUP($I363,disall!$A$2:$CY$349,COLUMN(disall!BU362),FALSE))</f>
        <v>0</v>
      </c>
      <c r="CC363" s="8">
        <f>IF(ISNA(VLOOKUP($I363,disall!$A$2:$CY$349,COLUMN(disall!BV362),FALSE)),-9999,VLOOKUP($I363,disall!$A$2:$CY$349,COLUMN(disall!BV362),FALSE))</f>
        <v>0</v>
      </c>
      <c r="CD363" s="8">
        <f>IF(ISNA(VLOOKUP($I363,disall!$A$2:$CY$349,COLUMN(disall!BW362),FALSE)),-9999,VLOOKUP($I363,disall!$A$2:$CY$349,COLUMN(disall!BW362),FALSE))</f>
        <v>0</v>
      </c>
      <c r="CE363" s="8">
        <f>IF(ISNA(VLOOKUP($I363,disall!$A$2:$CY$349,COLUMN(disall!BX362),FALSE)),-9999,VLOOKUP($I363,disall!$A$2:$CY$349,COLUMN(disall!BX362),FALSE))</f>
        <v>0</v>
      </c>
      <c r="CF363" s="8">
        <f>IF(ISNA(VLOOKUP($I363,disall!$A$2:$CY$349,COLUMN(disall!BY362),FALSE)),-9999,VLOOKUP($I363,disall!$A$2:$CY$349,COLUMN(disall!BY362),FALSE))</f>
        <v>0</v>
      </c>
      <c r="CG363" s="8">
        <f>IF(ISNA(VLOOKUP($I363,disall!$A$2:$CY$349,COLUMN(disall!BZ362),FALSE)),-9999,VLOOKUP($I363,disall!$A$2:$CY$349,COLUMN(disall!BZ362),FALSE))</f>
        <v>0</v>
      </c>
      <c r="CH363" s="8">
        <f>IF(ISNA(VLOOKUP($I363,disall!$A$2:$CY$349,COLUMN(disall!CA362),FALSE)),-9999,VLOOKUP($I363,disall!$A$2:$CY$349,COLUMN(disall!CA362),FALSE))</f>
        <v>0</v>
      </c>
      <c r="CI363" s="8">
        <f>IF(ISNA(VLOOKUP($I363,disall!$A$2:$CY$349,COLUMN(disall!CB362),FALSE)),-9999,VLOOKUP($I363,disall!$A$2:$CY$349,COLUMN(disall!CB362),FALSE))</f>
        <v>0</v>
      </c>
      <c r="CJ363" s="8">
        <f>IF(ISNA(VLOOKUP($I363,disall!$A$2:$CY$349,COLUMN(disall!CC362),FALSE)),-9999,VLOOKUP($I363,disall!$A$2:$CY$349,COLUMN(disall!CC362),FALSE))</f>
        <v>0</v>
      </c>
      <c r="CK363" s="8">
        <f>IF(ISNA(VLOOKUP($I363,disall!$A$2:$CY$349,COLUMN(disall!CD362),FALSE)),-9999,VLOOKUP($I363,disall!$A$2:$CY$349,COLUMN(disall!CD362),FALSE))</f>
        <v>0</v>
      </c>
      <c r="CL363" s="8">
        <f>IF(ISNA(VLOOKUP($I363,disall!$A$2:$CY$349,COLUMN(disall!CE362),FALSE)),-9999,VLOOKUP($I363,disall!$A$2:$CY$349,COLUMN(disall!CE362),FALSE))</f>
        <v>0</v>
      </c>
      <c r="CM363" s="8">
        <f>IF(ISNA(VLOOKUP($I363,disall!$A$2:$CY$349,COLUMN(disall!CF362),FALSE)),-9999,VLOOKUP($I363,disall!$A$2:$CY$349,COLUMN(disall!CF362),FALSE))</f>
        <v>0</v>
      </c>
      <c r="CN363" s="8">
        <f>IF(ISNA(VLOOKUP($I363,disall!$A$2:$CY$349,COLUMN(disall!CG362),FALSE)),-9999,VLOOKUP($I363,disall!$A$2:$CY$349,COLUMN(disall!CG362),FALSE))</f>
        <v>0</v>
      </c>
      <c r="CO363" s="8">
        <f>IF(ISNA(VLOOKUP($I363,disall!$A$2:$CY$349,COLUMN(disall!CH362),FALSE)),-9999,VLOOKUP($I363,disall!$A$2:$CY$349,COLUMN(disall!CH362),FALSE))</f>
        <v>0</v>
      </c>
      <c r="CP363" s="8">
        <f>IF(ISNA(VLOOKUP($I363,disall!$A$2:$CY$349,COLUMN(disall!CI362),FALSE)),-9999,VLOOKUP($I363,disall!$A$2:$CY$349,COLUMN(disall!CI362),FALSE))</f>
        <v>0</v>
      </c>
      <c r="CQ363" s="8">
        <f>IF(ISNA(VLOOKUP($I363,disall!$A$2:$CY$349,COLUMN(disall!CJ362),FALSE)),-9999,VLOOKUP($I363,disall!$A$2:$CY$349,COLUMN(disall!CJ362),FALSE))</f>
        <v>0</v>
      </c>
      <c r="CR363" s="8">
        <f>IF(ISNA(VLOOKUP($I363,disall!$A$2:$CY$349,COLUMN(disall!CK362),FALSE)),-9999,VLOOKUP($I363,disall!$A$2:$CY$349,COLUMN(disall!CK362),FALSE))</f>
        <v>0</v>
      </c>
      <c r="CS363" s="8">
        <f>IF(ISNA(VLOOKUP($I363,disall!$A$2:$CY$349,COLUMN(disall!CL362),FALSE)),-9999,VLOOKUP($I363,disall!$A$2:$CY$349,COLUMN(disall!CL362),FALSE))</f>
        <v>0</v>
      </c>
      <c r="CT363" s="8">
        <f>IF(ISNA(VLOOKUP($I363,disall!$A$2:$CY$349,COLUMN(disall!CM362),FALSE)),-9999,VLOOKUP($I363,disall!$A$2:$CY$349,COLUMN(disall!CM362),FALSE))</f>
        <v>0</v>
      </c>
      <c r="CU363" s="8">
        <f>IF(ISNA(VLOOKUP($I363,disall!$A$2:$CY$349,COLUMN(disall!CN362),FALSE)),-9999,VLOOKUP($I363,disall!$A$2:$CY$349,COLUMN(disall!CN362),FALSE))</f>
        <v>0</v>
      </c>
      <c r="CV363" s="8">
        <f>IF(ISNA(VLOOKUP($I363,disall!$A$2:$CY$349,COLUMN(disall!CO362),FALSE)),-9999,VLOOKUP($I363,disall!$A$2:$CY$349,COLUMN(disall!CO362),FALSE))</f>
        <v>0</v>
      </c>
      <c r="CW363" s="8">
        <f>IF(ISNA(VLOOKUP($I363,disall!$A$2:$CY$349,COLUMN(disall!CP362),FALSE)),-9999,VLOOKUP($I363,disall!$A$2:$CY$349,COLUMN(disall!CP362),FALSE))</f>
        <v>0</v>
      </c>
      <c r="CX363" s="8">
        <f>IF(ISNA(VLOOKUP($I363,disall!$A$2:$CY$349,COLUMN(disall!CQ362),FALSE)),-9999,VLOOKUP($I363,disall!$A$2:$CY$349,COLUMN(disall!CQ362),FALSE))</f>
        <v>0</v>
      </c>
      <c r="CY363" s="8">
        <f>IF(ISNA(VLOOKUP($I363,disall!$A$2:$CY$349,COLUMN(disall!CR362),FALSE)),-9999,VLOOKUP($I363,disall!$A$2:$CY$349,COLUMN(disall!CR362),FALSE))</f>
        <v>0</v>
      </c>
      <c r="CZ363" s="8">
        <f>IF(ISNA(VLOOKUP($I363,disall!$A$2:$CY$349,COLUMN(disall!CS362),FALSE)),-9999,VLOOKUP($I363,disall!$A$2:$CY$349,COLUMN(disall!CS362),FALSE))</f>
        <v>0</v>
      </c>
      <c r="DA363" s="8">
        <f>IF(ISNA(VLOOKUP($I363,disall!$A$2:$CY$349,COLUMN(disall!CT362),FALSE)),-9999,VLOOKUP($I363,disall!$A$2:$CY$349,COLUMN(disall!CT362),FALSE))</f>
        <v>0</v>
      </c>
      <c r="DB363" s="8">
        <f>IF(ISNA(VLOOKUP($I363,disall!$A$2:$CY$349,COLUMN(disall!CU362),FALSE)),-9999,VLOOKUP($I363,disall!$A$2:$CY$349,COLUMN(disall!CU362),FALSE))</f>
        <v>0</v>
      </c>
      <c r="DC363" s="8">
        <f>IF(ISNA(VLOOKUP($I363,disall!$A$2:$CY$349,COLUMN(disall!CV362),FALSE)),-9999,VLOOKUP($I363,disall!$A$2:$CY$349,COLUMN(disall!CV362),FALSE))</f>
        <v>0</v>
      </c>
      <c r="DD363" s="8">
        <f>IF(ISNA(VLOOKUP($I363,disall!$A$2:$CY$349,COLUMN(disall!CW362),FALSE)),-9999,VLOOKUP($I363,disall!$A$2:$CY$349,COLUMN(disall!CW362),FALSE))</f>
        <v>0</v>
      </c>
      <c r="DE363" s="8">
        <f>IF(ISNA(VLOOKUP($I363,disall!$A$2:$CY$349,COLUMN(disall!CX362),FALSE)),-9999,VLOOKUP($I363,disall!$A$2:$CY$349,COLUMN(disall!CX362),FALSE))</f>
        <v>0</v>
      </c>
      <c r="DF363" s="8">
        <f>IF(ISNA(VLOOKUP($I363,disall!$A$2:$CY$349,COLUMN(disall!CY362),FALSE)),-9999,VLOOKUP($I363,disall!$A$2:$CY$349,COLUMN(disall!CY362),FALSE))</f>
        <v>0</v>
      </c>
    </row>
    <row r="364" spans="1:110" x14ac:dyDescent="0.25">
      <c r="A364">
        <v>112</v>
      </c>
      <c r="B364" t="s">
        <v>8</v>
      </c>
      <c r="C364" t="s">
        <v>472</v>
      </c>
      <c r="D364" t="s">
        <v>253</v>
      </c>
      <c r="E364" t="s">
        <v>1097</v>
      </c>
      <c r="F364" t="s">
        <v>1098</v>
      </c>
      <c r="G364" t="s">
        <v>1099</v>
      </c>
      <c r="H364">
        <v>4062</v>
      </c>
      <c r="I364">
        <f>IF(ISNA(VLOOKUP(H364,disall!$D$2:$L$349,1,FALSE)),H364,VLOOKUP(H364,disall!$D$2:$L$349,1,FALSE))</f>
        <v>4062</v>
      </c>
      <c r="J364" t="str">
        <f>IF(ISNA(VLOOKUP(H364,disall!$D$2:$L$349,1,FALSE)),"NA",VLOOKUP(H364,disall!$D$2:$L$349,2,FALSE))</f>
        <v>NA</v>
      </c>
      <c r="K364" t="str">
        <f>IF(ISNA(VLOOKUP(I364,disall!$A$2:$L$349,3,FALSE)),F364,VLOOKUP(I364,disall!$A$2:$L$349,3,FALSE))</f>
        <v>Vadodara</v>
      </c>
      <c r="L364" t="str">
        <f>IF(ISNA(VLOOKUP(I364,disall!$A$2:$L$349,12,FALSE)),"NA",VLOOKUP(I364,disall!$A$2:$L$349,12,FALSE))</f>
        <v>NA</v>
      </c>
      <c r="M364" t="str">
        <f>IF(ISNA(VLOOKUP(I364,disall!$A$2:$M$349,6,FALSE)),"NA",VLOOKUP(I364,disall!$A$2:$M$349,6,FALSE))</f>
        <v>NA</v>
      </c>
      <c r="N364" t="str">
        <f>IF(ISNA(VLOOKUP(I364,disall!$A$2:$M$349,7,FALSE)),"NA",VLOOKUP(I364,disall!$A$2:$M$349,7,FALSE))</f>
        <v>NA</v>
      </c>
      <c r="O364" t="str">
        <f>IF(ISNA(VLOOKUP(I364,disall!$A$2:$M$349,8,FALSE)),"NA",VLOOKUP(I364,disall!$A$2:$M$349,8,FALSE))</f>
        <v>NA</v>
      </c>
      <c r="P364" t="str">
        <f>IF(ISNA(VLOOKUP(I364,disall!$A$2:$M$349,9,FALSE)),"NA",VLOOKUP(I364,disall!$A$2:$M$349,9,FALSE))</f>
        <v>NA</v>
      </c>
      <c r="Q364" t="str">
        <f>IF(ISNA(VLOOKUP(I364,disall!$A$2:$M$349,10,FALSE)),"NA",VLOOKUP(I364,disall!$A$2:$M$349,10,FALSE))</f>
        <v>NA</v>
      </c>
      <c r="R364" t="str">
        <f>IF(ISNA(VLOOKUP(I364,disall!$A$2:$M$349,11,FALSE)),"NA",VLOOKUP(I364,disall!$A$2:$M$349,11,FALSE))</f>
        <v>NA</v>
      </c>
      <c r="S364" t="str">
        <f>IF(ISNA(VLOOKUP(I364,disall!$A$2:$M$349,12,FALSE)),"NA",VLOOKUP(I364,disall!$A$2:$M$349,12,FALSE))</f>
        <v>NA</v>
      </c>
      <c r="T364" t="str">
        <f>IF(ISNA(VLOOKUP(I364,disall!$A$2:$M$349,13,FALSE)),"NA",VLOOKUP(I364,disall!$A$2:$M$349,13,FALSE))</f>
        <v>NA</v>
      </c>
      <c r="U364" s="8">
        <f>IF(ISNA(VLOOKUP($I364,disall!$A$2:$CY$349,COLUMN(disall!N363),FALSE)),-9999,VLOOKUP($I364,disall!$A$2:$CY$349,COLUMN(disall!N363),FALSE))</f>
        <v>-9999</v>
      </c>
      <c r="V364" s="8">
        <f>IF(ISNA(VLOOKUP($I364,disall!$A$2:$CY$349,COLUMN(disall!O363),FALSE)),-9999,VLOOKUP($I364,disall!$A$2:$CY$349,COLUMN(disall!O363),FALSE))</f>
        <v>-9999</v>
      </c>
      <c r="W364" s="8">
        <f>IF(ISNA(VLOOKUP($I364,disall!$A$2:$CY$349,COLUMN(disall!P363),FALSE)),-9999,VLOOKUP($I364,disall!$A$2:$CY$349,COLUMN(disall!P363),FALSE))</f>
        <v>-9999</v>
      </c>
      <c r="X364" s="8">
        <f>IF(ISNA(VLOOKUP($I364,disall!$A$2:$CY$349,COLUMN(disall!Q363),FALSE)),-9999,VLOOKUP($I364,disall!$A$2:$CY$349,COLUMN(disall!Q363),FALSE))</f>
        <v>-9999</v>
      </c>
      <c r="Y364" s="8">
        <f>IF(ISNA(VLOOKUP($I364,disall!$A$2:$CY$349,COLUMN(disall!R363),FALSE)),-9999,VLOOKUP($I364,disall!$A$2:$CY$349,COLUMN(disall!R363),FALSE))</f>
        <v>-9999</v>
      </c>
      <c r="Z364" s="8">
        <f>IF(ISNA(VLOOKUP($I364,disall!$A$2:$CY$349,COLUMN(disall!S363),FALSE)),-9999,VLOOKUP($I364,disall!$A$2:$CY$349,COLUMN(disall!S363),FALSE))</f>
        <v>-9999</v>
      </c>
      <c r="AA364" s="8">
        <f>IF(ISNA(VLOOKUP($I364,disall!$A$2:$CY$349,COLUMN(disall!T363),FALSE)),-9999,VLOOKUP($I364,disall!$A$2:$CY$349,COLUMN(disall!T363),FALSE))</f>
        <v>-9999</v>
      </c>
      <c r="AB364" s="8">
        <f>IF(ISNA(VLOOKUP($I364,disall!$A$2:$CY$349,COLUMN(disall!U363),FALSE)),-9999,VLOOKUP($I364,disall!$A$2:$CY$349,COLUMN(disall!U363),FALSE))</f>
        <v>-9999</v>
      </c>
      <c r="AC364" s="8">
        <f>IF(ISNA(VLOOKUP($I364,disall!$A$2:$CY$349,COLUMN(disall!V363),FALSE)),-9999,VLOOKUP($I364,disall!$A$2:$CY$349,COLUMN(disall!V363),FALSE))</f>
        <v>-9999</v>
      </c>
      <c r="AD364" s="8">
        <f>IF(ISNA(VLOOKUP($I364,disall!$A$2:$CY$349,COLUMN(disall!W363),FALSE)),-9999,VLOOKUP($I364,disall!$A$2:$CY$349,COLUMN(disall!W363),FALSE))</f>
        <v>-9999</v>
      </c>
      <c r="AE364" s="8">
        <f>IF(ISNA(VLOOKUP($I364,disall!$A$2:$CY$349,COLUMN(disall!X363),FALSE)),-9999,VLOOKUP($I364,disall!$A$2:$CY$349,COLUMN(disall!X363),FALSE))</f>
        <v>-9999</v>
      </c>
      <c r="AF364" s="8">
        <f>IF(ISNA(VLOOKUP($I364,disall!$A$2:$CY$349,COLUMN(disall!Y363),FALSE)),-9999,VLOOKUP($I364,disall!$A$2:$CY$349,COLUMN(disall!Y363),FALSE))</f>
        <v>-9999</v>
      </c>
      <c r="AG364" s="8">
        <f>IF(ISNA(VLOOKUP($I364,disall!$A$2:$CY$349,COLUMN(disall!Z363),FALSE)),-9999,VLOOKUP($I364,disall!$A$2:$CY$349,COLUMN(disall!Z363),FALSE))</f>
        <v>-9999</v>
      </c>
      <c r="AH364" s="8">
        <f>IF(ISNA(VLOOKUP($I364,disall!$A$2:$CY$349,COLUMN(disall!AA363),FALSE)),-9999,VLOOKUP($I364,disall!$A$2:$CY$349,COLUMN(disall!AA363),FALSE))</f>
        <v>-9999</v>
      </c>
      <c r="AI364" s="8">
        <f>IF(ISNA(VLOOKUP($I364,disall!$A$2:$CY$349,COLUMN(disall!AB363),FALSE)),-9999,VLOOKUP($I364,disall!$A$2:$CY$349,COLUMN(disall!AB363),FALSE))</f>
        <v>-9999</v>
      </c>
      <c r="AJ364" s="8">
        <f>IF(ISNA(VLOOKUP($I364,disall!$A$2:$CY$349,COLUMN(disall!AC363),FALSE)),-9999,VLOOKUP($I364,disall!$A$2:$CY$349,COLUMN(disall!AC363),FALSE))</f>
        <v>-9999</v>
      </c>
      <c r="AK364" s="8">
        <f>IF(ISNA(VLOOKUP($I364,disall!$A$2:$CY$349,COLUMN(disall!AD363),FALSE)),-9999,VLOOKUP($I364,disall!$A$2:$CY$349,COLUMN(disall!AD363),FALSE))</f>
        <v>-9999</v>
      </c>
      <c r="AL364" s="8">
        <f>IF(ISNA(VLOOKUP($I364,disall!$A$2:$CY$349,COLUMN(disall!AE363),FALSE)),-9999,VLOOKUP($I364,disall!$A$2:$CY$349,COLUMN(disall!AE363),FALSE))</f>
        <v>-9999</v>
      </c>
      <c r="AM364" s="8">
        <f>IF(ISNA(VLOOKUP($I364,disall!$A$2:$CY$349,COLUMN(disall!AF363),FALSE)),-9999,VLOOKUP($I364,disall!$A$2:$CY$349,COLUMN(disall!AF363),FALSE))</f>
        <v>-9999</v>
      </c>
      <c r="AN364" s="8">
        <f>IF(ISNA(VLOOKUP($I364,disall!$A$2:$CY$349,COLUMN(disall!AG363),FALSE)),-9999,VLOOKUP($I364,disall!$A$2:$CY$349,COLUMN(disall!AG363),FALSE))</f>
        <v>-9999</v>
      </c>
      <c r="AO364" s="8">
        <f>IF(ISNA(VLOOKUP($I364,disall!$A$2:$CY$349,COLUMN(disall!AH363),FALSE)),-9999,VLOOKUP($I364,disall!$A$2:$CY$349,COLUMN(disall!AH363),FALSE))</f>
        <v>-9999</v>
      </c>
      <c r="AP364" s="8">
        <f>IF(ISNA(VLOOKUP($I364,disall!$A$2:$CY$349,COLUMN(disall!AI363),FALSE)),-9999,VLOOKUP($I364,disall!$A$2:$CY$349,COLUMN(disall!AI363),FALSE))</f>
        <v>-9999</v>
      </c>
      <c r="AQ364" s="8">
        <f>IF(ISNA(VLOOKUP($I364,disall!$A$2:$CY$349,COLUMN(disall!AJ363),FALSE)),-9999,VLOOKUP($I364,disall!$A$2:$CY$349,COLUMN(disall!AJ363),FALSE))</f>
        <v>-9999</v>
      </c>
      <c r="AR364" s="8">
        <f>IF(ISNA(VLOOKUP($I364,disall!$A$2:$CY$349,COLUMN(disall!AK363),FALSE)),-9999,VLOOKUP($I364,disall!$A$2:$CY$349,COLUMN(disall!AK363),FALSE))</f>
        <v>-9999</v>
      </c>
      <c r="AS364" s="8">
        <f>IF(ISNA(VLOOKUP($I364,disall!$A$2:$CY$349,COLUMN(disall!AL363),FALSE)),-9999,VLOOKUP($I364,disall!$A$2:$CY$349,COLUMN(disall!AL363),FALSE))</f>
        <v>-9999</v>
      </c>
      <c r="AT364" s="8">
        <f>IF(ISNA(VLOOKUP($I364,disall!$A$2:$CY$349,COLUMN(disall!AM363),FALSE)),-9999,VLOOKUP($I364,disall!$A$2:$CY$349,COLUMN(disall!AM363),FALSE))</f>
        <v>-9999</v>
      </c>
      <c r="AU364" s="8">
        <f>IF(ISNA(VLOOKUP($I364,disall!$A$2:$CY$349,COLUMN(disall!AN363),FALSE)),-9999,VLOOKUP($I364,disall!$A$2:$CY$349,COLUMN(disall!AN363),FALSE))</f>
        <v>-9999</v>
      </c>
      <c r="AV364" s="8">
        <f>IF(ISNA(VLOOKUP($I364,disall!$A$2:$CY$349,COLUMN(disall!AO363),FALSE)),-9999,VLOOKUP($I364,disall!$A$2:$CY$349,COLUMN(disall!AO363),FALSE))</f>
        <v>-9999</v>
      </c>
      <c r="AW364" s="8">
        <f>IF(ISNA(VLOOKUP($I364,disall!$A$2:$CY$349,COLUMN(disall!AP363),FALSE)),-9999,VLOOKUP($I364,disall!$A$2:$CY$349,COLUMN(disall!AP363),FALSE))</f>
        <v>-9999</v>
      </c>
      <c r="AX364" s="8">
        <f>IF(ISNA(VLOOKUP($I364,disall!$A$2:$CY$349,COLUMN(disall!AQ363),FALSE)),-9999,VLOOKUP($I364,disall!$A$2:$CY$349,COLUMN(disall!AQ363),FALSE))</f>
        <v>-9999</v>
      </c>
      <c r="AY364" s="8">
        <f>IF(ISNA(VLOOKUP($I364,disall!$A$2:$CY$349,COLUMN(disall!AR363),FALSE)),-9999,VLOOKUP($I364,disall!$A$2:$CY$349,COLUMN(disall!AR363),FALSE))</f>
        <v>-9999</v>
      </c>
      <c r="AZ364" s="8">
        <f>IF(ISNA(VLOOKUP($I364,disall!$A$2:$CY$349,COLUMN(disall!AS363),FALSE)),-9999,VLOOKUP($I364,disall!$A$2:$CY$349,COLUMN(disall!AS363),FALSE))</f>
        <v>-9999</v>
      </c>
      <c r="BA364" s="8">
        <f>IF(ISNA(VLOOKUP($I364,disall!$A$2:$CY$349,COLUMN(disall!AT363),FALSE)),-9999,VLOOKUP($I364,disall!$A$2:$CY$349,COLUMN(disall!AT363),FALSE))</f>
        <v>-9999</v>
      </c>
      <c r="BB364" s="8">
        <f>IF(ISNA(VLOOKUP($I364,disall!$A$2:$CY$349,COLUMN(disall!AU363),FALSE)),-9999,VLOOKUP($I364,disall!$A$2:$CY$349,COLUMN(disall!AU363),FALSE))</f>
        <v>-9999</v>
      </c>
      <c r="BC364" s="8">
        <f>IF(ISNA(VLOOKUP($I364,disall!$A$2:$CY$349,COLUMN(disall!AV363),FALSE)),-9999,VLOOKUP($I364,disall!$A$2:$CY$349,COLUMN(disall!AV363),FALSE))</f>
        <v>-9999</v>
      </c>
      <c r="BD364" s="8">
        <f>IF(ISNA(VLOOKUP($I364,disall!$A$2:$CY$349,COLUMN(disall!AW363),FALSE)),-9999,VLOOKUP($I364,disall!$A$2:$CY$349,COLUMN(disall!AW363),FALSE))</f>
        <v>-9999</v>
      </c>
      <c r="BE364" s="8">
        <f>IF(ISNA(VLOOKUP($I364,disall!$A$2:$CY$349,COLUMN(disall!AX363),FALSE)),-9999,VLOOKUP($I364,disall!$A$2:$CY$349,COLUMN(disall!AX363),FALSE))</f>
        <v>-9999</v>
      </c>
      <c r="BF364" s="8">
        <f>IF(ISNA(VLOOKUP($I364,disall!$A$2:$CY$349,COLUMN(disall!AY363),FALSE)),-9999,VLOOKUP($I364,disall!$A$2:$CY$349,COLUMN(disall!AY363),FALSE))</f>
        <v>-9999</v>
      </c>
      <c r="BG364" s="8">
        <f>IF(ISNA(VLOOKUP($I364,disall!$A$2:$CY$349,COLUMN(disall!AZ363),FALSE)),-9999,VLOOKUP($I364,disall!$A$2:$CY$349,COLUMN(disall!AZ363),FALSE))</f>
        <v>-9999</v>
      </c>
      <c r="BH364" s="8">
        <f>IF(ISNA(VLOOKUP($I364,disall!$A$2:$CY$349,COLUMN(disall!BA363),FALSE)),-9999,VLOOKUP($I364,disall!$A$2:$CY$349,COLUMN(disall!BA363),FALSE))</f>
        <v>-9999</v>
      </c>
      <c r="BI364" s="8">
        <f>IF(ISNA(VLOOKUP($I364,disall!$A$2:$CY$349,COLUMN(disall!BB363),FALSE)),-9999,VLOOKUP($I364,disall!$A$2:$CY$349,COLUMN(disall!BB363),FALSE))</f>
        <v>-9999</v>
      </c>
      <c r="BJ364" s="8">
        <f>IF(ISNA(VLOOKUP($I364,disall!$A$2:$CY$349,COLUMN(disall!BC363),FALSE)),-9999,VLOOKUP($I364,disall!$A$2:$CY$349,COLUMN(disall!BC363),FALSE))</f>
        <v>-9999</v>
      </c>
      <c r="BK364" s="8">
        <f>IF(ISNA(VLOOKUP($I364,disall!$A$2:$CY$349,COLUMN(disall!BD363),FALSE)),-9999,VLOOKUP($I364,disall!$A$2:$CY$349,COLUMN(disall!BD363),FALSE))</f>
        <v>-9999</v>
      </c>
      <c r="BL364" s="8">
        <f>IF(ISNA(VLOOKUP($I364,disall!$A$2:$CY$349,COLUMN(disall!BE363),FALSE)),-9999,VLOOKUP($I364,disall!$A$2:$CY$349,COLUMN(disall!BE363),FALSE))</f>
        <v>-9999</v>
      </c>
      <c r="BM364" s="8">
        <f>IF(ISNA(VLOOKUP($I364,disall!$A$2:$CY$349,COLUMN(disall!BF363),FALSE)),-9999,VLOOKUP($I364,disall!$A$2:$CY$349,COLUMN(disall!BF363),FALSE))</f>
        <v>-9999</v>
      </c>
      <c r="BN364" s="8">
        <f>IF(ISNA(VLOOKUP($I364,disall!$A$2:$CY$349,COLUMN(disall!BG363),FALSE)),-9999,VLOOKUP($I364,disall!$A$2:$CY$349,COLUMN(disall!BG363),FALSE))</f>
        <v>-9999</v>
      </c>
      <c r="BO364" s="8">
        <f>IF(ISNA(VLOOKUP($I364,disall!$A$2:$CY$349,COLUMN(disall!BH363),FALSE)),-9999,VLOOKUP($I364,disall!$A$2:$CY$349,COLUMN(disall!BH363),FALSE))</f>
        <v>-9999</v>
      </c>
      <c r="BP364" s="8">
        <f>IF(ISNA(VLOOKUP($I364,disall!$A$2:$CY$349,COLUMN(disall!BI363),FALSE)),-9999,VLOOKUP($I364,disall!$A$2:$CY$349,COLUMN(disall!BI363),FALSE))</f>
        <v>-9999</v>
      </c>
      <c r="BQ364" s="8">
        <f>IF(ISNA(VLOOKUP($I364,disall!$A$2:$CY$349,COLUMN(disall!BJ363),FALSE)),-9999,VLOOKUP($I364,disall!$A$2:$CY$349,COLUMN(disall!BJ363),FALSE))</f>
        <v>-9999</v>
      </c>
      <c r="BR364" s="8">
        <f>IF(ISNA(VLOOKUP($I364,disall!$A$2:$CY$349,COLUMN(disall!BK363),FALSE)),-9999,VLOOKUP($I364,disall!$A$2:$CY$349,COLUMN(disall!BK363),FALSE))</f>
        <v>-9999</v>
      </c>
      <c r="BS364" s="8">
        <f>IF(ISNA(VLOOKUP($I364,disall!$A$2:$CY$349,COLUMN(disall!BL363),FALSE)),-9999,VLOOKUP($I364,disall!$A$2:$CY$349,COLUMN(disall!BL363),FALSE))</f>
        <v>-9999</v>
      </c>
      <c r="BT364" s="8">
        <f>IF(ISNA(VLOOKUP($I364,disall!$A$2:$CY$349,COLUMN(disall!BM363),FALSE)),-9999,VLOOKUP($I364,disall!$A$2:$CY$349,COLUMN(disall!BM363),FALSE))</f>
        <v>-9999</v>
      </c>
      <c r="BU364" s="8">
        <f>IF(ISNA(VLOOKUP($I364,disall!$A$2:$CY$349,COLUMN(disall!BN363),FALSE)),-9999,VLOOKUP($I364,disall!$A$2:$CY$349,COLUMN(disall!BN363),FALSE))</f>
        <v>-9999</v>
      </c>
      <c r="BV364" s="8">
        <f>IF(ISNA(VLOOKUP($I364,disall!$A$2:$CY$349,COLUMN(disall!BO363),FALSE)),-9999,VLOOKUP($I364,disall!$A$2:$CY$349,COLUMN(disall!BO363),FALSE))</f>
        <v>-9999</v>
      </c>
      <c r="BW364" s="8">
        <f>IF(ISNA(VLOOKUP($I364,disall!$A$2:$CY$349,COLUMN(disall!BP363),FALSE)),-9999,VLOOKUP($I364,disall!$A$2:$CY$349,COLUMN(disall!BP363),FALSE))</f>
        <v>-9999</v>
      </c>
      <c r="BX364" s="8">
        <f>IF(ISNA(VLOOKUP($I364,disall!$A$2:$CY$349,COLUMN(disall!BQ363),FALSE)),-9999,VLOOKUP($I364,disall!$A$2:$CY$349,COLUMN(disall!BQ363),FALSE))</f>
        <v>-9999</v>
      </c>
      <c r="BY364" s="8">
        <f>IF(ISNA(VLOOKUP($I364,disall!$A$2:$CY$349,COLUMN(disall!BR363),FALSE)),-9999,VLOOKUP($I364,disall!$A$2:$CY$349,COLUMN(disall!BR363),FALSE))</f>
        <v>-9999</v>
      </c>
      <c r="BZ364" s="8">
        <f>IF(ISNA(VLOOKUP($I364,disall!$A$2:$CY$349,COLUMN(disall!BS363),FALSE)),-9999,VLOOKUP($I364,disall!$A$2:$CY$349,COLUMN(disall!BS363),FALSE))</f>
        <v>-9999</v>
      </c>
      <c r="CA364" s="8">
        <f>IF(ISNA(VLOOKUP($I364,disall!$A$2:$CY$349,COLUMN(disall!BT363),FALSE)),-9999,VLOOKUP($I364,disall!$A$2:$CY$349,COLUMN(disall!BT363),FALSE))</f>
        <v>-9999</v>
      </c>
      <c r="CB364" s="8">
        <f>IF(ISNA(VLOOKUP($I364,disall!$A$2:$CY$349,COLUMN(disall!BU363),FALSE)),-9999,VLOOKUP($I364,disall!$A$2:$CY$349,COLUMN(disall!BU363),FALSE))</f>
        <v>-9999</v>
      </c>
      <c r="CC364" s="8">
        <f>IF(ISNA(VLOOKUP($I364,disall!$A$2:$CY$349,COLUMN(disall!BV363),FALSE)),-9999,VLOOKUP($I364,disall!$A$2:$CY$349,COLUMN(disall!BV363),FALSE))</f>
        <v>-9999</v>
      </c>
      <c r="CD364" s="8">
        <f>IF(ISNA(VLOOKUP($I364,disall!$A$2:$CY$349,COLUMN(disall!BW363),FALSE)),-9999,VLOOKUP($I364,disall!$A$2:$CY$349,COLUMN(disall!BW363),FALSE))</f>
        <v>-9999</v>
      </c>
      <c r="CE364" s="8">
        <f>IF(ISNA(VLOOKUP($I364,disall!$A$2:$CY$349,COLUMN(disall!BX363),FALSE)),-9999,VLOOKUP($I364,disall!$A$2:$CY$349,COLUMN(disall!BX363),FALSE))</f>
        <v>-9999</v>
      </c>
      <c r="CF364" s="8">
        <f>IF(ISNA(VLOOKUP($I364,disall!$A$2:$CY$349,COLUMN(disall!BY363),FALSE)),-9999,VLOOKUP($I364,disall!$A$2:$CY$349,COLUMN(disall!BY363),FALSE))</f>
        <v>-9999</v>
      </c>
      <c r="CG364" s="8">
        <f>IF(ISNA(VLOOKUP($I364,disall!$A$2:$CY$349,COLUMN(disall!BZ363),FALSE)),-9999,VLOOKUP($I364,disall!$A$2:$CY$349,COLUMN(disall!BZ363),FALSE))</f>
        <v>-9999</v>
      </c>
      <c r="CH364" s="8">
        <f>IF(ISNA(VLOOKUP($I364,disall!$A$2:$CY$349,COLUMN(disall!CA363),FALSE)),-9999,VLOOKUP($I364,disall!$A$2:$CY$349,COLUMN(disall!CA363),FALSE))</f>
        <v>-9999</v>
      </c>
      <c r="CI364" s="8">
        <f>IF(ISNA(VLOOKUP($I364,disall!$A$2:$CY$349,COLUMN(disall!CB363),FALSE)),-9999,VLOOKUP($I364,disall!$A$2:$CY$349,COLUMN(disall!CB363),FALSE))</f>
        <v>-9999</v>
      </c>
      <c r="CJ364" s="8">
        <f>IF(ISNA(VLOOKUP($I364,disall!$A$2:$CY$349,COLUMN(disall!CC363),FALSE)),-9999,VLOOKUP($I364,disall!$A$2:$CY$349,COLUMN(disall!CC363),FALSE))</f>
        <v>-9999</v>
      </c>
      <c r="CK364" s="8">
        <f>IF(ISNA(VLOOKUP($I364,disall!$A$2:$CY$349,COLUMN(disall!CD363),FALSE)),-9999,VLOOKUP($I364,disall!$A$2:$CY$349,COLUMN(disall!CD363),FALSE))</f>
        <v>-9999</v>
      </c>
      <c r="CL364" s="8">
        <f>IF(ISNA(VLOOKUP($I364,disall!$A$2:$CY$349,COLUMN(disall!CE363),FALSE)),-9999,VLOOKUP($I364,disall!$A$2:$CY$349,COLUMN(disall!CE363),FALSE))</f>
        <v>-9999</v>
      </c>
      <c r="CM364" s="8">
        <f>IF(ISNA(VLOOKUP($I364,disall!$A$2:$CY$349,COLUMN(disall!CF363),FALSE)),-9999,VLOOKUP($I364,disall!$A$2:$CY$349,COLUMN(disall!CF363),FALSE))</f>
        <v>-9999</v>
      </c>
      <c r="CN364" s="8">
        <f>IF(ISNA(VLOOKUP($I364,disall!$A$2:$CY$349,COLUMN(disall!CG363),FALSE)),-9999,VLOOKUP($I364,disall!$A$2:$CY$349,COLUMN(disall!CG363),FALSE))</f>
        <v>-9999</v>
      </c>
      <c r="CO364" s="8">
        <f>IF(ISNA(VLOOKUP($I364,disall!$A$2:$CY$349,COLUMN(disall!CH363),FALSE)),-9999,VLOOKUP($I364,disall!$A$2:$CY$349,COLUMN(disall!CH363),FALSE))</f>
        <v>-9999</v>
      </c>
      <c r="CP364" s="8">
        <f>IF(ISNA(VLOOKUP($I364,disall!$A$2:$CY$349,COLUMN(disall!CI363),FALSE)),-9999,VLOOKUP($I364,disall!$A$2:$CY$349,COLUMN(disall!CI363),FALSE))</f>
        <v>-9999</v>
      </c>
      <c r="CQ364" s="8">
        <f>IF(ISNA(VLOOKUP($I364,disall!$A$2:$CY$349,COLUMN(disall!CJ363),FALSE)),-9999,VLOOKUP($I364,disall!$A$2:$CY$349,COLUMN(disall!CJ363),FALSE))</f>
        <v>-9999</v>
      </c>
      <c r="CR364" s="8">
        <f>IF(ISNA(VLOOKUP($I364,disall!$A$2:$CY$349,COLUMN(disall!CK363),FALSE)),-9999,VLOOKUP($I364,disall!$A$2:$CY$349,COLUMN(disall!CK363),FALSE))</f>
        <v>-9999</v>
      </c>
      <c r="CS364" s="8">
        <f>IF(ISNA(VLOOKUP($I364,disall!$A$2:$CY$349,COLUMN(disall!CL363),FALSE)),-9999,VLOOKUP($I364,disall!$A$2:$CY$349,COLUMN(disall!CL363),FALSE))</f>
        <v>-9999</v>
      </c>
      <c r="CT364" s="8">
        <f>IF(ISNA(VLOOKUP($I364,disall!$A$2:$CY$349,COLUMN(disall!CM363),FALSE)),-9999,VLOOKUP($I364,disall!$A$2:$CY$349,COLUMN(disall!CM363),FALSE))</f>
        <v>-9999</v>
      </c>
      <c r="CU364" s="8">
        <f>IF(ISNA(VLOOKUP($I364,disall!$A$2:$CY$349,COLUMN(disall!CN363),FALSE)),-9999,VLOOKUP($I364,disall!$A$2:$CY$349,COLUMN(disall!CN363),FALSE))</f>
        <v>-9999</v>
      </c>
      <c r="CV364" s="8">
        <f>IF(ISNA(VLOOKUP($I364,disall!$A$2:$CY$349,COLUMN(disall!CO363),FALSE)),-9999,VLOOKUP($I364,disall!$A$2:$CY$349,COLUMN(disall!CO363),FALSE))</f>
        <v>-9999</v>
      </c>
      <c r="CW364" s="8">
        <f>IF(ISNA(VLOOKUP($I364,disall!$A$2:$CY$349,COLUMN(disall!CP363),FALSE)),-9999,VLOOKUP($I364,disall!$A$2:$CY$349,COLUMN(disall!CP363),FALSE))</f>
        <v>-9999</v>
      </c>
      <c r="CX364" s="8">
        <f>IF(ISNA(VLOOKUP($I364,disall!$A$2:$CY$349,COLUMN(disall!CQ363),FALSE)),-9999,VLOOKUP($I364,disall!$A$2:$CY$349,COLUMN(disall!CQ363),FALSE))</f>
        <v>-9999</v>
      </c>
      <c r="CY364" s="8">
        <f>IF(ISNA(VLOOKUP($I364,disall!$A$2:$CY$349,COLUMN(disall!CR363),FALSE)),-9999,VLOOKUP($I364,disall!$A$2:$CY$349,COLUMN(disall!CR363),FALSE))</f>
        <v>-9999</v>
      </c>
      <c r="CZ364" s="8">
        <f>IF(ISNA(VLOOKUP($I364,disall!$A$2:$CY$349,COLUMN(disall!CS363),FALSE)),-9999,VLOOKUP($I364,disall!$A$2:$CY$349,COLUMN(disall!CS363),FALSE))</f>
        <v>-9999</v>
      </c>
      <c r="DA364" s="8">
        <f>IF(ISNA(VLOOKUP($I364,disall!$A$2:$CY$349,COLUMN(disall!CT363),FALSE)),-9999,VLOOKUP($I364,disall!$A$2:$CY$349,COLUMN(disall!CT363),FALSE))</f>
        <v>-9999</v>
      </c>
      <c r="DB364" s="8">
        <f>IF(ISNA(VLOOKUP($I364,disall!$A$2:$CY$349,COLUMN(disall!CU363),FALSE)),-9999,VLOOKUP($I364,disall!$A$2:$CY$349,COLUMN(disall!CU363),FALSE))</f>
        <v>-9999</v>
      </c>
      <c r="DC364" s="8">
        <f>IF(ISNA(VLOOKUP($I364,disall!$A$2:$CY$349,COLUMN(disall!CV363),FALSE)),-9999,VLOOKUP($I364,disall!$A$2:$CY$349,COLUMN(disall!CV363),FALSE))</f>
        <v>-9999</v>
      </c>
      <c r="DD364" s="8">
        <f>IF(ISNA(VLOOKUP($I364,disall!$A$2:$CY$349,COLUMN(disall!CW363),FALSE)),-9999,VLOOKUP($I364,disall!$A$2:$CY$349,COLUMN(disall!CW363),FALSE))</f>
        <v>-9999</v>
      </c>
      <c r="DE364" s="8">
        <f>IF(ISNA(VLOOKUP($I364,disall!$A$2:$CY$349,COLUMN(disall!CX363),FALSE)),-9999,VLOOKUP($I364,disall!$A$2:$CY$349,COLUMN(disall!CX363),FALSE))</f>
        <v>-9999</v>
      </c>
      <c r="DF364" s="8">
        <f>IF(ISNA(VLOOKUP($I364,disall!$A$2:$CY$349,COLUMN(disall!CY363),FALSE)),-9999,VLOOKUP($I364,disall!$A$2:$CY$349,COLUMN(disall!CY363),FALSE))</f>
        <v>-9999</v>
      </c>
    </row>
    <row r="365" spans="1:110" x14ac:dyDescent="0.25">
      <c r="A365">
        <v>115</v>
      </c>
      <c r="B365" t="s">
        <v>8</v>
      </c>
      <c r="C365" t="s">
        <v>472</v>
      </c>
      <c r="D365" t="s">
        <v>110</v>
      </c>
      <c r="E365" t="s">
        <v>473</v>
      </c>
      <c r="F365" t="s">
        <v>135</v>
      </c>
      <c r="G365" t="s">
        <v>1100</v>
      </c>
      <c r="H365">
        <v>4063</v>
      </c>
      <c r="I365">
        <f>IF(ISNA(VLOOKUP(H365,disall!$D$2:$L$349,1,FALSE)),H365,VLOOKUP(H365,disall!$D$2:$L$349,1,FALSE))</f>
        <v>4063</v>
      </c>
      <c r="J365">
        <f>IF(ISNA(VLOOKUP(H365,disall!$D$2:$L$349,1,FALSE)),"NA",VLOOKUP(H365,disall!$D$2:$L$349,2,FALSE))</f>
        <v>3602</v>
      </c>
      <c r="K365" t="str">
        <f>IF(ISNA(VLOOKUP(I365,disall!$A$2:$L$349,3,FALSE)),F365,VLOOKUP(I365,disall!$A$2:$L$349,3,FALSE))</f>
        <v>Bhiwani</v>
      </c>
      <c r="L365" t="str">
        <f>IF(ISNA(VLOOKUP(I365,disall!$A$2:$L$349,12,FALSE)),"NA",VLOOKUP(I365,disall!$A$2:$L$349,12,FALSE))</f>
        <v>Bhiwani</v>
      </c>
      <c r="M365">
        <f>IF(ISNA(VLOOKUP(I365,disall!$A$2:$M$349,6,FALSE)),"NA",VLOOKUP(I365,disall!$A$2:$M$349,6,FALSE))</f>
        <v>36</v>
      </c>
      <c r="N365">
        <f>IF(ISNA(VLOOKUP(I365,disall!$A$2:$M$349,7,FALSE)),"NA",VLOOKUP(I365,disall!$A$2:$M$349,7,FALSE))</f>
        <v>0.47014099999999998</v>
      </c>
      <c r="O365">
        <f>IF(ISNA(VLOOKUP(I365,disall!$A$2:$M$349,8,FALSE)),"NA",VLOOKUP(I365,disall!$A$2:$M$349,8,FALSE))</f>
        <v>2.906603</v>
      </c>
      <c r="P365" t="str">
        <f>IF(ISNA(VLOOKUP(I365,disall!$A$2:$M$349,9,FALSE)),"NA",VLOOKUP(I365,disall!$A$2:$M$349,9,FALSE))</f>
        <v>POLY</v>
      </c>
      <c r="Q365">
        <f>IF(ISNA(VLOOKUP(I365,disall!$A$2:$M$349,10,FALSE)),"NA",VLOOKUP(I365,disall!$A$2:$M$349,10,FALSE))</f>
        <v>356070200</v>
      </c>
      <c r="R365" t="str">
        <f>IF(ISNA(VLOOKUP(I365,disall!$A$2:$M$349,11,FALSE)),"NA",VLOOKUP(I365,disall!$A$2:$M$349,11,FALSE))</f>
        <v>Haryana</v>
      </c>
      <c r="S365" t="str">
        <f>IF(ISNA(VLOOKUP(I365,disall!$A$2:$M$349,12,FALSE)),"NA",VLOOKUP(I365,disall!$A$2:$M$349,12,FALSE))</f>
        <v>Bhiwani</v>
      </c>
      <c r="T365">
        <f>IF(ISNA(VLOOKUP(I365,disall!$A$2:$M$349,13,FALSE)),"NA",VLOOKUP(I365,disall!$A$2:$M$349,13,FALSE))</f>
        <v>85</v>
      </c>
      <c r="U365" s="8">
        <f>IF(ISNA(VLOOKUP($I365,disall!$A$2:$CY$349,COLUMN(disall!N364),FALSE)),-9999,VLOOKUP($I365,disall!$A$2:$CY$349,COLUMN(disall!N364),FALSE))</f>
        <v>0</v>
      </c>
      <c r="V365" s="8">
        <f>IF(ISNA(VLOOKUP($I365,disall!$A$2:$CY$349,COLUMN(disall!O364),FALSE)),-9999,VLOOKUP($I365,disall!$A$2:$CY$349,COLUMN(disall!O364),FALSE))</f>
        <v>0</v>
      </c>
      <c r="W365" s="8">
        <f>IF(ISNA(VLOOKUP($I365,disall!$A$2:$CY$349,COLUMN(disall!P364),FALSE)),-9999,VLOOKUP($I365,disall!$A$2:$CY$349,COLUMN(disall!P364),FALSE))</f>
        <v>0</v>
      </c>
      <c r="X365" s="8">
        <f>IF(ISNA(VLOOKUP($I365,disall!$A$2:$CY$349,COLUMN(disall!Q364),FALSE)),-9999,VLOOKUP($I365,disall!$A$2:$CY$349,COLUMN(disall!Q364),FALSE))</f>
        <v>0</v>
      </c>
      <c r="Y365" s="8">
        <f>IF(ISNA(VLOOKUP($I365,disall!$A$2:$CY$349,COLUMN(disall!R364),FALSE)),-9999,VLOOKUP($I365,disall!$A$2:$CY$349,COLUMN(disall!R364),FALSE))</f>
        <v>0</v>
      </c>
      <c r="Z365" s="8">
        <f>IF(ISNA(VLOOKUP($I365,disall!$A$2:$CY$349,COLUMN(disall!S364),FALSE)),-9999,VLOOKUP($I365,disall!$A$2:$CY$349,COLUMN(disall!S364),FALSE))</f>
        <v>0</v>
      </c>
      <c r="AA365" s="8">
        <f>IF(ISNA(VLOOKUP($I365,disall!$A$2:$CY$349,COLUMN(disall!T364),FALSE)),-9999,VLOOKUP($I365,disall!$A$2:$CY$349,COLUMN(disall!T364),FALSE))</f>
        <v>0</v>
      </c>
      <c r="AB365" s="8">
        <f>IF(ISNA(VLOOKUP($I365,disall!$A$2:$CY$349,COLUMN(disall!U364),FALSE)),-9999,VLOOKUP($I365,disall!$A$2:$CY$349,COLUMN(disall!U364),FALSE))</f>
        <v>0</v>
      </c>
      <c r="AC365" s="8">
        <f>IF(ISNA(VLOOKUP($I365,disall!$A$2:$CY$349,COLUMN(disall!V364),FALSE)),-9999,VLOOKUP($I365,disall!$A$2:$CY$349,COLUMN(disall!V364),FALSE))</f>
        <v>0</v>
      </c>
      <c r="AD365" s="8">
        <f>IF(ISNA(VLOOKUP($I365,disall!$A$2:$CY$349,COLUMN(disall!W364),FALSE)),-9999,VLOOKUP($I365,disall!$A$2:$CY$349,COLUMN(disall!W364),FALSE))</f>
        <v>0</v>
      </c>
      <c r="AE365" s="8">
        <f>IF(ISNA(VLOOKUP($I365,disall!$A$2:$CY$349,COLUMN(disall!X364),FALSE)),-9999,VLOOKUP($I365,disall!$A$2:$CY$349,COLUMN(disall!X364),FALSE))</f>
        <v>0</v>
      </c>
      <c r="AF365" s="8">
        <f>IF(ISNA(VLOOKUP($I365,disall!$A$2:$CY$349,COLUMN(disall!Y364),FALSE)),-9999,VLOOKUP($I365,disall!$A$2:$CY$349,COLUMN(disall!Y364),FALSE))</f>
        <v>0</v>
      </c>
      <c r="AG365" s="8">
        <f>IF(ISNA(VLOOKUP($I365,disall!$A$2:$CY$349,COLUMN(disall!Z364),FALSE)),-9999,VLOOKUP($I365,disall!$A$2:$CY$349,COLUMN(disall!Z364),FALSE))</f>
        <v>0</v>
      </c>
      <c r="AH365" s="8">
        <f>IF(ISNA(VLOOKUP($I365,disall!$A$2:$CY$349,COLUMN(disall!AA364),FALSE)),-9999,VLOOKUP($I365,disall!$A$2:$CY$349,COLUMN(disall!AA364),FALSE))</f>
        <v>0</v>
      </c>
      <c r="AI365" s="8">
        <f>IF(ISNA(VLOOKUP($I365,disall!$A$2:$CY$349,COLUMN(disall!AB364),FALSE)),-9999,VLOOKUP($I365,disall!$A$2:$CY$349,COLUMN(disall!AB364),FALSE))</f>
        <v>0</v>
      </c>
      <c r="AJ365" s="8">
        <f>IF(ISNA(VLOOKUP($I365,disall!$A$2:$CY$349,COLUMN(disall!AC364),FALSE)),-9999,VLOOKUP($I365,disall!$A$2:$CY$349,COLUMN(disall!AC364),FALSE))</f>
        <v>0</v>
      </c>
      <c r="AK365" s="8">
        <f>IF(ISNA(VLOOKUP($I365,disall!$A$2:$CY$349,COLUMN(disall!AD364),FALSE)),-9999,VLOOKUP($I365,disall!$A$2:$CY$349,COLUMN(disall!AD364),FALSE))</f>
        <v>0</v>
      </c>
      <c r="AL365" s="8">
        <f>IF(ISNA(VLOOKUP($I365,disall!$A$2:$CY$349,COLUMN(disall!AE364),FALSE)),-9999,VLOOKUP($I365,disall!$A$2:$CY$349,COLUMN(disall!AE364),FALSE))</f>
        <v>0</v>
      </c>
      <c r="AM365" s="8">
        <f>IF(ISNA(VLOOKUP($I365,disall!$A$2:$CY$349,COLUMN(disall!AF364),FALSE)),-9999,VLOOKUP($I365,disall!$A$2:$CY$349,COLUMN(disall!AF364),FALSE))</f>
        <v>0</v>
      </c>
      <c r="AN365" s="8">
        <f>IF(ISNA(VLOOKUP($I365,disall!$A$2:$CY$349,COLUMN(disall!AG364),FALSE)),-9999,VLOOKUP($I365,disall!$A$2:$CY$349,COLUMN(disall!AG364),FALSE))</f>
        <v>0</v>
      </c>
      <c r="AO365" s="8">
        <f>IF(ISNA(VLOOKUP($I365,disall!$A$2:$CY$349,COLUMN(disall!AH364),FALSE)),-9999,VLOOKUP($I365,disall!$A$2:$CY$349,COLUMN(disall!AH364),FALSE))</f>
        <v>0</v>
      </c>
      <c r="AP365" s="8">
        <f>IF(ISNA(VLOOKUP($I365,disall!$A$2:$CY$349,COLUMN(disall!AI364),FALSE)),-9999,VLOOKUP($I365,disall!$A$2:$CY$349,COLUMN(disall!AI364),FALSE))</f>
        <v>0</v>
      </c>
      <c r="AQ365" s="8">
        <f>IF(ISNA(VLOOKUP($I365,disall!$A$2:$CY$349,COLUMN(disall!AJ364),FALSE)),-9999,VLOOKUP($I365,disall!$A$2:$CY$349,COLUMN(disall!AJ364),FALSE))</f>
        <v>0</v>
      </c>
      <c r="AR365" s="8">
        <f>IF(ISNA(VLOOKUP($I365,disall!$A$2:$CY$349,COLUMN(disall!AK364),FALSE)),-9999,VLOOKUP($I365,disall!$A$2:$CY$349,COLUMN(disall!AK364),FALSE))</f>
        <v>0</v>
      </c>
      <c r="AS365" s="8">
        <f>IF(ISNA(VLOOKUP($I365,disall!$A$2:$CY$349,COLUMN(disall!AL364),FALSE)),-9999,VLOOKUP($I365,disall!$A$2:$CY$349,COLUMN(disall!AL364),FALSE))</f>
        <v>0</v>
      </c>
      <c r="AT365" s="8">
        <f>IF(ISNA(VLOOKUP($I365,disall!$A$2:$CY$349,COLUMN(disall!AM364),FALSE)),-9999,VLOOKUP($I365,disall!$A$2:$CY$349,COLUMN(disall!AM364),FALSE))</f>
        <v>0</v>
      </c>
      <c r="AU365" s="8">
        <f>IF(ISNA(VLOOKUP($I365,disall!$A$2:$CY$349,COLUMN(disall!AN364),FALSE)),-9999,VLOOKUP($I365,disall!$A$2:$CY$349,COLUMN(disall!AN364),FALSE))</f>
        <v>0</v>
      </c>
      <c r="AV365" s="8">
        <f>IF(ISNA(VLOOKUP($I365,disall!$A$2:$CY$349,COLUMN(disall!AO364),FALSE)),-9999,VLOOKUP($I365,disall!$A$2:$CY$349,COLUMN(disall!AO364),FALSE))</f>
        <v>0</v>
      </c>
      <c r="AW365" s="8">
        <f>IF(ISNA(VLOOKUP($I365,disall!$A$2:$CY$349,COLUMN(disall!AP364),FALSE)),-9999,VLOOKUP($I365,disall!$A$2:$CY$349,COLUMN(disall!AP364),FALSE))</f>
        <v>0</v>
      </c>
      <c r="AX365" s="8">
        <f>IF(ISNA(VLOOKUP($I365,disall!$A$2:$CY$349,COLUMN(disall!AQ364),FALSE)),-9999,VLOOKUP($I365,disall!$A$2:$CY$349,COLUMN(disall!AQ364),FALSE))</f>
        <v>0</v>
      </c>
      <c r="AY365" s="8">
        <f>IF(ISNA(VLOOKUP($I365,disall!$A$2:$CY$349,COLUMN(disall!AR364),FALSE)),-9999,VLOOKUP($I365,disall!$A$2:$CY$349,COLUMN(disall!AR364),FALSE))</f>
        <v>0</v>
      </c>
      <c r="AZ365" s="8">
        <f>IF(ISNA(VLOOKUP($I365,disall!$A$2:$CY$349,COLUMN(disall!AS364),FALSE)),-9999,VLOOKUP($I365,disall!$A$2:$CY$349,COLUMN(disall!AS364),FALSE))</f>
        <v>0</v>
      </c>
      <c r="BA365" s="8">
        <f>IF(ISNA(VLOOKUP($I365,disall!$A$2:$CY$349,COLUMN(disall!AT364),FALSE)),-9999,VLOOKUP($I365,disall!$A$2:$CY$349,COLUMN(disall!AT364),FALSE))</f>
        <v>0</v>
      </c>
      <c r="BB365" s="8">
        <f>IF(ISNA(VLOOKUP($I365,disall!$A$2:$CY$349,COLUMN(disall!AU364),FALSE)),-9999,VLOOKUP($I365,disall!$A$2:$CY$349,COLUMN(disall!AU364),FALSE))</f>
        <v>0</v>
      </c>
      <c r="BC365" s="8">
        <f>IF(ISNA(VLOOKUP($I365,disall!$A$2:$CY$349,COLUMN(disall!AV364),FALSE)),-9999,VLOOKUP($I365,disall!$A$2:$CY$349,COLUMN(disall!AV364),FALSE))</f>
        <v>0</v>
      </c>
      <c r="BD365" s="8">
        <f>IF(ISNA(VLOOKUP($I365,disall!$A$2:$CY$349,COLUMN(disall!AW364),FALSE)),-9999,VLOOKUP($I365,disall!$A$2:$CY$349,COLUMN(disall!AW364),FALSE))</f>
        <v>0</v>
      </c>
      <c r="BE365" s="8">
        <f>IF(ISNA(VLOOKUP($I365,disall!$A$2:$CY$349,COLUMN(disall!AX364),FALSE)),-9999,VLOOKUP($I365,disall!$A$2:$CY$349,COLUMN(disall!AX364),FALSE))</f>
        <v>0</v>
      </c>
      <c r="BF365" s="8">
        <f>IF(ISNA(VLOOKUP($I365,disall!$A$2:$CY$349,COLUMN(disall!AY364),FALSE)),-9999,VLOOKUP($I365,disall!$A$2:$CY$349,COLUMN(disall!AY364),FALSE))</f>
        <v>0</v>
      </c>
      <c r="BG365" s="8">
        <f>IF(ISNA(VLOOKUP($I365,disall!$A$2:$CY$349,COLUMN(disall!AZ364),FALSE)),-9999,VLOOKUP($I365,disall!$A$2:$CY$349,COLUMN(disall!AZ364),FALSE))</f>
        <v>0</v>
      </c>
      <c r="BH365" s="8">
        <f>IF(ISNA(VLOOKUP($I365,disall!$A$2:$CY$349,COLUMN(disall!BA364),FALSE)),-9999,VLOOKUP($I365,disall!$A$2:$CY$349,COLUMN(disall!BA364),FALSE))</f>
        <v>0</v>
      </c>
      <c r="BI365" s="8">
        <f>IF(ISNA(VLOOKUP($I365,disall!$A$2:$CY$349,COLUMN(disall!BB364),FALSE)),-9999,VLOOKUP($I365,disall!$A$2:$CY$349,COLUMN(disall!BB364),FALSE))</f>
        <v>0</v>
      </c>
      <c r="BJ365" s="8">
        <f>IF(ISNA(VLOOKUP($I365,disall!$A$2:$CY$349,COLUMN(disall!BC364),FALSE)),-9999,VLOOKUP($I365,disall!$A$2:$CY$349,COLUMN(disall!BC364),FALSE))</f>
        <v>0</v>
      </c>
      <c r="BK365" s="8">
        <f>IF(ISNA(VLOOKUP($I365,disall!$A$2:$CY$349,COLUMN(disall!BD364),FALSE)),-9999,VLOOKUP($I365,disall!$A$2:$CY$349,COLUMN(disall!BD364),FALSE))</f>
        <v>0</v>
      </c>
      <c r="BL365" s="8">
        <f>IF(ISNA(VLOOKUP($I365,disall!$A$2:$CY$349,COLUMN(disall!BE364),FALSE)),-9999,VLOOKUP($I365,disall!$A$2:$CY$349,COLUMN(disall!BE364),FALSE))</f>
        <v>0</v>
      </c>
      <c r="BM365" s="8">
        <f>IF(ISNA(VLOOKUP($I365,disall!$A$2:$CY$349,COLUMN(disall!BF364),FALSE)),-9999,VLOOKUP($I365,disall!$A$2:$CY$349,COLUMN(disall!BF364),FALSE))</f>
        <v>0</v>
      </c>
      <c r="BN365" s="8">
        <f>IF(ISNA(VLOOKUP($I365,disall!$A$2:$CY$349,COLUMN(disall!BG364),FALSE)),-9999,VLOOKUP($I365,disall!$A$2:$CY$349,COLUMN(disall!BG364),FALSE))</f>
        <v>0</v>
      </c>
      <c r="BO365" s="8">
        <f>IF(ISNA(VLOOKUP($I365,disall!$A$2:$CY$349,COLUMN(disall!BH364),FALSE)),-9999,VLOOKUP($I365,disall!$A$2:$CY$349,COLUMN(disall!BH364),FALSE))</f>
        <v>0</v>
      </c>
      <c r="BP365" s="8">
        <f>IF(ISNA(VLOOKUP($I365,disall!$A$2:$CY$349,COLUMN(disall!BI364),FALSE)),-9999,VLOOKUP($I365,disall!$A$2:$CY$349,COLUMN(disall!BI364),FALSE))</f>
        <v>0</v>
      </c>
      <c r="BQ365" s="8">
        <f>IF(ISNA(VLOOKUP($I365,disall!$A$2:$CY$349,COLUMN(disall!BJ364),FALSE)),-9999,VLOOKUP($I365,disall!$A$2:$CY$349,COLUMN(disall!BJ364),FALSE))</f>
        <v>0</v>
      </c>
      <c r="BR365" s="8">
        <f>IF(ISNA(VLOOKUP($I365,disall!$A$2:$CY$349,COLUMN(disall!BK364),FALSE)),-9999,VLOOKUP($I365,disall!$A$2:$CY$349,COLUMN(disall!BK364),FALSE))</f>
        <v>0</v>
      </c>
      <c r="BS365" s="8">
        <f>IF(ISNA(VLOOKUP($I365,disall!$A$2:$CY$349,COLUMN(disall!BL364),FALSE)),-9999,VLOOKUP($I365,disall!$A$2:$CY$349,COLUMN(disall!BL364),FALSE))</f>
        <v>0</v>
      </c>
      <c r="BT365" s="8">
        <f>IF(ISNA(VLOOKUP($I365,disall!$A$2:$CY$349,COLUMN(disall!BM364),FALSE)),-9999,VLOOKUP($I365,disall!$A$2:$CY$349,COLUMN(disall!BM364),FALSE))</f>
        <v>0</v>
      </c>
      <c r="BU365" s="8">
        <f>IF(ISNA(VLOOKUP($I365,disall!$A$2:$CY$349,COLUMN(disall!BN364),FALSE)),-9999,VLOOKUP($I365,disall!$A$2:$CY$349,COLUMN(disall!BN364),FALSE))</f>
        <v>0</v>
      </c>
      <c r="BV365" s="8">
        <f>IF(ISNA(VLOOKUP($I365,disall!$A$2:$CY$349,COLUMN(disall!BO364),FALSE)),-9999,VLOOKUP($I365,disall!$A$2:$CY$349,COLUMN(disall!BO364),FALSE))</f>
        <v>0</v>
      </c>
      <c r="BW365" s="8">
        <f>IF(ISNA(VLOOKUP($I365,disall!$A$2:$CY$349,COLUMN(disall!BP364),FALSE)),-9999,VLOOKUP($I365,disall!$A$2:$CY$349,COLUMN(disall!BP364),FALSE))</f>
        <v>0</v>
      </c>
      <c r="BX365" s="8">
        <f>IF(ISNA(VLOOKUP($I365,disall!$A$2:$CY$349,COLUMN(disall!BQ364),FALSE)),-9999,VLOOKUP($I365,disall!$A$2:$CY$349,COLUMN(disall!BQ364),FALSE))</f>
        <v>0</v>
      </c>
      <c r="BY365" s="8">
        <f>IF(ISNA(VLOOKUP($I365,disall!$A$2:$CY$349,COLUMN(disall!BR364),FALSE)),-9999,VLOOKUP($I365,disall!$A$2:$CY$349,COLUMN(disall!BR364),FALSE))</f>
        <v>0</v>
      </c>
      <c r="BZ365" s="8">
        <f>IF(ISNA(VLOOKUP($I365,disall!$A$2:$CY$349,COLUMN(disall!BS364),FALSE)),-9999,VLOOKUP($I365,disall!$A$2:$CY$349,COLUMN(disall!BS364),FALSE))</f>
        <v>0</v>
      </c>
      <c r="CA365" s="8">
        <f>IF(ISNA(VLOOKUP($I365,disall!$A$2:$CY$349,COLUMN(disall!BT364),FALSE)),-9999,VLOOKUP($I365,disall!$A$2:$CY$349,COLUMN(disall!BT364),FALSE))</f>
        <v>0</v>
      </c>
      <c r="CB365" s="8">
        <f>IF(ISNA(VLOOKUP($I365,disall!$A$2:$CY$349,COLUMN(disall!BU364),FALSE)),-9999,VLOOKUP($I365,disall!$A$2:$CY$349,COLUMN(disall!BU364),FALSE))</f>
        <v>0</v>
      </c>
      <c r="CC365" s="8">
        <f>IF(ISNA(VLOOKUP($I365,disall!$A$2:$CY$349,COLUMN(disall!BV364),FALSE)),-9999,VLOOKUP($I365,disall!$A$2:$CY$349,COLUMN(disall!BV364),FALSE))</f>
        <v>0</v>
      </c>
      <c r="CD365" s="8">
        <f>IF(ISNA(VLOOKUP($I365,disall!$A$2:$CY$349,COLUMN(disall!BW364),FALSE)),-9999,VLOOKUP($I365,disall!$A$2:$CY$349,COLUMN(disall!BW364),FALSE))</f>
        <v>0</v>
      </c>
      <c r="CE365" s="8">
        <f>IF(ISNA(VLOOKUP($I365,disall!$A$2:$CY$349,COLUMN(disall!BX364),FALSE)),-9999,VLOOKUP($I365,disall!$A$2:$CY$349,COLUMN(disall!BX364),FALSE))</f>
        <v>0</v>
      </c>
      <c r="CF365" s="8">
        <f>IF(ISNA(VLOOKUP($I365,disall!$A$2:$CY$349,COLUMN(disall!BY364),FALSE)),-9999,VLOOKUP($I365,disall!$A$2:$CY$349,COLUMN(disall!BY364),FALSE))</f>
        <v>0</v>
      </c>
      <c r="CG365" s="8">
        <f>IF(ISNA(VLOOKUP($I365,disall!$A$2:$CY$349,COLUMN(disall!BZ364),FALSE)),-9999,VLOOKUP($I365,disall!$A$2:$CY$349,COLUMN(disall!BZ364),FALSE))</f>
        <v>0</v>
      </c>
      <c r="CH365" s="8">
        <f>IF(ISNA(VLOOKUP($I365,disall!$A$2:$CY$349,COLUMN(disall!CA364),FALSE)),-9999,VLOOKUP($I365,disall!$A$2:$CY$349,COLUMN(disall!CA364),FALSE))</f>
        <v>0</v>
      </c>
      <c r="CI365" s="8">
        <f>IF(ISNA(VLOOKUP($I365,disall!$A$2:$CY$349,COLUMN(disall!CB364),FALSE)),-9999,VLOOKUP($I365,disall!$A$2:$CY$349,COLUMN(disall!CB364),FALSE))</f>
        <v>0</v>
      </c>
      <c r="CJ365" s="8">
        <f>IF(ISNA(VLOOKUP($I365,disall!$A$2:$CY$349,COLUMN(disall!CC364),FALSE)),-9999,VLOOKUP($I365,disall!$A$2:$CY$349,COLUMN(disall!CC364),FALSE))</f>
        <v>0</v>
      </c>
      <c r="CK365" s="8">
        <f>IF(ISNA(VLOOKUP($I365,disall!$A$2:$CY$349,COLUMN(disall!CD364),FALSE)),-9999,VLOOKUP($I365,disall!$A$2:$CY$349,COLUMN(disall!CD364),FALSE))</f>
        <v>0</v>
      </c>
      <c r="CL365" s="8">
        <f>IF(ISNA(VLOOKUP($I365,disall!$A$2:$CY$349,COLUMN(disall!CE364),FALSE)),-9999,VLOOKUP($I365,disall!$A$2:$CY$349,COLUMN(disall!CE364),FALSE))</f>
        <v>0</v>
      </c>
      <c r="CM365" s="8">
        <f>IF(ISNA(VLOOKUP($I365,disall!$A$2:$CY$349,COLUMN(disall!CF364),FALSE)),-9999,VLOOKUP($I365,disall!$A$2:$CY$349,COLUMN(disall!CF364),FALSE))</f>
        <v>0</v>
      </c>
      <c r="CN365" s="8">
        <f>IF(ISNA(VLOOKUP($I365,disall!$A$2:$CY$349,COLUMN(disall!CG364),FALSE)),-9999,VLOOKUP($I365,disall!$A$2:$CY$349,COLUMN(disall!CG364),FALSE))</f>
        <v>0</v>
      </c>
      <c r="CO365" s="8">
        <f>IF(ISNA(VLOOKUP($I365,disall!$A$2:$CY$349,COLUMN(disall!CH364),FALSE)),-9999,VLOOKUP($I365,disall!$A$2:$CY$349,COLUMN(disall!CH364),FALSE))</f>
        <v>0</v>
      </c>
      <c r="CP365" s="8">
        <f>IF(ISNA(VLOOKUP($I365,disall!$A$2:$CY$349,COLUMN(disall!CI364),FALSE)),-9999,VLOOKUP($I365,disall!$A$2:$CY$349,COLUMN(disall!CI364),FALSE))</f>
        <v>0</v>
      </c>
      <c r="CQ365" s="8">
        <f>IF(ISNA(VLOOKUP($I365,disall!$A$2:$CY$349,COLUMN(disall!CJ364),FALSE)),-9999,VLOOKUP($I365,disall!$A$2:$CY$349,COLUMN(disall!CJ364),FALSE))</f>
        <v>0</v>
      </c>
      <c r="CR365" s="8">
        <f>IF(ISNA(VLOOKUP($I365,disall!$A$2:$CY$349,COLUMN(disall!CK364),FALSE)),-9999,VLOOKUP($I365,disall!$A$2:$CY$349,COLUMN(disall!CK364),FALSE))</f>
        <v>0</v>
      </c>
      <c r="CS365" s="8">
        <f>IF(ISNA(VLOOKUP($I365,disall!$A$2:$CY$349,COLUMN(disall!CL364),FALSE)),-9999,VLOOKUP($I365,disall!$A$2:$CY$349,COLUMN(disall!CL364),FALSE))</f>
        <v>0</v>
      </c>
      <c r="CT365" s="8">
        <f>IF(ISNA(VLOOKUP($I365,disall!$A$2:$CY$349,COLUMN(disall!CM364),FALSE)),-9999,VLOOKUP($I365,disall!$A$2:$CY$349,COLUMN(disall!CM364),FALSE))</f>
        <v>0</v>
      </c>
      <c r="CU365" s="8">
        <f>IF(ISNA(VLOOKUP($I365,disall!$A$2:$CY$349,COLUMN(disall!CN364),FALSE)),-9999,VLOOKUP($I365,disall!$A$2:$CY$349,COLUMN(disall!CN364),FALSE))</f>
        <v>0</v>
      </c>
      <c r="CV365" s="8">
        <f>IF(ISNA(VLOOKUP($I365,disall!$A$2:$CY$349,COLUMN(disall!CO364),FALSE)),-9999,VLOOKUP($I365,disall!$A$2:$CY$349,COLUMN(disall!CO364),FALSE))</f>
        <v>0</v>
      </c>
      <c r="CW365" s="8">
        <f>IF(ISNA(VLOOKUP($I365,disall!$A$2:$CY$349,COLUMN(disall!CP364),FALSE)),-9999,VLOOKUP($I365,disall!$A$2:$CY$349,COLUMN(disall!CP364),FALSE))</f>
        <v>0</v>
      </c>
      <c r="CX365" s="8">
        <f>IF(ISNA(VLOOKUP($I365,disall!$A$2:$CY$349,COLUMN(disall!CQ364),FALSE)),-9999,VLOOKUP($I365,disall!$A$2:$CY$349,COLUMN(disall!CQ364),FALSE))</f>
        <v>0</v>
      </c>
      <c r="CY365" s="8">
        <f>IF(ISNA(VLOOKUP($I365,disall!$A$2:$CY$349,COLUMN(disall!CR364),FALSE)),-9999,VLOOKUP($I365,disall!$A$2:$CY$349,COLUMN(disall!CR364),FALSE))</f>
        <v>0</v>
      </c>
      <c r="CZ365" s="8">
        <f>IF(ISNA(VLOOKUP($I365,disall!$A$2:$CY$349,COLUMN(disall!CS364),FALSE)),-9999,VLOOKUP($I365,disall!$A$2:$CY$349,COLUMN(disall!CS364),FALSE))</f>
        <v>0</v>
      </c>
      <c r="DA365" s="8">
        <f>IF(ISNA(VLOOKUP($I365,disall!$A$2:$CY$349,COLUMN(disall!CT364),FALSE)),-9999,VLOOKUP($I365,disall!$A$2:$CY$349,COLUMN(disall!CT364),FALSE))</f>
        <v>0</v>
      </c>
      <c r="DB365" s="8">
        <f>IF(ISNA(VLOOKUP($I365,disall!$A$2:$CY$349,COLUMN(disall!CU364),FALSE)),-9999,VLOOKUP($I365,disall!$A$2:$CY$349,COLUMN(disall!CU364),FALSE))</f>
        <v>0</v>
      </c>
      <c r="DC365" s="8">
        <f>IF(ISNA(VLOOKUP($I365,disall!$A$2:$CY$349,COLUMN(disall!CV364),FALSE)),-9999,VLOOKUP($I365,disall!$A$2:$CY$349,COLUMN(disall!CV364),FALSE))</f>
        <v>0</v>
      </c>
      <c r="DD365" s="8">
        <f>IF(ISNA(VLOOKUP($I365,disall!$A$2:$CY$349,COLUMN(disall!CW364),FALSE)),-9999,VLOOKUP($I365,disall!$A$2:$CY$349,COLUMN(disall!CW364),FALSE))</f>
        <v>0</v>
      </c>
      <c r="DE365" s="8">
        <f>IF(ISNA(VLOOKUP($I365,disall!$A$2:$CY$349,COLUMN(disall!CX364),FALSE)),-9999,VLOOKUP($I365,disall!$A$2:$CY$349,COLUMN(disall!CX364),FALSE))</f>
        <v>0</v>
      </c>
      <c r="DF365" s="8">
        <f>IF(ISNA(VLOOKUP($I365,disall!$A$2:$CY$349,COLUMN(disall!CY364),FALSE)),-9999,VLOOKUP($I365,disall!$A$2:$CY$349,COLUMN(disall!CY364),FALSE))</f>
        <v>0</v>
      </c>
    </row>
    <row r="366" spans="1:110" x14ac:dyDescent="0.25">
      <c r="A366">
        <v>116</v>
      </c>
      <c r="B366" t="s">
        <v>8</v>
      </c>
      <c r="C366" t="s">
        <v>472</v>
      </c>
      <c r="D366" t="s">
        <v>110</v>
      </c>
      <c r="E366" t="s">
        <v>473</v>
      </c>
      <c r="F366" t="s">
        <v>145</v>
      </c>
      <c r="G366" t="s">
        <v>1101</v>
      </c>
      <c r="H366">
        <v>4064</v>
      </c>
      <c r="I366">
        <f>IF(ISNA(VLOOKUP(H366,disall!$D$2:$L$349,1,FALSE)),H366,VLOOKUP(H366,disall!$D$2:$L$349,1,FALSE))</f>
        <v>4064</v>
      </c>
      <c r="J366">
        <f>IF(ISNA(VLOOKUP(H366,disall!$D$2:$L$349,1,FALSE)),"NA",VLOOKUP(H366,disall!$D$2:$L$349,2,FALSE))</f>
        <v>3603</v>
      </c>
      <c r="K366" t="str">
        <f>IF(ISNA(VLOOKUP(I366,disall!$A$2:$L$349,3,FALSE)),F366,VLOOKUP(I366,disall!$A$2:$L$349,3,FALSE))</f>
        <v>Faridabad</v>
      </c>
      <c r="L366" t="str">
        <f>IF(ISNA(VLOOKUP(I366,disall!$A$2:$L$349,12,FALSE)),"NA",VLOOKUP(I366,disall!$A$2:$L$349,12,FALSE))</f>
        <v>Faridabad</v>
      </c>
      <c r="M366">
        <f>IF(ISNA(VLOOKUP(I366,disall!$A$2:$M$349,6,FALSE)),"NA",VLOOKUP(I366,disall!$A$2:$M$349,6,FALSE))</f>
        <v>36</v>
      </c>
      <c r="N366">
        <f>IF(ISNA(VLOOKUP(I366,disall!$A$2:$M$349,7,FALSE)),"NA",VLOOKUP(I366,disall!$A$2:$M$349,7,FALSE))</f>
        <v>0.18453600000000001</v>
      </c>
      <c r="O366">
        <f>IF(ISNA(VLOOKUP(I366,disall!$A$2:$M$349,8,FALSE)),"NA",VLOOKUP(I366,disall!$A$2:$M$349,8,FALSE))</f>
        <v>2.25529</v>
      </c>
      <c r="P366" t="str">
        <f>IF(ISNA(VLOOKUP(I366,disall!$A$2:$M$349,9,FALSE)),"NA",VLOOKUP(I366,disall!$A$2:$M$349,9,FALSE))</f>
        <v>POLY</v>
      </c>
      <c r="Q366">
        <f>IF(ISNA(VLOOKUP(I366,disall!$A$2:$M$349,10,FALSE)),"NA",VLOOKUP(I366,disall!$A$2:$M$349,10,FALSE))</f>
        <v>356070300</v>
      </c>
      <c r="R366" t="str">
        <f>IF(ISNA(VLOOKUP(I366,disall!$A$2:$M$349,11,FALSE)),"NA",VLOOKUP(I366,disall!$A$2:$M$349,11,FALSE))</f>
        <v>Haryana</v>
      </c>
      <c r="S366" t="str">
        <f>IF(ISNA(VLOOKUP(I366,disall!$A$2:$M$349,12,FALSE)),"NA",VLOOKUP(I366,disall!$A$2:$M$349,12,FALSE))</f>
        <v>Faridabad</v>
      </c>
      <c r="T366">
        <f>IF(ISNA(VLOOKUP(I366,disall!$A$2:$M$349,13,FALSE)),"NA",VLOOKUP(I366,disall!$A$2:$M$349,13,FALSE))</f>
        <v>86</v>
      </c>
      <c r="U366" s="8">
        <f>IF(ISNA(VLOOKUP($I366,disall!$A$2:$CY$349,COLUMN(disall!N365),FALSE)),-9999,VLOOKUP($I366,disall!$A$2:$CY$349,COLUMN(disall!N365),FALSE))</f>
        <v>0</v>
      </c>
      <c r="V366" s="8">
        <f>IF(ISNA(VLOOKUP($I366,disall!$A$2:$CY$349,COLUMN(disall!O365),FALSE)),-9999,VLOOKUP($I366,disall!$A$2:$CY$349,COLUMN(disall!O365),FALSE))</f>
        <v>0</v>
      </c>
      <c r="W366" s="8">
        <f>IF(ISNA(VLOOKUP($I366,disall!$A$2:$CY$349,COLUMN(disall!P365),FALSE)),-9999,VLOOKUP($I366,disall!$A$2:$CY$349,COLUMN(disall!P365),FALSE))</f>
        <v>0</v>
      </c>
      <c r="X366" s="8">
        <f>IF(ISNA(VLOOKUP($I366,disall!$A$2:$CY$349,COLUMN(disall!Q365),FALSE)),-9999,VLOOKUP($I366,disall!$A$2:$CY$349,COLUMN(disall!Q365),FALSE))</f>
        <v>0</v>
      </c>
      <c r="Y366" s="8">
        <f>IF(ISNA(VLOOKUP($I366,disall!$A$2:$CY$349,COLUMN(disall!R365),FALSE)),-9999,VLOOKUP($I366,disall!$A$2:$CY$349,COLUMN(disall!R365),FALSE))</f>
        <v>0</v>
      </c>
      <c r="Z366" s="8">
        <f>IF(ISNA(VLOOKUP($I366,disall!$A$2:$CY$349,COLUMN(disall!S365),FALSE)),-9999,VLOOKUP($I366,disall!$A$2:$CY$349,COLUMN(disall!S365),FALSE))</f>
        <v>0</v>
      </c>
      <c r="AA366" s="8">
        <f>IF(ISNA(VLOOKUP($I366,disall!$A$2:$CY$349,COLUMN(disall!T365),FALSE)),-9999,VLOOKUP($I366,disall!$A$2:$CY$349,COLUMN(disall!T365),FALSE))</f>
        <v>0</v>
      </c>
      <c r="AB366" s="8">
        <f>IF(ISNA(VLOOKUP($I366,disall!$A$2:$CY$349,COLUMN(disall!U365),FALSE)),-9999,VLOOKUP($I366,disall!$A$2:$CY$349,COLUMN(disall!U365),FALSE))</f>
        <v>0</v>
      </c>
      <c r="AC366" s="8">
        <f>IF(ISNA(VLOOKUP($I366,disall!$A$2:$CY$349,COLUMN(disall!V365),FALSE)),-9999,VLOOKUP($I366,disall!$A$2:$CY$349,COLUMN(disall!V365),FALSE))</f>
        <v>0</v>
      </c>
      <c r="AD366" s="8">
        <f>IF(ISNA(VLOOKUP($I366,disall!$A$2:$CY$349,COLUMN(disall!W365),FALSE)),-9999,VLOOKUP($I366,disall!$A$2:$CY$349,COLUMN(disall!W365),FALSE))</f>
        <v>0</v>
      </c>
      <c r="AE366" s="8">
        <f>IF(ISNA(VLOOKUP($I366,disall!$A$2:$CY$349,COLUMN(disall!X365),FALSE)),-9999,VLOOKUP($I366,disall!$A$2:$CY$349,COLUMN(disall!X365),FALSE))</f>
        <v>0</v>
      </c>
      <c r="AF366" s="8">
        <f>IF(ISNA(VLOOKUP($I366,disall!$A$2:$CY$349,COLUMN(disall!Y365),FALSE)),-9999,VLOOKUP($I366,disall!$A$2:$CY$349,COLUMN(disall!Y365),FALSE))</f>
        <v>0</v>
      </c>
      <c r="AG366" s="8">
        <f>IF(ISNA(VLOOKUP($I366,disall!$A$2:$CY$349,COLUMN(disall!Z365),FALSE)),-9999,VLOOKUP($I366,disall!$A$2:$CY$349,COLUMN(disall!Z365),FALSE))</f>
        <v>0</v>
      </c>
      <c r="AH366" s="8">
        <f>IF(ISNA(VLOOKUP($I366,disall!$A$2:$CY$349,COLUMN(disall!AA365),FALSE)),-9999,VLOOKUP($I366,disall!$A$2:$CY$349,COLUMN(disall!AA365),FALSE))</f>
        <v>0</v>
      </c>
      <c r="AI366" s="8">
        <f>IF(ISNA(VLOOKUP($I366,disall!$A$2:$CY$349,COLUMN(disall!AB365),FALSE)),-9999,VLOOKUP($I366,disall!$A$2:$CY$349,COLUMN(disall!AB365),FALSE))</f>
        <v>0</v>
      </c>
      <c r="AJ366" s="8">
        <f>IF(ISNA(VLOOKUP($I366,disall!$A$2:$CY$349,COLUMN(disall!AC365),FALSE)),-9999,VLOOKUP($I366,disall!$A$2:$CY$349,COLUMN(disall!AC365),FALSE))</f>
        <v>0</v>
      </c>
      <c r="AK366" s="8">
        <f>IF(ISNA(VLOOKUP($I366,disall!$A$2:$CY$349,COLUMN(disall!AD365),FALSE)),-9999,VLOOKUP($I366,disall!$A$2:$CY$349,COLUMN(disall!AD365),FALSE))</f>
        <v>0</v>
      </c>
      <c r="AL366" s="8">
        <f>IF(ISNA(VLOOKUP($I366,disall!$A$2:$CY$349,COLUMN(disall!AE365),FALSE)),-9999,VLOOKUP($I366,disall!$A$2:$CY$349,COLUMN(disall!AE365),FALSE))</f>
        <v>0</v>
      </c>
      <c r="AM366" s="8">
        <f>IF(ISNA(VLOOKUP($I366,disall!$A$2:$CY$349,COLUMN(disall!AF365),FALSE)),-9999,VLOOKUP($I366,disall!$A$2:$CY$349,COLUMN(disall!AF365),FALSE))</f>
        <v>0</v>
      </c>
      <c r="AN366" s="8">
        <f>IF(ISNA(VLOOKUP($I366,disall!$A$2:$CY$349,COLUMN(disall!AG365),FALSE)),-9999,VLOOKUP($I366,disall!$A$2:$CY$349,COLUMN(disall!AG365),FALSE))</f>
        <v>0</v>
      </c>
      <c r="AO366" s="8">
        <f>IF(ISNA(VLOOKUP($I366,disall!$A$2:$CY$349,COLUMN(disall!AH365),FALSE)),-9999,VLOOKUP($I366,disall!$A$2:$CY$349,COLUMN(disall!AH365),FALSE))</f>
        <v>0</v>
      </c>
      <c r="AP366" s="8">
        <f>IF(ISNA(VLOOKUP($I366,disall!$A$2:$CY$349,COLUMN(disall!AI365),FALSE)),-9999,VLOOKUP($I366,disall!$A$2:$CY$349,COLUMN(disall!AI365),FALSE))</f>
        <v>0</v>
      </c>
      <c r="AQ366" s="8">
        <f>IF(ISNA(VLOOKUP($I366,disall!$A$2:$CY$349,COLUMN(disall!AJ365),FALSE)),-9999,VLOOKUP($I366,disall!$A$2:$CY$349,COLUMN(disall!AJ365),FALSE))</f>
        <v>0</v>
      </c>
      <c r="AR366" s="8">
        <f>IF(ISNA(VLOOKUP($I366,disall!$A$2:$CY$349,COLUMN(disall!AK365),FALSE)),-9999,VLOOKUP($I366,disall!$A$2:$CY$349,COLUMN(disall!AK365),FALSE))</f>
        <v>0</v>
      </c>
      <c r="AS366" s="8">
        <f>IF(ISNA(VLOOKUP($I366,disall!$A$2:$CY$349,COLUMN(disall!AL365),FALSE)),-9999,VLOOKUP($I366,disall!$A$2:$CY$349,COLUMN(disall!AL365),FALSE))</f>
        <v>0</v>
      </c>
      <c r="AT366" s="8">
        <f>IF(ISNA(VLOOKUP($I366,disall!$A$2:$CY$349,COLUMN(disall!AM365),FALSE)),-9999,VLOOKUP($I366,disall!$A$2:$CY$349,COLUMN(disall!AM365),FALSE))</f>
        <v>0</v>
      </c>
      <c r="AU366" s="8">
        <f>IF(ISNA(VLOOKUP($I366,disall!$A$2:$CY$349,COLUMN(disall!AN365),FALSE)),-9999,VLOOKUP($I366,disall!$A$2:$CY$349,COLUMN(disall!AN365),FALSE))</f>
        <v>0</v>
      </c>
      <c r="AV366" s="8">
        <f>IF(ISNA(VLOOKUP($I366,disall!$A$2:$CY$349,COLUMN(disall!AO365),FALSE)),-9999,VLOOKUP($I366,disall!$A$2:$CY$349,COLUMN(disall!AO365),FALSE))</f>
        <v>0</v>
      </c>
      <c r="AW366" s="8">
        <f>IF(ISNA(VLOOKUP($I366,disall!$A$2:$CY$349,COLUMN(disall!AP365),FALSE)),-9999,VLOOKUP($I366,disall!$A$2:$CY$349,COLUMN(disall!AP365),FALSE))</f>
        <v>0</v>
      </c>
      <c r="AX366" s="8">
        <f>IF(ISNA(VLOOKUP($I366,disall!$A$2:$CY$349,COLUMN(disall!AQ365),FALSE)),-9999,VLOOKUP($I366,disall!$A$2:$CY$349,COLUMN(disall!AQ365),FALSE))</f>
        <v>0</v>
      </c>
      <c r="AY366" s="8">
        <f>IF(ISNA(VLOOKUP($I366,disall!$A$2:$CY$349,COLUMN(disall!AR365),FALSE)),-9999,VLOOKUP($I366,disall!$A$2:$CY$349,COLUMN(disall!AR365),FALSE))</f>
        <v>0</v>
      </c>
      <c r="AZ366" s="8">
        <f>IF(ISNA(VLOOKUP($I366,disall!$A$2:$CY$349,COLUMN(disall!AS365),FALSE)),-9999,VLOOKUP($I366,disall!$A$2:$CY$349,COLUMN(disall!AS365),FALSE))</f>
        <v>0</v>
      </c>
      <c r="BA366" s="8">
        <f>IF(ISNA(VLOOKUP($I366,disall!$A$2:$CY$349,COLUMN(disall!AT365),FALSE)),-9999,VLOOKUP($I366,disall!$A$2:$CY$349,COLUMN(disall!AT365),FALSE))</f>
        <v>0</v>
      </c>
      <c r="BB366" s="8">
        <f>IF(ISNA(VLOOKUP($I366,disall!$A$2:$CY$349,COLUMN(disall!AU365),FALSE)),-9999,VLOOKUP($I366,disall!$A$2:$CY$349,COLUMN(disall!AU365),FALSE))</f>
        <v>0</v>
      </c>
      <c r="BC366" s="8">
        <f>IF(ISNA(VLOOKUP($I366,disall!$A$2:$CY$349,COLUMN(disall!AV365),FALSE)),-9999,VLOOKUP($I366,disall!$A$2:$CY$349,COLUMN(disall!AV365),FALSE))</f>
        <v>0</v>
      </c>
      <c r="BD366" s="8">
        <f>IF(ISNA(VLOOKUP($I366,disall!$A$2:$CY$349,COLUMN(disall!AW365),FALSE)),-9999,VLOOKUP($I366,disall!$A$2:$CY$349,COLUMN(disall!AW365),FALSE))</f>
        <v>0</v>
      </c>
      <c r="BE366" s="8">
        <f>IF(ISNA(VLOOKUP($I366,disall!$A$2:$CY$349,COLUMN(disall!AX365),FALSE)),-9999,VLOOKUP($I366,disall!$A$2:$CY$349,COLUMN(disall!AX365),FALSE))</f>
        <v>0</v>
      </c>
      <c r="BF366" s="8">
        <f>IF(ISNA(VLOOKUP($I366,disall!$A$2:$CY$349,COLUMN(disall!AY365),FALSE)),-9999,VLOOKUP($I366,disall!$A$2:$CY$349,COLUMN(disall!AY365),FALSE))</f>
        <v>0</v>
      </c>
      <c r="BG366" s="8">
        <f>IF(ISNA(VLOOKUP($I366,disall!$A$2:$CY$349,COLUMN(disall!AZ365),FALSE)),-9999,VLOOKUP($I366,disall!$A$2:$CY$349,COLUMN(disall!AZ365),FALSE))</f>
        <v>0</v>
      </c>
      <c r="BH366" s="8">
        <f>IF(ISNA(VLOOKUP($I366,disall!$A$2:$CY$349,COLUMN(disall!BA365),FALSE)),-9999,VLOOKUP($I366,disall!$A$2:$CY$349,COLUMN(disall!BA365),FALSE))</f>
        <v>0</v>
      </c>
      <c r="BI366" s="8">
        <f>IF(ISNA(VLOOKUP($I366,disall!$A$2:$CY$349,COLUMN(disall!BB365),FALSE)),-9999,VLOOKUP($I366,disall!$A$2:$CY$349,COLUMN(disall!BB365),FALSE))</f>
        <v>0</v>
      </c>
      <c r="BJ366" s="8">
        <f>IF(ISNA(VLOOKUP($I366,disall!$A$2:$CY$349,COLUMN(disall!BC365),FALSE)),-9999,VLOOKUP($I366,disall!$A$2:$CY$349,COLUMN(disall!BC365),FALSE))</f>
        <v>0</v>
      </c>
      <c r="BK366" s="8">
        <f>IF(ISNA(VLOOKUP($I366,disall!$A$2:$CY$349,COLUMN(disall!BD365),FALSE)),-9999,VLOOKUP($I366,disall!$A$2:$CY$349,COLUMN(disall!BD365),FALSE))</f>
        <v>0</v>
      </c>
      <c r="BL366" s="8">
        <f>IF(ISNA(VLOOKUP($I366,disall!$A$2:$CY$349,COLUMN(disall!BE365),FALSE)),-9999,VLOOKUP($I366,disall!$A$2:$CY$349,COLUMN(disall!BE365),FALSE))</f>
        <v>0</v>
      </c>
      <c r="BM366" s="8">
        <f>IF(ISNA(VLOOKUP($I366,disall!$A$2:$CY$349,COLUMN(disall!BF365),FALSE)),-9999,VLOOKUP($I366,disall!$A$2:$CY$349,COLUMN(disall!BF365),FALSE))</f>
        <v>0</v>
      </c>
      <c r="BN366" s="8">
        <f>IF(ISNA(VLOOKUP($I366,disall!$A$2:$CY$349,COLUMN(disall!BG365),FALSE)),-9999,VLOOKUP($I366,disall!$A$2:$CY$349,COLUMN(disall!BG365),FALSE))</f>
        <v>0</v>
      </c>
      <c r="BO366" s="8">
        <f>IF(ISNA(VLOOKUP($I366,disall!$A$2:$CY$349,COLUMN(disall!BH365),FALSE)),-9999,VLOOKUP($I366,disall!$A$2:$CY$349,COLUMN(disall!BH365),FALSE))</f>
        <v>0</v>
      </c>
      <c r="BP366" s="8">
        <f>IF(ISNA(VLOOKUP($I366,disall!$A$2:$CY$349,COLUMN(disall!BI365),FALSE)),-9999,VLOOKUP($I366,disall!$A$2:$CY$349,COLUMN(disall!BI365),FALSE))</f>
        <v>0</v>
      </c>
      <c r="BQ366" s="8">
        <f>IF(ISNA(VLOOKUP($I366,disall!$A$2:$CY$349,COLUMN(disall!BJ365),FALSE)),-9999,VLOOKUP($I366,disall!$A$2:$CY$349,COLUMN(disall!BJ365),FALSE))</f>
        <v>0</v>
      </c>
      <c r="BR366" s="8">
        <f>IF(ISNA(VLOOKUP($I366,disall!$A$2:$CY$349,COLUMN(disall!BK365),FALSE)),-9999,VLOOKUP($I366,disall!$A$2:$CY$349,COLUMN(disall!BK365),FALSE))</f>
        <v>0</v>
      </c>
      <c r="BS366" s="8">
        <f>IF(ISNA(VLOOKUP($I366,disall!$A$2:$CY$349,COLUMN(disall!BL365),FALSE)),-9999,VLOOKUP($I366,disall!$A$2:$CY$349,COLUMN(disall!BL365),FALSE))</f>
        <v>0</v>
      </c>
      <c r="BT366" s="8">
        <f>IF(ISNA(VLOOKUP($I366,disall!$A$2:$CY$349,COLUMN(disall!BM365),FALSE)),-9999,VLOOKUP($I366,disall!$A$2:$CY$349,COLUMN(disall!BM365),FALSE))</f>
        <v>0</v>
      </c>
      <c r="BU366" s="8">
        <f>IF(ISNA(VLOOKUP($I366,disall!$A$2:$CY$349,COLUMN(disall!BN365),FALSE)),-9999,VLOOKUP($I366,disall!$A$2:$CY$349,COLUMN(disall!BN365),FALSE))</f>
        <v>0</v>
      </c>
      <c r="BV366" s="8">
        <f>IF(ISNA(VLOOKUP($I366,disall!$A$2:$CY$349,COLUMN(disall!BO365),FALSE)),-9999,VLOOKUP($I366,disall!$A$2:$CY$349,COLUMN(disall!BO365),FALSE))</f>
        <v>0</v>
      </c>
      <c r="BW366" s="8">
        <f>IF(ISNA(VLOOKUP($I366,disall!$A$2:$CY$349,COLUMN(disall!BP365),FALSE)),-9999,VLOOKUP($I366,disall!$A$2:$CY$349,COLUMN(disall!BP365),FALSE))</f>
        <v>0</v>
      </c>
      <c r="BX366" s="8">
        <f>IF(ISNA(VLOOKUP($I366,disall!$A$2:$CY$349,COLUMN(disall!BQ365),FALSE)),-9999,VLOOKUP($I366,disall!$A$2:$CY$349,COLUMN(disall!BQ365),FALSE))</f>
        <v>0</v>
      </c>
      <c r="BY366" s="8">
        <f>IF(ISNA(VLOOKUP($I366,disall!$A$2:$CY$349,COLUMN(disall!BR365),FALSE)),-9999,VLOOKUP($I366,disall!$A$2:$CY$349,COLUMN(disall!BR365),FALSE))</f>
        <v>0</v>
      </c>
      <c r="BZ366" s="8">
        <f>IF(ISNA(VLOOKUP($I366,disall!$A$2:$CY$349,COLUMN(disall!BS365),FALSE)),-9999,VLOOKUP($I366,disall!$A$2:$CY$349,COLUMN(disall!BS365),FALSE))</f>
        <v>0</v>
      </c>
      <c r="CA366" s="8">
        <f>IF(ISNA(VLOOKUP($I366,disall!$A$2:$CY$349,COLUMN(disall!BT365),FALSE)),-9999,VLOOKUP($I366,disall!$A$2:$CY$349,COLUMN(disall!BT365),FALSE))</f>
        <v>0</v>
      </c>
      <c r="CB366" s="8">
        <f>IF(ISNA(VLOOKUP($I366,disall!$A$2:$CY$349,COLUMN(disall!BU365),FALSE)),-9999,VLOOKUP($I366,disall!$A$2:$CY$349,COLUMN(disall!BU365),FALSE))</f>
        <v>0</v>
      </c>
      <c r="CC366" s="8">
        <f>IF(ISNA(VLOOKUP($I366,disall!$A$2:$CY$349,COLUMN(disall!BV365),FALSE)),-9999,VLOOKUP($I366,disall!$A$2:$CY$349,COLUMN(disall!BV365),FALSE))</f>
        <v>0</v>
      </c>
      <c r="CD366" s="8">
        <f>IF(ISNA(VLOOKUP($I366,disall!$A$2:$CY$349,COLUMN(disall!BW365),FALSE)),-9999,VLOOKUP($I366,disall!$A$2:$CY$349,COLUMN(disall!BW365),FALSE))</f>
        <v>0</v>
      </c>
      <c r="CE366" s="8">
        <f>IF(ISNA(VLOOKUP($I366,disall!$A$2:$CY$349,COLUMN(disall!BX365),FALSE)),-9999,VLOOKUP($I366,disall!$A$2:$CY$349,COLUMN(disall!BX365),FALSE))</f>
        <v>0</v>
      </c>
      <c r="CF366" s="8">
        <f>IF(ISNA(VLOOKUP($I366,disall!$A$2:$CY$349,COLUMN(disall!BY365),FALSE)),-9999,VLOOKUP($I366,disall!$A$2:$CY$349,COLUMN(disall!BY365),FALSE))</f>
        <v>0</v>
      </c>
      <c r="CG366" s="8">
        <f>IF(ISNA(VLOOKUP($I366,disall!$A$2:$CY$349,COLUMN(disall!BZ365),FALSE)),-9999,VLOOKUP($I366,disall!$A$2:$CY$349,COLUMN(disall!BZ365),FALSE))</f>
        <v>0</v>
      </c>
      <c r="CH366" s="8">
        <f>IF(ISNA(VLOOKUP($I366,disall!$A$2:$CY$349,COLUMN(disall!CA365),FALSE)),-9999,VLOOKUP($I366,disall!$A$2:$CY$349,COLUMN(disall!CA365),FALSE))</f>
        <v>0</v>
      </c>
      <c r="CI366" s="8">
        <f>IF(ISNA(VLOOKUP($I366,disall!$A$2:$CY$349,COLUMN(disall!CB365),FALSE)),-9999,VLOOKUP($I366,disall!$A$2:$CY$349,COLUMN(disall!CB365),FALSE))</f>
        <v>0</v>
      </c>
      <c r="CJ366" s="8">
        <f>IF(ISNA(VLOOKUP($I366,disall!$A$2:$CY$349,COLUMN(disall!CC365),FALSE)),-9999,VLOOKUP($I366,disall!$A$2:$CY$349,COLUMN(disall!CC365),FALSE))</f>
        <v>0</v>
      </c>
      <c r="CK366" s="8">
        <f>IF(ISNA(VLOOKUP($I366,disall!$A$2:$CY$349,COLUMN(disall!CD365),FALSE)),-9999,VLOOKUP($I366,disall!$A$2:$CY$349,COLUMN(disall!CD365),FALSE))</f>
        <v>0</v>
      </c>
      <c r="CL366" s="8">
        <f>IF(ISNA(VLOOKUP($I366,disall!$A$2:$CY$349,COLUMN(disall!CE365),FALSE)),-9999,VLOOKUP($I366,disall!$A$2:$CY$349,COLUMN(disall!CE365),FALSE))</f>
        <v>0</v>
      </c>
      <c r="CM366" s="8">
        <f>IF(ISNA(VLOOKUP($I366,disall!$A$2:$CY$349,COLUMN(disall!CF365),FALSE)),-9999,VLOOKUP($I366,disall!$A$2:$CY$349,COLUMN(disall!CF365),FALSE))</f>
        <v>0</v>
      </c>
      <c r="CN366" s="8">
        <f>IF(ISNA(VLOOKUP($I366,disall!$A$2:$CY$349,COLUMN(disall!CG365),FALSE)),-9999,VLOOKUP($I366,disall!$A$2:$CY$349,COLUMN(disall!CG365),FALSE))</f>
        <v>0</v>
      </c>
      <c r="CO366" s="8">
        <f>IF(ISNA(VLOOKUP($I366,disall!$A$2:$CY$349,COLUMN(disall!CH365),FALSE)),-9999,VLOOKUP($I366,disall!$A$2:$CY$349,COLUMN(disall!CH365),FALSE))</f>
        <v>0</v>
      </c>
      <c r="CP366" s="8">
        <f>IF(ISNA(VLOOKUP($I366,disall!$A$2:$CY$349,COLUMN(disall!CI365),FALSE)),-9999,VLOOKUP($I366,disall!$A$2:$CY$349,COLUMN(disall!CI365),FALSE))</f>
        <v>0</v>
      </c>
      <c r="CQ366" s="8">
        <f>IF(ISNA(VLOOKUP($I366,disall!$A$2:$CY$349,COLUMN(disall!CJ365),FALSE)),-9999,VLOOKUP($I366,disall!$A$2:$CY$349,COLUMN(disall!CJ365),FALSE))</f>
        <v>0</v>
      </c>
      <c r="CR366" s="8">
        <f>IF(ISNA(VLOOKUP($I366,disall!$A$2:$CY$349,COLUMN(disall!CK365),FALSE)),-9999,VLOOKUP($I366,disall!$A$2:$CY$349,COLUMN(disall!CK365),FALSE))</f>
        <v>0</v>
      </c>
      <c r="CS366" s="8">
        <f>IF(ISNA(VLOOKUP($I366,disall!$A$2:$CY$349,COLUMN(disall!CL365),FALSE)),-9999,VLOOKUP($I366,disall!$A$2:$CY$349,COLUMN(disall!CL365),FALSE))</f>
        <v>0</v>
      </c>
      <c r="CT366" s="8">
        <f>IF(ISNA(VLOOKUP($I366,disall!$A$2:$CY$349,COLUMN(disall!CM365),FALSE)),-9999,VLOOKUP($I366,disall!$A$2:$CY$349,COLUMN(disall!CM365),FALSE))</f>
        <v>0</v>
      </c>
      <c r="CU366" s="8">
        <f>IF(ISNA(VLOOKUP($I366,disall!$A$2:$CY$349,COLUMN(disall!CN365),FALSE)),-9999,VLOOKUP($I366,disall!$A$2:$CY$349,COLUMN(disall!CN365),FALSE))</f>
        <v>0</v>
      </c>
      <c r="CV366" s="8">
        <f>IF(ISNA(VLOOKUP($I366,disall!$A$2:$CY$349,COLUMN(disall!CO365),FALSE)),-9999,VLOOKUP($I366,disall!$A$2:$CY$349,COLUMN(disall!CO365),FALSE))</f>
        <v>0</v>
      </c>
      <c r="CW366" s="8">
        <f>IF(ISNA(VLOOKUP($I366,disall!$A$2:$CY$349,COLUMN(disall!CP365),FALSE)),-9999,VLOOKUP($I366,disall!$A$2:$CY$349,COLUMN(disall!CP365),FALSE))</f>
        <v>0</v>
      </c>
      <c r="CX366" s="8">
        <f>IF(ISNA(VLOOKUP($I366,disall!$A$2:$CY$349,COLUMN(disall!CQ365),FALSE)),-9999,VLOOKUP($I366,disall!$A$2:$CY$349,COLUMN(disall!CQ365),FALSE))</f>
        <v>0</v>
      </c>
      <c r="CY366" s="8">
        <f>IF(ISNA(VLOOKUP($I366,disall!$A$2:$CY$349,COLUMN(disall!CR365),FALSE)),-9999,VLOOKUP($I366,disall!$A$2:$CY$349,COLUMN(disall!CR365),FALSE))</f>
        <v>0</v>
      </c>
      <c r="CZ366" s="8">
        <f>IF(ISNA(VLOOKUP($I366,disall!$A$2:$CY$349,COLUMN(disall!CS365),FALSE)),-9999,VLOOKUP($I366,disall!$A$2:$CY$349,COLUMN(disall!CS365),FALSE))</f>
        <v>0</v>
      </c>
      <c r="DA366" s="8">
        <f>IF(ISNA(VLOOKUP($I366,disall!$A$2:$CY$349,COLUMN(disall!CT365),FALSE)),-9999,VLOOKUP($I366,disall!$A$2:$CY$349,COLUMN(disall!CT365),FALSE))</f>
        <v>0</v>
      </c>
      <c r="DB366" s="8">
        <f>IF(ISNA(VLOOKUP($I366,disall!$A$2:$CY$349,COLUMN(disall!CU365),FALSE)),-9999,VLOOKUP($I366,disall!$A$2:$CY$349,COLUMN(disall!CU365),FALSE))</f>
        <v>0</v>
      </c>
      <c r="DC366" s="8">
        <f>IF(ISNA(VLOOKUP($I366,disall!$A$2:$CY$349,COLUMN(disall!CV365),FALSE)),-9999,VLOOKUP($I366,disall!$A$2:$CY$349,COLUMN(disall!CV365),FALSE))</f>
        <v>0</v>
      </c>
      <c r="DD366" s="8">
        <f>IF(ISNA(VLOOKUP($I366,disall!$A$2:$CY$349,COLUMN(disall!CW365),FALSE)),-9999,VLOOKUP($I366,disall!$A$2:$CY$349,COLUMN(disall!CW365),FALSE))</f>
        <v>0</v>
      </c>
      <c r="DE366" s="8">
        <f>IF(ISNA(VLOOKUP($I366,disall!$A$2:$CY$349,COLUMN(disall!CX365),FALSE)),-9999,VLOOKUP($I366,disall!$A$2:$CY$349,COLUMN(disall!CX365),FALSE))</f>
        <v>0</v>
      </c>
      <c r="DF366" s="8">
        <f>IF(ISNA(VLOOKUP($I366,disall!$A$2:$CY$349,COLUMN(disall!CY365),FALSE)),-9999,VLOOKUP($I366,disall!$A$2:$CY$349,COLUMN(disall!CY365),FALSE))</f>
        <v>0</v>
      </c>
    </row>
    <row r="367" spans="1:110" x14ac:dyDescent="0.25">
      <c r="A367">
        <v>121</v>
      </c>
      <c r="B367" t="s">
        <v>8</v>
      </c>
      <c r="C367" t="s">
        <v>472</v>
      </c>
      <c r="D367" t="s">
        <v>110</v>
      </c>
      <c r="E367" t="s">
        <v>473</v>
      </c>
      <c r="F367" t="s">
        <v>122</v>
      </c>
      <c r="G367" t="s">
        <v>1102</v>
      </c>
      <c r="H367">
        <v>4065</v>
      </c>
      <c r="I367">
        <f>IF(ISNA(VLOOKUP(H367,disall!$D$2:$L$349,1,FALSE)),H367,VLOOKUP(H367,disall!$D$2:$L$349,1,FALSE))</f>
        <v>4065</v>
      </c>
      <c r="J367">
        <f>IF(ISNA(VLOOKUP(H367,disall!$D$2:$L$349,1,FALSE)),"NA",VLOOKUP(H367,disall!$D$2:$L$349,2,FALSE))</f>
        <v>3608</v>
      </c>
      <c r="K367" t="str">
        <f>IF(ISNA(VLOOKUP(I367,disall!$A$2:$L$349,3,FALSE)),F367,VLOOKUP(I367,disall!$A$2:$L$349,3,FALSE))</f>
        <v>Kurukshetra</v>
      </c>
      <c r="L367" t="str">
        <f>IF(ISNA(VLOOKUP(I367,disall!$A$2:$L$349,12,FALSE)),"NA",VLOOKUP(I367,disall!$A$2:$L$349,12,FALSE))</f>
        <v>Kurukshetra</v>
      </c>
      <c r="M367">
        <f>IF(ISNA(VLOOKUP(I367,disall!$A$2:$M$349,6,FALSE)),"NA",VLOOKUP(I367,disall!$A$2:$M$349,6,FALSE))</f>
        <v>36</v>
      </c>
      <c r="N367">
        <f>IF(ISNA(VLOOKUP(I367,disall!$A$2:$M$349,7,FALSE)),"NA",VLOOKUP(I367,disall!$A$2:$M$349,7,FALSE))</f>
        <v>0.14458799999999999</v>
      </c>
      <c r="O367">
        <f>IF(ISNA(VLOOKUP(I367,disall!$A$2:$M$349,8,FALSE)),"NA",VLOOKUP(I367,disall!$A$2:$M$349,8,FALSE))</f>
        <v>1.8791100000000001</v>
      </c>
      <c r="P367" t="str">
        <f>IF(ISNA(VLOOKUP(I367,disall!$A$2:$M$349,9,FALSE)),"NA",VLOOKUP(I367,disall!$A$2:$M$349,9,FALSE))</f>
        <v>POLY</v>
      </c>
      <c r="Q367">
        <f>IF(ISNA(VLOOKUP(I367,disall!$A$2:$M$349,10,FALSE)),"NA",VLOOKUP(I367,disall!$A$2:$M$349,10,FALSE))</f>
        <v>356070900</v>
      </c>
      <c r="R367" t="str">
        <f>IF(ISNA(VLOOKUP(I367,disall!$A$2:$M$349,11,FALSE)),"NA",VLOOKUP(I367,disall!$A$2:$M$349,11,FALSE))</f>
        <v>Haryana</v>
      </c>
      <c r="S367" t="str">
        <f>IF(ISNA(VLOOKUP(I367,disall!$A$2:$M$349,12,FALSE)),"NA",VLOOKUP(I367,disall!$A$2:$M$349,12,FALSE))</f>
        <v>Kurukshetra</v>
      </c>
      <c r="T367">
        <f>IF(ISNA(VLOOKUP(I367,disall!$A$2:$M$349,13,FALSE)),"NA",VLOOKUP(I367,disall!$A$2:$M$349,13,FALSE))</f>
        <v>92</v>
      </c>
      <c r="U367" s="8">
        <f>IF(ISNA(VLOOKUP($I367,disall!$A$2:$CY$349,COLUMN(disall!N366),FALSE)),-9999,VLOOKUP($I367,disall!$A$2:$CY$349,COLUMN(disall!N366),FALSE))</f>
        <v>0</v>
      </c>
      <c r="V367" s="8">
        <f>IF(ISNA(VLOOKUP($I367,disall!$A$2:$CY$349,COLUMN(disall!O366),FALSE)),-9999,VLOOKUP($I367,disall!$A$2:$CY$349,COLUMN(disall!O366),FALSE))</f>
        <v>0</v>
      </c>
      <c r="W367" s="8">
        <f>IF(ISNA(VLOOKUP($I367,disall!$A$2:$CY$349,COLUMN(disall!P366),FALSE)),-9999,VLOOKUP($I367,disall!$A$2:$CY$349,COLUMN(disall!P366),FALSE))</f>
        <v>0</v>
      </c>
      <c r="X367" s="8">
        <f>IF(ISNA(VLOOKUP($I367,disall!$A$2:$CY$349,COLUMN(disall!Q366),FALSE)),-9999,VLOOKUP($I367,disall!$A$2:$CY$349,COLUMN(disall!Q366),FALSE))</f>
        <v>0</v>
      </c>
      <c r="Y367" s="8">
        <f>IF(ISNA(VLOOKUP($I367,disall!$A$2:$CY$349,COLUMN(disall!R366),FALSE)),-9999,VLOOKUP($I367,disall!$A$2:$CY$349,COLUMN(disall!R366),FALSE))</f>
        <v>0</v>
      </c>
      <c r="Z367" s="8">
        <f>IF(ISNA(VLOOKUP($I367,disall!$A$2:$CY$349,COLUMN(disall!S366),FALSE)),-9999,VLOOKUP($I367,disall!$A$2:$CY$349,COLUMN(disall!S366),FALSE))</f>
        <v>0</v>
      </c>
      <c r="AA367" s="8">
        <f>IF(ISNA(VLOOKUP($I367,disall!$A$2:$CY$349,COLUMN(disall!T366),FALSE)),-9999,VLOOKUP($I367,disall!$A$2:$CY$349,COLUMN(disall!T366),FALSE))</f>
        <v>0</v>
      </c>
      <c r="AB367" s="8">
        <f>IF(ISNA(VLOOKUP($I367,disall!$A$2:$CY$349,COLUMN(disall!U366),FALSE)),-9999,VLOOKUP($I367,disall!$A$2:$CY$349,COLUMN(disall!U366),FALSE))</f>
        <v>0</v>
      </c>
      <c r="AC367" s="8">
        <f>IF(ISNA(VLOOKUP($I367,disall!$A$2:$CY$349,COLUMN(disall!V366),FALSE)),-9999,VLOOKUP($I367,disall!$A$2:$CY$349,COLUMN(disall!V366),FALSE))</f>
        <v>0</v>
      </c>
      <c r="AD367" s="8">
        <f>IF(ISNA(VLOOKUP($I367,disall!$A$2:$CY$349,COLUMN(disall!W366),FALSE)),-9999,VLOOKUP($I367,disall!$A$2:$CY$349,COLUMN(disall!W366),FALSE))</f>
        <v>0</v>
      </c>
      <c r="AE367" s="8">
        <f>IF(ISNA(VLOOKUP($I367,disall!$A$2:$CY$349,COLUMN(disall!X366),FALSE)),-9999,VLOOKUP($I367,disall!$A$2:$CY$349,COLUMN(disall!X366),FALSE))</f>
        <v>0</v>
      </c>
      <c r="AF367" s="8">
        <f>IF(ISNA(VLOOKUP($I367,disall!$A$2:$CY$349,COLUMN(disall!Y366),FALSE)),-9999,VLOOKUP($I367,disall!$A$2:$CY$349,COLUMN(disall!Y366),FALSE))</f>
        <v>0</v>
      </c>
      <c r="AG367" s="8">
        <f>IF(ISNA(VLOOKUP($I367,disall!$A$2:$CY$349,COLUMN(disall!Z366),FALSE)),-9999,VLOOKUP($I367,disall!$A$2:$CY$349,COLUMN(disall!Z366),FALSE))</f>
        <v>0</v>
      </c>
      <c r="AH367" s="8">
        <f>IF(ISNA(VLOOKUP($I367,disall!$A$2:$CY$349,COLUMN(disall!AA366),FALSE)),-9999,VLOOKUP($I367,disall!$A$2:$CY$349,COLUMN(disall!AA366),FALSE))</f>
        <v>0</v>
      </c>
      <c r="AI367" s="8">
        <f>IF(ISNA(VLOOKUP($I367,disall!$A$2:$CY$349,COLUMN(disall!AB366),FALSE)),-9999,VLOOKUP($I367,disall!$A$2:$CY$349,COLUMN(disall!AB366),FALSE))</f>
        <v>0</v>
      </c>
      <c r="AJ367" s="8">
        <f>IF(ISNA(VLOOKUP($I367,disall!$A$2:$CY$349,COLUMN(disall!AC366),FALSE)),-9999,VLOOKUP($I367,disall!$A$2:$CY$349,COLUMN(disall!AC366),FALSE))</f>
        <v>0</v>
      </c>
      <c r="AK367" s="8">
        <f>IF(ISNA(VLOOKUP($I367,disall!$A$2:$CY$349,COLUMN(disall!AD366),FALSE)),-9999,VLOOKUP($I367,disall!$A$2:$CY$349,COLUMN(disall!AD366),FALSE))</f>
        <v>0</v>
      </c>
      <c r="AL367" s="8">
        <f>IF(ISNA(VLOOKUP($I367,disall!$A$2:$CY$349,COLUMN(disall!AE366),FALSE)),-9999,VLOOKUP($I367,disall!$A$2:$CY$349,COLUMN(disall!AE366),FALSE))</f>
        <v>0</v>
      </c>
      <c r="AM367" s="8">
        <f>IF(ISNA(VLOOKUP($I367,disall!$A$2:$CY$349,COLUMN(disall!AF366),FALSE)),-9999,VLOOKUP($I367,disall!$A$2:$CY$349,COLUMN(disall!AF366),FALSE))</f>
        <v>0</v>
      </c>
      <c r="AN367" s="8">
        <f>IF(ISNA(VLOOKUP($I367,disall!$A$2:$CY$349,COLUMN(disall!AG366),FALSE)),-9999,VLOOKUP($I367,disall!$A$2:$CY$349,COLUMN(disall!AG366),FALSE))</f>
        <v>0</v>
      </c>
      <c r="AO367" s="8">
        <f>IF(ISNA(VLOOKUP($I367,disall!$A$2:$CY$349,COLUMN(disall!AH366),FALSE)),-9999,VLOOKUP($I367,disall!$A$2:$CY$349,COLUMN(disall!AH366),FALSE))</f>
        <v>0</v>
      </c>
      <c r="AP367" s="8">
        <f>IF(ISNA(VLOOKUP($I367,disall!$A$2:$CY$349,COLUMN(disall!AI366),FALSE)),-9999,VLOOKUP($I367,disall!$A$2:$CY$349,COLUMN(disall!AI366),FALSE))</f>
        <v>0</v>
      </c>
      <c r="AQ367" s="8">
        <f>IF(ISNA(VLOOKUP($I367,disall!$A$2:$CY$349,COLUMN(disall!AJ366),FALSE)),-9999,VLOOKUP($I367,disall!$A$2:$CY$349,COLUMN(disall!AJ366),FALSE))</f>
        <v>0</v>
      </c>
      <c r="AR367" s="8">
        <f>IF(ISNA(VLOOKUP($I367,disall!$A$2:$CY$349,COLUMN(disall!AK366),FALSE)),-9999,VLOOKUP($I367,disall!$A$2:$CY$349,COLUMN(disall!AK366),FALSE))</f>
        <v>0</v>
      </c>
      <c r="AS367" s="8">
        <f>IF(ISNA(VLOOKUP($I367,disall!$A$2:$CY$349,COLUMN(disall!AL366),FALSE)),-9999,VLOOKUP($I367,disall!$A$2:$CY$349,COLUMN(disall!AL366),FALSE))</f>
        <v>0</v>
      </c>
      <c r="AT367" s="8">
        <f>IF(ISNA(VLOOKUP($I367,disall!$A$2:$CY$349,COLUMN(disall!AM366),FALSE)),-9999,VLOOKUP($I367,disall!$A$2:$CY$349,COLUMN(disall!AM366),FALSE))</f>
        <v>0</v>
      </c>
      <c r="AU367" s="8">
        <f>IF(ISNA(VLOOKUP($I367,disall!$A$2:$CY$349,COLUMN(disall!AN366),FALSE)),-9999,VLOOKUP($I367,disall!$A$2:$CY$349,COLUMN(disall!AN366),FALSE))</f>
        <v>0</v>
      </c>
      <c r="AV367" s="8">
        <f>IF(ISNA(VLOOKUP($I367,disall!$A$2:$CY$349,COLUMN(disall!AO366),FALSE)),-9999,VLOOKUP($I367,disall!$A$2:$CY$349,COLUMN(disall!AO366),FALSE))</f>
        <v>0</v>
      </c>
      <c r="AW367" s="8">
        <f>IF(ISNA(VLOOKUP($I367,disall!$A$2:$CY$349,COLUMN(disall!AP366),FALSE)),-9999,VLOOKUP($I367,disall!$A$2:$CY$349,COLUMN(disall!AP366),FALSE))</f>
        <v>0</v>
      </c>
      <c r="AX367" s="8">
        <f>IF(ISNA(VLOOKUP($I367,disall!$A$2:$CY$349,COLUMN(disall!AQ366),FALSE)),-9999,VLOOKUP($I367,disall!$A$2:$CY$349,COLUMN(disall!AQ366),FALSE))</f>
        <v>0</v>
      </c>
      <c r="AY367" s="8">
        <f>IF(ISNA(VLOOKUP($I367,disall!$A$2:$CY$349,COLUMN(disall!AR366),FALSE)),-9999,VLOOKUP($I367,disall!$A$2:$CY$349,COLUMN(disall!AR366),FALSE))</f>
        <v>0</v>
      </c>
      <c r="AZ367" s="8">
        <f>IF(ISNA(VLOOKUP($I367,disall!$A$2:$CY$349,COLUMN(disall!AS366),FALSE)),-9999,VLOOKUP($I367,disall!$A$2:$CY$349,COLUMN(disall!AS366),FALSE))</f>
        <v>0</v>
      </c>
      <c r="BA367" s="8">
        <f>IF(ISNA(VLOOKUP($I367,disall!$A$2:$CY$349,COLUMN(disall!AT366),FALSE)),-9999,VLOOKUP($I367,disall!$A$2:$CY$349,COLUMN(disall!AT366),FALSE))</f>
        <v>0</v>
      </c>
      <c r="BB367" s="8">
        <f>IF(ISNA(VLOOKUP($I367,disall!$A$2:$CY$349,COLUMN(disall!AU366),FALSE)),-9999,VLOOKUP($I367,disall!$A$2:$CY$349,COLUMN(disall!AU366),FALSE))</f>
        <v>0</v>
      </c>
      <c r="BC367" s="8">
        <f>IF(ISNA(VLOOKUP($I367,disall!$A$2:$CY$349,COLUMN(disall!AV366),FALSE)),-9999,VLOOKUP($I367,disall!$A$2:$CY$349,COLUMN(disall!AV366),FALSE))</f>
        <v>0</v>
      </c>
      <c r="BD367" s="8">
        <f>IF(ISNA(VLOOKUP($I367,disall!$A$2:$CY$349,COLUMN(disall!AW366),FALSE)),-9999,VLOOKUP($I367,disall!$A$2:$CY$349,COLUMN(disall!AW366),FALSE))</f>
        <v>0</v>
      </c>
      <c r="BE367" s="8">
        <f>IF(ISNA(VLOOKUP($I367,disall!$A$2:$CY$349,COLUMN(disall!AX366),FALSE)),-9999,VLOOKUP($I367,disall!$A$2:$CY$349,COLUMN(disall!AX366),FALSE))</f>
        <v>0</v>
      </c>
      <c r="BF367" s="8">
        <f>IF(ISNA(VLOOKUP($I367,disall!$A$2:$CY$349,COLUMN(disall!AY366),FALSE)),-9999,VLOOKUP($I367,disall!$A$2:$CY$349,COLUMN(disall!AY366),FALSE))</f>
        <v>0</v>
      </c>
      <c r="BG367" s="8">
        <f>IF(ISNA(VLOOKUP($I367,disall!$A$2:$CY$349,COLUMN(disall!AZ366),FALSE)),-9999,VLOOKUP($I367,disall!$A$2:$CY$349,COLUMN(disall!AZ366),FALSE))</f>
        <v>0</v>
      </c>
      <c r="BH367" s="8">
        <f>IF(ISNA(VLOOKUP($I367,disall!$A$2:$CY$349,COLUMN(disall!BA366),FALSE)),-9999,VLOOKUP($I367,disall!$A$2:$CY$349,COLUMN(disall!BA366),FALSE))</f>
        <v>0</v>
      </c>
      <c r="BI367" s="8">
        <f>IF(ISNA(VLOOKUP($I367,disall!$A$2:$CY$349,COLUMN(disall!BB366),FALSE)),-9999,VLOOKUP($I367,disall!$A$2:$CY$349,COLUMN(disall!BB366),FALSE))</f>
        <v>0</v>
      </c>
      <c r="BJ367" s="8">
        <f>IF(ISNA(VLOOKUP($I367,disall!$A$2:$CY$349,COLUMN(disall!BC366),FALSE)),-9999,VLOOKUP($I367,disall!$A$2:$CY$349,COLUMN(disall!BC366),FALSE))</f>
        <v>0</v>
      </c>
      <c r="BK367" s="8">
        <f>IF(ISNA(VLOOKUP($I367,disall!$A$2:$CY$349,COLUMN(disall!BD366),FALSE)),-9999,VLOOKUP($I367,disall!$A$2:$CY$349,COLUMN(disall!BD366),FALSE))</f>
        <v>0</v>
      </c>
      <c r="BL367" s="8">
        <f>IF(ISNA(VLOOKUP($I367,disall!$A$2:$CY$349,COLUMN(disall!BE366),FALSE)),-9999,VLOOKUP($I367,disall!$A$2:$CY$349,COLUMN(disall!BE366),FALSE))</f>
        <v>0</v>
      </c>
      <c r="BM367" s="8">
        <f>IF(ISNA(VLOOKUP($I367,disall!$A$2:$CY$349,COLUMN(disall!BF366),FALSE)),-9999,VLOOKUP($I367,disall!$A$2:$CY$349,COLUMN(disall!BF366),FALSE))</f>
        <v>0</v>
      </c>
      <c r="BN367" s="8">
        <f>IF(ISNA(VLOOKUP($I367,disall!$A$2:$CY$349,COLUMN(disall!BG366),FALSE)),-9999,VLOOKUP($I367,disall!$A$2:$CY$349,COLUMN(disall!BG366),FALSE))</f>
        <v>0</v>
      </c>
      <c r="BO367" s="8">
        <f>IF(ISNA(VLOOKUP($I367,disall!$A$2:$CY$349,COLUMN(disall!BH366),FALSE)),-9999,VLOOKUP($I367,disall!$A$2:$CY$349,COLUMN(disall!BH366),FALSE))</f>
        <v>0</v>
      </c>
      <c r="BP367" s="8">
        <f>IF(ISNA(VLOOKUP($I367,disall!$A$2:$CY$349,COLUMN(disall!BI366),FALSE)),-9999,VLOOKUP($I367,disall!$A$2:$CY$349,COLUMN(disall!BI366),FALSE))</f>
        <v>0</v>
      </c>
      <c r="BQ367" s="8">
        <f>IF(ISNA(VLOOKUP($I367,disall!$A$2:$CY$349,COLUMN(disall!BJ366),FALSE)),-9999,VLOOKUP($I367,disall!$A$2:$CY$349,COLUMN(disall!BJ366),FALSE))</f>
        <v>0</v>
      </c>
      <c r="BR367" s="8">
        <f>IF(ISNA(VLOOKUP($I367,disall!$A$2:$CY$349,COLUMN(disall!BK366),FALSE)),-9999,VLOOKUP($I367,disall!$A$2:$CY$349,COLUMN(disall!BK366),FALSE))</f>
        <v>0</v>
      </c>
      <c r="BS367" s="8">
        <f>IF(ISNA(VLOOKUP($I367,disall!$A$2:$CY$349,COLUMN(disall!BL366),FALSE)),-9999,VLOOKUP($I367,disall!$A$2:$CY$349,COLUMN(disall!BL366),FALSE))</f>
        <v>0</v>
      </c>
      <c r="BT367" s="8">
        <f>IF(ISNA(VLOOKUP($I367,disall!$A$2:$CY$349,COLUMN(disall!BM366),FALSE)),-9999,VLOOKUP($I367,disall!$A$2:$CY$349,COLUMN(disall!BM366),FALSE))</f>
        <v>0</v>
      </c>
      <c r="BU367" s="8">
        <f>IF(ISNA(VLOOKUP($I367,disall!$A$2:$CY$349,COLUMN(disall!BN366),FALSE)),-9999,VLOOKUP($I367,disall!$A$2:$CY$349,COLUMN(disall!BN366),FALSE))</f>
        <v>0</v>
      </c>
      <c r="BV367" s="8">
        <f>IF(ISNA(VLOOKUP($I367,disall!$A$2:$CY$349,COLUMN(disall!BO366),FALSE)),-9999,VLOOKUP($I367,disall!$A$2:$CY$349,COLUMN(disall!BO366),FALSE))</f>
        <v>0</v>
      </c>
      <c r="BW367" s="8">
        <f>IF(ISNA(VLOOKUP($I367,disall!$A$2:$CY$349,COLUMN(disall!BP366),FALSE)),-9999,VLOOKUP($I367,disall!$A$2:$CY$349,COLUMN(disall!BP366),FALSE))</f>
        <v>0</v>
      </c>
      <c r="BX367" s="8">
        <f>IF(ISNA(VLOOKUP($I367,disall!$A$2:$CY$349,COLUMN(disall!BQ366),FALSE)),-9999,VLOOKUP($I367,disall!$A$2:$CY$349,COLUMN(disall!BQ366),FALSE))</f>
        <v>0</v>
      </c>
      <c r="BY367" s="8">
        <f>IF(ISNA(VLOOKUP($I367,disall!$A$2:$CY$349,COLUMN(disall!BR366),FALSE)),-9999,VLOOKUP($I367,disall!$A$2:$CY$349,COLUMN(disall!BR366),FALSE))</f>
        <v>0</v>
      </c>
      <c r="BZ367" s="8">
        <f>IF(ISNA(VLOOKUP($I367,disall!$A$2:$CY$349,COLUMN(disall!BS366),FALSE)),-9999,VLOOKUP($I367,disall!$A$2:$CY$349,COLUMN(disall!BS366),FALSE))</f>
        <v>0</v>
      </c>
      <c r="CA367" s="8">
        <f>IF(ISNA(VLOOKUP($I367,disall!$A$2:$CY$349,COLUMN(disall!BT366),FALSE)),-9999,VLOOKUP($I367,disall!$A$2:$CY$349,COLUMN(disall!BT366),FALSE))</f>
        <v>0</v>
      </c>
      <c r="CB367" s="8">
        <f>IF(ISNA(VLOOKUP($I367,disall!$A$2:$CY$349,COLUMN(disall!BU366),FALSE)),-9999,VLOOKUP($I367,disall!$A$2:$CY$349,COLUMN(disall!BU366),FALSE))</f>
        <v>0</v>
      </c>
      <c r="CC367" s="8">
        <f>IF(ISNA(VLOOKUP($I367,disall!$A$2:$CY$349,COLUMN(disall!BV366),FALSE)),-9999,VLOOKUP($I367,disall!$A$2:$CY$349,COLUMN(disall!BV366),FALSE))</f>
        <v>0</v>
      </c>
      <c r="CD367" s="8">
        <f>IF(ISNA(VLOOKUP($I367,disall!$A$2:$CY$349,COLUMN(disall!BW366),FALSE)),-9999,VLOOKUP($I367,disall!$A$2:$CY$349,COLUMN(disall!BW366),FALSE))</f>
        <v>0</v>
      </c>
      <c r="CE367" s="8">
        <f>IF(ISNA(VLOOKUP($I367,disall!$A$2:$CY$349,COLUMN(disall!BX366),FALSE)),-9999,VLOOKUP($I367,disall!$A$2:$CY$349,COLUMN(disall!BX366),FALSE))</f>
        <v>0</v>
      </c>
      <c r="CF367" s="8">
        <f>IF(ISNA(VLOOKUP($I367,disall!$A$2:$CY$349,COLUMN(disall!BY366),FALSE)),-9999,VLOOKUP($I367,disall!$A$2:$CY$349,COLUMN(disall!BY366),FALSE))</f>
        <v>0</v>
      </c>
      <c r="CG367" s="8">
        <f>IF(ISNA(VLOOKUP($I367,disall!$A$2:$CY$349,COLUMN(disall!BZ366),FALSE)),-9999,VLOOKUP($I367,disall!$A$2:$CY$349,COLUMN(disall!BZ366),FALSE))</f>
        <v>0</v>
      </c>
      <c r="CH367" s="8">
        <f>IF(ISNA(VLOOKUP($I367,disall!$A$2:$CY$349,COLUMN(disall!CA366),FALSE)),-9999,VLOOKUP($I367,disall!$A$2:$CY$349,COLUMN(disall!CA366),FALSE))</f>
        <v>0</v>
      </c>
      <c r="CI367" s="8">
        <f>IF(ISNA(VLOOKUP($I367,disall!$A$2:$CY$349,COLUMN(disall!CB366),FALSE)),-9999,VLOOKUP($I367,disall!$A$2:$CY$349,COLUMN(disall!CB366),FALSE))</f>
        <v>0</v>
      </c>
      <c r="CJ367" s="8">
        <f>IF(ISNA(VLOOKUP($I367,disall!$A$2:$CY$349,COLUMN(disall!CC366),FALSE)),-9999,VLOOKUP($I367,disall!$A$2:$CY$349,COLUMN(disall!CC366),FALSE))</f>
        <v>0</v>
      </c>
      <c r="CK367" s="8">
        <f>IF(ISNA(VLOOKUP($I367,disall!$A$2:$CY$349,COLUMN(disall!CD366),FALSE)),-9999,VLOOKUP($I367,disall!$A$2:$CY$349,COLUMN(disall!CD366),FALSE))</f>
        <v>0</v>
      </c>
      <c r="CL367" s="8">
        <f>IF(ISNA(VLOOKUP($I367,disall!$A$2:$CY$349,COLUMN(disall!CE366),FALSE)),-9999,VLOOKUP($I367,disall!$A$2:$CY$349,COLUMN(disall!CE366),FALSE))</f>
        <v>0</v>
      </c>
      <c r="CM367" s="8">
        <f>IF(ISNA(VLOOKUP($I367,disall!$A$2:$CY$349,COLUMN(disall!CF366),FALSE)),-9999,VLOOKUP($I367,disall!$A$2:$CY$349,COLUMN(disall!CF366),FALSE))</f>
        <v>0</v>
      </c>
      <c r="CN367" s="8">
        <f>IF(ISNA(VLOOKUP($I367,disall!$A$2:$CY$349,COLUMN(disall!CG366),FALSE)),-9999,VLOOKUP($I367,disall!$A$2:$CY$349,COLUMN(disall!CG366),FALSE))</f>
        <v>0</v>
      </c>
      <c r="CO367" s="8">
        <f>IF(ISNA(VLOOKUP($I367,disall!$A$2:$CY$349,COLUMN(disall!CH366),FALSE)),-9999,VLOOKUP($I367,disall!$A$2:$CY$349,COLUMN(disall!CH366),FALSE))</f>
        <v>0</v>
      </c>
      <c r="CP367" s="8">
        <f>IF(ISNA(VLOOKUP($I367,disall!$A$2:$CY$349,COLUMN(disall!CI366),FALSE)),-9999,VLOOKUP($I367,disall!$A$2:$CY$349,COLUMN(disall!CI366),FALSE))</f>
        <v>0</v>
      </c>
      <c r="CQ367" s="8">
        <f>IF(ISNA(VLOOKUP($I367,disall!$A$2:$CY$349,COLUMN(disall!CJ366),FALSE)),-9999,VLOOKUP($I367,disall!$A$2:$CY$349,COLUMN(disall!CJ366),FALSE))</f>
        <v>0</v>
      </c>
      <c r="CR367" s="8">
        <f>IF(ISNA(VLOOKUP($I367,disall!$A$2:$CY$349,COLUMN(disall!CK366),FALSE)),-9999,VLOOKUP($I367,disall!$A$2:$CY$349,COLUMN(disall!CK366),FALSE))</f>
        <v>0</v>
      </c>
      <c r="CS367" s="8">
        <f>IF(ISNA(VLOOKUP($I367,disall!$A$2:$CY$349,COLUMN(disall!CL366),FALSE)),-9999,VLOOKUP($I367,disall!$A$2:$CY$349,COLUMN(disall!CL366),FALSE))</f>
        <v>0</v>
      </c>
      <c r="CT367" s="8">
        <f>IF(ISNA(VLOOKUP($I367,disall!$A$2:$CY$349,COLUMN(disall!CM366),FALSE)),-9999,VLOOKUP($I367,disall!$A$2:$CY$349,COLUMN(disall!CM366),FALSE))</f>
        <v>0</v>
      </c>
      <c r="CU367" s="8">
        <f>IF(ISNA(VLOOKUP($I367,disall!$A$2:$CY$349,COLUMN(disall!CN366),FALSE)),-9999,VLOOKUP($I367,disall!$A$2:$CY$349,COLUMN(disall!CN366),FALSE))</f>
        <v>0</v>
      </c>
      <c r="CV367" s="8">
        <f>IF(ISNA(VLOOKUP($I367,disall!$A$2:$CY$349,COLUMN(disall!CO366),FALSE)),-9999,VLOOKUP($I367,disall!$A$2:$CY$349,COLUMN(disall!CO366),FALSE))</f>
        <v>0</v>
      </c>
      <c r="CW367" s="8">
        <f>IF(ISNA(VLOOKUP($I367,disall!$A$2:$CY$349,COLUMN(disall!CP366),FALSE)),-9999,VLOOKUP($I367,disall!$A$2:$CY$349,COLUMN(disall!CP366),FALSE))</f>
        <v>0</v>
      </c>
      <c r="CX367" s="8">
        <f>IF(ISNA(VLOOKUP($I367,disall!$A$2:$CY$349,COLUMN(disall!CQ366),FALSE)),-9999,VLOOKUP($I367,disall!$A$2:$CY$349,COLUMN(disall!CQ366),FALSE))</f>
        <v>0</v>
      </c>
      <c r="CY367" s="8">
        <f>IF(ISNA(VLOOKUP($I367,disall!$A$2:$CY$349,COLUMN(disall!CR366),FALSE)),-9999,VLOOKUP($I367,disall!$A$2:$CY$349,COLUMN(disall!CR366),FALSE))</f>
        <v>0</v>
      </c>
      <c r="CZ367" s="8">
        <f>IF(ISNA(VLOOKUP($I367,disall!$A$2:$CY$349,COLUMN(disall!CS366),FALSE)),-9999,VLOOKUP($I367,disall!$A$2:$CY$349,COLUMN(disall!CS366),FALSE))</f>
        <v>0</v>
      </c>
      <c r="DA367" s="8">
        <f>IF(ISNA(VLOOKUP($I367,disall!$A$2:$CY$349,COLUMN(disall!CT366),FALSE)),-9999,VLOOKUP($I367,disall!$A$2:$CY$349,COLUMN(disall!CT366),FALSE))</f>
        <v>0</v>
      </c>
      <c r="DB367" s="8">
        <f>IF(ISNA(VLOOKUP($I367,disall!$A$2:$CY$349,COLUMN(disall!CU366),FALSE)),-9999,VLOOKUP($I367,disall!$A$2:$CY$349,COLUMN(disall!CU366),FALSE))</f>
        <v>0</v>
      </c>
      <c r="DC367" s="8">
        <f>IF(ISNA(VLOOKUP($I367,disall!$A$2:$CY$349,COLUMN(disall!CV366),FALSE)),-9999,VLOOKUP($I367,disall!$A$2:$CY$349,COLUMN(disall!CV366),FALSE))</f>
        <v>0</v>
      </c>
      <c r="DD367" s="8">
        <f>IF(ISNA(VLOOKUP($I367,disall!$A$2:$CY$349,COLUMN(disall!CW366),FALSE)),-9999,VLOOKUP($I367,disall!$A$2:$CY$349,COLUMN(disall!CW366),FALSE))</f>
        <v>0</v>
      </c>
      <c r="DE367" s="8">
        <f>IF(ISNA(VLOOKUP($I367,disall!$A$2:$CY$349,COLUMN(disall!CX366),FALSE)),-9999,VLOOKUP($I367,disall!$A$2:$CY$349,COLUMN(disall!CX366),FALSE))</f>
        <v>0</v>
      </c>
      <c r="DF367" s="8">
        <f>IF(ISNA(VLOOKUP($I367,disall!$A$2:$CY$349,COLUMN(disall!CY366),FALSE)),-9999,VLOOKUP($I367,disall!$A$2:$CY$349,COLUMN(disall!CY366),FALSE))</f>
        <v>0</v>
      </c>
    </row>
    <row r="368" spans="1:110" x14ac:dyDescent="0.25">
      <c r="A368">
        <v>124</v>
      </c>
      <c r="B368" t="s">
        <v>8</v>
      </c>
      <c r="C368" t="s">
        <v>472</v>
      </c>
      <c r="D368" t="s">
        <v>110</v>
      </c>
      <c r="E368" t="s">
        <v>1103</v>
      </c>
      <c r="F368" t="s">
        <v>125</v>
      </c>
      <c r="G368" t="s">
        <v>1104</v>
      </c>
      <c r="H368">
        <v>4066</v>
      </c>
      <c r="I368">
        <f>IF(ISNA(VLOOKUP(H368,disall!$D$2:$L$349,1,FALSE)),H368,VLOOKUP(H368,disall!$D$2:$L$349,1,FALSE))</f>
        <v>4066</v>
      </c>
      <c r="J368">
        <f>IF(ISNA(VLOOKUP(H368,disall!$D$2:$L$349,1,FALSE)),"NA",VLOOKUP(H368,disall!$D$2:$L$349,2,FALSE))</f>
        <v>3611</v>
      </c>
      <c r="K368" t="str">
        <f>IF(ISNA(VLOOKUP(I368,disall!$A$2:$L$349,3,FALSE)),F368,VLOOKUP(I368,disall!$A$2:$L$349,3,FALSE))</f>
        <v>Sirsa</v>
      </c>
      <c r="L368" t="str">
        <f>IF(ISNA(VLOOKUP(I368,disall!$A$2:$L$349,12,FALSE)),"NA",VLOOKUP(I368,disall!$A$2:$L$349,12,FALSE))</f>
        <v>Sirsa</v>
      </c>
      <c r="M368">
        <f>IF(ISNA(VLOOKUP(I368,disall!$A$2:$M$349,6,FALSE)),"NA",VLOOKUP(I368,disall!$A$2:$M$349,6,FALSE))</f>
        <v>36</v>
      </c>
      <c r="N368">
        <f>IF(ISNA(VLOOKUP(I368,disall!$A$2:$M$349,7,FALSE)),"NA",VLOOKUP(I368,disall!$A$2:$M$349,7,FALSE))</f>
        <v>0.402557</v>
      </c>
      <c r="O368">
        <f>IF(ISNA(VLOOKUP(I368,disall!$A$2:$M$349,8,FALSE)),"NA",VLOOKUP(I368,disall!$A$2:$M$349,8,FALSE))</f>
        <v>3.497633</v>
      </c>
      <c r="P368" t="str">
        <f>IF(ISNA(VLOOKUP(I368,disall!$A$2:$M$349,9,FALSE)),"NA",VLOOKUP(I368,disall!$A$2:$M$349,9,FALSE))</f>
        <v>POLY</v>
      </c>
      <c r="Q368">
        <f>IF(ISNA(VLOOKUP(I368,disall!$A$2:$M$349,10,FALSE)),"NA",VLOOKUP(I368,disall!$A$2:$M$349,10,FALSE))</f>
        <v>356071400</v>
      </c>
      <c r="R368" t="str">
        <f>IF(ISNA(VLOOKUP(I368,disall!$A$2:$M$349,11,FALSE)),"NA",VLOOKUP(I368,disall!$A$2:$M$349,11,FALSE))</f>
        <v>Haryana</v>
      </c>
      <c r="S368" t="str">
        <f>IF(ISNA(VLOOKUP(I368,disall!$A$2:$M$349,12,FALSE)),"NA",VLOOKUP(I368,disall!$A$2:$M$349,12,FALSE))</f>
        <v>Sirsa</v>
      </c>
      <c r="T368">
        <f>IF(ISNA(VLOOKUP(I368,disall!$A$2:$M$349,13,FALSE)),"NA",VLOOKUP(I368,disall!$A$2:$M$349,13,FALSE))</f>
        <v>98</v>
      </c>
      <c r="U368" s="8">
        <f>IF(ISNA(VLOOKUP($I368,disall!$A$2:$CY$349,COLUMN(disall!N367),FALSE)),-9999,VLOOKUP($I368,disall!$A$2:$CY$349,COLUMN(disall!N367),FALSE))</f>
        <v>0</v>
      </c>
      <c r="V368" s="8">
        <f>IF(ISNA(VLOOKUP($I368,disall!$A$2:$CY$349,COLUMN(disall!O367),FALSE)),-9999,VLOOKUP($I368,disall!$A$2:$CY$349,COLUMN(disall!O367),FALSE))</f>
        <v>0</v>
      </c>
      <c r="W368" s="8">
        <f>IF(ISNA(VLOOKUP($I368,disall!$A$2:$CY$349,COLUMN(disall!P367),FALSE)),-9999,VLOOKUP($I368,disall!$A$2:$CY$349,COLUMN(disall!P367),FALSE))</f>
        <v>0</v>
      </c>
      <c r="X368" s="8">
        <f>IF(ISNA(VLOOKUP($I368,disall!$A$2:$CY$349,COLUMN(disall!Q367),FALSE)),-9999,VLOOKUP($I368,disall!$A$2:$CY$349,COLUMN(disall!Q367),FALSE))</f>
        <v>0</v>
      </c>
      <c r="Y368" s="8">
        <f>IF(ISNA(VLOOKUP($I368,disall!$A$2:$CY$349,COLUMN(disall!R367),FALSE)),-9999,VLOOKUP($I368,disall!$A$2:$CY$349,COLUMN(disall!R367),FALSE))</f>
        <v>0</v>
      </c>
      <c r="Z368" s="8">
        <f>IF(ISNA(VLOOKUP($I368,disall!$A$2:$CY$349,COLUMN(disall!S367),FALSE)),-9999,VLOOKUP($I368,disall!$A$2:$CY$349,COLUMN(disall!S367),FALSE))</f>
        <v>0</v>
      </c>
      <c r="AA368" s="8">
        <f>IF(ISNA(VLOOKUP($I368,disall!$A$2:$CY$349,COLUMN(disall!T367),FALSE)),-9999,VLOOKUP($I368,disall!$A$2:$CY$349,COLUMN(disall!T367),FALSE))</f>
        <v>0</v>
      </c>
      <c r="AB368" s="8">
        <f>IF(ISNA(VLOOKUP($I368,disall!$A$2:$CY$349,COLUMN(disall!U367),FALSE)),-9999,VLOOKUP($I368,disall!$A$2:$CY$349,COLUMN(disall!U367),FALSE))</f>
        <v>0</v>
      </c>
      <c r="AC368" s="8">
        <f>IF(ISNA(VLOOKUP($I368,disall!$A$2:$CY$349,COLUMN(disall!V367),FALSE)),-9999,VLOOKUP($I368,disall!$A$2:$CY$349,COLUMN(disall!V367),FALSE))</f>
        <v>0</v>
      </c>
      <c r="AD368" s="8">
        <f>IF(ISNA(VLOOKUP($I368,disall!$A$2:$CY$349,COLUMN(disall!W367),FALSE)),-9999,VLOOKUP($I368,disall!$A$2:$CY$349,COLUMN(disall!W367),FALSE))</f>
        <v>0</v>
      </c>
      <c r="AE368" s="8">
        <f>IF(ISNA(VLOOKUP($I368,disall!$A$2:$CY$349,COLUMN(disall!X367),FALSE)),-9999,VLOOKUP($I368,disall!$A$2:$CY$349,COLUMN(disall!X367),FALSE))</f>
        <v>0</v>
      </c>
      <c r="AF368" s="8">
        <f>IF(ISNA(VLOOKUP($I368,disall!$A$2:$CY$349,COLUMN(disall!Y367),FALSE)),-9999,VLOOKUP($I368,disall!$A$2:$CY$349,COLUMN(disall!Y367),FALSE))</f>
        <v>0</v>
      </c>
      <c r="AG368" s="8">
        <f>IF(ISNA(VLOOKUP($I368,disall!$A$2:$CY$349,COLUMN(disall!Z367),FALSE)),-9999,VLOOKUP($I368,disall!$A$2:$CY$349,COLUMN(disall!Z367),FALSE))</f>
        <v>0</v>
      </c>
      <c r="AH368" s="8">
        <f>IF(ISNA(VLOOKUP($I368,disall!$A$2:$CY$349,COLUMN(disall!AA367),FALSE)),-9999,VLOOKUP($I368,disall!$A$2:$CY$349,COLUMN(disall!AA367),FALSE))</f>
        <v>0</v>
      </c>
      <c r="AI368" s="8">
        <f>IF(ISNA(VLOOKUP($I368,disall!$A$2:$CY$349,COLUMN(disall!AB367),FALSE)),-9999,VLOOKUP($I368,disall!$A$2:$CY$349,COLUMN(disall!AB367),FALSE))</f>
        <v>0</v>
      </c>
      <c r="AJ368" s="8">
        <f>IF(ISNA(VLOOKUP($I368,disall!$A$2:$CY$349,COLUMN(disall!AC367),FALSE)),-9999,VLOOKUP($I368,disall!$A$2:$CY$349,COLUMN(disall!AC367),FALSE))</f>
        <v>0</v>
      </c>
      <c r="AK368" s="8">
        <f>IF(ISNA(VLOOKUP($I368,disall!$A$2:$CY$349,COLUMN(disall!AD367),FALSE)),-9999,VLOOKUP($I368,disall!$A$2:$CY$349,COLUMN(disall!AD367),FALSE))</f>
        <v>0</v>
      </c>
      <c r="AL368" s="8">
        <f>IF(ISNA(VLOOKUP($I368,disall!$A$2:$CY$349,COLUMN(disall!AE367),FALSE)),-9999,VLOOKUP($I368,disall!$A$2:$CY$349,COLUMN(disall!AE367),FALSE))</f>
        <v>0</v>
      </c>
      <c r="AM368" s="8">
        <f>IF(ISNA(VLOOKUP($I368,disall!$A$2:$CY$349,COLUMN(disall!AF367),FALSE)),-9999,VLOOKUP($I368,disall!$A$2:$CY$349,COLUMN(disall!AF367),FALSE))</f>
        <v>0</v>
      </c>
      <c r="AN368" s="8">
        <f>IF(ISNA(VLOOKUP($I368,disall!$A$2:$CY$349,COLUMN(disall!AG367),FALSE)),-9999,VLOOKUP($I368,disall!$A$2:$CY$349,COLUMN(disall!AG367),FALSE))</f>
        <v>0</v>
      </c>
      <c r="AO368" s="8">
        <f>IF(ISNA(VLOOKUP($I368,disall!$A$2:$CY$349,COLUMN(disall!AH367),FALSE)),-9999,VLOOKUP($I368,disall!$A$2:$CY$349,COLUMN(disall!AH367),FALSE))</f>
        <v>0</v>
      </c>
      <c r="AP368" s="8">
        <f>IF(ISNA(VLOOKUP($I368,disall!$A$2:$CY$349,COLUMN(disall!AI367),FALSE)),-9999,VLOOKUP($I368,disall!$A$2:$CY$349,COLUMN(disall!AI367),FALSE))</f>
        <v>0</v>
      </c>
      <c r="AQ368" s="8">
        <f>IF(ISNA(VLOOKUP($I368,disall!$A$2:$CY$349,COLUMN(disall!AJ367),FALSE)),-9999,VLOOKUP($I368,disall!$A$2:$CY$349,COLUMN(disall!AJ367),FALSE))</f>
        <v>0</v>
      </c>
      <c r="AR368" s="8">
        <f>IF(ISNA(VLOOKUP($I368,disall!$A$2:$CY$349,COLUMN(disall!AK367),FALSE)),-9999,VLOOKUP($I368,disall!$A$2:$CY$349,COLUMN(disall!AK367),FALSE))</f>
        <v>0</v>
      </c>
      <c r="AS368" s="8">
        <f>IF(ISNA(VLOOKUP($I368,disall!$A$2:$CY$349,COLUMN(disall!AL367),FALSE)),-9999,VLOOKUP($I368,disall!$A$2:$CY$349,COLUMN(disall!AL367),FALSE))</f>
        <v>0</v>
      </c>
      <c r="AT368" s="8">
        <f>IF(ISNA(VLOOKUP($I368,disall!$A$2:$CY$349,COLUMN(disall!AM367),FALSE)),-9999,VLOOKUP($I368,disall!$A$2:$CY$349,COLUMN(disall!AM367),FALSE))</f>
        <v>0</v>
      </c>
      <c r="AU368" s="8">
        <f>IF(ISNA(VLOOKUP($I368,disall!$A$2:$CY$349,COLUMN(disall!AN367),FALSE)),-9999,VLOOKUP($I368,disall!$A$2:$CY$349,COLUMN(disall!AN367),FALSE))</f>
        <v>0</v>
      </c>
      <c r="AV368" s="8">
        <f>IF(ISNA(VLOOKUP($I368,disall!$A$2:$CY$349,COLUMN(disall!AO367),FALSE)),-9999,VLOOKUP($I368,disall!$A$2:$CY$349,COLUMN(disall!AO367),FALSE))</f>
        <v>0</v>
      </c>
      <c r="AW368" s="8">
        <f>IF(ISNA(VLOOKUP($I368,disall!$A$2:$CY$349,COLUMN(disall!AP367),FALSE)),-9999,VLOOKUP($I368,disall!$A$2:$CY$349,COLUMN(disall!AP367),FALSE))</f>
        <v>0</v>
      </c>
      <c r="AX368" s="8">
        <f>IF(ISNA(VLOOKUP($I368,disall!$A$2:$CY$349,COLUMN(disall!AQ367),FALSE)),-9999,VLOOKUP($I368,disall!$A$2:$CY$349,COLUMN(disall!AQ367),FALSE))</f>
        <v>0</v>
      </c>
      <c r="AY368" s="8">
        <f>IF(ISNA(VLOOKUP($I368,disall!$A$2:$CY$349,COLUMN(disall!AR367),FALSE)),-9999,VLOOKUP($I368,disall!$A$2:$CY$349,COLUMN(disall!AR367),FALSE))</f>
        <v>0</v>
      </c>
      <c r="AZ368" s="8">
        <f>IF(ISNA(VLOOKUP($I368,disall!$A$2:$CY$349,COLUMN(disall!AS367),FALSE)),-9999,VLOOKUP($I368,disall!$A$2:$CY$349,COLUMN(disall!AS367),FALSE))</f>
        <v>0</v>
      </c>
      <c r="BA368" s="8">
        <f>IF(ISNA(VLOOKUP($I368,disall!$A$2:$CY$349,COLUMN(disall!AT367),FALSE)),-9999,VLOOKUP($I368,disall!$A$2:$CY$349,COLUMN(disall!AT367),FALSE))</f>
        <v>0</v>
      </c>
      <c r="BB368" s="8">
        <f>IF(ISNA(VLOOKUP($I368,disall!$A$2:$CY$349,COLUMN(disall!AU367),FALSE)),-9999,VLOOKUP($I368,disall!$A$2:$CY$349,COLUMN(disall!AU367),FALSE))</f>
        <v>0</v>
      </c>
      <c r="BC368" s="8">
        <f>IF(ISNA(VLOOKUP($I368,disall!$A$2:$CY$349,COLUMN(disall!AV367),FALSE)),-9999,VLOOKUP($I368,disall!$A$2:$CY$349,COLUMN(disall!AV367),FALSE))</f>
        <v>0</v>
      </c>
      <c r="BD368" s="8">
        <f>IF(ISNA(VLOOKUP($I368,disall!$A$2:$CY$349,COLUMN(disall!AW367),FALSE)),-9999,VLOOKUP($I368,disall!$A$2:$CY$349,COLUMN(disall!AW367),FALSE))</f>
        <v>0</v>
      </c>
      <c r="BE368" s="8">
        <f>IF(ISNA(VLOOKUP($I368,disall!$A$2:$CY$349,COLUMN(disall!AX367),FALSE)),-9999,VLOOKUP($I368,disall!$A$2:$CY$349,COLUMN(disall!AX367),FALSE))</f>
        <v>0</v>
      </c>
      <c r="BF368" s="8">
        <f>IF(ISNA(VLOOKUP($I368,disall!$A$2:$CY$349,COLUMN(disall!AY367),FALSE)),-9999,VLOOKUP($I368,disall!$A$2:$CY$349,COLUMN(disall!AY367),FALSE))</f>
        <v>0</v>
      </c>
      <c r="BG368" s="8">
        <f>IF(ISNA(VLOOKUP($I368,disall!$A$2:$CY$349,COLUMN(disall!AZ367),FALSE)),-9999,VLOOKUP($I368,disall!$A$2:$CY$349,COLUMN(disall!AZ367),FALSE))</f>
        <v>0</v>
      </c>
      <c r="BH368" s="8">
        <f>IF(ISNA(VLOOKUP($I368,disall!$A$2:$CY$349,COLUMN(disall!BA367),FALSE)),-9999,VLOOKUP($I368,disall!$A$2:$CY$349,COLUMN(disall!BA367),FALSE))</f>
        <v>0</v>
      </c>
      <c r="BI368" s="8">
        <f>IF(ISNA(VLOOKUP($I368,disall!$A$2:$CY$349,COLUMN(disall!BB367),FALSE)),-9999,VLOOKUP($I368,disall!$A$2:$CY$349,COLUMN(disall!BB367),FALSE))</f>
        <v>0</v>
      </c>
      <c r="BJ368" s="8">
        <f>IF(ISNA(VLOOKUP($I368,disall!$A$2:$CY$349,COLUMN(disall!BC367),FALSE)),-9999,VLOOKUP($I368,disall!$A$2:$CY$349,COLUMN(disall!BC367),FALSE))</f>
        <v>0</v>
      </c>
      <c r="BK368" s="8">
        <f>IF(ISNA(VLOOKUP($I368,disall!$A$2:$CY$349,COLUMN(disall!BD367),FALSE)),-9999,VLOOKUP($I368,disall!$A$2:$CY$349,COLUMN(disall!BD367),FALSE))</f>
        <v>0</v>
      </c>
      <c r="BL368" s="8">
        <f>IF(ISNA(VLOOKUP($I368,disall!$A$2:$CY$349,COLUMN(disall!BE367),FALSE)),-9999,VLOOKUP($I368,disall!$A$2:$CY$349,COLUMN(disall!BE367),FALSE))</f>
        <v>0</v>
      </c>
      <c r="BM368" s="8">
        <f>IF(ISNA(VLOOKUP($I368,disall!$A$2:$CY$349,COLUMN(disall!BF367),FALSE)),-9999,VLOOKUP($I368,disall!$A$2:$CY$349,COLUMN(disall!BF367),FALSE))</f>
        <v>0</v>
      </c>
      <c r="BN368" s="8">
        <f>IF(ISNA(VLOOKUP($I368,disall!$A$2:$CY$349,COLUMN(disall!BG367),FALSE)),-9999,VLOOKUP($I368,disall!$A$2:$CY$349,COLUMN(disall!BG367),FALSE))</f>
        <v>0</v>
      </c>
      <c r="BO368" s="8">
        <f>IF(ISNA(VLOOKUP($I368,disall!$A$2:$CY$349,COLUMN(disall!BH367),FALSE)),-9999,VLOOKUP($I368,disall!$A$2:$CY$349,COLUMN(disall!BH367),FALSE))</f>
        <v>0</v>
      </c>
      <c r="BP368" s="8">
        <f>IF(ISNA(VLOOKUP($I368,disall!$A$2:$CY$349,COLUMN(disall!BI367),FALSE)),-9999,VLOOKUP($I368,disall!$A$2:$CY$349,COLUMN(disall!BI367),FALSE))</f>
        <v>0</v>
      </c>
      <c r="BQ368" s="8">
        <f>IF(ISNA(VLOOKUP($I368,disall!$A$2:$CY$349,COLUMN(disall!BJ367),FALSE)),-9999,VLOOKUP($I368,disall!$A$2:$CY$349,COLUMN(disall!BJ367),FALSE))</f>
        <v>0</v>
      </c>
      <c r="BR368" s="8">
        <f>IF(ISNA(VLOOKUP($I368,disall!$A$2:$CY$349,COLUMN(disall!BK367),FALSE)),-9999,VLOOKUP($I368,disall!$A$2:$CY$349,COLUMN(disall!BK367),FALSE))</f>
        <v>0</v>
      </c>
      <c r="BS368" s="8">
        <f>IF(ISNA(VLOOKUP($I368,disall!$A$2:$CY$349,COLUMN(disall!BL367),FALSE)),-9999,VLOOKUP($I368,disall!$A$2:$CY$349,COLUMN(disall!BL367),FALSE))</f>
        <v>0</v>
      </c>
      <c r="BT368" s="8">
        <f>IF(ISNA(VLOOKUP($I368,disall!$A$2:$CY$349,COLUMN(disall!BM367),FALSE)),-9999,VLOOKUP($I368,disall!$A$2:$CY$349,COLUMN(disall!BM367),FALSE))</f>
        <v>0</v>
      </c>
      <c r="BU368" s="8">
        <f>IF(ISNA(VLOOKUP($I368,disall!$A$2:$CY$349,COLUMN(disall!BN367),FALSE)),-9999,VLOOKUP($I368,disall!$A$2:$CY$349,COLUMN(disall!BN367),FALSE))</f>
        <v>0</v>
      </c>
      <c r="BV368" s="8">
        <f>IF(ISNA(VLOOKUP($I368,disall!$A$2:$CY$349,COLUMN(disall!BO367),FALSE)),-9999,VLOOKUP($I368,disall!$A$2:$CY$349,COLUMN(disall!BO367),FALSE))</f>
        <v>0</v>
      </c>
      <c r="BW368" s="8">
        <f>IF(ISNA(VLOOKUP($I368,disall!$A$2:$CY$349,COLUMN(disall!BP367),FALSE)),-9999,VLOOKUP($I368,disall!$A$2:$CY$349,COLUMN(disall!BP367),FALSE))</f>
        <v>0</v>
      </c>
      <c r="BX368" s="8">
        <f>IF(ISNA(VLOOKUP($I368,disall!$A$2:$CY$349,COLUMN(disall!BQ367),FALSE)),-9999,VLOOKUP($I368,disall!$A$2:$CY$349,COLUMN(disall!BQ367),FALSE))</f>
        <v>0</v>
      </c>
      <c r="BY368" s="8">
        <f>IF(ISNA(VLOOKUP($I368,disall!$A$2:$CY$349,COLUMN(disall!BR367),FALSE)),-9999,VLOOKUP($I368,disall!$A$2:$CY$349,COLUMN(disall!BR367),FALSE))</f>
        <v>0</v>
      </c>
      <c r="BZ368" s="8">
        <f>IF(ISNA(VLOOKUP($I368,disall!$A$2:$CY$349,COLUMN(disall!BS367),FALSE)),-9999,VLOOKUP($I368,disall!$A$2:$CY$349,COLUMN(disall!BS367),FALSE))</f>
        <v>0</v>
      </c>
      <c r="CA368" s="8">
        <f>IF(ISNA(VLOOKUP($I368,disall!$A$2:$CY$349,COLUMN(disall!BT367),FALSE)),-9999,VLOOKUP($I368,disall!$A$2:$CY$349,COLUMN(disall!BT367),FALSE))</f>
        <v>0</v>
      </c>
      <c r="CB368" s="8">
        <f>IF(ISNA(VLOOKUP($I368,disall!$A$2:$CY$349,COLUMN(disall!BU367),FALSE)),-9999,VLOOKUP($I368,disall!$A$2:$CY$349,COLUMN(disall!BU367),FALSE))</f>
        <v>0</v>
      </c>
      <c r="CC368" s="8">
        <f>IF(ISNA(VLOOKUP($I368,disall!$A$2:$CY$349,COLUMN(disall!BV367),FALSE)),-9999,VLOOKUP($I368,disall!$A$2:$CY$349,COLUMN(disall!BV367),FALSE))</f>
        <v>0</v>
      </c>
      <c r="CD368" s="8">
        <f>IF(ISNA(VLOOKUP($I368,disall!$A$2:$CY$349,COLUMN(disall!BW367),FALSE)),-9999,VLOOKUP($I368,disall!$A$2:$CY$349,COLUMN(disall!BW367),FALSE))</f>
        <v>0</v>
      </c>
      <c r="CE368" s="8">
        <f>IF(ISNA(VLOOKUP($I368,disall!$A$2:$CY$349,COLUMN(disall!BX367),FALSE)),-9999,VLOOKUP($I368,disall!$A$2:$CY$349,COLUMN(disall!BX367),FALSE))</f>
        <v>0</v>
      </c>
      <c r="CF368" s="8">
        <f>IF(ISNA(VLOOKUP($I368,disall!$A$2:$CY$349,COLUMN(disall!BY367),FALSE)),-9999,VLOOKUP($I368,disall!$A$2:$CY$349,COLUMN(disall!BY367),FALSE))</f>
        <v>0</v>
      </c>
      <c r="CG368" s="8">
        <f>IF(ISNA(VLOOKUP($I368,disall!$A$2:$CY$349,COLUMN(disall!BZ367),FALSE)),-9999,VLOOKUP($I368,disall!$A$2:$CY$349,COLUMN(disall!BZ367),FALSE))</f>
        <v>0</v>
      </c>
      <c r="CH368" s="8">
        <f>IF(ISNA(VLOOKUP($I368,disall!$A$2:$CY$349,COLUMN(disall!CA367),FALSE)),-9999,VLOOKUP($I368,disall!$A$2:$CY$349,COLUMN(disall!CA367),FALSE))</f>
        <v>0</v>
      </c>
      <c r="CI368" s="8">
        <f>IF(ISNA(VLOOKUP($I368,disall!$A$2:$CY$349,COLUMN(disall!CB367),FALSE)),-9999,VLOOKUP($I368,disall!$A$2:$CY$349,COLUMN(disall!CB367),FALSE))</f>
        <v>0</v>
      </c>
      <c r="CJ368" s="8">
        <f>IF(ISNA(VLOOKUP($I368,disall!$A$2:$CY$349,COLUMN(disall!CC367),FALSE)),-9999,VLOOKUP($I368,disall!$A$2:$CY$349,COLUMN(disall!CC367),FALSE))</f>
        <v>0</v>
      </c>
      <c r="CK368" s="8">
        <f>IF(ISNA(VLOOKUP($I368,disall!$A$2:$CY$349,COLUMN(disall!CD367),FALSE)),-9999,VLOOKUP($I368,disall!$A$2:$CY$349,COLUMN(disall!CD367),FALSE))</f>
        <v>0</v>
      </c>
      <c r="CL368" s="8">
        <f>IF(ISNA(VLOOKUP($I368,disall!$A$2:$CY$349,COLUMN(disall!CE367),FALSE)),-9999,VLOOKUP($I368,disall!$A$2:$CY$349,COLUMN(disall!CE367),FALSE))</f>
        <v>0</v>
      </c>
      <c r="CM368" s="8">
        <f>IF(ISNA(VLOOKUP($I368,disall!$A$2:$CY$349,COLUMN(disall!CF367),FALSE)),-9999,VLOOKUP($I368,disall!$A$2:$CY$349,COLUMN(disall!CF367),FALSE))</f>
        <v>0</v>
      </c>
      <c r="CN368" s="8">
        <f>IF(ISNA(VLOOKUP($I368,disall!$A$2:$CY$349,COLUMN(disall!CG367),FALSE)),-9999,VLOOKUP($I368,disall!$A$2:$CY$349,COLUMN(disall!CG367),FALSE))</f>
        <v>0</v>
      </c>
      <c r="CO368" s="8">
        <f>IF(ISNA(VLOOKUP($I368,disall!$A$2:$CY$349,COLUMN(disall!CH367),FALSE)),-9999,VLOOKUP($I368,disall!$A$2:$CY$349,COLUMN(disall!CH367),FALSE))</f>
        <v>0</v>
      </c>
      <c r="CP368" s="8">
        <f>IF(ISNA(VLOOKUP($I368,disall!$A$2:$CY$349,COLUMN(disall!CI367),FALSE)),-9999,VLOOKUP($I368,disall!$A$2:$CY$349,COLUMN(disall!CI367),FALSE))</f>
        <v>0</v>
      </c>
      <c r="CQ368" s="8">
        <f>IF(ISNA(VLOOKUP($I368,disall!$A$2:$CY$349,COLUMN(disall!CJ367),FALSE)),-9999,VLOOKUP($I368,disall!$A$2:$CY$349,COLUMN(disall!CJ367),FALSE))</f>
        <v>0</v>
      </c>
      <c r="CR368" s="8">
        <f>IF(ISNA(VLOOKUP($I368,disall!$A$2:$CY$349,COLUMN(disall!CK367),FALSE)),-9999,VLOOKUP($I368,disall!$A$2:$CY$349,COLUMN(disall!CK367),FALSE))</f>
        <v>0</v>
      </c>
      <c r="CS368" s="8">
        <f>IF(ISNA(VLOOKUP($I368,disall!$A$2:$CY$349,COLUMN(disall!CL367),FALSE)),-9999,VLOOKUP($I368,disall!$A$2:$CY$349,COLUMN(disall!CL367),FALSE))</f>
        <v>0</v>
      </c>
      <c r="CT368" s="8">
        <f>IF(ISNA(VLOOKUP($I368,disall!$A$2:$CY$349,COLUMN(disall!CM367),FALSE)),-9999,VLOOKUP($I368,disall!$A$2:$CY$349,COLUMN(disall!CM367),FALSE))</f>
        <v>0</v>
      </c>
      <c r="CU368" s="8">
        <f>IF(ISNA(VLOOKUP($I368,disall!$A$2:$CY$349,COLUMN(disall!CN367),FALSE)),-9999,VLOOKUP($I368,disall!$A$2:$CY$349,COLUMN(disall!CN367),FALSE))</f>
        <v>0</v>
      </c>
      <c r="CV368" s="8">
        <f>IF(ISNA(VLOOKUP($I368,disall!$A$2:$CY$349,COLUMN(disall!CO367),FALSE)),-9999,VLOOKUP($I368,disall!$A$2:$CY$349,COLUMN(disall!CO367),FALSE))</f>
        <v>0</v>
      </c>
      <c r="CW368" s="8">
        <f>IF(ISNA(VLOOKUP($I368,disall!$A$2:$CY$349,COLUMN(disall!CP367),FALSE)),-9999,VLOOKUP($I368,disall!$A$2:$CY$349,COLUMN(disall!CP367),FALSE))</f>
        <v>0</v>
      </c>
      <c r="CX368" s="8">
        <f>IF(ISNA(VLOOKUP($I368,disall!$A$2:$CY$349,COLUMN(disall!CQ367),FALSE)),-9999,VLOOKUP($I368,disall!$A$2:$CY$349,COLUMN(disall!CQ367),FALSE))</f>
        <v>0</v>
      </c>
      <c r="CY368" s="8">
        <f>IF(ISNA(VLOOKUP($I368,disall!$A$2:$CY$349,COLUMN(disall!CR367),FALSE)),-9999,VLOOKUP($I368,disall!$A$2:$CY$349,COLUMN(disall!CR367),FALSE))</f>
        <v>0</v>
      </c>
      <c r="CZ368" s="8">
        <f>IF(ISNA(VLOOKUP($I368,disall!$A$2:$CY$349,COLUMN(disall!CS367),FALSE)),-9999,VLOOKUP($I368,disall!$A$2:$CY$349,COLUMN(disall!CS367),FALSE))</f>
        <v>0</v>
      </c>
      <c r="DA368" s="8">
        <f>IF(ISNA(VLOOKUP($I368,disall!$A$2:$CY$349,COLUMN(disall!CT367),FALSE)),-9999,VLOOKUP($I368,disall!$A$2:$CY$349,COLUMN(disall!CT367),FALSE))</f>
        <v>0</v>
      </c>
      <c r="DB368" s="8">
        <f>IF(ISNA(VLOOKUP($I368,disall!$A$2:$CY$349,COLUMN(disall!CU367),FALSE)),-9999,VLOOKUP($I368,disall!$A$2:$CY$349,COLUMN(disall!CU367),FALSE))</f>
        <v>0</v>
      </c>
      <c r="DC368" s="8">
        <f>IF(ISNA(VLOOKUP($I368,disall!$A$2:$CY$349,COLUMN(disall!CV367),FALSE)),-9999,VLOOKUP($I368,disall!$A$2:$CY$349,COLUMN(disall!CV367),FALSE))</f>
        <v>0</v>
      </c>
      <c r="DD368" s="8">
        <f>IF(ISNA(VLOOKUP($I368,disall!$A$2:$CY$349,COLUMN(disall!CW367),FALSE)),-9999,VLOOKUP($I368,disall!$A$2:$CY$349,COLUMN(disall!CW367),FALSE))</f>
        <v>0</v>
      </c>
      <c r="DE368" s="8">
        <f>IF(ISNA(VLOOKUP($I368,disall!$A$2:$CY$349,COLUMN(disall!CX367),FALSE)),-9999,VLOOKUP($I368,disall!$A$2:$CY$349,COLUMN(disall!CX367),FALSE))</f>
        <v>0</v>
      </c>
      <c r="DF368" s="8">
        <f>IF(ISNA(VLOOKUP($I368,disall!$A$2:$CY$349,COLUMN(disall!CY367),FALSE)),-9999,VLOOKUP($I368,disall!$A$2:$CY$349,COLUMN(disall!CY367),FALSE))</f>
        <v>0</v>
      </c>
    </row>
    <row r="369" spans="1:110" x14ac:dyDescent="0.25">
      <c r="A369">
        <v>125</v>
      </c>
      <c r="B369" t="s">
        <v>8</v>
      </c>
      <c r="C369" t="s">
        <v>472</v>
      </c>
      <c r="D369" t="s">
        <v>110</v>
      </c>
      <c r="E369" t="s">
        <v>473</v>
      </c>
      <c r="F369" t="s">
        <v>133</v>
      </c>
      <c r="G369" t="s">
        <v>473</v>
      </c>
      <c r="H369">
        <v>4067</v>
      </c>
      <c r="I369">
        <f>IF(ISNA(VLOOKUP(H369,disall!$D$2:$L$349,1,FALSE)),H369,VLOOKUP(H369,disall!$D$2:$L$349,1,FALSE))</f>
        <v>4067</v>
      </c>
      <c r="J369">
        <f>IF(ISNA(VLOOKUP(H369,disall!$D$2:$L$349,1,FALSE)),"NA",VLOOKUP(H369,disall!$D$2:$L$349,2,FALSE))</f>
        <v>3612</v>
      </c>
      <c r="K369" t="str">
        <f>IF(ISNA(VLOOKUP(I369,disall!$A$2:$L$349,3,FALSE)),F369,VLOOKUP(I369,disall!$A$2:$L$349,3,FALSE))</f>
        <v>Sonipat</v>
      </c>
      <c r="L369" t="str">
        <f>IF(ISNA(VLOOKUP(I369,disall!$A$2:$L$349,12,FALSE)),"NA",VLOOKUP(I369,disall!$A$2:$L$349,12,FALSE))</f>
        <v>Sonipat</v>
      </c>
      <c r="M369">
        <f>IF(ISNA(VLOOKUP(I369,disall!$A$2:$M$349,6,FALSE)),"NA",VLOOKUP(I369,disall!$A$2:$M$349,6,FALSE))</f>
        <v>36</v>
      </c>
      <c r="N369">
        <f>IF(ISNA(VLOOKUP(I369,disall!$A$2:$M$349,7,FALSE)),"NA",VLOOKUP(I369,disall!$A$2:$M$349,7,FALSE))</f>
        <v>0.176508</v>
      </c>
      <c r="O369">
        <f>IF(ISNA(VLOOKUP(I369,disall!$A$2:$M$349,8,FALSE)),"NA",VLOOKUP(I369,disall!$A$2:$M$349,8,FALSE))</f>
        <v>2.1777850000000001</v>
      </c>
      <c r="P369" t="str">
        <f>IF(ISNA(VLOOKUP(I369,disall!$A$2:$M$349,9,FALSE)),"NA",VLOOKUP(I369,disall!$A$2:$M$349,9,FALSE))</f>
        <v>POLY</v>
      </c>
      <c r="Q369">
        <f>IF(ISNA(VLOOKUP(I369,disall!$A$2:$M$349,10,FALSE)),"NA",VLOOKUP(I369,disall!$A$2:$M$349,10,FALSE))</f>
        <v>356071500</v>
      </c>
      <c r="R369" t="str">
        <f>IF(ISNA(VLOOKUP(I369,disall!$A$2:$M$349,11,FALSE)),"NA",VLOOKUP(I369,disall!$A$2:$M$349,11,FALSE))</f>
        <v>Haryana</v>
      </c>
      <c r="S369" t="str">
        <f>IF(ISNA(VLOOKUP(I369,disall!$A$2:$M$349,12,FALSE)),"NA",VLOOKUP(I369,disall!$A$2:$M$349,12,FALSE))</f>
        <v>Sonipat</v>
      </c>
      <c r="T369">
        <f>IF(ISNA(VLOOKUP(I369,disall!$A$2:$M$349,13,FALSE)),"NA",VLOOKUP(I369,disall!$A$2:$M$349,13,FALSE))</f>
        <v>99</v>
      </c>
      <c r="U369" s="8">
        <f>IF(ISNA(VLOOKUP($I369,disall!$A$2:$CY$349,COLUMN(disall!N368),FALSE)),-9999,VLOOKUP($I369,disall!$A$2:$CY$349,COLUMN(disall!N368),FALSE))</f>
        <v>0</v>
      </c>
      <c r="V369" s="8">
        <f>IF(ISNA(VLOOKUP($I369,disall!$A$2:$CY$349,COLUMN(disall!O368),FALSE)),-9999,VLOOKUP($I369,disall!$A$2:$CY$349,COLUMN(disall!O368),FALSE))</f>
        <v>0</v>
      </c>
      <c r="W369" s="8">
        <f>IF(ISNA(VLOOKUP($I369,disall!$A$2:$CY$349,COLUMN(disall!P368),FALSE)),-9999,VLOOKUP($I369,disall!$A$2:$CY$349,COLUMN(disall!P368),FALSE))</f>
        <v>0</v>
      </c>
      <c r="X369" s="8">
        <f>IF(ISNA(VLOOKUP($I369,disall!$A$2:$CY$349,COLUMN(disall!Q368),FALSE)),-9999,VLOOKUP($I369,disall!$A$2:$CY$349,COLUMN(disall!Q368),FALSE))</f>
        <v>0</v>
      </c>
      <c r="Y369" s="8">
        <f>IF(ISNA(VLOOKUP($I369,disall!$A$2:$CY$349,COLUMN(disall!R368),FALSE)),-9999,VLOOKUP($I369,disall!$A$2:$CY$349,COLUMN(disall!R368),FALSE))</f>
        <v>0</v>
      </c>
      <c r="Z369" s="8">
        <f>IF(ISNA(VLOOKUP($I369,disall!$A$2:$CY$349,COLUMN(disall!S368),FALSE)),-9999,VLOOKUP($I369,disall!$A$2:$CY$349,COLUMN(disall!S368),FALSE))</f>
        <v>0</v>
      </c>
      <c r="AA369" s="8">
        <f>IF(ISNA(VLOOKUP($I369,disall!$A$2:$CY$349,COLUMN(disall!T368),FALSE)),-9999,VLOOKUP($I369,disall!$A$2:$CY$349,COLUMN(disall!T368),FALSE))</f>
        <v>0</v>
      </c>
      <c r="AB369" s="8">
        <f>IF(ISNA(VLOOKUP($I369,disall!$A$2:$CY$349,COLUMN(disall!U368),FALSE)),-9999,VLOOKUP($I369,disall!$A$2:$CY$349,COLUMN(disall!U368),FALSE))</f>
        <v>0</v>
      </c>
      <c r="AC369" s="8">
        <f>IF(ISNA(VLOOKUP($I369,disall!$A$2:$CY$349,COLUMN(disall!V368),FALSE)),-9999,VLOOKUP($I369,disall!$A$2:$CY$349,COLUMN(disall!V368),FALSE))</f>
        <v>0</v>
      </c>
      <c r="AD369" s="8">
        <f>IF(ISNA(VLOOKUP($I369,disall!$A$2:$CY$349,COLUMN(disall!W368),FALSE)),-9999,VLOOKUP($I369,disall!$A$2:$CY$349,COLUMN(disall!W368),FALSE))</f>
        <v>0</v>
      </c>
      <c r="AE369" s="8">
        <f>IF(ISNA(VLOOKUP($I369,disall!$A$2:$CY$349,COLUMN(disall!X368),FALSE)),-9999,VLOOKUP($I369,disall!$A$2:$CY$349,COLUMN(disall!X368),FALSE))</f>
        <v>0</v>
      </c>
      <c r="AF369" s="8">
        <f>IF(ISNA(VLOOKUP($I369,disall!$A$2:$CY$349,COLUMN(disall!Y368),FALSE)),-9999,VLOOKUP($I369,disall!$A$2:$CY$349,COLUMN(disall!Y368),FALSE))</f>
        <v>0</v>
      </c>
      <c r="AG369" s="8">
        <f>IF(ISNA(VLOOKUP($I369,disall!$A$2:$CY$349,COLUMN(disall!Z368),FALSE)),-9999,VLOOKUP($I369,disall!$A$2:$CY$349,COLUMN(disall!Z368),FALSE))</f>
        <v>0</v>
      </c>
      <c r="AH369" s="8">
        <f>IF(ISNA(VLOOKUP($I369,disall!$A$2:$CY$349,COLUMN(disall!AA368),FALSE)),-9999,VLOOKUP($I369,disall!$A$2:$CY$349,COLUMN(disall!AA368),FALSE))</f>
        <v>0</v>
      </c>
      <c r="AI369" s="8">
        <f>IF(ISNA(VLOOKUP($I369,disall!$A$2:$CY$349,COLUMN(disall!AB368),FALSE)),-9999,VLOOKUP($I369,disall!$A$2:$CY$349,COLUMN(disall!AB368),FALSE))</f>
        <v>0</v>
      </c>
      <c r="AJ369" s="8">
        <f>IF(ISNA(VLOOKUP($I369,disall!$A$2:$CY$349,COLUMN(disall!AC368),FALSE)),-9999,VLOOKUP($I369,disall!$A$2:$CY$349,COLUMN(disall!AC368),FALSE))</f>
        <v>0</v>
      </c>
      <c r="AK369" s="8">
        <f>IF(ISNA(VLOOKUP($I369,disall!$A$2:$CY$349,COLUMN(disall!AD368),FALSE)),-9999,VLOOKUP($I369,disall!$A$2:$CY$349,COLUMN(disall!AD368),FALSE))</f>
        <v>0</v>
      </c>
      <c r="AL369" s="8">
        <f>IF(ISNA(VLOOKUP($I369,disall!$A$2:$CY$349,COLUMN(disall!AE368),FALSE)),-9999,VLOOKUP($I369,disall!$A$2:$CY$349,COLUMN(disall!AE368),FALSE))</f>
        <v>0</v>
      </c>
      <c r="AM369" s="8">
        <f>IF(ISNA(VLOOKUP($I369,disall!$A$2:$CY$349,COLUMN(disall!AF368),FALSE)),-9999,VLOOKUP($I369,disall!$A$2:$CY$349,COLUMN(disall!AF368),FALSE))</f>
        <v>0</v>
      </c>
      <c r="AN369" s="8">
        <f>IF(ISNA(VLOOKUP($I369,disall!$A$2:$CY$349,COLUMN(disall!AG368),FALSE)),-9999,VLOOKUP($I369,disall!$A$2:$CY$349,COLUMN(disall!AG368),FALSE))</f>
        <v>0</v>
      </c>
      <c r="AO369" s="8">
        <f>IF(ISNA(VLOOKUP($I369,disall!$A$2:$CY$349,COLUMN(disall!AH368),FALSE)),-9999,VLOOKUP($I369,disall!$A$2:$CY$349,COLUMN(disall!AH368),FALSE))</f>
        <v>0</v>
      </c>
      <c r="AP369" s="8">
        <f>IF(ISNA(VLOOKUP($I369,disall!$A$2:$CY$349,COLUMN(disall!AI368),FALSE)),-9999,VLOOKUP($I369,disall!$A$2:$CY$349,COLUMN(disall!AI368),FALSE))</f>
        <v>0</v>
      </c>
      <c r="AQ369" s="8">
        <f>IF(ISNA(VLOOKUP($I369,disall!$A$2:$CY$349,COLUMN(disall!AJ368),FALSE)),-9999,VLOOKUP($I369,disall!$A$2:$CY$349,COLUMN(disall!AJ368),FALSE))</f>
        <v>0</v>
      </c>
      <c r="AR369" s="8">
        <f>IF(ISNA(VLOOKUP($I369,disall!$A$2:$CY$349,COLUMN(disall!AK368),FALSE)),-9999,VLOOKUP($I369,disall!$A$2:$CY$349,COLUMN(disall!AK368),FALSE))</f>
        <v>0</v>
      </c>
      <c r="AS369" s="8">
        <f>IF(ISNA(VLOOKUP($I369,disall!$A$2:$CY$349,COLUMN(disall!AL368),FALSE)),-9999,VLOOKUP($I369,disall!$A$2:$CY$349,COLUMN(disall!AL368),FALSE))</f>
        <v>0</v>
      </c>
      <c r="AT369" s="8">
        <f>IF(ISNA(VLOOKUP($I369,disall!$A$2:$CY$349,COLUMN(disall!AM368),FALSE)),-9999,VLOOKUP($I369,disall!$A$2:$CY$349,COLUMN(disall!AM368),FALSE))</f>
        <v>0</v>
      </c>
      <c r="AU369" s="8">
        <f>IF(ISNA(VLOOKUP($I369,disall!$A$2:$CY$349,COLUMN(disall!AN368),FALSE)),-9999,VLOOKUP($I369,disall!$A$2:$CY$349,COLUMN(disall!AN368),FALSE))</f>
        <v>0</v>
      </c>
      <c r="AV369" s="8">
        <f>IF(ISNA(VLOOKUP($I369,disall!$A$2:$CY$349,COLUMN(disall!AO368),FALSE)),-9999,VLOOKUP($I369,disall!$A$2:$CY$349,COLUMN(disall!AO368),FALSE))</f>
        <v>0</v>
      </c>
      <c r="AW369" s="8">
        <f>IF(ISNA(VLOOKUP($I369,disall!$A$2:$CY$349,COLUMN(disall!AP368),FALSE)),-9999,VLOOKUP($I369,disall!$A$2:$CY$349,COLUMN(disall!AP368),FALSE))</f>
        <v>0</v>
      </c>
      <c r="AX369" s="8">
        <f>IF(ISNA(VLOOKUP($I369,disall!$A$2:$CY$349,COLUMN(disall!AQ368),FALSE)),-9999,VLOOKUP($I369,disall!$A$2:$CY$349,COLUMN(disall!AQ368),FALSE))</f>
        <v>0</v>
      </c>
      <c r="AY369" s="8">
        <f>IF(ISNA(VLOOKUP($I369,disall!$A$2:$CY$349,COLUMN(disall!AR368),FALSE)),-9999,VLOOKUP($I369,disall!$A$2:$CY$349,COLUMN(disall!AR368),FALSE))</f>
        <v>0</v>
      </c>
      <c r="AZ369" s="8">
        <f>IF(ISNA(VLOOKUP($I369,disall!$A$2:$CY$349,COLUMN(disall!AS368),FALSE)),-9999,VLOOKUP($I369,disall!$A$2:$CY$349,COLUMN(disall!AS368),FALSE))</f>
        <v>0</v>
      </c>
      <c r="BA369" s="8">
        <f>IF(ISNA(VLOOKUP($I369,disall!$A$2:$CY$349,COLUMN(disall!AT368),FALSE)),-9999,VLOOKUP($I369,disall!$A$2:$CY$349,COLUMN(disall!AT368),FALSE))</f>
        <v>0</v>
      </c>
      <c r="BB369" s="8">
        <f>IF(ISNA(VLOOKUP($I369,disall!$A$2:$CY$349,COLUMN(disall!AU368),FALSE)),-9999,VLOOKUP($I369,disall!$A$2:$CY$349,COLUMN(disall!AU368),FALSE))</f>
        <v>0</v>
      </c>
      <c r="BC369" s="8">
        <f>IF(ISNA(VLOOKUP($I369,disall!$A$2:$CY$349,COLUMN(disall!AV368),FALSE)),-9999,VLOOKUP($I369,disall!$A$2:$CY$349,COLUMN(disall!AV368),FALSE))</f>
        <v>0</v>
      </c>
      <c r="BD369" s="8">
        <f>IF(ISNA(VLOOKUP($I369,disall!$A$2:$CY$349,COLUMN(disall!AW368),FALSE)),-9999,VLOOKUP($I369,disall!$A$2:$CY$349,COLUMN(disall!AW368),FALSE))</f>
        <v>0</v>
      </c>
      <c r="BE369" s="8">
        <f>IF(ISNA(VLOOKUP($I369,disall!$A$2:$CY$349,COLUMN(disall!AX368),FALSE)),-9999,VLOOKUP($I369,disall!$A$2:$CY$349,COLUMN(disall!AX368),FALSE))</f>
        <v>0</v>
      </c>
      <c r="BF369" s="8">
        <f>IF(ISNA(VLOOKUP($I369,disall!$A$2:$CY$349,COLUMN(disall!AY368),FALSE)),-9999,VLOOKUP($I369,disall!$A$2:$CY$349,COLUMN(disall!AY368),FALSE))</f>
        <v>0</v>
      </c>
      <c r="BG369" s="8">
        <f>IF(ISNA(VLOOKUP($I369,disall!$A$2:$CY$349,COLUMN(disall!AZ368),FALSE)),-9999,VLOOKUP($I369,disall!$A$2:$CY$349,COLUMN(disall!AZ368),FALSE))</f>
        <v>0</v>
      </c>
      <c r="BH369" s="8">
        <f>IF(ISNA(VLOOKUP($I369,disall!$A$2:$CY$349,COLUMN(disall!BA368),FALSE)),-9999,VLOOKUP($I369,disall!$A$2:$CY$349,COLUMN(disall!BA368),FALSE))</f>
        <v>0</v>
      </c>
      <c r="BI369" s="8">
        <f>IF(ISNA(VLOOKUP($I369,disall!$A$2:$CY$349,COLUMN(disall!BB368),FALSE)),-9999,VLOOKUP($I369,disall!$A$2:$CY$349,COLUMN(disall!BB368),FALSE))</f>
        <v>0</v>
      </c>
      <c r="BJ369" s="8">
        <f>IF(ISNA(VLOOKUP($I369,disall!$A$2:$CY$349,COLUMN(disall!BC368),FALSE)),-9999,VLOOKUP($I369,disall!$A$2:$CY$349,COLUMN(disall!BC368),FALSE))</f>
        <v>0</v>
      </c>
      <c r="BK369" s="8">
        <f>IF(ISNA(VLOOKUP($I369,disall!$A$2:$CY$349,COLUMN(disall!BD368),FALSE)),-9999,VLOOKUP($I369,disall!$A$2:$CY$349,COLUMN(disall!BD368),FALSE))</f>
        <v>0</v>
      </c>
      <c r="BL369" s="8">
        <f>IF(ISNA(VLOOKUP($I369,disall!$A$2:$CY$349,COLUMN(disall!BE368),FALSE)),-9999,VLOOKUP($I369,disall!$A$2:$CY$349,COLUMN(disall!BE368),FALSE))</f>
        <v>0</v>
      </c>
      <c r="BM369" s="8">
        <f>IF(ISNA(VLOOKUP($I369,disall!$A$2:$CY$349,COLUMN(disall!BF368),FALSE)),-9999,VLOOKUP($I369,disall!$A$2:$CY$349,COLUMN(disall!BF368),FALSE))</f>
        <v>0</v>
      </c>
      <c r="BN369" s="8">
        <f>IF(ISNA(VLOOKUP($I369,disall!$A$2:$CY$349,COLUMN(disall!BG368),FALSE)),-9999,VLOOKUP($I369,disall!$A$2:$CY$349,COLUMN(disall!BG368),FALSE))</f>
        <v>0</v>
      </c>
      <c r="BO369" s="8">
        <f>IF(ISNA(VLOOKUP($I369,disall!$A$2:$CY$349,COLUMN(disall!BH368),FALSE)),-9999,VLOOKUP($I369,disall!$A$2:$CY$349,COLUMN(disall!BH368),FALSE))</f>
        <v>0</v>
      </c>
      <c r="BP369" s="8">
        <f>IF(ISNA(VLOOKUP($I369,disall!$A$2:$CY$349,COLUMN(disall!BI368),FALSE)),-9999,VLOOKUP($I369,disall!$A$2:$CY$349,COLUMN(disall!BI368),FALSE))</f>
        <v>0</v>
      </c>
      <c r="BQ369" s="8">
        <f>IF(ISNA(VLOOKUP($I369,disall!$A$2:$CY$349,COLUMN(disall!BJ368),FALSE)),-9999,VLOOKUP($I369,disall!$A$2:$CY$349,COLUMN(disall!BJ368),FALSE))</f>
        <v>0</v>
      </c>
      <c r="BR369" s="8">
        <f>IF(ISNA(VLOOKUP($I369,disall!$A$2:$CY$349,COLUMN(disall!BK368),FALSE)),-9999,VLOOKUP($I369,disall!$A$2:$CY$349,COLUMN(disall!BK368),FALSE))</f>
        <v>0</v>
      </c>
      <c r="BS369" s="8">
        <f>IF(ISNA(VLOOKUP($I369,disall!$A$2:$CY$349,COLUMN(disall!BL368),FALSE)),-9999,VLOOKUP($I369,disall!$A$2:$CY$349,COLUMN(disall!BL368),FALSE))</f>
        <v>0</v>
      </c>
      <c r="BT369" s="8">
        <f>IF(ISNA(VLOOKUP($I369,disall!$A$2:$CY$349,COLUMN(disall!BM368),FALSE)),-9999,VLOOKUP($I369,disall!$A$2:$CY$349,COLUMN(disall!BM368),FALSE))</f>
        <v>0</v>
      </c>
      <c r="BU369" s="8">
        <f>IF(ISNA(VLOOKUP($I369,disall!$A$2:$CY$349,COLUMN(disall!BN368),FALSE)),-9999,VLOOKUP($I369,disall!$A$2:$CY$349,COLUMN(disall!BN368),FALSE))</f>
        <v>0</v>
      </c>
      <c r="BV369" s="8">
        <f>IF(ISNA(VLOOKUP($I369,disall!$A$2:$CY$349,COLUMN(disall!BO368),FALSE)),-9999,VLOOKUP($I369,disall!$A$2:$CY$349,COLUMN(disall!BO368),FALSE))</f>
        <v>0</v>
      </c>
      <c r="BW369" s="8">
        <f>IF(ISNA(VLOOKUP($I369,disall!$A$2:$CY$349,COLUMN(disall!BP368),FALSE)),-9999,VLOOKUP($I369,disall!$A$2:$CY$349,COLUMN(disall!BP368),FALSE))</f>
        <v>0</v>
      </c>
      <c r="BX369" s="8">
        <f>IF(ISNA(VLOOKUP($I369,disall!$A$2:$CY$349,COLUMN(disall!BQ368),FALSE)),-9999,VLOOKUP($I369,disall!$A$2:$CY$349,COLUMN(disall!BQ368),FALSE))</f>
        <v>0</v>
      </c>
      <c r="BY369" s="8">
        <f>IF(ISNA(VLOOKUP($I369,disall!$A$2:$CY$349,COLUMN(disall!BR368),FALSE)),-9999,VLOOKUP($I369,disall!$A$2:$CY$349,COLUMN(disall!BR368),FALSE))</f>
        <v>0</v>
      </c>
      <c r="BZ369" s="8">
        <f>IF(ISNA(VLOOKUP($I369,disall!$A$2:$CY$349,COLUMN(disall!BS368),FALSE)),-9999,VLOOKUP($I369,disall!$A$2:$CY$349,COLUMN(disall!BS368),FALSE))</f>
        <v>0</v>
      </c>
      <c r="CA369" s="8">
        <f>IF(ISNA(VLOOKUP($I369,disall!$A$2:$CY$349,COLUMN(disall!BT368),FALSE)),-9999,VLOOKUP($I369,disall!$A$2:$CY$349,COLUMN(disall!BT368),FALSE))</f>
        <v>0</v>
      </c>
      <c r="CB369" s="8">
        <f>IF(ISNA(VLOOKUP($I369,disall!$A$2:$CY$349,COLUMN(disall!BU368),FALSE)),-9999,VLOOKUP($I369,disall!$A$2:$CY$349,COLUMN(disall!BU368),FALSE))</f>
        <v>0</v>
      </c>
      <c r="CC369" s="8">
        <f>IF(ISNA(VLOOKUP($I369,disall!$A$2:$CY$349,COLUMN(disall!BV368),FALSE)),-9999,VLOOKUP($I369,disall!$A$2:$CY$349,COLUMN(disall!BV368),FALSE))</f>
        <v>0</v>
      </c>
      <c r="CD369" s="8">
        <f>IF(ISNA(VLOOKUP($I369,disall!$A$2:$CY$349,COLUMN(disall!BW368),FALSE)),-9999,VLOOKUP($I369,disall!$A$2:$CY$349,COLUMN(disall!BW368),FALSE))</f>
        <v>0</v>
      </c>
      <c r="CE369" s="8">
        <f>IF(ISNA(VLOOKUP($I369,disall!$A$2:$CY$349,COLUMN(disall!BX368),FALSE)),-9999,VLOOKUP($I369,disall!$A$2:$CY$349,COLUMN(disall!BX368),FALSE))</f>
        <v>0</v>
      </c>
      <c r="CF369" s="8">
        <f>IF(ISNA(VLOOKUP($I369,disall!$A$2:$CY$349,COLUMN(disall!BY368),FALSE)),-9999,VLOOKUP($I369,disall!$A$2:$CY$349,COLUMN(disall!BY368),FALSE))</f>
        <v>0</v>
      </c>
      <c r="CG369" s="8">
        <f>IF(ISNA(VLOOKUP($I369,disall!$A$2:$CY$349,COLUMN(disall!BZ368),FALSE)),-9999,VLOOKUP($I369,disall!$A$2:$CY$349,COLUMN(disall!BZ368),FALSE))</f>
        <v>0</v>
      </c>
      <c r="CH369" s="8">
        <f>IF(ISNA(VLOOKUP($I369,disall!$A$2:$CY$349,COLUMN(disall!CA368),FALSE)),-9999,VLOOKUP($I369,disall!$A$2:$CY$349,COLUMN(disall!CA368),FALSE))</f>
        <v>0</v>
      </c>
      <c r="CI369" s="8">
        <f>IF(ISNA(VLOOKUP($I369,disall!$A$2:$CY$349,COLUMN(disall!CB368),FALSE)),-9999,VLOOKUP($I369,disall!$A$2:$CY$349,COLUMN(disall!CB368),FALSE))</f>
        <v>0</v>
      </c>
      <c r="CJ369" s="8">
        <f>IF(ISNA(VLOOKUP($I369,disall!$A$2:$CY$349,COLUMN(disall!CC368),FALSE)),-9999,VLOOKUP($I369,disall!$A$2:$CY$349,COLUMN(disall!CC368),FALSE))</f>
        <v>0</v>
      </c>
      <c r="CK369" s="8">
        <f>IF(ISNA(VLOOKUP($I369,disall!$A$2:$CY$349,COLUMN(disall!CD368),FALSE)),-9999,VLOOKUP($I369,disall!$A$2:$CY$349,COLUMN(disall!CD368),FALSE))</f>
        <v>0</v>
      </c>
      <c r="CL369" s="8">
        <f>IF(ISNA(VLOOKUP($I369,disall!$A$2:$CY$349,COLUMN(disall!CE368),FALSE)),-9999,VLOOKUP($I369,disall!$A$2:$CY$349,COLUMN(disall!CE368),FALSE))</f>
        <v>0</v>
      </c>
      <c r="CM369" s="8">
        <f>IF(ISNA(VLOOKUP($I369,disall!$A$2:$CY$349,COLUMN(disall!CF368),FALSE)),-9999,VLOOKUP($I369,disall!$A$2:$CY$349,COLUMN(disall!CF368),FALSE))</f>
        <v>0</v>
      </c>
      <c r="CN369" s="8">
        <f>IF(ISNA(VLOOKUP($I369,disall!$A$2:$CY$349,COLUMN(disall!CG368),FALSE)),-9999,VLOOKUP($I369,disall!$A$2:$CY$349,COLUMN(disall!CG368),FALSE))</f>
        <v>0</v>
      </c>
      <c r="CO369" s="8">
        <f>IF(ISNA(VLOOKUP($I369,disall!$A$2:$CY$349,COLUMN(disall!CH368),FALSE)),-9999,VLOOKUP($I369,disall!$A$2:$CY$349,COLUMN(disall!CH368),FALSE))</f>
        <v>0</v>
      </c>
      <c r="CP369" s="8">
        <f>IF(ISNA(VLOOKUP($I369,disall!$A$2:$CY$349,COLUMN(disall!CI368),FALSE)),-9999,VLOOKUP($I369,disall!$A$2:$CY$349,COLUMN(disall!CI368),FALSE))</f>
        <v>0</v>
      </c>
      <c r="CQ369" s="8">
        <f>IF(ISNA(VLOOKUP($I369,disall!$A$2:$CY$349,COLUMN(disall!CJ368),FALSE)),-9999,VLOOKUP($I369,disall!$A$2:$CY$349,COLUMN(disall!CJ368),FALSE))</f>
        <v>0</v>
      </c>
      <c r="CR369" s="8">
        <f>IF(ISNA(VLOOKUP($I369,disall!$A$2:$CY$349,COLUMN(disall!CK368),FALSE)),-9999,VLOOKUP($I369,disall!$A$2:$CY$349,COLUMN(disall!CK368),FALSE))</f>
        <v>0</v>
      </c>
      <c r="CS369" s="8">
        <f>IF(ISNA(VLOOKUP($I369,disall!$A$2:$CY$349,COLUMN(disall!CL368),FALSE)),-9999,VLOOKUP($I369,disall!$A$2:$CY$349,COLUMN(disall!CL368),FALSE))</f>
        <v>0</v>
      </c>
      <c r="CT369" s="8">
        <f>IF(ISNA(VLOOKUP($I369,disall!$A$2:$CY$349,COLUMN(disall!CM368),FALSE)),-9999,VLOOKUP($I369,disall!$A$2:$CY$349,COLUMN(disall!CM368),FALSE))</f>
        <v>0</v>
      </c>
      <c r="CU369" s="8">
        <f>IF(ISNA(VLOOKUP($I369,disall!$A$2:$CY$349,COLUMN(disall!CN368),FALSE)),-9999,VLOOKUP($I369,disall!$A$2:$CY$349,COLUMN(disall!CN368),FALSE))</f>
        <v>0</v>
      </c>
      <c r="CV369" s="8">
        <f>IF(ISNA(VLOOKUP($I369,disall!$A$2:$CY$349,COLUMN(disall!CO368),FALSE)),-9999,VLOOKUP($I369,disall!$A$2:$CY$349,COLUMN(disall!CO368),FALSE))</f>
        <v>0</v>
      </c>
      <c r="CW369" s="8">
        <f>IF(ISNA(VLOOKUP($I369,disall!$A$2:$CY$349,COLUMN(disall!CP368),FALSE)),-9999,VLOOKUP($I369,disall!$A$2:$CY$349,COLUMN(disall!CP368),FALSE))</f>
        <v>0</v>
      </c>
      <c r="CX369" s="8">
        <f>IF(ISNA(VLOOKUP($I369,disall!$A$2:$CY$349,COLUMN(disall!CQ368),FALSE)),-9999,VLOOKUP($I369,disall!$A$2:$CY$349,COLUMN(disall!CQ368),FALSE))</f>
        <v>0</v>
      </c>
      <c r="CY369" s="8">
        <f>IF(ISNA(VLOOKUP($I369,disall!$A$2:$CY$349,COLUMN(disall!CR368),FALSE)),-9999,VLOOKUP($I369,disall!$A$2:$CY$349,COLUMN(disall!CR368),FALSE))</f>
        <v>0</v>
      </c>
      <c r="CZ369" s="8">
        <f>IF(ISNA(VLOOKUP($I369,disall!$A$2:$CY$349,COLUMN(disall!CS368),FALSE)),-9999,VLOOKUP($I369,disall!$A$2:$CY$349,COLUMN(disall!CS368),FALSE))</f>
        <v>0</v>
      </c>
      <c r="DA369" s="8">
        <f>IF(ISNA(VLOOKUP($I369,disall!$A$2:$CY$349,COLUMN(disall!CT368),FALSE)),-9999,VLOOKUP($I369,disall!$A$2:$CY$349,COLUMN(disall!CT368),FALSE))</f>
        <v>0</v>
      </c>
      <c r="DB369" s="8">
        <f>IF(ISNA(VLOOKUP($I369,disall!$A$2:$CY$349,COLUMN(disall!CU368),FALSE)),-9999,VLOOKUP($I369,disall!$A$2:$CY$349,COLUMN(disall!CU368),FALSE))</f>
        <v>0</v>
      </c>
      <c r="DC369" s="8">
        <f>IF(ISNA(VLOOKUP($I369,disall!$A$2:$CY$349,COLUMN(disall!CV368),FALSE)),-9999,VLOOKUP($I369,disall!$A$2:$CY$349,COLUMN(disall!CV368),FALSE))</f>
        <v>0</v>
      </c>
      <c r="DD369" s="8">
        <f>IF(ISNA(VLOOKUP($I369,disall!$A$2:$CY$349,COLUMN(disall!CW368),FALSE)),-9999,VLOOKUP($I369,disall!$A$2:$CY$349,COLUMN(disall!CW368),FALSE))</f>
        <v>0</v>
      </c>
      <c r="DE369" s="8">
        <f>IF(ISNA(VLOOKUP($I369,disall!$A$2:$CY$349,COLUMN(disall!CX368),FALSE)),-9999,VLOOKUP($I369,disall!$A$2:$CY$349,COLUMN(disall!CX368),FALSE))</f>
        <v>0</v>
      </c>
      <c r="DF369" s="8">
        <f>IF(ISNA(VLOOKUP($I369,disall!$A$2:$CY$349,COLUMN(disall!CY368),FALSE)),-9999,VLOOKUP($I369,disall!$A$2:$CY$349,COLUMN(disall!CY368),FALSE))</f>
        <v>0</v>
      </c>
    </row>
    <row r="370" spans="1:110" x14ac:dyDescent="0.25">
      <c r="A370">
        <v>128</v>
      </c>
      <c r="B370" t="s">
        <v>8</v>
      </c>
      <c r="C370" t="s">
        <v>472</v>
      </c>
      <c r="D370" t="s">
        <v>939</v>
      </c>
      <c r="E370" t="s">
        <v>473</v>
      </c>
      <c r="F370" t="s">
        <v>211</v>
      </c>
      <c r="G370" t="s">
        <v>1105</v>
      </c>
      <c r="H370">
        <v>4068</v>
      </c>
      <c r="I370">
        <f>IF(ISNA(VLOOKUP(H370,disall!$D$2:$L$349,1,FALSE)),H370,VLOOKUP(H370,disall!$D$2:$L$349,1,FALSE))</f>
        <v>4068</v>
      </c>
      <c r="J370" t="str">
        <f>IF(ISNA(VLOOKUP(H370,disall!$D$2:$L$349,1,FALSE)),"NA",VLOOKUP(H370,disall!$D$2:$L$349,2,FALSE))</f>
        <v>NA</v>
      </c>
      <c r="K370" t="str">
        <f>IF(ISNA(VLOOKUP(I370,disall!$A$2:$L$349,3,FALSE)),F370,VLOOKUP(I370,disall!$A$2:$L$349,3,FALSE))</f>
        <v>Hamirpur</v>
      </c>
      <c r="L370" t="str">
        <f>IF(ISNA(VLOOKUP(I370,disall!$A$2:$L$349,12,FALSE)),"NA",VLOOKUP(I370,disall!$A$2:$L$349,12,FALSE))</f>
        <v>NA</v>
      </c>
      <c r="M370" t="str">
        <f>IF(ISNA(VLOOKUP(I370,disall!$A$2:$M$349,6,FALSE)),"NA",VLOOKUP(I370,disall!$A$2:$M$349,6,FALSE))</f>
        <v>NA</v>
      </c>
      <c r="N370" t="str">
        <f>IF(ISNA(VLOOKUP(I370,disall!$A$2:$M$349,7,FALSE)),"NA",VLOOKUP(I370,disall!$A$2:$M$349,7,FALSE))</f>
        <v>NA</v>
      </c>
      <c r="O370" t="str">
        <f>IF(ISNA(VLOOKUP(I370,disall!$A$2:$M$349,8,FALSE)),"NA",VLOOKUP(I370,disall!$A$2:$M$349,8,FALSE))</f>
        <v>NA</v>
      </c>
      <c r="P370" t="str">
        <f>IF(ISNA(VLOOKUP(I370,disall!$A$2:$M$349,9,FALSE)),"NA",VLOOKUP(I370,disall!$A$2:$M$349,9,FALSE))</f>
        <v>NA</v>
      </c>
      <c r="Q370" t="str">
        <f>IF(ISNA(VLOOKUP(I370,disall!$A$2:$M$349,10,FALSE)),"NA",VLOOKUP(I370,disall!$A$2:$M$349,10,FALSE))</f>
        <v>NA</v>
      </c>
      <c r="R370" t="str">
        <f>IF(ISNA(VLOOKUP(I370,disall!$A$2:$M$349,11,FALSE)),"NA",VLOOKUP(I370,disall!$A$2:$M$349,11,FALSE))</f>
        <v>NA</v>
      </c>
      <c r="S370" t="str">
        <f>IF(ISNA(VLOOKUP(I370,disall!$A$2:$M$349,12,FALSE)),"NA",VLOOKUP(I370,disall!$A$2:$M$349,12,FALSE))</f>
        <v>NA</v>
      </c>
      <c r="T370" t="str">
        <f>IF(ISNA(VLOOKUP(I370,disall!$A$2:$M$349,13,FALSE)),"NA",VLOOKUP(I370,disall!$A$2:$M$349,13,FALSE))</f>
        <v>NA</v>
      </c>
      <c r="U370" s="8">
        <f>IF(ISNA(VLOOKUP($I370,disall!$A$2:$CY$349,COLUMN(disall!N369),FALSE)),-9999,VLOOKUP($I370,disall!$A$2:$CY$349,COLUMN(disall!N369),FALSE))</f>
        <v>-9999</v>
      </c>
      <c r="V370" s="8">
        <f>IF(ISNA(VLOOKUP($I370,disall!$A$2:$CY$349,COLUMN(disall!O369),FALSE)),-9999,VLOOKUP($I370,disall!$A$2:$CY$349,COLUMN(disall!O369),FALSE))</f>
        <v>-9999</v>
      </c>
      <c r="W370" s="8">
        <f>IF(ISNA(VLOOKUP($I370,disall!$A$2:$CY$349,COLUMN(disall!P369),FALSE)),-9999,VLOOKUP($I370,disall!$A$2:$CY$349,COLUMN(disall!P369),FALSE))</f>
        <v>-9999</v>
      </c>
      <c r="X370" s="8">
        <f>IF(ISNA(VLOOKUP($I370,disall!$A$2:$CY$349,COLUMN(disall!Q369),FALSE)),-9999,VLOOKUP($I370,disall!$A$2:$CY$349,COLUMN(disall!Q369),FALSE))</f>
        <v>-9999</v>
      </c>
      <c r="Y370" s="8">
        <f>IF(ISNA(VLOOKUP($I370,disall!$A$2:$CY$349,COLUMN(disall!R369),FALSE)),-9999,VLOOKUP($I370,disall!$A$2:$CY$349,COLUMN(disall!R369),FALSE))</f>
        <v>-9999</v>
      </c>
      <c r="Z370" s="8">
        <f>IF(ISNA(VLOOKUP($I370,disall!$A$2:$CY$349,COLUMN(disall!S369),FALSE)),-9999,VLOOKUP($I370,disall!$A$2:$CY$349,COLUMN(disall!S369),FALSE))</f>
        <v>-9999</v>
      </c>
      <c r="AA370" s="8">
        <f>IF(ISNA(VLOOKUP($I370,disall!$A$2:$CY$349,COLUMN(disall!T369),FALSE)),-9999,VLOOKUP($I370,disall!$A$2:$CY$349,COLUMN(disall!T369),FALSE))</f>
        <v>-9999</v>
      </c>
      <c r="AB370" s="8">
        <f>IF(ISNA(VLOOKUP($I370,disall!$A$2:$CY$349,COLUMN(disall!U369),FALSE)),-9999,VLOOKUP($I370,disall!$A$2:$CY$349,COLUMN(disall!U369),FALSE))</f>
        <v>-9999</v>
      </c>
      <c r="AC370" s="8">
        <f>IF(ISNA(VLOOKUP($I370,disall!$A$2:$CY$349,COLUMN(disall!V369),FALSE)),-9999,VLOOKUP($I370,disall!$A$2:$CY$349,COLUMN(disall!V369),FALSE))</f>
        <v>-9999</v>
      </c>
      <c r="AD370" s="8">
        <f>IF(ISNA(VLOOKUP($I370,disall!$A$2:$CY$349,COLUMN(disall!W369),FALSE)),-9999,VLOOKUP($I370,disall!$A$2:$CY$349,COLUMN(disall!W369),FALSE))</f>
        <v>-9999</v>
      </c>
      <c r="AE370" s="8">
        <f>IF(ISNA(VLOOKUP($I370,disall!$A$2:$CY$349,COLUMN(disall!X369),FALSE)),-9999,VLOOKUP($I370,disall!$A$2:$CY$349,COLUMN(disall!X369),FALSE))</f>
        <v>-9999</v>
      </c>
      <c r="AF370" s="8">
        <f>IF(ISNA(VLOOKUP($I370,disall!$A$2:$CY$349,COLUMN(disall!Y369),FALSE)),-9999,VLOOKUP($I370,disall!$A$2:$CY$349,COLUMN(disall!Y369),FALSE))</f>
        <v>-9999</v>
      </c>
      <c r="AG370" s="8">
        <f>IF(ISNA(VLOOKUP($I370,disall!$A$2:$CY$349,COLUMN(disall!Z369),FALSE)),-9999,VLOOKUP($I370,disall!$A$2:$CY$349,COLUMN(disall!Z369),FALSE))</f>
        <v>-9999</v>
      </c>
      <c r="AH370" s="8">
        <f>IF(ISNA(VLOOKUP($I370,disall!$A$2:$CY$349,COLUMN(disall!AA369),FALSE)),-9999,VLOOKUP($I370,disall!$A$2:$CY$349,COLUMN(disall!AA369),FALSE))</f>
        <v>-9999</v>
      </c>
      <c r="AI370" s="8">
        <f>IF(ISNA(VLOOKUP($I370,disall!$A$2:$CY$349,COLUMN(disall!AB369),FALSE)),-9999,VLOOKUP($I370,disall!$A$2:$CY$349,COLUMN(disall!AB369),FALSE))</f>
        <v>-9999</v>
      </c>
      <c r="AJ370" s="8">
        <f>IF(ISNA(VLOOKUP($I370,disall!$A$2:$CY$349,COLUMN(disall!AC369),FALSE)),-9999,VLOOKUP($I370,disall!$A$2:$CY$349,COLUMN(disall!AC369),FALSE))</f>
        <v>-9999</v>
      </c>
      <c r="AK370" s="8">
        <f>IF(ISNA(VLOOKUP($I370,disall!$A$2:$CY$349,COLUMN(disall!AD369),FALSE)),-9999,VLOOKUP($I370,disall!$A$2:$CY$349,COLUMN(disall!AD369),FALSE))</f>
        <v>-9999</v>
      </c>
      <c r="AL370" s="8">
        <f>IF(ISNA(VLOOKUP($I370,disall!$A$2:$CY$349,COLUMN(disall!AE369),FALSE)),-9999,VLOOKUP($I370,disall!$A$2:$CY$349,COLUMN(disall!AE369),FALSE))</f>
        <v>-9999</v>
      </c>
      <c r="AM370" s="8">
        <f>IF(ISNA(VLOOKUP($I370,disall!$A$2:$CY$349,COLUMN(disall!AF369),FALSE)),-9999,VLOOKUP($I370,disall!$A$2:$CY$349,COLUMN(disall!AF369),FALSE))</f>
        <v>-9999</v>
      </c>
      <c r="AN370" s="8">
        <f>IF(ISNA(VLOOKUP($I370,disall!$A$2:$CY$349,COLUMN(disall!AG369),FALSE)),-9999,VLOOKUP($I370,disall!$A$2:$CY$349,COLUMN(disall!AG369),FALSE))</f>
        <v>-9999</v>
      </c>
      <c r="AO370" s="8">
        <f>IF(ISNA(VLOOKUP($I370,disall!$A$2:$CY$349,COLUMN(disall!AH369),FALSE)),-9999,VLOOKUP($I370,disall!$A$2:$CY$349,COLUMN(disall!AH369),FALSE))</f>
        <v>-9999</v>
      </c>
      <c r="AP370" s="8">
        <f>IF(ISNA(VLOOKUP($I370,disall!$A$2:$CY$349,COLUMN(disall!AI369),FALSE)),-9999,VLOOKUP($I370,disall!$A$2:$CY$349,COLUMN(disall!AI369),FALSE))</f>
        <v>-9999</v>
      </c>
      <c r="AQ370" s="8">
        <f>IF(ISNA(VLOOKUP($I370,disall!$A$2:$CY$349,COLUMN(disall!AJ369),FALSE)),-9999,VLOOKUP($I370,disall!$A$2:$CY$349,COLUMN(disall!AJ369),FALSE))</f>
        <v>-9999</v>
      </c>
      <c r="AR370" s="8">
        <f>IF(ISNA(VLOOKUP($I370,disall!$A$2:$CY$349,COLUMN(disall!AK369),FALSE)),-9999,VLOOKUP($I370,disall!$A$2:$CY$349,COLUMN(disall!AK369),FALSE))</f>
        <v>-9999</v>
      </c>
      <c r="AS370" s="8">
        <f>IF(ISNA(VLOOKUP($I370,disall!$A$2:$CY$349,COLUMN(disall!AL369),FALSE)),-9999,VLOOKUP($I370,disall!$A$2:$CY$349,COLUMN(disall!AL369),FALSE))</f>
        <v>-9999</v>
      </c>
      <c r="AT370" s="8">
        <f>IF(ISNA(VLOOKUP($I370,disall!$A$2:$CY$349,COLUMN(disall!AM369),FALSE)),-9999,VLOOKUP($I370,disall!$A$2:$CY$349,COLUMN(disall!AM369),FALSE))</f>
        <v>-9999</v>
      </c>
      <c r="AU370" s="8">
        <f>IF(ISNA(VLOOKUP($I370,disall!$A$2:$CY$349,COLUMN(disall!AN369),FALSE)),-9999,VLOOKUP($I370,disall!$A$2:$CY$349,COLUMN(disall!AN369),FALSE))</f>
        <v>-9999</v>
      </c>
      <c r="AV370" s="8">
        <f>IF(ISNA(VLOOKUP($I370,disall!$A$2:$CY$349,COLUMN(disall!AO369),FALSE)),-9999,VLOOKUP($I370,disall!$A$2:$CY$349,COLUMN(disall!AO369),FALSE))</f>
        <v>-9999</v>
      </c>
      <c r="AW370" s="8">
        <f>IF(ISNA(VLOOKUP($I370,disall!$A$2:$CY$349,COLUMN(disall!AP369),FALSE)),-9999,VLOOKUP($I370,disall!$A$2:$CY$349,COLUMN(disall!AP369),FALSE))</f>
        <v>-9999</v>
      </c>
      <c r="AX370" s="8">
        <f>IF(ISNA(VLOOKUP($I370,disall!$A$2:$CY$349,COLUMN(disall!AQ369),FALSE)),-9999,VLOOKUP($I370,disall!$A$2:$CY$349,COLUMN(disall!AQ369),FALSE))</f>
        <v>-9999</v>
      </c>
      <c r="AY370" s="8">
        <f>IF(ISNA(VLOOKUP($I370,disall!$A$2:$CY$349,COLUMN(disall!AR369),FALSE)),-9999,VLOOKUP($I370,disall!$A$2:$CY$349,COLUMN(disall!AR369),FALSE))</f>
        <v>-9999</v>
      </c>
      <c r="AZ370" s="8">
        <f>IF(ISNA(VLOOKUP($I370,disall!$A$2:$CY$349,COLUMN(disall!AS369),FALSE)),-9999,VLOOKUP($I370,disall!$A$2:$CY$349,COLUMN(disall!AS369),FALSE))</f>
        <v>-9999</v>
      </c>
      <c r="BA370" s="8">
        <f>IF(ISNA(VLOOKUP($I370,disall!$A$2:$CY$349,COLUMN(disall!AT369),FALSE)),-9999,VLOOKUP($I370,disall!$A$2:$CY$349,COLUMN(disall!AT369),FALSE))</f>
        <v>-9999</v>
      </c>
      <c r="BB370" s="8">
        <f>IF(ISNA(VLOOKUP($I370,disall!$A$2:$CY$349,COLUMN(disall!AU369),FALSE)),-9999,VLOOKUP($I370,disall!$A$2:$CY$349,COLUMN(disall!AU369),FALSE))</f>
        <v>-9999</v>
      </c>
      <c r="BC370" s="8">
        <f>IF(ISNA(VLOOKUP($I370,disall!$A$2:$CY$349,COLUMN(disall!AV369),FALSE)),-9999,VLOOKUP($I370,disall!$A$2:$CY$349,COLUMN(disall!AV369),FALSE))</f>
        <v>-9999</v>
      </c>
      <c r="BD370" s="8">
        <f>IF(ISNA(VLOOKUP($I370,disall!$A$2:$CY$349,COLUMN(disall!AW369),FALSE)),-9999,VLOOKUP($I370,disall!$A$2:$CY$349,COLUMN(disall!AW369),FALSE))</f>
        <v>-9999</v>
      </c>
      <c r="BE370" s="8">
        <f>IF(ISNA(VLOOKUP($I370,disall!$A$2:$CY$349,COLUMN(disall!AX369),FALSE)),-9999,VLOOKUP($I370,disall!$A$2:$CY$349,COLUMN(disall!AX369),FALSE))</f>
        <v>-9999</v>
      </c>
      <c r="BF370" s="8">
        <f>IF(ISNA(VLOOKUP($I370,disall!$A$2:$CY$349,COLUMN(disall!AY369),FALSE)),-9999,VLOOKUP($I370,disall!$A$2:$CY$349,COLUMN(disall!AY369),FALSE))</f>
        <v>-9999</v>
      </c>
      <c r="BG370" s="8">
        <f>IF(ISNA(VLOOKUP($I370,disall!$A$2:$CY$349,COLUMN(disall!AZ369),FALSE)),-9999,VLOOKUP($I370,disall!$A$2:$CY$349,COLUMN(disall!AZ369),FALSE))</f>
        <v>-9999</v>
      </c>
      <c r="BH370" s="8">
        <f>IF(ISNA(VLOOKUP($I370,disall!$A$2:$CY$349,COLUMN(disall!BA369),FALSE)),-9999,VLOOKUP($I370,disall!$A$2:$CY$349,COLUMN(disall!BA369),FALSE))</f>
        <v>-9999</v>
      </c>
      <c r="BI370" s="8">
        <f>IF(ISNA(VLOOKUP($I370,disall!$A$2:$CY$349,COLUMN(disall!BB369),FALSE)),-9999,VLOOKUP($I370,disall!$A$2:$CY$349,COLUMN(disall!BB369),FALSE))</f>
        <v>-9999</v>
      </c>
      <c r="BJ370" s="8">
        <f>IF(ISNA(VLOOKUP($I370,disall!$A$2:$CY$349,COLUMN(disall!BC369),FALSE)),-9999,VLOOKUP($I370,disall!$A$2:$CY$349,COLUMN(disall!BC369),FALSE))</f>
        <v>-9999</v>
      </c>
      <c r="BK370" s="8">
        <f>IF(ISNA(VLOOKUP($I370,disall!$A$2:$CY$349,COLUMN(disall!BD369),FALSE)),-9999,VLOOKUP($I370,disall!$A$2:$CY$349,COLUMN(disall!BD369),FALSE))</f>
        <v>-9999</v>
      </c>
      <c r="BL370" s="8">
        <f>IF(ISNA(VLOOKUP($I370,disall!$A$2:$CY$349,COLUMN(disall!BE369),FALSE)),-9999,VLOOKUP($I370,disall!$A$2:$CY$349,COLUMN(disall!BE369),FALSE))</f>
        <v>-9999</v>
      </c>
      <c r="BM370" s="8">
        <f>IF(ISNA(VLOOKUP($I370,disall!$A$2:$CY$349,COLUMN(disall!BF369),FALSE)),-9999,VLOOKUP($I370,disall!$A$2:$CY$349,COLUMN(disall!BF369),FALSE))</f>
        <v>-9999</v>
      </c>
      <c r="BN370" s="8">
        <f>IF(ISNA(VLOOKUP($I370,disall!$A$2:$CY$349,COLUMN(disall!BG369),FALSE)),-9999,VLOOKUP($I370,disall!$A$2:$CY$349,COLUMN(disall!BG369),FALSE))</f>
        <v>-9999</v>
      </c>
      <c r="BO370" s="8">
        <f>IF(ISNA(VLOOKUP($I370,disall!$A$2:$CY$349,COLUMN(disall!BH369),FALSE)),-9999,VLOOKUP($I370,disall!$A$2:$CY$349,COLUMN(disall!BH369),FALSE))</f>
        <v>-9999</v>
      </c>
      <c r="BP370" s="8">
        <f>IF(ISNA(VLOOKUP($I370,disall!$A$2:$CY$349,COLUMN(disall!BI369),FALSE)),-9999,VLOOKUP($I370,disall!$A$2:$CY$349,COLUMN(disall!BI369),FALSE))</f>
        <v>-9999</v>
      </c>
      <c r="BQ370" s="8">
        <f>IF(ISNA(VLOOKUP($I370,disall!$A$2:$CY$349,COLUMN(disall!BJ369),FALSE)),-9999,VLOOKUP($I370,disall!$A$2:$CY$349,COLUMN(disall!BJ369),FALSE))</f>
        <v>-9999</v>
      </c>
      <c r="BR370" s="8">
        <f>IF(ISNA(VLOOKUP($I370,disall!$A$2:$CY$349,COLUMN(disall!BK369),FALSE)),-9999,VLOOKUP($I370,disall!$A$2:$CY$349,COLUMN(disall!BK369),FALSE))</f>
        <v>-9999</v>
      </c>
      <c r="BS370" s="8">
        <f>IF(ISNA(VLOOKUP($I370,disall!$A$2:$CY$349,COLUMN(disall!BL369),FALSE)),-9999,VLOOKUP($I370,disall!$A$2:$CY$349,COLUMN(disall!BL369),FALSE))</f>
        <v>-9999</v>
      </c>
      <c r="BT370" s="8">
        <f>IF(ISNA(VLOOKUP($I370,disall!$A$2:$CY$349,COLUMN(disall!BM369),FALSE)),-9999,VLOOKUP($I370,disall!$A$2:$CY$349,COLUMN(disall!BM369),FALSE))</f>
        <v>-9999</v>
      </c>
      <c r="BU370" s="8">
        <f>IF(ISNA(VLOOKUP($I370,disall!$A$2:$CY$349,COLUMN(disall!BN369),FALSE)),-9999,VLOOKUP($I370,disall!$A$2:$CY$349,COLUMN(disall!BN369),FALSE))</f>
        <v>-9999</v>
      </c>
      <c r="BV370" s="8">
        <f>IF(ISNA(VLOOKUP($I370,disall!$A$2:$CY$349,COLUMN(disall!BO369),FALSE)),-9999,VLOOKUP($I370,disall!$A$2:$CY$349,COLUMN(disall!BO369),FALSE))</f>
        <v>-9999</v>
      </c>
      <c r="BW370" s="8">
        <f>IF(ISNA(VLOOKUP($I370,disall!$A$2:$CY$349,COLUMN(disall!BP369),FALSE)),-9999,VLOOKUP($I370,disall!$A$2:$CY$349,COLUMN(disall!BP369),FALSE))</f>
        <v>-9999</v>
      </c>
      <c r="BX370" s="8">
        <f>IF(ISNA(VLOOKUP($I370,disall!$A$2:$CY$349,COLUMN(disall!BQ369),FALSE)),-9999,VLOOKUP($I370,disall!$A$2:$CY$349,COLUMN(disall!BQ369),FALSE))</f>
        <v>-9999</v>
      </c>
      <c r="BY370" s="8">
        <f>IF(ISNA(VLOOKUP($I370,disall!$A$2:$CY$349,COLUMN(disall!BR369),FALSE)),-9999,VLOOKUP($I370,disall!$A$2:$CY$349,COLUMN(disall!BR369),FALSE))</f>
        <v>-9999</v>
      </c>
      <c r="BZ370" s="8">
        <f>IF(ISNA(VLOOKUP($I370,disall!$A$2:$CY$349,COLUMN(disall!BS369),FALSE)),-9999,VLOOKUP($I370,disall!$A$2:$CY$349,COLUMN(disall!BS369),FALSE))</f>
        <v>-9999</v>
      </c>
      <c r="CA370" s="8">
        <f>IF(ISNA(VLOOKUP($I370,disall!$A$2:$CY$349,COLUMN(disall!BT369),FALSE)),-9999,VLOOKUP($I370,disall!$A$2:$CY$349,COLUMN(disall!BT369),FALSE))</f>
        <v>-9999</v>
      </c>
      <c r="CB370" s="8">
        <f>IF(ISNA(VLOOKUP($I370,disall!$A$2:$CY$349,COLUMN(disall!BU369),FALSE)),-9999,VLOOKUP($I370,disall!$A$2:$CY$349,COLUMN(disall!BU369),FALSE))</f>
        <v>-9999</v>
      </c>
      <c r="CC370" s="8">
        <f>IF(ISNA(VLOOKUP($I370,disall!$A$2:$CY$349,COLUMN(disall!BV369),FALSE)),-9999,VLOOKUP($I370,disall!$A$2:$CY$349,COLUMN(disall!BV369),FALSE))</f>
        <v>-9999</v>
      </c>
      <c r="CD370" s="8">
        <f>IF(ISNA(VLOOKUP($I370,disall!$A$2:$CY$349,COLUMN(disall!BW369),FALSE)),-9999,VLOOKUP($I370,disall!$A$2:$CY$349,COLUMN(disall!BW369),FALSE))</f>
        <v>-9999</v>
      </c>
      <c r="CE370" s="8">
        <f>IF(ISNA(VLOOKUP($I370,disall!$A$2:$CY$349,COLUMN(disall!BX369),FALSE)),-9999,VLOOKUP($I370,disall!$A$2:$CY$349,COLUMN(disall!BX369),FALSE))</f>
        <v>-9999</v>
      </c>
      <c r="CF370" s="8">
        <f>IF(ISNA(VLOOKUP($I370,disall!$A$2:$CY$349,COLUMN(disall!BY369),FALSE)),-9999,VLOOKUP($I370,disall!$A$2:$CY$349,COLUMN(disall!BY369),FALSE))</f>
        <v>-9999</v>
      </c>
      <c r="CG370" s="8">
        <f>IF(ISNA(VLOOKUP($I370,disall!$A$2:$CY$349,COLUMN(disall!BZ369),FALSE)),-9999,VLOOKUP($I370,disall!$A$2:$CY$349,COLUMN(disall!BZ369),FALSE))</f>
        <v>-9999</v>
      </c>
      <c r="CH370" s="8">
        <f>IF(ISNA(VLOOKUP($I370,disall!$A$2:$CY$349,COLUMN(disall!CA369),FALSE)),-9999,VLOOKUP($I370,disall!$A$2:$CY$349,COLUMN(disall!CA369),FALSE))</f>
        <v>-9999</v>
      </c>
      <c r="CI370" s="8">
        <f>IF(ISNA(VLOOKUP($I370,disall!$A$2:$CY$349,COLUMN(disall!CB369),FALSE)),-9999,VLOOKUP($I370,disall!$A$2:$CY$349,COLUMN(disall!CB369),FALSE))</f>
        <v>-9999</v>
      </c>
      <c r="CJ370" s="8">
        <f>IF(ISNA(VLOOKUP($I370,disall!$A$2:$CY$349,COLUMN(disall!CC369),FALSE)),-9999,VLOOKUP($I370,disall!$A$2:$CY$349,COLUMN(disall!CC369),FALSE))</f>
        <v>-9999</v>
      </c>
      <c r="CK370" s="8">
        <f>IF(ISNA(VLOOKUP($I370,disall!$A$2:$CY$349,COLUMN(disall!CD369),FALSE)),-9999,VLOOKUP($I370,disall!$A$2:$CY$349,COLUMN(disall!CD369),FALSE))</f>
        <v>-9999</v>
      </c>
      <c r="CL370" s="8">
        <f>IF(ISNA(VLOOKUP($I370,disall!$A$2:$CY$349,COLUMN(disall!CE369),FALSE)),-9999,VLOOKUP($I370,disall!$A$2:$CY$349,COLUMN(disall!CE369),FALSE))</f>
        <v>-9999</v>
      </c>
      <c r="CM370" s="8">
        <f>IF(ISNA(VLOOKUP($I370,disall!$A$2:$CY$349,COLUMN(disall!CF369),FALSE)),-9999,VLOOKUP($I370,disall!$A$2:$CY$349,COLUMN(disall!CF369),FALSE))</f>
        <v>-9999</v>
      </c>
      <c r="CN370" s="8">
        <f>IF(ISNA(VLOOKUP($I370,disall!$A$2:$CY$349,COLUMN(disall!CG369),FALSE)),-9999,VLOOKUP($I370,disall!$A$2:$CY$349,COLUMN(disall!CG369),FALSE))</f>
        <v>-9999</v>
      </c>
      <c r="CO370" s="8">
        <f>IF(ISNA(VLOOKUP($I370,disall!$A$2:$CY$349,COLUMN(disall!CH369),FALSE)),-9999,VLOOKUP($I370,disall!$A$2:$CY$349,COLUMN(disall!CH369),FALSE))</f>
        <v>-9999</v>
      </c>
      <c r="CP370" s="8">
        <f>IF(ISNA(VLOOKUP($I370,disall!$A$2:$CY$349,COLUMN(disall!CI369),FALSE)),-9999,VLOOKUP($I370,disall!$A$2:$CY$349,COLUMN(disall!CI369),FALSE))</f>
        <v>-9999</v>
      </c>
      <c r="CQ370" s="8">
        <f>IF(ISNA(VLOOKUP($I370,disall!$A$2:$CY$349,COLUMN(disall!CJ369),FALSE)),-9999,VLOOKUP($I370,disall!$A$2:$CY$349,COLUMN(disall!CJ369),FALSE))</f>
        <v>-9999</v>
      </c>
      <c r="CR370" s="8">
        <f>IF(ISNA(VLOOKUP($I370,disall!$A$2:$CY$349,COLUMN(disall!CK369),FALSE)),-9999,VLOOKUP($I370,disall!$A$2:$CY$349,COLUMN(disall!CK369),FALSE))</f>
        <v>-9999</v>
      </c>
      <c r="CS370" s="8">
        <f>IF(ISNA(VLOOKUP($I370,disall!$A$2:$CY$349,COLUMN(disall!CL369),FALSE)),-9999,VLOOKUP($I370,disall!$A$2:$CY$349,COLUMN(disall!CL369),FALSE))</f>
        <v>-9999</v>
      </c>
      <c r="CT370" s="8">
        <f>IF(ISNA(VLOOKUP($I370,disall!$A$2:$CY$349,COLUMN(disall!CM369),FALSE)),-9999,VLOOKUP($I370,disall!$A$2:$CY$349,COLUMN(disall!CM369),FALSE))</f>
        <v>-9999</v>
      </c>
      <c r="CU370" s="8">
        <f>IF(ISNA(VLOOKUP($I370,disall!$A$2:$CY$349,COLUMN(disall!CN369),FALSE)),-9999,VLOOKUP($I370,disall!$A$2:$CY$349,COLUMN(disall!CN369),FALSE))</f>
        <v>-9999</v>
      </c>
      <c r="CV370" s="8">
        <f>IF(ISNA(VLOOKUP($I370,disall!$A$2:$CY$349,COLUMN(disall!CO369),FALSE)),-9999,VLOOKUP($I370,disall!$A$2:$CY$349,COLUMN(disall!CO369),FALSE))</f>
        <v>-9999</v>
      </c>
      <c r="CW370" s="8">
        <f>IF(ISNA(VLOOKUP($I370,disall!$A$2:$CY$349,COLUMN(disall!CP369),FALSE)),-9999,VLOOKUP($I370,disall!$A$2:$CY$349,COLUMN(disall!CP369),FALSE))</f>
        <v>-9999</v>
      </c>
      <c r="CX370" s="8">
        <f>IF(ISNA(VLOOKUP($I370,disall!$A$2:$CY$349,COLUMN(disall!CQ369),FALSE)),-9999,VLOOKUP($I370,disall!$A$2:$CY$349,COLUMN(disall!CQ369),FALSE))</f>
        <v>-9999</v>
      </c>
      <c r="CY370" s="8">
        <f>IF(ISNA(VLOOKUP($I370,disall!$A$2:$CY$349,COLUMN(disall!CR369),FALSE)),-9999,VLOOKUP($I370,disall!$A$2:$CY$349,COLUMN(disall!CR369),FALSE))</f>
        <v>-9999</v>
      </c>
      <c r="CZ370" s="8">
        <f>IF(ISNA(VLOOKUP($I370,disall!$A$2:$CY$349,COLUMN(disall!CS369),FALSE)),-9999,VLOOKUP($I370,disall!$A$2:$CY$349,COLUMN(disall!CS369),FALSE))</f>
        <v>-9999</v>
      </c>
      <c r="DA370" s="8">
        <f>IF(ISNA(VLOOKUP($I370,disall!$A$2:$CY$349,COLUMN(disall!CT369),FALSE)),-9999,VLOOKUP($I370,disall!$A$2:$CY$349,COLUMN(disall!CT369),FALSE))</f>
        <v>-9999</v>
      </c>
      <c r="DB370" s="8">
        <f>IF(ISNA(VLOOKUP($I370,disall!$A$2:$CY$349,COLUMN(disall!CU369),FALSE)),-9999,VLOOKUP($I370,disall!$A$2:$CY$349,COLUMN(disall!CU369),FALSE))</f>
        <v>-9999</v>
      </c>
      <c r="DC370" s="8">
        <f>IF(ISNA(VLOOKUP($I370,disall!$A$2:$CY$349,COLUMN(disall!CV369),FALSE)),-9999,VLOOKUP($I370,disall!$A$2:$CY$349,COLUMN(disall!CV369),FALSE))</f>
        <v>-9999</v>
      </c>
      <c r="DD370" s="8">
        <f>IF(ISNA(VLOOKUP($I370,disall!$A$2:$CY$349,COLUMN(disall!CW369),FALSE)),-9999,VLOOKUP($I370,disall!$A$2:$CY$349,COLUMN(disall!CW369),FALSE))</f>
        <v>-9999</v>
      </c>
      <c r="DE370" s="8">
        <f>IF(ISNA(VLOOKUP($I370,disall!$A$2:$CY$349,COLUMN(disall!CX369),FALSE)),-9999,VLOOKUP($I370,disall!$A$2:$CY$349,COLUMN(disall!CX369),FALSE))</f>
        <v>-9999</v>
      </c>
      <c r="DF370" s="8">
        <f>IF(ISNA(VLOOKUP($I370,disall!$A$2:$CY$349,COLUMN(disall!CY369),FALSE)),-9999,VLOOKUP($I370,disall!$A$2:$CY$349,COLUMN(disall!CY369),FALSE))</f>
        <v>-9999</v>
      </c>
    </row>
    <row r="371" spans="1:110" x14ac:dyDescent="0.25">
      <c r="A371">
        <v>137</v>
      </c>
      <c r="B371" t="s">
        <v>8</v>
      </c>
      <c r="C371" t="s">
        <v>472</v>
      </c>
      <c r="D371" t="s">
        <v>939</v>
      </c>
      <c r="E371" t="s">
        <v>473</v>
      </c>
      <c r="F371" t="s">
        <v>1106</v>
      </c>
      <c r="G371" t="s">
        <v>1107</v>
      </c>
      <c r="H371">
        <v>4069</v>
      </c>
      <c r="I371">
        <f>IF(ISNA(VLOOKUP(H371,disall!$D$2:$L$349,1,FALSE)),H371,VLOOKUP(H371,disall!$D$2:$L$349,1,FALSE))</f>
        <v>4069</v>
      </c>
      <c r="J371" t="str">
        <f>IF(ISNA(VLOOKUP(H371,disall!$D$2:$L$349,1,FALSE)),"NA",VLOOKUP(H371,disall!$D$2:$L$349,2,FALSE))</f>
        <v>NA</v>
      </c>
      <c r="K371" t="str">
        <f>IF(ISNA(VLOOKUP(I371,disall!$A$2:$L$349,3,FALSE)),F371,VLOOKUP(I371,disall!$A$2:$L$349,3,FALSE))</f>
        <v>Una</v>
      </c>
      <c r="L371" t="str">
        <f>IF(ISNA(VLOOKUP(I371,disall!$A$2:$L$349,12,FALSE)),"NA",VLOOKUP(I371,disall!$A$2:$L$349,12,FALSE))</f>
        <v>NA</v>
      </c>
      <c r="M371" t="str">
        <f>IF(ISNA(VLOOKUP(I371,disall!$A$2:$M$349,6,FALSE)),"NA",VLOOKUP(I371,disall!$A$2:$M$349,6,FALSE))</f>
        <v>NA</v>
      </c>
      <c r="N371" t="str">
        <f>IF(ISNA(VLOOKUP(I371,disall!$A$2:$M$349,7,FALSE)),"NA",VLOOKUP(I371,disall!$A$2:$M$349,7,FALSE))</f>
        <v>NA</v>
      </c>
      <c r="O371" t="str">
        <f>IF(ISNA(VLOOKUP(I371,disall!$A$2:$M$349,8,FALSE)),"NA",VLOOKUP(I371,disall!$A$2:$M$349,8,FALSE))</f>
        <v>NA</v>
      </c>
      <c r="P371" t="str">
        <f>IF(ISNA(VLOOKUP(I371,disall!$A$2:$M$349,9,FALSE)),"NA",VLOOKUP(I371,disall!$A$2:$M$349,9,FALSE))</f>
        <v>NA</v>
      </c>
      <c r="Q371" t="str">
        <f>IF(ISNA(VLOOKUP(I371,disall!$A$2:$M$349,10,FALSE)),"NA",VLOOKUP(I371,disall!$A$2:$M$349,10,FALSE))</f>
        <v>NA</v>
      </c>
      <c r="R371" t="str">
        <f>IF(ISNA(VLOOKUP(I371,disall!$A$2:$M$349,11,FALSE)),"NA",VLOOKUP(I371,disall!$A$2:$M$349,11,FALSE))</f>
        <v>NA</v>
      </c>
      <c r="S371" t="str">
        <f>IF(ISNA(VLOOKUP(I371,disall!$A$2:$M$349,12,FALSE)),"NA",VLOOKUP(I371,disall!$A$2:$M$349,12,FALSE))</f>
        <v>NA</v>
      </c>
      <c r="T371" t="str">
        <f>IF(ISNA(VLOOKUP(I371,disall!$A$2:$M$349,13,FALSE)),"NA",VLOOKUP(I371,disall!$A$2:$M$349,13,FALSE))</f>
        <v>NA</v>
      </c>
      <c r="U371" s="8">
        <f>IF(ISNA(VLOOKUP($I371,disall!$A$2:$CY$349,COLUMN(disall!N370),FALSE)),-9999,VLOOKUP($I371,disall!$A$2:$CY$349,COLUMN(disall!N370),FALSE))</f>
        <v>-9999</v>
      </c>
      <c r="V371" s="8">
        <f>IF(ISNA(VLOOKUP($I371,disall!$A$2:$CY$349,COLUMN(disall!O370),FALSE)),-9999,VLOOKUP($I371,disall!$A$2:$CY$349,COLUMN(disall!O370),FALSE))</f>
        <v>-9999</v>
      </c>
      <c r="W371" s="8">
        <f>IF(ISNA(VLOOKUP($I371,disall!$A$2:$CY$349,COLUMN(disall!P370),FALSE)),-9999,VLOOKUP($I371,disall!$A$2:$CY$349,COLUMN(disall!P370),FALSE))</f>
        <v>-9999</v>
      </c>
      <c r="X371" s="8">
        <f>IF(ISNA(VLOOKUP($I371,disall!$A$2:$CY$349,COLUMN(disall!Q370),FALSE)),-9999,VLOOKUP($I371,disall!$A$2:$CY$349,COLUMN(disall!Q370),FALSE))</f>
        <v>-9999</v>
      </c>
      <c r="Y371" s="8">
        <f>IF(ISNA(VLOOKUP($I371,disall!$A$2:$CY$349,COLUMN(disall!R370),FALSE)),-9999,VLOOKUP($I371,disall!$A$2:$CY$349,COLUMN(disall!R370),FALSE))</f>
        <v>-9999</v>
      </c>
      <c r="Z371" s="8">
        <f>IF(ISNA(VLOOKUP($I371,disall!$A$2:$CY$349,COLUMN(disall!S370),FALSE)),-9999,VLOOKUP($I371,disall!$A$2:$CY$349,COLUMN(disall!S370),FALSE))</f>
        <v>-9999</v>
      </c>
      <c r="AA371" s="8">
        <f>IF(ISNA(VLOOKUP($I371,disall!$A$2:$CY$349,COLUMN(disall!T370),FALSE)),-9999,VLOOKUP($I371,disall!$A$2:$CY$349,COLUMN(disall!T370),FALSE))</f>
        <v>-9999</v>
      </c>
      <c r="AB371" s="8">
        <f>IF(ISNA(VLOOKUP($I371,disall!$A$2:$CY$349,COLUMN(disall!U370),FALSE)),-9999,VLOOKUP($I371,disall!$A$2:$CY$349,COLUMN(disall!U370),FALSE))</f>
        <v>-9999</v>
      </c>
      <c r="AC371" s="8">
        <f>IF(ISNA(VLOOKUP($I371,disall!$A$2:$CY$349,COLUMN(disall!V370),FALSE)),-9999,VLOOKUP($I371,disall!$A$2:$CY$349,COLUMN(disall!V370),FALSE))</f>
        <v>-9999</v>
      </c>
      <c r="AD371" s="8">
        <f>IF(ISNA(VLOOKUP($I371,disall!$A$2:$CY$349,COLUMN(disall!W370),FALSE)),-9999,VLOOKUP($I371,disall!$A$2:$CY$349,COLUMN(disall!W370),FALSE))</f>
        <v>-9999</v>
      </c>
      <c r="AE371" s="8">
        <f>IF(ISNA(VLOOKUP($I371,disall!$A$2:$CY$349,COLUMN(disall!X370),FALSE)),-9999,VLOOKUP($I371,disall!$A$2:$CY$349,COLUMN(disall!X370),FALSE))</f>
        <v>-9999</v>
      </c>
      <c r="AF371" s="8">
        <f>IF(ISNA(VLOOKUP($I371,disall!$A$2:$CY$349,COLUMN(disall!Y370),FALSE)),-9999,VLOOKUP($I371,disall!$A$2:$CY$349,COLUMN(disall!Y370),FALSE))</f>
        <v>-9999</v>
      </c>
      <c r="AG371" s="8">
        <f>IF(ISNA(VLOOKUP($I371,disall!$A$2:$CY$349,COLUMN(disall!Z370),FALSE)),-9999,VLOOKUP($I371,disall!$A$2:$CY$349,COLUMN(disall!Z370),FALSE))</f>
        <v>-9999</v>
      </c>
      <c r="AH371" s="8">
        <f>IF(ISNA(VLOOKUP($I371,disall!$A$2:$CY$349,COLUMN(disall!AA370),FALSE)),-9999,VLOOKUP($I371,disall!$A$2:$CY$349,COLUMN(disall!AA370),FALSE))</f>
        <v>-9999</v>
      </c>
      <c r="AI371" s="8">
        <f>IF(ISNA(VLOOKUP($I371,disall!$A$2:$CY$349,COLUMN(disall!AB370),FALSE)),-9999,VLOOKUP($I371,disall!$A$2:$CY$349,COLUMN(disall!AB370),FALSE))</f>
        <v>-9999</v>
      </c>
      <c r="AJ371" s="8">
        <f>IF(ISNA(VLOOKUP($I371,disall!$A$2:$CY$349,COLUMN(disall!AC370),FALSE)),-9999,VLOOKUP($I371,disall!$A$2:$CY$349,COLUMN(disall!AC370),FALSE))</f>
        <v>-9999</v>
      </c>
      <c r="AK371" s="8">
        <f>IF(ISNA(VLOOKUP($I371,disall!$A$2:$CY$349,COLUMN(disall!AD370),FALSE)),-9999,VLOOKUP($I371,disall!$A$2:$CY$349,COLUMN(disall!AD370),FALSE))</f>
        <v>-9999</v>
      </c>
      <c r="AL371" s="8">
        <f>IF(ISNA(VLOOKUP($I371,disall!$A$2:$CY$349,COLUMN(disall!AE370),FALSE)),-9999,VLOOKUP($I371,disall!$A$2:$CY$349,COLUMN(disall!AE370),FALSE))</f>
        <v>-9999</v>
      </c>
      <c r="AM371" s="8">
        <f>IF(ISNA(VLOOKUP($I371,disall!$A$2:$CY$349,COLUMN(disall!AF370),FALSE)),-9999,VLOOKUP($I371,disall!$A$2:$CY$349,COLUMN(disall!AF370),FALSE))</f>
        <v>-9999</v>
      </c>
      <c r="AN371" s="8">
        <f>IF(ISNA(VLOOKUP($I371,disall!$A$2:$CY$349,COLUMN(disall!AG370),FALSE)),-9999,VLOOKUP($I371,disall!$A$2:$CY$349,COLUMN(disall!AG370),FALSE))</f>
        <v>-9999</v>
      </c>
      <c r="AO371" s="8">
        <f>IF(ISNA(VLOOKUP($I371,disall!$A$2:$CY$349,COLUMN(disall!AH370),FALSE)),-9999,VLOOKUP($I371,disall!$A$2:$CY$349,COLUMN(disall!AH370),FALSE))</f>
        <v>-9999</v>
      </c>
      <c r="AP371" s="8">
        <f>IF(ISNA(VLOOKUP($I371,disall!$A$2:$CY$349,COLUMN(disall!AI370),FALSE)),-9999,VLOOKUP($I371,disall!$A$2:$CY$349,COLUMN(disall!AI370),FALSE))</f>
        <v>-9999</v>
      </c>
      <c r="AQ371" s="8">
        <f>IF(ISNA(VLOOKUP($I371,disall!$A$2:$CY$349,COLUMN(disall!AJ370),FALSE)),-9999,VLOOKUP($I371,disall!$A$2:$CY$349,COLUMN(disall!AJ370),FALSE))</f>
        <v>-9999</v>
      </c>
      <c r="AR371" s="8">
        <f>IF(ISNA(VLOOKUP($I371,disall!$A$2:$CY$349,COLUMN(disall!AK370),FALSE)),-9999,VLOOKUP($I371,disall!$A$2:$CY$349,COLUMN(disall!AK370),FALSE))</f>
        <v>-9999</v>
      </c>
      <c r="AS371" s="8">
        <f>IF(ISNA(VLOOKUP($I371,disall!$A$2:$CY$349,COLUMN(disall!AL370),FALSE)),-9999,VLOOKUP($I371,disall!$A$2:$CY$349,COLUMN(disall!AL370),FALSE))</f>
        <v>-9999</v>
      </c>
      <c r="AT371" s="8">
        <f>IF(ISNA(VLOOKUP($I371,disall!$A$2:$CY$349,COLUMN(disall!AM370),FALSE)),-9999,VLOOKUP($I371,disall!$A$2:$CY$349,COLUMN(disall!AM370),FALSE))</f>
        <v>-9999</v>
      </c>
      <c r="AU371" s="8">
        <f>IF(ISNA(VLOOKUP($I371,disall!$A$2:$CY$349,COLUMN(disall!AN370),FALSE)),-9999,VLOOKUP($I371,disall!$A$2:$CY$349,COLUMN(disall!AN370),FALSE))</f>
        <v>-9999</v>
      </c>
      <c r="AV371" s="8">
        <f>IF(ISNA(VLOOKUP($I371,disall!$A$2:$CY$349,COLUMN(disall!AO370),FALSE)),-9999,VLOOKUP($I371,disall!$A$2:$CY$349,COLUMN(disall!AO370),FALSE))</f>
        <v>-9999</v>
      </c>
      <c r="AW371" s="8">
        <f>IF(ISNA(VLOOKUP($I371,disall!$A$2:$CY$349,COLUMN(disall!AP370),FALSE)),-9999,VLOOKUP($I371,disall!$A$2:$CY$349,COLUMN(disall!AP370),FALSE))</f>
        <v>-9999</v>
      </c>
      <c r="AX371" s="8">
        <f>IF(ISNA(VLOOKUP($I371,disall!$A$2:$CY$349,COLUMN(disall!AQ370),FALSE)),-9999,VLOOKUP($I371,disall!$A$2:$CY$349,COLUMN(disall!AQ370),FALSE))</f>
        <v>-9999</v>
      </c>
      <c r="AY371" s="8">
        <f>IF(ISNA(VLOOKUP($I371,disall!$A$2:$CY$349,COLUMN(disall!AR370),FALSE)),-9999,VLOOKUP($I371,disall!$A$2:$CY$349,COLUMN(disall!AR370),FALSE))</f>
        <v>-9999</v>
      </c>
      <c r="AZ371" s="8">
        <f>IF(ISNA(VLOOKUP($I371,disall!$A$2:$CY$349,COLUMN(disall!AS370),FALSE)),-9999,VLOOKUP($I371,disall!$A$2:$CY$349,COLUMN(disall!AS370),FALSE))</f>
        <v>-9999</v>
      </c>
      <c r="BA371" s="8">
        <f>IF(ISNA(VLOOKUP($I371,disall!$A$2:$CY$349,COLUMN(disall!AT370),FALSE)),-9999,VLOOKUP($I371,disall!$A$2:$CY$349,COLUMN(disall!AT370),FALSE))</f>
        <v>-9999</v>
      </c>
      <c r="BB371" s="8">
        <f>IF(ISNA(VLOOKUP($I371,disall!$A$2:$CY$349,COLUMN(disall!AU370),FALSE)),-9999,VLOOKUP($I371,disall!$A$2:$CY$349,COLUMN(disall!AU370),FALSE))</f>
        <v>-9999</v>
      </c>
      <c r="BC371" s="8">
        <f>IF(ISNA(VLOOKUP($I371,disall!$A$2:$CY$349,COLUMN(disall!AV370),FALSE)),-9999,VLOOKUP($I371,disall!$A$2:$CY$349,COLUMN(disall!AV370),FALSE))</f>
        <v>-9999</v>
      </c>
      <c r="BD371" s="8">
        <f>IF(ISNA(VLOOKUP($I371,disall!$A$2:$CY$349,COLUMN(disall!AW370),FALSE)),-9999,VLOOKUP($I371,disall!$A$2:$CY$349,COLUMN(disall!AW370),FALSE))</f>
        <v>-9999</v>
      </c>
      <c r="BE371" s="8">
        <f>IF(ISNA(VLOOKUP($I371,disall!$A$2:$CY$349,COLUMN(disall!AX370),FALSE)),-9999,VLOOKUP($I371,disall!$A$2:$CY$349,COLUMN(disall!AX370),FALSE))</f>
        <v>-9999</v>
      </c>
      <c r="BF371" s="8">
        <f>IF(ISNA(VLOOKUP($I371,disall!$A$2:$CY$349,COLUMN(disall!AY370),FALSE)),-9999,VLOOKUP($I371,disall!$A$2:$CY$349,COLUMN(disall!AY370),FALSE))</f>
        <v>-9999</v>
      </c>
      <c r="BG371" s="8">
        <f>IF(ISNA(VLOOKUP($I371,disall!$A$2:$CY$349,COLUMN(disall!AZ370),FALSE)),-9999,VLOOKUP($I371,disall!$A$2:$CY$349,COLUMN(disall!AZ370),FALSE))</f>
        <v>-9999</v>
      </c>
      <c r="BH371" s="8">
        <f>IF(ISNA(VLOOKUP($I371,disall!$A$2:$CY$349,COLUMN(disall!BA370),FALSE)),-9999,VLOOKUP($I371,disall!$A$2:$CY$349,COLUMN(disall!BA370),FALSE))</f>
        <v>-9999</v>
      </c>
      <c r="BI371" s="8">
        <f>IF(ISNA(VLOOKUP($I371,disall!$A$2:$CY$349,COLUMN(disall!BB370),FALSE)),-9999,VLOOKUP($I371,disall!$A$2:$CY$349,COLUMN(disall!BB370),FALSE))</f>
        <v>-9999</v>
      </c>
      <c r="BJ371" s="8">
        <f>IF(ISNA(VLOOKUP($I371,disall!$A$2:$CY$349,COLUMN(disall!BC370),FALSE)),-9999,VLOOKUP($I371,disall!$A$2:$CY$349,COLUMN(disall!BC370),FALSE))</f>
        <v>-9999</v>
      </c>
      <c r="BK371" s="8">
        <f>IF(ISNA(VLOOKUP($I371,disall!$A$2:$CY$349,COLUMN(disall!BD370),FALSE)),-9999,VLOOKUP($I371,disall!$A$2:$CY$349,COLUMN(disall!BD370),FALSE))</f>
        <v>-9999</v>
      </c>
      <c r="BL371" s="8">
        <f>IF(ISNA(VLOOKUP($I371,disall!$A$2:$CY$349,COLUMN(disall!BE370),FALSE)),-9999,VLOOKUP($I371,disall!$A$2:$CY$349,COLUMN(disall!BE370),FALSE))</f>
        <v>-9999</v>
      </c>
      <c r="BM371" s="8">
        <f>IF(ISNA(VLOOKUP($I371,disall!$A$2:$CY$349,COLUMN(disall!BF370),FALSE)),-9999,VLOOKUP($I371,disall!$A$2:$CY$349,COLUMN(disall!BF370),FALSE))</f>
        <v>-9999</v>
      </c>
      <c r="BN371" s="8">
        <f>IF(ISNA(VLOOKUP($I371,disall!$A$2:$CY$349,COLUMN(disall!BG370),FALSE)),-9999,VLOOKUP($I371,disall!$A$2:$CY$349,COLUMN(disall!BG370),FALSE))</f>
        <v>-9999</v>
      </c>
      <c r="BO371" s="8">
        <f>IF(ISNA(VLOOKUP($I371,disall!$A$2:$CY$349,COLUMN(disall!BH370),FALSE)),-9999,VLOOKUP($I371,disall!$A$2:$CY$349,COLUMN(disall!BH370),FALSE))</f>
        <v>-9999</v>
      </c>
      <c r="BP371" s="8">
        <f>IF(ISNA(VLOOKUP($I371,disall!$A$2:$CY$349,COLUMN(disall!BI370),FALSE)),-9999,VLOOKUP($I371,disall!$A$2:$CY$349,COLUMN(disall!BI370),FALSE))</f>
        <v>-9999</v>
      </c>
      <c r="BQ371" s="8">
        <f>IF(ISNA(VLOOKUP($I371,disall!$A$2:$CY$349,COLUMN(disall!BJ370),FALSE)),-9999,VLOOKUP($I371,disall!$A$2:$CY$349,COLUMN(disall!BJ370),FALSE))</f>
        <v>-9999</v>
      </c>
      <c r="BR371" s="8">
        <f>IF(ISNA(VLOOKUP($I371,disall!$A$2:$CY$349,COLUMN(disall!BK370),FALSE)),-9999,VLOOKUP($I371,disall!$A$2:$CY$349,COLUMN(disall!BK370),FALSE))</f>
        <v>-9999</v>
      </c>
      <c r="BS371" s="8">
        <f>IF(ISNA(VLOOKUP($I371,disall!$A$2:$CY$349,COLUMN(disall!BL370),FALSE)),-9999,VLOOKUP($I371,disall!$A$2:$CY$349,COLUMN(disall!BL370),FALSE))</f>
        <v>-9999</v>
      </c>
      <c r="BT371" s="8">
        <f>IF(ISNA(VLOOKUP($I371,disall!$A$2:$CY$349,COLUMN(disall!BM370),FALSE)),-9999,VLOOKUP($I371,disall!$A$2:$CY$349,COLUMN(disall!BM370),FALSE))</f>
        <v>-9999</v>
      </c>
      <c r="BU371" s="8">
        <f>IF(ISNA(VLOOKUP($I371,disall!$A$2:$CY$349,COLUMN(disall!BN370),FALSE)),-9999,VLOOKUP($I371,disall!$A$2:$CY$349,COLUMN(disall!BN370),FALSE))</f>
        <v>-9999</v>
      </c>
      <c r="BV371" s="8">
        <f>IF(ISNA(VLOOKUP($I371,disall!$A$2:$CY$349,COLUMN(disall!BO370),FALSE)),-9999,VLOOKUP($I371,disall!$A$2:$CY$349,COLUMN(disall!BO370),FALSE))</f>
        <v>-9999</v>
      </c>
      <c r="BW371" s="8">
        <f>IF(ISNA(VLOOKUP($I371,disall!$A$2:$CY$349,COLUMN(disall!BP370),FALSE)),-9999,VLOOKUP($I371,disall!$A$2:$CY$349,COLUMN(disall!BP370),FALSE))</f>
        <v>-9999</v>
      </c>
      <c r="BX371" s="8">
        <f>IF(ISNA(VLOOKUP($I371,disall!$A$2:$CY$349,COLUMN(disall!BQ370),FALSE)),-9999,VLOOKUP($I371,disall!$A$2:$CY$349,COLUMN(disall!BQ370),FALSE))</f>
        <v>-9999</v>
      </c>
      <c r="BY371" s="8">
        <f>IF(ISNA(VLOOKUP($I371,disall!$A$2:$CY$349,COLUMN(disall!BR370),FALSE)),-9999,VLOOKUP($I371,disall!$A$2:$CY$349,COLUMN(disall!BR370),FALSE))</f>
        <v>-9999</v>
      </c>
      <c r="BZ371" s="8">
        <f>IF(ISNA(VLOOKUP($I371,disall!$A$2:$CY$349,COLUMN(disall!BS370),FALSE)),-9999,VLOOKUP($I371,disall!$A$2:$CY$349,COLUMN(disall!BS370),FALSE))</f>
        <v>-9999</v>
      </c>
      <c r="CA371" s="8">
        <f>IF(ISNA(VLOOKUP($I371,disall!$A$2:$CY$349,COLUMN(disall!BT370),FALSE)),-9999,VLOOKUP($I371,disall!$A$2:$CY$349,COLUMN(disall!BT370),FALSE))</f>
        <v>-9999</v>
      </c>
      <c r="CB371" s="8">
        <f>IF(ISNA(VLOOKUP($I371,disall!$A$2:$CY$349,COLUMN(disall!BU370),FALSE)),-9999,VLOOKUP($I371,disall!$A$2:$CY$349,COLUMN(disall!BU370),FALSE))</f>
        <v>-9999</v>
      </c>
      <c r="CC371" s="8">
        <f>IF(ISNA(VLOOKUP($I371,disall!$A$2:$CY$349,COLUMN(disall!BV370),FALSE)),-9999,VLOOKUP($I371,disall!$A$2:$CY$349,COLUMN(disall!BV370),FALSE))</f>
        <v>-9999</v>
      </c>
      <c r="CD371" s="8">
        <f>IF(ISNA(VLOOKUP($I371,disall!$A$2:$CY$349,COLUMN(disall!BW370),FALSE)),-9999,VLOOKUP($I371,disall!$A$2:$CY$349,COLUMN(disall!BW370),FALSE))</f>
        <v>-9999</v>
      </c>
      <c r="CE371" s="8">
        <f>IF(ISNA(VLOOKUP($I371,disall!$A$2:$CY$349,COLUMN(disall!BX370),FALSE)),-9999,VLOOKUP($I371,disall!$A$2:$CY$349,COLUMN(disall!BX370),FALSE))</f>
        <v>-9999</v>
      </c>
      <c r="CF371" s="8">
        <f>IF(ISNA(VLOOKUP($I371,disall!$A$2:$CY$349,COLUMN(disall!BY370),FALSE)),-9999,VLOOKUP($I371,disall!$A$2:$CY$349,COLUMN(disall!BY370),FALSE))</f>
        <v>-9999</v>
      </c>
      <c r="CG371" s="8">
        <f>IF(ISNA(VLOOKUP($I371,disall!$A$2:$CY$349,COLUMN(disall!BZ370),FALSE)),-9999,VLOOKUP($I371,disall!$A$2:$CY$349,COLUMN(disall!BZ370),FALSE))</f>
        <v>-9999</v>
      </c>
      <c r="CH371" s="8">
        <f>IF(ISNA(VLOOKUP($I371,disall!$A$2:$CY$349,COLUMN(disall!CA370),FALSE)),-9999,VLOOKUP($I371,disall!$A$2:$CY$349,COLUMN(disall!CA370),FALSE))</f>
        <v>-9999</v>
      </c>
      <c r="CI371" s="8">
        <f>IF(ISNA(VLOOKUP($I371,disall!$A$2:$CY$349,COLUMN(disall!CB370),FALSE)),-9999,VLOOKUP($I371,disall!$A$2:$CY$349,COLUMN(disall!CB370),FALSE))</f>
        <v>-9999</v>
      </c>
      <c r="CJ371" s="8">
        <f>IF(ISNA(VLOOKUP($I371,disall!$A$2:$CY$349,COLUMN(disall!CC370),FALSE)),-9999,VLOOKUP($I371,disall!$A$2:$CY$349,COLUMN(disall!CC370),FALSE))</f>
        <v>-9999</v>
      </c>
      <c r="CK371" s="8">
        <f>IF(ISNA(VLOOKUP($I371,disall!$A$2:$CY$349,COLUMN(disall!CD370),FALSE)),-9999,VLOOKUP($I371,disall!$A$2:$CY$349,COLUMN(disall!CD370),FALSE))</f>
        <v>-9999</v>
      </c>
      <c r="CL371" s="8">
        <f>IF(ISNA(VLOOKUP($I371,disall!$A$2:$CY$349,COLUMN(disall!CE370),FALSE)),-9999,VLOOKUP($I371,disall!$A$2:$CY$349,COLUMN(disall!CE370),FALSE))</f>
        <v>-9999</v>
      </c>
      <c r="CM371" s="8">
        <f>IF(ISNA(VLOOKUP($I371,disall!$A$2:$CY$349,COLUMN(disall!CF370),FALSE)),-9999,VLOOKUP($I371,disall!$A$2:$CY$349,COLUMN(disall!CF370),FALSE))</f>
        <v>-9999</v>
      </c>
      <c r="CN371" s="8">
        <f>IF(ISNA(VLOOKUP($I371,disall!$A$2:$CY$349,COLUMN(disall!CG370),FALSE)),-9999,VLOOKUP($I371,disall!$A$2:$CY$349,COLUMN(disall!CG370),FALSE))</f>
        <v>-9999</v>
      </c>
      <c r="CO371" s="8">
        <f>IF(ISNA(VLOOKUP($I371,disall!$A$2:$CY$349,COLUMN(disall!CH370),FALSE)),-9999,VLOOKUP($I371,disall!$A$2:$CY$349,COLUMN(disall!CH370),FALSE))</f>
        <v>-9999</v>
      </c>
      <c r="CP371" s="8">
        <f>IF(ISNA(VLOOKUP($I371,disall!$A$2:$CY$349,COLUMN(disall!CI370),FALSE)),-9999,VLOOKUP($I371,disall!$A$2:$CY$349,COLUMN(disall!CI370),FALSE))</f>
        <v>-9999</v>
      </c>
      <c r="CQ371" s="8">
        <f>IF(ISNA(VLOOKUP($I371,disall!$A$2:$CY$349,COLUMN(disall!CJ370),FALSE)),-9999,VLOOKUP($I371,disall!$A$2:$CY$349,COLUMN(disall!CJ370),FALSE))</f>
        <v>-9999</v>
      </c>
      <c r="CR371" s="8">
        <f>IF(ISNA(VLOOKUP($I371,disall!$A$2:$CY$349,COLUMN(disall!CK370),FALSE)),-9999,VLOOKUP($I371,disall!$A$2:$CY$349,COLUMN(disall!CK370),FALSE))</f>
        <v>-9999</v>
      </c>
      <c r="CS371" s="8">
        <f>IF(ISNA(VLOOKUP($I371,disall!$A$2:$CY$349,COLUMN(disall!CL370),FALSE)),-9999,VLOOKUP($I371,disall!$A$2:$CY$349,COLUMN(disall!CL370),FALSE))</f>
        <v>-9999</v>
      </c>
      <c r="CT371" s="8">
        <f>IF(ISNA(VLOOKUP($I371,disall!$A$2:$CY$349,COLUMN(disall!CM370),FALSE)),-9999,VLOOKUP($I371,disall!$A$2:$CY$349,COLUMN(disall!CM370),FALSE))</f>
        <v>-9999</v>
      </c>
      <c r="CU371" s="8">
        <f>IF(ISNA(VLOOKUP($I371,disall!$A$2:$CY$349,COLUMN(disall!CN370),FALSE)),-9999,VLOOKUP($I371,disall!$A$2:$CY$349,COLUMN(disall!CN370),FALSE))</f>
        <v>-9999</v>
      </c>
      <c r="CV371" s="8">
        <f>IF(ISNA(VLOOKUP($I371,disall!$A$2:$CY$349,COLUMN(disall!CO370),FALSE)),-9999,VLOOKUP($I371,disall!$A$2:$CY$349,COLUMN(disall!CO370),FALSE))</f>
        <v>-9999</v>
      </c>
      <c r="CW371" s="8">
        <f>IF(ISNA(VLOOKUP($I371,disall!$A$2:$CY$349,COLUMN(disall!CP370),FALSE)),-9999,VLOOKUP($I371,disall!$A$2:$CY$349,COLUMN(disall!CP370),FALSE))</f>
        <v>-9999</v>
      </c>
      <c r="CX371" s="8">
        <f>IF(ISNA(VLOOKUP($I371,disall!$A$2:$CY$349,COLUMN(disall!CQ370),FALSE)),-9999,VLOOKUP($I371,disall!$A$2:$CY$349,COLUMN(disall!CQ370),FALSE))</f>
        <v>-9999</v>
      </c>
      <c r="CY371" s="8">
        <f>IF(ISNA(VLOOKUP($I371,disall!$A$2:$CY$349,COLUMN(disall!CR370),FALSE)),-9999,VLOOKUP($I371,disall!$A$2:$CY$349,COLUMN(disall!CR370),FALSE))</f>
        <v>-9999</v>
      </c>
      <c r="CZ371" s="8">
        <f>IF(ISNA(VLOOKUP($I371,disall!$A$2:$CY$349,COLUMN(disall!CS370),FALSE)),-9999,VLOOKUP($I371,disall!$A$2:$CY$349,COLUMN(disall!CS370),FALSE))</f>
        <v>-9999</v>
      </c>
      <c r="DA371" s="8">
        <f>IF(ISNA(VLOOKUP($I371,disall!$A$2:$CY$349,COLUMN(disall!CT370),FALSE)),-9999,VLOOKUP($I371,disall!$A$2:$CY$349,COLUMN(disall!CT370),FALSE))</f>
        <v>-9999</v>
      </c>
      <c r="DB371" s="8">
        <f>IF(ISNA(VLOOKUP($I371,disall!$A$2:$CY$349,COLUMN(disall!CU370),FALSE)),-9999,VLOOKUP($I371,disall!$A$2:$CY$349,COLUMN(disall!CU370),FALSE))</f>
        <v>-9999</v>
      </c>
      <c r="DC371" s="8">
        <f>IF(ISNA(VLOOKUP($I371,disall!$A$2:$CY$349,COLUMN(disall!CV370),FALSE)),-9999,VLOOKUP($I371,disall!$A$2:$CY$349,COLUMN(disall!CV370),FALSE))</f>
        <v>-9999</v>
      </c>
      <c r="DD371" s="8">
        <f>IF(ISNA(VLOOKUP($I371,disall!$A$2:$CY$349,COLUMN(disall!CW370),FALSE)),-9999,VLOOKUP($I371,disall!$A$2:$CY$349,COLUMN(disall!CW370),FALSE))</f>
        <v>-9999</v>
      </c>
      <c r="DE371" s="8">
        <f>IF(ISNA(VLOOKUP($I371,disall!$A$2:$CY$349,COLUMN(disall!CX370),FALSE)),-9999,VLOOKUP($I371,disall!$A$2:$CY$349,COLUMN(disall!CX370),FALSE))</f>
        <v>-9999</v>
      </c>
      <c r="DF371" s="8">
        <f>IF(ISNA(VLOOKUP($I371,disall!$A$2:$CY$349,COLUMN(disall!CY370),FALSE)),-9999,VLOOKUP($I371,disall!$A$2:$CY$349,COLUMN(disall!CY370),FALSE))</f>
        <v>-9999</v>
      </c>
    </row>
    <row r="372" spans="1:110" x14ac:dyDescent="0.25">
      <c r="A372">
        <v>138</v>
      </c>
      <c r="B372" t="s">
        <v>8</v>
      </c>
      <c r="C372" t="s">
        <v>472</v>
      </c>
      <c r="D372" t="s">
        <v>1108</v>
      </c>
      <c r="E372" t="s">
        <v>473</v>
      </c>
      <c r="F372" t="s">
        <v>1109</v>
      </c>
      <c r="G372" t="s">
        <v>473</v>
      </c>
      <c r="H372">
        <v>4070</v>
      </c>
      <c r="I372">
        <f>IF(ISNA(VLOOKUP(H372,disall!$D$2:$L$349,1,FALSE)),H372,VLOOKUP(H372,disall!$D$2:$L$349,1,FALSE))</f>
        <v>4070</v>
      </c>
      <c r="J372" t="str">
        <f>IF(ISNA(VLOOKUP(H372,disall!$D$2:$L$349,1,FALSE)),"NA",VLOOKUP(H372,disall!$D$2:$L$349,2,FALSE))</f>
        <v>NA</v>
      </c>
      <c r="K372" t="str">
        <f>IF(ISNA(VLOOKUP(I372,disall!$A$2:$L$349,3,FALSE)),F372,VLOOKUP(I372,disall!$A$2:$L$349,3,FALSE))</f>
        <v>Anantnag (Kashmir South)</v>
      </c>
      <c r="L372" t="str">
        <f>IF(ISNA(VLOOKUP(I372,disall!$A$2:$L$349,12,FALSE)),"NA",VLOOKUP(I372,disall!$A$2:$L$349,12,FALSE))</f>
        <v>NA</v>
      </c>
      <c r="M372" t="str">
        <f>IF(ISNA(VLOOKUP(I372,disall!$A$2:$M$349,6,FALSE)),"NA",VLOOKUP(I372,disall!$A$2:$M$349,6,FALSE))</f>
        <v>NA</v>
      </c>
      <c r="N372" t="str">
        <f>IF(ISNA(VLOOKUP(I372,disall!$A$2:$M$349,7,FALSE)),"NA",VLOOKUP(I372,disall!$A$2:$M$349,7,FALSE))</f>
        <v>NA</v>
      </c>
      <c r="O372" t="str">
        <f>IF(ISNA(VLOOKUP(I372,disall!$A$2:$M$349,8,FALSE)),"NA",VLOOKUP(I372,disall!$A$2:$M$349,8,FALSE))</f>
        <v>NA</v>
      </c>
      <c r="P372" t="str">
        <f>IF(ISNA(VLOOKUP(I372,disall!$A$2:$M$349,9,FALSE)),"NA",VLOOKUP(I372,disall!$A$2:$M$349,9,FALSE))</f>
        <v>NA</v>
      </c>
      <c r="Q372" t="str">
        <f>IF(ISNA(VLOOKUP(I372,disall!$A$2:$M$349,10,FALSE)),"NA",VLOOKUP(I372,disall!$A$2:$M$349,10,FALSE))</f>
        <v>NA</v>
      </c>
      <c r="R372" t="str">
        <f>IF(ISNA(VLOOKUP(I372,disall!$A$2:$M$349,11,FALSE)),"NA",VLOOKUP(I372,disall!$A$2:$M$349,11,FALSE))</f>
        <v>NA</v>
      </c>
      <c r="S372" t="str">
        <f>IF(ISNA(VLOOKUP(I372,disall!$A$2:$M$349,12,FALSE)),"NA",VLOOKUP(I372,disall!$A$2:$M$349,12,FALSE))</f>
        <v>NA</v>
      </c>
      <c r="T372" t="str">
        <f>IF(ISNA(VLOOKUP(I372,disall!$A$2:$M$349,13,FALSE)),"NA",VLOOKUP(I372,disall!$A$2:$M$349,13,FALSE))</f>
        <v>NA</v>
      </c>
      <c r="U372" s="8">
        <f>IF(ISNA(VLOOKUP($I372,disall!$A$2:$CY$349,COLUMN(disall!N371),FALSE)),-9999,VLOOKUP($I372,disall!$A$2:$CY$349,COLUMN(disall!N371),FALSE))</f>
        <v>-9999</v>
      </c>
      <c r="V372" s="8">
        <f>IF(ISNA(VLOOKUP($I372,disall!$A$2:$CY$349,COLUMN(disall!O371),FALSE)),-9999,VLOOKUP($I372,disall!$A$2:$CY$349,COLUMN(disall!O371),FALSE))</f>
        <v>-9999</v>
      </c>
      <c r="W372" s="8">
        <f>IF(ISNA(VLOOKUP($I372,disall!$A$2:$CY$349,COLUMN(disall!P371),FALSE)),-9999,VLOOKUP($I372,disall!$A$2:$CY$349,COLUMN(disall!P371),FALSE))</f>
        <v>-9999</v>
      </c>
      <c r="X372" s="8">
        <f>IF(ISNA(VLOOKUP($I372,disall!$A$2:$CY$349,COLUMN(disall!Q371),FALSE)),-9999,VLOOKUP($I372,disall!$A$2:$CY$349,COLUMN(disall!Q371),FALSE))</f>
        <v>-9999</v>
      </c>
      <c r="Y372" s="8">
        <f>IF(ISNA(VLOOKUP($I372,disall!$A$2:$CY$349,COLUMN(disall!R371),FALSE)),-9999,VLOOKUP($I372,disall!$A$2:$CY$349,COLUMN(disall!R371),FALSE))</f>
        <v>-9999</v>
      </c>
      <c r="Z372" s="8">
        <f>IF(ISNA(VLOOKUP($I372,disall!$A$2:$CY$349,COLUMN(disall!S371),FALSE)),-9999,VLOOKUP($I372,disall!$A$2:$CY$349,COLUMN(disall!S371),FALSE))</f>
        <v>-9999</v>
      </c>
      <c r="AA372" s="8">
        <f>IF(ISNA(VLOOKUP($I372,disall!$A$2:$CY$349,COLUMN(disall!T371),FALSE)),-9999,VLOOKUP($I372,disall!$A$2:$CY$349,COLUMN(disall!T371),FALSE))</f>
        <v>-9999</v>
      </c>
      <c r="AB372" s="8">
        <f>IF(ISNA(VLOOKUP($I372,disall!$A$2:$CY$349,COLUMN(disall!U371),FALSE)),-9999,VLOOKUP($I372,disall!$A$2:$CY$349,COLUMN(disall!U371),FALSE))</f>
        <v>-9999</v>
      </c>
      <c r="AC372" s="8">
        <f>IF(ISNA(VLOOKUP($I372,disall!$A$2:$CY$349,COLUMN(disall!V371),FALSE)),-9999,VLOOKUP($I372,disall!$A$2:$CY$349,COLUMN(disall!V371),FALSE))</f>
        <v>-9999</v>
      </c>
      <c r="AD372" s="8">
        <f>IF(ISNA(VLOOKUP($I372,disall!$A$2:$CY$349,COLUMN(disall!W371),FALSE)),-9999,VLOOKUP($I372,disall!$A$2:$CY$349,COLUMN(disall!W371),FALSE))</f>
        <v>-9999</v>
      </c>
      <c r="AE372" s="8">
        <f>IF(ISNA(VLOOKUP($I372,disall!$A$2:$CY$349,COLUMN(disall!X371),FALSE)),-9999,VLOOKUP($I372,disall!$A$2:$CY$349,COLUMN(disall!X371),FALSE))</f>
        <v>-9999</v>
      </c>
      <c r="AF372" s="8">
        <f>IF(ISNA(VLOOKUP($I372,disall!$A$2:$CY$349,COLUMN(disall!Y371),FALSE)),-9999,VLOOKUP($I372,disall!$A$2:$CY$349,COLUMN(disall!Y371),FALSE))</f>
        <v>-9999</v>
      </c>
      <c r="AG372" s="8">
        <f>IF(ISNA(VLOOKUP($I372,disall!$A$2:$CY$349,COLUMN(disall!Z371),FALSE)),-9999,VLOOKUP($I372,disall!$A$2:$CY$349,COLUMN(disall!Z371),FALSE))</f>
        <v>-9999</v>
      </c>
      <c r="AH372" s="8">
        <f>IF(ISNA(VLOOKUP($I372,disall!$A$2:$CY$349,COLUMN(disall!AA371),FALSE)),-9999,VLOOKUP($I372,disall!$A$2:$CY$349,COLUMN(disall!AA371),FALSE))</f>
        <v>-9999</v>
      </c>
      <c r="AI372" s="8">
        <f>IF(ISNA(VLOOKUP($I372,disall!$A$2:$CY$349,COLUMN(disall!AB371),FALSE)),-9999,VLOOKUP($I372,disall!$A$2:$CY$349,COLUMN(disall!AB371),FALSE))</f>
        <v>-9999</v>
      </c>
      <c r="AJ372" s="8">
        <f>IF(ISNA(VLOOKUP($I372,disall!$A$2:$CY$349,COLUMN(disall!AC371),FALSE)),-9999,VLOOKUP($I372,disall!$A$2:$CY$349,COLUMN(disall!AC371),FALSE))</f>
        <v>-9999</v>
      </c>
      <c r="AK372" s="8">
        <f>IF(ISNA(VLOOKUP($I372,disall!$A$2:$CY$349,COLUMN(disall!AD371),FALSE)),-9999,VLOOKUP($I372,disall!$A$2:$CY$349,COLUMN(disall!AD371),FALSE))</f>
        <v>-9999</v>
      </c>
      <c r="AL372" s="8">
        <f>IF(ISNA(VLOOKUP($I372,disall!$A$2:$CY$349,COLUMN(disall!AE371),FALSE)),-9999,VLOOKUP($I372,disall!$A$2:$CY$349,COLUMN(disall!AE371),FALSE))</f>
        <v>-9999</v>
      </c>
      <c r="AM372" s="8">
        <f>IF(ISNA(VLOOKUP($I372,disall!$A$2:$CY$349,COLUMN(disall!AF371),FALSE)),-9999,VLOOKUP($I372,disall!$A$2:$CY$349,COLUMN(disall!AF371),FALSE))</f>
        <v>-9999</v>
      </c>
      <c r="AN372" s="8">
        <f>IF(ISNA(VLOOKUP($I372,disall!$A$2:$CY$349,COLUMN(disall!AG371),FALSE)),-9999,VLOOKUP($I372,disall!$A$2:$CY$349,COLUMN(disall!AG371),FALSE))</f>
        <v>-9999</v>
      </c>
      <c r="AO372" s="8">
        <f>IF(ISNA(VLOOKUP($I372,disall!$A$2:$CY$349,COLUMN(disall!AH371),FALSE)),-9999,VLOOKUP($I372,disall!$A$2:$CY$349,COLUMN(disall!AH371),FALSE))</f>
        <v>-9999</v>
      </c>
      <c r="AP372" s="8">
        <f>IF(ISNA(VLOOKUP($I372,disall!$A$2:$CY$349,COLUMN(disall!AI371),FALSE)),-9999,VLOOKUP($I372,disall!$A$2:$CY$349,COLUMN(disall!AI371),FALSE))</f>
        <v>-9999</v>
      </c>
      <c r="AQ372" s="8">
        <f>IF(ISNA(VLOOKUP($I372,disall!$A$2:$CY$349,COLUMN(disall!AJ371),FALSE)),-9999,VLOOKUP($I372,disall!$A$2:$CY$349,COLUMN(disall!AJ371),FALSE))</f>
        <v>-9999</v>
      </c>
      <c r="AR372" s="8">
        <f>IF(ISNA(VLOOKUP($I372,disall!$A$2:$CY$349,COLUMN(disall!AK371),FALSE)),-9999,VLOOKUP($I372,disall!$A$2:$CY$349,COLUMN(disall!AK371),FALSE))</f>
        <v>-9999</v>
      </c>
      <c r="AS372" s="8">
        <f>IF(ISNA(VLOOKUP($I372,disall!$A$2:$CY$349,COLUMN(disall!AL371),FALSE)),-9999,VLOOKUP($I372,disall!$A$2:$CY$349,COLUMN(disall!AL371),FALSE))</f>
        <v>-9999</v>
      </c>
      <c r="AT372" s="8">
        <f>IF(ISNA(VLOOKUP($I372,disall!$A$2:$CY$349,COLUMN(disall!AM371),FALSE)),-9999,VLOOKUP($I372,disall!$A$2:$CY$349,COLUMN(disall!AM371),FALSE))</f>
        <v>-9999</v>
      </c>
      <c r="AU372" s="8">
        <f>IF(ISNA(VLOOKUP($I372,disall!$A$2:$CY$349,COLUMN(disall!AN371),FALSE)),-9999,VLOOKUP($I372,disall!$A$2:$CY$349,COLUMN(disall!AN371),FALSE))</f>
        <v>-9999</v>
      </c>
      <c r="AV372" s="8">
        <f>IF(ISNA(VLOOKUP($I372,disall!$A$2:$CY$349,COLUMN(disall!AO371),FALSE)),-9999,VLOOKUP($I372,disall!$A$2:$CY$349,COLUMN(disall!AO371),FALSE))</f>
        <v>-9999</v>
      </c>
      <c r="AW372" s="8">
        <f>IF(ISNA(VLOOKUP($I372,disall!$A$2:$CY$349,COLUMN(disall!AP371),FALSE)),-9999,VLOOKUP($I372,disall!$A$2:$CY$349,COLUMN(disall!AP371),FALSE))</f>
        <v>-9999</v>
      </c>
      <c r="AX372" s="8">
        <f>IF(ISNA(VLOOKUP($I372,disall!$A$2:$CY$349,COLUMN(disall!AQ371),FALSE)),-9999,VLOOKUP($I372,disall!$A$2:$CY$349,COLUMN(disall!AQ371),FALSE))</f>
        <v>-9999</v>
      </c>
      <c r="AY372" s="8">
        <f>IF(ISNA(VLOOKUP($I372,disall!$A$2:$CY$349,COLUMN(disall!AR371),FALSE)),-9999,VLOOKUP($I372,disall!$A$2:$CY$349,COLUMN(disall!AR371),FALSE))</f>
        <v>-9999</v>
      </c>
      <c r="AZ372" s="8">
        <f>IF(ISNA(VLOOKUP($I372,disall!$A$2:$CY$349,COLUMN(disall!AS371),FALSE)),-9999,VLOOKUP($I372,disall!$A$2:$CY$349,COLUMN(disall!AS371),FALSE))</f>
        <v>-9999</v>
      </c>
      <c r="BA372" s="8">
        <f>IF(ISNA(VLOOKUP($I372,disall!$A$2:$CY$349,COLUMN(disall!AT371),FALSE)),-9999,VLOOKUP($I372,disall!$A$2:$CY$349,COLUMN(disall!AT371),FALSE))</f>
        <v>-9999</v>
      </c>
      <c r="BB372" s="8">
        <f>IF(ISNA(VLOOKUP($I372,disall!$A$2:$CY$349,COLUMN(disall!AU371),FALSE)),-9999,VLOOKUP($I372,disall!$A$2:$CY$349,COLUMN(disall!AU371),FALSE))</f>
        <v>-9999</v>
      </c>
      <c r="BC372" s="8">
        <f>IF(ISNA(VLOOKUP($I372,disall!$A$2:$CY$349,COLUMN(disall!AV371),FALSE)),-9999,VLOOKUP($I372,disall!$A$2:$CY$349,COLUMN(disall!AV371),FALSE))</f>
        <v>-9999</v>
      </c>
      <c r="BD372" s="8">
        <f>IF(ISNA(VLOOKUP($I372,disall!$A$2:$CY$349,COLUMN(disall!AW371),FALSE)),-9999,VLOOKUP($I372,disall!$A$2:$CY$349,COLUMN(disall!AW371),FALSE))</f>
        <v>-9999</v>
      </c>
      <c r="BE372" s="8">
        <f>IF(ISNA(VLOOKUP($I372,disall!$A$2:$CY$349,COLUMN(disall!AX371),FALSE)),-9999,VLOOKUP($I372,disall!$A$2:$CY$349,COLUMN(disall!AX371),FALSE))</f>
        <v>-9999</v>
      </c>
      <c r="BF372" s="8">
        <f>IF(ISNA(VLOOKUP($I372,disall!$A$2:$CY$349,COLUMN(disall!AY371),FALSE)),-9999,VLOOKUP($I372,disall!$A$2:$CY$349,COLUMN(disall!AY371),FALSE))</f>
        <v>-9999</v>
      </c>
      <c r="BG372" s="8">
        <f>IF(ISNA(VLOOKUP($I372,disall!$A$2:$CY$349,COLUMN(disall!AZ371),FALSE)),-9999,VLOOKUP($I372,disall!$A$2:$CY$349,COLUMN(disall!AZ371),FALSE))</f>
        <v>-9999</v>
      </c>
      <c r="BH372" s="8">
        <f>IF(ISNA(VLOOKUP($I372,disall!$A$2:$CY$349,COLUMN(disall!BA371),FALSE)),-9999,VLOOKUP($I372,disall!$A$2:$CY$349,COLUMN(disall!BA371),FALSE))</f>
        <v>-9999</v>
      </c>
      <c r="BI372" s="8">
        <f>IF(ISNA(VLOOKUP($I372,disall!$A$2:$CY$349,COLUMN(disall!BB371),FALSE)),-9999,VLOOKUP($I372,disall!$A$2:$CY$349,COLUMN(disall!BB371),FALSE))</f>
        <v>-9999</v>
      </c>
      <c r="BJ372" s="8">
        <f>IF(ISNA(VLOOKUP($I372,disall!$A$2:$CY$349,COLUMN(disall!BC371),FALSE)),-9999,VLOOKUP($I372,disall!$A$2:$CY$349,COLUMN(disall!BC371),FALSE))</f>
        <v>-9999</v>
      </c>
      <c r="BK372" s="8">
        <f>IF(ISNA(VLOOKUP($I372,disall!$A$2:$CY$349,COLUMN(disall!BD371),FALSE)),-9999,VLOOKUP($I372,disall!$A$2:$CY$349,COLUMN(disall!BD371),FALSE))</f>
        <v>-9999</v>
      </c>
      <c r="BL372" s="8">
        <f>IF(ISNA(VLOOKUP($I372,disall!$A$2:$CY$349,COLUMN(disall!BE371),FALSE)),-9999,VLOOKUP($I372,disall!$A$2:$CY$349,COLUMN(disall!BE371),FALSE))</f>
        <v>-9999</v>
      </c>
      <c r="BM372" s="8">
        <f>IF(ISNA(VLOOKUP($I372,disall!$A$2:$CY$349,COLUMN(disall!BF371),FALSE)),-9999,VLOOKUP($I372,disall!$A$2:$CY$349,COLUMN(disall!BF371),FALSE))</f>
        <v>-9999</v>
      </c>
      <c r="BN372" s="8">
        <f>IF(ISNA(VLOOKUP($I372,disall!$A$2:$CY$349,COLUMN(disall!BG371),FALSE)),-9999,VLOOKUP($I372,disall!$A$2:$CY$349,COLUMN(disall!BG371),FALSE))</f>
        <v>-9999</v>
      </c>
      <c r="BO372" s="8">
        <f>IF(ISNA(VLOOKUP($I372,disall!$A$2:$CY$349,COLUMN(disall!BH371),FALSE)),-9999,VLOOKUP($I372,disall!$A$2:$CY$349,COLUMN(disall!BH371),FALSE))</f>
        <v>-9999</v>
      </c>
      <c r="BP372" s="8">
        <f>IF(ISNA(VLOOKUP($I372,disall!$A$2:$CY$349,COLUMN(disall!BI371),FALSE)),-9999,VLOOKUP($I372,disall!$A$2:$CY$349,COLUMN(disall!BI371),FALSE))</f>
        <v>-9999</v>
      </c>
      <c r="BQ372" s="8">
        <f>IF(ISNA(VLOOKUP($I372,disall!$A$2:$CY$349,COLUMN(disall!BJ371),FALSE)),-9999,VLOOKUP($I372,disall!$A$2:$CY$349,COLUMN(disall!BJ371),FALSE))</f>
        <v>-9999</v>
      </c>
      <c r="BR372" s="8">
        <f>IF(ISNA(VLOOKUP($I372,disall!$A$2:$CY$349,COLUMN(disall!BK371),FALSE)),-9999,VLOOKUP($I372,disall!$A$2:$CY$349,COLUMN(disall!BK371),FALSE))</f>
        <v>-9999</v>
      </c>
      <c r="BS372" s="8">
        <f>IF(ISNA(VLOOKUP($I372,disall!$A$2:$CY$349,COLUMN(disall!BL371),FALSE)),-9999,VLOOKUP($I372,disall!$A$2:$CY$349,COLUMN(disall!BL371),FALSE))</f>
        <v>-9999</v>
      </c>
      <c r="BT372" s="8">
        <f>IF(ISNA(VLOOKUP($I372,disall!$A$2:$CY$349,COLUMN(disall!BM371),FALSE)),-9999,VLOOKUP($I372,disall!$A$2:$CY$349,COLUMN(disall!BM371),FALSE))</f>
        <v>-9999</v>
      </c>
      <c r="BU372" s="8">
        <f>IF(ISNA(VLOOKUP($I372,disall!$A$2:$CY$349,COLUMN(disall!BN371),FALSE)),-9999,VLOOKUP($I372,disall!$A$2:$CY$349,COLUMN(disall!BN371),FALSE))</f>
        <v>-9999</v>
      </c>
      <c r="BV372" s="8">
        <f>IF(ISNA(VLOOKUP($I372,disall!$A$2:$CY$349,COLUMN(disall!BO371),FALSE)),-9999,VLOOKUP($I372,disall!$A$2:$CY$349,COLUMN(disall!BO371),FALSE))</f>
        <v>-9999</v>
      </c>
      <c r="BW372" s="8">
        <f>IF(ISNA(VLOOKUP($I372,disall!$A$2:$CY$349,COLUMN(disall!BP371),FALSE)),-9999,VLOOKUP($I372,disall!$A$2:$CY$349,COLUMN(disall!BP371),FALSE))</f>
        <v>-9999</v>
      </c>
      <c r="BX372" s="8">
        <f>IF(ISNA(VLOOKUP($I372,disall!$A$2:$CY$349,COLUMN(disall!BQ371),FALSE)),-9999,VLOOKUP($I372,disall!$A$2:$CY$349,COLUMN(disall!BQ371),FALSE))</f>
        <v>-9999</v>
      </c>
      <c r="BY372" s="8">
        <f>IF(ISNA(VLOOKUP($I372,disall!$A$2:$CY$349,COLUMN(disall!BR371),FALSE)),-9999,VLOOKUP($I372,disall!$A$2:$CY$349,COLUMN(disall!BR371),FALSE))</f>
        <v>-9999</v>
      </c>
      <c r="BZ372" s="8">
        <f>IF(ISNA(VLOOKUP($I372,disall!$A$2:$CY$349,COLUMN(disall!BS371),FALSE)),-9999,VLOOKUP($I372,disall!$A$2:$CY$349,COLUMN(disall!BS371),FALSE))</f>
        <v>-9999</v>
      </c>
      <c r="CA372" s="8">
        <f>IF(ISNA(VLOOKUP($I372,disall!$A$2:$CY$349,COLUMN(disall!BT371),FALSE)),-9999,VLOOKUP($I372,disall!$A$2:$CY$349,COLUMN(disall!BT371),FALSE))</f>
        <v>-9999</v>
      </c>
      <c r="CB372" s="8">
        <f>IF(ISNA(VLOOKUP($I372,disall!$A$2:$CY$349,COLUMN(disall!BU371),FALSE)),-9999,VLOOKUP($I372,disall!$A$2:$CY$349,COLUMN(disall!BU371),FALSE))</f>
        <v>-9999</v>
      </c>
      <c r="CC372" s="8">
        <f>IF(ISNA(VLOOKUP($I372,disall!$A$2:$CY$349,COLUMN(disall!BV371),FALSE)),-9999,VLOOKUP($I372,disall!$A$2:$CY$349,COLUMN(disall!BV371),FALSE))</f>
        <v>-9999</v>
      </c>
      <c r="CD372" s="8">
        <f>IF(ISNA(VLOOKUP($I372,disall!$A$2:$CY$349,COLUMN(disall!BW371),FALSE)),-9999,VLOOKUP($I372,disall!$A$2:$CY$349,COLUMN(disall!BW371),FALSE))</f>
        <v>-9999</v>
      </c>
      <c r="CE372" s="8">
        <f>IF(ISNA(VLOOKUP($I372,disall!$A$2:$CY$349,COLUMN(disall!BX371),FALSE)),-9999,VLOOKUP($I372,disall!$A$2:$CY$349,COLUMN(disall!BX371),FALSE))</f>
        <v>-9999</v>
      </c>
      <c r="CF372" s="8">
        <f>IF(ISNA(VLOOKUP($I372,disall!$A$2:$CY$349,COLUMN(disall!BY371),FALSE)),-9999,VLOOKUP($I372,disall!$A$2:$CY$349,COLUMN(disall!BY371),FALSE))</f>
        <v>-9999</v>
      </c>
      <c r="CG372" s="8">
        <f>IF(ISNA(VLOOKUP($I372,disall!$A$2:$CY$349,COLUMN(disall!BZ371),FALSE)),-9999,VLOOKUP($I372,disall!$A$2:$CY$349,COLUMN(disall!BZ371),FALSE))</f>
        <v>-9999</v>
      </c>
      <c r="CH372" s="8">
        <f>IF(ISNA(VLOOKUP($I372,disall!$A$2:$CY$349,COLUMN(disall!CA371),FALSE)),-9999,VLOOKUP($I372,disall!$A$2:$CY$349,COLUMN(disall!CA371),FALSE))</f>
        <v>-9999</v>
      </c>
      <c r="CI372" s="8">
        <f>IF(ISNA(VLOOKUP($I372,disall!$A$2:$CY$349,COLUMN(disall!CB371),FALSE)),-9999,VLOOKUP($I372,disall!$A$2:$CY$349,COLUMN(disall!CB371),FALSE))</f>
        <v>-9999</v>
      </c>
      <c r="CJ372" s="8">
        <f>IF(ISNA(VLOOKUP($I372,disall!$A$2:$CY$349,COLUMN(disall!CC371),FALSE)),-9999,VLOOKUP($I372,disall!$A$2:$CY$349,COLUMN(disall!CC371),FALSE))</f>
        <v>-9999</v>
      </c>
      <c r="CK372" s="8">
        <f>IF(ISNA(VLOOKUP($I372,disall!$A$2:$CY$349,COLUMN(disall!CD371),FALSE)),-9999,VLOOKUP($I372,disall!$A$2:$CY$349,COLUMN(disall!CD371),FALSE))</f>
        <v>-9999</v>
      </c>
      <c r="CL372" s="8">
        <f>IF(ISNA(VLOOKUP($I372,disall!$A$2:$CY$349,COLUMN(disall!CE371),FALSE)),-9999,VLOOKUP($I372,disall!$A$2:$CY$349,COLUMN(disall!CE371),FALSE))</f>
        <v>-9999</v>
      </c>
      <c r="CM372" s="8">
        <f>IF(ISNA(VLOOKUP($I372,disall!$A$2:$CY$349,COLUMN(disall!CF371),FALSE)),-9999,VLOOKUP($I372,disall!$A$2:$CY$349,COLUMN(disall!CF371),FALSE))</f>
        <v>-9999</v>
      </c>
      <c r="CN372" s="8">
        <f>IF(ISNA(VLOOKUP($I372,disall!$A$2:$CY$349,COLUMN(disall!CG371),FALSE)),-9999,VLOOKUP($I372,disall!$A$2:$CY$349,COLUMN(disall!CG371),FALSE))</f>
        <v>-9999</v>
      </c>
      <c r="CO372" s="8">
        <f>IF(ISNA(VLOOKUP($I372,disall!$A$2:$CY$349,COLUMN(disall!CH371),FALSE)),-9999,VLOOKUP($I372,disall!$A$2:$CY$349,COLUMN(disall!CH371),FALSE))</f>
        <v>-9999</v>
      </c>
      <c r="CP372" s="8">
        <f>IF(ISNA(VLOOKUP($I372,disall!$A$2:$CY$349,COLUMN(disall!CI371),FALSE)),-9999,VLOOKUP($I372,disall!$A$2:$CY$349,COLUMN(disall!CI371),FALSE))</f>
        <v>-9999</v>
      </c>
      <c r="CQ372" s="8">
        <f>IF(ISNA(VLOOKUP($I372,disall!$A$2:$CY$349,COLUMN(disall!CJ371),FALSE)),-9999,VLOOKUP($I372,disall!$A$2:$CY$349,COLUMN(disall!CJ371),FALSE))</f>
        <v>-9999</v>
      </c>
      <c r="CR372" s="8">
        <f>IF(ISNA(VLOOKUP($I372,disall!$A$2:$CY$349,COLUMN(disall!CK371),FALSE)),-9999,VLOOKUP($I372,disall!$A$2:$CY$349,COLUMN(disall!CK371),FALSE))</f>
        <v>-9999</v>
      </c>
      <c r="CS372" s="8">
        <f>IF(ISNA(VLOOKUP($I372,disall!$A$2:$CY$349,COLUMN(disall!CL371),FALSE)),-9999,VLOOKUP($I372,disall!$A$2:$CY$349,COLUMN(disall!CL371),FALSE))</f>
        <v>-9999</v>
      </c>
      <c r="CT372" s="8">
        <f>IF(ISNA(VLOOKUP($I372,disall!$A$2:$CY$349,COLUMN(disall!CM371),FALSE)),-9999,VLOOKUP($I372,disall!$A$2:$CY$349,COLUMN(disall!CM371),FALSE))</f>
        <v>-9999</v>
      </c>
      <c r="CU372" s="8">
        <f>IF(ISNA(VLOOKUP($I372,disall!$A$2:$CY$349,COLUMN(disall!CN371),FALSE)),-9999,VLOOKUP($I372,disall!$A$2:$CY$349,COLUMN(disall!CN371),FALSE))</f>
        <v>-9999</v>
      </c>
      <c r="CV372" s="8">
        <f>IF(ISNA(VLOOKUP($I372,disall!$A$2:$CY$349,COLUMN(disall!CO371),FALSE)),-9999,VLOOKUP($I372,disall!$A$2:$CY$349,COLUMN(disall!CO371),FALSE))</f>
        <v>-9999</v>
      </c>
      <c r="CW372" s="8">
        <f>IF(ISNA(VLOOKUP($I372,disall!$A$2:$CY$349,COLUMN(disall!CP371),FALSE)),-9999,VLOOKUP($I372,disall!$A$2:$CY$349,COLUMN(disall!CP371),FALSE))</f>
        <v>-9999</v>
      </c>
      <c r="CX372" s="8">
        <f>IF(ISNA(VLOOKUP($I372,disall!$A$2:$CY$349,COLUMN(disall!CQ371),FALSE)),-9999,VLOOKUP($I372,disall!$A$2:$CY$349,COLUMN(disall!CQ371),FALSE))</f>
        <v>-9999</v>
      </c>
      <c r="CY372" s="8">
        <f>IF(ISNA(VLOOKUP($I372,disall!$A$2:$CY$349,COLUMN(disall!CR371),FALSE)),-9999,VLOOKUP($I372,disall!$A$2:$CY$349,COLUMN(disall!CR371),FALSE))</f>
        <v>-9999</v>
      </c>
      <c r="CZ372" s="8">
        <f>IF(ISNA(VLOOKUP($I372,disall!$A$2:$CY$349,COLUMN(disall!CS371),FALSE)),-9999,VLOOKUP($I372,disall!$A$2:$CY$349,COLUMN(disall!CS371),FALSE))</f>
        <v>-9999</v>
      </c>
      <c r="DA372" s="8">
        <f>IF(ISNA(VLOOKUP($I372,disall!$A$2:$CY$349,COLUMN(disall!CT371),FALSE)),-9999,VLOOKUP($I372,disall!$A$2:$CY$349,COLUMN(disall!CT371),FALSE))</f>
        <v>-9999</v>
      </c>
      <c r="DB372" s="8">
        <f>IF(ISNA(VLOOKUP($I372,disall!$A$2:$CY$349,COLUMN(disall!CU371),FALSE)),-9999,VLOOKUP($I372,disall!$A$2:$CY$349,COLUMN(disall!CU371),FALSE))</f>
        <v>-9999</v>
      </c>
      <c r="DC372" s="8">
        <f>IF(ISNA(VLOOKUP($I372,disall!$A$2:$CY$349,COLUMN(disall!CV371),FALSE)),-9999,VLOOKUP($I372,disall!$A$2:$CY$349,COLUMN(disall!CV371),FALSE))</f>
        <v>-9999</v>
      </c>
      <c r="DD372" s="8">
        <f>IF(ISNA(VLOOKUP($I372,disall!$A$2:$CY$349,COLUMN(disall!CW371),FALSE)),-9999,VLOOKUP($I372,disall!$A$2:$CY$349,COLUMN(disall!CW371),FALSE))</f>
        <v>-9999</v>
      </c>
      <c r="DE372" s="8">
        <f>IF(ISNA(VLOOKUP($I372,disall!$A$2:$CY$349,COLUMN(disall!CX371),FALSE)),-9999,VLOOKUP($I372,disall!$A$2:$CY$349,COLUMN(disall!CX371),FALSE))</f>
        <v>-9999</v>
      </c>
      <c r="DF372" s="8">
        <f>IF(ISNA(VLOOKUP($I372,disall!$A$2:$CY$349,COLUMN(disall!CY371),FALSE)),-9999,VLOOKUP($I372,disall!$A$2:$CY$349,COLUMN(disall!CY371),FALSE))</f>
        <v>-9999</v>
      </c>
    </row>
    <row r="373" spans="1:110" x14ac:dyDescent="0.25">
      <c r="A373">
        <v>139</v>
      </c>
      <c r="B373" t="s">
        <v>8</v>
      </c>
      <c r="C373" t="s">
        <v>472</v>
      </c>
      <c r="D373" t="s">
        <v>1108</v>
      </c>
      <c r="E373" t="s">
        <v>473</v>
      </c>
      <c r="F373" t="s">
        <v>1110</v>
      </c>
      <c r="G373" t="s">
        <v>473</v>
      </c>
      <c r="H373">
        <v>4071</v>
      </c>
      <c r="I373">
        <f>IF(ISNA(VLOOKUP(H373,disall!$D$2:$L$349,1,FALSE)),H373,VLOOKUP(H373,disall!$D$2:$L$349,1,FALSE))</f>
        <v>4071</v>
      </c>
      <c r="J373" t="str">
        <f>IF(ISNA(VLOOKUP(H373,disall!$D$2:$L$349,1,FALSE)),"NA",VLOOKUP(H373,disall!$D$2:$L$349,2,FALSE))</f>
        <v>NA</v>
      </c>
      <c r="K373" t="str">
        <f>IF(ISNA(VLOOKUP(I373,disall!$A$2:$L$349,3,FALSE)),F373,VLOOKUP(I373,disall!$A$2:$L$349,3,FALSE))</f>
        <v>Bagdam</v>
      </c>
      <c r="L373" t="str">
        <f>IF(ISNA(VLOOKUP(I373,disall!$A$2:$L$349,12,FALSE)),"NA",VLOOKUP(I373,disall!$A$2:$L$349,12,FALSE))</f>
        <v>NA</v>
      </c>
      <c r="M373" t="str">
        <f>IF(ISNA(VLOOKUP(I373,disall!$A$2:$M$349,6,FALSE)),"NA",VLOOKUP(I373,disall!$A$2:$M$349,6,FALSE))</f>
        <v>NA</v>
      </c>
      <c r="N373" t="str">
        <f>IF(ISNA(VLOOKUP(I373,disall!$A$2:$M$349,7,FALSE)),"NA",VLOOKUP(I373,disall!$A$2:$M$349,7,FALSE))</f>
        <v>NA</v>
      </c>
      <c r="O373" t="str">
        <f>IF(ISNA(VLOOKUP(I373,disall!$A$2:$M$349,8,FALSE)),"NA",VLOOKUP(I373,disall!$A$2:$M$349,8,FALSE))</f>
        <v>NA</v>
      </c>
      <c r="P373" t="str">
        <f>IF(ISNA(VLOOKUP(I373,disall!$A$2:$M$349,9,FALSE)),"NA",VLOOKUP(I373,disall!$A$2:$M$349,9,FALSE))</f>
        <v>NA</v>
      </c>
      <c r="Q373" t="str">
        <f>IF(ISNA(VLOOKUP(I373,disall!$A$2:$M$349,10,FALSE)),"NA",VLOOKUP(I373,disall!$A$2:$M$349,10,FALSE))</f>
        <v>NA</v>
      </c>
      <c r="R373" t="str">
        <f>IF(ISNA(VLOOKUP(I373,disall!$A$2:$M$349,11,FALSE)),"NA",VLOOKUP(I373,disall!$A$2:$M$349,11,FALSE))</f>
        <v>NA</v>
      </c>
      <c r="S373" t="str">
        <f>IF(ISNA(VLOOKUP(I373,disall!$A$2:$M$349,12,FALSE)),"NA",VLOOKUP(I373,disall!$A$2:$M$349,12,FALSE))</f>
        <v>NA</v>
      </c>
      <c r="T373" t="str">
        <f>IF(ISNA(VLOOKUP(I373,disall!$A$2:$M$349,13,FALSE)),"NA",VLOOKUP(I373,disall!$A$2:$M$349,13,FALSE))</f>
        <v>NA</v>
      </c>
      <c r="U373" s="8">
        <f>IF(ISNA(VLOOKUP($I373,disall!$A$2:$CY$349,COLUMN(disall!N372),FALSE)),-9999,VLOOKUP($I373,disall!$A$2:$CY$349,COLUMN(disall!N372),FALSE))</f>
        <v>-9999</v>
      </c>
      <c r="V373" s="8">
        <f>IF(ISNA(VLOOKUP($I373,disall!$A$2:$CY$349,COLUMN(disall!O372),FALSE)),-9999,VLOOKUP($I373,disall!$A$2:$CY$349,COLUMN(disall!O372),FALSE))</f>
        <v>-9999</v>
      </c>
      <c r="W373" s="8">
        <f>IF(ISNA(VLOOKUP($I373,disall!$A$2:$CY$349,COLUMN(disall!P372),FALSE)),-9999,VLOOKUP($I373,disall!$A$2:$CY$349,COLUMN(disall!P372),FALSE))</f>
        <v>-9999</v>
      </c>
      <c r="X373" s="8">
        <f>IF(ISNA(VLOOKUP($I373,disall!$A$2:$CY$349,COLUMN(disall!Q372),FALSE)),-9999,VLOOKUP($I373,disall!$A$2:$CY$349,COLUMN(disall!Q372),FALSE))</f>
        <v>-9999</v>
      </c>
      <c r="Y373" s="8">
        <f>IF(ISNA(VLOOKUP($I373,disall!$A$2:$CY$349,COLUMN(disall!R372),FALSE)),-9999,VLOOKUP($I373,disall!$A$2:$CY$349,COLUMN(disall!R372),FALSE))</f>
        <v>-9999</v>
      </c>
      <c r="Z373" s="8">
        <f>IF(ISNA(VLOOKUP($I373,disall!$A$2:$CY$349,COLUMN(disall!S372),FALSE)),-9999,VLOOKUP($I373,disall!$A$2:$CY$349,COLUMN(disall!S372),FALSE))</f>
        <v>-9999</v>
      </c>
      <c r="AA373" s="8">
        <f>IF(ISNA(VLOOKUP($I373,disall!$A$2:$CY$349,COLUMN(disall!T372),FALSE)),-9999,VLOOKUP($I373,disall!$A$2:$CY$349,COLUMN(disall!T372),FALSE))</f>
        <v>-9999</v>
      </c>
      <c r="AB373" s="8">
        <f>IF(ISNA(VLOOKUP($I373,disall!$A$2:$CY$349,COLUMN(disall!U372),FALSE)),-9999,VLOOKUP($I373,disall!$A$2:$CY$349,COLUMN(disall!U372),FALSE))</f>
        <v>-9999</v>
      </c>
      <c r="AC373" s="8">
        <f>IF(ISNA(VLOOKUP($I373,disall!$A$2:$CY$349,COLUMN(disall!V372),FALSE)),-9999,VLOOKUP($I373,disall!$A$2:$CY$349,COLUMN(disall!V372),FALSE))</f>
        <v>-9999</v>
      </c>
      <c r="AD373" s="8">
        <f>IF(ISNA(VLOOKUP($I373,disall!$A$2:$CY$349,COLUMN(disall!W372),FALSE)),-9999,VLOOKUP($I373,disall!$A$2:$CY$349,COLUMN(disall!W372),FALSE))</f>
        <v>-9999</v>
      </c>
      <c r="AE373" s="8">
        <f>IF(ISNA(VLOOKUP($I373,disall!$A$2:$CY$349,COLUMN(disall!X372),FALSE)),-9999,VLOOKUP($I373,disall!$A$2:$CY$349,COLUMN(disall!X372),FALSE))</f>
        <v>-9999</v>
      </c>
      <c r="AF373" s="8">
        <f>IF(ISNA(VLOOKUP($I373,disall!$A$2:$CY$349,COLUMN(disall!Y372),FALSE)),-9999,VLOOKUP($I373,disall!$A$2:$CY$349,COLUMN(disall!Y372),FALSE))</f>
        <v>-9999</v>
      </c>
      <c r="AG373" s="8">
        <f>IF(ISNA(VLOOKUP($I373,disall!$A$2:$CY$349,COLUMN(disall!Z372),FALSE)),-9999,VLOOKUP($I373,disall!$A$2:$CY$349,COLUMN(disall!Z372),FALSE))</f>
        <v>-9999</v>
      </c>
      <c r="AH373" s="8">
        <f>IF(ISNA(VLOOKUP($I373,disall!$A$2:$CY$349,COLUMN(disall!AA372),FALSE)),-9999,VLOOKUP($I373,disall!$A$2:$CY$349,COLUMN(disall!AA372),FALSE))</f>
        <v>-9999</v>
      </c>
      <c r="AI373" s="8">
        <f>IF(ISNA(VLOOKUP($I373,disall!$A$2:$CY$349,COLUMN(disall!AB372),FALSE)),-9999,VLOOKUP($I373,disall!$A$2:$CY$349,COLUMN(disall!AB372),FALSE))</f>
        <v>-9999</v>
      </c>
      <c r="AJ373" s="8">
        <f>IF(ISNA(VLOOKUP($I373,disall!$A$2:$CY$349,COLUMN(disall!AC372),FALSE)),-9999,VLOOKUP($I373,disall!$A$2:$CY$349,COLUMN(disall!AC372),FALSE))</f>
        <v>-9999</v>
      </c>
      <c r="AK373" s="8">
        <f>IF(ISNA(VLOOKUP($I373,disall!$A$2:$CY$349,COLUMN(disall!AD372),FALSE)),-9999,VLOOKUP($I373,disall!$A$2:$CY$349,COLUMN(disall!AD372),FALSE))</f>
        <v>-9999</v>
      </c>
      <c r="AL373" s="8">
        <f>IF(ISNA(VLOOKUP($I373,disall!$A$2:$CY$349,COLUMN(disall!AE372),FALSE)),-9999,VLOOKUP($I373,disall!$A$2:$CY$349,COLUMN(disall!AE372),FALSE))</f>
        <v>-9999</v>
      </c>
      <c r="AM373" s="8">
        <f>IF(ISNA(VLOOKUP($I373,disall!$A$2:$CY$349,COLUMN(disall!AF372),FALSE)),-9999,VLOOKUP($I373,disall!$A$2:$CY$349,COLUMN(disall!AF372),FALSE))</f>
        <v>-9999</v>
      </c>
      <c r="AN373" s="8">
        <f>IF(ISNA(VLOOKUP($I373,disall!$A$2:$CY$349,COLUMN(disall!AG372),FALSE)),-9999,VLOOKUP($I373,disall!$A$2:$CY$349,COLUMN(disall!AG372),FALSE))</f>
        <v>-9999</v>
      </c>
      <c r="AO373" s="8">
        <f>IF(ISNA(VLOOKUP($I373,disall!$A$2:$CY$349,COLUMN(disall!AH372),FALSE)),-9999,VLOOKUP($I373,disall!$A$2:$CY$349,COLUMN(disall!AH372),FALSE))</f>
        <v>-9999</v>
      </c>
      <c r="AP373" s="8">
        <f>IF(ISNA(VLOOKUP($I373,disall!$A$2:$CY$349,COLUMN(disall!AI372),FALSE)),-9999,VLOOKUP($I373,disall!$A$2:$CY$349,COLUMN(disall!AI372),FALSE))</f>
        <v>-9999</v>
      </c>
      <c r="AQ373" s="8">
        <f>IF(ISNA(VLOOKUP($I373,disall!$A$2:$CY$349,COLUMN(disall!AJ372),FALSE)),-9999,VLOOKUP($I373,disall!$A$2:$CY$349,COLUMN(disall!AJ372),FALSE))</f>
        <v>-9999</v>
      </c>
      <c r="AR373" s="8">
        <f>IF(ISNA(VLOOKUP($I373,disall!$A$2:$CY$349,COLUMN(disall!AK372),FALSE)),-9999,VLOOKUP($I373,disall!$A$2:$CY$349,COLUMN(disall!AK372),FALSE))</f>
        <v>-9999</v>
      </c>
      <c r="AS373" s="8">
        <f>IF(ISNA(VLOOKUP($I373,disall!$A$2:$CY$349,COLUMN(disall!AL372),FALSE)),-9999,VLOOKUP($I373,disall!$A$2:$CY$349,COLUMN(disall!AL372),FALSE))</f>
        <v>-9999</v>
      </c>
      <c r="AT373" s="8">
        <f>IF(ISNA(VLOOKUP($I373,disall!$A$2:$CY$349,COLUMN(disall!AM372),FALSE)),-9999,VLOOKUP($I373,disall!$A$2:$CY$349,COLUMN(disall!AM372),FALSE))</f>
        <v>-9999</v>
      </c>
      <c r="AU373" s="8">
        <f>IF(ISNA(VLOOKUP($I373,disall!$A$2:$CY$349,COLUMN(disall!AN372),FALSE)),-9999,VLOOKUP($I373,disall!$A$2:$CY$349,COLUMN(disall!AN372),FALSE))</f>
        <v>-9999</v>
      </c>
      <c r="AV373" s="8">
        <f>IF(ISNA(VLOOKUP($I373,disall!$A$2:$CY$349,COLUMN(disall!AO372),FALSE)),-9999,VLOOKUP($I373,disall!$A$2:$CY$349,COLUMN(disall!AO372),FALSE))</f>
        <v>-9999</v>
      </c>
      <c r="AW373" s="8">
        <f>IF(ISNA(VLOOKUP($I373,disall!$A$2:$CY$349,COLUMN(disall!AP372),FALSE)),-9999,VLOOKUP($I373,disall!$A$2:$CY$349,COLUMN(disall!AP372),FALSE))</f>
        <v>-9999</v>
      </c>
      <c r="AX373" s="8">
        <f>IF(ISNA(VLOOKUP($I373,disall!$A$2:$CY$349,COLUMN(disall!AQ372),FALSE)),-9999,VLOOKUP($I373,disall!$A$2:$CY$349,COLUMN(disall!AQ372),FALSE))</f>
        <v>-9999</v>
      </c>
      <c r="AY373" s="8">
        <f>IF(ISNA(VLOOKUP($I373,disall!$A$2:$CY$349,COLUMN(disall!AR372),FALSE)),-9999,VLOOKUP($I373,disall!$A$2:$CY$349,COLUMN(disall!AR372),FALSE))</f>
        <v>-9999</v>
      </c>
      <c r="AZ373" s="8">
        <f>IF(ISNA(VLOOKUP($I373,disall!$A$2:$CY$349,COLUMN(disall!AS372),FALSE)),-9999,VLOOKUP($I373,disall!$A$2:$CY$349,COLUMN(disall!AS372),FALSE))</f>
        <v>-9999</v>
      </c>
      <c r="BA373" s="8">
        <f>IF(ISNA(VLOOKUP($I373,disall!$A$2:$CY$349,COLUMN(disall!AT372),FALSE)),-9999,VLOOKUP($I373,disall!$A$2:$CY$349,COLUMN(disall!AT372),FALSE))</f>
        <v>-9999</v>
      </c>
      <c r="BB373" s="8">
        <f>IF(ISNA(VLOOKUP($I373,disall!$A$2:$CY$349,COLUMN(disall!AU372),FALSE)),-9999,VLOOKUP($I373,disall!$A$2:$CY$349,COLUMN(disall!AU372),FALSE))</f>
        <v>-9999</v>
      </c>
      <c r="BC373" s="8">
        <f>IF(ISNA(VLOOKUP($I373,disall!$A$2:$CY$349,COLUMN(disall!AV372),FALSE)),-9999,VLOOKUP($I373,disall!$A$2:$CY$349,COLUMN(disall!AV372),FALSE))</f>
        <v>-9999</v>
      </c>
      <c r="BD373" s="8">
        <f>IF(ISNA(VLOOKUP($I373,disall!$A$2:$CY$349,COLUMN(disall!AW372),FALSE)),-9999,VLOOKUP($I373,disall!$A$2:$CY$349,COLUMN(disall!AW372),FALSE))</f>
        <v>-9999</v>
      </c>
      <c r="BE373" s="8">
        <f>IF(ISNA(VLOOKUP($I373,disall!$A$2:$CY$349,COLUMN(disall!AX372),FALSE)),-9999,VLOOKUP($I373,disall!$A$2:$CY$349,COLUMN(disall!AX372),FALSE))</f>
        <v>-9999</v>
      </c>
      <c r="BF373" s="8">
        <f>IF(ISNA(VLOOKUP($I373,disall!$A$2:$CY$349,COLUMN(disall!AY372),FALSE)),-9999,VLOOKUP($I373,disall!$A$2:$CY$349,COLUMN(disall!AY372),FALSE))</f>
        <v>-9999</v>
      </c>
      <c r="BG373" s="8">
        <f>IF(ISNA(VLOOKUP($I373,disall!$A$2:$CY$349,COLUMN(disall!AZ372),FALSE)),-9999,VLOOKUP($I373,disall!$A$2:$CY$349,COLUMN(disall!AZ372),FALSE))</f>
        <v>-9999</v>
      </c>
      <c r="BH373" s="8">
        <f>IF(ISNA(VLOOKUP($I373,disall!$A$2:$CY$349,COLUMN(disall!BA372),FALSE)),-9999,VLOOKUP($I373,disall!$A$2:$CY$349,COLUMN(disall!BA372),FALSE))</f>
        <v>-9999</v>
      </c>
      <c r="BI373" s="8">
        <f>IF(ISNA(VLOOKUP($I373,disall!$A$2:$CY$349,COLUMN(disall!BB372),FALSE)),-9999,VLOOKUP($I373,disall!$A$2:$CY$349,COLUMN(disall!BB372),FALSE))</f>
        <v>-9999</v>
      </c>
      <c r="BJ373" s="8">
        <f>IF(ISNA(VLOOKUP($I373,disall!$A$2:$CY$349,COLUMN(disall!BC372),FALSE)),-9999,VLOOKUP($I373,disall!$A$2:$CY$349,COLUMN(disall!BC372),FALSE))</f>
        <v>-9999</v>
      </c>
      <c r="BK373" s="8">
        <f>IF(ISNA(VLOOKUP($I373,disall!$A$2:$CY$349,COLUMN(disall!BD372),FALSE)),-9999,VLOOKUP($I373,disall!$A$2:$CY$349,COLUMN(disall!BD372),FALSE))</f>
        <v>-9999</v>
      </c>
      <c r="BL373" s="8">
        <f>IF(ISNA(VLOOKUP($I373,disall!$A$2:$CY$349,COLUMN(disall!BE372),FALSE)),-9999,VLOOKUP($I373,disall!$A$2:$CY$349,COLUMN(disall!BE372),FALSE))</f>
        <v>-9999</v>
      </c>
      <c r="BM373" s="8">
        <f>IF(ISNA(VLOOKUP($I373,disall!$A$2:$CY$349,COLUMN(disall!BF372),FALSE)),-9999,VLOOKUP($I373,disall!$A$2:$CY$349,COLUMN(disall!BF372),FALSE))</f>
        <v>-9999</v>
      </c>
      <c r="BN373" s="8">
        <f>IF(ISNA(VLOOKUP($I373,disall!$A$2:$CY$349,COLUMN(disall!BG372),FALSE)),-9999,VLOOKUP($I373,disall!$A$2:$CY$349,COLUMN(disall!BG372),FALSE))</f>
        <v>-9999</v>
      </c>
      <c r="BO373" s="8">
        <f>IF(ISNA(VLOOKUP($I373,disall!$A$2:$CY$349,COLUMN(disall!BH372),FALSE)),-9999,VLOOKUP($I373,disall!$A$2:$CY$349,COLUMN(disall!BH372),FALSE))</f>
        <v>-9999</v>
      </c>
      <c r="BP373" s="8">
        <f>IF(ISNA(VLOOKUP($I373,disall!$A$2:$CY$349,COLUMN(disall!BI372),FALSE)),-9999,VLOOKUP($I373,disall!$A$2:$CY$349,COLUMN(disall!BI372),FALSE))</f>
        <v>-9999</v>
      </c>
      <c r="BQ373" s="8">
        <f>IF(ISNA(VLOOKUP($I373,disall!$A$2:$CY$349,COLUMN(disall!BJ372),FALSE)),-9999,VLOOKUP($I373,disall!$A$2:$CY$349,COLUMN(disall!BJ372),FALSE))</f>
        <v>-9999</v>
      </c>
      <c r="BR373" s="8">
        <f>IF(ISNA(VLOOKUP($I373,disall!$A$2:$CY$349,COLUMN(disall!BK372),FALSE)),-9999,VLOOKUP($I373,disall!$A$2:$CY$349,COLUMN(disall!BK372),FALSE))</f>
        <v>-9999</v>
      </c>
      <c r="BS373" s="8">
        <f>IF(ISNA(VLOOKUP($I373,disall!$A$2:$CY$349,COLUMN(disall!BL372),FALSE)),-9999,VLOOKUP($I373,disall!$A$2:$CY$349,COLUMN(disall!BL372),FALSE))</f>
        <v>-9999</v>
      </c>
      <c r="BT373" s="8">
        <f>IF(ISNA(VLOOKUP($I373,disall!$A$2:$CY$349,COLUMN(disall!BM372),FALSE)),-9999,VLOOKUP($I373,disall!$A$2:$CY$349,COLUMN(disall!BM372),FALSE))</f>
        <v>-9999</v>
      </c>
      <c r="BU373" s="8">
        <f>IF(ISNA(VLOOKUP($I373,disall!$A$2:$CY$349,COLUMN(disall!BN372),FALSE)),-9999,VLOOKUP($I373,disall!$A$2:$CY$349,COLUMN(disall!BN372),FALSE))</f>
        <v>-9999</v>
      </c>
      <c r="BV373" s="8">
        <f>IF(ISNA(VLOOKUP($I373,disall!$A$2:$CY$349,COLUMN(disall!BO372),FALSE)),-9999,VLOOKUP($I373,disall!$A$2:$CY$349,COLUMN(disall!BO372),FALSE))</f>
        <v>-9999</v>
      </c>
      <c r="BW373" s="8">
        <f>IF(ISNA(VLOOKUP($I373,disall!$A$2:$CY$349,COLUMN(disall!BP372),FALSE)),-9999,VLOOKUP($I373,disall!$A$2:$CY$349,COLUMN(disall!BP372),FALSE))</f>
        <v>-9999</v>
      </c>
      <c r="BX373" s="8">
        <f>IF(ISNA(VLOOKUP($I373,disall!$A$2:$CY$349,COLUMN(disall!BQ372),FALSE)),-9999,VLOOKUP($I373,disall!$A$2:$CY$349,COLUMN(disall!BQ372),FALSE))</f>
        <v>-9999</v>
      </c>
      <c r="BY373" s="8">
        <f>IF(ISNA(VLOOKUP($I373,disall!$A$2:$CY$349,COLUMN(disall!BR372),FALSE)),-9999,VLOOKUP($I373,disall!$A$2:$CY$349,COLUMN(disall!BR372),FALSE))</f>
        <v>-9999</v>
      </c>
      <c r="BZ373" s="8">
        <f>IF(ISNA(VLOOKUP($I373,disall!$A$2:$CY$349,COLUMN(disall!BS372),FALSE)),-9999,VLOOKUP($I373,disall!$A$2:$CY$349,COLUMN(disall!BS372),FALSE))</f>
        <v>-9999</v>
      </c>
      <c r="CA373" s="8">
        <f>IF(ISNA(VLOOKUP($I373,disall!$A$2:$CY$349,COLUMN(disall!BT372),FALSE)),-9999,VLOOKUP($I373,disall!$A$2:$CY$349,COLUMN(disall!BT372),FALSE))</f>
        <v>-9999</v>
      </c>
      <c r="CB373" s="8">
        <f>IF(ISNA(VLOOKUP($I373,disall!$A$2:$CY$349,COLUMN(disall!BU372),FALSE)),-9999,VLOOKUP($I373,disall!$A$2:$CY$349,COLUMN(disall!BU372),FALSE))</f>
        <v>-9999</v>
      </c>
      <c r="CC373" s="8">
        <f>IF(ISNA(VLOOKUP($I373,disall!$A$2:$CY$349,COLUMN(disall!BV372),FALSE)),-9999,VLOOKUP($I373,disall!$A$2:$CY$349,COLUMN(disall!BV372),FALSE))</f>
        <v>-9999</v>
      </c>
      <c r="CD373" s="8">
        <f>IF(ISNA(VLOOKUP($I373,disall!$A$2:$CY$349,COLUMN(disall!BW372),FALSE)),-9999,VLOOKUP($I373,disall!$A$2:$CY$349,COLUMN(disall!BW372),FALSE))</f>
        <v>-9999</v>
      </c>
      <c r="CE373" s="8">
        <f>IF(ISNA(VLOOKUP($I373,disall!$A$2:$CY$349,COLUMN(disall!BX372),FALSE)),-9999,VLOOKUP($I373,disall!$A$2:$CY$349,COLUMN(disall!BX372),FALSE))</f>
        <v>-9999</v>
      </c>
      <c r="CF373" s="8">
        <f>IF(ISNA(VLOOKUP($I373,disall!$A$2:$CY$349,COLUMN(disall!BY372),FALSE)),-9999,VLOOKUP($I373,disall!$A$2:$CY$349,COLUMN(disall!BY372),FALSE))</f>
        <v>-9999</v>
      </c>
      <c r="CG373" s="8">
        <f>IF(ISNA(VLOOKUP($I373,disall!$A$2:$CY$349,COLUMN(disall!BZ372),FALSE)),-9999,VLOOKUP($I373,disall!$A$2:$CY$349,COLUMN(disall!BZ372),FALSE))</f>
        <v>-9999</v>
      </c>
      <c r="CH373" s="8">
        <f>IF(ISNA(VLOOKUP($I373,disall!$A$2:$CY$349,COLUMN(disall!CA372),FALSE)),-9999,VLOOKUP($I373,disall!$A$2:$CY$349,COLUMN(disall!CA372),FALSE))</f>
        <v>-9999</v>
      </c>
      <c r="CI373" s="8">
        <f>IF(ISNA(VLOOKUP($I373,disall!$A$2:$CY$349,COLUMN(disall!CB372),FALSE)),-9999,VLOOKUP($I373,disall!$A$2:$CY$349,COLUMN(disall!CB372),FALSE))</f>
        <v>-9999</v>
      </c>
      <c r="CJ373" s="8">
        <f>IF(ISNA(VLOOKUP($I373,disall!$A$2:$CY$349,COLUMN(disall!CC372),FALSE)),-9999,VLOOKUP($I373,disall!$A$2:$CY$349,COLUMN(disall!CC372),FALSE))</f>
        <v>-9999</v>
      </c>
      <c r="CK373" s="8">
        <f>IF(ISNA(VLOOKUP($I373,disall!$A$2:$CY$349,COLUMN(disall!CD372),FALSE)),-9999,VLOOKUP($I373,disall!$A$2:$CY$349,COLUMN(disall!CD372),FALSE))</f>
        <v>-9999</v>
      </c>
      <c r="CL373" s="8">
        <f>IF(ISNA(VLOOKUP($I373,disall!$A$2:$CY$349,COLUMN(disall!CE372),FALSE)),-9999,VLOOKUP($I373,disall!$A$2:$CY$349,COLUMN(disall!CE372),FALSE))</f>
        <v>-9999</v>
      </c>
      <c r="CM373" s="8">
        <f>IF(ISNA(VLOOKUP($I373,disall!$A$2:$CY$349,COLUMN(disall!CF372),FALSE)),-9999,VLOOKUP($I373,disall!$A$2:$CY$349,COLUMN(disall!CF372),FALSE))</f>
        <v>-9999</v>
      </c>
      <c r="CN373" s="8">
        <f>IF(ISNA(VLOOKUP($I373,disall!$A$2:$CY$349,COLUMN(disall!CG372),FALSE)),-9999,VLOOKUP($I373,disall!$A$2:$CY$349,COLUMN(disall!CG372),FALSE))</f>
        <v>-9999</v>
      </c>
      <c r="CO373" s="8">
        <f>IF(ISNA(VLOOKUP($I373,disall!$A$2:$CY$349,COLUMN(disall!CH372),FALSE)),-9999,VLOOKUP($I373,disall!$A$2:$CY$349,COLUMN(disall!CH372),FALSE))</f>
        <v>-9999</v>
      </c>
      <c r="CP373" s="8">
        <f>IF(ISNA(VLOOKUP($I373,disall!$A$2:$CY$349,COLUMN(disall!CI372),FALSE)),-9999,VLOOKUP($I373,disall!$A$2:$CY$349,COLUMN(disall!CI372),FALSE))</f>
        <v>-9999</v>
      </c>
      <c r="CQ373" s="8">
        <f>IF(ISNA(VLOOKUP($I373,disall!$A$2:$CY$349,COLUMN(disall!CJ372),FALSE)),-9999,VLOOKUP($I373,disall!$A$2:$CY$349,COLUMN(disall!CJ372),FALSE))</f>
        <v>-9999</v>
      </c>
      <c r="CR373" s="8">
        <f>IF(ISNA(VLOOKUP($I373,disall!$A$2:$CY$349,COLUMN(disall!CK372),FALSE)),-9999,VLOOKUP($I373,disall!$A$2:$CY$349,COLUMN(disall!CK372),FALSE))</f>
        <v>-9999</v>
      </c>
      <c r="CS373" s="8">
        <f>IF(ISNA(VLOOKUP($I373,disall!$A$2:$CY$349,COLUMN(disall!CL372),FALSE)),-9999,VLOOKUP($I373,disall!$A$2:$CY$349,COLUMN(disall!CL372),FALSE))</f>
        <v>-9999</v>
      </c>
      <c r="CT373" s="8">
        <f>IF(ISNA(VLOOKUP($I373,disall!$A$2:$CY$349,COLUMN(disall!CM372),FALSE)),-9999,VLOOKUP($I373,disall!$A$2:$CY$349,COLUMN(disall!CM372),FALSE))</f>
        <v>-9999</v>
      </c>
      <c r="CU373" s="8">
        <f>IF(ISNA(VLOOKUP($I373,disall!$A$2:$CY$349,COLUMN(disall!CN372),FALSE)),-9999,VLOOKUP($I373,disall!$A$2:$CY$349,COLUMN(disall!CN372),FALSE))</f>
        <v>-9999</v>
      </c>
      <c r="CV373" s="8">
        <f>IF(ISNA(VLOOKUP($I373,disall!$A$2:$CY$349,COLUMN(disall!CO372),FALSE)),-9999,VLOOKUP($I373,disall!$A$2:$CY$349,COLUMN(disall!CO372),FALSE))</f>
        <v>-9999</v>
      </c>
      <c r="CW373" s="8">
        <f>IF(ISNA(VLOOKUP($I373,disall!$A$2:$CY$349,COLUMN(disall!CP372),FALSE)),-9999,VLOOKUP($I373,disall!$A$2:$CY$349,COLUMN(disall!CP372),FALSE))</f>
        <v>-9999</v>
      </c>
      <c r="CX373" s="8">
        <f>IF(ISNA(VLOOKUP($I373,disall!$A$2:$CY$349,COLUMN(disall!CQ372),FALSE)),-9999,VLOOKUP($I373,disall!$A$2:$CY$349,COLUMN(disall!CQ372),FALSE))</f>
        <v>-9999</v>
      </c>
      <c r="CY373" s="8">
        <f>IF(ISNA(VLOOKUP($I373,disall!$A$2:$CY$349,COLUMN(disall!CR372),FALSE)),-9999,VLOOKUP($I373,disall!$A$2:$CY$349,COLUMN(disall!CR372),FALSE))</f>
        <v>-9999</v>
      </c>
      <c r="CZ373" s="8">
        <f>IF(ISNA(VLOOKUP($I373,disall!$A$2:$CY$349,COLUMN(disall!CS372),FALSE)),-9999,VLOOKUP($I373,disall!$A$2:$CY$349,COLUMN(disall!CS372),FALSE))</f>
        <v>-9999</v>
      </c>
      <c r="DA373" s="8">
        <f>IF(ISNA(VLOOKUP($I373,disall!$A$2:$CY$349,COLUMN(disall!CT372),FALSE)),-9999,VLOOKUP($I373,disall!$A$2:$CY$349,COLUMN(disall!CT372),FALSE))</f>
        <v>-9999</v>
      </c>
      <c r="DB373" s="8">
        <f>IF(ISNA(VLOOKUP($I373,disall!$A$2:$CY$349,COLUMN(disall!CU372),FALSE)),-9999,VLOOKUP($I373,disall!$A$2:$CY$349,COLUMN(disall!CU372),FALSE))</f>
        <v>-9999</v>
      </c>
      <c r="DC373" s="8">
        <f>IF(ISNA(VLOOKUP($I373,disall!$A$2:$CY$349,COLUMN(disall!CV372),FALSE)),-9999,VLOOKUP($I373,disall!$A$2:$CY$349,COLUMN(disall!CV372),FALSE))</f>
        <v>-9999</v>
      </c>
      <c r="DD373" s="8">
        <f>IF(ISNA(VLOOKUP($I373,disall!$A$2:$CY$349,COLUMN(disall!CW372),FALSE)),-9999,VLOOKUP($I373,disall!$A$2:$CY$349,COLUMN(disall!CW372),FALSE))</f>
        <v>-9999</v>
      </c>
      <c r="DE373" s="8">
        <f>IF(ISNA(VLOOKUP($I373,disall!$A$2:$CY$349,COLUMN(disall!CX372),FALSE)),-9999,VLOOKUP($I373,disall!$A$2:$CY$349,COLUMN(disall!CX372),FALSE))</f>
        <v>-9999</v>
      </c>
      <c r="DF373" s="8">
        <f>IF(ISNA(VLOOKUP($I373,disall!$A$2:$CY$349,COLUMN(disall!CY372),FALSE)),-9999,VLOOKUP($I373,disall!$A$2:$CY$349,COLUMN(disall!CY372),FALSE))</f>
        <v>-9999</v>
      </c>
    </row>
    <row r="374" spans="1:110" x14ac:dyDescent="0.25">
      <c r="A374">
        <v>140</v>
      </c>
      <c r="B374" t="s">
        <v>8</v>
      </c>
      <c r="C374" t="s">
        <v>472</v>
      </c>
      <c r="D374" t="s">
        <v>1108</v>
      </c>
      <c r="E374" t="s">
        <v>473</v>
      </c>
      <c r="F374" t="s">
        <v>1111</v>
      </c>
      <c r="G374" t="s">
        <v>473</v>
      </c>
      <c r="H374">
        <v>4072</v>
      </c>
      <c r="I374">
        <f>IF(ISNA(VLOOKUP(H374,disall!$D$2:$L$349,1,FALSE)),H374,VLOOKUP(H374,disall!$D$2:$L$349,1,FALSE))</f>
        <v>4072</v>
      </c>
      <c r="J374" t="str">
        <f>IF(ISNA(VLOOKUP(H374,disall!$D$2:$L$349,1,FALSE)),"NA",VLOOKUP(H374,disall!$D$2:$L$349,2,FALSE))</f>
        <v>NA</v>
      </c>
      <c r="K374" t="str">
        <f>IF(ISNA(VLOOKUP(I374,disall!$A$2:$L$349,3,FALSE)),F374,VLOOKUP(I374,disall!$A$2:$L$349,3,FALSE))</f>
        <v>Baramula (Kashmir North)</v>
      </c>
      <c r="L374" t="str">
        <f>IF(ISNA(VLOOKUP(I374,disall!$A$2:$L$349,12,FALSE)),"NA",VLOOKUP(I374,disall!$A$2:$L$349,12,FALSE))</f>
        <v>NA</v>
      </c>
      <c r="M374" t="str">
        <f>IF(ISNA(VLOOKUP(I374,disall!$A$2:$M$349,6,FALSE)),"NA",VLOOKUP(I374,disall!$A$2:$M$349,6,FALSE))</f>
        <v>NA</v>
      </c>
      <c r="N374" t="str">
        <f>IF(ISNA(VLOOKUP(I374,disall!$A$2:$M$349,7,FALSE)),"NA",VLOOKUP(I374,disall!$A$2:$M$349,7,FALSE))</f>
        <v>NA</v>
      </c>
      <c r="O374" t="str">
        <f>IF(ISNA(VLOOKUP(I374,disall!$A$2:$M$349,8,FALSE)),"NA",VLOOKUP(I374,disall!$A$2:$M$349,8,FALSE))</f>
        <v>NA</v>
      </c>
      <c r="P374" t="str">
        <f>IF(ISNA(VLOOKUP(I374,disall!$A$2:$M$349,9,FALSE)),"NA",VLOOKUP(I374,disall!$A$2:$M$349,9,FALSE))</f>
        <v>NA</v>
      </c>
      <c r="Q374" t="str">
        <f>IF(ISNA(VLOOKUP(I374,disall!$A$2:$M$349,10,FALSE)),"NA",VLOOKUP(I374,disall!$A$2:$M$349,10,FALSE))</f>
        <v>NA</v>
      </c>
      <c r="R374" t="str">
        <f>IF(ISNA(VLOOKUP(I374,disall!$A$2:$M$349,11,FALSE)),"NA",VLOOKUP(I374,disall!$A$2:$M$349,11,FALSE))</f>
        <v>NA</v>
      </c>
      <c r="S374" t="str">
        <f>IF(ISNA(VLOOKUP(I374,disall!$A$2:$M$349,12,FALSE)),"NA",VLOOKUP(I374,disall!$A$2:$M$349,12,FALSE))</f>
        <v>NA</v>
      </c>
      <c r="T374" t="str">
        <f>IF(ISNA(VLOOKUP(I374,disall!$A$2:$M$349,13,FALSE)),"NA",VLOOKUP(I374,disall!$A$2:$M$349,13,FALSE))</f>
        <v>NA</v>
      </c>
      <c r="U374" s="8">
        <f>IF(ISNA(VLOOKUP($I374,disall!$A$2:$CY$349,COLUMN(disall!N373),FALSE)),-9999,VLOOKUP($I374,disall!$A$2:$CY$349,COLUMN(disall!N373),FALSE))</f>
        <v>-9999</v>
      </c>
      <c r="V374" s="8">
        <f>IF(ISNA(VLOOKUP($I374,disall!$A$2:$CY$349,COLUMN(disall!O373),FALSE)),-9999,VLOOKUP($I374,disall!$A$2:$CY$349,COLUMN(disall!O373),FALSE))</f>
        <v>-9999</v>
      </c>
      <c r="W374" s="8">
        <f>IF(ISNA(VLOOKUP($I374,disall!$A$2:$CY$349,COLUMN(disall!P373),FALSE)),-9999,VLOOKUP($I374,disall!$A$2:$CY$349,COLUMN(disall!P373),FALSE))</f>
        <v>-9999</v>
      </c>
      <c r="X374" s="8">
        <f>IF(ISNA(VLOOKUP($I374,disall!$A$2:$CY$349,COLUMN(disall!Q373),FALSE)),-9999,VLOOKUP($I374,disall!$A$2:$CY$349,COLUMN(disall!Q373),FALSE))</f>
        <v>-9999</v>
      </c>
      <c r="Y374" s="8">
        <f>IF(ISNA(VLOOKUP($I374,disall!$A$2:$CY$349,COLUMN(disall!R373),FALSE)),-9999,VLOOKUP($I374,disall!$A$2:$CY$349,COLUMN(disall!R373),FALSE))</f>
        <v>-9999</v>
      </c>
      <c r="Z374" s="8">
        <f>IF(ISNA(VLOOKUP($I374,disall!$A$2:$CY$349,COLUMN(disall!S373),FALSE)),-9999,VLOOKUP($I374,disall!$A$2:$CY$349,COLUMN(disall!S373),FALSE))</f>
        <v>-9999</v>
      </c>
      <c r="AA374" s="8">
        <f>IF(ISNA(VLOOKUP($I374,disall!$A$2:$CY$349,COLUMN(disall!T373),FALSE)),-9999,VLOOKUP($I374,disall!$A$2:$CY$349,COLUMN(disall!T373),FALSE))</f>
        <v>-9999</v>
      </c>
      <c r="AB374" s="8">
        <f>IF(ISNA(VLOOKUP($I374,disall!$A$2:$CY$349,COLUMN(disall!U373),FALSE)),-9999,VLOOKUP($I374,disall!$A$2:$CY$349,COLUMN(disall!U373),FALSE))</f>
        <v>-9999</v>
      </c>
      <c r="AC374" s="8">
        <f>IF(ISNA(VLOOKUP($I374,disall!$A$2:$CY$349,COLUMN(disall!V373),FALSE)),-9999,VLOOKUP($I374,disall!$A$2:$CY$349,COLUMN(disall!V373),FALSE))</f>
        <v>-9999</v>
      </c>
      <c r="AD374" s="8">
        <f>IF(ISNA(VLOOKUP($I374,disall!$A$2:$CY$349,COLUMN(disall!W373),FALSE)),-9999,VLOOKUP($I374,disall!$A$2:$CY$349,COLUMN(disall!W373),FALSE))</f>
        <v>-9999</v>
      </c>
      <c r="AE374" s="8">
        <f>IF(ISNA(VLOOKUP($I374,disall!$A$2:$CY$349,COLUMN(disall!X373),FALSE)),-9999,VLOOKUP($I374,disall!$A$2:$CY$349,COLUMN(disall!X373),FALSE))</f>
        <v>-9999</v>
      </c>
      <c r="AF374" s="8">
        <f>IF(ISNA(VLOOKUP($I374,disall!$A$2:$CY$349,COLUMN(disall!Y373),FALSE)),-9999,VLOOKUP($I374,disall!$A$2:$CY$349,COLUMN(disall!Y373),FALSE))</f>
        <v>-9999</v>
      </c>
      <c r="AG374" s="8">
        <f>IF(ISNA(VLOOKUP($I374,disall!$A$2:$CY$349,COLUMN(disall!Z373),FALSE)),-9999,VLOOKUP($I374,disall!$A$2:$CY$349,COLUMN(disall!Z373),FALSE))</f>
        <v>-9999</v>
      </c>
      <c r="AH374" s="8">
        <f>IF(ISNA(VLOOKUP($I374,disall!$A$2:$CY$349,COLUMN(disall!AA373),FALSE)),-9999,VLOOKUP($I374,disall!$A$2:$CY$349,COLUMN(disall!AA373),FALSE))</f>
        <v>-9999</v>
      </c>
      <c r="AI374" s="8">
        <f>IF(ISNA(VLOOKUP($I374,disall!$A$2:$CY$349,COLUMN(disall!AB373),FALSE)),-9999,VLOOKUP($I374,disall!$A$2:$CY$349,COLUMN(disall!AB373),FALSE))</f>
        <v>-9999</v>
      </c>
      <c r="AJ374" s="8">
        <f>IF(ISNA(VLOOKUP($I374,disall!$A$2:$CY$349,COLUMN(disall!AC373),FALSE)),-9999,VLOOKUP($I374,disall!$A$2:$CY$349,COLUMN(disall!AC373),FALSE))</f>
        <v>-9999</v>
      </c>
      <c r="AK374" s="8">
        <f>IF(ISNA(VLOOKUP($I374,disall!$A$2:$CY$349,COLUMN(disall!AD373),FALSE)),-9999,VLOOKUP($I374,disall!$A$2:$CY$349,COLUMN(disall!AD373),FALSE))</f>
        <v>-9999</v>
      </c>
      <c r="AL374" s="8">
        <f>IF(ISNA(VLOOKUP($I374,disall!$A$2:$CY$349,COLUMN(disall!AE373),FALSE)),-9999,VLOOKUP($I374,disall!$A$2:$CY$349,COLUMN(disall!AE373),FALSE))</f>
        <v>-9999</v>
      </c>
      <c r="AM374" s="8">
        <f>IF(ISNA(VLOOKUP($I374,disall!$A$2:$CY$349,COLUMN(disall!AF373),FALSE)),-9999,VLOOKUP($I374,disall!$A$2:$CY$349,COLUMN(disall!AF373),FALSE))</f>
        <v>-9999</v>
      </c>
      <c r="AN374" s="8">
        <f>IF(ISNA(VLOOKUP($I374,disall!$A$2:$CY$349,COLUMN(disall!AG373),FALSE)),-9999,VLOOKUP($I374,disall!$A$2:$CY$349,COLUMN(disall!AG373),FALSE))</f>
        <v>-9999</v>
      </c>
      <c r="AO374" s="8">
        <f>IF(ISNA(VLOOKUP($I374,disall!$A$2:$CY$349,COLUMN(disall!AH373),FALSE)),-9999,VLOOKUP($I374,disall!$A$2:$CY$349,COLUMN(disall!AH373),FALSE))</f>
        <v>-9999</v>
      </c>
      <c r="AP374" s="8">
        <f>IF(ISNA(VLOOKUP($I374,disall!$A$2:$CY$349,COLUMN(disall!AI373),FALSE)),-9999,VLOOKUP($I374,disall!$A$2:$CY$349,COLUMN(disall!AI373),FALSE))</f>
        <v>-9999</v>
      </c>
      <c r="AQ374" s="8">
        <f>IF(ISNA(VLOOKUP($I374,disall!$A$2:$CY$349,COLUMN(disall!AJ373),FALSE)),-9999,VLOOKUP($I374,disall!$A$2:$CY$349,COLUMN(disall!AJ373),FALSE))</f>
        <v>-9999</v>
      </c>
      <c r="AR374" s="8">
        <f>IF(ISNA(VLOOKUP($I374,disall!$A$2:$CY$349,COLUMN(disall!AK373),FALSE)),-9999,VLOOKUP($I374,disall!$A$2:$CY$349,COLUMN(disall!AK373),FALSE))</f>
        <v>-9999</v>
      </c>
      <c r="AS374" s="8">
        <f>IF(ISNA(VLOOKUP($I374,disall!$A$2:$CY$349,COLUMN(disall!AL373),FALSE)),-9999,VLOOKUP($I374,disall!$A$2:$CY$349,COLUMN(disall!AL373),FALSE))</f>
        <v>-9999</v>
      </c>
      <c r="AT374" s="8">
        <f>IF(ISNA(VLOOKUP($I374,disall!$A$2:$CY$349,COLUMN(disall!AM373),FALSE)),-9999,VLOOKUP($I374,disall!$A$2:$CY$349,COLUMN(disall!AM373),FALSE))</f>
        <v>-9999</v>
      </c>
      <c r="AU374" s="8">
        <f>IF(ISNA(VLOOKUP($I374,disall!$A$2:$CY$349,COLUMN(disall!AN373),FALSE)),-9999,VLOOKUP($I374,disall!$A$2:$CY$349,COLUMN(disall!AN373),FALSE))</f>
        <v>-9999</v>
      </c>
      <c r="AV374" s="8">
        <f>IF(ISNA(VLOOKUP($I374,disall!$A$2:$CY$349,COLUMN(disall!AO373),FALSE)),-9999,VLOOKUP($I374,disall!$A$2:$CY$349,COLUMN(disall!AO373),FALSE))</f>
        <v>-9999</v>
      </c>
      <c r="AW374" s="8">
        <f>IF(ISNA(VLOOKUP($I374,disall!$A$2:$CY$349,COLUMN(disall!AP373),FALSE)),-9999,VLOOKUP($I374,disall!$A$2:$CY$349,COLUMN(disall!AP373),FALSE))</f>
        <v>-9999</v>
      </c>
      <c r="AX374" s="8">
        <f>IF(ISNA(VLOOKUP($I374,disall!$A$2:$CY$349,COLUMN(disall!AQ373),FALSE)),-9999,VLOOKUP($I374,disall!$A$2:$CY$349,COLUMN(disall!AQ373),FALSE))</f>
        <v>-9999</v>
      </c>
      <c r="AY374" s="8">
        <f>IF(ISNA(VLOOKUP($I374,disall!$A$2:$CY$349,COLUMN(disall!AR373),FALSE)),-9999,VLOOKUP($I374,disall!$A$2:$CY$349,COLUMN(disall!AR373),FALSE))</f>
        <v>-9999</v>
      </c>
      <c r="AZ374" s="8">
        <f>IF(ISNA(VLOOKUP($I374,disall!$A$2:$CY$349,COLUMN(disall!AS373),FALSE)),-9999,VLOOKUP($I374,disall!$A$2:$CY$349,COLUMN(disall!AS373),FALSE))</f>
        <v>-9999</v>
      </c>
      <c r="BA374" s="8">
        <f>IF(ISNA(VLOOKUP($I374,disall!$A$2:$CY$349,COLUMN(disall!AT373),FALSE)),-9999,VLOOKUP($I374,disall!$A$2:$CY$349,COLUMN(disall!AT373),FALSE))</f>
        <v>-9999</v>
      </c>
      <c r="BB374" s="8">
        <f>IF(ISNA(VLOOKUP($I374,disall!$A$2:$CY$349,COLUMN(disall!AU373),FALSE)),-9999,VLOOKUP($I374,disall!$A$2:$CY$349,COLUMN(disall!AU373),FALSE))</f>
        <v>-9999</v>
      </c>
      <c r="BC374" s="8">
        <f>IF(ISNA(VLOOKUP($I374,disall!$A$2:$CY$349,COLUMN(disall!AV373),FALSE)),-9999,VLOOKUP($I374,disall!$A$2:$CY$349,COLUMN(disall!AV373),FALSE))</f>
        <v>-9999</v>
      </c>
      <c r="BD374" s="8">
        <f>IF(ISNA(VLOOKUP($I374,disall!$A$2:$CY$349,COLUMN(disall!AW373),FALSE)),-9999,VLOOKUP($I374,disall!$A$2:$CY$349,COLUMN(disall!AW373),FALSE))</f>
        <v>-9999</v>
      </c>
      <c r="BE374" s="8">
        <f>IF(ISNA(VLOOKUP($I374,disall!$A$2:$CY$349,COLUMN(disall!AX373),FALSE)),-9999,VLOOKUP($I374,disall!$A$2:$CY$349,COLUMN(disall!AX373),FALSE))</f>
        <v>-9999</v>
      </c>
      <c r="BF374" s="8">
        <f>IF(ISNA(VLOOKUP($I374,disall!$A$2:$CY$349,COLUMN(disall!AY373),FALSE)),-9999,VLOOKUP($I374,disall!$A$2:$CY$349,COLUMN(disall!AY373),FALSE))</f>
        <v>-9999</v>
      </c>
      <c r="BG374" s="8">
        <f>IF(ISNA(VLOOKUP($I374,disall!$A$2:$CY$349,COLUMN(disall!AZ373),FALSE)),-9999,VLOOKUP($I374,disall!$A$2:$CY$349,COLUMN(disall!AZ373),FALSE))</f>
        <v>-9999</v>
      </c>
      <c r="BH374" s="8">
        <f>IF(ISNA(VLOOKUP($I374,disall!$A$2:$CY$349,COLUMN(disall!BA373),FALSE)),-9999,VLOOKUP($I374,disall!$A$2:$CY$349,COLUMN(disall!BA373),FALSE))</f>
        <v>-9999</v>
      </c>
      <c r="BI374" s="8">
        <f>IF(ISNA(VLOOKUP($I374,disall!$A$2:$CY$349,COLUMN(disall!BB373),FALSE)),-9999,VLOOKUP($I374,disall!$A$2:$CY$349,COLUMN(disall!BB373),FALSE))</f>
        <v>-9999</v>
      </c>
      <c r="BJ374" s="8">
        <f>IF(ISNA(VLOOKUP($I374,disall!$A$2:$CY$349,COLUMN(disall!BC373),FALSE)),-9999,VLOOKUP($I374,disall!$A$2:$CY$349,COLUMN(disall!BC373),FALSE))</f>
        <v>-9999</v>
      </c>
      <c r="BK374" s="8">
        <f>IF(ISNA(VLOOKUP($I374,disall!$A$2:$CY$349,COLUMN(disall!BD373),FALSE)),-9999,VLOOKUP($I374,disall!$A$2:$CY$349,COLUMN(disall!BD373),FALSE))</f>
        <v>-9999</v>
      </c>
      <c r="BL374" s="8">
        <f>IF(ISNA(VLOOKUP($I374,disall!$A$2:$CY$349,COLUMN(disall!BE373),FALSE)),-9999,VLOOKUP($I374,disall!$A$2:$CY$349,COLUMN(disall!BE373),FALSE))</f>
        <v>-9999</v>
      </c>
      <c r="BM374" s="8">
        <f>IF(ISNA(VLOOKUP($I374,disall!$A$2:$CY$349,COLUMN(disall!BF373),FALSE)),-9999,VLOOKUP($I374,disall!$A$2:$CY$349,COLUMN(disall!BF373),FALSE))</f>
        <v>-9999</v>
      </c>
      <c r="BN374" s="8">
        <f>IF(ISNA(VLOOKUP($I374,disall!$A$2:$CY$349,COLUMN(disall!BG373),FALSE)),-9999,VLOOKUP($I374,disall!$A$2:$CY$349,COLUMN(disall!BG373),FALSE))</f>
        <v>-9999</v>
      </c>
      <c r="BO374" s="8">
        <f>IF(ISNA(VLOOKUP($I374,disall!$A$2:$CY$349,COLUMN(disall!BH373),FALSE)),-9999,VLOOKUP($I374,disall!$A$2:$CY$349,COLUMN(disall!BH373),FALSE))</f>
        <v>-9999</v>
      </c>
      <c r="BP374" s="8">
        <f>IF(ISNA(VLOOKUP($I374,disall!$A$2:$CY$349,COLUMN(disall!BI373),FALSE)),-9999,VLOOKUP($I374,disall!$A$2:$CY$349,COLUMN(disall!BI373),FALSE))</f>
        <v>-9999</v>
      </c>
      <c r="BQ374" s="8">
        <f>IF(ISNA(VLOOKUP($I374,disall!$A$2:$CY$349,COLUMN(disall!BJ373),FALSE)),-9999,VLOOKUP($I374,disall!$A$2:$CY$349,COLUMN(disall!BJ373),FALSE))</f>
        <v>-9999</v>
      </c>
      <c r="BR374" s="8">
        <f>IF(ISNA(VLOOKUP($I374,disall!$A$2:$CY$349,COLUMN(disall!BK373),FALSE)),-9999,VLOOKUP($I374,disall!$A$2:$CY$349,COLUMN(disall!BK373),FALSE))</f>
        <v>-9999</v>
      </c>
      <c r="BS374" s="8">
        <f>IF(ISNA(VLOOKUP($I374,disall!$A$2:$CY$349,COLUMN(disall!BL373),FALSE)),-9999,VLOOKUP($I374,disall!$A$2:$CY$349,COLUMN(disall!BL373),FALSE))</f>
        <v>-9999</v>
      </c>
      <c r="BT374" s="8">
        <f>IF(ISNA(VLOOKUP($I374,disall!$A$2:$CY$349,COLUMN(disall!BM373),FALSE)),-9999,VLOOKUP($I374,disall!$A$2:$CY$349,COLUMN(disall!BM373),FALSE))</f>
        <v>-9999</v>
      </c>
      <c r="BU374" s="8">
        <f>IF(ISNA(VLOOKUP($I374,disall!$A$2:$CY$349,COLUMN(disall!BN373),FALSE)),-9999,VLOOKUP($I374,disall!$A$2:$CY$349,COLUMN(disall!BN373),FALSE))</f>
        <v>-9999</v>
      </c>
      <c r="BV374" s="8">
        <f>IF(ISNA(VLOOKUP($I374,disall!$A$2:$CY$349,COLUMN(disall!BO373),FALSE)),-9999,VLOOKUP($I374,disall!$A$2:$CY$349,COLUMN(disall!BO373),FALSE))</f>
        <v>-9999</v>
      </c>
      <c r="BW374" s="8">
        <f>IF(ISNA(VLOOKUP($I374,disall!$A$2:$CY$349,COLUMN(disall!BP373),FALSE)),-9999,VLOOKUP($I374,disall!$A$2:$CY$349,COLUMN(disall!BP373),FALSE))</f>
        <v>-9999</v>
      </c>
      <c r="BX374" s="8">
        <f>IF(ISNA(VLOOKUP($I374,disall!$A$2:$CY$349,COLUMN(disall!BQ373),FALSE)),-9999,VLOOKUP($I374,disall!$A$2:$CY$349,COLUMN(disall!BQ373),FALSE))</f>
        <v>-9999</v>
      </c>
      <c r="BY374" s="8">
        <f>IF(ISNA(VLOOKUP($I374,disall!$A$2:$CY$349,COLUMN(disall!BR373),FALSE)),-9999,VLOOKUP($I374,disall!$A$2:$CY$349,COLUMN(disall!BR373),FALSE))</f>
        <v>-9999</v>
      </c>
      <c r="BZ374" s="8">
        <f>IF(ISNA(VLOOKUP($I374,disall!$A$2:$CY$349,COLUMN(disall!BS373),FALSE)),-9999,VLOOKUP($I374,disall!$A$2:$CY$349,COLUMN(disall!BS373),FALSE))</f>
        <v>-9999</v>
      </c>
      <c r="CA374" s="8">
        <f>IF(ISNA(VLOOKUP($I374,disall!$A$2:$CY$349,COLUMN(disall!BT373),FALSE)),-9999,VLOOKUP($I374,disall!$A$2:$CY$349,COLUMN(disall!BT373),FALSE))</f>
        <v>-9999</v>
      </c>
      <c r="CB374" s="8">
        <f>IF(ISNA(VLOOKUP($I374,disall!$A$2:$CY$349,COLUMN(disall!BU373),FALSE)),-9999,VLOOKUP($I374,disall!$A$2:$CY$349,COLUMN(disall!BU373),FALSE))</f>
        <v>-9999</v>
      </c>
      <c r="CC374" s="8">
        <f>IF(ISNA(VLOOKUP($I374,disall!$A$2:$CY$349,COLUMN(disall!BV373),FALSE)),-9999,VLOOKUP($I374,disall!$A$2:$CY$349,COLUMN(disall!BV373),FALSE))</f>
        <v>-9999</v>
      </c>
      <c r="CD374" s="8">
        <f>IF(ISNA(VLOOKUP($I374,disall!$A$2:$CY$349,COLUMN(disall!BW373),FALSE)),-9999,VLOOKUP($I374,disall!$A$2:$CY$349,COLUMN(disall!BW373),FALSE))</f>
        <v>-9999</v>
      </c>
      <c r="CE374" s="8">
        <f>IF(ISNA(VLOOKUP($I374,disall!$A$2:$CY$349,COLUMN(disall!BX373),FALSE)),-9999,VLOOKUP($I374,disall!$A$2:$CY$349,COLUMN(disall!BX373),FALSE))</f>
        <v>-9999</v>
      </c>
      <c r="CF374" s="8">
        <f>IF(ISNA(VLOOKUP($I374,disall!$A$2:$CY$349,COLUMN(disall!BY373),FALSE)),-9999,VLOOKUP($I374,disall!$A$2:$CY$349,COLUMN(disall!BY373),FALSE))</f>
        <v>-9999</v>
      </c>
      <c r="CG374" s="8">
        <f>IF(ISNA(VLOOKUP($I374,disall!$A$2:$CY$349,COLUMN(disall!BZ373),FALSE)),-9999,VLOOKUP($I374,disall!$A$2:$CY$349,COLUMN(disall!BZ373),FALSE))</f>
        <v>-9999</v>
      </c>
      <c r="CH374" s="8">
        <f>IF(ISNA(VLOOKUP($I374,disall!$A$2:$CY$349,COLUMN(disall!CA373),FALSE)),-9999,VLOOKUP($I374,disall!$A$2:$CY$349,COLUMN(disall!CA373),FALSE))</f>
        <v>-9999</v>
      </c>
      <c r="CI374" s="8">
        <f>IF(ISNA(VLOOKUP($I374,disall!$A$2:$CY$349,COLUMN(disall!CB373),FALSE)),-9999,VLOOKUP($I374,disall!$A$2:$CY$349,COLUMN(disall!CB373),FALSE))</f>
        <v>-9999</v>
      </c>
      <c r="CJ374" s="8">
        <f>IF(ISNA(VLOOKUP($I374,disall!$A$2:$CY$349,COLUMN(disall!CC373),FALSE)),-9999,VLOOKUP($I374,disall!$A$2:$CY$349,COLUMN(disall!CC373),FALSE))</f>
        <v>-9999</v>
      </c>
      <c r="CK374" s="8">
        <f>IF(ISNA(VLOOKUP($I374,disall!$A$2:$CY$349,COLUMN(disall!CD373),FALSE)),-9999,VLOOKUP($I374,disall!$A$2:$CY$349,COLUMN(disall!CD373),FALSE))</f>
        <v>-9999</v>
      </c>
      <c r="CL374" s="8">
        <f>IF(ISNA(VLOOKUP($I374,disall!$A$2:$CY$349,COLUMN(disall!CE373),FALSE)),-9999,VLOOKUP($I374,disall!$A$2:$CY$349,COLUMN(disall!CE373),FALSE))</f>
        <v>-9999</v>
      </c>
      <c r="CM374" s="8">
        <f>IF(ISNA(VLOOKUP($I374,disall!$A$2:$CY$349,COLUMN(disall!CF373),FALSE)),-9999,VLOOKUP($I374,disall!$A$2:$CY$349,COLUMN(disall!CF373),FALSE))</f>
        <v>-9999</v>
      </c>
      <c r="CN374" s="8">
        <f>IF(ISNA(VLOOKUP($I374,disall!$A$2:$CY$349,COLUMN(disall!CG373),FALSE)),-9999,VLOOKUP($I374,disall!$A$2:$CY$349,COLUMN(disall!CG373),FALSE))</f>
        <v>-9999</v>
      </c>
      <c r="CO374" s="8">
        <f>IF(ISNA(VLOOKUP($I374,disall!$A$2:$CY$349,COLUMN(disall!CH373),FALSE)),-9999,VLOOKUP($I374,disall!$A$2:$CY$349,COLUMN(disall!CH373),FALSE))</f>
        <v>-9999</v>
      </c>
      <c r="CP374" s="8">
        <f>IF(ISNA(VLOOKUP($I374,disall!$A$2:$CY$349,COLUMN(disall!CI373),FALSE)),-9999,VLOOKUP($I374,disall!$A$2:$CY$349,COLUMN(disall!CI373),FALSE))</f>
        <v>-9999</v>
      </c>
      <c r="CQ374" s="8">
        <f>IF(ISNA(VLOOKUP($I374,disall!$A$2:$CY$349,COLUMN(disall!CJ373),FALSE)),-9999,VLOOKUP($I374,disall!$A$2:$CY$349,COLUMN(disall!CJ373),FALSE))</f>
        <v>-9999</v>
      </c>
      <c r="CR374" s="8">
        <f>IF(ISNA(VLOOKUP($I374,disall!$A$2:$CY$349,COLUMN(disall!CK373),FALSE)),-9999,VLOOKUP($I374,disall!$A$2:$CY$349,COLUMN(disall!CK373),FALSE))</f>
        <v>-9999</v>
      </c>
      <c r="CS374" s="8">
        <f>IF(ISNA(VLOOKUP($I374,disall!$A$2:$CY$349,COLUMN(disall!CL373),FALSE)),-9999,VLOOKUP($I374,disall!$A$2:$CY$349,COLUMN(disall!CL373),FALSE))</f>
        <v>-9999</v>
      </c>
      <c r="CT374" s="8">
        <f>IF(ISNA(VLOOKUP($I374,disall!$A$2:$CY$349,COLUMN(disall!CM373),FALSE)),-9999,VLOOKUP($I374,disall!$A$2:$CY$349,COLUMN(disall!CM373),FALSE))</f>
        <v>-9999</v>
      </c>
      <c r="CU374" s="8">
        <f>IF(ISNA(VLOOKUP($I374,disall!$A$2:$CY$349,COLUMN(disall!CN373),FALSE)),-9999,VLOOKUP($I374,disall!$A$2:$CY$349,COLUMN(disall!CN373),FALSE))</f>
        <v>-9999</v>
      </c>
      <c r="CV374" s="8">
        <f>IF(ISNA(VLOOKUP($I374,disall!$A$2:$CY$349,COLUMN(disall!CO373),FALSE)),-9999,VLOOKUP($I374,disall!$A$2:$CY$349,COLUMN(disall!CO373),FALSE))</f>
        <v>-9999</v>
      </c>
      <c r="CW374" s="8">
        <f>IF(ISNA(VLOOKUP($I374,disall!$A$2:$CY$349,COLUMN(disall!CP373),FALSE)),-9999,VLOOKUP($I374,disall!$A$2:$CY$349,COLUMN(disall!CP373),FALSE))</f>
        <v>-9999</v>
      </c>
      <c r="CX374" s="8">
        <f>IF(ISNA(VLOOKUP($I374,disall!$A$2:$CY$349,COLUMN(disall!CQ373),FALSE)),-9999,VLOOKUP($I374,disall!$A$2:$CY$349,COLUMN(disall!CQ373),FALSE))</f>
        <v>-9999</v>
      </c>
      <c r="CY374" s="8">
        <f>IF(ISNA(VLOOKUP($I374,disall!$A$2:$CY$349,COLUMN(disall!CR373),FALSE)),-9999,VLOOKUP($I374,disall!$A$2:$CY$349,COLUMN(disall!CR373),FALSE))</f>
        <v>-9999</v>
      </c>
      <c r="CZ374" s="8">
        <f>IF(ISNA(VLOOKUP($I374,disall!$A$2:$CY$349,COLUMN(disall!CS373),FALSE)),-9999,VLOOKUP($I374,disall!$A$2:$CY$349,COLUMN(disall!CS373),FALSE))</f>
        <v>-9999</v>
      </c>
      <c r="DA374" s="8">
        <f>IF(ISNA(VLOOKUP($I374,disall!$A$2:$CY$349,COLUMN(disall!CT373),FALSE)),-9999,VLOOKUP($I374,disall!$A$2:$CY$349,COLUMN(disall!CT373),FALSE))</f>
        <v>-9999</v>
      </c>
      <c r="DB374" s="8">
        <f>IF(ISNA(VLOOKUP($I374,disall!$A$2:$CY$349,COLUMN(disall!CU373),FALSE)),-9999,VLOOKUP($I374,disall!$A$2:$CY$349,COLUMN(disall!CU373),FALSE))</f>
        <v>-9999</v>
      </c>
      <c r="DC374" s="8">
        <f>IF(ISNA(VLOOKUP($I374,disall!$A$2:$CY$349,COLUMN(disall!CV373),FALSE)),-9999,VLOOKUP($I374,disall!$A$2:$CY$349,COLUMN(disall!CV373),FALSE))</f>
        <v>-9999</v>
      </c>
      <c r="DD374" s="8">
        <f>IF(ISNA(VLOOKUP($I374,disall!$A$2:$CY$349,COLUMN(disall!CW373),FALSE)),-9999,VLOOKUP($I374,disall!$A$2:$CY$349,COLUMN(disall!CW373),FALSE))</f>
        <v>-9999</v>
      </c>
      <c r="DE374" s="8">
        <f>IF(ISNA(VLOOKUP($I374,disall!$A$2:$CY$349,COLUMN(disall!CX373),FALSE)),-9999,VLOOKUP($I374,disall!$A$2:$CY$349,COLUMN(disall!CX373),FALSE))</f>
        <v>-9999</v>
      </c>
      <c r="DF374" s="8">
        <f>IF(ISNA(VLOOKUP($I374,disall!$A$2:$CY$349,COLUMN(disall!CY373),FALSE)),-9999,VLOOKUP($I374,disall!$A$2:$CY$349,COLUMN(disall!CY373),FALSE))</f>
        <v>-9999</v>
      </c>
    </row>
    <row r="375" spans="1:110" x14ac:dyDescent="0.25">
      <c r="A375">
        <v>141</v>
      </c>
      <c r="B375" t="s">
        <v>8</v>
      </c>
      <c r="C375" t="s">
        <v>472</v>
      </c>
      <c r="D375" t="s">
        <v>1108</v>
      </c>
      <c r="E375" t="s">
        <v>473</v>
      </c>
      <c r="F375" t="s">
        <v>1112</v>
      </c>
      <c r="G375" t="s">
        <v>473</v>
      </c>
      <c r="H375">
        <v>4073</v>
      </c>
      <c r="I375">
        <f>IF(ISNA(VLOOKUP(H375,disall!$D$2:$L$349,1,FALSE)),H375,VLOOKUP(H375,disall!$D$2:$L$349,1,FALSE))</f>
        <v>4073</v>
      </c>
      <c r="J375" t="str">
        <f>IF(ISNA(VLOOKUP(H375,disall!$D$2:$L$349,1,FALSE)),"NA",VLOOKUP(H375,disall!$D$2:$L$349,2,FALSE))</f>
        <v>NA</v>
      </c>
      <c r="K375" t="str">
        <f>IF(ISNA(VLOOKUP(I375,disall!$A$2:$L$349,3,FALSE)),F375,VLOOKUP(I375,disall!$A$2:$L$349,3,FALSE))</f>
        <v>Doda</v>
      </c>
      <c r="L375" t="str">
        <f>IF(ISNA(VLOOKUP(I375,disall!$A$2:$L$349,12,FALSE)),"NA",VLOOKUP(I375,disall!$A$2:$L$349,12,FALSE))</f>
        <v>NA</v>
      </c>
      <c r="M375" t="str">
        <f>IF(ISNA(VLOOKUP(I375,disall!$A$2:$M$349,6,FALSE)),"NA",VLOOKUP(I375,disall!$A$2:$M$349,6,FALSE))</f>
        <v>NA</v>
      </c>
      <c r="N375" t="str">
        <f>IF(ISNA(VLOOKUP(I375,disall!$A$2:$M$349,7,FALSE)),"NA",VLOOKUP(I375,disall!$A$2:$M$349,7,FALSE))</f>
        <v>NA</v>
      </c>
      <c r="O375" t="str">
        <f>IF(ISNA(VLOOKUP(I375,disall!$A$2:$M$349,8,FALSE)),"NA",VLOOKUP(I375,disall!$A$2:$M$349,8,FALSE))</f>
        <v>NA</v>
      </c>
      <c r="P375" t="str">
        <f>IF(ISNA(VLOOKUP(I375,disall!$A$2:$M$349,9,FALSE)),"NA",VLOOKUP(I375,disall!$A$2:$M$349,9,FALSE))</f>
        <v>NA</v>
      </c>
      <c r="Q375" t="str">
        <f>IF(ISNA(VLOOKUP(I375,disall!$A$2:$M$349,10,FALSE)),"NA",VLOOKUP(I375,disall!$A$2:$M$349,10,FALSE))</f>
        <v>NA</v>
      </c>
      <c r="R375" t="str">
        <f>IF(ISNA(VLOOKUP(I375,disall!$A$2:$M$349,11,FALSE)),"NA",VLOOKUP(I375,disall!$A$2:$M$349,11,FALSE))</f>
        <v>NA</v>
      </c>
      <c r="S375" t="str">
        <f>IF(ISNA(VLOOKUP(I375,disall!$A$2:$M$349,12,FALSE)),"NA",VLOOKUP(I375,disall!$A$2:$M$349,12,FALSE))</f>
        <v>NA</v>
      </c>
      <c r="T375" t="str">
        <f>IF(ISNA(VLOOKUP(I375,disall!$A$2:$M$349,13,FALSE)),"NA",VLOOKUP(I375,disall!$A$2:$M$349,13,FALSE))</f>
        <v>NA</v>
      </c>
      <c r="U375" s="8">
        <f>IF(ISNA(VLOOKUP($I375,disall!$A$2:$CY$349,COLUMN(disall!N374),FALSE)),-9999,VLOOKUP($I375,disall!$A$2:$CY$349,COLUMN(disall!N374),FALSE))</f>
        <v>-9999</v>
      </c>
      <c r="V375" s="8">
        <f>IF(ISNA(VLOOKUP($I375,disall!$A$2:$CY$349,COLUMN(disall!O374),FALSE)),-9999,VLOOKUP($I375,disall!$A$2:$CY$349,COLUMN(disall!O374),FALSE))</f>
        <v>-9999</v>
      </c>
      <c r="W375" s="8">
        <f>IF(ISNA(VLOOKUP($I375,disall!$A$2:$CY$349,COLUMN(disall!P374),FALSE)),-9999,VLOOKUP($I375,disall!$A$2:$CY$349,COLUMN(disall!P374),FALSE))</f>
        <v>-9999</v>
      </c>
      <c r="X375" s="8">
        <f>IF(ISNA(VLOOKUP($I375,disall!$A$2:$CY$349,COLUMN(disall!Q374),FALSE)),-9999,VLOOKUP($I375,disall!$A$2:$CY$349,COLUMN(disall!Q374),FALSE))</f>
        <v>-9999</v>
      </c>
      <c r="Y375" s="8">
        <f>IF(ISNA(VLOOKUP($I375,disall!$A$2:$CY$349,COLUMN(disall!R374),FALSE)),-9999,VLOOKUP($I375,disall!$A$2:$CY$349,COLUMN(disall!R374),FALSE))</f>
        <v>-9999</v>
      </c>
      <c r="Z375" s="8">
        <f>IF(ISNA(VLOOKUP($I375,disall!$A$2:$CY$349,COLUMN(disall!S374),FALSE)),-9999,VLOOKUP($I375,disall!$A$2:$CY$349,COLUMN(disall!S374),FALSE))</f>
        <v>-9999</v>
      </c>
      <c r="AA375" s="8">
        <f>IF(ISNA(VLOOKUP($I375,disall!$A$2:$CY$349,COLUMN(disall!T374),FALSE)),-9999,VLOOKUP($I375,disall!$A$2:$CY$349,COLUMN(disall!T374),FALSE))</f>
        <v>-9999</v>
      </c>
      <c r="AB375" s="8">
        <f>IF(ISNA(VLOOKUP($I375,disall!$A$2:$CY$349,COLUMN(disall!U374),FALSE)),-9999,VLOOKUP($I375,disall!$A$2:$CY$349,COLUMN(disall!U374),FALSE))</f>
        <v>-9999</v>
      </c>
      <c r="AC375" s="8">
        <f>IF(ISNA(VLOOKUP($I375,disall!$A$2:$CY$349,COLUMN(disall!V374),FALSE)),-9999,VLOOKUP($I375,disall!$A$2:$CY$349,COLUMN(disall!V374),FALSE))</f>
        <v>-9999</v>
      </c>
      <c r="AD375" s="8">
        <f>IF(ISNA(VLOOKUP($I375,disall!$A$2:$CY$349,COLUMN(disall!W374),FALSE)),-9999,VLOOKUP($I375,disall!$A$2:$CY$349,COLUMN(disall!W374),FALSE))</f>
        <v>-9999</v>
      </c>
      <c r="AE375" s="8">
        <f>IF(ISNA(VLOOKUP($I375,disall!$A$2:$CY$349,COLUMN(disall!X374),FALSE)),-9999,VLOOKUP($I375,disall!$A$2:$CY$349,COLUMN(disall!X374),FALSE))</f>
        <v>-9999</v>
      </c>
      <c r="AF375" s="8">
        <f>IF(ISNA(VLOOKUP($I375,disall!$A$2:$CY$349,COLUMN(disall!Y374),FALSE)),-9999,VLOOKUP($I375,disall!$A$2:$CY$349,COLUMN(disall!Y374),FALSE))</f>
        <v>-9999</v>
      </c>
      <c r="AG375" s="8">
        <f>IF(ISNA(VLOOKUP($I375,disall!$A$2:$CY$349,COLUMN(disall!Z374),FALSE)),-9999,VLOOKUP($I375,disall!$A$2:$CY$349,COLUMN(disall!Z374),FALSE))</f>
        <v>-9999</v>
      </c>
      <c r="AH375" s="8">
        <f>IF(ISNA(VLOOKUP($I375,disall!$A$2:$CY$349,COLUMN(disall!AA374),FALSE)),-9999,VLOOKUP($I375,disall!$A$2:$CY$349,COLUMN(disall!AA374),FALSE))</f>
        <v>-9999</v>
      </c>
      <c r="AI375" s="8">
        <f>IF(ISNA(VLOOKUP($I375,disall!$A$2:$CY$349,COLUMN(disall!AB374),FALSE)),-9999,VLOOKUP($I375,disall!$A$2:$CY$349,COLUMN(disall!AB374),FALSE))</f>
        <v>-9999</v>
      </c>
      <c r="AJ375" s="8">
        <f>IF(ISNA(VLOOKUP($I375,disall!$A$2:$CY$349,COLUMN(disall!AC374),FALSE)),-9999,VLOOKUP($I375,disall!$A$2:$CY$349,COLUMN(disall!AC374),FALSE))</f>
        <v>-9999</v>
      </c>
      <c r="AK375" s="8">
        <f>IF(ISNA(VLOOKUP($I375,disall!$A$2:$CY$349,COLUMN(disall!AD374),FALSE)),-9999,VLOOKUP($I375,disall!$A$2:$CY$349,COLUMN(disall!AD374),FALSE))</f>
        <v>-9999</v>
      </c>
      <c r="AL375" s="8">
        <f>IF(ISNA(VLOOKUP($I375,disall!$A$2:$CY$349,COLUMN(disall!AE374),FALSE)),-9999,VLOOKUP($I375,disall!$A$2:$CY$349,COLUMN(disall!AE374),FALSE))</f>
        <v>-9999</v>
      </c>
      <c r="AM375" s="8">
        <f>IF(ISNA(VLOOKUP($I375,disall!$A$2:$CY$349,COLUMN(disall!AF374),FALSE)),-9999,VLOOKUP($I375,disall!$A$2:$CY$349,COLUMN(disall!AF374),FALSE))</f>
        <v>-9999</v>
      </c>
      <c r="AN375" s="8">
        <f>IF(ISNA(VLOOKUP($I375,disall!$A$2:$CY$349,COLUMN(disall!AG374),FALSE)),-9999,VLOOKUP($I375,disall!$A$2:$CY$349,COLUMN(disall!AG374),FALSE))</f>
        <v>-9999</v>
      </c>
      <c r="AO375" s="8">
        <f>IF(ISNA(VLOOKUP($I375,disall!$A$2:$CY$349,COLUMN(disall!AH374),FALSE)),-9999,VLOOKUP($I375,disall!$A$2:$CY$349,COLUMN(disall!AH374),FALSE))</f>
        <v>-9999</v>
      </c>
      <c r="AP375" s="8">
        <f>IF(ISNA(VLOOKUP($I375,disall!$A$2:$CY$349,COLUMN(disall!AI374),FALSE)),-9999,VLOOKUP($I375,disall!$A$2:$CY$349,COLUMN(disall!AI374),FALSE))</f>
        <v>-9999</v>
      </c>
      <c r="AQ375" s="8">
        <f>IF(ISNA(VLOOKUP($I375,disall!$A$2:$CY$349,COLUMN(disall!AJ374),FALSE)),-9999,VLOOKUP($I375,disall!$A$2:$CY$349,COLUMN(disall!AJ374),FALSE))</f>
        <v>-9999</v>
      </c>
      <c r="AR375" s="8">
        <f>IF(ISNA(VLOOKUP($I375,disall!$A$2:$CY$349,COLUMN(disall!AK374),FALSE)),-9999,VLOOKUP($I375,disall!$A$2:$CY$349,COLUMN(disall!AK374),FALSE))</f>
        <v>-9999</v>
      </c>
      <c r="AS375" s="8">
        <f>IF(ISNA(VLOOKUP($I375,disall!$A$2:$CY$349,COLUMN(disall!AL374),FALSE)),-9999,VLOOKUP($I375,disall!$A$2:$CY$349,COLUMN(disall!AL374),FALSE))</f>
        <v>-9999</v>
      </c>
      <c r="AT375" s="8">
        <f>IF(ISNA(VLOOKUP($I375,disall!$A$2:$CY$349,COLUMN(disall!AM374),FALSE)),-9999,VLOOKUP($I375,disall!$A$2:$CY$349,COLUMN(disall!AM374),FALSE))</f>
        <v>-9999</v>
      </c>
      <c r="AU375" s="8">
        <f>IF(ISNA(VLOOKUP($I375,disall!$A$2:$CY$349,COLUMN(disall!AN374),FALSE)),-9999,VLOOKUP($I375,disall!$A$2:$CY$349,COLUMN(disall!AN374),FALSE))</f>
        <v>-9999</v>
      </c>
      <c r="AV375" s="8">
        <f>IF(ISNA(VLOOKUP($I375,disall!$A$2:$CY$349,COLUMN(disall!AO374),FALSE)),-9999,VLOOKUP($I375,disall!$A$2:$CY$349,COLUMN(disall!AO374),FALSE))</f>
        <v>-9999</v>
      </c>
      <c r="AW375" s="8">
        <f>IF(ISNA(VLOOKUP($I375,disall!$A$2:$CY$349,COLUMN(disall!AP374),FALSE)),-9999,VLOOKUP($I375,disall!$A$2:$CY$349,COLUMN(disall!AP374),FALSE))</f>
        <v>-9999</v>
      </c>
      <c r="AX375" s="8">
        <f>IF(ISNA(VLOOKUP($I375,disall!$A$2:$CY$349,COLUMN(disall!AQ374),FALSE)),-9999,VLOOKUP($I375,disall!$A$2:$CY$349,COLUMN(disall!AQ374),FALSE))</f>
        <v>-9999</v>
      </c>
      <c r="AY375" s="8">
        <f>IF(ISNA(VLOOKUP($I375,disall!$A$2:$CY$349,COLUMN(disall!AR374),FALSE)),-9999,VLOOKUP($I375,disall!$A$2:$CY$349,COLUMN(disall!AR374),FALSE))</f>
        <v>-9999</v>
      </c>
      <c r="AZ375" s="8">
        <f>IF(ISNA(VLOOKUP($I375,disall!$A$2:$CY$349,COLUMN(disall!AS374),FALSE)),-9999,VLOOKUP($I375,disall!$A$2:$CY$349,COLUMN(disall!AS374),FALSE))</f>
        <v>-9999</v>
      </c>
      <c r="BA375" s="8">
        <f>IF(ISNA(VLOOKUP($I375,disall!$A$2:$CY$349,COLUMN(disall!AT374),FALSE)),-9999,VLOOKUP($I375,disall!$A$2:$CY$349,COLUMN(disall!AT374),FALSE))</f>
        <v>-9999</v>
      </c>
      <c r="BB375" s="8">
        <f>IF(ISNA(VLOOKUP($I375,disall!$A$2:$CY$349,COLUMN(disall!AU374),FALSE)),-9999,VLOOKUP($I375,disall!$A$2:$CY$349,COLUMN(disall!AU374),FALSE))</f>
        <v>-9999</v>
      </c>
      <c r="BC375" s="8">
        <f>IF(ISNA(VLOOKUP($I375,disall!$A$2:$CY$349,COLUMN(disall!AV374),FALSE)),-9999,VLOOKUP($I375,disall!$A$2:$CY$349,COLUMN(disall!AV374),FALSE))</f>
        <v>-9999</v>
      </c>
      <c r="BD375" s="8">
        <f>IF(ISNA(VLOOKUP($I375,disall!$A$2:$CY$349,COLUMN(disall!AW374),FALSE)),-9999,VLOOKUP($I375,disall!$A$2:$CY$349,COLUMN(disall!AW374),FALSE))</f>
        <v>-9999</v>
      </c>
      <c r="BE375" s="8">
        <f>IF(ISNA(VLOOKUP($I375,disall!$A$2:$CY$349,COLUMN(disall!AX374),FALSE)),-9999,VLOOKUP($I375,disall!$A$2:$CY$349,COLUMN(disall!AX374),FALSE))</f>
        <v>-9999</v>
      </c>
      <c r="BF375" s="8">
        <f>IF(ISNA(VLOOKUP($I375,disall!$A$2:$CY$349,COLUMN(disall!AY374),FALSE)),-9999,VLOOKUP($I375,disall!$A$2:$CY$349,COLUMN(disall!AY374),FALSE))</f>
        <v>-9999</v>
      </c>
      <c r="BG375" s="8">
        <f>IF(ISNA(VLOOKUP($I375,disall!$A$2:$CY$349,COLUMN(disall!AZ374),FALSE)),-9999,VLOOKUP($I375,disall!$A$2:$CY$349,COLUMN(disall!AZ374),FALSE))</f>
        <v>-9999</v>
      </c>
      <c r="BH375" s="8">
        <f>IF(ISNA(VLOOKUP($I375,disall!$A$2:$CY$349,COLUMN(disall!BA374),FALSE)),-9999,VLOOKUP($I375,disall!$A$2:$CY$349,COLUMN(disall!BA374),FALSE))</f>
        <v>-9999</v>
      </c>
      <c r="BI375" s="8">
        <f>IF(ISNA(VLOOKUP($I375,disall!$A$2:$CY$349,COLUMN(disall!BB374),FALSE)),-9999,VLOOKUP($I375,disall!$A$2:$CY$349,COLUMN(disall!BB374),FALSE))</f>
        <v>-9999</v>
      </c>
      <c r="BJ375" s="8">
        <f>IF(ISNA(VLOOKUP($I375,disall!$A$2:$CY$349,COLUMN(disall!BC374),FALSE)),-9999,VLOOKUP($I375,disall!$A$2:$CY$349,COLUMN(disall!BC374),FALSE))</f>
        <v>-9999</v>
      </c>
      <c r="BK375" s="8">
        <f>IF(ISNA(VLOOKUP($I375,disall!$A$2:$CY$349,COLUMN(disall!BD374),FALSE)),-9999,VLOOKUP($I375,disall!$A$2:$CY$349,COLUMN(disall!BD374),FALSE))</f>
        <v>-9999</v>
      </c>
      <c r="BL375" s="8">
        <f>IF(ISNA(VLOOKUP($I375,disall!$A$2:$CY$349,COLUMN(disall!BE374),FALSE)),-9999,VLOOKUP($I375,disall!$A$2:$CY$349,COLUMN(disall!BE374),FALSE))</f>
        <v>-9999</v>
      </c>
      <c r="BM375" s="8">
        <f>IF(ISNA(VLOOKUP($I375,disall!$A$2:$CY$349,COLUMN(disall!BF374),FALSE)),-9999,VLOOKUP($I375,disall!$A$2:$CY$349,COLUMN(disall!BF374),FALSE))</f>
        <v>-9999</v>
      </c>
      <c r="BN375" s="8">
        <f>IF(ISNA(VLOOKUP($I375,disall!$A$2:$CY$349,COLUMN(disall!BG374),FALSE)),-9999,VLOOKUP($I375,disall!$A$2:$CY$349,COLUMN(disall!BG374),FALSE))</f>
        <v>-9999</v>
      </c>
      <c r="BO375" s="8">
        <f>IF(ISNA(VLOOKUP($I375,disall!$A$2:$CY$349,COLUMN(disall!BH374),FALSE)),-9999,VLOOKUP($I375,disall!$A$2:$CY$349,COLUMN(disall!BH374),FALSE))</f>
        <v>-9999</v>
      </c>
      <c r="BP375" s="8">
        <f>IF(ISNA(VLOOKUP($I375,disall!$A$2:$CY$349,COLUMN(disall!BI374),FALSE)),-9999,VLOOKUP($I375,disall!$A$2:$CY$349,COLUMN(disall!BI374),FALSE))</f>
        <v>-9999</v>
      </c>
      <c r="BQ375" s="8">
        <f>IF(ISNA(VLOOKUP($I375,disall!$A$2:$CY$349,COLUMN(disall!BJ374),FALSE)),-9999,VLOOKUP($I375,disall!$A$2:$CY$349,COLUMN(disall!BJ374),FALSE))</f>
        <v>-9999</v>
      </c>
      <c r="BR375" s="8">
        <f>IF(ISNA(VLOOKUP($I375,disall!$A$2:$CY$349,COLUMN(disall!BK374),FALSE)),-9999,VLOOKUP($I375,disall!$A$2:$CY$349,COLUMN(disall!BK374),FALSE))</f>
        <v>-9999</v>
      </c>
      <c r="BS375" s="8">
        <f>IF(ISNA(VLOOKUP($I375,disall!$A$2:$CY$349,COLUMN(disall!BL374),FALSE)),-9999,VLOOKUP($I375,disall!$A$2:$CY$349,COLUMN(disall!BL374),FALSE))</f>
        <v>-9999</v>
      </c>
      <c r="BT375" s="8">
        <f>IF(ISNA(VLOOKUP($I375,disall!$A$2:$CY$349,COLUMN(disall!BM374),FALSE)),-9999,VLOOKUP($I375,disall!$A$2:$CY$349,COLUMN(disall!BM374),FALSE))</f>
        <v>-9999</v>
      </c>
      <c r="BU375" s="8">
        <f>IF(ISNA(VLOOKUP($I375,disall!$A$2:$CY$349,COLUMN(disall!BN374),FALSE)),-9999,VLOOKUP($I375,disall!$A$2:$CY$349,COLUMN(disall!BN374),FALSE))</f>
        <v>-9999</v>
      </c>
      <c r="BV375" s="8">
        <f>IF(ISNA(VLOOKUP($I375,disall!$A$2:$CY$349,COLUMN(disall!BO374),FALSE)),-9999,VLOOKUP($I375,disall!$A$2:$CY$349,COLUMN(disall!BO374),FALSE))</f>
        <v>-9999</v>
      </c>
      <c r="BW375" s="8">
        <f>IF(ISNA(VLOOKUP($I375,disall!$A$2:$CY$349,COLUMN(disall!BP374),FALSE)),-9999,VLOOKUP($I375,disall!$A$2:$CY$349,COLUMN(disall!BP374),FALSE))</f>
        <v>-9999</v>
      </c>
      <c r="BX375" s="8">
        <f>IF(ISNA(VLOOKUP($I375,disall!$A$2:$CY$349,COLUMN(disall!BQ374),FALSE)),-9999,VLOOKUP($I375,disall!$A$2:$CY$349,COLUMN(disall!BQ374),FALSE))</f>
        <v>-9999</v>
      </c>
      <c r="BY375" s="8">
        <f>IF(ISNA(VLOOKUP($I375,disall!$A$2:$CY$349,COLUMN(disall!BR374),FALSE)),-9999,VLOOKUP($I375,disall!$A$2:$CY$349,COLUMN(disall!BR374),FALSE))</f>
        <v>-9999</v>
      </c>
      <c r="BZ375" s="8">
        <f>IF(ISNA(VLOOKUP($I375,disall!$A$2:$CY$349,COLUMN(disall!BS374),FALSE)),-9999,VLOOKUP($I375,disall!$A$2:$CY$349,COLUMN(disall!BS374),FALSE))</f>
        <v>-9999</v>
      </c>
      <c r="CA375" s="8">
        <f>IF(ISNA(VLOOKUP($I375,disall!$A$2:$CY$349,COLUMN(disall!BT374),FALSE)),-9999,VLOOKUP($I375,disall!$A$2:$CY$349,COLUMN(disall!BT374),FALSE))</f>
        <v>-9999</v>
      </c>
      <c r="CB375" s="8">
        <f>IF(ISNA(VLOOKUP($I375,disall!$A$2:$CY$349,COLUMN(disall!BU374),FALSE)),-9999,VLOOKUP($I375,disall!$A$2:$CY$349,COLUMN(disall!BU374),FALSE))</f>
        <v>-9999</v>
      </c>
      <c r="CC375" s="8">
        <f>IF(ISNA(VLOOKUP($I375,disall!$A$2:$CY$349,COLUMN(disall!BV374),FALSE)),-9999,VLOOKUP($I375,disall!$A$2:$CY$349,COLUMN(disall!BV374),FALSE))</f>
        <v>-9999</v>
      </c>
      <c r="CD375" s="8">
        <f>IF(ISNA(VLOOKUP($I375,disall!$A$2:$CY$349,COLUMN(disall!BW374),FALSE)),-9999,VLOOKUP($I375,disall!$A$2:$CY$349,COLUMN(disall!BW374),FALSE))</f>
        <v>-9999</v>
      </c>
      <c r="CE375" s="8">
        <f>IF(ISNA(VLOOKUP($I375,disall!$A$2:$CY$349,COLUMN(disall!BX374),FALSE)),-9999,VLOOKUP($I375,disall!$A$2:$CY$349,COLUMN(disall!BX374),FALSE))</f>
        <v>-9999</v>
      </c>
      <c r="CF375" s="8">
        <f>IF(ISNA(VLOOKUP($I375,disall!$A$2:$CY$349,COLUMN(disall!BY374),FALSE)),-9999,VLOOKUP($I375,disall!$A$2:$CY$349,COLUMN(disall!BY374),FALSE))</f>
        <v>-9999</v>
      </c>
      <c r="CG375" s="8">
        <f>IF(ISNA(VLOOKUP($I375,disall!$A$2:$CY$349,COLUMN(disall!BZ374),FALSE)),-9999,VLOOKUP($I375,disall!$A$2:$CY$349,COLUMN(disall!BZ374),FALSE))</f>
        <v>-9999</v>
      </c>
      <c r="CH375" s="8">
        <f>IF(ISNA(VLOOKUP($I375,disall!$A$2:$CY$349,COLUMN(disall!CA374),FALSE)),-9999,VLOOKUP($I375,disall!$A$2:$CY$349,COLUMN(disall!CA374),FALSE))</f>
        <v>-9999</v>
      </c>
      <c r="CI375" s="8">
        <f>IF(ISNA(VLOOKUP($I375,disall!$A$2:$CY$349,COLUMN(disall!CB374),FALSE)),-9999,VLOOKUP($I375,disall!$A$2:$CY$349,COLUMN(disall!CB374),FALSE))</f>
        <v>-9999</v>
      </c>
      <c r="CJ375" s="8">
        <f>IF(ISNA(VLOOKUP($I375,disall!$A$2:$CY$349,COLUMN(disall!CC374),FALSE)),-9999,VLOOKUP($I375,disall!$A$2:$CY$349,COLUMN(disall!CC374),FALSE))</f>
        <v>-9999</v>
      </c>
      <c r="CK375" s="8">
        <f>IF(ISNA(VLOOKUP($I375,disall!$A$2:$CY$349,COLUMN(disall!CD374),FALSE)),-9999,VLOOKUP($I375,disall!$A$2:$CY$349,COLUMN(disall!CD374),FALSE))</f>
        <v>-9999</v>
      </c>
      <c r="CL375" s="8">
        <f>IF(ISNA(VLOOKUP($I375,disall!$A$2:$CY$349,COLUMN(disall!CE374),FALSE)),-9999,VLOOKUP($I375,disall!$A$2:$CY$349,COLUMN(disall!CE374),FALSE))</f>
        <v>-9999</v>
      </c>
      <c r="CM375" s="8">
        <f>IF(ISNA(VLOOKUP($I375,disall!$A$2:$CY$349,COLUMN(disall!CF374),FALSE)),-9999,VLOOKUP($I375,disall!$A$2:$CY$349,COLUMN(disall!CF374),FALSE))</f>
        <v>-9999</v>
      </c>
      <c r="CN375" s="8">
        <f>IF(ISNA(VLOOKUP($I375,disall!$A$2:$CY$349,COLUMN(disall!CG374),FALSE)),-9999,VLOOKUP($I375,disall!$A$2:$CY$349,COLUMN(disall!CG374),FALSE))</f>
        <v>-9999</v>
      </c>
      <c r="CO375" s="8">
        <f>IF(ISNA(VLOOKUP($I375,disall!$A$2:$CY$349,COLUMN(disall!CH374),FALSE)),-9999,VLOOKUP($I375,disall!$A$2:$CY$349,COLUMN(disall!CH374),FALSE))</f>
        <v>-9999</v>
      </c>
      <c r="CP375" s="8">
        <f>IF(ISNA(VLOOKUP($I375,disall!$A$2:$CY$349,COLUMN(disall!CI374),FALSE)),-9999,VLOOKUP($I375,disall!$A$2:$CY$349,COLUMN(disall!CI374),FALSE))</f>
        <v>-9999</v>
      </c>
      <c r="CQ375" s="8">
        <f>IF(ISNA(VLOOKUP($I375,disall!$A$2:$CY$349,COLUMN(disall!CJ374),FALSE)),-9999,VLOOKUP($I375,disall!$A$2:$CY$349,COLUMN(disall!CJ374),FALSE))</f>
        <v>-9999</v>
      </c>
      <c r="CR375" s="8">
        <f>IF(ISNA(VLOOKUP($I375,disall!$A$2:$CY$349,COLUMN(disall!CK374),FALSE)),-9999,VLOOKUP($I375,disall!$A$2:$CY$349,COLUMN(disall!CK374),FALSE))</f>
        <v>-9999</v>
      </c>
      <c r="CS375" s="8">
        <f>IF(ISNA(VLOOKUP($I375,disall!$A$2:$CY$349,COLUMN(disall!CL374),FALSE)),-9999,VLOOKUP($I375,disall!$A$2:$CY$349,COLUMN(disall!CL374),FALSE))</f>
        <v>-9999</v>
      </c>
      <c r="CT375" s="8">
        <f>IF(ISNA(VLOOKUP($I375,disall!$A$2:$CY$349,COLUMN(disall!CM374),FALSE)),-9999,VLOOKUP($I375,disall!$A$2:$CY$349,COLUMN(disall!CM374),FALSE))</f>
        <v>-9999</v>
      </c>
      <c r="CU375" s="8">
        <f>IF(ISNA(VLOOKUP($I375,disall!$A$2:$CY$349,COLUMN(disall!CN374),FALSE)),-9999,VLOOKUP($I375,disall!$A$2:$CY$349,COLUMN(disall!CN374),FALSE))</f>
        <v>-9999</v>
      </c>
      <c r="CV375" s="8">
        <f>IF(ISNA(VLOOKUP($I375,disall!$A$2:$CY$349,COLUMN(disall!CO374),FALSE)),-9999,VLOOKUP($I375,disall!$A$2:$CY$349,COLUMN(disall!CO374),FALSE))</f>
        <v>-9999</v>
      </c>
      <c r="CW375" s="8">
        <f>IF(ISNA(VLOOKUP($I375,disall!$A$2:$CY$349,COLUMN(disall!CP374),FALSE)),-9999,VLOOKUP($I375,disall!$A$2:$CY$349,COLUMN(disall!CP374),FALSE))</f>
        <v>-9999</v>
      </c>
      <c r="CX375" s="8">
        <f>IF(ISNA(VLOOKUP($I375,disall!$A$2:$CY$349,COLUMN(disall!CQ374),FALSE)),-9999,VLOOKUP($I375,disall!$A$2:$CY$349,COLUMN(disall!CQ374),FALSE))</f>
        <v>-9999</v>
      </c>
      <c r="CY375" s="8">
        <f>IF(ISNA(VLOOKUP($I375,disall!$A$2:$CY$349,COLUMN(disall!CR374),FALSE)),-9999,VLOOKUP($I375,disall!$A$2:$CY$349,COLUMN(disall!CR374),FALSE))</f>
        <v>-9999</v>
      </c>
      <c r="CZ375" s="8">
        <f>IF(ISNA(VLOOKUP($I375,disall!$A$2:$CY$349,COLUMN(disall!CS374),FALSE)),-9999,VLOOKUP($I375,disall!$A$2:$CY$349,COLUMN(disall!CS374),FALSE))</f>
        <v>-9999</v>
      </c>
      <c r="DA375" s="8">
        <f>IF(ISNA(VLOOKUP($I375,disall!$A$2:$CY$349,COLUMN(disall!CT374),FALSE)),-9999,VLOOKUP($I375,disall!$A$2:$CY$349,COLUMN(disall!CT374),FALSE))</f>
        <v>-9999</v>
      </c>
      <c r="DB375" s="8">
        <f>IF(ISNA(VLOOKUP($I375,disall!$A$2:$CY$349,COLUMN(disall!CU374),FALSE)),-9999,VLOOKUP($I375,disall!$A$2:$CY$349,COLUMN(disall!CU374),FALSE))</f>
        <v>-9999</v>
      </c>
      <c r="DC375" s="8">
        <f>IF(ISNA(VLOOKUP($I375,disall!$A$2:$CY$349,COLUMN(disall!CV374),FALSE)),-9999,VLOOKUP($I375,disall!$A$2:$CY$349,COLUMN(disall!CV374),FALSE))</f>
        <v>-9999</v>
      </c>
      <c r="DD375" s="8">
        <f>IF(ISNA(VLOOKUP($I375,disall!$A$2:$CY$349,COLUMN(disall!CW374),FALSE)),-9999,VLOOKUP($I375,disall!$A$2:$CY$349,COLUMN(disall!CW374),FALSE))</f>
        <v>-9999</v>
      </c>
      <c r="DE375" s="8">
        <f>IF(ISNA(VLOOKUP($I375,disall!$A$2:$CY$349,COLUMN(disall!CX374),FALSE)),-9999,VLOOKUP($I375,disall!$A$2:$CY$349,COLUMN(disall!CX374),FALSE))</f>
        <v>-9999</v>
      </c>
      <c r="DF375" s="8">
        <f>IF(ISNA(VLOOKUP($I375,disall!$A$2:$CY$349,COLUMN(disall!CY374),FALSE)),-9999,VLOOKUP($I375,disall!$A$2:$CY$349,COLUMN(disall!CY374),FALSE))</f>
        <v>-9999</v>
      </c>
    </row>
    <row r="376" spans="1:110" x14ac:dyDescent="0.25">
      <c r="A376">
        <v>142</v>
      </c>
      <c r="B376" t="s">
        <v>8</v>
      </c>
      <c r="C376" t="s">
        <v>472</v>
      </c>
      <c r="D376" t="s">
        <v>1108</v>
      </c>
      <c r="E376" t="s">
        <v>473</v>
      </c>
      <c r="F376" t="s">
        <v>1113</v>
      </c>
      <c r="G376" t="s">
        <v>473</v>
      </c>
      <c r="H376">
        <v>4074</v>
      </c>
      <c r="I376">
        <f>IF(ISNA(VLOOKUP(H376,disall!$D$2:$L$349,1,FALSE)),H376,VLOOKUP(H376,disall!$D$2:$L$349,1,FALSE))</f>
        <v>4074</v>
      </c>
      <c r="J376" t="str">
        <f>IF(ISNA(VLOOKUP(H376,disall!$D$2:$L$349,1,FALSE)),"NA",VLOOKUP(H376,disall!$D$2:$L$349,2,FALSE))</f>
        <v>NA</v>
      </c>
      <c r="K376" t="str">
        <f>IF(ISNA(VLOOKUP(I376,disall!$A$2:$L$349,3,FALSE)),F376,VLOOKUP(I376,disall!$A$2:$L$349,3,FALSE))</f>
        <v>Jammu</v>
      </c>
      <c r="L376" t="str">
        <f>IF(ISNA(VLOOKUP(I376,disall!$A$2:$L$349,12,FALSE)),"NA",VLOOKUP(I376,disall!$A$2:$L$349,12,FALSE))</f>
        <v>NA</v>
      </c>
      <c r="M376" t="str">
        <f>IF(ISNA(VLOOKUP(I376,disall!$A$2:$M$349,6,FALSE)),"NA",VLOOKUP(I376,disall!$A$2:$M$349,6,FALSE))</f>
        <v>NA</v>
      </c>
      <c r="N376" t="str">
        <f>IF(ISNA(VLOOKUP(I376,disall!$A$2:$M$349,7,FALSE)),"NA",VLOOKUP(I376,disall!$A$2:$M$349,7,FALSE))</f>
        <v>NA</v>
      </c>
      <c r="O376" t="str">
        <f>IF(ISNA(VLOOKUP(I376,disall!$A$2:$M$349,8,FALSE)),"NA",VLOOKUP(I376,disall!$A$2:$M$349,8,FALSE))</f>
        <v>NA</v>
      </c>
      <c r="P376" t="str">
        <f>IF(ISNA(VLOOKUP(I376,disall!$A$2:$M$349,9,FALSE)),"NA",VLOOKUP(I376,disall!$A$2:$M$349,9,FALSE))</f>
        <v>NA</v>
      </c>
      <c r="Q376" t="str">
        <f>IF(ISNA(VLOOKUP(I376,disall!$A$2:$M$349,10,FALSE)),"NA",VLOOKUP(I376,disall!$A$2:$M$349,10,FALSE))</f>
        <v>NA</v>
      </c>
      <c r="R376" t="str">
        <f>IF(ISNA(VLOOKUP(I376,disall!$A$2:$M$349,11,FALSE)),"NA",VLOOKUP(I376,disall!$A$2:$M$349,11,FALSE))</f>
        <v>NA</v>
      </c>
      <c r="S376" t="str">
        <f>IF(ISNA(VLOOKUP(I376,disall!$A$2:$M$349,12,FALSE)),"NA",VLOOKUP(I376,disall!$A$2:$M$349,12,FALSE))</f>
        <v>NA</v>
      </c>
      <c r="T376" t="str">
        <f>IF(ISNA(VLOOKUP(I376,disall!$A$2:$M$349,13,FALSE)),"NA",VLOOKUP(I376,disall!$A$2:$M$349,13,FALSE))</f>
        <v>NA</v>
      </c>
      <c r="U376" s="8">
        <f>IF(ISNA(VLOOKUP($I376,disall!$A$2:$CY$349,COLUMN(disall!N375),FALSE)),-9999,VLOOKUP($I376,disall!$A$2:$CY$349,COLUMN(disall!N375),FALSE))</f>
        <v>-9999</v>
      </c>
      <c r="V376" s="8">
        <f>IF(ISNA(VLOOKUP($I376,disall!$A$2:$CY$349,COLUMN(disall!O375),FALSE)),-9999,VLOOKUP($I376,disall!$A$2:$CY$349,COLUMN(disall!O375),FALSE))</f>
        <v>-9999</v>
      </c>
      <c r="W376" s="8">
        <f>IF(ISNA(VLOOKUP($I376,disall!$A$2:$CY$349,COLUMN(disall!P375),FALSE)),-9999,VLOOKUP($I376,disall!$A$2:$CY$349,COLUMN(disall!P375),FALSE))</f>
        <v>-9999</v>
      </c>
      <c r="X376" s="8">
        <f>IF(ISNA(VLOOKUP($I376,disall!$A$2:$CY$349,COLUMN(disall!Q375),FALSE)),-9999,VLOOKUP($I376,disall!$A$2:$CY$349,COLUMN(disall!Q375),FALSE))</f>
        <v>-9999</v>
      </c>
      <c r="Y376" s="8">
        <f>IF(ISNA(VLOOKUP($I376,disall!$A$2:$CY$349,COLUMN(disall!R375),FALSE)),-9999,VLOOKUP($I376,disall!$A$2:$CY$349,COLUMN(disall!R375),FALSE))</f>
        <v>-9999</v>
      </c>
      <c r="Z376" s="8">
        <f>IF(ISNA(VLOOKUP($I376,disall!$A$2:$CY$349,COLUMN(disall!S375),FALSE)),-9999,VLOOKUP($I376,disall!$A$2:$CY$349,COLUMN(disall!S375),FALSE))</f>
        <v>-9999</v>
      </c>
      <c r="AA376" s="8">
        <f>IF(ISNA(VLOOKUP($I376,disall!$A$2:$CY$349,COLUMN(disall!T375),FALSE)),-9999,VLOOKUP($I376,disall!$A$2:$CY$349,COLUMN(disall!T375),FALSE))</f>
        <v>-9999</v>
      </c>
      <c r="AB376" s="8">
        <f>IF(ISNA(VLOOKUP($I376,disall!$A$2:$CY$349,COLUMN(disall!U375),FALSE)),-9999,VLOOKUP($I376,disall!$A$2:$CY$349,COLUMN(disall!U375),FALSE))</f>
        <v>-9999</v>
      </c>
      <c r="AC376" s="8">
        <f>IF(ISNA(VLOOKUP($I376,disall!$A$2:$CY$349,COLUMN(disall!V375),FALSE)),-9999,VLOOKUP($I376,disall!$A$2:$CY$349,COLUMN(disall!V375),FALSE))</f>
        <v>-9999</v>
      </c>
      <c r="AD376" s="8">
        <f>IF(ISNA(VLOOKUP($I376,disall!$A$2:$CY$349,COLUMN(disall!W375),FALSE)),-9999,VLOOKUP($I376,disall!$A$2:$CY$349,COLUMN(disall!W375),FALSE))</f>
        <v>-9999</v>
      </c>
      <c r="AE376" s="8">
        <f>IF(ISNA(VLOOKUP($I376,disall!$A$2:$CY$349,COLUMN(disall!X375),FALSE)),-9999,VLOOKUP($I376,disall!$A$2:$CY$349,COLUMN(disall!X375),FALSE))</f>
        <v>-9999</v>
      </c>
      <c r="AF376" s="8">
        <f>IF(ISNA(VLOOKUP($I376,disall!$A$2:$CY$349,COLUMN(disall!Y375),FALSE)),-9999,VLOOKUP($I376,disall!$A$2:$CY$349,COLUMN(disall!Y375),FALSE))</f>
        <v>-9999</v>
      </c>
      <c r="AG376" s="8">
        <f>IF(ISNA(VLOOKUP($I376,disall!$A$2:$CY$349,COLUMN(disall!Z375),FALSE)),-9999,VLOOKUP($I376,disall!$A$2:$CY$349,COLUMN(disall!Z375),FALSE))</f>
        <v>-9999</v>
      </c>
      <c r="AH376" s="8">
        <f>IF(ISNA(VLOOKUP($I376,disall!$A$2:$CY$349,COLUMN(disall!AA375),FALSE)),-9999,VLOOKUP($I376,disall!$A$2:$CY$349,COLUMN(disall!AA375),FALSE))</f>
        <v>-9999</v>
      </c>
      <c r="AI376" s="8">
        <f>IF(ISNA(VLOOKUP($I376,disall!$A$2:$CY$349,COLUMN(disall!AB375),FALSE)),-9999,VLOOKUP($I376,disall!$A$2:$CY$349,COLUMN(disall!AB375),FALSE))</f>
        <v>-9999</v>
      </c>
      <c r="AJ376" s="8">
        <f>IF(ISNA(VLOOKUP($I376,disall!$A$2:$CY$349,COLUMN(disall!AC375),FALSE)),-9999,VLOOKUP($I376,disall!$A$2:$CY$349,COLUMN(disall!AC375),FALSE))</f>
        <v>-9999</v>
      </c>
      <c r="AK376" s="8">
        <f>IF(ISNA(VLOOKUP($I376,disall!$A$2:$CY$349,COLUMN(disall!AD375),FALSE)),-9999,VLOOKUP($I376,disall!$A$2:$CY$349,COLUMN(disall!AD375),FALSE))</f>
        <v>-9999</v>
      </c>
      <c r="AL376" s="8">
        <f>IF(ISNA(VLOOKUP($I376,disall!$A$2:$CY$349,COLUMN(disall!AE375),FALSE)),-9999,VLOOKUP($I376,disall!$A$2:$CY$349,COLUMN(disall!AE375),FALSE))</f>
        <v>-9999</v>
      </c>
      <c r="AM376" s="8">
        <f>IF(ISNA(VLOOKUP($I376,disall!$A$2:$CY$349,COLUMN(disall!AF375),FALSE)),-9999,VLOOKUP($I376,disall!$A$2:$CY$349,COLUMN(disall!AF375),FALSE))</f>
        <v>-9999</v>
      </c>
      <c r="AN376" s="8">
        <f>IF(ISNA(VLOOKUP($I376,disall!$A$2:$CY$349,COLUMN(disall!AG375),FALSE)),-9999,VLOOKUP($I376,disall!$A$2:$CY$349,COLUMN(disall!AG375),FALSE))</f>
        <v>-9999</v>
      </c>
      <c r="AO376" s="8">
        <f>IF(ISNA(VLOOKUP($I376,disall!$A$2:$CY$349,COLUMN(disall!AH375),FALSE)),-9999,VLOOKUP($I376,disall!$A$2:$CY$349,COLUMN(disall!AH375),FALSE))</f>
        <v>-9999</v>
      </c>
      <c r="AP376" s="8">
        <f>IF(ISNA(VLOOKUP($I376,disall!$A$2:$CY$349,COLUMN(disall!AI375),FALSE)),-9999,VLOOKUP($I376,disall!$A$2:$CY$349,COLUMN(disall!AI375),FALSE))</f>
        <v>-9999</v>
      </c>
      <c r="AQ376" s="8">
        <f>IF(ISNA(VLOOKUP($I376,disall!$A$2:$CY$349,COLUMN(disall!AJ375),FALSE)),-9999,VLOOKUP($I376,disall!$A$2:$CY$349,COLUMN(disall!AJ375),FALSE))</f>
        <v>-9999</v>
      </c>
      <c r="AR376" s="8">
        <f>IF(ISNA(VLOOKUP($I376,disall!$A$2:$CY$349,COLUMN(disall!AK375),FALSE)),-9999,VLOOKUP($I376,disall!$A$2:$CY$349,COLUMN(disall!AK375),FALSE))</f>
        <v>-9999</v>
      </c>
      <c r="AS376" s="8">
        <f>IF(ISNA(VLOOKUP($I376,disall!$A$2:$CY$349,COLUMN(disall!AL375),FALSE)),-9999,VLOOKUP($I376,disall!$A$2:$CY$349,COLUMN(disall!AL375),FALSE))</f>
        <v>-9999</v>
      </c>
      <c r="AT376" s="8">
        <f>IF(ISNA(VLOOKUP($I376,disall!$A$2:$CY$349,COLUMN(disall!AM375),FALSE)),-9999,VLOOKUP($I376,disall!$A$2:$CY$349,COLUMN(disall!AM375),FALSE))</f>
        <v>-9999</v>
      </c>
      <c r="AU376" s="8">
        <f>IF(ISNA(VLOOKUP($I376,disall!$A$2:$CY$349,COLUMN(disall!AN375),FALSE)),-9999,VLOOKUP($I376,disall!$A$2:$CY$349,COLUMN(disall!AN375),FALSE))</f>
        <v>-9999</v>
      </c>
      <c r="AV376" s="8">
        <f>IF(ISNA(VLOOKUP($I376,disall!$A$2:$CY$349,COLUMN(disall!AO375),FALSE)),-9999,VLOOKUP($I376,disall!$A$2:$CY$349,COLUMN(disall!AO375),FALSE))</f>
        <v>-9999</v>
      </c>
      <c r="AW376" s="8">
        <f>IF(ISNA(VLOOKUP($I376,disall!$A$2:$CY$349,COLUMN(disall!AP375),FALSE)),-9999,VLOOKUP($I376,disall!$A$2:$CY$349,COLUMN(disall!AP375),FALSE))</f>
        <v>-9999</v>
      </c>
      <c r="AX376" s="8">
        <f>IF(ISNA(VLOOKUP($I376,disall!$A$2:$CY$349,COLUMN(disall!AQ375),FALSE)),-9999,VLOOKUP($I376,disall!$A$2:$CY$349,COLUMN(disall!AQ375),FALSE))</f>
        <v>-9999</v>
      </c>
      <c r="AY376" s="8">
        <f>IF(ISNA(VLOOKUP($I376,disall!$A$2:$CY$349,COLUMN(disall!AR375),FALSE)),-9999,VLOOKUP($I376,disall!$A$2:$CY$349,COLUMN(disall!AR375),FALSE))</f>
        <v>-9999</v>
      </c>
      <c r="AZ376" s="8">
        <f>IF(ISNA(VLOOKUP($I376,disall!$A$2:$CY$349,COLUMN(disall!AS375),FALSE)),-9999,VLOOKUP($I376,disall!$A$2:$CY$349,COLUMN(disall!AS375),FALSE))</f>
        <v>-9999</v>
      </c>
      <c r="BA376" s="8">
        <f>IF(ISNA(VLOOKUP($I376,disall!$A$2:$CY$349,COLUMN(disall!AT375),FALSE)),-9999,VLOOKUP($I376,disall!$A$2:$CY$349,COLUMN(disall!AT375),FALSE))</f>
        <v>-9999</v>
      </c>
      <c r="BB376" s="8">
        <f>IF(ISNA(VLOOKUP($I376,disall!$A$2:$CY$349,COLUMN(disall!AU375),FALSE)),-9999,VLOOKUP($I376,disall!$A$2:$CY$349,COLUMN(disall!AU375),FALSE))</f>
        <v>-9999</v>
      </c>
      <c r="BC376" s="8">
        <f>IF(ISNA(VLOOKUP($I376,disall!$A$2:$CY$349,COLUMN(disall!AV375),FALSE)),-9999,VLOOKUP($I376,disall!$A$2:$CY$349,COLUMN(disall!AV375),FALSE))</f>
        <v>-9999</v>
      </c>
      <c r="BD376" s="8">
        <f>IF(ISNA(VLOOKUP($I376,disall!$A$2:$CY$349,COLUMN(disall!AW375),FALSE)),-9999,VLOOKUP($I376,disall!$A$2:$CY$349,COLUMN(disall!AW375),FALSE))</f>
        <v>-9999</v>
      </c>
      <c r="BE376" s="8">
        <f>IF(ISNA(VLOOKUP($I376,disall!$A$2:$CY$349,COLUMN(disall!AX375),FALSE)),-9999,VLOOKUP($I376,disall!$A$2:$CY$349,COLUMN(disall!AX375),FALSE))</f>
        <v>-9999</v>
      </c>
      <c r="BF376" s="8">
        <f>IF(ISNA(VLOOKUP($I376,disall!$A$2:$CY$349,COLUMN(disall!AY375),FALSE)),-9999,VLOOKUP($I376,disall!$A$2:$CY$349,COLUMN(disall!AY375),FALSE))</f>
        <v>-9999</v>
      </c>
      <c r="BG376" s="8">
        <f>IF(ISNA(VLOOKUP($I376,disall!$A$2:$CY$349,COLUMN(disall!AZ375),FALSE)),-9999,VLOOKUP($I376,disall!$A$2:$CY$349,COLUMN(disall!AZ375),FALSE))</f>
        <v>-9999</v>
      </c>
      <c r="BH376" s="8">
        <f>IF(ISNA(VLOOKUP($I376,disall!$A$2:$CY$349,COLUMN(disall!BA375),FALSE)),-9999,VLOOKUP($I376,disall!$A$2:$CY$349,COLUMN(disall!BA375),FALSE))</f>
        <v>-9999</v>
      </c>
      <c r="BI376" s="8">
        <f>IF(ISNA(VLOOKUP($I376,disall!$A$2:$CY$349,COLUMN(disall!BB375),FALSE)),-9999,VLOOKUP($I376,disall!$A$2:$CY$349,COLUMN(disall!BB375),FALSE))</f>
        <v>-9999</v>
      </c>
      <c r="BJ376" s="8">
        <f>IF(ISNA(VLOOKUP($I376,disall!$A$2:$CY$349,COLUMN(disall!BC375),FALSE)),-9999,VLOOKUP($I376,disall!$A$2:$CY$349,COLUMN(disall!BC375),FALSE))</f>
        <v>-9999</v>
      </c>
      <c r="BK376" s="8">
        <f>IF(ISNA(VLOOKUP($I376,disall!$A$2:$CY$349,COLUMN(disall!BD375),FALSE)),-9999,VLOOKUP($I376,disall!$A$2:$CY$349,COLUMN(disall!BD375),FALSE))</f>
        <v>-9999</v>
      </c>
      <c r="BL376" s="8">
        <f>IF(ISNA(VLOOKUP($I376,disall!$A$2:$CY$349,COLUMN(disall!BE375),FALSE)),-9999,VLOOKUP($I376,disall!$A$2:$CY$349,COLUMN(disall!BE375),FALSE))</f>
        <v>-9999</v>
      </c>
      <c r="BM376" s="8">
        <f>IF(ISNA(VLOOKUP($I376,disall!$A$2:$CY$349,COLUMN(disall!BF375),FALSE)),-9999,VLOOKUP($I376,disall!$A$2:$CY$349,COLUMN(disall!BF375),FALSE))</f>
        <v>-9999</v>
      </c>
      <c r="BN376" s="8">
        <f>IF(ISNA(VLOOKUP($I376,disall!$A$2:$CY$349,COLUMN(disall!BG375),FALSE)),-9999,VLOOKUP($I376,disall!$A$2:$CY$349,COLUMN(disall!BG375),FALSE))</f>
        <v>-9999</v>
      </c>
      <c r="BO376" s="8">
        <f>IF(ISNA(VLOOKUP($I376,disall!$A$2:$CY$349,COLUMN(disall!BH375),FALSE)),-9999,VLOOKUP($I376,disall!$A$2:$CY$349,COLUMN(disall!BH375),FALSE))</f>
        <v>-9999</v>
      </c>
      <c r="BP376" s="8">
        <f>IF(ISNA(VLOOKUP($I376,disall!$A$2:$CY$349,COLUMN(disall!BI375),FALSE)),-9999,VLOOKUP($I376,disall!$A$2:$CY$349,COLUMN(disall!BI375),FALSE))</f>
        <v>-9999</v>
      </c>
      <c r="BQ376" s="8">
        <f>IF(ISNA(VLOOKUP($I376,disall!$A$2:$CY$349,COLUMN(disall!BJ375),FALSE)),-9999,VLOOKUP($I376,disall!$A$2:$CY$349,COLUMN(disall!BJ375),FALSE))</f>
        <v>-9999</v>
      </c>
      <c r="BR376" s="8">
        <f>IF(ISNA(VLOOKUP($I376,disall!$A$2:$CY$349,COLUMN(disall!BK375),FALSE)),-9999,VLOOKUP($I376,disall!$A$2:$CY$349,COLUMN(disall!BK375),FALSE))</f>
        <v>-9999</v>
      </c>
      <c r="BS376" s="8">
        <f>IF(ISNA(VLOOKUP($I376,disall!$A$2:$CY$349,COLUMN(disall!BL375),FALSE)),-9999,VLOOKUP($I376,disall!$A$2:$CY$349,COLUMN(disall!BL375),FALSE))</f>
        <v>-9999</v>
      </c>
      <c r="BT376" s="8">
        <f>IF(ISNA(VLOOKUP($I376,disall!$A$2:$CY$349,COLUMN(disall!BM375),FALSE)),-9999,VLOOKUP($I376,disall!$A$2:$CY$349,COLUMN(disall!BM375),FALSE))</f>
        <v>-9999</v>
      </c>
      <c r="BU376" s="8">
        <f>IF(ISNA(VLOOKUP($I376,disall!$A$2:$CY$349,COLUMN(disall!BN375),FALSE)),-9999,VLOOKUP($I376,disall!$A$2:$CY$349,COLUMN(disall!BN375),FALSE))</f>
        <v>-9999</v>
      </c>
      <c r="BV376" s="8">
        <f>IF(ISNA(VLOOKUP($I376,disall!$A$2:$CY$349,COLUMN(disall!BO375),FALSE)),-9999,VLOOKUP($I376,disall!$A$2:$CY$349,COLUMN(disall!BO375),FALSE))</f>
        <v>-9999</v>
      </c>
      <c r="BW376" s="8">
        <f>IF(ISNA(VLOOKUP($I376,disall!$A$2:$CY$349,COLUMN(disall!BP375),FALSE)),-9999,VLOOKUP($I376,disall!$A$2:$CY$349,COLUMN(disall!BP375),FALSE))</f>
        <v>-9999</v>
      </c>
      <c r="BX376" s="8">
        <f>IF(ISNA(VLOOKUP($I376,disall!$A$2:$CY$349,COLUMN(disall!BQ375),FALSE)),-9999,VLOOKUP($I376,disall!$A$2:$CY$349,COLUMN(disall!BQ375),FALSE))</f>
        <v>-9999</v>
      </c>
      <c r="BY376" s="8">
        <f>IF(ISNA(VLOOKUP($I376,disall!$A$2:$CY$349,COLUMN(disall!BR375),FALSE)),-9999,VLOOKUP($I376,disall!$A$2:$CY$349,COLUMN(disall!BR375),FALSE))</f>
        <v>-9999</v>
      </c>
      <c r="BZ376" s="8">
        <f>IF(ISNA(VLOOKUP($I376,disall!$A$2:$CY$349,COLUMN(disall!BS375),FALSE)),-9999,VLOOKUP($I376,disall!$A$2:$CY$349,COLUMN(disall!BS375),FALSE))</f>
        <v>-9999</v>
      </c>
      <c r="CA376" s="8">
        <f>IF(ISNA(VLOOKUP($I376,disall!$A$2:$CY$349,COLUMN(disall!BT375),FALSE)),-9999,VLOOKUP($I376,disall!$A$2:$CY$349,COLUMN(disall!BT375),FALSE))</f>
        <v>-9999</v>
      </c>
      <c r="CB376" s="8">
        <f>IF(ISNA(VLOOKUP($I376,disall!$A$2:$CY$349,COLUMN(disall!BU375),FALSE)),-9999,VLOOKUP($I376,disall!$A$2:$CY$349,COLUMN(disall!BU375),FALSE))</f>
        <v>-9999</v>
      </c>
      <c r="CC376" s="8">
        <f>IF(ISNA(VLOOKUP($I376,disall!$A$2:$CY$349,COLUMN(disall!BV375),FALSE)),-9999,VLOOKUP($I376,disall!$A$2:$CY$349,COLUMN(disall!BV375),FALSE))</f>
        <v>-9999</v>
      </c>
      <c r="CD376" s="8">
        <f>IF(ISNA(VLOOKUP($I376,disall!$A$2:$CY$349,COLUMN(disall!BW375),FALSE)),-9999,VLOOKUP($I376,disall!$A$2:$CY$349,COLUMN(disall!BW375),FALSE))</f>
        <v>-9999</v>
      </c>
      <c r="CE376" s="8">
        <f>IF(ISNA(VLOOKUP($I376,disall!$A$2:$CY$349,COLUMN(disall!BX375),FALSE)),-9999,VLOOKUP($I376,disall!$A$2:$CY$349,COLUMN(disall!BX375),FALSE))</f>
        <v>-9999</v>
      </c>
      <c r="CF376" s="8">
        <f>IF(ISNA(VLOOKUP($I376,disall!$A$2:$CY$349,COLUMN(disall!BY375),FALSE)),-9999,VLOOKUP($I376,disall!$A$2:$CY$349,COLUMN(disall!BY375),FALSE))</f>
        <v>-9999</v>
      </c>
      <c r="CG376" s="8">
        <f>IF(ISNA(VLOOKUP($I376,disall!$A$2:$CY$349,COLUMN(disall!BZ375),FALSE)),-9999,VLOOKUP($I376,disall!$A$2:$CY$349,COLUMN(disall!BZ375),FALSE))</f>
        <v>-9999</v>
      </c>
      <c r="CH376" s="8">
        <f>IF(ISNA(VLOOKUP($I376,disall!$A$2:$CY$349,COLUMN(disall!CA375),FALSE)),-9999,VLOOKUP($I376,disall!$A$2:$CY$349,COLUMN(disall!CA375),FALSE))</f>
        <v>-9999</v>
      </c>
      <c r="CI376" s="8">
        <f>IF(ISNA(VLOOKUP($I376,disall!$A$2:$CY$349,COLUMN(disall!CB375),FALSE)),-9999,VLOOKUP($I376,disall!$A$2:$CY$349,COLUMN(disall!CB375),FALSE))</f>
        <v>-9999</v>
      </c>
      <c r="CJ376" s="8">
        <f>IF(ISNA(VLOOKUP($I376,disall!$A$2:$CY$349,COLUMN(disall!CC375),FALSE)),-9999,VLOOKUP($I376,disall!$A$2:$CY$349,COLUMN(disall!CC375),FALSE))</f>
        <v>-9999</v>
      </c>
      <c r="CK376" s="8">
        <f>IF(ISNA(VLOOKUP($I376,disall!$A$2:$CY$349,COLUMN(disall!CD375),FALSE)),-9999,VLOOKUP($I376,disall!$A$2:$CY$349,COLUMN(disall!CD375),FALSE))</f>
        <v>-9999</v>
      </c>
      <c r="CL376" s="8">
        <f>IF(ISNA(VLOOKUP($I376,disall!$A$2:$CY$349,COLUMN(disall!CE375),FALSE)),-9999,VLOOKUP($I376,disall!$A$2:$CY$349,COLUMN(disall!CE375),FALSE))</f>
        <v>-9999</v>
      </c>
      <c r="CM376" s="8">
        <f>IF(ISNA(VLOOKUP($I376,disall!$A$2:$CY$349,COLUMN(disall!CF375),FALSE)),-9999,VLOOKUP($I376,disall!$A$2:$CY$349,COLUMN(disall!CF375),FALSE))</f>
        <v>-9999</v>
      </c>
      <c r="CN376" s="8">
        <f>IF(ISNA(VLOOKUP($I376,disall!$A$2:$CY$349,COLUMN(disall!CG375),FALSE)),-9999,VLOOKUP($I376,disall!$A$2:$CY$349,COLUMN(disall!CG375),FALSE))</f>
        <v>-9999</v>
      </c>
      <c r="CO376" s="8">
        <f>IF(ISNA(VLOOKUP($I376,disall!$A$2:$CY$349,COLUMN(disall!CH375),FALSE)),-9999,VLOOKUP($I376,disall!$A$2:$CY$349,COLUMN(disall!CH375),FALSE))</f>
        <v>-9999</v>
      </c>
      <c r="CP376" s="8">
        <f>IF(ISNA(VLOOKUP($I376,disall!$A$2:$CY$349,COLUMN(disall!CI375),FALSE)),-9999,VLOOKUP($I376,disall!$A$2:$CY$349,COLUMN(disall!CI375),FALSE))</f>
        <v>-9999</v>
      </c>
      <c r="CQ376" s="8">
        <f>IF(ISNA(VLOOKUP($I376,disall!$A$2:$CY$349,COLUMN(disall!CJ375),FALSE)),-9999,VLOOKUP($I376,disall!$A$2:$CY$349,COLUMN(disall!CJ375),FALSE))</f>
        <v>-9999</v>
      </c>
      <c r="CR376" s="8">
        <f>IF(ISNA(VLOOKUP($I376,disall!$A$2:$CY$349,COLUMN(disall!CK375),FALSE)),-9999,VLOOKUP($I376,disall!$A$2:$CY$349,COLUMN(disall!CK375),FALSE))</f>
        <v>-9999</v>
      </c>
      <c r="CS376" s="8">
        <f>IF(ISNA(VLOOKUP($I376,disall!$A$2:$CY$349,COLUMN(disall!CL375),FALSE)),-9999,VLOOKUP($I376,disall!$A$2:$CY$349,COLUMN(disall!CL375),FALSE))</f>
        <v>-9999</v>
      </c>
      <c r="CT376" s="8">
        <f>IF(ISNA(VLOOKUP($I376,disall!$A$2:$CY$349,COLUMN(disall!CM375),FALSE)),-9999,VLOOKUP($I376,disall!$A$2:$CY$349,COLUMN(disall!CM375),FALSE))</f>
        <v>-9999</v>
      </c>
      <c r="CU376" s="8">
        <f>IF(ISNA(VLOOKUP($I376,disall!$A$2:$CY$349,COLUMN(disall!CN375),FALSE)),-9999,VLOOKUP($I376,disall!$A$2:$CY$349,COLUMN(disall!CN375),FALSE))</f>
        <v>-9999</v>
      </c>
      <c r="CV376" s="8">
        <f>IF(ISNA(VLOOKUP($I376,disall!$A$2:$CY$349,COLUMN(disall!CO375),FALSE)),-9999,VLOOKUP($I376,disall!$A$2:$CY$349,COLUMN(disall!CO375),FALSE))</f>
        <v>-9999</v>
      </c>
      <c r="CW376" s="8">
        <f>IF(ISNA(VLOOKUP($I376,disall!$A$2:$CY$349,COLUMN(disall!CP375),FALSE)),-9999,VLOOKUP($I376,disall!$A$2:$CY$349,COLUMN(disall!CP375),FALSE))</f>
        <v>-9999</v>
      </c>
      <c r="CX376" s="8">
        <f>IF(ISNA(VLOOKUP($I376,disall!$A$2:$CY$349,COLUMN(disall!CQ375),FALSE)),-9999,VLOOKUP($I376,disall!$A$2:$CY$349,COLUMN(disall!CQ375),FALSE))</f>
        <v>-9999</v>
      </c>
      <c r="CY376" s="8">
        <f>IF(ISNA(VLOOKUP($I376,disall!$A$2:$CY$349,COLUMN(disall!CR375),FALSE)),-9999,VLOOKUP($I376,disall!$A$2:$CY$349,COLUMN(disall!CR375),FALSE))</f>
        <v>-9999</v>
      </c>
      <c r="CZ376" s="8">
        <f>IF(ISNA(VLOOKUP($I376,disall!$A$2:$CY$349,COLUMN(disall!CS375),FALSE)),-9999,VLOOKUP($I376,disall!$A$2:$CY$349,COLUMN(disall!CS375),FALSE))</f>
        <v>-9999</v>
      </c>
      <c r="DA376" s="8">
        <f>IF(ISNA(VLOOKUP($I376,disall!$A$2:$CY$349,COLUMN(disall!CT375),FALSE)),-9999,VLOOKUP($I376,disall!$A$2:$CY$349,COLUMN(disall!CT375),FALSE))</f>
        <v>-9999</v>
      </c>
      <c r="DB376" s="8">
        <f>IF(ISNA(VLOOKUP($I376,disall!$A$2:$CY$349,COLUMN(disall!CU375),FALSE)),-9999,VLOOKUP($I376,disall!$A$2:$CY$349,COLUMN(disall!CU375),FALSE))</f>
        <v>-9999</v>
      </c>
      <c r="DC376" s="8">
        <f>IF(ISNA(VLOOKUP($I376,disall!$A$2:$CY$349,COLUMN(disall!CV375),FALSE)),-9999,VLOOKUP($I376,disall!$A$2:$CY$349,COLUMN(disall!CV375),FALSE))</f>
        <v>-9999</v>
      </c>
      <c r="DD376" s="8">
        <f>IF(ISNA(VLOOKUP($I376,disall!$A$2:$CY$349,COLUMN(disall!CW375),FALSE)),-9999,VLOOKUP($I376,disall!$A$2:$CY$349,COLUMN(disall!CW375),FALSE))</f>
        <v>-9999</v>
      </c>
      <c r="DE376" s="8">
        <f>IF(ISNA(VLOOKUP($I376,disall!$A$2:$CY$349,COLUMN(disall!CX375),FALSE)),-9999,VLOOKUP($I376,disall!$A$2:$CY$349,COLUMN(disall!CX375),FALSE))</f>
        <v>-9999</v>
      </c>
      <c r="DF376" s="8">
        <f>IF(ISNA(VLOOKUP($I376,disall!$A$2:$CY$349,COLUMN(disall!CY375),FALSE)),-9999,VLOOKUP($I376,disall!$A$2:$CY$349,COLUMN(disall!CY375),FALSE))</f>
        <v>-9999</v>
      </c>
    </row>
    <row r="377" spans="1:110" x14ac:dyDescent="0.25">
      <c r="A377">
        <v>143</v>
      </c>
      <c r="B377" t="s">
        <v>8</v>
      </c>
      <c r="C377" t="s">
        <v>472</v>
      </c>
      <c r="D377" t="s">
        <v>1108</v>
      </c>
      <c r="E377" t="s">
        <v>473</v>
      </c>
      <c r="F377" t="s">
        <v>1114</v>
      </c>
      <c r="G377" t="s">
        <v>473</v>
      </c>
      <c r="H377">
        <v>4075</v>
      </c>
      <c r="I377">
        <f>IF(ISNA(VLOOKUP(H377,disall!$D$2:$L$349,1,FALSE)),H377,VLOOKUP(H377,disall!$D$2:$L$349,1,FALSE))</f>
        <v>4075</v>
      </c>
      <c r="J377" t="str">
        <f>IF(ISNA(VLOOKUP(H377,disall!$D$2:$L$349,1,FALSE)),"NA",VLOOKUP(H377,disall!$D$2:$L$349,2,FALSE))</f>
        <v>NA</v>
      </c>
      <c r="K377" t="str">
        <f>IF(ISNA(VLOOKUP(I377,disall!$A$2:$L$349,3,FALSE)),F377,VLOOKUP(I377,disall!$A$2:$L$349,3,FALSE))</f>
        <v>Kargil</v>
      </c>
      <c r="L377" t="str">
        <f>IF(ISNA(VLOOKUP(I377,disall!$A$2:$L$349,12,FALSE)),"NA",VLOOKUP(I377,disall!$A$2:$L$349,12,FALSE))</f>
        <v>NA</v>
      </c>
      <c r="M377" t="str">
        <f>IF(ISNA(VLOOKUP(I377,disall!$A$2:$M$349,6,FALSE)),"NA",VLOOKUP(I377,disall!$A$2:$M$349,6,FALSE))</f>
        <v>NA</v>
      </c>
      <c r="N377" t="str">
        <f>IF(ISNA(VLOOKUP(I377,disall!$A$2:$M$349,7,FALSE)),"NA",VLOOKUP(I377,disall!$A$2:$M$349,7,FALSE))</f>
        <v>NA</v>
      </c>
      <c r="O377" t="str">
        <f>IF(ISNA(VLOOKUP(I377,disall!$A$2:$M$349,8,FALSE)),"NA",VLOOKUP(I377,disall!$A$2:$M$349,8,FALSE))</f>
        <v>NA</v>
      </c>
      <c r="P377" t="str">
        <f>IF(ISNA(VLOOKUP(I377,disall!$A$2:$M$349,9,FALSE)),"NA",VLOOKUP(I377,disall!$A$2:$M$349,9,FALSE))</f>
        <v>NA</v>
      </c>
      <c r="Q377" t="str">
        <f>IF(ISNA(VLOOKUP(I377,disall!$A$2:$M$349,10,FALSE)),"NA",VLOOKUP(I377,disall!$A$2:$M$349,10,FALSE))</f>
        <v>NA</v>
      </c>
      <c r="R377" t="str">
        <f>IF(ISNA(VLOOKUP(I377,disall!$A$2:$M$349,11,FALSE)),"NA",VLOOKUP(I377,disall!$A$2:$M$349,11,FALSE))</f>
        <v>NA</v>
      </c>
      <c r="S377" t="str">
        <f>IF(ISNA(VLOOKUP(I377,disall!$A$2:$M$349,12,FALSE)),"NA",VLOOKUP(I377,disall!$A$2:$M$349,12,FALSE))</f>
        <v>NA</v>
      </c>
      <c r="T377" t="str">
        <f>IF(ISNA(VLOOKUP(I377,disall!$A$2:$M$349,13,FALSE)),"NA",VLOOKUP(I377,disall!$A$2:$M$349,13,FALSE))</f>
        <v>NA</v>
      </c>
      <c r="U377" s="8">
        <f>IF(ISNA(VLOOKUP($I377,disall!$A$2:$CY$349,COLUMN(disall!N376),FALSE)),-9999,VLOOKUP($I377,disall!$A$2:$CY$349,COLUMN(disall!N376),FALSE))</f>
        <v>-9999</v>
      </c>
      <c r="V377" s="8">
        <f>IF(ISNA(VLOOKUP($I377,disall!$A$2:$CY$349,COLUMN(disall!O376),FALSE)),-9999,VLOOKUP($I377,disall!$A$2:$CY$349,COLUMN(disall!O376),FALSE))</f>
        <v>-9999</v>
      </c>
      <c r="W377" s="8">
        <f>IF(ISNA(VLOOKUP($I377,disall!$A$2:$CY$349,COLUMN(disall!P376),FALSE)),-9999,VLOOKUP($I377,disall!$A$2:$CY$349,COLUMN(disall!P376),FALSE))</f>
        <v>-9999</v>
      </c>
      <c r="X377" s="8">
        <f>IF(ISNA(VLOOKUP($I377,disall!$A$2:$CY$349,COLUMN(disall!Q376),FALSE)),-9999,VLOOKUP($I377,disall!$A$2:$CY$349,COLUMN(disall!Q376),FALSE))</f>
        <v>-9999</v>
      </c>
      <c r="Y377" s="8">
        <f>IF(ISNA(VLOOKUP($I377,disall!$A$2:$CY$349,COLUMN(disall!R376),FALSE)),-9999,VLOOKUP($I377,disall!$A$2:$CY$349,COLUMN(disall!R376),FALSE))</f>
        <v>-9999</v>
      </c>
      <c r="Z377" s="8">
        <f>IF(ISNA(VLOOKUP($I377,disall!$A$2:$CY$349,COLUMN(disall!S376),FALSE)),-9999,VLOOKUP($I377,disall!$A$2:$CY$349,COLUMN(disall!S376),FALSE))</f>
        <v>-9999</v>
      </c>
      <c r="AA377" s="8">
        <f>IF(ISNA(VLOOKUP($I377,disall!$A$2:$CY$349,COLUMN(disall!T376),FALSE)),-9999,VLOOKUP($I377,disall!$A$2:$CY$349,COLUMN(disall!T376),FALSE))</f>
        <v>-9999</v>
      </c>
      <c r="AB377" s="8">
        <f>IF(ISNA(VLOOKUP($I377,disall!$A$2:$CY$349,COLUMN(disall!U376),FALSE)),-9999,VLOOKUP($I377,disall!$A$2:$CY$349,COLUMN(disall!U376),FALSE))</f>
        <v>-9999</v>
      </c>
      <c r="AC377" s="8">
        <f>IF(ISNA(VLOOKUP($I377,disall!$A$2:$CY$349,COLUMN(disall!V376),FALSE)),-9999,VLOOKUP($I377,disall!$A$2:$CY$349,COLUMN(disall!V376),FALSE))</f>
        <v>-9999</v>
      </c>
      <c r="AD377" s="8">
        <f>IF(ISNA(VLOOKUP($I377,disall!$A$2:$CY$349,COLUMN(disall!W376),FALSE)),-9999,VLOOKUP($I377,disall!$A$2:$CY$349,COLUMN(disall!W376),FALSE))</f>
        <v>-9999</v>
      </c>
      <c r="AE377" s="8">
        <f>IF(ISNA(VLOOKUP($I377,disall!$A$2:$CY$349,COLUMN(disall!X376),FALSE)),-9999,VLOOKUP($I377,disall!$A$2:$CY$349,COLUMN(disall!X376),FALSE))</f>
        <v>-9999</v>
      </c>
      <c r="AF377" s="8">
        <f>IF(ISNA(VLOOKUP($I377,disall!$A$2:$CY$349,COLUMN(disall!Y376),FALSE)),-9999,VLOOKUP($I377,disall!$A$2:$CY$349,COLUMN(disall!Y376),FALSE))</f>
        <v>-9999</v>
      </c>
      <c r="AG377" s="8">
        <f>IF(ISNA(VLOOKUP($I377,disall!$A$2:$CY$349,COLUMN(disall!Z376),FALSE)),-9999,VLOOKUP($I377,disall!$A$2:$CY$349,COLUMN(disall!Z376),FALSE))</f>
        <v>-9999</v>
      </c>
      <c r="AH377" s="8">
        <f>IF(ISNA(VLOOKUP($I377,disall!$A$2:$CY$349,COLUMN(disall!AA376),FALSE)),-9999,VLOOKUP($I377,disall!$A$2:$CY$349,COLUMN(disall!AA376),FALSE))</f>
        <v>-9999</v>
      </c>
      <c r="AI377" s="8">
        <f>IF(ISNA(VLOOKUP($I377,disall!$A$2:$CY$349,COLUMN(disall!AB376),FALSE)),-9999,VLOOKUP($I377,disall!$A$2:$CY$349,COLUMN(disall!AB376),FALSE))</f>
        <v>-9999</v>
      </c>
      <c r="AJ377" s="8">
        <f>IF(ISNA(VLOOKUP($I377,disall!$A$2:$CY$349,COLUMN(disall!AC376),FALSE)),-9999,VLOOKUP($I377,disall!$A$2:$CY$349,COLUMN(disall!AC376),FALSE))</f>
        <v>-9999</v>
      </c>
      <c r="AK377" s="8">
        <f>IF(ISNA(VLOOKUP($I377,disall!$A$2:$CY$349,COLUMN(disall!AD376),FALSE)),-9999,VLOOKUP($I377,disall!$A$2:$CY$349,COLUMN(disall!AD376),FALSE))</f>
        <v>-9999</v>
      </c>
      <c r="AL377" s="8">
        <f>IF(ISNA(VLOOKUP($I377,disall!$A$2:$CY$349,COLUMN(disall!AE376),FALSE)),-9999,VLOOKUP($I377,disall!$A$2:$CY$349,COLUMN(disall!AE376),FALSE))</f>
        <v>-9999</v>
      </c>
      <c r="AM377" s="8">
        <f>IF(ISNA(VLOOKUP($I377,disall!$A$2:$CY$349,COLUMN(disall!AF376),FALSE)),-9999,VLOOKUP($I377,disall!$A$2:$CY$349,COLUMN(disall!AF376),FALSE))</f>
        <v>-9999</v>
      </c>
      <c r="AN377" s="8">
        <f>IF(ISNA(VLOOKUP($I377,disall!$A$2:$CY$349,COLUMN(disall!AG376),FALSE)),-9999,VLOOKUP($I377,disall!$A$2:$CY$349,COLUMN(disall!AG376),FALSE))</f>
        <v>-9999</v>
      </c>
      <c r="AO377" s="8">
        <f>IF(ISNA(VLOOKUP($I377,disall!$A$2:$CY$349,COLUMN(disall!AH376),FALSE)),-9999,VLOOKUP($I377,disall!$A$2:$CY$349,COLUMN(disall!AH376),FALSE))</f>
        <v>-9999</v>
      </c>
      <c r="AP377" s="8">
        <f>IF(ISNA(VLOOKUP($I377,disall!$A$2:$CY$349,COLUMN(disall!AI376),FALSE)),-9999,VLOOKUP($I377,disall!$A$2:$CY$349,COLUMN(disall!AI376),FALSE))</f>
        <v>-9999</v>
      </c>
      <c r="AQ377" s="8">
        <f>IF(ISNA(VLOOKUP($I377,disall!$A$2:$CY$349,COLUMN(disall!AJ376),FALSE)),-9999,VLOOKUP($I377,disall!$A$2:$CY$349,COLUMN(disall!AJ376),FALSE))</f>
        <v>-9999</v>
      </c>
      <c r="AR377" s="8">
        <f>IF(ISNA(VLOOKUP($I377,disall!$A$2:$CY$349,COLUMN(disall!AK376),FALSE)),-9999,VLOOKUP($I377,disall!$A$2:$CY$349,COLUMN(disall!AK376),FALSE))</f>
        <v>-9999</v>
      </c>
      <c r="AS377" s="8">
        <f>IF(ISNA(VLOOKUP($I377,disall!$A$2:$CY$349,COLUMN(disall!AL376),FALSE)),-9999,VLOOKUP($I377,disall!$A$2:$CY$349,COLUMN(disall!AL376),FALSE))</f>
        <v>-9999</v>
      </c>
      <c r="AT377" s="8">
        <f>IF(ISNA(VLOOKUP($I377,disall!$A$2:$CY$349,COLUMN(disall!AM376),FALSE)),-9999,VLOOKUP($I377,disall!$A$2:$CY$349,COLUMN(disall!AM376),FALSE))</f>
        <v>-9999</v>
      </c>
      <c r="AU377" s="8">
        <f>IF(ISNA(VLOOKUP($I377,disall!$A$2:$CY$349,COLUMN(disall!AN376),FALSE)),-9999,VLOOKUP($I377,disall!$A$2:$CY$349,COLUMN(disall!AN376),FALSE))</f>
        <v>-9999</v>
      </c>
      <c r="AV377" s="8">
        <f>IF(ISNA(VLOOKUP($I377,disall!$A$2:$CY$349,COLUMN(disall!AO376),FALSE)),-9999,VLOOKUP($I377,disall!$A$2:$CY$349,COLUMN(disall!AO376),FALSE))</f>
        <v>-9999</v>
      </c>
      <c r="AW377" s="8">
        <f>IF(ISNA(VLOOKUP($I377,disall!$A$2:$CY$349,COLUMN(disall!AP376),FALSE)),-9999,VLOOKUP($I377,disall!$A$2:$CY$349,COLUMN(disall!AP376),FALSE))</f>
        <v>-9999</v>
      </c>
      <c r="AX377" s="8">
        <f>IF(ISNA(VLOOKUP($I377,disall!$A$2:$CY$349,COLUMN(disall!AQ376),FALSE)),-9999,VLOOKUP($I377,disall!$A$2:$CY$349,COLUMN(disall!AQ376),FALSE))</f>
        <v>-9999</v>
      </c>
      <c r="AY377" s="8">
        <f>IF(ISNA(VLOOKUP($I377,disall!$A$2:$CY$349,COLUMN(disall!AR376),FALSE)),-9999,VLOOKUP($I377,disall!$A$2:$CY$349,COLUMN(disall!AR376),FALSE))</f>
        <v>-9999</v>
      </c>
      <c r="AZ377" s="8">
        <f>IF(ISNA(VLOOKUP($I377,disall!$A$2:$CY$349,COLUMN(disall!AS376),FALSE)),-9999,VLOOKUP($I377,disall!$A$2:$CY$349,COLUMN(disall!AS376),FALSE))</f>
        <v>-9999</v>
      </c>
      <c r="BA377" s="8">
        <f>IF(ISNA(VLOOKUP($I377,disall!$A$2:$CY$349,COLUMN(disall!AT376),FALSE)),-9999,VLOOKUP($I377,disall!$A$2:$CY$349,COLUMN(disall!AT376),FALSE))</f>
        <v>-9999</v>
      </c>
      <c r="BB377" s="8">
        <f>IF(ISNA(VLOOKUP($I377,disall!$A$2:$CY$349,COLUMN(disall!AU376),FALSE)),-9999,VLOOKUP($I377,disall!$A$2:$CY$349,COLUMN(disall!AU376),FALSE))</f>
        <v>-9999</v>
      </c>
      <c r="BC377" s="8">
        <f>IF(ISNA(VLOOKUP($I377,disall!$A$2:$CY$349,COLUMN(disall!AV376),FALSE)),-9999,VLOOKUP($I377,disall!$A$2:$CY$349,COLUMN(disall!AV376),FALSE))</f>
        <v>-9999</v>
      </c>
      <c r="BD377" s="8">
        <f>IF(ISNA(VLOOKUP($I377,disall!$A$2:$CY$349,COLUMN(disall!AW376),FALSE)),-9999,VLOOKUP($I377,disall!$A$2:$CY$349,COLUMN(disall!AW376),FALSE))</f>
        <v>-9999</v>
      </c>
      <c r="BE377" s="8">
        <f>IF(ISNA(VLOOKUP($I377,disall!$A$2:$CY$349,COLUMN(disall!AX376),FALSE)),-9999,VLOOKUP($I377,disall!$A$2:$CY$349,COLUMN(disall!AX376),FALSE))</f>
        <v>-9999</v>
      </c>
      <c r="BF377" s="8">
        <f>IF(ISNA(VLOOKUP($I377,disall!$A$2:$CY$349,COLUMN(disall!AY376),FALSE)),-9999,VLOOKUP($I377,disall!$A$2:$CY$349,COLUMN(disall!AY376),FALSE))</f>
        <v>-9999</v>
      </c>
      <c r="BG377" s="8">
        <f>IF(ISNA(VLOOKUP($I377,disall!$A$2:$CY$349,COLUMN(disall!AZ376),FALSE)),-9999,VLOOKUP($I377,disall!$A$2:$CY$349,COLUMN(disall!AZ376),FALSE))</f>
        <v>-9999</v>
      </c>
      <c r="BH377" s="8">
        <f>IF(ISNA(VLOOKUP($I377,disall!$A$2:$CY$349,COLUMN(disall!BA376),FALSE)),-9999,VLOOKUP($I377,disall!$A$2:$CY$349,COLUMN(disall!BA376),FALSE))</f>
        <v>-9999</v>
      </c>
      <c r="BI377" s="8">
        <f>IF(ISNA(VLOOKUP($I377,disall!$A$2:$CY$349,COLUMN(disall!BB376),FALSE)),-9999,VLOOKUP($I377,disall!$A$2:$CY$349,COLUMN(disall!BB376),FALSE))</f>
        <v>-9999</v>
      </c>
      <c r="BJ377" s="8">
        <f>IF(ISNA(VLOOKUP($I377,disall!$A$2:$CY$349,COLUMN(disall!BC376),FALSE)),-9999,VLOOKUP($I377,disall!$A$2:$CY$349,COLUMN(disall!BC376),FALSE))</f>
        <v>-9999</v>
      </c>
      <c r="BK377" s="8">
        <f>IF(ISNA(VLOOKUP($I377,disall!$A$2:$CY$349,COLUMN(disall!BD376),FALSE)),-9999,VLOOKUP($I377,disall!$A$2:$CY$349,COLUMN(disall!BD376),FALSE))</f>
        <v>-9999</v>
      </c>
      <c r="BL377" s="8">
        <f>IF(ISNA(VLOOKUP($I377,disall!$A$2:$CY$349,COLUMN(disall!BE376),FALSE)),-9999,VLOOKUP($I377,disall!$A$2:$CY$349,COLUMN(disall!BE376),FALSE))</f>
        <v>-9999</v>
      </c>
      <c r="BM377" s="8">
        <f>IF(ISNA(VLOOKUP($I377,disall!$A$2:$CY$349,COLUMN(disall!BF376),FALSE)),-9999,VLOOKUP($I377,disall!$A$2:$CY$349,COLUMN(disall!BF376),FALSE))</f>
        <v>-9999</v>
      </c>
      <c r="BN377" s="8">
        <f>IF(ISNA(VLOOKUP($I377,disall!$A$2:$CY$349,COLUMN(disall!BG376),FALSE)),-9999,VLOOKUP($I377,disall!$A$2:$CY$349,COLUMN(disall!BG376),FALSE))</f>
        <v>-9999</v>
      </c>
      <c r="BO377" s="8">
        <f>IF(ISNA(VLOOKUP($I377,disall!$A$2:$CY$349,COLUMN(disall!BH376),FALSE)),-9999,VLOOKUP($I377,disall!$A$2:$CY$349,COLUMN(disall!BH376),FALSE))</f>
        <v>-9999</v>
      </c>
      <c r="BP377" s="8">
        <f>IF(ISNA(VLOOKUP($I377,disall!$A$2:$CY$349,COLUMN(disall!BI376),FALSE)),-9999,VLOOKUP($I377,disall!$A$2:$CY$349,COLUMN(disall!BI376),FALSE))</f>
        <v>-9999</v>
      </c>
      <c r="BQ377" s="8">
        <f>IF(ISNA(VLOOKUP($I377,disall!$A$2:$CY$349,COLUMN(disall!BJ376),FALSE)),-9999,VLOOKUP($I377,disall!$A$2:$CY$349,COLUMN(disall!BJ376),FALSE))</f>
        <v>-9999</v>
      </c>
      <c r="BR377" s="8">
        <f>IF(ISNA(VLOOKUP($I377,disall!$A$2:$CY$349,COLUMN(disall!BK376),FALSE)),-9999,VLOOKUP($I377,disall!$A$2:$CY$349,COLUMN(disall!BK376),FALSE))</f>
        <v>-9999</v>
      </c>
      <c r="BS377" s="8">
        <f>IF(ISNA(VLOOKUP($I377,disall!$A$2:$CY$349,COLUMN(disall!BL376),FALSE)),-9999,VLOOKUP($I377,disall!$A$2:$CY$349,COLUMN(disall!BL376),FALSE))</f>
        <v>-9999</v>
      </c>
      <c r="BT377" s="8">
        <f>IF(ISNA(VLOOKUP($I377,disall!$A$2:$CY$349,COLUMN(disall!BM376),FALSE)),-9999,VLOOKUP($I377,disall!$A$2:$CY$349,COLUMN(disall!BM376),FALSE))</f>
        <v>-9999</v>
      </c>
      <c r="BU377" s="8">
        <f>IF(ISNA(VLOOKUP($I377,disall!$A$2:$CY$349,COLUMN(disall!BN376),FALSE)),-9999,VLOOKUP($I377,disall!$A$2:$CY$349,COLUMN(disall!BN376),FALSE))</f>
        <v>-9999</v>
      </c>
      <c r="BV377" s="8">
        <f>IF(ISNA(VLOOKUP($I377,disall!$A$2:$CY$349,COLUMN(disall!BO376),FALSE)),-9999,VLOOKUP($I377,disall!$A$2:$CY$349,COLUMN(disall!BO376),FALSE))</f>
        <v>-9999</v>
      </c>
      <c r="BW377" s="8">
        <f>IF(ISNA(VLOOKUP($I377,disall!$A$2:$CY$349,COLUMN(disall!BP376),FALSE)),-9999,VLOOKUP($I377,disall!$A$2:$CY$349,COLUMN(disall!BP376),FALSE))</f>
        <v>-9999</v>
      </c>
      <c r="BX377" s="8">
        <f>IF(ISNA(VLOOKUP($I377,disall!$A$2:$CY$349,COLUMN(disall!BQ376),FALSE)),-9999,VLOOKUP($I377,disall!$A$2:$CY$349,COLUMN(disall!BQ376),FALSE))</f>
        <v>-9999</v>
      </c>
      <c r="BY377" s="8">
        <f>IF(ISNA(VLOOKUP($I377,disall!$A$2:$CY$349,COLUMN(disall!BR376),FALSE)),-9999,VLOOKUP($I377,disall!$A$2:$CY$349,COLUMN(disall!BR376),FALSE))</f>
        <v>-9999</v>
      </c>
      <c r="BZ377" s="8">
        <f>IF(ISNA(VLOOKUP($I377,disall!$A$2:$CY$349,COLUMN(disall!BS376),FALSE)),-9999,VLOOKUP($I377,disall!$A$2:$CY$349,COLUMN(disall!BS376),FALSE))</f>
        <v>-9999</v>
      </c>
      <c r="CA377" s="8">
        <f>IF(ISNA(VLOOKUP($I377,disall!$A$2:$CY$349,COLUMN(disall!BT376),FALSE)),-9999,VLOOKUP($I377,disall!$A$2:$CY$349,COLUMN(disall!BT376),FALSE))</f>
        <v>-9999</v>
      </c>
      <c r="CB377" s="8">
        <f>IF(ISNA(VLOOKUP($I377,disall!$A$2:$CY$349,COLUMN(disall!BU376),FALSE)),-9999,VLOOKUP($I377,disall!$A$2:$CY$349,COLUMN(disall!BU376),FALSE))</f>
        <v>-9999</v>
      </c>
      <c r="CC377" s="8">
        <f>IF(ISNA(VLOOKUP($I377,disall!$A$2:$CY$349,COLUMN(disall!BV376),FALSE)),-9999,VLOOKUP($I377,disall!$A$2:$CY$349,COLUMN(disall!BV376),FALSE))</f>
        <v>-9999</v>
      </c>
      <c r="CD377" s="8">
        <f>IF(ISNA(VLOOKUP($I377,disall!$A$2:$CY$349,COLUMN(disall!BW376),FALSE)),-9999,VLOOKUP($I377,disall!$A$2:$CY$349,COLUMN(disall!BW376),FALSE))</f>
        <v>-9999</v>
      </c>
      <c r="CE377" s="8">
        <f>IF(ISNA(VLOOKUP($I377,disall!$A$2:$CY$349,COLUMN(disall!BX376),FALSE)),-9999,VLOOKUP($I377,disall!$A$2:$CY$349,COLUMN(disall!BX376),FALSE))</f>
        <v>-9999</v>
      </c>
      <c r="CF377" s="8">
        <f>IF(ISNA(VLOOKUP($I377,disall!$A$2:$CY$349,COLUMN(disall!BY376),FALSE)),-9999,VLOOKUP($I377,disall!$A$2:$CY$349,COLUMN(disall!BY376),FALSE))</f>
        <v>-9999</v>
      </c>
      <c r="CG377" s="8">
        <f>IF(ISNA(VLOOKUP($I377,disall!$A$2:$CY$349,COLUMN(disall!BZ376),FALSE)),-9999,VLOOKUP($I377,disall!$A$2:$CY$349,COLUMN(disall!BZ376),FALSE))</f>
        <v>-9999</v>
      </c>
      <c r="CH377" s="8">
        <f>IF(ISNA(VLOOKUP($I377,disall!$A$2:$CY$349,COLUMN(disall!CA376),FALSE)),-9999,VLOOKUP($I377,disall!$A$2:$CY$349,COLUMN(disall!CA376),FALSE))</f>
        <v>-9999</v>
      </c>
      <c r="CI377" s="8">
        <f>IF(ISNA(VLOOKUP($I377,disall!$A$2:$CY$349,COLUMN(disall!CB376),FALSE)),-9999,VLOOKUP($I377,disall!$A$2:$CY$349,COLUMN(disall!CB376),FALSE))</f>
        <v>-9999</v>
      </c>
      <c r="CJ377" s="8">
        <f>IF(ISNA(VLOOKUP($I377,disall!$A$2:$CY$349,COLUMN(disall!CC376),FALSE)),-9999,VLOOKUP($I377,disall!$A$2:$CY$349,COLUMN(disall!CC376),FALSE))</f>
        <v>-9999</v>
      </c>
      <c r="CK377" s="8">
        <f>IF(ISNA(VLOOKUP($I377,disall!$A$2:$CY$349,COLUMN(disall!CD376),FALSE)),-9999,VLOOKUP($I377,disall!$A$2:$CY$349,COLUMN(disall!CD376),FALSE))</f>
        <v>-9999</v>
      </c>
      <c r="CL377" s="8">
        <f>IF(ISNA(VLOOKUP($I377,disall!$A$2:$CY$349,COLUMN(disall!CE376),FALSE)),-9999,VLOOKUP($I377,disall!$A$2:$CY$349,COLUMN(disall!CE376),FALSE))</f>
        <v>-9999</v>
      </c>
      <c r="CM377" s="8">
        <f>IF(ISNA(VLOOKUP($I377,disall!$A$2:$CY$349,COLUMN(disall!CF376),FALSE)),-9999,VLOOKUP($I377,disall!$A$2:$CY$349,COLUMN(disall!CF376),FALSE))</f>
        <v>-9999</v>
      </c>
      <c r="CN377" s="8">
        <f>IF(ISNA(VLOOKUP($I377,disall!$A$2:$CY$349,COLUMN(disall!CG376),FALSE)),-9999,VLOOKUP($I377,disall!$A$2:$CY$349,COLUMN(disall!CG376),FALSE))</f>
        <v>-9999</v>
      </c>
      <c r="CO377" s="8">
        <f>IF(ISNA(VLOOKUP($I377,disall!$A$2:$CY$349,COLUMN(disall!CH376),FALSE)),-9999,VLOOKUP($I377,disall!$A$2:$CY$349,COLUMN(disall!CH376),FALSE))</f>
        <v>-9999</v>
      </c>
      <c r="CP377" s="8">
        <f>IF(ISNA(VLOOKUP($I377,disall!$A$2:$CY$349,COLUMN(disall!CI376),FALSE)),-9999,VLOOKUP($I377,disall!$A$2:$CY$349,COLUMN(disall!CI376),FALSE))</f>
        <v>-9999</v>
      </c>
      <c r="CQ377" s="8">
        <f>IF(ISNA(VLOOKUP($I377,disall!$A$2:$CY$349,COLUMN(disall!CJ376),FALSE)),-9999,VLOOKUP($I377,disall!$A$2:$CY$349,COLUMN(disall!CJ376),FALSE))</f>
        <v>-9999</v>
      </c>
      <c r="CR377" s="8">
        <f>IF(ISNA(VLOOKUP($I377,disall!$A$2:$CY$349,COLUMN(disall!CK376),FALSE)),-9999,VLOOKUP($I377,disall!$A$2:$CY$349,COLUMN(disall!CK376),FALSE))</f>
        <v>-9999</v>
      </c>
      <c r="CS377" s="8">
        <f>IF(ISNA(VLOOKUP($I377,disall!$A$2:$CY$349,COLUMN(disall!CL376),FALSE)),-9999,VLOOKUP($I377,disall!$A$2:$CY$349,COLUMN(disall!CL376),FALSE))</f>
        <v>-9999</v>
      </c>
      <c r="CT377" s="8">
        <f>IF(ISNA(VLOOKUP($I377,disall!$A$2:$CY$349,COLUMN(disall!CM376),FALSE)),-9999,VLOOKUP($I377,disall!$A$2:$CY$349,COLUMN(disall!CM376),FALSE))</f>
        <v>-9999</v>
      </c>
      <c r="CU377" s="8">
        <f>IF(ISNA(VLOOKUP($I377,disall!$A$2:$CY$349,COLUMN(disall!CN376),FALSE)),-9999,VLOOKUP($I377,disall!$A$2:$CY$349,COLUMN(disall!CN376),FALSE))</f>
        <v>-9999</v>
      </c>
      <c r="CV377" s="8">
        <f>IF(ISNA(VLOOKUP($I377,disall!$A$2:$CY$349,COLUMN(disall!CO376),FALSE)),-9999,VLOOKUP($I377,disall!$A$2:$CY$349,COLUMN(disall!CO376),FALSE))</f>
        <v>-9999</v>
      </c>
      <c r="CW377" s="8">
        <f>IF(ISNA(VLOOKUP($I377,disall!$A$2:$CY$349,COLUMN(disall!CP376),FALSE)),-9999,VLOOKUP($I377,disall!$A$2:$CY$349,COLUMN(disall!CP376),FALSE))</f>
        <v>-9999</v>
      </c>
      <c r="CX377" s="8">
        <f>IF(ISNA(VLOOKUP($I377,disall!$A$2:$CY$349,COLUMN(disall!CQ376),FALSE)),-9999,VLOOKUP($I377,disall!$A$2:$CY$349,COLUMN(disall!CQ376),FALSE))</f>
        <v>-9999</v>
      </c>
      <c r="CY377" s="8">
        <f>IF(ISNA(VLOOKUP($I377,disall!$A$2:$CY$349,COLUMN(disall!CR376),FALSE)),-9999,VLOOKUP($I377,disall!$A$2:$CY$349,COLUMN(disall!CR376),FALSE))</f>
        <v>-9999</v>
      </c>
      <c r="CZ377" s="8">
        <f>IF(ISNA(VLOOKUP($I377,disall!$A$2:$CY$349,COLUMN(disall!CS376),FALSE)),-9999,VLOOKUP($I377,disall!$A$2:$CY$349,COLUMN(disall!CS376),FALSE))</f>
        <v>-9999</v>
      </c>
      <c r="DA377" s="8">
        <f>IF(ISNA(VLOOKUP($I377,disall!$A$2:$CY$349,COLUMN(disall!CT376),FALSE)),-9999,VLOOKUP($I377,disall!$A$2:$CY$349,COLUMN(disall!CT376),FALSE))</f>
        <v>-9999</v>
      </c>
      <c r="DB377" s="8">
        <f>IF(ISNA(VLOOKUP($I377,disall!$A$2:$CY$349,COLUMN(disall!CU376),FALSE)),-9999,VLOOKUP($I377,disall!$A$2:$CY$349,COLUMN(disall!CU376),FALSE))</f>
        <v>-9999</v>
      </c>
      <c r="DC377" s="8">
        <f>IF(ISNA(VLOOKUP($I377,disall!$A$2:$CY$349,COLUMN(disall!CV376),FALSE)),-9999,VLOOKUP($I377,disall!$A$2:$CY$349,COLUMN(disall!CV376),FALSE))</f>
        <v>-9999</v>
      </c>
      <c r="DD377" s="8">
        <f>IF(ISNA(VLOOKUP($I377,disall!$A$2:$CY$349,COLUMN(disall!CW376),FALSE)),-9999,VLOOKUP($I377,disall!$A$2:$CY$349,COLUMN(disall!CW376),FALSE))</f>
        <v>-9999</v>
      </c>
      <c r="DE377" s="8">
        <f>IF(ISNA(VLOOKUP($I377,disall!$A$2:$CY$349,COLUMN(disall!CX376),FALSE)),-9999,VLOOKUP($I377,disall!$A$2:$CY$349,COLUMN(disall!CX376),FALSE))</f>
        <v>-9999</v>
      </c>
      <c r="DF377" s="8">
        <f>IF(ISNA(VLOOKUP($I377,disall!$A$2:$CY$349,COLUMN(disall!CY376),FALSE)),-9999,VLOOKUP($I377,disall!$A$2:$CY$349,COLUMN(disall!CY376),FALSE))</f>
        <v>-9999</v>
      </c>
    </row>
    <row r="378" spans="1:110" x14ac:dyDescent="0.25">
      <c r="A378">
        <v>144</v>
      </c>
      <c r="B378" t="s">
        <v>8</v>
      </c>
      <c r="C378" t="s">
        <v>472</v>
      </c>
      <c r="D378" t="s">
        <v>1108</v>
      </c>
      <c r="E378" t="s">
        <v>473</v>
      </c>
      <c r="F378" t="s">
        <v>1115</v>
      </c>
      <c r="G378" t="s">
        <v>473</v>
      </c>
      <c r="H378">
        <v>4076</v>
      </c>
      <c r="I378">
        <f>IF(ISNA(VLOOKUP(H378,disall!$D$2:$L$349,1,FALSE)),H378,VLOOKUP(H378,disall!$D$2:$L$349,1,FALSE))</f>
        <v>4076</v>
      </c>
      <c r="J378" t="str">
        <f>IF(ISNA(VLOOKUP(H378,disall!$D$2:$L$349,1,FALSE)),"NA",VLOOKUP(H378,disall!$D$2:$L$349,2,FALSE))</f>
        <v>NA</v>
      </c>
      <c r="K378" t="str">
        <f>IF(ISNA(VLOOKUP(I378,disall!$A$2:$L$349,3,FALSE)),F378,VLOOKUP(I378,disall!$A$2:$L$349,3,FALSE))</f>
        <v>Kathua</v>
      </c>
      <c r="L378" t="str">
        <f>IF(ISNA(VLOOKUP(I378,disall!$A$2:$L$349,12,FALSE)),"NA",VLOOKUP(I378,disall!$A$2:$L$349,12,FALSE))</f>
        <v>NA</v>
      </c>
      <c r="M378" t="str">
        <f>IF(ISNA(VLOOKUP(I378,disall!$A$2:$M$349,6,FALSE)),"NA",VLOOKUP(I378,disall!$A$2:$M$349,6,FALSE))</f>
        <v>NA</v>
      </c>
      <c r="N378" t="str">
        <f>IF(ISNA(VLOOKUP(I378,disall!$A$2:$M$349,7,FALSE)),"NA",VLOOKUP(I378,disall!$A$2:$M$349,7,FALSE))</f>
        <v>NA</v>
      </c>
      <c r="O378" t="str">
        <f>IF(ISNA(VLOOKUP(I378,disall!$A$2:$M$349,8,FALSE)),"NA",VLOOKUP(I378,disall!$A$2:$M$349,8,FALSE))</f>
        <v>NA</v>
      </c>
      <c r="P378" t="str">
        <f>IF(ISNA(VLOOKUP(I378,disall!$A$2:$M$349,9,FALSE)),"NA",VLOOKUP(I378,disall!$A$2:$M$349,9,FALSE))</f>
        <v>NA</v>
      </c>
      <c r="Q378" t="str">
        <f>IF(ISNA(VLOOKUP(I378,disall!$A$2:$M$349,10,FALSE)),"NA",VLOOKUP(I378,disall!$A$2:$M$349,10,FALSE))</f>
        <v>NA</v>
      </c>
      <c r="R378" t="str">
        <f>IF(ISNA(VLOOKUP(I378,disall!$A$2:$M$349,11,FALSE)),"NA",VLOOKUP(I378,disall!$A$2:$M$349,11,FALSE))</f>
        <v>NA</v>
      </c>
      <c r="S378" t="str">
        <f>IF(ISNA(VLOOKUP(I378,disall!$A$2:$M$349,12,FALSE)),"NA",VLOOKUP(I378,disall!$A$2:$M$349,12,FALSE))</f>
        <v>NA</v>
      </c>
      <c r="T378" t="str">
        <f>IF(ISNA(VLOOKUP(I378,disall!$A$2:$M$349,13,FALSE)),"NA",VLOOKUP(I378,disall!$A$2:$M$349,13,FALSE))</f>
        <v>NA</v>
      </c>
      <c r="U378" s="8">
        <f>IF(ISNA(VLOOKUP($I378,disall!$A$2:$CY$349,COLUMN(disall!N377),FALSE)),-9999,VLOOKUP($I378,disall!$A$2:$CY$349,COLUMN(disall!N377),FALSE))</f>
        <v>-9999</v>
      </c>
      <c r="V378" s="8">
        <f>IF(ISNA(VLOOKUP($I378,disall!$A$2:$CY$349,COLUMN(disall!O377),FALSE)),-9999,VLOOKUP($I378,disall!$A$2:$CY$349,COLUMN(disall!O377),FALSE))</f>
        <v>-9999</v>
      </c>
      <c r="W378" s="8">
        <f>IF(ISNA(VLOOKUP($I378,disall!$A$2:$CY$349,COLUMN(disall!P377),FALSE)),-9999,VLOOKUP($I378,disall!$A$2:$CY$349,COLUMN(disall!P377),FALSE))</f>
        <v>-9999</v>
      </c>
      <c r="X378" s="8">
        <f>IF(ISNA(VLOOKUP($I378,disall!$A$2:$CY$349,COLUMN(disall!Q377),FALSE)),-9999,VLOOKUP($I378,disall!$A$2:$CY$349,COLUMN(disall!Q377),FALSE))</f>
        <v>-9999</v>
      </c>
      <c r="Y378" s="8">
        <f>IF(ISNA(VLOOKUP($I378,disall!$A$2:$CY$349,COLUMN(disall!R377),FALSE)),-9999,VLOOKUP($I378,disall!$A$2:$CY$349,COLUMN(disall!R377),FALSE))</f>
        <v>-9999</v>
      </c>
      <c r="Z378" s="8">
        <f>IF(ISNA(VLOOKUP($I378,disall!$A$2:$CY$349,COLUMN(disall!S377),FALSE)),-9999,VLOOKUP($I378,disall!$A$2:$CY$349,COLUMN(disall!S377),FALSE))</f>
        <v>-9999</v>
      </c>
      <c r="AA378" s="8">
        <f>IF(ISNA(VLOOKUP($I378,disall!$A$2:$CY$349,COLUMN(disall!T377),FALSE)),-9999,VLOOKUP($I378,disall!$A$2:$CY$349,COLUMN(disall!T377),FALSE))</f>
        <v>-9999</v>
      </c>
      <c r="AB378" s="8">
        <f>IF(ISNA(VLOOKUP($I378,disall!$A$2:$CY$349,COLUMN(disall!U377),FALSE)),-9999,VLOOKUP($I378,disall!$A$2:$CY$349,COLUMN(disall!U377),FALSE))</f>
        <v>-9999</v>
      </c>
      <c r="AC378" s="8">
        <f>IF(ISNA(VLOOKUP($I378,disall!$A$2:$CY$349,COLUMN(disall!V377),FALSE)),-9999,VLOOKUP($I378,disall!$A$2:$CY$349,COLUMN(disall!V377),FALSE))</f>
        <v>-9999</v>
      </c>
      <c r="AD378" s="8">
        <f>IF(ISNA(VLOOKUP($I378,disall!$A$2:$CY$349,COLUMN(disall!W377),FALSE)),-9999,VLOOKUP($I378,disall!$A$2:$CY$349,COLUMN(disall!W377),FALSE))</f>
        <v>-9999</v>
      </c>
      <c r="AE378" s="8">
        <f>IF(ISNA(VLOOKUP($I378,disall!$A$2:$CY$349,COLUMN(disall!X377),FALSE)),-9999,VLOOKUP($I378,disall!$A$2:$CY$349,COLUMN(disall!X377),FALSE))</f>
        <v>-9999</v>
      </c>
      <c r="AF378" s="8">
        <f>IF(ISNA(VLOOKUP($I378,disall!$A$2:$CY$349,COLUMN(disall!Y377),FALSE)),-9999,VLOOKUP($I378,disall!$A$2:$CY$349,COLUMN(disall!Y377),FALSE))</f>
        <v>-9999</v>
      </c>
      <c r="AG378" s="8">
        <f>IF(ISNA(VLOOKUP($I378,disall!$A$2:$CY$349,COLUMN(disall!Z377),FALSE)),-9999,VLOOKUP($I378,disall!$A$2:$CY$349,COLUMN(disall!Z377),FALSE))</f>
        <v>-9999</v>
      </c>
      <c r="AH378" s="8">
        <f>IF(ISNA(VLOOKUP($I378,disall!$A$2:$CY$349,COLUMN(disall!AA377),FALSE)),-9999,VLOOKUP($I378,disall!$A$2:$CY$349,COLUMN(disall!AA377),FALSE))</f>
        <v>-9999</v>
      </c>
      <c r="AI378" s="8">
        <f>IF(ISNA(VLOOKUP($I378,disall!$A$2:$CY$349,COLUMN(disall!AB377),FALSE)),-9999,VLOOKUP($I378,disall!$A$2:$CY$349,COLUMN(disall!AB377),FALSE))</f>
        <v>-9999</v>
      </c>
      <c r="AJ378" s="8">
        <f>IF(ISNA(VLOOKUP($I378,disall!$A$2:$CY$349,COLUMN(disall!AC377),FALSE)),-9999,VLOOKUP($I378,disall!$A$2:$CY$349,COLUMN(disall!AC377),FALSE))</f>
        <v>-9999</v>
      </c>
      <c r="AK378" s="8">
        <f>IF(ISNA(VLOOKUP($I378,disall!$A$2:$CY$349,COLUMN(disall!AD377),FALSE)),-9999,VLOOKUP($I378,disall!$A$2:$CY$349,COLUMN(disall!AD377),FALSE))</f>
        <v>-9999</v>
      </c>
      <c r="AL378" s="8">
        <f>IF(ISNA(VLOOKUP($I378,disall!$A$2:$CY$349,COLUMN(disall!AE377),FALSE)),-9999,VLOOKUP($I378,disall!$A$2:$CY$349,COLUMN(disall!AE377),FALSE))</f>
        <v>-9999</v>
      </c>
      <c r="AM378" s="8">
        <f>IF(ISNA(VLOOKUP($I378,disall!$A$2:$CY$349,COLUMN(disall!AF377),FALSE)),-9999,VLOOKUP($I378,disall!$A$2:$CY$349,COLUMN(disall!AF377),FALSE))</f>
        <v>-9999</v>
      </c>
      <c r="AN378" s="8">
        <f>IF(ISNA(VLOOKUP($I378,disall!$A$2:$CY$349,COLUMN(disall!AG377),FALSE)),-9999,VLOOKUP($I378,disall!$A$2:$CY$349,COLUMN(disall!AG377),FALSE))</f>
        <v>-9999</v>
      </c>
      <c r="AO378" s="8">
        <f>IF(ISNA(VLOOKUP($I378,disall!$A$2:$CY$349,COLUMN(disall!AH377),FALSE)),-9999,VLOOKUP($I378,disall!$A$2:$CY$349,COLUMN(disall!AH377),FALSE))</f>
        <v>-9999</v>
      </c>
      <c r="AP378" s="8">
        <f>IF(ISNA(VLOOKUP($I378,disall!$A$2:$CY$349,COLUMN(disall!AI377),FALSE)),-9999,VLOOKUP($I378,disall!$A$2:$CY$349,COLUMN(disall!AI377),FALSE))</f>
        <v>-9999</v>
      </c>
      <c r="AQ378" s="8">
        <f>IF(ISNA(VLOOKUP($I378,disall!$A$2:$CY$349,COLUMN(disall!AJ377),FALSE)),-9999,VLOOKUP($I378,disall!$A$2:$CY$349,COLUMN(disall!AJ377),FALSE))</f>
        <v>-9999</v>
      </c>
      <c r="AR378" s="8">
        <f>IF(ISNA(VLOOKUP($I378,disall!$A$2:$CY$349,COLUMN(disall!AK377),FALSE)),-9999,VLOOKUP($I378,disall!$A$2:$CY$349,COLUMN(disall!AK377),FALSE))</f>
        <v>-9999</v>
      </c>
      <c r="AS378" s="8">
        <f>IF(ISNA(VLOOKUP($I378,disall!$A$2:$CY$349,COLUMN(disall!AL377),FALSE)),-9999,VLOOKUP($I378,disall!$A$2:$CY$349,COLUMN(disall!AL377),FALSE))</f>
        <v>-9999</v>
      </c>
      <c r="AT378" s="8">
        <f>IF(ISNA(VLOOKUP($I378,disall!$A$2:$CY$349,COLUMN(disall!AM377),FALSE)),-9999,VLOOKUP($I378,disall!$A$2:$CY$349,COLUMN(disall!AM377),FALSE))</f>
        <v>-9999</v>
      </c>
      <c r="AU378" s="8">
        <f>IF(ISNA(VLOOKUP($I378,disall!$A$2:$CY$349,COLUMN(disall!AN377),FALSE)),-9999,VLOOKUP($I378,disall!$A$2:$CY$349,COLUMN(disall!AN377),FALSE))</f>
        <v>-9999</v>
      </c>
      <c r="AV378" s="8">
        <f>IF(ISNA(VLOOKUP($I378,disall!$A$2:$CY$349,COLUMN(disall!AO377),FALSE)),-9999,VLOOKUP($I378,disall!$A$2:$CY$349,COLUMN(disall!AO377),FALSE))</f>
        <v>-9999</v>
      </c>
      <c r="AW378" s="8">
        <f>IF(ISNA(VLOOKUP($I378,disall!$A$2:$CY$349,COLUMN(disall!AP377),FALSE)),-9999,VLOOKUP($I378,disall!$A$2:$CY$349,COLUMN(disall!AP377),FALSE))</f>
        <v>-9999</v>
      </c>
      <c r="AX378" s="8">
        <f>IF(ISNA(VLOOKUP($I378,disall!$A$2:$CY$349,COLUMN(disall!AQ377),FALSE)),-9999,VLOOKUP($I378,disall!$A$2:$CY$349,COLUMN(disall!AQ377),FALSE))</f>
        <v>-9999</v>
      </c>
      <c r="AY378" s="8">
        <f>IF(ISNA(VLOOKUP($I378,disall!$A$2:$CY$349,COLUMN(disall!AR377),FALSE)),-9999,VLOOKUP($I378,disall!$A$2:$CY$349,COLUMN(disall!AR377),FALSE))</f>
        <v>-9999</v>
      </c>
      <c r="AZ378" s="8">
        <f>IF(ISNA(VLOOKUP($I378,disall!$A$2:$CY$349,COLUMN(disall!AS377),FALSE)),-9999,VLOOKUP($I378,disall!$A$2:$CY$349,COLUMN(disall!AS377),FALSE))</f>
        <v>-9999</v>
      </c>
      <c r="BA378" s="8">
        <f>IF(ISNA(VLOOKUP($I378,disall!$A$2:$CY$349,COLUMN(disall!AT377),FALSE)),-9999,VLOOKUP($I378,disall!$A$2:$CY$349,COLUMN(disall!AT377),FALSE))</f>
        <v>-9999</v>
      </c>
      <c r="BB378" s="8">
        <f>IF(ISNA(VLOOKUP($I378,disall!$A$2:$CY$349,COLUMN(disall!AU377),FALSE)),-9999,VLOOKUP($I378,disall!$A$2:$CY$349,COLUMN(disall!AU377),FALSE))</f>
        <v>-9999</v>
      </c>
      <c r="BC378" s="8">
        <f>IF(ISNA(VLOOKUP($I378,disall!$A$2:$CY$349,COLUMN(disall!AV377),FALSE)),-9999,VLOOKUP($I378,disall!$A$2:$CY$349,COLUMN(disall!AV377),FALSE))</f>
        <v>-9999</v>
      </c>
      <c r="BD378" s="8">
        <f>IF(ISNA(VLOOKUP($I378,disall!$A$2:$CY$349,COLUMN(disall!AW377),FALSE)),-9999,VLOOKUP($I378,disall!$A$2:$CY$349,COLUMN(disall!AW377),FALSE))</f>
        <v>-9999</v>
      </c>
      <c r="BE378" s="8">
        <f>IF(ISNA(VLOOKUP($I378,disall!$A$2:$CY$349,COLUMN(disall!AX377),FALSE)),-9999,VLOOKUP($I378,disall!$A$2:$CY$349,COLUMN(disall!AX377),FALSE))</f>
        <v>-9999</v>
      </c>
      <c r="BF378" s="8">
        <f>IF(ISNA(VLOOKUP($I378,disall!$A$2:$CY$349,COLUMN(disall!AY377),FALSE)),-9999,VLOOKUP($I378,disall!$A$2:$CY$349,COLUMN(disall!AY377),FALSE))</f>
        <v>-9999</v>
      </c>
      <c r="BG378" s="8">
        <f>IF(ISNA(VLOOKUP($I378,disall!$A$2:$CY$349,COLUMN(disall!AZ377),FALSE)),-9999,VLOOKUP($I378,disall!$A$2:$CY$349,COLUMN(disall!AZ377),FALSE))</f>
        <v>-9999</v>
      </c>
      <c r="BH378" s="8">
        <f>IF(ISNA(VLOOKUP($I378,disall!$A$2:$CY$349,COLUMN(disall!BA377),FALSE)),-9999,VLOOKUP($I378,disall!$A$2:$CY$349,COLUMN(disall!BA377),FALSE))</f>
        <v>-9999</v>
      </c>
      <c r="BI378" s="8">
        <f>IF(ISNA(VLOOKUP($I378,disall!$A$2:$CY$349,COLUMN(disall!BB377),FALSE)),-9999,VLOOKUP($I378,disall!$A$2:$CY$349,COLUMN(disall!BB377),FALSE))</f>
        <v>-9999</v>
      </c>
      <c r="BJ378" s="8">
        <f>IF(ISNA(VLOOKUP($I378,disall!$A$2:$CY$349,COLUMN(disall!BC377),FALSE)),-9999,VLOOKUP($I378,disall!$A$2:$CY$349,COLUMN(disall!BC377),FALSE))</f>
        <v>-9999</v>
      </c>
      <c r="BK378" s="8">
        <f>IF(ISNA(VLOOKUP($I378,disall!$A$2:$CY$349,COLUMN(disall!BD377),FALSE)),-9999,VLOOKUP($I378,disall!$A$2:$CY$349,COLUMN(disall!BD377),FALSE))</f>
        <v>-9999</v>
      </c>
      <c r="BL378" s="8">
        <f>IF(ISNA(VLOOKUP($I378,disall!$A$2:$CY$349,COLUMN(disall!BE377),FALSE)),-9999,VLOOKUP($I378,disall!$A$2:$CY$349,COLUMN(disall!BE377),FALSE))</f>
        <v>-9999</v>
      </c>
      <c r="BM378" s="8">
        <f>IF(ISNA(VLOOKUP($I378,disall!$A$2:$CY$349,COLUMN(disall!BF377),FALSE)),-9999,VLOOKUP($I378,disall!$A$2:$CY$349,COLUMN(disall!BF377),FALSE))</f>
        <v>-9999</v>
      </c>
      <c r="BN378" s="8">
        <f>IF(ISNA(VLOOKUP($I378,disall!$A$2:$CY$349,COLUMN(disall!BG377),FALSE)),-9999,VLOOKUP($I378,disall!$A$2:$CY$349,COLUMN(disall!BG377),FALSE))</f>
        <v>-9999</v>
      </c>
      <c r="BO378" s="8">
        <f>IF(ISNA(VLOOKUP($I378,disall!$A$2:$CY$349,COLUMN(disall!BH377),FALSE)),-9999,VLOOKUP($I378,disall!$A$2:$CY$349,COLUMN(disall!BH377),FALSE))</f>
        <v>-9999</v>
      </c>
      <c r="BP378" s="8">
        <f>IF(ISNA(VLOOKUP($I378,disall!$A$2:$CY$349,COLUMN(disall!BI377),FALSE)),-9999,VLOOKUP($I378,disall!$A$2:$CY$349,COLUMN(disall!BI377),FALSE))</f>
        <v>-9999</v>
      </c>
      <c r="BQ378" s="8">
        <f>IF(ISNA(VLOOKUP($I378,disall!$A$2:$CY$349,COLUMN(disall!BJ377),FALSE)),-9999,VLOOKUP($I378,disall!$A$2:$CY$349,COLUMN(disall!BJ377),FALSE))</f>
        <v>-9999</v>
      </c>
      <c r="BR378" s="8">
        <f>IF(ISNA(VLOOKUP($I378,disall!$A$2:$CY$349,COLUMN(disall!BK377),FALSE)),-9999,VLOOKUP($I378,disall!$A$2:$CY$349,COLUMN(disall!BK377),FALSE))</f>
        <v>-9999</v>
      </c>
      <c r="BS378" s="8">
        <f>IF(ISNA(VLOOKUP($I378,disall!$A$2:$CY$349,COLUMN(disall!BL377),FALSE)),-9999,VLOOKUP($I378,disall!$A$2:$CY$349,COLUMN(disall!BL377),FALSE))</f>
        <v>-9999</v>
      </c>
      <c r="BT378" s="8">
        <f>IF(ISNA(VLOOKUP($I378,disall!$A$2:$CY$349,COLUMN(disall!BM377),FALSE)),-9999,VLOOKUP($I378,disall!$A$2:$CY$349,COLUMN(disall!BM377),FALSE))</f>
        <v>-9999</v>
      </c>
      <c r="BU378" s="8">
        <f>IF(ISNA(VLOOKUP($I378,disall!$A$2:$CY$349,COLUMN(disall!BN377),FALSE)),-9999,VLOOKUP($I378,disall!$A$2:$CY$349,COLUMN(disall!BN377),FALSE))</f>
        <v>-9999</v>
      </c>
      <c r="BV378" s="8">
        <f>IF(ISNA(VLOOKUP($I378,disall!$A$2:$CY$349,COLUMN(disall!BO377),FALSE)),-9999,VLOOKUP($I378,disall!$A$2:$CY$349,COLUMN(disall!BO377),FALSE))</f>
        <v>-9999</v>
      </c>
      <c r="BW378" s="8">
        <f>IF(ISNA(VLOOKUP($I378,disall!$A$2:$CY$349,COLUMN(disall!BP377),FALSE)),-9999,VLOOKUP($I378,disall!$A$2:$CY$349,COLUMN(disall!BP377),FALSE))</f>
        <v>-9999</v>
      </c>
      <c r="BX378" s="8">
        <f>IF(ISNA(VLOOKUP($I378,disall!$A$2:$CY$349,COLUMN(disall!BQ377),FALSE)),-9999,VLOOKUP($I378,disall!$A$2:$CY$349,COLUMN(disall!BQ377),FALSE))</f>
        <v>-9999</v>
      </c>
      <c r="BY378" s="8">
        <f>IF(ISNA(VLOOKUP($I378,disall!$A$2:$CY$349,COLUMN(disall!BR377),FALSE)),-9999,VLOOKUP($I378,disall!$A$2:$CY$349,COLUMN(disall!BR377),FALSE))</f>
        <v>-9999</v>
      </c>
      <c r="BZ378" s="8">
        <f>IF(ISNA(VLOOKUP($I378,disall!$A$2:$CY$349,COLUMN(disall!BS377),FALSE)),-9999,VLOOKUP($I378,disall!$A$2:$CY$349,COLUMN(disall!BS377),FALSE))</f>
        <v>-9999</v>
      </c>
      <c r="CA378" s="8">
        <f>IF(ISNA(VLOOKUP($I378,disall!$A$2:$CY$349,COLUMN(disall!BT377),FALSE)),-9999,VLOOKUP($I378,disall!$A$2:$CY$349,COLUMN(disall!BT377),FALSE))</f>
        <v>-9999</v>
      </c>
      <c r="CB378" s="8">
        <f>IF(ISNA(VLOOKUP($I378,disall!$A$2:$CY$349,COLUMN(disall!BU377),FALSE)),-9999,VLOOKUP($I378,disall!$A$2:$CY$349,COLUMN(disall!BU377),FALSE))</f>
        <v>-9999</v>
      </c>
      <c r="CC378" s="8">
        <f>IF(ISNA(VLOOKUP($I378,disall!$A$2:$CY$349,COLUMN(disall!BV377),FALSE)),-9999,VLOOKUP($I378,disall!$A$2:$CY$349,COLUMN(disall!BV377),FALSE))</f>
        <v>-9999</v>
      </c>
      <c r="CD378" s="8">
        <f>IF(ISNA(VLOOKUP($I378,disall!$A$2:$CY$349,COLUMN(disall!BW377),FALSE)),-9999,VLOOKUP($I378,disall!$A$2:$CY$349,COLUMN(disall!BW377),FALSE))</f>
        <v>-9999</v>
      </c>
      <c r="CE378" s="8">
        <f>IF(ISNA(VLOOKUP($I378,disall!$A$2:$CY$349,COLUMN(disall!BX377),FALSE)),-9999,VLOOKUP($I378,disall!$A$2:$CY$349,COLUMN(disall!BX377),FALSE))</f>
        <v>-9999</v>
      </c>
      <c r="CF378" s="8">
        <f>IF(ISNA(VLOOKUP($I378,disall!$A$2:$CY$349,COLUMN(disall!BY377),FALSE)),-9999,VLOOKUP($I378,disall!$A$2:$CY$349,COLUMN(disall!BY377),FALSE))</f>
        <v>-9999</v>
      </c>
      <c r="CG378" s="8">
        <f>IF(ISNA(VLOOKUP($I378,disall!$A$2:$CY$349,COLUMN(disall!BZ377),FALSE)),-9999,VLOOKUP($I378,disall!$A$2:$CY$349,COLUMN(disall!BZ377),FALSE))</f>
        <v>-9999</v>
      </c>
      <c r="CH378" s="8">
        <f>IF(ISNA(VLOOKUP($I378,disall!$A$2:$CY$349,COLUMN(disall!CA377),FALSE)),-9999,VLOOKUP($I378,disall!$A$2:$CY$349,COLUMN(disall!CA377),FALSE))</f>
        <v>-9999</v>
      </c>
      <c r="CI378" s="8">
        <f>IF(ISNA(VLOOKUP($I378,disall!$A$2:$CY$349,COLUMN(disall!CB377),FALSE)),-9999,VLOOKUP($I378,disall!$A$2:$CY$349,COLUMN(disall!CB377),FALSE))</f>
        <v>-9999</v>
      </c>
      <c r="CJ378" s="8">
        <f>IF(ISNA(VLOOKUP($I378,disall!$A$2:$CY$349,COLUMN(disall!CC377),FALSE)),-9999,VLOOKUP($I378,disall!$A$2:$CY$349,COLUMN(disall!CC377),FALSE))</f>
        <v>-9999</v>
      </c>
      <c r="CK378" s="8">
        <f>IF(ISNA(VLOOKUP($I378,disall!$A$2:$CY$349,COLUMN(disall!CD377),FALSE)),-9999,VLOOKUP($I378,disall!$A$2:$CY$349,COLUMN(disall!CD377),FALSE))</f>
        <v>-9999</v>
      </c>
      <c r="CL378" s="8">
        <f>IF(ISNA(VLOOKUP($I378,disall!$A$2:$CY$349,COLUMN(disall!CE377),FALSE)),-9999,VLOOKUP($I378,disall!$A$2:$CY$349,COLUMN(disall!CE377),FALSE))</f>
        <v>-9999</v>
      </c>
      <c r="CM378" s="8">
        <f>IF(ISNA(VLOOKUP($I378,disall!$A$2:$CY$349,COLUMN(disall!CF377),FALSE)),-9999,VLOOKUP($I378,disall!$A$2:$CY$349,COLUMN(disall!CF377),FALSE))</f>
        <v>-9999</v>
      </c>
      <c r="CN378" s="8">
        <f>IF(ISNA(VLOOKUP($I378,disall!$A$2:$CY$349,COLUMN(disall!CG377),FALSE)),-9999,VLOOKUP($I378,disall!$A$2:$CY$349,COLUMN(disall!CG377),FALSE))</f>
        <v>-9999</v>
      </c>
      <c r="CO378" s="8">
        <f>IF(ISNA(VLOOKUP($I378,disall!$A$2:$CY$349,COLUMN(disall!CH377),FALSE)),-9999,VLOOKUP($I378,disall!$A$2:$CY$349,COLUMN(disall!CH377),FALSE))</f>
        <v>-9999</v>
      </c>
      <c r="CP378" s="8">
        <f>IF(ISNA(VLOOKUP($I378,disall!$A$2:$CY$349,COLUMN(disall!CI377),FALSE)),-9999,VLOOKUP($I378,disall!$A$2:$CY$349,COLUMN(disall!CI377),FALSE))</f>
        <v>-9999</v>
      </c>
      <c r="CQ378" s="8">
        <f>IF(ISNA(VLOOKUP($I378,disall!$A$2:$CY$349,COLUMN(disall!CJ377),FALSE)),-9999,VLOOKUP($I378,disall!$A$2:$CY$349,COLUMN(disall!CJ377),FALSE))</f>
        <v>-9999</v>
      </c>
      <c r="CR378" s="8">
        <f>IF(ISNA(VLOOKUP($I378,disall!$A$2:$CY$349,COLUMN(disall!CK377),FALSE)),-9999,VLOOKUP($I378,disall!$A$2:$CY$349,COLUMN(disall!CK377),FALSE))</f>
        <v>-9999</v>
      </c>
      <c r="CS378" s="8">
        <f>IF(ISNA(VLOOKUP($I378,disall!$A$2:$CY$349,COLUMN(disall!CL377),FALSE)),-9999,VLOOKUP($I378,disall!$A$2:$CY$349,COLUMN(disall!CL377),FALSE))</f>
        <v>-9999</v>
      </c>
      <c r="CT378" s="8">
        <f>IF(ISNA(VLOOKUP($I378,disall!$A$2:$CY$349,COLUMN(disall!CM377),FALSE)),-9999,VLOOKUP($I378,disall!$A$2:$CY$349,COLUMN(disall!CM377),FALSE))</f>
        <v>-9999</v>
      </c>
      <c r="CU378" s="8">
        <f>IF(ISNA(VLOOKUP($I378,disall!$A$2:$CY$349,COLUMN(disall!CN377),FALSE)),-9999,VLOOKUP($I378,disall!$A$2:$CY$349,COLUMN(disall!CN377),FALSE))</f>
        <v>-9999</v>
      </c>
      <c r="CV378" s="8">
        <f>IF(ISNA(VLOOKUP($I378,disall!$A$2:$CY$349,COLUMN(disall!CO377),FALSE)),-9999,VLOOKUP($I378,disall!$A$2:$CY$349,COLUMN(disall!CO377),FALSE))</f>
        <v>-9999</v>
      </c>
      <c r="CW378" s="8">
        <f>IF(ISNA(VLOOKUP($I378,disall!$A$2:$CY$349,COLUMN(disall!CP377),FALSE)),-9999,VLOOKUP($I378,disall!$A$2:$CY$349,COLUMN(disall!CP377),FALSE))</f>
        <v>-9999</v>
      </c>
      <c r="CX378" s="8">
        <f>IF(ISNA(VLOOKUP($I378,disall!$A$2:$CY$349,COLUMN(disall!CQ377),FALSE)),-9999,VLOOKUP($I378,disall!$A$2:$CY$349,COLUMN(disall!CQ377),FALSE))</f>
        <v>-9999</v>
      </c>
      <c r="CY378" s="8">
        <f>IF(ISNA(VLOOKUP($I378,disall!$A$2:$CY$349,COLUMN(disall!CR377),FALSE)),-9999,VLOOKUP($I378,disall!$A$2:$CY$349,COLUMN(disall!CR377),FALSE))</f>
        <v>-9999</v>
      </c>
      <c r="CZ378" s="8">
        <f>IF(ISNA(VLOOKUP($I378,disall!$A$2:$CY$349,COLUMN(disall!CS377),FALSE)),-9999,VLOOKUP($I378,disall!$A$2:$CY$349,COLUMN(disall!CS377),FALSE))</f>
        <v>-9999</v>
      </c>
      <c r="DA378" s="8">
        <f>IF(ISNA(VLOOKUP($I378,disall!$A$2:$CY$349,COLUMN(disall!CT377),FALSE)),-9999,VLOOKUP($I378,disall!$A$2:$CY$349,COLUMN(disall!CT377),FALSE))</f>
        <v>-9999</v>
      </c>
      <c r="DB378" s="8">
        <f>IF(ISNA(VLOOKUP($I378,disall!$A$2:$CY$349,COLUMN(disall!CU377),FALSE)),-9999,VLOOKUP($I378,disall!$A$2:$CY$349,COLUMN(disall!CU377),FALSE))</f>
        <v>-9999</v>
      </c>
      <c r="DC378" s="8">
        <f>IF(ISNA(VLOOKUP($I378,disall!$A$2:$CY$349,COLUMN(disall!CV377),FALSE)),-9999,VLOOKUP($I378,disall!$A$2:$CY$349,COLUMN(disall!CV377),FALSE))</f>
        <v>-9999</v>
      </c>
      <c r="DD378" s="8">
        <f>IF(ISNA(VLOOKUP($I378,disall!$A$2:$CY$349,COLUMN(disall!CW377),FALSE)),-9999,VLOOKUP($I378,disall!$A$2:$CY$349,COLUMN(disall!CW377),FALSE))</f>
        <v>-9999</v>
      </c>
      <c r="DE378" s="8">
        <f>IF(ISNA(VLOOKUP($I378,disall!$A$2:$CY$349,COLUMN(disall!CX377),FALSE)),-9999,VLOOKUP($I378,disall!$A$2:$CY$349,COLUMN(disall!CX377),FALSE))</f>
        <v>-9999</v>
      </c>
      <c r="DF378" s="8">
        <f>IF(ISNA(VLOOKUP($I378,disall!$A$2:$CY$349,COLUMN(disall!CY377),FALSE)),-9999,VLOOKUP($I378,disall!$A$2:$CY$349,COLUMN(disall!CY377),FALSE))</f>
        <v>-9999</v>
      </c>
    </row>
    <row r="379" spans="1:110" x14ac:dyDescent="0.25">
      <c r="A379">
        <v>145</v>
      </c>
      <c r="B379" t="s">
        <v>8</v>
      </c>
      <c r="C379" t="s">
        <v>472</v>
      </c>
      <c r="D379" t="s">
        <v>1108</v>
      </c>
      <c r="E379" t="s">
        <v>473</v>
      </c>
      <c r="F379" t="s">
        <v>1116</v>
      </c>
      <c r="G379" t="s">
        <v>473</v>
      </c>
      <c r="H379">
        <v>4077</v>
      </c>
      <c r="I379">
        <f>IF(ISNA(VLOOKUP(H379,disall!$D$2:$L$349,1,FALSE)),H379,VLOOKUP(H379,disall!$D$2:$L$349,1,FALSE))</f>
        <v>4077</v>
      </c>
      <c r="J379" t="str">
        <f>IF(ISNA(VLOOKUP(H379,disall!$D$2:$L$349,1,FALSE)),"NA",VLOOKUP(H379,disall!$D$2:$L$349,2,FALSE))</f>
        <v>NA</v>
      </c>
      <c r="K379" t="str">
        <f>IF(ISNA(VLOOKUP(I379,disall!$A$2:$L$349,3,FALSE)),F379,VLOOKUP(I379,disall!$A$2:$L$349,3,FALSE))</f>
        <v>Kupwara (Muzaffarabad)</v>
      </c>
      <c r="L379" t="str">
        <f>IF(ISNA(VLOOKUP(I379,disall!$A$2:$L$349,12,FALSE)),"NA",VLOOKUP(I379,disall!$A$2:$L$349,12,FALSE))</f>
        <v>NA</v>
      </c>
      <c r="M379" t="str">
        <f>IF(ISNA(VLOOKUP(I379,disall!$A$2:$M$349,6,FALSE)),"NA",VLOOKUP(I379,disall!$A$2:$M$349,6,FALSE))</f>
        <v>NA</v>
      </c>
      <c r="N379" t="str">
        <f>IF(ISNA(VLOOKUP(I379,disall!$A$2:$M$349,7,FALSE)),"NA",VLOOKUP(I379,disall!$A$2:$M$349,7,FALSE))</f>
        <v>NA</v>
      </c>
      <c r="O379" t="str">
        <f>IF(ISNA(VLOOKUP(I379,disall!$A$2:$M$349,8,FALSE)),"NA",VLOOKUP(I379,disall!$A$2:$M$349,8,FALSE))</f>
        <v>NA</v>
      </c>
      <c r="P379" t="str">
        <f>IF(ISNA(VLOOKUP(I379,disall!$A$2:$M$349,9,FALSE)),"NA",VLOOKUP(I379,disall!$A$2:$M$349,9,FALSE))</f>
        <v>NA</v>
      </c>
      <c r="Q379" t="str">
        <f>IF(ISNA(VLOOKUP(I379,disall!$A$2:$M$349,10,FALSE)),"NA",VLOOKUP(I379,disall!$A$2:$M$349,10,FALSE))</f>
        <v>NA</v>
      </c>
      <c r="R379" t="str">
        <f>IF(ISNA(VLOOKUP(I379,disall!$A$2:$M$349,11,FALSE)),"NA",VLOOKUP(I379,disall!$A$2:$M$349,11,FALSE))</f>
        <v>NA</v>
      </c>
      <c r="S379" t="str">
        <f>IF(ISNA(VLOOKUP(I379,disall!$A$2:$M$349,12,FALSE)),"NA",VLOOKUP(I379,disall!$A$2:$M$349,12,FALSE))</f>
        <v>NA</v>
      </c>
      <c r="T379" t="str">
        <f>IF(ISNA(VLOOKUP(I379,disall!$A$2:$M$349,13,FALSE)),"NA",VLOOKUP(I379,disall!$A$2:$M$349,13,FALSE))</f>
        <v>NA</v>
      </c>
      <c r="U379" s="8">
        <f>IF(ISNA(VLOOKUP($I379,disall!$A$2:$CY$349,COLUMN(disall!N378),FALSE)),-9999,VLOOKUP($I379,disall!$A$2:$CY$349,COLUMN(disall!N378),FALSE))</f>
        <v>-9999</v>
      </c>
      <c r="V379" s="8">
        <f>IF(ISNA(VLOOKUP($I379,disall!$A$2:$CY$349,COLUMN(disall!O378),FALSE)),-9999,VLOOKUP($I379,disall!$A$2:$CY$349,COLUMN(disall!O378),FALSE))</f>
        <v>-9999</v>
      </c>
      <c r="W379" s="8">
        <f>IF(ISNA(VLOOKUP($I379,disall!$A$2:$CY$349,COLUMN(disall!P378),FALSE)),-9999,VLOOKUP($I379,disall!$A$2:$CY$349,COLUMN(disall!P378),FALSE))</f>
        <v>-9999</v>
      </c>
      <c r="X379" s="8">
        <f>IF(ISNA(VLOOKUP($I379,disall!$A$2:$CY$349,COLUMN(disall!Q378),FALSE)),-9999,VLOOKUP($I379,disall!$A$2:$CY$349,COLUMN(disall!Q378),FALSE))</f>
        <v>-9999</v>
      </c>
      <c r="Y379" s="8">
        <f>IF(ISNA(VLOOKUP($I379,disall!$A$2:$CY$349,COLUMN(disall!R378),FALSE)),-9999,VLOOKUP($I379,disall!$A$2:$CY$349,COLUMN(disall!R378),FALSE))</f>
        <v>-9999</v>
      </c>
      <c r="Z379" s="8">
        <f>IF(ISNA(VLOOKUP($I379,disall!$A$2:$CY$349,COLUMN(disall!S378),FALSE)),-9999,VLOOKUP($I379,disall!$A$2:$CY$349,COLUMN(disall!S378),FALSE))</f>
        <v>-9999</v>
      </c>
      <c r="AA379" s="8">
        <f>IF(ISNA(VLOOKUP($I379,disall!$A$2:$CY$349,COLUMN(disall!T378),FALSE)),-9999,VLOOKUP($I379,disall!$A$2:$CY$349,COLUMN(disall!T378),FALSE))</f>
        <v>-9999</v>
      </c>
      <c r="AB379" s="8">
        <f>IF(ISNA(VLOOKUP($I379,disall!$A$2:$CY$349,COLUMN(disall!U378),FALSE)),-9999,VLOOKUP($I379,disall!$A$2:$CY$349,COLUMN(disall!U378),FALSE))</f>
        <v>-9999</v>
      </c>
      <c r="AC379" s="8">
        <f>IF(ISNA(VLOOKUP($I379,disall!$A$2:$CY$349,COLUMN(disall!V378),FALSE)),-9999,VLOOKUP($I379,disall!$A$2:$CY$349,COLUMN(disall!V378),FALSE))</f>
        <v>-9999</v>
      </c>
      <c r="AD379" s="8">
        <f>IF(ISNA(VLOOKUP($I379,disall!$A$2:$CY$349,COLUMN(disall!W378),FALSE)),-9999,VLOOKUP($I379,disall!$A$2:$CY$349,COLUMN(disall!W378),FALSE))</f>
        <v>-9999</v>
      </c>
      <c r="AE379" s="8">
        <f>IF(ISNA(VLOOKUP($I379,disall!$A$2:$CY$349,COLUMN(disall!X378),FALSE)),-9999,VLOOKUP($I379,disall!$A$2:$CY$349,COLUMN(disall!X378),FALSE))</f>
        <v>-9999</v>
      </c>
      <c r="AF379" s="8">
        <f>IF(ISNA(VLOOKUP($I379,disall!$A$2:$CY$349,COLUMN(disall!Y378),FALSE)),-9999,VLOOKUP($I379,disall!$A$2:$CY$349,COLUMN(disall!Y378),FALSE))</f>
        <v>-9999</v>
      </c>
      <c r="AG379" s="8">
        <f>IF(ISNA(VLOOKUP($I379,disall!$A$2:$CY$349,COLUMN(disall!Z378),FALSE)),-9999,VLOOKUP($I379,disall!$A$2:$CY$349,COLUMN(disall!Z378),FALSE))</f>
        <v>-9999</v>
      </c>
      <c r="AH379" s="8">
        <f>IF(ISNA(VLOOKUP($I379,disall!$A$2:$CY$349,COLUMN(disall!AA378),FALSE)),-9999,VLOOKUP($I379,disall!$A$2:$CY$349,COLUMN(disall!AA378),FALSE))</f>
        <v>-9999</v>
      </c>
      <c r="AI379" s="8">
        <f>IF(ISNA(VLOOKUP($I379,disall!$A$2:$CY$349,COLUMN(disall!AB378),FALSE)),-9999,VLOOKUP($I379,disall!$A$2:$CY$349,COLUMN(disall!AB378),FALSE))</f>
        <v>-9999</v>
      </c>
      <c r="AJ379" s="8">
        <f>IF(ISNA(VLOOKUP($I379,disall!$A$2:$CY$349,COLUMN(disall!AC378),FALSE)),-9999,VLOOKUP($I379,disall!$A$2:$CY$349,COLUMN(disall!AC378),FALSE))</f>
        <v>-9999</v>
      </c>
      <c r="AK379" s="8">
        <f>IF(ISNA(VLOOKUP($I379,disall!$A$2:$CY$349,COLUMN(disall!AD378),FALSE)),-9999,VLOOKUP($I379,disall!$A$2:$CY$349,COLUMN(disall!AD378),FALSE))</f>
        <v>-9999</v>
      </c>
      <c r="AL379" s="8">
        <f>IF(ISNA(VLOOKUP($I379,disall!$A$2:$CY$349,COLUMN(disall!AE378),FALSE)),-9999,VLOOKUP($I379,disall!$A$2:$CY$349,COLUMN(disall!AE378),FALSE))</f>
        <v>-9999</v>
      </c>
      <c r="AM379" s="8">
        <f>IF(ISNA(VLOOKUP($I379,disall!$A$2:$CY$349,COLUMN(disall!AF378),FALSE)),-9999,VLOOKUP($I379,disall!$A$2:$CY$349,COLUMN(disall!AF378),FALSE))</f>
        <v>-9999</v>
      </c>
      <c r="AN379" s="8">
        <f>IF(ISNA(VLOOKUP($I379,disall!$A$2:$CY$349,COLUMN(disall!AG378),FALSE)),-9999,VLOOKUP($I379,disall!$A$2:$CY$349,COLUMN(disall!AG378),FALSE))</f>
        <v>-9999</v>
      </c>
      <c r="AO379" s="8">
        <f>IF(ISNA(VLOOKUP($I379,disall!$A$2:$CY$349,COLUMN(disall!AH378),FALSE)),-9999,VLOOKUP($I379,disall!$A$2:$CY$349,COLUMN(disall!AH378),FALSE))</f>
        <v>-9999</v>
      </c>
      <c r="AP379" s="8">
        <f>IF(ISNA(VLOOKUP($I379,disall!$A$2:$CY$349,COLUMN(disall!AI378),FALSE)),-9999,VLOOKUP($I379,disall!$A$2:$CY$349,COLUMN(disall!AI378),FALSE))</f>
        <v>-9999</v>
      </c>
      <c r="AQ379" s="8">
        <f>IF(ISNA(VLOOKUP($I379,disall!$A$2:$CY$349,COLUMN(disall!AJ378),FALSE)),-9999,VLOOKUP($I379,disall!$A$2:$CY$349,COLUMN(disall!AJ378),FALSE))</f>
        <v>-9999</v>
      </c>
      <c r="AR379" s="8">
        <f>IF(ISNA(VLOOKUP($I379,disall!$A$2:$CY$349,COLUMN(disall!AK378),FALSE)),-9999,VLOOKUP($I379,disall!$A$2:$CY$349,COLUMN(disall!AK378),FALSE))</f>
        <v>-9999</v>
      </c>
      <c r="AS379" s="8">
        <f>IF(ISNA(VLOOKUP($I379,disall!$A$2:$CY$349,COLUMN(disall!AL378),FALSE)),-9999,VLOOKUP($I379,disall!$A$2:$CY$349,COLUMN(disall!AL378),FALSE))</f>
        <v>-9999</v>
      </c>
      <c r="AT379" s="8">
        <f>IF(ISNA(VLOOKUP($I379,disall!$A$2:$CY$349,COLUMN(disall!AM378),FALSE)),-9999,VLOOKUP($I379,disall!$A$2:$CY$349,COLUMN(disall!AM378),FALSE))</f>
        <v>-9999</v>
      </c>
      <c r="AU379" s="8">
        <f>IF(ISNA(VLOOKUP($I379,disall!$A$2:$CY$349,COLUMN(disall!AN378),FALSE)),-9999,VLOOKUP($I379,disall!$A$2:$CY$349,COLUMN(disall!AN378),FALSE))</f>
        <v>-9999</v>
      </c>
      <c r="AV379" s="8">
        <f>IF(ISNA(VLOOKUP($I379,disall!$A$2:$CY$349,COLUMN(disall!AO378),FALSE)),-9999,VLOOKUP($I379,disall!$A$2:$CY$349,COLUMN(disall!AO378),FALSE))</f>
        <v>-9999</v>
      </c>
      <c r="AW379" s="8">
        <f>IF(ISNA(VLOOKUP($I379,disall!$A$2:$CY$349,COLUMN(disall!AP378),FALSE)),-9999,VLOOKUP($I379,disall!$A$2:$CY$349,COLUMN(disall!AP378),FALSE))</f>
        <v>-9999</v>
      </c>
      <c r="AX379" s="8">
        <f>IF(ISNA(VLOOKUP($I379,disall!$A$2:$CY$349,COLUMN(disall!AQ378),FALSE)),-9999,VLOOKUP($I379,disall!$A$2:$CY$349,COLUMN(disall!AQ378),FALSE))</f>
        <v>-9999</v>
      </c>
      <c r="AY379" s="8">
        <f>IF(ISNA(VLOOKUP($I379,disall!$A$2:$CY$349,COLUMN(disall!AR378),FALSE)),-9999,VLOOKUP($I379,disall!$A$2:$CY$349,COLUMN(disall!AR378),FALSE))</f>
        <v>-9999</v>
      </c>
      <c r="AZ379" s="8">
        <f>IF(ISNA(VLOOKUP($I379,disall!$A$2:$CY$349,COLUMN(disall!AS378),FALSE)),-9999,VLOOKUP($I379,disall!$A$2:$CY$349,COLUMN(disall!AS378),FALSE))</f>
        <v>-9999</v>
      </c>
      <c r="BA379" s="8">
        <f>IF(ISNA(VLOOKUP($I379,disall!$A$2:$CY$349,COLUMN(disall!AT378),FALSE)),-9999,VLOOKUP($I379,disall!$A$2:$CY$349,COLUMN(disall!AT378),FALSE))</f>
        <v>-9999</v>
      </c>
      <c r="BB379" s="8">
        <f>IF(ISNA(VLOOKUP($I379,disall!$A$2:$CY$349,COLUMN(disall!AU378),FALSE)),-9999,VLOOKUP($I379,disall!$A$2:$CY$349,COLUMN(disall!AU378),FALSE))</f>
        <v>-9999</v>
      </c>
      <c r="BC379" s="8">
        <f>IF(ISNA(VLOOKUP($I379,disall!$A$2:$CY$349,COLUMN(disall!AV378),FALSE)),-9999,VLOOKUP($I379,disall!$A$2:$CY$349,COLUMN(disall!AV378),FALSE))</f>
        <v>-9999</v>
      </c>
      <c r="BD379" s="8">
        <f>IF(ISNA(VLOOKUP($I379,disall!$A$2:$CY$349,COLUMN(disall!AW378),FALSE)),-9999,VLOOKUP($I379,disall!$A$2:$CY$349,COLUMN(disall!AW378),FALSE))</f>
        <v>-9999</v>
      </c>
      <c r="BE379" s="8">
        <f>IF(ISNA(VLOOKUP($I379,disall!$A$2:$CY$349,COLUMN(disall!AX378),FALSE)),-9999,VLOOKUP($I379,disall!$A$2:$CY$349,COLUMN(disall!AX378),FALSE))</f>
        <v>-9999</v>
      </c>
      <c r="BF379" s="8">
        <f>IF(ISNA(VLOOKUP($I379,disall!$A$2:$CY$349,COLUMN(disall!AY378),FALSE)),-9999,VLOOKUP($I379,disall!$A$2:$CY$349,COLUMN(disall!AY378),FALSE))</f>
        <v>-9999</v>
      </c>
      <c r="BG379" s="8">
        <f>IF(ISNA(VLOOKUP($I379,disall!$A$2:$CY$349,COLUMN(disall!AZ378),FALSE)),-9999,VLOOKUP($I379,disall!$A$2:$CY$349,COLUMN(disall!AZ378),FALSE))</f>
        <v>-9999</v>
      </c>
      <c r="BH379" s="8">
        <f>IF(ISNA(VLOOKUP($I379,disall!$A$2:$CY$349,COLUMN(disall!BA378),FALSE)),-9999,VLOOKUP($I379,disall!$A$2:$CY$349,COLUMN(disall!BA378),FALSE))</f>
        <v>-9999</v>
      </c>
      <c r="BI379" s="8">
        <f>IF(ISNA(VLOOKUP($I379,disall!$A$2:$CY$349,COLUMN(disall!BB378),FALSE)),-9999,VLOOKUP($I379,disall!$A$2:$CY$349,COLUMN(disall!BB378),FALSE))</f>
        <v>-9999</v>
      </c>
      <c r="BJ379" s="8">
        <f>IF(ISNA(VLOOKUP($I379,disall!$A$2:$CY$349,COLUMN(disall!BC378),FALSE)),-9999,VLOOKUP($I379,disall!$A$2:$CY$349,COLUMN(disall!BC378),FALSE))</f>
        <v>-9999</v>
      </c>
      <c r="BK379" s="8">
        <f>IF(ISNA(VLOOKUP($I379,disall!$A$2:$CY$349,COLUMN(disall!BD378),FALSE)),-9999,VLOOKUP($I379,disall!$A$2:$CY$349,COLUMN(disall!BD378),FALSE))</f>
        <v>-9999</v>
      </c>
      <c r="BL379" s="8">
        <f>IF(ISNA(VLOOKUP($I379,disall!$A$2:$CY$349,COLUMN(disall!BE378),FALSE)),-9999,VLOOKUP($I379,disall!$A$2:$CY$349,COLUMN(disall!BE378),FALSE))</f>
        <v>-9999</v>
      </c>
      <c r="BM379" s="8">
        <f>IF(ISNA(VLOOKUP($I379,disall!$A$2:$CY$349,COLUMN(disall!BF378),FALSE)),-9999,VLOOKUP($I379,disall!$A$2:$CY$349,COLUMN(disall!BF378),FALSE))</f>
        <v>-9999</v>
      </c>
      <c r="BN379" s="8">
        <f>IF(ISNA(VLOOKUP($I379,disall!$A$2:$CY$349,COLUMN(disall!BG378),FALSE)),-9999,VLOOKUP($I379,disall!$A$2:$CY$349,COLUMN(disall!BG378),FALSE))</f>
        <v>-9999</v>
      </c>
      <c r="BO379" s="8">
        <f>IF(ISNA(VLOOKUP($I379,disall!$A$2:$CY$349,COLUMN(disall!BH378),FALSE)),-9999,VLOOKUP($I379,disall!$A$2:$CY$349,COLUMN(disall!BH378),FALSE))</f>
        <v>-9999</v>
      </c>
      <c r="BP379" s="8">
        <f>IF(ISNA(VLOOKUP($I379,disall!$A$2:$CY$349,COLUMN(disall!BI378),FALSE)),-9999,VLOOKUP($I379,disall!$A$2:$CY$349,COLUMN(disall!BI378),FALSE))</f>
        <v>-9999</v>
      </c>
      <c r="BQ379" s="8">
        <f>IF(ISNA(VLOOKUP($I379,disall!$A$2:$CY$349,COLUMN(disall!BJ378),FALSE)),-9999,VLOOKUP($I379,disall!$A$2:$CY$349,COLUMN(disall!BJ378),FALSE))</f>
        <v>-9999</v>
      </c>
      <c r="BR379" s="8">
        <f>IF(ISNA(VLOOKUP($I379,disall!$A$2:$CY$349,COLUMN(disall!BK378),FALSE)),-9999,VLOOKUP($I379,disall!$A$2:$CY$349,COLUMN(disall!BK378),FALSE))</f>
        <v>-9999</v>
      </c>
      <c r="BS379" s="8">
        <f>IF(ISNA(VLOOKUP($I379,disall!$A$2:$CY$349,COLUMN(disall!BL378),FALSE)),-9999,VLOOKUP($I379,disall!$A$2:$CY$349,COLUMN(disall!BL378),FALSE))</f>
        <v>-9999</v>
      </c>
      <c r="BT379" s="8">
        <f>IF(ISNA(VLOOKUP($I379,disall!$A$2:$CY$349,COLUMN(disall!BM378),FALSE)),-9999,VLOOKUP($I379,disall!$A$2:$CY$349,COLUMN(disall!BM378),FALSE))</f>
        <v>-9999</v>
      </c>
      <c r="BU379" s="8">
        <f>IF(ISNA(VLOOKUP($I379,disall!$A$2:$CY$349,COLUMN(disall!BN378),FALSE)),-9999,VLOOKUP($I379,disall!$A$2:$CY$349,COLUMN(disall!BN378),FALSE))</f>
        <v>-9999</v>
      </c>
      <c r="BV379" s="8">
        <f>IF(ISNA(VLOOKUP($I379,disall!$A$2:$CY$349,COLUMN(disall!BO378),FALSE)),-9999,VLOOKUP($I379,disall!$A$2:$CY$349,COLUMN(disall!BO378),FALSE))</f>
        <v>-9999</v>
      </c>
      <c r="BW379" s="8">
        <f>IF(ISNA(VLOOKUP($I379,disall!$A$2:$CY$349,COLUMN(disall!BP378),FALSE)),-9999,VLOOKUP($I379,disall!$A$2:$CY$349,COLUMN(disall!BP378),FALSE))</f>
        <v>-9999</v>
      </c>
      <c r="BX379" s="8">
        <f>IF(ISNA(VLOOKUP($I379,disall!$A$2:$CY$349,COLUMN(disall!BQ378),FALSE)),-9999,VLOOKUP($I379,disall!$A$2:$CY$349,COLUMN(disall!BQ378),FALSE))</f>
        <v>-9999</v>
      </c>
      <c r="BY379" s="8">
        <f>IF(ISNA(VLOOKUP($I379,disall!$A$2:$CY$349,COLUMN(disall!BR378),FALSE)),-9999,VLOOKUP($I379,disall!$A$2:$CY$349,COLUMN(disall!BR378),FALSE))</f>
        <v>-9999</v>
      </c>
      <c r="BZ379" s="8">
        <f>IF(ISNA(VLOOKUP($I379,disall!$A$2:$CY$349,COLUMN(disall!BS378),FALSE)),-9999,VLOOKUP($I379,disall!$A$2:$CY$349,COLUMN(disall!BS378),FALSE))</f>
        <v>-9999</v>
      </c>
      <c r="CA379" s="8">
        <f>IF(ISNA(VLOOKUP($I379,disall!$A$2:$CY$349,COLUMN(disall!BT378),FALSE)),-9999,VLOOKUP($I379,disall!$A$2:$CY$349,COLUMN(disall!BT378),FALSE))</f>
        <v>-9999</v>
      </c>
      <c r="CB379" s="8">
        <f>IF(ISNA(VLOOKUP($I379,disall!$A$2:$CY$349,COLUMN(disall!BU378),FALSE)),-9999,VLOOKUP($I379,disall!$A$2:$CY$349,COLUMN(disall!BU378),FALSE))</f>
        <v>-9999</v>
      </c>
      <c r="CC379" s="8">
        <f>IF(ISNA(VLOOKUP($I379,disall!$A$2:$CY$349,COLUMN(disall!BV378),FALSE)),-9999,VLOOKUP($I379,disall!$A$2:$CY$349,COLUMN(disall!BV378),FALSE))</f>
        <v>-9999</v>
      </c>
      <c r="CD379" s="8">
        <f>IF(ISNA(VLOOKUP($I379,disall!$A$2:$CY$349,COLUMN(disall!BW378),FALSE)),-9999,VLOOKUP($I379,disall!$A$2:$CY$349,COLUMN(disall!BW378),FALSE))</f>
        <v>-9999</v>
      </c>
      <c r="CE379" s="8">
        <f>IF(ISNA(VLOOKUP($I379,disall!$A$2:$CY$349,COLUMN(disall!BX378),FALSE)),-9999,VLOOKUP($I379,disall!$A$2:$CY$349,COLUMN(disall!BX378),FALSE))</f>
        <v>-9999</v>
      </c>
      <c r="CF379" s="8">
        <f>IF(ISNA(VLOOKUP($I379,disall!$A$2:$CY$349,COLUMN(disall!BY378),FALSE)),-9999,VLOOKUP($I379,disall!$A$2:$CY$349,COLUMN(disall!BY378),FALSE))</f>
        <v>-9999</v>
      </c>
      <c r="CG379" s="8">
        <f>IF(ISNA(VLOOKUP($I379,disall!$A$2:$CY$349,COLUMN(disall!BZ378),FALSE)),-9999,VLOOKUP($I379,disall!$A$2:$CY$349,COLUMN(disall!BZ378),FALSE))</f>
        <v>-9999</v>
      </c>
      <c r="CH379" s="8">
        <f>IF(ISNA(VLOOKUP($I379,disall!$A$2:$CY$349,COLUMN(disall!CA378),FALSE)),-9999,VLOOKUP($I379,disall!$A$2:$CY$349,COLUMN(disall!CA378),FALSE))</f>
        <v>-9999</v>
      </c>
      <c r="CI379" s="8">
        <f>IF(ISNA(VLOOKUP($I379,disall!$A$2:$CY$349,COLUMN(disall!CB378),FALSE)),-9999,VLOOKUP($I379,disall!$A$2:$CY$349,COLUMN(disall!CB378),FALSE))</f>
        <v>-9999</v>
      </c>
      <c r="CJ379" s="8">
        <f>IF(ISNA(VLOOKUP($I379,disall!$A$2:$CY$349,COLUMN(disall!CC378),FALSE)),-9999,VLOOKUP($I379,disall!$A$2:$CY$349,COLUMN(disall!CC378),FALSE))</f>
        <v>-9999</v>
      </c>
      <c r="CK379" s="8">
        <f>IF(ISNA(VLOOKUP($I379,disall!$A$2:$CY$349,COLUMN(disall!CD378),FALSE)),-9999,VLOOKUP($I379,disall!$A$2:$CY$349,COLUMN(disall!CD378),FALSE))</f>
        <v>-9999</v>
      </c>
      <c r="CL379" s="8">
        <f>IF(ISNA(VLOOKUP($I379,disall!$A$2:$CY$349,COLUMN(disall!CE378),FALSE)),-9999,VLOOKUP($I379,disall!$A$2:$CY$349,COLUMN(disall!CE378),FALSE))</f>
        <v>-9999</v>
      </c>
      <c r="CM379" s="8">
        <f>IF(ISNA(VLOOKUP($I379,disall!$A$2:$CY$349,COLUMN(disall!CF378),FALSE)),-9999,VLOOKUP($I379,disall!$A$2:$CY$349,COLUMN(disall!CF378),FALSE))</f>
        <v>-9999</v>
      </c>
      <c r="CN379" s="8">
        <f>IF(ISNA(VLOOKUP($I379,disall!$A$2:$CY$349,COLUMN(disall!CG378),FALSE)),-9999,VLOOKUP($I379,disall!$A$2:$CY$349,COLUMN(disall!CG378),FALSE))</f>
        <v>-9999</v>
      </c>
      <c r="CO379" s="8">
        <f>IF(ISNA(VLOOKUP($I379,disall!$A$2:$CY$349,COLUMN(disall!CH378),FALSE)),-9999,VLOOKUP($I379,disall!$A$2:$CY$349,COLUMN(disall!CH378),FALSE))</f>
        <v>-9999</v>
      </c>
      <c r="CP379" s="8">
        <f>IF(ISNA(VLOOKUP($I379,disall!$A$2:$CY$349,COLUMN(disall!CI378),FALSE)),-9999,VLOOKUP($I379,disall!$A$2:$CY$349,COLUMN(disall!CI378),FALSE))</f>
        <v>-9999</v>
      </c>
      <c r="CQ379" s="8">
        <f>IF(ISNA(VLOOKUP($I379,disall!$A$2:$CY$349,COLUMN(disall!CJ378),FALSE)),-9999,VLOOKUP($I379,disall!$A$2:$CY$349,COLUMN(disall!CJ378),FALSE))</f>
        <v>-9999</v>
      </c>
      <c r="CR379" s="8">
        <f>IF(ISNA(VLOOKUP($I379,disall!$A$2:$CY$349,COLUMN(disall!CK378),FALSE)),-9999,VLOOKUP($I379,disall!$A$2:$CY$349,COLUMN(disall!CK378),FALSE))</f>
        <v>-9999</v>
      </c>
      <c r="CS379" s="8">
        <f>IF(ISNA(VLOOKUP($I379,disall!$A$2:$CY$349,COLUMN(disall!CL378),FALSE)),-9999,VLOOKUP($I379,disall!$A$2:$CY$349,COLUMN(disall!CL378),FALSE))</f>
        <v>-9999</v>
      </c>
      <c r="CT379" s="8">
        <f>IF(ISNA(VLOOKUP($I379,disall!$A$2:$CY$349,COLUMN(disall!CM378),FALSE)),-9999,VLOOKUP($I379,disall!$A$2:$CY$349,COLUMN(disall!CM378),FALSE))</f>
        <v>-9999</v>
      </c>
      <c r="CU379" s="8">
        <f>IF(ISNA(VLOOKUP($I379,disall!$A$2:$CY$349,COLUMN(disall!CN378),FALSE)),-9999,VLOOKUP($I379,disall!$A$2:$CY$349,COLUMN(disall!CN378),FALSE))</f>
        <v>-9999</v>
      </c>
      <c r="CV379" s="8">
        <f>IF(ISNA(VLOOKUP($I379,disall!$A$2:$CY$349,COLUMN(disall!CO378),FALSE)),-9999,VLOOKUP($I379,disall!$A$2:$CY$349,COLUMN(disall!CO378),FALSE))</f>
        <v>-9999</v>
      </c>
      <c r="CW379" s="8">
        <f>IF(ISNA(VLOOKUP($I379,disall!$A$2:$CY$349,COLUMN(disall!CP378),FALSE)),-9999,VLOOKUP($I379,disall!$A$2:$CY$349,COLUMN(disall!CP378),FALSE))</f>
        <v>-9999</v>
      </c>
      <c r="CX379" s="8">
        <f>IF(ISNA(VLOOKUP($I379,disall!$A$2:$CY$349,COLUMN(disall!CQ378),FALSE)),-9999,VLOOKUP($I379,disall!$A$2:$CY$349,COLUMN(disall!CQ378),FALSE))</f>
        <v>-9999</v>
      </c>
      <c r="CY379" s="8">
        <f>IF(ISNA(VLOOKUP($I379,disall!$A$2:$CY$349,COLUMN(disall!CR378),FALSE)),-9999,VLOOKUP($I379,disall!$A$2:$CY$349,COLUMN(disall!CR378),FALSE))</f>
        <v>-9999</v>
      </c>
      <c r="CZ379" s="8">
        <f>IF(ISNA(VLOOKUP($I379,disall!$A$2:$CY$349,COLUMN(disall!CS378),FALSE)),-9999,VLOOKUP($I379,disall!$A$2:$CY$349,COLUMN(disall!CS378),FALSE))</f>
        <v>-9999</v>
      </c>
      <c r="DA379" s="8">
        <f>IF(ISNA(VLOOKUP($I379,disall!$A$2:$CY$349,COLUMN(disall!CT378),FALSE)),-9999,VLOOKUP($I379,disall!$A$2:$CY$349,COLUMN(disall!CT378),FALSE))</f>
        <v>-9999</v>
      </c>
      <c r="DB379" s="8">
        <f>IF(ISNA(VLOOKUP($I379,disall!$A$2:$CY$349,COLUMN(disall!CU378),FALSE)),-9999,VLOOKUP($I379,disall!$A$2:$CY$349,COLUMN(disall!CU378),FALSE))</f>
        <v>-9999</v>
      </c>
      <c r="DC379" s="8">
        <f>IF(ISNA(VLOOKUP($I379,disall!$A$2:$CY$349,COLUMN(disall!CV378),FALSE)),-9999,VLOOKUP($I379,disall!$A$2:$CY$349,COLUMN(disall!CV378),FALSE))</f>
        <v>-9999</v>
      </c>
      <c r="DD379" s="8">
        <f>IF(ISNA(VLOOKUP($I379,disall!$A$2:$CY$349,COLUMN(disall!CW378),FALSE)),-9999,VLOOKUP($I379,disall!$A$2:$CY$349,COLUMN(disall!CW378),FALSE))</f>
        <v>-9999</v>
      </c>
      <c r="DE379" s="8">
        <f>IF(ISNA(VLOOKUP($I379,disall!$A$2:$CY$349,COLUMN(disall!CX378),FALSE)),-9999,VLOOKUP($I379,disall!$A$2:$CY$349,COLUMN(disall!CX378),FALSE))</f>
        <v>-9999</v>
      </c>
      <c r="DF379" s="8">
        <f>IF(ISNA(VLOOKUP($I379,disall!$A$2:$CY$349,COLUMN(disall!CY378),FALSE)),-9999,VLOOKUP($I379,disall!$A$2:$CY$349,COLUMN(disall!CY378),FALSE))</f>
        <v>-9999</v>
      </c>
    </row>
    <row r="380" spans="1:110" x14ac:dyDescent="0.25">
      <c r="A380">
        <v>146</v>
      </c>
      <c r="B380" t="s">
        <v>8</v>
      </c>
      <c r="C380" t="s">
        <v>472</v>
      </c>
      <c r="D380" t="s">
        <v>1108</v>
      </c>
      <c r="E380" t="s">
        <v>473</v>
      </c>
      <c r="F380" t="s">
        <v>1117</v>
      </c>
      <c r="G380" t="s">
        <v>473</v>
      </c>
      <c r="H380">
        <v>4078</v>
      </c>
      <c r="I380">
        <f>IF(ISNA(VLOOKUP(H380,disall!$D$2:$L$349,1,FALSE)),H380,VLOOKUP(H380,disall!$D$2:$L$349,1,FALSE))</f>
        <v>4078</v>
      </c>
      <c r="J380" t="str">
        <f>IF(ISNA(VLOOKUP(H380,disall!$D$2:$L$349,1,FALSE)),"NA",VLOOKUP(H380,disall!$D$2:$L$349,2,FALSE))</f>
        <v>NA</v>
      </c>
      <c r="K380" t="str">
        <f>IF(ISNA(VLOOKUP(I380,disall!$A$2:$L$349,3,FALSE)),F380,VLOOKUP(I380,disall!$A$2:$L$349,3,FALSE))</f>
        <v>Ladakh (Leh)</v>
      </c>
      <c r="L380" t="str">
        <f>IF(ISNA(VLOOKUP(I380,disall!$A$2:$L$349,12,FALSE)),"NA",VLOOKUP(I380,disall!$A$2:$L$349,12,FALSE))</f>
        <v>NA</v>
      </c>
      <c r="M380" t="str">
        <f>IF(ISNA(VLOOKUP(I380,disall!$A$2:$M$349,6,FALSE)),"NA",VLOOKUP(I380,disall!$A$2:$M$349,6,FALSE))</f>
        <v>NA</v>
      </c>
      <c r="N380" t="str">
        <f>IF(ISNA(VLOOKUP(I380,disall!$A$2:$M$349,7,FALSE)),"NA",VLOOKUP(I380,disall!$A$2:$M$349,7,FALSE))</f>
        <v>NA</v>
      </c>
      <c r="O380" t="str">
        <f>IF(ISNA(VLOOKUP(I380,disall!$A$2:$M$349,8,FALSE)),"NA",VLOOKUP(I380,disall!$A$2:$M$349,8,FALSE))</f>
        <v>NA</v>
      </c>
      <c r="P380" t="str">
        <f>IF(ISNA(VLOOKUP(I380,disall!$A$2:$M$349,9,FALSE)),"NA",VLOOKUP(I380,disall!$A$2:$M$349,9,FALSE))</f>
        <v>NA</v>
      </c>
      <c r="Q380" t="str">
        <f>IF(ISNA(VLOOKUP(I380,disall!$A$2:$M$349,10,FALSE)),"NA",VLOOKUP(I380,disall!$A$2:$M$349,10,FALSE))</f>
        <v>NA</v>
      </c>
      <c r="R380" t="str">
        <f>IF(ISNA(VLOOKUP(I380,disall!$A$2:$M$349,11,FALSE)),"NA",VLOOKUP(I380,disall!$A$2:$M$349,11,FALSE))</f>
        <v>NA</v>
      </c>
      <c r="S380" t="str">
        <f>IF(ISNA(VLOOKUP(I380,disall!$A$2:$M$349,12,FALSE)),"NA",VLOOKUP(I380,disall!$A$2:$M$349,12,FALSE))</f>
        <v>NA</v>
      </c>
      <c r="T380" t="str">
        <f>IF(ISNA(VLOOKUP(I380,disall!$A$2:$M$349,13,FALSE)),"NA",VLOOKUP(I380,disall!$A$2:$M$349,13,FALSE))</f>
        <v>NA</v>
      </c>
      <c r="U380" s="8">
        <f>IF(ISNA(VLOOKUP($I380,disall!$A$2:$CY$349,COLUMN(disall!N379),FALSE)),-9999,VLOOKUP($I380,disall!$A$2:$CY$349,COLUMN(disall!N379),FALSE))</f>
        <v>-9999</v>
      </c>
      <c r="V380" s="8">
        <f>IF(ISNA(VLOOKUP($I380,disall!$A$2:$CY$349,COLUMN(disall!O379),FALSE)),-9999,VLOOKUP($I380,disall!$A$2:$CY$349,COLUMN(disall!O379),FALSE))</f>
        <v>-9999</v>
      </c>
      <c r="W380" s="8">
        <f>IF(ISNA(VLOOKUP($I380,disall!$A$2:$CY$349,COLUMN(disall!P379),FALSE)),-9999,VLOOKUP($I380,disall!$A$2:$CY$349,COLUMN(disall!P379),FALSE))</f>
        <v>-9999</v>
      </c>
      <c r="X380" s="8">
        <f>IF(ISNA(VLOOKUP($I380,disall!$A$2:$CY$349,COLUMN(disall!Q379),FALSE)),-9999,VLOOKUP($I380,disall!$A$2:$CY$349,COLUMN(disall!Q379),FALSE))</f>
        <v>-9999</v>
      </c>
      <c r="Y380" s="8">
        <f>IF(ISNA(VLOOKUP($I380,disall!$A$2:$CY$349,COLUMN(disall!R379),FALSE)),-9999,VLOOKUP($I380,disall!$A$2:$CY$349,COLUMN(disall!R379),FALSE))</f>
        <v>-9999</v>
      </c>
      <c r="Z380" s="8">
        <f>IF(ISNA(VLOOKUP($I380,disall!$A$2:$CY$349,COLUMN(disall!S379),FALSE)),-9999,VLOOKUP($I380,disall!$A$2:$CY$349,COLUMN(disall!S379),FALSE))</f>
        <v>-9999</v>
      </c>
      <c r="AA380" s="8">
        <f>IF(ISNA(VLOOKUP($I380,disall!$A$2:$CY$349,COLUMN(disall!T379),FALSE)),-9999,VLOOKUP($I380,disall!$A$2:$CY$349,COLUMN(disall!T379),FALSE))</f>
        <v>-9999</v>
      </c>
      <c r="AB380" s="8">
        <f>IF(ISNA(VLOOKUP($I380,disall!$A$2:$CY$349,COLUMN(disall!U379),FALSE)),-9999,VLOOKUP($I380,disall!$A$2:$CY$349,COLUMN(disall!U379),FALSE))</f>
        <v>-9999</v>
      </c>
      <c r="AC380" s="8">
        <f>IF(ISNA(VLOOKUP($I380,disall!$A$2:$CY$349,COLUMN(disall!V379),FALSE)),-9999,VLOOKUP($I380,disall!$A$2:$CY$349,COLUMN(disall!V379),FALSE))</f>
        <v>-9999</v>
      </c>
      <c r="AD380" s="8">
        <f>IF(ISNA(VLOOKUP($I380,disall!$A$2:$CY$349,COLUMN(disall!W379),FALSE)),-9999,VLOOKUP($I380,disall!$A$2:$CY$349,COLUMN(disall!W379),FALSE))</f>
        <v>-9999</v>
      </c>
      <c r="AE380" s="8">
        <f>IF(ISNA(VLOOKUP($I380,disall!$A$2:$CY$349,COLUMN(disall!X379),FALSE)),-9999,VLOOKUP($I380,disall!$A$2:$CY$349,COLUMN(disall!X379),FALSE))</f>
        <v>-9999</v>
      </c>
      <c r="AF380" s="8">
        <f>IF(ISNA(VLOOKUP($I380,disall!$A$2:$CY$349,COLUMN(disall!Y379),FALSE)),-9999,VLOOKUP($I380,disall!$A$2:$CY$349,COLUMN(disall!Y379),FALSE))</f>
        <v>-9999</v>
      </c>
      <c r="AG380" s="8">
        <f>IF(ISNA(VLOOKUP($I380,disall!$A$2:$CY$349,COLUMN(disall!Z379),FALSE)),-9999,VLOOKUP($I380,disall!$A$2:$CY$349,COLUMN(disall!Z379),FALSE))</f>
        <v>-9999</v>
      </c>
      <c r="AH380" s="8">
        <f>IF(ISNA(VLOOKUP($I380,disall!$A$2:$CY$349,COLUMN(disall!AA379),FALSE)),-9999,VLOOKUP($I380,disall!$A$2:$CY$349,COLUMN(disall!AA379),FALSE))</f>
        <v>-9999</v>
      </c>
      <c r="AI380" s="8">
        <f>IF(ISNA(VLOOKUP($I380,disall!$A$2:$CY$349,COLUMN(disall!AB379),FALSE)),-9999,VLOOKUP($I380,disall!$A$2:$CY$349,COLUMN(disall!AB379),FALSE))</f>
        <v>-9999</v>
      </c>
      <c r="AJ380" s="8">
        <f>IF(ISNA(VLOOKUP($I380,disall!$A$2:$CY$349,COLUMN(disall!AC379),FALSE)),-9999,VLOOKUP($I380,disall!$A$2:$CY$349,COLUMN(disall!AC379),FALSE))</f>
        <v>-9999</v>
      </c>
      <c r="AK380" s="8">
        <f>IF(ISNA(VLOOKUP($I380,disall!$A$2:$CY$349,COLUMN(disall!AD379),FALSE)),-9999,VLOOKUP($I380,disall!$A$2:$CY$349,COLUMN(disall!AD379),FALSE))</f>
        <v>-9999</v>
      </c>
      <c r="AL380" s="8">
        <f>IF(ISNA(VLOOKUP($I380,disall!$A$2:$CY$349,COLUMN(disall!AE379),FALSE)),-9999,VLOOKUP($I380,disall!$A$2:$CY$349,COLUMN(disall!AE379),FALSE))</f>
        <v>-9999</v>
      </c>
      <c r="AM380" s="8">
        <f>IF(ISNA(VLOOKUP($I380,disall!$A$2:$CY$349,COLUMN(disall!AF379),FALSE)),-9999,VLOOKUP($I380,disall!$A$2:$CY$349,COLUMN(disall!AF379),FALSE))</f>
        <v>-9999</v>
      </c>
      <c r="AN380" s="8">
        <f>IF(ISNA(VLOOKUP($I380,disall!$A$2:$CY$349,COLUMN(disall!AG379),FALSE)),-9999,VLOOKUP($I380,disall!$A$2:$CY$349,COLUMN(disall!AG379),FALSE))</f>
        <v>-9999</v>
      </c>
      <c r="AO380" s="8">
        <f>IF(ISNA(VLOOKUP($I380,disall!$A$2:$CY$349,COLUMN(disall!AH379),FALSE)),-9999,VLOOKUP($I380,disall!$A$2:$CY$349,COLUMN(disall!AH379),FALSE))</f>
        <v>-9999</v>
      </c>
      <c r="AP380" s="8">
        <f>IF(ISNA(VLOOKUP($I380,disall!$A$2:$CY$349,COLUMN(disall!AI379),FALSE)),-9999,VLOOKUP($I380,disall!$A$2:$CY$349,COLUMN(disall!AI379),FALSE))</f>
        <v>-9999</v>
      </c>
      <c r="AQ380" s="8">
        <f>IF(ISNA(VLOOKUP($I380,disall!$A$2:$CY$349,COLUMN(disall!AJ379),FALSE)),-9999,VLOOKUP($I380,disall!$A$2:$CY$349,COLUMN(disall!AJ379),FALSE))</f>
        <v>-9999</v>
      </c>
      <c r="AR380" s="8">
        <f>IF(ISNA(VLOOKUP($I380,disall!$A$2:$CY$349,COLUMN(disall!AK379),FALSE)),-9999,VLOOKUP($I380,disall!$A$2:$CY$349,COLUMN(disall!AK379),FALSE))</f>
        <v>-9999</v>
      </c>
      <c r="AS380" s="8">
        <f>IF(ISNA(VLOOKUP($I380,disall!$A$2:$CY$349,COLUMN(disall!AL379),FALSE)),-9999,VLOOKUP($I380,disall!$A$2:$CY$349,COLUMN(disall!AL379),FALSE))</f>
        <v>-9999</v>
      </c>
      <c r="AT380" s="8">
        <f>IF(ISNA(VLOOKUP($I380,disall!$A$2:$CY$349,COLUMN(disall!AM379),FALSE)),-9999,VLOOKUP($I380,disall!$A$2:$CY$349,COLUMN(disall!AM379),FALSE))</f>
        <v>-9999</v>
      </c>
      <c r="AU380" s="8">
        <f>IF(ISNA(VLOOKUP($I380,disall!$A$2:$CY$349,COLUMN(disall!AN379),FALSE)),-9999,VLOOKUP($I380,disall!$A$2:$CY$349,COLUMN(disall!AN379),FALSE))</f>
        <v>-9999</v>
      </c>
      <c r="AV380" s="8">
        <f>IF(ISNA(VLOOKUP($I380,disall!$A$2:$CY$349,COLUMN(disall!AO379),FALSE)),-9999,VLOOKUP($I380,disall!$A$2:$CY$349,COLUMN(disall!AO379),FALSE))</f>
        <v>-9999</v>
      </c>
      <c r="AW380" s="8">
        <f>IF(ISNA(VLOOKUP($I380,disall!$A$2:$CY$349,COLUMN(disall!AP379),FALSE)),-9999,VLOOKUP($I380,disall!$A$2:$CY$349,COLUMN(disall!AP379),FALSE))</f>
        <v>-9999</v>
      </c>
      <c r="AX380" s="8">
        <f>IF(ISNA(VLOOKUP($I380,disall!$A$2:$CY$349,COLUMN(disall!AQ379),FALSE)),-9999,VLOOKUP($I380,disall!$A$2:$CY$349,COLUMN(disall!AQ379),FALSE))</f>
        <v>-9999</v>
      </c>
      <c r="AY380" s="8">
        <f>IF(ISNA(VLOOKUP($I380,disall!$A$2:$CY$349,COLUMN(disall!AR379),FALSE)),-9999,VLOOKUP($I380,disall!$A$2:$CY$349,COLUMN(disall!AR379),FALSE))</f>
        <v>-9999</v>
      </c>
      <c r="AZ380" s="8">
        <f>IF(ISNA(VLOOKUP($I380,disall!$A$2:$CY$349,COLUMN(disall!AS379),FALSE)),-9999,VLOOKUP($I380,disall!$A$2:$CY$349,COLUMN(disall!AS379),FALSE))</f>
        <v>-9999</v>
      </c>
      <c r="BA380" s="8">
        <f>IF(ISNA(VLOOKUP($I380,disall!$A$2:$CY$349,COLUMN(disall!AT379),FALSE)),-9999,VLOOKUP($I380,disall!$A$2:$CY$349,COLUMN(disall!AT379),FALSE))</f>
        <v>-9999</v>
      </c>
      <c r="BB380" s="8">
        <f>IF(ISNA(VLOOKUP($I380,disall!$A$2:$CY$349,COLUMN(disall!AU379),FALSE)),-9999,VLOOKUP($I380,disall!$A$2:$CY$349,COLUMN(disall!AU379),FALSE))</f>
        <v>-9999</v>
      </c>
      <c r="BC380" s="8">
        <f>IF(ISNA(VLOOKUP($I380,disall!$A$2:$CY$349,COLUMN(disall!AV379),FALSE)),-9999,VLOOKUP($I380,disall!$A$2:$CY$349,COLUMN(disall!AV379),FALSE))</f>
        <v>-9999</v>
      </c>
      <c r="BD380" s="8">
        <f>IF(ISNA(VLOOKUP($I380,disall!$A$2:$CY$349,COLUMN(disall!AW379),FALSE)),-9999,VLOOKUP($I380,disall!$A$2:$CY$349,COLUMN(disall!AW379),FALSE))</f>
        <v>-9999</v>
      </c>
      <c r="BE380" s="8">
        <f>IF(ISNA(VLOOKUP($I380,disall!$A$2:$CY$349,COLUMN(disall!AX379),FALSE)),-9999,VLOOKUP($I380,disall!$A$2:$CY$349,COLUMN(disall!AX379),FALSE))</f>
        <v>-9999</v>
      </c>
      <c r="BF380" s="8">
        <f>IF(ISNA(VLOOKUP($I380,disall!$A$2:$CY$349,COLUMN(disall!AY379),FALSE)),-9999,VLOOKUP($I380,disall!$A$2:$CY$349,COLUMN(disall!AY379),FALSE))</f>
        <v>-9999</v>
      </c>
      <c r="BG380" s="8">
        <f>IF(ISNA(VLOOKUP($I380,disall!$A$2:$CY$349,COLUMN(disall!AZ379),FALSE)),-9999,VLOOKUP($I380,disall!$A$2:$CY$349,COLUMN(disall!AZ379),FALSE))</f>
        <v>-9999</v>
      </c>
      <c r="BH380" s="8">
        <f>IF(ISNA(VLOOKUP($I380,disall!$A$2:$CY$349,COLUMN(disall!BA379),FALSE)),-9999,VLOOKUP($I380,disall!$A$2:$CY$349,COLUMN(disall!BA379),FALSE))</f>
        <v>-9999</v>
      </c>
      <c r="BI380" s="8">
        <f>IF(ISNA(VLOOKUP($I380,disall!$A$2:$CY$349,COLUMN(disall!BB379),FALSE)),-9999,VLOOKUP($I380,disall!$A$2:$CY$349,COLUMN(disall!BB379),FALSE))</f>
        <v>-9999</v>
      </c>
      <c r="BJ380" s="8">
        <f>IF(ISNA(VLOOKUP($I380,disall!$A$2:$CY$349,COLUMN(disall!BC379),FALSE)),-9999,VLOOKUP($I380,disall!$A$2:$CY$349,COLUMN(disall!BC379),FALSE))</f>
        <v>-9999</v>
      </c>
      <c r="BK380" s="8">
        <f>IF(ISNA(VLOOKUP($I380,disall!$A$2:$CY$349,COLUMN(disall!BD379),FALSE)),-9999,VLOOKUP($I380,disall!$A$2:$CY$349,COLUMN(disall!BD379),FALSE))</f>
        <v>-9999</v>
      </c>
      <c r="BL380" s="8">
        <f>IF(ISNA(VLOOKUP($I380,disall!$A$2:$CY$349,COLUMN(disall!BE379),FALSE)),-9999,VLOOKUP($I380,disall!$A$2:$CY$349,COLUMN(disall!BE379),FALSE))</f>
        <v>-9999</v>
      </c>
      <c r="BM380" s="8">
        <f>IF(ISNA(VLOOKUP($I380,disall!$A$2:$CY$349,COLUMN(disall!BF379),FALSE)),-9999,VLOOKUP($I380,disall!$A$2:$CY$349,COLUMN(disall!BF379),FALSE))</f>
        <v>-9999</v>
      </c>
      <c r="BN380" s="8">
        <f>IF(ISNA(VLOOKUP($I380,disall!$A$2:$CY$349,COLUMN(disall!BG379),FALSE)),-9999,VLOOKUP($I380,disall!$A$2:$CY$349,COLUMN(disall!BG379),FALSE))</f>
        <v>-9999</v>
      </c>
      <c r="BO380" s="8">
        <f>IF(ISNA(VLOOKUP($I380,disall!$A$2:$CY$349,COLUMN(disall!BH379),FALSE)),-9999,VLOOKUP($I380,disall!$A$2:$CY$349,COLUMN(disall!BH379),FALSE))</f>
        <v>-9999</v>
      </c>
      <c r="BP380" s="8">
        <f>IF(ISNA(VLOOKUP($I380,disall!$A$2:$CY$349,COLUMN(disall!BI379),FALSE)),-9999,VLOOKUP($I380,disall!$A$2:$CY$349,COLUMN(disall!BI379),FALSE))</f>
        <v>-9999</v>
      </c>
      <c r="BQ380" s="8">
        <f>IF(ISNA(VLOOKUP($I380,disall!$A$2:$CY$349,COLUMN(disall!BJ379),FALSE)),-9999,VLOOKUP($I380,disall!$A$2:$CY$349,COLUMN(disall!BJ379),FALSE))</f>
        <v>-9999</v>
      </c>
      <c r="BR380" s="8">
        <f>IF(ISNA(VLOOKUP($I380,disall!$A$2:$CY$349,COLUMN(disall!BK379),FALSE)),-9999,VLOOKUP($I380,disall!$A$2:$CY$349,COLUMN(disall!BK379),FALSE))</f>
        <v>-9999</v>
      </c>
      <c r="BS380" s="8">
        <f>IF(ISNA(VLOOKUP($I380,disall!$A$2:$CY$349,COLUMN(disall!BL379),FALSE)),-9999,VLOOKUP($I380,disall!$A$2:$CY$349,COLUMN(disall!BL379),FALSE))</f>
        <v>-9999</v>
      </c>
      <c r="BT380" s="8">
        <f>IF(ISNA(VLOOKUP($I380,disall!$A$2:$CY$349,COLUMN(disall!BM379),FALSE)),-9999,VLOOKUP($I380,disall!$A$2:$CY$349,COLUMN(disall!BM379),FALSE))</f>
        <v>-9999</v>
      </c>
      <c r="BU380" s="8">
        <f>IF(ISNA(VLOOKUP($I380,disall!$A$2:$CY$349,COLUMN(disall!BN379),FALSE)),-9999,VLOOKUP($I380,disall!$A$2:$CY$349,COLUMN(disall!BN379),FALSE))</f>
        <v>-9999</v>
      </c>
      <c r="BV380" s="8">
        <f>IF(ISNA(VLOOKUP($I380,disall!$A$2:$CY$349,COLUMN(disall!BO379),FALSE)),-9999,VLOOKUP($I380,disall!$A$2:$CY$349,COLUMN(disall!BO379),FALSE))</f>
        <v>-9999</v>
      </c>
      <c r="BW380" s="8">
        <f>IF(ISNA(VLOOKUP($I380,disall!$A$2:$CY$349,COLUMN(disall!BP379),FALSE)),-9999,VLOOKUP($I380,disall!$A$2:$CY$349,COLUMN(disall!BP379),FALSE))</f>
        <v>-9999</v>
      </c>
      <c r="BX380" s="8">
        <f>IF(ISNA(VLOOKUP($I380,disall!$A$2:$CY$349,COLUMN(disall!BQ379),FALSE)),-9999,VLOOKUP($I380,disall!$A$2:$CY$349,COLUMN(disall!BQ379),FALSE))</f>
        <v>-9999</v>
      </c>
      <c r="BY380" s="8">
        <f>IF(ISNA(VLOOKUP($I380,disall!$A$2:$CY$349,COLUMN(disall!BR379),FALSE)),-9999,VLOOKUP($I380,disall!$A$2:$CY$349,COLUMN(disall!BR379),FALSE))</f>
        <v>-9999</v>
      </c>
      <c r="BZ380" s="8">
        <f>IF(ISNA(VLOOKUP($I380,disall!$A$2:$CY$349,COLUMN(disall!BS379),FALSE)),-9999,VLOOKUP($I380,disall!$A$2:$CY$349,COLUMN(disall!BS379),FALSE))</f>
        <v>-9999</v>
      </c>
      <c r="CA380" s="8">
        <f>IF(ISNA(VLOOKUP($I380,disall!$A$2:$CY$349,COLUMN(disall!BT379),FALSE)),-9999,VLOOKUP($I380,disall!$A$2:$CY$349,COLUMN(disall!BT379),FALSE))</f>
        <v>-9999</v>
      </c>
      <c r="CB380" s="8">
        <f>IF(ISNA(VLOOKUP($I380,disall!$A$2:$CY$349,COLUMN(disall!BU379),FALSE)),-9999,VLOOKUP($I380,disall!$A$2:$CY$349,COLUMN(disall!BU379),FALSE))</f>
        <v>-9999</v>
      </c>
      <c r="CC380" s="8">
        <f>IF(ISNA(VLOOKUP($I380,disall!$A$2:$CY$349,COLUMN(disall!BV379),FALSE)),-9999,VLOOKUP($I380,disall!$A$2:$CY$349,COLUMN(disall!BV379),FALSE))</f>
        <v>-9999</v>
      </c>
      <c r="CD380" s="8">
        <f>IF(ISNA(VLOOKUP($I380,disall!$A$2:$CY$349,COLUMN(disall!BW379),FALSE)),-9999,VLOOKUP($I380,disall!$A$2:$CY$349,COLUMN(disall!BW379),FALSE))</f>
        <v>-9999</v>
      </c>
      <c r="CE380" s="8">
        <f>IF(ISNA(VLOOKUP($I380,disall!$A$2:$CY$349,COLUMN(disall!BX379),FALSE)),-9999,VLOOKUP($I380,disall!$A$2:$CY$349,COLUMN(disall!BX379),FALSE))</f>
        <v>-9999</v>
      </c>
      <c r="CF380" s="8">
        <f>IF(ISNA(VLOOKUP($I380,disall!$A$2:$CY$349,COLUMN(disall!BY379),FALSE)),-9999,VLOOKUP($I380,disall!$A$2:$CY$349,COLUMN(disall!BY379),FALSE))</f>
        <v>-9999</v>
      </c>
      <c r="CG380" s="8">
        <f>IF(ISNA(VLOOKUP($I380,disall!$A$2:$CY$349,COLUMN(disall!BZ379),FALSE)),-9999,VLOOKUP($I380,disall!$A$2:$CY$349,COLUMN(disall!BZ379),FALSE))</f>
        <v>-9999</v>
      </c>
      <c r="CH380" s="8">
        <f>IF(ISNA(VLOOKUP($I380,disall!$A$2:$CY$349,COLUMN(disall!CA379),FALSE)),-9999,VLOOKUP($I380,disall!$A$2:$CY$349,COLUMN(disall!CA379),FALSE))</f>
        <v>-9999</v>
      </c>
      <c r="CI380" s="8">
        <f>IF(ISNA(VLOOKUP($I380,disall!$A$2:$CY$349,COLUMN(disall!CB379),FALSE)),-9999,VLOOKUP($I380,disall!$A$2:$CY$349,COLUMN(disall!CB379),FALSE))</f>
        <v>-9999</v>
      </c>
      <c r="CJ380" s="8">
        <f>IF(ISNA(VLOOKUP($I380,disall!$A$2:$CY$349,COLUMN(disall!CC379),FALSE)),-9999,VLOOKUP($I380,disall!$A$2:$CY$349,COLUMN(disall!CC379),FALSE))</f>
        <v>-9999</v>
      </c>
      <c r="CK380" s="8">
        <f>IF(ISNA(VLOOKUP($I380,disall!$A$2:$CY$349,COLUMN(disall!CD379),FALSE)),-9999,VLOOKUP($I380,disall!$A$2:$CY$349,COLUMN(disall!CD379),FALSE))</f>
        <v>-9999</v>
      </c>
      <c r="CL380" s="8">
        <f>IF(ISNA(VLOOKUP($I380,disall!$A$2:$CY$349,COLUMN(disall!CE379),FALSE)),-9999,VLOOKUP($I380,disall!$A$2:$CY$349,COLUMN(disall!CE379),FALSE))</f>
        <v>-9999</v>
      </c>
      <c r="CM380" s="8">
        <f>IF(ISNA(VLOOKUP($I380,disall!$A$2:$CY$349,COLUMN(disall!CF379),FALSE)),-9999,VLOOKUP($I380,disall!$A$2:$CY$349,COLUMN(disall!CF379),FALSE))</f>
        <v>-9999</v>
      </c>
      <c r="CN380" s="8">
        <f>IF(ISNA(VLOOKUP($I380,disall!$A$2:$CY$349,COLUMN(disall!CG379),FALSE)),-9999,VLOOKUP($I380,disall!$A$2:$CY$349,COLUMN(disall!CG379),FALSE))</f>
        <v>-9999</v>
      </c>
      <c r="CO380" s="8">
        <f>IF(ISNA(VLOOKUP($I380,disall!$A$2:$CY$349,COLUMN(disall!CH379),FALSE)),-9999,VLOOKUP($I380,disall!$A$2:$CY$349,COLUMN(disall!CH379),FALSE))</f>
        <v>-9999</v>
      </c>
      <c r="CP380" s="8">
        <f>IF(ISNA(VLOOKUP($I380,disall!$A$2:$CY$349,COLUMN(disall!CI379),FALSE)),-9999,VLOOKUP($I380,disall!$A$2:$CY$349,COLUMN(disall!CI379),FALSE))</f>
        <v>-9999</v>
      </c>
      <c r="CQ380" s="8">
        <f>IF(ISNA(VLOOKUP($I380,disall!$A$2:$CY$349,COLUMN(disall!CJ379),FALSE)),-9999,VLOOKUP($I380,disall!$A$2:$CY$349,COLUMN(disall!CJ379),FALSE))</f>
        <v>-9999</v>
      </c>
      <c r="CR380" s="8">
        <f>IF(ISNA(VLOOKUP($I380,disall!$A$2:$CY$349,COLUMN(disall!CK379),FALSE)),-9999,VLOOKUP($I380,disall!$A$2:$CY$349,COLUMN(disall!CK379),FALSE))</f>
        <v>-9999</v>
      </c>
      <c r="CS380" s="8">
        <f>IF(ISNA(VLOOKUP($I380,disall!$A$2:$CY$349,COLUMN(disall!CL379),FALSE)),-9999,VLOOKUP($I380,disall!$A$2:$CY$349,COLUMN(disall!CL379),FALSE))</f>
        <v>-9999</v>
      </c>
      <c r="CT380" s="8">
        <f>IF(ISNA(VLOOKUP($I380,disall!$A$2:$CY$349,COLUMN(disall!CM379),FALSE)),-9999,VLOOKUP($I380,disall!$A$2:$CY$349,COLUMN(disall!CM379),FALSE))</f>
        <v>-9999</v>
      </c>
      <c r="CU380" s="8">
        <f>IF(ISNA(VLOOKUP($I380,disall!$A$2:$CY$349,COLUMN(disall!CN379),FALSE)),-9999,VLOOKUP($I380,disall!$A$2:$CY$349,COLUMN(disall!CN379),FALSE))</f>
        <v>-9999</v>
      </c>
      <c r="CV380" s="8">
        <f>IF(ISNA(VLOOKUP($I380,disall!$A$2:$CY$349,COLUMN(disall!CO379),FALSE)),-9999,VLOOKUP($I380,disall!$A$2:$CY$349,COLUMN(disall!CO379),FALSE))</f>
        <v>-9999</v>
      </c>
      <c r="CW380" s="8">
        <f>IF(ISNA(VLOOKUP($I380,disall!$A$2:$CY$349,COLUMN(disall!CP379),FALSE)),-9999,VLOOKUP($I380,disall!$A$2:$CY$349,COLUMN(disall!CP379),FALSE))</f>
        <v>-9999</v>
      </c>
      <c r="CX380" s="8">
        <f>IF(ISNA(VLOOKUP($I380,disall!$A$2:$CY$349,COLUMN(disall!CQ379),FALSE)),-9999,VLOOKUP($I380,disall!$A$2:$CY$349,COLUMN(disall!CQ379),FALSE))</f>
        <v>-9999</v>
      </c>
      <c r="CY380" s="8">
        <f>IF(ISNA(VLOOKUP($I380,disall!$A$2:$CY$349,COLUMN(disall!CR379),FALSE)),-9999,VLOOKUP($I380,disall!$A$2:$CY$349,COLUMN(disall!CR379),FALSE))</f>
        <v>-9999</v>
      </c>
      <c r="CZ380" s="8">
        <f>IF(ISNA(VLOOKUP($I380,disall!$A$2:$CY$349,COLUMN(disall!CS379),FALSE)),-9999,VLOOKUP($I380,disall!$A$2:$CY$349,COLUMN(disall!CS379),FALSE))</f>
        <v>-9999</v>
      </c>
      <c r="DA380" s="8">
        <f>IF(ISNA(VLOOKUP($I380,disall!$A$2:$CY$349,COLUMN(disall!CT379),FALSE)),-9999,VLOOKUP($I380,disall!$A$2:$CY$349,COLUMN(disall!CT379),FALSE))</f>
        <v>-9999</v>
      </c>
      <c r="DB380" s="8">
        <f>IF(ISNA(VLOOKUP($I380,disall!$A$2:$CY$349,COLUMN(disall!CU379),FALSE)),-9999,VLOOKUP($I380,disall!$A$2:$CY$349,COLUMN(disall!CU379),FALSE))</f>
        <v>-9999</v>
      </c>
      <c r="DC380" s="8">
        <f>IF(ISNA(VLOOKUP($I380,disall!$A$2:$CY$349,COLUMN(disall!CV379),FALSE)),-9999,VLOOKUP($I380,disall!$A$2:$CY$349,COLUMN(disall!CV379),FALSE))</f>
        <v>-9999</v>
      </c>
      <c r="DD380" s="8">
        <f>IF(ISNA(VLOOKUP($I380,disall!$A$2:$CY$349,COLUMN(disall!CW379),FALSE)),-9999,VLOOKUP($I380,disall!$A$2:$CY$349,COLUMN(disall!CW379),FALSE))</f>
        <v>-9999</v>
      </c>
      <c r="DE380" s="8">
        <f>IF(ISNA(VLOOKUP($I380,disall!$A$2:$CY$349,COLUMN(disall!CX379),FALSE)),-9999,VLOOKUP($I380,disall!$A$2:$CY$349,COLUMN(disall!CX379),FALSE))</f>
        <v>-9999</v>
      </c>
      <c r="DF380" s="8">
        <f>IF(ISNA(VLOOKUP($I380,disall!$A$2:$CY$349,COLUMN(disall!CY379),FALSE)),-9999,VLOOKUP($I380,disall!$A$2:$CY$349,COLUMN(disall!CY379),FALSE))</f>
        <v>-9999</v>
      </c>
    </row>
    <row r="381" spans="1:110" x14ac:dyDescent="0.25">
      <c r="A381">
        <v>147</v>
      </c>
      <c r="B381" t="s">
        <v>8</v>
      </c>
      <c r="C381" t="s">
        <v>472</v>
      </c>
      <c r="D381" t="s">
        <v>1108</v>
      </c>
      <c r="E381" t="s">
        <v>473</v>
      </c>
      <c r="F381" t="s">
        <v>1118</v>
      </c>
      <c r="G381" t="s">
        <v>473</v>
      </c>
      <c r="H381">
        <v>4079</v>
      </c>
      <c r="I381">
        <f>IF(ISNA(VLOOKUP(H381,disall!$D$2:$L$349,1,FALSE)),H381,VLOOKUP(H381,disall!$D$2:$L$349,1,FALSE))</f>
        <v>4079</v>
      </c>
      <c r="J381" t="str">
        <f>IF(ISNA(VLOOKUP(H381,disall!$D$2:$L$349,1,FALSE)),"NA",VLOOKUP(H381,disall!$D$2:$L$349,2,FALSE))</f>
        <v>NA</v>
      </c>
      <c r="K381" t="str">
        <f>IF(ISNA(VLOOKUP(I381,disall!$A$2:$L$349,3,FALSE)),F381,VLOOKUP(I381,disall!$A$2:$L$349,3,FALSE))</f>
        <v>Mirpur</v>
      </c>
      <c r="L381" t="str">
        <f>IF(ISNA(VLOOKUP(I381,disall!$A$2:$L$349,12,FALSE)),"NA",VLOOKUP(I381,disall!$A$2:$L$349,12,FALSE))</f>
        <v>NA</v>
      </c>
      <c r="M381" t="str">
        <f>IF(ISNA(VLOOKUP(I381,disall!$A$2:$M$349,6,FALSE)),"NA",VLOOKUP(I381,disall!$A$2:$M$349,6,FALSE))</f>
        <v>NA</v>
      </c>
      <c r="N381" t="str">
        <f>IF(ISNA(VLOOKUP(I381,disall!$A$2:$M$349,7,FALSE)),"NA",VLOOKUP(I381,disall!$A$2:$M$349,7,FALSE))</f>
        <v>NA</v>
      </c>
      <c r="O381" t="str">
        <f>IF(ISNA(VLOOKUP(I381,disall!$A$2:$M$349,8,FALSE)),"NA",VLOOKUP(I381,disall!$A$2:$M$349,8,FALSE))</f>
        <v>NA</v>
      </c>
      <c r="P381" t="str">
        <f>IF(ISNA(VLOOKUP(I381,disall!$A$2:$M$349,9,FALSE)),"NA",VLOOKUP(I381,disall!$A$2:$M$349,9,FALSE))</f>
        <v>NA</v>
      </c>
      <c r="Q381" t="str">
        <f>IF(ISNA(VLOOKUP(I381,disall!$A$2:$M$349,10,FALSE)),"NA",VLOOKUP(I381,disall!$A$2:$M$349,10,FALSE))</f>
        <v>NA</v>
      </c>
      <c r="R381" t="str">
        <f>IF(ISNA(VLOOKUP(I381,disall!$A$2:$M$349,11,FALSE)),"NA",VLOOKUP(I381,disall!$A$2:$M$349,11,FALSE))</f>
        <v>NA</v>
      </c>
      <c r="S381" t="str">
        <f>IF(ISNA(VLOOKUP(I381,disall!$A$2:$M$349,12,FALSE)),"NA",VLOOKUP(I381,disall!$A$2:$M$349,12,FALSE))</f>
        <v>NA</v>
      </c>
      <c r="T381" t="str">
        <f>IF(ISNA(VLOOKUP(I381,disall!$A$2:$M$349,13,FALSE)),"NA",VLOOKUP(I381,disall!$A$2:$M$349,13,FALSE))</f>
        <v>NA</v>
      </c>
      <c r="U381" s="8">
        <f>IF(ISNA(VLOOKUP($I381,disall!$A$2:$CY$349,COLUMN(disall!N380),FALSE)),-9999,VLOOKUP($I381,disall!$A$2:$CY$349,COLUMN(disall!N380),FALSE))</f>
        <v>-9999</v>
      </c>
      <c r="V381" s="8">
        <f>IF(ISNA(VLOOKUP($I381,disall!$A$2:$CY$349,COLUMN(disall!O380),FALSE)),-9999,VLOOKUP($I381,disall!$A$2:$CY$349,COLUMN(disall!O380),FALSE))</f>
        <v>-9999</v>
      </c>
      <c r="W381" s="8">
        <f>IF(ISNA(VLOOKUP($I381,disall!$A$2:$CY$349,COLUMN(disall!P380),FALSE)),-9999,VLOOKUP($I381,disall!$A$2:$CY$349,COLUMN(disall!P380),FALSE))</f>
        <v>-9999</v>
      </c>
      <c r="X381" s="8">
        <f>IF(ISNA(VLOOKUP($I381,disall!$A$2:$CY$349,COLUMN(disall!Q380),FALSE)),-9999,VLOOKUP($I381,disall!$A$2:$CY$349,COLUMN(disall!Q380),FALSE))</f>
        <v>-9999</v>
      </c>
      <c r="Y381" s="8">
        <f>IF(ISNA(VLOOKUP($I381,disall!$A$2:$CY$349,COLUMN(disall!R380),FALSE)),-9999,VLOOKUP($I381,disall!$A$2:$CY$349,COLUMN(disall!R380),FALSE))</f>
        <v>-9999</v>
      </c>
      <c r="Z381" s="8">
        <f>IF(ISNA(VLOOKUP($I381,disall!$A$2:$CY$349,COLUMN(disall!S380),FALSE)),-9999,VLOOKUP($I381,disall!$A$2:$CY$349,COLUMN(disall!S380),FALSE))</f>
        <v>-9999</v>
      </c>
      <c r="AA381" s="8">
        <f>IF(ISNA(VLOOKUP($I381,disall!$A$2:$CY$349,COLUMN(disall!T380),FALSE)),-9999,VLOOKUP($I381,disall!$A$2:$CY$349,COLUMN(disall!T380),FALSE))</f>
        <v>-9999</v>
      </c>
      <c r="AB381" s="8">
        <f>IF(ISNA(VLOOKUP($I381,disall!$A$2:$CY$349,COLUMN(disall!U380),FALSE)),-9999,VLOOKUP($I381,disall!$A$2:$CY$349,COLUMN(disall!U380),FALSE))</f>
        <v>-9999</v>
      </c>
      <c r="AC381" s="8">
        <f>IF(ISNA(VLOOKUP($I381,disall!$A$2:$CY$349,COLUMN(disall!V380),FALSE)),-9999,VLOOKUP($I381,disall!$A$2:$CY$349,COLUMN(disall!V380),FALSE))</f>
        <v>-9999</v>
      </c>
      <c r="AD381" s="8">
        <f>IF(ISNA(VLOOKUP($I381,disall!$A$2:$CY$349,COLUMN(disall!W380),FALSE)),-9999,VLOOKUP($I381,disall!$A$2:$CY$349,COLUMN(disall!W380),FALSE))</f>
        <v>-9999</v>
      </c>
      <c r="AE381" s="8">
        <f>IF(ISNA(VLOOKUP($I381,disall!$A$2:$CY$349,COLUMN(disall!X380),FALSE)),-9999,VLOOKUP($I381,disall!$A$2:$CY$349,COLUMN(disall!X380),FALSE))</f>
        <v>-9999</v>
      </c>
      <c r="AF381" s="8">
        <f>IF(ISNA(VLOOKUP($I381,disall!$A$2:$CY$349,COLUMN(disall!Y380),FALSE)),-9999,VLOOKUP($I381,disall!$A$2:$CY$349,COLUMN(disall!Y380),FALSE))</f>
        <v>-9999</v>
      </c>
      <c r="AG381" s="8">
        <f>IF(ISNA(VLOOKUP($I381,disall!$A$2:$CY$349,COLUMN(disall!Z380),FALSE)),-9999,VLOOKUP($I381,disall!$A$2:$CY$349,COLUMN(disall!Z380),FALSE))</f>
        <v>-9999</v>
      </c>
      <c r="AH381" s="8">
        <f>IF(ISNA(VLOOKUP($I381,disall!$A$2:$CY$349,COLUMN(disall!AA380),FALSE)),-9999,VLOOKUP($I381,disall!$A$2:$CY$349,COLUMN(disall!AA380),FALSE))</f>
        <v>-9999</v>
      </c>
      <c r="AI381" s="8">
        <f>IF(ISNA(VLOOKUP($I381,disall!$A$2:$CY$349,COLUMN(disall!AB380),FALSE)),-9999,VLOOKUP($I381,disall!$A$2:$CY$349,COLUMN(disall!AB380),FALSE))</f>
        <v>-9999</v>
      </c>
      <c r="AJ381" s="8">
        <f>IF(ISNA(VLOOKUP($I381,disall!$A$2:$CY$349,COLUMN(disall!AC380),FALSE)),-9999,VLOOKUP($I381,disall!$A$2:$CY$349,COLUMN(disall!AC380),FALSE))</f>
        <v>-9999</v>
      </c>
      <c r="AK381" s="8">
        <f>IF(ISNA(VLOOKUP($I381,disall!$A$2:$CY$349,COLUMN(disall!AD380),FALSE)),-9999,VLOOKUP($I381,disall!$A$2:$CY$349,COLUMN(disall!AD380),FALSE))</f>
        <v>-9999</v>
      </c>
      <c r="AL381" s="8">
        <f>IF(ISNA(VLOOKUP($I381,disall!$A$2:$CY$349,COLUMN(disall!AE380),FALSE)),-9999,VLOOKUP($I381,disall!$A$2:$CY$349,COLUMN(disall!AE380),FALSE))</f>
        <v>-9999</v>
      </c>
      <c r="AM381" s="8">
        <f>IF(ISNA(VLOOKUP($I381,disall!$A$2:$CY$349,COLUMN(disall!AF380),FALSE)),-9999,VLOOKUP($I381,disall!$A$2:$CY$349,COLUMN(disall!AF380),FALSE))</f>
        <v>-9999</v>
      </c>
      <c r="AN381" s="8">
        <f>IF(ISNA(VLOOKUP($I381,disall!$A$2:$CY$349,COLUMN(disall!AG380),FALSE)),-9999,VLOOKUP($I381,disall!$A$2:$CY$349,COLUMN(disall!AG380),FALSE))</f>
        <v>-9999</v>
      </c>
      <c r="AO381" s="8">
        <f>IF(ISNA(VLOOKUP($I381,disall!$A$2:$CY$349,COLUMN(disall!AH380),FALSE)),-9999,VLOOKUP($I381,disall!$A$2:$CY$349,COLUMN(disall!AH380),FALSE))</f>
        <v>-9999</v>
      </c>
      <c r="AP381" s="8">
        <f>IF(ISNA(VLOOKUP($I381,disall!$A$2:$CY$349,COLUMN(disall!AI380),FALSE)),-9999,VLOOKUP($I381,disall!$A$2:$CY$349,COLUMN(disall!AI380),FALSE))</f>
        <v>-9999</v>
      </c>
      <c r="AQ381" s="8">
        <f>IF(ISNA(VLOOKUP($I381,disall!$A$2:$CY$349,COLUMN(disall!AJ380),FALSE)),-9999,VLOOKUP($I381,disall!$A$2:$CY$349,COLUMN(disall!AJ380),FALSE))</f>
        <v>-9999</v>
      </c>
      <c r="AR381" s="8">
        <f>IF(ISNA(VLOOKUP($I381,disall!$A$2:$CY$349,COLUMN(disall!AK380),FALSE)),-9999,VLOOKUP($I381,disall!$A$2:$CY$349,COLUMN(disall!AK380),FALSE))</f>
        <v>-9999</v>
      </c>
      <c r="AS381" s="8">
        <f>IF(ISNA(VLOOKUP($I381,disall!$A$2:$CY$349,COLUMN(disall!AL380),FALSE)),-9999,VLOOKUP($I381,disall!$A$2:$CY$349,COLUMN(disall!AL380),FALSE))</f>
        <v>-9999</v>
      </c>
      <c r="AT381" s="8">
        <f>IF(ISNA(VLOOKUP($I381,disall!$A$2:$CY$349,COLUMN(disall!AM380),FALSE)),-9999,VLOOKUP($I381,disall!$A$2:$CY$349,COLUMN(disall!AM380),FALSE))</f>
        <v>-9999</v>
      </c>
      <c r="AU381" s="8">
        <f>IF(ISNA(VLOOKUP($I381,disall!$A$2:$CY$349,COLUMN(disall!AN380),FALSE)),-9999,VLOOKUP($I381,disall!$A$2:$CY$349,COLUMN(disall!AN380),FALSE))</f>
        <v>-9999</v>
      </c>
      <c r="AV381" s="8">
        <f>IF(ISNA(VLOOKUP($I381,disall!$A$2:$CY$349,COLUMN(disall!AO380),FALSE)),-9999,VLOOKUP($I381,disall!$A$2:$CY$349,COLUMN(disall!AO380),FALSE))</f>
        <v>-9999</v>
      </c>
      <c r="AW381" s="8">
        <f>IF(ISNA(VLOOKUP($I381,disall!$A$2:$CY$349,COLUMN(disall!AP380),FALSE)),-9999,VLOOKUP($I381,disall!$A$2:$CY$349,COLUMN(disall!AP380),FALSE))</f>
        <v>-9999</v>
      </c>
      <c r="AX381" s="8">
        <f>IF(ISNA(VLOOKUP($I381,disall!$A$2:$CY$349,COLUMN(disall!AQ380),FALSE)),-9999,VLOOKUP($I381,disall!$A$2:$CY$349,COLUMN(disall!AQ380),FALSE))</f>
        <v>-9999</v>
      </c>
      <c r="AY381" s="8">
        <f>IF(ISNA(VLOOKUP($I381,disall!$A$2:$CY$349,COLUMN(disall!AR380),FALSE)),-9999,VLOOKUP($I381,disall!$A$2:$CY$349,COLUMN(disall!AR380),FALSE))</f>
        <v>-9999</v>
      </c>
      <c r="AZ381" s="8">
        <f>IF(ISNA(VLOOKUP($I381,disall!$A$2:$CY$349,COLUMN(disall!AS380),FALSE)),-9999,VLOOKUP($I381,disall!$A$2:$CY$349,COLUMN(disall!AS380),FALSE))</f>
        <v>-9999</v>
      </c>
      <c r="BA381" s="8">
        <f>IF(ISNA(VLOOKUP($I381,disall!$A$2:$CY$349,COLUMN(disall!AT380),FALSE)),-9999,VLOOKUP($I381,disall!$A$2:$CY$349,COLUMN(disall!AT380),FALSE))</f>
        <v>-9999</v>
      </c>
      <c r="BB381" s="8">
        <f>IF(ISNA(VLOOKUP($I381,disall!$A$2:$CY$349,COLUMN(disall!AU380),FALSE)),-9999,VLOOKUP($I381,disall!$A$2:$CY$349,COLUMN(disall!AU380),FALSE))</f>
        <v>-9999</v>
      </c>
      <c r="BC381" s="8">
        <f>IF(ISNA(VLOOKUP($I381,disall!$A$2:$CY$349,COLUMN(disall!AV380),FALSE)),-9999,VLOOKUP($I381,disall!$A$2:$CY$349,COLUMN(disall!AV380),FALSE))</f>
        <v>-9999</v>
      </c>
      <c r="BD381" s="8">
        <f>IF(ISNA(VLOOKUP($I381,disall!$A$2:$CY$349,COLUMN(disall!AW380),FALSE)),-9999,VLOOKUP($I381,disall!$A$2:$CY$349,COLUMN(disall!AW380),FALSE))</f>
        <v>-9999</v>
      </c>
      <c r="BE381" s="8">
        <f>IF(ISNA(VLOOKUP($I381,disall!$A$2:$CY$349,COLUMN(disall!AX380),FALSE)),-9999,VLOOKUP($I381,disall!$A$2:$CY$349,COLUMN(disall!AX380),FALSE))</f>
        <v>-9999</v>
      </c>
      <c r="BF381" s="8">
        <f>IF(ISNA(VLOOKUP($I381,disall!$A$2:$CY$349,COLUMN(disall!AY380),FALSE)),-9999,VLOOKUP($I381,disall!$A$2:$CY$349,COLUMN(disall!AY380),FALSE))</f>
        <v>-9999</v>
      </c>
      <c r="BG381" s="8">
        <f>IF(ISNA(VLOOKUP($I381,disall!$A$2:$CY$349,COLUMN(disall!AZ380),FALSE)),-9999,VLOOKUP($I381,disall!$A$2:$CY$349,COLUMN(disall!AZ380),FALSE))</f>
        <v>-9999</v>
      </c>
      <c r="BH381" s="8">
        <f>IF(ISNA(VLOOKUP($I381,disall!$A$2:$CY$349,COLUMN(disall!BA380),FALSE)),-9999,VLOOKUP($I381,disall!$A$2:$CY$349,COLUMN(disall!BA380),FALSE))</f>
        <v>-9999</v>
      </c>
      <c r="BI381" s="8">
        <f>IF(ISNA(VLOOKUP($I381,disall!$A$2:$CY$349,COLUMN(disall!BB380),FALSE)),-9999,VLOOKUP($I381,disall!$A$2:$CY$349,COLUMN(disall!BB380),FALSE))</f>
        <v>-9999</v>
      </c>
      <c r="BJ381" s="8">
        <f>IF(ISNA(VLOOKUP($I381,disall!$A$2:$CY$349,COLUMN(disall!BC380),FALSE)),-9999,VLOOKUP($I381,disall!$A$2:$CY$349,COLUMN(disall!BC380),FALSE))</f>
        <v>-9999</v>
      </c>
      <c r="BK381" s="8">
        <f>IF(ISNA(VLOOKUP($I381,disall!$A$2:$CY$349,COLUMN(disall!BD380),FALSE)),-9999,VLOOKUP($I381,disall!$A$2:$CY$349,COLUMN(disall!BD380),FALSE))</f>
        <v>-9999</v>
      </c>
      <c r="BL381" s="8">
        <f>IF(ISNA(VLOOKUP($I381,disall!$A$2:$CY$349,COLUMN(disall!BE380),FALSE)),-9999,VLOOKUP($I381,disall!$A$2:$CY$349,COLUMN(disall!BE380),FALSE))</f>
        <v>-9999</v>
      </c>
      <c r="BM381" s="8">
        <f>IF(ISNA(VLOOKUP($I381,disall!$A$2:$CY$349,COLUMN(disall!BF380),FALSE)),-9999,VLOOKUP($I381,disall!$A$2:$CY$349,COLUMN(disall!BF380),FALSE))</f>
        <v>-9999</v>
      </c>
      <c r="BN381" s="8">
        <f>IF(ISNA(VLOOKUP($I381,disall!$A$2:$CY$349,COLUMN(disall!BG380),FALSE)),-9999,VLOOKUP($I381,disall!$A$2:$CY$349,COLUMN(disall!BG380),FALSE))</f>
        <v>-9999</v>
      </c>
      <c r="BO381" s="8">
        <f>IF(ISNA(VLOOKUP($I381,disall!$A$2:$CY$349,COLUMN(disall!BH380),FALSE)),-9999,VLOOKUP($I381,disall!$A$2:$CY$349,COLUMN(disall!BH380),FALSE))</f>
        <v>-9999</v>
      </c>
      <c r="BP381" s="8">
        <f>IF(ISNA(VLOOKUP($I381,disall!$A$2:$CY$349,COLUMN(disall!BI380),FALSE)),-9999,VLOOKUP($I381,disall!$A$2:$CY$349,COLUMN(disall!BI380),FALSE))</f>
        <v>-9999</v>
      </c>
      <c r="BQ381" s="8">
        <f>IF(ISNA(VLOOKUP($I381,disall!$A$2:$CY$349,COLUMN(disall!BJ380),FALSE)),-9999,VLOOKUP($I381,disall!$A$2:$CY$349,COLUMN(disall!BJ380),FALSE))</f>
        <v>-9999</v>
      </c>
      <c r="BR381" s="8">
        <f>IF(ISNA(VLOOKUP($I381,disall!$A$2:$CY$349,COLUMN(disall!BK380),FALSE)),-9999,VLOOKUP($I381,disall!$A$2:$CY$349,COLUMN(disall!BK380),FALSE))</f>
        <v>-9999</v>
      </c>
      <c r="BS381" s="8">
        <f>IF(ISNA(VLOOKUP($I381,disall!$A$2:$CY$349,COLUMN(disall!BL380),FALSE)),-9999,VLOOKUP($I381,disall!$A$2:$CY$349,COLUMN(disall!BL380),FALSE))</f>
        <v>-9999</v>
      </c>
      <c r="BT381" s="8">
        <f>IF(ISNA(VLOOKUP($I381,disall!$A$2:$CY$349,COLUMN(disall!BM380),FALSE)),-9999,VLOOKUP($I381,disall!$A$2:$CY$349,COLUMN(disall!BM380),FALSE))</f>
        <v>-9999</v>
      </c>
      <c r="BU381" s="8">
        <f>IF(ISNA(VLOOKUP($I381,disall!$A$2:$CY$349,COLUMN(disall!BN380),FALSE)),-9999,VLOOKUP($I381,disall!$A$2:$CY$349,COLUMN(disall!BN380),FALSE))</f>
        <v>-9999</v>
      </c>
      <c r="BV381" s="8">
        <f>IF(ISNA(VLOOKUP($I381,disall!$A$2:$CY$349,COLUMN(disall!BO380),FALSE)),-9999,VLOOKUP($I381,disall!$A$2:$CY$349,COLUMN(disall!BO380),FALSE))</f>
        <v>-9999</v>
      </c>
      <c r="BW381" s="8">
        <f>IF(ISNA(VLOOKUP($I381,disall!$A$2:$CY$349,COLUMN(disall!BP380),FALSE)),-9999,VLOOKUP($I381,disall!$A$2:$CY$349,COLUMN(disall!BP380),FALSE))</f>
        <v>-9999</v>
      </c>
      <c r="BX381" s="8">
        <f>IF(ISNA(VLOOKUP($I381,disall!$A$2:$CY$349,COLUMN(disall!BQ380),FALSE)),-9999,VLOOKUP($I381,disall!$A$2:$CY$349,COLUMN(disall!BQ380),FALSE))</f>
        <v>-9999</v>
      </c>
      <c r="BY381" s="8">
        <f>IF(ISNA(VLOOKUP($I381,disall!$A$2:$CY$349,COLUMN(disall!BR380),FALSE)),-9999,VLOOKUP($I381,disall!$A$2:$CY$349,COLUMN(disall!BR380),FALSE))</f>
        <v>-9999</v>
      </c>
      <c r="BZ381" s="8">
        <f>IF(ISNA(VLOOKUP($I381,disall!$A$2:$CY$349,COLUMN(disall!BS380),FALSE)),-9999,VLOOKUP($I381,disall!$A$2:$CY$349,COLUMN(disall!BS380),FALSE))</f>
        <v>-9999</v>
      </c>
      <c r="CA381" s="8">
        <f>IF(ISNA(VLOOKUP($I381,disall!$A$2:$CY$349,COLUMN(disall!BT380),FALSE)),-9999,VLOOKUP($I381,disall!$A$2:$CY$349,COLUMN(disall!BT380),FALSE))</f>
        <v>-9999</v>
      </c>
      <c r="CB381" s="8">
        <f>IF(ISNA(VLOOKUP($I381,disall!$A$2:$CY$349,COLUMN(disall!BU380),FALSE)),-9999,VLOOKUP($I381,disall!$A$2:$CY$349,COLUMN(disall!BU380),FALSE))</f>
        <v>-9999</v>
      </c>
      <c r="CC381" s="8">
        <f>IF(ISNA(VLOOKUP($I381,disall!$A$2:$CY$349,COLUMN(disall!BV380),FALSE)),-9999,VLOOKUP($I381,disall!$A$2:$CY$349,COLUMN(disall!BV380),FALSE))</f>
        <v>-9999</v>
      </c>
      <c r="CD381" s="8">
        <f>IF(ISNA(VLOOKUP($I381,disall!$A$2:$CY$349,COLUMN(disall!BW380),FALSE)),-9999,VLOOKUP($I381,disall!$A$2:$CY$349,COLUMN(disall!BW380),FALSE))</f>
        <v>-9999</v>
      </c>
      <c r="CE381" s="8">
        <f>IF(ISNA(VLOOKUP($I381,disall!$A$2:$CY$349,COLUMN(disall!BX380),FALSE)),-9999,VLOOKUP($I381,disall!$A$2:$CY$349,COLUMN(disall!BX380),FALSE))</f>
        <v>-9999</v>
      </c>
      <c r="CF381" s="8">
        <f>IF(ISNA(VLOOKUP($I381,disall!$A$2:$CY$349,COLUMN(disall!BY380),FALSE)),-9999,VLOOKUP($I381,disall!$A$2:$CY$349,COLUMN(disall!BY380),FALSE))</f>
        <v>-9999</v>
      </c>
      <c r="CG381" s="8">
        <f>IF(ISNA(VLOOKUP($I381,disall!$A$2:$CY$349,COLUMN(disall!BZ380),FALSE)),-9999,VLOOKUP($I381,disall!$A$2:$CY$349,COLUMN(disall!BZ380),FALSE))</f>
        <v>-9999</v>
      </c>
      <c r="CH381" s="8">
        <f>IF(ISNA(VLOOKUP($I381,disall!$A$2:$CY$349,COLUMN(disall!CA380),FALSE)),-9999,VLOOKUP($I381,disall!$A$2:$CY$349,COLUMN(disall!CA380),FALSE))</f>
        <v>-9999</v>
      </c>
      <c r="CI381" s="8">
        <f>IF(ISNA(VLOOKUP($I381,disall!$A$2:$CY$349,COLUMN(disall!CB380),FALSE)),-9999,VLOOKUP($I381,disall!$A$2:$CY$349,COLUMN(disall!CB380),FALSE))</f>
        <v>-9999</v>
      </c>
      <c r="CJ381" s="8">
        <f>IF(ISNA(VLOOKUP($I381,disall!$A$2:$CY$349,COLUMN(disall!CC380),FALSE)),-9999,VLOOKUP($I381,disall!$A$2:$CY$349,COLUMN(disall!CC380),FALSE))</f>
        <v>-9999</v>
      </c>
      <c r="CK381" s="8">
        <f>IF(ISNA(VLOOKUP($I381,disall!$A$2:$CY$349,COLUMN(disall!CD380),FALSE)),-9999,VLOOKUP($I381,disall!$A$2:$CY$349,COLUMN(disall!CD380),FALSE))</f>
        <v>-9999</v>
      </c>
      <c r="CL381" s="8">
        <f>IF(ISNA(VLOOKUP($I381,disall!$A$2:$CY$349,COLUMN(disall!CE380),FALSE)),-9999,VLOOKUP($I381,disall!$A$2:$CY$349,COLUMN(disall!CE380),FALSE))</f>
        <v>-9999</v>
      </c>
      <c r="CM381" s="8">
        <f>IF(ISNA(VLOOKUP($I381,disall!$A$2:$CY$349,COLUMN(disall!CF380),FALSE)),-9999,VLOOKUP($I381,disall!$A$2:$CY$349,COLUMN(disall!CF380),FALSE))</f>
        <v>-9999</v>
      </c>
      <c r="CN381" s="8">
        <f>IF(ISNA(VLOOKUP($I381,disall!$A$2:$CY$349,COLUMN(disall!CG380),FALSE)),-9999,VLOOKUP($I381,disall!$A$2:$CY$349,COLUMN(disall!CG380),FALSE))</f>
        <v>-9999</v>
      </c>
      <c r="CO381" s="8">
        <f>IF(ISNA(VLOOKUP($I381,disall!$A$2:$CY$349,COLUMN(disall!CH380),FALSE)),-9999,VLOOKUP($I381,disall!$A$2:$CY$349,COLUMN(disall!CH380),FALSE))</f>
        <v>-9999</v>
      </c>
      <c r="CP381" s="8">
        <f>IF(ISNA(VLOOKUP($I381,disall!$A$2:$CY$349,COLUMN(disall!CI380),FALSE)),-9999,VLOOKUP($I381,disall!$A$2:$CY$349,COLUMN(disall!CI380),FALSE))</f>
        <v>-9999</v>
      </c>
      <c r="CQ381" s="8">
        <f>IF(ISNA(VLOOKUP($I381,disall!$A$2:$CY$349,COLUMN(disall!CJ380),FALSE)),-9999,VLOOKUP($I381,disall!$A$2:$CY$349,COLUMN(disall!CJ380),FALSE))</f>
        <v>-9999</v>
      </c>
      <c r="CR381" s="8">
        <f>IF(ISNA(VLOOKUP($I381,disall!$A$2:$CY$349,COLUMN(disall!CK380),FALSE)),-9999,VLOOKUP($I381,disall!$A$2:$CY$349,COLUMN(disall!CK380),FALSE))</f>
        <v>-9999</v>
      </c>
      <c r="CS381" s="8">
        <f>IF(ISNA(VLOOKUP($I381,disall!$A$2:$CY$349,COLUMN(disall!CL380),FALSE)),-9999,VLOOKUP($I381,disall!$A$2:$CY$349,COLUMN(disall!CL380),FALSE))</f>
        <v>-9999</v>
      </c>
      <c r="CT381" s="8">
        <f>IF(ISNA(VLOOKUP($I381,disall!$A$2:$CY$349,COLUMN(disall!CM380),FALSE)),-9999,VLOOKUP($I381,disall!$A$2:$CY$349,COLUMN(disall!CM380),FALSE))</f>
        <v>-9999</v>
      </c>
      <c r="CU381" s="8">
        <f>IF(ISNA(VLOOKUP($I381,disall!$A$2:$CY$349,COLUMN(disall!CN380),FALSE)),-9999,VLOOKUP($I381,disall!$A$2:$CY$349,COLUMN(disall!CN380),FALSE))</f>
        <v>-9999</v>
      </c>
      <c r="CV381" s="8">
        <f>IF(ISNA(VLOOKUP($I381,disall!$A$2:$CY$349,COLUMN(disall!CO380),FALSE)),-9999,VLOOKUP($I381,disall!$A$2:$CY$349,COLUMN(disall!CO380),FALSE))</f>
        <v>-9999</v>
      </c>
      <c r="CW381" s="8">
        <f>IF(ISNA(VLOOKUP($I381,disall!$A$2:$CY$349,COLUMN(disall!CP380),FALSE)),-9999,VLOOKUP($I381,disall!$A$2:$CY$349,COLUMN(disall!CP380),FALSE))</f>
        <v>-9999</v>
      </c>
      <c r="CX381" s="8">
        <f>IF(ISNA(VLOOKUP($I381,disall!$A$2:$CY$349,COLUMN(disall!CQ380),FALSE)),-9999,VLOOKUP($I381,disall!$A$2:$CY$349,COLUMN(disall!CQ380),FALSE))</f>
        <v>-9999</v>
      </c>
      <c r="CY381" s="8">
        <f>IF(ISNA(VLOOKUP($I381,disall!$A$2:$CY$349,COLUMN(disall!CR380),FALSE)),-9999,VLOOKUP($I381,disall!$A$2:$CY$349,COLUMN(disall!CR380),FALSE))</f>
        <v>-9999</v>
      </c>
      <c r="CZ381" s="8">
        <f>IF(ISNA(VLOOKUP($I381,disall!$A$2:$CY$349,COLUMN(disall!CS380),FALSE)),-9999,VLOOKUP($I381,disall!$A$2:$CY$349,COLUMN(disall!CS380),FALSE))</f>
        <v>-9999</v>
      </c>
      <c r="DA381" s="8">
        <f>IF(ISNA(VLOOKUP($I381,disall!$A$2:$CY$349,COLUMN(disall!CT380),FALSE)),-9999,VLOOKUP($I381,disall!$A$2:$CY$349,COLUMN(disall!CT380),FALSE))</f>
        <v>-9999</v>
      </c>
      <c r="DB381" s="8">
        <f>IF(ISNA(VLOOKUP($I381,disall!$A$2:$CY$349,COLUMN(disall!CU380),FALSE)),-9999,VLOOKUP($I381,disall!$A$2:$CY$349,COLUMN(disall!CU380),FALSE))</f>
        <v>-9999</v>
      </c>
      <c r="DC381" s="8">
        <f>IF(ISNA(VLOOKUP($I381,disall!$A$2:$CY$349,COLUMN(disall!CV380),FALSE)),-9999,VLOOKUP($I381,disall!$A$2:$CY$349,COLUMN(disall!CV380),FALSE))</f>
        <v>-9999</v>
      </c>
      <c r="DD381" s="8">
        <f>IF(ISNA(VLOOKUP($I381,disall!$A$2:$CY$349,COLUMN(disall!CW380),FALSE)),-9999,VLOOKUP($I381,disall!$A$2:$CY$349,COLUMN(disall!CW380),FALSE))</f>
        <v>-9999</v>
      </c>
      <c r="DE381" s="8">
        <f>IF(ISNA(VLOOKUP($I381,disall!$A$2:$CY$349,COLUMN(disall!CX380),FALSE)),-9999,VLOOKUP($I381,disall!$A$2:$CY$349,COLUMN(disall!CX380),FALSE))</f>
        <v>-9999</v>
      </c>
      <c r="DF381" s="8">
        <f>IF(ISNA(VLOOKUP($I381,disall!$A$2:$CY$349,COLUMN(disall!CY380),FALSE)),-9999,VLOOKUP($I381,disall!$A$2:$CY$349,COLUMN(disall!CY380),FALSE))</f>
        <v>-9999</v>
      </c>
    </row>
    <row r="382" spans="1:110" x14ac:dyDescent="0.25">
      <c r="A382">
        <v>148</v>
      </c>
      <c r="B382" t="s">
        <v>8</v>
      </c>
      <c r="C382" t="s">
        <v>472</v>
      </c>
      <c r="D382" t="s">
        <v>1108</v>
      </c>
      <c r="E382" t="s">
        <v>473</v>
      </c>
      <c r="F382" t="s">
        <v>1119</v>
      </c>
      <c r="G382" t="s">
        <v>473</v>
      </c>
      <c r="H382">
        <v>4080</v>
      </c>
      <c r="I382">
        <f>IF(ISNA(VLOOKUP(H382,disall!$D$2:$L$349,1,FALSE)),H382,VLOOKUP(H382,disall!$D$2:$L$349,1,FALSE))</f>
        <v>4080</v>
      </c>
      <c r="J382" t="str">
        <f>IF(ISNA(VLOOKUP(H382,disall!$D$2:$L$349,1,FALSE)),"NA",VLOOKUP(H382,disall!$D$2:$L$349,2,FALSE))</f>
        <v>NA</v>
      </c>
      <c r="K382" t="str">
        <f>IF(ISNA(VLOOKUP(I382,disall!$A$2:$L$349,3,FALSE)),F382,VLOOKUP(I382,disall!$A$2:$L$349,3,FALSE))</f>
        <v>Pulwama</v>
      </c>
      <c r="L382" t="str">
        <f>IF(ISNA(VLOOKUP(I382,disall!$A$2:$L$349,12,FALSE)),"NA",VLOOKUP(I382,disall!$A$2:$L$349,12,FALSE))</f>
        <v>NA</v>
      </c>
      <c r="M382" t="str">
        <f>IF(ISNA(VLOOKUP(I382,disall!$A$2:$M$349,6,FALSE)),"NA",VLOOKUP(I382,disall!$A$2:$M$349,6,FALSE))</f>
        <v>NA</v>
      </c>
      <c r="N382" t="str">
        <f>IF(ISNA(VLOOKUP(I382,disall!$A$2:$M$349,7,FALSE)),"NA",VLOOKUP(I382,disall!$A$2:$M$349,7,FALSE))</f>
        <v>NA</v>
      </c>
      <c r="O382" t="str">
        <f>IF(ISNA(VLOOKUP(I382,disall!$A$2:$M$349,8,FALSE)),"NA",VLOOKUP(I382,disall!$A$2:$M$349,8,FALSE))</f>
        <v>NA</v>
      </c>
      <c r="P382" t="str">
        <f>IF(ISNA(VLOOKUP(I382,disall!$A$2:$M$349,9,FALSE)),"NA",VLOOKUP(I382,disall!$A$2:$M$349,9,FALSE))</f>
        <v>NA</v>
      </c>
      <c r="Q382" t="str">
        <f>IF(ISNA(VLOOKUP(I382,disall!$A$2:$M$349,10,FALSE)),"NA",VLOOKUP(I382,disall!$A$2:$M$349,10,FALSE))</f>
        <v>NA</v>
      </c>
      <c r="R382" t="str">
        <f>IF(ISNA(VLOOKUP(I382,disall!$A$2:$M$349,11,FALSE)),"NA",VLOOKUP(I382,disall!$A$2:$M$349,11,FALSE))</f>
        <v>NA</v>
      </c>
      <c r="S382" t="str">
        <f>IF(ISNA(VLOOKUP(I382,disall!$A$2:$M$349,12,FALSE)),"NA",VLOOKUP(I382,disall!$A$2:$M$349,12,FALSE))</f>
        <v>NA</v>
      </c>
      <c r="T382" t="str">
        <f>IF(ISNA(VLOOKUP(I382,disall!$A$2:$M$349,13,FALSE)),"NA",VLOOKUP(I382,disall!$A$2:$M$349,13,FALSE))</f>
        <v>NA</v>
      </c>
      <c r="U382" s="8">
        <f>IF(ISNA(VLOOKUP($I382,disall!$A$2:$CY$349,COLUMN(disall!N381),FALSE)),-9999,VLOOKUP($I382,disall!$A$2:$CY$349,COLUMN(disall!N381),FALSE))</f>
        <v>-9999</v>
      </c>
      <c r="V382" s="8">
        <f>IF(ISNA(VLOOKUP($I382,disall!$A$2:$CY$349,COLUMN(disall!O381),FALSE)),-9999,VLOOKUP($I382,disall!$A$2:$CY$349,COLUMN(disall!O381),FALSE))</f>
        <v>-9999</v>
      </c>
      <c r="W382" s="8">
        <f>IF(ISNA(VLOOKUP($I382,disall!$A$2:$CY$349,COLUMN(disall!P381),FALSE)),-9999,VLOOKUP($I382,disall!$A$2:$CY$349,COLUMN(disall!P381),FALSE))</f>
        <v>-9999</v>
      </c>
      <c r="X382" s="8">
        <f>IF(ISNA(VLOOKUP($I382,disall!$A$2:$CY$349,COLUMN(disall!Q381),FALSE)),-9999,VLOOKUP($I382,disall!$A$2:$CY$349,COLUMN(disall!Q381),FALSE))</f>
        <v>-9999</v>
      </c>
      <c r="Y382" s="8">
        <f>IF(ISNA(VLOOKUP($I382,disall!$A$2:$CY$349,COLUMN(disall!R381),FALSE)),-9999,VLOOKUP($I382,disall!$A$2:$CY$349,COLUMN(disall!R381),FALSE))</f>
        <v>-9999</v>
      </c>
      <c r="Z382" s="8">
        <f>IF(ISNA(VLOOKUP($I382,disall!$A$2:$CY$349,COLUMN(disall!S381),FALSE)),-9999,VLOOKUP($I382,disall!$A$2:$CY$349,COLUMN(disall!S381),FALSE))</f>
        <v>-9999</v>
      </c>
      <c r="AA382" s="8">
        <f>IF(ISNA(VLOOKUP($I382,disall!$A$2:$CY$349,COLUMN(disall!T381),FALSE)),-9999,VLOOKUP($I382,disall!$A$2:$CY$349,COLUMN(disall!T381),FALSE))</f>
        <v>-9999</v>
      </c>
      <c r="AB382" s="8">
        <f>IF(ISNA(VLOOKUP($I382,disall!$A$2:$CY$349,COLUMN(disall!U381),FALSE)),-9999,VLOOKUP($I382,disall!$A$2:$CY$349,COLUMN(disall!U381),FALSE))</f>
        <v>-9999</v>
      </c>
      <c r="AC382" s="8">
        <f>IF(ISNA(VLOOKUP($I382,disall!$A$2:$CY$349,COLUMN(disall!V381),FALSE)),-9999,VLOOKUP($I382,disall!$A$2:$CY$349,COLUMN(disall!V381),FALSE))</f>
        <v>-9999</v>
      </c>
      <c r="AD382" s="8">
        <f>IF(ISNA(VLOOKUP($I382,disall!$A$2:$CY$349,COLUMN(disall!W381),FALSE)),-9999,VLOOKUP($I382,disall!$A$2:$CY$349,COLUMN(disall!W381),FALSE))</f>
        <v>-9999</v>
      </c>
      <c r="AE382" s="8">
        <f>IF(ISNA(VLOOKUP($I382,disall!$A$2:$CY$349,COLUMN(disall!X381),FALSE)),-9999,VLOOKUP($I382,disall!$A$2:$CY$349,COLUMN(disall!X381),FALSE))</f>
        <v>-9999</v>
      </c>
      <c r="AF382" s="8">
        <f>IF(ISNA(VLOOKUP($I382,disall!$A$2:$CY$349,COLUMN(disall!Y381),FALSE)),-9999,VLOOKUP($I382,disall!$A$2:$CY$349,COLUMN(disall!Y381),FALSE))</f>
        <v>-9999</v>
      </c>
      <c r="AG382" s="8">
        <f>IF(ISNA(VLOOKUP($I382,disall!$A$2:$CY$349,COLUMN(disall!Z381),FALSE)),-9999,VLOOKUP($I382,disall!$A$2:$CY$349,COLUMN(disall!Z381),FALSE))</f>
        <v>-9999</v>
      </c>
      <c r="AH382" s="8">
        <f>IF(ISNA(VLOOKUP($I382,disall!$A$2:$CY$349,COLUMN(disall!AA381),FALSE)),-9999,VLOOKUP($I382,disall!$A$2:$CY$349,COLUMN(disall!AA381),FALSE))</f>
        <v>-9999</v>
      </c>
      <c r="AI382" s="8">
        <f>IF(ISNA(VLOOKUP($I382,disall!$A$2:$CY$349,COLUMN(disall!AB381),FALSE)),-9999,VLOOKUP($I382,disall!$A$2:$CY$349,COLUMN(disall!AB381),FALSE))</f>
        <v>-9999</v>
      </c>
      <c r="AJ382" s="8">
        <f>IF(ISNA(VLOOKUP($I382,disall!$A$2:$CY$349,COLUMN(disall!AC381),FALSE)),-9999,VLOOKUP($I382,disall!$A$2:$CY$349,COLUMN(disall!AC381),FALSE))</f>
        <v>-9999</v>
      </c>
      <c r="AK382" s="8">
        <f>IF(ISNA(VLOOKUP($I382,disall!$A$2:$CY$349,COLUMN(disall!AD381),FALSE)),-9999,VLOOKUP($I382,disall!$A$2:$CY$349,COLUMN(disall!AD381),FALSE))</f>
        <v>-9999</v>
      </c>
      <c r="AL382" s="8">
        <f>IF(ISNA(VLOOKUP($I382,disall!$A$2:$CY$349,COLUMN(disall!AE381),FALSE)),-9999,VLOOKUP($I382,disall!$A$2:$CY$349,COLUMN(disall!AE381),FALSE))</f>
        <v>-9999</v>
      </c>
      <c r="AM382" s="8">
        <f>IF(ISNA(VLOOKUP($I382,disall!$A$2:$CY$349,COLUMN(disall!AF381),FALSE)),-9999,VLOOKUP($I382,disall!$A$2:$CY$349,COLUMN(disall!AF381),FALSE))</f>
        <v>-9999</v>
      </c>
      <c r="AN382" s="8">
        <f>IF(ISNA(VLOOKUP($I382,disall!$A$2:$CY$349,COLUMN(disall!AG381),FALSE)),-9999,VLOOKUP($I382,disall!$A$2:$CY$349,COLUMN(disall!AG381),FALSE))</f>
        <v>-9999</v>
      </c>
      <c r="AO382" s="8">
        <f>IF(ISNA(VLOOKUP($I382,disall!$A$2:$CY$349,COLUMN(disall!AH381),FALSE)),-9999,VLOOKUP($I382,disall!$A$2:$CY$349,COLUMN(disall!AH381),FALSE))</f>
        <v>-9999</v>
      </c>
      <c r="AP382" s="8">
        <f>IF(ISNA(VLOOKUP($I382,disall!$A$2:$CY$349,COLUMN(disall!AI381),FALSE)),-9999,VLOOKUP($I382,disall!$A$2:$CY$349,COLUMN(disall!AI381),FALSE))</f>
        <v>-9999</v>
      </c>
      <c r="AQ382" s="8">
        <f>IF(ISNA(VLOOKUP($I382,disall!$A$2:$CY$349,COLUMN(disall!AJ381),FALSE)),-9999,VLOOKUP($I382,disall!$A$2:$CY$349,COLUMN(disall!AJ381),FALSE))</f>
        <v>-9999</v>
      </c>
      <c r="AR382" s="8">
        <f>IF(ISNA(VLOOKUP($I382,disall!$A$2:$CY$349,COLUMN(disall!AK381),FALSE)),-9999,VLOOKUP($I382,disall!$A$2:$CY$349,COLUMN(disall!AK381),FALSE))</f>
        <v>-9999</v>
      </c>
      <c r="AS382" s="8">
        <f>IF(ISNA(VLOOKUP($I382,disall!$A$2:$CY$349,COLUMN(disall!AL381),FALSE)),-9999,VLOOKUP($I382,disall!$A$2:$CY$349,COLUMN(disall!AL381),FALSE))</f>
        <v>-9999</v>
      </c>
      <c r="AT382" s="8">
        <f>IF(ISNA(VLOOKUP($I382,disall!$A$2:$CY$349,COLUMN(disall!AM381),FALSE)),-9999,VLOOKUP($I382,disall!$A$2:$CY$349,COLUMN(disall!AM381),FALSE))</f>
        <v>-9999</v>
      </c>
      <c r="AU382" s="8">
        <f>IF(ISNA(VLOOKUP($I382,disall!$A$2:$CY$349,COLUMN(disall!AN381),FALSE)),-9999,VLOOKUP($I382,disall!$A$2:$CY$349,COLUMN(disall!AN381),FALSE))</f>
        <v>-9999</v>
      </c>
      <c r="AV382" s="8">
        <f>IF(ISNA(VLOOKUP($I382,disall!$A$2:$CY$349,COLUMN(disall!AO381),FALSE)),-9999,VLOOKUP($I382,disall!$A$2:$CY$349,COLUMN(disall!AO381),FALSE))</f>
        <v>-9999</v>
      </c>
      <c r="AW382" s="8">
        <f>IF(ISNA(VLOOKUP($I382,disall!$A$2:$CY$349,COLUMN(disall!AP381),FALSE)),-9999,VLOOKUP($I382,disall!$A$2:$CY$349,COLUMN(disall!AP381),FALSE))</f>
        <v>-9999</v>
      </c>
      <c r="AX382" s="8">
        <f>IF(ISNA(VLOOKUP($I382,disall!$A$2:$CY$349,COLUMN(disall!AQ381),FALSE)),-9999,VLOOKUP($I382,disall!$A$2:$CY$349,COLUMN(disall!AQ381),FALSE))</f>
        <v>-9999</v>
      </c>
      <c r="AY382" s="8">
        <f>IF(ISNA(VLOOKUP($I382,disall!$A$2:$CY$349,COLUMN(disall!AR381),FALSE)),-9999,VLOOKUP($I382,disall!$A$2:$CY$349,COLUMN(disall!AR381),FALSE))</f>
        <v>-9999</v>
      </c>
      <c r="AZ382" s="8">
        <f>IF(ISNA(VLOOKUP($I382,disall!$A$2:$CY$349,COLUMN(disall!AS381),FALSE)),-9999,VLOOKUP($I382,disall!$A$2:$CY$349,COLUMN(disall!AS381),FALSE))</f>
        <v>-9999</v>
      </c>
      <c r="BA382" s="8">
        <f>IF(ISNA(VLOOKUP($I382,disall!$A$2:$CY$349,COLUMN(disall!AT381),FALSE)),-9999,VLOOKUP($I382,disall!$A$2:$CY$349,COLUMN(disall!AT381),FALSE))</f>
        <v>-9999</v>
      </c>
      <c r="BB382" s="8">
        <f>IF(ISNA(VLOOKUP($I382,disall!$A$2:$CY$349,COLUMN(disall!AU381),FALSE)),-9999,VLOOKUP($I382,disall!$A$2:$CY$349,COLUMN(disall!AU381),FALSE))</f>
        <v>-9999</v>
      </c>
      <c r="BC382" s="8">
        <f>IF(ISNA(VLOOKUP($I382,disall!$A$2:$CY$349,COLUMN(disall!AV381),FALSE)),-9999,VLOOKUP($I382,disall!$A$2:$CY$349,COLUMN(disall!AV381),FALSE))</f>
        <v>-9999</v>
      </c>
      <c r="BD382" s="8">
        <f>IF(ISNA(VLOOKUP($I382,disall!$A$2:$CY$349,COLUMN(disall!AW381),FALSE)),-9999,VLOOKUP($I382,disall!$A$2:$CY$349,COLUMN(disall!AW381),FALSE))</f>
        <v>-9999</v>
      </c>
      <c r="BE382" s="8">
        <f>IF(ISNA(VLOOKUP($I382,disall!$A$2:$CY$349,COLUMN(disall!AX381),FALSE)),-9999,VLOOKUP($I382,disall!$A$2:$CY$349,COLUMN(disall!AX381),FALSE))</f>
        <v>-9999</v>
      </c>
      <c r="BF382" s="8">
        <f>IF(ISNA(VLOOKUP($I382,disall!$A$2:$CY$349,COLUMN(disall!AY381),FALSE)),-9999,VLOOKUP($I382,disall!$A$2:$CY$349,COLUMN(disall!AY381),FALSE))</f>
        <v>-9999</v>
      </c>
      <c r="BG382" s="8">
        <f>IF(ISNA(VLOOKUP($I382,disall!$A$2:$CY$349,COLUMN(disall!AZ381),FALSE)),-9999,VLOOKUP($I382,disall!$A$2:$CY$349,COLUMN(disall!AZ381),FALSE))</f>
        <v>-9999</v>
      </c>
      <c r="BH382" s="8">
        <f>IF(ISNA(VLOOKUP($I382,disall!$A$2:$CY$349,COLUMN(disall!BA381),FALSE)),-9999,VLOOKUP($I382,disall!$A$2:$CY$349,COLUMN(disall!BA381),FALSE))</f>
        <v>-9999</v>
      </c>
      <c r="BI382" s="8">
        <f>IF(ISNA(VLOOKUP($I382,disall!$A$2:$CY$349,COLUMN(disall!BB381),FALSE)),-9999,VLOOKUP($I382,disall!$A$2:$CY$349,COLUMN(disall!BB381),FALSE))</f>
        <v>-9999</v>
      </c>
      <c r="BJ382" s="8">
        <f>IF(ISNA(VLOOKUP($I382,disall!$A$2:$CY$349,COLUMN(disall!BC381),FALSE)),-9999,VLOOKUP($I382,disall!$A$2:$CY$349,COLUMN(disall!BC381),FALSE))</f>
        <v>-9999</v>
      </c>
      <c r="BK382" s="8">
        <f>IF(ISNA(VLOOKUP($I382,disall!$A$2:$CY$349,COLUMN(disall!BD381),FALSE)),-9999,VLOOKUP($I382,disall!$A$2:$CY$349,COLUMN(disall!BD381),FALSE))</f>
        <v>-9999</v>
      </c>
      <c r="BL382" s="8">
        <f>IF(ISNA(VLOOKUP($I382,disall!$A$2:$CY$349,COLUMN(disall!BE381),FALSE)),-9999,VLOOKUP($I382,disall!$A$2:$CY$349,COLUMN(disall!BE381),FALSE))</f>
        <v>-9999</v>
      </c>
      <c r="BM382" s="8">
        <f>IF(ISNA(VLOOKUP($I382,disall!$A$2:$CY$349,COLUMN(disall!BF381),FALSE)),-9999,VLOOKUP($I382,disall!$A$2:$CY$349,COLUMN(disall!BF381),FALSE))</f>
        <v>-9999</v>
      </c>
      <c r="BN382" s="8">
        <f>IF(ISNA(VLOOKUP($I382,disall!$A$2:$CY$349,COLUMN(disall!BG381),FALSE)),-9999,VLOOKUP($I382,disall!$A$2:$CY$349,COLUMN(disall!BG381),FALSE))</f>
        <v>-9999</v>
      </c>
      <c r="BO382" s="8">
        <f>IF(ISNA(VLOOKUP($I382,disall!$A$2:$CY$349,COLUMN(disall!BH381),FALSE)),-9999,VLOOKUP($I382,disall!$A$2:$CY$349,COLUMN(disall!BH381),FALSE))</f>
        <v>-9999</v>
      </c>
      <c r="BP382" s="8">
        <f>IF(ISNA(VLOOKUP($I382,disall!$A$2:$CY$349,COLUMN(disall!BI381),FALSE)),-9999,VLOOKUP($I382,disall!$A$2:$CY$349,COLUMN(disall!BI381),FALSE))</f>
        <v>-9999</v>
      </c>
      <c r="BQ382" s="8">
        <f>IF(ISNA(VLOOKUP($I382,disall!$A$2:$CY$349,COLUMN(disall!BJ381),FALSE)),-9999,VLOOKUP($I382,disall!$A$2:$CY$349,COLUMN(disall!BJ381),FALSE))</f>
        <v>-9999</v>
      </c>
      <c r="BR382" s="8">
        <f>IF(ISNA(VLOOKUP($I382,disall!$A$2:$CY$349,COLUMN(disall!BK381),FALSE)),-9999,VLOOKUP($I382,disall!$A$2:$CY$349,COLUMN(disall!BK381),FALSE))</f>
        <v>-9999</v>
      </c>
      <c r="BS382" s="8">
        <f>IF(ISNA(VLOOKUP($I382,disall!$A$2:$CY$349,COLUMN(disall!BL381),FALSE)),-9999,VLOOKUP($I382,disall!$A$2:$CY$349,COLUMN(disall!BL381),FALSE))</f>
        <v>-9999</v>
      </c>
      <c r="BT382" s="8">
        <f>IF(ISNA(VLOOKUP($I382,disall!$A$2:$CY$349,COLUMN(disall!BM381),FALSE)),-9999,VLOOKUP($I382,disall!$A$2:$CY$349,COLUMN(disall!BM381),FALSE))</f>
        <v>-9999</v>
      </c>
      <c r="BU382" s="8">
        <f>IF(ISNA(VLOOKUP($I382,disall!$A$2:$CY$349,COLUMN(disall!BN381),FALSE)),-9999,VLOOKUP($I382,disall!$A$2:$CY$349,COLUMN(disall!BN381),FALSE))</f>
        <v>-9999</v>
      </c>
      <c r="BV382" s="8">
        <f>IF(ISNA(VLOOKUP($I382,disall!$A$2:$CY$349,COLUMN(disall!BO381),FALSE)),-9999,VLOOKUP($I382,disall!$A$2:$CY$349,COLUMN(disall!BO381),FALSE))</f>
        <v>-9999</v>
      </c>
      <c r="BW382" s="8">
        <f>IF(ISNA(VLOOKUP($I382,disall!$A$2:$CY$349,COLUMN(disall!BP381),FALSE)),-9999,VLOOKUP($I382,disall!$A$2:$CY$349,COLUMN(disall!BP381),FALSE))</f>
        <v>-9999</v>
      </c>
      <c r="BX382" s="8">
        <f>IF(ISNA(VLOOKUP($I382,disall!$A$2:$CY$349,COLUMN(disall!BQ381),FALSE)),-9999,VLOOKUP($I382,disall!$A$2:$CY$349,COLUMN(disall!BQ381),FALSE))</f>
        <v>-9999</v>
      </c>
      <c r="BY382" s="8">
        <f>IF(ISNA(VLOOKUP($I382,disall!$A$2:$CY$349,COLUMN(disall!BR381),FALSE)),-9999,VLOOKUP($I382,disall!$A$2:$CY$349,COLUMN(disall!BR381),FALSE))</f>
        <v>-9999</v>
      </c>
      <c r="BZ382" s="8">
        <f>IF(ISNA(VLOOKUP($I382,disall!$A$2:$CY$349,COLUMN(disall!BS381),FALSE)),-9999,VLOOKUP($I382,disall!$A$2:$CY$349,COLUMN(disall!BS381),FALSE))</f>
        <v>-9999</v>
      </c>
      <c r="CA382" s="8">
        <f>IF(ISNA(VLOOKUP($I382,disall!$A$2:$CY$349,COLUMN(disall!BT381),FALSE)),-9999,VLOOKUP($I382,disall!$A$2:$CY$349,COLUMN(disall!BT381),FALSE))</f>
        <v>-9999</v>
      </c>
      <c r="CB382" s="8">
        <f>IF(ISNA(VLOOKUP($I382,disall!$A$2:$CY$349,COLUMN(disall!BU381),FALSE)),-9999,VLOOKUP($I382,disall!$A$2:$CY$349,COLUMN(disall!BU381),FALSE))</f>
        <v>-9999</v>
      </c>
      <c r="CC382" s="8">
        <f>IF(ISNA(VLOOKUP($I382,disall!$A$2:$CY$349,COLUMN(disall!BV381),FALSE)),-9999,VLOOKUP($I382,disall!$A$2:$CY$349,COLUMN(disall!BV381),FALSE))</f>
        <v>-9999</v>
      </c>
      <c r="CD382" s="8">
        <f>IF(ISNA(VLOOKUP($I382,disall!$A$2:$CY$349,COLUMN(disall!BW381),FALSE)),-9999,VLOOKUP($I382,disall!$A$2:$CY$349,COLUMN(disall!BW381),FALSE))</f>
        <v>-9999</v>
      </c>
      <c r="CE382" s="8">
        <f>IF(ISNA(VLOOKUP($I382,disall!$A$2:$CY$349,COLUMN(disall!BX381),FALSE)),-9999,VLOOKUP($I382,disall!$A$2:$CY$349,COLUMN(disall!BX381),FALSE))</f>
        <v>-9999</v>
      </c>
      <c r="CF382" s="8">
        <f>IF(ISNA(VLOOKUP($I382,disall!$A$2:$CY$349,COLUMN(disall!BY381),FALSE)),-9999,VLOOKUP($I382,disall!$A$2:$CY$349,COLUMN(disall!BY381),FALSE))</f>
        <v>-9999</v>
      </c>
      <c r="CG382" s="8">
        <f>IF(ISNA(VLOOKUP($I382,disall!$A$2:$CY$349,COLUMN(disall!BZ381),FALSE)),-9999,VLOOKUP($I382,disall!$A$2:$CY$349,COLUMN(disall!BZ381),FALSE))</f>
        <v>-9999</v>
      </c>
      <c r="CH382" s="8">
        <f>IF(ISNA(VLOOKUP($I382,disall!$A$2:$CY$349,COLUMN(disall!CA381),FALSE)),-9999,VLOOKUP($I382,disall!$A$2:$CY$349,COLUMN(disall!CA381),FALSE))</f>
        <v>-9999</v>
      </c>
      <c r="CI382" s="8">
        <f>IF(ISNA(VLOOKUP($I382,disall!$A$2:$CY$349,COLUMN(disall!CB381),FALSE)),-9999,VLOOKUP($I382,disall!$A$2:$CY$349,COLUMN(disall!CB381),FALSE))</f>
        <v>-9999</v>
      </c>
      <c r="CJ382" s="8">
        <f>IF(ISNA(VLOOKUP($I382,disall!$A$2:$CY$349,COLUMN(disall!CC381),FALSE)),-9999,VLOOKUP($I382,disall!$A$2:$CY$349,COLUMN(disall!CC381),FALSE))</f>
        <v>-9999</v>
      </c>
      <c r="CK382" s="8">
        <f>IF(ISNA(VLOOKUP($I382,disall!$A$2:$CY$349,COLUMN(disall!CD381),FALSE)),-9999,VLOOKUP($I382,disall!$A$2:$CY$349,COLUMN(disall!CD381),FALSE))</f>
        <v>-9999</v>
      </c>
      <c r="CL382" s="8">
        <f>IF(ISNA(VLOOKUP($I382,disall!$A$2:$CY$349,COLUMN(disall!CE381),FALSE)),-9999,VLOOKUP($I382,disall!$A$2:$CY$349,COLUMN(disall!CE381),FALSE))</f>
        <v>-9999</v>
      </c>
      <c r="CM382" s="8">
        <f>IF(ISNA(VLOOKUP($I382,disall!$A$2:$CY$349,COLUMN(disall!CF381),FALSE)),-9999,VLOOKUP($I382,disall!$A$2:$CY$349,COLUMN(disall!CF381),FALSE))</f>
        <v>-9999</v>
      </c>
      <c r="CN382" s="8">
        <f>IF(ISNA(VLOOKUP($I382,disall!$A$2:$CY$349,COLUMN(disall!CG381),FALSE)),-9999,VLOOKUP($I382,disall!$A$2:$CY$349,COLUMN(disall!CG381),FALSE))</f>
        <v>-9999</v>
      </c>
      <c r="CO382" s="8">
        <f>IF(ISNA(VLOOKUP($I382,disall!$A$2:$CY$349,COLUMN(disall!CH381),FALSE)),-9999,VLOOKUP($I382,disall!$A$2:$CY$349,COLUMN(disall!CH381),FALSE))</f>
        <v>-9999</v>
      </c>
      <c r="CP382" s="8">
        <f>IF(ISNA(VLOOKUP($I382,disall!$A$2:$CY$349,COLUMN(disall!CI381),FALSE)),-9999,VLOOKUP($I382,disall!$A$2:$CY$349,COLUMN(disall!CI381),FALSE))</f>
        <v>-9999</v>
      </c>
      <c r="CQ382" s="8">
        <f>IF(ISNA(VLOOKUP($I382,disall!$A$2:$CY$349,COLUMN(disall!CJ381),FALSE)),-9999,VLOOKUP($I382,disall!$A$2:$CY$349,COLUMN(disall!CJ381),FALSE))</f>
        <v>-9999</v>
      </c>
      <c r="CR382" s="8">
        <f>IF(ISNA(VLOOKUP($I382,disall!$A$2:$CY$349,COLUMN(disall!CK381),FALSE)),-9999,VLOOKUP($I382,disall!$A$2:$CY$349,COLUMN(disall!CK381),FALSE))</f>
        <v>-9999</v>
      </c>
      <c r="CS382" s="8">
        <f>IF(ISNA(VLOOKUP($I382,disall!$A$2:$CY$349,COLUMN(disall!CL381),FALSE)),-9999,VLOOKUP($I382,disall!$A$2:$CY$349,COLUMN(disall!CL381),FALSE))</f>
        <v>-9999</v>
      </c>
      <c r="CT382" s="8">
        <f>IF(ISNA(VLOOKUP($I382,disall!$A$2:$CY$349,COLUMN(disall!CM381),FALSE)),-9999,VLOOKUP($I382,disall!$A$2:$CY$349,COLUMN(disall!CM381),FALSE))</f>
        <v>-9999</v>
      </c>
      <c r="CU382" s="8">
        <f>IF(ISNA(VLOOKUP($I382,disall!$A$2:$CY$349,COLUMN(disall!CN381),FALSE)),-9999,VLOOKUP($I382,disall!$A$2:$CY$349,COLUMN(disall!CN381),FALSE))</f>
        <v>-9999</v>
      </c>
      <c r="CV382" s="8">
        <f>IF(ISNA(VLOOKUP($I382,disall!$A$2:$CY$349,COLUMN(disall!CO381),FALSE)),-9999,VLOOKUP($I382,disall!$A$2:$CY$349,COLUMN(disall!CO381),FALSE))</f>
        <v>-9999</v>
      </c>
      <c r="CW382" s="8">
        <f>IF(ISNA(VLOOKUP($I382,disall!$A$2:$CY$349,COLUMN(disall!CP381),FALSE)),-9999,VLOOKUP($I382,disall!$A$2:$CY$349,COLUMN(disall!CP381),FALSE))</f>
        <v>-9999</v>
      </c>
      <c r="CX382" s="8">
        <f>IF(ISNA(VLOOKUP($I382,disall!$A$2:$CY$349,COLUMN(disall!CQ381),FALSE)),-9999,VLOOKUP($I382,disall!$A$2:$CY$349,COLUMN(disall!CQ381),FALSE))</f>
        <v>-9999</v>
      </c>
      <c r="CY382" s="8">
        <f>IF(ISNA(VLOOKUP($I382,disall!$A$2:$CY$349,COLUMN(disall!CR381),FALSE)),-9999,VLOOKUP($I382,disall!$A$2:$CY$349,COLUMN(disall!CR381),FALSE))</f>
        <v>-9999</v>
      </c>
      <c r="CZ382" s="8">
        <f>IF(ISNA(VLOOKUP($I382,disall!$A$2:$CY$349,COLUMN(disall!CS381),FALSE)),-9999,VLOOKUP($I382,disall!$A$2:$CY$349,COLUMN(disall!CS381),FALSE))</f>
        <v>-9999</v>
      </c>
      <c r="DA382" s="8">
        <f>IF(ISNA(VLOOKUP($I382,disall!$A$2:$CY$349,COLUMN(disall!CT381),FALSE)),-9999,VLOOKUP($I382,disall!$A$2:$CY$349,COLUMN(disall!CT381),FALSE))</f>
        <v>-9999</v>
      </c>
      <c r="DB382" s="8">
        <f>IF(ISNA(VLOOKUP($I382,disall!$A$2:$CY$349,COLUMN(disall!CU381),FALSE)),-9999,VLOOKUP($I382,disall!$A$2:$CY$349,COLUMN(disall!CU381),FALSE))</f>
        <v>-9999</v>
      </c>
      <c r="DC382" s="8">
        <f>IF(ISNA(VLOOKUP($I382,disall!$A$2:$CY$349,COLUMN(disall!CV381),FALSE)),-9999,VLOOKUP($I382,disall!$A$2:$CY$349,COLUMN(disall!CV381),FALSE))</f>
        <v>-9999</v>
      </c>
      <c r="DD382" s="8">
        <f>IF(ISNA(VLOOKUP($I382,disall!$A$2:$CY$349,COLUMN(disall!CW381),FALSE)),-9999,VLOOKUP($I382,disall!$A$2:$CY$349,COLUMN(disall!CW381),FALSE))</f>
        <v>-9999</v>
      </c>
      <c r="DE382" s="8">
        <f>IF(ISNA(VLOOKUP($I382,disall!$A$2:$CY$349,COLUMN(disall!CX381),FALSE)),-9999,VLOOKUP($I382,disall!$A$2:$CY$349,COLUMN(disall!CX381),FALSE))</f>
        <v>-9999</v>
      </c>
      <c r="DF382" s="8">
        <f>IF(ISNA(VLOOKUP($I382,disall!$A$2:$CY$349,COLUMN(disall!CY381),FALSE)),-9999,VLOOKUP($I382,disall!$A$2:$CY$349,COLUMN(disall!CY381),FALSE))</f>
        <v>-9999</v>
      </c>
    </row>
    <row r="383" spans="1:110" x14ac:dyDescent="0.25">
      <c r="A383">
        <v>149</v>
      </c>
      <c r="B383" t="s">
        <v>8</v>
      </c>
      <c r="C383" t="s">
        <v>472</v>
      </c>
      <c r="D383" t="s">
        <v>1108</v>
      </c>
      <c r="E383" t="s">
        <v>473</v>
      </c>
      <c r="F383" t="s">
        <v>1120</v>
      </c>
      <c r="G383" t="s">
        <v>473</v>
      </c>
      <c r="H383">
        <v>4081</v>
      </c>
      <c r="I383">
        <f>IF(ISNA(VLOOKUP(H383,disall!$D$2:$L$349,1,FALSE)),H383,VLOOKUP(H383,disall!$D$2:$L$349,1,FALSE))</f>
        <v>4081</v>
      </c>
      <c r="J383" t="str">
        <f>IF(ISNA(VLOOKUP(H383,disall!$D$2:$L$349,1,FALSE)),"NA",VLOOKUP(H383,disall!$D$2:$L$349,2,FALSE))</f>
        <v>NA</v>
      </c>
      <c r="K383" t="str">
        <f>IF(ISNA(VLOOKUP(I383,disall!$A$2:$L$349,3,FALSE)),F383,VLOOKUP(I383,disall!$A$2:$L$349,3,FALSE))</f>
        <v>Punch</v>
      </c>
      <c r="L383" t="str">
        <f>IF(ISNA(VLOOKUP(I383,disall!$A$2:$L$349,12,FALSE)),"NA",VLOOKUP(I383,disall!$A$2:$L$349,12,FALSE))</f>
        <v>NA</v>
      </c>
      <c r="M383" t="str">
        <f>IF(ISNA(VLOOKUP(I383,disall!$A$2:$M$349,6,FALSE)),"NA",VLOOKUP(I383,disall!$A$2:$M$349,6,FALSE))</f>
        <v>NA</v>
      </c>
      <c r="N383" t="str">
        <f>IF(ISNA(VLOOKUP(I383,disall!$A$2:$M$349,7,FALSE)),"NA",VLOOKUP(I383,disall!$A$2:$M$349,7,FALSE))</f>
        <v>NA</v>
      </c>
      <c r="O383" t="str">
        <f>IF(ISNA(VLOOKUP(I383,disall!$A$2:$M$349,8,FALSE)),"NA",VLOOKUP(I383,disall!$A$2:$M$349,8,FALSE))</f>
        <v>NA</v>
      </c>
      <c r="P383" t="str">
        <f>IF(ISNA(VLOOKUP(I383,disall!$A$2:$M$349,9,FALSE)),"NA",VLOOKUP(I383,disall!$A$2:$M$349,9,FALSE))</f>
        <v>NA</v>
      </c>
      <c r="Q383" t="str">
        <f>IF(ISNA(VLOOKUP(I383,disall!$A$2:$M$349,10,FALSE)),"NA",VLOOKUP(I383,disall!$A$2:$M$349,10,FALSE))</f>
        <v>NA</v>
      </c>
      <c r="R383" t="str">
        <f>IF(ISNA(VLOOKUP(I383,disall!$A$2:$M$349,11,FALSE)),"NA",VLOOKUP(I383,disall!$A$2:$M$349,11,FALSE))</f>
        <v>NA</v>
      </c>
      <c r="S383" t="str">
        <f>IF(ISNA(VLOOKUP(I383,disall!$A$2:$M$349,12,FALSE)),"NA",VLOOKUP(I383,disall!$A$2:$M$349,12,FALSE))</f>
        <v>NA</v>
      </c>
      <c r="T383" t="str">
        <f>IF(ISNA(VLOOKUP(I383,disall!$A$2:$M$349,13,FALSE)),"NA",VLOOKUP(I383,disall!$A$2:$M$349,13,FALSE))</f>
        <v>NA</v>
      </c>
      <c r="U383" s="8">
        <f>IF(ISNA(VLOOKUP($I383,disall!$A$2:$CY$349,COLUMN(disall!N382),FALSE)),-9999,VLOOKUP($I383,disall!$A$2:$CY$349,COLUMN(disall!N382),FALSE))</f>
        <v>-9999</v>
      </c>
      <c r="V383" s="8">
        <f>IF(ISNA(VLOOKUP($I383,disall!$A$2:$CY$349,COLUMN(disall!O382),FALSE)),-9999,VLOOKUP($I383,disall!$A$2:$CY$349,COLUMN(disall!O382),FALSE))</f>
        <v>-9999</v>
      </c>
      <c r="W383" s="8">
        <f>IF(ISNA(VLOOKUP($I383,disall!$A$2:$CY$349,COLUMN(disall!P382),FALSE)),-9999,VLOOKUP($I383,disall!$A$2:$CY$349,COLUMN(disall!P382),FALSE))</f>
        <v>-9999</v>
      </c>
      <c r="X383" s="8">
        <f>IF(ISNA(VLOOKUP($I383,disall!$A$2:$CY$349,COLUMN(disall!Q382),FALSE)),-9999,VLOOKUP($I383,disall!$A$2:$CY$349,COLUMN(disall!Q382),FALSE))</f>
        <v>-9999</v>
      </c>
      <c r="Y383" s="8">
        <f>IF(ISNA(VLOOKUP($I383,disall!$A$2:$CY$349,COLUMN(disall!R382),FALSE)),-9999,VLOOKUP($I383,disall!$A$2:$CY$349,COLUMN(disall!R382),FALSE))</f>
        <v>-9999</v>
      </c>
      <c r="Z383" s="8">
        <f>IF(ISNA(VLOOKUP($I383,disall!$A$2:$CY$349,COLUMN(disall!S382),FALSE)),-9999,VLOOKUP($I383,disall!$A$2:$CY$349,COLUMN(disall!S382),FALSE))</f>
        <v>-9999</v>
      </c>
      <c r="AA383" s="8">
        <f>IF(ISNA(VLOOKUP($I383,disall!$A$2:$CY$349,COLUMN(disall!T382),FALSE)),-9999,VLOOKUP($I383,disall!$A$2:$CY$349,COLUMN(disall!T382),FALSE))</f>
        <v>-9999</v>
      </c>
      <c r="AB383" s="8">
        <f>IF(ISNA(VLOOKUP($I383,disall!$A$2:$CY$349,COLUMN(disall!U382),FALSE)),-9999,VLOOKUP($I383,disall!$A$2:$CY$349,COLUMN(disall!U382),FALSE))</f>
        <v>-9999</v>
      </c>
      <c r="AC383" s="8">
        <f>IF(ISNA(VLOOKUP($I383,disall!$A$2:$CY$349,COLUMN(disall!V382),FALSE)),-9999,VLOOKUP($I383,disall!$A$2:$CY$349,COLUMN(disall!V382),FALSE))</f>
        <v>-9999</v>
      </c>
      <c r="AD383" s="8">
        <f>IF(ISNA(VLOOKUP($I383,disall!$A$2:$CY$349,COLUMN(disall!W382),FALSE)),-9999,VLOOKUP($I383,disall!$A$2:$CY$349,COLUMN(disall!W382),FALSE))</f>
        <v>-9999</v>
      </c>
      <c r="AE383" s="8">
        <f>IF(ISNA(VLOOKUP($I383,disall!$A$2:$CY$349,COLUMN(disall!X382),FALSE)),-9999,VLOOKUP($I383,disall!$A$2:$CY$349,COLUMN(disall!X382),FALSE))</f>
        <v>-9999</v>
      </c>
      <c r="AF383" s="8">
        <f>IF(ISNA(VLOOKUP($I383,disall!$A$2:$CY$349,COLUMN(disall!Y382),FALSE)),-9999,VLOOKUP($I383,disall!$A$2:$CY$349,COLUMN(disall!Y382),FALSE))</f>
        <v>-9999</v>
      </c>
      <c r="AG383" s="8">
        <f>IF(ISNA(VLOOKUP($I383,disall!$A$2:$CY$349,COLUMN(disall!Z382),FALSE)),-9999,VLOOKUP($I383,disall!$A$2:$CY$349,COLUMN(disall!Z382),FALSE))</f>
        <v>-9999</v>
      </c>
      <c r="AH383" s="8">
        <f>IF(ISNA(VLOOKUP($I383,disall!$A$2:$CY$349,COLUMN(disall!AA382),FALSE)),-9999,VLOOKUP($I383,disall!$A$2:$CY$349,COLUMN(disall!AA382),FALSE))</f>
        <v>-9999</v>
      </c>
      <c r="AI383" s="8">
        <f>IF(ISNA(VLOOKUP($I383,disall!$A$2:$CY$349,COLUMN(disall!AB382),FALSE)),-9999,VLOOKUP($I383,disall!$A$2:$CY$349,COLUMN(disall!AB382),FALSE))</f>
        <v>-9999</v>
      </c>
      <c r="AJ383" s="8">
        <f>IF(ISNA(VLOOKUP($I383,disall!$A$2:$CY$349,COLUMN(disall!AC382),FALSE)),-9999,VLOOKUP($I383,disall!$A$2:$CY$349,COLUMN(disall!AC382),FALSE))</f>
        <v>-9999</v>
      </c>
      <c r="AK383" s="8">
        <f>IF(ISNA(VLOOKUP($I383,disall!$A$2:$CY$349,COLUMN(disall!AD382),FALSE)),-9999,VLOOKUP($I383,disall!$A$2:$CY$349,COLUMN(disall!AD382),FALSE))</f>
        <v>-9999</v>
      </c>
      <c r="AL383" s="8">
        <f>IF(ISNA(VLOOKUP($I383,disall!$A$2:$CY$349,COLUMN(disall!AE382),FALSE)),-9999,VLOOKUP($I383,disall!$A$2:$CY$349,COLUMN(disall!AE382),FALSE))</f>
        <v>-9999</v>
      </c>
      <c r="AM383" s="8">
        <f>IF(ISNA(VLOOKUP($I383,disall!$A$2:$CY$349,COLUMN(disall!AF382),FALSE)),-9999,VLOOKUP($I383,disall!$A$2:$CY$349,COLUMN(disall!AF382),FALSE))</f>
        <v>-9999</v>
      </c>
      <c r="AN383" s="8">
        <f>IF(ISNA(VLOOKUP($I383,disall!$A$2:$CY$349,COLUMN(disall!AG382),FALSE)),-9999,VLOOKUP($I383,disall!$A$2:$CY$349,COLUMN(disall!AG382),FALSE))</f>
        <v>-9999</v>
      </c>
      <c r="AO383" s="8">
        <f>IF(ISNA(VLOOKUP($I383,disall!$A$2:$CY$349,COLUMN(disall!AH382),FALSE)),-9999,VLOOKUP($I383,disall!$A$2:$CY$349,COLUMN(disall!AH382),FALSE))</f>
        <v>-9999</v>
      </c>
      <c r="AP383" s="8">
        <f>IF(ISNA(VLOOKUP($I383,disall!$A$2:$CY$349,COLUMN(disall!AI382),FALSE)),-9999,VLOOKUP($I383,disall!$A$2:$CY$349,COLUMN(disall!AI382),FALSE))</f>
        <v>-9999</v>
      </c>
      <c r="AQ383" s="8">
        <f>IF(ISNA(VLOOKUP($I383,disall!$A$2:$CY$349,COLUMN(disall!AJ382),FALSE)),-9999,VLOOKUP($I383,disall!$A$2:$CY$349,COLUMN(disall!AJ382),FALSE))</f>
        <v>-9999</v>
      </c>
      <c r="AR383" s="8">
        <f>IF(ISNA(VLOOKUP($I383,disall!$A$2:$CY$349,COLUMN(disall!AK382),FALSE)),-9999,VLOOKUP($I383,disall!$A$2:$CY$349,COLUMN(disall!AK382),FALSE))</f>
        <v>-9999</v>
      </c>
      <c r="AS383" s="8">
        <f>IF(ISNA(VLOOKUP($I383,disall!$A$2:$CY$349,COLUMN(disall!AL382),FALSE)),-9999,VLOOKUP($I383,disall!$A$2:$CY$349,COLUMN(disall!AL382),FALSE))</f>
        <v>-9999</v>
      </c>
      <c r="AT383" s="8">
        <f>IF(ISNA(VLOOKUP($I383,disall!$A$2:$CY$349,COLUMN(disall!AM382),FALSE)),-9999,VLOOKUP($I383,disall!$A$2:$CY$349,COLUMN(disall!AM382),FALSE))</f>
        <v>-9999</v>
      </c>
      <c r="AU383" s="8">
        <f>IF(ISNA(VLOOKUP($I383,disall!$A$2:$CY$349,COLUMN(disall!AN382),FALSE)),-9999,VLOOKUP($I383,disall!$A$2:$CY$349,COLUMN(disall!AN382),FALSE))</f>
        <v>-9999</v>
      </c>
      <c r="AV383" s="8">
        <f>IF(ISNA(VLOOKUP($I383,disall!$A$2:$CY$349,COLUMN(disall!AO382),FALSE)),-9999,VLOOKUP($I383,disall!$A$2:$CY$349,COLUMN(disall!AO382),FALSE))</f>
        <v>-9999</v>
      </c>
      <c r="AW383" s="8">
        <f>IF(ISNA(VLOOKUP($I383,disall!$A$2:$CY$349,COLUMN(disall!AP382),FALSE)),-9999,VLOOKUP($I383,disall!$A$2:$CY$349,COLUMN(disall!AP382),FALSE))</f>
        <v>-9999</v>
      </c>
      <c r="AX383" s="8">
        <f>IF(ISNA(VLOOKUP($I383,disall!$A$2:$CY$349,COLUMN(disall!AQ382),FALSE)),-9999,VLOOKUP($I383,disall!$A$2:$CY$349,COLUMN(disall!AQ382),FALSE))</f>
        <v>-9999</v>
      </c>
      <c r="AY383" s="8">
        <f>IF(ISNA(VLOOKUP($I383,disall!$A$2:$CY$349,COLUMN(disall!AR382),FALSE)),-9999,VLOOKUP($I383,disall!$A$2:$CY$349,COLUMN(disall!AR382),FALSE))</f>
        <v>-9999</v>
      </c>
      <c r="AZ383" s="8">
        <f>IF(ISNA(VLOOKUP($I383,disall!$A$2:$CY$349,COLUMN(disall!AS382),FALSE)),-9999,VLOOKUP($I383,disall!$A$2:$CY$349,COLUMN(disall!AS382),FALSE))</f>
        <v>-9999</v>
      </c>
      <c r="BA383" s="8">
        <f>IF(ISNA(VLOOKUP($I383,disall!$A$2:$CY$349,COLUMN(disall!AT382),FALSE)),-9999,VLOOKUP($I383,disall!$A$2:$CY$349,COLUMN(disall!AT382),FALSE))</f>
        <v>-9999</v>
      </c>
      <c r="BB383" s="8">
        <f>IF(ISNA(VLOOKUP($I383,disall!$A$2:$CY$349,COLUMN(disall!AU382),FALSE)),-9999,VLOOKUP($I383,disall!$A$2:$CY$349,COLUMN(disall!AU382),FALSE))</f>
        <v>-9999</v>
      </c>
      <c r="BC383" s="8">
        <f>IF(ISNA(VLOOKUP($I383,disall!$A$2:$CY$349,COLUMN(disall!AV382),FALSE)),-9999,VLOOKUP($I383,disall!$A$2:$CY$349,COLUMN(disall!AV382),FALSE))</f>
        <v>-9999</v>
      </c>
      <c r="BD383" s="8">
        <f>IF(ISNA(VLOOKUP($I383,disall!$A$2:$CY$349,COLUMN(disall!AW382),FALSE)),-9999,VLOOKUP($I383,disall!$A$2:$CY$349,COLUMN(disall!AW382),FALSE))</f>
        <v>-9999</v>
      </c>
      <c r="BE383" s="8">
        <f>IF(ISNA(VLOOKUP($I383,disall!$A$2:$CY$349,COLUMN(disall!AX382),FALSE)),-9999,VLOOKUP($I383,disall!$A$2:$CY$349,COLUMN(disall!AX382),FALSE))</f>
        <v>-9999</v>
      </c>
      <c r="BF383" s="8">
        <f>IF(ISNA(VLOOKUP($I383,disall!$A$2:$CY$349,COLUMN(disall!AY382),FALSE)),-9999,VLOOKUP($I383,disall!$A$2:$CY$349,COLUMN(disall!AY382),FALSE))</f>
        <v>-9999</v>
      </c>
      <c r="BG383" s="8">
        <f>IF(ISNA(VLOOKUP($I383,disall!$A$2:$CY$349,COLUMN(disall!AZ382),FALSE)),-9999,VLOOKUP($I383,disall!$A$2:$CY$349,COLUMN(disall!AZ382),FALSE))</f>
        <v>-9999</v>
      </c>
      <c r="BH383" s="8">
        <f>IF(ISNA(VLOOKUP($I383,disall!$A$2:$CY$349,COLUMN(disall!BA382),FALSE)),-9999,VLOOKUP($I383,disall!$A$2:$CY$349,COLUMN(disall!BA382),FALSE))</f>
        <v>-9999</v>
      </c>
      <c r="BI383" s="8">
        <f>IF(ISNA(VLOOKUP($I383,disall!$A$2:$CY$349,COLUMN(disall!BB382),FALSE)),-9999,VLOOKUP($I383,disall!$A$2:$CY$349,COLUMN(disall!BB382),FALSE))</f>
        <v>-9999</v>
      </c>
      <c r="BJ383" s="8">
        <f>IF(ISNA(VLOOKUP($I383,disall!$A$2:$CY$349,COLUMN(disall!BC382),FALSE)),-9999,VLOOKUP($I383,disall!$A$2:$CY$349,COLUMN(disall!BC382),FALSE))</f>
        <v>-9999</v>
      </c>
      <c r="BK383" s="8">
        <f>IF(ISNA(VLOOKUP($I383,disall!$A$2:$CY$349,COLUMN(disall!BD382),FALSE)),-9999,VLOOKUP($I383,disall!$A$2:$CY$349,COLUMN(disall!BD382),FALSE))</f>
        <v>-9999</v>
      </c>
      <c r="BL383" s="8">
        <f>IF(ISNA(VLOOKUP($I383,disall!$A$2:$CY$349,COLUMN(disall!BE382),FALSE)),-9999,VLOOKUP($I383,disall!$A$2:$CY$349,COLUMN(disall!BE382),FALSE))</f>
        <v>-9999</v>
      </c>
      <c r="BM383" s="8">
        <f>IF(ISNA(VLOOKUP($I383,disall!$A$2:$CY$349,COLUMN(disall!BF382),FALSE)),-9999,VLOOKUP($I383,disall!$A$2:$CY$349,COLUMN(disall!BF382),FALSE))</f>
        <v>-9999</v>
      </c>
      <c r="BN383" s="8">
        <f>IF(ISNA(VLOOKUP($I383,disall!$A$2:$CY$349,COLUMN(disall!BG382),FALSE)),-9999,VLOOKUP($I383,disall!$A$2:$CY$349,COLUMN(disall!BG382),FALSE))</f>
        <v>-9999</v>
      </c>
      <c r="BO383" s="8">
        <f>IF(ISNA(VLOOKUP($I383,disall!$A$2:$CY$349,COLUMN(disall!BH382),FALSE)),-9999,VLOOKUP($I383,disall!$A$2:$CY$349,COLUMN(disall!BH382),FALSE))</f>
        <v>-9999</v>
      </c>
      <c r="BP383" s="8">
        <f>IF(ISNA(VLOOKUP($I383,disall!$A$2:$CY$349,COLUMN(disall!BI382),FALSE)),-9999,VLOOKUP($I383,disall!$A$2:$CY$349,COLUMN(disall!BI382),FALSE))</f>
        <v>-9999</v>
      </c>
      <c r="BQ383" s="8">
        <f>IF(ISNA(VLOOKUP($I383,disall!$A$2:$CY$349,COLUMN(disall!BJ382),FALSE)),-9999,VLOOKUP($I383,disall!$A$2:$CY$349,COLUMN(disall!BJ382),FALSE))</f>
        <v>-9999</v>
      </c>
      <c r="BR383" s="8">
        <f>IF(ISNA(VLOOKUP($I383,disall!$A$2:$CY$349,COLUMN(disall!BK382),FALSE)),-9999,VLOOKUP($I383,disall!$A$2:$CY$349,COLUMN(disall!BK382),FALSE))</f>
        <v>-9999</v>
      </c>
      <c r="BS383" s="8">
        <f>IF(ISNA(VLOOKUP($I383,disall!$A$2:$CY$349,COLUMN(disall!BL382),FALSE)),-9999,VLOOKUP($I383,disall!$A$2:$CY$349,COLUMN(disall!BL382),FALSE))</f>
        <v>-9999</v>
      </c>
      <c r="BT383" s="8">
        <f>IF(ISNA(VLOOKUP($I383,disall!$A$2:$CY$349,COLUMN(disall!BM382),FALSE)),-9999,VLOOKUP($I383,disall!$A$2:$CY$349,COLUMN(disall!BM382),FALSE))</f>
        <v>-9999</v>
      </c>
      <c r="BU383" s="8">
        <f>IF(ISNA(VLOOKUP($I383,disall!$A$2:$CY$349,COLUMN(disall!BN382),FALSE)),-9999,VLOOKUP($I383,disall!$A$2:$CY$349,COLUMN(disall!BN382),FALSE))</f>
        <v>-9999</v>
      </c>
      <c r="BV383" s="8">
        <f>IF(ISNA(VLOOKUP($I383,disall!$A$2:$CY$349,COLUMN(disall!BO382),FALSE)),-9999,VLOOKUP($I383,disall!$A$2:$CY$349,COLUMN(disall!BO382),FALSE))</f>
        <v>-9999</v>
      </c>
      <c r="BW383" s="8">
        <f>IF(ISNA(VLOOKUP($I383,disall!$A$2:$CY$349,COLUMN(disall!BP382),FALSE)),-9999,VLOOKUP($I383,disall!$A$2:$CY$349,COLUMN(disall!BP382),FALSE))</f>
        <v>-9999</v>
      </c>
      <c r="BX383" s="8">
        <f>IF(ISNA(VLOOKUP($I383,disall!$A$2:$CY$349,COLUMN(disall!BQ382),FALSE)),-9999,VLOOKUP($I383,disall!$A$2:$CY$349,COLUMN(disall!BQ382),FALSE))</f>
        <v>-9999</v>
      </c>
      <c r="BY383" s="8">
        <f>IF(ISNA(VLOOKUP($I383,disall!$A$2:$CY$349,COLUMN(disall!BR382),FALSE)),-9999,VLOOKUP($I383,disall!$A$2:$CY$349,COLUMN(disall!BR382),FALSE))</f>
        <v>-9999</v>
      </c>
      <c r="BZ383" s="8">
        <f>IF(ISNA(VLOOKUP($I383,disall!$A$2:$CY$349,COLUMN(disall!BS382),FALSE)),-9999,VLOOKUP($I383,disall!$A$2:$CY$349,COLUMN(disall!BS382),FALSE))</f>
        <v>-9999</v>
      </c>
      <c r="CA383" s="8">
        <f>IF(ISNA(VLOOKUP($I383,disall!$A$2:$CY$349,COLUMN(disall!BT382),FALSE)),-9999,VLOOKUP($I383,disall!$A$2:$CY$349,COLUMN(disall!BT382),FALSE))</f>
        <v>-9999</v>
      </c>
      <c r="CB383" s="8">
        <f>IF(ISNA(VLOOKUP($I383,disall!$A$2:$CY$349,COLUMN(disall!BU382),FALSE)),-9999,VLOOKUP($I383,disall!$A$2:$CY$349,COLUMN(disall!BU382),FALSE))</f>
        <v>-9999</v>
      </c>
      <c r="CC383" s="8">
        <f>IF(ISNA(VLOOKUP($I383,disall!$A$2:$CY$349,COLUMN(disall!BV382),FALSE)),-9999,VLOOKUP($I383,disall!$A$2:$CY$349,COLUMN(disall!BV382),FALSE))</f>
        <v>-9999</v>
      </c>
      <c r="CD383" s="8">
        <f>IF(ISNA(VLOOKUP($I383,disall!$A$2:$CY$349,COLUMN(disall!BW382),FALSE)),-9999,VLOOKUP($I383,disall!$A$2:$CY$349,COLUMN(disall!BW382),FALSE))</f>
        <v>-9999</v>
      </c>
      <c r="CE383" s="8">
        <f>IF(ISNA(VLOOKUP($I383,disall!$A$2:$CY$349,COLUMN(disall!BX382),FALSE)),-9999,VLOOKUP($I383,disall!$A$2:$CY$349,COLUMN(disall!BX382),FALSE))</f>
        <v>-9999</v>
      </c>
      <c r="CF383" s="8">
        <f>IF(ISNA(VLOOKUP($I383,disall!$A$2:$CY$349,COLUMN(disall!BY382),FALSE)),-9999,VLOOKUP($I383,disall!$A$2:$CY$349,COLUMN(disall!BY382),FALSE))</f>
        <v>-9999</v>
      </c>
      <c r="CG383" s="8">
        <f>IF(ISNA(VLOOKUP($I383,disall!$A$2:$CY$349,COLUMN(disall!BZ382),FALSE)),-9999,VLOOKUP($I383,disall!$A$2:$CY$349,COLUMN(disall!BZ382),FALSE))</f>
        <v>-9999</v>
      </c>
      <c r="CH383" s="8">
        <f>IF(ISNA(VLOOKUP($I383,disall!$A$2:$CY$349,COLUMN(disall!CA382),FALSE)),-9999,VLOOKUP($I383,disall!$A$2:$CY$349,COLUMN(disall!CA382),FALSE))</f>
        <v>-9999</v>
      </c>
      <c r="CI383" s="8">
        <f>IF(ISNA(VLOOKUP($I383,disall!$A$2:$CY$349,COLUMN(disall!CB382),FALSE)),-9999,VLOOKUP($I383,disall!$A$2:$CY$349,COLUMN(disall!CB382),FALSE))</f>
        <v>-9999</v>
      </c>
      <c r="CJ383" s="8">
        <f>IF(ISNA(VLOOKUP($I383,disall!$A$2:$CY$349,COLUMN(disall!CC382),FALSE)),-9999,VLOOKUP($I383,disall!$A$2:$CY$349,COLUMN(disall!CC382),FALSE))</f>
        <v>-9999</v>
      </c>
      <c r="CK383" s="8">
        <f>IF(ISNA(VLOOKUP($I383,disall!$A$2:$CY$349,COLUMN(disall!CD382),FALSE)),-9999,VLOOKUP($I383,disall!$A$2:$CY$349,COLUMN(disall!CD382),FALSE))</f>
        <v>-9999</v>
      </c>
      <c r="CL383" s="8">
        <f>IF(ISNA(VLOOKUP($I383,disall!$A$2:$CY$349,COLUMN(disall!CE382),FALSE)),-9999,VLOOKUP($I383,disall!$A$2:$CY$349,COLUMN(disall!CE382),FALSE))</f>
        <v>-9999</v>
      </c>
      <c r="CM383" s="8">
        <f>IF(ISNA(VLOOKUP($I383,disall!$A$2:$CY$349,COLUMN(disall!CF382),FALSE)),-9999,VLOOKUP($I383,disall!$A$2:$CY$349,COLUMN(disall!CF382),FALSE))</f>
        <v>-9999</v>
      </c>
      <c r="CN383" s="8">
        <f>IF(ISNA(VLOOKUP($I383,disall!$A$2:$CY$349,COLUMN(disall!CG382),FALSE)),-9999,VLOOKUP($I383,disall!$A$2:$CY$349,COLUMN(disall!CG382),FALSE))</f>
        <v>-9999</v>
      </c>
      <c r="CO383" s="8">
        <f>IF(ISNA(VLOOKUP($I383,disall!$A$2:$CY$349,COLUMN(disall!CH382),FALSE)),-9999,VLOOKUP($I383,disall!$A$2:$CY$349,COLUMN(disall!CH382),FALSE))</f>
        <v>-9999</v>
      </c>
      <c r="CP383" s="8">
        <f>IF(ISNA(VLOOKUP($I383,disall!$A$2:$CY$349,COLUMN(disall!CI382),FALSE)),-9999,VLOOKUP($I383,disall!$A$2:$CY$349,COLUMN(disall!CI382),FALSE))</f>
        <v>-9999</v>
      </c>
      <c r="CQ383" s="8">
        <f>IF(ISNA(VLOOKUP($I383,disall!$A$2:$CY$349,COLUMN(disall!CJ382),FALSE)),-9999,VLOOKUP($I383,disall!$A$2:$CY$349,COLUMN(disall!CJ382),FALSE))</f>
        <v>-9999</v>
      </c>
      <c r="CR383" s="8">
        <f>IF(ISNA(VLOOKUP($I383,disall!$A$2:$CY$349,COLUMN(disall!CK382),FALSE)),-9999,VLOOKUP($I383,disall!$A$2:$CY$349,COLUMN(disall!CK382),FALSE))</f>
        <v>-9999</v>
      </c>
      <c r="CS383" s="8">
        <f>IF(ISNA(VLOOKUP($I383,disall!$A$2:$CY$349,COLUMN(disall!CL382),FALSE)),-9999,VLOOKUP($I383,disall!$A$2:$CY$349,COLUMN(disall!CL382),FALSE))</f>
        <v>-9999</v>
      </c>
      <c r="CT383" s="8">
        <f>IF(ISNA(VLOOKUP($I383,disall!$A$2:$CY$349,COLUMN(disall!CM382),FALSE)),-9999,VLOOKUP($I383,disall!$A$2:$CY$349,COLUMN(disall!CM382),FALSE))</f>
        <v>-9999</v>
      </c>
      <c r="CU383" s="8">
        <f>IF(ISNA(VLOOKUP($I383,disall!$A$2:$CY$349,COLUMN(disall!CN382),FALSE)),-9999,VLOOKUP($I383,disall!$A$2:$CY$349,COLUMN(disall!CN382),FALSE))</f>
        <v>-9999</v>
      </c>
      <c r="CV383" s="8">
        <f>IF(ISNA(VLOOKUP($I383,disall!$A$2:$CY$349,COLUMN(disall!CO382),FALSE)),-9999,VLOOKUP($I383,disall!$A$2:$CY$349,COLUMN(disall!CO382),FALSE))</f>
        <v>-9999</v>
      </c>
      <c r="CW383" s="8">
        <f>IF(ISNA(VLOOKUP($I383,disall!$A$2:$CY$349,COLUMN(disall!CP382),FALSE)),-9999,VLOOKUP($I383,disall!$A$2:$CY$349,COLUMN(disall!CP382),FALSE))</f>
        <v>-9999</v>
      </c>
      <c r="CX383" s="8">
        <f>IF(ISNA(VLOOKUP($I383,disall!$A$2:$CY$349,COLUMN(disall!CQ382),FALSE)),-9999,VLOOKUP($I383,disall!$A$2:$CY$349,COLUMN(disall!CQ382),FALSE))</f>
        <v>-9999</v>
      </c>
      <c r="CY383" s="8">
        <f>IF(ISNA(VLOOKUP($I383,disall!$A$2:$CY$349,COLUMN(disall!CR382),FALSE)),-9999,VLOOKUP($I383,disall!$A$2:$CY$349,COLUMN(disall!CR382),FALSE))</f>
        <v>-9999</v>
      </c>
      <c r="CZ383" s="8">
        <f>IF(ISNA(VLOOKUP($I383,disall!$A$2:$CY$349,COLUMN(disall!CS382),FALSE)),-9999,VLOOKUP($I383,disall!$A$2:$CY$349,COLUMN(disall!CS382),FALSE))</f>
        <v>-9999</v>
      </c>
      <c r="DA383" s="8">
        <f>IF(ISNA(VLOOKUP($I383,disall!$A$2:$CY$349,COLUMN(disall!CT382),FALSE)),-9999,VLOOKUP($I383,disall!$A$2:$CY$349,COLUMN(disall!CT382),FALSE))</f>
        <v>-9999</v>
      </c>
      <c r="DB383" s="8">
        <f>IF(ISNA(VLOOKUP($I383,disall!$A$2:$CY$349,COLUMN(disall!CU382),FALSE)),-9999,VLOOKUP($I383,disall!$A$2:$CY$349,COLUMN(disall!CU382),FALSE))</f>
        <v>-9999</v>
      </c>
      <c r="DC383" s="8">
        <f>IF(ISNA(VLOOKUP($I383,disall!$A$2:$CY$349,COLUMN(disall!CV382),FALSE)),-9999,VLOOKUP($I383,disall!$A$2:$CY$349,COLUMN(disall!CV382),FALSE))</f>
        <v>-9999</v>
      </c>
      <c r="DD383" s="8">
        <f>IF(ISNA(VLOOKUP($I383,disall!$A$2:$CY$349,COLUMN(disall!CW382),FALSE)),-9999,VLOOKUP($I383,disall!$A$2:$CY$349,COLUMN(disall!CW382),FALSE))</f>
        <v>-9999</v>
      </c>
      <c r="DE383" s="8">
        <f>IF(ISNA(VLOOKUP($I383,disall!$A$2:$CY$349,COLUMN(disall!CX382),FALSE)),-9999,VLOOKUP($I383,disall!$A$2:$CY$349,COLUMN(disall!CX382),FALSE))</f>
        <v>-9999</v>
      </c>
      <c r="DF383" s="8">
        <f>IF(ISNA(VLOOKUP($I383,disall!$A$2:$CY$349,COLUMN(disall!CY382),FALSE)),-9999,VLOOKUP($I383,disall!$A$2:$CY$349,COLUMN(disall!CY382),FALSE))</f>
        <v>-9999</v>
      </c>
    </row>
    <row r="384" spans="1:110" x14ac:dyDescent="0.25">
      <c r="A384">
        <v>150</v>
      </c>
      <c r="B384" t="s">
        <v>8</v>
      </c>
      <c r="C384" t="s">
        <v>472</v>
      </c>
      <c r="D384" t="s">
        <v>1108</v>
      </c>
      <c r="E384" t="s">
        <v>473</v>
      </c>
      <c r="F384" t="s">
        <v>1121</v>
      </c>
      <c r="G384" t="s">
        <v>473</v>
      </c>
      <c r="H384">
        <v>4082</v>
      </c>
      <c r="I384">
        <f>IF(ISNA(VLOOKUP(H384,disall!$D$2:$L$349,1,FALSE)),H384,VLOOKUP(H384,disall!$D$2:$L$349,1,FALSE))</f>
        <v>4082</v>
      </c>
      <c r="J384" t="str">
        <f>IF(ISNA(VLOOKUP(H384,disall!$D$2:$L$349,1,FALSE)),"NA",VLOOKUP(H384,disall!$D$2:$L$349,2,FALSE))</f>
        <v>NA</v>
      </c>
      <c r="K384" t="str">
        <f>IF(ISNA(VLOOKUP(I384,disall!$A$2:$L$349,3,FALSE)),F384,VLOOKUP(I384,disall!$A$2:$L$349,3,FALSE))</f>
        <v>Rajauri</v>
      </c>
      <c r="L384" t="str">
        <f>IF(ISNA(VLOOKUP(I384,disall!$A$2:$L$349,12,FALSE)),"NA",VLOOKUP(I384,disall!$A$2:$L$349,12,FALSE))</f>
        <v>NA</v>
      </c>
      <c r="M384" t="str">
        <f>IF(ISNA(VLOOKUP(I384,disall!$A$2:$M$349,6,FALSE)),"NA",VLOOKUP(I384,disall!$A$2:$M$349,6,FALSE))</f>
        <v>NA</v>
      </c>
      <c r="N384" t="str">
        <f>IF(ISNA(VLOOKUP(I384,disall!$A$2:$M$349,7,FALSE)),"NA",VLOOKUP(I384,disall!$A$2:$M$349,7,FALSE))</f>
        <v>NA</v>
      </c>
      <c r="O384" t="str">
        <f>IF(ISNA(VLOOKUP(I384,disall!$A$2:$M$349,8,FALSE)),"NA",VLOOKUP(I384,disall!$A$2:$M$349,8,FALSE))</f>
        <v>NA</v>
      </c>
      <c r="P384" t="str">
        <f>IF(ISNA(VLOOKUP(I384,disall!$A$2:$M$349,9,FALSE)),"NA",VLOOKUP(I384,disall!$A$2:$M$349,9,FALSE))</f>
        <v>NA</v>
      </c>
      <c r="Q384" t="str">
        <f>IF(ISNA(VLOOKUP(I384,disall!$A$2:$M$349,10,FALSE)),"NA",VLOOKUP(I384,disall!$A$2:$M$349,10,FALSE))</f>
        <v>NA</v>
      </c>
      <c r="R384" t="str">
        <f>IF(ISNA(VLOOKUP(I384,disall!$A$2:$M$349,11,FALSE)),"NA",VLOOKUP(I384,disall!$A$2:$M$349,11,FALSE))</f>
        <v>NA</v>
      </c>
      <c r="S384" t="str">
        <f>IF(ISNA(VLOOKUP(I384,disall!$A$2:$M$349,12,FALSE)),"NA",VLOOKUP(I384,disall!$A$2:$M$349,12,FALSE))</f>
        <v>NA</v>
      </c>
      <c r="T384" t="str">
        <f>IF(ISNA(VLOOKUP(I384,disall!$A$2:$M$349,13,FALSE)),"NA",VLOOKUP(I384,disall!$A$2:$M$349,13,FALSE))</f>
        <v>NA</v>
      </c>
      <c r="U384" s="8">
        <f>IF(ISNA(VLOOKUP($I384,disall!$A$2:$CY$349,COLUMN(disall!N383),FALSE)),-9999,VLOOKUP($I384,disall!$A$2:$CY$349,COLUMN(disall!N383),FALSE))</f>
        <v>-9999</v>
      </c>
      <c r="V384" s="8">
        <f>IF(ISNA(VLOOKUP($I384,disall!$A$2:$CY$349,COLUMN(disall!O383),FALSE)),-9999,VLOOKUP($I384,disall!$A$2:$CY$349,COLUMN(disall!O383),FALSE))</f>
        <v>-9999</v>
      </c>
      <c r="W384" s="8">
        <f>IF(ISNA(VLOOKUP($I384,disall!$A$2:$CY$349,COLUMN(disall!P383),FALSE)),-9999,VLOOKUP($I384,disall!$A$2:$CY$349,COLUMN(disall!P383),FALSE))</f>
        <v>-9999</v>
      </c>
      <c r="X384" s="8">
        <f>IF(ISNA(VLOOKUP($I384,disall!$A$2:$CY$349,COLUMN(disall!Q383),FALSE)),-9999,VLOOKUP($I384,disall!$A$2:$CY$349,COLUMN(disall!Q383),FALSE))</f>
        <v>-9999</v>
      </c>
      <c r="Y384" s="8">
        <f>IF(ISNA(VLOOKUP($I384,disall!$A$2:$CY$349,COLUMN(disall!R383),FALSE)),-9999,VLOOKUP($I384,disall!$A$2:$CY$349,COLUMN(disall!R383),FALSE))</f>
        <v>-9999</v>
      </c>
      <c r="Z384" s="8">
        <f>IF(ISNA(VLOOKUP($I384,disall!$A$2:$CY$349,COLUMN(disall!S383),FALSE)),-9999,VLOOKUP($I384,disall!$A$2:$CY$349,COLUMN(disall!S383),FALSE))</f>
        <v>-9999</v>
      </c>
      <c r="AA384" s="8">
        <f>IF(ISNA(VLOOKUP($I384,disall!$A$2:$CY$349,COLUMN(disall!T383),FALSE)),-9999,VLOOKUP($I384,disall!$A$2:$CY$349,COLUMN(disall!T383),FALSE))</f>
        <v>-9999</v>
      </c>
      <c r="AB384" s="8">
        <f>IF(ISNA(VLOOKUP($I384,disall!$A$2:$CY$349,COLUMN(disall!U383),FALSE)),-9999,VLOOKUP($I384,disall!$A$2:$CY$349,COLUMN(disall!U383),FALSE))</f>
        <v>-9999</v>
      </c>
      <c r="AC384" s="8">
        <f>IF(ISNA(VLOOKUP($I384,disall!$A$2:$CY$349,COLUMN(disall!V383),FALSE)),-9999,VLOOKUP($I384,disall!$A$2:$CY$349,COLUMN(disall!V383),FALSE))</f>
        <v>-9999</v>
      </c>
      <c r="AD384" s="8">
        <f>IF(ISNA(VLOOKUP($I384,disall!$A$2:$CY$349,COLUMN(disall!W383),FALSE)),-9999,VLOOKUP($I384,disall!$A$2:$CY$349,COLUMN(disall!W383),FALSE))</f>
        <v>-9999</v>
      </c>
      <c r="AE384" s="8">
        <f>IF(ISNA(VLOOKUP($I384,disall!$A$2:$CY$349,COLUMN(disall!X383),FALSE)),-9999,VLOOKUP($I384,disall!$A$2:$CY$349,COLUMN(disall!X383),FALSE))</f>
        <v>-9999</v>
      </c>
      <c r="AF384" s="8">
        <f>IF(ISNA(VLOOKUP($I384,disall!$A$2:$CY$349,COLUMN(disall!Y383),FALSE)),-9999,VLOOKUP($I384,disall!$A$2:$CY$349,COLUMN(disall!Y383),FALSE))</f>
        <v>-9999</v>
      </c>
      <c r="AG384" s="8">
        <f>IF(ISNA(VLOOKUP($I384,disall!$A$2:$CY$349,COLUMN(disall!Z383),FALSE)),-9999,VLOOKUP($I384,disall!$A$2:$CY$349,COLUMN(disall!Z383),FALSE))</f>
        <v>-9999</v>
      </c>
      <c r="AH384" s="8">
        <f>IF(ISNA(VLOOKUP($I384,disall!$A$2:$CY$349,COLUMN(disall!AA383),FALSE)),-9999,VLOOKUP($I384,disall!$A$2:$CY$349,COLUMN(disall!AA383),FALSE))</f>
        <v>-9999</v>
      </c>
      <c r="AI384" s="8">
        <f>IF(ISNA(VLOOKUP($I384,disall!$A$2:$CY$349,COLUMN(disall!AB383),FALSE)),-9999,VLOOKUP($I384,disall!$A$2:$CY$349,COLUMN(disall!AB383),FALSE))</f>
        <v>-9999</v>
      </c>
      <c r="AJ384" s="8">
        <f>IF(ISNA(VLOOKUP($I384,disall!$A$2:$CY$349,COLUMN(disall!AC383),FALSE)),-9999,VLOOKUP($I384,disall!$A$2:$CY$349,COLUMN(disall!AC383),FALSE))</f>
        <v>-9999</v>
      </c>
      <c r="AK384" s="8">
        <f>IF(ISNA(VLOOKUP($I384,disall!$A$2:$CY$349,COLUMN(disall!AD383),FALSE)),-9999,VLOOKUP($I384,disall!$A$2:$CY$349,COLUMN(disall!AD383),FALSE))</f>
        <v>-9999</v>
      </c>
      <c r="AL384" s="8">
        <f>IF(ISNA(VLOOKUP($I384,disall!$A$2:$CY$349,COLUMN(disall!AE383),FALSE)),-9999,VLOOKUP($I384,disall!$A$2:$CY$349,COLUMN(disall!AE383),FALSE))</f>
        <v>-9999</v>
      </c>
      <c r="AM384" s="8">
        <f>IF(ISNA(VLOOKUP($I384,disall!$A$2:$CY$349,COLUMN(disall!AF383),FALSE)),-9999,VLOOKUP($I384,disall!$A$2:$CY$349,COLUMN(disall!AF383),FALSE))</f>
        <v>-9999</v>
      </c>
      <c r="AN384" s="8">
        <f>IF(ISNA(VLOOKUP($I384,disall!$A$2:$CY$349,COLUMN(disall!AG383),FALSE)),-9999,VLOOKUP($I384,disall!$A$2:$CY$349,COLUMN(disall!AG383),FALSE))</f>
        <v>-9999</v>
      </c>
      <c r="AO384" s="8">
        <f>IF(ISNA(VLOOKUP($I384,disall!$A$2:$CY$349,COLUMN(disall!AH383),FALSE)),-9999,VLOOKUP($I384,disall!$A$2:$CY$349,COLUMN(disall!AH383),FALSE))</f>
        <v>-9999</v>
      </c>
      <c r="AP384" s="8">
        <f>IF(ISNA(VLOOKUP($I384,disall!$A$2:$CY$349,COLUMN(disall!AI383),FALSE)),-9999,VLOOKUP($I384,disall!$A$2:$CY$349,COLUMN(disall!AI383),FALSE))</f>
        <v>-9999</v>
      </c>
      <c r="AQ384" s="8">
        <f>IF(ISNA(VLOOKUP($I384,disall!$A$2:$CY$349,COLUMN(disall!AJ383),FALSE)),-9999,VLOOKUP($I384,disall!$A$2:$CY$349,COLUMN(disall!AJ383),FALSE))</f>
        <v>-9999</v>
      </c>
      <c r="AR384" s="8">
        <f>IF(ISNA(VLOOKUP($I384,disall!$A$2:$CY$349,COLUMN(disall!AK383),FALSE)),-9999,VLOOKUP($I384,disall!$A$2:$CY$349,COLUMN(disall!AK383),FALSE))</f>
        <v>-9999</v>
      </c>
      <c r="AS384" s="8">
        <f>IF(ISNA(VLOOKUP($I384,disall!$A$2:$CY$349,COLUMN(disall!AL383),FALSE)),-9999,VLOOKUP($I384,disall!$A$2:$CY$349,COLUMN(disall!AL383),FALSE))</f>
        <v>-9999</v>
      </c>
      <c r="AT384" s="8">
        <f>IF(ISNA(VLOOKUP($I384,disall!$A$2:$CY$349,COLUMN(disall!AM383),FALSE)),-9999,VLOOKUP($I384,disall!$A$2:$CY$349,COLUMN(disall!AM383),FALSE))</f>
        <v>-9999</v>
      </c>
      <c r="AU384" s="8">
        <f>IF(ISNA(VLOOKUP($I384,disall!$A$2:$CY$349,COLUMN(disall!AN383),FALSE)),-9999,VLOOKUP($I384,disall!$A$2:$CY$349,COLUMN(disall!AN383),FALSE))</f>
        <v>-9999</v>
      </c>
      <c r="AV384" s="8">
        <f>IF(ISNA(VLOOKUP($I384,disall!$A$2:$CY$349,COLUMN(disall!AO383),FALSE)),-9999,VLOOKUP($I384,disall!$A$2:$CY$349,COLUMN(disall!AO383),FALSE))</f>
        <v>-9999</v>
      </c>
      <c r="AW384" s="8">
        <f>IF(ISNA(VLOOKUP($I384,disall!$A$2:$CY$349,COLUMN(disall!AP383),FALSE)),-9999,VLOOKUP($I384,disall!$A$2:$CY$349,COLUMN(disall!AP383),FALSE))</f>
        <v>-9999</v>
      </c>
      <c r="AX384" s="8">
        <f>IF(ISNA(VLOOKUP($I384,disall!$A$2:$CY$349,COLUMN(disall!AQ383),FALSE)),-9999,VLOOKUP($I384,disall!$A$2:$CY$349,COLUMN(disall!AQ383),FALSE))</f>
        <v>-9999</v>
      </c>
      <c r="AY384" s="8">
        <f>IF(ISNA(VLOOKUP($I384,disall!$A$2:$CY$349,COLUMN(disall!AR383),FALSE)),-9999,VLOOKUP($I384,disall!$A$2:$CY$349,COLUMN(disall!AR383),FALSE))</f>
        <v>-9999</v>
      </c>
      <c r="AZ384" s="8">
        <f>IF(ISNA(VLOOKUP($I384,disall!$A$2:$CY$349,COLUMN(disall!AS383),FALSE)),-9999,VLOOKUP($I384,disall!$A$2:$CY$349,COLUMN(disall!AS383),FALSE))</f>
        <v>-9999</v>
      </c>
      <c r="BA384" s="8">
        <f>IF(ISNA(VLOOKUP($I384,disall!$A$2:$CY$349,COLUMN(disall!AT383),FALSE)),-9999,VLOOKUP($I384,disall!$A$2:$CY$349,COLUMN(disall!AT383),FALSE))</f>
        <v>-9999</v>
      </c>
      <c r="BB384" s="8">
        <f>IF(ISNA(VLOOKUP($I384,disall!$A$2:$CY$349,COLUMN(disall!AU383),FALSE)),-9999,VLOOKUP($I384,disall!$A$2:$CY$349,COLUMN(disall!AU383),FALSE))</f>
        <v>-9999</v>
      </c>
      <c r="BC384" s="8">
        <f>IF(ISNA(VLOOKUP($I384,disall!$A$2:$CY$349,COLUMN(disall!AV383),FALSE)),-9999,VLOOKUP($I384,disall!$A$2:$CY$349,COLUMN(disall!AV383),FALSE))</f>
        <v>-9999</v>
      </c>
      <c r="BD384" s="8">
        <f>IF(ISNA(VLOOKUP($I384,disall!$A$2:$CY$349,COLUMN(disall!AW383),FALSE)),-9999,VLOOKUP($I384,disall!$A$2:$CY$349,COLUMN(disall!AW383),FALSE))</f>
        <v>-9999</v>
      </c>
      <c r="BE384" s="8">
        <f>IF(ISNA(VLOOKUP($I384,disall!$A$2:$CY$349,COLUMN(disall!AX383),FALSE)),-9999,VLOOKUP($I384,disall!$A$2:$CY$349,COLUMN(disall!AX383),FALSE))</f>
        <v>-9999</v>
      </c>
      <c r="BF384" s="8">
        <f>IF(ISNA(VLOOKUP($I384,disall!$A$2:$CY$349,COLUMN(disall!AY383),FALSE)),-9999,VLOOKUP($I384,disall!$A$2:$CY$349,COLUMN(disall!AY383),FALSE))</f>
        <v>-9999</v>
      </c>
      <c r="BG384" s="8">
        <f>IF(ISNA(VLOOKUP($I384,disall!$A$2:$CY$349,COLUMN(disall!AZ383),FALSE)),-9999,VLOOKUP($I384,disall!$A$2:$CY$349,COLUMN(disall!AZ383),FALSE))</f>
        <v>-9999</v>
      </c>
      <c r="BH384" s="8">
        <f>IF(ISNA(VLOOKUP($I384,disall!$A$2:$CY$349,COLUMN(disall!BA383),FALSE)),-9999,VLOOKUP($I384,disall!$A$2:$CY$349,COLUMN(disall!BA383),FALSE))</f>
        <v>-9999</v>
      </c>
      <c r="BI384" s="8">
        <f>IF(ISNA(VLOOKUP($I384,disall!$A$2:$CY$349,COLUMN(disall!BB383),FALSE)),-9999,VLOOKUP($I384,disall!$A$2:$CY$349,COLUMN(disall!BB383),FALSE))</f>
        <v>-9999</v>
      </c>
      <c r="BJ384" s="8">
        <f>IF(ISNA(VLOOKUP($I384,disall!$A$2:$CY$349,COLUMN(disall!BC383),FALSE)),-9999,VLOOKUP($I384,disall!$A$2:$CY$349,COLUMN(disall!BC383),FALSE))</f>
        <v>-9999</v>
      </c>
      <c r="BK384" s="8">
        <f>IF(ISNA(VLOOKUP($I384,disall!$A$2:$CY$349,COLUMN(disall!BD383),FALSE)),-9999,VLOOKUP($I384,disall!$A$2:$CY$349,COLUMN(disall!BD383),FALSE))</f>
        <v>-9999</v>
      </c>
      <c r="BL384" s="8">
        <f>IF(ISNA(VLOOKUP($I384,disall!$A$2:$CY$349,COLUMN(disall!BE383),FALSE)),-9999,VLOOKUP($I384,disall!$A$2:$CY$349,COLUMN(disall!BE383),FALSE))</f>
        <v>-9999</v>
      </c>
      <c r="BM384" s="8">
        <f>IF(ISNA(VLOOKUP($I384,disall!$A$2:$CY$349,COLUMN(disall!BF383),FALSE)),-9999,VLOOKUP($I384,disall!$A$2:$CY$349,COLUMN(disall!BF383),FALSE))</f>
        <v>-9999</v>
      </c>
      <c r="BN384" s="8">
        <f>IF(ISNA(VLOOKUP($I384,disall!$A$2:$CY$349,COLUMN(disall!BG383),FALSE)),-9999,VLOOKUP($I384,disall!$A$2:$CY$349,COLUMN(disall!BG383),FALSE))</f>
        <v>-9999</v>
      </c>
      <c r="BO384" s="8">
        <f>IF(ISNA(VLOOKUP($I384,disall!$A$2:$CY$349,COLUMN(disall!BH383),FALSE)),-9999,VLOOKUP($I384,disall!$A$2:$CY$349,COLUMN(disall!BH383),FALSE))</f>
        <v>-9999</v>
      </c>
      <c r="BP384" s="8">
        <f>IF(ISNA(VLOOKUP($I384,disall!$A$2:$CY$349,COLUMN(disall!BI383),FALSE)),-9999,VLOOKUP($I384,disall!$A$2:$CY$349,COLUMN(disall!BI383),FALSE))</f>
        <v>-9999</v>
      </c>
      <c r="BQ384" s="8">
        <f>IF(ISNA(VLOOKUP($I384,disall!$A$2:$CY$349,COLUMN(disall!BJ383),FALSE)),-9999,VLOOKUP($I384,disall!$A$2:$CY$349,COLUMN(disall!BJ383),FALSE))</f>
        <v>-9999</v>
      </c>
      <c r="BR384" s="8">
        <f>IF(ISNA(VLOOKUP($I384,disall!$A$2:$CY$349,COLUMN(disall!BK383),FALSE)),-9999,VLOOKUP($I384,disall!$A$2:$CY$349,COLUMN(disall!BK383),FALSE))</f>
        <v>-9999</v>
      </c>
      <c r="BS384" s="8">
        <f>IF(ISNA(VLOOKUP($I384,disall!$A$2:$CY$349,COLUMN(disall!BL383),FALSE)),-9999,VLOOKUP($I384,disall!$A$2:$CY$349,COLUMN(disall!BL383),FALSE))</f>
        <v>-9999</v>
      </c>
      <c r="BT384" s="8">
        <f>IF(ISNA(VLOOKUP($I384,disall!$A$2:$CY$349,COLUMN(disall!BM383),FALSE)),-9999,VLOOKUP($I384,disall!$A$2:$CY$349,COLUMN(disall!BM383),FALSE))</f>
        <v>-9999</v>
      </c>
      <c r="BU384" s="8">
        <f>IF(ISNA(VLOOKUP($I384,disall!$A$2:$CY$349,COLUMN(disall!BN383),FALSE)),-9999,VLOOKUP($I384,disall!$A$2:$CY$349,COLUMN(disall!BN383),FALSE))</f>
        <v>-9999</v>
      </c>
      <c r="BV384" s="8">
        <f>IF(ISNA(VLOOKUP($I384,disall!$A$2:$CY$349,COLUMN(disall!BO383),FALSE)),-9999,VLOOKUP($I384,disall!$A$2:$CY$349,COLUMN(disall!BO383),FALSE))</f>
        <v>-9999</v>
      </c>
      <c r="BW384" s="8">
        <f>IF(ISNA(VLOOKUP($I384,disall!$A$2:$CY$349,COLUMN(disall!BP383),FALSE)),-9999,VLOOKUP($I384,disall!$A$2:$CY$349,COLUMN(disall!BP383),FALSE))</f>
        <v>-9999</v>
      </c>
      <c r="BX384" s="8">
        <f>IF(ISNA(VLOOKUP($I384,disall!$A$2:$CY$349,COLUMN(disall!BQ383),FALSE)),-9999,VLOOKUP($I384,disall!$A$2:$CY$349,COLUMN(disall!BQ383),FALSE))</f>
        <v>-9999</v>
      </c>
      <c r="BY384" s="8">
        <f>IF(ISNA(VLOOKUP($I384,disall!$A$2:$CY$349,COLUMN(disall!BR383),FALSE)),-9999,VLOOKUP($I384,disall!$A$2:$CY$349,COLUMN(disall!BR383),FALSE))</f>
        <v>-9999</v>
      </c>
      <c r="BZ384" s="8">
        <f>IF(ISNA(VLOOKUP($I384,disall!$A$2:$CY$349,COLUMN(disall!BS383),FALSE)),-9999,VLOOKUP($I384,disall!$A$2:$CY$349,COLUMN(disall!BS383),FALSE))</f>
        <v>-9999</v>
      </c>
      <c r="CA384" s="8">
        <f>IF(ISNA(VLOOKUP($I384,disall!$A$2:$CY$349,COLUMN(disall!BT383),FALSE)),-9999,VLOOKUP($I384,disall!$A$2:$CY$349,COLUMN(disall!BT383),FALSE))</f>
        <v>-9999</v>
      </c>
      <c r="CB384" s="8">
        <f>IF(ISNA(VLOOKUP($I384,disall!$A$2:$CY$349,COLUMN(disall!BU383),FALSE)),-9999,VLOOKUP($I384,disall!$A$2:$CY$349,COLUMN(disall!BU383),FALSE))</f>
        <v>-9999</v>
      </c>
      <c r="CC384" s="8">
        <f>IF(ISNA(VLOOKUP($I384,disall!$A$2:$CY$349,COLUMN(disall!BV383),FALSE)),-9999,VLOOKUP($I384,disall!$A$2:$CY$349,COLUMN(disall!BV383),FALSE))</f>
        <v>-9999</v>
      </c>
      <c r="CD384" s="8">
        <f>IF(ISNA(VLOOKUP($I384,disall!$A$2:$CY$349,COLUMN(disall!BW383),FALSE)),-9999,VLOOKUP($I384,disall!$A$2:$CY$349,COLUMN(disall!BW383),FALSE))</f>
        <v>-9999</v>
      </c>
      <c r="CE384" s="8">
        <f>IF(ISNA(VLOOKUP($I384,disall!$A$2:$CY$349,COLUMN(disall!BX383),FALSE)),-9999,VLOOKUP($I384,disall!$A$2:$CY$349,COLUMN(disall!BX383),FALSE))</f>
        <v>-9999</v>
      </c>
      <c r="CF384" s="8">
        <f>IF(ISNA(VLOOKUP($I384,disall!$A$2:$CY$349,COLUMN(disall!BY383),FALSE)),-9999,VLOOKUP($I384,disall!$A$2:$CY$349,COLUMN(disall!BY383),FALSE))</f>
        <v>-9999</v>
      </c>
      <c r="CG384" s="8">
        <f>IF(ISNA(VLOOKUP($I384,disall!$A$2:$CY$349,COLUMN(disall!BZ383),FALSE)),-9999,VLOOKUP($I384,disall!$A$2:$CY$349,COLUMN(disall!BZ383),FALSE))</f>
        <v>-9999</v>
      </c>
      <c r="CH384" s="8">
        <f>IF(ISNA(VLOOKUP($I384,disall!$A$2:$CY$349,COLUMN(disall!CA383),FALSE)),-9999,VLOOKUP($I384,disall!$A$2:$CY$349,COLUMN(disall!CA383),FALSE))</f>
        <v>-9999</v>
      </c>
      <c r="CI384" s="8">
        <f>IF(ISNA(VLOOKUP($I384,disall!$A$2:$CY$349,COLUMN(disall!CB383),FALSE)),-9999,VLOOKUP($I384,disall!$A$2:$CY$349,COLUMN(disall!CB383),FALSE))</f>
        <v>-9999</v>
      </c>
      <c r="CJ384" s="8">
        <f>IF(ISNA(VLOOKUP($I384,disall!$A$2:$CY$349,COLUMN(disall!CC383),FALSE)),-9999,VLOOKUP($I384,disall!$A$2:$CY$349,COLUMN(disall!CC383),FALSE))</f>
        <v>-9999</v>
      </c>
      <c r="CK384" s="8">
        <f>IF(ISNA(VLOOKUP($I384,disall!$A$2:$CY$349,COLUMN(disall!CD383),FALSE)),-9999,VLOOKUP($I384,disall!$A$2:$CY$349,COLUMN(disall!CD383),FALSE))</f>
        <v>-9999</v>
      </c>
      <c r="CL384" s="8">
        <f>IF(ISNA(VLOOKUP($I384,disall!$A$2:$CY$349,COLUMN(disall!CE383),FALSE)),-9999,VLOOKUP($I384,disall!$A$2:$CY$349,COLUMN(disall!CE383),FALSE))</f>
        <v>-9999</v>
      </c>
      <c r="CM384" s="8">
        <f>IF(ISNA(VLOOKUP($I384,disall!$A$2:$CY$349,COLUMN(disall!CF383),FALSE)),-9999,VLOOKUP($I384,disall!$A$2:$CY$349,COLUMN(disall!CF383),FALSE))</f>
        <v>-9999</v>
      </c>
      <c r="CN384" s="8">
        <f>IF(ISNA(VLOOKUP($I384,disall!$A$2:$CY$349,COLUMN(disall!CG383),FALSE)),-9999,VLOOKUP($I384,disall!$A$2:$CY$349,COLUMN(disall!CG383),FALSE))</f>
        <v>-9999</v>
      </c>
      <c r="CO384" s="8">
        <f>IF(ISNA(VLOOKUP($I384,disall!$A$2:$CY$349,COLUMN(disall!CH383),FALSE)),-9999,VLOOKUP($I384,disall!$A$2:$CY$349,COLUMN(disall!CH383),FALSE))</f>
        <v>-9999</v>
      </c>
      <c r="CP384" s="8">
        <f>IF(ISNA(VLOOKUP($I384,disall!$A$2:$CY$349,COLUMN(disall!CI383),FALSE)),-9999,VLOOKUP($I384,disall!$A$2:$CY$349,COLUMN(disall!CI383),FALSE))</f>
        <v>-9999</v>
      </c>
      <c r="CQ384" s="8">
        <f>IF(ISNA(VLOOKUP($I384,disall!$A$2:$CY$349,COLUMN(disall!CJ383),FALSE)),-9999,VLOOKUP($I384,disall!$A$2:$CY$349,COLUMN(disall!CJ383),FALSE))</f>
        <v>-9999</v>
      </c>
      <c r="CR384" s="8">
        <f>IF(ISNA(VLOOKUP($I384,disall!$A$2:$CY$349,COLUMN(disall!CK383),FALSE)),-9999,VLOOKUP($I384,disall!$A$2:$CY$349,COLUMN(disall!CK383),FALSE))</f>
        <v>-9999</v>
      </c>
      <c r="CS384" s="8">
        <f>IF(ISNA(VLOOKUP($I384,disall!$A$2:$CY$349,COLUMN(disall!CL383),FALSE)),-9999,VLOOKUP($I384,disall!$A$2:$CY$349,COLUMN(disall!CL383),FALSE))</f>
        <v>-9999</v>
      </c>
      <c r="CT384" s="8">
        <f>IF(ISNA(VLOOKUP($I384,disall!$A$2:$CY$349,COLUMN(disall!CM383),FALSE)),-9999,VLOOKUP($I384,disall!$A$2:$CY$349,COLUMN(disall!CM383),FALSE))</f>
        <v>-9999</v>
      </c>
      <c r="CU384" s="8">
        <f>IF(ISNA(VLOOKUP($I384,disall!$A$2:$CY$349,COLUMN(disall!CN383),FALSE)),-9999,VLOOKUP($I384,disall!$A$2:$CY$349,COLUMN(disall!CN383),FALSE))</f>
        <v>-9999</v>
      </c>
      <c r="CV384" s="8">
        <f>IF(ISNA(VLOOKUP($I384,disall!$A$2:$CY$349,COLUMN(disall!CO383),FALSE)),-9999,VLOOKUP($I384,disall!$A$2:$CY$349,COLUMN(disall!CO383),FALSE))</f>
        <v>-9999</v>
      </c>
      <c r="CW384" s="8">
        <f>IF(ISNA(VLOOKUP($I384,disall!$A$2:$CY$349,COLUMN(disall!CP383),FALSE)),-9999,VLOOKUP($I384,disall!$A$2:$CY$349,COLUMN(disall!CP383),FALSE))</f>
        <v>-9999</v>
      </c>
      <c r="CX384" s="8">
        <f>IF(ISNA(VLOOKUP($I384,disall!$A$2:$CY$349,COLUMN(disall!CQ383),FALSE)),-9999,VLOOKUP($I384,disall!$A$2:$CY$349,COLUMN(disall!CQ383),FALSE))</f>
        <v>-9999</v>
      </c>
      <c r="CY384" s="8">
        <f>IF(ISNA(VLOOKUP($I384,disall!$A$2:$CY$349,COLUMN(disall!CR383),FALSE)),-9999,VLOOKUP($I384,disall!$A$2:$CY$349,COLUMN(disall!CR383),FALSE))</f>
        <v>-9999</v>
      </c>
      <c r="CZ384" s="8">
        <f>IF(ISNA(VLOOKUP($I384,disall!$A$2:$CY$349,COLUMN(disall!CS383),FALSE)),-9999,VLOOKUP($I384,disall!$A$2:$CY$349,COLUMN(disall!CS383),FALSE))</f>
        <v>-9999</v>
      </c>
      <c r="DA384" s="8">
        <f>IF(ISNA(VLOOKUP($I384,disall!$A$2:$CY$349,COLUMN(disall!CT383),FALSE)),-9999,VLOOKUP($I384,disall!$A$2:$CY$349,COLUMN(disall!CT383),FALSE))</f>
        <v>-9999</v>
      </c>
      <c r="DB384" s="8">
        <f>IF(ISNA(VLOOKUP($I384,disall!$A$2:$CY$349,COLUMN(disall!CU383),FALSE)),-9999,VLOOKUP($I384,disall!$A$2:$CY$349,COLUMN(disall!CU383),FALSE))</f>
        <v>-9999</v>
      </c>
      <c r="DC384" s="8">
        <f>IF(ISNA(VLOOKUP($I384,disall!$A$2:$CY$349,COLUMN(disall!CV383),FALSE)),-9999,VLOOKUP($I384,disall!$A$2:$CY$349,COLUMN(disall!CV383),FALSE))</f>
        <v>-9999</v>
      </c>
      <c r="DD384" s="8">
        <f>IF(ISNA(VLOOKUP($I384,disall!$A$2:$CY$349,COLUMN(disall!CW383),FALSE)),-9999,VLOOKUP($I384,disall!$A$2:$CY$349,COLUMN(disall!CW383),FALSE))</f>
        <v>-9999</v>
      </c>
      <c r="DE384" s="8">
        <f>IF(ISNA(VLOOKUP($I384,disall!$A$2:$CY$349,COLUMN(disall!CX383),FALSE)),-9999,VLOOKUP($I384,disall!$A$2:$CY$349,COLUMN(disall!CX383),FALSE))</f>
        <v>-9999</v>
      </c>
      <c r="DF384" s="8">
        <f>IF(ISNA(VLOOKUP($I384,disall!$A$2:$CY$349,COLUMN(disall!CY383),FALSE)),-9999,VLOOKUP($I384,disall!$A$2:$CY$349,COLUMN(disall!CY383),FALSE))</f>
        <v>-9999</v>
      </c>
    </row>
    <row r="385" spans="1:110" x14ac:dyDescent="0.25">
      <c r="A385">
        <v>151</v>
      </c>
      <c r="B385" t="s">
        <v>8</v>
      </c>
      <c r="C385" t="s">
        <v>472</v>
      </c>
      <c r="D385" t="s">
        <v>1108</v>
      </c>
      <c r="E385" t="s">
        <v>473</v>
      </c>
      <c r="F385" t="s">
        <v>1122</v>
      </c>
      <c r="G385" t="s">
        <v>473</v>
      </c>
      <c r="H385">
        <v>4083</v>
      </c>
      <c r="I385">
        <f>IF(ISNA(VLOOKUP(H385,disall!$D$2:$L$349,1,FALSE)),H385,VLOOKUP(H385,disall!$D$2:$L$349,1,FALSE))</f>
        <v>4083</v>
      </c>
      <c r="J385" t="str">
        <f>IF(ISNA(VLOOKUP(H385,disall!$D$2:$L$349,1,FALSE)),"NA",VLOOKUP(H385,disall!$D$2:$L$349,2,FALSE))</f>
        <v>NA</v>
      </c>
      <c r="K385" t="str">
        <f>IF(ISNA(VLOOKUP(I385,disall!$A$2:$L$349,3,FALSE)),F385,VLOOKUP(I385,disall!$A$2:$L$349,3,FALSE))</f>
        <v>Srinagar</v>
      </c>
      <c r="L385" t="str">
        <f>IF(ISNA(VLOOKUP(I385,disall!$A$2:$L$349,12,FALSE)),"NA",VLOOKUP(I385,disall!$A$2:$L$349,12,FALSE))</f>
        <v>NA</v>
      </c>
      <c r="M385" t="str">
        <f>IF(ISNA(VLOOKUP(I385,disall!$A$2:$M$349,6,FALSE)),"NA",VLOOKUP(I385,disall!$A$2:$M$349,6,FALSE))</f>
        <v>NA</v>
      </c>
      <c r="N385" t="str">
        <f>IF(ISNA(VLOOKUP(I385,disall!$A$2:$M$349,7,FALSE)),"NA",VLOOKUP(I385,disall!$A$2:$M$349,7,FALSE))</f>
        <v>NA</v>
      </c>
      <c r="O385" t="str">
        <f>IF(ISNA(VLOOKUP(I385,disall!$A$2:$M$349,8,FALSE)),"NA",VLOOKUP(I385,disall!$A$2:$M$349,8,FALSE))</f>
        <v>NA</v>
      </c>
      <c r="P385" t="str">
        <f>IF(ISNA(VLOOKUP(I385,disall!$A$2:$M$349,9,FALSE)),"NA",VLOOKUP(I385,disall!$A$2:$M$349,9,FALSE))</f>
        <v>NA</v>
      </c>
      <c r="Q385" t="str">
        <f>IF(ISNA(VLOOKUP(I385,disall!$A$2:$M$349,10,FALSE)),"NA",VLOOKUP(I385,disall!$A$2:$M$349,10,FALSE))</f>
        <v>NA</v>
      </c>
      <c r="R385" t="str">
        <f>IF(ISNA(VLOOKUP(I385,disall!$A$2:$M$349,11,FALSE)),"NA",VLOOKUP(I385,disall!$A$2:$M$349,11,FALSE))</f>
        <v>NA</v>
      </c>
      <c r="S385" t="str">
        <f>IF(ISNA(VLOOKUP(I385,disall!$A$2:$M$349,12,FALSE)),"NA",VLOOKUP(I385,disall!$A$2:$M$349,12,FALSE))</f>
        <v>NA</v>
      </c>
      <c r="T385" t="str">
        <f>IF(ISNA(VLOOKUP(I385,disall!$A$2:$M$349,13,FALSE)),"NA",VLOOKUP(I385,disall!$A$2:$M$349,13,FALSE))</f>
        <v>NA</v>
      </c>
      <c r="U385" s="8">
        <f>IF(ISNA(VLOOKUP($I385,disall!$A$2:$CY$349,COLUMN(disall!N384),FALSE)),-9999,VLOOKUP($I385,disall!$A$2:$CY$349,COLUMN(disall!N384),FALSE))</f>
        <v>-9999</v>
      </c>
      <c r="V385" s="8">
        <f>IF(ISNA(VLOOKUP($I385,disall!$A$2:$CY$349,COLUMN(disall!O384),FALSE)),-9999,VLOOKUP($I385,disall!$A$2:$CY$349,COLUMN(disall!O384),FALSE))</f>
        <v>-9999</v>
      </c>
      <c r="W385" s="8">
        <f>IF(ISNA(VLOOKUP($I385,disall!$A$2:$CY$349,COLUMN(disall!P384),FALSE)),-9999,VLOOKUP($I385,disall!$A$2:$CY$349,COLUMN(disall!P384),FALSE))</f>
        <v>-9999</v>
      </c>
      <c r="X385" s="8">
        <f>IF(ISNA(VLOOKUP($I385,disall!$A$2:$CY$349,COLUMN(disall!Q384),FALSE)),-9999,VLOOKUP($I385,disall!$A$2:$CY$349,COLUMN(disall!Q384),FALSE))</f>
        <v>-9999</v>
      </c>
      <c r="Y385" s="8">
        <f>IF(ISNA(VLOOKUP($I385,disall!$A$2:$CY$349,COLUMN(disall!R384),FALSE)),-9999,VLOOKUP($I385,disall!$A$2:$CY$349,COLUMN(disall!R384),FALSE))</f>
        <v>-9999</v>
      </c>
      <c r="Z385" s="8">
        <f>IF(ISNA(VLOOKUP($I385,disall!$A$2:$CY$349,COLUMN(disall!S384),FALSE)),-9999,VLOOKUP($I385,disall!$A$2:$CY$349,COLUMN(disall!S384),FALSE))</f>
        <v>-9999</v>
      </c>
      <c r="AA385" s="8">
        <f>IF(ISNA(VLOOKUP($I385,disall!$A$2:$CY$349,COLUMN(disall!T384),FALSE)),-9999,VLOOKUP($I385,disall!$A$2:$CY$349,COLUMN(disall!T384),FALSE))</f>
        <v>-9999</v>
      </c>
      <c r="AB385" s="8">
        <f>IF(ISNA(VLOOKUP($I385,disall!$A$2:$CY$349,COLUMN(disall!U384),FALSE)),-9999,VLOOKUP($I385,disall!$A$2:$CY$349,COLUMN(disall!U384),FALSE))</f>
        <v>-9999</v>
      </c>
      <c r="AC385" s="8">
        <f>IF(ISNA(VLOOKUP($I385,disall!$A$2:$CY$349,COLUMN(disall!V384),FALSE)),-9999,VLOOKUP($I385,disall!$A$2:$CY$349,COLUMN(disall!V384),FALSE))</f>
        <v>-9999</v>
      </c>
      <c r="AD385" s="8">
        <f>IF(ISNA(VLOOKUP($I385,disall!$A$2:$CY$349,COLUMN(disall!W384),FALSE)),-9999,VLOOKUP($I385,disall!$A$2:$CY$349,COLUMN(disall!W384),FALSE))</f>
        <v>-9999</v>
      </c>
      <c r="AE385" s="8">
        <f>IF(ISNA(VLOOKUP($I385,disall!$A$2:$CY$349,COLUMN(disall!X384),FALSE)),-9999,VLOOKUP($I385,disall!$A$2:$CY$349,COLUMN(disall!X384),FALSE))</f>
        <v>-9999</v>
      </c>
      <c r="AF385" s="8">
        <f>IF(ISNA(VLOOKUP($I385,disall!$A$2:$CY$349,COLUMN(disall!Y384),FALSE)),-9999,VLOOKUP($I385,disall!$A$2:$CY$349,COLUMN(disall!Y384),FALSE))</f>
        <v>-9999</v>
      </c>
      <c r="AG385" s="8">
        <f>IF(ISNA(VLOOKUP($I385,disall!$A$2:$CY$349,COLUMN(disall!Z384),FALSE)),-9999,VLOOKUP($I385,disall!$A$2:$CY$349,COLUMN(disall!Z384),FALSE))</f>
        <v>-9999</v>
      </c>
      <c r="AH385" s="8">
        <f>IF(ISNA(VLOOKUP($I385,disall!$A$2:$CY$349,COLUMN(disall!AA384),FALSE)),-9999,VLOOKUP($I385,disall!$A$2:$CY$349,COLUMN(disall!AA384),FALSE))</f>
        <v>-9999</v>
      </c>
      <c r="AI385" s="8">
        <f>IF(ISNA(VLOOKUP($I385,disall!$A$2:$CY$349,COLUMN(disall!AB384),FALSE)),-9999,VLOOKUP($I385,disall!$A$2:$CY$349,COLUMN(disall!AB384),FALSE))</f>
        <v>-9999</v>
      </c>
      <c r="AJ385" s="8">
        <f>IF(ISNA(VLOOKUP($I385,disall!$A$2:$CY$349,COLUMN(disall!AC384),FALSE)),-9999,VLOOKUP($I385,disall!$A$2:$CY$349,COLUMN(disall!AC384),FALSE))</f>
        <v>-9999</v>
      </c>
      <c r="AK385" s="8">
        <f>IF(ISNA(VLOOKUP($I385,disall!$A$2:$CY$349,COLUMN(disall!AD384),FALSE)),-9999,VLOOKUP($I385,disall!$A$2:$CY$349,COLUMN(disall!AD384),FALSE))</f>
        <v>-9999</v>
      </c>
      <c r="AL385" s="8">
        <f>IF(ISNA(VLOOKUP($I385,disall!$A$2:$CY$349,COLUMN(disall!AE384),FALSE)),-9999,VLOOKUP($I385,disall!$A$2:$CY$349,COLUMN(disall!AE384),FALSE))</f>
        <v>-9999</v>
      </c>
      <c r="AM385" s="8">
        <f>IF(ISNA(VLOOKUP($I385,disall!$A$2:$CY$349,COLUMN(disall!AF384),FALSE)),-9999,VLOOKUP($I385,disall!$A$2:$CY$349,COLUMN(disall!AF384),FALSE))</f>
        <v>-9999</v>
      </c>
      <c r="AN385" s="8">
        <f>IF(ISNA(VLOOKUP($I385,disall!$A$2:$CY$349,COLUMN(disall!AG384),FALSE)),-9999,VLOOKUP($I385,disall!$A$2:$CY$349,COLUMN(disall!AG384),FALSE))</f>
        <v>-9999</v>
      </c>
      <c r="AO385" s="8">
        <f>IF(ISNA(VLOOKUP($I385,disall!$A$2:$CY$349,COLUMN(disall!AH384),FALSE)),-9999,VLOOKUP($I385,disall!$A$2:$CY$349,COLUMN(disall!AH384),FALSE))</f>
        <v>-9999</v>
      </c>
      <c r="AP385" s="8">
        <f>IF(ISNA(VLOOKUP($I385,disall!$A$2:$CY$349,COLUMN(disall!AI384),FALSE)),-9999,VLOOKUP($I385,disall!$A$2:$CY$349,COLUMN(disall!AI384),FALSE))</f>
        <v>-9999</v>
      </c>
      <c r="AQ385" s="8">
        <f>IF(ISNA(VLOOKUP($I385,disall!$A$2:$CY$349,COLUMN(disall!AJ384),FALSE)),-9999,VLOOKUP($I385,disall!$A$2:$CY$349,COLUMN(disall!AJ384),FALSE))</f>
        <v>-9999</v>
      </c>
      <c r="AR385" s="8">
        <f>IF(ISNA(VLOOKUP($I385,disall!$A$2:$CY$349,COLUMN(disall!AK384),FALSE)),-9999,VLOOKUP($I385,disall!$A$2:$CY$349,COLUMN(disall!AK384),FALSE))</f>
        <v>-9999</v>
      </c>
      <c r="AS385" s="8">
        <f>IF(ISNA(VLOOKUP($I385,disall!$A$2:$CY$349,COLUMN(disall!AL384),FALSE)),-9999,VLOOKUP($I385,disall!$A$2:$CY$349,COLUMN(disall!AL384),FALSE))</f>
        <v>-9999</v>
      </c>
      <c r="AT385" s="8">
        <f>IF(ISNA(VLOOKUP($I385,disall!$A$2:$CY$349,COLUMN(disall!AM384),FALSE)),-9999,VLOOKUP($I385,disall!$A$2:$CY$349,COLUMN(disall!AM384),FALSE))</f>
        <v>-9999</v>
      </c>
      <c r="AU385" s="8">
        <f>IF(ISNA(VLOOKUP($I385,disall!$A$2:$CY$349,COLUMN(disall!AN384),FALSE)),-9999,VLOOKUP($I385,disall!$A$2:$CY$349,COLUMN(disall!AN384),FALSE))</f>
        <v>-9999</v>
      </c>
      <c r="AV385" s="8">
        <f>IF(ISNA(VLOOKUP($I385,disall!$A$2:$CY$349,COLUMN(disall!AO384),FALSE)),-9999,VLOOKUP($I385,disall!$A$2:$CY$349,COLUMN(disall!AO384),FALSE))</f>
        <v>-9999</v>
      </c>
      <c r="AW385" s="8">
        <f>IF(ISNA(VLOOKUP($I385,disall!$A$2:$CY$349,COLUMN(disall!AP384),FALSE)),-9999,VLOOKUP($I385,disall!$A$2:$CY$349,COLUMN(disall!AP384),FALSE))</f>
        <v>-9999</v>
      </c>
      <c r="AX385" s="8">
        <f>IF(ISNA(VLOOKUP($I385,disall!$A$2:$CY$349,COLUMN(disall!AQ384),FALSE)),-9999,VLOOKUP($I385,disall!$A$2:$CY$349,COLUMN(disall!AQ384),FALSE))</f>
        <v>-9999</v>
      </c>
      <c r="AY385" s="8">
        <f>IF(ISNA(VLOOKUP($I385,disall!$A$2:$CY$349,COLUMN(disall!AR384),FALSE)),-9999,VLOOKUP($I385,disall!$A$2:$CY$349,COLUMN(disall!AR384),FALSE))</f>
        <v>-9999</v>
      </c>
      <c r="AZ385" s="8">
        <f>IF(ISNA(VLOOKUP($I385,disall!$A$2:$CY$349,COLUMN(disall!AS384),FALSE)),-9999,VLOOKUP($I385,disall!$A$2:$CY$349,COLUMN(disall!AS384),FALSE))</f>
        <v>-9999</v>
      </c>
      <c r="BA385" s="8">
        <f>IF(ISNA(VLOOKUP($I385,disall!$A$2:$CY$349,COLUMN(disall!AT384),FALSE)),-9999,VLOOKUP($I385,disall!$A$2:$CY$349,COLUMN(disall!AT384),FALSE))</f>
        <v>-9999</v>
      </c>
      <c r="BB385" s="8">
        <f>IF(ISNA(VLOOKUP($I385,disall!$A$2:$CY$349,COLUMN(disall!AU384),FALSE)),-9999,VLOOKUP($I385,disall!$A$2:$CY$349,COLUMN(disall!AU384),FALSE))</f>
        <v>-9999</v>
      </c>
      <c r="BC385" s="8">
        <f>IF(ISNA(VLOOKUP($I385,disall!$A$2:$CY$349,COLUMN(disall!AV384),FALSE)),-9999,VLOOKUP($I385,disall!$A$2:$CY$349,COLUMN(disall!AV384),FALSE))</f>
        <v>-9999</v>
      </c>
      <c r="BD385" s="8">
        <f>IF(ISNA(VLOOKUP($I385,disall!$A$2:$CY$349,COLUMN(disall!AW384),FALSE)),-9999,VLOOKUP($I385,disall!$A$2:$CY$349,COLUMN(disall!AW384),FALSE))</f>
        <v>-9999</v>
      </c>
      <c r="BE385" s="8">
        <f>IF(ISNA(VLOOKUP($I385,disall!$A$2:$CY$349,COLUMN(disall!AX384),FALSE)),-9999,VLOOKUP($I385,disall!$A$2:$CY$349,COLUMN(disall!AX384),FALSE))</f>
        <v>-9999</v>
      </c>
      <c r="BF385" s="8">
        <f>IF(ISNA(VLOOKUP($I385,disall!$A$2:$CY$349,COLUMN(disall!AY384),FALSE)),-9999,VLOOKUP($I385,disall!$A$2:$CY$349,COLUMN(disall!AY384),FALSE))</f>
        <v>-9999</v>
      </c>
      <c r="BG385" s="8">
        <f>IF(ISNA(VLOOKUP($I385,disall!$A$2:$CY$349,COLUMN(disall!AZ384),FALSE)),-9999,VLOOKUP($I385,disall!$A$2:$CY$349,COLUMN(disall!AZ384),FALSE))</f>
        <v>-9999</v>
      </c>
      <c r="BH385" s="8">
        <f>IF(ISNA(VLOOKUP($I385,disall!$A$2:$CY$349,COLUMN(disall!BA384),FALSE)),-9999,VLOOKUP($I385,disall!$A$2:$CY$349,COLUMN(disall!BA384),FALSE))</f>
        <v>-9999</v>
      </c>
      <c r="BI385" s="8">
        <f>IF(ISNA(VLOOKUP($I385,disall!$A$2:$CY$349,COLUMN(disall!BB384),FALSE)),-9999,VLOOKUP($I385,disall!$A$2:$CY$349,COLUMN(disall!BB384),FALSE))</f>
        <v>-9999</v>
      </c>
      <c r="BJ385" s="8">
        <f>IF(ISNA(VLOOKUP($I385,disall!$A$2:$CY$349,COLUMN(disall!BC384),FALSE)),-9999,VLOOKUP($I385,disall!$A$2:$CY$349,COLUMN(disall!BC384),FALSE))</f>
        <v>-9999</v>
      </c>
      <c r="BK385" s="8">
        <f>IF(ISNA(VLOOKUP($I385,disall!$A$2:$CY$349,COLUMN(disall!BD384),FALSE)),-9999,VLOOKUP($I385,disall!$A$2:$CY$349,COLUMN(disall!BD384),FALSE))</f>
        <v>-9999</v>
      </c>
      <c r="BL385" s="8">
        <f>IF(ISNA(VLOOKUP($I385,disall!$A$2:$CY$349,COLUMN(disall!BE384),FALSE)),-9999,VLOOKUP($I385,disall!$A$2:$CY$349,COLUMN(disall!BE384),FALSE))</f>
        <v>-9999</v>
      </c>
      <c r="BM385" s="8">
        <f>IF(ISNA(VLOOKUP($I385,disall!$A$2:$CY$349,COLUMN(disall!BF384),FALSE)),-9999,VLOOKUP($I385,disall!$A$2:$CY$349,COLUMN(disall!BF384),FALSE))</f>
        <v>-9999</v>
      </c>
      <c r="BN385" s="8">
        <f>IF(ISNA(VLOOKUP($I385,disall!$A$2:$CY$349,COLUMN(disall!BG384),FALSE)),-9999,VLOOKUP($I385,disall!$A$2:$CY$349,COLUMN(disall!BG384),FALSE))</f>
        <v>-9999</v>
      </c>
      <c r="BO385" s="8">
        <f>IF(ISNA(VLOOKUP($I385,disall!$A$2:$CY$349,COLUMN(disall!BH384),FALSE)),-9999,VLOOKUP($I385,disall!$A$2:$CY$349,COLUMN(disall!BH384),FALSE))</f>
        <v>-9999</v>
      </c>
      <c r="BP385" s="8">
        <f>IF(ISNA(VLOOKUP($I385,disall!$A$2:$CY$349,COLUMN(disall!BI384),FALSE)),-9999,VLOOKUP($I385,disall!$A$2:$CY$349,COLUMN(disall!BI384),FALSE))</f>
        <v>-9999</v>
      </c>
      <c r="BQ385" s="8">
        <f>IF(ISNA(VLOOKUP($I385,disall!$A$2:$CY$349,COLUMN(disall!BJ384),FALSE)),-9999,VLOOKUP($I385,disall!$A$2:$CY$349,COLUMN(disall!BJ384),FALSE))</f>
        <v>-9999</v>
      </c>
      <c r="BR385" s="8">
        <f>IF(ISNA(VLOOKUP($I385,disall!$A$2:$CY$349,COLUMN(disall!BK384),FALSE)),-9999,VLOOKUP($I385,disall!$A$2:$CY$349,COLUMN(disall!BK384),FALSE))</f>
        <v>-9999</v>
      </c>
      <c r="BS385" s="8">
        <f>IF(ISNA(VLOOKUP($I385,disall!$A$2:$CY$349,COLUMN(disall!BL384),FALSE)),-9999,VLOOKUP($I385,disall!$A$2:$CY$349,COLUMN(disall!BL384),FALSE))</f>
        <v>-9999</v>
      </c>
      <c r="BT385" s="8">
        <f>IF(ISNA(VLOOKUP($I385,disall!$A$2:$CY$349,COLUMN(disall!BM384),FALSE)),-9999,VLOOKUP($I385,disall!$A$2:$CY$349,COLUMN(disall!BM384),FALSE))</f>
        <v>-9999</v>
      </c>
      <c r="BU385" s="8">
        <f>IF(ISNA(VLOOKUP($I385,disall!$A$2:$CY$349,COLUMN(disall!BN384),FALSE)),-9999,VLOOKUP($I385,disall!$A$2:$CY$349,COLUMN(disall!BN384),FALSE))</f>
        <v>-9999</v>
      </c>
      <c r="BV385" s="8">
        <f>IF(ISNA(VLOOKUP($I385,disall!$A$2:$CY$349,COLUMN(disall!BO384),FALSE)),-9999,VLOOKUP($I385,disall!$A$2:$CY$349,COLUMN(disall!BO384),FALSE))</f>
        <v>-9999</v>
      </c>
      <c r="BW385" s="8">
        <f>IF(ISNA(VLOOKUP($I385,disall!$A$2:$CY$349,COLUMN(disall!BP384),FALSE)),-9999,VLOOKUP($I385,disall!$A$2:$CY$349,COLUMN(disall!BP384),FALSE))</f>
        <v>-9999</v>
      </c>
      <c r="BX385" s="8">
        <f>IF(ISNA(VLOOKUP($I385,disall!$A$2:$CY$349,COLUMN(disall!BQ384),FALSE)),-9999,VLOOKUP($I385,disall!$A$2:$CY$349,COLUMN(disall!BQ384),FALSE))</f>
        <v>-9999</v>
      </c>
      <c r="BY385" s="8">
        <f>IF(ISNA(VLOOKUP($I385,disall!$A$2:$CY$349,COLUMN(disall!BR384),FALSE)),-9999,VLOOKUP($I385,disall!$A$2:$CY$349,COLUMN(disall!BR384),FALSE))</f>
        <v>-9999</v>
      </c>
      <c r="BZ385" s="8">
        <f>IF(ISNA(VLOOKUP($I385,disall!$A$2:$CY$349,COLUMN(disall!BS384),FALSE)),-9999,VLOOKUP($I385,disall!$A$2:$CY$349,COLUMN(disall!BS384),FALSE))</f>
        <v>-9999</v>
      </c>
      <c r="CA385" s="8">
        <f>IF(ISNA(VLOOKUP($I385,disall!$A$2:$CY$349,COLUMN(disall!BT384),FALSE)),-9999,VLOOKUP($I385,disall!$A$2:$CY$349,COLUMN(disall!BT384),FALSE))</f>
        <v>-9999</v>
      </c>
      <c r="CB385" s="8">
        <f>IF(ISNA(VLOOKUP($I385,disall!$A$2:$CY$349,COLUMN(disall!BU384),FALSE)),-9999,VLOOKUP($I385,disall!$A$2:$CY$349,COLUMN(disall!BU384),FALSE))</f>
        <v>-9999</v>
      </c>
      <c r="CC385" s="8">
        <f>IF(ISNA(VLOOKUP($I385,disall!$A$2:$CY$349,COLUMN(disall!BV384),FALSE)),-9999,VLOOKUP($I385,disall!$A$2:$CY$349,COLUMN(disall!BV384),FALSE))</f>
        <v>-9999</v>
      </c>
      <c r="CD385" s="8">
        <f>IF(ISNA(VLOOKUP($I385,disall!$A$2:$CY$349,COLUMN(disall!BW384),FALSE)),-9999,VLOOKUP($I385,disall!$A$2:$CY$349,COLUMN(disall!BW384),FALSE))</f>
        <v>-9999</v>
      </c>
      <c r="CE385" s="8">
        <f>IF(ISNA(VLOOKUP($I385,disall!$A$2:$CY$349,COLUMN(disall!BX384),FALSE)),-9999,VLOOKUP($I385,disall!$A$2:$CY$349,COLUMN(disall!BX384),FALSE))</f>
        <v>-9999</v>
      </c>
      <c r="CF385" s="8">
        <f>IF(ISNA(VLOOKUP($I385,disall!$A$2:$CY$349,COLUMN(disall!BY384),FALSE)),-9999,VLOOKUP($I385,disall!$A$2:$CY$349,COLUMN(disall!BY384),FALSE))</f>
        <v>-9999</v>
      </c>
      <c r="CG385" s="8">
        <f>IF(ISNA(VLOOKUP($I385,disall!$A$2:$CY$349,COLUMN(disall!BZ384),FALSE)),-9999,VLOOKUP($I385,disall!$A$2:$CY$349,COLUMN(disall!BZ384),FALSE))</f>
        <v>-9999</v>
      </c>
      <c r="CH385" s="8">
        <f>IF(ISNA(VLOOKUP($I385,disall!$A$2:$CY$349,COLUMN(disall!CA384),FALSE)),-9999,VLOOKUP($I385,disall!$A$2:$CY$349,COLUMN(disall!CA384),FALSE))</f>
        <v>-9999</v>
      </c>
      <c r="CI385" s="8">
        <f>IF(ISNA(VLOOKUP($I385,disall!$A$2:$CY$349,COLUMN(disall!CB384),FALSE)),-9999,VLOOKUP($I385,disall!$A$2:$CY$349,COLUMN(disall!CB384),FALSE))</f>
        <v>-9999</v>
      </c>
      <c r="CJ385" s="8">
        <f>IF(ISNA(VLOOKUP($I385,disall!$A$2:$CY$349,COLUMN(disall!CC384),FALSE)),-9999,VLOOKUP($I385,disall!$A$2:$CY$349,COLUMN(disall!CC384),FALSE))</f>
        <v>-9999</v>
      </c>
      <c r="CK385" s="8">
        <f>IF(ISNA(VLOOKUP($I385,disall!$A$2:$CY$349,COLUMN(disall!CD384),FALSE)),-9999,VLOOKUP($I385,disall!$A$2:$CY$349,COLUMN(disall!CD384),FALSE))</f>
        <v>-9999</v>
      </c>
      <c r="CL385" s="8">
        <f>IF(ISNA(VLOOKUP($I385,disall!$A$2:$CY$349,COLUMN(disall!CE384),FALSE)),-9999,VLOOKUP($I385,disall!$A$2:$CY$349,COLUMN(disall!CE384),FALSE))</f>
        <v>-9999</v>
      </c>
      <c r="CM385" s="8">
        <f>IF(ISNA(VLOOKUP($I385,disall!$A$2:$CY$349,COLUMN(disall!CF384),FALSE)),-9999,VLOOKUP($I385,disall!$A$2:$CY$349,COLUMN(disall!CF384),FALSE))</f>
        <v>-9999</v>
      </c>
      <c r="CN385" s="8">
        <f>IF(ISNA(VLOOKUP($I385,disall!$A$2:$CY$349,COLUMN(disall!CG384),FALSE)),-9999,VLOOKUP($I385,disall!$A$2:$CY$349,COLUMN(disall!CG384),FALSE))</f>
        <v>-9999</v>
      </c>
      <c r="CO385" s="8">
        <f>IF(ISNA(VLOOKUP($I385,disall!$A$2:$CY$349,COLUMN(disall!CH384),FALSE)),-9999,VLOOKUP($I385,disall!$A$2:$CY$349,COLUMN(disall!CH384),FALSE))</f>
        <v>-9999</v>
      </c>
      <c r="CP385" s="8">
        <f>IF(ISNA(VLOOKUP($I385,disall!$A$2:$CY$349,COLUMN(disall!CI384),FALSE)),-9999,VLOOKUP($I385,disall!$A$2:$CY$349,COLUMN(disall!CI384),FALSE))</f>
        <v>-9999</v>
      </c>
      <c r="CQ385" s="8">
        <f>IF(ISNA(VLOOKUP($I385,disall!$A$2:$CY$349,COLUMN(disall!CJ384),FALSE)),-9999,VLOOKUP($I385,disall!$A$2:$CY$349,COLUMN(disall!CJ384),FALSE))</f>
        <v>-9999</v>
      </c>
      <c r="CR385" s="8">
        <f>IF(ISNA(VLOOKUP($I385,disall!$A$2:$CY$349,COLUMN(disall!CK384),FALSE)),-9999,VLOOKUP($I385,disall!$A$2:$CY$349,COLUMN(disall!CK384),FALSE))</f>
        <v>-9999</v>
      </c>
      <c r="CS385" s="8">
        <f>IF(ISNA(VLOOKUP($I385,disall!$A$2:$CY$349,COLUMN(disall!CL384),FALSE)),-9999,VLOOKUP($I385,disall!$A$2:$CY$349,COLUMN(disall!CL384),FALSE))</f>
        <v>-9999</v>
      </c>
      <c r="CT385" s="8">
        <f>IF(ISNA(VLOOKUP($I385,disall!$A$2:$CY$349,COLUMN(disall!CM384),FALSE)),-9999,VLOOKUP($I385,disall!$A$2:$CY$349,COLUMN(disall!CM384),FALSE))</f>
        <v>-9999</v>
      </c>
      <c r="CU385" s="8">
        <f>IF(ISNA(VLOOKUP($I385,disall!$A$2:$CY$349,COLUMN(disall!CN384),FALSE)),-9999,VLOOKUP($I385,disall!$A$2:$CY$349,COLUMN(disall!CN384),FALSE))</f>
        <v>-9999</v>
      </c>
      <c r="CV385" s="8">
        <f>IF(ISNA(VLOOKUP($I385,disall!$A$2:$CY$349,COLUMN(disall!CO384),FALSE)),-9999,VLOOKUP($I385,disall!$A$2:$CY$349,COLUMN(disall!CO384),FALSE))</f>
        <v>-9999</v>
      </c>
      <c r="CW385" s="8">
        <f>IF(ISNA(VLOOKUP($I385,disall!$A$2:$CY$349,COLUMN(disall!CP384),FALSE)),-9999,VLOOKUP($I385,disall!$A$2:$CY$349,COLUMN(disall!CP384),FALSE))</f>
        <v>-9999</v>
      </c>
      <c r="CX385" s="8">
        <f>IF(ISNA(VLOOKUP($I385,disall!$A$2:$CY$349,COLUMN(disall!CQ384),FALSE)),-9999,VLOOKUP($I385,disall!$A$2:$CY$349,COLUMN(disall!CQ384),FALSE))</f>
        <v>-9999</v>
      </c>
      <c r="CY385" s="8">
        <f>IF(ISNA(VLOOKUP($I385,disall!$A$2:$CY$349,COLUMN(disall!CR384),FALSE)),-9999,VLOOKUP($I385,disall!$A$2:$CY$349,COLUMN(disall!CR384),FALSE))</f>
        <v>-9999</v>
      </c>
      <c r="CZ385" s="8">
        <f>IF(ISNA(VLOOKUP($I385,disall!$A$2:$CY$349,COLUMN(disall!CS384),FALSE)),-9999,VLOOKUP($I385,disall!$A$2:$CY$349,COLUMN(disall!CS384),FALSE))</f>
        <v>-9999</v>
      </c>
      <c r="DA385" s="8">
        <f>IF(ISNA(VLOOKUP($I385,disall!$A$2:$CY$349,COLUMN(disall!CT384),FALSE)),-9999,VLOOKUP($I385,disall!$A$2:$CY$349,COLUMN(disall!CT384),FALSE))</f>
        <v>-9999</v>
      </c>
      <c r="DB385" s="8">
        <f>IF(ISNA(VLOOKUP($I385,disall!$A$2:$CY$349,COLUMN(disall!CU384),FALSE)),-9999,VLOOKUP($I385,disall!$A$2:$CY$349,COLUMN(disall!CU384),FALSE))</f>
        <v>-9999</v>
      </c>
      <c r="DC385" s="8">
        <f>IF(ISNA(VLOOKUP($I385,disall!$A$2:$CY$349,COLUMN(disall!CV384),FALSE)),-9999,VLOOKUP($I385,disall!$A$2:$CY$349,COLUMN(disall!CV384),FALSE))</f>
        <v>-9999</v>
      </c>
      <c r="DD385" s="8">
        <f>IF(ISNA(VLOOKUP($I385,disall!$A$2:$CY$349,COLUMN(disall!CW384),FALSE)),-9999,VLOOKUP($I385,disall!$A$2:$CY$349,COLUMN(disall!CW384),FALSE))</f>
        <v>-9999</v>
      </c>
      <c r="DE385" s="8">
        <f>IF(ISNA(VLOOKUP($I385,disall!$A$2:$CY$349,COLUMN(disall!CX384),FALSE)),-9999,VLOOKUP($I385,disall!$A$2:$CY$349,COLUMN(disall!CX384),FALSE))</f>
        <v>-9999</v>
      </c>
      <c r="DF385" s="8">
        <f>IF(ISNA(VLOOKUP($I385,disall!$A$2:$CY$349,COLUMN(disall!CY384),FALSE)),-9999,VLOOKUP($I385,disall!$A$2:$CY$349,COLUMN(disall!CY384),FALSE))</f>
        <v>-9999</v>
      </c>
    </row>
    <row r="386" spans="1:110" x14ac:dyDescent="0.25">
      <c r="A386">
        <v>152</v>
      </c>
      <c r="B386" t="s">
        <v>8</v>
      </c>
      <c r="C386" t="s">
        <v>472</v>
      </c>
      <c r="D386" t="s">
        <v>1108</v>
      </c>
      <c r="E386" t="s">
        <v>473</v>
      </c>
      <c r="F386" t="s">
        <v>1123</v>
      </c>
      <c r="G386" t="s">
        <v>473</v>
      </c>
      <c r="H386">
        <v>4084</v>
      </c>
      <c r="I386">
        <f>IF(ISNA(VLOOKUP(H386,disall!$D$2:$L$349,1,FALSE)),H386,VLOOKUP(H386,disall!$D$2:$L$349,1,FALSE))</f>
        <v>4084</v>
      </c>
      <c r="J386" t="str">
        <f>IF(ISNA(VLOOKUP(H386,disall!$D$2:$L$349,1,FALSE)),"NA",VLOOKUP(H386,disall!$D$2:$L$349,2,FALSE))</f>
        <v>NA</v>
      </c>
      <c r="K386" t="str">
        <f>IF(ISNA(VLOOKUP(I386,disall!$A$2:$L$349,3,FALSE)),F386,VLOOKUP(I386,disall!$A$2:$L$349,3,FALSE))</f>
        <v>Udhampur</v>
      </c>
      <c r="L386" t="str">
        <f>IF(ISNA(VLOOKUP(I386,disall!$A$2:$L$349,12,FALSE)),"NA",VLOOKUP(I386,disall!$A$2:$L$349,12,FALSE))</f>
        <v>NA</v>
      </c>
      <c r="M386" t="str">
        <f>IF(ISNA(VLOOKUP(I386,disall!$A$2:$M$349,6,FALSE)),"NA",VLOOKUP(I386,disall!$A$2:$M$349,6,FALSE))</f>
        <v>NA</v>
      </c>
      <c r="N386" t="str">
        <f>IF(ISNA(VLOOKUP(I386,disall!$A$2:$M$349,7,FALSE)),"NA",VLOOKUP(I386,disall!$A$2:$M$349,7,FALSE))</f>
        <v>NA</v>
      </c>
      <c r="O386" t="str">
        <f>IF(ISNA(VLOOKUP(I386,disall!$A$2:$M$349,8,FALSE)),"NA",VLOOKUP(I386,disall!$A$2:$M$349,8,FALSE))</f>
        <v>NA</v>
      </c>
      <c r="P386" t="str">
        <f>IF(ISNA(VLOOKUP(I386,disall!$A$2:$M$349,9,FALSE)),"NA",VLOOKUP(I386,disall!$A$2:$M$349,9,FALSE))</f>
        <v>NA</v>
      </c>
      <c r="Q386" t="str">
        <f>IF(ISNA(VLOOKUP(I386,disall!$A$2:$M$349,10,FALSE)),"NA",VLOOKUP(I386,disall!$A$2:$M$349,10,FALSE))</f>
        <v>NA</v>
      </c>
      <c r="R386" t="str">
        <f>IF(ISNA(VLOOKUP(I386,disall!$A$2:$M$349,11,FALSE)),"NA",VLOOKUP(I386,disall!$A$2:$M$349,11,FALSE))</f>
        <v>NA</v>
      </c>
      <c r="S386" t="str">
        <f>IF(ISNA(VLOOKUP(I386,disall!$A$2:$M$349,12,FALSE)),"NA",VLOOKUP(I386,disall!$A$2:$M$349,12,FALSE))</f>
        <v>NA</v>
      </c>
      <c r="T386" t="str">
        <f>IF(ISNA(VLOOKUP(I386,disall!$A$2:$M$349,13,FALSE)),"NA",VLOOKUP(I386,disall!$A$2:$M$349,13,FALSE))</f>
        <v>NA</v>
      </c>
      <c r="U386" s="8">
        <f>IF(ISNA(VLOOKUP($I386,disall!$A$2:$CY$349,COLUMN(disall!N385),FALSE)),-9999,VLOOKUP($I386,disall!$A$2:$CY$349,COLUMN(disall!N385),FALSE))</f>
        <v>-9999</v>
      </c>
      <c r="V386" s="8">
        <f>IF(ISNA(VLOOKUP($I386,disall!$A$2:$CY$349,COLUMN(disall!O385),FALSE)),-9999,VLOOKUP($I386,disall!$A$2:$CY$349,COLUMN(disall!O385),FALSE))</f>
        <v>-9999</v>
      </c>
      <c r="W386" s="8">
        <f>IF(ISNA(VLOOKUP($I386,disall!$A$2:$CY$349,COLUMN(disall!P385),FALSE)),-9999,VLOOKUP($I386,disall!$A$2:$CY$349,COLUMN(disall!P385),FALSE))</f>
        <v>-9999</v>
      </c>
      <c r="X386" s="8">
        <f>IF(ISNA(VLOOKUP($I386,disall!$A$2:$CY$349,COLUMN(disall!Q385),FALSE)),-9999,VLOOKUP($I386,disall!$A$2:$CY$349,COLUMN(disall!Q385),FALSE))</f>
        <v>-9999</v>
      </c>
      <c r="Y386" s="8">
        <f>IF(ISNA(VLOOKUP($I386,disall!$A$2:$CY$349,COLUMN(disall!R385),FALSE)),-9999,VLOOKUP($I386,disall!$A$2:$CY$349,COLUMN(disall!R385),FALSE))</f>
        <v>-9999</v>
      </c>
      <c r="Z386" s="8">
        <f>IF(ISNA(VLOOKUP($I386,disall!$A$2:$CY$349,COLUMN(disall!S385),FALSE)),-9999,VLOOKUP($I386,disall!$A$2:$CY$349,COLUMN(disall!S385),FALSE))</f>
        <v>-9999</v>
      </c>
      <c r="AA386" s="8">
        <f>IF(ISNA(VLOOKUP($I386,disall!$A$2:$CY$349,COLUMN(disall!T385),FALSE)),-9999,VLOOKUP($I386,disall!$A$2:$CY$349,COLUMN(disall!T385),FALSE))</f>
        <v>-9999</v>
      </c>
      <c r="AB386" s="8">
        <f>IF(ISNA(VLOOKUP($I386,disall!$A$2:$CY$349,COLUMN(disall!U385),FALSE)),-9999,VLOOKUP($I386,disall!$A$2:$CY$349,COLUMN(disall!U385),FALSE))</f>
        <v>-9999</v>
      </c>
      <c r="AC386" s="8">
        <f>IF(ISNA(VLOOKUP($I386,disall!$A$2:$CY$349,COLUMN(disall!V385),FALSE)),-9999,VLOOKUP($I386,disall!$A$2:$CY$349,COLUMN(disall!V385),FALSE))</f>
        <v>-9999</v>
      </c>
      <c r="AD386" s="8">
        <f>IF(ISNA(VLOOKUP($I386,disall!$A$2:$CY$349,COLUMN(disall!W385),FALSE)),-9999,VLOOKUP($I386,disall!$A$2:$CY$349,COLUMN(disall!W385),FALSE))</f>
        <v>-9999</v>
      </c>
      <c r="AE386" s="8">
        <f>IF(ISNA(VLOOKUP($I386,disall!$A$2:$CY$349,COLUMN(disall!X385),FALSE)),-9999,VLOOKUP($I386,disall!$A$2:$CY$349,COLUMN(disall!X385),FALSE))</f>
        <v>-9999</v>
      </c>
      <c r="AF386" s="8">
        <f>IF(ISNA(VLOOKUP($I386,disall!$A$2:$CY$349,COLUMN(disall!Y385),FALSE)),-9999,VLOOKUP($I386,disall!$A$2:$CY$349,COLUMN(disall!Y385),FALSE))</f>
        <v>-9999</v>
      </c>
      <c r="AG386" s="8">
        <f>IF(ISNA(VLOOKUP($I386,disall!$A$2:$CY$349,COLUMN(disall!Z385),FALSE)),-9999,VLOOKUP($I386,disall!$A$2:$CY$349,COLUMN(disall!Z385),FALSE))</f>
        <v>-9999</v>
      </c>
      <c r="AH386" s="8">
        <f>IF(ISNA(VLOOKUP($I386,disall!$A$2:$CY$349,COLUMN(disall!AA385),FALSE)),-9999,VLOOKUP($I386,disall!$A$2:$CY$349,COLUMN(disall!AA385),FALSE))</f>
        <v>-9999</v>
      </c>
      <c r="AI386" s="8">
        <f>IF(ISNA(VLOOKUP($I386,disall!$A$2:$CY$349,COLUMN(disall!AB385),FALSE)),-9999,VLOOKUP($I386,disall!$A$2:$CY$349,COLUMN(disall!AB385),FALSE))</f>
        <v>-9999</v>
      </c>
      <c r="AJ386" s="8">
        <f>IF(ISNA(VLOOKUP($I386,disall!$A$2:$CY$349,COLUMN(disall!AC385),FALSE)),-9999,VLOOKUP($I386,disall!$A$2:$CY$349,COLUMN(disall!AC385),FALSE))</f>
        <v>-9999</v>
      </c>
      <c r="AK386" s="8">
        <f>IF(ISNA(VLOOKUP($I386,disall!$A$2:$CY$349,COLUMN(disall!AD385),FALSE)),-9999,VLOOKUP($I386,disall!$A$2:$CY$349,COLUMN(disall!AD385),FALSE))</f>
        <v>-9999</v>
      </c>
      <c r="AL386" s="8">
        <f>IF(ISNA(VLOOKUP($I386,disall!$A$2:$CY$349,COLUMN(disall!AE385),FALSE)),-9999,VLOOKUP($I386,disall!$A$2:$CY$349,COLUMN(disall!AE385),FALSE))</f>
        <v>-9999</v>
      </c>
      <c r="AM386" s="8">
        <f>IF(ISNA(VLOOKUP($I386,disall!$A$2:$CY$349,COLUMN(disall!AF385),FALSE)),-9999,VLOOKUP($I386,disall!$A$2:$CY$349,COLUMN(disall!AF385),FALSE))</f>
        <v>-9999</v>
      </c>
      <c r="AN386" s="8">
        <f>IF(ISNA(VLOOKUP($I386,disall!$A$2:$CY$349,COLUMN(disall!AG385),FALSE)),-9999,VLOOKUP($I386,disall!$A$2:$CY$349,COLUMN(disall!AG385),FALSE))</f>
        <v>-9999</v>
      </c>
      <c r="AO386" s="8">
        <f>IF(ISNA(VLOOKUP($I386,disall!$A$2:$CY$349,COLUMN(disall!AH385),FALSE)),-9999,VLOOKUP($I386,disall!$A$2:$CY$349,COLUMN(disall!AH385),FALSE))</f>
        <v>-9999</v>
      </c>
      <c r="AP386" s="8">
        <f>IF(ISNA(VLOOKUP($I386,disall!$A$2:$CY$349,COLUMN(disall!AI385),FALSE)),-9999,VLOOKUP($I386,disall!$A$2:$CY$349,COLUMN(disall!AI385),FALSE))</f>
        <v>-9999</v>
      </c>
      <c r="AQ386" s="8">
        <f>IF(ISNA(VLOOKUP($I386,disall!$A$2:$CY$349,COLUMN(disall!AJ385),FALSE)),-9999,VLOOKUP($I386,disall!$A$2:$CY$349,COLUMN(disall!AJ385),FALSE))</f>
        <v>-9999</v>
      </c>
      <c r="AR386" s="8">
        <f>IF(ISNA(VLOOKUP($I386,disall!$A$2:$CY$349,COLUMN(disall!AK385),FALSE)),-9999,VLOOKUP($I386,disall!$A$2:$CY$349,COLUMN(disall!AK385),FALSE))</f>
        <v>-9999</v>
      </c>
      <c r="AS386" s="8">
        <f>IF(ISNA(VLOOKUP($I386,disall!$A$2:$CY$349,COLUMN(disall!AL385),FALSE)),-9999,VLOOKUP($I386,disall!$A$2:$CY$349,COLUMN(disall!AL385),FALSE))</f>
        <v>-9999</v>
      </c>
      <c r="AT386" s="8">
        <f>IF(ISNA(VLOOKUP($I386,disall!$A$2:$CY$349,COLUMN(disall!AM385),FALSE)),-9999,VLOOKUP($I386,disall!$A$2:$CY$349,COLUMN(disall!AM385),FALSE))</f>
        <v>-9999</v>
      </c>
      <c r="AU386" s="8">
        <f>IF(ISNA(VLOOKUP($I386,disall!$A$2:$CY$349,COLUMN(disall!AN385),FALSE)),-9999,VLOOKUP($I386,disall!$A$2:$CY$349,COLUMN(disall!AN385),FALSE))</f>
        <v>-9999</v>
      </c>
      <c r="AV386" s="8">
        <f>IF(ISNA(VLOOKUP($I386,disall!$A$2:$CY$349,COLUMN(disall!AO385),FALSE)),-9999,VLOOKUP($I386,disall!$A$2:$CY$349,COLUMN(disall!AO385),FALSE))</f>
        <v>-9999</v>
      </c>
      <c r="AW386" s="8">
        <f>IF(ISNA(VLOOKUP($I386,disall!$A$2:$CY$349,COLUMN(disall!AP385),FALSE)),-9999,VLOOKUP($I386,disall!$A$2:$CY$349,COLUMN(disall!AP385),FALSE))</f>
        <v>-9999</v>
      </c>
      <c r="AX386" s="8">
        <f>IF(ISNA(VLOOKUP($I386,disall!$A$2:$CY$349,COLUMN(disall!AQ385),FALSE)),-9999,VLOOKUP($I386,disall!$A$2:$CY$349,COLUMN(disall!AQ385),FALSE))</f>
        <v>-9999</v>
      </c>
      <c r="AY386" s="8">
        <f>IF(ISNA(VLOOKUP($I386,disall!$A$2:$CY$349,COLUMN(disall!AR385),FALSE)),-9999,VLOOKUP($I386,disall!$A$2:$CY$349,COLUMN(disall!AR385),FALSE))</f>
        <v>-9999</v>
      </c>
      <c r="AZ386" s="8">
        <f>IF(ISNA(VLOOKUP($I386,disall!$A$2:$CY$349,COLUMN(disall!AS385),FALSE)),-9999,VLOOKUP($I386,disall!$A$2:$CY$349,COLUMN(disall!AS385),FALSE))</f>
        <v>-9999</v>
      </c>
      <c r="BA386" s="8">
        <f>IF(ISNA(VLOOKUP($I386,disall!$A$2:$CY$349,COLUMN(disall!AT385),FALSE)),-9999,VLOOKUP($I386,disall!$A$2:$CY$349,COLUMN(disall!AT385),FALSE))</f>
        <v>-9999</v>
      </c>
      <c r="BB386" s="8">
        <f>IF(ISNA(VLOOKUP($I386,disall!$A$2:$CY$349,COLUMN(disall!AU385),FALSE)),-9999,VLOOKUP($I386,disall!$A$2:$CY$349,COLUMN(disall!AU385),FALSE))</f>
        <v>-9999</v>
      </c>
      <c r="BC386" s="8">
        <f>IF(ISNA(VLOOKUP($I386,disall!$A$2:$CY$349,COLUMN(disall!AV385),FALSE)),-9999,VLOOKUP($I386,disall!$A$2:$CY$349,COLUMN(disall!AV385),FALSE))</f>
        <v>-9999</v>
      </c>
      <c r="BD386" s="8">
        <f>IF(ISNA(VLOOKUP($I386,disall!$A$2:$CY$349,COLUMN(disall!AW385),FALSE)),-9999,VLOOKUP($I386,disall!$A$2:$CY$349,COLUMN(disall!AW385),FALSE))</f>
        <v>-9999</v>
      </c>
      <c r="BE386" s="8">
        <f>IF(ISNA(VLOOKUP($I386,disall!$A$2:$CY$349,COLUMN(disall!AX385),FALSE)),-9999,VLOOKUP($I386,disall!$A$2:$CY$349,COLUMN(disall!AX385),FALSE))</f>
        <v>-9999</v>
      </c>
      <c r="BF386" s="8">
        <f>IF(ISNA(VLOOKUP($I386,disall!$A$2:$CY$349,COLUMN(disall!AY385),FALSE)),-9999,VLOOKUP($I386,disall!$A$2:$CY$349,COLUMN(disall!AY385),FALSE))</f>
        <v>-9999</v>
      </c>
      <c r="BG386" s="8">
        <f>IF(ISNA(VLOOKUP($I386,disall!$A$2:$CY$349,COLUMN(disall!AZ385),FALSE)),-9999,VLOOKUP($I386,disall!$A$2:$CY$349,COLUMN(disall!AZ385),FALSE))</f>
        <v>-9999</v>
      </c>
      <c r="BH386" s="8">
        <f>IF(ISNA(VLOOKUP($I386,disall!$A$2:$CY$349,COLUMN(disall!BA385),FALSE)),-9999,VLOOKUP($I386,disall!$A$2:$CY$349,COLUMN(disall!BA385),FALSE))</f>
        <v>-9999</v>
      </c>
      <c r="BI386" s="8">
        <f>IF(ISNA(VLOOKUP($I386,disall!$A$2:$CY$349,COLUMN(disall!BB385),FALSE)),-9999,VLOOKUP($I386,disall!$A$2:$CY$349,COLUMN(disall!BB385),FALSE))</f>
        <v>-9999</v>
      </c>
      <c r="BJ386" s="8">
        <f>IF(ISNA(VLOOKUP($I386,disall!$A$2:$CY$349,COLUMN(disall!BC385),FALSE)),-9999,VLOOKUP($I386,disall!$A$2:$CY$349,COLUMN(disall!BC385),FALSE))</f>
        <v>-9999</v>
      </c>
      <c r="BK386" s="8">
        <f>IF(ISNA(VLOOKUP($I386,disall!$A$2:$CY$349,COLUMN(disall!BD385),FALSE)),-9999,VLOOKUP($I386,disall!$A$2:$CY$349,COLUMN(disall!BD385),FALSE))</f>
        <v>-9999</v>
      </c>
      <c r="BL386" s="8">
        <f>IF(ISNA(VLOOKUP($I386,disall!$A$2:$CY$349,COLUMN(disall!BE385),FALSE)),-9999,VLOOKUP($I386,disall!$A$2:$CY$349,COLUMN(disall!BE385),FALSE))</f>
        <v>-9999</v>
      </c>
      <c r="BM386" s="8">
        <f>IF(ISNA(VLOOKUP($I386,disall!$A$2:$CY$349,COLUMN(disall!BF385),FALSE)),-9999,VLOOKUP($I386,disall!$A$2:$CY$349,COLUMN(disall!BF385),FALSE))</f>
        <v>-9999</v>
      </c>
      <c r="BN386" s="8">
        <f>IF(ISNA(VLOOKUP($I386,disall!$A$2:$CY$349,COLUMN(disall!BG385),FALSE)),-9999,VLOOKUP($I386,disall!$A$2:$CY$349,COLUMN(disall!BG385),FALSE))</f>
        <v>-9999</v>
      </c>
      <c r="BO386" s="8">
        <f>IF(ISNA(VLOOKUP($I386,disall!$A$2:$CY$349,COLUMN(disall!BH385),FALSE)),-9999,VLOOKUP($I386,disall!$A$2:$CY$349,COLUMN(disall!BH385),FALSE))</f>
        <v>-9999</v>
      </c>
      <c r="BP386" s="8">
        <f>IF(ISNA(VLOOKUP($I386,disall!$A$2:$CY$349,COLUMN(disall!BI385),FALSE)),-9999,VLOOKUP($I386,disall!$A$2:$CY$349,COLUMN(disall!BI385),FALSE))</f>
        <v>-9999</v>
      </c>
      <c r="BQ386" s="8">
        <f>IF(ISNA(VLOOKUP($I386,disall!$A$2:$CY$349,COLUMN(disall!BJ385),FALSE)),-9999,VLOOKUP($I386,disall!$A$2:$CY$349,COLUMN(disall!BJ385),FALSE))</f>
        <v>-9999</v>
      </c>
      <c r="BR386" s="8">
        <f>IF(ISNA(VLOOKUP($I386,disall!$A$2:$CY$349,COLUMN(disall!BK385),FALSE)),-9999,VLOOKUP($I386,disall!$A$2:$CY$349,COLUMN(disall!BK385),FALSE))</f>
        <v>-9999</v>
      </c>
      <c r="BS386" s="8">
        <f>IF(ISNA(VLOOKUP($I386,disall!$A$2:$CY$349,COLUMN(disall!BL385),FALSE)),-9999,VLOOKUP($I386,disall!$A$2:$CY$349,COLUMN(disall!BL385),FALSE))</f>
        <v>-9999</v>
      </c>
      <c r="BT386" s="8">
        <f>IF(ISNA(VLOOKUP($I386,disall!$A$2:$CY$349,COLUMN(disall!BM385),FALSE)),-9999,VLOOKUP($I386,disall!$A$2:$CY$349,COLUMN(disall!BM385),FALSE))</f>
        <v>-9999</v>
      </c>
      <c r="BU386" s="8">
        <f>IF(ISNA(VLOOKUP($I386,disall!$A$2:$CY$349,COLUMN(disall!BN385),FALSE)),-9999,VLOOKUP($I386,disall!$A$2:$CY$349,COLUMN(disall!BN385),FALSE))</f>
        <v>-9999</v>
      </c>
      <c r="BV386" s="8">
        <f>IF(ISNA(VLOOKUP($I386,disall!$A$2:$CY$349,COLUMN(disall!BO385),FALSE)),-9999,VLOOKUP($I386,disall!$A$2:$CY$349,COLUMN(disall!BO385),FALSE))</f>
        <v>-9999</v>
      </c>
      <c r="BW386" s="8">
        <f>IF(ISNA(VLOOKUP($I386,disall!$A$2:$CY$349,COLUMN(disall!BP385),FALSE)),-9999,VLOOKUP($I386,disall!$A$2:$CY$349,COLUMN(disall!BP385),FALSE))</f>
        <v>-9999</v>
      </c>
      <c r="BX386" s="8">
        <f>IF(ISNA(VLOOKUP($I386,disall!$A$2:$CY$349,COLUMN(disall!BQ385),FALSE)),-9999,VLOOKUP($I386,disall!$A$2:$CY$349,COLUMN(disall!BQ385),FALSE))</f>
        <v>-9999</v>
      </c>
      <c r="BY386" s="8">
        <f>IF(ISNA(VLOOKUP($I386,disall!$A$2:$CY$349,COLUMN(disall!BR385),FALSE)),-9999,VLOOKUP($I386,disall!$A$2:$CY$349,COLUMN(disall!BR385),FALSE))</f>
        <v>-9999</v>
      </c>
      <c r="BZ386" s="8">
        <f>IF(ISNA(VLOOKUP($I386,disall!$A$2:$CY$349,COLUMN(disall!BS385),FALSE)),-9999,VLOOKUP($I386,disall!$A$2:$CY$349,COLUMN(disall!BS385),FALSE))</f>
        <v>-9999</v>
      </c>
      <c r="CA386" s="8">
        <f>IF(ISNA(VLOOKUP($I386,disall!$A$2:$CY$349,COLUMN(disall!BT385),FALSE)),-9999,VLOOKUP($I386,disall!$A$2:$CY$349,COLUMN(disall!BT385),FALSE))</f>
        <v>-9999</v>
      </c>
      <c r="CB386" s="8">
        <f>IF(ISNA(VLOOKUP($I386,disall!$A$2:$CY$349,COLUMN(disall!BU385),FALSE)),-9999,VLOOKUP($I386,disall!$A$2:$CY$349,COLUMN(disall!BU385),FALSE))</f>
        <v>-9999</v>
      </c>
      <c r="CC386" s="8">
        <f>IF(ISNA(VLOOKUP($I386,disall!$A$2:$CY$349,COLUMN(disall!BV385),FALSE)),-9999,VLOOKUP($I386,disall!$A$2:$CY$349,COLUMN(disall!BV385),FALSE))</f>
        <v>-9999</v>
      </c>
      <c r="CD386" s="8">
        <f>IF(ISNA(VLOOKUP($I386,disall!$A$2:$CY$349,COLUMN(disall!BW385),FALSE)),-9999,VLOOKUP($I386,disall!$A$2:$CY$349,COLUMN(disall!BW385),FALSE))</f>
        <v>-9999</v>
      </c>
      <c r="CE386" s="8">
        <f>IF(ISNA(VLOOKUP($I386,disall!$A$2:$CY$349,COLUMN(disall!BX385),FALSE)),-9999,VLOOKUP($I386,disall!$A$2:$CY$349,COLUMN(disall!BX385),FALSE))</f>
        <v>-9999</v>
      </c>
      <c r="CF386" s="8">
        <f>IF(ISNA(VLOOKUP($I386,disall!$A$2:$CY$349,COLUMN(disall!BY385),FALSE)),-9999,VLOOKUP($I386,disall!$A$2:$CY$349,COLUMN(disall!BY385),FALSE))</f>
        <v>-9999</v>
      </c>
      <c r="CG386" s="8">
        <f>IF(ISNA(VLOOKUP($I386,disall!$A$2:$CY$349,COLUMN(disall!BZ385),FALSE)),-9999,VLOOKUP($I386,disall!$A$2:$CY$349,COLUMN(disall!BZ385),FALSE))</f>
        <v>-9999</v>
      </c>
      <c r="CH386" s="8">
        <f>IF(ISNA(VLOOKUP($I386,disall!$A$2:$CY$349,COLUMN(disall!CA385),FALSE)),-9999,VLOOKUP($I386,disall!$A$2:$CY$349,COLUMN(disall!CA385),FALSE))</f>
        <v>-9999</v>
      </c>
      <c r="CI386" s="8">
        <f>IF(ISNA(VLOOKUP($I386,disall!$A$2:$CY$349,COLUMN(disall!CB385),FALSE)),-9999,VLOOKUP($I386,disall!$A$2:$CY$349,COLUMN(disall!CB385),FALSE))</f>
        <v>-9999</v>
      </c>
      <c r="CJ386" s="8">
        <f>IF(ISNA(VLOOKUP($I386,disall!$A$2:$CY$349,COLUMN(disall!CC385),FALSE)),-9999,VLOOKUP($I386,disall!$A$2:$CY$349,COLUMN(disall!CC385),FALSE))</f>
        <v>-9999</v>
      </c>
      <c r="CK386" s="8">
        <f>IF(ISNA(VLOOKUP($I386,disall!$A$2:$CY$349,COLUMN(disall!CD385),FALSE)),-9999,VLOOKUP($I386,disall!$A$2:$CY$349,COLUMN(disall!CD385),FALSE))</f>
        <v>-9999</v>
      </c>
      <c r="CL386" s="8">
        <f>IF(ISNA(VLOOKUP($I386,disall!$A$2:$CY$349,COLUMN(disall!CE385),FALSE)),-9999,VLOOKUP($I386,disall!$A$2:$CY$349,COLUMN(disall!CE385),FALSE))</f>
        <v>-9999</v>
      </c>
      <c r="CM386" s="8">
        <f>IF(ISNA(VLOOKUP($I386,disall!$A$2:$CY$349,COLUMN(disall!CF385),FALSE)),-9999,VLOOKUP($I386,disall!$A$2:$CY$349,COLUMN(disall!CF385),FALSE))</f>
        <v>-9999</v>
      </c>
      <c r="CN386" s="8">
        <f>IF(ISNA(VLOOKUP($I386,disall!$A$2:$CY$349,COLUMN(disall!CG385),FALSE)),-9999,VLOOKUP($I386,disall!$A$2:$CY$349,COLUMN(disall!CG385),FALSE))</f>
        <v>-9999</v>
      </c>
      <c r="CO386" s="8">
        <f>IF(ISNA(VLOOKUP($I386,disall!$A$2:$CY$349,COLUMN(disall!CH385),FALSE)),-9999,VLOOKUP($I386,disall!$A$2:$CY$349,COLUMN(disall!CH385),FALSE))</f>
        <v>-9999</v>
      </c>
      <c r="CP386" s="8">
        <f>IF(ISNA(VLOOKUP($I386,disall!$A$2:$CY$349,COLUMN(disall!CI385),FALSE)),-9999,VLOOKUP($I386,disall!$A$2:$CY$349,COLUMN(disall!CI385),FALSE))</f>
        <v>-9999</v>
      </c>
      <c r="CQ386" s="8">
        <f>IF(ISNA(VLOOKUP($I386,disall!$A$2:$CY$349,COLUMN(disall!CJ385),FALSE)),-9999,VLOOKUP($I386,disall!$A$2:$CY$349,COLUMN(disall!CJ385),FALSE))</f>
        <v>-9999</v>
      </c>
      <c r="CR386" s="8">
        <f>IF(ISNA(VLOOKUP($I386,disall!$A$2:$CY$349,COLUMN(disall!CK385),FALSE)),-9999,VLOOKUP($I386,disall!$A$2:$CY$349,COLUMN(disall!CK385),FALSE))</f>
        <v>-9999</v>
      </c>
      <c r="CS386" s="8">
        <f>IF(ISNA(VLOOKUP($I386,disall!$A$2:$CY$349,COLUMN(disall!CL385),FALSE)),-9999,VLOOKUP($I386,disall!$A$2:$CY$349,COLUMN(disall!CL385),FALSE))</f>
        <v>-9999</v>
      </c>
      <c r="CT386" s="8">
        <f>IF(ISNA(VLOOKUP($I386,disall!$A$2:$CY$349,COLUMN(disall!CM385),FALSE)),-9999,VLOOKUP($I386,disall!$A$2:$CY$349,COLUMN(disall!CM385),FALSE))</f>
        <v>-9999</v>
      </c>
      <c r="CU386" s="8">
        <f>IF(ISNA(VLOOKUP($I386,disall!$A$2:$CY$349,COLUMN(disall!CN385),FALSE)),-9999,VLOOKUP($I386,disall!$A$2:$CY$349,COLUMN(disall!CN385),FALSE))</f>
        <v>-9999</v>
      </c>
      <c r="CV386" s="8">
        <f>IF(ISNA(VLOOKUP($I386,disall!$A$2:$CY$349,COLUMN(disall!CO385),FALSE)),-9999,VLOOKUP($I386,disall!$A$2:$CY$349,COLUMN(disall!CO385),FALSE))</f>
        <v>-9999</v>
      </c>
      <c r="CW386" s="8">
        <f>IF(ISNA(VLOOKUP($I386,disall!$A$2:$CY$349,COLUMN(disall!CP385),FALSE)),-9999,VLOOKUP($I386,disall!$A$2:$CY$349,COLUMN(disall!CP385),FALSE))</f>
        <v>-9999</v>
      </c>
      <c r="CX386" s="8">
        <f>IF(ISNA(VLOOKUP($I386,disall!$A$2:$CY$349,COLUMN(disall!CQ385),FALSE)),-9999,VLOOKUP($I386,disall!$A$2:$CY$349,COLUMN(disall!CQ385),FALSE))</f>
        <v>-9999</v>
      </c>
      <c r="CY386" s="8">
        <f>IF(ISNA(VLOOKUP($I386,disall!$A$2:$CY$349,COLUMN(disall!CR385),FALSE)),-9999,VLOOKUP($I386,disall!$A$2:$CY$349,COLUMN(disall!CR385),FALSE))</f>
        <v>-9999</v>
      </c>
      <c r="CZ386" s="8">
        <f>IF(ISNA(VLOOKUP($I386,disall!$A$2:$CY$349,COLUMN(disall!CS385),FALSE)),-9999,VLOOKUP($I386,disall!$A$2:$CY$349,COLUMN(disall!CS385),FALSE))</f>
        <v>-9999</v>
      </c>
      <c r="DA386" s="8">
        <f>IF(ISNA(VLOOKUP($I386,disall!$A$2:$CY$349,COLUMN(disall!CT385),FALSE)),-9999,VLOOKUP($I386,disall!$A$2:$CY$349,COLUMN(disall!CT385),FALSE))</f>
        <v>-9999</v>
      </c>
      <c r="DB386" s="8">
        <f>IF(ISNA(VLOOKUP($I386,disall!$A$2:$CY$349,COLUMN(disall!CU385),FALSE)),-9999,VLOOKUP($I386,disall!$A$2:$CY$349,COLUMN(disall!CU385),FALSE))</f>
        <v>-9999</v>
      </c>
      <c r="DC386" s="8">
        <f>IF(ISNA(VLOOKUP($I386,disall!$A$2:$CY$349,COLUMN(disall!CV385),FALSE)),-9999,VLOOKUP($I386,disall!$A$2:$CY$349,COLUMN(disall!CV385),FALSE))</f>
        <v>-9999</v>
      </c>
      <c r="DD386" s="8">
        <f>IF(ISNA(VLOOKUP($I386,disall!$A$2:$CY$349,COLUMN(disall!CW385),FALSE)),-9999,VLOOKUP($I386,disall!$A$2:$CY$349,COLUMN(disall!CW385),FALSE))</f>
        <v>-9999</v>
      </c>
      <c r="DE386" s="8">
        <f>IF(ISNA(VLOOKUP($I386,disall!$A$2:$CY$349,COLUMN(disall!CX385),FALSE)),-9999,VLOOKUP($I386,disall!$A$2:$CY$349,COLUMN(disall!CX385),FALSE))</f>
        <v>-9999</v>
      </c>
      <c r="DF386" s="8">
        <f>IF(ISNA(VLOOKUP($I386,disall!$A$2:$CY$349,COLUMN(disall!CY385),FALSE)),-9999,VLOOKUP($I386,disall!$A$2:$CY$349,COLUMN(disall!CY385),FALSE))</f>
        <v>-9999</v>
      </c>
    </row>
    <row r="387" spans="1:110" x14ac:dyDescent="0.25">
      <c r="A387">
        <v>153</v>
      </c>
      <c r="B387" t="s">
        <v>8</v>
      </c>
      <c r="C387" t="s">
        <v>472</v>
      </c>
      <c r="D387" t="s">
        <v>857</v>
      </c>
      <c r="E387" t="s">
        <v>473</v>
      </c>
      <c r="F387" t="s">
        <v>1124</v>
      </c>
      <c r="G387" t="s">
        <v>473</v>
      </c>
      <c r="H387">
        <v>4085</v>
      </c>
      <c r="I387">
        <f>IF(ISNA(VLOOKUP(H387,disall!$D$2:$L$349,1,FALSE)),H387,VLOOKUP(H387,disall!$D$2:$L$349,1,FALSE))</f>
        <v>4085</v>
      </c>
      <c r="J387" t="str">
        <f>IF(ISNA(VLOOKUP(H387,disall!$D$2:$L$349,1,FALSE)),"NA",VLOOKUP(H387,disall!$D$2:$L$349,2,FALSE))</f>
        <v>NA</v>
      </c>
      <c r="K387" t="str">
        <f>IF(ISNA(VLOOKUP(I387,disall!$A$2:$L$349,3,FALSE)),F387,VLOOKUP(I387,disall!$A$2:$L$349,3,FALSE))</f>
        <v>Devghar</v>
      </c>
      <c r="L387" t="str">
        <f>IF(ISNA(VLOOKUP(I387,disall!$A$2:$L$349,12,FALSE)),"NA",VLOOKUP(I387,disall!$A$2:$L$349,12,FALSE))</f>
        <v>NA</v>
      </c>
      <c r="M387" t="str">
        <f>IF(ISNA(VLOOKUP(I387,disall!$A$2:$M$349,6,FALSE)),"NA",VLOOKUP(I387,disall!$A$2:$M$349,6,FALSE))</f>
        <v>NA</v>
      </c>
      <c r="N387" t="str">
        <f>IF(ISNA(VLOOKUP(I387,disall!$A$2:$M$349,7,FALSE)),"NA",VLOOKUP(I387,disall!$A$2:$M$349,7,FALSE))</f>
        <v>NA</v>
      </c>
      <c r="O387" t="str">
        <f>IF(ISNA(VLOOKUP(I387,disall!$A$2:$M$349,8,FALSE)),"NA",VLOOKUP(I387,disall!$A$2:$M$349,8,FALSE))</f>
        <v>NA</v>
      </c>
      <c r="P387" t="str">
        <f>IF(ISNA(VLOOKUP(I387,disall!$A$2:$M$349,9,FALSE)),"NA",VLOOKUP(I387,disall!$A$2:$M$349,9,FALSE))</f>
        <v>NA</v>
      </c>
      <c r="Q387" t="str">
        <f>IF(ISNA(VLOOKUP(I387,disall!$A$2:$M$349,10,FALSE)),"NA",VLOOKUP(I387,disall!$A$2:$M$349,10,FALSE))</f>
        <v>NA</v>
      </c>
      <c r="R387" t="str">
        <f>IF(ISNA(VLOOKUP(I387,disall!$A$2:$M$349,11,FALSE)),"NA",VLOOKUP(I387,disall!$A$2:$M$349,11,FALSE))</f>
        <v>NA</v>
      </c>
      <c r="S387" t="str">
        <f>IF(ISNA(VLOOKUP(I387,disall!$A$2:$M$349,12,FALSE)),"NA",VLOOKUP(I387,disall!$A$2:$M$349,12,FALSE))</f>
        <v>NA</v>
      </c>
      <c r="T387" t="str">
        <f>IF(ISNA(VLOOKUP(I387,disall!$A$2:$M$349,13,FALSE)),"NA",VLOOKUP(I387,disall!$A$2:$M$349,13,FALSE))</f>
        <v>NA</v>
      </c>
      <c r="U387" s="8">
        <f>IF(ISNA(VLOOKUP($I387,disall!$A$2:$CY$349,COLUMN(disall!N386),FALSE)),-9999,VLOOKUP($I387,disall!$A$2:$CY$349,COLUMN(disall!N386),FALSE))</f>
        <v>-9999</v>
      </c>
      <c r="V387" s="8">
        <f>IF(ISNA(VLOOKUP($I387,disall!$A$2:$CY$349,COLUMN(disall!O386),FALSE)),-9999,VLOOKUP($I387,disall!$A$2:$CY$349,COLUMN(disall!O386),FALSE))</f>
        <v>-9999</v>
      </c>
      <c r="W387" s="8">
        <f>IF(ISNA(VLOOKUP($I387,disall!$A$2:$CY$349,COLUMN(disall!P386),FALSE)),-9999,VLOOKUP($I387,disall!$A$2:$CY$349,COLUMN(disall!P386),FALSE))</f>
        <v>-9999</v>
      </c>
      <c r="X387" s="8">
        <f>IF(ISNA(VLOOKUP($I387,disall!$A$2:$CY$349,COLUMN(disall!Q386),FALSE)),-9999,VLOOKUP($I387,disall!$A$2:$CY$349,COLUMN(disall!Q386),FALSE))</f>
        <v>-9999</v>
      </c>
      <c r="Y387" s="8">
        <f>IF(ISNA(VLOOKUP($I387,disall!$A$2:$CY$349,COLUMN(disall!R386),FALSE)),-9999,VLOOKUP($I387,disall!$A$2:$CY$349,COLUMN(disall!R386),FALSE))</f>
        <v>-9999</v>
      </c>
      <c r="Z387" s="8">
        <f>IF(ISNA(VLOOKUP($I387,disall!$A$2:$CY$349,COLUMN(disall!S386),FALSE)),-9999,VLOOKUP($I387,disall!$A$2:$CY$349,COLUMN(disall!S386),FALSE))</f>
        <v>-9999</v>
      </c>
      <c r="AA387" s="8">
        <f>IF(ISNA(VLOOKUP($I387,disall!$A$2:$CY$349,COLUMN(disall!T386),FALSE)),-9999,VLOOKUP($I387,disall!$A$2:$CY$349,COLUMN(disall!T386),FALSE))</f>
        <v>-9999</v>
      </c>
      <c r="AB387" s="8">
        <f>IF(ISNA(VLOOKUP($I387,disall!$A$2:$CY$349,COLUMN(disall!U386),FALSE)),-9999,VLOOKUP($I387,disall!$A$2:$CY$349,COLUMN(disall!U386),FALSE))</f>
        <v>-9999</v>
      </c>
      <c r="AC387" s="8">
        <f>IF(ISNA(VLOOKUP($I387,disall!$A$2:$CY$349,COLUMN(disall!V386),FALSE)),-9999,VLOOKUP($I387,disall!$A$2:$CY$349,COLUMN(disall!V386),FALSE))</f>
        <v>-9999</v>
      </c>
      <c r="AD387" s="8">
        <f>IF(ISNA(VLOOKUP($I387,disall!$A$2:$CY$349,COLUMN(disall!W386),FALSE)),-9999,VLOOKUP($I387,disall!$A$2:$CY$349,COLUMN(disall!W386),FALSE))</f>
        <v>-9999</v>
      </c>
      <c r="AE387" s="8">
        <f>IF(ISNA(VLOOKUP($I387,disall!$A$2:$CY$349,COLUMN(disall!X386),FALSE)),-9999,VLOOKUP($I387,disall!$A$2:$CY$349,COLUMN(disall!X386),FALSE))</f>
        <v>-9999</v>
      </c>
      <c r="AF387" s="8">
        <f>IF(ISNA(VLOOKUP($I387,disall!$A$2:$CY$349,COLUMN(disall!Y386),FALSE)),-9999,VLOOKUP($I387,disall!$A$2:$CY$349,COLUMN(disall!Y386),FALSE))</f>
        <v>-9999</v>
      </c>
      <c r="AG387" s="8">
        <f>IF(ISNA(VLOOKUP($I387,disall!$A$2:$CY$349,COLUMN(disall!Z386),FALSE)),-9999,VLOOKUP($I387,disall!$A$2:$CY$349,COLUMN(disall!Z386),FALSE))</f>
        <v>-9999</v>
      </c>
      <c r="AH387" s="8">
        <f>IF(ISNA(VLOOKUP($I387,disall!$A$2:$CY$349,COLUMN(disall!AA386),FALSE)),-9999,VLOOKUP($I387,disall!$A$2:$CY$349,COLUMN(disall!AA386),FALSE))</f>
        <v>-9999</v>
      </c>
      <c r="AI387" s="8">
        <f>IF(ISNA(VLOOKUP($I387,disall!$A$2:$CY$349,COLUMN(disall!AB386),FALSE)),-9999,VLOOKUP($I387,disall!$A$2:$CY$349,COLUMN(disall!AB386),FALSE))</f>
        <v>-9999</v>
      </c>
      <c r="AJ387" s="8">
        <f>IF(ISNA(VLOOKUP($I387,disall!$A$2:$CY$349,COLUMN(disall!AC386),FALSE)),-9999,VLOOKUP($I387,disall!$A$2:$CY$349,COLUMN(disall!AC386),FALSE))</f>
        <v>-9999</v>
      </c>
      <c r="AK387" s="8">
        <f>IF(ISNA(VLOOKUP($I387,disall!$A$2:$CY$349,COLUMN(disall!AD386),FALSE)),-9999,VLOOKUP($I387,disall!$A$2:$CY$349,COLUMN(disall!AD386),FALSE))</f>
        <v>-9999</v>
      </c>
      <c r="AL387" s="8">
        <f>IF(ISNA(VLOOKUP($I387,disall!$A$2:$CY$349,COLUMN(disall!AE386),FALSE)),-9999,VLOOKUP($I387,disall!$A$2:$CY$349,COLUMN(disall!AE386),FALSE))</f>
        <v>-9999</v>
      </c>
      <c r="AM387" s="8">
        <f>IF(ISNA(VLOOKUP($I387,disall!$A$2:$CY$349,COLUMN(disall!AF386),FALSE)),-9999,VLOOKUP($I387,disall!$A$2:$CY$349,COLUMN(disall!AF386),FALSE))</f>
        <v>-9999</v>
      </c>
      <c r="AN387" s="8">
        <f>IF(ISNA(VLOOKUP($I387,disall!$A$2:$CY$349,COLUMN(disall!AG386),FALSE)),-9999,VLOOKUP($I387,disall!$A$2:$CY$349,COLUMN(disall!AG386),FALSE))</f>
        <v>-9999</v>
      </c>
      <c r="AO387" s="8">
        <f>IF(ISNA(VLOOKUP($I387,disall!$A$2:$CY$349,COLUMN(disall!AH386),FALSE)),-9999,VLOOKUP($I387,disall!$A$2:$CY$349,COLUMN(disall!AH386),FALSE))</f>
        <v>-9999</v>
      </c>
      <c r="AP387" s="8">
        <f>IF(ISNA(VLOOKUP($I387,disall!$A$2:$CY$349,COLUMN(disall!AI386),FALSE)),-9999,VLOOKUP($I387,disall!$A$2:$CY$349,COLUMN(disall!AI386),FALSE))</f>
        <v>-9999</v>
      </c>
      <c r="AQ387" s="8">
        <f>IF(ISNA(VLOOKUP($I387,disall!$A$2:$CY$349,COLUMN(disall!AJ386),FALSE)),-9999,VLOOKUP($I387,disall!$A$2:$CY$349,COLUMN(disall!AJ386),FALSE))</f>
        <v>-9999</v>
      </c>
      <c r="AR387" s="8">
        <f>IF(ISNA(VLOOKUP($I387,disall!$A$2:$CY$349,COLUMN(disall!AK386),FALSE)),-9999,VLOOKUP($I387,disall!$A$2:$CY$349,COLUMN(disall!AK386),FALSE))</f>
        <v>-9999</v>
      </c>
      <c r="AS387" s="8">
        <f>IF(ISNA(VLOOKUP($I387,disall!$A$2:$CY$349,COLUMN(disall!AL386),FALSE)),-9999,VLOOKUP($I387,disall!$A$2:$CY$349,COLUMN(disall!AL386),FALSE))</f>
        <v>-9999</v>
      </c>
      <c r="AT387" s="8">
        <f>IF(ISNA(VLOOKUP($I387,disall!$A$2:$CY$349,COLUMN(disall!AM386),FALSE)),-9999,VLOOKUP($I387,disall!$A$2:$CY$349,COLUMN(disall!AM386),FALSE))</f>
        <v>-9999</v>
      </c>
      <c r="AU387" s="8">
        <f>IF(ISNA(VLOOKUP($I387,disall!$A$2:$CY$349,COLUMN(disall!AN386),FALSE)),-9999,VLOOKUP($I387,disall!$A$2:$CY$349,COLUMN(disall!AN386),FALSE))</f>
        <v>-9999</v>
      </c>
      <c r="AV387" s="8">
        <f>IF(ISNA(VLOOKUP($I387,disall!$A$2:$CY$349,COLUMN(disall!AO386),FALSE)),-9999,VLOOKUP($I387,disall!$A$2:$CY$349,COLUMN(disall!AO386),FALSE))</f>
        <v>-9999</v>
      </c>
      <c r="AW387" s="8">
        <f>IF(ISNA(VLOOKUP($I387,disall!$A$2:$CY$349,COLUMN(disall!AP386),FALSE)),-9999,VLOOKUP($I387,disall!$A$2:$CY$349,COLUMN(disall!AP386),FALSE))</f>
        <v>-9999</v>
      </c>
      <c r="AX387" s="8">
        <f>IF(ISNA(VLOOKUP($I387,disall!$A$2:$CY$349,COLUMN(disall!AQ386),FALSE)),-9999,VLOOKUP($I387,disall!$A$2:$CY$349,COLUMN(disall!AQ386),FALSE))</f>
        <v>-9999</v>
      </c>
      <c r="AY387" s="8">
        <f>IF(ISNA(VLOOKUP($I387,disall!$A$2:$CY$349,COLUMN(disall!AR386),FALSE)),-9999,VLOOKUP($I387,disall!$A$2:$CY$349,COLUMN(disall!AR386),FALSE))</f>
        <v>-9999</v>
      </c>
      <c r="AZ387" s="8">
        <f>IF(ISNA(VLOOKUP($I387,disall!$A$2:$CY$349,COLUMN(disall!AS386),FALSE)),-9999,VLOOKUP($I387,disall!$A$2:$CY$349,COLUMN(disall!AS386),FALSE))</f>
        <v>-9999</v>
      </c>
      <c r="BA387" s="8">
        <f>IF(ISNA(VLOOKUP($I387,disall!$A$2:$CY$349,COLUMN(disall!AT386),FALSE)),-9999,VLOOKUP($I387,disall!$A$2:$CY$349,COLUMN(disall!AT386),FALSE))</f>
        <v>-9999</v>
      </c>
      <c r="BB387" s="8">
        <f>IF(ISNA(VLOOKUP($I387,disall!$A$2:$CY$349,COLUMN(disall!AU386),FALSE)),-9999,VLOOKUP($I387,disall!$A$2:$CY$349,COLUMN(disall!AU386),FALSE))</f>
        <v>-9999</v>
      </c>
      <c r="BC387" s="8">
        <f>IF(ISNA(VLOOKUP($I387,disall!$A$2:$CY$349,COLUMN(disall!AV386),FALSE)),-9999,VLOOKUP($I387,disall!$A$2:$CY$349,COLUMN(disall!AV386),FALSE))</f>
        <v>-9999</v>
      </c>
      <c r="BD387" s="8">
        <f>IF(ISNA(VLOOKUP($I387,disall!$A$2:$CY$349,COLUMN(disall!AW386),FALSE)),-9999,VLOOKUP($I387,disall!$A$2:$CY$349,COLUMN(disall!AW386),FALSE))</f>
        <v>-9999</v>
      </c>
      <c r="BE387" s="8">
        <f>IF(ISNA(VLOOKUP($I387,disall!$A$2:$CY$349,COLUMN(disall!AX386),FALSE)),-9999,VLOOKUP($I387,disall!$A$2:$CY$349,COLUMN(disall!AX386),FALSE))</f>
        <v>-9999</v>
      </c>
      <c r="BF387" s="8">
        <f>IF(ISNA(VLOOKUP($I387,disall!$A$2:$CY$349,COLUMN(disall!AY386),FALSE)),-9999,VLOOKUP($I387,disall!$A$2:$CY$349,COLUMN(disall!AY386),FALSE))</f>
        <v>-9999</v>
      </c>
      <c r="BG387" s="8">
        <f>IF(ISNA(VLOOKUP($I387,disall!$A$2:$CY$349,COLUMN(disall!AZ386),FALSE)),-9999,VLOOKUP($I387,disall!$A$2:$CY$349,COLUMN(disall!AZ386),FALSE))</f>
        <v>-9999</v>
      </c>
      <c r="BH387" s="8">
        <f>IF(ISNA(VLOOKUP($I387,disall!$A$2:$CY$349,COLUMN(disall!BA386),FALSE)),-9999,VLOOKUP($I387,disall!$A$2:$CY$349,COLUMN(disall!BA386),FALSE))</f>
        <v>-9999</v>
      </c>
      <c r="BI387" s="8">
        <f>IF(ISNA(VLOOKUP($I387,disall!$A$2:$CY$349,COLUMN(disall!BB386),FALSE)),-9999,VLOOKUP($I387,disall!$A$2:$CY$349,COLUMN(disall!BB386),FALSE))</f>
        <v>-9999</v>
      </c>
      <c r="BJ387" s="8">
        <f>IF(ISNA(VLOOKUP($I387,disall!$A$2:$CY$349,COLUMN(disall!BC386),FALSE)),-9999,VLOOKUP($I387,disall!$A$2:$CY$349,COLUMN(disall!BC386),FALSE))</f>
        <v>-9999</v>
      </c>
      <c r="BK387" s="8">
        <f>IF(ISNA(VLOOKUP($I387,disall!$A$2:$CY$349,COLUMN(disall!BD386),FALSE)),-9999,VLOOKUP($I387,disall!$A$2:$CY$349,COLUMN(disall!BD386),FALSE))</f>
        <v>-9999</v>
      </c>
      <c r="BL387" s="8">
        <f>IF(ISNA(VLOOKUP($I387,disall!$A$2:$CY$349,COLUMN(disall!BE386),FALSE)),-9999,VLOOKUP($I387,disall!$A$2:$CY$349,COLUMN(disall!BE386),FALSE))</f>
        <v>-9999</v>
      </c>
      <c r="BM387" s="8">
        <f>IF(ISNA(VLOOKUP($I387,disall!$A$2:$CY$349,COLUMN(disall!BF386),FALSE)),-9999,VLOOKUP($I387,disall!$A$2:$CY$349,COLUMN(disall!BF386),FALSE))</f>
        <v>-9999</v>
      </c>
      <c r="BN387" s="8">
        <f>IF(ISNA(VLOOKUP($I387,disall!$A$2:$CY$349,COLUMN(disall!BG386),FALSE)),-9999,VLOOKUP($I387,disall!$A$2:$CY$349,COLUMN(disall!BG386),FALSE))</f>
        <v>-9999</v>
      </c>
      <c r="BO387" s="8">
        <f>IF(ISNA(VLOOKUP($I387,disall!$A$2:$CY$349,COLUMN(disall!BH386),FALSE)),-9999,VLOOKUP($I387,disall!$A$2:$CY$349,COLUMN(disall!BH386),FALSE))</f>
        <v>-9999</v>
      </c>
      <c r="BP387" s="8">
        <f>IF(ISNA(VLOOKUP($I387,disall!$A$2:$CY$349,COLUMN(disall!BI386),FALSE)),-9999,VLOOKUP($I387,disall!$A$2:$CY$349,COLUMN(disall!BI386),FALSE))</f>
        <v>-9999</v>
      </c>
      <c r="BQ387" s="8">
        <f>IF(ISNA(VLOOKUP($I387,disall!$A$2:$CY$349,COLUMN(disall!BJ386),FALSE)),-9999,VLOOKUP($I387,disall!$A$2:$CY$349,COLUMN(disall!BJ386),FALSE))</f>
        <v>-9999</v>
      </c>
      <c r="BR387" s="8">
        <f>IF(ISNA(VLOOKUP($I387,disall!$A$2:$CY$349,COLUMN(disall!BK386),FALSE)),-9999,VLOOKUP($I387,disall!$A$2:$CY$349,COLUMN(disall!BK386),FALSE))</f>
        <v>-9999</v>
      </c>
      <c r="BS387" s="8">
        <f>IF(ISNA(VLOOKUP($I387,disall!$A$2:$CY$349,COLUMN(disall!BL386),FALSE)),-9999,VLOOKUP($I387,disall!$A$2:$CY$349,COLUMN(disall!BL386),FALSE))</f>
        <v>-9999</v>
      </c>
      <c r="BT387" s="8">
        <f>IF(ISNA(VLOOKUP($I387,disall!$A$2:$CY$349,COLUMN(disall!BM386),FALSE)),-9999,VLOOKUP($I387,disall!$A$2:$CY$349,COLUMN(disall!BM386),FALSE))</f>
        <v>-9999</v>
      </c>
      <c r="BU387" s="8">
        <f>IF(ISNA(VLOOKUP($I387,disall!$A$2:$CY$349,COLUMN(disall!BN386),FALSE)),-9999,VLOOKUP($I387,disall!$A$2:$CY$349,COLUMN(disall!BN386),FALSE))</f>
        <v>-9999</v>
      </c>
      <c r="BV387" s="8">
        <f>IF(ISNA(VLOOKUP($I387,disall!$A$2:$CY$349,COLUMN(disall!BO386),FALSE)),-9999,VLOOKUP($I387,disall!$A$2:$CY$349,COLUMN(disall!BO386),FALSE))</f>
        <v>-9999</v>
      </c>
      <c r="BW387" s="8">
        <f>IF(ISNA(VLOOKUP($I387,disall!$A$2:$CY$349,COLUMN(disall!BP386),FALSE)),-9999,VLOOKUP($I387,disall!$A$2:$CY$349,COLUMN(disall!BP386),FALSE))</f>
        <v>-9999</v>
      </c>
      <c r="BX387" s="8">
        <f>IF(ISNA(VLOOKUP($I387,disall!$A$2:$CY$349,COLUMN(disall!BQ386),FALSE)),-9999,VLOOKUP($I387,disall!$A$2:$CY$349,COLUMN(disall!BQ386),FALSE))</f>
        <v>-9999</v>
      </c>
      <c r="BY387" s="8">
        <f>IF(ISNA(VLOOKUP($I387,disall!$A$2:$CY$349,COLUMN(disall!BR386),FALSE)),-9999,VLOOKUP($I387,disall!$A$2:$CY$349,COLUMN(disall!BR386),FALSE))</f>
        <v>-9999</v>
      </c>
      <c r="BZ387" s="8">
        <f>IF(ISNA(VLOOKUP($I387,disall!$A$2:$CY$349,COLUMN(disall!BS386),FALSE)),-9999,VLOOKUP($I387,disall!$A$2:$CY$349,COLUMN(disall!BS386),FALSE))</f>
        <v>-9999</v>
      </c>
      <c r="CA387" s="8">
        <f>IF(ISNA(VLOOKUP($I387,disall!$A$2:$CY$349,COLUMN(disall!BT386),FALSE)),-9999,VLOOKUP($I387,disall!$A$2:$CY$349,COLUMN(disall!BT386),FALSE))</f>
        <v>-9999</v>
      </c>
      <c r="CB387" s="8">
        <f>IF(ISNA(VLOOKUP($I387,disall!$A$2:$CY$349,COLUMN(disall!BU386),FALSE)),-9999,VLOOKUP($I387,disall!$A$2:$CY$349,COLUMN(disall!BU386),FALSE))</f>
        <v>-9999</v>
      </c>
      <c r="CC387" s="8">
        <f>IF(ISNA(VLOOKUP($I387,disall!$A$2:$CY$349,COLUMN(disall!BV386),FALSE)),-9999,VLOOKUP($I387,disall!$A$2:$CY$349,COLUMN(disall!BV386),FALSE))</f>
        <v>-9999</v>
      </c>
      <c r="CD387" s="8">
        <f>IF(ISNA(VLOOKUP($I387,disall!$A$2:$CY$349,COLUMN(disall!BW386),FALSE)),-9999,VLOOKUP($I387,disall!$A$2:$CY$349,COLUMN(disall!BW386),FALSE))</f>
        <v>-9999</v>
      </c>
      <c r="CE387" s="8">
        <f>IF(ISNA(VLOOKUP($I387,disall!$A$2:$CY$349,COLUMN(disall!BX386),FALSE)),-9999,VLOOKUP($I387,disall!$A$2:$CY$349,COLUMN(disall!BX386),FALSE))</f>
        <v>-9999</v>
      </c>
      <c r="CF387" s="8">
        <f>IF(ISNA(VLOOKUP($I387,disall!$A$2:$CY$349,COLUMN(disall!BY386),FALSE)),-9999,VLOOKUP($I387,disall!$A$2:$CY$349,COLUMN(disall!BY386),FALSE))</f>
        <v>-9999</v>
      </c>
      <c r="CG387" s="8">
        <f>IF(ISNA(VLOOKUP($I387,disall!$A$2:$CY$349,COLUMN(disall!BZ386),FALSE)),-9999,VLOOKUP($I387,disall!$A$2:$CY$349,COLUMN(disall!BZ386),FALSE))</f>
        <v>-9999</v>
      </c>
      <c r="CH387" s="8">
        <f>IF(ISNA(VLOOKUP($I387,disall!$A$2:$CY$349,COLUMN(disall!CA386),FALSE)),-9999,VLOOKUP($I387,disall!$A$2:$CY$349,COLUMN(disall!CA386),FALSE))</f>
        <v>-9999</v>
      </c>
      <c r="CI387" s="8">
        <f>IF(ISNA(VLOOKUP($I387,disall!$A$2:$CY$349,COLUMN(disall!CB386),FALSE)),-9999,VLOOKUP($I387,disall!$A$2:$CY$349,COLUMN(disall!CB386),FALSE))</f>
        <v>-9999</v>
      </c>
      <c r="CJ387" s="8">
        <f>IF(ISNA(VLOOKUP($I387,disall!$A$2:$CY$349,COLUMN(disall!CC386),FALSE)),-9999,VLOOKUP($I387,disall!$A$2:$CY$349,COLUMN(disall!CC386),FALSE))</f>
        <v>-9999</v>
      </c>
      <c r="CK387" s="8">
        <f>IF(ISNA(VLOOKUP($I387,disall!$A$2:$CY$349,COLUMN(disall!CD386),FALSE)),-9999,VLOOKUP($I387,disall!$A$2:$CY$349,COLUMN(disall!CD386),FALSE))</f>
        <v>-9999</v>
      </c>
      <c r="CL387" s="8">
        <f>IF(ISNA(VLOOKUP($I387,disall!$A$2:$CY$349,COLUMN(disall!CE386),FALSE)),-9999,VLOOKUP($I387,disall!$A$2:$CY$349,COLUMN(disall!CE386),FALSE))</f>
        <v>-9999</v>
      </c>
      <c r="CM387" s="8">
        <f>IF(ISNA(VLOOKUP($I387,disall!$A$2:$CY$349,COLUMN(disall!CF386),FALSE)),-9999,VLOOKUP($I387,disall!$A$2:$CY$349,COLUMN(disall!CF386),FALSE))</f>
        <v>-9999</v>
      </c>
      <c r="CN387" s="8">
        <f>IF(ISNA(VLOOKUP($I387,disall!$A$2:$CY$349,COLUMN(disall!CG386),FALSE)),-9999,VLOOKUP($I387,disall!$A$2:$CY$349,COLUMN(disall!CG386),FALSE))</f>
        <v>-9999</v>
      </c>
      <c r="CO387" s="8">
        <f>IF(ISNA(VLOOKUP($I387,disall!$A$2:$CY$349,COLUMN(disall!CH386),FALSE)),-9999,VLOOKUP($I387,disall!$A$2:$CY$349,COLUMN(disall!CH386),FALSE))</f>
        <v>-9999</v>
      </c>
      <c r="CP387" s="8">
        <f>IF(ISNA(VLOOKUP($I387,disall!$A$2:$CY$349,COLUMN(disall!CI386),FALSE)),-9999,VLOOKUP($I387,disall!$A$2:$CY$349,COLUMN(disall!CI386),FALSE))</f>
        <v>-9999</v>
      </c>
      <c r="CQ387" s="8">
        <f>IF(ISNA(VLOOKUP($I387,disall!$A$2:$CY$349,COLUMN(disall!CJ386),FALSE)),-9999,VLOOKUP($I387,disall!$A$2:$CY$349,COLUMN(disall!CJ386),FALSE))</f>
        <v>-9999</v>
      </c>
      <c r="CR387" s="8">
        <f>IF(ISNA(VLOOKUP($I387,disall!$A$2:$CY$349,COLUMN(disall!CK386),FALSE)),-9999,VLOOKUP($I387,disall!$A$2:$CY$349,COLUMN(disall!CK386),FALSE))</f>
        <v>-9999</v>
      </c>
      <c r="CS387" s="8">
        <f>IF(ISNA(VLOOKUP($I387,disall!$A$2:$CY$349,COLUMN(disall!CL386),FALSE)),-9999,VLOOKUP($I387,disall!$A$2:$CY$349,COLUMN(disall!CL386),FALSE))</f>
        <v>-9999</v>
      </c>
      <c r="CT387" s="8">
        <f>IF(ISNA(VLOOKUP($I387,disall!$A$2:$CY$349,COLUMN(disall!CM386),FALSE)),-9999,VLOOKUP($I387,disall!$A$2:$CY$349,COLUMN(disall!CM386),FALSE))</f>
        <v>-9999</v>
      </c>
      <c r="CU387" s="8">
        <f>IF(ISNA(VLOOKUP($I387,disall!$A$2:$CY$349,COLUMN(disall!CN386),FALSE)),-9999,VLOOKUP($I387,disall!$A$2:$CY$349,COLUMN(disall!CN386),FALSE))</f>
        <v>-9999</v>
      </c>
      <c r="CV387" s="8">
        <f>IF(ISNA(VLOOKUP($I387,disall!$A$2:$CY$349,COLUMN(disall!CO386),FALSE)),-9999,VLOOKUP($I387,disall!$A$2:$CY$349,COLUMN(disall!CO386),FALSE))</f>
        <v>-9999</v>
      </c>
      <c r="CW387" s="8">
        <f>IF(ISNA(VLOOKUP($I387,disall!$A$2:$CY$349,COLUMN(disall!CP386),FALSE)),-9999,VLOOKUP($I387,disall!$A$2:$CY$349,COLUMN(disall!CP386),FALSE))</f>
        <v>-9999</v>
      </c>
      <c r="CX387" s="8">
        <f>IF(ISNA(VLOOKUP($I387,disall!$A$2:$CY$349,COLUMN(disall!CQ386),FALSE)),-9999,VLOOKUP($I387,disall!$A$2:$CY$349,COLUMN(disall!CQ386),FALSE))</f>
        <v>-9999</v>
      </c>
      <c r="CY387" s="8">
        <f>IF(ISNA(VLOOKUP($I387,disall!$A$2:$CY$349,COLUMN(disall!CR386),FALSE)),-9999,VLOOKUP($I387,disall!$A$2:$CY$349,COLUMN(disall!CR386),FALSE))</f>
        <v>-9999</v>
      </c>
      <c r="CZ387" s="8">
        <f>IF(ISNA(VLOOKUP($I387,disall!$A$2:$CY$349,COLUMN(disall!CS386),FALSE)),-9999,VLOOKUP($I387,disall!$A$2:$CY$349,COLUMN(disall!CS386),FALSE))</f>
        <v>-9999</v>
      </c>
      <c r="DA387" s="8">
        <f>IF(ISNA(VLOOKUP($I387,disall!$A$2:$CY$349,COLUMN(disall!CT386),FALSE)),-9999,VLOOKUP($I387,disall!$A$2:$CY$349,COLUMN(disall!CT386),FALSE))</f>
        <v>-9999</v>
      </c>
      <c r="DB387" s="8">
        <f>IF(ISNA(VLOOKUP($I387,disall!$A$2:$CY$349,COLUMN(disall!CU386),FALSE)),-9999,VLOOKUP($I387,disall!$A$2:$CY$349,COLUMN(disall!CU386),FALSE))</f>
        <v>-9999</v>
      </c>
      <c r="DC387" s="8">
        <f>IF(ISNA(VLOOKUP($I387,disall!$A$2:$CY$349,COLUMN(disall!CV386),FALSE)),-9999,VLOOKUP($I387,disall!$A$2:$CY$349,COLUMN(disall!CV386),FALSE))</f>
        <v>-9999</v>
      </c>
      <c r="DD387" s="8">
        <f>IF(ISNA(VLOOKUP($I387,disall!$A$2:$CY$349,COLUMN(disall!CW386),FALSE)),-9999,VLOOKUP($I387,disall!$A$2:$CY$349,COLUMN(disall!CW386),FALSE))</f>
        <v>-9999</v>
      </c>
      <c r="DE387" s="8">
        <f>IF(ISNA(VLOOKUP($I387,disall!$A$2:$CY$349,COLUMN(disall!CX386),FALSE)),-9999,VLOOKUP($I387,disall!$A$2:$CY$349,COLUMN(disall!CX386),FALSE))</f>
        <v>-9999</v>
      </c>
      <c r="DF387" s="8">
        <f>IF(ISNA(VLOOKUP($I387,disall!$A$2:$CY$349,COLUMN(disall!CY386),FALSE)),-9999,VLOOKUP($I387,disall!$A$2:$CY$349,COLUMN(disall!CY386),FALSE))</f>
        <v>-9999</v>
      </c>
    </row>
    <row r="388" spans="1:110" x14ac:dyDescent="0.25">
      <c r="A388">
        <v>156</v>
      </c>
      <c r="B388" t="s">
        <v>8</v>
      </c>
      <c r="C388" t="s">
        <v>472</v>
      </c>
      <c r="D388" t="s">
        <v>857</v>
      </c>
      <c r="E388" t="s">
        <v>473</v>
      </c>
      <c r="F388" t="s">
        <v>252</v>
      </c>
      <c r="G388" t="s">
        <v>1125</v>
      </c>
      <c r="H388">
        <v>4086</v>
      </c>
      <c r="I388">
        <f>IF(ISNA(VLOOKUP(H388,disall!$D$2:$L$349,1,FALSE)),H388,VLOOKUP(H388,disall!$D$2:$L$349,1,FALSE))</f>
        <v>4086</v>
      </c>
      <c r="J388">
        <f>IF(ISNA(VLOOKUP(H388,disall!$D$2:$L$349,1,FALSE)),"NA",VLOOKUP(H388,disall!$D$2:$L$349,2,FALSE))</f>
        <v>3409</v>
      </c>
      <c r="K388" t="str">
        <f>IF(ISNA(VLOOKUP(I388,disall!$A$2:$L$349,3,FALSE)),F388,VLOOKUP(I388,disall!$A$2:$L$349,3,FALSE))</f>
        <v>Giridih</v>
      </c>
      <c r="L388" t="str">
        <f>IF(ISNA(VLOOKUP(I388,disall!$A$2:$L$349,12,FALSE)),"NA",VLOOKUP(I388,disall!$A$2:$L$349,12,FALSE))</f>
        <v>Giridih</v>
      </c>
      <c r="M388">
        <f>IF(ISNA(VLOOKUP(I388,disall!$A$2:$M$349,6,FALSE)),"NA",VLOOKUP(I388,disall!$A$2:$M$349,6,FALSE))</f>
        <v>34</v>
      </c>
      <c r="N388">
        <f>IF(ISNA(VLOOKUP(I388,disall!$A$2:$M$349,7,FALSE)),"NA",VLOOKUP(I388,disall!$A$2:$M$349,7,FALSE))</f>
        <v>0.597001</v>
      </c>
      <c r="O388">
        <f>IF(ISNA(VLOOKUP(I388,disall!$A$2:$M$349,8,FALSE)),"NA",VLOOKUP(I388,disall!$A$2:$M$349,8,FALSE))</f>
        <v>4.6724870000000003</v>
      </c>
      <c r="P388" t="str">
        <f>IF(ISNA(VLOOKUP(I388,disall!$A$2:$M$349,9,FALSE)),"NA",VLOOKUP(I388,disall!$A$2:$M$349,9,FALSE))</f>
        <v>POLY</v>
      </c>
      <c r="Q388">
        <f>IF(ISNA(VLOOKUP(I388,disall!$A$2:$M$349,10,FALSE)),"NA",VLOOKUP(I388,disall!$A$2:$M$349,10,FALSE))</f>
        <v>356041100</v>
      </c>
      <c r="R388" t="str">
        <f>IF(ISNA(VLOOKUP(I388,disall!$A$2:$M$349,11,FALSE)),"NA",VLOOKUP(I388,disall!$A$2:$M$349,11,FALSE))</f>
        <v>Bihar</v>
      </c>
      <c r="S388" t="str">
        <f>IF(ISNA(VLOOKUP(I388,disall!$A$2:$M$349,12,FALSE)),"NA",VLOOKUP(I388,disall!$A$2:$M$349,12,FALSE))</f>
        <v>Giridih</v>
      </c>
      <c r="T388">
        <f>IF(ISNA(VLOOKUP(I388,disall!$A$2:$M$349,13,FALSE)),"NA",VLOOKUP(I388,disall!$A$2:$M$349,13,FALSE))</f>
        <v>35</v>
      </c>
      <c r="U388" s="8">
        <f>IF(ISNA(VLOOKUP($I388,disall!$A$2:$CY$349,COLUMN(disall!N387),FALSE)),-9999,VLOOKUP($I388,disall!$A$2:$CY$349,COLUMN(disall!N387),FALSE))</f>
        <v>0</v>
      </c>
      <c r="V388" s="8">
        <f>IF(ISNA(VLOOKUP($I388,disall!$A$2:$CY$349,COLUMN(disall!O387),FALSE)),-9999,VLOOKUP($I388,disall!$A$2:$CY$349,COLUMN(disall!O387),FALSE))</f>
        <v>0</v>
      </c>
      <c r="W388" s="8">
        <f>IF(ISNA(VLOOKUP($I388,disall!$A$2:$CY$349,COLUMN(disall!P387),FALSE)),-9999,VLOOKUP($I388,disall!$A$2:$CY$349,COLUMN(disall!P387),FALSE))</f>
        <v>0</v>
      </c>
      <c r="X388" s="8">
        <f>IF(ISNA(VLOOKUP($I388,disall!$A$2:$CY$349,COLUMN(disall!Q387),FALSE)),-9999,VLOOKUP($I388,disall!$A$2:$CY$349,COLUMN(disall!Q387),FALSE))</f>
        <v>0</v>
      </c>
      <c r="Y388" s="8">
        <f>IF(ISNA(VLOOKUP($I388,disall!$A$2:$CY$349,COLUMN(disall!R387),FALSE)),-9999,VLOOKUP($I388,disall!$A$2:$CY$349,COLUMN(disall!R387),FALSE))</f>
        <v>0</v>
      </c>
      <c r="Z388" s="8">
        <f>IF(ISNA(VLOOKUP($I388,disall!$A$2:$CY$349,COLUMN(disall!S387),FALSE)),-9999,VLOOKUP($I388,disall!$A$2:$CY$349,COLUMN(disall!S387),FALSE))</f>
        <v>0</v>
      </c>
      <c r="AA388" s="8">
        <f>IF(ISNA(VLOOKUP($I388,disall!$A$2:$CY$349,COLUMN(disall!T387),FALSE)),-9999,VLOOKUP($I388,disall!$A$2:$CY$349,COLUMN(disall!T387),FALSE))</f>
        <v>0</v>
      </c>
      <c r="AB388" s="8">
        <f>IF(ISNA(VLOOKUP($I388,disall!$A$2:$CY$349,COLUMN(disall!U387),FALSE)),-9999,VLOOKUP($I388,disall!$A$2:$CY$349,COLUMN(disall!U387),FALSE))</f>
        <v>0</v>
      </c>
      <c r="AC388" s="8">
        <f>IF(ISNA(VLOOKUP($I388,disall!$A$2:$CY$349,COLUMN(disall!V387),FALSE)),-9999,VLOOKUP($I388,disall!$A$2:$CY$349,COLUMN(disall!V387),FALSE))</f>
        <v>0</v>
      </c>
      <c r="AD388" s="8">
        <f>IF(ISNA(VLOOKUP($I388,disall!$A$2:$CY$349,COLUMN(disall!W387),FALSE)),-9999,VLOOKUP($I388,disall!$A$2:$CY$349,COLUMN(disall!W387),FALSE))</f>
        <v>0</v>
      </c>
      <c r="AE388" s="8">
        <f>IF(ISNA(VLOOKUP($I388,disall!$A$2:$CY$349,COLUMN(disall!X387),FALSE)),-9999,VLOOKUP($I388,disall!$A$2:$CY$349,COLUMN(disall!X387),FALSE))</f>
        <v>0</v>
      </c>
      <c r="AF388" s="8">
        <f>IF(ISNA(VLOOKUP($I388,disall!$A$2:$CY$349,COLUMN(disall!Y387),FALSE)),-9999,VLOOKUP($I388,disall!$A$2:$CY$349,COLUMN(disall!Y387),FALSE))</f>
        <v>0</v>
      </c>
      <c r="AG388" s="8">
        <f>IF(ISNA(VLOOKUP($I388,disall!$A$2:$CY$349,COLUMN(disall!Z387),FALSE)),-9999,VLOOKUP($I388,disall!$A$2:$CY$349,COLUMN(disall!Z387),FALSE))</f>
        <v>0</v>
      </c>
      <c r="AH388" s="8">
        <f>IF(ISNA(VLOOKUP($I388,disall!$A$2:$CY$349,COLUMN(disall!AA387),FALSE)),-9999,VLOOKUP($I388,disall!$A$2:$CY$349,COLUMN(disall!AA387),FALSE))</f>
        <v>0</v>
      </c>
      <c r="AI388" s="8">
        <f>IF(ISNA(VLOOKUP($I388,disall!$A$2:$CY$349,COLUMN(disall!AB387),FALSE)),-9999,VLOOKUP($I388,disall!$A$2:$CY$349,COLUMN(disall!AB387),FALSE))</f>
        <v>0</v>
      </c>
      <c r="AJ388" s="8">
        <f>IF(ISNA(VLOOKUP($I388,disall!$A$2:$CY$349,COLUMN(disall!AC387),FALSE)),-9999,VLOOKUP($I388,disall!$A$2:$CY$349,COLUMN(disall!AC387),FALSE))</f>
        <v>0</v>
      </c>
      <c r="AK388" s="8">
        <f>IF(ISNA(VLOOKUP($I388,disall!$A$2:$CY$349,COLUMN(disall!AD387),FALSE)),-9999,VLOOKUP($I388,disall!$A$2:$CY$349,COLUMN(disall!AD387),FALSE))</f>
        <v>0</v>
      </c>
      <c r="AL388" s="8">
        <f>IF(ISNA(VLOOKUP($I388,disall!$A$2:$CY$349,COLUMN(disall!AE387),FALSE)),-9999,VLOOKUP($I388,disall!$A$2:$CY$349,COLUMN(disall!AE387),FALSE))</f>
        <v>0</v>
      </c>
      <c r="AM388" s="8">
        <f>IF(ISNA(VLOOKUP($I388,disall!$A$2:$CY$349,COLUMN(disall!AF387),FALSE)),-9999,VLOOKUP($I388,disall!$A$2:$CY$349,COLUMN(disall!AF387),FALSE))</f>
        <v>0</v>
      </c>
      <c r="AN388" s="8">
        <f>IF(ISNA(VLOOKUP($I388,disall!$A$2:$CY$349,COLUMN(disall!AG387),FALSE)),-9999,VLOOKUP($I388,disall!$A$2:$CY$349,COLUMN(disall!AG387),FALSE))</f>
        <v>0</v>
      </c>
      <c r="AO388" s="8">
        <f>IF(ISNA(VLOOKUP($I388,disall!$A$2:$CY$349,COLUMN(disall!AH387),FALSE)),-9999,VLOOKUP($I388,disall!$A$2:$CY$349,COLUMN(disall!AH387),FALSE))</f>
        <v>0</v>
      </c>
      <c r="AP388" s="8">
        <f>IF(ISNA(VLOOKUP($I388,disall!$A$2:$CY$349,COLUMN(disall!AI387),FALSE)),-9999,VLOOKUP($I388,disall!$A$2:$CY$349,COLUMN(disall!AI387),FALSE))</f>
        <v>0</v>
      </c>
      <c r="AQ388" s="8">
        <f>IF(ISNA(VLOOKUP($I388,disall!$A$2:$CY$349,COLUMN(disall!AJ387),FALSE)),-9999,VLOOKUP($I388,disall!$A$2:$CY$349,COLUMN(disall!AJ387),FALSE))</f>
        <v>0</v>
      </c>
      <c r="AR388" s="8">
        <f>IF(ISNA(VLOOKUP($I388,disall!$A$2:$CY$349,COLUMN(disall!AK387),FALSE)),-9999,VLOOKUP($I388,disall!$A$2:$CY$349,COLUMN(disall!AK387),FALSE))</f>
        <v>0</v>
      </c>
      <c r="AS388" s="8">
        <f>IF(ISNA(VLOOKUP($I388,disall!$A$2:$CY$349,COLUMN(disall!AL387),FALSE)),-9999,VLOOKUP($I388,disall!$A$2:$CY$349,COLUMN(disall!AL387),FALSE))</f>
        <v>0</v>
      </c>
      <c r="AT388" s="8">
        <f>IF(ISNA(VLOOKUP($I388,disall!$A$2:$CY$349,COLUMN(disall!AM387),FALSE)),-9999,VLOOKUP($I388,disall!$A$2:$CY$349,COLUMN(disall!AM387),FALSE))</f>
        <v>0</v>
      </c>
      <c r="AU388" s="8">
        <f>IF(ISNA(VLOOKUP($I388,disall!$A$2:$CY$349,COLUMN(disall!AN387),FALSE)),-9999,VLOOKUP($I388,disall!$A$2:$CY$349,COLUMN(disall!AN387),FALSE))</f>
        <v>0</v>
      </c>
      <c r="AV388" s="8">
        <f>IF(ISNA(VLOOKUP($I388,disall!$A$2:$CY$349,COLUMN(disall!AO387),FALSE)),-9999,VLOOKUP($I388,disall!$A$2:$CY$349,COLUMN(disall!AO387),FALSE))</f>
        <v>0</v>
      </c>
      <c r="AW388" s="8">
        <f>IF(ISNA(VLOOKUP($I388,disall!$A$2:$CY$349,COLUMN(disall!AP387),FALSE)),-9999,VLOOKUP($I388,disall!$A$2:$CY$349,COLUMN(disall!AP387),FALSE))</f>
        <v>0</v>
      </c>
      <c r="AX388" s="8">
        <f>IF(ISNA(VLOOKUP($I388,disall!$A$2:$CY$349,COLUMN(disall!AQ387),FALSE)),-9999,VLOOKUP($I388,disall!$A$2:$CY$349,COLUMN(disall!AQ387),FALSE))</f>
        <v>0</v>
      </c>
      <c r="AY388" s="8">
        <f>IF(ISNA(VLOOKUP($I388,disall!$A$2:$CY$349,COLUMN(disall!AR387),FALSE)),-9999,VLOOKUP($I388,disall!$A$2:$CY$349,COLUMN(disall!AR387),FALSE))</f>
        <v>0</v>
      </c>
      <c r="AZ388" s="8">
        <f>IF(ISNA(VLOOKUP($I388,disall!$A$2:$CY$349,COLUMN(disall!AS387),FALSE)),-9999,VLOOKUP($I388,disall!$A$2:$CY$349,COLUMN(disall!AS387),FALSE))</f>
        <v>0</v>
      </c>
      <c r="BA388" s="8">
        <f>IF(ISNA(VLOOKUP($I388,disall!$A$2:$CY$349,COLUMN(disall!AT387),FALSE)),-9999,VLOOKUP($I388,disall!$A$2:$CY$349,COLUMN(disall!AT387),FALSE))</f>
        <v>0</v>
      </c>
      <c r="BB388" s="8">
        <f>IF(ISNA(VLOOKUP($I388,disall!$A$2:$CY$349,COLUMN(disall!AU387),FALSE)),-9999,VLOOKUP($I388,disall!$A$2:$CY$349,COLUMN(disall!AU387),FALSE))</f>
        <v>0</v>
      </c>
      <c r="BC388" s="8">
        <f>IF(ISNA(VLOOKUP($I388,disall!$A$2:$CY$349,COLUMN(disall!AV387),FALSE)),-9999,VLOOKUP($I388,disall!$A$2:$CY$349,COLUMN(disall!AV387),FALSE))</f>
        <v>0</v>
      </c>
      <c r="BD388" s="8">
        <f>IF(ISNA(VLOOKUP($I388,disall!$A$2:$CY$349,COLUMN(disall!AW387),FALSE)),-9999,VLOOKUP($I388,disall!$A$2:$CY$349,COLUMN(disall!AW387),FALSE))</f>
        <v>0</v>
      </c>
      <c r="BE388" s="8">
        <f>IF(ISNA(VLOOKUP($I388,disall!$A$2:$CY$349,COLUMN(disall!AX387),FALSE)),-9999,VLOOKUP($I388,disall!$A$2:$CY$349,COLUMN(disall!AX387),FALSE))</f>
        <v>0</v>
      </c>
      <c r="BF388" s="8">
        <f>IF(ISNA(VLOOKUP($I388,disall!$A$2:$CY$349,COLUMN(disall!AY387),FALSE)),-9999,VLOOKUP($I388,disall!$A$2:$CY$349,COLUMN(disall!AY387),FALSE))</f>
        <v>0</v>
      </c>
      <c r="BG388" s="8">
        <f>IF(ISNA(VLOOKUP($I388,disall!$A$2:$CY$349,COLUMN(disall!AZ387),FALSE)),-9999,VLOOKUP($I388,disall!$A$2:$CY$349,COLUMN(disall!AZ387),FALSE))</f>
        <v>0</v>
      </c>
      <c r="BH388" s="8">
        <f>IF(ISNA(VLOOKUP($I388,disall!$A$2:$CY$349,COLUMN(disall!BA387),FALSE)),-9999,VLOOKUP($I388,disall!$A$2:$CY$349,COLUMN(disall!BA387),FALSE))</f>
        <v>0</v>
      </c>
      <c r="BI388" s="8">
        <f>IF(ISNA(VLOOKUP($I388,disall!$A$2:$CY$349,COLUMN(disall!BB387),FALSE)),-9999,VLOOKUP($I388,disall!$A$2:$CY$349,COLUMN(disall!BB387),FALSE))</f>
        <v>0</v>
      </c>
      <c r="BJ388" s="8">
        <f>IF(ISNA(VLOOKUP($I388,disall!$A$2:$CY$349,COLUMN(disall!BC387),FALSE)),-9999,VLOOKUP($I388,disall!$A$2:$CY$349,COLUMN(disall!BC387),FALSE))</f>
        <v>0</v>
      </c>
      <c r="BK388" s="8">
        <f>IF(ISNA(VLOOKUP($I388,disall!$A$2:$CY$349,COLUMN(disall!BD387),FALSE)),-9999,VLOOKUP($I388,disall!$A$2:$CY$349,COLUMN(disall!BD387),FALSE))</f>
        <v>0</v>
      </c>
      <c r="BL388" s="8">
        <f>IF(ISNA(VLOOKUP($I388,disall!$A$2:$CY$349,COLUMN(disall!BE387),FALSE)),-9999,VLOOKUP($I388,disall!$A$2:$CY$349,COLUMN(disall!BE387),FALSE))</f>
        <v>0</v>
      </c>
      <c r="BM388" s="8">
        <f>IF(ISNA(VLOOKUP($I388,disall!$A$2:$CY$349,COLUMN(disall!BF387),FALSE)),-9999,VLOOKUP($I388,disall!$A$2:$CY$349,COLUMN(disall!BF387),FALSE))</f>
        <v>0</v>
      </c>
      <c r="BN388" s="8">
        <f>IF(ISNA(VLOOKUP($I388,disall!$A$2:$CY$349,COLUMN(disall!BG387),FALSE)),-9999,VLOOKUP($I388,disall!$A$2:$CY$349,COLUMN(disall!BG387),FALSE))</f>
        <v>0</v>
      </c>
      <c r="BO388" s="8">
        <f>IF(ISNA(VLOOKUP($I388,disall!$A$2:$CY$349,COLUMN(disall!BH387),FALSE)),-9999,VLOOKUP($I388,disall!$A$2:$CY$349,COLUMN(disall!BH387),FALSE))</f>
        <v>0</v>
      </c>
      <c r="BP388" s="8">
        <f>IF(ISNA(VLOOKUP($I388,disall!$A$2:$CY$349,COLUMN(disall!BI387),FALSE)),-9999,VLOOKUP($I388,disall!$A$2:$CY$349,COLUMN(disall!BI387),FALSE))</f>
        <v>0</v>
      </c>
      <c r="BQ388" s="8">
        <f>IF(ISNA(VLOOKUP($I388,disall!$A$2:$CY$349,COLUMN(disall!BJ387),FALSE)),-9999,VLOOKUP($I388,disall!$A$2:$CY$349,COLUMN(disall!BJ387),FALSE))</f>
        <v>0</v>
      </c>
      <c r="BR388" s="8">
        <f>IF(ISNA(VLOOKUP($I388,disall!$A$2:$CY$349,COLUMN(disall!BK387),FALSE)),-9999,VLOOKUP($I388,disall!$A$2:$CY$349,COLUMN(disall!BK387),FALSE))</f>
        <v>0</v>
      </c>
      <c r="BS388" s="8">
        <f>IF(ISNA(VLOOKUP($I388,disall!$A$2:$CY$349,COLUMN(disall!BL387),FALSE)),-9999,VLOOKUP($I388,disall!$A$2:$CY$349,COLUMN(disall!BL387),FALSE))</f>
        <v>0</v>
      </c>
      <c r="BT388" s="8">
        <f>IF(ISNA(VLOOKUP($I388,disall!$A$2:$CY$349,COLUMN(disall!BM387),FALSE)),-9999,VLOOKUP($I388,disall!$A$2:$CY$349,COLUMN(disall!BM387),FALSE))</f>
        <v>0</v>
      </c>
      <c r="BU388" s="8">
        <f>IF(ISNA(VLOOKUP($I388,disall!$A$2:$CY$349,COLUMN(disall!BN387),FALSE)),-9999,VLOOKUP($I388,disall!$A$2:$CY$349,COLUMN(disall!BN387),FALSE))</f>
        <v>0</v>
      </c>
      <c r="BV388" s="8">
        <f>IF(ISNA(VLOOKUP($I388,disall!$A$2:$CY$349,COLUMN(disall!BO387),FALSE)),-9999,VLOOKUP($I388,disall!$A$2:$CY$349,COLUMN(disall!BO387),FALSE))</f>
        <v>0</v>
      </c>
      <c r="BW388" s="8">
        <f>IF(ISNA(VLOOKUP($I388,disall!$A$2:$CY$349,COLUMN(disall!BP387),FALSE)),-9999,VLOOKUP($I388,disall!$A$2:$CY$349,COLUMN(disall!BP387),FALSE))</f>
        <v>0</v>
      </c>
      <c r="BX388" s="8">
        <f>IF(ISNA(VLOOKUP($I388,disall!$A$2:$CY$349,COLUMN(disall!BQ387),FALSE)),-9999,VLOOKUP($I388,disall!$A$2:$CY$349,COLUMN(disall!BQ387),FALSE))</f>
        <v>0</v>
      </c>
      <c r="BY388" s="8">
        <f>IF(ISNA(VLOOKUP($I388,disall!$A$2:$CY$349,COLUMN(disall!BR387),FALSE)),-9999,VLOOKUP($I388,disall!$A$2:$CY$349,COLUMN(disall!BR387),FALSE))</f>
        <v>0</v>
      </c>
      <c r="BZ388" s="8">
        <f>IF(ISNA(VLOOKUP($I388,disall!$A$2:$CY$349,COLUMN(disall!BS387),FALSE)),-9999,VLOOKUP($I388,disall!$A$2:$CY$349,COLUMN(disall!BS387),FALSE))</f>
        <v>0</v>
      </c>
      <c r="CA388" s="8">
        <f>IF(ISNA(VLOOKUP($I388,disall!$A$2:$CY$349,COLUMN(disall!BT387),FALSE)),-9999,VLOOKUP($I388,disall!$A$2:$CY$349,COLUMN(disall!BT387),FALSE))</f>
        <v>0</v>
      </c>
      <c r="CB388" s="8">
        <f>IF(ISNA(VLOOKUP($I388,disall!$A$2:$CY$349,COLUMN(disall!BU387),FALSE)),-9999,VLOOKUP($I388,disall!$A$2:$CY$349,COLUMN(disall!BU387),FALSE))</f>
        <v>0</v>
      </c>
      <c r="CC388" s="8">
        <f>IF(ISNA(VLOOKUP($I388,disall!$A$2:$CY$349,COLUMN(disall!BV387),FALSE)),-9999,VLOOKUP($I388,disall!$A$2:$CY$349,COLUMN(disall!BV387),FALSE))</f>
        <v>0</v>
      </c>
      <c r="CD388" s="8">
        <f>IF(ISNA(VLOOKUP($I388,disall!$A$2:$CY$349,COLUMN(disall!BW387),FALSE)),-9999,VLOOKUP($I388,disall!$A$2:$CY$349,COLUMN(disall!BW387),FALSE))</f>
        <v>0</v>
      </c>
      <c r="CE388" s="8">
        <f>IF(ISNA(VLOOKUP($I388,disall!$A$2:$CY$349,COLUMN(disall!BX387),FALSE)),-9999,VLOOKUP($I388,disall!$A$2:$CY$349,COLUMN(disall!BX387),FALSE))</f>
        <v>0</v>
      </c>
      <c r="CF388" s="8">
        <f>IF(ISNA(VLOOKUP($I388,disall!$A$2:$CY$349,COLUMN(disall!BY387),FALSE)),-9999,VLOOKUP($I388,disall!$A$2:$CY$349,COLUMN(disall!BY387),FALSE))</f>
        <v>0</v>
      </c>
      <c r="CG388" s="8">
        <f>IF(ISNA(VLOOKUP($I388,disall!$A$2:$CY$349,COLUMN(disall!BZ387),FALSE)),-9999,VLOOKUP($I388,disall!$A$2:$CY$349,COLUMN(disall!BZ387),FALSE))</f>
        <v>0</v>
      </c>
      <c r="CH388" s="8">
        <f>IF(ISNA(VLOOKUP($I388,disall!$A$2:$CY$349,COLUMN(disall!CA387),FALSE)),-9999,VLOOKUP($I388,disall!$A$2:$CY$349,COLUMN(disall!CA387),FALSE))</f>
        <v>0</v>
      </c>
      <c r="CI388" s="8">
        <f>IF(ISNA(VLOOKUP($I388,disall!$A$2:$CY$349,COLUMN(disall!CB387),FALSE)),-9999,VLOOKUP($I388,disall!$A$2:$CY$349,COLUMN(disall!CB387),FALSE))</f>
        <v>0</v>
      </c>
      <c r="CJ388" s="8">
        <f>IF(ISNA(VLOOKUP($I388,disall!$A$2:$CY$349,COLUMN(disall!CC387),FALSE)),-9999,VLOOKUP($I388,disall!$A$2:$CY$349,COLUMN(disall!CC387),FALSE))</f>
        <v>0</v>
      </c>
      <c r="CK388" s="8">
        <f>IF(ISNA(VLOOKUP($I388,disall!$A$2:$CY$349,COLUMN(disall!CD387),FALSE)),-9999,VLOOKUP($I388,disall!$A$2:$CY$349,COLUMN(disall!CD387),FALSE))</f>
        <v>0</v>
      </c>
      <c r="CL388" s="8">
        <f>IF(ISNA(VLOOKUP($I388,disall!$A$2:$CY$349,COLUMN(disall!CE387),FALSE)),-9999,VLOOKUP($I388,disall!$A$2:$CY$349,COLUMN(disall!CE387),FALSE))</f>
        <v>0</v>
      </c>
      <c r="CM388" s="8">
        <f>IF(ISNA(VLOOKUP($I388,disall!$A$2:$CY$349,COLUMN(disall!CF387),FALSE)),-9999,VLOOKUP($I388,disall!$A$2:$CY$349,COLUMN(disall!CF387),FALSE))</f>
        <v>0</v>
      </c>
      <c r="CN388" s="8">
        <f>IF(ISNA(VLOOKUP($I388,disall!$A$2:$CY$349,COLUMN(disall!CG387),FALSE)),-9999,VLOOKUP($I388,disall!$A$2:$CY$349,COLUMN(disall!CG387),FALSE))</f>
        <v>0</v>
      </c>
      <c r="CO388" s="8">
        <f>IF(ISNA(VLOOKUP($I388,disall!$A$2:$CY$349,COLUMN(disall!CH387),FALSE)),-9999,VLOOKUP($I388,disall!$A$2:$CY$349,COLUMN(disall!CH387),FALSE))</f>
        <v>0</v>
      </c>
      <c r="CP388" s="8">
        <f>IF(ISNA(VLOOKUP($I388,disall!$A$2:$CY$349,COLUMN(disall!CI387),FALSE)),-9999,VLOOKUP($I388,disall!$A$2:$CY$349,COLUMN(disall!CI387),FALSE))</f>
        <v>0</v>
      </c>
      <c r="CQ388" s="8">
        <f>IF(ISNA(VLOOKUP($I388,disall!$A$2:$CY$349,COLUMN(disall!CJ387),FALSE)),-9999,VLOOKUP($I388,disall!$A$2:$CY$349,COLUMN(disall!CJ387),FALSE))</f>
        <v>0</v>
      </c>
      <c r="CR388" s="8">
        <f>IF(ISNA(VLOOKUP($I388,disall!$A$2:$CY$349,COLUMN(disall!CK387),FALSE)),-9999,VLOOKUP($I388,disall!$A$2:$CY$349,COLUMN(disall!CK387),FALSE))</f>
        <v>0</v>
      </c>
      <c r="CS388" s="8">
        <f>IF(ISNA(VLOOKUP($I388,disall!$A$2:$CY$349,COLUMN(disall!CL387),FALSE)),-9999,VLOOKUP($I388,disall!$A$2:$CY$349,COLUMN(disall!CL387),FALSE))</f>
        <v>0</v>
      </c>
      <c r="CT388" s="8">
        <f>IF(ISNA(VLOOKUP($I388,disall!$A$2:$CY$349,COLUMN(disall!CM387),FALSE)),-9999,VLOOKUP($I388,disall!$A$2:$CY$349,COLUMN(disall!CM387),FALSE))</f>
        <v>0</v>
      </c>
      <c r="CU388" s="8">
        <f>IF(ISNA(VLOOKUP($I388,disall!$A$2:$CY$349,COLUMN(disall!CN387),FALSE)),-9999,VLOOKUP($I388,disall!$A$2:$CY$349,COLUMN(disall!CN387),FALSE))</f>
        <v>0</v>
      </c>
      <c r="CV388" s="8">
        <f>IF(ISNA(VLOOKUP($I388,disall!$A$2:$CY$349,COLUMN(disall!CO387),FALSE)),-9999,VLOOKUP($I388,disall!$A$2:$CY$349,COLUMN(disall!CO387),FALSE))</f>
        <v>0</v>
      </c>
      <c r="CW388" s="8">
        <f>IF(ISNA(VLOOKUP($I388,disall!$A$2:$CY$349,COLUMN(disall!CP387),FALSE)),-9999,VLOOKUP($I388,disall!$A$2:$CY$349,COLUMN(disall!CP387),FALSE))</f>
        <v>0</v>
      </c>
      <c r="CX388" s="8">
        <f>IF(ISNA(VLOOKUP($I388,disall!$A$2:$CY$349,COLUMN(disall!CQ387),FALSE)),-9999,VLOOKUP($I388,disall!$A$2:$CY$349,COLUMN(disall!CQ387),FALSE))</f>
        <v>0</v>
      </c>
      <c r="CY388" s="8">
        <f>IF(ISNA(VLOOKUP($I388,disall!$A$2:$CY$349,COLUMN(disall!CR387),FALSE)),-9999,VLOOKUP($I388,disall!$A$2:$CY$349,COLUMN(disall!CR387),FALSE))</f>
        <v>0</v>
      </c>
      <c r="CZ388" s="8">
        <f>IF(ISNA(VLOOKUP($I388,disall!$A$2:$CY$349,COLUMN(disall!CS387),FALSE)),-9999,VLOOKUP($I388,disall!$A$2:$CY$349,COLUMN(disall!CS387),FALSE))</f>
        <v>0</v>
      </c>
      <c r="DA388" s="8">
        <f>IF(ISNA(VLOOKUP($I388,disall!$A$2:$CY$349,COLUMN(disall!CT387),FALSE)),-9999,VLOOKUP($I388,disall!$A$2:$CY$349,COLUMN(disall!CT387),FALSE))</f>
        <v>0</v>
      </c>
      <c r="DB388" s="8">
        <f>IF(ISNA(VLOOKUP($I388,disall!$A$2:$CY$349,COLUMN(disall!CU387),FALSE)),-9999,VLOOKUP($I388,disall!$A$2:$CY$349,COLUMN(disall!CU387),FALSE))</f>
        <v>0</v>
      </c>
      <c r="DC388" s="8">
        <f>IF(ISNA(VLOOKUP($I388,disall!$A$2:$CY$349,COLUMN(disall!CV387),FALSE)),-9999,VLOOKUP($I388,disall!$A$2:$CY$349,COLUMN(disall!CV387),FALSE))</f>
        <v>0</v>
      </c>
      <c r="DD388" s="8">
        <f>IF(ISNA(VLOOKUP($I388,disall!$A$2:$CY$349,COLUMN(disall!CW387),FALSE)),-9999,VLOOKUP($I388,disall!$A$2:$CY$349,COLUMN(disall!CW387),FALSE))</f>
        <v>0</v>
      </c>
      <c r="DE388" s="8">
        <f>IF(ISNA(VLOOKUP($I388,disall!$A$2:$CY$349,COLUMN(disall!CX387),FALSE)),-9999,VLOOKUP($I388,disall!$A$2:$CY$349,COLUMN(disall!CX387),FALSE))</f>
        <v>0</v>
      </c>
      <c r="DF388" s="8">
        <f>IF(ISNA(VLOOKUP($I388,disall!$A$2:$CY$349,COLUMN(disall!CY387),FALSE)),-9999,VLOOKUP($I388,disall!$A$2:$CY$349,COLUMN(disall!CY387),FALSE))</f>
        <v>0</v>
      </c>
    </row>
    <row r="389" spans="1:110" x14ac:dyDescent="0.25">
      <c r="A389">
        <v>157</v>
      </c>
      <c r="B389" t="s">
        <v>8</v>
      </c>
      <c r="C389" t="s">
        <v>472</v>
      </c>
      <c r="D389" t="s">
        <v>857</v>
      </c>
      <c r="E389" t="s">
        <v>1126</v>
      </c>
      <c r="F389" t="s">
        <v>238</v>
      </c>
      <c r="G389" t="s">
        <v>1127</v>
      </c>
      <c r="H389">
        <v>4087</v>
      </c>
      <c r="I389">
        <f>IF(ISNA(VLOOKUP(H389,disall!$D$2:$L$349,1,FALSE)),H389,VLOOKUP(H389,disall!$D$2:$L$349,1,FALSE))</f>
        <v>4087</v>
      </c>
      <c r="J389">
        <f>IF(ISNA(VLOOKUP(H389,disall!$D$2:$L$349,1,FALSE)),"NA",VLOOKUP(H389,disall!$D$2:$L$349,2,FALSE))</f>
        <v>3410</v>
      </c>
      <c r="K389" t="str">
        <f>IF(ISNA(VLOOKUP(I389,disall!$A$2:$L$349,3,FALSE)),F389,VLOOKUP(I389,disall!$A$2:$L$349,3,FALSE))</f>
        <v>Godda</v>
      </c>
      <c r="L389" t="str">
        <f>IF(ISNA(VLOOKUP(I389,disall!$A$2:$L$349,12,FALSE)),"NA",VLOOKUP(I389,disall!$A$2:$L$349,12,FALSE))</f>
        <v>Godda</v>
      </c>
      <c r="M389">
        <f>IF(ISNA(VLOOKUP(I389,disall!$A$2:$M$349,6,FALSE)),"NA",VLOOKUP(I389,disall!$A$2:$M$349,6,FALSE))</f>
        <v>34</v>
      </c>
      <c r="N389">
        <f>IF(ISNA(VLOOKUP(I389,disall!$A$2:$M$349,7,FALSE)),"NA",VLOOKUP(I389,disall!$A$2:$M$349,7,FALSE))</f>
        <v>0.19800200000000001</v>
      </c>
      <c r="O389">
        <f>IF(ISNA(VLOOKUP(I389,disall!$A$2:$M$349,8,FALSE)),"NA",VLOOKUP(I389,disall!$A$2:$M$349,8,FALSE))</f>
        <v>2.130627</v>
      </c>
      <c r="P389" t="str">
        <f>IF(ISNA(VLOOKUP(I389,disall!$A$2:$M$349,9,FALSE)),"NA",VLOOKUP(I389,disall!$A$2:$M$349,9,FALSE))</f>
        <v>POLY</v>
      </c>
      <c r="Q389">
        <f>IF(ISNA(VLOOKUP(I389,disall!$A$2:$M$349,10,FALSE)),"NA",VLOOKUP(I389,disall!$A$2:$M$349,10,FALSE))</f>
        <v>356041200</v>
      </c>
      <c r="R389" t="str">
        <f>IF(ISNA(VLOOKUP(I389,disall!$A$2:$M$349,11,FALSE)),"NA",VLOOKUP(I389,disall!$A$2:$M$349,11,FALSE))</f>
        <v>Bihar</v>
      </c>
      <c r="S389" t="str">
        <f>IF(ISNA(VLOOKUP(I389,disall!$A$2:$M$349,12,FALSE)),"NA",VLOOKUP(I389,disall!$A$2:$M$349,12,FALSE))</f>
        <v>Godda</v>
      </c>
      <c r="T389">
        <f>IF(ISNA(VLOOKUP(I389,disall!$A$2:$M$349,13,FALSE)),"NA",VLOOKUP(I389,disall!$A$2:$M$349,13,FALSE))</f>
        <v>36</v>
      </c>
      <c r="U389" s="8">
        <f>IF(ISNA(VLOOKUP($I389,disall!$A$2:$CY$349,COLUMN(disall!N388),FALSE)),-9999,VLOOKUP($I389,disall!$A$2:$CY$349,COLUMN(disall!N388),FALSE))</f>
        <v>0</v>
      </c>
      <c r="V389" s="8">
        <f>IF(ISNA(VLOOKUP($I389,disall!$A$2:$CY$349,COLUMN(disall!O388),FALSE)),-9999,VLOOKUP($I389,disall!$A$2:$CY$349,COLUMN(disall!O388),FALSE))</f>
        <v>0</v>
      </c>
      <c r="W389" s="8">
        <f>IF(ISNA(VLOOKUP($I389,disall!$A$2:$CY$349,COLUMN(disall!P388),FALSE)),-9999,VLOOKUP($I389,disall!$A$2:$CY$349,COLUMN(disall!P388),FALSE))</f>
        <v>0</v>
      </c>
      <c r="X389" s="8">
        <f>IF(ISNA(VLOOKUP($I389,disall!$A$2:$CY$349,COLUMN(disall!Q388),FALSE)),-9999,VLOOKUP($I389,disall!$A$2:$CY$349,COLUMN(disall!Q388),FALSE))</f>
        <v>0</v>
      </c>
      <c r="Y389" s="8">
        <f>IF(ISNA(VLOOKUP($I389,disall!$A$2:$CY$349,COLUMN(disall!R388),FALSE)),-9999,VLOOKUP($I389,disall!$A$2:$CY$349,COLUMN(disall!R388),FALSE))</f>
        <v>0</v>
      </c>
      <c r="Z389" s="8">
        <f>IF(ISNA(VLOOKUP($I389,disall!$A$2:$CY$349,COLUMN(disall!S388),FALSE)),-9999,VLOOKUP($I389,disall!$A$2:$CY$349,COLUMN(disall!S388),FALSE))</f>
        <v>0</v>
      </c>
      <c r="AA389" s="8">
        <f>IF(ISNA(VLOOKUP($I389,disall!$A$2:$CY$349,COLUMN(disall!T388),FALSE)),-9999,VLOOKUP($I389,disall!$A$2:$CY$349,COLUMN(disall!T388),FALSE))</f>
        <v>0</v>
      </c>
      <c r="AB389" s="8">
        <f>IF(ISNA(VLOOKUP($I389,disall!$A$2:$CY$349,COLUMN(disall!U388),FALSE)),-9999,VLOOKUP($I389,disall!$A$2:$CY$349,COLUMN(disall!U388),FALSE))</f>
        <v>0</v>
      </c>
      <c r="AC389" s="8">
        <f>IF(ISNA(VLOOKUP($I389,disall!$A$2:$CY$349,COLUMN(disall!V388),FALSE)),-9999,VLOOKUP($I389,disall!$A$2:$CY$349,COLUMN(disall!V388),FALSE))</f>
        <v>0</v>
      </c>
      <c r="AD389" s="8">
        <f>IF(ISNA(VLOOKUP($I389,disall!$A$2:$CY$349,COLUMN(disall!W388),FALSE)),-9999,VLOOKUP($I389,disall!$A$2:$CY$349,COLUMN(disall!W388),FALSE))</f>
        <v>0</v>
      </c>
      <c r="AE389" s="8">
        <f>IF(ISNA(VLOOKUP($I389,disall!$A$2:$CY$349,COLUMN(disall!X388),FALSE)),-9999,VLOOKUP($I389,disall!$A$2:$CY$349,COLUMN(disall!X388),FALSE))</f>
        <v>0</v>
      </c>
      <c r="AF389" s="8">
        <f>IF(ISNA(VLOOKUP($I389,disall!$A$2:$CY$349,COLUMN(disall!Y388),FALSE)),-9999,VLOOKUP($I389,disall!$A$2:$CY$349,COLUMN(disall!Y388),FALSE))</f>
        <v>0</v>
      </c>
      <c r="AG389" s="8">
        <f>IF(ISNA(VLOOKUP($I389,disall!$A$2:$CY$349,COLUMN(disall!Z388),FALSE)),-9999,VLOOKUP($I389,disall!$A$2:$CY$349,COLUMN(disall!Z388),FALSE))</f>
        <v>0</v>
      </c>
      <c r="AH389" s="8">
        <f>IF(ISNA(VLOOKUP($I389,disall!$A$2:$CY$349,COLUMN(disall!AA388),FALSE)),-9999,VLOOKUP($I389,disall!$A$2:$CY$349,COLUMN(disall!AA388),FALSE))</f>
        <v>0</v>
      </c>
      <c r="AI389" s="8">
        <f>IF(ISNA(VLOOKUP($I389,disall!$A$2:$CY$349,COLUMN(disall!AB388),FALSE)),-9999,VLOOKUP($I389,disall!$A$2:$CY$349,COLUMN(disall!AB388),FALSE))</f>
        <v>0</v>
      </c>
      <c r="AJ389" s="8">
        <f>IF(ISNA(VLOOKUP($I389,disall!$A$2:$CY$349,COLUMN(disall!AC388),FALSE)),-9999,VLOOKUP($I389,disall!$A$2:$CY$349,COLUMN(disall!AC388),FALSE))</f>
        <v>0</v>
      </c>
      <c r="AK389" s="8">
        <f>IF(ISNA(VLOOKUP($I389,disall!$A$2:$CY$349,COLUMN(disall!AD388),FALSE)),-9999,VLOOKUP($I389,disall!$A$2:$CY$349,COLUMN(disall!AD388),FALSE))</f>
        <v>0</v>
      </c>
      <c r="AL389" s="8">
        <f>IF(ISNA(VLOOKUP($I389,disall!$A$2:$CY$349,COLUMN(disall!AE388),FALSE)),-9999,VLOOKUP($I389,disall!$A$2:$CY$349,COLUMN(disall!AE388),FALSE))</f>
        <v>0</v>
      </c>
      <c r="AM389" s="8">
        <f>IF(ISNA(VLOOKUP($I389,disall!$A$2:$CY$349,COLUMN(disall!AF388),FALSE)),-9999,VLOOKUP($I389,disall!$A$2:$CY$349,COLUMN(disall!AF388),FALSE))</f>
        <v>0</v>
      </c>
      <c r="AN389" s="8">
        <f>IF(ISNA(VLOOKUP($I389,disall!$A$2:$CY$349,COLUMN(disall!AG388),FALSE)),-9999,VLOOKUP($I389,disall!$A$2:$CY$349,COLUMN(disall!AG388),FALSE))</f>
        <v>0</v>
      </c>
      <c r="AO389" s="8">
        <f>IF(ISNA(VLOOKUP($I389,disall!$A$2:$CY$349,COLUMN(disall!AH388),FALSE)),-9999,VLOOKUP($I389,disall!$A$2:$CY$349,COLUMN(disall!AH388),FALSE))</f>
        <v>0</v>
      </c>
      <c r="AP389" s="8">
        <f>IF(ISNA(VLOOKUP($I389,disall!$A$2:$CY$349,COLUMN(disall!AI388),FALSE)),-9999,VLOOKUP($I389,disall!$A$2:$CY$349,COLUMN(disall!AI388),FALSE))</f>
        <v>0</v>
      </c>
      <c r="AQ389" s="8">
        <f>IF(ISNA(VLOOKUP($I389,disall!$A$2:$CY$349,COLUMN(disall!AJ388),FALSE)),-9999,VLOOKUP($I389,disall!$A$2:$CY$349,COLUMN(disall!AJ388),FALSE))</f>
        <v>0</v>
      </c>
      <c r="AR389" s="8">
        <f>IF(ISNA(VLOOKUP($I389,disall!$A$2:$CY$349,COLUMN(disall!AK388),FALSE)),-9999,VLOOKUP($I389,disall!$A$2:$CY$349,COLUMN(disall!AK388),FALSE))</f>
        <v>0</v>
      </c>
      <c r="AS389" s="8">
        <f>IF(ISNA(VLOOKUP($I389,disall!$A$2:$CY$349,COLUMN(disall!AL388),FALSE)),-9999,VLOOKUP($I389,disall!$A$2:$CY$349,COLUMN(disall!AL388),FALSE))</f>
        <v>0</v>
      </c>
      <c r="AT389" s="8">
        <f>IF(ISNA(VLOOKUP($I389,disall!$A$2:$CY$349,COLUMN(disall!AM388),FALSE)),-9999,VLOOKUP($I389,disall!$A$2:$CY$349,COLUMN(disall!AM388),FALSE))</f>
        <v>0</v>
      </c>
      <c r="AU389" s="8">
        <f>IF(ISNA(VLOOKUP($I389,disall!$A$2:$CY$349,COLUMN(disall!AN388),FALSE)),-9999,VLOOKUP($I389,disall!$A$2:$CY$349,COLUMN(disall!AN388),FALSE))</f>
        <v>0</v>
      </c>
      <c r="AV389" s="8">
        <f>IF(ISNA(VLOOKUP($I389,disall!$A$2:$CY$349,COLUMN(disall!AO388),FALSE)),-9999,VLOOKUP($I389,disall!$A$2:$CY$349,COLUMN(disall!AO388),FALSE))</f>
        <v>0</v>
      </c>
      <c r="AW389" s="8">
        <f>IF(ISNA(VLOOKUP($I389,disall!$A$2:$CY$349,COLUMN(disall!AP388),FALSE)),-9999,VLOOKUP($I389,disall!$A$2:$CY$349,COLUMN(disall!AP388),FALSE))</f>
        <v>0</v>
      </c>
      <c r="AX389" s="8">
        <f>IF(ISNA(VLOOKUP($I389,disall!$A$2:$CY$349,COLUMN(disall!AQ388),FALSE)),-9999,VLOOKUP($I389,disall!$A$2:$CY$349,COLUMN(disall!AQ388),FALSE))</f>
        <v>0</v>
      </c>
      <c r="AY389" s="8">
        <f>IF(ISNA(VLOOKUP($I389,disall!$A$2:$CY$349,COLUMN(disall!AR388),FALSE)),-9999,VLOOKUP($I389,disall!$A$2:$CY$349,COLUMN(disall!AR388),FALSE))</f>
        <v>0</v>
      </c>
      <c r="AZ389" s="8">
        <f>IF(ISNA(VLOOKUP($I389,disall!$A$2:$CY$349,COLUMN(disall!AS388),FALSE)),-9999,VLOOKUP($I389,disall!$A$2:$CY$349,COLUMN(disall!AS388),FALSE))</f>
        <v>0</v>
      </c>
      <c r="BA389" s="8">
        <f>IF(ISNA(VLOOKUP($I389,disall!$A$2:$CY$349,COLUMN(disall!AT388),FALSE)),-9999,VLOOKUP($I389,disall!$A$2:$CY$349,COLUMN(disall!AT388),FALSE))</f>
        <v>0</v>
      </c>
      <c r="BB389" s="8">
        <f>IF(ISNA(VLOOKUP($I389,disall!$A$2:$CY$349,COLUMN(disall!AU388),FALSE)),-9999,VLOOKUP($I389,disall!$A$2:$CY$349,COLUMN(disall!AU388),FALSE))</f>
        <v>0</v>
      </c>
      <c r="BC389" s="8">
        <f>IF(ISNA(VLOOKUP($I389,disall!$A$2:$CY$349,COLUMN(disall!AV388),FALSE)),-9999,VLOOKUP($I389,disall!$A$2:$CY$349,COLUMN(disall!AV388),FALSE))</f>
        <v>0</v>
      </c>
      <c r="BD389" s="8">
        <f>IF(ISNA(VLOOKUP($I389,disall!$A$2:$CY$349,COLUMN(disall!AW388),FALSE)),-9999,VLOOKUP($I389,disall!$A$2:$CY$349,COLUMN(disall!AW388),FALSE))</f>
        <v>0</v>
      </c>
      <c r="BE389" s="8">
        <f>IF(ISNA(VLOOKUP($I389,disall!$A$2:$CY$349,COLUMN(disall!AX388),FALSE)),-9999,VLOOKUP($I389,disall!$A$2:$CY$349,COLUMN(disall!AX388),FALSE))</f>
        <v>0</v>
      </c>
      <c r="BF389" s="8">
        <f>IF(ISNA(VLOOKUP($I389,disall!$A$2:$CY$349,COLUMN(disall!AY388),FALSE)),-9999,VLOOKUP($I389,disall!$A$2:$CY$349,COLUMN(disall!AY388),FALSE))</f>
        <v>0</v>
      </c>
      <c r="BG389" s="8">
        <f>IF(ISNA(VLOOKUP($I389,disall!$A$2:$CY$349,COLUMN(disall!AZ388),FALSE)),-9999,VLOOKUP($I389,disall!$A$2:$CY$349,COLUMN(disall!AZ388),FALSE))</f>
        <v>0</v>
      </c>
      <c r="BH389" s="8">
        <f>IF(ISNA(VLOOKUP($I389,disall!$A$2:$CY$349,COLUMN(disall!BA388),FALSE)),-9999,VLOOKUP($I389,disall!$A$2:$CY$349,COLUMN(disall!BA388),FALSE))</f>
        <v>0</v>
      </c>
      <c r="BI389" s="8">
        <f>IF(ISNA(VLOOKUP($I389,disall!$A$2:$CY$349,COLUMN(disall!BB388),FALSE)),-9999,VLOOKUP($I389,disall!$A$2:$CY$349,COLUMN(disall!BB388),FALSE))</f>
        <v>0</v>
      </c>
      <c r="BJ389" s="8">
        <f>IF(ISNA(VLOOKUP($I389,disall!$A$2:$CY$349,COLUMN(disall!BC388),FALSE)),-9999,VLOOKUP($I389,disall!$A$2:$CY$349,COLUMN(disall!BC388),FALSE))</f>
        <v>0</v>
      </c>
      <c r="BK389" s="8">
        <f>IF(ISNA(VLOOKUP($I389,disall!$A$2:$CY$349,COLUMN(disall!BD388),FALSE)),-9999,VLOOKUP($I389,disall!$A$2:$CY$349,COLUMN(disall!BD388),FALSE))</f>
        <v>0</v>
      </c>
      <c r="BL389" s="8">
        <f>IF(ISNA(VLOOKUP($I389,disall!$A$2:$CY$349,COLUMN(disall!BE388),FALSE)),-9999,VLOOKUP($I389,disall!$A$2:$CY$349,COLUMN(disall!BE388),FALSE))</f>
        <v>0</v>
      </c>
      <c r="BM389" s="8">
        <f>IF(ISNA(VLOOKUP($I389,disall!$A$2:$CY$349,COLUMN(disall!BF388),FALSE)),-9999,VLOOKUP($I389,disall!$A$2:$CY$349,COLUMN(disall!BF388),FALSE))</f>
        <v>0</v>
      </c>
      <c r="BN389" s="8">
        <f>IF(ISNA(VLOOKUP($I389,disall!$A$2:$CY$349,COLUMN(disall!BG388),FALSE)),-9999,VLOOKUP($I389,disall!$A$2:$CY$349,COLUMN(disall!BG388),FALSE))</f>
        <v>0</v>
      </c>
      <c r="BO389" s="8">
        <f>IF(ISNA(VLOOKUP($I389,disall!$A$2:$CY$349,COLUMN(disall!BH388),FALSE)),-9999,VLOOKUP($I389,disall!$A$2:$CY$349,COLUMN(disall!BH388),FALSE))</f>
        <v>0</v>
      </c>
      <c r="BP389" s="8">
        <f>IF(ISNA(VLOOKUP($I389,disall!$A$2:$CY$349,COLUMN(disall!BI388),FALSE)),-9999,VLOOKUP($I389,disall!$A$2:$CY$349,COLUMN(disall!BI388),FALSE))</f>
        <v>0</v>
      </c>
      <c r="BQ389" s="8">
        <f>IF(ISNA(VLOOKUP($I389,disall!$A$2:$CY$349,COLUMN(disall!BJ388),FALSE)),-9999,VLOOKUP($I389,disall!$A$2:$CY$349,COLUMN(disall!BJ388),FALSE))</f>
        <v>0</v>
      </c>
      <c r="BR389" s="8">
        <f>IF(ISNA(VLOOKUP($I389,disall!$A$2:$CY$349,COLUMN(disall!BK388),FALSE)),-9999,VLOOKUP($I389,disall!$A$2:$CY$349,COLUMN(disall!BK388),FALSE))</f>
        <v>0</v>
      </c>
      <c r="BS389" s="8">
        <f>IF(ISNA(VLOOKUP($I389,disall!$A$2:$CY$349,COLUMN(disall!BL388),FALSE)),-9999,VLOOKUP($I389,disall!$A$2:$CY$349,COLUMN(disall!BL388),FALSE))</f>
        <v>0</v>
      </c>
      <c r="BT389" s="8">
        <f>IF(ISNA(VLOOKUP($I389,disall!$A$2:$CY$349,COLUMN(disall!BM388),FALSE)),-9999,VLOOKUP($I389,disall!$A$2:$CY$349,COLUMN(disall!BM388),FALSE))</f>
        <v>0</v>
      </c>
      <c r="BU389" s="8">
        <f>IF(ISNA(VLOOKUP($I389,disall!$A$2:$CY$349,COLUMN(disall!BN388),FALSE)),-9999,VLOOKUP($I389,disall!$A$2:$CY$349,COLUMN(disall!BN388),FALSE))</f>
        <v>0</v>
      </c>
      <c r="BV389" s="8">
        <f>IF(ISNA(VLOOKUP($I389,disall!$A$2:$CY$349,COLUMN(disall!BO388),FALSE)),-9999,VLOOKUP($I389,disall!$A$2:$CY$349,COLUMN(disall!BO388),FALSE))</f>
        <v>0</v>
      </c>
      <c r="BW389" s="8">
        <f>IF(ISNA(VLOOKUP($I389,disall!$A$2:$CY$349,COLUMN(disall!BP388),FALSE)),-9999,VLOOKUP($I389,disall!$A$2:$CY$349,COLUMN(disall!BP388),FALSE))</f>
        <v>0</v>
      </c>
      <c r="BX389" s="8">
        <f>IF(ISNA(VLOOKUP($I389,disall!$A$2:$CY$349,COLUMN(disall!BQ388),FALSE)),-9999,VLOOKUP($I389,disall!$A$2:$CY$349,COLUMN(disall!BQ388),FALSE))</f>
        <v>0</v>
      </c>
      <c r="BY389" s="8">
        <f>IF(ISNA(VLOOKUP($I389,disall!$A$2:$CY$349,COLUMN(disall!BR388),FALSE)),-9999,VLOOKUP($I389,disall!$A$2:$CY$349,COLUMN(disall!BR388),FALSE))</f>
        <v>0</v>
      </c>
      <c r="BZ389" s="8">
        <f>IF(ISNA(VLOOKUP($I389,disall!$A$2:$CY$349,COLUMN(disall!BS388),FALSE)),-9999,VLOOKUP($I389,disall!$A$2:$CY$349,COLUMN(disall!BS388),FALSE))</f>
        <v>0</v>
      </c>
      <c r="CA389" s="8">
        <f>IF(ISNA(VLOOKUP($I389,disall!$A$2:$CY$349,COLUMN(disall!BT388),FALSE)),-9999,VLOOKUP($I389,disall!$A$2:$CY$349,COLUMN(disall!BT388),FALSE))</f>
        <v>0</v>
      </c>
      <c r="CB389" s="8">
        <f>IF(ISNA(VLOOKUP($I389,disall!$A$2:$CY$349,COLUMN(disall!BU388),FALSE)),-9999,VLOOKUP($I389,disall!$A$2:$CY$349,COLUMN(disall!BU388),FALSE))</f>
        <v>0</v>
      </c>
      <c r="CC389" s="8">
        <f>IF(ISNA(VLOOKUP($I389,disall!$A$2:$CY$349,COLUMN(disall!BV388),FALSE)),-9999,VLOOKUP($I389,disall!$A$2:$CY$349,COLUMN(disall!BV388),FALSE))</f>
        <v>0</v>
      </c>
      <c r="CD389" s="8">
        <f>IF(ISNA(VLOOKUP($I389,disall!$A$2:$CY$349,COLUMN(disall!BW388),FALSE)),-9999,VLOOKUP($I389,disall!$A$2:$CY$349,COLUMN(disall!BW388),FALSE))</f>
        <v>0</v>
      </c>
      <c r="CE389" s="8">
        <f>IF(ISNA(VLOOKUP($I389,disall!$A$2:$CY$349,COLUMN(disall!BX388),FALSE)),-9999,VLOOKUP($I389,disall!$A$2:$CY$349,COLUMN(disall!BX388),FALSE))</f>
        <v>0</v>
      </c>
      <c r="CF389" s="8">
        <f>IF(ISNA(VLOOKUP($I389,disall!$A$2:$CY$349,COLUMN(disall!BY388),FALSE)),-9999,VLOOKUP($I389,disall!$A$2:$CY$349,COLUMN(disall!BY388),FALSE))</f>
        <v>0</v>
      </c>
      <c r="CG389" s="8">
        <f>IF(ISNA(VLOOKUP($I389,disall!$A$2:$CY$349,COLUMN(disall!BZ388),FALSE)),-9999,VLOOKUP($I389,disall!$A$2:$CY$349,COLUMN(disall!BZ388),FALSE))</f>
        <v>0</v>
      </c>
      <c r="CH389" s="8">
        <f>IF(ISNA(VLOOKUP($I389,disall!$A$2:$CY$349,COLUMN(disall!CA388),FALSE)),-9999,VLOOKUP($I389,disall!$A$2:$CY$349,COLUMN(disall!CA388),FALSE))</f>
        <v>0</v>
      </c>
      <c r="CI389" s="8">
        <f>IF(ISNA(VLOOKUP($I389,disall!$A$2:$CY$349,COLUMN(disall!CB388),FALSE)),-9999,VLOOKUP($I389,disall!$A$2:$CY$349,COLUMN(disall!CB388),FALSE))</f>
        <v>0</v>
      </c>
      <c r="CJ389" s="8">
        <f>IF(ISNA(VLOOKUP($I389,disall!$A$2:$CY$349,COLUMN(disall!CC388),FALSE)),-9999,VLOOKUP($I389,disall!$A$2:$CY$349,COLUMN(disall!CC388),FALSE))</f>
        <v>0</v>
      </c>
      <c r="CK389" s="8">
        <f>IF(ISNA(VLOOKUP($I389,disall!$A$2:$CY$349,COLUMN(disall!CD388),FALSE)),-9999,VLOOKUP($I389,disall!$A$2:$CY$349,COLUMN(disall!CD388),FALSE))</f>
        <v>0</v>
      </c>
      <c r="CL389" s="8">
        <f>IF(ISNA(VLOOKUP($I389,disall!$A$2:$CY$349,COLUMN(disall!CE388),FALSE)),-9999,VLOOKUP($I389,disall!$A$2:$CY$349,COLUMN(disall!CE388),FALSE))</f>
        <v>0</v>
      </c>
      <c r="CM389" s="8">
        <f>IF(ISNA(VLOOKUP($I389,disall!$A$2:$CY$349,COLUMN(disall!CF388),FALSE)),-9999,VLOOKUP($I389,disall!$A$2:$CY$349,COLUMN(disall!CF388),FALSE))</f>
        <v>0</v>
      </c>
      <c r="CN389" s="8">
        <f>IF(ISNA(VLOOKUP($I389,disall!$A$2:$CY$349,COLUMN(disall!CG388),FALSE)),-9999,VLOOKUP($I389,disall!$A$2:$CY$349,COLUMN(disall!CG388),FALSE))</f>
        <v>0</v>
      </c>
      <c r="CO389" s="8">
        <f>IF(ISNA(VLOOKUP($I389,disall!$A$2:$CY$349,COLUMN(disall!CH388),FALSE)),-9999,VLOOKUP($I389,disall!$A$2:$CY$349,COLUMN(disall!CH388),FALSE))</f>
        <v>0</v>
      </c>
      <c r="CP389" s="8">
        <f>IF(ISNA(VLOOKUP($I389,disall!$A$2:$CY$349,COLUMN(disall!CI388),FALSE)),-9999,VLOOKUP($I389,disall!$A$2:$CY$349,COLUMN(disall!CI388),FALSE))</f>
        <v>0</v>
      </c>
      <c r="CQ389" s="8">
        <f>IF(ISNA(VLOOKUP($I389,disall!$A$2:$CY$349,COLUMN(disall!CJ388),FALSE)),-9999,VLOOKUP($I389,disall!$A$2:$CY$349,COLUMN(disall!CJ388),FALSE))</f>
        <v>0</v>
      </c>
      <c r="CR389" s="8">
        <f>IF(ISNA(VLOOKUP($I389,disall!$A$2:$CY$349,COLUMN(disall!CK388),FALSE)),-9999,VLOOKUP($I389,disall!$A$2:$CY$349,COLUMN(disall!CK388),FALSE))</f>
        <v>0</v>
      </c>
      <c r="CS389" s="8">
        <f>IF(ISNA(VLOOKUP($I389,disall!$A$2:$CY$349,COLUMN(disall!CL388),FALSE)),-9999,VLOOKUP($I389,disall!$A$2:$CY$349,COLUMN(disall!CL388),FALSE))</f>
        <v>0</v>
      </c>
      <c r="CT389" s="8">
        <f>IF(ISNA(VLOOKUP($I389,disall!$A$2:$CY$349,COLUMN(disall!CM388),FALSE)),-9999,VLOOKUP($I389,disall!$A$2:$CY$349,COLUMN(disall!CM388),FALSE))</f>
        <v>0</v>
      </c>
      <c r="CU389" s="8">
        <f>IF(ISNA(VLOOKUP($I389,disall!$A$2:$CY$349,COLUMN(disall!CN388),FALSE)),-9999,VLOOKUP($I389,disall!$A$2:$CY$349,COLUMN(disall!CN388),FALSE))</f>
        <v>0</v>
      </c>
      <c r="CV389" s="8">
        <f>IF(ISNA(VLOOKUP($I389,disall!$A$2:$CY$349,COLUMN(disall!CO388),FALSE)),-9999,VLOOKUP($I389,disall!$A$2:$CY$349,COLUMN(disall!CO388),FALSE))</f>
        <v>0</v>
      </c>
      <c r="CW389" s="8">
        <f>IF(ISNA(VLOOKUP($I389,disall!$A$2:$CY$349,COLUMN(disall!CP388),FALSE)),-9999,VLOOKUP($I389,disall!$A$2:$CY$349,COLUMN(disall!CP388),FALSE))</f>
        <v>0</v>
      </c>
      <c r="CX389" s="8">
        <f>IF(ISNA(VLOOKUP($I389,disall!$A$2:$CY$349,COLUMN(disall!CQ388),FALSE)),-9999,VLOOKUP($I389,disall!$A$2:$CY$349,COLUMN(disall!CQ388),FALSE))</f>
        <v>0</v>
      </c>
      <c r="CY389" s="8">
        <f>IF(ISNA(VLOOKUP($I389,disall!$A$2:$CY$349,COLUMN(disall!CR388),FALSE)),-9999,VLOOKUP($I389,disall!$A$2:$CY$349,COLUMN(disall!CR388),FALSE))</f>
        <v>0</v>
      </c>
      <c r="CZ389" s="8">
        <f>IF(ISNA(VLOOKUP($I389,disall!$A$2:$CY$349,COLUMN(disall!CS388),FALSE)),-9999,VLOOKUP($I389,disall!$A$2:$CY$349,COLUMN(disall!CS388),FALSE))</f>
        <v>0</v>
      </c>
      <c r="DA389" s="8">
        <f>IF(ISNA(VLOOKUP($I389,disall!$A$2:$CY$349,COLUMN(disall!CT388),FALSE)),-9999,VLOOKUP($I389,disall!$A$2:$CY$349,COLUMN(disall!CT388),FALSE))</f>
        <v>0</v>
      </c>
      <c r="DB389" s="8">
        <f>IF(ISNA(VLOOKUP($I389,disall!$A$2:$CY$349,COLUMN(disall!CU388),FALSE)),-9999,VLOOKUP($I389,disall!$A$2:$CY$349,COLUMN(disall!CU388),FALSE))</f>
        <v>0</v>
      </c>
      <c r="DC389" s="8">
        <f>IF(ISNA(VLOOKUP($I389,disall!$A$2:$CY$349,COLUMN(disall!CV388),FALSE)),-9999,VLOOKUP($I389,disall!$A$2:$CY$349,COLUMN(disall!CV388),FALSE))</f>
        <v>0</v>
      </c>
      <c r="DD389" s="8">
        <f>IF(ISNA(VLOOKUP($I389,disall!$A$2:$CY$349,COLUMN(disall!CW388),FALSE)),-9999,VLOOKUP($I389,disall!$A$2:$CY$349,COLUMN(disall!CW388),FALSE))</f>
        <v>0</v>
      </c>
      <c r="DE389" s="8">
        <f>IF(ISNA(VLOOKUP($I389,disall!$A$2:$CY$349,COLUMN(disall!CX388),FALSE)),-9999,VLOOKUP($I389,disall!$A$2:$CY$349,COLUMN(disall!CX388),FALSE))</f>
        <v>0</v>
      </c>
      <c r="DF389" s="8">
        <f>IF(ISNA(VLOOKUP($I389,disall!$A$2:$CY$349,COLUMN(disall!CY388),FALSE)),-9999,VLOOKUP($I389,disall!$A$2:$CY$349,COLUMN(disall!CY388),FALSE))</f>
        <v>0</v>
      </c>
    </row>
    <row r="390" spans="1:110" x14ac:dyDescent="0.25">
      <c r="A390">
        <v>158</v>
      </c>
      <c r="B390" t="s">
        <v>8</v>
      </c>
      <c r="C390" t="s">
        <v>472</v>
      </c>
      <c r="D390" t="s">
        <v>857</v>
      </c>
      <c r="E390" t="s">
        <v>473</v>
      </c>
      <c r="F390" t="s">
        <v>283</v>
      </c>
      <c r="G390" t="s">
        <v>1128</v>
      </c>
      <c r="H390">
        <v>4088</v>
      </c>
      <c r="I390">
        <f>IF(ISNA(VLOOKUP(H390,disall!$D$2:$L$349,1,FALSE)),H390,VLOOKUP(H390,disall!$D$2:$L$349,1,FALSE))</f>
        <v>4088</v>
      </c>
      <c r="J390">
        <f>IF(ISNA(VLOOKUP(H390,disall!$D$2:$L$349,1,FALSE)),"NA",VLOOKUP(H390,disall!$D$2:$L$349,2,FALSE))</f>
        <v>3412</v>
      </c>
      <c r="K390" t="str">
        <f>IF(ISNA(VLOOKUP(I390,disall!$A$2:$L$349,3,FALSE)),F390,VLOOKUP(I390,disall!$A$2:$L$349,3,FALSE))</f>
        <v>Gumla</v>
      </c>
      <c r="L390" t="str">
        <f>IF(ISNA(VLOOKUP(I390,disall!$A$2:$L$349,12,FALSE)),"NA",VLOOKUP(I390,disall!$A$2:$L$349,12,FALSE))</f>
        <v>Gumla</v>
      </c>
      <c r="M390">
        <f>IF(ISNA(VLOOKUP(I390,disall!$A$2:$M$349,6,FALSE)),"NA",VLOOKUP(I390,disall!$A$2:$M$349,6,FALSE))</f>
        <v>34</v>
      </c>
      <c r="N390">
        <f>IF(ISNA(VLOOKUP(I390,disall!$A$2:$M$349,7,FALSE)),"NA",VLOOKUP(I390,disall!$A$2:$M$349,7,FALSE))</f>
        <v>0.52297499999999997</v>
      </c>
      <c r="O390">
        <f>IF(ISNA(VLOOKUP(I390,disall!$A$2:$M$349,8,FALSE)),"NA",VLOOKUP(I390,disall!$A$2:$M$349,8,FALSE))</f>
        <v>4.8322130000000003</v>
      </c>
      <c r="P390" t="str">
        <f>IF(ISNA(VLOOKUP(I390,disall!$A$2:$M$349,9,FALSE)),"NA",VLOOKUP(I390,disall!$A$2:$M$349,9,FALSE))</f>
        <v>POLY</v>
      </c>
      <c r="Q390">
        <f>IF(ISNA(VLOOKUP(I390,disall!$A$2:$M$349,10,FALSE)),"NA",VLOOKUP(I390,disall!$A$2:$M$349,10,FALSE))</f>
        <v>356041400</v>
      </c>
      <c r="R390" t="str">
        <f>IF(ISNA(VLOOKUP(I390,disall!$A$2:$M$349,11,FALSE)),"NA",VLOOKUP(I390,disall!$A$2:$M$349,11,FALSE))</f>
        <v>Bihar</v>
      </c>
      <c r="S390" t="str">
        <f>IF(ISNA(VLOOKUP(I390,disall!$A$2:$M$349,12,FALSE)),"NA",VLOOKUP(I390,disall!$A$2:$M$349,12,FALSE))</f>
        <v>Gumla</v>
      </c>
      <c r="T390">
        <f>IF(ISNA(VLOOKUP(I390,disall!$A$2:$M$349,13,FALSE)),"NA",VLOOKUP(I390,disall!$A$2:$M$349,13,FALSE))</f>
        <v>38</v>
      </c>
      <c r="U390" s="8">
        <f>IF(ISNA(VLOOKUP($I390,disall!$A$2:$CY$349,COLUMN(disall!N389),FALSE)),-9999,VLOOKUP($I390,disall!$A$2:$CY$349,COLUMN(disall!N389),FALSE))</f>
        <v>0</v>
      </c>
      <c r="V390" s="8">
        <f>IF(ISNA(VLOOKUP($I390,disall!$A$2:$CY$349,COLUMN(disall!O389),FALSE)),-9999,VLOOKUP($I390,disall!$A$2:$CY$349,COLUMN(disall!O389),FALSE))</f>
        <v>0</v>
      </c>
      <c r="W390" s="8">
        <f>IF(ISNA(VLOOKUP($I390,disall!$A$2:$CY$349,COLUMN(disall!P389),FALSE)),-9999,VLOOKUP($I390,disall!$A$2:$CY$349,COLUMN(disall!P389),FALSE))</f>
        <v>0</v>
      </c>
      <c r="X390" s="8">
        <f>IF(ISNA(VLOOKUP($I390,disall!$A$2:$CY$349,COLUMN(disall!Q389),FALSE)),-9999,VLOOKUP($I390,disall!$A$2:$CY$349,COLUMN(disall!Q389),FALSE))</f>
        <v>0</v>
      </c>
      <c r="Y390" s="8">
        <f>IF(ISNA(VLOOKUP($I390,disall!$A$2:$CY$349,COLUMN(disall!R389),FALSE)),-9999,VLOOKUP($I390,disall!$A$2:$CY$349,COLUMN(disall!R389),FALSE))</f>
        <v>0</v>
      </c>
      <c r="Z390" s="8">
        <f>IF(ISNA(VLOOKUP($I390,disall!$A$2:$CY$349,COLUMN(disall!S389),FALSE)),-9999,VLOOKUP($I390,disall!$A$2:$CY$349,COLUMN(disall!S389),FALSE))</f>
        <v>0</v>
      </c>
      <c r="AA390" s="8">
        <f>IF(ISNA(VLOOKUP($I390,disall!$A$2:$CY$349,COLUMN(disall!T389),FALSE)),-9999,VLOOKUP($I390,disall!$A$2:$CY$349,COLUMN(disall!T389),FALSE))</f>
        <v>0</v>
      </c>
      <c r="AB390" s="8">
        <f>IF(ISNA(VLOOKUP($I390,disall!$A$2:$CY$349,COLUMN(disall!U389),FALSE)),-9999,VLOOKUP($I390,disall!$A$2:$CY$349,COLUMN(disall!U389),FALSE))</f>
        <v>0</v>
      </c>
      <c r="AC390" s="8">
        <f>IF(ISNA(VLOOKUP($I390,disall!$A$2:$CY$349,COLUMN(disall!V389),FALSE)),-9999,VLOOKUP($I390,disall!$A$2:$CY$349,COLUMN(disall!V389),FALSE))</f>
        <v>0</v>
      </c>
      <c r="AD390" s="8">
        <f>IF(ISNA(VLOOKUP($I390,disall!$A$2:$CY$349,COLUMN(disall!W389),FALSE)),-9999,VLOOKUP($I390,disall!$A$2:$CY$349,COLUMN(disall!W389),FALSE))</f>
        <v>0</v>
      </c>
      <c r="AE390" s="8">
        <f>IF(ISNA(VLOOKUP($I390,disall!$A$2:$CY$349,COLUMN(disall!X389),FALSE)),-9999,VLOOKUP($I390,disall!$A$2:$CY$349,COLUMN(disall!X389),FALSE))</f>
        <v>0</v>
      </c>
      <c r="AF390" s="8">
        <f>IF(ISNA(VLOOKUP($I390,disall!$A$2:$CY$349,COLUMN(disall!Y389),FALSE)),-9999,VLOOKUP($I390,disall!$A$2:$CY$349,COLUMN(disall!Y389),FALSE))</f>
        <v>0</v>
      </c>
      <c r="AG390" s="8">
        <f>IF(ISNA(VLOOKUP($I390,disall!$A$2:$CY$349,COLUMN(disall!Z389),FALSE)),-9999,VLOOKUP($I390,disall!$A$2:$CY$349,COLUMN(disall!Z389),FALSE))</f>
        <v>0</v>
      </c>
      <c r="AH390" s="8">
        <f>IF(ISNA(VLOOKUP($I390,disall!$A$2:$CY$349,COLUMN(disall!AA389),FALSE)),-9999,VLOOKUP($I390,disall!$A$2:$CY$349,COLUMN(disall!AA389),FALSE))</f>
        <v>0</v>
      </c>
      <c r="AI390" s="8">
        <f>IF(ISNA(VLOOKUP($I390,disall!$A$2:$CY$349,COLUMN(disall!AB389),FALSE)),-9999,VLOOKUP($I390,disall!$A$2:$CY$349,COLUMN(disall!AB389),FALSE))</f>
        <v>0</v>
      </c>
      <c r="AJ390" s="8">
        <f>IF(ISNA(VLOOKUP($I390,disall!$A$2:$CY$349,COLUMN(disall!AC389),FALSE)),-9999,VLOOKUP($I390,disall!$A$2:$CY$349,COLUMN(disall!AC389),FALSE))</f>
        <v>0</v>
      </c>
      <c r="AK390" s="8">
        <f>IF(ISNA(VLOOKUP($I390,disall!$A$2:$CY$349,COLUMN(disall!AD389),FALSE)),-9999,VLOOKUP($I390,disall!$A$2:$CY$349,COLUMN(disall!AD389),FALSE))</f>
        <v>0</v>
      </c>
      <c r="AL390" s="8">
        <f>IF(ISNA(VLOOKUP($I390,disall!$A$2:$CY$349,COLUMN(disall!AE389),FALSE)),-9999,VLOOKUP($I390,disall!$A$2:$CY$349,COLUMN(disall!AE389),FALSE))</f>
        <v>0</v>
      </c>
      <c r="AM390" s="8">
        <f>IF(ISNA(VLOOKUP($I390,disall!$A$2:$CY$349,COLUMN(disall!AF389),FALSE)),-9999,VLOOKUP($I390,disall!$A$2:$CY$349,COLUMN(disall!AF389),FALSE))</f>
        <v>0</v>
      </c>
      <c r="AN390" s="8">
        <f>IF(ISNA(VLOOKUP($I390,disall!$A$2:$CY$349,COLUMN(disall!AG389),FALSE)),-9999,VLOOKUP($I390,disall!$A$2:$CY$349,COLUMN(disall!AG389),FALSE))</f>
        <v>0</v>
      </c>
      <c r="AO390" s="8">
        <f>IF(ISNA(VLOOKUP($I390,disall!$A$2:$CY$349,COLUMN(disall!AH389),FALSE)),-9999,VLOOKUP($I390,disall!$A$2:$CY$349,COLUMN(disall!AH389),FALSE))</f>
        <v>0</v>
      </c>
      <c r="AP390" s="8">
        <f>IF(ISNA(VLOOKUP($I390,disall!$A$2:$CY$349,COLUMN(disall!AI389),FALSE)),-9999,VLOOKUP($I390,disall!$A$2:$CY$349,COLUMN(disall!AI389),FALSE))</f>
        <v>0</v>
      </c>
      <c r="AQ390" s="8">
        <f>IF(ISNA(VLOOKUP($I390,disall!$A$2:$CY$349,COLUMN(disall!AJ389),FALSE)),-9999,VLOOKUP($I390,disall!$A$2:$CY$349,COLUMN(disall!AJ389),FALSE))</f>
        <v>0</v>
      </c>
      <c r="AR390" s="8">
        <f>IF(ISNA(VLOOKUP($I390,disall!$A$2:$CY$349,COLUMN(disall!AK389),FALSE)),-9999,VLOOKUP($I390,disall!$A$2:$CY$349,COLUMN(disall!AK389),FALSE))</f>
        <v>0</v>
      </c>
      <c r="AS390" s="8">
        <f>IF(ISNA(VLOOKUP($I390,disall!$A$2:$CY$349,COLUMN(disall!AL389),FALSE)),-9999,VLOOKUP($I390,disall!$A$2:$CY$349,COLUMN(disall!AL389),FALSE))</f>
        <v>0</v>
      </c>
      <c r="AT390" s="8">
        <f>IF(ISNA(VLOOKUP($I390,disall!$A$2:$CY$349,COLUMN(disall!AM389),FALSE)),-9999,VLOOKUP($I390,disall!$A$2:$CY$349,COLUMN(disall!AM389),FALSE))</f>
        <v>0</v>
      </c>
      <c r="AU390" s="8">
        <f>IF(ISNA(VLOOKUP($I390,disall!$A$2:$CY$349,COLUMN(disall!AN389),FALSE)),-9999,VLOOKUP($I390,disall!$A$2:$CY$349,COLUMN(disall!AN389),FALSE))</f>
        <v>0</v>
      </c>
      <c r="AV390" s="8">
        <f>IF(ISNA(VLOOKUP($I390,disall!$A$2:$CY$349,COLUMN(disall!AO389),FALSE)),-9999,VLOOKUP($I390,disall!$A$2:$CY$349,COLUMN(disall!AO389),FALSE))</f>
        <v>0</v>
      </c>
      <c r="AW390" s="8">
        <f>IF(ISNA(VLOOKUP($I390,disall!$A$2:$CY$349,COLUMN(disall!AP389),FALSE)),-9999,VLOOKUP($I390,disall!$A$2:$CY$349,COLUMN(disall!AP389),FALSE))</f>
        <v>0</v>
      </c>
      <c r="AX390" s="8">
        <f>IF(ISNA(VLOOKUP($I390,disall!$A$2:$CY$349,COLUMN(disall!AQ389),FALSE)),-9999,VLOOKUP($I390,disall!$A$2:$CY$349,COLUMN(disall!AQ389),FALSE))</f>
        <v>0</v>
      </c>
      <c r="AY390" s="8">
        <f>IF(ISNA(VLOOKUP($I390,disall!$A$2:$CY$349,COLUMN(disall!AR389),FALSE)),-9999,VLOOKUP($I390,disall!$A$2:$CY$349,COLUMN(disall!AR389),FALSE))</f>
        <v>0</v>
      </c>
      <c r="AZ390" s="8">
        <f>IF(ISNA(VLOOKUP($I390,disall!$A$2:$CY$349,COLUMN(disall!AS389),FALSE)),-9999,VLOOKUP($I390,disall!$A$2:$CY$349,COLUMN(disall!AS389),FALSE))</f>
        <v>0</v>
      </c>
      <c r="BA390" s="8">
        <f>IF(ISNA(VLOOKUP($I390,disall!$A$2:$CY$349,COLUMN(disall!AT389),FALSE)),-9999,VLOOKUP($I390,disall!$A$2:$CY$349,COLUMN(disall!AT389),FALSE))</f>
        <v>0</v>
      </c>
      <c r="BB390" s="8">
        <f>IF(ISNA(VLOOKUP($I390,disall!$A$2:$CY$349,COLUMN(disall!AU389),FALSE)),-9999,VLOOKUP($I390,disall!$A$2:$CY$349,COLUMN(disall!AU389),FALSE))</f>
        <v>0</v>
      </c>
      <c r="BC390" s="8">
        <f>IF(ISNA(VLOOKUP($I390,disall!$A$2:$CY$349,COLUMN(disall!AV389),FALSE)),-9999,VLOOKUP($I390,disall!$A$2:$CY$349,COLUMN(disall!AV389),FALSE))</f>
        <v>0</v>
      </c>
      <c r="BD390" s="8">
        <f>IF(ISNA(VLOOKUP($I390,disall!$A$2:$CY$349,COLUMN(disall!AW389),FALSE)),-9999,VLOOKUP($I390,disall!$A$2:$CY$349,COLUMN(disall!AW389),FALSE))</f>
        <v>0</v>
      </c>
      <c r="BE390" s="8">
        <f>IF(ISNA(VLOOKUP($I390,disall!$A$2:$CY$349,COLUMN(disall!AX389),FALSE)),-9999,VLOOKUP($I390,disall!$A$2:$CY$349,COLUMN(disall!AX389),FALSE))</f>
        <v>0</v>
      </c>
      <c r="BF390" s="8">
        <f>IF(ISNA(VLOOKUP($I390,disall!$A$2:$CY$349,COLUMN(disall!AY389),FALSE)),-9999,VLOOKUP($I390,disall!$A$2:$CY$349,COLUMN(disall!AY389),FALSE))</f>
        <v>0</v>
      </c>
      <c r="BG390" s="8">
        <f>IF(ISNA(VLOOKUP($I390,disall!$A$2:$CY$349,COLUMN(disall!AZ389),FALSE)),-9999,VLOOKUP($I390,disall!$A$2:$CY$349,COLUMN(disall!AZ389),FALSE))</f>
        <v>0</v>
      </c>
      <c r="BH390" s="8">
        <f>IF(ISNA(VLOOKUP($I390,disall!$A$2:$CY$349,COLUMN(disall!BA389),FALSE)),-9999,VLOOKUP($I390,disall!$A$2:$CY$349,COLUMN(disall!BA389),FALSE))</f>
        <v>0</v>
      </c>
      <c r="BI390" s="8">
        <f>IF(ISNA(VLOOKUP($I390,disall!$A$2:$CY$349,COLUMN(disall!BB389),FALSE)),-9999,VLOOKUP($I390,disall!$A$2:$CY$349,COLUMN(disall!BB389),FALSE))</f>
        <v>0</v>
      </c>
      <c r="BJ390" s="8">
        <f>IF(ISNA(VLOOKUP($I390,disall!$A$2:$CY$349,COLUMN(disall!BC389),FALSE)),-9999,VLOOKUP($I390,disall!$A$2:$CY$349,COLUMN(disall!BC389),FALSE))</f>
        <v>0</v>
      </c>
      <c r="BK390" s="8">
        <f>IF(ISNA(VLOOKUP($I390,disall!$A$2:$CY$349,COLUMN(disall!BD389),FALSE)),-9999,VLOOKUP($I390,disall!$A$2:$CY$349,COLUMN(disall!BD389),FALSE))</f>
        <v>0</v>
      </c>
      <c r="BL390" s="8">
        <f>IF(ISNA(VLOOKUP($I390,disall!$A$2:$CY$349,COLUMN(disall!BE389),FALSE)),-9999,VLOOKUP($I390,disall!$A$2:$CY$349,COLUMN(disall!BE389),FALSE))</f>
        <v>0</v>
      </c>
      <c r="BM390" s="8">
        <f>IF(ISNA(VLOOKUP($I390,disall!$A$2:$CY$349,COLUMN(disall!BF389),FALSE)),-9999,VLOOKUP($I390,disall!$A$2:$CY$349,COLUMN(disall!BF389),FALSE))</f>
        <v>0</v>
      </c>
      <c r="BN390" s="8">
        <f>IF(ISNA(VLOOKUP($I390,disall!$A$2:$CY$349,COLUMN(disall!BG389),FALSE)),-9999,VLOOKUP($I390,disall!$A$2:$CY$349,COLUMN(disall!BG389),FALSE))</f>
        <v>0</v>
      </c>
      <c r="BO390" s="8">
        <f>IF(ISNA(VLOOKUP($I390,disall!$A$2:$CY$349,COLUMN(disall!BH389),FALSE)),-9999,VLOOKUP($I390,disall!$A$2:$CY$349,COLUMN(disall!BH389),FALSE))</f>
        <v>0</v>
      </c>
      <c r="BP390" s="8">
        <f>IF(ISNA(VLOOKUP($I390,disall!$A$2:$CY$349,COLUMN(disall!BI389),FALSE)),-9999,VLOOKUP($I390,disall!$A$2:$CY$349,COLUMN(disall!BI389),FALSE))</f>
        <v>0</v>
      </c>
      <c r="BQ390" s="8">
        <f>IF(ISNA(VLOOKUP($I390,disall!$A$2:$CY$349,COLUMN(disall!BJ389),FALSE)),-9999,VLOOKUP($I390,disall!$A$2:$CY$349,COLUMN(disall!BJ389),FALSE))</f>
        <v>0</v>
      </c>
      <c r="BR390" s="8">
        <f>IF(ISNA(VLOOKUP($I390,disall!$A$2:$CY$349,COLUMN(disall!BK389),FALSE)),-9999,VLOOKUP($I390,disall!$A$2:$CY$349,COLUMN(disall!BK389),FALSE))</f>
        <v>0</v>
      </c>
      <c r="BS390" s="8">
        <f>IF(ISNA(VLOOKUP($I390,disall!$A$2:$CY$349,COLUMN(disall!BL389),FALSE)),-9999,VLOOKUP($I390,disall!$A$2:$CY$349,COLUMN(disall!BL389),FALSE))</f>
        <v>0</v>
      </c>
      <c r="BT390" s="8">
        <f>IF(ISNA(VLOOKUP($I390,disall!$A$2:$CY$349,COLUMN(disall!BM389),FALSE)),-9999,VLOOKUP($I390,disall!$A$2:$CY$349,COLUMN(disall!BM389),FALSE))</f>
        <v>0</v>
      </c>
      <c r="BU390" s="8">
        <f>IF(ISNA(VLOOKUP($I390,disall!$A$2:$CY$349,COLUMN(disall!BN389),FALSE)),-9999,VLOOKUP($I390,disall!$A$2:$CY$349,COLUMN(disall!BN389),FALSE))</f>
        <v>0</v>
      </c>
      <c r="BV390" s="8">
        <f>IF(ISNA(VLOOKUP($I390,disall!$A$2:$CY$349,COLUMN(disall!BO389),FALSE)),-9999,VLOOKUP($I390,disall!$A$2:$CY$349,COLUMN(disall!BO389),FALSE))</f>
        <v>0</v>
      </c>
      <c r="BW390" s="8">
        <f>IF(ISNA(VLOOKUP($I390,disall!$A$2:$CY$349,COLUMN(disall!BP389),FALSE)),-9999,VLOOKUP($I390,disall!$A$2:$CY$349,COLUMN(disall!BP389),FALSE))</f>
        <v>0</v>
      </c>
      <c r="BX390" s="8">
        <f>IF(ISNA(VLOOKUP($I390,disall!$A$2:$CY$349,COLUMN(disall!BQ389),FALSE)),-9999,VLOOKUP($I390,disall!$A$2:$CY$349,COLUMN(disall!BQ389),FALSE))</f>
        <v>0</v>
      </c>
      <c r="BY390" s="8">
        <f>IF(ISNA(VLOOKUP($I390,disall!$A$2:$CY$349,COLUMN(disall!BR389),FALSE)),-9999,VLOOKUP($I390,disall!$A$2:$CY$349,COLUMN(disall!BR389),FALSE))</f>
        <v>0</v>
      </c>
      <c r="BZ390" s="8">
        <f>IF(ISNA(VLOOKUP($I390,disall!$A$2:$CY$349,COLUMN(disall!BS389),FALSE)),-9999,VLOOKUP($I390,disall!$A$2:$CY$349,COLUMN(disall!BS389),FALSE))</f>
        <v>0</v>
      </c>
      <c r="CA390" s="8">
        <f>IF(ISNA(VLOOKUP($I390,disall!$A$2:$CY$349,COLUMN(disall!BT389),FALSE)),-9999,VLOOKUP($I390,disall!$A$2:$CY$349,COLUMN(disall!BT389),FALSE))</f>
        <v>0</v>
      </c>
      <c r="CB390" s="8">
        <f>IF(ISNA(VLOOKUP($I390,disall!$A$2:$CY$349,COLUMN(disall!BU389),FALSE)),-9999,VLOOKUP($I390,disall!$A$2:$CY$349,COLUMN(disall!BU389),FALSE))</f>
        <v>0</v>
      </c>
      <c r="CC390" s="8">
        <f>IF(ISNA(VLOOKUP($I390,disall!$A$2:$CY$349,COLUMN(disall!BV389),FALSE)),-9999,VLOOKUP($I390,disall!$A$2:$CY$349,COLUMN(disall!BV389),FALSE))</f>
        <v>0</v>
      </c>
      <c r="CD390" s="8">
        <f>IF(ISNA(VLOOKUP($I390,disall!$A$2:$CY$349,COLUMN(disall!BW389),FALSE)),-9999,VLOOKUP($I390,disall!$A$2:$CY$349,COLUMN(disall!BW389),FALSE))</f>
        <v>0</v>
      </c>
      <c r="CE390" s="8">
        <f>IF(ISNA(VLOOKUP($I390,disall!$A$2:$CY$349,COLUMN(disall!BX389),FALSE)),-9999,VLOOKUP($I390,disall!$A$2:$CY$349,COLUMN(disall!BX389),FALSE))</f>
        <v>0</v>
      </c>
      <c r="CF390" s="8">
        <f>IF(ISNA(VLOOKUP($I390,disall!$A$2:$CY$349,COLUMN(disall!BY389),FALSE)),-9999,VLOOKUP($I390,disall!$A$2:$CY$349,COLUMN(disall!BY389),FALSE))</f>
        <v>0</v>
      </c>
      <c r="CG390" s="8">
        <f>IF(ISNA(VLOOKUP($I390,disall!$A$2:$CY$349,COLUMN(disall!BZ389),FALSE)),-9999,VLOOKUP($I390,disall!$A$2:$CY$349,COLUMN(disall!BZ389),FALSE))</f>
        <v>0</v>
      </c>
      <c r="CH390" s="8">
        <f>IF(ISNA(VLOOKUP($I390,disall!$A$2:$CY$349,COLUMN(disall!CA389),FALSE)),-9999,VLOOKUP($I390,disall!$A$2:$CY$349,COLUMN(disall!CA389),FALSE))</f>
        <v>0</v>
      </c>
      <c r="CI390" s="8">
        <f>IF(ISNA(VLOOKUP($I390,disall!$A$2:$CY$349,COLUMN(disall!CB389),FALSE)),-9999,VLOOKUP($I390,disall!$A$2:$CY$349,COLUMN(disall!CB389),FALSE))</f>
        <v>0</v>
      </c>
      <c r="CJ390" s="8">
        <f>IF(ISNA(VLOOKUP($I390,disall!$A$2:$CY$349,COLUMN(disall!CC389),FALSE)),-9999,VLOOKUP($I390,disall!$A$2:$CY$349,COLUMN(disall!CC389),FALSE))</f>
        <v>0</v>
      </c>
      <c r="CK390" s="8">
        <f>IF(ISNA(VLOOKUP($I390,disall!$A$2:$CY$349,COLUMN(disall!CD389),FALSE)),-9999,VLOOKUP($I390,disall!$A$2:$CY$349,COLUMN(disall!CD389),FALSE))</f>
        <v>0</v>
      </c>
      <c r="CL390" s="8">
        <f>IF(ISNA(VLOOKUP($I390,disall!$A$2:$CY$349,COLUMN(disall!CE389),FALSE)),-9999,VLOOKUP($I390,disall!$A$2:$CY$349,COLUMN(disall!CE389),FALSE))</f>
        <v>0</v>
      </c>
      <c r="CM390" s="8">
        <f>IF(ISNA(VLOOKUP($I390,disall!$A$2:$CY$349,COLUMN(disall!CF389),FALSE)),-9999,VLOOKUP($I390,disall!$A$2:$CY$349,COLUMN(disall!CF389),FALSE))</f>
        <v>0</v>
      </c>
      <c r="CN390" s="8">
        <f>IF(ISNA(VLOOKUP($I390,disall!$A$2:$CY$349,COLUMN(disall!CG389),FALSE)),-9999,VLOOKUP($I390,disall!$A$2:$CY$349,COLUMN(disall!CG389),FALSE))</f>
        <v>0</v>
      </c>
      <c r="CO390" s="8">
        <f>IF(ISNA(VLOOKUP($I390,disall!$A$2:$CY$349,COLUMN(disall!CH389),FALSE)),-9999,VLOOKUP($I390,disall!$A$2:$CY$349,COLUMN(disall!CH389),FALSE))</f>
        <v>0</v>
      </c>
      <c r="CP390" s="8">
        <f>IF(ISNA(VLOOKUP($I390,disall!$A$2:$CY$349,COLUMN(disall!CI389),FALSE)),-9999,VLOOKUP($I390,disall!$A$2:$CY$349,COLUMN(disall!CI389),FALSE))</f>
        <v>0</v>
      </c>
      <c r="CQ390" s="8">
        <f>IF(ISNA(VLOOKUP($I390,disall!$A$2:$CY$349,COLUMN(disall!CJ389),FALSE)),-9999,VLOOKUP($I390,disall!$A$2:$CY$349,COLUMN(disall!CJ389),FALSE))</f>
        <v>0</v>
      </c>
      <c r="CR390" s="8">
        <f>IF(ISNA(VLOOKUP($I390,disall!$A$2:$CY$349,COLUMN(disall!CK389),FALSE)),-9999,VLOOKUP($I390,disall!$A$2:$CY$349,COLUMN(disall!CK389),FALSE))</f>
        <v>0</v>
      </c>
      <c r="CS390" s="8">
        <f>IF(ISNA(VLOOKUP($I390,disall!$A$2:$CY$349,COLUMN(disall!CL389),FALSE)),-9999,VLOOKUP($I390,disall!$A$2:$CY$349,COLUMN(disall!CL389),FALSE))</f>
        <v>0</v>
      </c>
      <c r="CT390" s="8">
        <f>IF(ISNA(VLOOKUP($I390,disall!$A$2:$CY$349,COLUMN(disall!CM389),FALSE)),-9999,VLOOKUP($I390,disall!$A$2:$CY$349,COLUMN(disall!CM389),FALSE))</f>
        <v>0</v>
      </c>
      <c r="CU390" s="8">
        <f>IF(ISNA(VLOOKUP($I390,disall!$A$2:$CY$349,COLUMN(disall!CN389),FALSE)),-9999,VLOOKUP($I390,disall!$A$2:$CY$349,COLUMN(disall!CN389),FALSE))</f>
        <v>0</v>
      </c>
      <c r="CV390" s="8">
        <f>IF(ISNA(VLOOKUP($I390,disall!$A$2:$CY$349,COLUMN(disall!CO389),FALSE)),-9999,VLOOKUP($I390,disall!$A$2:$CY$349,COLUMN(disall!CO389),FALSE))</f>
        <v>0</v>
      </c>
      <c r="CW390" s="8">
        <f>IF(ISNA(VLOOKUP($I390,disall!$A$2:$CY$349,COLUMN(disall!CP389),FALSE)),-9999,VLOOKUP($I390,disall!$A$2:$CY$349,COLUMN(disall!CP389),FALSE))</f>
        <v>0</v>
      </c>
      <c r="CX390" s="8">
        <f>IF(ISNA(VLOOKUP($I390,disall!$A$2:$CY$349,COLUMN(disall!CQ389),FALSE)),-9999,VLOOKUP($I390,disall!$A$2:$CY$349,COLUMN(disall!CQ389),FALSE))</f>
        <v>0</v>
      </c>
      <c r="CY390" s="8">
        <f>IF(ISNA(VLOOKUP($I390,disall!$A$2:$CY$349,COLUMN(disall!CR389),FALSE)),-9999,VLOOKUP($I390,disall!$A$2:$CY$349,COLUMN(disall!CR389),FALSE))</f>
        <v>0</v>
      </c>
      <c r="CZ390" s="8">
        <f>IF(ISNA(VLOOKUP($I390,disall!$A$2:$CY$349,COLUMN(disall!CS389),FALSE)),-9999,VLOOKUP($I390,disall!$A$2:$CY$349,COLUMN(disall!CS389),FALSE))</f>
        <v>0</v>
      </c>
      <c r="DA390" s="8">
        <f>IF(ISNA(VLOOKUP($I390,disall!$A$2:$CY$349,COLUMN(disall!CT389),FALSE)),-9999,VLOOKUP($I390,disall!$A$2:$CY$349,COLUMN(disall!CT389),FALSE))</f>
        <v>2.38</v>
      </c>
      <c r="DB390" s="8">
        <f>IF(ISNA(VLOOKUP($I390,disall!$A$2:$CY$349,COLUMN(disall!CU389),FALSE)),-9999,VLOOKUP($I390,disall!$A$2:$CY$349,COLUMN(disall!CU389),FALSE))</f>
        <v>2.41</v>
      </c>
      <c r="DC390" s="8">
        <f>IF(ISNA(VLOOKUP($I390,disall!$A$2:$CY$349,COLUMN(disall!CV389),FALSE)),-9999,VLOOKUP($I390,disall!$A$2:$CY$349,COLUMN(disall!CV389),FALSE))</f>
        <v>1012.6</v>
      </c>
      <c r="DD390" s="8">
        <f>IF(ISNA(VLOOKUP($I390,disall!$A$2:$CY$349,COLUMN(disall!CW389),FALSE)),-9999,VLOOKUP($I390,disall!$A$2:$CY$349,COLUMN(disall!CW389),FALSE))</f>
        <v>2.4300000000000002</v>
      </c>
      <c r="DE390" s="8">
        <f>IF(ISNA(VLOOKUP($I390,disall!$A$2:$CY$349,COLUMN(disall!CX389),FALSE)),-9999,VLOOKUP($I390,disall!$A$2:$CY$349,COLUMN(disall!CX389),FALSE))</f>
        <v>2.21</v>
      </c>
      <c r="DF390" s="8">
        <f>IF(ISNA(VLOOKUP($I390,disall!$A$2:$CY$349,COLUMN(disall!CY389),FALSE)),-9999,VLOOKUP($I390,disall!$A$2:$CY$349,COLUMN(disall!CY389),FALSE))</f>
        <v>909.46</v>
      </c>
    </row>
    <row r="391" spans="1:110" x14ac:dyDescent="0.25">
      <c r="A391">
        <v>160</v>
      </c>
      <c r="B391" t="s">
        <v>8</v>
      </c>
      <c r="C391" t="s">
        <v>472</v>
      </c>
      <c r="D391" t="s">
        <v>857</v>
      </c>
      <c r="E391" t="s">
        <v>1129</v>
      </c>
      <c r="F391" t="s">
        <v>281</v>
      </c>
      <c r="G391" t="s">
        <v>1130</v>
      </c>
      <c r="H391">
        <v>4089</v>
      </c>
      <c r="I391">
        <f>IF(ISNA(VLOOKUP(H391,disall!$D$2:$L$349,1,FALSE)),H391,VLOOKUP(H391,disall!$D$2:$L$349,1,FALSE))</f>
        <v>4089</v>
      </c>
      <c r="J391">
        <f>IF(ISNA(VLOOKUP(H391,disall!$D$2:$L$349,1,FALSE)),"NA",VLOOKUP(H391,disall!$D$2:$L$349,2,FALSE))</f>
        <v>3416</v>
      </c>
      <c r="K391" t="str">
        <f>IF(ISNA(VLOOKUP(I391,disall!$A$2:$L$349,3,FALSE)),F391,VLOOKUP(I391,disall!$A$2:$L$349,3,FALSE))</f>
        <v>Lohardaga</v>
      </c>
      <c r="L391" t="str">
        <f>IF(ISNA(VLOOKUP(I391,disall!$A$2:$L$349,12,FALSE)),"NA",VLOOKUP(I391,disall!$A$2:$L$349,12,FALSE))</f>
        <v>Lohardaga</v>
      </c>
      <c r="M391">
        <f>IF(ISNA(VLOOKUP(I391,disall!$A$2:$M$349,6,FALSE)),"NA",VLOOKUP(I391,disall!$A$2:$M$349,6,FALSE))</f>
        <v>34</v>
      </c>
      <c r="N391">
        <f>IF(ISNA(VLOOKUP(I391,disall!$A$2:$M$349,7,FALSE)),"NA",VLOOKUP(I391,disall!$A$2:$M$349,7,FALSE))</f>
        <v>0.132579</v>
      </c>
      <c r="O391">
        <f>IF(ISNA(VLOOKUP(I391,disall!$A$2:$M$349,8,FALSE)),"NA",VLOOKUP(I391,disall!$A$2:$M$349,8,FALSE))</f>
        <v>1.8411360000000001</v>
      </c>
      <c r="P391" t="str">
        <f>IF(ISNA(VLOOKUP(I391,disall!$A$2:$M$349,9,FALSE)),"NA",VLOOKUP(I391,disall!$A$2:$M$349,9,FALSE))</f>
        <v>POLY</v>
      </c>
      <c r="Q391">
        <f>IF(ISNA(VLOOKUP(I391,disall!$A$2:$M$349,10,FALSE)),"NA",VLOOKUP(I391,disall!$A$2:$M$349,10,FALSE))</f>
        <v>356042000</v>
      </c>
      <c r="R391" t="str">
        <f>IF(ISNA(VLOOKUP(I391,disall!$A$2:$M$349,11,FALSE)),"NA",VLOOKUP(I391,disall!$A$2:$M$349,11,FALSE))</f>
        <v>Bihar</v>
      </c>
      <c r="S391" t="str">
        <f>IF(ISNA(VLOOKUP(I391,disall!$A$2:$M$349,12,FALSE)),"NA",VLOOKUP(I391,disall!$A$2:$M$349,12,FALSE))</f>
        <v>Lohardaga</v>
      </c>
      <c r="T391">
        <f>IF(ISNA(VLOOKUP(I391,disall!$A$2:$M$349,13,FALSE)),"NA",VLOOKUP(I391,disall!$A$2:$M$349,13,FALSE))</f>
        <v>43</v>
      </c>
      <c r="U391" s="8">
        <f>IF(ISNA(VLOOKUP($I391,disall!$A$2:$CY$349,COLUMN(disall!N390),FALSE)),-9999,VLOOKUP($I391,disall!$A$2:$CY$349,COLUMN(disall!N390),FALSE))</f>
        <v>0</v>
      </c>
      <c r="V391" s="8">
        <f>IF(ISNA(VLOOKUP($I391,disall!$A$2:$CY$349,COLUMN(disall!O390),FALSE)),-9999,VLOOKUP($I391,disall!$A$2:$CY$349,COLUMN(disall!O390),FALSE))</f>
        <v>0</v>
      </c>
      <c r="W391" s="8">
        <f>IF(ISNA(VLOOKUP($I391,disall!$A$2:$CY$349,COLUMN(disall!P390),FALSE)),-9999,VLOOKUP($I391,disall!$A$2:$CY$349,COLUMN(disall!P390),FALSE))</f>
        <v>0</v>
      </c>
      <c r="X391" s="8">
        <f>IF(ISNA(VLOOKUP($I391,disall!$A$2:$CY$349,COLUMN(disall!Q390),FALSE)),-9999,VLOOKUP($I391,disall!$A$2:$CY$349,COLUMN(disall!Q390),FALSE))</f>
        <v>0</v>
      </c>
      <c r="Y391" s="8">
        <f>IF(ISNA(VLOOKUP($I391,disall!$A$2:$CY$349,COLUMN(disall!R390),FALSE)),-9999,VLOOKUP($I391,disall!$A$2:$CY$349,COLUMN(disall!R390),FALSE))</f>
        <v>0</v>
      </c>
      <c r="Z391" s="8">
        <f>IF(ISNA(VLOOKUP($I391,disall!$A$2:$CY$349,COLUMN(disall!S390),FALSE)),-9999,VLOOKUP($I391,disall!$A$2:$CY$349,COLUMN(disall!S390),FALSE))</f>
        <v>0</v>
      </c>
      <c r="AA391" s="8">
        <f>IF(ISNA(VLOOKUP($I391,disall!$A$2:$CY$349,COLUMN(disall!T390),FALSE)),-9999,VLOOKUP($I391,disall!$A$2:$CY$349,COLUMN(disall!T390),FALSE))</f>
        <v>0</v>
      </c>
      <c r="AB391" s="8">
        <f>IF(ISNA(VLOOKUP($I391,disall!$A$2:$CY$349,COLUMN(disall!U390),FALSE)),-9999,VLOOKUP($I391,disall!$A$2:$CY$349,COLUMN(disall!U390),FALSE))</f>
        <v>0</v>
      </c>
      <c r="AC391" s="8">
        <f>IF(ISNA(VLOOKUP($I391,disall!$A$2:$CY$349,COLUMN(disall!V390),FALSE)),-9999,VLOOKUP($I391,disall!$A$2:$CY$349,COLUMN(disall!V390),FALSE))</f>
        <v>0</v>
      </c>
      <c r="AD391" s="8">
        <f>IF(ISNA(VLOOKUP($I391,disall!$A$2:$CY$349,COLUMN(disall!W390),FALSE)),-9999,VLOOKUP($I391,disall!$A$2:$CY$349,COLUMN(disall!W390),FALSE))</f>
        <v>0</v>
      </c>
      <c r="AE391" s="8">
        <f>IF(ISNA(VLOOKUP($I391,disall!$A$2:$CY$349,COLUMN(disall!X390),FALSE)),-9999,VLOOKUP($I391,disall!$A$2:$CY$349,COLUMN(disall!X390),FALSE))</f>
        <v>0</v>
      </c>
      <c r="AF391" s="8">
        <f>IF(ISNA(VLOOKUP($I391,disall!$A$2:$CY$349,COLUMN(disall!Y390),FALSE)),-9999,VLOOKUP($I391,disall!$A$2:$CY$349,COLUMN(disall!Y390),FALSE))</f>
        <v>0</v>
      </c>
      <c r="AG391" s="8">
        <f>IF(ISNA(VLOOKUP($I391,disall!$A$2:$CY$349,COLUMN(disall!Z390),FALSE)),-9999,VLOOKUP($I391,disall!$A$2:$CY$349,COLUMN(disall!Z390),FALSE))</f>
        <v>0</v>
      </c>
      <c r="AH391" s="8">
        <f>IF(ISNA(VLOOKUP($I391,disall!$A$2:$CY$349,COLUMN(disall!AA390),FALSE)),-9999,VLOOKUP($I391,disall!$A$2:$CY$349,COLUMN(disall!AA390),FALSE))</f>
        <v>0</v>
      </c>
      <c r="AI391" s="8">
        <f>IF(ISNA(VLOOKUP($I391,disall!$A$2:$CY$349,COLUMN(disall!AB390),FALSE)),-9999,VLOOKUP($I391,disall!$A$2:$CY$349,COLUMN(disall!AB390),FALSE))</f>
        <v>0</v>
      </c>
      <c r="AJ391" s="8">
        <f>IF(ISNA(VLOOKUP($I391,disall!$A$2:$CY$349,COLUMN(disall!AC390),FALSE)),-9999,VLOOKUP($I391,disall!$A$2:$CY$349,COLUMN(disall!AC390),FALSE))</f>
        <v>0</v>
      </c>
      <c r="AK391" s="8">
        <f>IF(ISNA(VLOOKUP($I391,disall!$A$2:$CY$349,COLUMN(disall!AD390),FALSE)),-9999,VLOOKUP($I391,disall!$A$2:$CY$349,COLUMN(disall!AD390),FALSE))</f>
        <v>0</v>
      </c>
      <c r="AL391" s="8">
        <f>IF(ISNA(VLOOKUP($I391,disall!$A$2:$CY$349,COLUMN(disall!AE390),FALSE)),-9999,VLOOKUP($I391,disall!$A$2:$CY$349,COLUMN(disall!AE390),FALSE))</f>
        <v>0</v>
      </c>
      <c r="AM391" s="8">
        <f>IF(ISNA(VLOOKUP($I391,disall!$A$2:$CY$349,COLUMN(disall!AF390),FALSE)),-9999,VLOOKUP($I391,disall!$A$2:$CY$349,COLUMN(disall!AF390),FALSE))</f>
        <v>0</v>
      </c>
      <c r="AN391" s="8">
        <f>IF(ISNA(VLOOKUP($I391,disall!$A$2:$CY$349,COLUMN(disall!AG390),FALSE)),-9999,VLOOKUP($I391,disall!$A$2:$CY$349,COLUMN(disall!AG390),FALSE))</f>
        <v>0</v>
      </c>
      <c r="AO391" s="8">
        <f>IF(ISNA(VLOOKUP($I391,disall!$A$2:$CY$349,COLUMN(disall!AH390),FALSE)),-9999,VLOOKUP($I391,disall!$A$2:$CY$349,COLUMN(disall!AH390),FALSE))</f>
        <v>0</v>
      </c>
      <c r="AP391" s="8">
        <f>IF(ISNA(VLOOKUP($I391,disall!$A$2:$CY$349,COLUMN(disall!AI390),FALSE)),-9999,VLOOKUP($I391,disall!$A$2:$CY$349,COLUMN(disall!AI390),FALSE))</f>
        <v>0</v>
      </c>
      <c r="AQ391" s="8">
        <f>IF(ISNA(VLOOKUP($I391,disall!$A$2:$CY$349,COLUMN(disall!AJ390),FALSE)),-9999,VLOOKUP($I391,disall!$A$2:$CY$349,COLUMN(disall!AJ390),FALSE))</f>
        <v>0</v>
      </c>
      <c r="AR391" s="8">
        <f>IF(ISNA(VLOOKUP($I391,disall!$A$2:$CY$349,COLUMN(disall!AK390),FALSE)),-9999,VLOOKUP($I391,disall!$A$2:$CY$349,COLUMN(disall!AK390),FALSE))</f>
        <v>0</v>
      </c>
      <c r="AS391" s="8">
        <f>IF(ISNA(VLOOKUP($I391,disall!$A$2:$CY$349,COLUMN(disall!AL390),FALSE)),-9999,VLOOKUP($I391,disall!$A$2:$CY$349,COLUMN(disall!AL390),FALSE))</f>
        <v>0</v>
      </c>
      <c r="AT391" s="8">
        <f>IF(ISNA(VLOOKUP($I391,disall!$A$2:$CY$349,COLUMN(disall!AM390),FALSE)),-9999,VLOOKUP($I391,disall!$A$2:$CY$349,COLUMN(disall!AM390),FALSE))</f>
        <v>0</v>
      </c>
      <c r="AU391" s="8">
        <f>IF(ISNA(VLOOKUP($I391,disall!$A$2:$CY$349,COLUMN(disall!AN390),FALSE)),-9999,VLOOKUP($I391,disall!$A$2:$CY$349,COLUMN(disall!AN390),FALSE))</f>
        <v>0</v>
      </c>
      <c r="AV391" s="8">
        <f>IF(ISNA(VLOOKUP($I391,disall!$A$2:$CY$349,COLUMN(disall!AO390),FALSE)),-9999,VLOOKUP($I391,disall!$A$2:$CY$349,COLUMN(disall!AO390),FALSE))</f>
        <v>0</v>
      </c>
      <c r="AW391" s="8">
        <f>IF(ISNA(VLOOKUP($I391,disall!$A$2:$CY$349,COLUMN(disall!AP390),FALSE)),-9999,VLOOKUP($I391,disall!$A$2:$CY$349,COLUMN(disall!AP390),FALSE))</f>
        <v>0</v>
      </c>
      <c r="AX391" s="8">
        <f>IF(ISNA(VLOOKUP($I391,disall!$A$2:$CY$349,COLUMN(disall!AQ390),FALSE)),-9999,VLOOKUP($I391,disall!$A$2:$CY$349,COLUMN(disall!AQ390),FALSE))</f>
        <v>0</v>
      </c>
      <c r="AY391" s="8">
        <f>IF(ISNA(VLOOKUP($I391,disall!$A$2:$CY$349,COLUMN(disall!AR390),FALSE)),-9999,VLOOKUP($I391,disall!$A$2:$CY$349,COLUMN(disall!AR390),FALSE))</f>
        <v>0</v>
      </c>
      <c r="AZ391" s="8">
        <f>IF(ISNA(VLOOKUP($I391,disall!$A$2:$CY$349,COLUMN(disall!AS390),FALSE)),-9999,VLOOKUP($I391,disall!$A$2:$CY$349,COLUMN(disall!AS390),FALSE))</f>
        <v>0</v>
      </c>
      <c r="BA391" s="8">
        <f>IF(ISNA(VLOOKUP($I391,disall!$A$2:$CY$349,COLUMN(disall!AT390),FALSE)),-9999,VLOOKUP($I391,disall!$A$2:$CY$349,COLUMN(disall!AT390),FALSE))</f>
        <v>0</v>
      </c>
      <c r="BB391" s="8">
        <f>IF(ISNA(VLOOKUP($I391,disall!$A$2:$CY$349,COLUMN(disall!AU390),FALSE)),-9999,VLOOKUP($I391,disall!$A$2:$CY$349,COLUMN(disall!AU390),FALSE))</f>
        <v>0</v>
      </c>
      <c r="BC391" s="8">
        <f>IF(ISNA(VLOOKUP($I391,disall!$A$2:$CY$349,COLUMN(disall!AV390),FALSE)),-9999,VLOOKUP($I391,disall!$A$2:$CY$349,COLUMN(disall!AV390),FALSE))</f>
        <v>0</v>
      </c>
      <c r="BD391" s="8">
        <f>IF(ISNA(VLOOKUP($I391,disall!$A$2:$CY$349,COLUMN(disall!AW390),FALSE)),-9999,VLOOKUP($I391,disall!$A$2:$CY$349,COLUMN(disall!AW390),FALSE))</f>
        <v>0</v>
      </c>
      <c r="BE391" s="8">
        <f>IF(ISNA(VLOOKUP($I391,disall!$A$2:$CY$349,COLUMN(disall!AX390),FALSE)),-9999,VLOOKUP($I391,disall!$A$2:$CY$349,COLUMN(disall!AX390),FALSE))</f>
        <v>0</v>
      </c>
      <c r="BF391" s="8">
        <f>IF(ISNA(VLOOKUP($I391,disall!$A$2:$CY$349,COLUMN(disall!AY390),FALSE)),-9999,VLOOKUP($I391,disall!$A$2:$CY$349,COLUMN(disall!AY390),FALSE))</f>
        <v>0</v>
      </c>
      <c r="BG391" s="8">
        <f>IF(ISNA(VLOOKUP($I391,disall!$A$2:$CY$349,COLUMN(disall!AZ390),FALSE)),-9999,VLOOKUP($I391,disall!$A$2:$CY$349,COLUMN(disall!AZ390),FALSE))</f>
        <v>0</v>
      </c>
      <c r="BH391" s="8">
        <f>IF(ISNA(VLOOKUP($I391,disall!$A$2:$CY$349,COLUMN(disall!BA390),FALSE)),-9999,VLOOKUP($I391,disall!$A$2:$CY$349,COLUMN(disall!BA390),FALSE))</f>
        <v>0</v>
      </c>
      <c r="BI391" s="8">
        <f>IF(ISNA(VLOOKUP($I391,disall!$A$2:$CY$349,COLUMN(disall!BB390),FALSE)),-9999,VLOOKUP($I391,disall!$A$2:$CY$349,COLUMN(disall!BB390),FALSE))</f>
        <v>0</v>
      </c>
      <c r="BJ391" s="8">
        <f>IF(ISNA(VLOOKUP($I391,disall!$A$2:$CY$349,COLUMN(disall!BC390),FALSE)),-9999,VLOOKUP($I391,disall!$A$2:$CY$349,COLUMN(disall!BC390),FALSE))</f>
        <v>0</v>
      </c>
      <c r="BK391" s="8">
        <f>IF(ISNA(VLOOKUP($I391,disall!$A$2:$CY$349,COLUMN(disall!BD390),FALSE)),-9999,VLOOKUP($I391,disall!$A$2:$CY$349,COLUMN(disall!BD390),FALSE))</f>
        <v>0</v>
      </c>
      <c r="BL391" s="8">
        <f>IF(ISNA(VLOOKUP($I391,disall!$A$2:$CY$349,COLUMN(disall!BE390),FALSE)),-9999,VLOOKUP($I391,disall!$A$2:$CY$349,COLUMN(disall!BE390),FALSE))</f>
        <v>0</v>
      </c>
      <c r="BM391" s="8">
        <f>IF(ISNA(VLOOKUP($I391,disall!$A$2:$CY$349,COLUMN(disall!BF390),FALSE)),-9999,VLOOKUP($I391,disall!$A$2:$CY$349,COLUMN(disall!BF390),FALSE))</f>
        <v>0</v>
      </c>
      <c r="BN391" s="8">
        <f>IF(ISNA(VLOOKUP($I391,disall!$A$2:$CY$349,COLUMN(disall!BG390),FALSE)),-9999,VLOOKUP($I391,disall!$A$2:$CY$349,COLUMN(disall!BG390),FALSE))</f>
        <v>0</v>
      </c>
      <c r="BO391" s="8">
        <f>IF(ISNA(VLOOKUP($I391,disall!$A$2:$CY$349,COLUMN(disall!BH390),FALSE)),-9999,VLOOKUP($I391,disall!$A$2:$CY$349,COLUMN(disall!BH390),FALSE))</f>
        <v>0</v>
      </c>
      <c r="BP391" s="8">
        <f>IF(ISNA(VLOOKUP($I391,disall!$A$2:$CY$349,COLUMN(disall!BI390),FALSE)),-9999,VLOOKUP($I391,disall!$A$2:$CY$349,COLUMN(disall!BI390),FALSE))</f>
        <v>0</v>
      </c>
      <c r="BQ391" s="8">
        <f>IF(ISNA(VLOOKUP($I391,disall!$A$2:$CY$349,COLUMN(disall!BJ390),FALSE)),-9999,VLOOKUP($I391,disall!$A$2:$CY$349,COLUMN(disall!BJ390),FALSE))</f>
        <v>0</v>
      </c>
      <c r="BR391" s="8">
        <f>IF(ISNA(VLOOKUP($I391,disall!$A$2:$CY$349,COLUMN(disall!BK390),FALSE)),-9999,VLOOKUP($I391,disall!$A$2:$CY$349,COLUMN(disall!BK390),FALSE))</f>
        <v>0</v>
      </c>
      <c r="BS391" s="8">
        <f>IF(ISNA(VLOOKUP($I391,disall!$A$2:$CY$349,COLUMN(disall!BL390),FALSE)),-9999,VLOOKUP($I391,disall!$A$2:$CY$349,COLUMN(disall!BL390),FALSE))</f>
        <v>0</v>
      </c>
      <c r="BT391" s="8">
        <f>IF(ISNA(VLOOKUP($I391,disall!$A$2:$CY$349,COLUMN(disall!BM390),FALSE)),-9999,VLOOKUP($I391,disall!$A$2:$CY$349,COLUMN(disall!BM390),FALSE))</f>
        <v>0</v>
      </c>
      <c r="BU391" s="8">
        <f>IF(ISNA(VLOOKUP($I391,disall!$A$2:$CY$349,COLUMN(disall!BN390),FALSE)),-9999,VLOOKUP($I391,disall!$A$2:$CY$349,COLUMN(disall!BN390),FALSE))</f>
        <v>0</v>
      </c>
      <c r="BV391" s="8">
        <f>IF(ISNA(VLOOKUP($I391,disall!$A$2:$CY$349,COLUMN(disall!BO390),FALSE)),-9999,VLOOKUP($I391,disall!$A$2:$CY$349,COLUMN(disall!BO390),FALSE))</f>
        <v>0</v>
      </c>
      <c r="BW391" s="8">
        <f>IF(ISNA(VLOOKUP($I391,disall!$A$2:$CY$349,COLUMN(disall!BP390),FALSE)),-9999,VLOOKUP($I391,disall!$A$2:$CY$349,COLUMN(disall!BP390),FALSE))</f>
        <v>0</v>
      </c>
      <c r="BX391" s="8">
        <f>IF(ISNA(VLOOKUP($I391,disall!$A$2:$CY$349,COLUMN(disall!BQ390),FALSE)),-9999,VLOOKUP($I391,disall!$A$2:$CY$349,COLUMN(disall!BQ390),FALSE))</f>
        <v>0</v>
      </c>
      <c r="BY391" s="8">
        <f>IF(ISNA(VLOOKUP($I391,disall!$A$2:$CY$349,COLUMN(disall!BR390),FALSE)),-9999,VLOOKUP($I391,disall!$A$2:$CY$349,COLUMN(disall!BR390),FALSE))</f>
        <v>0</v>
      </c>
      <c r="BZ391" s="8">
        <f>IF(ISNA(VLOOKUP($I391,disall!$A$2:$CY$349,COLUMN(disall!BS390),FALSE)),-9999,VLOOKUP($I391,disall!$A$2:$CY$349,COLUMN(disall!BS390),FALSE))</f>
        <v>0</v>
      </c>
      <c r="CA391" s="8">
        <f>IF(ISNA(VLOOKUP($I391,disall!$A$2:$CY$349,COLUMN(disall!BT390),FALSE)),-9999,VLOOKUP($I391,disall!$A$2:$CY$349,COLUMN(disall!BT390),FALSE))</f>
        <v>0</v>
      </c>
      <c r="CB391" s="8">
        <f>IF(ISNA(VLOOKUP($I391,disall!$A$2:$CY$349,COLUMN(disall!BU390),FALSE)),-9999,VLOOKUP($I391,disall!$A$2:$CY$349,COLUMN(disall!BU390),FALSE))</f>
        <v>0</v>
      </c>
      <c r="CC391" s="8">
        <f>IF(ISNA(VLOOKUP($I391,disall!$A$2:$CY$349,COLUMN(disall!BV390),FALSE)),-9999,VLOOKUP($I391,disall!$A$2:$CY$349,COLUMN(disall!BV390),FALSE))</f>
        <v>0</v>
      </c>
      <c r="CD391" s="8">
        <f>IF(ISNA(VLOOKUP($I391,disall!$A$2:$CY$349,COLUMN(disall!BW390),FALSE)),-9999,VLOOKUP($I391,disall!$A$2:$CY$349,COLUMN(disall!BW390),FALSE))</f>
        <v>0</v>
      </c>
      <c r="CE391" s="8">
        <f>IF(ISNA(VLOOKUP($I391,disall!$A$2:$CY$349,COLUMN(disall!BX390),FALSE)),-9999,VLOOKUP($I391,disall!$A$2:$CY$349,COLUMN(disall!BX390),FALSE))</f>
        <v>0</v>
      </c>
      <c r="CF391" s="8">
        <f>IF(ISNA(VLOOKUP($I391,disall!$A$2:$CY$349,COLUMN(disall!BY390),FALSE)),-9999,VLOOKUP($I391,disall!$A$2:$CY$349,COLUMN(disall!BY390),FALSE))</f>
        <v>0</v>
      </c>
      <c r="CG391" s="8">
        <f>IF(ISNA(VLOOKUP($I391,disall!$A$2:$CY$349,COLUMN(disall!BZ390),FALSE)),-9999,VLOOKUP($I391,disall!$A$2:$CY$349,COLUMN(disall!BZ390),FALSE))</f>
        <v>0</v>
      </c>
      <c r="CH391" s="8">
        <f>IF(ISNA(VLOOKUP($I391,disall!$A$2:$CY$349,COLUMN(disall!CA390),FALSE)),-9999,VLOOKUP($I391,disall!$A$2:$CY$349,COLUMN(disall!CA390),FALSE))</f>
        <v>0</v>
      </c>
      <c r="CI391" s="8">
        <f>IF(ISNA(VLOOKUP($I391,disall!$A$2:$CY$349,COLUMN(disall!CB390),FALSE)),-9999,VLOOKUP($I391,disall!$A$2:$CY$349,COLUMN(disall!CB390),FALSE))</f>
        <v>0</v>
      </c>
      <c r="CJ391" s="8">
        <f>IF(ISNA(VLOOKUP($I391,disall!$A$2:$CY$349,COLUMN(disall!CC390),FALSE)),-9999,VLOOKUP($I391,disall!$A$2:$CY$349,COLUMN(disall!CC390),FALSE))</f>
        <v>0</v>
      </c>
      <c r="CK391" s="8">
        <f>IF(ISNA(VLOOKUP($I391,disall!$A$2:$CY$349,COLUMN(disall!CD390),FALSE)),-9999,VLOOKUP($I391,disall!$A$2:$CY$349,COLUMN(disall!CD390),FALSE))</f>
        <v>0</v>
      </c>
      <c r="CL391" s="8">
        <f>IF(ISNA(VLOOKUP($I391,disall!$A$2:$CY$349,COLUMN(disall!CE390),FALSE)),-9999,VLOOKUP($I391,disall!$A$2:$CY$349,COLUMN(disall!CE390),FALSE))</f>
        <v>0</v>
      </c>
      <c r="CM391" s="8">
        <f>IF(ISNA(VLOOKUP($I391,disall!$A$2:$CY$349,COLUMN(disall!CF390),FALSE)),-9999,VLOOKUP($I391,disall!$A$2:$CY$349,COLUMN(disall!CF390),FALSE))</f>
        <v>0</v>
      </c>
      <c r="CN391" s="8">
        <f>IF(ISNA(VLOOKUP($I391,disall!$A$2:$CY$349,COLUMN(disall!CG390),FALSE)),-9999,VLOOKUP($I391,disall!$A$2:$CY$349,COLUMN(disall!CG390),FALSE))</f>
        <v>0</v>
      </c>
      <c r="CO391" s="8">
        <f>IF(ISNA(VLOOKUP($I391,disall!$A$2:$CY$349,COLUMN(disall!CH390),FALSE)),-9999,VLOOKUP($I391,disall!$A$2:$CY$349,COLUMN(disall!CH390),FALSE))</f>
        <v>0</v>
      </c>
      <c r="CP391" s="8">
        <f>IF(ISNA(VLOOKUP($I391,disall!$A$2:$CY$349,COLUMN(disall!CI390),FALSE)),-9999,VLOOKUP($I391,disall!$A$2:$CY$349,COLUMN(disall!CI390),FALSE))</f>
        <v>0</v>
      </c>
      <c r="CQ391" s="8">
        <f>IF(ISNA(VLOOKUP($I391,disall!$A$2:$CY$349,COLUMN(disall!CJ390),FALSE)),-9999,VLOOKUP($I391,disall!$A$2:$CY$349,COLUMN(disall!CJ390),FALSE))</f>
        <v>0</v>
      </c>
      <c r="CR391" s="8">
        <f>IF(ISNA(VLOOKUP($I391,disall!$A$2:$CY$349,COLUMN(disall!CK390),FALSE)),-9999,VLOOKUP($I391,disall!$A$2:$CY$349,COLUMN(disall!CK390),FALSE))</f>
        <v>0</v>
      </c>
      <c r="CS391" s="8">
        <f>IF(ISNA(VLOOKUP($I391,disall!$A$2:$CY$349,COLUMN(disall!CL390),FALSE)),-9999,VLOOKUP($I391,disall!$A$2:$CY$349,COLUMN(disall!CL390),FALSE))</f>
        <v>0</v>
      </c>
      <c r="CT391" s="8">
        <f>IF(ISNA(VLOOKUP($I391,disall!$A$2:$CY$349,COLUMN(disall!CM390),FALSE)),-9999,VLOOKUP($I391,disall!$A$2:$CY$349,COLUMN(disall!CM390),FALSE))</f>
        <v>0</v>
      </c>
      <c r="CU391" s="8">
        <f>IF(ISNA(VLOOKUP($I391,disall!$A$2:$CY$349,COLUMN(disall!CN390),FALSE)),-9999,VLOOKUP($I391,disall!$A$2:$CY$349,COLUMN(disall!CN390),FALSE))</f>
        <v>0</v>
      </c>
      <c r="CV391" s="8">
        <f>IF(ISNA(VLOOKUP($I391,disall!$A$2:$CY$349,COLUMN(disall!CO390),FALSE)),-9999,VLOOKUP($I391,disall!$A$2:$CY$349,COLUMN(disall!CO390),FALSE))</f>
        <v>0</v>
      </c>
      <c r="CW391" s="8">
        <f>IF(ISNA(VLOOKUP($I391,disall!$A$2:$CY$349,COLUMN(disall!CP390),FALSE)),-9999,VLOOKUP($I391,disall!$A$2:$CY$349,COLUMN(disall!CP390),FALSE))</f>
        <v>0</v>
      </c>
      <c r="CX391" s="8">
        <f>IF(ISNA(VLOOKUP($I391,disall!$A$2:$CY$349,COLUMN(disall!CQ390),FALSE)),-9999,VLOOKUP($I391,disall!$A$2:$CY$349,COLUMN(disall!CQ390),FALSE))</f>
        <v>0</v>
      </c>
      <c r="CY391" s="8">
        <f>IF(ISNA(VLOOKUP($I391,disall!$A$2:$CY$349,COLUMN(disall!CR390),FALSE)),-9999,VLOOKUP($I391,disall!$A$2:$CY$349,COLUMN(disall!CR390),FALSE))</f>
        <v>0</v>
      </c>
      <c r="CZ391" s="8">
        <f>IF(ISNA(VLOOKUP($I391,disall!$A$2:$CY$349,COLUMN(disall!CS390),FALSE)),-9999,VLOOKUP($I391,disall!$A$2:$CY$349,COLUMN(disall!CS390),FALSE))</f>
        <v>0</v>
      </c>
      <c r="DA391" s="8">
        <f>IF(ISNA(VLOOKUP($I391,disall!$A$2:$CY$349,COLUMN(disall!CT390),FALSE)),-9999,VLOOKUP($I391,disall!$A$2:$CY$349,COLUMN(disall!CT390),FALSE))</f>
        <v>0</v>
      </c>
      <c r="DB391" s="8">
        <f>IF(ISNA(VLOOKUP($I391,disall!$A$2:$CY$349,COLUMN(disall!CU390),FALSE)),-9999,VLOOKUP($I391,disall!$A$2:$CY$349,COLUMN(disall!CU390),FALSE))</f>
        <v>0</v>
      </c>
      <c r="DC391" s="8">
        <f>IF(ISNA(VLOOKUP($I391,disall!$A$2:$CY$349,COLUMN(disall!CV390),FALSE)),-9999,VLOOKUP($I391,disall!$A$2:$CY$349,COLUMN(disall!CV390),FALSE))</f>
        <v>0</v>
      </c>
      <c r="DD391" s="8">
        <f>IF(ISNA(VLOOKUP($I391,disall!$A$2:$CY$349,COLUMN(disall!CW390),FALSE)),-9999,VLOOKUP($I391,disall!$A$2:$CY$349,COLUMN(disall!CW390),FALSE))</f>
        <v>0</v>
      </c>
      <c r="DE391" s="8">
        <f>IF(ISNA(VLOOKUP($I391,disall!$A$2:$CY$349,COLUMN(disall!CX390),FALSE)),-9999,VLOOKUP($I391,disall!$A$2:$CY$349,COLUMN(disall!CX390),FALSE))</f>
        <v>0</v>
      </c>
      <c r="DF391" s="8">
        <f>IF(ISNA(VLOOKUP($I391,disall!$A$2:$CY$349,COLUMN(disall!CY390),FALSE)),-9999,VLOOKUP($I391,disall!$A$2:$CY$349,COLUMN(disall!CY390),FALSE))</f>
        <v>0</v>
      </c>
    </row>
    <row r="392" spans="1:110" x14ac:dyDescent="0.25">
      <c r="A392">
        <v>174</v>
      </c>
      <c r="B392" t="s">
        <v>8</v>
      </c>
      <c r="C392" t="s">
        <v>472</v>
      </c>
      <c r="D392" t="s">
        <v>383</v>
      </c>
      <c r="E392" t="s">
        <v>473</v>
      </c>
      <c r="F392" t="s">
        <v>388</v>
      </c>
      <c r="G392" t="s">
        <v>473</v>
      </c>
      <c r="H392">
        <v>4090</v>
      </c>
      <c r="I392">
        <f>IF(ISNA(VLOOKUP(H392,disall!$D$2:$L$349,1,FALSE)),H392,VLOOKUP(H392,disall!$D$2:$L$349,1,FALSE))</f>
        <v>4090</v>
      </c>
      <c r="J392">
        <f>IF(ISNA(VLOOKUP(H392,disall!$D$2:$L$349,1,FALSE)),"NA",VLOOKUP(H392,disall!$D$2:$L$349,2,FALSE))</f>
        <v>2804</v>
      </c>
      <c r="K392" t="str">
        <f>IF(ISNA(VLOOKUP(I392,disall!$A$2:$L$349,3,FALSE)),F392,VLOOKUP(I392,disall!$A$2:$L$349,3,FALSE))</f>
        <v>South Goa</v>
      </c>
      <c r="L392" t="str">
        <f>IF(ISNA(VLOOKUP(I392,disall!$A$2:$L$349,12,FALSE)),"NA",VLOOKUP(I392,disall!$A$2:$L$349,12,FALSE))</f>
        <v>South Goa</v>
      </c>
      <c r="M392">
        <f>IF(ISNA(VLOOKUP(I392,disall!$A$2:$M$349,6,FALSE)),"NA",VLOOKUP(I392,disall!$A$2:$M$349,6,FALSE))</f>
        <v>28</v>
      </c>
      <c r="N392">
        <f>IF(ISNA(VLOOKUP(I392,disall!$A$2:$M$349,7,FALSE)),"NA",VLOOKUP(I392,disall!$A$2:$M$349,7,FALSE))</f>
        <v>7.1737999999999996E-2</v>
      </c>
      <c r="O392">
        <f>IF(ISNA(VLOOKUP(I392,disall!$A$2:$M$349,8,FALSE)),"NA",VLOOKUP(I392,disall!$A$2:$M$349,8,FALSE))</f>
        <v>1.716899</v>
      </c>
      <c r="P392" t="str">
        <f>IF(ISNA(VLOOKUP(I392,disall!$A$2:$M$349,9,FALSE)),"NA",VLOOKUP(I392,disall!$A$2:$M$349,9,FALSE))</f>
        <v>POLY</v>
      </c>
      <c r="Q392">
        <f>IF(ISNA(VLOOKUP(I392,disall!$A$2:$M$349,10,FALSE)),"NA",VLOOKUP(I392,disall!$A$2:$M$349,10,FALSE))</f>
        <v>356050200</v>
      </c>
      <c r="R392" t="str">
        <f>IF(ISNA(VLOOKUP(I392,disall!$A$2:$M$349,11,FALSE)),"NA",VLOOKUP(I392,disall!$A$2:$M$349,11,FALSE))</f>
        <v>Goa</v>
      </c>
      <c r="S392" t="str">
        <f>IF(ISNA(VLOOKUP(I392,disall!$A$2:$M$349,12,FALSE)),"NA",VLOOKUP(I392,disall!$A$2:$M$349,12,FALSE))</f>
        <v>South Goa</v>
      </c>
      <c r="T392">
        <f>IF(ISNA(VLOOKUP(I392,disall!$A$2:$M$349,13,FALSE)),"NA",VLOOKUP(I392,disall!$A$2:$M$349,13,FALSE))</f>
        <v>0</v>
      </c>
      <c r="U392" s="8">
        <f>IF(ISNA(VLOOKUP($I392,disall!$A$2:$CY$349,COLUMN(disall!N391),FALSE)),-9999,VLOOKUP($I392,disall!$A$2:$CY$349,COLUMN(disall!N391),FALSE))</f>
        <v>0</v>
      </c>
      <c r="V392" s="8">
        <f>IF(ISNA(VLOOKUP($I392,disall!$A$2:$CY$349,COLUMN(disall!O391),FALSE)),-9999,VLOOKUP($I392,disall!$A$2:$CY$349,COLUMN(disall!O391),FALSE))</f>
        <v>0</v>
      </c>
      <c r="W392" s="8">
        <f>IF(ISNA(VLOOKUP($I392,disall!$A$2:$CY$349,COLUMN(disall!P391),FALSE)),-9999,VLOOKUP($I392,disall!$A$2:$CY$349,COLUMN(disall!P391),FALSE))</f>
        <v>0</v>
      </c>
      <c r="X392" s="8">
        <f>IF(ISNA(VLOOKUP($I392,disall!$A$2:$CY$349,COLUMN(disall!Q391),FALSE)),-9999,VLOOKUP($I392,disall!$A$2:$CY$349,COLUMN(disall!Q391),FALSE))</f>
        <v>0</v>
      </c>
      <c r="Y392" s="8">
        <f>IF(ISNA(VLOOKUP($I392,disall!$A$2:$CY$349,COLUMN(disall!R391),FALSE)),-9999,VLOOKUP($I392,disall!$A$2:$CY$349,COLUMN(disall!R391),FALSE))</f>
        <v>0</v>
      </c>
      <c r="Z392" s="8">
        <f>IF(ISNA(VLOOKUP($I392,disall!$A$2:$CY$349,COLUMN(disall!S391),FALSE)),-9999,VLOOKUP($I392,disall!$A$2:$CY$349,COLUMN(disall!S391),FALSE))</f>
        <v>0</v>
      </c>
      <c r="AA392" s="8">
        <f>IF(ISNA(VLOOKUP($I392,disall!$A$2:$CY$349,COLUMN(disall!T391),FALSE)),-9999,VLOOKUP($I392,disall!$A$2:$CY$349,COLUMN(disall!T391),FALSE))</f>
        <v>0</v>
      </c>
      <c r="AB392" s="8">
        <f>IF(ISNA(VLOOKUP($I392,disall!$A$2:$CY$349,COLUMN(disall!U391),FALSE)),-9999,VLOOKUP($I392,disall!$A$2:$CY$349,COLUMN(disall!U391),FALSE))</f>
        <v>0</v>
      </c>
      <c r="AC392" s="8">
        <f>IF(ISNA(VLOOKUP($I392,disall!$A$2:$CY$349,COLUMN(disall!V391),FALSE)),-9999,VLOOKUP($I392,disall!$A$2:$CY$349,COLUMN(disall!V391),FALSE))</f>
        <v>0</v>
      </c>
      <c r="AD392" s="8">
        <f>IF(ISNA(VLOOKUP($I392,disall!$A$2:$CY$349,COLUMN(disall!W391),FALSE)),-9999,VLOOKUP($I392,disall!$A$2:$CY$349,COLUMN(disall!W391),FALSE))</f>
        <v>0</v>
      </c>
      <c r="AE392" s="8">
        <f>IF(ISNA(VLOOKUP($I392,disall!$A$2:$CY$349,COLUMN(disall!X391),FALSE)),-9999,VLOOKUP($I392,disall!$A$2:$CY$349,COLUMN(disall!X391),FALSE))</f>
        <v>0</v>
      </c>
      <c r="AF392" s="8">
        <f>IF(ISNA(VLOOKUP($I392,disall!$A$2:$CY$349,COLUMN(disall!Y391),FALSE)),-9999,VLOOKUP($I392,disall!$A$2:$CY$349,COLUMN(disall!Y391),FALSE))</f>
        <v>0</v>
      </c>
      <c r="AG392" s="8">
        <f>IF(ISNA(VLOOKUP($I392,disall!$A$2:$CY$349,COLUMN(disall!Z391),FALSE)),-9999,VLOOKUP($I392,disall!$A$2:$CY$349,COLUMN(disall!Z391),FALSE))</f>
        <v>0</v>
      </c>
      <c r="AH392" s="8">
        <f>IF(ISNA(VLOOKUP($I392,disall!$A$2:$CY$349,COLUMN(disall!AA391),FALSE)),-9999,VLOOKUP($I392,disall!$A$2:$CY$349,COLUMN(disall!AA391),FALSE))</f>
        <v>0</v>
      </c>
      <c r="AI392" s="8">
        <f>IF(ISNA(VLOOKUP($I392,disall!$A$2:$CY$349,COLUMN(disall!AB391),FALSE)),-9999,VLOOKUP($I392,disall!$A$2:$CY$349,COLUMN(disall!AB391),FALSE))</f>
        <v>0</v>
      </c>
      <c r="AJ392" s="8">
        <f>IF(ISNA(VLOOKUP($I392,disall!$A$2:$CY$349,COLUMN(disall!AC391),FALSE)),-9999,VLOOKUP($I392,disall!$A$2:$CY$349,COLUMN(disall!AC391),FALSE))</f>
        <v>0</v>
      </c>
      <c r="AK392" s="8">
        <f>IF(ISNA(VLOOKUP($I392,disall!$A$2:$CY$349,COLUMN(disall!AD391),FALSE)),-9999,VLOOKUP($I392,disall!$A$2:$CY$349,COLUMN(disall!AD391),FALSE))</f>
        <v>0</v>
      </c>
      <c r="AL392" s="8">
        <f>IF(ISNA(VLOOKUP($I392,disall!$A$2:$CY$349,COLUMN(disall!AE391),FALSE)),-9999,VLOOKUP($I392,disall!$A$2:$CY$349,COLUMN(disall!AE391),FALSE))</f>
        <v>0</v>
      </c>
      <c r="AM392" s="8">
        <f>IF(ISNA(VLOOKUP($I392,disall!$A$2:$CY$349,COLUMN(disall!AF391),FALSE)),-9999,VLOOKUP($I392,disall!$A$2:$CY$349,COLUMN(disall!AF391),FALSE))</f>
        <v>0</v>
      </c>
      <c r="AN392" s="8">
        <f>IF(ISNA(VLOOKUP($I392,disall!$A$2:$CY$349,COLUMN(disall!AG391),FALSE)),-9999,VLOOKUP($I392,disall!$A$2:$CY$349,COLUMN(disall!AG391),FALSE))</f>
        <v>0</v>
      </c>
      <c r="AO392" s="8">
        <f>IF(ISNA(VLOOKUP($I392,disall!$A$2:$CY$349,COLUMN(disall!AH391),FALSE)),-9999,VLOOKUP($I392,disall!$A$2:$CY$349,COLUMN(disall!AH391),FALSE))</f>
        <v>0</v>
      </c>
      <c r="AP392" s="8">
        <f>IF(ISNA(VLOOKUP($I392,disall!$A$2:$CY$349,COLUMN(disall!AI391),FALSE)),-9999,VLOOKUP($I392,disall!$A$2:$CY$349,COLUMN(disall!AI391),FALSE))</f>
        <v>0</v>
      </c>
      <c r="AQ392" s="8">
        <f>IF(ISNA(VLOOKUP($I392,disall!$A$2:$CY$349,COLUMN(disall!AJ391),FALSE)),-9999,VLOOKUP($I392,disall!$A$2:$CY$349,COLUMN(disall!AJ391),FALSE))</f>
        <v>0</v>
      </c>
      <c r="AR392" s="8">
        <f>IF(ISNA(VLOOKUP($I392,disall!$A$2:$CY$349,COLUMN(disall!AK391),FALSE)),-9999,VLOOKUP($I392,disall!$A$2:$CY$349,COLUMN(disall!AK391),FALSE))</f>
        <v>0</v>
      </c>
      <c r="AS392" s="8">
        <f>IF(ISNA(VLOOKUP($I392,disall!$A$2:$CY$349,COLUMN(disall!AL391),FALSE)),-9999,VLOOKUP($I392,disall!$A$2:$CY$349,COLUMN(disall!AL391),FALSE))</f>
        <v>0</v>
      </c>
      <c r="AT392" s="8">
        <f>IF(ISNA(VLOOKUP($I392,disall!$A$2:$CY$349,COLUMN(disall!AM391),FALSE)),-9999,VLOOKUP($I392,disall!$A$2:$CY$349,COLUMN(disall!AM391),FALSE))</f>
        <v>0</v>
      </c>
      <c r="AU392" s="8">
        <f>IF(ISNA(VLOOKUP($I392,disall!$A$2:$CY$349,COLUMN(disall!AN391),FALSE)),-9999,VLOOKUP($I392,disall!$A$2:$CY$349,COLUMN(disall!AN391),FALSE))</f>
        <v>0</v>
      </c>
      <c r="AV392" s="8">
        <f>IF(ISNA(VLOOKUP($I392,disall!$A$2:$CY$349,COLUMN(disall!AO391),FALSE)),-9999,VLOOKUP($I392,disall!$A$2:$CY$349,COLUMN(disall!AO391),FALSE))</f>
        <v>0</v>
      </c>
      <c r="AW392" s="8">
        <f>IF(ISNA(VLOOKUP($I392,disall!$A$2:$CY$349,COLUMN(disall!AP391),FALSE)),-9999,VLOOKUP($I392,disall!$A$2:$CY$349,COLUMN(disall!AP391),FALSE))</f>
        <v>0</v>
      </c>
      <c r="AX392" s="8">
        <f>IF(ISNA(VLOOKUP($I392,disall!$A$2:$CY$349,COLUMN(disall!AQ391),FALSE)),-9999,VLOOKUP($I392,disall!$A$2:$CY$349,COLUMN(disall!AQ391),FALSE))</f>
        <v>0</v>
      </c>
      <c r="AY392" s="8">
        <f>IF(ISNA(VLOOKUP($I392,disall!$A$2:$CY$349,COLUMN(disall!AR391),FALSE)),-9999,VLOOKUP($I392,disall!$A$2:$CY$349,COLUMN(disall!AR391),FALSE))</f>
        <v>0</v>
      </c>
      <c r="AZ392" s="8">
        <f>IF(ISNA(VLOOKUP($I392,disall!$A$2:$CY$349,COLUMN(disall!AS391),FALSE)),-9999,VLOOKUP($I392,disall!$A$2:$CY$349,COLUMN(disall!AS391),FALSE))</f>
        <v>0</v>
      </c>
      <c r="BA392" s="8">
        <f>IF(ISNA(VLOOKUP($I392,disall!$A$2:$CY$349,COLUMN(disall!AT391),FALSE)),-9999,VLOOKUP($I392,disall!$A$2:$CY$349,COLUMN(disall!AT391),FALSE))</f>
        <v>0</v>
      </c>
      <c r="BB392" s="8">
        <f>IF(ISNA(VLOOKUP($I392,disall!$A$2:$CY$349,COLUMN(disall!AU391),FALSE)),-9999,VLOOKUP($I392,disall!$A$2:$CY$349,COLUMN(disall!AU391),FALSE))</f>
        <v>0</v>
      </c>
      <c r="BC392" s="8">
        <f>IF(ISNA(VLOOKUP($I392,disall!$A$2:$CY$349,COLUMN(disall!AV391),FALSE)),-9999,VLOOKUP($I392,disall!$A$2:$CY$349,COLUMN(disall!AV391),FALSE))</f>
        <v>0</v>
      </c>
      <c r="BD392" s="8">
        <f>IF(ISNA(VLOOKUP($I392,disall!$A$2:$CY$349,COLUMN(disall!AW391),FALSE)),-9999,VLOOKUP($I392,disall!$A$2:$CY$349,COLUMN(disall!AW391),FALSE))</f>
        <v>0</v>
      </c>
      <c r="BE392" s="8">
        <f>IF(ISNA(VLOOKUP($I392,disall!$A$2:$CY$349,COLUMN(disall!AX391),FALSE)),-9999,VLOOKUP($I392,disall!$A$2:$CY$349,COLUMN(disall!AX391),FALSE))</f>
        <v>0</v>
      </c>
      <c r="BF392" s="8">
        <f>IF(ISNA(VLOOKUP($I392,disall!$A$2:$CY$349,COLUMN(disall!AY391),FALSE)),-9999,VLOOKUP($I392,disall!$A$2:$CY$349,COLUMN(disall!AY391),FALSE))</f>
        <v>0</v>
      </c>
      <c r="BG392" s="8">
        <f>IF(ISNA(VLOOKUP($I392,disall!$A$2:$CY$349,COLUMN(disall!AZ391),FALSE)),-9999,VLOOKUP($I392,disall!$A$2:$CY$349,COLUMN(disall!AZ391),FALSE))</f>
        <v>0</v>
      </c>
      <c r="BH392" s="8">
        <f>IF(ISNA(VLOOKUP($I392,disall!$A$2:$CY$349,COLUMN(disall!BA391),FALSE)),-9999,VLOOKUP($I392,disall!$A$2:$CY$349,COLUMN(disall!BA391),FALSE))</f>
        <v>0</v>
      </c>
      <c r="BI392" s="8">
        <f>IF(ISNA(VLOOKUP($I392,disall!$A$2:$CY$349,COLUMN(disall!BB391),FALSE)),-9999,VLOOKUP($I392,disall!$A$2:$CY$349,COLUMN(disall!BB391),FALSE))</f>
        <v>0</v>
      </c>
      <c r="BJ392" s="8">
        <f>IF(ISNA(VLOOKUP($I392,disall!$A$2:$CY$349,COLUMN(disall!BC391),FALSE)),-9999,VLOOKUP($I392,disall!$A$2:$CY$349,COLUMN(disall!BC391),FALSE))</f>
        <v>0</v>
      </c>
      <c r="BK392" s="8">
        <f>IF(ISNA(VLOOKUP($I392,disall!$A$2:$CY$349,COLUMN(disall!BD391),FALSE)),-9999,VLOOKUP($I392,disall!$A$2:$CY$349,COLUMN(disall!BD391),FALSE))</f>
        <v>0</v>
      </c>
      <c r="BL392" s="8">
        <f>IF(ISNA(VLOOKUP($I392,disall!$A$2:$CY$349,COLUMN(disall!BE391),FALSE)),-9999,VLOOKUP($I392,disall!$A$2:$CY$349,COLUMN(disall!BE391),FALSE))</f>
        <v>0</v>
      </c>
      <c r="BM392" s="8">
        <f>IF(ISNA(VLOOKUP($I392,disall!$A$2:$CY$349,COLUMN(disall!BF391),FALSE)),-9999,VLOOKUP($I392,disall!$A$2:$CY$349,COLUMN(disall!BF391),FALSE))</f>
        <v>0</v>
      </c>
      <c r="BN392" s="8">
        <f>IF(ISNA(VLOOKUP($I392,disall!$A$2:$CY$349,COLUMN(disall!BG391),FALSE)),-9999,VLOOKUP($I392,disall!$A$2:$CY$349,COLUMN(disall!BG391),FALSE))</f>
        <v>0</v>
      </c>
      <c r="BO392" s="8">
        <f>IF(ISNA(VLOOKUP($I392,disall!$A$2:$CY$349,COLUMN(disall!BH391),FALSE)),-9999,VLOOKUP($I392,disall!$A$2:$CY$349,COLUMN(disall!BH391),FALSE))</f>
        <v>0</v>
      </c>
      <c r="BP392" s="8">
        <f>IF(ISNA(VLOOKUP($I392,disall!$A$2:$CY$349,COLUMN(disall!BI391),FALSE)),-9999,VLOOKUP($I392,disall!$A$2:$CY$349,COLUMN(disall!BI391),FALSE))</f>
        <v>0</v>
      </c>
      <c r="BQ392" s="8">
        <f>IF(ISNA(VLOOKUP($I392,disall!$A$2:$CY$349,COLUMN(disall!BJ391),FALSE)),-9999,VLOOKUP($I392,disall!$A$2:$CY$349,COLUMN(disall!BJ391),FALSE))</f>
        <v>0</v>
      </c>
      <c r="BR392" s="8">
        <f>IF(ISNA(VLOOKUP($I392,disall!$A$2:$CY$349,COLUMN(disall!BK391),FALSE)),-9999,VLOOKUP($I392,disall!$A$2:$CY$349,COLUMN(disall!BK391),FALSE))</f>
        <v>0</v>
      </c>
      <c r="BS392" s="8">
        <f>IF(ISNA(VLOOKUP($I392,disall!$A$2:$CY$349,COLUMN(disall!BL391),FALSE)),-9999,VLOOKUP($I392,disall!$A$2:$CY$349,COLUMN(disall!BL391),FALSE))</f>
        <v>0</v>
      </c>
      <c r="BT392" s="8">
        <f>IF(ISNA(VLOOKUP($I392,disall!$A$2:$CY$349,COLUMN(disall!BM391),FALSE)),-9999,VLOOKUP($I392,disall!$A$2:$CY$349,COLUMN(disall!BM391),FALSE))</f>
        <v>0</v>
      </c>
      <c r="BU392" s="8">
        <f>IF(ISNA(VLOOKUP($I392,disall!$A$2:$CY$349,COLUMN(disall!BN391),FALSE)),-9999,VLOOKUP($I392,disall!$A$2:$CY$349,COLUMN(disall!BN391),FALSE))</f>
        <v>0</v>
      </c>
      <c r="BV392" s="8">
        <f>IF(ISNA(VLOOKUP($I392,disall!$A$2:$CY$349,COLUMN(disall!BO391),FALSE)),-9999,VLOOKUP($I392,disall!$A$2:$CY$349,COLUMN(disall!BO391),FALSE))</f>
        <v>0</v>
      </c>
      <c r="BW392" s="8">
        <f>IF(ISNA(VLOOKUP($I392,disall!$A$2:$CY$349,COLUMN(disall!BP391),FALSE)),-9999,VLOOKUP($I392,disall!$A$2:$CY$349,COLUMN(disall!BP391),FALSE))</f>
        <v>0</v>
      </c>
      <c r="BX392" s="8">
        <f>IF(ISNA(VLOOKUP($I392,disall!$A$2:$CY$349,COLUMN(disall!BQ391),FALSE)),-9999,VLOOKUP($I392,disall!$A$2:$CY$349,COLUMN(disall!BQ391),FALSE))</f>
        <v>0</v>
      </c>
      <c r="BY392" s="8">
        <f>IF(ISNA(VLOOKUP($I392,disall!$A$2:$CY$349,COLUMN(disall!BR391),FALSE)),-9999,VLOOKUP($I392,disall!$A$2:$CY$349,COLUMN(disall!BR391),FALSE))</f>
        <v>0</v>
      </c>
      <c r="BZ392" s="8">
        <f>IF(ISNA(VLOOKUP($I392,disall!$A$2:$CY$349,COLUMN(disall!BS391),FALSE)),-9999,VLOOKUP($I392,disall!$A$2:$CY$349,COLUMN(disall!BS391),FALSE))</f>
        <v>0</v>
      </c>
      <c r="CA392" s="8">
        <f>IF(ISNA(VLOOKUP($I392,disall!$A$2:$CY$349,COLUMN(disall!BT391),FALSE)),-9999,VLOOKUP($I392,disall!$A$2:$CY$349,COLUMN(disall!BT391),FALSE))</f>
        <v>0</v>
      </c>
      <c r="CB392" s="8">
        <f>IF(ISNA(VLOOKUP($I392,disall!$A$2:$CY$349,COLUMN(disall!BU391),FALSE)),-9999,VLOOKUP($I392,disall!$A$2:$CY$349,COLUMN(disall!BU391),FALSE))</f>
        <v>0</v>
      </c>
      <c r="CC392" s="8">
        <f>IF(ISNA(VLOOKUP($I392,disall!$A$2:$CY$349,COLUMN(disall!BV391),FALSE)),-9999,VLOOKUP($I392,disall!$A$2:$CY$349,COLUMN(disall!BV391),FALSE))</f>
        <v>0</v>
      </c>
      <c r="CD392" s="8">
        <f>IF(ISNA(VLOOKUP($I392,disall!$A$2:$CY$349,COLUMN(disall!BW391),FALSE)),-9999,VLOOKUP($I392,disall!$A$2:$CY$349,COLUMN(disall!BW391),FALSE))</f>
        <v>0</v>
      </c>
      <c r="CE392" s="8">
        <f>IF(ISNA(VLOOKUP($I392,disall!$A$2:$CY$349,COLUMN(disall!BX391),FALSE)),-9999,VLOOKUP($I392,disall!$A$2:$CY$349,COLUMN(disall!BX391),FALSE))</f>
        <v>0</v>
      </c>
      <c r="CF392" s="8">
        <f>IF(ISNA(VLOOKUP($I392,disall!$A$2:$CY$349,COLUMN(disall!BY391),FALSE)),-9999,VLOOKUP($I392,disall!$A$2:$CY$349,COLUMN(disall!BY391),FALSE))</f>
        <v>0</v>
      </c>
      <c r="CG392" s="8">
        <f>IF(ISNA(VLOOKUP($I392,disall!$A$2:$CY$349,COLUMN(disall!BZ391),FALSE)),-9999,VLOOKUP($I392,disall!$A$2:$CY$349,COLUMN(disall!BZ391),FALSE))</f>
        <v>0</v>
      </c>
      <c r="CH392" s="8">
        <f>IF(ISNA(VLOOKUP($I392,disall!$A$2:$CY$349,COLUMN(disall!CA391),FALSE)),-9999,VLOOKUP($I392,disall!$A$2:$CY$349,COLUMN(disall!CA391),FALSE))</f>
        <v>0</v>
      </c>
      <c r="CI392" s="8">
        <f>IF(ISNA(VLOOKUP($I392,disall!$A$2:$CY$349,COLUMN(disall!CB391),FALSE)),-9999,VLOOKUP($I392,disall!$A$2:$CY$349,COLUMN(disall!CB391),FALSE))</f>
        <v>0</v>
      </c>
      <c r="CJ392" s="8">
        <f>IF(ISNA(VLOOKUP($I392,disall!$A$2:$CY$349,COLUMN(disall!CC391),FALSE)),-9999,VLOOKUP($I392,disall!$A$2:$CY$349,COLUMN(disall!CC391),FALSE))</f>
        <v>0</v>
      </c>
      <c r="CK392" s="8">
        <f>IF(ISNA(VLOOKUP($I392,disall!$A$2:$CY$349,COLUMN(disall!CD391),FALSE)),-9999,VLOOKUP($I392,disall!$A$2:$CY$349,COLUMN(disall!CD391),FALSE))</f>
        <v>0</v>
      </c>
      <c r="CL392" s="8">
        <f>IF(ISNA(VLOOKUP($I392,disall!$A$2:$CY$349,COLUMN(disall!CE391),FALSE)),-9999,VLOOKUP($I392,disall!$A$2:$CY$349,COLUMN(disall!CE391),FALSE))</f>
        <v>0</v>
      </c>
      <c r="CM392" s="8">
        <f>IF(ISNA(VLOOKUP($I392,disall!$A$2:$CY$349,COLUMN(disall!CF391),FALSE)),-9999,VLOOKUP($I392,disall!$A$2:$CY$349,COLUMN(disall!CF391),FALSE))</f>
        <v>0</v>
      </c>
      <c r="CN392" s="8">
        <f>IF(ISNA(VLOOKUP($I392,disall!$A$2:$CY$349,COLUMN(disall!CG391),FALSE)),-9999,VLOOKUP($I392,disall!$A$2:$CY$349,COLUMN(disall!CG391),FALSE))</f>
        <v>0</v>
      </c>
      <c r="CO392" s="8">
        <f>IF(ISNA(VLOOKUP($I392,disall!$A$2:$CY$349,COLUMN(disall!CH391),FALSE)),-9999,VLOOKUP($I392,disall!$A$2:$CY$349,COLUMN(disall!CH391),FALSE))</f>
        <v>0</v>
      </c>
      <c r="CP392" s="8">
        <f>IF(ISNA(VLOOKUP($I392,disall!$A$2:$CY$349,COLUMN(disall!CI391),FALSE)),-9999,VLOOKUP($I392,disall!$A$2:$CY$349,COLUMN(disall!CI391),FALSE))</f>
        <v>0</v>
      </c>
      <c r="CQ392" s="8">
        <f>IF(ISNA(VLOOKUP($I392,disall!$A$2:$CY$349,COLUMN(disall!CJ391),FALSE)),-9999,VLOOKUP($I392,disall!$A$2:$CY$349,COLUMN(disall!CJ391),FALSE))</f>
        <v>0</v>
      </c>
      <c r="CR392" s="8">
        <f>IF(ISNA(VLOOKUP($I392,disall!$A$2:$CY$349,COLUMN(disall!CK391),FALSE)),-9999,VLOOKUP($I392,disall!$A$2:$CY$349,COLUMN(disall!CK391),FALSE))</f>
        <v>0</v>
      </c>
      <c r="CS392" s="8">
        <f>IF(ISNA(VLOOKUP($I392,disall!$A$2:$CY$349,COLUMN(disall!CL391),FALSE)),-9999,VLOOKUP($I392,disall!$A$2:$CY$349,COLUMN(disall!CL391),FALSE))</f>
        <v>0</v>
      </c>
      <c r="CT392" s="8">
        <f>IF(ISNA(VLOOKUP($I392,disall!$A$2:$CY$349,COLUMN(disall!CM391),FALSE)),-9999,VLOOKUP($I392,disall!$A$2:$CY$349,COLUMN(disall!CM391),FALSE))</f>
        <v>0</v>
      </c>
      <c r="CU392" s="8">
        <f>IF(ISNA(VLOOKUP($I392,disall!$A$2:$CY$349,COLUMN(disall!CN391),FALSE)),-9999,VLOOKUP($I392,disall!$A$2:$CY$349,COLUMN(disall!CN391),FALSE))</f>
        <v>0</v>
      </c>
      <c r="CV392" s="8">
        <f>IF(ISNA(VLOOKUP($I392,disall!$A$2:$CY$349,COLUMN(disall!CO391),FALSE)),-9999,VLOOKUP($I392,disall!$A$2:$CY$349,COLUMN(disall!CO391),FALSE))</f>
        <v>0</v>
      </c>
      <c r="CW392" s="8">
        <f>IF(ISNA(VLOOKUP($I392,disall!$A$2:$CY$349,COLUMN(disall!CP391),FALSE)),-9999,VLOOKUP($I392,disall!$A$2:$CY$349,COLUMN(disall!CP391),FALSE))</f>
        <v>0</v>
      </c>
      <c r="CX392" s="8">
        <f>IF(ISNA(VLOOKUP($I392,disall!$A$2:$CY$349,COLUMN(disall!CQ391),FALSE)),-9999,VLOOKUP($I392,disall!$A$2:$CY$349,COLUMN(disall!CQ391),FALSE))</f>
        <v>0</v>
      </c>
      <c r="CY392" s="8">
        <f>IF(ISNA(VLOOKUP($I392,disall!$A$2:$CY$349,COLUMN(disall!CR391),FALSE)),-9999,VLOOKUP($I392,disall!$A$2:$CY$349,COLUMN(disall!CR391),FALSE))</f>
        <v>0</v>
      </c>
      <c r="CZ392" s="8">
        <f>IF(ISNA(VLOOKUP($I392,disall!$A$2:$CY$349,COLUMN(disall!CS391),FALSE)),-9999,VLOOKUP($I392,disall!$A$2:$CY$349,COLUMN(disall!CS391),FALSE))</f>
        <v>0</v>
      </c>
      <c r="DA392" s="8">
        <f>IF(ISNA(VLOOKUP($I392,disall!$A$2:$CY$349,COLUMN(disall!CT391),FALSE)),-9999,VLOOKUP($I392,disall!$A$2:$CY$349,COLUMN(disall!CT391),FALSE))</f>
        <v>0</v>
      </c>
      <c r="DB392" s="8">
        <f>IF(ISNA(VLOOKUP($I392,disall!$A$2:$CY$349,COLUMN(disall!CU391),FALSE)),-9999,VLOOKUP($I392,disall!$A$2:$CY$349,COLUMN(disall!CU391),FALSE))</f>
        <v>0</v>
      </c>
      <c r="DC392" s="8">
        <f>IF(ISNA(VLOOKUP($I392,disall!$A$2:$CY$349,COLUMN(disall!CV391),FALSE)),-9999,VLOOKUP($I392,disall!$A$2:$CY$349,COLUMN(disall!CV391),FALSE))</f>
        <v>0</v>
      </c>
      <c r="DD392" s="8">
        <f>IF(ISNA(VLOOKUP($I392,disall!$A$2:$CY$349,COLUMN(disall!CW391),FALSE)),-9999,VLOOKUP($I392,disall!$A$2:$CY$349,COLUMN(disall!CW391),FALSE))</f>
        <v>0</v>
      </c>
      <c r="DE392" s="8">
        <f>IF(ISNA(VLOOKUP($I392,disall!$A$2:$CY$349,COLUMN(disall!CX391),FALSE)),-9999,VLOOKUP($I392,disall!$A$2:$CY$349,COLUMN(disall!CX391),FALSE))</f>
        <v>0</v>
      </c>
      <c r="DF392" s="8">
        <f>IF(ISNA(VLOOKUP($I392,disall!$A$2:$CY$349,COLUMN(disall!CY391),FALSE)),-9999,VLOOKUP($I392,disall!$A$2:$CY$349,COLUMN(disall!CY391),FALSE))</f>
        <v>0</v>
      </c>
    </row>
    <row r="393" spans="1:110" x14ac:dyDescent="0.25">
      <c r="A393">
        <v>188</v>
      </c>
      <c r="B393" t="s">
        <v>8</v>
      </c>
      <c r="C393" t="s">
        <v>472</v>
      </c>
      <c r="D393" t="s">
        <v>403</v>
      </c>
      <c r="E393" t="s">
        <v>1131</v>
      </c>
      <c r="F393" t="s">
        <v>417</v>
      </c>
      <c r="G393" t="s">
        <v>1132</v>
      </c>
      <c r="H393">
        <v>4091</v>
      </c>
      <c r="I393">
        <f>IF(ISNA(VLOOKUP(H393,disall!$D$2:$L$349,1,FALSE)),H393,VLOOKUP(H393,disall!$D$2:$L$349,1,FALSE))</f>
        <v>4091</v>
      </c>
      <c r="J393">
        <f>IF(ISNA(VLOOKUP(H393,disall!$D$2:$L$349,1,FALSE)),"NA",VLOOKUP(H393,disall!$D$2:$L$349,2,FALSE))</f>
        <v>4004</v>
      </c>
      <c r="K393" t="str">
        <f>IF(ISNA(VLOOKUP(I393,disall!$A$2:$L$349,3,FALSE)),F393,VLOOKUP(I393,disall!$A$2:$L$349,3,FALSE))</f>
        <v>Idukki</v>
      </c>
      <c r="L393" t="str">
        <f>IF(ISNA(VLOOKUP(I393,disall!$A$2:$L$349,12,FALSE)),"NA",VLOOKUP(I393,disall!$A$2:$L$349,12,FALSE))</f>
        <v>Idukki</v>
      </c>
      <c r="M393">
        <f>IF(ISNA(VLOOKUP(I393,disall!$A$2:$M$349,6,FALSE)),"NA",VLOOKUP(I393,disall!$A$2:$M$349,6,FALSE))</f>
        <v>40</v>
      </c>
      <c r="N393">
        <f>IF(ISNA(VLOOKUP(I393,disall!$A$2:$M$349,7,FALSE)),"NA",VLOOKUP(I393,disall!$A$2:$M$349,7,FALSE))</f>
        <v>0.41801899999999997</v>
      </c>
      <c r="O393">
        <f>IF(ISNA(VLOOKUP(I393,disall!$A$2:$M$349,8,FALSE)),"NA",VLOOKUP(I393,disall!$A$2:$M$349,8,FALSE))</f>
        <v>3.6010390000000001</v>
      </c>
      <c r="P393" t="str">
        <f>IF(ISNA(VLOOKUP(I393,disall!$A$2:$M$349,9,FALSE)),"NA",VLOOKUP(I393,disall!$A$2:$M$349,9,FALSE))</f>
        <v>POLY</v>
      </c>
      <c r="Q393">
        <f>IF(ISNA(VLOOKUP(I393,disall!$A$2:$M$349,10,FALSE)),"NA",VLOOKUP(I393,disall!$A$2:$M$349,10,FALSE))</f>
        <v>356110300</v>
      </c>
      <c r="R393" t="str">
        <f>IF(ISNA(VLOOKUP(I393,disall!$A$2:$M$349,11,FALSE)),"NA",VLOOKUP(I393,disall!$A$2:$M$349,11,FALSE))</f>
        <v>Kerala</v>
      </c>
      <c r="S393" t="str">
        <f>IF(ISNA(VLOOKUP(I393,disall!$A$2:$M$349,12,FALSE)),"NA",VLOOKUP(I393,disall!$A$2:$M$349,12,FALSE))</f>
        <v>Idukki</v>
      </c>
      <c r="T393">
        <f>IF(ISNA(VLOOKUP(I393,disall!$A$2:$M$349,13,FALSE)),"NA",VLOOKUP(I393,disall!$A$2:$M$349,13,FALSE))</f>
        <v>0</v>
      </c>
      <c r="U393" s="8">
        <f>IF(ISNA(VLOOKUP($I393,disall!$A$2:$CY$349,COLUMN(disall!N392),FALSE)),-9999,VLOOKUP($I393,disall!$A$2:$CY$349,COLUMN(disall!N392),FALSE))</f>
        <v>0</v>
      </c>
      <c r="V393" s="8">
        <f>IF(ISNA(VLOOKUP($I393,disall!$A$2:$CY$349,COLUMN(disall!O392),FALSE)),-9999,VLOOKUP($I393,disall!$A$2:$CY$349,COLUMN(disall!O392),FALSE))</f>
        <v>0</v>
      </c>
      <c r="W393" s="8">
        <f>IF(ISNA(VLOOKUP($I393,disall!$A$2:$CY$349,COLUMN(disall!P392),FALSE)),-9999,VLOOKUP($I393,disall!$A$2:$CY$349,COLUMN(disall!P392),FALSE))</f>
        <v>0</v>
      </c>
      <c r="X393" s="8">
        <f>IF(ISNA(VLOOKUP($I393,disall!$A$2:$CY$349,COLUMN(disall!Q392),FALSE)),-9999,VLOOKUP($I393,disall!$A$2:$CY$349,COLUMN(disall!Q392),FALSE))</f>
        <v>0</v>
      </c>
      <c r="Y393" s="8">
        <f>IF(ISNA(VLOOKUP($I393,disall!$A$2:$CY$349,COLUMN(disall!R392),FALSE)),-9999,VLOOKUP($I393,disall!$A$2:$CY$349,COLUMN(disall!R392),FALSE))</f>
        <v>0</v>
      </c>
      <c r="Z393" s="8">
        <f>IF(ISNA(VLOOKUP($I393,disall!$A$2:$CY$349,COLUMN(disall!S392),FALSE)),-9999,VLOOKUP($I393,disall!$A$2:$CY$349,COLUMN(disall!S392),FALSE))</f>
        <v>0</v>
      </c>
      <c r="AA393" s="8">
        <f>IF(ISNA(VLOOKUP($I393,disall!$A$2:$CY$349,COLUMN(disall!T392),FALSE)),-9999,VLOOKUP($I393,disall!$A$2:$CY$349,COLUMN(disall!T392),FALSE))</f>
        <v>0</v>
      </c>
      <c r="AB393" s="8">
        <f>IF(ISNA(VLOOKUP($I393,disall!$A$2:$CY$349,COLUMN(disall!U392),FALSE)),-9999,VLOOKUP($I393,disall!$A$2:$CY$349,COLUMN(disall!U392),FALSE))</f>
        <v>0</v>
      </c>
      <c r="AC393" s="8">
        <f>IF(ISNA(VLOOKUP($I393,disall!$A$2:$CY$349,COLUMN(disall!V392),FALSE)),-9999,VLOOKUP($I393,disall!$A$2:$CY$349,COLUMN(disall!V392),FALSE))</f>
        <v>0</v>
      </c>
      <c r="AD393" s="8">
        <f>IF(ISNA(VLOOKUP($I393,disall!$A$2:$CY$349,COLUMN(disall!W392),FALSE)),-9999,VLOOKUP($I393,disall!$A$2:$CY$349,COLUMN(disall!W392),FALSE))</f>
        <v>0</v>
      </c>
      <c r="AE393" s="8">
        <f>IF(ISNA(VLOOKUP($I393,disall!$A$2:$CY$349,COLUMN(disall!X392),FALSE)),-9999,VLOOKUP($I393,disall!$A$2:$CY$349,COLUMN(disall!X392),FALSE))</f>
        <v>0</v>
      </c>
      <c r="AF393" s="8">
        <f>IF(ISNA(VLOOKUP($I393,disall!$A$2:$CY$349,COLUMN(disall!Y392),FALSE)),-9999,VLOOKUP($I393,disall!$A$2:$CY$349,COLUMN(disall!Y392),FALSE))</f>
        <v>0</v>
      </c>
      <c r="AG393" s="8">
        <f>IF(ISNA(VLOOKUP($I393,disall!$A$2:$CY$349,COLUMN(disall!Z392),FALSE)),-9999,VLOOKUP($I393,disall!$A$2:$CY$349,COLUMN(disall!Z392),FALSE))</f>
        <v>0</v>
      </c>
      <c r="AH393" s="8">
        <f>IF(ISNA(VLOOKUP($I393,disall!$A$2:$CY$349,COLUMN(disall!AA392),FALSE)),-9999,VLOOKUP($I393,disall!$A$2:$CY$349,COLUMN(disall!AA392),FALSE))</f>
        <v>0</v>
      </c>
      <c r="AI393" s="8">
        <f>IF(ISNA(VLOOKUP($I393,disall!$A$2:$CY$349,COLUMN(disall!AB392),FALSE)),-9999,VLOOKUP($I393,disall!$A$2:$CY$349,COLUMN(disall!AB392),FALSE))</f>
        <v>0</v>
      </c>
      <c r="AJ393" s="8">
        <f>IF(ISNA(VLOOKUP($I393,disall!$A$2:$CY$349,COLUMN(disall!AC392),FALSE)),-9999,VLOOKUP($I393,disall!$A$2:$CY$349,COLUMN(disall!AC392),FALSE))</f>
        <v>0</v>
      </c>
      <c r="AK393" s="8">
        <f>IF(ISNA(VLOOKUP($I393,disall!$A$2:$CY$349,COLUMN(disall!AD392),FALSE)),-9999,VLOOKUP($I393,disall!$A$2:$CY$349,COLUMN(disall!AD392),FALSE))</f>
        <v>0</v>
      </c>
      <c r="AL393" s="8">
        <f>IF(ISNA(VLOOKUP($I393,disall!$A$2:$CY$349,COLUMN(disall!AE392),FALSE)),-9999,VLOOKUP($I393,disall!$A$2:$CY$349,COLUMN(disall!AE392),FALSE))</f>
        <v>0</v>
      </c>
      <c r="AM393" s="8">
        <f>IF(ISNA(VLOOKUP($I393,disall!$A$2:$CY$349,COLUMN(disall!AF392),FALSE)),-9999,VLOOKUP($I393,disall!$A$2:$CY$349,COLUMN(disall!AF392),FALSE))</f>
        <v>0</v>
      </c>
      <c r="AN393" s="8">
        <f>IF(ISNA(VLOOKUP($I393,disall!$A$2:$CY$349,COLUMN(disall!AG392),FALSE)),-9999,VLOOKUP($I393,disall!$A$2:$CY$349,COLUMN(disall!AG392),FALSE))</f>
        <v>0</v>
      </c>
      <c r="AO393" s="8">
        <f>IF(ISNA(VLOOKUP($I393,disall!$A$2:$CY$349,COLUMN(disall!AH392),FALSE)),-9999,VLOOKUP($I393,disall!$A$2:$CY$349,COLUMN(disall!AH392),FALSE))</f>
        <v>0</v>
      </c>
      <c r="AP393" s="8">
        <f>IF(ISNA(VLOOKUP($I393,disall!$A$2:$CY$349,COLUMN(disall!AI392),FALSE)),-9999,VLOOKUP($I393,disall!$A$2:$CY$349,COLUMN(disall!AI392),FALSE))</f>
        <v>0</v>
      </c>
      <c r="AQ393" s="8">
        <f>IF(ISNA(VLOOKUP($I393,disall!$A$2:$CY$349,COLUMN(disall!AJ392),FALSE)),-9999,VLOOKUP($I393,disall!$A$2:$CY$349,COLUMN(disall!AJ392),FALSE))</f>
        <v>0</v>
      </c>
      <c r="AR393" s="8">
        <f>IF(ISNA(VLOOKUP($I393,disall!$A$2:$CY$349,COLUMN(disall!AK392),FALSE)),-9999,VLOOKUP($I393,disall!$A$2:$CY$349,COLUMN(disall!AK392),FALSE))</f>
        <v>0</v>
      </c>
      <c r="AS393" s="8">
        <f>IF(ISNA(VLOOKUP($I393,disall!$A$2:$CY$349,COLUMN(disall!AL392),FALSE)),-9999,VLOOKUP($I393,disall!$A$2:$CY$349,COLUMN(disall!AL392),FALSE))</f>
        <v>0</v>
      </c>
      <c r="AT393" s="8">
        <f>IF(ISNA(VLOOKUP($I393,disall!$A$2:$CY$349,COLUMN(disall!AM392),FALSE)),-9999,VLOOKUP($I393,disall!$A$2:$CY$349,COLUMN(disall!AM392),FALSE))</f>
        <v>0</v>
      </c>
      <c r="AU393" s="8">
        <f>IF(ISNA(VLOOKUP($I393,disall!$A$2:$CY$349,COLUMN(disall!AN392),FALSE)),-9999,VLOOKUP($I393,disall!$A$2:$CY$349,COLUMN(disall!AN392),FALSE))</f>
        <v>0</v>
      </c>
      <c r="AV393" s="8">
        <f>IF(ISNA(VLOOKUP($I393,disall!$A$2:$CY$349,COLUMN(disall!AO392),FALSE)),-9999,VLOOKUP($I393,disall!$A$2:$CY$349,COLUMN(disall!AO392),FALSE))</f>
        <v>0</v>
      </c>
      <c r="AW393" s="8">
        <f>IF(ISNA(VLOOKUP($I393,disall!$A$2:$CY$349,COLUMN(disall!AP392),FALSE)),-9999,VLOOKUP($I393,disall!$A$2:$CY$349,COLUMN(disall!AP392),FALSE))</f>
        <v>0</v>
      </c>
      <c r="AX393" s="8">
        <f>IF(ISNA(VLOOKUP($I393,disall!$A$2:$CY$349,COLUMN(disall!AQ392),FALSE)),-9999,VLOOKUP($I393,disall!$A$2:$CY$349,COLUMN(disall!AQ392),FALSE))</f>
        <v>0</v>
      </c>
      <c r="AY393" s="8">
        <f>IF(ISNA(VLOOKUP($I393,disall!$A$2:$CY$349,COLUMN(disall!AR392),FALSE)),-9999,VLOOKUP($I393,disall!$A$2:$CY$349,COLUMN(disall!AR392),FALSE))</f>
        <v>0</v>
      </c>
      <c r="AZ393" s="8">
        <f>IF(ISNA(VLOOKUP($I393,disall!$A$2:$CY$349,COLUMN(disall!AS392),FALSE)),-9999,VLOOKUP($I393,disall!$A$2:$CY$349,COLUMN(disall!AS392),FALSE))</f>
        <v>0</v>
      </c>
      <c r="BA393" s="8">
        <f>IF(ISNA(VLOOKUP($I393,disall!$A$2:$CY$349,COLUMN(disall!AT392),FALSE)),-9999,VLOOKUP($I393,disall!$A$2:$CY$349,COLUMN(disall!AT392),FALSE))</f>
        <v>0</v>
      </c>
      <c r="BB393" s="8">
        <f>IF(ISNA(VLOOKUP($I393,disall!$A$2:$CY$349,COLUMN(disall!AU392),FALSE)),-9999,VLOOKUP($I393,disall!$A$2:$CY$349,COLUMN(disall!AU392),FALSE))</f>
        <v>0</v>
      </c>
      <c r="BC393" s="8">
        <f>IF(ISNA(VLOOKUP($I393,disall!$A$2:$CY$349,COLUMN(disall!AV392),FALSE)),-9999,VLOOKUP($I393,disall!$A$2:$CY$349,COLUMN(disall!AV392),FALSE))</f>
        <v>0</v>
      </c>
      <c r="BD393" s="8">
        <f>IF(ISNA(VLOOKUP($I393,disall!$A$2:$CY$349,COLUMN(disall!AW392),FALSE)),-9999,VLOOKUP($I393,disall!$A$2:$CY$349,COLUMN(disall!AW392),FALSE))</f>
        <v>0</v>
      </c>
      <c r="BE393" s="8">
        <f>IF(ISNA(VLOOKUP($I393,disall!$A$2:$CY$349,COLUMN(disall!AX392),FALSE)),-9999,VLOOKUP($I393,disall!$A$2:$CY$349,COLUMN(disall!AX392),FALSE))</f>
        <v>0</v>
      </c>
      <c r="BF393" s="8">
        <f>IF(ISNA(VLOOKUP($I393,disall!$A$2:$CY$349,COLUMN(disall!AY392),FALSE)),-9999,VLOOKUP($I393,disall!$A$2:$CY$349,COLUMN(disall!AY392),FALSE))</f>
        <v>0</v>
      </c>
      <c r="BG393" s="8">
        <f>IF(ISNA(VLOOKUP($I393,disall!$A$2:$CY$349,COLUMN(disall!AZ392),FALSE)),-9999,VLOOKUP($I393,disall!$A$2:$CY$349,COLUMN(disall!AZ392),FALSE))</f>
        <v>0</v>
      </c>
      <c r="BH393" s="8">
        <f>IF(ISNA(VLOOKUP($I393,disall!$A$2:$CY$349,COLUMN(disall!BA392),FALSE)),-9999,VLOOKUP($I393,disall!$A$2:$CY$349,COLUMN(disall!BA392),FALSE))</f>
        <v>0</v>
      </c>
      <c r="BI393" s="8">
        <f>IF(ISNA(VLOOKUP($I393,disall!$A$2:$CY$349,COLUMN(disall!BB392),FALSE)),-9999,VLOOKUP($I393,disall!$A$2:$CY$349,COLUMN(disall!BB392),FALSE))</f>
        <v>0</v>
      </c>
      <c r="BJ393" s="8">
        <f>IF(ISNA(VLOOKUP($I393,disall!$A$2:$CY$349,COLUMN(disall!BC392),FALSE)),-9999,VLOOKUP($I393,disall!$A$2:$CY$349,COLUMN(disall!BC392),FALSE))</f>
        <v>0</v>
      </c>
      <c r="BK393" s="8">
        <f>IF(ISNA(VLOOKUP($I393,disall!$A$2:$CY$349,COLUMN(disall!BD392),FALSE)),-9999,VLOOKUP($I393,disall!$A$2:$CY$349,COLUMN(disall!BD392),FALSE))</f>
        <v>0</v>
      </c>
      <c r="BL393" s="8">
        <f>IF(ISNA(VLOOKUP($I393,disall!$A$2:$CY$349,COLUMN(disall!BE392),FALSE)),-9999,VLOOKUP($I393,disall!$A$2:$CY$349,COLUMN(disall!BE392),FALSE))</f>
        <v>0</v>
      </c>
      <c r="BM393" s="8">
        <f>IF(ISNA(VLOOKUP($I393,disall!$A$2:$CY$349,COLUMN(disall!BF392),FALSE)),-9999,VLOOKUP($I393,disall!$A$2:$CY$349,COLUMN(disall!BF392),FALSE))</f>
        <v>0</v>
      </c>
      <c r="BN393" s="8">
        <f>IF(ISNA(VLOOKUP($I393,disall!$A$2:$CY$349,COLUMN(disall!BG392),FALSE)),-9999,VLOOKUP($I393,disall!$A$2:$CY$349,COLUMN(disall!BG392),FALSE))</f>
        <v>0</v>
      </c>
      <c r="BO393" s="8">
        <f>IF(ISNA(VLOOKUP($I393,disall!$A$2:$CY$349,COLUMN(disall!BH392),FALSE)),-9999,VLOOKUP($I393,disall!$A$2:$CY$349,COLUMN(disall!BH392),FALSE))</f>
        <v>0</v>
      </c>
      <c r="BP393" s="8">
        <f>IF(ISNA(VLOOKUP($I393,disall!$A$2:$CY$349,COLUMN(disall!BI392),FALSE)),-9999,VLOOKUP($I393,disall!$A$2:$CY$349,COLUMN(disall!BI392),FALSE))</f>
        <v>0</v>
      </c>
      <c r="BQ393" s="8">
        <f>IF(ISNA(VLOOKUP($I393,disall!$A$2:$CY$349,COLUMN(disall!BJ392),FALSE)),-9999,VLOOKUP($I393,disall!$A$2:$CY$349,COLUMN(disall!BJ392),FALSE))</f>
        <v>0</v>
      </c>
      <c r="BR393" s="8">
        <f>IF(ISNA(VLOOKUP($I393,disall!$A$2:$CY$349,COLUMN(disall!BK392),FALSE)),-9999,VLOOKUP($I393,disall!$A$2:$CY$349,COLUMN(disall!BK392),FALSE))</f>
        <v>0</v>
      </c>
      <c r="BS393" s="8">
        <f>IF(ISNA(VLOOKUP($I393,disall!$A$2:$CY$349,COLUMN(disall!BL392),FALSE)),-9999,VLOOKUP($I393,disall!$A$2:$CY$349,COLUMN(disall!BL392),FALSE))</f>
        <v>0</v>
      </c>
      <c r="BT393" s="8">
        <f>IF(ISNA(VLOOKUP($I393,disall!$A$2:$CY$349,COLUMN(disall!BM392),FALSE)),-9999,VLOOKUP($I393,disall!$A$2:$CY$349,COLUMN(disall!BM392),FALSE))</f>
        <v>0</v>
      </c>
      <c r="BU393" s="8">
        <f>IF(ISNA(VLOOKUP($I393,disall!$A$2:$CY$349,COLUMN(disall!BN392),FALSE)),-9999,VLOOKUP($I393,disall!$A$2:$CY$349,COLUMN(disall!BN392),FALSE))</f>
        <v>0</v>
      </c>
      <c r="BV393" s="8">
        <f>IF(ISNA(VLOOKUP($I393,disall!$A$2:$CY$349,COLUMN(disall!BO392),FALSE)),-9999,VLOOKUP($I393,disall!$A$2:$CY$349,COLUMN(disall!BO392),FALSE))</f>
        <v>0</v>
      </c>
      <c r="BW393" s="8">
        <f>IF(ISNA(VLOOKUP($I393,disall!$A$2:$CY$349,COLUMN(disall!BP392),FALSE)),-9999,VLOOKUP($I393,disall!$A$2:$CY$349,COLUMN(disall!BP392),FALSE))</f>
        <v>0</v>
      </c>
      <c r="BX393" s="8">
        <f>IF(ISNA(VLOOKUP($I393,disall!$A$2:$CY$349,COLUMN(disall!BQ392),FALSE)),-9999,VLOOKUP($I393,disall!$A$2:$CY$349,COLUMN(disall!BQ392),FALSE))</f>
        <v>0</v>
      </c>
      <c r="BY393" s="8">
        <f>IF(ISNA(VLOOKUP($I393,disall!$A$2:$CY$349,COLUMN(disall!BR392),FALSE)),-9999,VLOOKUP($I393,disall!$A$2:$CY$349,COLUMN(disall!BR392),FALSE))</f>
        <v>0</v>
      </c>
      <c r="BZ393" s="8">
        <f>IF(ISNA(VLOOKUP($I393,disall!$A$2:$CY$349,COLUMN(disall!BS392),FALSE)),-9999,VLOOKUP($I393,disall!$A$2:$CY$349,COLUMN(disall!BS392),FALSE))</f>
        <v>0</v>
      </c>
      <c r="CA393" s="8">
        <f>IF(ISNA(VLOOKUP($I393,disall!$A$2:$CY$349,COLUMN(disall!BT392),FALSE)),-9999,VLOOKUP($I393,disall!$A$2:$CY$349,COLUMN(disall!BT392),FALSE))</f>
        <v>0</v>
      </c>
      <c r="CB393" s="8">
        <f>IF(ISNA(VLOOKUP($I393,disall!$A$2:$CY$349,COLUMN(disall!BU392),FALSE)),-9999,VLOOKUP($I393,disall!$A$2:$CY$349,COLUMN(disall!BU392),FALSE))</f>
        <v>0</v>
      </c>
      <c r="CC393" s="8">
        <f>IF(ISNA(VLOOKUP($I393,disall!$A$2:$CY$349,COLUMN(disall!BV392),FALSE)),-9999,VLOOKUP($I393,disall!$A$2:$CY$349,COLUMN(disall!BV392),FALSE))</f>
        <v>0</v>
      </c>
      <c r="CD393" s="8">
        <f>IF(ISNA(VLOOKUP($I393,disall!$A$2:$CY$349,COLUMN(disall!BW392),FALSE)),-9999,VLOOKUP($I393,disall!$A$2:$CY$349,COLUMN(disall!BW392),FALSE))</f>
        <v>0</v>
      </c>
      <c r="CE393" s="8">
        <f>IF(ISNA(VLOOKUP($I393,disall!$A$2:$CY$349,COLUMN(disall!BX392),FALSE)),-9999,VLOOKUP($I393,disall!$A$2:$CY$349,COLUMN(disall!BX392),FALSE))</f>
        <v>0</v>
      </c>
      <c r="CF393" s="8">
        <f>IF(ISNA(VLOOKUP($I393,disall!$A$2:$CY$349,COLUMN(disall!BY392),FALSE)),-9999,VLOOKUP($I393,disall!$A$2:$CY$349,COLUMN(disall!BY392),FALSE))</f>
        <v>0</v>
      </c>
      <c r="CG393" s="8">
        <f>IF(ISNA(VLOOKUP($I393,disall!$A$2:$CY$349,COLUMN(disall!BZ392),FALSE)),-9999,VLOOKUP($I393,disall!$A$2:$CY$349,COLUMN(disall!BZ392),FALSE))</f>
        <v>0</v>
      </c>
      <c r="CH393" s="8">
        <f>IF(ISNA(VLOOKUP($I393,disall!$A$2:$CY$349,COLUMN(disall!CA392),FALSE)),-9999,VLOOKUP($I393,disall!$A$2:$CY$349,COLUMN(disall!CA392),FALSE))</f>
        <v>0</v>
      </c>
      <c r="CI393" s="8">
        <f>IF(ISNA(VLOOKUP($I393,disall!$A$2:$CY$349,COLUMN(disall!CB392),FALSE)),-9999,VLOOKUP($I393,disall!$A$2:$CY$349,COLUMN(disall!CB392),FALSE))</f>
        <v>0</v>
      </c>
      <c r="CJ393" s="8">
        <f>IF(ISNA(VLOOKUP($I393,disall!$A$2:$CY$349,COLUMN(disall!CC392),FALSE)),-9999,VLOOKUP($I393,disall!$A$2:$CY$349,COLUMN(disall!CC392),FALSE))</f>
        <v>0</v>
      </c>
      <c r="CK393" s="8">
        <f>IF(ISNA(VLOOKUP($I393,disall!$A$2:$CY$349,COLUMN(disall!CD392),FALSE)),-9999,VLOOKUP($I393,disall!$A$2:$CY$349,COLUMN(disall!CD392),FALSE))</f>
        <v>0</v>
      </c>
      <c r="CL393" s="8">
        <f>IF(ISNA(VLOOKUP($I393,disall!$A$2:$CY$349,COLUMN(disall!CE392),FALSE)),-9999,VLOOKUP($I393,disall!$A$2:$CY$349,COLUMN(disall!CE392),FALSE))</f>
        <v>0</v>
      </c>
      <c r="CM393" s="8">
        <f>IF(ISNA(VLOOKUP($I393,disall!$A$2:$CY$349,COLUMN(disall!CF392),FALSE)),-9999,VLOOKUP($I393,disall!$A$2:$CY$349,COLUMN(disall!CF392),FALSE))</f>
        <v>0</v>
      </c>
      <c r="CN393" s="8">
        <f>IF(ISNA(VLOOKUP($I393,disall!$A$2:$CY$349,COLUMN(disall!CG392),FALSE)),-9999,VLOOKUP($I393,disall!$A$2:$CY$349,COLUMN(disall!CG392),FALSE))</f>
        <v>0</v>
      </c>
      <c r="CO393" s="8">
        <f>IF(ISNA(VLOOKUP($I393,disall!$A$2:$CY$349,COLUMN(disall!CH392),FALSE)),-9999,VLOOKUP($I393,disall!$A$2:$CY$349,COLUMN(disall!CH392),FALSE))</f>
        <v>0</v>
      </c>
      <c r="CP393" s="8">
        <f>IF(ISNA(VLOOKUP($I393,disall!$A$2:$CY$349,COLUMN(disall!CI392),FALSE)),-9999,VLOOKUP($I393,disall!$A$2:$CY$349,COLUMN(disall!CI392),FALSE))</f>
        <v>0</v>
      </c>
      <c r="CQ393" s="8">
        <f>IF(ISNA(VLOOKUP($I393,disall!$A$2:$CY$349,COLUMN(disall!CJ392),FALSE)),-9999,VLOOKUP($I393,disall!$A$2:$CY$349,COLUMN(disall!CJ392),FALSE))</f>
        <v>0</v>
      </c>
      <c r="CR393" s="8">
        <f>IF(ISNA(VLOOKUP($I393,disall!$A$2:$CY$349,COLUMN(disall!CK392),FALSE)),-9999,VLOOKUP($I393,disall!$A$2:$CY$349,COLUMN(disall!CK392),FALSE))</f>
        <v>0</v>
      </c>
      <c r="CS393" s="8">
        <f>IF(ISNA(VLOOKUP($I393,disall!$A$2:$CY$349,COLUMN(disall!CL392),FALSE)),-9999,VLOOKUP($I393,disall!$A$2:$CY$349,COLUMN(disall!CL392),FALSE))</f>
        <v>0</v>
      </c>
      <c r="CT393" s="8">
        <f>IF(ISNA(VLOOKUP($I393,disall!$A$2:$CY$349,COLUMN(disall!CM392),FALSE)),-9999,VLOOKUP($I393,disall!$A$2:$CY$349,COLUMN(disall!CM392),FALSE))</f>
        <v>0</v>
      </c>
      <c r="CU393" s="8">
        <f>IF(ISNA(VLOOKUP($I393,disall!$A$2:$CY$349,COLUMN(disall!CN392),FALSE)),-9999,VLOOKUP($I393,disall!$A$2:$CY$349,COLUMN(disall!CN392),FALSE))</f>
        <v>0</v>
      </c>
      <c r="CV393" s="8">
        <f>IF(ISNA(VLOOKUP($I393,disall!$A$2:$CY$349,COLUMN(disall!CO392),FALSE)),-9999,VLOOKUP($I393,disall!$A$2:$CY$349,COLUMN(disall!CO392),FALSE))</f>
        <v>0</v>
      </c>
      <c r="CW393" s="8">
        <f>IF(ISNA(VLOOKUP($I393,disall!$A$2:$CY$349,COLUMN(disall!CP392),FALSE)),-9999,VLOOKUP($I393,disall!$A$2:$CY$349,COLUMN(disall!CP392),FALSE))</f>
        <v>0</v>
      </c>
      <c r="CX393" s="8">
        <f>IF(ISNA(VLOOKUP($I393,disall!$A$2:$CY$349,COLUMN(disall!CQ392),FALSE)),-9999,VLOOKUP($I393,disall!$A$2:$CY$349,COLUMN(disall!CQ392),FALSE))</f>
        <v>0</v>
      </c>
      <c r="CY393" s="8">
        <f>IF(ISNA(VLOOKUP($I393,disall!$A$2:$CY$349,COLUMN(disall!CR392),FALSE)),-9999,VLOOKUP($I393,disall!$A$2:$CY$349,COLUMN(disall!CR392),FALSE))</f>
        <v>0</v>
      </c>
      <c r="CZ393" s="8">
        <f>IF(ISNA(VLOOKUP($I393,disall!$A$2:$CY$349,COLUMN(disall!CS392),FALSE)),-9999,VLOOKUP($I393,disall!$A$2:$CY$349,COLUMN(disall!CS392),FALSE))</f>
        <v>0</v>
      </c>
      <c r="DA393" s="8">
        <f>IF(ISNA(VLOOKUP($I393,disall!$A$2:$CY$349,COLUMN(disall!CT392),FALSE)),-9999,VLOOKUP($I393,disall!$A$2:$CY$349,COLUMN(disall!CT392),FALSE))</f>
        <v>0</v>
      </c>
      <c r="DB393" s="8">
        <f>IF(ISNA(VLOOKUP($I393,disall!$A$2:$CY$349,COLUMN(disall!CU392),FALSE)),-9999,VLOOKUP($I393,disall!$A$2:$CY$349,COLUMN(disall!CU392),FALSE))</f>
        <v>0</v>
      </c>
      <c r="DC393" s="8">
        <f>IF(ISNA(VLOOKUP($I393,disall!$A$2:$CY$349,COLUMN(disall!CV392),FALSE)),-9999,VLOOKUP($I393,disall!$A$2:$CY$349,COLUMN(disall!CV392),FALSE))</f>
        <v>0</v>
      </c>
      <c r="DD393" s="8">
        <f>IF(ISNA(VLOOKUP($I393,disall!$A$2:$CY$349,COLUMN(disall!CW392),FALSE)),-9999,VLOOKUP($I393,disall!$A$2:$CY$349,COLUMN(disall!CW392),FALSE))</f>
        <v>0</v>
      </c>
      <c r="DE393" s="8">
        <f>IF(ISNA(VLOOKUP($I393,disall!$A$2:$CY$349,COLUMN(disall!CX392),FALSE)),-9999,VLOOKUP($I393,disall!$A$2:$CY$349,COLUMN(disall!CX392),FALSE))</f>
        <v>0</v>
      </c>
      <c r="DF393" s="8">
        <f>IF(ISNA(VLOOKUP($I393,disall!$A$2:$CY$349,COLUMN(disall!CY392),FALSE)),-9999,VLOOKUP($I393,disall!$A$2:$CY$349,COLUMN(disall!CY392),FALSE))</f>
        <v>0</v>
      </c>
    </row>
    <row r="394" spans="1:110" x14ac:dyDescent="0.25">
      <c r="A394">
        <v>189</v>
      </c>
      <c r="B394" t="s">
        <v>8</v>
      </c>
      <c r="C394" t="s">
        <v>472</v>
      </c>
      <c r="D394" t="s">
        <v>403</v>
      </c>
      <c r="E394" t="s">
        <v>473</v>
      </c>
      <c r="F394" t="s">
        <v>404</v>
      </c>
      <c r="G394" t="s">
        <v>473</v>
      </c>
      <c r="H394">
        <v>4092</v>
      </c>
      <c r="I394">
        <f>IF(ISNA(VLOOKUP(H394,disall!$D$2:$L$349,1,FALSE)),H394,VLOOKUP(H394,disall!$D$2:$L$349,1,FALSE))</f>
        <v>4092</v>
      </c>
      <c r="J394">
        <f>IF(ISNA(VLOOKUP(H394,disall!$D$2:$L$349,1,FALSE)),"NA",VLOOKUP(H394,disall!$D$2:$L$349,2,FALSE))</f>
        <v>4005</v>
      </c>
      <c r="K394" t="str">
        <f>IF(ISNA(VLOOKUP(I394,disall!$A$2:$L$349,3,FALSE)),F394,VLOOKUP(I394,disall!$A$2:$L$349,3,FALSE))</f>
        <v>Kasaragod</v>
      </c>
      <c r="L394" t="str">
        <f>IF(ISNA(VLOOKUP(I394,disall!$A$2:$L$349,12,FALSE)),"NA",VLOOKUP(I394,disall!$A$2:$L$349,12,FALSE))</f>
        <v>Kasaragod</v>
      </c>
      <c r="M394">
        <f>IF(ISNA(VLOOKUP(I394,disall!$A$2:$M$349,6,FALSE)),"NA",VLOOKUP(I394,disall!$A$2:$M$349,6,FALSE))</f>
        <v>40</v>
      </c>
      <c r="N394">
        <f>IF(ISNA(VLOOKUP(I394,disall!$A$2:$M$349,7,FALSE)),"NA",VLOOKUP(I394,disall!$A$2:$M$349,7,FALSE))</f>
        <v>0.17127600000000001</v>
      </c>
      <c r="O394">
        <f>IF(ISNA(VLOOKUP(I394,disall!$A$2:$M$349,8,FALSE)),"NA",VLOOKUP(I394,disall!$A$2:$M$349,8,FALSE))</f>
        <v>2.878711</v>
      </c>
      <c r="P394" t="str">
        <f>IF(ISNA(VLOOKUP(I394,disall!$A$2:$M$349,9,FALSE)),"NA",VLOOKUP(I394,disall!$A$2:$M$349,9,FALSE))</f>
        <v>POLY</v>
      </c>
      <c r="Q394">
        <f>IF(ISNA(VLOOKUP(I394,disall!$A$2:$M$349,10,FALSE)),"NA",VLOOKUP(I394,disall!$A$2:$M$349,10,FALSE))</f>
        <v>356110500</v>
      </c>
      <c r="R394" t="str">
        <f>IF(ISNA(VLOOKUP(I394,disall!$A$2:$M$349,11,FALSE)),"NA",VLOOKUP(I394,disall!$A$2:$M$349,11,FALSE))</f>
        <v>Kerala</v>
      </c>
      <c r="S394" t="str">
        <f>IF(ISNA(VLOOKUP(I394,disall!$A$2:$M$349,12,FALSE)),"NA",VLOOKUP(I394,disall!$A$2:$M$349,12,FALSE))</f>
        <v>Kasaragod</v>
      </c>
      <c r="T394">
        <f>IF(ISNA(VLOOKUP(I394,disall!$A$2:$M$349,13,FALSE)),"NA",VLOOKUP(I394,disall!$A$2:$M$349,13,FALSE))</f>
        <v>0</v>
      </c>
      <c r="U394" s="8">
        <f>IF(ISNA(VLOOKUP($I394,disall!$A$2:$CY$349,COLUMN(disall!N393),FALSE)),-9999,VLOOKUP($I394,disall!$A$2:$CY$349,COLUMN(disall!N393),FALSE))</f>
        <v>0</v>
      </c>
      <c r="V394" s="8">
        <f>IF(ISNA(VLOOKUP($I394,disall!$A$2:$CY$349,COLUMN(disall!O393),FALSE)),-9999,VLOOKUP($I394,disall!$A$2:$CY$349,COLUMN(disall!O393),FALSE))</f>
        <v>0</v>
      </c>
      <c r="W394" s="8">
        <f>IF(ISNA(VLOOKUP($I394,disall!$A$2:$CY$349,COLUMN(disall!P393),FALSE)),-9999,VLOOKUP($I394,disall!$A$2:$CY$349,COLUMN(disall!P393),FALSE))</f>
        <v>0</v>
      </c>
      <c r="X394" s="8">
        <f>IF(ISNA(VLOOKUP($I394,disall!$A$2:$CY$349,COLUMN(disall!Q393),FALSE)),-9999,VLOOKUP($I394,disall!$A$2:$CY$349,COLUMN(disall!Q393),FALSE))</f>
        <v>0</v>
      </c>
      <c r="Y394" s="8">
        <f>IF(ISNA(VLOOKUP($I394,disall!$A$2:$CY$349,COLUMN(disall!R393),FALSE)),-9999,VLOOKUP($I394,disall!$A$2:$CY$349,COLUMN(disall!R393),FALSE))</f>
        <v>0</v>
      </c>
      <c r="Z394" s="8">
        <f>IF(ISNA(VLOOKUP($I394,disall!$A$2:$CY$349,COLUMN(disall!S393),FALSE)),-9999,VLOOKUP($I394,disall!$A$2:$CY$349,COLUMN(disall!S393),FALSE))</f>
        <v>0</v>
      </c>
      <c r="AA394" s="8">
        <f>IF(ISNA(VLOOKUP($I394,disall!$A$2:$CY$349,COLUMN(disall!T393),FALSE)),-9999,VLOOKUP($I394,disall!$A$2:$CY$349,COLUMN(disall!T393),FALSE))</f>
        <v>0</v>
      </c>
      <c r="AB394" s="8">
        <f>IF(ISNA(VLOOKUP($I394,disall!$A$2:$CY$349,COLUMN(disall!U393),FALSE)),-9999,VLOOKUP($I394,disall!$A$2:$CY$349,COLUMN(disall!U393),FALSE))</f>
        <v>0</v>
      </c>
      <c r="AC394" s="8">
        <f>IF(ISNA(VLOOKUP($I394,disall!$A$2:$CY$349,COLUMN(disall!V393),FALSE)),-9999,VLOOKUP($I394,disall!$A$2:$CY$349,COLUMN(disall!V393),FALSE))</f>
        <v>0</v>
      </c>
      <c r="AD394" s="8">
        <f>IF(ISNA(VLOOKUP($I394,disall!$A$2:$CY$349,COLUMN(disall!W393),FALSE)),-9999,VLOOKUP($I394,disall!$A$2:$CY$349,COLUMN(disall!W393),FALSE))</f>
        <v>0</v>
      </c>
      <c r="AE394" s="8">
        <f>IF(ISNA(VLOOKUP($I394,disall!$A$2:$CY$349,COLUMN(disall!X393),FALSE)),-9999,VLOOKUP($I394,disall!$A$2:$CY$349,COLUMN(disall!X393),FALSE))</f>
        <v>0</v>
      </c>
      <c r="AF394" s="8">
        <f>IF(ISNA(VLOOKUP($I394,disall!$A$2:$CY$349,COLUMN(disall!Y393),FALSE)),-9999,VLOOKUP($I394,disall!$A$2:$CY$349,COLUMN(disall!Y393),FALSE))</f>
        <v>0</v>
      </c>
      <c r="AG394" s="8">
        <f>IF(ISNA(VLOOKUP($I394,disall!$A$2:$CY$349,COLUMN(disall!Z393),FALSE)),-9999,VLOOKUP($I394,disall!$A$2:$CY$349,COLUMN(disall!Z393),FALSE))</f>
        <v>0</v>
      </c>
      <c r="AH394" s="8">
        <f>IF(ISNA(VLOOKUP($I394,disall!$A$2:$CY$349,COLUMN(disall!AA393),FALSE)),-9999,VLOOKUP($I394,disall!$A$2:$CY$349,COLUMN(disall!AA393),FALSE))</f>
        <v>0</v>
      </c>
      <c r="AI394" s="8">
        <f>IF(ISNA(VLOOKUP($I394,disall!$A$2:$CY$349,COLUMN(disall!AB393),FALSE)),-9999,VLOOKUP($I394,disall!$A$2:$CY$349,COLUMN(disall!AB393),FALSE))</f>
        <v>0</v>
      </c>
      <c r="AJ394" s="8">
        <f>IF(ISNA(VLOOKUP($I394,disall!$A$2:$CY$349,COLUMN(disall!AC393),FALSE)),-9999,VLOOKUP($I394,disall!$A$2:$CY$349,COLUMN(disall!AC393),FALSE))</f>
        <v>0</v>
      </c>
      <c r="AK394" s="8">
        <f>IF(ISNA(VLOOKUP($I394,disall!$A$2:$CY$349,COLUMN(disall!AD393),FALSE)),-9999,VLOOKUP($I394,disall!$A$2:$CY$349,COLUMN(disall!AD393),FALSE))</f>
        <v>0</v>
      </c>
      <c r="AL394" s="8">
        <f>IF(ISNA(VLOOKUP($I394,disall!$A$2:$CY$349,COLUMN(disall!AE393),FALSE)),-9999,VLOOKUP($I394,disall!$A$2:$CY$349,COLUMN(disall!AE393),FALSE))</f>
        <v>0</v>
      </c>
      <c r="AM394" s="8">
        <f>IF(ISNA(VLOOKUP($I394,disall!$A$2:$CY$349,COLUMN(disall!AF393),FALSE)),-9999,VLOOKUP($I394,disall!$A$2:$CY$349,COLUMN(disall!AF393),FALSE))</f>
        <v>0</v>
      </c>
      <c r="AN394" s="8">
        <f>IF(ISNA(VLOOKUP($I394,disall!$A$2:$CY$349,COLUMN(disall!AG393),FALSE)),-9999,VLOOKUP($I394,disall!$A$2:$CY$349,COLUMN(disall!AG393),FALSE))</f>
        <v>0</v>
      </c>
      <c r="AO394" s="8">
        <f>IF(ISNA(VLOOKUP($I394,disall!$A$2:$CY$349,COLUMN(disall!AH393),FALSE)),-9999,VLOOKUP($I394,disall!$A$2:$CY$349,COLUMN(disall!AH393),FALSE))</f>
        <v>0</v>
      </c>
      <c r="AP394" s="8">
        <f>IF(ISNA(VLOOKUP($I394,disall!$A$2:$CY$349,COLUMN(disall!AI393),FALSE)),-9999,VLOOKUP($I394,disall!$A$2:$CY$349,COLUMN(disall!AI393),FALSE))</f>
        <v>0</v>
      </c>
      <c r="AQ394" s="8">
        <f>IF(ISNA(VLOOKUP($I394,disall!$A$2:$CY$349,COLUMN(disall!AJ393),FALSE)),-9999,VLOOKUP($I394,disall!$A$2:$CY$349,COLUMN(disall!AJ393),FALSE))</f>
        <v>0</v>
      </c>
      <c r="AR394" s="8">
        <f>IF(ISNA(VLOOKUP($I394,disall!$A$2:$CY$349,COLUMN(disall!AK393),FALSE)),-9999,VLOOKUP($I394,disall!$A$2:$CY$349,COLUMN(disall!AK393),FALSE))</f>
        <v>0</v>
      </c>
      <c r="AS394" s="8">
        <f>IF(ISNA(VLOOKUP($I394,disall!$A$2:$CY$349,COLUMN(disall!AL393),FALSE)),-9999,VLOOKUP($I394,disall!$A$2:$CY$349,COLUMN(disall!AL393),FALSE))</f>
        <v>0</v>
      </c>
      <c r="AT394" s="8">
        <f>IF(ISNA(VLOOKUP($I394,disall!$A$2:$CY$349,COLUMN(disall!AM393),FALSE)),-9999,VLOOKUP($I394,disall!$A$2:$CY$349,COLUMN(disall!AM393),FALSE))</f>
        <v>0</v>
      </c>
      <c r="AU394" s="8">
        <f>IF(ISNA(VLOOKUP($I394,disall!$A$2:$CY$349,COLUMN(disall!AN393),FALSE)),-9999,VLOOKUP($I394,disall!$A$2:$CY$349,COLUMN(disall!AN393),FALSE))</f>
        <v>0</v>
      </c>
      <c r="AV394" s="8">
        <f>IF(ISNA(VLOOKUP($I394,disall!$A$2:$CY$349,COLUMN(disall!AO393),FALSE)),-9999,VLOOKUP($I394,disall!$A$2:$CY$349,COLUMN(disall!AO393),FALSE))</f>
        <v>0</v>
      </c>
      <c r="AW394" s="8">
        <f>IF(ISNA(VLOOKUP($I394,disall!$A$2:$CY$349,COLUMN(disall!AP393),FALSE)),-9999,VLOOKUP($I394,disall!$A$2:$CY$349,COLUMN(disall!AP393),FALSE))</f>
        <v>0</v>
      </c>
      <c r="AX394" s="8">
        <f>IF(ISNA(VLOOKUP($I394,disall!$A$2:$CY$349,COLUMN(disall!AQ393),FALSE)),-9999,VLOOKUP($I394,disall!$A$2:$CY$349,COLUMN(disall!AQ393),FALSE))</f>
        <v>0</v>
      </c>
      <c r="AY394" s="8">
        <f>IF(ISNA(VLOOKUP($I394,disall!$A$2:$CY$349,COLUMN(disall!AR393),FALSE)),-9999,VLOOKUP($I394,disall!$A$2:$CY$349,COLUMN(disall!AR393),FALSE))</f>
        <v>0</v>
      </c>
      <c r="AZ394" s="8">
        <f>IF(ISNA(VLOOKUP($I394,disall!$A$2:$CY$349,COLUMN(disall!AS393),FALSE)),-9999,VLOOKUP($I394,disall!$A$2:$CY$349,COLUMN(disall!AS393),FALSE))</f>
        <v>0</v>
      </c>
      <c r="BA394" s="8">
        <f>IF(ISNA(VLOOKUP($I394,disall!$A$2:$CY$349,COLUMN(disall!AT393),FALSE)),-9999,VLOOKUP($I394,disall!$A$2:$CY$349,COLUMN(disall!AT393),FALSE))</f>
        <v>0</v>
      </c>
      <c r="BB394" s="8">
        <f>IF(ISNA(VLOOKUP($I394,disall!$A$2:$CY$349,COLUMN(disall!AU393),FALSE)),-9999,VLOOKUP($I394,disall!$A$2:$CY$349,COLUMN(disall!AU393),FALSE))</f>
        <v>0</v>
      </c>
      <c r="BC394" s="8">
        <f>IF(ISNA(VLOOKUP($I394,disall!$A$2:$CY$349,COLUMN(disall!AV393),FALSE)),-9999,VLOOKUP($I394,disall!$A$2:$CY$349,COLUMN(disall!AV393),FALSE))</f>
        <v>0</v>
      </c>
      <c r="BD394" s="8">
        <f>IF(ISNA(VLOOKUP($I394,disall!$A$2:$CY$349,COLUMN(disall!AW393),FALSE)),-9999,VLOOKUP($I394,disall!$A$2:$CY$349,COLUMN(disall!AW393),FALSE))</f>
        <v>0</v>
      </c>
      <c r="BE394" s="8">
        <f>IF(ISNA(VLOOKUP($I394,disall!$A$2:$CY$349,COLUMN(disall!AX393),FALSE)),-9999,VLOOKUP($I394,disall!$A$2:$CY$349,COLUMN(disall!AX393),FALSE))</f>
        <v>0</v>
      </c>
      <c r="BF394" s="8">
        <f>IF(ISNA(VLOOKUP($I394,disall!$A$2:$CY$349,COLUMN(disall!AY393),FALSE)),-9999,VLOOKUP($I394,disall!$A$2:$CY$349,COLUMN(disall!AY393),FALSE))</f>
        <v>0</v>
      </c>
      <c r="BG394" s="8">
        <f>IF(ISNA(VLOOKUP($I394,disall!$A$2:$CY$349,COLUMN(disall!AZ393),FALSE)),-9999,VLOOKUP($I394,disall!$A$2:$CY$349,COLUMN(disall!AZ393),FALSE))</f>
        <v>0</v>
      </c>
      <c r="BH394" s="8">
        <f>IF(ISNA(VLOOKUP($I394,disall!$A$2:$CY$349,COLUMN(disall!BA393),FALSE)),-9999,VLOOKUP($I394,disall!$A$2:$CY$349,COLUMN(disall!BA393),FALSE))</f>
        <v>0</v>
      </c>
      <c r="BI394" s="8">
        <f>IF(ISNA(VLOOKUP($I394,disall!$A$2:$CY$349,COLUMN(disall!BB393),FALSE)),-9999,VLOOKUP($I394,disall!$A$2:$CY$349,COLUMN(disall!BB393),FALSE))</f>
        <v>0</v>
      </c>
      <c r="BJ394" s="8">
        <f>IF(ISNA(VLOOKUP($I394,disall!$A$2:$CY$349,COLUMN(disall!BC393),FALSE)),-9999,VLOOKUP($I394,disall!$A$2:$CY$349,COLUMN(disall!BC393),FALSE))</f>
        <v>0</v>
      </c>
      <c r="BK394" s="8">
        <f>IF(ISNA(VLOOKUP($I394,disall!$A$2:$CY$349,COLUMN(disall!BD393),FALSE)),-9999,VLOOKUP($I394,disall!$A$2:$CY$349,COLUMN(disall!BD393),FALSE))</f>
        <v>0</v>
      </c>
      <c r="BL394" s="8">
        <f>IF(ISNA(VLOOKUP($I394,disall!$A$2:$CY$349,COLUMN(disall!BE393),FALSE)),-9999,VLOOKUP($I394,disall!$A$2:$CY$349,COLUMN(disall!BE393),FALSE))</f>
        <v>0</v>
      </c>
      <c r="BM394" s="8">
        <f>IF(ISNA(VLOOKUP($I394,disall!$A$2:$CY$349,COLUMN(disall!BF393),FALSE)),-9999,VLOOKUP($I394,disall!$A$2:$CY$349,COLUMN(disall!BF393),FALSE))</f>
        <v>0</v>
      </c>
      <c r="BN394" s="8">
        <f>IF(ISNA(VLOOKUP($I394,disall!$A$2:$CY$349,COLUMN(disall!BG393),FALSE)),-9999,VLOOKUP($I394,disall!$A$2:$CY$349,COLUMN(disall!BG393),FALSE))</f>
        <v>0</v>
      </c>
      <c r="BO394" s="8">
        <f>IF(ISNA(VLOOKUP($I394,disall!$A$2:$CY$349,COLUMN(disall!BH393),FALSE)),-9999,VLOOKUP($I394,disall!$A$2:$CY$349,COLUMN(disall!BH393),FALSE))</f>
        <v>0</v>
      </c>
      <c r="BP394" s="8">
        <f>IF(ISNA(VLOOKUP($I394,disall!$A$2:$CY$349,COLUMN(disall!BI393),FALSE)),-9999,VLOOKUP($I394,disall!$A$2:$CY$349,COLUMN(disall!BI393),FALSE))</f>
        <v>0</v>
      </c>
      <c r="BQ394" s="8">
        <f>IF(ISNA(VLOOKUP($I394,disall!$A$2:$CY$349,COLUMN(disall!BJ393),FALSE)),-9999,VLOOKUP($I394,disall!$A$2:$CY$349,COLUMN(disall!BJ393),FALSE))</f>
        <v>0</v>
      </c>
      <c r="BR394" s="8">
        <f>IF(ISNA(VLOOKUP($I394,disall!$A$2:$CY$349,COLUMN(disall!BK393),FALSE)),-9999,VLOOKUP($I394,disall!$A$2:$CY$349,COLUMN(disall!BK393),FALSE))</f>
        <v>0</v>
      </c>
      <c r="BS394" s="8">
        <f>IF(ISNA(VLOOKUP($I394,disall!$A$2:$CY$349,COLUMN(disall!BL393),FALSE)),-9999,VLOOKUP($I394,disall!$A$2:$CY$349,COLUMN(disall!BL393),FALSE))</f>
        <v>0</v>
      </c>
      <c r="BT394" s="8">
        <f>IF(ISNA(VLOOKUP($I394,disall!$A$2:$CY$349,COLUMN(disall!BM393),FALSE)),-9999,VLOOKUP($I394,disall!$A$2:$CY$349,COLUMN(disall!BM393),FALSE))</f>
        <v>0</v>
      </c>
      <c r="BU394" s="8">
        <f>IF(ISNA(VLOOKUP($I394,disall!$A$2:$CY$349,COLUMN(disall!BN393),FALSE)),-9999,VLOOKUP($I394,disall!$A$2:$CY$349,COLUMN(disall!BN393),FALSE))</f>
        <v>0</v>
      </c>
      <c r="BV394" s="8">
        <f>IF(ISNA(VLOOKUP($I394,disall!$A$2:$CY$349,COLUMN(disall!BO393),FALSE)),-9999,VLOOKUP($I394,disall!$A$2:$CY$349,COLUMN(disall!BO393),FALSE))</f>
        <v>0</v>
      </c>
      <c r="BW394" s="8">
        <f>IF(ISNA(VLOOKUP($I394,disall!$A$2:$CY$349,COLUMN(disall!BP393),FALSE)),-9999,VLOOKUP($I394,disall!$A$2:$CY$349,COLUMN(disall!BP393),FALSE))</f>
        <v>0</v>
      </c>
      <c r="BX394" s="8">
        <f>IF(ISNA(VLOOKUP($I394,disall!$A$2:$CY$349,COLUMN(disall!BQ393),FALSE)),-9999,VLOOKUP($I394,disall!$A$2:$CY$349,COLUMN(disall!BQ393),FALSE))</f>
        <v>0</v>
      </c>
      <c r="BY394" s="8">
        <f>IF(ISNA(VLOOKUP($I394,disall!$A$2:$CY$349,COLUMN(disall!BR393),FALSE)),-9999,VLOOKUP($I394,disall!$A$2:$CY$349,COLUMN(disall!BR393),FALSE))</f>
        <v>0</v>
      </c>
      <c r="BZ394" s="8">
        <f>IF(ISNA(VLOOKUP($I394,disall!$A$2:$CY$349,COLUMN(disall!BS393),FALSE)),-9999,VLOOKUP($I394,disall!$A$2:$CY$349,COLUMN(disall!BS393),FALSE))</f>
        <v>0</v>
      </c>
      <c r="CA394" s="8">
        <f>IF(ISNA(VLOOKUP($I394,disall!$A$2:$CY$349,COLUMN(disall!BT393),FALSE)),-9999,VLOOKUP($I394,disall!$A$2:$CY$349,COLUMN(disall!BT393),FALSE))</f>
        <v>0</v>
      </c>
      <c r="CB394" s="8">
        <f>IF(ISNA(VLOOKUP($I394,disall!$A$2:$CY$349,COLUMN(disall!BU393),FALSE)),-9999,VLOOKUP($I394,disall!$A$2:$CY$349,COLUMN(disall!BU393),FALSE))</f>
        <v>0</v>
      </c>
      <c r="CC394" s="8">
        <f>IF(ISNA(VLOOKUP($I394,disall!$A$2:$CY$349,COLUMN(disall!BV393),FALSE)),-9999,VLOOKUP($I394,disall!$A$2:$CY$349,COLUMN(disall!BV393),FALSE))</f>
        <v>0</v>
      </c>
      <c r="CD394" s="8">
        <f>IF(ISNA(VLOOKUP($I394,disall!$A$2:$CY$349,COLUMN(disall!BW393),FALSE)),-9999,VLOOKUP($I394,disall!$A$2:$CY$349,COLUMN(disall!BW393),FALSE))</f>
        <v>0</v>
      </c>
      <c r="CE394" s="8">
        <f>IF(ISNA(VLOOKUP($I394,disall!$A$2:$CY$349,COLUMN(disall!BX393),FALSE)),-9999,VLOOKUP($I394,disall!$A$2:$CY$349,COLUMN(disall!BX393),FALSE))</f>
        <v>0</v>
      </c>
      <c r="CF394" s="8">
        <f>IF(ISNA(VLOOKUP($I394,disall!$A$2:$CY$349,COLUMN(disall!BY393),FALSE)),-9999,VLOOKUP($I394,disall!$A$2:$CY$349,COLUMN(disall!BY393),FALSE))</f>
        <v>0</v>
      </c>
      <c r="CG394" s="8">
        <f>IF(ISNA(VLOOKUP($I394,disall!$A$2:$CY$349,COLUMN(disall!BZ393),FALSE)),-9999,VLOOKUP($I394,disall!$A$2:$CY$349,COLUMN(disall!BZ393),FALSE))</f>
        <v>0</v>
      </c>
      <c r="CH394" s="8">
        <f>IF(ISNA(VLOOKUP($I394,disall!$A$2:$CY$349,COLUMN(disall!CA393),FALSE)),-9999,VLOOKUP($I394,disall!$A$2:$CY$349,COLUMN(disall!CA393),FALSE))</f>
        <v>0</v>
      </c>
      <c r="CI394" s="8">
        <f>IF(ISNA(VLOOKUP($I394,disall!$A$2:$CY$349,COLUMN(disall!CB393),FALSE)),-9999,VLOOKUP($I394,disall!$A$2:$CY$349,COLUMN(disall!CB393),FALSE))</f>
        <v>0</v>
      </c>
      <c r="CJ394" s="8">
        <f>IF(ISNA(VLOOKUP($I394,disall!$A$2:$CY$349,COLUMN(disall!CC393),FALSE)),-9999,VLOOKUP($I394,disall!$A$2:$CY$349,COLUMN(disall!CC393),FALSE))</f>
        <v>0</v>
      </c>
      <c r="CK394" s="8">
        <f>IF(ISNA(VLOOKUP($I394,disall!$A$2:$CY$349,COLUMN(disall!CD393),FALSE)),-9999,VLOOKUP($I394,disall!$A$2:$CY$349,COLUMN(disall!CD393),FALSE))</f>
        <v>0</v>
      </c>
      <c r="CL394" s="8">
        <f>IF(ISNA(VLOOKUP($I394,disall!$A$2:$CY$349,COLUMN(disall!CE393),FALSE)),-9999,VLOOKUP($I394,disall!$A$2:$CY$349,COLUMN(disall!CE393),FALSE))</f>
        <v>0</v>
      </c>
      <c r="CM394" s="8">
        <f>IF(ISNA(VLOOKUP($I394,disall!$A$2:$CY$349,COLUMN(disall!CF393),FALSE)),-9999,VLOOKUP($I394,disall!$A$2:$CY$349,COLUMN(disall!CF393),FALSE))</f>
        <v>0</v>
      </c>
      <c r="CN394" s="8">
        <f>IF(ISNA(VLOOKUP($I394,disall!$A$2:$CY$349,COLUMN(disall!CG393),FALSE)),-9999,VLOOKUP($I394,disall!$A$2:$CY$349,COLUMN(disall!CG393),FALSE))</f>
        <v>0</v>
      </c>
      <c r="CO394" s="8">
        <f>IF(ISNA(VLOOKUP($I394,disall!$A$2:$CY$349,COLUMN(disall!CH393),FALSE)),-9999,VLOOKUP($I394,disall!$A$2:$CY$349,COLUMN(disall!CH393),FALSE))</f>
        <v>0</v>
      </c>
      <c r="CP394" s="8">
        <f>IF(ISNA(VLOOKUP($I394,disall!$A$2:$CY$349,COLUMN(disall!CI393),FALSE)),-9999,VLOOKUP($I394,disall!$A$2:$CY$349,COLUMN(disall!CI393),FALSE))</f>
        <v>0</v>
      </c>
      <c r="CQ394" s="8">
        <f>IF(ISNA(VLOOKUP($I394,disall!$A$2:$CY$349,COLUMN(disall!CJ393),FALSE)),-9999,VLOOKUP($I394,disall!$A$2:$CY$349,COLUMN(disall!CJ393),FALSE))</f>
        <v>0</v>
      </c>
      <c r="CR394" s="8">
        <f>IF(ISNA(VLOOKUP($I394,disall!$A$2:$CY$349,COLUMN(disall!CK393),FALSE)),-9999,VLOOKUP($I394,disall!$A$2:$CY$349,COLUMN(disall!CK393),FALSE))</f>
        <v>0</v>
      </c>
      <c r="CS394" s="8">
        <f>IF(ISNA(VLOOKUP($I394,disall!$A$2:$CY$349,COLUMN(disall!CL393),FALSE)),-9999,VLOOKUP($I394,disall!$A$2:$CY$349,COLUMN(disall!CL393),FALSE))</f>
        <v>0</v>
      </c>
      <c r="CT394" s="8">
        <f>IF(ISNA(VLOOKUP($I394,disall!$A$2:$CY$349,COLUMN(disall!CM393),FALSE)),-9999,VLOOKUP($I394,disall!$A$2:$CY$349,COLUMN(disall!CM393),FALSE))</f>
        <v>0</v>
      </c>
      <c r="CU394" s="8">
        <f>IF(ISNA(VLOOKUP($I394,disall!$A$2:$CY$349,COLUMN(disall!CN393),FALSE)),-9999,VLOOKUP($I394,disall!$A$2:$CY$349,COLUMN(disall!CN393),FALSE))</f>
        <v>0</v>
      </c>
      <c r="CV394" s="8">
        <f>IF(ISNA(VLOOKUP($I394,disall!$A$2:$CY$349,COLUMN(disall!CO393),FALSE)),-9999,VLOOKUP($I394,disall!$A$2:$CY$349,COLUMN(disall!CO393),FALSE))</f>
        <v>0</v>
      </c>
      <c r="CW394" s="8">
        <f>IF(ISNA(VLOOKUP($I394,disall!$A$2:$CY$349,COLUMN(disall!CP393),FALSE)),-9999,VLOOKUP($I394,disall!$A$2:$CY$349,COLUMN(disall!CP393),FALSE))</f>
        <v>0</v>
      </c>
      <c r="CX394" s="8">
        <f>IF(ISNA(VLOOKUP($I394,disall!$A$2:$CY$349,COLUMN(disall!CQ393),FALSE)),-9999,VLOOKUP($I394,disall!$A$2:$CY$349,COLUMN(disall!CQ393),FALSE))</f>
        <v>0</v>
      </c>
      <c r="CY394" s="8">
        <f>IF(ISNA(VLOOKUP($I394,disall!$A$2:$CY$349,COLUMN(disall!CR393),FALSE)),-9999,VLOOKUP($I394,disall!$A$2:$CY$349,COLUMN(disall!CR393),FALSE))</f>
        <v>0</v>
      </c>
      <c r="CZ394" s="8">
        <f>IF(ISNA(VLOOKUP($I394,disall!$A$2:$CY$349,COLUMN(disall!CS393),FALSE)),-9999,VLOOKUP($I394,disall!$A$2:$CY$349,COLUMN(disall!CS393),FALSE))</f>
        <v>0</v>
      </c>
      <c r="DA394" s="8">
        <f>IF(ISNA(VLOOKUP($I394,disall!$A$2:$CY$349,COLUMN(disall!CT393),FALSE)),-9999,VLOOKUP($I394,disall!$A$2:$CY$349,COLUMN(disall!CT393),FALSE))</f>
        <v>0</v>
      </c>
      <c r="DB394" s="8">
        <f>IF(ISNA(VLOOKUP($I394,disall!$A$2:$CY$349,COLUMN(disall!CU393),FALSE)),-9999,VLOOKUP($I394,disall!$A$2:$CY$349,COLUMN(disall!CU393),FALSE))</f>
        <v>0</v>
      </c>
      <c r="DC394" s="8">
        <f>IF(ISNA(VLOOKUP($I394,disall!$A$2:$CY$349,COLUMN(disall!CV393),FALSE)),-9999,VLOOKUP($I394,disall!$A$2:$CY$349,COLUMN(disall!CV393),FALSE))</f>
        <v>0</v>
      </c>
      <c r="DD394" s="8">
        <f>IF(ISNA(VLOOKUP($I394,disall!$A$2:$CY$349,COLUMN(disall!CW393),FALSE)),-9999,VLOOKUP($I394,disall!$A$2:$CY$349,COLUMN(disall!CW393),FALSE))</f>
        <v>0</v>
      </c>
      <c r="DE394" s="8">
        <f>IF(ISNA(VLOOKUP($I394,disall!$A$2:$CY$349,COLUMN(disall!CX393),FALSE)),-9999,VLOOKUP($I394,disall!$A$2:$CY$349,COLUMN(disall!CX393),FALSE))</f>
        <v>0</v>
      </c>
      <c r="DF394" s="8">
        <f>IF(ISNA(VLOOKUP($I394,disall!$A$2:$CY$349,COLUMN(disall!CY393),FALSE)),-9999,VLOOKUP($I394,disall!$A$2:$CY$349,COLUMN(disall!CY393),FALSE))</f>
        <v>0</v>
      </c>
    </row>
    <row r="395" spans="1:110" x14ac:dyDescent="0.25">
      <c r="A395">
        <v>194</v>
      </c>
      <c r="B395" t="s">
        <v>8</v>
      </c>
      <c r="C395" t="s">
        <v>472</v>
      </c>
      <c r="D395" t="s">
        <v>403</v>
      </c>
      <c r="E395" t="s">
        <v>473</v>
      </c>
      <c r="F395" t="s">
        <v>1133</v>
      </c>
      <c r="G395" t="s">
        <v>473</v>
      </c>
      <c r="H395">
        <v>4093</v>
      </c>
      <c r="I395">
        <f>IF(ISNA(VLOOKUP(H395,disall!$D$2:$L$349,1,FALSE)),H395,VLOOKUP(H395,disall!$D$2:$L$349,1,FALSE))</f>
        <v>4093</v>
      </c>
      <c r="J395" t="str">
        <f>IF(ISNA(VLOOKUP(H395,disall!$D$2:$L$349,1,FALSE)),"NA",VLOOKUP(H395,disall!$D$2:$L$349,2,FALSE))</f>
        <v>NA</v>
      </c>
      <c r="K395" t="str">
        <f>IF(ISNA(VLOOKUP(I395,disall!$A$2:$L$349,3,FALSE)),F395,VLOOKUP(I395,disall!$A$2:$L$349,3,FALSE))</f>
        <v>Pattanamtitta</v>
      </c>
      <c r="L395" t="str">
        <f>IF(ISNA(VLOOKUP(I395,disall!$A$2:$L$349,12,FALSE)),"NA",VLOOKUP(I395,disall!$A$2:$L$349,12,FALSE))</f>
        <v>NA</v>
      </c>
      <c r="M395" t="str">
        <f>IF(ISNA(VLOOKUP(I395,disall!$A$2:$M$349,6,FALSE)),"NA",VLOOKUP(I395,disall!$A$2:$M$349,6,FALSE))</f>
        <v>NA</v>
      </c>
      <c r="N395" t="str">
        <f>IF(ISNA(VLOOKUP(I395,disall!$A$2:$M$349,7,FALSE)),"NA",VLOOKUP(I395,disall!$A$2:$M$349,7,FALSE))</f>
        <v>NA</v>
      </c>
      <c r="O395" t="str">
        <f>IF(ISNA(VLOOKUP(I395,disall!$A$2:$M$349,8,FALSE)),"NA",VLOOKUP(I395,disall!$A$2:$M$349,8,FALSE))</f>
        <v>NA</v>
      </c>
      <c r="P395" t="str">
        <f>IF(ISNA(VLOOKUP(I395,disall!$A$2:$M$349,9,FALSE)),"NA",VLOOKUP(I395,disall!$A$2:$M$349,9,FALSE))</f>
        <v>NA</v>
      </c>
      <c r="Q395" t="str">
        <f>IF(ISNA(VLOOKUP(I395,disall!$A$2:$M$349,10,FALSE)),"NA",VLOOKUP(I395,disall!$A$2:$M$349,10,FALSE))</f>
        <v>NA</v>
      </c>
      <c r="R395" t="str">
        <f>IF(ISNA(VLOOKUP(I395,disall!$A$2:$M$349,11,FALSE)),"NA",VLOOKUP(I395,disall!$A$2:$M$349,11,FALSE))</f>
        <v>NA</v>
      </c>
      <c r="S395" t="str">
        <f>IF(ISNA(VLOOKUP(I395,disall!$A$2:$M$349,12,FALSE)),"NA",VLOOKUP(I395,disall!$A$2:$M$349,12,FALSE))</f>
        <v>NA</v>
      </c>
      <c r="T395" t="str">
        <f>IF(ISNA(VLOOKUP(I395,disall!$A$2:$M$349,13,FALSE)),"NA",VLOOKUP(I395,disall!$A$2:$M$349,13,FALSE))</f>
        <v>NA</v>
      </c>
      <c r="U395" s="8">
        <f>IF(ISNA(VLOOKUP($I395,disall!$A$2:$CY$349,COLUMN(disall!N394),FALSE)),-9999,VLOOKUP($I395,disall!$A$2:$CY$349,COLUMN(disall!N394),FALSE))</f>
        <v>-9999</v>
      </c>
      <c r="V395" s="8">
        <f>IF(ISNA(VLOOKUP($I395,disall!$A$2:$CY$349,COLUMN(disall!O394),FALSE)),-9999,VLOOKUP($I395,disall!$A$2:$CY$349,COLUMN(disall!O394),FALSE))</f>
        <v>-9999</v>
      </c>
      <c r="W395" s="8">
        <f>IF(ISNA(VLOOKUP($I395,disall!$A$2:$CY$349,COLUMN(disall!P394),FALSE)),-9999,VLOOKUP($I395,disall!$A$2:$CY$349,COLUMN(disall!P394),FALSE))</f>
        <v>-9999</v>
      </c>
      <c r="X395" s="8">
        <f>IF(ISNA(VLOOKUP($I395,disall!$A$2:$CY$349,COLUMN(disall!Q394),FALSE)),-9999,VLOOKUP($I395,disall!$A$2:$CY$349,COLUMN(disall!Q394),FALSE))</f>
        <v>-9999</v>
      </c>
      <c r="Y395" s="8">
        <f>IF(ISNA(VLOOKUP($I395,disall!$A$2:$CY$349,COLUMN(disall!R394),FALSE)),-9999,VLOOKUP($I395,disall!$A$2:$CY$349,COLUMN(disall!R394),FALSE))</f>
        <v>-9999</v>
      </c>
      <c r="Z395" s="8">
        <f>IF(ISNA(VLOOKUP($I395,disall!$A$2:$CY$349,COLUMN(disall!S394),FALSE)),-9999,VLOOKUP($I395,disall!$A$2:$CY$349,COLUMN(disall!S394),FALSE))</f>
        <v>-9999</v>
      </c>
      <c r="AA395" s="8">
        <f>IF(ISNA(VLOOKUP($I395,disall!$A$2:$CY$349,COLUMN(disall!T394),FALSE)),-9999,VLOOKUP($I395,disall!$A$2:$CY$349,COLUMN(disall!T394),FALSE))</f>
        <v>-9999</v>
      </c>
      <c r="AB395" s="8">
        <f>IF(ISNA(VLOOKUP($I395,disall!$A$2:$CY$349,COLUMN(disall!U394),FALSE)),-9999,VLOOKUP($I395,disall!$A$2:$CY$349,COLUMN(disall!U394),FALSE))</f>
        <v>-9999</v>
      </c>
      <c r="AC395" s="8">
        <f>IF(ISNA(VLOOKUP($I395,disall!$A$2:$CY$349,COLUMN(disall!V394),FALSE)),-9999,VLOOKUP($I395,disall!$A$2:$CY$349,COLUMN(disall!V394),FALSE))</f>
        <v>-9999</v>
      </c>
      <c r="AD395" s="8">
        <f>IF(ISNA(VLOOKUP($I395,disall!$A$2:$CY$349,COLUMN(disall!W394),FALSE)),-9999,VLOOKUP($I395,disall!$A$2:$CY$349,COLUMN(disall!W394),FALSE))</f>
        <v>-9999</v>
      </c>
      <c r="AE395" s="8">
        <f>IF(ISNA(VLOOKUP($I395,disall!$A$2:$CY$349,COLUMN(disall!X394),FALSE)),-9999,VLOOKUP($I395,disall!$A$2:$CY$349,COLUMN(disall!X394),FALSE))</f>
        <v>-9999</v>
      </c>
      <c r="AF395" s="8">
        <f>IF(ISNA(VLOOKUP($I395,disall!$A$2:$CY$349,COLUMN(disall!Y394),FALSE)),-9999,VLOOKUP($I395,disall!$A$2:$CY$349,COLUMN(disall!Y394),FALSE))</f>
        <v>-9999</v>
      </c>
      <c r="AG395" s="8">
        <f>IF(ISNA(VLOOKUP($I395,disall!$A$2:$CY$349,COLUMN(disall!Z394),FALSE)),-9999,VLOOKUP($I395,disall!$A$2:$CY$349,COLUMN(disall!Z394),FALSE))</f>
        <v>-9999</v>
      </c>
      <c r="AH395" s="8">
        <f>IF(ISNA(VLOOKUP($I395,disall!$A$2:$CY$349,COLUMN(disall!AA394),FALSE)),-9999,VLOOKUP($I395,disall!$A$2:$CY$349,COLUMN(disall!AA394),FALSE))</f>
        <v>-9999</v>
      </c>
      <c r="AI395" s="8">
        <f>IF(ISNA(VLOOKUP($I395,disall!$A$2:$CY$349,COLUMN(disall!AB394),FALSE)),-9999,VLOOKUP($I395,disall!$A$2:$CY$349,COLUMN(disall!AB394),FALSE))</f>
        <v>-9999</v>
      </c>
      <c r="AJ395" s="8">
        <f>IF(ISNA(VLOOKUP($I395,disall!$A$2:$CY$349,COLUMN(disall!AC394),FALSE)),-9999,VLOOKUP($I395,disall!$A$2:$CY$349,COLUMN(disall!AC394),FALSE))</f>
        <v>-9999</v>
      </c>
      <c r="AK395" s="8">
        <f>IF(ISNA(VLOOKUP($I395,disall!$A$2:$CY$349,COLUMN(disall!AD394),FALSE)),-9999,VLOOKUP($I395,disall!$A$2:$CY$349,COLUMN(disall!AD394),FALSE))</f>
        <v>-9999</v>
      </c>
      <c r="AL395" s="8">
        <f>IF(ISNA(VLOOKUP($I395,disall!$A$2:$CY$349,COLUMN(disall!AE394),FALSE)),-9999,VLOOKUP($I395,disall!$A$2:$CY$349,COLUMN(disall!AE394),FALSE))</f>
        <v>-9999</v>
      </c>
      <c r="AM395" s="8">
        <f>IF(ISNA(VLOOKUP($I395,disall!$A$2:$CY$349,COLUMN(disall!AF394),FALSE)),-9999,VLOOKUP($I395,disall!$A$2:$CY$349,COLUMN(disall!AF394),FALSE))</f>
        <v>-9999</v>
      </c>
      <c r="AN395" s="8">
        <f>IF(ISNA(VLOOKUP($I395,disall!$A$2:$CY$349,COLUMN(disall!AG394),FALSE)),-9999,VLOOKUP($I395,disall!$A$2:$CY$349,COLUMN(disall!AG394),FALSE))</f>
        <v>-9999</v>
      </c>
      <c r="AO395" s="8">
        <f>IF(ISNA(VLOOKUP($I395,disall!$A$2:$CY$349,COLUMN(disall!AH394),FALSE)),-9999,VLOOKUP($I395,disall!$A$2:$CY$349,COLUMN(disall!AH394),FALSE))</f>
        <v>-9999</v>
      </c>
      <c r="AP395" s="8">
        <f>IF(ISNA(VLOOKUP($I395,disall!$A$2:$CY$349,COLUMN(disall!AI394),FALSE)),-9999,VLOOKUP($I395,disall!$A$2:$CY$349,COLUMN(disall!AI394),FALSE))</f>
        <v>-9999</v>
      </c>
      <c r="AQ395" s="8">
        <f>IF(ISNA(VLOOKUP($I395,disall!$A$2:$CY$349,COLUMN(disall!AJ394),FALSE)),-9999,VLOOKUP($I395,disall!$A$2:$CY$349,COLUMN(disall!AJ394),FALSE))</f>
        <v>-9999</v>
      </c>
      <c r="AR395" s="8">
        <f>IF(ISNA(VLOOKUP($I395,disall!$A$2:$CY$349,COLUMN(disall!AK394),FALSE)),-9999,VLOOKUP($I395,disall!$A$2:$CY$349,COLUMN(disall!AK394),FALSE))</f>
        <v>-9999</v>
      </c>
      <c r="AS395" s="8">
        <f>IF(ISNA(VLOOKUP($I395,disall!$A$2:$CY$349,COLUMN(disall!AL394),FALSE)),-9999,VLOOKUP($I395,disall!$A$2:$CY$349,COLUMN(disall!AL394),FALSE))</f>
        <v>-9999</v>
      </c>
      <c r="AT395" s="8">
        <f>IF(ISNA(VLOOKUP($I395,disall!$A$2:$CY$349,COLUMN(disall!AM394),FALSE)),-9999,VLOOKUP($I395,disall!$A$2:$CY$349,COLUMN(disall!AM394),FALSE))</f>
        <v>-9999</v>
      </c>
      <c r="AU395" s="8">
        <f>IF(ISNA(VLOOKUP($I395,disall!$A$2:$CY$349,COLUMN(disall!AN394),FALSE)),-9999,VLOOKUP($I395,disall!$A$2:$CY$349,COLUMN(disall!AN394),FALSE))</f>
        <v>-9999</v>
      </c>
      <c r="AV395" s="8">
        <f>IF(ISNA(VLOOKUP($I395,disall!$A$2:$CY$349,COLUMN(disall!AO394),FALSE)),-9999,VLOOKUP($I395,disall!$A$2:$CY$349,COLUMN(disall!AO394),FALSE))</f>
        <v>-9999</v>
      </c>
      <c r="AW395" s="8">
        <f>IF(ISNA(VLOOKUP($I395,disall!$A$2:$CY$349,COLUMN(disall!AP394),FALSE)),-9999,VLOOKUP($I395,disall!$A$2:$CY$349,COLUMN(disall!AP394),FALSE))</f>
        <v>-9999</v>
      </c>
      <c r="AX395" s="8">
        <f>IF(ISNA(VLOOKUP($I395,disall!$A$2:$CY$349,COLUMN(disall!AQ394),FALSE)),-9999,VLOOKUP($I395,disall!$A$2:$CY$349,COLUMN(disall!AQ394),FALSE))</f>
        <v>-9999</v>
      </c>
      <c r="AY395" s="8">
        <f>IF(ISNA(VLOOKUP($I395,disall!$A$2:$CY$349,COLUMN(disall!AR394),FALSE)),-9999,VLOOKUP($I395,disall!$A$2:$CY$349,COLUMN(disall!AR394),FALSE))</f>
        <v>-9999</v>
      </c>
      <c r="AZ395" s="8">
        <f>IF(ISNA(VLOOKUP($I395,disall!$A$2:$CY$349,COLUMN(disall!AS394),FALSE)),-9999,VLOOKUP($I395,disall!$A$2:$CY$349,COLUMN(disall!AS394),FALSE))</f>
        <v>-9999</v>
      </c>
      <c r="BA395" s="8">
        <f>IF(ISNA(VLOOKUP($I395,disall!$A$2:$CY$349,COLUMN(disall!AT394),FALSE)),-9999,VLOOKUP($I395,disall!$A$2:$CY$349,COLUMN(disall!AT394),FALSE))</f>
        <v>-9999</v>
      </c>
      <c r="BB395" s="8">
        <f>IF(ISNA(VLOOKUP($I395,disall!$A$2:$CY$349,COLUMN(disall!AU394),FALSE)),-9999,VLOOKUP($I395,disall!$A$2:$CY$349,COLUMN(disall!AU394),FALSE))</f>
        <v>-9999</v>
      </c>
      <c r="BC395" s="8">
        <f>IF(ISNA(VLOOKUP($I395,disall!$A$2:$CY$349,COLUMN(disall!AV394),FALSE)),-9999,VLOOKUP($I395,disall!$A$2:$CY$349,COLUMN(disall!AV394),FALSE))</f>
        <v>-9999</v>
      </c>
      <c r="BD395" s="8">
        <f>IF(ISNA(VLOOKUP($I395,disall!$A$2:$CY$349,COLUMN(disall!AW394),FALSE)),-9999,VLOOKUP($I395,disall!$A$2:$CY$349,COLUMN(disall!AW394),FALSE))</f>
        <v>-9999</v>
      </c>
      <c r="BE395" s="8">
        <f>IF(ISNA(VLOOKUP($I395,disall!$A$2:$CY$349,COLUMN(disall!AX394),FALSE)),-9999,VLOOKUP($I395,disall!$A$2:$CY$349,COLUMN(disall!AX394),FALSE))</f>
        <v>-9999</v>
      </c>
      <c r="BF395" s="8">
        <f>IF(ISNA(VLOOKUP($I395,disall!$A$2:$CY$349,COLUMN(disall!AY394),FALSE)),-9999,VLOOKUP($I395,disall!$A$2:$CY$349,COLUMN(disall!AY394),FALSE))</f>
        <v>-9999</v>
      </c>
      <c r="BG395" s="8">
        <f>IF(ISNA(VLOOKUP($I395,disall!$A$2:$CY$349,COLUMN(disall!AZ394),FALSE)),-9999,VLOOKUP($I395,disall!$A$2:$CY$349,COLUMN(disall!AZ394),FALSE))</f>
        <v>-9999</v>
      </c>
      <c r="BH395" s="8">
        <f>IF(ISNA(VLOOKUP($I395,disall!$A$2:$CY$349,COLUMN(disall!BA394),FALSE)),-9999,VLOOKUP($I395,disall!$A$2:$CY$349,COLUMN(disall!BA394),FALSE))</f>
        <v>-9999</v>
      </c>
      <c r="BI395" s="8">
        <f>IF(ISNA(VLOOKUP($I395,disall!$A$2:$CY$349,COLUMN(disall!BB394),FALSE)),-9999,VLOOKUP($I395,disall!$A$2:$CY$349,COLUMN(disall!BB394),FALSE))</f>
        <v>-9999</v>
      </c>
      <c r="BJ395" s="8">
        <f>IF(ISNA(VLOOKUP($I395,disall!$A$2:$CY$349,COLUMN(disall!BC394),FALSE)),-9999,VLOOKUP($I395,disall!$A$2:$CY$349,COLUMN(disall!BC394),FALSE))</f>
        <v>-9999</v>
      </c>
      <c r="BK395" s="8">
        <f>IF(ISNA(VLOOKUP($I395,disall!$A$2:$CY$349,COLUMN(disall!BD394),FALSE)),-9999,VLOOKUP($I395,disall!$A$2:$CY$349,COLUMN(disall!BD394),FALSE))</f>
        <v>-9999</v>
      </c>
      <c r="BL395" s="8">
        <f>IF(ISNA(VLOOKUP($I395,disall!$A$2:$CY$349,COLUMN(disall!BE394),FALSE)),-9999,VLOOKUP($I395,disall!$A$2:$CY$349,COLUMN(disall!BE394),FALSE))</f>
        <v>-9999</v>
      </c>
      <c r="BM395" s="8">
        <f>IF(ISNA(VLOOKUP($I395,disall!$A$2:$CY$349,COLUMN(disall!BF394),FALSE)),-9999,VLOOKUP($I395,disall!$A$2:$CY$349,COLUMN(disall!BF394),FALSE))</f>
        <v>-9999</v>
      </c>
      <c r="BN395" s="8">
        <f>IF(ISNA(VLOOKUP($I395,disall!$A$2:$CY$349,COLUMN(disall!BG394),FALSE)),-9999,VLOOKUP($I395,disall!$A$2:$CY$349,COLUMN(disall!BG394),FALSE))</f>
        <v>-9999</v>
      </c>
      <c r="BO395" s="8">
        <f>IF(ISNA(VLOOKUP($I395,disall!$A$2:$CY$349,COLUMN(disall!BH394),FALSE)),-9999,VLOOKUP($I395,disall!$A$2:$CY$349,COLUMN(disall!BH394),FALSE))</f>
        <v>-9999</v>
      </c>
      <c r="BP395" s="8">
        <f>IF(ISNA(VLOOKUP($I395,disall!$A$2:$CY$349,COLUMN(disall!BI394),FALSE)),-9999,VLOOKUP($I395,disall!$A$2:$CY$349,COLUMN(disall!BI394),FALSE))</f>
        <v>-9999</v>
      </c>
      <c r="BQ395" s="8">
        <f>IF(ISNA(VLOOKUP($I395,disall!$A$2:$CY$349,COLUMN(disall!BJ394),FALSE)),-9999,VLOOKUP($I395,disall!$A$2:$CY$349,COLUMN(disall!BJ394),FALSE))</f>
        <v>-9999</v>
      </c>
      <c r="BR395" s="8">
        <f>IF(ISNA(VLOOKUP($I395,disall!$A$2:$CY$349,COLUMN(disall!BK394),FALSE)),-9999,VLOOKUP($I395,disall!$A$2:$CY$349,COLUMN(disall!BK394),FALSE))</f>
        <v>-9999</v>
      </c>
      <c r="BS395" s="8">
        <f>IF(ISNA(VLOOKUP($I395,disall!$A$2:$CY$349,COLUMN(disall!BL394),FALSE)),-9999,VLOOKUP($I395,disall!$A$2:$CY$349,COLUMN(disall!BL394),FALSE))</f>
        <v>-9999</v>
      </c>
      <c r="BT395" s="8">
        <f>IF(ISNA(VLOOKUP($I395,disall!$A$2:$CY$349,COLUMN(disall!BM394),FALSE)),-9999,VLOOKUP($I395,disall!$A$2:$CY$349,COLUMN(disall!BM394),FALSE))</f>
        <v>-9999</v>
      </c>
      <c r="BU395" s="8">
        <f>IF(ISNA(VLOOKUP($I395,disall!$A$2:$CY$349,COLUMN(disall!BN394),FALSE)),-9999,VLOOKUP($I395,disall!$A$2:$CY$349,COLUMN(disall!BN394),FALSE))</f>
        <v>-9999</v>
      </c>
      <c r="BV395" s="8">
        <f>IF(ISNA(VLOOKUP($I395,disall!$A$2:$CY$349,COLUMN(disall!BO394),FALSE)),-9999,VLOOKUP($I395,disall!$A$2:$CY$349,COLUMN(disall!BO394),FALSE))</f>
        <v>-9999</v>
      </c>
      <c r="BW395" s="8">
        <f>IF(ISNA(VLOOKUP($I395,disall!$A$2:$CY$349,COLUMN(disall!BP394),FALSE)),-9999,VLOOKUP($I395,disall!$A$2:$CY$349,COLUMN(disall!BP394),FALSE))</f>
        <v>-9999</v>
      </c>
      <c r="BX395" s="8">
        <f>IF(ISNA(VLOOKUP($I395,disall!$A$2:$CY$349,COLUMN(disall!BQ394),FALSE)),-9999,VLOOKUP($I395,disall!$A$2:$CY$349,COLUMN(disall!BQ394),FALSE))</f>
        <v>-9999</v>
      </c>
      <c r="BY395" s="8">
        <f>IF(ISNA(VLOOKUP($I395,disall!$A$2:$CY$349,COLUMN(disall!BR394),FALSE)),-9999,VLOOKUP($I395,disall!$A$2:$CY$349,COLUMN(disall!BR394),FALSE))</f>
        <v>-9999</v>
      </c>
      <c r="BZ395" s="8">
        <f>IF(ISNA(VLOOKUP($I395,disall!$A$2:$CY$349,COLUMN(disall!BS394),FALSE)),-9999,VLOOKUP($I395,disall!$A$2:$CY$349,COLUMN(disall!BS394),FALSE))</f>
        <v>-9999</v>
      </c>
      <c r="CA395" s="8">
        <f>IF(ISNA(VLOOKUP($I395,disall!$A$2:$CY$349,COLUMN(disall!BT394),FALSE)),-9999,VLOOKUP($I395,disall!$A$2:$CY$349,COLUMN(disall!BT394),FALSE))</f>
        <v>-9999</v>
      </c>
      <c r="CB395" s="8">
        <f>IF(ISNA(VLOOKUP($I395,disall!$A$2:$CY$349,COLUMN(disall!BU394),FALSE)),-9999,VLOOKUP($I395,disall!$A$2:$CY$349,COLUMN(disall!BU394),FALSE))</f>
        <v>-9999</v>
      </c>
      <c r="CC395" s="8">
        <f>IF(ISNA(VLOOKUP($I395,disall!$A$2:$CY$349,COLUMN(disall!BV394),FALSE)),-9999,VLOOKUP($I395,disall!$A$2:$CY$349,COLUMN(disall!BV394),FALSE))</f>
        <v>-9999</v>
      </c>
      <c r="CD395" s="8">
        <f>IF(ISNA(VLOOKUP($I395,disall!$A$2:$CY$349,COLUMN(disall!BW394),FALSE)),-9999,VLOOKUP($I395,disall!$A$2:$CY$349,COLUMN(disall!BW394),FALSE))</f>
        <v>-9999</v>
      </c>
      <c r="CE395" s="8">
        <f>IF(ISNA(VLOOKUP($I395,disall!$A$2:$CY$349,COLUMN(disall!BX394),FALSE)),-9999,VLOOKUP($I395,disall!$A$2:$CY$349,COLUMN(disall!BX394),FALSE))</f>
        <v>-9999</v>
      </c>
      <c r="CF395" s="8">
        <f>IF(ISNA(VLOOKUP($I395,disall!$A$2:$CY$349,COLUMN(disall!BY394),FALSE)),-9999,VLOOKUP($I395,disall!$A$2:$CY$349,COLUMN(disall!BY394),FALSE))</f>
        <v>-9999</v>
      </c>
      <c r="CG395" s="8">
        <f>IF(ISNA(VLOOKUP($I395,disall!$A$2:$CY$349,COLUMN(disall!BZ394),FALSE)),-9999,VLOOKUP($I395,disall!$A$2:$CY$349,COLUMN(disall!BZ394),FALSE))</f>
        <v>-9999</v>
      </c>
      <c r="CH395" s="8">
        <f>IF(ISNA(VLOOKUP($I395,disall!$A$2:$CY$349,COLUMN(disall!CA394),FALSE)),-9999,VLOOKUP($I395,disall!$A$2:$CY$349,COLUMN(disall!CA394),FALSE))</f>
        <v>-9999</v>
      </c>
      <c r="CI395" s="8">
        <f>IF(ISNA(VLOOKUP($I395,disall!$A$2:$CY$349,COLUMN(disall!CB394),FALSE)),-9999,VLOOKUP($I395,disall!$A$2:$CY$349,COLUMN(disall!CB394),FALSE))</f>
        <v>-9999</v>
      </c>
      <c r="CJ395" s="8">
        <f>IF(ISNA(VLOOKUP($I395,disall!$A$2:$CY$349,COLUMN(disall!CC394),FALSE)),-9999,VLOOKUP($I395,disall!$A$2:$CY$349,COLUMN(disall!CC394),FALSE))</f>
        <v>-9999</v>
      </c>
      <c r="CK395" s="8">
        <f>IF(ISNA(VLOOKUP($I395,disall!$A$2:$CY$349,COLUMN(disall!CD394),FALSE)),-9999,VLOOKUP($I395,disall!$A$2:$CY$349,COLUMN(disall!CD394),FALSE))</f>
        <v>-9999</v>
      </c>
      <c r="CL395" s="8">
        <f>IF(ISNA(VLOOKUP($I395,disall!$A$2:$CY$349,COLUMN(disall!CE394),FALSE)),-9999,VLOOKUP($I395,disall!$A$2:$CY$349,COLUMN(disall!CE394),FALSE))</f>
        <v>-9999</v>
      </c>
      <c r="CM395" s="8">
        <f>IF(ISNA(VLOOKUP($I395,disall!$A$2:$CY$349,COLUMN(disall!CF394),FALSE)),-9999,VLOOKUP($I395,disall!$A$2:$CY$349,COLUMN(disall!CF394),FALSE))</f>
        <v>-9999</v>
      </c>
      <c r="CN395" s="8">
        <f>IF(ISNA(VLOOKUP($I395,disall!$A$2:$CY$349,COLUMN(disall!CG394),FALSE)),-9999,VLOOKUP($I395,disall!$A$2:$CY$349,COLUMN(disall!CG394),FALSE))</f>
        <v>-9999</v>
      </c>
      <c r="CO395" s="8">
        <f>IF(ISNA(VLOOKUP($I395,disall!$A$2:$CY$349,COLUMN(disall!CH394),FALSE)),-9999,VLOOKUP($I395,disall!$A$2:$CY$349,COLUMN(disall!CH394),FALSE))</f>
        <v>-9999</v>
      </c>
      <c r="CP395" s="8">
        <f>IF(ISNA(VLOOKUP($I395,disall!$A$2:$CY$349,COLUMN(disall!CI394),FALSE)),-9999,VLOOKUP($I395,disall!$A$2:$CY$349,COLUMN(disall!CI394),FALSE))</f>
        <v>-9999</v>
      </c>
      <c r="CQ395" s="8">
        <f>IF(ISNA(VLOOKUP($I395,disall!$A$2:$CY$349,COLUMN(disall!CJ394),FALSE)),-9999,VLOOKUP($I395,disall!$A$2:$CY$349,COLUMN(disall!CJ394),FALSE))</f>
        <v>-9999</v>
      </c>
      <c r="CR395" s="8">
        <f>IF(ISNA(VLOOKUP($I395,disall!$A$2:$CY$349,COLUMN(disall!CK394),FALSE)),-9999,VLOOKUP($I395,disall!$A$2:$CY$349,COLUMN(disall!CK394),FALSE))</f>
        <v>-9999</v>
      </c>
      <c r="CS395" s="8">
        <f>IF(ISNA(VLOOKUP($I395,disall!$A$2:$CY$349,COLUMN(disall!CL394),FALSE)),-9999,VLOOKUP($I395,disall!$A$2:$CY$349,COLUMN(disall!CL394),FALSE))</f>
        <v>-9999</v>
      </c>
      <c r="CT395" s="8">
        <f>IF(ISNA(VLOOKUP($I395,disall!$A$2:$CY$349,COLUMN(disall!CM394),FALSE)),-9999,VLOOKUP($I395,disall!$A$2:$CY$349,COLUMN(disall!CM394),FALSE))</f>
        <v>-9999</v>
      </c>
      <c r="CU395" s="8">
        <f>IF(ISNA(VLOOKUP($I395,disall!$A$2:$CY$349,COLUMN(disall!CN394),FALSE)),-9999,VLOOKUP($I395,disall!$A$2:$CY$349,COLUMN(disall!CN394),FALSE))</f>
        <v>-9999</v>
      </c>
      <c r="CV395" s="8">
        <f>IF(ISNA(VLOOKUP($I395,disall!$A$2:$CY$349,COLUMN(disall!CO394),FALSE)),-9999,VLOOKUP($I395,disall!$A$2:$CY$349,COLUMN(disall!CO394),FALSE))</f>
        <v>-9999</v>
      </c>
      <c r="CW395" s="8">
        <f>IF(ISNA(VLOOKUP($I395,disall!$A$2:$CY$349,COLUMN(disall!CP394),FALSE)),-9999,VLOOKUP($I395,disall!$A$2:$CY$349,COLUMN(disall!CP394),FALSE))</f>
        <v>-9999</v>
      </c>
      <c r="CX395" s="8">
        <f>IF(ISNA(VLOOKUP($I395,disall!$A$2:$CY$349,COLUMN(disall!CQ394),FALSE)),-9999,VLOOKUP($I395,disall!$A$2:$CY$349,COLUMN(disall!CQ394),FALSE))</f>
        <v>-9999</v>
      </c>
      <c r="CY395" s="8">
        <f>IF(ISNA(VLOOKUP($I395,disall!$A$2:$CY$349,COLUMN(disall!CR394),FALSE)),-9999,VLOOKUP($I395,disall!$A$2:$CY$349,COLUMN(disall!CR394),FALSE))</f>
        <v>-9999</v>
      </c>
      <c r="CZ395" s="8">
        <f>IF(ISNA(VLOOKUP($I395,disall!$A$2:$CY$349,COLUMN(disall!CS394),FALSE)),-9999,VLOOKUP($I395,disall!$A$2:$CY$349,COLUMN(disall!CS394),FALSE))</f>
        <v>-9999</v>
      </c>
      <c r="DA395" s="8">
        <f>IF(ISNA(VLOOKUP($I395,disall!$A$2:$CY$349,COLUMN(disall!CT394),FALSE)),-9999,VLOOKUP($I395,disall!$A$2:$CY$349,COLUMN(disall!CT394),FALSE))</f>
        <v>-9999</v>
      </c>
      <c r="DB395" s="8">
        <f>IF(ISNA(VLOOKUP($I395,disall!$A$2:$CY$349,COLUMN(disall!CU394),FALSE)),-9999,VLOOKUP($I395,disall!$A$2:$CY$349,COLUMN(disall!CU394),FALSE))</f>
        <v>-9999</v>
      </c>
      <c r="DC395" s="8">
        <f>IF(ISNA(VLOOKUP($I395,disall!$A$2:$CY$349,COLUMN(disall!CV394),FALSE)),-9999,VLOOKUP($I395,disall!$A$2:$CY$349,COLUMN(disall!CV394),FALSE))</f>
        <v>-9999</v>
      </c>
      <c r="DD395" s="8">
        <f>IF(ISNA(VLOOKUP($I395,disall!$A$2:$CY$349,COLUMN(disall!CW394),FALSE)),-9999,VLOOKUP($I395,disall!$A$2:$CY$349,COLUMN(disall!CW394),FALSE))</f>
        <v>-9999</v>
      </c>
      <c r="DE395" s="8">
        <f>IF(ISNA(VLOOKUP($I395,disall!$A$2:$CY$349,COLUMN(disall!CX394),FALSE)),-9999,VLOOKUP($I395,disall!$A$2:$CY$349,COLUMN(disall!CX394),FALSE))</f>
        <v>-9999</v>
      </c>
      <c r="DF395" s="8">
        <f>IF(ISNA(VLOOKUP($I395,disall!$A$2:$CY$349,COLUMN(disall!CY394),FALSE)),-9999,VLOOKUP($I395,disall!$A$2:$CY$349,COLUMN(disall!CY394),FALSE))</f>
        <v>-9999</v>
      </c>
    </row>
    <row r="396" spans="1:110" x14ac:dyDescent="0.25">
      <c r="A396">
        <v>198</v>
      </c>
      <c r="B396" t="s">
        <v>8</v>
      </c>
      <c r="C396" t="s">
        <v>472</v>
      </c>
      <c r="D396" t="s">
        <v>403</v>
      </c>
      <c r="E396" t="s">
        <v>1134</v>
      </c>
      <c r="F396" t="s">
        <v>1135</v>
      </c>
      <c r="G396" t="s">
        <v>1136</v>
      </c>
      <c r="H396">
        <v>4094</v>
      </c>
      <c r="I396">
        <f>IF(ISNA(VLOOKUP(H396,disall!$D$2:$L$349,1,FALSE)),H396,VLOOKUP(H396,disall!$D$2:$L$349,1,FALSE))</f>
        <v>4094</v>
      </c>
      <c r="J396" t="str">
        <f>IF(ISNA(VLOOKUP(H396,disall!$D$2:$L$349,1,FALSE)),"NA",VLOOKUP(H396,disall!$D$2:$L$349,2,FALSE))</f>
        <v>NA</v>
      </c>
      <c r="K396" t="str">
        <f>IF(ISNA(VLOOKUP(I396,disall!$A$2:$L$349,3,FALSE)),F396,VLOOKUP(I396,disall!$A$2:$L$349,3,FALSE))</f>
        <v>Wayanad</v>
      </c>
      <c r="L396" t="str">
        <f>IF(ISNA(VLOOKUP(I396,disall!$A$2:$L$349,12,FALSE)),"NA",VLOOKUP(I396,disall!$A$2:$L$349,12,FALSE))</f>
        <v>NA</v>
      </c>
      <c r="M396" t="str">
        <f>IF(ISNA(VLOOKUP(I396,disall!$A$2:$M$349,6,FALSE)),"NA",VLOOKUP(I396,disall!$A$2:$M$349,6,FALSE))</f>
        <v>NA</v>
      </c>
      <c r="N396" t="str">
        <f>IF(ISNA(VLOOKUP(I396,disall!$A$2:$M$349,7,FALSE)),"NA",VLOOKUP(I396,disall!$A$2:$M$349,7,FALSE))</f>
        <v>NA</v>
      </c>
      <c r="O396" t="str">
        <f>IF(ISNA(VLOOKUP(I396,disall!$A$2:$M$349,8,FALSE)),"NA",VLOOKUP(I396,disall!$A$2:$M$349,8,FALSE))</f>
        <v>NA</v>
      </c>
      <c r="P396" t="str">
        <f>IF(ISNA(VLOOKUP(I396,disall!$A$2:$M$349,9,FALSE)),"NA",VLOOKUP(I396,disall!$A$2:$M$349,9,FALSE))</f>
        <v>NA</v>
      </c>
      <c r="Q396" t="str">
        <f>IF(ISNA(VLOOKUP(I396,disall!$A$2:$M$349,10,FALSE)),"NA",VLOOKUP(I396,disall!$A$2:$M$349,10,FALSE))</f>
        <v>NA</v>
      </c>
      <c r="R396" t="str">
        <f>IF(ISNA(VLOOKUP(I396,disall!$A$2:$M$349,11,FALSE)),"NA",VLOOKUP(I396,disall!$A$2:$M$349,11,FALSE))</f>
        <v>NA</v>
      </c>
      <c r="S396" t="str">
        <f>IF(ISNA(VLOOKUP(I396,disall!$A$2:$M$349,12,FALSE)),"NA",VLOOKUP(I396,disall!$A$2:$M$349,12,FALSE))</f>
        <v>NA</v>
      </c>
      <c r="T396" t="str">
        <f>IF(ISNA(VLOOKUP(I396,disall!$A$2:$M$349,13,FALSE)),"NA",VLOOKUP(I396,disall!$A$2:$M$349,13,FALSE))</f>
        <v>NA</v>
      </c>
      <c r="U396" s="8">
        <f>IF(ISNA(VLOOKUP($I396,disall!$A$2:$CY$349,COLUMN(disall!N395),FALSE)),-9999,VLOOKUP($I396,disall!$A$2:$CY$349,COLUMN(disall!N395),FALSE))</f>
        <v>-9999</v>
      </c>
      <c r="V396" s="8">
        <f>IF(ISNA(VLOOKUP($I396,disall!$A$2:$CY$349,COLUMN(disall!O395),FALSE)),-9999,VLOOKUP($I396,disall!$A$2:$CY$349,COLUMN(disall!O395),FALSE))</f>
        <v>-9999</v>
      </c>
      <c r="W396" s="8">
        <f>IF(ISNA(VLOOKUP($I396,disall!$A$2:$CY$349,COLUMN(disall!P395),FALSE)),-9999,VLOOKUP($I396,disall!$A$2:$CY$349,COLUMN(disall!P395),FALSE))</f>
        <v>-9999</v>
      </c>
      <c r="X396" s="8">
        <f>IF(ISNA(VLOOKUP($I396,disall!$A$2:$CY$349,COLUMN(disall!Q395),FALSE)),-9999,VLOOKUP($I396,disall!$A$2:$CY$349,COLUMN(disall!Q395),FALSE))</f>
        <v>-9999</v>
      </c>
      <c r="Y396" s="8">
        <f>IF(ISNA(VLOOKUP($I396,disall!$A$2:$CY$349,COLUMN(disall!R395),FALSE)),-9999,VLOOKUP($I396,disall!$A$2:$CY$349,COLUMN(disall!R395),FALSE))</f>
        <v>-9999</v>
      </c>
      <c r="Z396" s="8">
        <f>IF(ISNA(VLOOKUP($I396,disall!$A$2:$CY$349,COLUMN(disall!S395),FALSE)),-9999,VLOOKUP($I396,disall!$A$2:$CY$349,COLUMN(disall!S395),FALSE))</f>
        <v>-9999</v>
      </c>
      <c r="AA396" s="8">
        <f>IF(ISNA(VLOOKUP($I396,disall!$A$2:$CY$349,COLUMN(disall!T395),FALSE)),-9999,VLOOKUP($I396,disall!$A$2:$CY$349,COLUMN(disall!T395),FALSE))</f>
        <v>-9999</v>
      </c>
      <c r="AB396" s="8">
        <f>IF(ISNA(VLOOKUP($I396,disall!$A$2:$CY$349,COLUMN(disall!U395),FALSE)),-9999,VLOOKUP($I396,disall!$A$2:$CY$349,COLUMN(disall!U395),FALSE))</f>
        <v>-9999</v>
      </c>
      <c r="AC396" s="8">
        <f>IF(ISNA(VLOOKUP($I396,disall!$A$2:$CY$349,COLUMN(disall!V395),FALSE)),-9999,VLOOKUP($I396,disall!$A$2:$CY$349,COLUMN(disall!V395),FALSE))</f>
        <v>-9999</v>
      </c>
      <c r="AD396" s="8">
        <f>IF(ISNA(VLOOKUP($I396,disall!$A$2:$CY$349,COLUMN(disall!W395),FALSE)),-9999,VLOOKUP($I396,disall!$A$2:$CY$349,COLUMN(disall!W395),FALSE))</f>
        <v>-9999</v>
      </c>
      <c r="AE396" s="8">
        <f>IF(ISNA(VLOOKUP($I396,disall!$A$2:$CY$349,COLUMN(disall!X395),FALSE)),-9999,VLOOKUP($I396,disall!$A$2:$CY$349,COLUMN(disall!X395),FALSE))</f>
        <v>-9999</v>
      </c>
      <c r="AF396" s="8">
        <f>IF(ISNA(VLOOKUP($I396,disall!$A$2:$CY$349,COLUMN(disall!Y395),FALSE)),-9999,VLOOKUP($I396,disall!$A$2:$CY$349,COLUMN(disall!Y395),FALSE))</f>
        <v>-9999</v>
      </c>
      <c r="AG396" s="8">
        <f>IF(ISNA(VLOOKUP($I396,disall!$A$2:$CY$349,COLUMN(disall!Z395),FALSE)),-9999,VLOOKUP($I396,disall!$A$2:$CY$349,COLUMN(disall!Z395),FALSE))</f>
        <v>-9999</v>
      </c>
      <c r="AH396" s="8">
        <f>IF(ISNA(VLOOKUP($I396,disall!$A$2:$CY$349,COLUMN(disall!AA395),FALSE)),-9999,VLOOKUP($I396,disall!$A$2:$CY$349,COLUMN(disall!AA395),FALSE))</f>
        <v>-9999</v>
      </c>
      <c r="AI396" s="8">
        <f>IF(ISNA(VLOOKUP($I396,disall!$A$2:$CY$349,COLUMN(disall!AB395),FALSE)),-9999,VLOOKUP($I396,disall!$A$2:$CY$349,COLUMN(disall!AB395),FALSE))</f>
        <v>-9999</v>
      </c>
      <c r="AJ396" s="8">
        <f>IF(ISNA(VLOOKUP($I396,disall!$A$2:$CY$349,COLUMN(disall!AC395),FALSE)),-9999,VLOOKUP($I396,disall!$A$2:$CY$349,COLUMN(disall!AC395),FALSE))</f>
        <v>-9999</v>
      </c>
      <c r="AK396" s="8">
        <f>IF(ISNA(VLOOKUP($I396,disall!$A$2:$CY$349,COLUMN(disall!AD395),FALSE)),-9999,VLOOKUP($I396,disall!$A$2:$CY$349,COLUMN(disall!AD395),FALSE))</f>
        <v>-9999</v>
      </c>
      <c r="AL396" s="8">
        <f>IF(ISNA(VLOOKUP($I396,disall!$A$2:$CY$349,COLUMN(disall!AE395),FALSE)),-9999,VLOOKUP($I396,disall!$A$2:$CY$349,COLUMN(disall!AE395),FALSE))</f>
        <v>-9999</v>
      </c>
      <c r="AM396" s="8">
        <f>IF(ISNA(VLOOKUP($I396,disall!$A$2:$CY$349,COLUMN(disall!AF395),FALSE)),-9999,VLOOKUP($I396,disall!$A$2:$CY$349,COLUMN(disall!AF395),FALSE))</f>
        <v>-9999</v>
      </c>
      <c r="AN396" s="8">
        <f>IF(ISNA(VLOOKUP($I396,disall!$A$2:$CY$349,COLUMN(disall!AG395),FALSE)),-9999,VLOOKUP($I396,disall!$A$2:$CY$349,COLUMN(disall!AG395),FALSE))</f>
        <v>-9999</v>
      </c>
      <c r="AO396" s="8">
        <f>IF(ISNA(VLOOKUP($I396,disall!$A$2:$CY$349,COLUMN(disall!AH395),FALSE)),-9999,VLOOKUP($I396,disall!$A$2:$CY$349,COLUMN(disall!AH395),FALSE))</f>
        <v>-9999</v>
      </c>
      <c r="AP396" s="8">
        <f>IF(ISNA(VLOOKUP($I396,disall!$A$2:$CY$349,COLUMN(disall!AI395),FALSE)),-9999,VLOOKUP($I396,disall!$A$2:$CY$349,COLUMN(disall!AI395),FALSE))</f>
        <v>-9999</v>
      </c>
      <c r="AQ396" s="8">
        <f>IF(ISNA(VLOOKUP($I396,disall!$A$2:$CY$349,COLUMN(disall!AJ395),FALSE)),-9999,VLOOKUP($I396,disall!$A$2:$CY$349,COLUMN(disall!AJ395),FALSE))</f>
        <v>-9999</v>
      </c>
      <c r="AR396" s="8">
        <f>IF(ISNA(VLOOKUP($I396,disall!$A$2:$CY$349,COLUMN(disall!AK395),FALSE)),-9999,VLOOKUP($I396,disall!$A$2:$CY$349,COLUMN(disall!AK395),FALSE))</f>
        <v>-9999</v>
      </c>
      <c r="AS396" s="8">
        <f>IF(ISNA(VLOOKUP($I396,disall!$A$2:$CY$349,COLUMN(disall!AL395),FALSE)),-9999,VLOOKUP($I396,disall!$A$2:$CY$349,COLUMN(disall!AL395),FALSE))</f>
        <v>-9999</v>
      </c>
      <c r="AT396" s="8">
        <f>IF(ISNA(VLOOKUP($I396,disall!$A$2:$CY$349,COLUMN(disall!AM395),FALSE)),-9999,VLOOKUP($I396,disall!$A$2:$CY$349,COLUMN(disall!AM395),FALSE))</f>
        <v>-9999</v>
      </c>
      <c r="AU396" s="8">
        <f>IF(ISNA(VLOOKUP($I396,disall!$A$2:$CY$349,COLUMN(disall!AN395),FALSE)),-9999,VLOOKUP($I396,disall!$A$2:$CY$349,COLUMN(disall!AN395),FALSE))</f>
        <v>-9999</v>
      </c>
      <c r="AV396" s="8">
        <f>IF(ISNA(VLOOKUP($I396,disall!$A$2:$CY$349,COLUMN(disall!AO395),FALSE)),-9999,VLOOKUP($I396,disall!$A$2:$CY$349,COLUMN(disall!AO395),FALSE))</f>
        <v>-9999</v>
      </c>
      <c r="AW396" s="8">
        <f>IF(ISNA(VLOOKUP($I396,disall!$A$2:$CY$349,COLUMN(disall!AP395),FALSE)),-9999,VLOOKUP($I396,disall!$A$2:$CY$349,COLUMN(disall!AP395),FALSE))</f>
        <v>-9999</v>
      </c>
      <c r="AX396" s="8">
        <f>IF(ISNA(VLOOKUP($I396,disall!$A$2:$CY$349,COLUMN(disall!AQ395),FALSE)),-9999,VLOOKUP($I396,disall!$A$2:$CY$349,COLUMN(disall!AQ395),FALSE))</f>
        <v>-9999</v>
      </c>
      <c r="AY396" s="8">
        <f>IF(ISNA(VLOOKUP($I396,disall!$A$2:$CY$349,COLUMN(disall!AR395),FALSE)),-9999,VLOOKUP($I396,disall!$A$2:$CY$349,COLUMN(disall!AR395),FALSE))</f>
        <v>-9999</v>
      </c>
      <c r="AZ396" s="8">
        <f>IF(ISNA(VLOOKUP($I396,disall!$A$2:$CY$349,COLUMN(disall!AS395),FALSE)),-9999,VLOOKUP($I396,disall!$A$2:$CY$349,COLUMN(disall!AS395),FALSE))</f>
        <v>-9999</v>
      </c>
      <c r="BA396" s="8">
        <f>IF(ISNA(VLOOKUP($I396,disall!$A$2:$CY$349,COLUMN(disall!AT395),FALSE)),-9999,VLOOKUP($I396,disall!$A$2:$CY$349,COLUMN(disall!AT395),FALSE))</f>
        <v>-9999</v>
      </c>
      <c r="BB396" s="8">
        <f>IF(ISNA(VLOOKUP($I396,disall!$A$2:$CY$349,COLUMN(disall!AU395),FALSE)),-9999,VLOOKUP($I396,disall!$A$2:$CY$349,COLUMN(disall!AU395),FALSE))</f>
        <v>-9999</v>
      </c>
      <c r="BC396" s="8">
        <f>IF(ISNA(VLOOKUP($I396,disall!$A$2:$CY$349,COLUMN(disall!AV395),FALSE)),-9999,VLOOKUP($I396,disall!$A$2:$CY$349,COLUMN(disall!AV395),FALSE))</f>
        <v>-9999</v>
      </c>
      <c r="BD396" s="8">
        <f>IF(ISNA(VLOOKUP($I396,disall!$A$2:$CY$349,COLUMN(disall!AW395),FALSE)),-9999,VLOOKUP($I396,disall!$A$2:$CY$349,COLUMN(disall!AW395),FALSE))</f>
        <v>-9999</v>
      </c>
      <c r="BE396" s="8">
        <f>IF(ISNA(VLOOKUP($I396,disall!$A$2:$CY$349,COLUMN(disall!AX395),FALSE)),-9999,VLOOKUP($I396,disall!$A$2:$CY$349,COLUMN(disall!AX395),FALSE))</f>
        <v>-9999</v>
      </c>
      <c r="BF396" s="8">
        <f>IF(ISNA(VLOOKUP($I396,disall!$A$2:$CY$349,COLUMN(disall!AY395),FALSE)),-9999,VLOOKUP($I396,disall!$A$2:$CY$349,COLUMN(disall!AY395),FALSE))</f>
        <v>-9999</v>
      </c>
      <c r="BG396" s="8">
        <f>IF(ISNA(VLOOKUP($I396,disall!$A$2:$CY$349,COLUMN(disall!AZ395),FALSE)),-9999,VLOOKUP($I396,disall!$A$2:$CY$349,COLUMN(disall!AZ395),FALSE))</f>
        <v>-9999</v>
      </c>
      <c r="BH396" s="8">
        <f>IF(ISNA(VLOOKUP($I396,disall!$A$2:$CY$349,COLUMN(disall!BA395),FALSE)),-9999,VLOOKUP($I396,disall!$A$2:$CY$349,COLUMN(disall!BA395),FALSE))</f>
        <v>-9999</v>
      </c>
      <c r="BI396" s="8">
        <f>IF(ISNA(VLOOKUP($I396,disall!$A$2:$CY$349,COLUMN(disall!BB395),FALSE)),-9999,VLOOKUP($I396,disall!$A$2:$CY$349,COLUMN(disall!BB395),FALSE))</f>
        <v>-9999</v>
      </c>
      <c r="BJ396" s="8">
        <f>IF(ISNA(VLOOKUP($I396,disall!$A$2:$CY$349,COLUMN(disall!BC395),FALSE)),-9999,VLOOKUP($I396,disall!$A$2:$CY$349,COLUMN(disall!BC395),FALSE))</f>
        <v>-9999</v>
      </c>
      <c r="BK396" s="8">
        <f>IF(ISNA(VLOOKUP($I396,disall!$A$2:$CY$349,COLUMN(disall!BD395),FALSE)),-9999,VLOOKUP($I396,disall!$A$2:$CY$349,COLUMN(disall!BD395),FALSE))</f>
        <v>-9999</v>
      </c>
      <c r="BL396" s="8">
        <f>IF(ISNA(VLOOKUP($I396,disall!$A$2:$CY$349,COLUMN(disall!BE395),FALSE)),-9999,VLOOKUP($I396,disall!$A$2:$CY$349,COLUMN(disall!BE395),FALSE))</f>
        <v>-9999</v>
      </c>
      <c r="BM396" s="8">
        <f>IF(ISNA(VLOOKUP($I396,disall!$A$2:$CY$349,COLUMN(disall!BF395),FALSE)),-9999,VLOOKUP($I396,disall!$A$2:$CY$349,COLUMN(disall!BF395),FALSE))</f>
        <v>-9999</v>
      </c>
      <c r="BN396" s="8">
        <f>IF(ISNA(VLOOKUP($I396,disall!$A$2:$CY$349,COLUMN(disall!BG395),FALSE)),-9999,VLOOKUP($I396,disall!$A$2:$CY$349,COLUMN(disall!BG395),FALSE))</f>
        <v>-9999</v>
      </c>
      <c r="BO396" s="8">
        <f>IF(ISNA(VLOOKUP($I396,disall!$A$2:$CY$349,COLUMN(disall!BH395),FALSE)),-9999,VLOOKUP($I396,disall!$A$2:$CY$349,COLUMN(disall!BH395),FALSE))</f>
        <v>-9999</v>
      </c>
      <c r="BP396" s="8">
        <f>IF(ISNA(VLOOKUP($I396,disall!$A$2:$CY$349,COLUMN(disall!BI395),FALSE)),-9999,VLOOKUP($I396,disall!$A$2:$CY$349,COLUMN(disall!BI395),FALSE))</f>
        <v>-9999</v>
      </c>
      <c r="BQ396" s="8">
        <f>IF(ISNA(VLOOKUP($I396,disall!$A$2:$CY$349,COLUMN(disall!BJ395),FALSE)),-9999,VLOOKUP($I396,disall!$A$2:$CY$349,COLUMN(disall!BJ395),FALSE))</f>
        <v>-9999</v>
      </c>
      <c r="BR396" s="8">
        <f>IF(ISNA(VLOOKUP($I396,disall!$A$2:$CY$349,COLUMN(disall!BK395),FALSE)),-9999,VLOOKUP($I396,disall!$A$2:$CY$349,COLUMN(disall!BK395),FALSE))</f>
        <v>-9999</v>
      </c>
      <c r="BS396" s="8">
        <f>IF(ISNA(VLOOKUP($I396,disall!$A$2:$CY$349,COLUMN(disall!BL395),FALSE)),-9999,VLOOKUP($I396,disall!$A$2:$CY$349,COLUMN(disall!BL395),FALSE))</f>
        <v>-9999</v>
      </c>
      <c r="BT396" s="8">
        <f>IF(ISNA(VLOOKUP($I396,disall!$A$2:$CY$349,COLUMN(disall!BM395),FALSE)),-9999,VLOOKUP($I396,disall!$A$2:$CY$349,COLUMN(disall!BM395),FALSE))</f>
        <v>-9999</v>
      </c>
      <c r="BU396" s="8">
        <f>IF(ISNA(VLOOKUP($I396,disall!$A$2:$CY$349,COLUMN(disall!BN395),FALSE)),-9999,VLOOKUP($I396,disall!$A$2:$CY$349,COLUMN(disall!BN395),FALSE))</f>
        <v>-9999</v>
      </c>
      <c r="BV396" s="8">
        <f>IF(ISNA(VLOOKUP($I396,disall!$A$2:$CY$349,COLUMN(disall!BO395),FALSE)),-9999,VLOOKUP($I396,disall!$A$2:$CY$349,COLUMN(disall!BO395),FALSE))</f>
        <v>-9999</v>
      </c>
      <c r="BW396" s="8">
        <f>IF(ISNA(VLOOKUP($I396,disall!$A$2:$CY$349,COLUMN(disall!BP395),FALSE)),-9999,VLOOKUP($I396,disall!$A$2:$CY$349,COLUMN(disall!BP395),FALSE))</f>
        <v>-9999</v>
      </c>
      <c r="BX396" s="8">
        <f>IF(ISNA(VLOOKUP($I396,disall!$A$2:$CY$349,COLUMN(disall!BQ395),FALSE)),-9999,VLOOKUP($I396,disall!$A$2:$CY$349,COLUMN(disall!BQ395),FALSE))</f>
        <v>-9999</v>
      </c>
      <c r="BY396" s="8">
        <f>IF(ISNA(VLOOKUP($I396,disall!$A$2:$CY$349,COLUMN(disall!BR395),FALSE)),-9999,VLOOKUP($I396,disall!$A$2:$CY$349,COLUMN(disall!BR395),FALSE))</f>
        <v>-9999</v>
      </c>
      <c r="BZ396" s="8">
        <f>IF(ISNA(VLOOKUP($I396,disall!$A$2:$CY$349,COLUMN(disall!BS395),FALSE)),-9999,VLOOKUP($I396,disall!$A$2:$CY$349,COLUMN(disall!BS395),FALSE))</f>
        <v>-9999</v>
      </c>
      <c r="CA396" s="8">
        <f>IF(ISNA(VLOOKUP($I396,disall!$A$2:$CY$349,COLUMN(disall!BT395),FALSE)),-9999,VLOOKUP($I396,disall!$A$2:$CY$349,COLUMN(disall!BT395),FALSE))</f>
        <v>-9999</v>
      </c>
      <c r="CB396" s="8">
        <f>IF(ISNA(VLOOKUP($I396,disall!$A$2:$CY$349,COLUMN(disall!BU395),FALSE)),-9999,VLOOKUP($I396,disall!$A$2:$CY$349,COLUMN(disall!BU395),FALSE))</f>
        <v>-9999</v>
      </c>
      <c r="CC396" s="8">
        <f>IF(ISNA(VLOOKUP($I396,disall!$A$2:$CY$349,COLUMN(disall!BV395),FALSE)),-9999,VLOOKUP($I396,disall!$A$2:$CY$349,COLUMN(disall!BV395),FALSE))</f>
        <v>-9999</v>
      </c>
      <c r="CD396" s="8">
        <f>IF(ISNA(VLOOKUP($I396,disall!$A$2:$CY$349,COLUMN(disall!BW395),FALSE)),-9999,VLOOKUP($I396,disall!$A$2:$CY$349,COLUMN(disall!BW395),FALSE))</f>
        <v>-9999</v>
      </c>
      <c r="CE396" s="8">
        <f>IF(ISNA(VLOOKUP($I396,disall!$A$2:$CY$349,COLUMN(disall!BX395),FALSE)),-9999,VLOOKUP($I396,disall!$A$2:$CY$349,COLUMN(disall!BX395),FALSE))</f>
        <v>-9999</v>
      </c>
      <c r="CF396" s="8">
        <f>IF(ISNA(VLOOKUP($I396,disall!$A$2:$CY$349,COLUMN(disall!BY395),FALSE)),-9999,VLOOKUP($I396,disall!$A$2:$CY$349,COLUMN(disall!BY395),FALSE))</f>
        <v>-9999</v>
      </c>
      <c r="CG396" s="8">
        <f>IF(ISNA(VLOOKUP($I396,disall!$A$2:$CY$349,COLUMN(disall!BZ395),FALSE)),-9999,VLOOKUP($I396,disall!$A$2:$CY$349,COLUMN(disall!BZ395),FALSE))</f>
        <v>-9999</v>
      </c>
      <c r="CH396" s="8">
        <f>IF(ISNA(VLOOKUP($I396,disall!$A$2:$CY$349,COLUMN(disall!CA395),FALSE)),-9999,VLOOKUP($I396,disall!$A$2:$CY$349,COLUMN(disall!CA395),FALSE))</f>
        <v>-9999</v>
      </c>
      <c r="CI396" s="8">
        <f>IF(ISNA(VLOOKUP($I396,disall!$A$2:$CY$349,COLUMN(disall!CB395),FALSE)),-9999,VLOOKUP($I396,disall!$A$2:$CY$349,COLUMN(disall!CB395),FALSE))</f>
        <v>-9999</v>
      </c>
      <c r="CJ396" s="8">
        <f>IF(ISNA(VLOOKUP($I396,disall!$A$2:$CY$349,COLUMN(disall!CC395),FALSE)),-9999,VLOOKUP($I396,disall!$A$2:$CY$349,COLUMN(disall!CC395),FALSE))</f>
        <v>-9999</v>
      </c>
      <c r="CK396" s="8">
        <f>IF(ISNA(VLOOKUP($I396,disall!$A$2:$CY$349,COLUMN(disall!CD395),FALSE)),-9999,VLOOKUP($I396,disall!$A$2:$CY$349,COLUMN(disall!CD395),FALSE))</f>
        <v>-9999</v>
      </c>
      <c r="CL396" s="8">
        <f>IF(ISNA(VLOOKUP($I396,disall!$A$2:$CY$349,COLUMN(disall!CE395),FALSE)),-9999,VLOOKUP($I396,disall!$A$2:$CY$349,COLUMN(disall!CE395),FALSE))</f>
        <v>-9999</v>
      </c>
      <c r="CM396" s="8">
        <f>IF(ISNA(VLOOKUP($I396,disall!$A$2:$CY$349,COLUMN(disall!CF395),FALSE)),-9999,VLOOKUP($I396,disall!$A$2:$CY$349,COLUMN(disall!CF395),FALSE))</f>
        <v>-9999</v>
      </c>
      <c r="CN396" s="8">
        <f>IF(ISNA(VLOOKUP($I396,disall!$A$2:$CY$349,COLUMN(disall!CG395),FALSE)),-9999,VLOOKUP($I396,disall!$A$2:$CY$349,COLUMN(disall!CG395),FALSE))</f>
        <v>-9999</v>
      </c>
      <c r="CO396" s="8">
        <f>IF(ISNA(VLOOKUP($I396,disall!$A$2:$CY$349,COLUMN(disall!CH395),FALSE)),-9999,VLOOKUP($I396,disall!$A$2:$CY$349,COLUMN(disall!CH395),FALSE))</f>
        <v>-9999</v>
      </c>
      <c r="CP396" s="8">
        <f>IF(ISNA(VLOOKUP($I396,disall!$A$2:$CY$349,COLUMN(disall!CI395),FALSE)),-9999,VLOOKUP($I396,disall!$A$2:$CY$349,COLUMN(disall!CI395),FALSE))</f>
        <v>-9999</v>
      </c>
      <c r="CQ396" s="8">
        <f>IF(ISNA(VLOOKUP($I396,disall!$A$2:$CY$349,COLUMN(disall!CJ395),FALSE)),-9999,VLOOKUP($I396,disall!$A$2:$CY$349,COLUMN(disall!CJ395),FALSE))</f>
        <v>-9999</v>
      </c>
      <c r="CR396" s="8">
        <f>IF(ISNA(VLOOKUP($I396,disall!$A$2:$CY$349,COLUMN(disall!CK395),FALSE)),-9999,VLOOKUP($I396,disall!$A$2:$CY$349,COLUMN(disall!CK395),FALSE))</f>
        <v>-9999</v>
      </c>
      <c r="CS396" s="8">
        <f>IF(ISNA(VLOOKUP($I396,disall!$A$2:$CY$349,COLUMN(disall!CL395),FALSE)),-9999,VLOOKUP($I396,disall!$A$2:$CY$349,COLUMN(disall!CL395),FALSE))</f>
        <v>-9999</v>
      </c>
      <c r="CT396" s="8">
        <f>IF(ISNA(VLOOKUP($I396,disall!$A$2:$CY$349,COLUMN(disall!CM395),FALSE)),-9999,VLOOKUP($I396,disall!$A$2:$CY$349,COLUMN(disall!CM395),FALSE))</f>
        <v>-9999</v>
      </c>
      <c r="CU396" s="8">
        <f>IF(ISNA(VLOOKUP($I396,disall!$A$2:$CY$349,COLUMN(disall!CN395),FALSE)),-9999,VLOOKUP($I396,disall!$A$2:$CY$349,COLUMN(disall!CN395),FALSE))</f>
        <v>-9999</v>
      </c>
      <c r="CV396" s="8">
        <f>IF(ISNA(VLOOKUP($I396,disall!$A$2:$CY$349,COLUMN(disall!CO395),FALSE)),-9999,VLOOKUP($I396,disall!$A$2:$CY$349,COLUMN(disall!CO395),FALSE))</f>
        <v>-9999</v>
      </c>
      <c r="CW396" s="8">
        <f>IF(ISNA(VLOOKUP($I396,disall!$A$2:$CY$349,COLUMN(disall!CP395),FALSE)),-9999,VLOOKUP($I396,disall!$A$2:$CY$349,COLUMN(disall!CP395),FALSE))</f>
        <v>-9999</v>
      </c>
      <c r="CX396" s="8">
        <f>IF(ISNA(VLOOKUP($I396,disall!$A$2:$CY$349,COLUMN(disall!CQ395),FALSE)),-9999,VLOOKUP($I396,disall!$A$2:$CY$349,COLUMN(disall!CQ395),FALSE))</f>
        <v>-9999</v>
      </c>
      <c r="CY396" s="8">
        <f>IF(ISNA(VLOOKUP($I396,disall!$A$2:$CY$349,COLUMN(disall!CR395),FALSE)),-9999,VLOOKUP($I396,disall!$A$2:$CY$349,COLUMN(disall!CR395),FALSE))</f>
        <v>-9999</v>
      </c>
      <c r="CZ396" s="8">
        <f>IF(ISNA(VLOOKUP($I396,disall!$A$2:$CY$349,COLUMN(disall!CS395),FALSE)),-9999,VLOOKUP($I396,disall!$A$2:$CY$349,COLUMN(disall!CS395),FALSE))</f>
        <v>-9999</v>
      </c>
      <c r="DA396" s="8">
        <f>IF(ISNA(VLOOKUP($I396,disall!$A$2:$CY$349,COLUMN(disall!CT395),FALSE)),-9999,VLOOKUP($I396,disall!$A$2:$CY$349,COLUMN(disall!CT395),FALSE))</f>
        <v>-9999</v>
      </c>
      <c r="DB396" s="8">
        <f>IF(ISNA(VLOOKUP($I396,disall!$A$2:$CY$349,COLUMN(disall!CU395),FALSE)),-9999,VLOOKUP($I396,disall!$A$2:$CY$349,COLUMN(disall!CU395),FALSE))</f>
        <v>-9999</v>
      </c>
      <c r="DC396" s="8">
        <f>IF(ISNA(VLOOKUP($I396,disall!$A$2:$CY$349,COLUMN(disall!CV395),FALSE)),-9999,VLOOKUP($I396,disall!$A$2:$CY$349,COLUMN(disall!CV395),FALSE))</f>
        <v>-9999</v>
      </c>
      <c r="DD396" s="8">
        <f>IF(ISNA(VLOOKUP($I396,disall!$A$2:$CY$349,COLUMN(disall!CW395),FALSE)),-9999,VLOOKUP($I396,disall!$A$2:$CY$349,COLUMN(disall!CW395),FALSE))</f>
        <v>-9999</v>
      </c>
      <c r="DE396" s="8">
        <f>IF(ISNA(VLOOKUP($I396,disall!$A$2:$CY$349,COLUMN(disall!CX395),FALSE)),-9999,VLOOKUP($I396,disall!$A$2:$CY$349,COLUMN(disall!CX395),FALSE))</f>
        <v>-9999</v>
      </c>
      <c r="DF396" s="8">
        <f>IF(ISNA(VLOOKUP($I396,disall!$A$2:$CY$349,COLUMN(disall!CY395),FALSE)),-9999,VLOOKUP($I396,disall!$A$2:$CY$349,COLUMN(disall!CY395),FALSE))</f>
        <v>-9999</v>
      </c>
    </row>
    <row r="397" spans="1:110" x14ac:dyDescent="0.25">
      <c r="A397">
        <v>199</v>
      </c>
      <c r="B397" t="s">
        <v>8</v>
      </c>
      <c r="C397" t="s">
        <v>472</v>
      </c>
      <c r="D397" t="s">
        <v>1137</v>
      </c>
      <c r="E397" t="s">
        <v>473</v>
      </c>
      <c r="F397" t="s">
        <v>1138</v>
      </c>
      <c r="G397" t="s">
        <v>473</v>
      </c>
      <c r="H397">
        <v>4095</v>
      </c>
      <c r="I397">
        <f>IF(ISNA(VLOOKUP(H397,disall!$D$2:$L$349,1,FALSE)),H397,VLOOKUP(H397,disall!$D$2:$L$349,1,FALSE))</f>
        <v>4095</v>
      </c>
      <c r="J397" t="str">
        <f>IF(ISNA(VLOOKUP(H397,disall!$D$2:$L$349,1,FALSE)),"NA",VLOOKUP(H397,disall!$D$2:$L$349,2,FALSE))</f>
        <v>NA</v>
      </c>
      <c r="K397" t="str">
        <f>IF(ISNA(VLOOKUP(I397,disall!$A$2:$L$349,3,FALSE)),F397,VLOOKUP(I397,disall!$A$2:$L$349,3,FALSE))</f>
        <v>Kavaratti</v>
      </c>
      <c r="L397" t="str">
        <f>IF(ISNA(VLOOKUP(I397,disall!$A$2:$L$349,12,FALSE)),"NA",VLOOKUP(I397,disall!$A$2:$L$349,12,FALSE))</f>
        <v>NA</v>
      </c>
      <c r="M397" t="str">
        <f>IF(ISNA(VLOOKUP(I397,disall!$A$2:$M$349,6,FALSE)),"NA",VLOOKUP(I397,disall!$A$2:$M$349,6,FALSE))</f>
        <v>NA</v>
      </c>
      <c r="N397" t="str">
        <f>IF(ISNA(VLOOKUP(I397,disall!$A$2:$M$349,7,FALSE)),"NA",VLOOKUP(I397,disall!$A$2:$M$349,7,FALSE))</f>
        <v>NA</v>
      </c>
      <c r="O397" t="str">
        <f>IF(ISNA(VLOOKUP(I397,disall!$A$2:$M$349,8,FALSE)),"NA",VLOOKUP(I397,disall!$A$2:$M$349,8,FALSE))</f>
        <v>NA</v>
      </c>
      <c r="P397" t="str">
        <f>IF(ISNA(VLOOKUP(I397,disall!$A$2:$M$349,9,FALSE)),"NA",VLOOKUP(I397,disall!$A$2:$M$349,9,FALSE))</f>
        <v>NA</v>
      </c>
      <c r="Q397" t="str">
        <f>IF(ISNA(VLOOKUP(I397,disall!$A$2:$M$349,10,FALSE)),"NA",VLOOKUP(I397,disall!$A$2:$M$349,10,FALSE))</f>
        <v>NA</v>
      </c>
      <c r="R397" t="str">
        <f>IF(ISNA(VLOOKUP(I397,disall!$A$2:$M$349,11,FALSE)),"NA",VLOOKUP(I397,disall!$A$2:$M$349,11,FALSE))</f>
        <v>NA</v>
      </c>
      <c r="S397" t="str">
        <f>IF(ISNA(VLOOKUP(I397,disall!$A$2:$M$349,12,FALSE)),"NA",VLOOKUP(I397,disall!$A$2:$M$349,12,FALSE))</f>
        <v>NA</v>
      </c>
      <c r="T397" t="str">
        <f>IF(ISNA(VLOOKUP(I397,disall!$A$2:$M$349,13,FALSE)),"NA",VLOOKUP(I397,disall!$A$2:$M$349,13,FALSE))</f>
        <v>NA</v>
      </c>
      <c r="U397" s="8">
        <f>IF(ISNA(VLOOKUP($I397,disall!$A$2:$CY$349,COLUMN(disall!N396),FALSE)),-9999,VLOOKUP($I397,disall!$A$2:$CY$349,COLUMN(disall!N396),FALSE))</f>
        <v>-9999</v>
      </c>
      <c r="V397" s="8">
        <f>IF(ISNA(VLOOKUP($I397,disall!$A$2:$CY$349,COLUMN(disall!O396),FALSE)),-9999,VLOOKUP($I397,disall!$A$2:$CY$349,COLUMN(disall!O396),FALSE))</f>
        <v>-9999</v>
      </c>
      <c r="W397" s="8">
        <f>IF(ISNA(VLOOKUP($I397,disall!$A$2:$CY$349,COLUMN(disall!P396),FALSE)),-9999,VLOOKUP($I397,disall!$A$2:$CY$349,COLUMN(disall!P396),FALSE))</f>
        <v>-9999</v>
      </c>
      <c r="X397" s="8">
        <f>IF(ISNA(VLOOKUP($I397,disall!$A$2:$CY$349,COLUMN(disall!Q396),FALSE)),-9999,VLOOKUP($I397,disall!$A$2:$CY$349,COLUMN(disall!Q396),FALSE))</f>
        <v>-9999</v>
      </c>
      <c r="Y397" s="8">
        <f>IF(ISNA(VLOOKUP($I397,disall!$A$2:$CY$349,COLUMN(disall!R396),FALSE)),-9999,VLOOKUP($I397,disall!$A$2:$CY$349,COLUMN(disall!R396),FALSE))</f>
        <v>-9999</v>
      </c>
      <c r="Z397" s="8">
        <f>IF(ISNA(VLOOKUP($I397,disall!$A$2:$CY$349,COLUMN(disall!S396),FALSE)),-9999,VLOOKUP($I397,disall!$A$2:$CY$349,COLUMN(disall!S396),FALSE))</f>
        <v>-9999</v>
      </c>
      <c r="AA397" s="8">
        <f>IF(ISNA(VLOOKUP($I397,disall!$A$2:$CY$349,COLUMN(disall!T396),FALSE)),-9999,VLOOKUP($I397,disall!$A$2:$CY$349,COLUMN(disall!T396),FALSE))</f>
        <v>-9999</v>
      </c>
      <c r="AB397" s="8">
        <f>IF(ISNA(VLOOKUP($I397,disall!$A$2:$CY$349,COLUMN(disall!U396),FALSE)),-9999,VLOOKUP($I397,disall!$A$2:$CY$349,COLUMN(disall!U396),FALSE))</f>
        <v>-9999</v>
      </c>
      <c r="AC397" s="8">
        <f>IF(ISNA(VLOOKUP($I397,disall!$A$2:$CY$349,COLUMN(disall!V396),FALSE)),-9999,VLOOKUP($I397,disall!$A$2:$CY$349,COLUMN(disall!V396),FALSE))</f>
        <v>-9999</v>
      </c>
      <c r="AD397" s="8">
        <f>IF(ISNA(VLOOKUP($I397,disall!$A$2:$CY$349,COLUMN(disall!W396),FALSE)),-9999,VLOOKUP($I397,disall!$A$2:$CY$349,COLUMN(disall!W396),FALSE))</f>
        <v>-9999</v>
      </c>
      <c r="AE397" s="8">
        <f>IF(ISNA(VLOOKUP($I397,disall!$A$2:$CY$349,COLUMN(disall!X396),FALSE)),-9999,VLOOKUP($I397,disall!$A$2:$CY$349,COLUMN(disall!X396),FALSE))</f>
        <v>-9999</v>
      </c>
      <c r="AF397" s="8">
        <f>IF(ISNA(VLOOKUP($I397,disall!$A$2:$CY$349,COLUMN(disall!Y396),FALSE)),-9999,VLOOKUP($I397,disall!$A$2:$CY$349,COLUMN(disall!Y396),FALSE))</f>
        <v>-9999</v>
      </c>
      <c r="AG397" s="8">
        <f>IF(ISNA(VLOOKUP($I397,disall!$A$2:$CY$349,COLUMN(disall!Z396),FALSE)),-9999,VLOOKUP($I397,disall!$A$2:$CY$349,COLUMN(disall!Z396),FALSE))</f>
        <v>-9999</v>
      </c>
      <c r="AH397" s="8">
        <f>IF(ISNA(VLOOKUP($I397,disall!$A$2:$CY$349,COLUMN(disall!AA396),FALSE)),-9999,VLOOKUP($I397,disall!$A$2:$CY$349,COLUMN(disall!AA396),FALSE))</f>
        <v>-9999</v>
      </c>
      <c r="AI397" s="8">
        <f>IF(ISNA(VLOOKUP($I397,disall!$A$2:$CY$349,COLUMN(disall!AB396),FALSE)),-9999,VLOOKUP($I397,disall!$A$2:$CY$349,COLUMN(disall!AB396),FALSE))</f>
        <v>-9999</v>
      </c>
      <c r="AJ397" s="8">
        <f>IF(ISNA(VLOOKUP($I397,disall!$A$2:$CY$349,COLUMN(disall!AC396),FALSE)),-9999,VLOOKUP($I397,disall!$A$2:$CY$349,COLUMN(disall!AC396),FALSE))</f>
        <v>-9999</v>
      </c>
      <c r="AK397" s="8">
        <f>IF(ISNA(VLOOKUP($I397,disall!$A$2:$CY$349,COLUMN(disall!AD396),FALSE)),-9999,VLOOKUP($I397,disall!$A$2:$CY$349,COLUMN(disall!AD396),FALSE))</f>
        <v>-9999</v>
      </c>
      <c r="AL397" s="8">
        <f>IF(ISNA(VLOOKUP($I397,disall!$A$2:$CY$349,COLUMN(disall!AE396),FALSE)),-9999,VLOOKUP($I397,disall!$A$2:$CY$349,COLUMN(disall!AE396),FALSE))</f>
        <v>-9999</v>
      </c>
      <c r="AM397" s="8">
        <f>IF(ISNA(VLOOKUP($I397,disall!$A$2:$CY$349,COLUMN(disall!AF396),FALSE)),-9999,VLOOKUP($I397,disall!$A$2:$CY$349,COLUMN(disall!AF396),FALSE))</f>
        <v>-9999</v>
      </c>
      <c r="AN397" s="8">
        <f>IF(ISNA(VLOOKUP($I397,disall!$A$2:$CY$349,COLUMN(disall!AG396),FALSE)),-9999,VLOOKUP($I397,disall!$A$2:$CY$349,COLUMN(disall!AG396),FALSE))</f>
        <v>-9999</v>
      </c>
      <c r="AO397" s="8">
        <f>IF(ISNA(VLOOKUP($I397,disall!$A$2:$CY$349,COLUMN(disall!AH396),FALSE)),-9999,VLOOKUP($I397,disall!$A$2:$CY$349,COLUMN(disall!AH396),FALSE))</f>
        <v>-9999</v>
      </c>
      <c r="AP397" s="8">
        <f>IF(ISNA(VLOOKUP($I397,disall!$A$2:$CY$349,COLUMN(disall!AI396),FALSE)),-9999,VLOOKUP($I397,disall!$A$2:$CY$349,COLUMN(disall!AI396),FALSE))</f>
        <v>-9999</v>
      </c>
      <c r="AQ397" s="8">
        <f>IF(ISNA(VLOOKUP($I397,disall!$A$2:$CY$349,COLUMN(disall!AJ396),FALSE)),-9999,VLOOKUP($I397,disall!$A$2:$CY$349,COLUMN(disall!AJ396),FALSE))</f>
        <v>-9999</v>
      </c>
      <c r="AR397" s="8">
        <f>IF(ISNA(VLOOKUP($I397,disall!$A$2:$CY$349,COLUMN(disall!AK396),FALSE)),-9999,VLOOKUP($I397,disall!$A$2:$CY$349,COLUMN(disall!AK396),FALSE))</f>
        <v>-9999</v>
      </c>
      <c r="AS397" s="8">
        <f>IF(ISNA(VLOOKUP($I397,disall!$A$2:$CY$349,COLUMN(disall!AL396),FALSE)),-9999,VLOOKUP($I397,disall!$A$2:$CY$349,COLUMN(disall!AL396),FALSE))</f>
        <v>-9999</v>
      </c>
      <c r="AT397" s="8">
        <f>IF(ISNA(VLOOKUP($I397,disall!$A$2:$CY$349,COLUMN(disall!AM396),FALSE)),-9999,VLOOKUP($I397,disall!$A$2:$CY$349,COLUMN(disall!AM396),FALSE))</f>
        <v>-9999</v>
      </c>
      <c r="AU397" s="8">
        <f>IF(ISNA(VLOOKUP($I397,disall!$A$2:$CY$349,COLUMN(disall!AN396),FALSE)),-9999,VLOOKUP($I397,disall!$A$2:$CY$349,COLUMN(disall!AN396),FALSE))</f>
        <v>-9999</v>
      </c>
      <c r="AV397" s="8">
        <f>IF(ISNA(VLOOKUP($I397,disall!$A$2:$CY$349,COLUMN(disall!AO396),FALSE)),-9999,VLOOKUP($I397,disall!$A$2:$CY$349,COLUMN(disall!AO396),FALSE))</f>
        <v>-9999</v>
      </c>
      <c r="AW397" s="8">
        <f>IF(ISNA(VLOOKUP($I397,disall!$A$2:$CY$349,COLUMN(disall!AP396),FALSE)),-9999,VLOOKUP($I397,disall!$A$2:$CY$349,COLUMN(disall!AP396),FALSE))</f>
        <v>-9999</v>
      </c>
      <c r="AX397" s="8">
        <f>IF(ISNA(VLOOKUP($I397,disall!$A$2:$CY$349,COLUMN(disall!AQ396),FALSE)),-9999,VLOOKUP($I397,disall!$A$2:$CY$349,COLUMN(disall!AQ396),FALSE))</f>
        <v>-9999</v>
      </c>
      <c r="AY397" s="8">
        <f>IF(ISNA(VLOOKUP($I397,disall!$A$2:$CY$349,COLUMN(disall!AR396),FALSE)),-9999,VLOOKUP($I397,disall!$A$2:$CY$349,COLUMN(disall!AR396),FALSE))</f>
        <v>-9999</v>
      </c>
      <c r="AZ397" s="8">
        <f>IF(ISNA(VLOOKUP($I397,disall!$A$2:$CY$349,COLUMN(disall!AS396),FALSE)),-9999,VLOOKUP($I397,disall!$A$2:$CY$349,COLUMN(disall!AS396),FALSE))</f>
        <v>-9999</v>
      </c>
      <c r="BA397" s="8">
        <f>IF(ISNA(VLOOKUP($I397,disall!$A$2:$CY$349,COLUMN(disall!AT396),FALSE)),-9999,VLOOKUP($I397,disall!$A$2:$CY$349,COLUMN(disall!AT396),FALSE))</f>
        <v>-9999</v>
      </c>
      <c r="BB397" s="8">
        <f>IF(ISNA(VLOOKUP($I397,disall!$A$2:$CY$349,COLUMN(disall!AU396),FALSE)),-9999,VLOOKUP($I397,disall!$A$2:$CY$349,COLUMN(disall!AU396),FALSE))</f>
        <v>-9999</v>
      </c>
      <c r="BC397" s="8">
        <f>IF(ISNA(VLOOKUP($I397,disall!$A$2:$CY$349,COLUMN(disall!AV396),FALSE)),-9999,VLOOKUP($I397,disall!$A$2:$CY$349,COLUMN(disall!AV396),FALSE))</f>
        <v>-9999</v>
      </c>
      <c r="BD397" s="8">
        <f>IF(ISNA(VLOOKUP($I397,disall!$A$2:$CY$349,COLUMN(disall!AW396),FALSE)),-9999,VLOOKUP($I397,disall!$A$2:$CY$349,COLUMN(disall!AW396),FALSE))</f>
        <v>-9999</v>
      </c>
      <c r="BE397" s="8">
        <f>IF(ISNA(VLOOKUP($I397,disall!$A$2:$CY$349,COLUMN(disall!AX396),FALSE)),-9999,VLOOKUP($I397,disall!$A$2:$CY$349,COLUMN(disall!AX396),FALSE))</f>
        <v>-9999</v>
      </c>
      <c r="BF397" s="8">
        <f>IF(ISNA(VLOOKUP($I397,disall!$A$2:$CY$349,COLUMN(disall!AY396),FALSE)),-9999,VLOOKUP($I397,disall!$A$2:$CY$349,COLUMN(disall!AY396),FALSE))</f>
        <v>-9999</v>
      </c>
      <c r="BG397" s="8">
        <f>IF(ISNA(VLOOKUP($I397,disall!$A$2:$CY$349,COLUMN(disall!AZ396),FALSE)),-9999,VLOOKUP($I397,disall!$A$2:$CY$349,COLUMN(disall!AZ396),FALSE))</f>
        <v>-9999</v>
      </c>
      <c r="BH397" s="8">
        <f>IF(ISNA(VLOOKUP($I397,disall!$A$2:$CY$349,COLUMN(disall!BA396),FALSE)),-9999,VLOOKUP($I397,disall!$A$2:$CY$349,COLUMN(disall!BA396),FALSE))</f>
        <v>-9999</v>
      </c>
      <c r="BI397" s="8">
        <f>IF(ISNA(VLOOKUP($I397,disall!$A$2:$CY$349,COLUMN(disall!BB396),FALSE)),-9999,VLOOKUP($I397,disall!$A$2:$CY$349,COLUMN(disall!BB396),FALSE))</f>
        <v>-9999</v>
      </c>
      <c r="BJ397" s="8">
        <f>IF(ISNA(VLOOKUP($I397,disall!$A$2:$CY$349,COLUMN(disall!BC396),FALSE)),-9999,VLOOKUP($I397,disall!$A$2:$CY$349,COLUMN(disall!BC396),FALSE))</f>
        <v>-9999</v>
      </c>
      <c r="BK397" s="8">
        <f>IF(ISNA(VLOOKUP($I397,disall!$A$2:$CY$349,COLUMN(disall!BD396),FALSE)),-9999,VLOOKUP($I397,disall!$A$2:$CY$349,COLUMN(disall!BD396),FALSE))</f>
        <v>-9999</v>
      </c>
      <c r="BL397" s="8">
        <f>IF(ISNA(VLOOKUP($I397,disall!$A$2:$CY$349,COLUMN(disall!BE396),FALSE)),-9999,VLOOKUP($I397,disall!$A$2:$CY$349,COLUMN(disall!BE396),FALSE))</f>
        <v>-9999</v>
      </c>
      <c r="BM397" s="8">
        <f>IF(ISNA(VLOOKUP($I397,disall!$A$2:$CY$349,COLUMN(disall!BF396),FALSE)),-9999,VLOOKUP($I397,disall!$A$2:$CY$349,COLUMN(disall!BF396),FALSE))</f>
        <v>-9999</v>
      </c>
      <c r="BN397" s="8">
        <f>IF(ISNA(VLOOKUP($I397,disall!$A$2:$CY$349,COLUMN(disall!BG396),FALSE)),-9999,VLOOKUP($I397,disall!$A$2:$CY$349,COLUMN(disall!BG396),FALSE))</f>
        <v>-9999</v>
      </c>
      <c r="BO397" s="8">
        <f>IF(ISNA(VLOOKUP($I397,disall!$A$2:$CY$349,COLUMN(disall!BH396),FALSE)),-9999,VLOOKUP($I397,disall!$A$2:$CY$349,COLUMN(disall!BH396),FALSE))</f>
        <v>-9999</v>
      </c>
      <c r="BP397" s="8">
        <f>IF(ISNA(VLOOKUP($I397,disall!$A$2:$CY$349,COLUMN(disall!BI396),FALSE)),-9999,VLOOKUP($I397,disall!$A$2:$CY$349,COLUMN(disall!BI396),FALSE))</f>
        <v>-9999</v>
      </c>
      <c r="BQ397" s="8">
        <f>IF(ISNA(VLOOKUP($I397,disall!$A$2:$CY$349,COLUMN(disall!BJ396),FALSE)),-9999,VLOOKUP($I397,disall!$A$2:$CY$349,COLUMN(disall!BJ396),FALSE))</f>
        <v>-9999</v>
      </c>
      <c r="BR397" s="8">
        <f>IF(ISNA(VLOOKUP($I397,disall!$A$2:$CY$349,COLUMN(disall!BK396),FALSE)),-9999,VLOOKUP($I397,disall!$A$2:$CY$349,COLUMN(disall!BK396),FALSE))</f>
        <v>-9999</v>
      </c>
      <c r="BS397" s="8">
        <f>IF(ISNA(VLOOKUP($I397,disall!$A$2:$CY$349,COLUMN(disall!BL396),FALSE)),-9999,VLOOKUP($I397,disall!$A$2:$CY$349,COLUMN(disall!BL396),FALSE))</f>
        <v>-9999</v>
      </c>
      <c r="BT397" s="8">
        <f>IF(ISNA(VLOOKUP($I397,disall!$A$2:$CY$349,COLUMN(disall!BM396),FALSE)),-9999,VLOOKUP($I397,disall!$A$2:$CY$349,COLUMN(disall!BM396),FALSE))</f>
        <v>-9999</v>
      </c>
      <c r="BU397" s="8">
        <f>IF(ISNA(VLOOKUP($I397,disall!$A$2:$CY$349,COLUMN(disall!BN396),FALSE)),-9999,VLOOKUP($I397,disall!$A$2:$CY$349,COLUMN(disall!BN396),FALSE))</f>
        <v>-9999</v>
      </c>
      <c r="BV397" s="8">
        <f>IF(ISNA(VLOOKUP($I397,disall!$A$2:$CY$349,COLUMN(disall!BO396),FALSE)),-9999,VLOOKUP($I397,disall!$A$2:$CY$349,COLUMN(disall!BO396),FALSE))</f>
        <v>-9999</v>
      </c>
      <c r="BW397" s="8">
        <f>IF(ISNA(VLOOKUP($I397,disall!$A$2:$CY$349,COLUMN(disall!BP396),FALSE)),-9999,VLOOKUP($I397,disall!$A$2:$CY$349,COLUMN(disall!BP396),FALSE))</f>
        <v>-9999</v>
      </c>
      <c r="BX397" s="8">
        <f>IF(ISNA(VLOOKUP($I397,disall!$A$2:$CY$349,COLUMN(disall!BQ396),FALSE)),-9999,VLOOKUP($I397,disall!$A$2:$CY$349,COLUMN(disall!BQ396),FALSE))</f>
        <v>-9999</v>
      </c>
      <c r="BY397" s="8">
        <f>IF(ISNA(VLOOKUP($I397,disall!$A$2:$CY$349,COLUMN(disall!BR396),FALSE)),-9999,VLOOKUP($I397,disall!$A$2:$CY$349,COLUMN(disall!BR396),FALSE))</f>
        <v>-9999</v>
      </c>
      <c r="BZ397" s="8">
        <f>IF(ISNA(VLOOKUP($I397,disall!$A$2:$CY$349,COLUMN(disall!BS396),FALSE)),-9999,VLOOKUP($I397,disall!$A$2:$CY$349,COLUMN(disall!BS396),FALSE))</f>
        <v>-9999</v>
      </c>
      <c r="CA397" s="8">
        <f>IF(ISNA(VLOOKUP($I397,disall!$A$2:$CY$349,COLUMN(disall!BT396),FALSE)),-9999,VLOOKUP($I397,disall!$A$2:$CY$349,COLUMN(disall!BT396),FALSE))</f>
        <v>-9999</v>
      </c>
      <c r="CB397" s="8">
        <f>IF(ISNA(VLOOKUP($I397,disall!$A$2:$CY$349,COLUMN(disall!BU396),FALSE)),-9999,VLOOKUP($I397,disall!$A$2:$CY$349,COLUMN(disall!BU396),FALSE))</f>
        <v>-9999</v>
      </c>
      <c r="CC397" s="8">
        <f>IF(ISNA(VLOOKUP($I397,disall!$A$2:$CY$349,COLUMN(disall!BV396),FALSE)),-9999,VLOOKUP($I397,disall!$A$2:$CY$349,COLUMN(disall!BV396),FALSE))</f>
        <v>-9999</v>
      </c>
      <c r="CD397" s="8">
        <f>IF(ISNA(VLOOKUP($I397,disall!$A$2:$CY$349,COLUMN(disall!BW396),FALSE)),-9999,VLOOKUP($I397,disall!$A$2:$CY$349,COLUMN(disall!BW396),FALSE))</f>
        <v>-9999</v>
      </c>
      <c r="CE397" s="8">
        <f>IF(ISNA(VLOOKUP($I397,disall!$A$2:$CY$349,COLUMN(disall!BX396),FALSE)),-9999,VLOOKUP($I397,disall!$A$2:$CY$349,COLUMN(disall!BX396),FALSE))</f>
        <v>-9999</v>
      </c>
      <c r="CF397" s="8">
        <f>IF(ISNA(VLOOKUP($I397,disall!$A$2:$CY$349,COLUMN(disall!BY396),FALSE)),-9999,VLOOKUP($I397,disall!$A$2:$CY$349,COLUMN(disall!BY396),FALSE))</f>
        <v>-9999</v>
      </c>
      <c r="CG397" s="8">
        <f>IF(ISNA(VLOOKUP($I397,disall!$A$2:$CY$349,COLUMN(disall!BZ396),FALSE)),-9999,VLOOKUP($I397,disall!$A$2:$CY$349,COLUMN(disall!BZ396),FALSE))</f>
        <v>-9999</v>
      </c>
      <c r="CH397" s="8">
        <f>IF(ISNA(VLOOKUP($I397,disall!$A$2:$CY$349,COLUMN(disall!CA396),FALSE)),-9999,VLOOKUP($I397,disall!$A$2:$CY$349,COLUMN(disall!CA396),FALSE))</f>
        <v>-9999</v>
      </c>
      <c r="CI397" s="8">
        <f>IF(ISNA(VLOOKUP($I397,disall!$A$2:$CY$349,COLUMN(disall!CB396),FALSE)),-9999,VLOOKUP($I397,disall!$A$2:$CY$349,COLUMN(disall!CB396),FALSE))</f>
        <v>-9999</v>
      </c>
      <c r="CJ397" s="8">
        <f>IF(ISNA(VLOOKUP($I397,disall!$A$2:$CY$349,COLUMN(disall!CC396),FALSE)),-9999,VLOOKUP($I397,disall!$A$2:$CY$349,COLUMN(disall!CC396),FALSE))</f>
        <v>-9999</v>
      </c>
      <c r="CK397" s="8">
        <f>IF(ISNA(VLOOKUP($I397,disall!$A$2:$CY$349,COLUMN(disall!CD396),FALSE)),-9999,VLOOKUP($I397,disall!$A$2:$CY$349,COLUMN(disall!CD396),FALSE))</f>
        <v>-9999</v>
      </c>
      <c r="CL397" s="8">
        <f>IF(ISNA(VLOOKUP($I397,disall!$A$2:$CY$349,COLUMN(disall!CE396),FALSE)),-9999,VLOOKUP($I397,disall!$A$2:$CY$349,COLUMN(disall!CE396),FALSE))</f>
        <v>-9999</v>
      </c>
      <c r="CM397" s="8">
        <f>IF(ISNA(VLOOKUP($I397,disall!$A$2:$CY$349,COLUMN(disall!CF396),FALSE)),-9999,VLOOKUP($I397,disall!$A$2:$CY$349,COLUMN(disall!CF396),FALSE))</f>
        <v>-9999</v>
      </c>
      <c r="CN397" s="8">
        <f>IF(ISNA(VLOOKUP($I397,disall!$A$2:$CY$349,COLUMN(disall!CG396),FALSE)),-9999,VLOOKUP($I397,disall!$A$2:$CY$349,COLUMN(disall!CG396),FALSE))</f>
        <v>-9999</v>
      </c>
      <c r="CO397" s="8">
        <f>IF(ISNA(VLOOKUP($I397,disall!$A$2:$CY$349,COLUMN(disall!CH396),FALSE)),-9999,VLOOKUP($I397,disall!$A$2:$CY$349,COLUMN(disall!CH396),FALSE))</f>
        <v>-9999</v>
      </c>
      <c r="CP397" s="8">
        <f>IF(ISNA(VLOOKUP($I397,disall!$A$2:$CY$349,COLUMN(disall!CI396),FALSE)),-9999,VLOOKUP($I397,disall!$A$2:$CY$349,COLUMN(disall!CI396),FALSE))</f>
        <v>-9999</v>
      </c>
      <c r="CQ397" s="8">
        <f>IF(ISNA(VLOOKUP($I397,disall!$A$2:$CY$349,COLUMN(disall!CJ396),FALSE)),-9999,VLOOKUP($I397,disall!$A$2:$CY$349,COLUMN(disall!CJ396),FALSE))</f>
        <v>-9999</v>
      </c>
      <c r="CR397" s="8">
        <f>IF(ISNA(VLOOKUP($I397,disall!$A$2:$CY$349,COLUMN(disall!CK396),FALSE)),-9999,VLOOKUP($I397,disall!$A$2:$CY$349,COLUMN(disall!CK396),FALSE))</f>
        <v>-9999</v>
      </c>
      <c r="CS397" s="8">
        <f>IF(ISNA(VLOOKUP($I397,disall!$A$2:$CY$349,COLUMN(disall!CL396),FALSE)),-9999,VLOOKUP($I397,disall!$A$2:$CY$349,COLUMN(disall!CL396),FALSE))</f>
        <v>-9999</v>
      </c>
      <c r="CT397" s="8">
        <f>IF(ISNA(VLOOKUP($I397,disall!$A$2:$CY$349,COLUMN(disall!CM396),FALSE)),-9999,VLOOKUP($I397,disall!$A$2:$CY$349,COLUMN(disall!CM396),FALSE))</f>
        <v>-9999</v>
      </c>
      <c r="CU397" s="8">
        <f>IF(ISNA(VLOOKUP($I397,disall!$A$2:$CY$349,COLUMN(disall!CN396),FALSE)),-9999,VLOOKUP($I397,disall!$A$2:$CY$349,COLUMN(disall!CN396),FALSE))</f>
        <v>-9999</v>
      </c>
      <c r="CV397" s="8">
        <f>IF(ISNA(VLOOKUP($I397,disall!$A$2:$CY$349,COLUMN(disall!CO396),FALSE)),-9999,VLOOKUP($I397,disall!$A$2:$CY$349,COLUMN(disall!CO396),FALSE))</f>
        <v>-9999</v>
      </c>
      <c r="CW397" s="8">
        <f>IF(ISNA(VLOOKUP($I397,disall!$A$2:$CY$349,COLUMN(disall!CP396),FALSE)),-9999,VLOOKUP($I397,disall!$A$2:$CY$349,COLUMN(disall!CP396),FALSE))</f>
        <v>-9999</v>
      </c>
      <c r="CX397" s="8">
        <f>IF(ISNA(VLOOKUP($I397,disall!$A$2:$CY$349,COLUMN(disall!CQ396),FALSE)),-9999,VLOOKUP($I397,disall!$A$2:$CY$349,COLUMN(disall!CQ396),FALSE))</f>
        <v>-9999</v>
      </c>
      <c r="CY397" s="8">
        <f>IF(ISNA(VLOOKUP($I397,disall!$A$2:$CY$349,COLUMN(disall!CR396),FALSE)),-9999,VLOOKUP($I397,disall!$A$2:$CY$349,COLUMN(disall!CR396),FALSE))</f>
        <v>-9999</v>
      </c>
      <c r="CZ397" s="8">
        <f>IF(ISNA(VLOOKUP($I397,disall!$A$2:$CY$349,COLUMN(disall!CS396),FALSE)),-9999,VLOOKUP($I397,disall!$A$2:$CY$349,COLUMN(disall!CS396),FALSE))</f>
        <v>-9999</v>
      </c>
      <c r="DA397" s="8">
        <f>IF(ISNA(VLOOKUP($I397,disall!$A$2:$CY$349,COLUMN(disall!CT396),FALSE)),-9999,VLOOKUP($I397,disall!$A$2:$CY$349,COLUMN(disall!CT396),FALSE))</f>
        <v>-9999</v>
      </c>
      <c r="DB397" s="8">
        <f>IF(ISNA(VLOOKUP($I397,disall!$A$2:$CY$349,COLUMN(disall!CU396),FALSE)),-9999,VLOOKUP($I397,disall!$A$2:$CY$349,COLUMN(disall!CU396),FALSE))</f>
        <v>-9999</v>
      </c>
      <c r="DC397" s="8">
        <f>IF(ISNA(VLOOKUP($I397,disall!$A$2:$CY$349,COLUMN(disall!CV396),FALSE)),-9999,VLOOKUP($I397,disall!$A$2:$CY$349,COLUMN(disall!CV396),FALSE))</f>
        <v>-9999</v>
      </c>
      <c r="DD397" s="8">
        <f>IF(ISNA(VLOOKUP($I397,disall!$A$2:$CY$349,COLUMN(disall!CW396),FALSE)),-9999,VLOOKUP($I397,disall!$A$2:$CY$349,COLUMN(disall!CW396),FALSE))</f>
        <v>-9999</v>
      </c>
      <c r="DE397" s="8">
        <f>IF(ISNA(VLOOKUP($I397,disall!$A$2:$CY$349,COLUMN(disall!CX396),FALSE)),-9999,VLOOKUP($I397,disall!$A$2:$CY$349,COLUMN(disall!CX396),FALSE))</f>
        <v>-9999</v>
      </c>
      <c r="DF397" s="8">
        <f>IF(ISNA(VLOOKUP($I397,disall!$A$2:$CY$349,COLUMN(disall!CY396),FALSE)),-9999,VLOOKUP($I397,disall!$A$2:$CY$349,COLUMN(disall!CY396),FALSE))</f>
        <v>-9999</v>
      </c>
    </row>
    <row r="398" spans="1:110" x14ac:dyDescent="0.25">
      <c r="A398">
        <v>203</v>
      </c>
      <c r="B398" t="s">
        <v>8</v>
      </c>
      <c r="C398" t="s">
        <v>472</v>
      </c>
      <c r="D398" t="s">
        <v>185</v>
      </c>
      <c r="E398" t="s">
        <v>473</v>
      </c>
      <c r="F398" t="s">
        <v>278</v>
      </c>
      <c r="G398" t="s">
        <v>1139</v>
      </c>
      <c r="H398">
        <v>4096</v>
      </c>
      <c r="I398">
        <f>IF(ISNA(VLOOKUP(H398,disall!$D$2:$L$349,1,FALSE)),H398,VLOOKUP(H398,disall!$D$2:$L$349,1,FALSE))</f>
        <v>4096</v>
      </c>
      <c r="J398">
        <f>IF(ISNA(VLOOKUP(H398,disall!$D$2:$L$349,1,FALSE)),"NA",VLOOKUP(H398,disall!$D$2:$L$349,2,FALSE))</f>
        <v>1005</v>
      </c>
      <c r="K398" t="str">
        <f>IF(ISNA(VLOOKUP(I398,disall!$A$2:$L$349,3,FALSE)),F398,VLOOKUP(I398,disall!$A$2:$L$349,3,FALSE))</f>
        <v>Bhopal</v>
      </c>
      <c r="L398" t="str">
        <f>IF(ISNA(VLOOKUP(I398,disall!$A$2:$L$349,12,FALSE)),"NA",VLOOKUP(I398,disall!$A$2:$L$349,12,FALSE))</f>
        <v>Bhopal</v>
      </c>
      <c r="M398">
        <f>IF(ISNA(VLOOKUP(I398,disall!$A$2:$M$349,6,FALSE)),"NA",VLOOKUP(I398,disall!$A$2:$M$349,6,FALSE))</f>
        <v>10</v>
      </c>
      <c r="N398">
        <f>IF(ISNA(VLOOKUP(I398,disall!$A$2:$M$349,7,FALSE)),"NA",VLOOKUP(I398,disall!$A$2:$M$349,7,FALSE))</f>
        <v>0.245307</v>
      </c>
      <c r="O398">
        <f>IF(ISNA(VLOOKUP(I398,disall!$A$2:$M$349,8,FALSE)),"NA",VLOOKUP(I398,disall!$A$2:$M$349,8,FALSE))</f>
        <v>2.5878960000000002</v>
      </c>
      <c r="P398" t="str">
        <f>IF(ISNA(VLOOKUP(I398,disall!$A$2:$M$349,9,FALSE)),"NA",VLOOKUP(I398,disall!$A$2:$M$349,9,FALSE))</f>
        <v>POLY</v>
      </c>
      <c r="Q398">
        <f>IF(ISNA(VLOOKUP(I398,disall!$A$2:$M$349,10,FALSE)),"NA",VLOOKUP(I398,disall!$A$2:$M$349,10,FALSE))</f>
        <v>356120500</v>
      </c>
      <c r="R398" t="str">
        <f>IF(ISNA(VLOOKUP(I398,disall!$A$2:$M$349,11,FALSE)),"NA",VLOOKUP(I398,disall!$A$2:$M$349,11,FALSE))</f>
        <v>Madhya Pradesh</v>
      </c>
      <c r="S398" t="str">
        <f>IF(ISNA(VLOOKUP(I398,disall!$A$2:$M$349,12,FALSE)),"NA",VLOOKUP(I398,disall!$A$2:$M$349,12,FALSE))</f>
        <v>Bhopal</v>
      </c>
      <c r="T398">
        <f>IF(ISNA(VLOOKUP(I398,disall!$A$2:$M$349,13,FALSE)),"NA",VLOOKUP(I398,disall!$A$2:$M$349,13,FALSE))</f>
        <v>126</v>
      </c>
      <c r="U398" s="8">
        <f>IF(ISNA(VLOOKUP($I398,disall!$A$2:$CY$349,COLUMN(disall!N397),FALSE)),-9999,VLOOKUP($I398,disall!$A$2:$CY$349,COLUMN(disall!N397),FALSE))</f>
        <v>0</v>
      </c>
      <c r="V398" s="8">
        <f>IF(ISNA(VLOOKUP($I398,disall!$A$2:$CY$349,COLUMN(disall!O397),FALSE)),-9999,VLOOKUP($I398,disall!$A$2:$CY$349,COLUMN(disall!O397),FALSE))</f>
        <v>0</v>
      </c>
      <c r="W398" s="8">
        <f>IF(ISNA(VLOOKUP($I398,disall!$A$2:$CY$349,COLUMN(disall!P397),FALSE)),-9999,VLOOKUP($I398,disall!$A$2:$CY$349,COLUMN(disall!P397),FALSE))</f>
        <v>0</v>
      </c>
      <c r="X398" s="8">
        <f>IF(ISNA(VLOOKUP($I398,disall!$A$2:$CY$349,COLUMN(disall!Q397),FALSE)),-9999,VLOOKUP($I398,disall!$A$2:$CY$349,COLUMN(disall!Q397),FALSE))</f>
        <v>0</v>
      </c>
      <c r="Y398" s="8">
        <f>IF(ISNA(VLOOKUP($I398,disall!$A$2:$CY$349,COLUMN(disall!R397),FALSE)),-9999,VLOOKUP($I398,disall!$A$2:$CY$349,COLUMN(disall!R397),FALSE))</f>
        <v>0</v>
      </c>
      <c r="Z398" s="8">
        <f>IF(ISNA(VLOOKUP($I398,disall!$A$2:$CY$349,COLUMN(disall!S397),FALSE)),-9999,VLOOKUP($I398,disall!$A$2:$CY$349,COLUMN(disall!S397),FALSE))</f>
        <v>0</v>
      </c>
      <c r="AA398" s="8">
        <f>IF(ISNA(VLOOKUP($I398,disall!$A$2:$CY$349,COLUMN(disall!T397),FALSE)),-9999,VLOOKUP($I398,disall!$A$2:$CY$349,COLUMN(disall!T397),FALSE))</f>
        <v>0</v>
      </c>
      <c r="AB398" s="8">
        <f>IF(ISNA(VLOOKUP($I398,disall!$A$2:$CY$349,COLUMN(disall!U397),FALSE)),-9999,VLOOKUP($I398,disall!$A$2:$CY$349,COLUMN(disall!U397),FALSE))</f>
        <v>0</v>
      </c>
      <c r="AC398" s="8">
        <f>IF(ISNA(VLOOKUP($I398,disall!$A$2:$CY$349,COLUMN(disall!V397),FALSE)),-9999,VLOOKUP($I398,disall!$A$2:$CY$349,COLUMN(disall!V397),FALSE))</f>
        <v>0</v>
      </c>
      <c r="AD398" s="8">
        <f>IF(ISNA(VLOOKUP($I398,disall!$A$2:$CY$349,COLUMN(disall!W397),FALSE)),-9999,VLOOKUP($I398,disall!$A$2:$CY$349,COLUMN(disall!W397),FALSE))</f>
        <v>0</v>
      </c>
      <c r="AE398" s="8">
        <f>IF(ISNA(VLOOKUP($I398,disall!$A$2:$CY$349,COLUMN(disall!X397),FALSE)),-9999,VLOOKUP($I398,disall!$A$2:$CY$349,COLUMN(disall!X397),FALSE))</f>
        <v>0</v>
      </c>
      <c r="AF398" s="8">
        <f>IF(ISNA(VLOOKUP($I398,disall!$A$2:$CY$349,COLUMN(disall!Y397),FALSE)),-9999,VLOOKUP($I398,disall!$A$2:$CY$349,COLUMN(disall!Y397),FALSE))</f>
        <v>0</v>
      </c>
      <c r="AG398" s="8">
        <f>IF(ISNA(VLOOKUP($I398,disall!$A$2:$CY$349,COLUMN(disall!Z397),FALSE)),-9999,VLOOKUP($I398,disall!$A$2:$CY$349,COLUMN(disall!Z397),FALSE))</f>
        <v>0</v>
      </c>
      <c r="AH398" s="8">
        <f>IF(ISNA(VLOOKUP($I398,disall!$A$2:$CY$349,COLUMN(disall!AA397),FALSE)),-9999,VLOOKUP($I398,disall!$A$2:$CY$349,COLUMN(disall!AA397),FALSE))</f>
        <v>0</v>
      </c>
      <c r="AI398" s="8">
        <f>IF(ISNA(VLOOKUP($I398,disall!$A$2:$CY$349,COLUMN(disall!AB397),FALSE)),-9999,VLOOKUP($I398,disall!$A$2:$CY$349,COLUMN(disall!AB397),FALSE))</f>
        <v>0</v>
      </c>
      <c r="AJ398" s="8">
        <f>IF(ISNA(VLOOKUP($I398,disall!$A$2:$CY$349,COLUMN(disall!AC397),FALSE)),-9999,VLOOKUP($I398,disall!$A$2:$CY$349,COLUMN(disall!AC397),FALSE))</f>
        <v>0</v>
      </c>
      <c r="AK398" s="8">
        <f>IF(ISNA(VLOOKUP($I398,disall!$A$2:$CY$349,COLUMN(disall!AD397),FALSE)),-9999,VLOOKUP($I398,disall!$A$2:$CY$349,COLUMN(disall!AD397),FALSE))</f>
        <v>0</v>
      </c>
      <c r="AL398" s="8">
        <f>IF(ISNA(VLOOKUP($I398,disall!$A$2:$CY$349,COLUMN(disall!AE397),FALSE)),-9999,VLOOKUP($I398,disall!$A$2:$CY$349,COLUMN(disall!AE397),FALSE))</f>
        <v>0</v>
      </c>
      <c r="AM398" s="8">
        <f>IF(ISNA(VLOOKUP($I398,disall!$A$2:$CY$349,COLUMN(disall!AF397),FALSE)),-9999,VLOOKUP($I398,disall!$A$2:$CY$349,COLUMN(disall!AF397),FALSE))</f>
        <v>0</v>
      </c>
      <c r="AN398" s="8">
        <f>IF(ISNA(VLOOKUP($I398,disall!$A$2:$CY$349,COLUMN(disall!AG397),FALSE)),-9999,VLOOKUP($I398,disall!$A$2:$CY$349,COLUMN(disall!AG397),FALSE))</f>
        <v>0</v>
      </c>
      <c r="AO398" s="8">
        <f>IF(ISNA(VLOOKUP($I398,disall!$A$2:$CY$349,COLUMN(disall!AH397),FALSE)),-9999,VLOOKUP($I398,disall!$A$2:$CY$349,COLUMN(disall!AH397),FALSE))</f>
        <v>0</v>
      </c>
      <c r="AP398" s="8">
        <f>IF(ISNA(VLOOKUP($I398,disall!$A$2:$CY$349,COLUMN(disall!AI397),FALSE)),-9999,VLOOKUP($I398,disall!$A$2:$CY$349,COLUMN(disall!AI397),FALSE))</f>
        <v>0</v>
      </c>
      <c r="AQ398" s="8">
        <f>IF(ISNA(VLOOKUP($I398,disall!$A$2:$CY$349,COLUMN(disall!AJ397),FALSE)),-9999,VLOOKUP($I398,disall!$A$2:$CY$349,COLUMN(disall!AJ397),FALSE))</f>
        <v>0</v>
      </c>
      <c r="AR398" s="8">
        <f>IF(ISNA(VLOOKUP($I398,disall!$A$2:$CY$349,COLUMN(disall!AK397),FALSE)),-9999,VLOOKUP($I398,disall!$A$2:$CY$349,COLUMN(disall!AK397),FALSE))</f>
        <v>0</v>
      </c>
      <c r="AS398" s="8">
        <f>IF(ISNA(VLOOKUP($I398,disall!$A$2:$CY$349,COLUMN(disall!AL397),FALSE)),-9999,VLOOKUP($I398,disall!$A$2:$CY$349,COLUMN(disall!AL397),FALSE))</f>
        <v>0</v>
      </c>
      <c r="AT398" s="8">
        <f>IF(ISNA(VLOOKUP($I398,disall!$A$2:$CY$349,COLUMN(disall!AM397),FALSE)),-9999,VLOOKUP($I398,disall!$A$2:$CY$349,COLUMN(disall!AM397),FALSE))</f>
        <v>0</v>
      </c>
      <c r="AU398" s="8">
        <f>IF(ISNA(VLOOKUP($I398,disall!$A$2:$CY$349,COLUMN(disall!AN397),FALSE)),-9999,VLOOKUP($I398,disall!$A$2:$CY$349,COLUMN(disall!AN397),FALSE))</f>
        <v>0</v>
      </c>
      <c r="AV398" s="8">
        <f>IF(ISNA(VLOOKUP($I398,disall!$A$2:$CY$349,COLUMN(disall!AO397),FALSE)),-9999,VLOOKUP($I398,disall!$A$2:$CY$349,COLUMN(disall!AO397),FALSE))</f>
        <v>0</v>
      </c>
      <c r="AW398" s="8">
        <f>IF(ISNA(VLOOKUP($I398,disall!$A$2:$CY$349,COLUMN(disall!AP397),FALSE)),-9999,VLOOKUP($I398,disall!$A$2:$CY$349,COLUMN(disall!AP397),FALSE))</f>
        <v>0</v>
      </c>
      <c r="AX398" s="8">
        <f>IF(ISNA(VLOOKUP($I398,disall!$A$2:$CY$349,COLUMN(disall!AQ397),FALSE)),-9999,VLOOKUP($I398,disall!$A$2:$CY$349,COLUMN(disall!AQ397),FALSE))</f>
        <v>0</v>
      </c>
      <c r="AY398" s="8">
        <f>IF(ISNA(VLOOKUP($I398,disall!$A$2:$CY$349,COLUMN(disall!AR397),FALSE)),-9999,VLOOKUP($I398,disall!$A$2:$CY$349,COLUMN(disall!AR397),FALSE))</f>
        <v>0</v>
      </c>
      <c r="AZ398" s="8">
        <f>IF(ISNA(VLOOKUP($I398,disall!$A$2:$CY$349,COLUMN(disall!AS397),FALSE)),-9999,VLOOKUP($I398,disall!$A$2:$CY$349,COLUMN(disall!AS397),FALSE))</f>
        <v>0</v>
      </c>
      <c r="BA398" s="8">
        <f>IF(ISNA(VLOOKUP($I398,disall!$A$2:$CY$349,COLUMN(disall!AT397),FALSE)),-9999,VLOOKUP($I398,disall!$A$2:$CY$349,COLUMN(disall!AT397),FALSE))</f>
        <v>0</v>
      </c>
      <c r="BB398" s="8">
        <f>IF(ISNA(VLOOKUP($I398,disall!$A$2:$CY$349,COLUMN(disall!AU397),FALSE)),-9999,VLOOKUP($I398,disall!$A$2:$CY$349,COLUMN(disall!AU397),FALSE))</f>
        <v>0</v>
      </c>
      <c r="BC398" s="8">
        <f>IF(ISNA(VLOOKUP($I398,disall!$A$2:$CY$349,COLUMN(disall!AV397),FALSE)),-9999,VLOOKUP($I398,disall!$A$2:$CY$349,COLUMN(disall!AV397),FALSE))</f>
        <v>0</v>
      </c>
      <c r="BD398" s="8">
        <f>IF(ISNA(VLOOKUP($I398,disall!$A$2:$CY$349,COLUMN(disall!AW397),FALSE)),-9999,VLOOKUP($I398,disall!$A$2:$CY$349,COLUMN(disall!AW397),FALSE))</f>
        <v>0</v>
      </c>
      <c r="BE398" s="8">
        <f>IF(ISNA(VLOOKUP($I398,disall!$A$2:$CY$349,COLUMN(disall!AX397),FALSE)),-9999,VLOOKUP($I398,disall!$A$2:$CY$349,COLUMN(disall!AX397),FALSE))</f>
        <v>0</v>
      </c>
      <c r="BF398" s="8">
        <f>IF(ISNA(VLOOKUP($I398,disall!$A$2:$CY$349,COLUMN(disall!AY397),FALSE)),-9999,VLOOKUP($I398,disall!$A$2:$CY$349,COLUMN(disall!AY397),FALSE))</f>
        <v>0</v>
      </c>
      <c r="BG398" s="8">
        <f>IF(ISNA(VLOOKUP($I398,disall!$A$2:$CY$349,COLUMN(disall!AZ397),FALSE)),-9999,VLOOKUP($I398,disall!$A$2:$CY$349,COLUMN(disall!AZ397),FALSE))</f>
        <v>0</v>
      </c>
      <c r="BH398" s="8">
        <f>IF(ISNA(VLOOKUP($I398,disall!$A$2:$CY$349,COLUMN(disall!BA397),FALSE)),-9999,VLOOKUP($I398,disall!$A$2:$CY$349,COLUMN(disall!BA397),FALSE))</f>
        <v>0</v>
      </c>
      <c r="BI398" s="8">
        <f>IF(ISNA(VLOOKUP($I398,disall!$A$2:$CY$349,COLUMN(disall!BB397),FALSE)),-9999,VLOOKUP($I398,disall!$A$2:$CY$349,COLUMN(disall!BB397),FALSE))</f>
        <v>0</v>
      </c>
      <c r="BJ398" s="8">
        <f>IF(ISNA(VLOOKUP($I398,disall!$A$2:$CY$349,COLUMN(disall!BC397),FALSE)),-9999,VLOOKUP($I398,disall!$A$2:$CY$349,COLUMN(disall!BC397),FALSE))</f>
        <v>0</v>
      </c>
      <c r="BK398" s="8">
        <f>IF(ISNA(VLOOKUP($I398,disall!$A$2:$CY$349,COLUMN(disall!BD397),FALSE)),-9999,VLOOKUP($I398,disall!$A$2:$CY$349,COLUMN(disall!BD397),FALSE))</f>
        <v>0</v>
      </c>
      <c r="BL398" s="8">
        <f>IF(ISNA(VLOOKUP($I398,disall!$A$2:$CY$349,COLUMN(disall!BE397),FALSE)),-9999,VLOOKUP($I398,disall!$A$2:$CY$349,COLUMN(disall!BE397),FALSE))</f>
        <v>0</v>
      </c>
      <c r="BM398" s="8">
        <f>IF(ISNA(VLOOKUP($I398,disall!$A$2:$CY$349,COLUMN(disall!BF397),FALSE)),-9999,VLOOKUP($I398,disall!$A$2:$CY$349,COLUMN(disall!BF397),FALSE))</f>
        <v>0</v>
      </c>
      <c r="BN398" s="8">
        <f>IF(ISNA(VLOOKUP($I398,disall!$A$2:$CY$349,COLUMN(disall!BG397),FALSE)),-9999,VLOOKUP($I398,disall!$A$2:$CY$349,COLUMN(disall!BG397),FALSE))</f>
        <v>0</v>
      </c>
      <c r="BO398" s="8">
        <f>IF(ISNA(VLOOKUP($I398,disall!$A$2:$CY$349,COLUMN(disall!BH397),FALSE)),-9999,VLOOKUP($I398,disall!$A$2:$CY$349,COLUMN(disall!BH397),FALSE))</f>
        <v>0</v>
      </c>
      <c r="BP398" s="8">
        <f>IF(ISNA(VLOOKUP($I398,disall!$A$2:$CY$349,COLUMN(disall!BI397),FALSE)),-9999,VLOOKUP($I398,disall!$A$2:$CY$349,COLUMN(disall!BI397),FALSE))</f>
        <v>0</v>
      </c>
      <c r="BQ398" s="8">
        <f>IF(ISNA(VLOOKUP($I398,disall!$A$2:$CY$349,COLUMN(disall!BJ397),FALSE)),-9999,VLOOKUP($I398,disall!$A$2:$CY$349,COLUMN(disall!BJ397),FALSE))</f>
        <v>0</v>
      </c>
      <c r="BR398" s="8">
        <f>IF(ISNA(VLOOKUP($I398,disall!$A$2:$CY$349,COLUMN(disall!BK397),FALSE)),-9999,VLOOKUP($I398,disall!$A$2:$CY$349,COLUMN(disall!BK397),FALSE))</f>
        <v>0</v>
      </c>
      <c r="BS398" s="8">
        <f>IF(ISNA(VLOOKUP($I398,disall!$A$2:$CY$349,COLUMN(disall!BL397),FALSE)),-9999,VLOOKUP($I398,disall!$A$2:$CY$349,COLUMN(disall!BL397),FALSE))</f>
        <v>0</v>
      </c>
      <c r="BT398" s="8">
        <f>IF(ISNA(VLOOKUP($I398,disall!$A$2:$CY$349,COLUMN(disall!BM397),FALSE)),-9999,VLOOKUP($I398,disall!$A$2:$CY$349,COLUMN(disall!BM397),FALSE))</f>
        <v>0</v>
      </c>
      <c r="BU398" s="8">
        <f>IF(ISNA(VLOOKUP($I398,disall!$A$2:$CY$349,COLUMN(disall!BN397),FALSE)),-9999,VLOOKUP($I398,disall!$A$2:$CY$349,COLUMN(disall!BN397),FALSE))</f>
        <v>0</v>
      </c>
      <c r="BV398" s="8">
        <f>IF(ISNA(VLOOKUP($I398,disall!$A$2:$CY$349,COLUMN(disall!BO397),FALSE)),-9999,VLOOKUP($I398,disall!$A$2:$CY$349,COLUMN(disall!BO397),FALSE))</f>
        <v>0</v>
      </c>
      <c r="BW398" s="8">
        <f>IF(ISNA(VLOOKUP($I398,disall!$A$2:$CY$349,COLUMN(disall!BP397),FALSE)),-9999,VLOOKUP($I398,disall!$A$2:$CY$349,COLUMN(disall!BP397),FALSE))</f>
        <v>0</v>
      </c>
      <c r="BX398" s="8">
        <f>IF(ISNA(VLOOKUP($I398,disall!$A$2:$CY$349,COLUMN(disall!BQ397),FALSE)),-9999,VLOOKUP($I398,disall!$A$2:$CY$349,COLUMN(disall!BQ397),FALSE))</f>
        <v>0</v>
      </c>
      <c r="BY398" s="8">
        <f>IF(ISNA(VLOOKUP($I398,disall!$A$2:$CY$349,COLUMN(disall!BR397),FALSE)),-9999,VLOOKUP($I398,disall!$A$2:$CY$349,COLUMN(disall!BR397),FALSE))</f>
        <v>0</v>
      </c>
      <c r="BZ398" s="8">
        <f>IF(ISNA(VLOOKUP($I398,disall!$A$2:$CY$349,COLUMN(disall!BS397),FALSE)),-9999,VLOOKUP($I398,disall!$A$2:$CY$349,COLUMN(disall!BS397),FALSE))</f>
        <v>0</v>
      </c>
      <c r="CA398" s="8">
        <f>IF(ISNA(VLOOKUP($I398,disall!$A$2:$CY$349,COLUMN(disall!BT397),FALSE)),-9999,VLOOKUP($I398,disall!$A$2:$CY$349,COLUMN(disall!BT397),FALSE))</f>
        <v>0</v>
      </c>
      <c r="CB398" s="8">
        <f>IF(ISNA(VLOOKUP($I398,disall!$A$2:$CY$349,COLUMN(disall!BU397),FALSE)),-9999,VLOOKUP($I398,disall!$A$2:$CY$349,COLUMN(disall!BU397),FALSE))</f>
        <v>0</v>
      </c>
      <c r="CC398" s="8">
        <f>IF(ISNA(VLOOKUP($I398,disall!$A$2:$CY$349,COLUMN(disall!BV397),FALSE)),-9999,VLOOKUP($I398,disall!$A$2:$CY$349,COLUMN(disall!BV397),FALSE))</f>
        <v>0</v>
      </c>
      <c r="CD398" s="8">
        <f>IF(ISNA(VLOOKUP($I398,disall!$A$2:$CY$349,COLUMN(disall!BW397),FALSE)),-9999,VLOOKUP($I398,disall!$A$2:$CY$349,COLUMN(disall!BW397),FALSE))</f>
        <v>0</v>
      </c>
      <c r="CE398" s="8">
        <f>IF(ISNA(VLOOKUP($I398,disall!$A$2:$CY$349,COLUMN(disall!BX397),FALSE)),-9999,VLOOKUP($I398,disall!$A$2:$CY$349,COLUMN(disall!BX397),FALSE))</f>
        <v>0</v>
      </c>
      <c r="CF398" s="8">
        <f>IF(ISNA(VLOOKUP($I398,disall!$A$2:$CY$349,COLUMN(disall!BY397),FALSE)),-9999,VLOOKUP($I398,disall!$A$2:$CY$349,COLUMN(disall!BY397),FALSE))</f>
        <v>0</v>
      </c>
      <c r="CG398" s="8">
        <f>IF(ISNA(VLOOKUP($I398,disall!$A$2:$CY$349,COLUMN(disall!BZ397),FALSE)),-9999,VLOOKUP($I398,disall!$A$2:$CY$349,COLUMN(disall!BZ397),FALSE))</f>
        <v>0</v>
      </c>
      <c r="CH398" s="8">
        <f>IF(ISNA(VLOOKUP($I398,disall!$A$2:$CY$349,COLUMN(disall!CA397),FALSE)),-9999,VLOOKUP($I398,disall!$A$2:$CY$349,COLUMN(disall!CA397),FALSE))</f>
        <v>0</v>
      </c>
      <c r="CI398" s="8">
        <f>IF(ISNA(VLOOKUP($I398,disall!$A$2:$CY$349,COLUMN(disall!CB397),FALSE)),-9999,VLOOKUP($I398,disall!$A$2:$CY$349,COLUMN(disall!CB397),FALSE))</f>
        <v>0</v>
      </c>
      <c r="CJ398" s="8">
        <f>IF(ISNA(VLOOKUP($I398,disall!$A$2:$CY$349,COLUMN(disall!CC397),FALSE)),-9999,VLOOKUP($I398,disall!$A$2:$CY$349,COLUMN(disall!CC397),FALSE))</f>
        <v>0</v>
      </c>
      <c r="CK398" s="8">
        <f>IF(ISNA(VLOOKUP($I398,disall!$A$2:$CY$349,COLUMN(disall!CD397),FALSE)),-9999,VLOOKUP($I398,disall!$A$2:$CY$349,COLUMN(disall!CD397),FALSE))</f>
        <v>0</v>
      </c>
      <c r="CL398" s="8">
        <f>IF(ISNA(VLOOKUP($I398,disall!$A$2:$CY$349,COLUMN(disall!CE397),FALSE)),-9999,VLOOKUP($I398,disall!$A$2:$CY$349,COLUMN(disall!CE397),FALSE))</f>
        <v>0</v>
      </c>
      <c r="CM398" s="8">
        <f>IF(ISNA(VLOOKUP($I398,disall!$A$2:$CY$349,COLUMN(disall!CF397),FALSE)),-9999,VLOOKUP($I398,disall!$A$2:$CY$349,COLUMN(disall!CF397),FALSE))</f>
        <v>0</v>
      </c>
      <c r="CN398" s="8">
        <f>IF(ISNA(VLOOKUP($I398,disall!$A$2:$CY$349,COLUMN(disall!CG397),FALSE)),-9999,VLOOKUP($I398,disall!$A$2:$CY$349,COLUMN(disall!CG397),FALSE))</f>
        <v>0</v>
      </c>
      <c r="CO398" s="8">
        <f>IF(ISNA(VLOOKUP($I398,disall!$A$2:$CY$349,COLUMN(disall!CH397),FALSE)),-9999,VLOOKUP($I398,disall!$A$2:$CY$349,COLUMN(disall!CH397),FALSE))</f>
        <v>0</v>
      </c>
      <c r="CP398" s="8">
        <f>IF(ISNA(VLOOKUP($I398,disall!$A$2:$CY$349,COLUMN(disall!CI397),FALSE)),-9999,VLOOKUP($I398,disall!$A$2:$CY$349,COLUMN(disall!CI397),FALSE))</f>
        <v>0</v>
      </c>
      <c r="CQ398" s="8">
        <f>IF(ISNA(VLOOKUP($I398,disall!$A$2:$CY$349,COLUMN(disall!CJ397),FALSE)),-9999,VLOOKUP($I398,disall!$A$2:$CY$349,COLUMN(disall!CJ397),FALSE))</f>
        <v>0</v>
      </c>
      <c r="CR398" s="8">
        <f>IF(ISNA(VLOOKUP($I398,disall!$A$2:$CY$349,COLUMN(disall!CK397),FALSE)),-9999,VLOOKUP($I398,disall!$A$2:$CY$349,COLUMN(disall!CK397),FALSE))</f>
        <v>0</v>
      </c>
      <c r="CS398" s="8">
        <f>IF(ISNA(VLOOKUP($I398,disall!$A$2:$CY$349,COLUMN(disall!CL397),FALSE)),-9999,VLOOKUP($I398,disall!$A$2:$CY$349,COLUMN(disall!CL397),FALSE))</f>
        <v>0</v>
      </c>
      <c r="CT398" s="8">
        <f>IF(ISNA(VLOOKUP($I398,disall!$A$2:$CY$349,COLUMN(disall!CM397),FALSE)),-9999,VLOOKUP($I398,disall!$A$2:$CY$349,COLUMN(disall!CM397),FALSE))</f>
        <v>0</v>
      </c>
      <c r="CU398" s="8">
        <f>IF(ISNA(VLOOKUP($I398,disall!$A$2:$CY$349,COLUMN(disall!CN397),FALSE)),-9999,VLOOKUP($I398,disall!$A$2:$CY$349,COLUMN(disall!CN397),FALSE))</f>
        <v>0</v>
      </c>
      <c r="CV398" s="8">
        <f>IF(ISNA(VLOOKUP($I398,disall!$A$2:$CY$349,COLUMN(disall!CO397),FALSE)),-9999,VLOOKUP($I398,disall!$A$2:$CY$349,COLUMN(disall!CO397),FALSE))</f>
        <v>0</v>
      </c>
      <c r="CW398" s="8">
        <f>IF(ISNA(VLOOKUP($I398,disall!$A$2:$CY$349,COLUMN(disall!CP397),FALSE)),-9999,VLOOKUP($I398,disall!$A$2:$CY$349,COLUMN(disall!CP397),FALSE))</f>
        <v>0</v>
      </c>
      <c r="CX398" s="8">
        <f>IF(ISNA(VLOOKUP($I398,disall!$A$2:$CY$349,COLUMN(disall!CQ397),FALSE)),-9999,VLOOKUP($I398,disall!$A$2:$CY$349,COLUMN(disall!CQ397),FALSE))</f>
        <v>0</v>
      </c>
      <c r="CY398" s="8">
        <f>IF(ISNA(VLOOKUP($I398,disall!$A$2:$CY$349,COLUMN(disall!CR397),FALSE)),-9999,VLOOKUP($I398,disall!$A$2:$CY$349,COLUMN(disall!CR397),FALSE))</f>
        <v>0</v>
      </c>
      <c r="CZ398" s="8">
        <f>IF(ISNA(VLOOKUP($I398,disall!$A$2:$CY$349,COLUMN(disall!CS397),FALSE)),-9999,VLOOKUP($I398,disall!$A$2:$CY$349,COLUMN(disall!CS397),FALSE))</f>
        <v>0</v>
      </c>
      <c r="DA398" s="8">
        <f>IF(ISNA(VLOOKUP($I398,disall!$A$2:$CY$349,COLUMN(disall!CT397),FALSE)),-9999,VLOOKUP($I398,disall!$A$2:$CY$349,COLUMN(disall!CT397),FALSE))</f>
        <v>0</v>
      </c>
      <c r="DB398" s="8">
        <f>IF(ISNA(VLOOKUP($I398,disall!$A$2:$CY$349,COLUMN(disall!CU397),FALSE)),-9999,VLOOKUP($I398,disall!$A$2:$CY$349,COLUMN(disall!CU397),FALSE))</f>
        <v>0</v>
      </c>
      <c r="DC398" s="8">
        <f>IF(ISNA(VLOOKUP($I398,disall!$A$2:$CY$349,COLUMN(disall!CV397),FALSE)),-9999,VLOOKUP($I398,disall!$A$2:$CY$349,COLUMN(disall!CV397),FALSE))</f>
        <v>0</v>
      </c>
      <c r="DD398" s="8">
        <f>IF(ISNA(VLOOKUP($I398,disall!$A$2:$CY$349,COLUMN(disall!CW397),FALSE)),-9999,VLOOKUP($I398,disall!$A$2:$CY$349,COLUMN(disall!CW397),FALSE))</f>
        <v>0</v>
      </c>
      <c r="DE398" s="8">
        <f>IF(ISNA(VLOOKUP($I398,disall!$A$2:$CY$349,COLUMN(disall!CX397),FALSE)),-9999,VLOOKUP($I398,disall!$A$2:$CY$349,COLUMN(disall!CX397),FALSE))</f>
        <v>0</v>
      </c>
      <c r="DF398" s="8">
        <f>IF(ISNA(VLOOKUP($I398,disall!$A$2:$CY$349,COLUMN(disall!CY397),FALSE)),-9999,VLOOKUP($I398,disall!$A$2:$CY$349,COLUMN(disall!CY397),FALSE))</f>
        <v>0</v>
      </c>
    </row>
    <row r="399" spans="1:110" x14ac:dyDescent="0.25">
      <c r="A399">
        <v>247</v>
      </c>
      <c r="B399" t="s">
        <v>8</v>
      </c>
      <c r="C399" t="s">
        <v>472</v>
      </c>
      <c r="D399" t="s">
        <v>318</v>
      </c>
      <c r="E399" t="s">
        <v>473</v>
      </c>
      <c r="F399" t="s">
        <v>335</v>
      </c>
      <c r="G399" t="s">
        <v>473</v>
      </c>
      <c r="H399">
        <v>4097</v>
      </c>
      <c r="I399">
        <f>IF(ISNA(VLOOKUP(H399,disall!$D$2:$L$349,1,FALSE)),H399,VLOOKUP(H399,disall!$D$2:$L$349,1,FALSE))</f>
        <v>4097</v>
      </c>
      <c r="J399">
        <f>IF(ISNA(VLOOKUP(H399,disall!$D$2:$L$349,1,FALSE)),"NA",VLOOKUP(H399,disall!$D$2:$L$349,2,FALSE))</f>
        <v>1110</v>
      </c>
      <c r="K399" t="str">
        <f>IF(ISNA(VLOOKUP(I399,disall!$A$2:$L$349,3,FALSE)),F399,VLOOKUP(I399,disall!$A$2:$L$349,3,FALSE))</f>
        <v>Garhchiroli</v>
      </c>
      <c r="L399" t="str">
        <f>IF(ISNA(VLOOKUP(I399,disall!$A$2:$L$349,12,FALSE)),"NA",VLOOKUP(I399,disall!$A$2:$L$349,12,FALSE))</f>
        <v>Garhchiroli</v>
      </c>
      <c r="M399">
        <f>IF(ISNA(VLOOKUP(I399,disall!$A$2:$M$349,6,FALSE)),"NA",VLOOKUP(I399,disall!$A$2:$M$349,6,FALSE))</f>
        <v>11</v>
      </c>
      <c r="N399">
        <f>IF(ISNA(VLOOKUP(I399,disall!$A$2:$M$349,7,FALSE)),"NA",VLOOKUP(I399,disall!$A$2:$M$349,7,FALSE))</f>
        <v>1.287377</v>
      </c>
      <c r="O399">
        <f>IF(ISNA(VLOOKUP(I399,disall!$A$2:$M$349,8,FALSE)),"NA",VLOOKUP(I399,disall!$A$2:$M$349,8,FALSE))</f>
        <v>7.8296239999999999</v>
      </c>
      <c r="P399" t="str">
        <f>IF(ISNA(VLOOKUP(I399,disall!$A$2:$M$349,9,FALSE)),"NA",VLOOKUP(I399,disall!$A$2:$M$349,9,FALSE))</f>
        <v>POLY</v>
      </c>
      <c r="Q399">
        <f>IF(ISNA(VLOOKUP(I399,disall!$A$2:$M$349,10,FALSE)),"NA",VLOOKUP(I399,disall!$A$2:$M$349,10,FALSE))</f>
        <v>356131000</v>
      </c>
      <c r="R399" t="str">
        <f>IF(ISNA(VLOOKUP(I399,disall!$A$2:$M$349,11,FALSE)),"NA",VLOOKUP(I399,disall!$A$2:$M$349,11,FALSE))</f>
        <v>Maharashtra</v>
      </c>
      <c r="S399" t="str">
        <f>IF(ISNA(VLOOKUP(I399,disall!$A$2:$M$349,12,FALSE)),"NA",VLOOKUP(I399,disall!$A$2:$M$349,12,FALSE))</f>
        <v>Garhchiroli</v>
      </c>
      <c r="T399">
        <f>IF(ISNA(VLOOKUP(I399,disall!$A$2:$M$349,13,FALSE)),"NA",VLOOKUP(I399,disall!$A$2:$M$349,13,FALSE))</f>
        <v>177</v>
      </c>
      <c r="U399" s="8">
        <f>IF(ISNA(VLOOKUP($I399,disall!$A$2:$CY$349,COLUMN(disall!N398),FALSE)),-9999,VLOOKUP($I399,disall!$A$2:$CY$349,COLUMN(disall!N398),FALSE))</f>
        <v>0</v>
      </c>
      <c r="V399" s="8">
        <f>IF(ISNA(VLOOKUP($I399,disall!$A$2:$CY$349,COLUMN(disall!O398),FALSE)),-9999,VLOOKUP($I399,disall!$A$2:$CY$349,COLUMN(disall!O398),FALSE))</f>
        <v>0</v>
      </c>
      <c r="W399" s="8">
        <f>IF(ISNA(VLOOKUP($I399,disall!$A$2:$CY$349,COLUMN(disall!P398),FALSE)),-9999,VLOOKUP($I399,disall!$A$2:$CY$349,COLUMN(disall!P398),FALSE))</f>
        <v>0</v>
      </c>
      <c r="X399" s="8">
        <f>IF(ISNA(VLOOKUP($I399,disall!$A$2:$CY$349,COLUMN(disall!Q398),FALSE)),-9999,VLOOKUP($I399,disall!$A$2:$CY$349,COLUMN(disall!Q398),FALSE))</f>
        <v>0</v>
      </c>
      <c r="Y399" s="8">
        <f>IF(ISNA(VLOOKUP($I399,disall!$A$2:$CY$349,COLUMN(disall!R398),FALSE)),-9999,VLOOKUP($I399,disall!$A$2:$CY$349,COLUMN(disall!R398),FALSE))</f>
        <v>0</v>
      </c>
      <c r="Z399" s="8">
        <f>IF(ISNA(VLOOKUP($I399,disall!$A$2:$CY$349,COLUMN(disall!S398),FALSE)),-9999,VLOOKUP($I399,disall!$A$2:$CY$349,COLUMN(disall!S398),FALSE))</f>
        <v>0</v>
      </c>
      <c r="AA399" s="8">
        <f>IF(ISNA(VLOOKUP($I399,disall!$A$2:$CY$349,COLUMN(disall!T398),FALSE)),-9999,VLOOKUP($I399,disall!$A$2:$CY$349,COLUMN(disall!T398),FALSE))</f>
        <v>0</v>
      </c>
      <c r="AB399" s="8">
        <f>IF(ISNA(VLOOKUP($I399,disall!$A$2:$CY$349,COLUMN(disall!U398),FALSE)),-9999,VLOOKUP($I399,disall!$A$2:$CY$349,COLUMN(disall!U398),FALSE))</f>
        <v>0</v>
      </c>
      <c r="AC399" s="8">
        <f>IF(ISNA(VLOOKUP($I399,disall!$A$2:$CY$349,COLUMN(disall!V398),FALSE)),-9999,VLOOKUP($I399,disall!$A$2:$CY$349,COLUMN(disall!V398),FALSE))</f>
        <v>0</v>
      </c>
      <c r="AD399" s="8">
        <f>IF(ISNA(VLOOKUP($I399,disall!$A$2:$CY$349,COLUMN(disall!W398),FALSE)),-9999,VLOOKUP($I399,disall!$A$2:$CY$349,COLUMN(disall!W398),FALSE))</f>
        <v>0</v>
      </c>
      <c r="AE399" s="8">
        <f>IF(ISNA(VLOOKUP($I399,disall!$A$2:$CY$349,COLUMN(disall!X398),FALSE)),-9999,VLOOKUP($I399,disall!$A$2:$CY$349,COLUMN(disall!X398),FALSE))</f>
        <v>0</v>
      </c>
      <c r="AF399" s="8">
        <f>IF(ISNA(VLOOKUP($I399,disall!$A$2:$CY$349,COLUMN(disall!Y398),FALSE)),-9999,VLOOKUP($I399,disall!$A$2:$CY$349,COLUMN(disall!Y398),FALSE))</f>
        <v>0</v>
      </c>
      <c r="AG399" s="8">
        <f>IF(ISNA(VLOOKUP($I399,disall!$A$2:$CY$349,COLUMN(disall!Z398),FALSE)),-9999,VLOOKUP($I399,disall!$A$2:$CY$349,COLUMN(disall!Z398),FALSE))</f>
        <v>0</v>
      </c>
      <c r="AH399" s="8">
        <f>IF(ISNA(VLOOKUP($I399,disall!$A$2:$CY$349,COLUMN(disall!AA398),FALSE)),-9999,VLOOKUP($I399,disall!$A$2:$CY$349,COLUMN(disall!AA398),FALSE))</f>
        <v>0</v>
      </c>
      <c r="AI399" s="8">
        <f>IF(ISNA(VLOOKUP($I399,disall!$A$2:$CY$349,COLUMN(disall!AB398),FALSE)),-9999,VLOOKUP($I399,disall!$A$2:$CY$349,COLUMN(disall!AB398),FALSE))</f>
        <v>0</v>
      </c>
      <c r="AJ399" s="8">
        <f>IF(ISNA(VLOOKUP($I399,disall!$A$2:$CY$349,COLUMN(disall!AC398),FALSE)),-9999,VLOOKUP($I399,disall!$A$2:$CY$349,COLUMN(disall!AC398),FALSE))</f>
        <v>0</v>
      </c>
      <c r="AK399" s="8">
        <f>IF(ISNA(VLOOKUP($I399,disall!$A$2:$CY$349,COLUMN(disall!AD398),FALSE)),-9999,VLOOKUP($I399,disall!$A$2:$CY$349,COLUMN(disall!AD398),FALSE))</f>
        <v>0</v>
      </c>
      <c r="AL399" s="8">
        <f>IF(ISNA(VLOOKUP($I399,disall!$A$2:$CY$349,COLUMN(disall!AE398),FALSE)),-9999,VLOOKUP($I399,disall!$A$2:$CY$349,COLUMN(disall!AE398),FALSE))</f>
        <v>0</v>
      </c>
      <c r="AM399" s="8">
        <f>IF(ISNA(VLOOKUP($I399,disall!$A$2:$CY$349,COLUMN(disall!AF398),FALSE)),-9999,VLOOKUP($I399,disall!$A$2:$CY$349,COLUMN(disall!AF398),FALSE))</f>
        <v>0</v>
      </c>
      <c r="AN399" s="8">
        <f>IF(ISNA(VLOOKUP($I399,disall!$A$2:$CY$349,COLUMN(disall!AG398),FALSE)),-9999,VLOOKUP($I399,disall!$A$2:$CY$349,COLUMN(disall!AG398),FALSE))</f>
        <v>0</v>
      </c>
      <c r="AO399" s="8">
        <f>IF(ISNA(VLOOKUP($I399,disall!$A$2:$CY$349,COLUMN(disall!AH398),FALSE)),-9999,VLOOKUP($I399,disall!$A$2:$CY$349,COLUMN(disall!AH398),FALSE))</f>
        <v>0</v>
      </c>
      <c r="AP399" s="8">
        <f>IF(ISNA(VLOOKUP($I399,disall!$A$2:$CY$349,COLUMN(disall!AI398),FALSE)),-9999,VLOOKUP($I399,disall!$A$2:$CY$349,COLUMN(disall!AI398),FALSE))</f>
        <v>0</v>
      </c>
      <c r="AQ399" s="8">
        <f>IF(ISNA(VLOOKUP($I399,disall!$A$2:$CY$349,COLUMN(disall!AJ398),FALSE)),-9999,VLOOKUP($I399,disall!$A$2:$CY$349,COLUMN(disall!AJ398),FALSE))</f>
        <v>0</v>
      </c>
      <c r="AR399" s="8">
        <f>IF(ISNA(VLOOKUP($I399,disall!$A$2:$CY$349,COLUMN(disall!AK398),FALSE)),-9999,VLOOKUP($I399,disall!$A$2:$CY$349,COLUMN(disall!AK398),FALSE))</f>
        <v>0</v>
      </c>
      <c r="AS399" s="8">
        <f>IF(ISNA(VLOOKUP($I399,disall!$A$2:$CY$349,COLUMN(disall!AL398),FALSE)),-9999,VLOOKUP($I399,disall!$A$2:$CY$349,COLUMN(disall!AL398),FALSE))</f>
        <v>0</v>
      </c>
      <c r="AT399" s="8">
        <f>IF(ISNA(VLOOKUP($I399,disall!$A$2:$CY$349,COLUMN(disall!AM398),FALSE)),-9999,VLOOKUP($I399,disall!$A$2:$CY$349,COLUMN(disall!AM398),FALSE))</f>
        <v>0</v>
      </c>
      <c r="AU399" s="8">
        <f>IF(ISNA(VLOOKUP($I399,disall!$A$2:$CY$349,COLUMN(disall!AN398),FALSE)),-9999,VLOOKUP($I399,disall!$A$2:$CY$349,COLUMN(disall!AN398),FALSE))</f>
        <v>0</v>
      </c>
      <c r="AV399" s="8">
        <f>IF(ISNA(VLOOKUP($I399,disall!$A$2:$CY$349,COLUMN(disall!AO398),FALSE)),-9999,VLOOKUP($I399,disall!$A$2:$CY$349,COLUMN(disall!AO398),FALSE))</f>
        <v>0</v>
      </c>
      <c r="AW399" s="8">
        <f>IF(ISNA(VLOOKUP($I399,disall!$A$2:$CY$349,COLUMN(disall!AP398),FALSE)),-9999,VLOOKUP($I399,disall!$A$2:$CY$349,COLUMN(disall!AP398),FALSE))</f>
        <v>0</v>
      </c>
      <c r="AX399" s="8">
        <f>IF(ISNA(VLOOKUP($I399,disall!$A$2:$CY$349,COLUMN(disall!AQ398),FALSE)),-9999,VLOOKUP($I399,disall!$A$2:$CY$349,COLUMN(disall!AQ398),FALSE))</f>
        <v>0</v>
      </c>
      <c r="AY399" s="8">
        <f>IF(ISNA(VLOOKUP($I399,disall!$A$2:$CY$349,COLUMN(disall!AR398),FALSE)),-9999,VLOOKUP($I399,disall!$A$2:$CY$349,COLUMN(disall!AR398),FALSE))</f>
        <v>0</v>
      </c>
      <c r="AZ399" s="8">
        <f>IF(ISNA(VLOOKUP($I399,disall!$A$2:$CY$349,COLUMN(disall!AS398),FALSE)),-9999,VLOOKUP($I399,disall!$A$2:$CY$349,COLUMN(disall!AS398),FALSE))</f>
        <v>0</v>
      </c>
      <c r="BA399" s="8">
        <f>IF(ISNA(VLOOKUP($I399,disall!$A$2:$CY$349,COLUMN(disall!AT398),FALSE)),-9999,VLOOKUP($I399,disall!$A$2:$CY$349,COLUMN(disall!AT398),FALSE))</f>
        <v>0</v>
      </c>
      <c r="BB399" s="8">
        <f>IF(ISNA(VLOOKUP($I399,disall!$A$2:$CY$349,COLUMN(disall!AU398),FALSE)),-9999,VLOOKUP($I399,disall!$A$2:$CY$349,COLUMN(disall!AU398),FALSE))</f>
        <v>0</v>
      </c>
      <c r="BC399" s="8">
        <f>IF(ISNA(VLOOKUP($I399,disall!$A$2:$CY$349,COLUMN(disall!AV398),FALSE)),-9999,VLOOKUP($I399,disall!$A$2:$CY$349,COLUMN(disall!AV398),FALSE))</f>
        <v>0</v>
      </c>
      <c r="BD399" s="8">
        <f>IF(ISNA(VLOOKUP($I399,disall!$A$2:$CY$349,COLUMN(disall!AW398),FALSE)),-9999,VLOOKUP($I399,disall!$A$2:$CY$349,COLUMN(disall!AW398),FALSE))</f>
        <v>0</v>
      </c>
      <c r="BE399" s="8">
        <f>IF(ISNA(VLOOKUP($I399,disall!$A$2:$CY$349,COLUMN(disall!AX398),FALSE)),-9999,VLOOKUP($I399,disall!$A$2:$CY$349,COLUMN(disall!AX398),FALSE))</f>
        <v>0</v>
      </c>
      <c r="BF399" s="8">
        <f>IF(ISNA(VLOOKUP($I399,disall!$A$2:$CY$349,COLUMN(disall!AY398),FALSE)),-9999,VLOOKUP($I399,disall!$A$2:$CY$349,COLUMN(disall!AY398),FALSE))</f>
        <v>0</v>
      </c>
      <c r="BG399" s="8">
        <f>IF(ISNA(VLOOKUP($I399,disall!$A$2:$CY$349,COLUMN(disall!AZ398),FALSE)),-9999,VLOOKUP($I399,disall!$A$2:$CY$349,COLUMN(disall!AZ398),FALSE))</f>
        <v>0</v>
      </c>
      <c r="BH399" s="8">
        <f>IF(ISNA(VLOOKUP($I399,disall!$A$2:$CY$349,COLUMN(disall!BA398),FALSE)),-9999,VLOOKUP($I399,disall!$A$2:$CY$349,COLUMN(disall!BA398),FALSE))</f>
        <v>0</v>
      </c>
      <c r="BI399" s="8">
        <f>IF(ISNA(VLOOKUP($I399,disall!$A$2:$CY$349,COLUMN(disall!BB398),FALSE)),-9999,VLOOKUP($I399,disall!$A$2:$CY$349,COLUMN(disall!BB398),FALSE))</f>
        <v>0</v>
      </c>
      <c r="BJ399" s="8">
        <f>IF(ISNA(VLOOKUP($I399,disall!$A$2:$CY$349,COLUMN(disall!BC398),FALSE)),-9999,VLOOKUP($I399,disall!$A$2:$CY$349,COLUMN(disall!BC398),FALSE))</f>
        <v>0</v>
      </c>
      <c r="BK399" s="8">
        <f>IF(ISNA(VLOOKUP($I399,disall!$A$2:$CY$349,COLUMN(disall!BD398),FALSE)),-9999,VLOOKUP($I399,disall!$A$2:$CY$349,COLUMN(disall!BD398),FALSE))</f>
        <v>0</v>
      </c>
      <c r="BL399" s="8">
        <f>IF(ISNA(VLOOKUP($I399,disall!$A$2:$CY$349,COLUMN(disall!BE398),FALSE)),-9999,VLOOKUP($I399,disall!$A$2:$CY$349,COLUMN(disall!BE398),FALSE))</f>
        <v>0</v>
      </c>
      <c r="BM399" s="8">
        <f>IF(ISNA(VLOOKUP($I399,disall!$A$2:$CY$349,COLUMN(disall!BF398),FALSE)),-9999,VLOOKUP($I399,disall!$A$2:$CY$349,COLUMN(disall!BF398),FALSE))</f>
        <v>0</v>
      </c>
      <c r="BN399" s="8">
        <f>IF(ISNA(VLOOKUP($I399,disall!$A$2:$CY$349,COLUMN(disall!BG398),FALSE)),-9999,VLOOKUP($I399,disall!$A$2:$CY$349,COLUMN(disall!BG398),FALSE))</f>
        <v>0</v>
      </c>
      <c r="BO399" s="8">
        <f>IF(ISNA(VLOOKUP($I399,disall!$A$2:$CY$349,COLUMN(disall!BH398),FALSE)),-9999,VLOOKUP($I399,disall!$A$2:$CY$349,COLUMN(disall!BH398),FALSE))</f>
        <v>0</v>
      </c>
      <c r="BP399" s="8">
        <f>IF(ISNA(VLOOKUP($I399,disall!$A$2:$CY$349,COLUMN(disall!BI398),FALSE)),-9999,VLOOKUP($I399,disall!$A$2:$CY$349,COLUMN(disall!BI398),FALSE))</f>
        <v>0</v>
      </c>
      <c r="BQ399" s="8">
        <f>IF(ISNA(VLOOKUP($I399,disall!$A$2:$CY$349,COLUMN(disall!BJ398),FALSE)),-9999,VLOOKUP($I399,disall!$A$2:$CY$349,COLUMN(disall!BJ398),FALSE))</f>
        <v>0</v>
      </c>
      <c r="BR399" s="8">
        <f>IF(ISNA(VLOOKUP($I399,disall!$A$2:$CY$349,COLUMN(disall!BK398),FALSE)),-9999,VLOOKUP($I399,disall!$A$2:$CY$349,COLUMN(disall!BK398),FALSE))</f>
        <v>0</v>
      </c>
      <c r="BS399" s="8">
        <f>IF(ISNA(VLOOKUP($I399,disall!$A$2:$CY$349,COLUMN(disall!BL398),FALSE)),-9999,VLOOKUP($I399,disall!$A$2:$CY$349,COLUMN(disall!BL398),FALSE))</f>
        <v>0</v>
      </c>
      <c r="BT399" s="8">
        <f>IF(ISNA(VLOOKUP($I399,disall!$A$2:$CY$349,COLUMN(disall!BM398),FALSE)),-9999,VLOOKUP($I399,disall!$A$2:$CY$349,COLUMN(disall!BM398),FALSE))</f>
        <v>0</v>
      </c>
      <c r="BU399" s="8">
        <f>IF(ISNA(VLOOKUP($I399,disall!$A$2:$CY$349,COLUMN(disall!BN398),FALSE)),-9999,VLOOKUP($I399,disall!$A$2:$CY$349,COLUMN(disall!BN398),FALSE))</f>
        <v>0</v>
      </c>
      <c r="BV399" s="8">
        <f>IF(ISNA(VLOOKUP($I399,disall!$A$2:$CY$349,COLUMN(disall!BO398),FALSE)),-9999,VLOOKUP($I399,disall!$A$2:$CY$349,COLUMN(disall!BO398),FALSE))</f>
        <v>0</v>
      </c>
      <c r="BW399" s="8">
        <f>IF(ISNA(VLOOKUP($I399,disall!$A$2:$CY$349,COLUMN(disall!BP398),FALSE)),-9999,VLOOKUP($I399,disall!$A$2:$CY$349,COLUMN(disall!BP398),FALSE))</f>
        <v>0</v>
      </c>
      <c r="BX399" s="8">
        <f>IF(ISNA(VLOOKUP($I399,disall!$A$2:$CY$349,COLUMN(disall!BQ398),FALSE)),-9999,VLOOKUP($I399,disall!$A$2:$CY$349,COLUMN(disall!BQ398),FALSE))</f>
        <v>0</v>
      </c>
      <c r="BY399" s="8">
        <f>IF(ISNA(VLOOKUP($I399,disall!$A$2:$CY$349,COLUMN(disall!BR398),FALSE)),-9999,VLOOKUP($I399,disall!$A$2:$CY$349,COLUMN(disall!BR398),FALSE))</f>
        <v>0</v>
      </c>
      <c r="BZ399" s="8">
        <f>IF(ISNA(VLOOKUP($I399,disall!$A$2:$CY$349,COLUMN(disall!BS398),FALSE)),-9999,VLOOKUP($I399,disall!$A$2:$CY$349,COLUMN(disall!BS398),FALSE))</f>
        <v>0</v>
      </c>
      <c r="CA399" s="8">
        <f>IF(ISNA(VLOOKUP($I399,disall!$A$2:$CY$349,COLUMN(disall!BT398),FALSE)),-9999,VLOOKUP($I399,disall!$A$2:$CY$349,COLUMN(disall!BT398),FALSE))</f>
        <v>0</v>
      </c>
      <c r="CB399" s="8">
        <f>IF(ISNA(VLOOKUP($I399,disall!$A$2:$CY$349,COLUMN(disall!BU398),FALSE)),-9999,VLOOKUP($I399,disall!$A$2:$CY$349,COLUMN(disall!BU398),FALSE))</f>
        <v>0</v>
      </c>
      <c r="CC399" s="8">
        <f>IF(ISNA(VLOOKUP($I399,disall!$A$2:$CY$349,COLUMN(disall!BV398),FALSE)),-9999,VLOOKUP($I399,disall!$A$2:$CY$349,COLUMN(disall!BV398),FALSE))</f>
        <v>0</v>
      </c>
      <c r="CD399" s="8">
        <f>IF(ISNA(VLOOKUP($I399,disall!$A$2:$CY$349,COLUMN(disall!BW398),FALSE)),-9999,VLOOKUP($I399,disall!$A$2:$CY$349,COLUMN(disall!BW398),FALSE))</f>
        <v>0</v>
      </c>
      <c r="CE399" s="8">
        <f>IF(ISNA(VLOOKUP($I399,disall!$A$2:$CY$349,COLUMN(disall!BX398),FALSE)),-9999,VLOOKUP($I399,disall!$A$2:$CY$349,COLUMN(disall!BX398),FALSE))</f>
        <v>0</v>
      </c>
      <c r="CF399" s="8">
        <f>IF(ISNA(VLOOKUP($I399,disall!$A$2:$CY$349,COLUMN(disall!BY398),FALSE)),-9999,VLOOKUP($I399,disall!$A$2:$CY$349,COLUMN(disall!BY398),FALSE))</f>
        <v>0</v>
      </c>
      <c r="CG399" s="8">
        <f>IF(ISNA(VLOOKUP($I399,disall!$A$2:$CY$349,COLUMN(disall!BZ398),FALSE)),-9999,VLOOKUP($I399,disall!$A$2:$CY$349,COLUMN(disall!BZ398),FALSE))</f>
        <v>0</v>
      </c>
      <c r="CH399" s="8">
        <f>IF(ISNA(VLOOKUP($I399,disall!$A$2:$CY$349,COLUMN(disall!CA398),FALSE)),-9999,VLOOKUP($I399,disall!$A$2:$CY$349,COLUMN(disall!CA398),FALSE))</f>
        <v>0</v>
      </c>
      <c r="CI399" s="8">
        <f>IF(ISNA(VLOOKUP($I399,disall!$A$2:$CY$349,COLUMN(disall!CB398),FALSE)),-9999,VLOOKUP($I399,disall!$A$2:$CY$349,COLUMN(disall!CB398),FALSE))</f>
        <v>0</v>
      </c>
      <c r="CJ399" s="8">
        <f>IF(ISNA(VLOOKUP($I399,disall!$A$2:$CY$349,COLUMN(disall!CC398),FALSE)),-9999,VLOOKUP($I399,disall!$A$2:$CY$349,COLUMN(disall!CC398),FALSE))</f>
        <v>0</v>
      </c>
      <c r="CK399" s="8">
        <f>IF(ISNA(VLOOKUP($I399,disall!$A$2:$CY$349,COLUMN(disall!CD398),FALSE)),-9999,VLOOKUP($I399,disall!$A$2:$CY$349,COLUMN(disall!CD398),FALSE))</f>
        <v>0</v>
      </c>
      <c r="CL399" s="8">
        <f>IF(ISNA(VLOOKUP($I399,disall!$A$2:$CY$349,COLUMN(disall!CE398),FALSE)),-9999,VLOOKUP($I399,disall!$A$2:$CY$349,COLUMN(disall!CE398),FALSE))</f>
        <v>0</v>
      </c>
      <c r="CM399" s="8">
        <f>IF(ISNA(VLOOKUP($I399,disall!$A$2:$CY$349,COLUMN(disall!CF398),FALSE)),-9999,VLOOKUP($I399,disall!$A$2:$CY$349,COLUMN(disall!CF398),FALSE))</f>
        <v>0</v>
      </c>
      <c r="CN399" s="8">
        <f>IF(ISNA(VLOOKUP($I399,disall!$A$2:$CY$349,COLUMN(disall!CG398),FALSE)),-9999,VLOOKUP($I399,disall!$A$2:$CY$349,COLUMN(disall!CG398),FALSE))</f>
        <v>0</v>
      </c>
      <c r="CO399" s="8">
        <f>IF(ISNA(VLOOKUP($I399,disall!$A$2:$CY$349,COLUMN(disall!CH398),FALSE)),-9999,VLOOKUP($I399,disall!$A$2:$CY$349,COLUMN(disall!CH398),FALSE))</f>
        <v>0</v>
      </c>
      <c r="CP399" s="8">
        <f>IF(ISNA(VLOOKUP($I399,disall!$A$2:$CY$349,COLUMN(disall!CI398),FALSE)),-9999,VLOOKUP($I399,disall!$A$2:$CY$349,COLUMN(disall!CI398),FALSE))</f>
        <v>0</v>
      </c>
      <c r="CQ399" s="8">
        <f>IF(ISNA(VLOOKUP($I399,disall!$A$2:$CY$349,COLUMN(disall!CJ398),FALSE)),-9999,VLOOKUP($I399,disall!$A$2:$CY$349,COLUMN(disall!CJ398),FALSE))</f>
        <v>0</v>
      </c>
      <c r="CR399" s="8">
        <f>IF(ISNA(VLOOKUP($I399,disall!$A$2:$CY$349,COLUMN(disall!CK398),FALSE)),-9999,VLOOKUP($I399,disall!$A$2:$CY$349,COLUMN(disall!CK398),FALSE))</f>
        <v>0</v>
      </c>
      <c r="CS399" s="8">
        <f>IF(ISNA(VLOOKUP($I399,disall!$A$2:$CY$349,COLUMN(disall!CL398),FALSE)),-9999,VLOOKUP($I399,disall!$A$2:$CY$349,COLUMN(disall!CL398),FALSE))</f>
        <v>0</v>
      </c>
      <c r="CT399" s="8">
        <f>IF(ISNA(VLOOKUP($I399,disall!$A$2:$CY$349,COLUMN(disall!CM398),FALSE)),-9999,VLOOKUP($I399,disall!$A$2:$CY$349,COLUMN(disall!CM398),FALSE))</f>
        <v>0</v>
      </c>
      <c r="CU399" s="8">
        <f>IF(ISNA(VLOOKUP($I399,disall!$A$2:$CY$349,COLUMN(disall!CN398),FALSE)),-9999,VLOOKUP($I399,disall!$A$2:$CY$349,COLUMN(disall!CN398),FALSE))</f>
        <v>0</v>
      </c>
      <c r="CV399" s="8">
        <f>IF(ISNA(VLOOKUP($I399,disall!$A$2:$CY$349,COLUMN(disall!CO398),FALSE)),-9999,VLOOKUP($I399,disall!$A$2:$CY$349,COLUMN(disall!CO398),FALSE))</f>
        <v>0</v>
      </c>
      <c r="CW399" s="8">
        <f>IF(ISNA(VLOOKUP($I399,disall!$A$2:$CY$349,COLUMN(disall!CP398),FALSE)),-9999,VLOOKUP($I399,disall!$A$2:$CY$349,COLUMN(disall!CP398),FALSE))</f>
        <v>0</v>
      </c>
      <c r="CX399" s="8">
        <f>IF(ISNA(VLOOKUP($I399,disall!$A$2:$CY$349,COLUMN(disall!CQ398),FALSE)),-9999,VLOOKUP($I399,disall!$A$2:$CY$349,COLUMN(disall!CQ398),FALSE))</f>
        <v>0</v>
      </c>
      <c r="CY399" s="8">
        <f>IF(ISNA(VLOOKUP($I399,disall!$A$2:$CY$349,COLUMN(disall!CR398),FALSE)),-9999,VLOOKUP($I399,disall!$A$2:$CY$349,COLUMN(disall!CR398),FALSE))</f>
        <v>0</v>
      </c>
      <c r="CZ399" s="8">
        <f>IF(ISNA(VLOOKUP($I399,disall!$A$2:$CY$349,COLUMN(disall!CS398),FALSE)),-9999,VLOOKUP($I399,disall!$A$2:$CY$349,COLUMN(disall!CS398),FALSE))</f>
        <v>0</v>
      </c>
      <c r="DA399" s="8">
        <f>IF(ISNA(VLOOKUP($I399,disall!$A$2:$CY$349,COLUMN(disall!CT398),FALSE)),-9999,VLOOKUP($I399,disall!$A$2:$CY$349,COLUMN(disall!CT398),FALSE))</f>
        <v>0</v>
      </c>
      <c r="DB399" s="8">
        <f>IF(ISNA(VLOOKUP($I399,disall!$A$2:$CY$349,COLUMN(disall!CU398),FALSE)),-9999,VLOOKUP($I399,disall!$A$2:$CY$349,COLUMN(disall!CU398),FALSE))</f>
        <v>0</v>
      </c>
      <c r="DC399" s="8">
        <f>IF(ISNA(VLOOKUP($I399,disall!$A$2:$CY$349,COLUMN(disall!CV398),FALSE)),-9999,VLOOKUP($I399,disall!$A$2:$CY$349,COLUMN(disall!CV398),FALSE))</f>
        <v>0</v>
      </c>
      <c r="DD399" s="8">
        <f>IF(ISNA(VLOOKUP($I399,disall!$A$2:$CY$349,COLUMN(disall!CW398),FALSE)),-9999,VLOOKUP($I399,disall!$A$2:$CY$349,COLUMN(disall!CW398),FALSE))</f>
        <v>0</v>
      </c>
      <c r="DE399" s="8">
        <f>IF(ISNA(VLOOKUP($I399,disall!$A$2:$CY$349,COLUMN(disall!CX398),FALSE)),-9999,VLOOKUP($I399,disall!$A$2:$CY$349,COLUMN(disall!CX398),FALSE))</f>
        <v>0</v>
      </c>
      <c r="DF399" s="8">
        <f>IF(ISNA(VLOOKUP($I399,disall!$A$2:$CY$349,COLUMN(disall!CY398),FALSE)),-9999,VLOOKUP($I399,disall!$A$2:$CY$349,COLUMN(disall!CY398),FALSE))</f>
        <v>0</v>
      </c>
    </row>
    <row r="400" spans="1:110" x14ac:dyDescent="0.25">
      <c r="A400">
        <v>250</v>
      </c>
      <c r="B400" t="s">
        <v>8</v>
      </c>
      <c r="C400" t="s">
        <v>472</v>
      </c>
      <c r="D400" t="s">
        <v>318</v>
      </c>
      <c r="E400" t="s">
        <v>473</v>
      </c>
      <c r="F400" t="s">
        <v>341</v>
      </c>
      <c r="G400" t="s">
        <v>1140</v>
      </c>
      <c r="H400">
        <v>4098</v>
      </c>
      <c r="I400">
        <f>IF(ISNA(VLOOKUP(H400,disall!$D$2:$L$349,1,FALSE)),H400,VLOOKUP(H400,disall!$D$2:$L$349,1,FALSE))</f>
        <v>4098</v>
      </c>
      <c r="J400">
        <f>IF(ISNA(VLOOKUP(H400,disall!$D$2:$L$349,1,FALSE)),"NA",VLOOKUP(H400,disall!$D$2:$L$349,2,FALSE))</f>
        <v>1113</v>
      </c>
      <c r="K400" t="str">
        <f>IF(ISNA(VLOOKUP(I400,disall!$A$2:$L$349,3,FALSE)),F400,VLOOKUP(I400,disall!$A$2:$L$349,3,FALSE))</f>
        <v>Jalna</v>
      </c>
      <c r="L400" t="str">
        <f>IF(ISNA(VLOOKUP(I400,disall!$A$2:$L$349,12,FALSE)),"NA",VLOOKUP(I400,disall!$A$2:$L$349,12,FALSE))</f>
        <v>Jalna</v>
      </c>
      <c r="M400">
        <f>IF(ISNA(VLOOKUP(I400,disall!$A$2:$M$349,6,FALSE)),"NA",VLOOKUP(I400,disall!$A$2:$M$349,6,FALSE))</f>
        <v>11</v>
      </c>
      <c r="N400">
        <f>IF(ISNA(VLOOKUP(I400,disall!$A$2:$M$349,7,FALSE)),"NA",VLOOKUP(I400,disall!$A$2:$M$349,7,FALSE))</f>
        <v>0.50707199999999997</v>
      </c>
      <c r="O400">
        <f>IF(ISNA(VLOOKUP(I400,disall!$A$2:$M$349,8,FALSE)),"NA",VLOOKUP(I400,disall!$A$2:$M$349,8,FALSE))</f>
        <v>4.6649190000000003</v>
      </c>
      <c r="P400" t="str">
        <f>IF(ISNA(VLOOKUP(I400,disall!$A$2:$M$349,9,FALSE)),"NA",VLOOKUP(I400,disall!$A$2:$M$349,9,FALSE))</f>
        <v>POLY</v>
      </c>
      <c r="Q400">
        <f>IF(ISNA(VLOOKUP(I400,disall!$A$2:$M$349,10,FALSE)),"NA",VLOOKUP(I400,disall!$A$2:$M$349,10,FALSE))</f>
        <v>356131300</v>
      </c>
      <c r="R400" t="str">
        <f>IF(ISNA(VLOOKUP(I400,disall!$A$2:$M$349,11,FALSE)),"NA",VLOOKUP(I400,disall!$A$2:$M$349,11,FALSE))</f>
        <v>Maharashtra</v>
      </c>
      <c r="S400" t="str">
        <f>IF(ISNA(VLOOKUP(I400,disall!$A$2:$M$349,12,FALSE)),"NA",VLOOKUP(I400,disall!$A$2:$M$349,12,FALSE))</f>
        <v>Jalna</v>
      </c>
      <c r="T400">
        <f>IF(ISNA(VLOOKUP(I400,disall!$A$2:$M$349,13,FALSE)),"NA",VLOOKUP(I400,disall!$A$2:$M$349,13,FALSE))</f>
        <v>179</v>
      </c>
      <c r="U400" s="8">
        <f>IF(ISNA(VLOOKUP($I400,disall!$A$2:$CY$349,COLUMN(disall!N399),FALSE)),-9999,VLOOKUP($I400,disall!$A$2:$CY$349,COLUMN(disall!N399),FALSE))</f>
        <v>0</v>
      </c>
      <c r="V400" s="8">
        <f>IF(ISNA(VLOOKUP($I400,disall!$A$2:$CY$349,COLUMN(disall!O399),FALSE)),-9999,VLOOKUP($I400,disall!$A$2:$CY$349,COLUMN(disall!O399),FALSE))</f>
        <v>0</v>
      </c>
      <c r="W400" s="8">
        <f>IF(ISNA(VLOOKUP($I400,disall!$A$2:$CY$349,COLUMN(disall!P399),FALSE)),-9999,VLOOKUP($I400,disall!$A$2:$CY$349,COLUMN(disall!P399),FALSE))</f>
        <v>0</v>
      </c>
      <c r="X400" s="8">
        <f>IF(ISNA(VLOOKUP($I400,disall!$A$2:$CY$349,COLUMN(disall!Q399),FALSE)),-9999,VLOOKUP($I400,disall!$A$2:$CY$349,COLUMN(disall!Q399),FALSE))</f>
        <v>0</v>
      </c>
      <c r="Y400" s="8">
        <f>IF(ISNA(VLOOKUP($I400,disall!$A$2:$CY$349,COLUMN(disall!R399),FALSE)),-9999,VLOOKUP($I400,disall!$A$2:$CY$349,COLUMN(disall!R399),FALSE))</f>
        <v>0</v>
      </c>
      <c r="Z400" s="8">
        <f>IF(ISNA(VLOOKUP($I400,disall!$A$2:$CY$349,COLUMN(disall!S399),FALSE)),-9999,VLOOKUP($I400,disall!$A$2:$CY$349,COLUMN(disall!S399),FALSE))</f>
        <v>0</v>
      </c>
      <c r="AA400" s="8">
        <f>IF(ISNA(VLOOKUP($I400,disall!$A$2:$CY$349,COLUMN(disall!T399),FALSE)),-9999,VLOOKUP($I400,disall!$A$2:$CY$349,COLUMN(disall!T399),FALSE))</f>
        <v>0</v>
      </c>
      <c r="AB400" s="8">
        <f>IF(ISNA(VLOOKUP($I400,disall!$A$2:$CY$349,COLUMN(disall!U399),FALSE)),-9999,VLOOKUP($I400,disall!$A$2:$CY$349,COLUMN(disall!U399),FALSE))</f>
        <v>0</v>
      </c>
      <c r="AC400" s="8">
        <f>IF(ISNA(VLOOKUP($I400,disall!$A$2:$CY$349,COLUMN(disall!V399),FALSE)),-9999,VLOOKUP($I400,disall!$A$2:$CY$349,COLUMN(disall!V399),FALSE))</f>
        <v>0</v>
      </c>
      <c r="AD400" s="8">
        <f>IF(ISNA(VLOOKUP($I400,disall!$A$2:$CY$349,COLUMN(disall!W399),FALSE)),-9999,VLOOKUP($I400,disall!$A$2:$CY$349,COLUMN(disall!W399),FALSE))</f>
        <v>0</v>
      </c>
      <c r="AE400" s="8">
        <f>IF(ISNA(VLOOKUP($I400,disall!$A$2:$CY$349,COLUMN(disall!X399),FALSE)),-9999,VLOOKUP($I400,disall!$A$2:$CY$349,COLUMN(disall!X399),FALSE))</f>
        <v>0</v>
      </c>
      <c r="AF400" s="8">
        <f>IF(ISNA(VLOOKUP($I400,disall!$A$2:$CY$349,COLUMN(disall!Y399),FALSE)),-9999,VLOOKUP($I400,disall!$A$2:$CY$349,COLUMN(disall!Y399),FALSE))</f>
        <v>0</v>
      </c>
      <c r="AG400" s="8">
        <f>IF(ISNA(VLOOKUP($I400,disall!$A$2:$CY$349,COLUMN(disall!Z399),FALSE)),-9999,VLOOKUP($I400,disall!$A$2:$CY$349,COLUMN(disall!Z399),FALSE))</f>
        <v>0</v>
      </c>
      <c r="AH400" s="8">
        <f>IF(ISNA(VLOOKUP($I400,disall!$A$2:$CY$349,COLUMN(disall!AA399),FALSE)),-9999,VLOOKUP($I400,disall!$A$2:$CY$349,COLUMN(disall!AA399),FALSE))</f>
        <v>0</v>
      </c>
      <c r="AI400" s="8">
        <f>IF(ISNA(VLOOKUP($I400,disall!$A$2:$CY$349,COLUMN(disall!AB399),FALSE)),-9999,VLOOKUP($I400,disall!$A$2:$CY$349,COLUMN(disall!AB399),FALSE))</f>
        <v>0</v>
      </c>
      <c r="AJ400" s="8">
        <f>IF(ISNA(VLOOKUP($I400,disall!$A$2:$CY$349,COLUMN(disall!AC399),FALSE)),-9999,VLOOKUP($I400,disall!$A$2:$CY$349,COLUMN(disall!AC399),FALSE))</f>
        <v>0</v>
      </c>
      <c r="AK400" s="8">
        <f>IF(ISNA(VLOOKUP($I400,disall!$A$2:$CY$349,COLUMN(disall!AD399),FALSE)),-9999,VLOOKUP($I400,disall!$A$2:$CY$349,COLUMN(disall!AD399),FALSE))</f>
        <v>0</v>
      </c>
      <c r="AL400" s="8">
        <f>IF(ISNA(VLOOKUP($I400,disall!$A$2:$CY$349,COLUMN(disall!AE399),FALSE)),-9999,VLOOKUP($I400,disall!$A$2:$CY$349,COLUMN(disall!AE399),FALSE))</f>
        <v>0</v>
      </c>
      <c r="AM400" s="8">
        <f>IF(ISNA(VLOOKUP($I400,disall!$A$2:$CY$349,COLUMN(disall!AF399),FALSE)),-9999,VLOOKUP($I400,disall!$A$2:$CY$349,COLUMN(disall!AF399),FALSE))</f>
        <v>0</v>
      </c>
      <c r="AN400" s="8">
        <f>IF(ISNA(VLOOKUP($I400,disall!$A$2:$CY$349,COLUMN(disall!AG399),FALSE)),-9999,VLOOKUP($I400,disall!$A$2:$CY$349,COLUMN(disall!AG399),FALSE))</f>
        <v>0</v>
      </c>
      <c r="AO400" s="8">
        <f>IF(ISNA(VLOOKUP($I400,disall!$A$2:$CY$349,COLUMN(disall!AH399),FALSE)),-9999,VLOOKUP($I400,disall!$A$2:$CY$349,COLUMN(disall!AH399),FALSE))</f>
        <v>0</v>
      </c>
      <c r="AP400" s="8">
        <f>IF(ISNA(VLOOKUP($I400,disall!$A$2:$CY$349,COLUMN(disall!AI399),FALSE)),-9999,VLOOKUP($I400,disall!$A$2:$CY$349,COLUMN(disall!AI399),FALSE))</f>
        <v>0</v>
      </c>
      <c r="AQ400" s="8">
        <f>IF(ISNA(VLOOKUP($I400,disall!$A$2:$CY$349,COLUMN(disall!AJ399),FALSE)),-9999,VLOOKUP($I400,disall!$A$2:$CY$349,COLUMN(disall!AJ399),FALSE))</f>
        <v>0</v>
      </c>
      <c r="AR400" s="8">
        <f>IF(ISNA(VLOOKUP($I400,disall!$A$2:$CY$349,COLUMN(disall!AK399),FALSE)),-9999,VLOOKUP($I400,disall!$A$2:$CY$349,COLUMN(disall!AK399),FALSE))</f>
        <v>0</v>
      </c>
      <c r="AS400" s="8">
        <f>IF(ISNA(VLOOKUP($I400,disall!$A$2:$CY$349,COLUMN(disall!AL399),FALSE)),-9999,VLOOKUP($I400,disall!$A$2:$CY$349,COLUMN(disall!AL399),FALSE))</f>
        <v>0</v>
      </c>
      <c r="AT400" s="8">
        <f>IF(ISNA(VLOOKUP($I400,disall!$A$2:$CY$349,COLUMN(disall!AM399),FALSE)),-9999,VLOOKUP($I400,disall!$A$2:$CY$349,COLUMN(disall!AM399),FALSE))</f>
        <v>0</v>
      </c>
      <c r="AU400" s="8">
        <f>IF(ISNA(VLOOKUP($I400,disall!$A$2:$CY$349,COLUMN(disall!AN399),FALSE)),-9999,VLOOKUP($I400,disall!$A$2:$CY$349,COLUMN(disall!AN399),FALSE))</f>
        <v>0</v>
      </c>
      <c r="AV400" s="8">
        <f>IF(ISNA(VLOOKUP($I400,disall!$A$2:$CY$349,COLUMN(disall!AO399),FALSE)),-9999,VLOOKUP($I400,disall!$A$2:$CY$349,COLUMN(disall!AO399),FALSE))</f>
        <v>0</v>
      </c>
      <c r="AW400" s="8">
        <f>IF(ISNA(VLOOKUP($I400,disall!$A$2:$CY$349,COLUMN(disall!AP399),FALSE)),-9999,VLOOKUP($I400,disall!$A$2:$CY$349,COLUMN(disall!AP399),FALSE))</f>
        <v>0</v>
      </c>
      <c r="AX400" s="8">
        <f>IF(ISNA(VLOOKUP($I400,disall!$A$2:$CY$349,COLUMN(disall!AQ399),FALSE)),-9999,VLOOKUP($I400,disall!$A$2:$CY$349,COLUMN(disall!AQ399),FALSE))</f>
        <v>0</v>
      </c>
      <c r="AY400" s="8">
        <f>IF(ISNA(VLOOKUP($I400,disall!$A$2:$CY$349,COLUMN(disall!AR399),FALSE)),-9999,VLOOKUP($I400,disall!$A$2:$CY$349,COLUMN(disall!AR399),FALSE))</f>
        <v>0</v>
      </c>
      <c r="AZ400" s="8">
        <f>IF(ISNA(VLOOKUP($I400,disall!$A$2:$CY$349,COLUMN(disall!AS399),FALSE)),-9999,VLOOKUP($I400,disall!$A$2:$CY$349,COLUMN(disall!AS399),FALSE))</f>
        <v>0</v>
      </c>
      <c r="BA400" s="8">
        <f>IF(ISNA(VLOOKUP($I400,disall!$A$2:$CY$349,COLUMN(disall!AT399),FALSE)),-9999,VLOOKUP($I400,disall!$A$2:$CY$349,COLUMN(disall!AT399),FALSE))</f>
        <v>0</v>
      </c>
      <c r="BB400" s="8">
        <f>IF(ISNA(VLOOKUP($I400,disall!$A$2:$CY$349,COLUMN(disall!AU399),FALSE)),-9999,VLOOKUP($I400,disall!$A$2:$CY$349,COLUMN(disall!AU399),FALSE))</f>
        <v>0</v>
      </c>
      <c r="BC400" s="8">
        <f>IF(ISNA(VLOOKUP($I400,disall!$A$2:$CY$349,COLUMN(disall!AV399),FALSE)),-9999,VLOOKUP($I400,disall!$A$2:$CY$349,COLUMN(disall!AV399),FALSE))</f>
        <v>0</v>
      </c>
      <c r="BD400" s="8">
        <f>IF(ISNA(VLOOKUP($I400,disall!$A$2:$CY$349,COLUMN(disall!AW399),FALSE)),-9999,VLOOKUP($I400,disall!$A$2:$CY$349,COLUMN(disall!AW399),FALSE))</f>
        <v>0</v>
      </c>
      <c r="BE400" s="8">
        <f>IF(ISNA(VLOOKUP($I400,disall!$A$2:$CY$349,COLUMN(disall!AX399),FALSE)),-9999,VLOOKUP($I400,disall!$A$2:$CY$349,COLUMN(disall!AX399),FALSE))</f>
        <v>0</v>
      </c>
      <c r="BF400" s="8">
        <f>IF(ISNA(VLOOKUP($I400,disall!$A$2:$CY$349,COLUMN(disall!AY399),FALSE)),-9999,VLOOKUP($I400,disall!$A$2:$CY$349,COLUMN(disall!AY399),FALSE))</f>
        <v>0</v>
      </c>
      <c r="BG400" s="8">
        <f>IF(ISNA(VLOOKUP($I400,disall!$A$2:$CY$349,COLUMN(disall!AZ399),FALSE)),-9999,VLOOKUP($I400,disall!$A$2:$CY$349,COLUMN(disall!AZ399),FALSE))</f>
        <v>0</v>
      </c>
      <c r="BH400" s="8">
        <f>IF(ISNA(VLOOKUP($I400,disall!$A$2:$CY$349,COLUMN(disall!BA399),FALSE)),-9999,VLOOKUP($I400,disall!$A$2:$CY$349,COLUMN(disall!BA399),FALSE))</f>
        <v>0</v>
      </c>
      <c r="BI400" s="8">
        <f>IF(ISNA(VLOOKUP($I400,disall!$A$2:$CY$349,COLUMN(disall!BB399),FALSE)),-9999,VLOOKUP($I400,disall!$A$2:$CY$349,COLUMN(disall!BB399),FALSE))</f>
        <v>0</v>
      </c>
      <c r="BJ400" s="8">
        <f>IF(ISNA(VLOOKUP($I400,disall!$A$2:$CY$349,COLUMN(disall!BC399),FALSE)),-9999,VLOOKUP($I400,disall!$A$2:$CY$349,COLUMN(disall!BC399),FALSE))</f>
        <v>0</v>
      </c>
      <c r="BK400" s="8">
        <f>IF(ISNA(VLOOKUP($I400,disall!$A$2:$CY$349,COLUMN(disall!BD399),FALSE)),-9999,VLOOKUP($I400,disall!$A$2:$CY$349,COLUMN(disall!BD399),FALSE))</f>
        <v>0</v>
      </c>
      <c r="BL400" s="8">
        <f>IF(ISNA(VLOOKUP($I400,disall!$A$2:$CY$349,COLUMN(disall!BE399),FALSE)),-9999,VLOOKUP($I400,disall!$A$2:$CY$349,COLUMN(disall!BE399),FALSE))</f>
        <v>0</v>
      </c>
      <c r="BM400" s="8">
        <f>IF(ISNA(VLOOKUP($I400,disall!$A$2:$CY$349,COLUMN(disall!BF399),FALSE)),-9999,VLOOKUP($I400,disall!$A$2:$CY$349,COLUMN(disall!BF399),FALSE))</f>
        <v>0</v>
      </c>
      <c r="BN400" s="8">
        <f>IF(ISNA(VLOOKUP($I400,disall!$A$2:$CY$349,COLUMN(disall!BG399),FALSE)),-9999,VLOOKUP($I400,disall!$A$2:$CY$349,COLUMN(disall!BG399),FALSE))</f>
        <v>0</v>
      </c>
      <c r="BO400" s="8">
        <f>IF(ISNA(VLOOKUP($I400,disall!$A$2:$CY$349,COLUMN(disall!BH399),FALSE)),-9999,VLOOKUP($I400,disall!$A$2:$CY$349,COLUMN(disall!BH399),FALSE))</f>
        <v>0</v>
      </c>
      <c r="BP400" s="8">
        <f>IF(ISNA(VLOOKUP($I400,disall!$A$2:$CY$349,COLUMN(disall!BI399),FALSE)),-9999,VLOOKUP($I400,disall!$A$2:$CY$349,COLUMN(disall!BI399),FALSE))</f>
        <v>0</v>
      </c>
      <c r="BQ400" s="8">
        <f>IF(ISNA(VLOOKUP($I400,disall!$A$2:$CY$349,COLUMN(disall!BJ399),FALSE)),-9999,VLOOKUP($I400,disall!$A$2:$CY$349,COLUMN(disall!BJ399),FALSE))</f>
        <v>0</v>
      </c>
      <c r="BR400" s="8">
        <f>IF(ISNA(VLOOKUP($I400,disall!$A$2:$CY$349,COLUMN(disall!BK399),FALSE)),-9999,VLOOKUP($I400,disall!$A$2:$CY$349,COLUMN(disall!BK399),FALSE))</f>
        <v>0</v>
      </c>
      <c r="BS400" s="8">
        <f>IF(ISNA(VLOOKUP($I400,disall!$A$2:$CY$349,COLUMN(disall!BL399),FALSE)),-9999,VLOOKUP($I400,disall!$A$2:$CY$349,COLUMN(disall!BL399),FALSE))</f>
        <v>0</v>
      </c>
      <c r="BT400" s="8">
        <f>IF(ISNA(VLOOKUP($I400,disall!$A$2:$CY$349,COLUMN(disall!BM399),FALSE)),-9999,VLOOKUP($I400,disall!$A$2:$CY$349,COLUMN(disall!BM399),FALSE))</f>
        <v>0</v>
      </c>
      <c r="BU400" s="8">
        <f>IF(ISNA(VLOOKUP($I400,disall!$A$2:$CY$349,COLUMN(disall!BN399),FALSE)),-9999,VLOOKUP($I400,disall!$A$2:$CY$349,COLUMN(disall!BN399),FALSE))</f>
        <v>0</v>
      </c>
      <c r="BV400" s="8">
        <f>IF(ISNA(VLOOKUP($I400,disall!$A$2:$CY$349,COLUMN(disall!BO399),FALSE)),-9999,VLOOKUP($I400,disall!$A$2:$CY$349,COLUMN(disall!BO399),FALSE))</f>
        <v>0</v>
      </c>
      <c r="BW400" s="8">
        <f>IF(ISNA(VLOOKUP($I400,disall!$A$2:$CY$349,COLUMN(disall!BP399),FALSE)),-9999,VLOOKUP($I400,disall!$A$2:$CY$349,COLUMN(disall!BP399),FALSE))</f>
        <v>0</v>
      </c>
      <c r="BX400" s="8">
        <f>IF(ISNA(VLOOKUP($I400,disall!$A$2:$CY$349,COLUMN(disall!BQ399),FALSE)),-9999,VLOOKUP($I400,disall!$A$2:$CY$349,COLUMN(disall!BQ399),FALSE))</f>
        <v>0</v>
      </c>
      <c r="BY400" s="8">
        <f>IF(ISNA(VLOOKUP($I400,disall!$A$2:$CY$349,COLUMN(disall!BR399),FALSE)),-9999,VLOOKUP($I400,disall!$A$2:$CY$349,COLUMN(disall!BR399),FALSE))</f>
        <v>0</v>
      </c>
      <c r="BZ400" s="8">
        <f>IF(ISNA(VLOOKUP($I400,disall!$A$2:$CY$349,COLUMN(disall!BS399),FALSE)),-9999,VLOOKUP($I400,disall!$A$2:$CY$349,COLUMN(disall!BS399),FALSE))</f>
        <v>0</v>
      </c>
      <c r="CA400" s="8">
        <f>IF(ISNA(VLOOKUP($I400,disall!$A$2:$CY$349,COLUMN(disall!BT399),FALSE)),-9999,VLOOKUP($I400,disall!$A$2:$CY$349,COLUMN(disall!BT399),FALSE))</f>
        <v>0</v>
      </c>
      <c r="CB400" s="8">
        <f>IF(ISNA(VLOOKUP($I400,disall!$A$2:$CY$349,COLUMN(disall!BU399),FALSE)),-9999,VLOOKUP($I400,disall!$A$2:$CY$349,COLUMN(disall!BU399),FALSE))</f>
        <v>0</v>
      </c>
      <c r="CC400" s="8">
        <f>IF(ISNA(VLOOKUP($I400,disall!$A$2:$CY$349,COLUMN(disall!BV399),FALSE)),-9999,VLOOKUP($I400,disall!$A$2:$CY$349,COLUMN(disall!BV399),FALSE))</f>
        <v>0</v>
      </c>
      <c r="CD400" s="8">
        <f>IF(ISNA(VLOOKUP($I400,disall!$A$2:$CY$349,COLUMN(disall!BW399),FALSE)),-9999,VLOOKUP($I400,disall!$A$2:$CY$349,COLUMN(disall!BW399),FALSE))</f>
        <v>0</v>
      </c>
      <c r="CE400" s="8">
        <f>IF(ISNA(VLOOKUP($I400,disall!$A$2:$CY$349,COLUMN(disall!BX399),FALSE)),-9999,VLOOKUP($I400,disall!$A$2:$CY$349,COLUMN(disall!BX399),FALSE))</f>
        <v>0</v>
      </c>
      <c r="CF400" s="8">
        <f>IF(ISNA(VLOOKUP($I400,disall!$A$2:$CY$349,COLUMN(disall!BY399),FALSE)),-9999,VLOOKUP($I400,disall!$A$2:$CY$349,COLUMN(disall!BY399),FALSE))</f>
        <v>0</v>
      </c>
      <c r="CG400" s="8">
        <f>IF(ISNA(VLOOKUP($I400,disall!$A$2:$CY$349,COLUMN(disall!BZ399),FALSE)),-9999,VLOOKUP($I400,disall!$A$2:$CY$349,COLUMN(disall!BZ399),FALSE))</f>
        <v>0</v>
      </c>
      <c r="CH400" s="8">
        <f>IF(ISNA(VLOOKUP($I400,disall!$A$2:$CY$349,COLUMN(disall!CA399),FALSE)),-9999,VLOOKUP($I400,disall!$A$2:$CY$349,COLUMN(disall!CA399),FALSE))</f>
        <v>0</v>
      </c>
      <c r="CI400" s="8">
        <f>IF(ISNA(VLOOKUP($I400,disall!$A$2:$CY$349,COLUMN(disall!CB399),FALSE)),-9999,VLOOKUP($I400,disall!$A$2:$CY$349,COLUMN(disall!CB399),FALSE))</f>
        <v>0</v>
      </c>
      <c r="CJ400" s="8">
        <f>IF(ISNA(VLOOKUP($I400,disall!$A$2:$CY$349,COLUMN(disall!CC399),FALSE)),-9999,VLOOKUP($I400,disall!$A$2:$CY$349,COLUMN(disall!CC399),FALSE))</f>
        <v>0</v>
      </c>
      <c r="CK400" s="8">
        <f>IF(ISNA(VLOOKUP($I400,disall!$A$2:$CY$349,COLUMN(disall!CD399),FALSE)),-9999,VLOOKUP($I400,disall!$A$2:$CY$349,COLUMN(disall!CD399),FALSE))</f>
        <v>0</v>
      </c>
      <c r="CL400" s="8">
        <f>IF(ISNA(VLOOKUP($I400,disall!$A$2:$CY$349,COLUMN(disall!CE399),FALSE)),-9999,VLOOKUP($I400,disall!$A$2:$CY$349,COLUMN(disall!CE399),FALSE))</f>
        <v>0</v>
      </c>
      <c r="CM400" s="8">
        <f>IF(ISNA(VLOOKUP($I400,disall!$A$2:$CY$349,COLUMN(disall!CF399),FALSE)),-9999,VLOOKUP($I400,disall!$A$2:$CY$349,COLUMN(disall!CF399),FALSE))</f>
        <v>0</v>
      </c>
      <c r="CN400" s="8">
        <f>IF(ISNA(VLOOKUP($I400,disall!$A$2:$CY$349,COLUMN(disall!CG399),FALSE)),-9999,VLOOKUP($I400,disall!$A$2:$CY$349,COLUMN(disall!CG399),FALSE))</f>
        <v>0</v>
      </c>
      <c r="CO400" s="8">
        <f>IF(ISNA(VLOOKUP($I400,disall!$A$2:$CY$349,COLUMN(disall!CH399),FALSE)),-9999,VLOOKUP($I400,disall!$A$2:$CY$349,COLUMN(disall!CH399),FALSE))</f>
        <v>11.7</v>
      </c>
      <c r="CP400" s="8">
        <f>IF(ISNA(VLOOKUP($I400,disall!$A$2:$CY$349,COLUMN(disall!CI399),FALSE)),-9999,VLOOKUP($I400,disall!$A$2:$CY$349,COLUMN(disall!CI399),FALSE))</f>
        <v>10.6</v>
      </c>
      <c r="CQ400" s="8">
        <f>IF(ISNA(VLOOKUP($I400,disall!$A$2:$CY$349,COLUMN(disall!CJ399),FALSE)),-9999,VLOOKUP($I400,disall!$A$2:$CY$349,COLUMN(disall!CJ399),FALSE))</f>
        <v>905.98</v>
      </c>
      <c r="CR400" s="8">
        <f>IF(ISNA(VLOOKUP($I400,disall!$A$2:$CY$349,COLUMN(disall!CK399),FALSE)),-9999,VLOOKUP($I400,disall!$A$2:$CY$349,COLUMN(disall!CK399),FALSE))</f>
        <v>9.8000000000000007</v>
      </c>
      <c r="CS400" s="8">
        <f>IF(ISNA(VLOOKUP($I400,disall!$A$2:$CY$349,COLUMN(disall!CL399),FALSE)),-9999,VLOOKUP($I400,disall!$A$2:$CY$349,COLUMN(disall!CL399),FALSE))</f>
        <v>6.1</v>
      </c>
      <c r="CT400" s="8">
        <f>IF(ISNA(VLOOKUP($I400,disall!$A$2:$CY$349,COLUMN(disall!CM399),FALSE)),-9999,VLOOKUP($I400,disall!$A$2:$CY$349,COLUMN(disall!CM399),FALSE))</f>
        <v>622.45000000000005</v>
      </c>
      <c r="CU400" s="8">
        <f>IF(ISNA(VLOOKUP($I400,disall!$A$2:$CY$349,COLUMN(disall!CN399),FALSE)),-9999,VLOOKUP($I400,disall!$A$2:$CY$349,COLUMN(disall!CN399),FALSE))</f>
        <v>7.7</v>
      </c>
      <c r="CV400" s="8">
        <f>IF(ISNA(VLOOKUP($I400,disall!$A$2:$CY$349,COLUMN(disall!CO399),FALSE)),-9999,VLOOKUP($I400,disall!$A$2:$CY$349,COLUMN(disall!CO399),FALSE))</f>
        <v>5.4</v>
      </c>
      <c r="CW400" s="8">
        <f>IF(ISNA(VLOOKUP($I400,disall!$A$2:$CY$349,COLUMN(disall!CP399),FALSE)),-9999,VLOOKUP($I400,disall!$A$2:$CY$349,COLUMN(disall!CP399),FALSE))</f>
        <v>701.3</v>
      </c>
      <c r="CX400" s="8">
        <f>IF(ISNA(VLOOKUP($I400,disall!$A$2:$CY$349,COLUMN(disall!CQ399),FALSE)),-9999,VLOOKUP($I400,disall!$A$2:$CY$349,COLUMN(disall!CQ399),FALSE))</f>
        <v>8.3000000000000007</v>
      </c>
      <c r="CY400" s="8">
        <f>IF(ISNA(VLOOKUP($I400,disall!$A$2:$CY$349,COLUMN(disall!CR399),FALSE)),-9999,VLOOKUP($I400,disall!$A$2:$CY$349,COLUMN(disall!CR399),FALSE))</f>
        <v>7.1</v>
      </c>
      <c r="CZ400" s="8">
        <f>IF(ISNA(VLOOKUP($I400,disall!$A$2:$CY$349,COLUMN(disall!CS399),FALSE)),-9999,VLOOKUP($I400,disall!$A$2:$CY$349,COLUMN(disall!CS399),FALSE))</f>
        <v>855.42</v>
      </c>
      <c r="DA400" s="8">
        <f>IF(ISNA(VLOOKUP($I400,disall!$A$2:$CY$349,COLUMN(disall!CT399),FALSE)),-9999,VLOOKUP($I400,disall!$A$2:$CY$349,COLUMN(disall!CT399),FALSE))</f>
        <v>7.9</v>
      </c>
      <c r="DB400" s="8">
        <f>IF(ISNA(VLOOKUP($I400,disall!$A$2:$CY$349,COLUMN(disall!CU399),FALSE)),-9999,VLOOKUP($I400,disall!$A$2:$CY$349,COLUMN(disall!CU399),FALSE))</f>
        <v>6.1</v>
      </c>
      <c r="DC400" s="8">
        <f>IF(ISNA(VLOOKUP($I400,disall!$A$2:$CY$349,COLUMN(disall!CV399),FALSE)),-9999,VLOOKUP($I400,disall!$A$2:$CY$349,COLUMN(disall!CV399),FALSE))</f>
        <v>772.15</v>
      </c>
      <c r="DD400" s="8">
        <f>IF(ISNA(VLOOKUP($I400,disall!$A$2:$CY$349,COLUMN(disall!CW399),FALSE)),-9999,VLOOKUP($I400,disall!$A$2:$CY$349,COLUMN(disall!CW399),FALSE))</f>
        <v>5.7</v>
      </c>
      <c r="DE400" s="8">
        <f>IF(ISNA(VLOOKUP($I400,disall!$A$2:$CY$349,COLUMN(disall!CX399),FALSE)),-9999,VLOOKUP($I400,disall!$A$2:$CY$349,COLUMN(disall!CX399),FALSE))</f>
        <v>3.2</v>
      </c>
      <c r="DF400" s="8">
        <f>IF(ISNA(VLOOKUP($I400,disall!$A$2:$CY$349,COLUMN(disall!CY399),FALSE)),-9999,VLOOKUP($I400,disall!$A$2:$CY$349,COLUMN(disall!CY399),FALSE))</f>
        <v>561.4</v>
      </c>
    </row>
    <row r="401" spans="1:110" x14ac:dyDescent="0.25">
      <c r="A401">
        <v>260</v>
      </c>
      <c r="B401" t="s">
        <v>8</v>
      </c>
      <c r="C401" t="s">
        <v>472</v>
      </c>
      <c r="D401" t="s">
        <v>318</v>
      </c>
      <c r="E401" t="s">
        <v>473</v>
      </c>
      <c r="F401" t="s">
        <v>1141</v>
      </c>
      <c r="G401" t="s">
        <v>473</v>
      </c>
      <c r="H401">
        <v>4099</v>
      </c>
      <c r="I401">
        <f>IF(ISNA(VLOOKUP(H401,disall!$D$2:$L$349,1,FALSE)),H401,VLOOKUP(H401,disall!$D$2:$L$349,1,FALSE))</f>
        <v>4099</v>
      </c>
      <c r="J401">
        <f>IF(ISNA(VLOOKUP(H401,disall!$D$2:$L$349,1,FALSE)),"NA",VLOOKUP(H401,disall!$D$2:$L$349,2,FALSE))</f>
        <v>1123</v>
      </c>
      <c r="K401" t="str">
        <f>IF(ISNA(VLOOKUP(I401,disall!$A$2:$L$349,3,FALSE)),F401,VLOOKUP(I401,disall!$A$2:$L$349,3,FALSE))</f>
        <v>Raygad</v>
      </c>
      <c r="L401" t="str">
        <f>IF(ISNA(VLOOKUP(I401,disall!$A$2:$L$349,12,FALSE)),"NA",VLOOKUP(I401,disall!$A$2:$L$349,12,FALSE))</f>
        <v>Raigarh (Alibag)</v>
      </c>
      <c r="M401">
        <f>IF(ISNA(VLOOKUP(I401,disall!$A$2:$M$349,6,FALSE)),"NA",VLOOKUP(I401,disall!$A$2:$M$349,6,FALSE))</f>
        <v>11</v>
      </c>
      <c r="N401">
        <f>IF(ISNA(VLOOKUP(I401,disall!$A$2:$M$349,7,FALSE)),"NA",VLOOKUP(I401,disall!$A$2:$M$349,7,FALSE))</f>
        <v>0.50392899999999996</v>
      </c>
      <c r="O401">
        <f>IF(ISNA(VLOOKUP(I401,disall!$A$2:$M$349,8,FALSE)),"NA",VLOOKUP(I401,disall!$A$2:$M$349,8,FALSE))</f>
        <v>5.7134460000000002</v>
      </c>
      <c r="P401" t="str">
        <f>IF(ISNA(VLOOKUP(I401,disall!$A$2:$M$349,9,FALSE)),"NA",VLOOKUP(I401,disall!$A$2:$M$349,9,FALSE))</f>
        <v>POLY</v>
      </c>
      <c r="Q401">
        <f>IF(ISNA(VLOOKUP(I401,disall!$A$2:$M$349,10,FALSE)),"NA",VLOOKUP(I401,disall!$A$2:$M$349,10,FALSE))</f>
        <v>356132200</v>
      </c>
      <c r="R401" t="str">
        <f>IF(ISNA(VLOOKUP(I401,disall!$A$2:$M$349,11,FALSE)),"NA",VLOOKUP(I401,disall!$A$2:$M$349,11,FALSE))</f>
        <v>Maharashtra</v>
      </c>
      <c r="S401" t="str">
        <f>IF(ISNA(VLOOKUP(I401,disall!$A$2:$M$349,12,FALSE)),"NA",VLOOKUP(I401,disall!$A$2:$M$349,12,FALSE))</f>
        <v>Raigarh (Alibag)</v>
      </c>
      <c r="T401">
        <f>IF(ISNA(VLOOKUP(I401,disall!$A$2:$M$349,13,FALSE)),"NA",VLOOKUP(I401,disall!$A$2:$M$349,13,FALSE))</f>
        <v>0</v>
      </c>
      <c r="U401" s="8">
        <f>IF(ISNA(VLOOKUP($I401,disall!$A$2:$CY$349,COLUMN(disall!N400),FALSE)),-9999,VLOOKUP($I401,disall!$A$2:$CY$349,COLUMN(disall!N400),FALSE))</f>
        <v>0</v>
      </c>
      <c r="V401" s="8">
        <f>IF(ISNA(VLOOKUP($I401,disall!$A$2:$CY$349,COLUMN(disall!O400),FALSE)),-9999,VLOOKUP($I401,disall!$A$2:$CY$349,COLUMN(disall!O400),FALSE))</f>
        <v>0</v>
      </c>
      <c r="W401" s="8">
        <f>IF(ISNA(VLOOKUP($I401,disall!$A$2:$CY$349,COLUMN(disall!P400),FALSE)),-9999,VLOOKUP($I401,disall!$A$2:$CY$349,COLUMN(disall!P400),FALSE))</f>
        <v>0</v>
      </c>
      <c r="X401" s="8">
        <f>IF(ISNA(VLOOKUP($I401,disall!$A$2:$CY$349,COLUMN(disall!Q400),FALSE)),-9999,VLOOKUP($I401,disall!$A$2:$CY$349,COLUMN(disall!Q400),FALSE))</f>
        <v>0</v>
      </c>
      <c r="Y401" s="8">
        <f>IF(ISNA(VLOOKUP($I401,disall!$A$2:$CY$349,COLUMN(disall!R400),FALSE)),-9999,VLOOKUP($I401,disall!$A$2:$CY$349,COLUMN(disall!R400),FALSE))</f>
        <v>0</v>
      </c>
      <c r="Z401" s="8">
        <f>IF(ISNA(VLOOKUP($I401,disall!$A$2:$CY$349,COLUMN(disall!S400),FALSE)),-9999,VLOOKUP($I401,disall!$A$2:$CY$349,COLUMN(disall!S400),FALSE))</f>
        <v>0</v>
      </c>
      <c r="AA401" s="8">
        <f>IF(ISNA(VLOOKUP($I401,disall!$A$2:$CY$349,COLUMN(disall!T400),FALSE)),-9999,VLOOKUP($I401,disall!$A$2:$CY$349,COLUMN(disall!T400),FALSE))</f>
        <v>0</v>
      </c>
      <c r="AB401" s="8">
        <f>IF(ISNA(VLOOKUP($I401,disall!$A$2:$CY$349,COLUMN(disall!U400),FALSE)),-9999,VLOOKUP($I401,disall!$A$2:$CY$349,COLUMN(disall!U400),FALSE))</f>
        <v>0</v>
      </c>
      <c r="AC401" s="8">
        <f>IF(ISNA(VLOOKUP($I401,disall!$A$2:$CY$349,COLUMN(disall!V400),FALSE)),-9999,VLOOKUP($I401,disall!$A$2:$CY$349,COLUMN(disall!V400),FALSE))</f>
        <v>0</v>
      </c>
      <c r="AD401" s="8">
        <f>IF(ISNA(VLOOKUP($I401,disall!$A$2:$CY$349,COLUMN(disall!W400),FALSE)),-9999,VLOOKUP($I401,disall!$A$2:$CY$349,COLUMN(disall!W400),FALSE))</f>
        <v>0</v>
      </c>
      <c r="AE401" s="8">
        <f>IF(ISNA(VLOOKUP($I401,disall!$A$2:$CY$349,COLUMN(disall!X400),FALSE)),-9999,VLOOKUP($I401,disall!$A$2:$CY$349,COLUMN(disall!X400),FALSE))</f>
        <v>0</v>
      </c>
      <c r="AF401" s="8">
        <f>IF(ISNA(VLOOKUP($I401,disall!$A$2:$CY$349,COLUMN(disall!Y400),FALSE)),-9999,VLOOKUP($I401,disall!$A$2:$CY$349,COLUMN(disall!Y400),FALSE))</f>
        <v>0</v>
      </c>
      <c r="AG401" s="8">
        <f>IF(ISNA(VLOOKUP($I401,disall!$A$2:$CY$349,COLUMN(disall!Z400),FALSE)),-9999,VLOOKUP($I401,disall!$A$2:$CY$349,COLUMN(disall!Z400),FALSE))</f>
        <v>0</v>
      </c>
      <c r="AH401" s="8">
        <f>IF(ISNA(VLOOKUP($I401,disall!$A$2:$CY$349,COLUMN(disall!AA400),FALSE)),-9999,VLOOKUP($I401,disall!$A$2:$CY$349,COLUMN(disall!AA400),FALSE))</f>
        <v>0</v>
      </c>
      <c r="AI401" s="8">
        <f>IF(ISNA(VLOOKUP($I401,disall!$A$2:$CY$349,COLUMN(disall!AB400),FALSE)),-9999,VLOOKUP($I401,disall!$A$2:$CY$349,COLUMN(disall!AB400),FALSE))</f>
        <v>0</v>
      </c>
      <c r="AJ401" s="8">
        <f>IF(ISNA(VLOOKUP($I401,disall!$A$2:$CY$349,COLUMN(disall!AC400),FALSE)),-9999,VLOOKUP($I401,disall!$A$2:$CY$349,COLUMN(disall!AC400),FALSE))</f>
        <v>0</v>
      </c>
      <c r="AK401" s="8">
        <f>IF(ISNA(VLOOKUP($I401,disall!$A$2:$CY$349,COLUMN(disall!AD400),FALSE)),-9999,VLOOKUP($I401,disall!$A$2:$CY$349,COLUMN(disall!AD400),FALSE))</f>
        <v>0</v>
      </c>
      <c r="AL401" s="8">
        <f>IF(ISNA(VLOOKUP($I401,disall!$A$2:$CY$349,COLUMN(disall!AE400),FALSE)),-9999,VLOOKUP($I401,disall!$A$2:$CY$349,COLUMN(disall!AE400),FALSE))</f>
        <v>0</v>
      </c>
      <c r="AM401" s="8">
        <f>IF(ISNA(VLOOKUP($I401,disall!$A$2:$CY$349,COLUMN(disall!AF400),FALSE)),-9999,VLOOKUP($I401,disall!$A$2:$CY$349,COLUMN(disall!AF400),FALSE))</f>
        <v>0</v>
      </c>
      <c r="AN401" s="8">
        <f>IF(ISNA(VLOOKUP($I401,disall!$A$2:$CY$349,COLUMN(disall!AG400),FALSE)),-9999,VLOOKUP($I401,disall!$A$2:$CY$349,COLUMN(disall!AG400),FALSE))</f>
        <v>0</v>
      </c>
      <c r="AO401" s="8">
        <f>IF(ISNA(VLOOKUP($I401,disall!$A$2:$CY$349,COLUMN(disall!AH400),FALSE)),-9999,VLOOKUP($I401,disall!$A$2:$CY$349,COLUMN(disall!AH400),FALSE))</f>
        <v>0</v>
      </c>
      <c r="AP401" s="8">
        <f>IF(ISNA(VLOOKUP($I401,disall!$A$2:$CY$349,COLUMN(disall!AI400),FALSE)),-9999,VLOOKUP($I401,disall!$A$2:$CY$349,COLUMN(disall!AI400),FALSE))</f>
        <v>0</v>
      </c>
      <c r="AQ401" s="8">
        <f>IF(ISNA(VLOOKUP($I401,disall!$A$2:$CY$349,COLUMN(disall!AJ400),FALSE)),-9999,VLOOKUP($I401,disall!$A$2:$CY$349,COLUMN(disall!AJ400),FALSE))</f>
        <v>0</v>
      </c>
      <c r="AR401" s="8">
        <f>IF(ISNA(VLOOKUP($I401,disall!$A$2:$CY$349,COLUMN(disall!AK400),FALSE)),-9999,VLOOKUP($I401,disall!$A$2:$CY$349,COLUMN(disall!AK400),FALSE))</f>
        <v>0</v>
      </c>
      <c r="AS401" s="8">
        <f>IF(ISNA(VLOOKUP($I401,disall!$A$2:$CY$349,COLUMN(disall!AL400),FALSE)),-9999,VLOOKUP($I401,disall!$A$2:$CY$349,COLUMN(disall!AL400),FALSE))</f>
        <v>0</v>
      </c>
      <c r="AT401" s="8">
        <f>IF(ISNA(VLOOKUP($I401,disall!$A$2:$CY$349,COLUMN(disall!AM400),FALSE)),-9999,VLOOKUP($I401,disall!$A$2:$CY$349,COLUMN(disall!AM400),FALSE))</f>
        <v>0</v>
      </c>
      <c r="AU401" s="8">
        <f>IF(ISNA(VLOOKUP($I401,disall!$A$2:$CY$349,COLUMN(disall!AN400),FALSE)),-9999,VLOOKUP($I401,disall!$A$2:$CY$349,COLUMN(disall!AN400),FALSE))</f>
        <v>0</v>
      </c>
      <c r="AV401" s="8">
        <f>IF(ISNA(VLOOKUP($I401,disall!$A$2:$CY$349,COLUMN(disall!AO400),FALSE)),-9999,VLOOKUP($I401,disall!$A$2:$CY$349,COLUMN(disall!AO400),FALSE))</f>
        <v>0</v>
      </c>
      <c r="AW401" s="8">
        <f>IF(ISNA(VLOOKUP($I401,disall!$A$2:$CY$349,COLUMN(disall!AP400),FALSE)),-9999,VLOOKUP($I401,disall!$A$2:$CY$349,COLUMN(disall!AP400),FALSE))</f>
        <v>0</v>
      </c>
      <c r="AX401" s="8">
        <f>IF(ISNA(VLOOKUP($I401,disall!$A$2:$CY$349,COLUMN(disall!AQ400),FALSE)),-9999,VLOOKUP($I401,disall!$A$2:$CY$349,COLUMN(disall!AQ400),FALSE))</f>
        <v>0</v>
      </c>
      <c r="AY401" s="8">
        <f>IF(ISNA(VLOOKUP($I401,disall!$A$2:$CY$349,COLUMN(disall!AR400),FALSE)),-9999,VLOOKUP($I401,disall!$A$2:$CY$349,COLUMN(disall!AR400),FALSE))</f>
        <v>0</v>
      </c>
      <c r="AZ401" s="8">
        <f>IF(ISNA(VLOOKUP($I401,disall!$A$2:$CY$349,COLUMN(disall!AS400),FALSE)),-9999,VLOOKUP($I401,disall!$A$2:$CY$349,COLUMN(disall!AS400),FALSE))</f>
        <v>0</v>
      </c>
      <c r="BA401" s="8">
        <f>IF(ISNA(VLOOKUP($I401,disall!$A$2:$CY$349,COLUMN(disall!AT400),FALSE)),-9999,VLOOKUP($I401,disall!$A$2:$CY$349,COLUMN(disall!AT400),FALSE))</f>
        <v>0</v>
      </c>
      <c r="BB401" s="8">
        <f>IF(ISNA(VLOOKUP($I401,disall!$A$2:$CY$349,COLUMN(disall!AU400),FALSE)),-9999,VLOOKUP($I401,disall!$A$2:$CY$349,COLUMN(disall!AU400),FALSE))</f>
        <v>0</v>
      </c>
      <c r="BC401" s="8">
        <f>IF(ISNA(VLOOKUP($I401,disall!$A$2:$CY$349,COLUMN(disall!AV400),FALSE)),-9999,VLOOKUP($I401,disall!$A$2:$CY$349,COLUMN(disall!AV400),FALSE))</f>
        <v>0</v>
      </c>
      <c r="BD401" s="8">
        <f>IF(ISNA(VLOOKUP($I401,disall!$A$2:$CY$349,COLUMN(disall!AW400),FALSE)),-9999,VLOOKUP($I401,disall!$A$2:$CY$349,COLUMN(disall!AW400),FALSE))</f>
        <v>0</v>
      </c>
      <c r="BE401" s="8">
        <f>IF(ISNA(VLOOKUP($I401,disall!$A$2:$CY$349,COLUMN(disall!AX400),FALSE)),-9999,VLOOKUP($I401,disall!$A$2:$CY$349,COLUMN(disall!AX400),FALSE))</f>
        <v>0</v>
      </c>
      <c r="BF401" s="8">
        <f>IF(ISNA(VLOOKUP($I401,disall!$A$2:$CY$349,COLUMN(disall!AY400),FALSE)),-9999,VLOOKUP($I401,disall!$A$2:$CY$349,COLUMN(disall!AY400),FALSE))</f>
        <v>0</v>
      </c>
      <c r="BG401" s="8">
        <f>IF(ISNA(VLOOKUP($I401,disall!$A$2:$CY$349,COLUMN(disall!AZ400),FALSE)),-9999,VLOOKUP($I401,disall!$A$2:$CY$349,COLUMN(disall!AZ400),FALSE))</f>
        <v>0</v>
      </c>
      <c r="BH401" s="8">
        <f>IF(ISNA(VLOOKUP($I401,disall!$A$2:$CY$349,COLUMN(disall!BA400),FALSE)),-9999,VLOOKUP($I401,disall!$A$2:$CY$349,COLUMN(disall!BA400),FALSE))</f>
        <v>0</v>
      </c>
      <c r="BI401" s="8">
        <f>IF(ISNA(VLOOKUP($I401,disall!$A$2:$CY$349,COLUMN(disall!BB400),FALSE)),-9999,VLOOKUP($I401,disall!$A$2:$CY$349,COLUMN(disall!BB400),FALSE))</f>
        <v>0</v>
      </c>
      <c r="BJ401" s="8">
        <f>IF(ISNA(VLOOKUP($I401,disall!$A$2:$CY$349,COLUMN(disall!BC400),FALSE)),-9999,VLOOKUP($I401,disall!$A$2:$CY$349,COLUMN(disall!BC400),FALSE))</f>
        <v>0</v>
      </c>
      <c r="BK401" s="8">
        <f>IF(ISNA(VLOOKUP($I401,disall!$A$2:$CY$349,COLUMN(disall!BD400),FALSE)),-9999,VLOOKUP($I401,disall!$A$2:$CY$349,COLUMN(disall!BD400),FALSE))</f>
        <v>0</v>
      </c>
      <c r="BL401" s="8">
        <f>IF(ISNA(VLOOKUP($I401,disall!$A$2:$CY$349,COLUMN(disall!BE400),FALSE)),-9999,VLOOKUP($I401,disall!$A$2:$CY$349,COLUMN(disall!BE400),FALSE))</f>
        <v>0</v>
      </c>
      <c r="BM401" s="8">
        <f>IF(ISNA(VLOOKUP($I401,disall!$A$2:$CY$349,COLUMN(disall!BF400),FALSE)),-9999,VLOOKUP($I401,disall!$A$2:$CY$349,COLUMN(disall!BF400),FALSE))</f>
        <v>0</v>
      </c>
      <c r="BN401" s="8">
        <f>IF(ISNA(VLOOKUP($I401,disall!$A$2:$CY$349,COLUMN(disall!BG400),FALSE)),-9999,VLOOKUP($I401,disall!$A$2:$CY$349,COLUMN(disall!BG400),FALSE))</f>
        <v>0</v>
      </c>
      <c r="BO401" s="8">
        <f>IF(ISNA(VLOOKUP($I401,disall!$A$2:$CY$349,COLUMN(disall!BH400),FALSE)),-9999,VLOOKUP($I401,disall!$A$2:$CY$349,COLUMN(disall!BH400),FALSE))</f>
        <v>0</v>
      </c>
      <c r="BP401" s="8">
        <f>IF(ISNA(VLOOKUP($I401,disall!$A$2:$CY$349,COLUMN(disall!BI400),FALSE)),-9999,VLOOKUP($I401,disall!$A$2:$CY$349,COLUMN(disall!BI400),FALSE))</f>
        <v>0</v>
      </c>
      <c r="BQ401" s="8">
        <f>IF(ISNA(VLOOKUP($I401,disall!$A$2:$CY$349,COLUMN(disall!BJ400),FALSE)),-9999,VLOOKUP($I401,disall!$A$2:$CY$349,COLUMN(disall!BJ400),FALSE))</f>
        <v>0</v>
      </c>
      <c r="BR401" s="8">
        <f>IF(ISNA(VLOOKUP($I401,disall!$A$2:$CY$349,COLUMN(disall!BK400),FALSE)),-9999,VLOOKUP($I401,disall!$A$2:$CY$349,COLUMN(disall!BK400),FALSE))</f>
        <v>0</v>
      </c>
      <c r="BS401" s="8">
        <f>IF(ISNA(VLOOKUP($I401,disall!$A$2:$CY$349,COLUMN(disall!BL400),FALSE)),-9999,VLOOKUP($I401,disall!$A$2:$CY$349,COLUMN(disall!BL400),FALSE))</f>
        <v>0</v>
      </c>
      <c r="BT401" s="8">
        <f>IF(ISNA(VLOOKUP($I401,disall!$A$2:$CY$349,COLUMN(disall!BM400),FALSE)),-9999,VLOOKUP($I401,disall!$A$2:$CY$349,COLUMN(disall!BM400),FALSE))</f>
        <v>0</v>
      </c>
      <c r="BU401" s="8">
        <f>IF(ISNA(VLOOKUP($I401,disall!$A$2:$CY$349,COLUMN(disall!BN400),FALSE)),-9999,VLOOKUP($I401,disall!$A$2:$CY$349,COLUMN(disall!BN400),FALSE))</f>
        <v>0</v>
      </c>
      <c r="BV401" s="8">
        <f>IF(ISNA(VLOOKUP($I401,disall!$A$2:$CY$349,COLUMN(disall!BO400),FALSE)),-9999,VLOOKUP($I401,disall!$A$2:$CY$349,COLUMN(disall!BO400),FALSE))</f>
        <v>0</v>
      </c>
      <c r="BW401" s="8">
        <f>IF(ISNA(VLOOKUP($I401,disall!$A$2:$CY$349,COLUMN(disall!BP400),FALSE)),-9999,VLOOKUP($I401,disall!$A$2:$CY$349,COLUMN(disall!BP400),FALSE))</f>
        <v>0</v>
      </c>
      <c r="BX401" s="8">
        <f>IF(ISNA(VLOOKUP($I401,disall!$A$2:$CY$349,COLUMN(disall!BQ400),FALSE)),-9999,VLOOKUP($I401,disall!$A$2:$CY$349,COLUMN(disall!BQ400),FALSE))</f>
        <v>0</v>
      </c>
      <c r="BY401" s="8">
        <f>IF(ISNA(VLOOKUP($I401,disall!$A$2:$CY$349,COLUMN(disall!BR400),FALSE)),-9999,VLOOKUP($I401,disall!$A$2:$CY$349,COLUMN(disall!BR400),FALSE))</f>
        <v>0</v>
      </c>
      <c r="BZ401" s="8">
        <f>IF(ISNA(VLOOKUP($I401,disall!$A$2:$CY$349,COLUMN(disall!BS400),FALSE)),-9999,VLOOKUP($I401,disall!$A$2:$CY$349,COLUMN(disall!BS400),FALSE))</f>
        <v>0</v>
      </c>
      <c r="CA401" s="8">
        <f>IF(ISNA(VLOOKUP($I401,disall!$A$2:$CY$349,COLUMN(disall!BT400),FALSE)),-9999,VLOOKUP($I401,disall!$A$2:$CY$349,COLUMN(disall!BT400),FALSE))</f>
        <v>0</v>
      </c>
      <c r="CB401" s="8">
        <f>IF(ISNA(VLOOKUP($I401,disall!$A$2:$CY$349,COLUMN(disall!BU400),FALSE)),-9999,VLOOKUP($I401,disall!$A$2:$CY$349,COLUMN(disall!BU400),FALSE))</f>
        <v>0</v>
      </c>
      <c r="CC401" s="8">
        <f>IF(ISNA(VLOOKUP($I401,disall!$A$2:$CY$349,COLUMN(disall!BV400),FALSE)),-9999,VLOOKUP($I401,disall!$A$2:$CY$349,COLUMN(disall!BV400),FALSE))</f>
        <v>0</v>
      </c>
      <c r="CD401" s="8">
        <f>IF(ISNA(VLOOKUP($I401,disall!$A$2:$CY$349,COLUMN(disall!BW400),FALSE)),-9999,VLOOKUP($I401,disall!$A$2:$CY$349,COLUMN(disall!BW400),FALSE))</f>
        <v>0</v>
      </c>
      <c r="CE401" s="8">
        <f>IF(ISNA(VLOOKUP($I401,disall!$A$2:$CY$349,COLUMN(disall!BX400),FALSE)),-9999,VLOOKUP($I401,disall!$A$2:$CY$349,COLUMN(disall!BX400),FALSE))</f>
        <v>0</v>
      </c>
      <c r="CF401" s="8">
        <f>IF(ISNA(VLOOKUP($I401,disall!$A$2:$CY$349,COLUMN(disall!BY400),FALSE)),-9999,VLOOKUP($I401,disall!$A$2:$CY$349,COLUMN(disall!BY400),FALSE))</f>
        <v>0</v>
      </c>
      <c r="CG401" s="8">
        <f>IF(ISNA(VLOOKUP($I401,disall!$A$2:$CY$349,COLUMN(disall!BZ400),FALSE)),-9999,VLOOKUP($I401,disall!$A$2:$CY$349,COLUMN(disall!BZ400),FALSE))</f>
        <v>0</v>
      </c>
      <c r="CH401" s="8">
        <f>IF(ISNA(VLOOKUP($I401,disall!$A$2:$CY$349,COLUMN(disall!CA400),FALSE)),-9999,VLOOKUP($I401,disall!$A$2:$CY$349,COLUMN(disall!CA400),FALSE))</f>
        <v>0</v>
      </c>
      <c r="CI401" s="8">
        <f>IF(ISNA(VLOOKUP($I401,disall!$A$2:$CY$349,COLUMN(disall!CB400),FALSE)),-9999,VLOOKUP($I401,disall!$A$2:$CY$349,COLUMN(disall!CB400),FALSE))</f>
        <v>0</v>
      </c>
      <c r="CJ401" s="8">
        <f>IF(ISNA(VLOOKUP($I401,disall!$A$2:$CY$349,COLUMN(disall!CC400),FALSE)),-9999,VLOOKUP($I401,disall!$A$2:$CY$349,COLUMN(disall!CC400),FALSE))</f>
        <v>0</v>
      </c>
      <c r="CK401" s="8">
        <f>IF(ISNA(VLOOKUP($I401,disall!$A$2:$CY$349,COLUMN(disall!CD400),FALSE)),-9999,VLOOKUP($I401,disall!$A$2:$CY$349,COLUMN(disall!CD400),FALSE))</f>
        <v>0</v>
      </c>
      <c r="CL401" s="8">
        <f>IF(ISNA(VLOOKUP($I401,disall!$A$2:$CY$349,COLUMN(disall!CE400),FALSE)),-9999,VLOOKUP($I401,disall!$A$2:$CY$349,COLUMN(disall!CE400),FALSE))</f>
        <v>0</v>
      </c>
      <c r="CM401" s="8">
        <f>IF(ISNA(VLOOKUP($I401,disall!$A$2:$CY$349,COLUMN(disall!CF400),FALSE)),-9999,VLOOKUP($I401,disall!$A$2:$CY$349,COLUMN(disall!CF400),FALSE))</f>
        <v>0</v>
      </c>
      <c r="CN401" s="8">
        <f>IF(ISNA(VLOOKUP($I401,disall!$A$2:$CY$349,COLUMN(disall!CG400),FALSE)),-9999,VLOOKUP($I401,disall!$A$2:$CY$349,COLUMN(disall!CG400),FALSE))</f>
        <v>0</v>
      </c>
      <c r="CO401" s="8">
        <f>IF(ISNA(VLOOKUP($I401,disall!$A$2:$CY$349,COLUMN(disall!CH400),FALSE)),-9999,VLOOKUP($I401,disall!$A$2:$CY$349,COLUMN(disall!CH400),FALSE))</f>
        <v>0</v>
      </c>
      <c r="CP401" s="8">
        <f>IF(ISNA(VLOOKUP($I401,disall!$A$2:$CY$349,COLUMN(disall!CI400),FALSE)),-9999,VLOOKUP($I401,disall!$A$2:$CY$349,COLUMN(disall!CI400),FALSE))</f>
        <v>0</v>
      </c>
      <c r="CQ401" s="8">
        <f>IF(ISNA(VLOOKUP($I401,disall!$A$2:$CY$349,COLUMN(disall!CJ400),FALSE)),-9999,VLOOKUP($I401,disall!$A$2:$CY$349,COLUMN(disall!CJ400),FALSE))</f>
        <v>0</v>
      </c>
      <c r="CR401" s="8">
        <f>IF(ISNA(VLOOKUP($I401,disall!$A$2:$CY$349,COLUMN(disall!CK400),FALSE)),-9999,VLOOKUP($I401,disall!$A$2:$CY$349,COLUMN(disall!CK400),FALSE))</f>
        <v>0</v>
      </c>
      <c r="CS401" s="8">
        <f>IF(ISNA(VLOOKUP($I401,disall!$A$2:$CY$349,COLUMN(disall!CL400),FALSE)),-9999,VLOOKUP($I401,disall!$A$2:$CY$349,COLUMN(disall!CL400),FALSE))</f>
        <v>0</v>
      </c>
      <c r="CT401" s="8">
        <f>IF(ISNA(VLOOKUP($I401,disall!$A$2:$CY$349,COLUMN(disall!CM400),FALSE)),-9999,VLOOKUP($I401,disall!$A$2:$CY$349,COLUMN(disall!CM400),FALSE))</f>
        <v>0</v>
      </c>
      <c r="CU401" s="8">
        <f>IF(ISNA(VLOOKUP($I401,disall!$A$2:$CY$349,COLUMN(disall!CN400),FALSE)),-9999,VLOOKUP($I401,disall!$A$2:$CY$349,COLUMN(disall!CN400),FALSE))</f>
        <v>0</v>
      </c>
      <c r="CV401" s="8">
        <f>IF(ISNA(VLOOKUP($I401,disall!$A$2:$CY$349,COLUMN(disall!CO400),FALSE)),-9999,VLOOKUP($I401,disall!$A$2:$CY$349,COLUMN(disall!CO400),FALSE))</f>
        <v>0</v>
      </c>
      <c r="CW401" s="8">
        <f>IF(ISNA(VLOOKUP($I401,disall!$A$2:$CY$349,COLUMN(disall!CP400),FALSE)),-9999,VLOOKUP($I401,disall!$A$2:$CY$349,COLUMN(disall!CP400),FALSE))</f>
        <v>0</v>
      </c>
      <c r="CX401" s="8">
        <f>IF(ISNA(VLOOKUP($I401,disall!$A$2:$CY$349,COLUMN(disall!CQ400),FALSE)),-9999,VLOOKUP($I401,disall!$A$2:$CY$349,COLUMN(disall!CQ400),FALSE))</f>
        <v>0</v>
      </c>
      <c r="CY401" s="8">
        <f>IF(ISNA(VLOOKUP($I401,disall!$A$2:$CY$349,COLUMN(disall!CR400),FALSE)),-9999,VLOOKUP($I401,disall!$A$2:$CY$349,COLUMN(disall!CR400),FALSE))</f>
        <v>0</v>
      </c>
      <c r="CZ401" s="8">
        <f>IF(ISNA(VLOOKUP($I401,disall!$A$2:$CY$349,COLUMN(disall!CS400),FALSE)),-9999,VLOOKUP($I401,disall!$A$2:$CY$349,COLUMN(disall!CS400),FALSE))</f>
        <v>0</v>
      </c>
      <c r="DA401" s="8">
        <f>IF(ISNA(VLOOKUP($I401,disall!$A$2:$CY$349,COLUMN(disall!CT400),FALSE)),-9999,VLOOKUP($I401,disall!$A$2:$CY$349,COLUMN(disall!CT400),FALSE))</f>
        <v>0</v>
      </c>
      <c r="DB401" s="8">
        <f>IF(ISNA(VLOOKUP($I401,disall!$A$2:$CY$349,COLUMN(disall!CU400),FALSE)),-9999,VLOOKUP($I401,disall!$A$2:$CY$349,COLUMN(disall!CU400),FALSE))</f>
        <v>0</v>
      </c>
      <c r="DC401" s="8">
        <f>IF(ISNA(VLOOKUP($I401,disall!$A$2:$CY$349,COLUMN(disall!CV400),FALSE)),-9999,VLOOKUP($I401,disall!$A$2:$CY$349,COLUMN(disall!CV400),FALSE))</f>
        <v>0</v>
      </c>
      <c r="DD401" s="8">
        <f>IF(ISNA(VLOOKUP($I401,disall!$A$2:$CY$349,COLUMN(disall!CW400),FALSE)),-9999,VLOOKUP($I401,disall!$A$2:$CY$349,COLUMN(disall!CW400),FALSE))</f>
        <v>0</v>
      </c>
      <c r="DE401" s="8">
        <f>IF(ISNA(VLOOKUP($I401,disall!$A$2:$CY$349,COLUMN(disall!CX400),FALSE)),-9999,VLOOKUP($I401,disall!$A$2:$CY$349,COLUMN(disall!CX400),FALSE))</f>
        <v>0</v>
      </c>
      <c r="DF401" s="8">
        <f>IF(ISNA(VLOOKUP($I401,disall!$A$2:$CY$349,COLUMN(disall!CY400),FALSE)),-9999,VLOOKUP($I401,disall!$A$2:$CY$349,COLUMN(disall!CY400),FALSE))</f>
        <v>0</v>
      </c>
    </row>
    <row r="402" spans="1:110" x14ac:dyDescent="0.25">
      <c r="A402">
        <v>263</v>
      </c>
      <c r="B402" t="s">
        <v>8</v>
      </c>
      <c r="C402" t="s">
        <v>472</v>
      </c>
      <c r="D402" t="s">
        <v>318</v>
      </c>
      <c r="E402" t="s">
        <v>1142</v>
      </c>
      <c r="F402" t="s">
        <v>379</v>
      </c>
      <c r="G402" t="s">
        <v>1143</v>
      </c>
      <c r="H402">
        <v>4100</v>
      </c>
      <c r="I402">
        <f>IF(ISNA(VLOOKUP(H402,disall!$D$2:$L$349,1,FALSE)),H402,VLOOKUP(H402,disall!$D$2:$L$349,1,FALSE))</f>
        <v>4100</v>
      </c>
      <c r="J402">
        <f>IF(ISNA(VLOOKUP(H402,disall!$D$2:$L$349,1,FALSE)),"NA",VLOOKUP(H402,disall!$D$2:$L$349,2,FALSE))</f>
        <v>1126</v>
      </c>
      <c r="K402" t="str">
        <f>IF(ISNA(VLOOKUP(I402,disall!$A$2:$L$349,3,FALSE)),F402,VLOOKUP(I402,disall!$A$2:$L$349,3,FALSE))</f>
        <v>Sindhudurg</v>
      </c>
      <c r="L402" t="str">
        <f>IF(ISNA(VLOOKUP(I402,disall!$A$2:$L$349,12,FALSE)),"NA",VLOOKUP(I402,disall!$A$2:$L$349,12,FALSE))</f>
        <v>Sindhudurg</v>
      </c>
      <c r="M402">
        <f>IF(ISNA(VLOOKUP(I402,disall!$A$2:$M$349,6,FALSE)),"NA",VLOOKUP(I402,disall!$A$2:$M$349,6,FALSE))</f>
        <v>11</v>
      </c>
      <c r="N402">
        <f>IF(ISNA(VLOOKUP(I402,disall!$A$2:$M$349,7,FALSE)),"NA",VLOOKUP(I402,disall!$A$2:$M$349,7,FALSE))</f>
        <v>0.30660500000000002</v>
      </c>
      <c r="O402">
        <f>IF(ISNA(VLOOKUP(I402,disall!$A$2:$M$349,8,FALSE)),"NA",VLOOKUP(I402,disall!$A$2:$M$349,8,FALSE))</f>
        <v>4.4548050000000003</v>
      </c>
      <c r="P402" t="str">
        <f>IF(ISNA(VLOOKUP(I402,disall!$A$2:$M$349,9,FALSE)),"NA",VLOOKUP(I402,disall!$A$2:$M$349,9,FALSE))</f>
        <v>POLY</v>
      </c>
      <c r="Q402">
        <f>IF(ISNA(VLOOKUP(I402,disall!$A$2:$M$349,10,FALSE)),"NA",VLOOKUP(I402,disall!$A$2:$M$349,10,FALSE))</f>
        <v>356132600</v>
      </c>
      <c r="R402" t="str">
        <f>IF(ISNA(VLOOKUP(I402,disall!$A$2:$M$349,11,FALSE)),"NA",VLOOKUP(I402,disall!$A$2:$M$349,11,FALSE))</f>
        <v>Maharashtra</v>
      </c>
      <c r="S402" t="str">
        <f>IF(ISNA(VLOOKUP(I402,disall!$A$2:$M$349,12,FALSE)),"NA",VLOOKUP(I402,disall!$A$2:$M$349,12,FALSE))</f>
        <v>Sindhudurg</v>
      </c>
      <c r="T402">
        <f>IF(ISNA(VLOOKUP(I402,disall!$A$2:$M$349,13,FALSE)),"NA",VLOOKUP(I402,disall!$A$2:$M$349,13,FALSE))</f>
        <v>0</v>
      </c>
      <c r="U402" s="8">
        <f>IF(ISNA(VLOOKUP($I402,disall!$A$2:$CY$349,COLUMN(disall!N401),FALSE)),-9999,VLOOKUP($I402,disall!$A$2:$CY$349,COLUMN(disall!N401),FALSE))</f>
        <v>0</v>
      </c>
      <c r="V402" s="8">
        <f>IF(ISNA(VLOOKUP($I402,disall!$A$2:$CY$349,COLUMN(disall!O401),FALSE)),-9999,VLOOKUP($I402,disall!$A$2:$CY$349,COLUMN(disall!O401),FALSE))</f>
        <v>0</v>
      </c>
      <c r="W402" s="8">
        <f>IF(ISNA(VLOOKUP($I402,disall!$A$2:$CY$349,COLUMN(disall!P401),FALSE)),-9999,VLOOKUP($I402,disall!$A$2:$CY$349,COLUMN(disall!P401),FALSE))</f>
        <v>0</v>
      </c>
      <c r="X402" s="8">
        <f>IF(ISNA(VLOOKUP($I402,disall!$A$2:$CY$349,COLUMN(disall!Q401),FALSE)),-9999,VLOOKUP($I402,disall!$A$2:$CY$349,COLUMN(disall!Q401),FALSE))</f>
        <v>0</v>
      </c>
      <c r="Y402" s="8">
        <f>IF(ISNA(VLOOKUP($I402,disall!$A$2:$CY$349,COLUMN(disall!R401),FALSE)),-9999,VLOOKUP($I402,disall!$A$2:$CY$349,COLUMN(disall!R401),FALSE))</f>
        <v>0</v>
      </c>
      <c r="Z402" s="8">
        <f>IF(ISNA(VLOOKUP($I402,disall!$A$2:$CY$349,COLUMN(disall!S401),FALSE)),-9999,VLOOKUP($I402,disall!$A$2:$CY$349,COLUMN(disall!S401),FALSE))</f>
        <v>0</v>
      </c>
      <c r="AA402" s="8">
        <f>IF(ISNA(VLOOKUP($I402,disall!$A$2:$CY$349,COLUMN(disall!T401),FALSE)),-9999,VLOOKUP($I402,disall!$A$2:$CY$349,COLUMN(disall!T401),FALSE))</f>
        <v>0</v>
      </c>
      <c r="AB402" s="8">
        <f>IF(ISNA(VLOOKUP($I402,disall!$A$2:$CY$349,COLUMN(disall!U401),FALSE)),-9999,VLOOKUP($I402,disall!$A$2:$CY$349,COLUMN(disall!U401),FALSE))</f>
        <v>0</v>
      </c>
      <c r="AC402" s="8">
        <f>IF(ISNA(VLOOKUP($I402,disall!$A$2:$CY$349,COLUMN(disall!V401),FALSE)),-9999,VLOOKUP($I402,disall!$A$2:$CY$349,COLUMN(disall!V401),FALSE))</f>
        <v>0</v>
      </c>
      <c r="AD402" s="8">
        <f>IF(ISNA(VLOOKUP($I402,disall!$A$2:$CY$349,COLUMN(disall!W401),FALSE)),-9999,VLOOKUP($I402,disall!$A$2:$CY$349,COLUMN(disall!W401),FALSE))</f>
        <v>0</v>
      </c>
      <c r="AE402" s="8">
        <f>IF(ISNA(VLOOKUP($I402,disall!$A$2:$CY$349,COLUMN(disall!X401),FALSE)),-9999,VLOOKUP($I402,disall!$A$2:$CY$349,COLUMN(disall!X401),FALSE))</f>
        <v>0</v>
      </c>
      <c r="AF402" s="8">
        <f>IF(ISNA(VLOOKUP($I402,disall!$A$2:$CY$349,COLUMN(disall!Y401),FALSE)),-9999,VLOOKUP($I402,disall!$A$2:$CY$349,COLUMN(disall!Y401),FALSE))</f>
        <v>0</v>
      </c>
      <c r="AG402" s="8">
        <f>IF(ISNA(VLOOKUP($I402,disall!$A$2:$CY$349,COLUMN(disall!Z401),FALSE)),-9999,VLOOKUP($I402,disall!$A$2:$CY$349,COLUMN(disall!Z401),FALSE))</f>
        <v>0</v>
      </c>
      <c r="AH402" s="8">
        <f>IF(ISNA(VLOOKUP($I402,disall!$A$2:$CY$349,COLUMN(disall!AA401),FALSE)),-9999,VLOOKUP($I402,disall!$A$2:$CY$349,COLUMN(disall!AA401),FALSE))</f>
        <v>0</v>
      </c>
      <c r="AI402" s="8">
        <f>IF(ISNA(VLOOKUP($I402,disall!$A$2:$CY$349,COLUMN(disall!AB401),FALSE)),-9999,VLOOKUP($I402,disall!$A$2:$CY$349,COLUMN(disall!AB401),FALSE))</f>
        <v>0</v>
      </c>
      <c r="AJ402" s="8">
        <f>IF(ISNA(VLOOKUP($I402,disall!$A$2:$CY$349,COLUMN(disall!AC401),FALSE)),-9999,VLOOKUP($I402,disall!$A$2:$CY$349,COLUMN(disall!AC401),FALSE))</f>
        <v>0</v>
      </c>
      <c r="AK402" s="8">
        <f>IF(ISNA(VLOOKUP($I402,disall!$A$2:$CY$349,COLUMN(disall!AD401),FALSE)),-9999,VLOOKUP($I402,disall!$A$2:$CY$349,COLUMN(disall!AD401),FALSE))</f>
        <v>0</v>
      </c>
      <c r="AL402" s="8">
        <f>IF(ISNA(VLOOKUP($I402,disall!$A$2:$CY$349,COLUMN(disall!AE401),FALSE)),-9999,VLOOKUP($I402,disall!$A$2:$CY$349,COLUMN(disall!AE401),FALSE))</f>
        <v>0</v>
      </c>
      <c r="AM402" s="8">
        <f>IF(ISNA(VLOOKUP($I402,disall!$A$2:$CY$349,COLUMN(disall!AF401),FALSE)),-9999,VLOOKUP($I402,disall!$A$2:$CY$349,COLUMN(disall!AF401),FALSE))</f>
        <v>0</v>
      </c>
      <c r="AN402" s="8">
        <f>IF(ISNA(VLOOKUP($I402,disall!$A$2:$CY$349,COLUMN(disall!AG401),FALSE)),-9999,VLOOKUP($I402,disall!$A$2:$CY$349,COLUMN(disall!AG401),FALSE))</f>
        <v>0</v>
      </c>
      <c r="AO402" s="8">
        <f>IF(ISNA(VLOOKUP($I402,disall!$A$2:$CY$349,COLUMN(disall!AH401),FALSE)),-9999,VLOOKUP($I402,disall!$A$2:$CY$349,COLUMN(disall!AH401),FALSE))</f>
        <v>0</v>
      </c>
      <c r="AP402" s="8">
        <f>IF(ISNA(VLOOKUP($I402,disall!$A$2:$CY$349,COLUMN(disall!AI401),FALSE)),-9999,VLOOKUP($I402,disall!$A$2:$CY$349,COLUMN(disall!AI401),FALSE))</f>
        <v>0</v>
      </c>
      <c r="AQ402" s="8">
        <f>IF(ISNA(VLOOKUP($I402,disall!$A$2:$CY$349,COLUMN(disall!AJ401),FALSE)),-9999,VLOOKUP($I402,disall!$A$2:$CY$349,COLUMN(disall!AJ401),FALSE))</f>
        <v>0</v>
      </c>
      <c r="AR402" s="8">
        <f>IF(ISNA(VLOOKUP($I402,disall!$A$2:$CY$349,COLUMN(disall!AK401),FALSE)),-9999,VLOOKUP($I402,disall!$A$2:$CY$349,COLUMN(disall!AK401),FALSE))</f>
        <v>0</v>
      </c>
      <c r="AS402" s="8">
        <f>IF(ISNA(VLOOKUP($I402,disall!$A$2:$CY$349,COLUMN(disall!AL401),FALSE)),-9999,VLOOKUP($I402,disall!$A$2:$CY$349,COLUMN(disall!AL401),FALSE))</f>
        <v>0</v>
      </c>
      <c r="AT402" s="8">
        <f>IF(ISNA(VLOOKUP($I402,disall!$A$2:$CY$349,COLUMN(disall!AM401),FALSE)),-9999,VLOOKUP($I402,disall!$A$2:$CY$349,COLUMN(disall!AM401),FALSE))</f>
        <v>0</v>
      </c>
      <c r="AU402" s="8">
        <f>IF(ISNA(VLOOKUP($I402,disall!$A$2:$CY$349,COLUMN(disall!AN401),FALSE)),-9999,VLOOKUP($I402,disall!$A$2:$CY$349,COLUMN(disall!AN401),FALSE))</f>
        <v>0</v>
      </c>
      <c r="AV402" s="8">
        <f>IF(ISNA(VLOOKUP($I402,disall!$A$2:$CY$349,COLUMN(disall!AO401),FALSE)),-9999,VLOOKUP($I402,disall!$A$2:$CY$349,COLUMN(disall!AO401),FALSE))</f>
        <v>0</v>
      </c>
      <c r="AW402" s="8">
        <f>IF(ISNA(VLOOKUP($I402,disall!$A$2:$CY$349,COLUMN(disall!AP401),FALSE)),-9999,VLOOKUP($I402,disall!$A$2:$CY$349,COLUMN(disall!AP401),FALSE))</f>
        <v>0</v>
      </c>
      <c r="AX402" s="8">
        <f>IF(ISNA(VLOOKUP($I402,disall!$A$2:$CY$349,COLUMN(disall!AQ401),FALSE)),-9999,VLOOKUP($I402,disall!$A$2:$CY$349,COLUMN(disall!AQ401),FALSE))</f>
        <v>0</v>
      </c>
      <c r="AY402" s="8">
        <f>IF(ISNA(VLOOKUP($I402,disall!$A$2:$CY$349,COLUMN(disall!AR401),FALSE)),-9999,VLOOKUP($I402,disall!$A$2:$CY$349,COLUMN(disall!AR401),FALSE))</f>
        <v>0</v>
      </c>
      <c r="AZ402" s="8">
        <f>IF(ISNA(VLOOKUP($I402,disall!$A$2:$CY$349,COLUMN(disall!AS401),FALSE)),-9999,VLOOKUP($I402,disall!$A$2:$CY$349,COLUMN(disall!AS401),FALSE))</f>
        <v>0</v>
      </c>
      <c r="BA402" s="8">
        <f>IF(ISNA(VLOOKUP($I402,disall!$A$2:$CY$349,COLUMN(disall!AT401),FALSE)),-9999,VLOOKUP($I402,disall!$A$2:$CY$349,COLUMN(disall!AT401),FALSE))</f>
        <v>0</v>
      </c>
      <c r="BB402" s="8">
        <f>IF(ISNA(VLOOKUP($I402,disall!$A$2:$CY$349,COLUMN(disall!AU401),FALSE)),-9999,VLOOKUP($I402,disall!$A$2:$CY$349,COLUMN(disall!AU401),FALSE))</f>
        <v>0</v>
      </c>
      <c r="BC402" s="8">
        <f>IF(ISNA(VLOOKUP($I402,disall!$A$2:$CY$349,COLUMN(disall!AV401),FALSE)),-9999,VLOOKUP($I402,disall!$A$2:$CY$349,COLUMN(disall!AV401),FALSE))</f>
        <v>0</v>
      </c>
      <c r="BD402" s="8">
        <f>IF(ISNA(VLOOKUP($I402,disall!$A$2:$CY$349,COLUMN(disall!AW401),FALSE)),-9999,VLOOKUP($I402,disall!$A$2:$CY$349,COLUMN(disall!AW401),FALSE))</f>
        <v>0</v>
      </c>
      <c r="BE402" s="8">
        <f>IF(ISNA(VLOOKUP($I402,disall!$A$2:$CY$349,COLUMN(disall!AX401),FALSE)),-9999,VLOOKUP($I402,disall!$A$2:$CY$349,COLUMN(disall!AX401),FALSE))</f>
        <v>0</v>
      </c>
      <c r="BF402" s="8">
        <f>IF(ISNA(VLOOKUP($I402,disall!$A$2:$CY$349,COLUMN(disall!AY401),FALSE)),-9999,VLOOKUP($I402,disall!$A$2:$CY$349,COLUMN(disall!AY401),FALSE))</f>
        <v>0</v>
      </c>
      <c r="BG402" s="8">
        <f>IF(ISNA(VLOOKUP($I402,disall!$A$2:$CY$349,COLUMN(disall!AZ401),FALSE)),-9999,VLOOKUP($I402,disall!$A$2:$CY$349,COLUMN(disall!AZ401),FALSE))</f>
        <v>0</v>
      </c>
      <c r="BH402" s="8">
        <f>IF(ISNA(VLOOKUP($I402,disall!$A$2:$CY$349,COLUMN(disall!BA401),FALSE)),-9999,VLOOKUP($I402,disall!$A$2:$CY$349,COLUMN(disall!BA401),FALSE))</f>
        <v>0</v>
      </c>
      <c r="BI402" s="8">
        <f>IF(ISNA(VLOOKUP($I402,disall!$A$2:$CY$349,COLUMN(disall!BB401),FALSE)),-9999,VLOOKUP($I402,disall!$A$2:$CY$349,COLUMN(disall!BB401),FALSE))</f>
        <v>0</v>
      </c>
      <c r="BJ402" s="8">
        <f>IF(ISNA(VLOOKUP($I402,disall!$A$2:$CY$349,COLUMN(disall!BC401),FALSE)),-9999,VLOOKUP($I402,disall!$A$2:$CY$349,COLUMN(disall!BC401),FALSE))</f>
        <v>0</v>
      </c>
      <c r="BK402" s="8">
        <f>IF(ISNA(VLOOKUP($I402,disall!$A$2:$CY$349,COLUMN(disall!BD401),FALSE)),-9999,VLOOKUP($I402,disall!$A$2:$CY$349,COLUMN(disall!BD401),FALSE))</f>
        <v>0</v>
      </c>
      <c r="BL402" s="8">
        <f>IF(ISNA(VLOOKUP($I402,disall!$A$2:$CY$349,COLUMN(disall!BE401),FALSE)),-9999,VLOOKUP($I402,disall!$A$2:$CY$349,COLUMN(disall!BE401),FALSE))</f>
        <v>0</v>
      </c>
      <c r="BM402" s="8">
        <f>IF(ISNA(VLOOKUP($I402,disall!$A$2:$CY$349,COLUMN(disall!BF401),FALSE)),-9999,VLOOKUP($I402,disall!$A$2:$CY$349,COLUMN(disall!BF401),FALSE))</f>
        <v>0</v>
      </c>
      <c r="BN402" s="8">
        <f>IF(ISNA(VLOOKUP($I402,disall!$A$2:$CY$349,COLUMN(disall!BG401),FALSE)),-9999,VLOOKUP($I402,disall!$A$2:$CY$349,COLUMN(disall!BG401),FALSE))</f>
        <v>0</v>
      </c>
      <c r="BO402" s="8">
        <f>IF(ISNA(VLOOKUP($I402,disall!$A$2:$CY$349,COLUMN(disall!BH401),FALSE)),-9999,VLOOKUP($I402,disall!$A$2:$CY$349,COLUMN(disall!BH401),FALSE))</f>
        <v>0</v>
      </c>
      <c r="BP402" s="8">
        <f>IF(ISNA(VLOOKUP($I402,disall!$A$2:$CY$349,COLUMN(disall!BI401),FALSE)),-9999,VLOOKUP($I402,disall!$A$2:$CY$349,COLUMN(disall!BI401),FALSE))</f>
        <v>0</v>
      </c>
      <c r="BQ402" s="8">
        <f>IF(ISNA(VLOOKUP($I402,disall!$A$2:$CY$349,COLUMN(disall!BJ401),FALSE)),-9999,VLOOKUP($I402,disall!$A$2:$CY$349,COLUMN(disall!BJ401),FALSE))</f>
        <v>0</v>
      </c>
      <c r="BR402" s="8">
        <f>IF(ISNA(VLOOKUP($I402,disall!$A$2:$CY$349,COLUMN(disall!BK401),FALSE)),-9999,VLOOKUP($I402,disall!$A$2:$CY$349,COLUMN(disall!BK401),FALSE))</f>
        <v>0</v>
      </c>
      <c r="BS402" s="8">
        <f>IF(ISNA(VLOOKUP($I402,disall!$A$2:$CY$349,COLUMN(disall!BL401),FALSE)),-9999,VLOOKUP($I402,disall!$A$2:$CY$349,COLUMN(disall!BL401),FALSE))</f>
        <v>0</v>
      </c>
      <c r="BT402" s="8">
        <f>IF(ISNA(VLOOKUP($I402,disall!$A$2:$CY$349,COLUMN(disall!BM401),FALSE)),-9999,VLOOKUP($I402,disall!$A$2:$CY$349,COLUMN(disall!BM401),FALSE))</f>
        <v>0</v>
      </c>
      <c r="BU402" s="8">
        <f>IF(ISNA(VLOOKUP($I402,disall!$A$2:$CY$349,COLUMN(disall!BN401),FALSE)),-9999,VLOOKUP($I402,disall!$A$2:$CY$349,COLUMN(disall!BN401),FALSE))</f>
        <v>0</v>
      </c>
      <c r="BV402" s="8">
        <f>IF(ISNA(VLOOKUP($I402,disall!$A$2:$CY$349,COLUMN(disall!BO401),FALSE)),-9999,VLOOKUP($I402,disall!$A$2:$CY$349,COLUMN(disall!BO401),FALSE))</f>
        <v>0</v>
      </c>
      <c r="BW402" s="8">
        <f>IF(ISNA(VLOOKUP($I402,disall!$A$2:$CY$349,COLUMN(disall!BP401),FALSE)),-9999,VLOOKUP($I402,disall!$A$2:$CY$349,COLUMN(disall!BP401),FALSE))</f>
        <v>0</v>
      </c>
      <c r="BX402" s="8">
        <f>IF(ISNA(VLOOKUP($I402,disall!$A$2:$CY$349,COLUMN(disall!BQ401),FALSE)),-9999,VLOOKUP($I402,disall!$A$2:$CY$349,COLUMN(disall!BQ401),FALSE))</f>
        <v>0</v>
      </c>
      <c r="BY402" s="8">
        <f>IF(ISNA(VLOOKUP($I402,disall!$A$2:$CY$349,COLUMN(disall!BR401),FALSE)),-9999,VLOOKUP($I402,disall!$A$2:$CY$349,COLUMN(disall!BR401),FALSE))</f>
        <v>0</v>
      </c>
      <c r="BZ402" s="8">
        <f>IF(ISNA(VLOOKUP($I402,disall!$A$2:$CY$349,COLUMN(disall!BS401),FALSE)),-9999,VLOOKUP($I402,disall!$A$2:$CY$349,COLUMN(disall!BS401),FALSE))</f>
        <v>0</v>
      </c>
      <c r="CA402" s="8">
        <f>IF(ISNA(VLOOKUP($I402,disall!$A$2:$CY$349,COLUMN(disall!BT401),FALSE)),-9999,VLOOKUP($I402,disall!$A$2:$CY$349,COLUMN(disall!BT401),FALSE))</f>
        <v>0</v>
      </c>
      <c r="CB402" s="8">
        <f>IF(ISNA(VLOOKUP($I402,disall!$A$2:$CY$349,COLUMN(disall!BU401),FALSE)),-9999,VLOOKUP($I402,disall!$A$2:$CY$349,COLUMN(disall!BU401),FALSE))</f>
        <v>0</v>
      </c>
      <c r="CC402" s="8">
        <f>IF(ISNA(VLOOKUP($I402,disall!$A$2:$CY$349,COLUMN(disall!BV401),FALSE)),-9999,VLOOKUP($I402,disall!$A$2:$CY$349,COLUMN(disall!BV401),FALSE))</f>
        <v>0</v>
      </c>
      <c r="CD402" s="8">
        <f>IF(ISNA(VLOOKUP($I402,disall!$A$2:$CY$349,COLUMN(disall!BW401),FALSE)),-9999,VLOOKUP($I402,disall!$A$2:$CY$349,COLUMN(disall!BW401),FALSE))</f>
        <v>0</v>
      </c>
      <c r="CE402" s="8">
        <f>IF(ISNA(VLOOKUP($I402,disall!$A$2:$CY$349,COLUMN(disall!BX401),FALSE)),-9999,VLOOKUP($I402,disall!$A$2:$CY$349,COLUMN(disall!BX401),FALSE))</f>
        <v>0</v>
      </c>
      <c r="CF402" s="8">
        <f>IF(ISNA(VLOOKUP($I402,disall!$A$2:$CY$349,COLUMN(disall!BY401),FALSE)),-9999,VLOOKUP($I402,disall!$A$2:$CY$349,COLUMN(disall!BY401),FALSE))</f>
        <v>0</v>
      </c>
      <c r="CG402" s="8">
        <f>IF(ISNA(VLOOKUP($I402,disall!$A$2:$CY$349,COLUMN(disall!BZ401),FALSE)),-9999,VLOOKUP($I402,disall!$A$2:$CY$349,COLUMN(disall!BZ401),FALSE))</f>
        <v>0</v>
      </c>
      <c r="CH402" s="8">
        <f>IF(ISNA(VLOOKUP($I402,disall!$A$2:$CY$349,COLUMN(disall!CA401),FALSE)),-9999,VLOOKUP($I402,disall!$A$2:$CY$349,COLUMN(disall!CA401),FALSE))</f>
        <v>0</v>
      </c>
      <c r="CI402" s="8">
        <f>IF(ISNA(VLOOKUP($I402,disall!$A$2:$CY$349,COLUMN(disall!CB401),FALSE)),-9999,VLOOKUP($I402,disall!$A$2:$CY$349,COLUMN(disall!CB401),FALSE))</f>
        <v>0</v>
      </c>
      <c r="CJ402" s="8">
        <f>IF(ISNA(VLOOKUP($I402,disall!$A$2:$CY$349,COLUMN(disall!CC401),FALSE)),-9999,VLOOKUP($I402,disall!$A$2:$CY$349,COLUMN(disall!CC401),FALSE))</f>
        <v>0</v>
      </c>
      <c r="CK402" s="8">
        <f>IF(ISNA(VLOOKUP($I402,disall!$A$2:$CY$349,COLUMN(disall!CD401),FALSE)),-9999,VLOOKUP($I402,disall!$A$2:$CY$349,COLUMN(disall!CD401),FALSE))</f>
        <v>0</v>
      </c>
      <c r="CL402" s="8">
        <f>IF(ISNA(VLOOKUP($I402,disall!$A$2:$CY$349,COLUMN(disall!CE401),FALSE)),-9999,VLOOKUP($I402,disall!$A$2:$CY$349,COLUMN(disall!CE401),FALSE))</f>
        <v>0</v>
      </c>
      <c r="CM402" s="8">
        <f>IF(ISNA(VLOOKUP($I402,disall!$A$2:$CY$349,COLUMN(disall!CF401),FALSE)),-9999,VLOOKUP($I402,disall!$A$2:$CY$349,COLUMN(disall!CF401),FALSE))</f>
        <v>0</v>
      </c>
      <c r="CN402" s="8">
        <f>IF(ISNA(VLOOKUP($I402,disall!$A$2:$CY$349,COLUMN(disall!CG401),FALSE)),-9999,VLOOKUP($I402,disall!$A$2:$CY$349,COLUMN(disall!CG401),FALSE))</f>
        <v>0</v>
      </c>
      <c r="CO402" s="8">
        <f>IF(ISNA(VLOOKUP($I402,disall!$A$2:$CY$349,COLUMN(disall!CH401),FALSE)),-9999,VLOOKUP($I402,disall!$A$2:$CY$349,COLUMN(disall!CH401),FALSE))</f>
        <v>0</v>
      </c>
      <c r="CP402" s="8">
        <f>IF(ISNA(VLOOKUP($I402,disall!$A$2:$CY$349,COLUMN(disall!CI401),FALSE)),-9999,VLOOKUP($I402,disall!$A$2:$CY$349,COLUMN(disall!CI401),FALSE))</f>
        <v>0</v>
      </c>
      <c r="CQ402" s="8">
        <f>IF(ISNA(VLOOKUP($I402,disall!$A$2:$CY$349,COLUMN(disall!CJ401),FALSE)),-9999,VLOOKUP($I402,disall!$A$2:$CY$349,COLUMN(disall!CJ401),FALSE))</f>
        <v>0</v>
      </c>
      <c r="CR402" s="8">
        <f>IF(ISNA(VLOOKUP($I402,disall!$A$2:$CY$349,COLUMN(disall!CK401),FALSE)),-9999,VLOOKUP($I402,disall!$A$2:$CY$349,COLUMN(disall!CK401),FALSE))</f>
        <v>0</v>
      </c>
      <c r="CS402" s="8">
        <f>IF(ISNA(VLOOKUP($I402,disall!$A$2:$CY$349,COLUMN(disall!CL401),FALSE)),-9999,VLOOKUP($I402,disall!$A$2:$CY$349,COLUMN(disall!CL401),FALSE))</f>
        <v>0</v>
      </c>
      <c r="CT402" s="8">
        <f>IF(ISNA(VLOOKUP($I402,disall!$A$2:$CY$349,COLUMN(disall!CM401),FALSE)),-9999,VLOOKUP($I402,disall!$A$2:$CY$349,COLUMN(disall!CM401),FALSE))</f>
        <v>0</v>
      </c>
      <c r="CU402" s="8">
        <f>IF(ISNA(VLOOKUP($I402,disall!$A$2:$CY$349,COLUMN(disall!CN401),FALSE)),-9999,VLOOKUP($I402,disall!$A$2:$CY$349,COLUMN(disall!CN401),FALSE))</f>
        <v>0</v>
      </c>
      <c r="CV402" s="8">
        <f>IF(ISNA(VLOOKUP($I402,disall!$A$2:$CY$349,COLUMN(disall!CO401),FALSE)),-9999,VLOOKUP($I402,disall!$A$2:$CY$349,COLUMN(disall!CO401),FALSE))</f>
        <v>0</v>
      </c>
      <c r="CW402" s="8">
        <f>IF(ISNA(VLOOKUP($I402,disall!$A$2:$CY$349,COLUMN(disall!CP401),FALSE)),-9999,VLOOKUP($I402,disall!$A$2:$CY$349,COLUMN(disall!CP401),FALSE))</f>
        <v>0</v>
      </c>
      <c r="CX402" s="8">
        <f>IF(ISNA(VLOOKUP($I402,disall!$A$2:$CY$349,COLUMN(disall!CQ401),FALSE)),-9999,VLOOKUP($I402,disall!$A$2:$CY$349,COLUMN(disall!CQ401),FALSE))</f>
        <v>0</v>
      </c>
      <c r="CY402" s="8">
        <f>IF(ISNA(VLOOKUP($I402,disall!$A$2:$CY$349,COLUMN(disall!CR401),FALSE)),-9999,VLOOKUP($I402,disall!$A$2:$CY$349,COLUMN(disall!CR401),FALSE))</f>
        <v>0</v>
      </c>
      <c r="CZ402" s="8">
        <f>IF(ISNA(VLOOKUP($I402,disall!$A$2:$CY$349,COLUMN(disall!CS401),FALSE)),-9999,VLOOKUP($I402,disall!$A$2:$CY$349,COLUMN(disall!CS401),FALSE))</f>
        <v>0</v>
      </c>
      <c r="DA402" s="8">
        <f>IF(ISNA(VLOOKUP($I402,disall!$A$2:$CY$349,COLUMN(disall!CT401),FALSE)),-9999,VLOOKUP($I402,disall!$A$2:$CY$349,COLUMN(disall!CT401),FALSE))</f>
        <v>0</v>
      </c>
      <c r="DB402" s="8">
        <f>IF(ISNA(VLOOKUP($I402,disall!$A$2:$CY$349,COLUMN(disall!CU401),FALSE)),-9999,VLOOKUP($I402,disall!$A$2:$CY$349,COLUMN(disall!CU401),FALSE))</f>
        <v>0</v>
      </c>
      <c r="DC402" s="8">
        <f>IF(ISNA(VLOOKUP($I402,disall!$A$2:$CY$349,COLUMN(disall!CV401),FALSE)),-9999,VLOOKUP($I402,disall!$A$2:$CY$349,COLUMN(disall!CV401),FALSE))</f>
        <v>0</v>
      </c>
      <c r="DD402" s="8">
        <f>IF(ISNA(VLOOKUP($I402,disall!$A$2:$CY$349,COLUMN(disall!CW401),FALSE)),-9999,VLOOKUP($I402,disall!$A$2:$CY$349,COLUMN(disall!CW401),FALSE))</f>
        <v>0</v>
      </c>
      <c r="DE402" s="8">
        <f>IF(ISNA(VLOOKUP($I402,disall!$A$2:$CY$349,COLUMN(disall!CX401),FALSE)),-9999,VLOOKUP($I402,disall!$A$2:$CY$349,COLUMN(disall!CX401),FALSE))</f>
        <v>0</v>
      </c>
      <c r="DF402" s="8">
        <f>IF(ISNA(VLOOKUP($I402,disall!$A$2:$CY$349,COLUMN(disall!CY401),FALSE)),-9999,VLOOKUP($I402,disall!$A$2:$CY$349,COLUMN(disall!CY401),FALSE))</f>
        <v>0</v>
      </c>
    </row>
    <row r="403" spans="1:110" x14ac:dyDescent="0.25">
      <c r="A403">
        <v>268</v>
      </c>
      <c r="B403" t="s">
        <v>8</v>
      </c>
      <c r="C403" t="s">
        <v>472</v>
      </c>
      <c r="D403" t="s">
        <v>853</v>
      </c>
      <c r="E403" t="s">
        <v>1144</v>
      </c>
      <c r="F403" t="s">
        <v>1145</v>
      </c>
      <c r="G403" t="s">
        <v>1146</v>
      </c>
      <c r="H403">
        <v>4101</v>
      </c>
      <c r="I403">
        <f>IF(ISNA(VLOOKUP(H403,disall!$D$2:$L$349,1,FALSE)),H403,VLOOKUP(H403,disall!$D$2:$L$349,1,FALSE))</f>
        <v>4101</v>
      </c>
      <c r="J403" t="str">
        <f>IF(ISNA(VLOOKUP(H403,disall!$D$2:$L$349,1,FALSE)),"NA",VLOOKUP(H403,disall!$D$2:$L$349,2,FALSE))</f>
        <v>NA</v>
      </c>
      <c r="K403" t="str">
        <f>IF(ISNA(VLOOKUP(I403,disall!$A$2:$L$349,3,FALSE)),F403,VLOOKUP(I403,disall!$A$2:$L$349,3,FALSE))</f>
        <v>Bishnupur</v>
      </c>
      <c r="L403" t="str">
        <f>IF(ISNA(VLOOKUP(I403,disall!$A$2:$L$349,12,FALSE)),"NA",VLOOKUP(I403,disall!$A$2:$L$349,12,FALSE))</f>
        <v>NA</v>
      </c>
      <c r="M403" t="str">
        <f>IF(ISNA(VLOOKUP(I403,disall!$A$2:$M$349,6,FALSE)),"NA",VLOOKUP(I403,disall!$A$2:$M$349,6,FALSE))</f>
        <v>NA</v>
      </c>
      <c r="N403" t="str">
        <f>IF(ISNA(VLOOKUP(I403,disall!$A$2:$M$349,7,FALSE)),"NA",VLOOKUP(I403,disall!$A$2:$M$349,7,FALSE))</f>
        <v>NA</v>
      </c>
      <c r="O403" t="str">
        <f>IF(ISNA(VLOOKUP(I403,disall!$A$2:$M$349,8,FALSE)),"NA",VLOOKUP(I403,disall!$A$2:$M$349,8,FALSE))</f>
        <v>NA</v>
      </c>
      <c r="P403" t="str">
        <f>IF(ISNA(VLOOKUP(I403,disall!$A$2:$M$349,9,FALSE)),"NA",VLOOKUP(I403,disall!$A$2:$M$349,9,FALSE))</f>
        <v>NA</v>
      </c>
      <c r="Q403" t="str">
        <f>IF(ISNA(VLOOKUP(I403,disall!$A$2:$M$349,10,FALSE)),"NA",VLOOKUP(I403,disall!$A$2:$M$349,10,FALSE))</f>
        <v>NA</v>
      </c>
      <c r="R403" t="str">
        <f>IF(ISNA(VLOOKUP(I403,disall!$A$2:$M$349,11,FALSE)),"NA",VLOOKUP(I403,disall!$A$2:$M$349,11,FALSE))</f>
        <v>NA</v>
      </c>
      <c r="S403" t="str">
        <f>IF(ISNA(VLOOKUP(I403,disall!$A$2:$M$349,12,FALSE)),"NA",VLOOKUP(I403,disall!$A$2:$M$349,12,FALSE))</f>
        <v>NA</v>
      </c>
      <c r="T403" t="str">
        <f>IF(ISNA(VLOOKUP(I403,disall!$A$2:$M$349,13,FALSE)),"NA",VLOOKUP(I403,disall!$A$2:$M$349,13,FALSE))</f>
        <v>NA</v>
      </c>
      <c r="U403" s="8">
        <f>IF(ISNA(VLOOKUP($I403,disall!$A$2:$CY$349,COLUMN(disall!N402),FALSE)),-9999,VLOOKUP($I403,disall!$A$2:$CY$349,COLUMN(disall!N402),FALSE))</f>
        <v>-9999</v>
      </c>
      <c r="V403" s="8">
        <f>IF(ISNA(VLOOKUP($I403,disall!$A$2:$CY$349,COLUMN(disall!O402),FALSE)),-9999,VLOOKUP($I403,disall!$A$2:$CY$349,COLUMN(disall!O402),FALSE))</f>
        <v>-9999</v>
      </c>
      <c r="W403" s="8">
        <f>IF(ISNA(VLOOKUP($I403,disall!$A$2:$CY$349,COLUMN(disall!P402),FALSE)),-9999,VLOOKUP($I403,disall!$A$2:$CY$349,COLUMN(disall!P402),FALSE))</f>
        <v>-9999</v>
      </c>
      <c r="X403" s="8">
        <f>IF(ISNA(VLOOKUP($I403,disall!$A$2:$CY$349,COLUMN(disall!Q402),FALSE)),-9999,VLOOKUP($I403,disall!$A$2:$CY$349,COLUMN(disall!Q402),FALSE))</f>
        <v>-9999</v>
      </c>
      <c r="Y403" s="8">
        <f>IF(ISNA(VLOOKUP($I403,disall!$A$2:$CY$349,COLUMN(disall!R402),FALSE)),-9999,VLOOKUP($I403,disall!$A$2:$CY$349,COLUMN(disall!R402),FALSE))</f>
        <v>-9999</v>
      </c>
      <c r="Z403" s="8">
        <f>IF(ISNA(VLOOKUP($I403,disall!$A$2:$CY$349,COLUMN(disall!S402),FALSE)),-9999,VLOOKUP($I403,disall!$A$2:$CY$349,COLUMN(disall!S402),FALSE))</f>
        <v>-9999</v>
      </c>
      <c r="AA403" s="8">
        <f>IF(ISNA(VLOOKUP($I403,disall!$A$2:$CY$349,COLUMN(disall!T402),FALSE)),-9999,VLOOKUP($I403,disall!$A$2:$CY$349,COLUMN(disall!T402),FALSE))</f>
        <v>-9999</v>
      </c>
      <c r="AB403" s="8">
        <f>IF(ISNA(VLOOKUP($I403,disall!$A$2:$CY$349,COLUMN(disall!U402),FALSE)),-9999,VLOOKUP($I403,disall!$A$2:$CY$349,COLUMN(disall!U402),FALSE))</f>
        <v>-9999</v>
      </c>
      <c r="AC403" s="8">
        <f>IF(ISNA(VLOOKUP($I403,disall!$A$2:$CY$349,COLUMN(disall!V402),FALSE)),-9999,VLOOKUP($I403,disall!$A$2:$CY$349,COLUMN(disall!V402),FALSE))</f>
        <v>-9999</v>
      </c>
      <c r="AD403" s="8">
        <f>IF(ISNA(VLOOKUP($I403,disall!$A$2:$CY$349,COLUMN(disall!W402),FALSE)),-9999,VLOOKUP($I403,disall!$A$2:$CY$349,COLUMN(disall!W402),FALSE))</f>
        <v>-9999</v>
      </c>
      <c r="AE403" s="8">
        <f>IF(ISNA(VLOOKUP($I403,disall!$A$2:$CY$349,COLUMN(disall!X402),FALSE)),-9999,VLOOKUP($I403,disall!$A$2:$CY$349,COLUMN(disall!X402),FALSE))</f>
        <v>-9999</v>
      </c>
      <c r="AF403" s="8">
        <f>IF(ISNA(VLOOKUP($I403,disall!$A$2:$CY$349,COLUMN(disall!Y402),FALSE)),-9999,VLOOKUP($I403,disall!$A$2:$CY$349,COLUMN(disall!Y402),FALSE))</f>
        <v>-9999</v>
      </c>
      <c r="AG403" s="8">
        <f>IF(ISNA(VLOOKUP($I403,disall!$A$2:$CY$349,COLUMN(disall!Z402),FALSE)),-9999,VLOOKUP($I403,disall!$A$2:$CY$349,COLUMN(disall!Z402),FALSE))</f>
        <v>-9999</v>
      </c>
      <c r="AH403" s="8">
        <f>IF(ISNA(VLOOKUP($I403,disall!$A$2:$CY$349,COLUMN(disall!AA402),FALSE)),-9999,VLOOKUP($I403,disall!$A$2:$CY$349,COLUMN(disall!AA402),FALSE))</f>
        <v>-9999</v>
      </c>
      <c r="AI403" s="8">
        <f>IF(ISNA(VLOOKUP($I403,disall!$A$2:$CY$349,COLUMN(disall!AB402),FALSE)),-9999,VLOOKUP($I403,disall!$A$2:$CY$349,COLUMN(disall!AB402),FALSE))</f>
        <v>-9999</v>
      </c>
      <c r="AJ403" s="8">
        <f>IF(ISNA(VLOOKUP($I403,disall!$A$2:$CY$349,COLUMN(disall!AC402),FALSE)),-9999,VLOOKUP($I403,disall!$A$2:$CY$349,COLUMN(disall!AC402),FALSE))</f>
        <v>-9999</v>
      </c>
      <c r="AK403" s="8">
        <f>IF(ISNA(VLOOKUP($I403,disall!$A$2:$CY$349,COLUMN(disall!AD402),FALSE)),-9999,VLOOKUP($I403,disall!$A$2:$CY$349,COLUMN(disall!AD402),FALSE))</f>
        <v>-9999</v>
      </c>
      <c r="AL403" s="8">
        <f>IF(ISNA(VLOOKUP($I403,disall!$A$2:$CY$349,COLUMN(disall!AE402),FALSE)),-9999,VLOOKUP($I403,disall!$A$2:$CY$349,COLUMN(disall!AE402),FALSE))</f>
        <v>-9999</v>
      </c>
      <c r="AM403" s="8">
        <f>IF(ISNA(VLOOKUP($I403,disall!$A$2:$CY$349,COLUMN(disall!AF402),FALSE)),-9999,VLOOKUP($I403,disall!$A$2:$CY$349,COLUMN(disall!AF402),FALSE))</f>
        <v>-9999</v>
      </c>
      <c r="AN403" s="8">
        <f>IF(ISNA(VLOOKUP($I403,disall!$A$2:$CY$349,COLUMN(disall!AG402),FALSE)),-9999,VLOOKUP($I403,disall!$A$2:$CY$349,COLUMN(disall!AG402),FALSE))</f>
        <v>-9999</v>
      </c>
      <c r="AO403" s="8">
        <f>IF(ISNA(VLOOKUP($I403,disall!$A$2:$CY$349,COLUMN(disall!AH402),FALSE)),-9999,VLOOKUP($I403,disall!$A$2:$CY$349,COLUMN(disall!AH402),FALSE))</f>
        <v>-9999</v>
      </c>
      <c r="AP403" s="8">
        <f>IF(ISNA(VLOOKUP($I403,disall!$A$2:$CY$349,COLUMN(disall!AI402),FALSE)),-9999,VLOOKUP($I403,disall!$A$2:$CY$349,COLUMN(disall!AI402),FALSE))</f>
        <v>-9999</v>
      </c>
      <c r="AQ403" s="8">
        <f>IF(ISNA(VLOOKUP($I403,disall!$A$2:$CY$349,COLUMN(disall!AJ402),FALSE)),-9999,VLOOKUP($I403,disall!$A$2:$CY$349,COLUMN(disall!AJ402),FALSE))</f>
        <v>-9999</v>
      </c>
      <c r="AR403" s="8">
        <f>IF(ISNA(VLOOKUP($I403,disall!$A$2:$CY$349,COLUMN(disall!AK402),FALSE)),-9999,VLOOKUP($I403,disall!$A$2:$CY$349,COLUMN(disall!AK402),FALSE))</f>
        <v>-9999</v>
      </c>
      <c r="AS403" s="8">
        <f>IF(ISNA(VLOOKUP($I403,disall!$A$2:$CY$349,COLUMN(disall!AL402),FALSE)),-9999,VLOOKUP($I403,disall!$A$2:$CY$349,COLUMN(disall!AL402),FALSE))</f>
        <v>-9999</v>
      </c>
      <c r="AT403" s="8">
        <f>IF(ISNA(VLOOKUP($I403,disall!$A$2:$CY$349,COLUMN(disall!AM402),FALSE)),-9999,VLOOKUP($I403,disall!$A$2:$CY$349,COLUMN(disall!AM402),FALSE))</f>
        <v>-9999</v>
      </c>
      <c r="AU403" s="8">
        <f>IF(ISNA(VLOOKUP($I403,disall!$A$2:$CY$349,COLUMN(disall!AN402),FALSE)),-9999,VLOOKUP($I403,disall!$A$2:$CY$349,COLUMN(disall!AN402),FALSE))</f>
        <v>-9999</v>
      </c>
      <c r="AV403" s="8">
        <f>IF(ISNA(VLOOKUP($I403,disall!$A$2:$CY$349,COLUMN(disall!AO402),FALSE)),-9999,VLOOKUP($I403,disall!$A$2:$CY$349,COLUMN(disall!AO402),FALSE))</f>
        <v>-9999</v>
      </c>
      <c r="AW403" s="8">
        <f>IF(ISNA(VLOOKUP($I403,disall!$A$2:$CY$349,COLUMN(disall!AP402),FALSE)),-9999,VLOOKUP($I403,disall!$A$2:$CY$349,COLUMN(disall!AP402),FALSE))</f>
        <v>-9999</v>
      </c>
      <c r="AX403" s="8">
        <f>IF(ISNA(VLOOKUP($I403,disall!$A$2:$CY$349,COLUMN(disall!AQ402),FALSE)),-9999,VLOOKUP($I403,disall!$A$2:$CY$349,COLUMN(disall!AQ402),FALSE))</f>
        <v>-9999</v>
      </c>
      <c r="AY403" s="8">
        <f>IF(ISNA(VLOOKUP($I403,disall!$A$2:$CY$349,COLUMN(disall!AR402),FALSE)),-9999,VLOOKUP($I403,disall!$A$2:$CY$349,COLUMN(disall!AR402),FALSE))</f>
        <v>-9999</v>
      </c>
      <c r="AZ403" s="8">
        <f>IF(ISNA(VLOOKUP($I403,disall!$A$2:$CY$349,COLUMN(disall!AS402),FALSE)),-9999,VLOOKUP($I403,disall!$A$2:$CY$349,COLUMN(disall!AS402),FALSE))</f>
        <v>-9999</v>
      </c>
      <c r="BA403" s="8">
        <f>IF(ISNA(VLOOKUP($I403,disall!$A$2:$CY$349,COLUMN(disall!AT402),FALSE)),-9999,VLOOKUP($I403,disall!$A$2:$CY$349,COLUMN(disall!AT402),FALSE))</f>
        <v>-9999</v>
      </c>
      <c r="BB403" s="8">
        <f>IF(ISNA(VLOOKUP($I403,disall!$A$2:$CY$349,COLUMN(disall!AU402),FALSE)),-9999,VLOOKUP($I403,disall!$A$2:$CY$349,COLUMN(disall!AU402),FALSE))</f>
        <v>-9999</v>
      </c>
      <c r="BC403" s="8">
        <f>IF(ISNA(VLOOKUP($I403,disall!$A$2:$CY$349,COLUMN(disall!AV402),FALSE)),-9999,VLOOKUP($I403,disall!$A$2:$CY$349,COLUMN(disall!AV402),FALSE))</f>
        <v>-9999</v>
      </c>
      <c r="BD403" s="8">
        <f>IF(ISNA(VLOOKUP($I403,disall!$A$2:$CY$349,COLUMN(disall!AW402),FALSE)),-9999,VLOOKUP($I403,disall!$A$2:$CY$349,COLUMN(disall!AW402),FALSE))</f>
        <v>-9999</v>
      </c>
      <c r="BE403" s="8">
        <f>IF(ISNA(VLOOKUP($I403,disall!$A$2:$CY$349,COLUMN(disall!AX402),FALSE)),-9999,VLOOKUP($I403,disall!$A$2:$CY$349,COLUMN(disall!AX402),FALSE))</f>
        <v>-9999</v>
      </c>
      <c r="BF403" s="8">
        <f>IF(ISNA(VLOOKUP($I403,disall!$A$2:$CY$349,COLUMN(disall!AY402),FALSE)),-9999,VLOOKUP($I403,disall!$A$2:$CY$349,COLUMN(disall!AY402),FALSE))</f>
        <v>-9999</v>
      </c>
      <c r="BG403" s="8">
        <f>IF(ISNA(VLOOKUP($I403,disall!$A$2:$CY$349,COLUMN(disall!AZ402),FALSE)),-9999,VLOOKUP($I403,disall!$A$2:$CY$349,COLUMN(disall!AZ402),FALSE))</f>
        <v>-9999</v>
      </c>
      <c r="BH403" s="8">
        <f>IF(ISNA(VLOOKUP($I403,disall!$A$2:$CY$349,COLUMN(disall!BA402),FALSE)),-9999,VLOOKUP($I403,disall!$A$2:$CY$349,COLUMN(disall!BA402),FALSE))</f>
        <v>-9999</v>
      </c>
      <c r="BI403" s="8">
        <f>IF(ISNA(VLOOKUP($I403,disall!$A$2:$CY$349,COLUMN(disall!BB402),FALSE)),-9999,VLOOKUP($I403,disall!$A$2:$CY$349,COLUMN(disall!BB402),FALSE))</f>
        <v>-9999</v>
      </c>
      <c r="BJ403" s="8">
        <f>IF(ISNA(VLOOKUP($I403,disall!$A$2:$CY$349,COLUMN(disall!BC402),FALSE)),-9999,VLOOKUP($I403,disall!$A$2:$CY$349,COLUMN(disall!BC402),FALSE))</f>
        <v>-9999</v>
      </c>
      <c r="BK403" s="8">
        <f>IF(ISNA(VLOOKUP($I403,disall!$A$2:$CY$349,COLUMN(disall!BD402),FALSE)),-9999,VLOOKUP($I403,disall!$A$2:$CY$349,COLUMN(disall!BD402),FALSE))</f>
        <v>-9999</v>
      </c>
      <c r="BL403" s="8">
        <f>IF(ISNA(VLOOKUP($I403,disall!$A$2:$CY$349,COLUMN(disall!BE402),FALSE)),-9999,VLOOKUP($I403,disall!$A$2:$CY$349,COLUMN(disall!BE402),FALSE))</f>
        <v>-9999</v>
      </c>
      <c r="BM403" s="8">
        <f>IF(ISNA(VLOOKUP($I403,disall!$A$2:$CY$349,COLUMN(disall!BF402),FALSE)),-9999,VLOOKUP($I403,disall!$A$2:$CY$349,COLUMN(disall!BF402),FALSE))</f>
        <v>-9999</v>
      </c>
      <c r="BN403" s="8">
        <f>IF(ISNA(VLOOKUP($I403,disall!$A$2:$CY$349,COLUMN(disall!BG402),FALSE)),-9999,VLOOKUP($I403,disall!$A$2:$CY$349,COLUMN(disall!BG402),FALSE))</f>
        <v>-9999</v>
      </c>
      <c r="BO403" s="8">
        <f>IF(ISNA(VLOOKUP($I403,disall!$A$2:$CY$349,COLUMN(disall!BH402),FALSE)),-9999,VLOOKUP($I403,disall!$A$2:$CY$349,COLUMN(disall!BH402),FALSE))</f>
        <v>-9999</v>
      </c>
      <c r="BP403" s="8">
        <f>IF(ISNA(VLOOKUP($I403,disall!$A$2:$CY$349,COLUMN(disall!BI402),FALSE)),-9999,VLOOKUP($I403,disall!$A$2:$CY$349,COLUMN(disall!BI402),FALSE))</f>
        <v>-9999</v>
      </c>
      <c r="BQ403" s="8">
        <f>IF(ISNA(VLOOKUP($I403,disall!$A$2:$CY$349,COLUMN(disall!BJ402),FALSE)),-9999,VLOOKUP($I403,disall!$A$2:$CY$349,COLUMN(disall!BJ402),FALSE))</f>
        <v>-9999</v>
      </c>
      <c r="BR403" s="8">
        <f>IF(ISNA(VLOOKUP($I403,disall!$A$2:$CY$349,COLUMN(disall!BK402),FALSE)),-9999,VLOOKUP($I403,disall!$A$2:$CY$349,COLUMN(disall!BK402),FALSE))</f>
        <v>-9999</v>
      </c>
      <c r="BS403" s="8">
        <f>IF(ISNA(VLOOKUP($I403,disall!$A$2:$CY$349,COLUMN(disall!BL402),FALSE)),-9999,VLOOKUP($I403,disall!$A$2:$CY$349,COLUMN(disall!BL402),FALSE))</f>
        <v>-9999</v>
      </c>
      <c r="BT403" s="8">
        <f>IF(ISNA(VLOOKUP($I403,disall!$A$2:$CY$349,COLUMN(disall!BM402),FALSE)),-9999,VLOOKUP($I403,disall!$A$2:$CY$349,COLUMN(disall!BM402),FALSE))</f>
        <v>-9999</v>
      </c>
      <c r="BU403" s="8">
        <f>IF(ISNA(VLOOKUP($I403,disall!$A$2:$CY$349,COLUMN(disall!BN402),FALSE)),-9999,VLOOKUP($I403,disall!$A$2:$CY$349,COLUMN(disall!BN402),FALSE))</f>
        <v>-9999</v>
      </c>
      <c r="BV403" s="8">
        <f>IF(ISNA(VLOOKUP($I403,disall!$A$2:$CY$349,COLUMN(disall!BO402),FALSE)),-9999,VLOOKUP($I403,disall!$A$2:$CY$349,COLUMN(disall!BO402),FALSE))</f>
        <v>-9999</v>
      </c>
      <c r="BW403" s="8">
        <f>IF(ISNA(VLOOKUP($I403,disall!$A$2:$CY$349,COLUMN(disall!BP402),FALSE)),-9999,VLOOKUP($I403,disall!$A$2:$CY$349,COLUMN(disall!BP402),FALSE))</f>
        <v>-9999</v>
      </c>
      <c r="BX403" s="8">
        <f>IF(ISNA(VLOOKUP($I403,disall!$A$2:$CY$349,COLUMN(disall!BQ402),FALSE)),-9999,VLOOKUP($I403,disall!$A$2:$CY$349,COLUMN(disall!BQ402),FALSE))</f>
        <v>-9999</v>
      </c>
      <c r="BY403" s="8">
        <f>IF(ISNA(VLOOKUP($I403,disall!$A$2:$CY$349,COLUMN(disall!BR402),FALSE)),-9999,VLOOKUP($I403,disall!$A$2:$CY$349,COLUMN(disall!BR402),FALSE))</f>
        <v>-9999</v>
      </c>
      <c r="BZ403" s="8">
        <f>IF(ISNA(VLOOKUP($I403,disall!$A$2:$CY$349,COLUMN(disall!BS402),FALSE)),-9999,VLOOKUP($I403,disall!$A$2:$CY$349,COLUMN(disall!BS402),FALSE))</f>
        <v>-9999</v>
      </c>
      <c r="CA403" s="8">
        <f>IF(ISNA(VLOOKUP($I403,disall!$A$2:$CY$349,COLUMN(disall!BT402),FALSE)),-9999,VLOOKUP($I403,disall!$A$2:$CY$349,COLUMN(disall!BT402),FALSE))</f>
        <v>-9999</v>
      </c>
      <c r="CB403" s="8">
        <f>IF(ISNA(VLOOKUP($I403,disall!$A$2:$CY$349,COLUMN(disall!BU402),FALSE)),-9999,VLOOKUP($I403,disall!$A$2:$CY$349,COLUMN(disall!BU402),FALSE))</f>
        <v>-9999</v>
      </c>
      <c r="CC403" s="8">
        <f>IF(ISNA(VLOOKUP($I403,disall!$A$2:$CY$349,COLUMN(disall!BV402),FALSE)),-9999,VLOOKUP($I403,disall!$A$2:$CY$349,COLUMN(disall!BV402),FALSE))</f>
        <v>-9999</v>
      </c>
      <c r="CD403" s="8">
        <f>IF(ISNA(VLOOKUP($I403,disall!$A$2:$CY$349,COLUMN(disall!BW402),FALSE)),-9999,VLOOKUP($I403,disall!$A$2:$CY$349,COLUMN(disall!BW402),FALSE))</f>
        <v>-9999</v>
      </c>
      <c r="CE403" s="8">
        <f>IF(ISNA(VLOOKUP($I403,disall!$A$2:$CY$349,COLUMN(disall!BX402),FALSE)),-9999,VLOOKUP($I403,disall!$A$2:$CY$349,COLUMN(disall!BX402),FALSE))</f>
        <v>-9999</v>
      </c>
      <c r="CF403" s="8">
        <f>IF(ISNA(VLOOKUP($I403,disall!$A$2:$CY$349,COLUMN(disall!BY402),FALSE)),-9999,VLOOKUP($I403,disall!$A$2:$CY$349,COLUMN(disall!BY402),FALSE))</f>
        <v>-9999</v>
      </c>
      <c r="CG403" s="8">
        <f>IF(ISNA(VLOOKUP($I403,disall!$A$2:$CY$349,COLUMN(disall!BZ402),FALSE)),-9999,VLOOKUP($I403,disall!$A$2:$CY$349,COLUMN(disall!BZ402),FALSE))</f>
        <v>-9999</v>
      </c>
      <c r="CH403" s="8">
        <f>IF(ISNA(VLOOKUP($I403,disall!$A$2:$CY$349,COLUMN(disall!CA402),FALSE)),-9999,VLOOKUP($I403,disall!$A$2:$CY$349,COLUMN(disall!CA402),FALSE))</f>
        <v>-9999</v>
      </c>
      <c r="CI403" s="8">
        <f>IF(ISNA(VLOOKUP($I403,disall!$A$2:$CY$349,COLUMN(disall!CB402),FALSE)),-9999,VLOOKUP($I403,disall!$A$2:$CY$349,COLUMN(disall!CB402),FALSE))</f>
        <v>-9999</v>
      </c>
      <c r="CJ403" s="8">
        <f>IF(ISNA(VLOOKUP($I403,disall!$A$2:$CY$349,COLUMN(disall!CC402),FALSE)),-9999,VLOOKUP($I403,disall!$A$2:$CY$349,COLUMN(disall!CC402),FALSE))</f>
        <v>-9999</v>
      </c>
      <c r="CK403" s="8">
        <f>IF(ISNA(VLOOKUP($I403,disall!$A$2:$CY$349,COLUMN(disall!CD402),FALSE)),-9999,VLOOKUP($I403,disall!$A$2:$CY$349,COLUMN(disall!CD402),FALSE))</f>
        <v>-9999</v>
      </c>
      <c r="CL403" s="8">
        <f>IF(ISNA(VLOOKUP($I403,disall!$A$2:$CY$349,COLUMN(disall!CE402),FALSE)),-9999,VLOOKUP($I403,disall!$A$2:$CY$349,COLUMN(disall!CE402),FALSE))</f>
        <v>-9999</v>
      </c>
      <c r="CM403" s="8">
        <f>IF(ISNA(VLOOKUP($I403,disall!$A$2:$CY$349,COLUMN(disall!CF402),FALSE)),-9999,VLOOKUP($I403,disall!$A$2:$CY$349,COLUMN(disall!CF402),FALSE))</f>
        <v>-9999</v>
      </c>
      <c r="CN403" s="8">
        <f>IF(ISNA(VLOOKUP($I403,disall!$A$2:$CY$349,COLUMN(disall!CG402),FALSE)),-9999,VLOOKUP($I403,disall!$A$2:$CY$349,COLUMN(disall!CG402),FALSE))</f>
        <v>-9999</v>
      </c>
      <c r="CO403" s="8">
        <f>IF(ISNA(VLOOKUP($I403,disall!$A$2:$CY$349,COLUMN(disall!CH402),FALSE)),-9999,VLOOKUP($I403,disall!$A$2:$CY$349,COLUMN(disall!CH402),FALSE))</f>
        <v>-9999</v>
      </c>
      <c r="CP403" s="8">
        <f>IF(ISNA(VLOOKUP($I403,disall!$A$2:$CY$349,COLUMN(disall!CI402),FALSE)),-9999,VLOOKUP($I403,disall!$A$2:$CY$349,COLUMN(disall!CI402),FALSE))</f>
        <v>-9999</v>
      </c>
      <c r="CQ403" s="8">
        <f>IF(ISNA(VLOOKUP($I403,disall!$A$2:$CY$349,COLUMN(disall!CJ402),FALSE)),-9999,VLOOKUP($I403,disall!$A$2:$CY$349,COLUMN(disall!CJ402),FALSE))</f>
        <v>-9999</v>
      </c>
      <c r="CR403" s="8">
        <f>IF(ISNA(VLOOKUP($I403,disall!$A$2:$CY$349,COLUMN(disall!CK402),FALSE)),-9999,VLOOKUP($I403,disall!$A$2:$CY$349,COLUMN(disall!CK402),FALSE))</f>
        <v>-9999</v>
      </c>
      <c r="CS403" s="8">
        <f>IF(ISNA(VLOOKUP($I403,disall!$A$2:$CY$349,COLUMN(disall!CL402),FALSE)),-9999,VLOOKUP($I403,disall!$A$2:$CY$349,COLUMN(disall!CL402),FALSE))</f>
        <v>-9999</v>
      </c>
      <c r="CT403" s="8">
        <f>IF(ISNA(VLOOKUP($I403,disall!$A$2:$CY$349,COLUMN(disall!CM402),FALSE)),-9999,VLOOKUP($I403,disall!$A$2:$CY$349,COLUMN(disall!CM402),FALSE))</f>
        <v>-9999</v>
      </c>
      <c r="CU403" s="8">
        <f>IF(ISNA(VLOOKUP($I403,disall!$A$2:$CY$349,COLUMN(disall!CN402),FALSE)),-9999,VLOOKUP($I403,disall!$A$2:$CY$349,COLUMN(disall!CN402),FALSE))</f>
        <v>-9999</v>
      </c>
      <c r="CV403" s="8">
        <f>IF(ISNA(VLOOKUP($I403,disall!$A$2:$CY$349,COLUMN(disall!CO402),FALSE)),-9999,VLOOKUP($I403,disall!$A$2:$CY$349,COLUMN(disall!CO402),FALSE))</f>
        <v>-9999</v>
      </c>
      <c r="CW403" s="8">
        <f>IF(ISNA(VLOOKUP($I403,disall!$A$2:$CY$349,COLUMN(disall!CP402),FALSE)),-9999,VLOOKUP($I403,disall!$A$2:$CY$349,COLUMN(disall!CP402),FALSE))</f>
        <v>-9999</v>
      </c>
      <c r="CX403" s="8">
        <f>IF(ISNA(VLOOKUP($I403,disall!$A$2:$CY$349,COLUMN(disall!CQ402),FALSE)),-9999,VLOOKUP($I403,disall!$A$2:$CY$349,COLUMN(disall!CQ402),FALSE))</f>
        <v>-9999</v>
      </c>
      <c r="CY403" s="8">
        <f>IF(ISNA(VLOOKUP($I403,disall!$A$2:$CY$349,COLUMN(disall!CR402),FALSE)),-9999,VLOOKUP($I403,disall!$A$2:$CY$349,COLUMN(disall!CR402),FALSE))</f>
        <v>-9999</v>
      </c>
      <c r="CZ403" s="8">
        <f>IF(ISNA(VLOOKUP($I403,disall!$A$2:$CY$349,COLUMN(disall!CS402),FALSE)),-9999,VLOOKUP($I403,disall!$A$2:$CY$349,COLUMN(disall!CS402),FALSE))</f>
        <v>-9999</v>
      </c>
      <c r="DA403" s="8">
        <f>IF(ISNA(VLOOKUP($I403,disall!$A$2:$CY$349,COLUMN(disall!CT402),FALSE)),-9999,VLOOKUP($I403,disall!$A$2:$CY$349,COLUMN(disall!CT402),FALSE))</f>
        <v>-9999</v>
      </c>
      <c r="DB403" s="8">
        <f>IF(ISNA(VLOOKUP($I403,disall!$A$2:$CY$349,COLUMN(disall!CU402),FALSE)),-9999,VLOOKUP($I403,disall!$A$2:$CY$349,COLUMN(disall!CU402),FALSE))</f>
        <v>-9999</v>
      </c>
      <c r="DC403" s="8">
        <f>IF(ISNA(VLOOKUP($I403,disall!$A$2:$CY$349,COLUMN(disall!CV402),FALSE)),-9999,VLOOKUP($I403,disall!$A$2:$CY$349,COLUMN(disall!CV402),FALSE))</f>
        <v>-9999</v>
      </c>
      <c r="DD403" s="8">
        <f>IF(ISNA(VLOOKUP($I403,disall!$A$2:$CY$349,COLUMN(disall!CW402),FALSE)),-9999,VLOOKUP($I403,disall!$A$2:$CY$349,COLUMN(disall!CW402),FALSE))</f>
        <v>-9999</v>
      </c>
      <c r="DE403" s="8">
        <f>IF(ISNA(VLOOKUP($I403,disall!$A$2:$CY$349,COLUMN(disall!CX402),FALSE)),-9999,VLOOKUP($I403,disall!$A$2:$CY$349,COLUMN(disall!CX402),FALSE))</f>
        <v>-9999</v>
      </c>
      <c r="DF403" s="8">
        <f>IF(ISNA(VLOOKUP($I403,disall!$A$2:$CY$349,COLUMN(disall!CY402),FALSE)),-9999,VLOOKUP($I403,disall!$A$2:$CY$349,COLUMN(disall!CY402),FALSE))</f>
        <v>-9999</v>
      </c>
    </row>
    <row r="404" spans="1:110" x14ac:dyDescent="0.25">
      <c r="A404">
        <v>270</v>
      </c>
      <c r="B404" t="s">
        <v>8</v>
      </c>
      <c r="C404" t="s">
        <v>472</v>
      </c>
      <c r="D404" t="s">
        <v>853</v>
      </c>
      <c r="E404" t="s">
        <v>1147</v>
      </c>
      <c r="F404" t="s">
        <v>1148</v>
      </c>
      <c r="G404" t="s">
        <v>1149</v>
      </c>
      <c r="H404">
        <v>4102</v>
      </c>
      <c r="I404">
        <f>IF(ISNA(VLOOKUP(H404,disall!$D$2:$L$349,1,FALSE)),H404,VLOOKUP(H404,disall!$D$2:$L$349,1,FALSE))</f>
        <v>4102</v>
      </c>
      <c r="J404" t="str">
        <f>IF(ISNA(VLOOKUP(H404,disall!$D$2:$L$349,1,FALSE)),"NA",VLOOKUP(H404,disall!$D$2:$L$349,2,FALSE))</f>
        <v>NA</v>
      </c>
      <c r="K404" t="str">
        <f>IF(ISNA(VLOOKUP(I404,disall!$A$2:$L$349,3,FALSE)),F404,VLOOKUP(I404,disall!$A$2:$L$349,3,FALSE))</f>
        <v>Chandel</v>
      </c>
      <c r="L404" t="str">
        <f>IF(ISNA(VLOOKUP(I404,disall!$A$2:$L$349,12,FALSE)),"NA",VLOOKUP(I404,disall!$A$2:$L$349,12,FALSE))</f>
        <v>NA</v>
      </c>
      <c r="M404" t="str">
        <f>IF(ISNA(VLOOKUP(I404,disall!$A$2:$M$349,6,FALSE)),"NA",VLOOKUP(I404,disall!$A$2:$M$349,6,FALSE))</f>
        <v>NA</v>
      </c>
      <c r="N404" t="str">
        <f>IF(ISNA(VLOOKUP(I404,disall!$A$2:$M$349,7,FALSE)),"NA",VLOOKUP(I404,disall!$A$2:$M$349,7,FALSE))</f>
        <v>NA</v>
      </c>
      <c r="O404" t="str">
        <f>IF(ISNA(VLOOKUP(I404,disall!$A$2:$M$349,8,FALSE)),"NA",VLOOKUP(I404,disall!$A$2:$M$349,8,FALSE))</f>
        <v>NA</v>
      </c>
      <c r="P404" t="str">
        <f>IF(ISNA(VLOOKUP(I404,disall!$A$2:$M$349,9,FALSE)),"NA",VLOOKUP(I404,disall!$A$2:$M$349,9,FALSE))</f>
        <v>NA</v>
      </c>
      <c r="Q404" t="str">
        <f>IF(ISNA(VLOOKUP(I404,disall!$A$2:$M$349,10,FALSE)),"NA",VLOOKUP(I404,disall!$A$2:$M$349,10,FALSE))</f>
        <v>NA</v>
      </c>
      <c r="R404" t="str">
        <f>IF(ISNA(VLOOKUP(I404,disall!$A$2:$M$349,11,FALSE)),"NA",VLOOKUP(I404,disall!$A$2:$M$349,11,FALSE))</f>
        <v>NA</v>
      </c>
      <c r="S404" t="str">
        <f>IF(ISNA(VLOOKUP(I404,disall!$A$2:$M$349,12,FALSE)),"NA",VLOOKUP(I404,disall!$A$2:$M$349,12,FALSE))</f>
        <v>NA</v>
      </c>
      <c r="T404" t="str">
        <f>IF(ISNA(VLOOKUP(I404,disall!$A$2:$M$349,13,FALSE)),"NA",VLOOKUP(I404,disall!$A$2:$M$349,13,FALSE))</f>
        <v>NA</v>
      </c>
      <c r="U404" s="8">
        <f>IF(ISNA(VLOOKUP($I404,disall!$A$2:$CY$349,COLUMN(disall!N403),FALSE)),-9999,VLOOKUP($I404,disall!$A$2:$CY$349,COLUMN(disall!N403),FALSE))</f>
        <v>-9999</v>
      </c>
      <c r="V404" s="8">
        <f>IF(ISNA(VLOOKUP($I404,disall!$A$2:$CY$349,COLUMN(disall!O403),FALSE)),-9999,VLOOKUP($I404,disall!$A$2:$CY$349,COLUMN(disall!O403),FALSE))</f>
        <v>-9999</v>
      </c>
      <c r="W404" s="8">
        <f>IF(ISNA(VLOOKUP($I404,disall!$A$2:$CY$349,COLUMN(disall!P403),FALSE)),-9999,VLOOKUP($I404,disall!$A$2:$CY$349,COLUMN(disall!P403),FALSE))</f>
        <v>-9999</v>
      </c>
      <c r="X404" s="8">
        <f>IF(ISNA(VLOOKUP($I404,disall!$A$2:$CY$349,COLUMN(disall!Q403),FALSE)),-9999,VLOOKUP($I404,disall!$A$2:$CY$349,COLUMN(disall!Q403),FALSE))</f>
        <v>-9999</v>
      </c>
      <c r="Y404" s="8">
        <f>IF(ISNA(VLOOKUP($I404,disall!$A$2:$CY$349,COLUMN(disall!R403),FALSE)),-9999,VLOOKUP($I404,disall!$A$2:$CY$349,COLUMN(disall!R403),FALSE))</f>
        <v>-9999</v>
      </c>
      <c r="Z404" s="8">
        <f>IF(ISNA(VLOOKUP($I404,disall!$A$2:$CY$349,COLUMN(disall!S403),FALSE)),-9999,VLOOKUP($I404,disall!$A$2:$CY$349,COLUMN(disall!S403),FALSE))</f>
        <v>-9999</v>
      </c>
      <c r="AA404" s="8">
        <f>IF(ISNA(VLOOKUP($I404,disall!$A$2:$CY$349,COLUMN(disall!T403),FALSE)),-9999,VLOOKUP($I404,disall!$A$2:$CY$349,COLUMN(disall!T403),FALSE))</f>
        <v>-9999</v>
      </c>
      <c r="AB404" s="8">
        <f>IF(ISNA(VLOOKUP($I404,disall!$A$2:$CY$349,COLUMN(disall!U403),FALSE)),-9999,VLOOKUP($I404,disall!$A$2:$CY$349,COLUMN(disall!U403),FALSE))</f>
        <v>-9999</v>
      </c>
      <c r="AC404" s="8">
        <f>IF(ISNA(VLOOKUP($I404,disall!$A$2:$CY$349,COLUMN(disall!V403),FALSE)),-9999,VLOOKUP($I404,disall!$A$2:$CY$349,COLUMN(disall!V403),FALSE))</f>
        <v>-9999</v>
      </c>
      <c r="AD404" s="8">
        <f>IF(ISNA(VLOOKUP($I404,disall!$A$2:$CY$349,COLUMN(disall!W403),FALSE)),-9999,VLOOKUP($I404,disall!$A$2:$CY$349,COLUMN(disall!W403),FALSE))</f>
        <v>-9999</v>
      </c>
      <c r="AE404" s="8">
        <f>IF(ISNA(VLOOKUP($I404,disall!$A$2:$CY$349,COLUMN(disall!X403),FALSE)),-9999,VLOOKUP($I404,disall!$A$2:$CY$349,COLUMN(disall!X403),FALSE))</f>
        <v>-9999</v>
      </c>
      <c r="AF404" s="8">
        <f>IF(ISNA(VLOOKUP($I404,disall!$A$2:$CY$349,COLUMN(disall!Y403),FALSE)),-9999,VLOOKUP($I404,disall!$A$2:$CY$349,COLUMN(disall!Y403),FALSE))</f>
        <v>-9999</v>
      </c>
      <c r="AG404" s="8">
        <f>IF(ISNA(VLOOKUP($I404,disall!$A$2:$CY$349,COLUMN(disall!Z403),FALSE)),-9999,VLOOKUP($I404,disall!$A$2:$CY$349,COLUMN(disall!Z403),FALSE))</f>
        <v>-9999</v>
      </c>
      <c r="AH404" s="8">
        <f>IF(ISNA(VLOOKUP($I404,disall!$A$2:$CY$349,COLUMN(disall!AA403),FALSE)),-9999,VLOOKUP($I404,disall!$A$2:$CY$349,COLUMN(disall!AA403),FALSE))</f>
        <v>-9999</v>
      </c>
      <c r="AI404" s="8">
        <f>IF(ISNA(VLOOKUP($I404,disall!$A$2:$CY$349,COLUMN(disall!AB403),FALSE)),-9999,VLOOKUP($I404,disall!$A$2:$CY$349,COLUMN(disall!AB403),FALSE))</f>
        <v>-9999</v>
      </c>
      <c r="AJ404" s="8">
        <f>IF(ISNA(VLOOKUP($I404,disall!$A$2:$CY$349,COLUMN(disall!AC403),FALSE)),-9999,VLOOKUP($I404,disall!$A$2:$CY$349,COLUMN(disall!AC403),FALSE))</f>
        <v>-9999</v>
      </c>
      <c r="AK404" s="8">
        <f>IF(ISNA(VLOOKUP($I404,disall!$A$2:$CY$349,COLUMN(disall!AD403),FALSE)),-9999,VLOOKUP($I404,disall!$A$2:$CY$349,COLUMN(disall!AD403),FALSE))</f>
        <v>-9999</v>
      </c>
      <c r="AL404" s="8">
        <f>IF(ISNA(VLOOKUP($I404,disall!$A$2:$CY$349,COLUMN(disall!AE403),FALSE)),-9999,VLOOKUP($I404,disall!$A$2:$CY$349,COLUMN(disall!AE403),FALSE))</f>
        <v>-9999</v>
      </c>
      <c r="AM404" s="8">
        <f>IF(ISNA(VLOOKUP($I404,disall!$A$2:$CY$349,COLUMN(disall!AF403),FALSE)),-9999,VLOOKUP($I404,disall!$A$2:$CY$349,COLUMN(disall!AF403),FALSE))</f>
        <v>-9999</v>
      </c>
      <c r="AN404" s="8">
        <f>IF(ISNA(VLOOKUP($I404,disall!$A$2:$CY$349,COLUMN(disall!AG403),FALSE)),-9999,VLOOKUP($I404,disall!$A$2:$CY$349,COLUMN(disall!AG403),FALSE))</f>
        <v>-9999</v>
      </c>
      <c r="AO404" s="8">
        <f>IF(ISNA(VLOOKUP($I404,disall!$A$2:$CY$349,COLUMN(disall!AH403),FALSE)),-9999,VLOOKUP($I404,disall!$A$2:$CY$349,COLUMN(disall!AH403),FALSE))</f>
        <v>-9999</v>
      </c>
      <c r="AP404" s="8">
        <f>IF(ISNA(VLOOKUP($I404,disall!$A$2:$CY$349,COLUMN(disall!AI403),FALSE)),-9999,VLOOKUP($I404,disall!$A$2:$CY$349,COLUMN(disall!AI403),FALSE))</f>
        <v>-9999</v>
      </c>
      <c r="AQ404" s="8">
        <f>IF(ISNA(VLOOKUP($I404,disall!$A$2:$CY$349,COLUMN(disall!AJ403),FALSE)),-9999,VLOOKUP($I404,disall!$A$2:$CY$349,COLUMN(disall!AJ403),FALSE))</f>
        <v>-9999</v>
      </c>
      <c r="AR404" s="8">
        <f>IF(ISNA(VLOOKUP($I404,disall!$A$2:$CY$349,COLUMN(disall!AK403),FALSE)),-9999,VLOOKUP($I404,disall!$A$2:$CY$349,COLUMN(disall!AK403),FALSE))</f>
        <v>-9999</v>
      </c>
      <c r="AS404" s="8">
        <f>IF(ISNA(VLOOKUP($I404,disall!$A$2:$CY$349,COLUMN(disall!AL403),FALSE)),-9999,VLOOKUP($I404,disall!$A$2:$CY$349,COLUMN(disall!AL403),FALSE))</f>
        <v>-9999</v>
      </c>
      <c r="AT404" s="8">
        <f>IF(ISNA(VLOOKUP($I404,disall!$A$2:$CY$349,COLUMN(disall!AM403),FALSE)),-9999,VLOOKUP($I404,disall!$A$2:$CY$349,COLUMN(disall!AM403),FALSE))</f>
        <v>-9999</v>
      </c>
      <c r="AU404" s="8">
        <f>IF(ISNA(VLOOKUP($I404,disall!$A$2:$CY$349,COLUMN(disall!AN403),FALSE)),-9999,VLOOKUP($I404,disall!$A$2:$CY$349,COLUMN(disall!AN403),FALSE))</f>
        <v>-9999</v>
      </c>
      <c r="AV404" s="8">
        <f>IF(ISNA(VLOOKUP($I404,disall!$A$2:$CY$349,COLUMN(disall!AO403),FALSE)),-9999,VLOOKUP($I404,disall!$A$2:$CY$349,COLUMN(disall!AO403),FALSE))</f>
        <v>-9999</v>
      </c>
      <c r="AW404" s="8">
        <f>IF(ISNA(VLOOKUP($I404,disall!$A$2:$CY$349,COLUMN(disall!AP403),FALSE)),-9999,VLOOKUP($I404,disall!$A$2:$CY$349,COLUMN(disall!AP403),FALSE))</f>
        <v>-9999</v>
      </c>
      <c r="AX404" s="8">
        <f>IF(ISNA(VLOOKUP($I404,disall!$A$2:$CY$349,COLUMN(disall!AQ403),FALSE)),-9999,VLOOKUP($I404,disall!$A$2:$CY$349,COLUMN(disall!AQ403),FALSE))</f>
        <v>-9999</v>
      </c>
      <c r="AY404" s="8">
        <f>IF(ISNA(VLOOKUP($I404,disall!$A$2:$CY$349,COLUMN(disall!AR403),FALSE)),-9999,VLOOKUP($I404,disall!$A$2:$CY$349,COLUMN(disall!AR403),FALSE))</f>
        <v>-9999</v>
      </c>
      <c r="AZ404" s="8">
        <f>IF(ISNA(VLOOKUP($I404,disall!$A$2:$CY$349,COLUMN(disall!AS403),FALSE)),-9999,VLOOKUP($I404,disall!$A$2:$CY$349,COLUMN(disall!AS403),FALSE))</f>
        <v>-9999</v>
      </c>
      <c r="BA404" s="8">
        <f>IF(ISNA(VLOOKUP($I404,disall!$A$2:$CY$349,COLUMN(disall!AT403),FALSE)),-9999,VLOOKUP($I404,disall!$A$2:$CY$349,COLUMN(disall!AT403),FALSE))</f>
        <v>-9999</v>
      </c>
      <c r="BB404" s="8">
        <f>IF(ISNA(VLOOKUP($I404,disall!$A$2:$CY$349,COLUMN(disall!AU403),FALSE)),-9999,VLOOKUP($I404,disall!$A$2:$CY$349,COLUMN(disall!AU403),FALSE))</f>
        <v>-9999</v>
      </c>
      <c r="BC404" s="8">
        <f>IF(ISNA(VLOOKUP($I404,disall!$A$2:$CY$349,COLUMN(disall!AV403),FALSE)),-9999,VLOOKUP($I404,disall!$A$2:$CY$349,COLUMN(disall!AV403),FALSE))</f>
        <v>-9999</v>
      </c>
      <c r="BD404" s="8">
        <f>IF(ISNA(VLOOKUP($I404,disall!$A$2:$CY$349,COLUMN(disall!AW403),FALSE)),-9999,VLOOKUP($I404,disall!$A$2:$CY$349,COLUMN(disall!AW403),FALSE))</f>
        <v>-9999</v>
      </c>
      <c r="BE404" s="8">
        <f>IF(ISNA(VLOOKUP($I404,disall!$A$2:$CY$349,COLUMN(disall!AX403),FALSE)),-9999,VLOOKUP($I404,disall!$A$2:$CY$349,COLUMN(disall!AX403),FALSE))</f>
        <v>-9999</v>
      </c>
      <c r="BF404" s="8">
        <f>IF(ISNA(VLOOKUP($I404,disall!$A$2:$CY$349,COLUMN(disall!AY403),FALSE)),-9999,VLOOKUP($I404,disall!$A$2:$CY$349,COLUMN(disall!AY403),FALSE))</f>
        <v>-9999</v>
      </c>
      <c r="BG404" s="8">
        <f>IF(ISNA(VLOOKUP($I404,disall!$A$2:$CY$349,COLUMN(disall!AZ403),FALSE)),-9999,VLOOKUP($I404,disall!$A$2:$CY$349,COLUMN(disall!AZ403),FALSE))</f>
        <v>-9999</v>
      </c>
      <c r="BH404" s="8">
        <f>IF(ISNA(VLOOKUP($I404,disall!$A$2:$CY$349,COLUMN(disall!BA403),FALSE)),-9999,VLOOKUP($I404,disall!$A$2:$CY$349,COLUMN(disall!BA403),FALSE))</f>
        <v>-9999</v>
      </c>
      <c r="BI404" s="8">
        <f>IF(ISNA(VLOOKUP($I404,disall!$A$2:$CY$349,COLUMN(disall!BB403),FALSE)),-9999,VLOOKUP($I404,disall!$A$2:$CY$349,COLUMN(disall!BB403),FALSE))</f>
        <v>-9999</v>
      </c>
      <c r="BJ404" s="8">
        <f>IF(ISNA(VLOOKUP($I404,disall!$A$2:$CY$349,COLUMN(disall!BC403),FALSE)),-9999,VLOOKUP($I404,disall!$A$2:$CY$349,COLUMN(disall!BC403),FALSE))</f>
        <v>-9999</v>
      </c>
      <c r="BK404" s="8">
        <f>IF(ISNA(VLOOKUP($I404,disall!$A$2:$CY$349,COLUMN(disall!BD403),FALSE)),-9999,VLOOKUP($I404,disall!$A$2:$CY$349,COLUMN(disall!BD403),FALSE))</f>
        <v>-9999</v>
      </c>
      <c r="BL404" s="8">
        <f>IF(ISNA(VLOOKUP($I404,disall!$A$2:$CY$349,COLUMN(disall!BE403),FALSE)),-9999,VLOOKUP($I404,disall!$A$2:$CY$349,COLUMN(disall!BE403),FALSE))</f>
        <v>-9999</v>
      </c>
      <c r="BM404" s="8">
        <f>IF(ISNA(VLOOKUP($I404,disall!$A$2:$CY$349,COLUMN(disall!BF403),FALSE)),-9999,VLOOKUP($I404,disall!$A$2:$CY$349,COLUMN(disall!BF403),FALSE))</f>
        <v>-9999</v>
      </c>
      <c r="BN404" s="8">
        <f>IF(ISNA(VLOOKUP($I404,disall!$A$2:$CY$349,COLUMN(disall!BG403),FALSE)),-9999,VLOOKUP($I404,disall!$A$2:$CY$349,COLUMN(disall!BG403),FALSE))</f>
        <v>-9999</v>
      </c>
      <c r="BO404" s="8">
        <f>IF(ISNA(VLOOKUP($I404,disall!$A$2:$CY$349,COLUMN(disall!BH403),FALSE)),-9999,VLOOKUP($I404,disall!$A$2:$CY$349,COLUMN(disall!BH403),FALSE))</f>
        <v>-9999</v>
      </c>
      <c r="BP404" s="8">
        <f>IF(ISNA(VLOOKUP($I404,disall!$A$2:$CY$349,COLUMN(disall!BI403),FALSE)),-9999,VLOOKUP($I404,disall!$A$2:$CY$349,COLUMN(disall!BI403),FALSE))</f>
        <v>-9999</v>
      </c>
      <c r="BQ404" s="8">
        <f>IF(ISNA(VLOOKUP($I404,disall!$A$2:$CY$349,COLUMN(disall!BJ403),FALSE)),-9999,VLOOKUP($I404,disall!$A$2:$CY$349,COLUMN(disall!BJ403),FALSE))</f>
        <v>-9999</v>
      </c>
      <c r="BR404" s="8">
        <f>IF(ISNA(VLOOKUP($I404,disall!$A$2:$CY$349,COLUMN(disall!BK403),FALSE)),-9999,VLOOKUP($I404,disall!$A$2:$CY$349,COLUMN(disall!BK403),FALSE))</f>
        <v>-9999</v>
      </c>
      <c r="BS404" s="8">
        <f>IF(ISNA(VLOOKUP($I404,disall!$A$2:$CY$349,COLUMN(disall!BL403),FALSE)),-9999,VLOOKUP($I404,disall!$A$2:$CY$349,COLUMN(disall!BL403),FALSE))</f>
        <v>-9999</v>
      </c>
      <c r="BT404" s="8">
        <f>IF(ISNA(VLOOKUP($I404,disall!$A$2:$CY$349,COLUMN(disall!BM403),FALSE)),-9999,VLOOKUP($I404,disall!$A$2:$CY$349,COLUMN(disall!BM403),FALSE))</f>
        <v>-9999</v>
      </c>
      <c r="BU404" s="8">
        <f>IF(ISNA(VLOOKUP($I404,disall!$A$2:$CY$349,COLUMN(disall!BN403),FALSE)),-9999,VLOOKUP($I404,disall!$A$2:$CY$349,COLUMN(disall!BN403),FALSE))</f>
        <v>-9999</v>
      </c>
      <c r="BV404" s="8">
        <f>IF(ISNA(VLOOKUP($I404,disall!$A$2:$CY$349,COLUMN(disall!BO403),FALSE)),-9999,VLOOKUP($I404,disall!$A$2:$CY$349,COLUMN(disall!BO403),FALSE))</f>
        <v>-9999</v>
      </c>
      <c r="BW404" s="8">
        <f>IF(ISNA(VLOOKUP($I404,disall!$A$2:$CY$349,COLUMN(disall!BP403),FALSE)),-9999,VLOOKUP($I404,disall!$A$2:$CY$349,COLUMN(disall!BP403),FALSE))</f>
        <v>-9999</v>
      </c>
      <c r="BX404" s="8">
        <f>IF(ISNA(VLOOKUP($I404,disall!$A$2:$CY$349,COLUMN(disall!BQ403),FALSE)),-9999,VLOOKUP($I404,disall!$A$2:$CY$349,COLUMN(disall!BQ403),FALSE))</f>
        <v>-9999</v>
      </c>
      <c r="BY404" s="8">
        <f>IF(ISNA(VLOOKUP($I404,disall!$A$2:$CY$349,COLUMN(disall!BR403),FALSE)),-9999,VLOOKUP($I404,disall!$A$2:$CY$349,COLUMN(disall!BR403),FALSE))</f>
        <v>-9999</v>
      </c>
      <c r="BZ404" s="8">
        <f>IF(ISNA(VLOOKUP($I404,disall!$A$2:$CY$349,COLUMN(disall!BS403),FALSE)),-9999,VLOOKUP($I404,disall!$A$2:$CY$349,COLUMN(disall!BS403),FALSE))</f>
        <v>-9999</v>
      </c>
      <c r="CA404" s="8">
        <f>IF(ISNA(VLOOKUP($I404,disall!$A$2:$CY$349,COLUMN(disall!BT403),FALSE)),-9999,VLOOKUP($I404,disall!$A$2:$CY$349,COLUMN(disall!BT403),FALSE))</f>
        <v>-9999</v>
      </c>
      <c r="CB404" s="8">
        <f>IF(ISNA(VLOOKUP($I404,disall!$A$2:$CY$349,COLUMN(disall!BU403),FALSE)),-9999,VLOOKUP($I404,disall!$A$2:$CY$349,COLUMN(disall!BU403),FALSE))</f>
        <v>-9999</v>
      </c>
      <c r="CC404" s="8">
        <f>IF(ISNA(VLOOKUP($I404,disall!$A$2:$CY$349,COLUMN(disall!BV403),FALSE)),-9999,VLOOKUP($I404,disall!$A$2:$CY$349,COLUMN(disall!BV403),FALSE))</f>
        <v>-9999</v>
      </c>
      <c r="CD404" s="8">
        <f>IF(ISNA(VLOOKUP($I404,disall!$A$2:$CY$349,COLUMN(disall!BW403),FALSE)),-9999,VLOOKUP($I404,disall!$A$2:$CY$349,COLUMN(disall!BW403),FALSE))</f>
        <v>-9999</v>
      </c>
      <c r="CE404" s="8">
        <f>IF(ISNA(VLOOKUP($I404,disall!$A$2:$CY$349,COLUMN(disall!BX403),FALSE)),-9999,VLOOKUP($I404,disall!$A$2:$CY$349,COLUMN(disall!BX403),FALSE))</f>
        <v>-9999</v>
      </c>
      <c r="CF404" s="8">
        <f>IF(ISNA(VLOOKUP($I404,disall!$A$2:$CY$349,COLUMN(disall!BY403),FALSE)),-9999,VLOOKUP($I404,disall!$A$2:$CY$349,COLUMN(disall!BY403),FALSE))</f>
        <v>-9999</v>
      </c>
      <c r="CG404" s="8">
        <f>IF(ISNA(VLOOKUP($I404,disall!$A$2:$CY$349,COLUMN(disall!BZ403),FALSE)),-9999,VLOOKUP($I404,disall!$A$2:$CY$349,COLUMN(disall!BZ403),FALSE))</f>
        <v>-9999</v>
      </c>
      <c r="CH404" s="8">
        <f>IF(ISNA(VLOOKUP($I404,disall!$A$2:$CY$349,COLUMN(disall!CA403),FALSE)),-9999,VLOOKUP($I404,disall!$A$2:$CY$349,COLUMN(disall!CA403),FALSE))</f>
        <v>-9999</v>
      </c>
      <c r="CI404" s="8">
        <f>IF(ISNA(VLOOKUP($I404,disall!$A$2:$CY$349,COLUMN(disall!CB403),FALSE)),-9999,VLOOKUP($I404,disall!$A$2:$CY$349,COLUMN(disall!CB403),FALSE))</f>
        <v>-9999</v>
      </c>
      <c r="CJ404" s="8">
        <f>IF(ISNA(VLOOKUP($I404,disall!$A$2:$CY$349,COLUMN(disall!CC403),FALSE)),-9999,VLOOKUP($I404,disall!$A$2:$CY$349,COLUMN(disall!CC403),FALSE))</f>
        <v>-9999</v>
      </c>
      <c r="CK404" s="8">
        <f>IF(ISNA(VLOOKUP($I404,disall!$A$2:$CY$349,COLUMN(disall!CD403),FALSE)),-9999,VLOOKUP($I404,disall!$A$2:$CY$349,COLUMN(disall!CD403),FALSE))</f>
        <v>-9999</v>
      </c>
      <c r="CL404" s="8">
        <f>IF(ISNA(VLOOKUP($I404,disall!$A$2:$CY$349,COLUMN(disall!CE403),FALSE)),-9999,VLOOKUP($I404,disall!$A$2:$CY$349,COLUMN(disall!CE403),FALSE))</f>
        <v>-9999</v>
      </c>
      <c r="CM404" s="8">
        <f>IF(ISNA(VLOOKUP($I404,disall!$A$2:$CY$349,COLUMN(disall!CF403),FALSE)),-9999,VLOOKUP($I404,disall!$A$2:$CY$349,COLUMN(disall!CF403),FALSE))</f>
        <v>-9999</v>
      </c>
      <c r="CN404" s="8">
        <f>IF(ISNA(VLOOKUP($I404,disall!$A$2:$CY$349,COLUMN(disall!CG403),FALSE)),-9999,VLOOKUP($I404,disall!$A$2:$CY$349,COLUMN(disall!CG403),FALSE))</f>
        <v>-9999</v>
      </c>
      <c r="CO404" s="8">
        <f>IF(ISNA(VLOOKUP($I404,disall!$A$2:$CY$349,COLUMN(disall!CH403),FALSE)),-9999,VLOOKUP($I404,disall!$A$2:$CY$349,COLUMN(disall!CH403),FALSE))</f>
        <v>-9999</v>
      </c>
      <c r="CP404" s="8">
        <f>IF(ISNA(VLOOKUP($I404,disall!$A$2:$CY$349,COLUMN(disall!CI403),FALSE)),-9999,VLOOKUP($I404,disall!$A$2:$CY$349,COLUMN(disall!CI403),FALSE))</f>
        <v>-9999</v>
      </c>
      <c r="CQ404" s="8">
        <f>IF(ISNA(VLOOKUP($I404,disall!$A$2:$CY$349,COLUMN(disall!CJ403),FALSE)),-9999,VLOOKUP($I404,disall!$A$2:$CY$349,COLUMN(disall!CJ403),FALSE))</f>
        <v>-9999</v>
      </c>
      <c r="CR404" s="8">
        <f>IF(ISNA(VLOOKUP($I404,disall!$A$2:$CY$349,COLUMN(disall!CK403),FALSE)),-9999,VLOOKUP($I404,disall!$A$2:$CY$349,COLUMN(disall!CK403),FALSE))</f>
        <v>-9999</v>
      </c>
      <c r="CS404" s="8">
        <f>IF(ISNA(VLOOKUP($I404,disall!$A$2:$CY$349,COLUMN(disall!CL403),FALSE)),-9999,VLOOKUP($I404,disall!$A$2:$CY$349,COLUMN(disall!CL403),FALSE))</f>
        <v>-9999</v>
      </c>
      <c r="CT404" s="8">
        <f>IF(ISNA(VLOOKUP($I404,disall!$A$2:$CY$349,COLUMN(disall!CM403),FALSE)),-9999,VLOOKUP($I404,disall!$A$2:$CY$349,COLUMN(disall!CM403),FALSE))</f>
        <v>-9999</v>
      </c>
      <c r="CU404" s="8">
        <f>IF(ISNA(VLOOKUP($I404,disall!$A$2:$CY$349,COLUMN(disall!CN403),FALSE)),-9999,VLOOKUP($I404,disall!$A$2:$CY$349,COLUMN(disall!CN403),FALSE))</f>
        <v>-9999</v>
      </c>
      <c r="CV404" s="8">
        <f>IF(ISNA(VLOOKUP($I404,disall!$A$2:$CY$349,COLUMN(disall!CO403),FALSE)),-9999,VLOOKUP($I404,disall!$A$2:$CY$349,COLUMN(disall!CO403),FALSE))</f>
        <v>-9999</v>
      </c>
      <c r="CW404" s="8">
        <f>IF(ISNA(VLOOKUP($I404,disall!$A$2:$CY$349,COLUMN(disall!CP403),FALSE)),-9999,VLOOKUP($I404,disall!$A$2:$CY$349,COLUMN(disall!CP403),FALSE))</f>
        <v>-9999</v>
      </c>
      <c r="CX404" s="8">
        <f>IF(ISNA(VLOOKUP($I404,disall!$A$2:$CY$349,COLUMN(disall!CQ403),FALSE)),-9999,VLOOKUP($I404,disall!$A$2:$CY$349,COLUMN(disall!CQ403),FALSE))</f>
        <v>-9999</v>
      </c>
      <c r="CY404" s="8">
        <f>IF(ISNA(VLOOKUP($I404,disall!$A$2:$CY$349,COLUMN(disall!CR403),FALSE)),-9999,VLOOKUP($I404,disall!$A$2:$CY$349,COLUMN(disall!CR403),FALSE))</f>
        <v>-9999</v>
      </c>
      <c r="CZ404" s="8">
        <f>IF(ISNA(VLOOKUP($I404,disall!$A$2:$CY$349,COLUMN(disall!CS403),FALSE)),-9999,VLOOKUP($I404,disall!$A$2:$CY$349,COLUMN(disall!CS403),FALSE))</f>
        <v>-9999</v>
      </c>
      <c r="DA404" s="8">
        <f>IF(ISNA(VLOOKUP($I404,disall!$A$2:$CY$349,COLUMN(disall!CT403),FALSE)),-9999,VLOOKUP($I404,disall!$A$2:$CY$349,COLUMN(disall!CT403),FALSE))</f>
        <v>-9999</v>
      </c>
      <c r="DB404" s="8">
        <f>IF(ISNA(VLOOKUP($I404,disall!$A$2:$CY$349,COLUMN(disall!CU403),FALSE)),-9999,VLOOKUP($I404,disall!$A$2:$CY$349,COLUMN(disall!CU403),FALSE))</f>
        <v>-9999</v>
      </c>
      <c r="DC404" s="8">
        <f>IF(ISNA(VLOOKUP($I404,disall!$A$2:$CY$349,COLUMN(disall!CV403),FALSE)),-9999,VLOOKUP($I404,disall!$A$2:$CY$349,COLUMN(disall!CV403),FALSE))</f>
        <v>-9999</v>
      </c>
      <c r="DD404" s="8">
        <f>IF(ISNA(VLOOKUP($I404,disall!$A$2:$CY$349,COLUMN(disall!CW403),FALSE)),-9999,VLOOKUP($I404,disall!$A$2:$CY$349,COLUMN(disall!CW403),FALSE))</f>
        <v>-9999</v>
      </c>
      <c r="DE404" s="8">
        <f>IF(ISNA(VLOOKUP($I404,disall!$A$2:$CY$349,COLUMN(disall!CX403),FALSE)),-9999,VLOOKUP($I404,disall!$A$2:$CY$349,COLUMN(disall!CX403),FALSE))</f>
        <v>-9999</v>
      </c>
      <c r="DF404" s="8">
        <f>IF(ISNA(VLOOKUP($I404,disall!$A$2:$CY$349,COLUMN(disall!CY403),FALSE)),-9999,VLOOKUP($I404,disall!$A$2:$CY$349,COLUMN(disall!CY403),FALSE))</f>
        <v>-9999</v>
      </c>
    </row>
    <row r="405" spans="1:110" x14ac:dyDescent="0.25">
      <c r="A405">
        <v>271</v>
      </c>
      <c r="B405" t="s">
        <v>8</v>
      </c>
      <c r="C405" t="s">
        <v>472</v>
      </c>
      <c r="D405" t="s">
        <v>853</v>
      </c>
      <c r="E405" t="s">
        <v>1150</v>
      </c>
      <c r="F405" t="s">
        <v>1151</v>
      </c>
      <c r="G405" t="s">
        <v>1152</v>
      </c>
      <c r="H405">
        <v>4103</v>
      </c>
      <c r="I405">
        <f>IF(ISNA(VLOOKUP(H405,disall!$D$2:$L$349,1,FALSE)),H405,VLOOKUP(H405,disall!$D$2:$L$349,1,FALSE))</f>
        <v>4103</v>
      </c>
      <c r="J405" t="str">
        <f>IF(ISNA(VLOOKUP(H405,disall!$D$2:$L$349,1,FALSE)),"NA",VLOOKUP(H405,disall!$D$2:$L$349,2,FALSE))</f>
        <v>NA</v>
      </c>
      <c r="K405" t="str">
        <f>IF(ISNA(VLOOKUP(I405,disall!$A$2:$L$349,3,FALSE)),F405,VLOOKUP(I405,disall!$A$2:$L$349,3,FALSE))</f>
        <v>Churachandpur</v>
      </c>
      <c r="L405" t="str">
        <f>IF(ISNA(VLOOKUP(I405,disall!$A$2:$L$349,12,FALSE)),"NA",VLOOKUP(I405,disall!$A$2:$L$349,12,FALSE))</f>
        <v>NA</v>
      </c>
      <c r="M405" t="str">
        <f>IF(ISNA(VLOOKUP(I405,disall!$A$2:$M$349,6,FALSE)),"NA",VLOOKUP(I405,disall!$A$2:$M$349,6,FALSE))</f>
        <v>NA</v>
      </c>
      <c r="N405" t="str">
        <f>IF(ISNA(VLOOKUP(I405,disall!$A$2:$M$349,7,FALSE)),"NA",VLOOKUP(I405,disall!$A$2:$M$349,7,FALSE))</f>
        <v>NA</v>
      </c>
      <c r="O405" t="str">
        <f>IF(ISNA(VLOOKUP(I405,disall!$A$2:$M$349,8,FALSE)),"NA",VLOOKUP(I405,disall!$A$2:$M$349,8,FALSE))</f>
        <v>NA</v>
      </c>
      <c r="P405" t="str">
        <f>IF(ISNA(VLOOKUP(I405,disall!$A$2:$M$349,9,FALSE)),"NA",VLOOKUP(I405,disall!$A$2:$M$349,9,FALSE))</f>
        <v>NA</v>
      </c>
      <c r="Q405" t="str">
        <f>IF(ISNA(VLOOKUP(I405,disall!$A$2:$M$349,10,FALSE)),"NA",VLOOKUP(I405,disall!$A$2:$M$349,10,FALSE))</f>
        <v>NA</v>
      </c>
      <c r="R405" t="str">
        <f>IF(ISNA(VLOOKUP(I405,disall!$A$2:$M$349,11,FALSE)),"NA",VLOOKUP(I405,disall!$A$2:$M$349,11,FALSE))</f>
        <v>NA</v>
      </c>
      <c r="S405" t="str">
        <f>IF(ISNA(VLOOKUP(I405,disall!$A$2:$M$349,12,FALSE)),"NA",VLOOKUP(I405,disall!$A$2:$M$349,12,FALSE))</f>
        <v>NA</v>
      </c>
      <c r="T405" t="str">
        <f>IF(ISNA(VLOOKUP(I405,disall!$A$2:$M$349,13,FALSE)),"NA",VLOOKUP(I405,disall!$A$2:$M$349,13,FALSE))</f>
        <v>NA</v>
      </c>
      <c r="U405" s="8">
        <f>IF(ISNA(VLOOKUP($I405,disall!$A$2:$CY$349,COLUMN(disall!N404),FALSE)),-9999,VLOOKUP($I405,disall!$A$2:$CY$349,COLUMN(disall!N404),FALSE))</f>
        <v>-9999</v>
      </c>
      <c r="V405" s="8">
        <f>IF(ISNA(VLOOKUP($I405,disall!$A$2:$CY$349,COLUMN(disall!O404),FALSE)),-9999,VLOOKUP($I405,disall!$A$2:$CY$349,COLUMN(disall!O404),FALSE))</f>
        <v>-9999</v>
      </c>
      <c r="W405" s="8">
        <f>IF(ISNA(VLOOKUP($I405,disall!$A$2:$CY$349,COLUMN(disall!P404),FALSE)),-9999,VLOOKUP($I405,disall!$A$2:$CY$349,COLUMN(disall!P404),FALSE))</f>
        <v>-9999</v>
      </c>
      <c r="X405" s="8">
        <f>IF(ISNA(VLOOKUP($I405,disall!$A$2:$CY$349,COLUMN(disall!Q404),FALSE)),-9999,VLOOKUP($I405,disall!$A$2:$CY$349,COLUMN(disall!Q404),FALSE))</f>
        <v>-9999</v>
      </c>
      <c r="Y405" s="8">
        <f>IF(ISNA(VLOOKUP($I405,disall!$A$2:$CY$349,COLUMN(disall!R404),FALSE)),-9999,VLOOKUP($I405,disall!$A$2:$CY$349,COLUMN(disall!R404),FALSE))</f>
        <v>-9999</v>
      </c>
      <c r="Z405" s="8">
        <f>IF(ISNA(VLOOKUP($I405,disall!$A$2:$CY$349,COLUMN(disall!S404),FALSE)),-9999,VLOOKUP($I405,disall!$A$2:$CY$349,COLUMN(disall!S404),FALSE))</f>
        <v>-9999</v>
      </c>
      <c r="AA405" s="8">
        <f>IF(ISNA(VLOOKUP($I405,disall!$A$2:$CY$349,COLUMN(disall!T404),FALSE)),-9999,VLOOKUP($I405,disall!$A$2:$CY$349,COLUMN(disall!T404),FALSE))</f>
        <v>-9999</v>
      </c>
      <c r="AB405" s="8">
        <f>IF(ISNA(VLOOKUP($I405,disall!$A$2:$CY$349,COLUMN(disall!U404),FALSE)),-9999,VLOOKUP($I405,disall!$A$2:$CY$349,COLUMN(disall!U404),FALSE))</f>
        <v>-9999</v>
      </c>
      <c r="AC405" s="8">
        <f>IF(ISNA(VLOOKUP($I405,disall!$A$2:$CY$349,COLUMN(disall!V404),FALSE)),-9999,VLOOKUP($I405,disall!$A$2:$CY$349,COLUMN(disall!V404),FALSE))</f>
        <v>-9999</v>
      </c>
      <c r="AD405" s="8">
        <f>IF(ISNA(VLOOKUP($I405,disall!$A$2:$CY$349,COLUMN(disall!W404),FALSE)),-9999,VLOOKUP($I405,disall!$A$2:$CY$349,COLUMN(disall!W404),FALSE))</f>
        <v>-9999</v>
      </c>
      <c r="AE405" s="8">
        <f>IF(ISNA(VLOOKUP($I405,disall!$A$2:$CY$349,COLUMN(disall!X404),FALSE)),-9999,VLOOKUP($I405,disall!$A$2:$CY$349,COLUMN(disall!X404),FALSE))</f>
        <v>-9999</v>
      </c>
      <c r="AF405" s="8">
        <f>IF(ISNA(VLOOKUP($I405,disall!$A$2:$CY$349,COLUMN(disall!Y404),FALSE)),-9999,VLOOKUP($I405,disall!$A$2:$CY$349,COLUMN(disall!Y404),FALSE))</f>
        <v>-9999</v>
      </c>
      <c r="AG405" s="8">
        <f>IF(ISNA(VLOOKUP($I405,disall!$A$2:$CY$349,COLUMN(disall!Z404),FALSE)),-9999,VLOOKUP($I405,disall!$A$2:$CY$349,COLUMN(disall!Z404),FALSE))</f>
        <v>-9999</v>
      </c>
      <c r="AH405" s="8">
        <f>IF(ISNA(VLOOKUP($I405,disall!$A$2:$CY$349,COLUMN(disall!AA404),FALSE)),-9999,VLOOKUP($I405,disall!$A$2:$CY$349,COLUMN(disall!AA404),FALSE))</f>
        <v>-9999</v>
      </c>
      <c r="AI405" s="8">
        <f>IF(ISNA(VLOOKUP($I405,disall!$A$2:$CY$349,COLUMN(disall!AB404),FALSE)),-9999,VLOOKUP($I405,disall!$A$2:$CY$349,COLUMN(disall!AB404),FALSE))</f>
        <v>-9999</v>
      </c>
      <c r="AJ405" s="8">
        <f>IF(ISNA(VLOOKUP($I405,disall!$A$2:$CY$349,COLUMN(disall!AC404),FALSE)),-9999,VLOOKUP($I405,disall!$A$2:$CY$349,COLUMN(disall!AC404),FALSE))</f>
        <v>-9999</v>
      </c>
      <c r="AK405" s="8">
        <f>IF(ISNA(VLOOKUP($I405,disall!$A$2:$CY$349,COLUMN(disall!AD404),FALSE)),-9999,VLOOKUP($I405,disall!$A$2:$CY$349,COLUMN(disall!AD404),FALSE))</f>
        <v>-9999</v>
      </c>
      <c r="AL405" s="8">
        <f>IF(ISNA(VLOOKUP($I405,disall!$A$2:$CY$349,COLUMN(disall!AE404),FALSE)),-9999,VLOOKUP($I405,disall!$A$2:$CY$349,COLUMN(disall!AE404),FALSE))</f>
        <v>-9999</v>
      </c>
      <c r="AM405" s="8">
        <f>IF(ISNA(VLOOKUP($I405,disall!$A$2:$CY$349,COLUMN(disall!AF404),FALSE)),-9999,VLOOKUP($I405,disall!$A$2:$CY$349,COLUMN(disall!AF404),FALSE))</f>
        <v>-9999</v>
      </c>
      <c r="AN405" s="8">
        <f>IF(ISNA(VLOOKUP($I405,disall!$A$2:$CY$349,COLUMN(disall!AG404),FALSE)),-9999,VLOOKUP($I405,disall!$A$2:$CY$349,COLUMN(disall!AG404),FALSE))</f>
        <v>-9999</v>
      </c>
      <c r="AO405" s="8">
        <f>IF(ISNA(VLOOKUP($I405,disall!$A$2:$CY$349,COLUMN(disall!AH404),FALSE)),-9999,VLOOKUP($I405,disall!$A$2:$CY$349,COLUMN(disall!AH404),FALSE))</f>
        <v>-9999</v>
      </c>
      <c r="AP405" s="8">
        <f>IF(ISNA(VLOOKUP($I405,disall!$A$2:$CY$349,COLUMN(disall!AI404),FALSE)),-9999,VLOOKUP($I405,disall!$A$2:$CY$349,COLUMN(disall!AI404),FALSE))</f>
        <v>-9999</v>
      </c>
      <c r="AQ405" s="8">
        <f>IF(ISNA(VLOOKUP($I405,disall!$A$2:$CY$349,COLUMN(disall!AJ404),FALSE)),-9999,VLOOKUP($I405,disall!$A$2:$CY$349,COLUMN(disall!AJ404),FALSE))</f>
        <v>-9999</v>
      </c>
      <c r="AR405" s="8">
        <f>IF(ISNA(VLOOKUP($I405,disall!$A$2:$CY$349,COLUMN(disall!AK404),FALSE)),-9999,VLOOKUP($I405,disall!$A$2:$CY$349,COLUMN(disall!AK404),FALSE))</f>
        <v>-9999</v>
      </c>
      <c r="AS405" s="8">
        <f>IF(ISNA(VLOOKUP($I405,disall!$A$2:$CY$349,COLUMN(disall!AL404),FALSE)),-9999,VLOOKUP($I405,disall!$A$2:$CY$349,COLUMN(disall!AL404),FALSE))</f>
        <v>-9999</v>
      </c>
      <c r="AT405" s="8">
        <f>IF(ISNA(VLOOKUP($I405,disall!$A$2:$CY$349,COLUMN(disall!AM404),FALSE)),-9999,VLOOKUP($I405,disall!$A$2:$CY$349,COLUMN(disall!AM404),FALSE))</f>
        <v>-9999</v>
      </c>
      <c r="AU405" s="8">
        <f>IF(ISNA(VLOOKUP($I405,disall!$A$2:$CY$349,COLUMN(disall!AN404),FALSE)),-9999,VLOOKUP($I405,disall!$A$2:$CY$349,COLUMN(disall!AN404),FALSE))</f>
        <v>-9999</v>
      </c>
      <c r="AV405" s="8">
        <f>IF(ISNA(VLOOKUP($I405,disall!$A$2:$CY$349,COLUMN(disall!AO404),FALSE)),-9999,VLOOKUP($I405,disall!$A$2:$CY$349,COLUMN(disall!AO404),FALSE))</f>
        <v>-9999</v>
      </c>
      <c r="AW405" s="8">
        <f>IF(ISNA(VLOOKUP($I405,disall!$A$2:$CY$349,COLUMN(disall!AP404),FALSE)),-9999,VLOOKUP($I405,disall!$A$2:$CY$349,COLUMN(disall!AP404),FALSE))</f>
        <v>-9999</v>
      </c>
      <c r="AX405" s="8">
        <f>IF(ISNA(VLOOKUP($I405,disall!$A$2:$CY$349,COLUMN(disall!AQ404),FALSE)),-9999,VLOOKUP($I405,disall!$A$2:$CY$349,COLUMN(disall!AQ404),FALSE))</f>
        <v>-9999</v>
      </c>
      <c r="AY405" s="8">
        <f>IF(ISNA(VLOOKUP($I405,disall!$A$2:$CY$349,COLUMN(disall!AR404),FALSE)),-9999,VLOOKUP($I405,disall!$A$2:$CY$349,COLUMN(disall!AR404),FALSE))</f>
        <v>-9999</v>
      </c>
      <c r="AZ405" s="8">
        <f>IF(ISNA(VLOOKUP($I405,disall!$A$2:$CY$349,COLUMN(disall!AS404),FALSE)),-9999,VLOOKUP($I405,disall!$A$2:$CY$349,COLUMN(disall!AS404),FALSE))</f>
        <v>-9999</v>
      </c>
      <c r="BA405" s="8">
        <f>IF(ISNA(VLOOKUP($I405,disall!$A$2:$CY$349,COLUMN(disall!AT404),FALSE)),-9999,VLOOKUP($I405,disall!$A$2:$CY$349,COLUMN(disall!AT404),FALSE))</f>
        <v>-9999</v>
      </c>
      <c r="BB405" s="8">
        <f>IF(ISNA(VLOOKUP($I405,disall!$A$2:$CY$349,COLUMN(disall!AU404),FALSE)),-9999,VLOOKUP($I405,disall!$A$2:$CY$349,COLUMN(disall!AU404),FALSE))</f>
        <v>-9999</v>
      </c>
      <c r="BC405" s="8">
        <f>IF(ISNA(VLOOKUP($I405,disall!$A$2:$CY$349,COLUMN(disall!AV404),FALSE)),-9999,VLOOKUP($I405,disall!$A$2:$CY$349,COLUMN(disall!AV404),FALSE))</f>
        <v>-9999</v>
      </c>
      <c r="BD405" s="8">
        <f>IF(ISNA(VLOOKUP($I405,disall!$A$2:$CY$349,COLUMN(disall!AW404),FALSE)),-9999,VLOOKUP($I405,disall!$A$2:$CY$349,COLUMN(disall!AW404),FALSE))</f>
        <v>-9999</v>
      </c>
      <c r="BE405" s="8">
        <f>IF(ISNA(VLOOKUP($I405,disall!$A$2:$CY$349,COLUMN(disall!AX404),FALSE)),-9999,VLOOKUP($I405,disall!$A$2:$CY$349,COLUMN(disall!AX404),FALSE))</f>
        <v>-9999</v>
      </c>
      <c r="BF405" s="8">
        <f>IF(ISNA(VLOOKUP($I405,disall!$A$2:$CY$349,COLUMN(disall!AY404),FALSE)),-9999,VLOOKUP($I405,disall!$A$2:$CY$349,COLUMN(disall!AY404),FALSE))</f>
        <v>-9999</v>
      </c>
      <c r="BG405" s="8">
        <f>IF(ISNA(VLOOKUP($I405,disall!$A$2:$CY$349,COLUMN(disall!AZ404),FALSE)),-9999,VLOOKUP($I405,disall!$A$2:$CY$349,COLUMN(disall!AZ404),FALSE))</f>
        <v>-9999</v>
      </c>
      <c r="BH405" s="8">
        <f>IF(ISNA(VLOOKUP($I405,disall!$A$2:$CY$349,COLUMN(disall!BA404),FALSE)),-9999,VLOOKUP($I405,disall!$A$2:$CY$349,COLUMN(disall!BA404),FALSE))</f>
        <v>-9999</v>
      </c>
      <c r="BI405" s="8">
        <f>IF(ISNA(VLOOKUP($I405,disall!$A$2:$CY$349,COLUMN(disall!BB404),FALSE)),-9999,VLOOKUP($I405,disall!$A$2:$CY$349,COLUMN(disall!BB404),FALSE))</f>
        <v>-9999</v>
      </c>
      <c r="BJ405" s="8">
        <f>IF(ISNA(VLOOKUP($I405,disall!$A$2:$CY$349,COLUMN(disall!BC404),FALSE)),-9999,VLOOKUP($I405,disall!$A$2:$CY$349,COLUMN(disall!BC404),FALSE))</f>
        <v>-9999</v>
      </c>
      <c r="BK405" s="8">
        <f>IF(ISNA(VLOOKUP($I405,disall!$A$2:$CY$349,COLUMN(disall!BD404),FALSE)),-9999,VLOOKUP($I405,disall!$A$2:$CY$349,COLUMN(disall!BD404),FALSE))</f>
        <v>-9999</v>
      </c>
      <c r="BL405" s="8">
        <f>IF(ISNA(VLOOKUP($I405,disall!$A$2:$CY$349,COLUMN(disall!BE404),FALSE)),-9999,VLOOKUP($I405,disall!$A$2:$CY$349,COLUMN(disall!BE404),FALSE))</f>
        <v>-9999</v>
      </c>
      <c r="BM405" s="8">
        <f>IF(ISNA(VLOOKUP($I405,disall!$A$2:$CY$349,COLUMN(disall!BF404),FALSE)),-9999,VLOOKUP($I405,disall!$A$2:$CY$349,COLUMN(disall!BF404),FALSE))</f>
        <v>-9999</v>
      </c>
      <c r="BN405" s="8">
        <f>IF(ISNA(VLOOKUP($I405,disall!$A$2:$CY$349,COLUMN(disall!BG404),FALSE)),-9999,VLOOKUP($I405,disall!$A$2:$CY$349,COLUMN(disall!BG404),FALSE))</f>
        <v>-9999</v>
      </c>
      <c r="BO405" s="8">
        <f>IF(ISNA(VLOOKUP($I405,disall!$A$2:$CY$349,COLUMN(disall!BH404),FALSE)),-9999,VLOOKUP($I405,disall!$A$2:$CY$349,COLUMN(disall!BH404),FALSE))</f>
        <v>-9999</v>
      </c>
      <c r="BP405" s="8">
        <f>IF(ISNA(VLOOKUP($I405,disall!$A$2:$CY$349,COLUMN(disall!BI404),FALSE)),-9999,VLOOKUP($I405,disall!$A$2:$CY$349,COLUMN(disall!BI404),FALSE))</f>
        <v>-9999</v>
      </c>
      <c r="BQ405" s="8">
        <f>IF(ISNA(VLOOKUP($I405,disall!$A$2:$CY$349,COLUMN(disall!BJ404),FALSE)),-9999,VLOOKUP($I405,disall!$A$2:$CY$349,COLUMN(disall!BJ404),FALSE))</f>
        <v>-9999</v>
      </c>
      <c r="BR405" s="8">
        <f>IF(ISNA(VLOOKUP($I405,disall!$A$2:$CY$349,COLUMN(disall!BK404),FALSE)),-9999,VLOOKUP($I405,disall!$A$2:$CY$349,COLUMN(disall!BK404),FALSE))</f>
        <v>-9999</v>
      </c>
      <c r="BS405" s="8">
        <f>IF(ISNA(VLOOKUP($I405,disall!$A$2:$CY$349,COLUMN(disall!BL404),FALSE)),-9999,VLOOKUP($I405,disall!$A$2:$CY$349,COLUMN(disall!BL404),FALSE))</f>
        <v>-9999</v>
      </c>
      <c r="BT405" s="8">
        <f>IF(ISNA(VLOOKUP($I405,disall!$A$2:$CY$349,COLUMN(disall!BM404),FALSE)),-9999,VLOOKUP($I405,disall!$A$2:$CY$349,COLUMN(disall!BM404),FALSE))</f>
        <v>-9999</v>
      </c>
      <c r="BU405" s="8">
        <f>IF(ISNA(VLOOKUP($I405,disall!$A$2:$CY$349,COLUMN(disall!BN404),FALSE)),-9999,VLOOKUP($I405,disall!$A$2:$CY$349,COLUMN(disall!BN404),FALSE))</f>
        <v>-9999</v>
      </c>
      <c r="BV405" s="8">
        <f>IF(ISNA(VLOOKUP($I405,disall!$A$2:$CY$349,COLUMN(disall!BO404),FALSE)),-9999,VLOOKUP($I405,disall!$A$2:$CY$349,COLUMN(disall!BO404),FALSE))</f>
        <v>-9999</v>
      </c>
      <c r="BW405" s="8">
        <f>IF(ISNA(VLOOKUP($I405,disall!$A$2:$CY$349,COLUMN(disall!BP404),FALSE)),-9999,VLOOKUP($I405,disall!$A$2:$CY$349,COLUMN(disall!BP404),FALSE))</f>
        <v>-9999</v>
      </c>
      <c r="BX405" s="8">
        <f>IF(ISNA(VLOOKUP($I405,disall!$A$2:$CY$349,COLUMN(disall!BQ404),FALSE)),-9999,VLOOKUP($I405,disall!$A$2:$CY$349,COLUMN(disall!BQ404),FALSE))</f>
        <v>-9999</v>
      </c>
      <c r="BY405" s="8">
        <f>IF(ISNA(VLOOKUP($I405,disall!$A$2:$CY$349,COLUMN(disall!BR404),FALSE)),-9999,VLOOKUP($I405,disall!$A$2:$CY$349,COLUMN(disall!BR404),FALSE))</f>
        <v>-9999</v>
      </c>
      <c r="BZ405" s="8">
        <f>IF(ISNA(VLOOKUP($I405,disall!$A$2:$CY$349,COLUMN(disall!BS404),FALSE)),-9999,VLOOKUP($I405,disall!$A$2:$CY$349,COLUMN(disall!BS404),FALSE))</f>
        <v>-9999</v>
      </c>
      <c r="CA405" s="8">
        <f>IF(ISNA(VLOOKUP($I405,disall!$A$2:$CY$349,COLUMN(disall!BT404),FALSE)),-9999,VLOOKUP($I405,disall!$A$2:$CY$349,COLUMN(disall!BT404),FALSE))</f>
        <v>-9999</v>
      </c>
      <c r="CB405" s="8">
        <f>IF(ISNA(VLOOKUP($I405,disall!$A$2:$CY$349,COLUMN(disall!BU404),FALSE)),-9999,VLOOKUP($I405,disall!$A$2:$CY$349,COLUMN(disall!BU404),FALSE))</f>
        <v>-9999</v>
      </c>
      <c r="CC405" s="8">
        <f>IF(ISNA(VLOOKUP($I405,disall!$A$2:$CY$349,COLUMN(disall!BV404),FALSE)),-9999,VLOOKUP($I405,disall!$A$2:$CY$349,COLUMN(disall!BV404),FALSE))</f>
        <v>-9999</v>
      </c>
      <c r="CD405" s="8">
        <f>IF(ISNA(VLOOKUP($I405,disall!$A$2:$CY$349,COLUMN(disall!BW404),FALSE)),-9999,VLOOKUP($I405,disall!$A$2:$CY$349,COLUMN(disall!BW404),FALSE))</f>
        <v>-9999</v>
      </c>
      <c r="CE405" s="8">
        <f>IF(ISNA(VLOOKUP($I405,disall!$A$2:$CY$349,COLUMN(disall!BX404),FALSE)),-9999,VLOOKUP($I405,disall!$A$2:$CY$349,COLUMN(disall!BX404),FALSE))</f>
        <v>-9999</v>
      </c>
      <c r="CF405" s="8">
        <f>IF(ISNA(VLOOKUP($I405,disall!$A$2:$CY$349,COLUMN(disall!BY404),FALSE)),-9999,VLOOKUP($I405,disall!$A$2:$CY$349,COLUMN(disall!BY404),FALSE))</f>
        <v>-9999</v>
      </c>
      <c r="CG405" s="8">
        <f>IF(ISNA(VLOOKUP($I405,disall!$A$2:$CY$349,COLUMN(disall!BZ404),FALSE)),-9999,VLOOKUP($I405,disall!$A$2:$CY$349,COLUMN(disall!BZ404),FALSE))</f>
        <v>-9999</v>
      </c>
      <c r="CH405" s="8">
        <f>IF(ISNA(VLOOKUP($I405,disall!$A$2:$CY$349,COLUMN(disall!CA404),FALSE)),-9999,VLOOKUP($I405,disall!$A$2:$CY$349,COLUMN(disall!CA404),FALSE))</f>
        <v>-9999</v>
      </c>
      <c r="CI405" s="8">
        <f>IF(ISNA(VLOOKUP($I405,disall!$A$2:$CY$349,COLUMN(disall!CB404),FALSE)),-9999,VLOOKUP($I405,disall!$A$2:$CY$349,COLUMN(disall!CB404),FALSE))</f>
        <v>-9999</v>
      </c>
      <c r="CJ405" s="8">
        <f>IF(ISNA(VLOOKUP($I405,disall!$A$2:$CY$349,COLUMN(disall!CC404),FALSE)),-9999,VLOOKUP($I405,disall!$A$2:$CY$349,COLUMN(disall!CC404),FALSE))</f>
        <v>-9999</v>
      </c>
      <c r="CK405" s="8">
        <f>IF(ISNA(VLOOKUP($I405,disall!$A$2:$CY$349,COLUMN(disall!CD404),FALSE)),-9999,VLOOKUP($I405,disall!$A$2:$CY$349,COLUMN(disall!CD404),FALSE))</f>
        <v>-9999</v>
      </c>
      <c r="CL405" s="8">
        <f>IF(ISNA(VLOOKUP($I405,disall!$A$2:$CY$349,COLUMN(disall!CE404),FALSE)),-9999,VLOOKUP($I405,disall!$A$2:$CY$349,COLUMN(disall!CE404),FALSE))</f>
        <v>-9999</v>
      </c>
      <c r="CM405" s="8">
        <f>IF(ISNA(VLOOKUP($I405,disall!$A$2:$CY$349,COLUMN(disall!CF404),FALSE)),-9999,VLOOKUP($I405,disall!$A$2:$CY$349,COLUMN(disall!CF404),FALSE))</f>
        <v>-9999</v>
      </c>
      <c r="CN405" s="8">
        <f>IF(ISNA(VLOOKUP($I405,disall!$A$2:$CY$349,COLUMN(disall!CG404),FALSE)),-9999,VLOOKUP($I405,disall!$A$2:$CY$349,COLUMN(disall!CG404),FALSE))</f>
        <v>-9999</v>
      </c>
      <c r="CO405" s="8">
        <f>IF(ISNA(VLOOKUP($I405,disall!$A$2:$CY$349,COLUMN(disall!CH404),FALSE)),-9999,VLOOKUP($I405,disall!$A$2:$CY$349,COLUMN(disall!CH404),FALSE))</f>
        <v>-9999</v>
      </c>
      <c r="CP405" s="8">
        <f>IF(ISNA(VLOOKUP($I405,disall!$A$2:$CY$349,COLUMN(disall!CI404),FALSE)),-9999,VLOOKUP($I405,disall!$A$2:$CY$349,COLUMN(disall!CI404),FALSE))</f>
        <v>-9999</v>
      </c>
      <c r="CQ405" s="8">
        <f>IF(ISNA(VLOOKUP($I405,disall!$A$2:$CY$349,COLUMN(disall!CJ404),FALSE)),-9999,VLOOKUP($I405,disall!$A$2:$CY$349,COLUMN(disall!CJ404),FALSE))</f>
        <v>-9999</v>
      </c>
      <c r="CR405" s="8">
        <f>IF(ISNA(VLOOKUP($I405,disall!$A$2:$CY$349,COLUMN(disall!CK404),FALSE)),-9999,VLOOKUP($I405,disall!$A$2:$CY$349,COLUMN(disall!CK404),FALSE))</f>
        <v>-9999</v>
      </c>
      <c r="CS405" s="8">
        <f>IF(ISNA(VLOOKUP($I405,disall!$A$2:$CY$349,COLUMN(disall!CL404),FALSE)),-9999,VLOOKUP($I405,disall!$A$2:$CY$349,COLUMN(disall!CL404),FALSE))</f>
        <v>-9999</v>
      </c>
      <c r="CT405" s="8">
        <f>IF(ISNA(VLOOKUP($I405,disall!$A$2:$CY$349,COLUMN(disall!CM404),FALSE)),-9999,VLOOKUP($I405,disall!$A$2:$CY$349,COLUMN(disall!CM404),FALSE))</f>
        <v>-9999</v>
      </c>
      <c r="CU405" s="8">
        <f>IF(ISNA(VLOOKUP($I405,disall!$A$2:$CY$349,COLUMN(disall!CN404),FALSE)),-9999,VLOOKUP($I405,disall!$A$2:$CY$349,COLUMN(disall!CN404),FALSE))</f>
        <v>-9999</v>
      </c>
      <c r="CV405" s="8">
        <f>IF(ISNA(VLOOKUP($I405,disall!$A$2:$CY$349,COLUMN(disall!CO404),FALSE)),-9999,VLOOKUP($I405,disall!$A$2:$CY$349,COLUMN(disall!CO404),FALSE))</f>
        <v>-9999</v>
      </c>
      <c r="CW405" s="8">
        <f>IF(ISNA(VLOOKUP($I405,disall!$A$2:$CY$349,COLUMN(disall!CP404),FALSE)),-9999,VLOOKUP($I405,disall!$A$2:$CY$349,COLUMN(disall!CP404),FALSE))</f>
        <v>-9999</v>
      </c>
      <c r="CX405" s="8">
        <f>IF(ISNA(VLOOKUP($I405,disall!$A$2:$CY$349,COLUMN(disall!CQ404),FALSE)),-9999,VLOOKUP($I405,disall!$A$2:$CY$349,COLUMN(disall!CQ404),FALSE))</f>
        <v>-9999</v>
      </c>
      <c r="CY405" s="8">
        <f>IF(ISNA(VLOOKUP($I405,disall!$A$2:$CY$349,COLUMN(disall!CR404),FALSE)),-9999,VLOOKUP($I405,disall!$A$2:$CY$349,COLUMN(disall!CR404),FALSE))</f>
        <v>-9999</v>
      </c>
      <c r="CZ405" s="8">
        <f>IF(ISNA(VLOOKUP($I405,disall!$A$2:$CY$349,COLUMN(disall!CS404),FALSE)),-9999,VLOOKUP($I405,disall!$A$2:$CY$349,COLUMN(disall!CS404),FALSE))</f>
        <v>-9999</v>
      </c>
      <c r="DA405" s="8">
        <f>IF(ISNA(VLOOKUP($I405,disall!$A$2:$CY$349,COLUMN(disall!CT404),FALSE)),-9999,VLOOKUP($I405,disall!$A$2:$CY$349,COLUMN(disall!CT404),FALSE))</f>
        <v>-9999</v>
      </c>
      <c r="DB405" s="8">
        <f>IF(ISNA(VLOOKUP($I405,disall!$A$2:$CY$349,COLUMN(disall!CU404),FALSE)),-9999,VLOOKUP($I405,disall!$A$2:$CY$349,COLUMN(disall!CU404),FALSE))</f>
        <v>-9999</v>
      </c>
      <c r="DC405" s="8">
        <f>IF(ISNA(VLOOKUP($I405,disall!$A$2:$CY$349,COLUMN(disall!CV404),FALSE)),-9999,VLOOKUP($I405,disall!$A$2:$CY$349,COLUMN(disall!CV404),FALSE))</f>
        <v>-9999</v>
      </c>
      <c r="DD405" s="8">
        <f>IF(ISNA(VLOOKUP($I405,disall!$A$2:$CY$349,COLUMN(disall!CW404),FALSE)),-9999,VLOOKUP($I405,disall!$A$2:$CY$349,COLUMN(disall!CW404),FALSE))</f>
        <v>-9999</v>
      </c>
      <c r="DE405" s="8">
        <f>IF(ISNA(VLOOKUP($I405,disall!$A$2:$CY$349,COLUMN(disall!CX404),FALSE)),-9999,VLOOKUP($I405,disall!$A$2:$CY$349,COLUMN(disall!CX404),FALSE))</f>
        <v>-9999</v>
      </c>
      <c r="DF405" s="8">
        <f>IF(ISNA(VLOOKUP($I405,disall!$A$2:$CY$349,COLUMN(disall!CY404),FALSE)),-9999,VLOOKUP($I405,disall!$A$2:$CY$349,COLUMN(disall!CY404),FALSE))</f>
        <v>-9999</v>
      </c>
    </row>
    <row r="406" spans="1:110" x14ac:dyDescent="0.25">
      <c r="A406">
        <v>272</v>
      </c>
      <c r="B406" t="s">
        <v>8</v>
      </c>
      <c r="C406" t="s">
        <v>472</v>
      </c>
      <c r="D406" t="s">
        <v>853</v>
      </c>
      <c r="E406" t="s">
        <v>473</v>
      </c>
      <c r="F406" t="s">
        <v>1153</v>
      </c>
      <c r="G406" t="s">
        <v>1154</v>
      </c>
      <c r="H406">
        <v>4104</v>
      </c>
      <c r="I406">
        <f>IF(ISNA(VLOOKUP(H406,disall!$D$2:$L$349,1,FALSE)),H406,VLOOKUP(H406,disall!$D$2:$L$349,1,FALSE))</f>
        <v>4104</v>
      </c>
      <c r="J406" t="str">
        <f>IF(ISNA(VLOOKUP(H406,disall!$D$2:$L$349,1,FALSE)),"NA",VLOOKUP(H406,disall!$D$2:$L$349,2,FALSE))</f>
        <v>NA</v>
      </c>
      <c r="K406" t="str">
        <f>IF(ISNA(VLOOKUP(I406,disall!$A$2:$L$349,3,FALSE)),F406,VLOOKUP(I406,disall!$A$2:$L$349,3,FALSE))</f>
        <v>Imphal</v>
      </c>
      <c r="L406" t="str">
        <f>IF(ISNA(VLOOKUP(I406,disall!$A$2:$L$349,12,FALSE)),"NA",VLOOKUP(I406,disall!$A$2:$L$349,12,FALSE))</f>
        <v>NA</v>
      </c>
      <c r="M406" t="str">
        <f>IF(ISNA(VLOOKUP(I406,disall!$A$2:$M$349,6,FALSE)),"NA",VLOOKUP(I406,disall!$A$2:$M$349,6,FALSE))</f>
        <v>NA</v>
      </c>
      <c r="N406" t="str">
        <f>IF(ISNA(VLOOKUP(I406,disall!$A$2:$M$349,7,FALSE)),"NA",VLOOKUP(I406,disall!$A$2:$M$349,7,FALSE))</f>
        <v>NA</v>
      </c>
      <c r="O406" t="str">
        <f>IF(ISNA(VLOOKUP(I406,disall!$A$2:$M$349,8,FALSE)),"NA",VLOOKUP(I406,disall!$A$2:$M$349,8,FALSE))</f>
        <v>NA</v>
      </c>
      <c r="P406" t="str">
        <f>IF(ISNA(VLOOKUP(I406,disall!$A$2:$M$349,9,FALSE)),"NA",VLOOKUP(I406,disall!$A$2:$M$349,9,FALSE))</f>
        <v>NA</v>
      </c>
      <c r="Q406" t="str">
        <f>IF(ISNA(VLOOKUP(I406,disall!$A$2:$M$349,10,FALSE)),"NA",VLOOKUP(I406,disall!$A$2:$M$349,10,FALSE))</f>
        <v>NA</v>
      </c>
      <c r="R406" t="str">
        <f>IF(ISNA(VLOOKUP(I406,disall!$A$2:$M$349,11,FALSE)),"NA",VLOOKUP(I406,disall!$A$2:$M$349,11,FALSE))</f>
        <v>NA</v>
      </c>
      <c r="S406" t="str">
        <f>IF(ISNA(VLOOKUP(I406,disall!$A$2:$M$349,12,FALSE)),"NA",VLOOKUP(I406,disall!$A$2:$M$349,12,FALSE))</f>
        <v>NA</v>
      </c>
      <c r="T406" t="str">
        <f>IF(ISNA(VLOOKUP(I406,disall!$A$2:$M$349,13,FALSE)),"NA",VLOOKUP(I406,disall!$A$2:$M$349,13,FALSE))</f>
        <v>NA</v>
      </c>
      <c r="U406" s="8">
        <f>IF(ISNA(VLOOKUP($I406,disall!$A$2:$CY$349,COLUMN(disall!N405),FALSE)),-9999,VLOOKUP($I406,disall!$A$2:$CY$349,COLUMN(disall!N405),FALSE))</f>
        <v>-9999</v>
      </c>
      <c r="V406" s="8">
        <f>IF(ISNA(VLOOKUP($I406,disall!$A$2:$CY$349,COLUMN(disall!O405),FALSE)),-9999,VLOOKUP($I406,disall!$A$2:$CY$349,COLUMN(disall!O405),FALSE))</f>
        <v>-9999</v>
      </c>
      <c r="W406" s="8">
        <f>IF(ISNA(VLOOKUP($I406,disall!$A$2:$CY$349,COLUMN(disall!P405),FALSE)),-9999,VLOOKUP($I406,disall!$A$2:$CY$349,COLUMN(disall!P405),FALSE))</f>
        <v>-9999</v>
      </c>
      <c r="X406" s="8">
        <f>IF(ISNA(VLOOKUP($I406,disall!$A$2:$CY$349,COLUMN(disall!Q405),FALSE)),-9999,VLOOKUP($I406,disall!$A$2:$CY$349,COLUMN(disall!Q405),FALSE))</f>
        <v>-9999</v>
      </c>
      <c r="Y406" s="8">
        <f>IF(ISNA(VLOOKUP($I406,disall!$A$2:$CY$349,COLUMN(disall!R405),FALSE)),-9999,VLOOKUP($I406,disall!$A$2:$CY$349,COLUMN(disall!R405),FALSE))</f>
        <v>-9999</v>
      </c>
      <c r="Z406" s="8">
        <f>IF(ISNA(VLOOKUP($I406,disall!$A$2:$CY$349,COLUMN(disall!S405),FALSE)),-9999,VLOOKUP($I406,disall!$A$2:$CY$349,COLUMN(disall!S405),FALSE))</f>
        <v>-9999</v>
      </c>
      <c r="AA406" s="8">
        <f>IF(ISNA(VLOOKUP($I406,disall!$A$2:$CY$349,COLUMN(disall!T405),FALSE)),-9999,VLOOKUP($I406,disall!$A$2:$CY$349,COLUMN(disall!T405),FALSE))</f>
        <v>-9999</v>
      </c>
      <c r="AB406" s="8">
        <f>IF(ISNA(VLOOKUP($I406,disall!$A$2:$CY$349,COLUMN(disall!U405),FALSE)),-9999,VLOOKUP($I406,disall!$A$2:$CY$349,COLUMN(disall!U405),FALSE))</f>
        <v>-9999</v>
      </c>
      <c r="AC406" s="8">
        <f>IF(ISNA(VLOOKUP($I406,disall!$A$2:$CY$349,COLUMN(disall!V405),FALSE)),-9999,VLOOKUP($I406,disall!$A$2:$CY$349,COLUMN(disall!V405),FALSE))</f>
        <v>-9999</v>
      </c>
      <c r="AD406" s="8">
        <f>IF(ISNA(VLOOKUP($I406,disall!$A$2:$CY$349,COLUMN(disall!W405),FALSE)),-9999,VLOOKUP($I406,disall!$A$2:$CY$349,COLUMN(disall!W405),FALSE))</f>
        <v>-9999</v>
      </c>
      <c r="AE406" s="8">
        <f>IF(ISNA(VLOOKUP($I406,disall!$A$2:$CY$349,COLUMN(disall!X405),FALSE)),-9999,VLOOKUP($I406,disall!$A$2:$CY$349,COLUMN(disall!X405),FALSE))</f>
        <v>-9999</v>
      </c>
      <c r="AF406" s="8">
        <f>IF(ISNA(VLOOKUP($I406,disall!$A$2:$CY$349,COLUMN(disall!Y405),FALSE)),-9999,VLOOKUP($I406,disall!$A$2:$CY$349,COLUMN(disall!Y405),FALSE))</f>
        <v>-9999</v>
      </c>
      <c r="AG406" s="8">
        <f>IF(ISNA(VLOOKUP($I406,disall!$A$2:$CY$349,COLUMN(disall!Z405),FALSE)),-9999,VLOOKUP($I406,disall!$A$2:$CY$349,COLUMN(disall!Z405),FALSE))</f>
        <v>-9999</v>
      </c>
      <c r="AH406" s="8">
        <f>IF(ISNA(VLOOKUP($I406,disall!$A$2:$CY$349,COLUMN(disall!AA405),FALSE)),-9999,VLOOKUP($I406,disall!$A$2:$CY$349,COLUMN(disall!AA405),FALSE))</f>
        <v>-9999</v>
      </c>
      <c r="AI406" s="8">
        <f>IF(ISNA(VLOOKUP($I406,disall!$A$2:$CY$349,COLUMN(disall!AB405),FALSE)),-9999,VLOOKUP($I406,disall!$A$2:$CY$349,COLUMN(disall!AB405),FALSE))</f>
        <v>-9999</v>
      </c>
      <c r="AJ406" s="8">
        <f>IF(ISNA(VLOOKUP($I406,disall!$A$2:$CY$349,COLUMN(disall!AC405),FALSE)),-9999,VLOOKUP($I406,disall!$A$2:$CY$349,COLUMN(disall!AC405),FALSE))</f>
        <v>-9999</v>
      </c>
      <c r="AK406" s="8">
        <f>IF(ISNA(VLOOKUP($I406,disall!$A$2:$CY$349,COLUMN(disall!AD405),FALSE)),-9999,VLOOKUP($I406,disall!$A$2:$CY$349,COLUMN(disall!AD405),FALSE))</f>
        <v>-9999</v>
      </c>
      <c r="AL406" s="8">
        <f>IF(ISNA(VLOOKUP($I406,disall!$A$2:$CY$349,COLUMN(disall!AE405),FALSE)),-9999,VLOOKUP($I406,disall!$A$2:$CY$349,COLUMN(disall!AE405),FALSE))</f>
        <v>-9999</v>
      </c>
      <c r="AM406" s="8">
        <f>IF(ISNA(VLOOKUP($I406,disall!$A$2:$CY$349,COLUMN(disall!AF405),FALSE)),-9999,VLOOKUP($I406,disall!$A$2:$CY$349,COLUMN(disall!AF405),FALSE))</f>
        <v>-9999</v>
      </c>
      <c r="AN406" s="8">
        <f>IF(ISNA(VLOOKUP($I406,disall!$A$2:$CY$349,COLUMN(disall!AG405),FALSE)),-9999,VLOOKUP($I406,disall!$A$2:$CY$349,COLUMN(disall!AG405),FALSE))</f>
        <v>-9999</v>
      </c>
      <c r="AO406" s="8">
        <f>IF(ISNA(VLOOKUP($I406,disall!$A$2:$CY$349,COLUMN(disall!AH405),FALSE)),-9999,VLOOKUP($I406,disall!$A$2:$CY$349,COLUMN(disall!AH405),FALSE))</f>
        <v>-9999</v>
      </c>
      <c r="AP406" s="8">
        <f>IF(ISNA(VLOOKUP($I406,disall!$A$2:$CY$349,COLUMN(disall!AI405),FALSE)),-9999,VLOOKUP($I406,disall!$A$2:$CY$349,COLUMN(disall!AI405),FALSE))</f>
        <v>-9999</v>
      </c>
      <c r="AQ406" s="8">
        <f>IF(ISNA(VLOOKUP($I406,disall!$A$2:$CY$349,COLUMN(disall!AJ405),FALSE)),-9999,VLOOKUP($I406,disall!$A$2:$CY$349,COLUMN(disall!AJ405),FALSE))</f>
        <v>-9999</v>
      </c>
      <c r="AR406" s="8">
        <f>IF(ISNA(VLOOKUP($I406,disall!$A$2:$CY$349,COLUMN(disall!AK405),FALSE)),-9999,VLOOKUP($I406,disall!$A$2:$CY$349,COLUMN(disall!AK405),FALSE))</f>
        <v>-9999</v>
      </c>
      <c r="AS406" s="8">
        <f>IF(ISNA(VLOOKUP($I406,disall!$A$2:$CY$349,COLUMN(disall!AL405),FALSE)),-9999,VLOOKUP($I406,disall!$A$2:$CY$349,COLUMN(disall!AL405),FALSE))</f>
        <v>-9999</v>
      </c>
      <c r="AT406" s="8">
        <f>IF(ISNA(VLOOKUP($I406,disall!$A$2:$CY$349,COLUMN(disall!AM405),FALSE)),-9999,VLOOKUP($I406,disall!$A$2:$CY$349,COLUMN(disall!AM405),FALSE))</f>
        <v>-9999</v>
      </c>
      <c r="AU406" s="8">
        <f>IF(ISNA(VLOOKUP($I406,disall!$A$2:$CY$349,COLUMN(disall!AN405),FALSE)),-9999,VLOOKUP($I406,disall!$A$2:$CY$349,COLUMN(disall!AN405),FALSE))</f>
        <v>-9999</v>
      </c>
      <c r="AV406" s="8">
        <f>IF(ISNA(VLOOKUP($I406,disall!$A$2:$CY$349,COLUMN(disall!AO405),FALSE)),-9999,VLOOKUP($I406,disall!$A$2:$CY$349,COLUMN(disall!AO405),FALSE))</f>
        <v>-9999</v>
      </c>
      <c r="AW406" s="8">
        <f>IF(ISNA(VLOOKUP($I406,disall!$A$2:$CY$349,COLUMN(disall!AP405),FALSE)),-9999,VLOOKUP($I406,disall!$A$2:$CY$349,COLUMN(disall!AP405),FALSE))</f>
        <v>-9999</v>
      </c>
      <c r="AX406" s="8">
        <f>IF(ISNA(VLOOKUP($I406,disall!$A$2:$CY$349,COLUMN(disall!AQ405),FALSE)),-9999,VLOOKUP($I406,disall!$A$2:$CY$349,COLUMN(disall!AQ405),FALSE))</f>
        <v>-9999</v>
      </c>
      <c r="AY406" s="8">
        <f>IF(ISNA(VLOOKUP($I406,disall!$A$2:$CY$349,COLUMN(disall!AR405),FALSE)),-9999,VLOOKUP($I406,disall!$A$2:$CY$349,COLUMN(disall!AR405),FALSE))</f>
        <v>-9999</v>
      </c>
      <c r="AZ406" s="8">
        <f>IF(ISNA(VLOOKUP($I406,disall!$A$2:$CY$349,COLUMN(disall!AS405),FALSE)),-9999,VLOOKUP($I406,disall!$A$2:$CY$349,COLUMN(disall!AS405),FALSE))</f>
        <v>-9999</v>
      </c>
      <c r="BA406" s="8">
        <f>IF(ISNA(VLOOKUP($I406,disall!$A$2:$CY$349,COLUMN(disall!AT405),FALSE)),-9999,VLOOKUP($I406,disall!$A$2:$CY$349,COLUMN(disall!AT405),FALSE))</f>
        <v>-9999</v>
      </c>
      <c r="BB406" s="8">
        <f>IF(ISNA(VLOOKUP($I406,disall!$A$2:$CY$349,COLUMN(disall!AU405),FALSE)),-9999,VLOOKUP($I406,disall!$A$2:$CY$349,COLUMN(disall!AU405),FALSE))</f>
        <v>-9999</v>
      </c>
      <c r="BC406" s="8">
        <f>IF(ISNA(VLOOKUP($I406,disall!$A$2:$CY$349,COLUMN(disall!AV405),FALSE)),-9999,VLOOKUP($I406,disall!$A$2:$CY$349,COLUMN(disall!AV405),FALSE))</f>
        <v>-9999</v>
      </c>
      <c r="BD406" s="8">
        <f>IF(ISNA(VLOOKUP($I406,disall!$A$2:$CY$349,COLUMN(disall!AW405),FALSE)),-9999,VLOOKUP($I406,disall!$A$2:$CY$349,COLUMN(disall!AW405),FALSE))</f>
        <v>-9999</v>
      </c>
      <c r="BE406" s="8">
        <f>IF(ISNA(VLOOKUP($I406,disall!$A$2:$CY$349,COLUMN(disall!AX405),FALSE)),-9999,VLOOKUP($I406,disall!$A$2:$CY$349,COLUMN(disall!AX405),FALSE))</f>
        <v>-9999</v>
      </c>
      <c r="BF406" s="8">
        <f>IF(ISNA(VLOOKUP($I406,disall!$A$2:$CY$349,COLUMN(disall!AY405),FALSE)),-9999,VLOOKUP($I406,disall!$A$2:$CY$349,COLUMN(disall!AY405),FALSE))</f>
        <v>-9999</v>
      </c>
      <c r="BG406" s="8">
        <f>IF(ISNA(VLOOKUP($I406,disall!$A$2:$CY$349,COLUMN(disall!AZ405),FALSE)),-9999,VLOOKUP($I406,disall!$A$2:$CY$349,COLUMN(disall!AZ405),FALSE))</f>
        <v>-9999</v>
      </c>
      <c r="BH406" s="8">
        <f>IF(ISNA(VLOOKUP($I406,disall!$A$2:$CY$349,COLUMN(disall!BA405),FALSE)),-9999,VLOOKUP($I406,disall!$A$2:$CY$349,COLUMN(disall!BA405),FALSE))</f>
        <v>-9999</v>
      </c>
      <c r="BI406" s="8">
        <f>IF(ISNA(VLOOKUP($I406,disall!$A$2:$CY$349,COLUMN(disall!BB405),FALSE)),-9999,VLOOKUP($I406,disall!$A$2:$CY$349,COLUMN(disall!BB405),FALSE))</f>
        <v>-9999</v>
      </c>
      <c r="BJ406" s="8">
        <f>IF(ISNA(VLOOKUP($I406,disall!$A$2:$CY$349,COLUMN(disall!BC405),FALSE)),-9999,VLOOKUP($I406,disall!$A$2:$CY$349,COLUMN(disall!BC405),FALSE))</f>
        <v>-9999</v>
      </c>
      <c r="BK406" s="8">
        <f>IF(ISNA(VLOOKUP($I406,disall!$A$2:$CY$349,COLUMN(disall!BD405),FALSE)),-9999,VLOOKUP($I406,disall!$A$2:$CY$349,COLUMN(disall!BD405),FALSE))</f>
        <v>-9999</v>
      </c>
      <c r="BL406" s="8">
        <f>IF(ISNA(VLOOKUP($I406,disall!$A$2:$CY$349,COLUMN(disall!BE405),FALSE)),-9999,VLOOKUP($I406,disall!$A$2:$CY$349,COLUMN(disall!BE405),FALSE))</f>
        <v>-9999</v>
      </c>
      <c r="BM406" s="8">
        <f>IF(ISNA(VLOOKUP($I406,disall!$A$2:$CY$349,COLUMN(disall!BF405),FALSE)),-9999,VLOOKUP($I406,disall!$A$2:$CY$349,COLUMN(disall!BF405),FALSE))</f>
        <v>-9999</v>
      </c>
      <c r="BN406" s="8">
        <f>IF(ISNA(VLOOKUP($I406,disall!$A$2:$CY$349,COLUMN(disall!BG405),FALSE)),-9999,VLOOKUP($I406,disall!$A$2:$CY$349,COLUMN(disall!BG405),FALSE))</f>
        <v>-9999</v>
      </c>
      <c r="BO406" s="8">
        <f>IF(ISNA(VLOOKUP($I406,disall!$A$2:$CY$349,COLUMN(disall!BH405),FALSE)),-9999,VLOOKUP($I406,disall!$A$2:$CY$349,COLUMN(disall!BH405),FALSE))</f>
        <v>-9999</v>
      </c>
      <c r="BP406" s="8">
        <f>IF(ISNA(VLOOKUP($I406,disall!$A$2:$CY$349,COLUMN(disall!BI405),FALSE)),-9999,VLOOKUP($I406,disall!$A$2:$CY$349,COLUMN(disall!BI405),FALSE))</f>
        <v>-9999</v>
      </c>
      <c r="BQ406" s="8">
        <f>IF(ISNA(VLOOKUP($I406,disall!$A$2:$CY$349,COLUMN(disall!BJ405),FALSE)),-9999,VLOOKUP($I406,disall!$A$2:$CY$349,COLUMN(disall!BJ405),FALSE))</f>
        <v>-9999</v>
      </c>
      <c r="BR406" s="8">
        <f>IF(ISNA(VLOOKUP($I406,disall!$A$2:$CY$349,COLUMN(disall!BK405),FALSE)),-9999,VLOOKUP($I406,disall!$A$2:$CY$349,COLUMN(disall!BK405),FALSE))</f>
        <v>-9999</v>
      </c>
      <c r="BS406" s="8">
        <f>IF(ISNA(VLOOKUP($I406,disall!$A$2:$CY$349,COLUMN(disall!BL405),FALSE)),-9999,VLOOKUP($I406,disall!$A$2:$CY$349,COLUMN(disall!BL405),FALSE))</f>
        <v>-9999</v>
      </c>
      <c r="BT406" s="8">
        <f>IF(ISNA(VLOOKUP($I406,disall!$A$2:$CY$349,COLUMN(disall!BM405),FALSE)),-9999,VLOOKUP($I406,disall!$A$2:$CY$349,COLUMN(disall!BM405),FALSE))</f>
        <v>-9999</v>
      </c>
      <c r="BU406" s="8">
        <f>IF(ISNA(VLOOKUP($I406,disall!$A$2:$CY$349,COLUMN(disall!BN405),FALSE)),-9999,VLOOKUP($I406,disall!$A$2:$CY$349,COLUMN(disall!BN405),FALSE))</f>
        <v>-9999</v>
      </c>
      <c r="BV406" s="8">
        <f>IF(ISNA(VLOOKUP($I406,disall!$A$2:$CY$349,COLUMN(disall!BO405),FALSE)),-9999,VLOOKUP($I406,disall!$A$2:$CY$349,COLUMN(disall!BO405),FALSE))</f>
        <v>-9999</v>
      </c>
      <c r="BW406" s="8">
        <f>IF(ISNA(VLOOKUP($I406,disall!$A$2:$CY$349,COLUMN(disall!BP405),FALSE)),-9999,VLOOKUP($I406,disall!$A$2:$CY$349,COLUMN(disall!BP405),FALSE))</f>
        <v>-9999</v>
      </c>
      <c r="BX406" s="8">
        <f>IF(ISNA(VLOOKUP($I406,disall!$A$2:$CY$349,COLUMN(disall!BQ405),FALSE)),-9999,VLOOKUP($I406,disall!$A$2:$CY$349,COLUMN(disall!BQ405),FALSE))</f>
        <v>-9999</v>
      </c>
      <c r="BY406" s="8">
        <f>IF(ISNA(VLOOKUP($I406,disall!$A$2:$CY$349,COLUMN(disall!BR405),FALSE)),-9999,VLOOKUP($I406,disall!$A$2:$CY$349,COLUMN(disall!BR405),FALSE))</f>
        <v>-9999</v>
      </c>
      <c r="BZ406" s="8">
        <f>IF(ISNA(VLOOKUP($I406,disall!$A$2:$CY$349,COLUMN(disall!BS405),FALSE)),-9999,VLOOKUP($I406,disall!$A$2:$CY$349,COLUMN(disall!BS405),FALSE))</f>
        <v>-9999</v>
      </c>
      <c r="CA406" s="8">
        <f>IF(ISNA(VLOOKUP($I406,disall!$A$2:$CY$349,COLUMN(disall!BT405),FALSE)),-9999,VLOOKUP($I406,disall!$A$2:$CY$349,COLUMN(disall!BT405),FALSE))</f>
        <v>-9999</v>
      </c>
      <c r="CB406" s="8">
        <f>IF(ISNA(VLOOKUP($I406,disall!$A$2:$CY$349,COLUMN(disall!BU405),FALSE)),-9999,VLOOKUP($I406,disall!$A$2:$CY$349,COLUMN(disall!BU405),FALSE))</f>
        <v>-9999</v>
      </c>
      <c r="CC406" s="8">
        <f>IF(ISNA(VLOOKUP($I406,disall!$A$2:$CY$349,COLUMN(disall!BV405),FALSE)),-9999,VLOOKUP($I406,disall!$A$2:$CY$349,COLUMN(disall!BV405),FALSE))</f>
        <v>-9999</v>
      </c>
      <c r="CD406" s="8">
        <f>IF(ISNA(VLOOKUP($I406,disall!$A$2:$CY$349,COLUMN(disall!BW405),FALSE)),-9999,VLOOKUP($I406,disall!$A$2:$CY$349,COLUMN(disall!BW405),FALSE))</f>
        <v>-9999</v>
      </c>
      <c r="CE406" s="8">
        <f>IF(ISNA(VLOOKUP($I406,disall!$A$2:$CY$349,COLUMN(disall!BX405),FALSE)),-9999,VLOOKUP($I406,disall!$A$2:$CY$349,COLUMN(disall!BX405),FALSE))</f>
        <v>-9999</v>
      </c>
      <c r="CF406" s="8">
        <f>IF(ISNA(VLOOKUP($I406,disall!$A$2:$CY$349,COLUMN(disall!BY405),FALSE)),-9999,VLOOKUP($I406,disall!$A$2:$CY$349,COLUMN(disall!BY405),FALSE))</f>
        <v>-9999</v>
      </c>
      <c r="CG406" s="8">
        <f>IF(ISNA(VLOOKUP($I406,disall!$A$2:$CY$349,COLUMN(disall!BZ405),FALSE)),-9999,VLOOKUP($I406,disall!$A$2:$CY$349,COLUMN(disall!BZ405),FALSE))</f>
        <v>-9999</v>
      </c>
      <c r="CH406" s="8">
        <f>IF(ISNA(VLOOKUP($I406,disall!$A$2:$CY$349,COLUMN(disall!CA405),FALSE)),-9999,VLOOKUP($I406,disall!$A$2:$CY$349,COLUMN(disall!CA405),FALSE))</f>
        <v>-9999</v>
      </c>
      <c r="CI406" s="8">
        <f>IF(ISNA(VLOOKUP($I406,disall!$A$2:$CY$349,COLUMN(disall!CB405),FALSE)),-9999,VLOOKUP($I406,disall!$A$2:$CY$349,COLUMN(disall!CB405),FALSE))</f>
        <v>-9999</v>
      </c>
      <c r="CJ406" s="8">
        <f>IF(ISNA(VLOOKUP($I406,disall!$A$2:$CY$349,COLUMN(disall!CC405),FALSE)),-9999,VLOOKUP($I406,disall!$A$2:$CY$349,COLUMN(disall!CC405),FALSE))</f>
        <v>-9999</v>
      </c>
      <c r="CK406" s="8">
        <f>IF(ISNA(VLOOKUP($I406,disall!$A$2:$CY$349,COLUMN(disall!CD405),FALSE)),-9999,VLOOKUP($I406,disall!$A$2:$CY$349,COLUMN(disall!CD405),FALSE))</f>
        <v>-9999</v>
      </c>
      <c r="CL406" s="8">
        <f>IF(ISNA(VLOOKUP($I406,disall!$A$2:$CY$349,COLUMN(disall!CE405),FALSE)),-9999,VLOOKUP($I406,disall!$A$2:$CY$349,COLUMN(disall!CE405),FALSE))</f>
        <v>-9999</v>
      </c>
      <c r="CM406" s="8">
        <f>IF(ISNA(VLOOKUP($I406,disall!$A$2:$CY$349,COLUMN(disall!CF405),FALSE)),-9999,VLOOKUP($I406,disall!$A$2:$CY$349,COLUMN(disall!CF405),FALSE))</f>
        <v>-9999</v>
      </c>
      <c r="CN406" s="8">
        <f>IF(ISNA(VLOOKUP($I406,disall!$A$2:$CY$349,COLUMN(disall!CG405),FALSE)),-9999,VLOOKUP($I406,disall!$A$2:$CY$349,COLUMN(disall!CG405),FALSE))</f>
        <v>-9999</v>
      </c>
      <c r="CO406" s="8">
        <f>IF(ISNA(VLOOKUP($I406,disall!$A$2:$CY$349,COLUMN(disall!CH405),FALSE)),-9999,VLOOKUP($I406,disall!$A$2:$CY$349,COLUMN(disall!CH405),FALSE))</f>
        <v>-9999</v>
      </c>
      <c r="CP406" s="8">
        <f>IF(ISNA(VLOOKUP($I406,disall!$A$2:$CY$349,COLUMN(disall!CI405),FALSE)),-9999,VLOOKUP($I406,disall!$A$2:$CY$349,COLUMN(disall!CI405),FALSE))</f>
        <v>-9999</v>
      </c>
      <c r="CQ406" s="8">
        <f>IF(ISNA(VLOOKUP($I406,disall!$A$2:$CY$349,COLUMN(disall!CJ405),FALSE)),-9999,VLOOKUP($I406,disall!$A$2:$CY$349,COLUMN(disall!CJ405),FALSE))</f>
        <v>-9999</v>
      </c>
      <c r="CR406" s="8">
        <f>IF(ISNA(VLOOKUP($I406,disall!$A$2:$CY$349,COLUMN(disall!CK405),FALSE)),-9999,VLOOKUP($I406,disall!$A$2:$CY$349,COLUMN(disall!CK405),FALSE))</f>
        <v>-9999</v>
      </c>
      <c r="CS406" s="8">
        <f>IF(ISNA(VLOOKUP($I406,disall!$A$2:$CY$349,COLUMN(disall!CL405),FALSE)),-9999,VLOOKUP($I406,disall!$A$2:$CY$349,COLUMN(disall!CL405),FALSE))</f>
        <v>-9999</v>
      </c>
      <c r="CT406" s="8">
        <f>IF(ISNA(VLOOKUP($I406,disall!$A$2:$CY$349,COLUMN(disall!CM405),FALSE)),-9999,VLOOKUP($I406,disall!$A$2:$CY$349,COLUMN(disall!CM405),FALSE))</f>
        <v>-9999</v>
      </c>
      <c r="CU406" s="8">
        <f>IF(ISNA(VLOOKUP($I406,disall!$A$2:$CY$349,COLUMN(disall!CN405),FALSE)),-9999,VLOOKUP($I406,disall!$A$2:$CY$349,COLUMN(disall!CN405),FALSE))</f>
        <v>-9999</v>
      </c>
      <c r="CV406" s="8">
        <f>IF(ISNA(VLOOKUP($I406,disall!$A$2:$CY$349,COLUMN(disall!CO405),FALSE)),-9999,VLOOKUP($I406,disall!$A$2:$CY$349,COLUMN(disall!CO405),FALSE))</f>
        <v>-9999</v>
      </c>
      <c r="CW406" s="8">
        <f>IF(ISNA(VLOOKUP($I406,disall!$A$2:$CY$349,COLUMN(disall!CP405),FALSE)),-9999,VLOOKUP($I406,disall!$A$2:$CY$349,COLUMN(disall!CP405),FALSE))</f>
        <v>-9999</v>
      </c>
      <c r="CX406" s="8">
        <f>IF(ISNA(VLOOKUP($I406,disall!$A$2:$CY$349,COLUMN(disall!CQ405),FALSE)),-9999,VLOOKUP($I406,disall!$A$2:$CY$349,COLUMN(disall!CQ405),FALSE))</f>
        <v>-9999</v>
      </c>
      <c r="CY406" s="8">
        <f>IF(ISNA(VLOOKUP($I406,disall!$A$2:$CY$349,COLUMN(disall!CR405),FALSE)),-9999,VLOOKUP($I406,disall!$A$2:$CY$349,COLUMN(disall!CR405),FALSE))</f>
        <v>-9999</v>
      </c>
      <c r="CZ406" s="8">
        <f>IF(ISNA(VLOOKUP($I406,disall!$A$2:$CY$349,COLUMN(disall!CS405),FALSE)),-9999,VLOOKUP($I406,disall!$A$2:$CY$349,COLUMN(disall!CS405),FALSE))</f>
        <v>-9999</v>
      </c>
      <c r="DA406" s="8">
        <f>IF(ISNA(VLOOKUP($I406,disall!$A$2:$CY$349,COLUMN(disall!CT405),FALSE)),-9999,VLOOKUP($I406,disall!$A$2:$CY$349,COLUMN(disall!CT405),FALSE))</f>
        <v>-9999</v>
      </c>
      <c r="DB406" s="8">
        <f>IF(ISNA(VLOOKUP($I406,disall!$A$2:$CY$349,COLUMN(disall!CU405),FALSE)),-9999,VLOOKUP($I406,disall!$A$2:$CY$349,COLUMN(disall!CU405),FALSE))</f>
        <v>-9999</v>
      </c>
      <c r="DC406" s="8">
        <f>IF(ISNA(VLOOKUP($I406,disall!$A$2:$CY$349,COLUMN(disall!CV405),FALSE)),-9999,VLOOKUP($I406,disall!$A$2:$CY$349,COLUMN(disall!CV405),FALSE))</f>
        <v>-9999</v>
      </c>
      <c r="DD406" s="8">
        <f>IF(ISNA(VLOOKUP($I406,disall!$A$2:$CY$349,COLUMN(disall!CW405),FALSE)),-9999,VLOOKUP($I406,disall!$A$2:$CY$349,COLUMN(disall!CW405),FALSE))</f>
        <v>-9999</v>
      </c>
      <c r="DE406" s="8">
        <f>IF(ISNA(VLOOKUP($I406,disall!$A$2:$CY$349,COLUMN(disall!CX405),FALSE)),-9999,VLOOKUP($I406,disall!$A$2:$CY$349,COLUMN(disall!CX405),FALSE))</f>
        <v>-9999</v>
      </c>
      <c r="DF406" s="8">
        <f>IF(ISNA(VLOOKUP($I406,disall!$A$2:$CY$349,COLUMN(disall!CY405),FALSE)),-9999,VLOOKUP($I406,disall!$A$2:$CY$349,COLUMN(disall!CY405),FALSE))</f>
        <v>-9999</v>
      </c>
    </row>
    <row r="407" spans="1:110" x14ac:dyDescent="0.25">
      <c r="A407">
        <v>273</v>
      </c>
      <c r="B407" t="s">
        <v>8</v>
      </c>
      <c r="C407" t="s">
        <v>472</v>
      </c>
      <c r="D407" t="s">
        <v>853</v>
      </c>
      <c r="E407" t="s">
        <v>473</v>
      </c>
      <c r="F407" t="s">
        <v>1155</v>
      </c>
      <c r="G407" t="s">
        <v>1156</v>
      </c>
      <c r="H407">
        <v>4105</v>
      </c>
      <c r="I407">
        <f>IF(ISNA(VLOOKUP(H407,disall!$D$2:$L$349,1,FALSE)),H407,VLOOKUP(H407,disall!$D$2:$L$349,1,FALSE))</f>
        <v>4105</v>
      </c>
      <c r="J407" t="str">
        <f>IF(ISNA(VLOOKUP(H407,disall!$D$2:$L$349,1,FALSE)),"NA",VLOOKUP(H407,disall!$D$2:$L$349,2,FALSE))</f>
        <v>NA</v>
      </c>
      <c r="K407" t="str">
        <f>IF(ISNA(VLOOKUP(I407,disall!$A$2:$L$349,3,FALSE)),F407,VLOOKUP(I407,disall!$A$2:$L$349,3,FALSE))</f>
        <v>Senapati</v>
      </c>
      <c r="L407" t="str">
        <f>IF(ISNA(VLOOKUP(I407,disall!$A$2:$L$349,12,FALSE)),"NA",VLOOKUP(I407,disall!$A$2:$L$349,12,FALSE))</f>
        <v>NA</v>
      </c>
      <c r="M407" t="str">
        <f>IF(ISNA(VLOOKUP(I407,disall!$A$2:$M$349,6,FALSE)),"NA",VLOOKUP(I407,disall!$A$2:$M$349,6,FALSE))</f>
        <v>NA</v>
      </c>
      <c r="N407" t="str">
        <f>IF(ISNA(VLOOKUP(I407,disall!$A$2:$M$349,7,FALSE)),"NA",VLOOKUP(I407,disall!$A$2:$M$349,7,FALSE))</f>
        <v>NA</v>
      </c>
      <c r="O407" t="str">
        <f>IF(ISNA(VLOOKUP(I407,disall!$A$2:$M$349,8,FALSE)),"NA",VLOOKUP(I407,disall!$A$2:$M$349,8,FALSE))</f>
        <v>NA</v>
      </c>
      <c r="P407" t="str">
        <f>IF(ISNA(VLOOKUP(I407,disall!$A$2:$M$349,9,FALSE)),"NA",VLOOKUP(I407,disall!$A$2:$M$349,9,FALSE))</f>
        <v>NA</v>
      </c>
      <c r="Q407" t="str">
        <f>IF(ISNA(VLOOKUP(I407,disall!$A$2:$M$349,10,FALSE)),"NA",VLOOKUP(I407,disall!$A$2:$M$349,10,FALSE))</f>
        <v>NA</v>
      </c>
      <c r="R407" t="str">
        <f>IF(ISNA(VLOOKUP(I407,disall!$A$2:$M$349,11,FALSE)),"NA",VLOOKUP(I407,disall!$A$2:$M$349,11,FALSE))</f>
        <v>NA</v>
      </c>
      <c r="S407" t="str">
        <f>IF(ISNA(VLOOKUP(I407,disall!$A$2:$M$349,12,FALSE)),"NA",VLOOKUP(I407,disall!$A$2:$M$349,12,FALSE))</f>
        <v>NA</v>
      </c>
      <c r="T407" t="str">
        <f>IF(ISNA(VLOOKUP(I407,disall!$A$2:$M$349,13,FALSE)),"NA",VLOOKUP(I407,disall!$A$2:$M$349,13,FALSE))</f>
        <v>NA</v>
      </c>
      <c r="U407" s="8">
        <f>IF(ISNA(VLOOKUP($I407,disall!$A$2:$CY$349,COLUMN(disall!N406),FALSE)),-9999,VLOOKUP($I407,disall!$A$2:$CY$349,COLUMN(disall!N406),FALSE))</f>
        <v>-9999</v>
      </c>
      <c r="V407" s="8">
        <f>IF(ISNA(VLOOKUP($I407,disall!$A$2:$CY$349,COLUMN(disall!O406),FALSE)),-9999,VLOOKUP($I407,disall!$A$2:$CY$349,COLUMN(disall!O406),FALSE))</f>
        <v>-9999</v>
      </c>
      <c r="W407" s="8">
        <f>IF(ISNA(VLOOKUP($I407,disall!$A$2:$CY$349,COLUMN(disall!P406),FALSE)),-9999,VLOOKUP($I407,disall!$A$2:$CY$349,COLUMN(disall!P406),FALSE))</f>
        <v>-9999</v>
      </c>
      <c r="X407" s="8">
        <f>IF(ISNA(VLOOKUP($I407,disall!$A$2:$CY$349,COLUMN(disall!Q406),FALSE)),-9999,VLOOKUP($I407,disall!$A$2:$CY$349,COLUMN(disall!Q406),FALSE))</f>
        <v>-9999</v>
      </c>
      <c r="Y407" s="8">
        <f>IF(ISNA(VLOOKUP($I407,disall!$A$2:$CY$349,COLUMN(disall!R406),FALSE)),-9999,VLOOKUP($I407,disall!$A$2:$CY$349,COLUMN(disall!R406),FALSE))</f>
        <v>-9999</v>
      </c>
      <c r="Z407" s="8">
        <f>IF(ISNA(VLOOKUP($I407,disall!$A$2:$CY$349,COLUMN(disall!S406),FALSE)),-9999,VLOOKUP($I407,disall!$A$2:$CY$349,COLUMN(disall!S406),FALSE))</f>
        <v>-9999</v>
      </c>
      <c r="AA407" s="8">
        <f>IF(ISNA(VLOOKUP($I407,disall!$A$2:$CY$349,COLUMN(disall!T406),FALSE)),-9999,VLOOKUP($I407,disall!$A$2:$CY$349,COLUMN(disall!T406),FALSE))</f>
        <v>-9999</v>
      </c>
      <c r="AB407" s="8">
        <f>IF(ISNA(VLOOKUP($I407,disall!$A$2:$CY$349,COLUMN(disall!U406),FALSE)),-9999,VLOOKUP($I407,disall!$A$2:$CY$349,COLUMN(disall!U406),FALSE))</f>
        <v>-9999</v>
      </c>
      <c r="AC407" s="8">
        <f>IF(ISNA(VLOOKUP($I407,disall!$A$2:$CY$349,COLUMN(disall!V406),FALSE)),-9999,VLOOKUP($I407,disall!$A$2:$CY$349,COLUMN(disall!V406),FALSE))</f>
        <v>-9999</v>
      </c>
      <c r="AD407" s="8">
        <f>IF(ISNA(VLOOKUP($I407,disall!$A$2:$CY$349,COLUMN(disall!W406),FALSE)),-9999,VLOOKUP($I407,disall!$A$2:$CY$349,COLUMN(disall!W406),FALSE))</f>
        <v>-9999</v>
      </c>
      <c r="AE407" s="8">
        <f>IF(ISNA(VLOOKUP($I407,disall!$A$2:$CY$349,COLUMN(disall!X406),FALSE)),-9999,VLOOKUP($I407,disall!$A$2:$CY$349,COLUMN(disall!X406),FALSE))</f>
        <v>-9999</v>
      </c>
      <c r="AF407" s="8">
        <f>IF(ISNA(VLOOKUP($I407,disall!$A$2:$CY$349,COLUMN(disall!Y406),FALSE)),-9999,VLOOKUP($I407,disall!$A$2:$CY$349,COLUMN(disall!Y406),FALSE))</f>
        <v>-9999</v>
      </c>
      <c r="AG407" s="8">
        <f>IF(ISNA(VLOOKUP($I407,disall!$A$2:$CY$349,COLUMN(disall!Z406),FALSE)),-9999,VLOOKUP($I407,disall!$A$2:$CY$349,COLUMN(disall!Z406),FALSE))</f>
        <v>-9999</v>
      </c>
      <c r="AH407" s="8">
        <f>IF(ISNA(VLOOKUP($I407,disall!$A$2:$CY$349,COLUMN(disall!AA406),FALSE)),-9999,VLOOKUP($I407,disall!$A$2:$CY$349,COLUMN(disall!AA406),FALSE))</f>
        <v>-9999</v>
      </c>
      <c r="AI407" s="8">
        <f>IF(ISNA(VLOOKUP($I407,disall!$A$2:$CY$349,COLUMN(disall!AB406),FALSE)),-9999,VLOOKUP($I407,disall!$A$2:$CY$349,COLUMN(disall!AB406),FALSE))</f>
        <v>-9999</v>
      </c>
      <c r="AJ407" s="8">
        <f>IF(ISNA(VLOOKUP($I407,disall!$A$2:$CY$349,COLUMN(disall!AC406),FALSE)),-9999,VLOOKUP($I407,disall!$A$2:$CY$349,COLUMN(disall!AC406),FALSE))</f>
        <v>-9999</v>
      </c>
      <c r="AK407" s="8">
        <f>IF(ISNA(VLOOKUP($I407,disall!$A$2:$CY$349,COLUMN(disall!AD406),FALSE)),-9999,VLOOKUP($I407,disall!$A$2:$CY$349,COLUMN(disall!AD406),FALSE))</f>
        <v>-9999</v>
      </c>
      <c r="AL407" s="8">
        <f>IF(ISNA(VLOOKUP($I407,disall!$A$2:$CY$349,COLUMN(disall!AE406),FALSE)),-9999,VLOOKUP($I407,disall!$A$2:$CY$349,COLUMN(disall!AE406),FALSE))</f>
        <v>-9999</v>
      </c>
      <c r="AM407" s="8">
        <f>IF(ISNA(VLOOKUP($I407,disall!$A$2:$CY$349,COLUMN(disall!AF406),FALSE)),-9999,VLOOKUP($I407,disall!$A$2:$CY$349,COLUMN(disall!AF406),FALSE))</f>
        <v>-9999</v>
      </c>
      <c r="AN407" s="8">
        <f>IF(ISNA(VLOOKUP($I407,disall!$A$2:$CY$349,COLUMN(disall!AG406),FALSE)),-9999,VLOOKUP($I407,disall!$A$2:$CY$349,COLUMN(disall!AG406),FALSE))</f>
        <v>-9999</v>
      </c>
      <c r="AO407" s="8">
        <f>IF(ISNA(VLOOKUP($I407,disall!$A$2:$CY$349,COLUMN(disall!AH406),FALSE)),-9999,VLOOKUP($I407,disall!$A$2:$CY$349,COLUMN(disall!AH406),FALSE))</f>
        <v>-9999</v>
      </c>
      <c r="AP407" s="8">
        <f>IF(ISNA(VLOOKUP($I407,disall!$A$2:$CY$349,COLUMN(disall!AI406),FALSE)),-9999,VLOOKUP($I407,disall!$A$2:$CY$349,COLUMN(disall!AI406),FALSE))</f>
        <v>-9999</v>
      </c>
      <c r="AQ407" s="8">
        <f>IF(ISNA(VLOOKUP($I407,disall!$A$2:$CY$349,COLUMN(disall!AJ406),FALSE)),-9999,VLOOKUP($I407,disall!$A$2:$CY$349,COLUMN(disall!AJ406),FALSE))</f>
        <v>-9999</v>
      </c>
      <c r="AR407" s="8">
        <f>IF(ISNA(VLOOKUP($I407,disall!$A$2:$CY$349,COLUMN(disall!AK406),FALSE)),-9999,VLOOKUP($I407,disall!$A$2:$CY$349,COLUMN(disall!AK406),FALSE))</f>
        <v>-9999</v>
      </c>
      <c r="AS407" s="8">
        <f>IF(ISNA(VLOOKUP($I407,disall!$A$2:$CY$349,COLUMN(disall!AL406),FALSE)),-9999,VLOOKUP($I407,disall!$A$2:$CY$349,COLUMN(disall!AL406),FALSE))</f>
        <v>-9999</v>
      </c>
      <c r="AT407" s="8">
        <f>IF(ISNA(VLOOKUP($I407,disall!$A$2:$CY$349,COLUMN(disall!AM406),FALSE)),-9999,VLOOKUP($I407,disall!$A$2:$CY$349,COLUMN(disall!AM406),FALSE))</f>
        <v>-9999</v>
      </c>
      <c r="AU407" s="8">
        <f>IF(ISNA(VLOOKUP($I407,disall!$A$2:$CY$349,COLUMN(disall!AN406),FALSE)),-9999,VLOOKUP($I407,disall!$A$2:$CY$349,COLUMN(disall!AN406),FALSE))</f>
        <v>-9999</v>
      </c>
      <c r="AV407" s="8">
        <f>IF(ISNA(VLOOKUP($I407,disall!$A$2:$CY$349,COLUMN(disall!AO406),FALSE)),-9999,VLOOKUP($I407,disall!$A$2:$CY$349,COLUMN(disall!AO406),FALSE))</f>
        <v>-9999</v>
      </c>
      <c r="AW407" s="8">
        <f>IF(ISNA(VLOOKUP($I407,disall!$A$2:$CY$349,COLUMN(disall!AP406),FALSE)),-9999,VLOOKUP($I407,disall!$A$2:$CY$349,COLUMN(disall!AP406),FALSE))</f>
        <v>-9999</v>
      </c>
      <c r="AX407" s="8">
        <f>IF(ISNA(VLOOKUP($I407,disall!$A$2:$CY$349,COLUMN(disall!AQ406),FALSE)),-9999,VLOOKUP($I407,disall!$A$2:$CY$349,COLUMN(disall!AQ406),FALSE))</f>
        <v>-9999</v>
      </c>
      <c r="AY407" s="8">
        <f>IF(ISNA(VLOOKUP($I407,disall!$A$2:$CY$349,COLUMN(disall!AR406),FALSE)),-9999,VLOOKUP($I407,disall!$A$2:$CY$349,COLUMN(disall!AR406),FALSE))</f>
        <v>-9999</v>
      </c>
      <c r="AZ407" s="8">
        <f>IF(ISNA(VLOOKUP($I407,disall!$A$2:$CY$349,COLUMN(disall!AS406),FALSE)),-9999,VLOOKUP($I407,disall!$A$2:$CY$349,COLUMN(disall!AS406),FALSE))</f>
        <v>-9999</v>
      </c>
      <c r="BA407" s="8">
        <f>IF(ISNA(VLOOKUP($I407,disall!$A$2:$CY$349,COLUMN(disall!AT406),FALSE)),-9999,VLOOKUP($I407,disall!$A$2:$CY$349,COLUMN(disall!AT406),FALSE))</f>
        <v>-9999</v>
      </c>
      <c r="BB407" s="8">
        <f>IF(ISNA(VLOOKUP($I407,disall!$A$2:$CY$349,COLUMN(disall!AU406),FALSE)),-9999,VLOOKUP($I407,disall!$A$2:$CY$349,COLUMN(disall!AU406),FALSE))</f>
        <v>-9999</v>
      </c>
      <c r="BC407" s="8">
        <f>IF(ISNA(VLOOKUP($I407,disall!$A$2:$CY$349,COLUMN(disall!AV406),FALSE)),-9999,VLOOKUP($I407,disall!$A$2:$CY$349,COLUMN(disall!AV406),FALSE))</f>
        <v>-9999</v>
      </c>
      <c r="BD407" s="8">
        <f>IF(ISNA(VLOOKUP($I407,disall!$A$2:$CY$349,COLUMN(disall!AW406),FALSE)),-9999,VLOOKUP($I407,disall!$A$2:$CY$349,COLUMN(disall!AW406),FALSE))</f>
        <v>-9999</v>
      </c>
      <c r="BE407" s="8">
        <f>IF(ISNA(VLOOKUP($I407,disall!$A$2:$CY$349,COLUMN(disall!AX406),FALSE)),-9999,VLOOKUP($I407,disall!$A$2:$CY$349,COLUMN(disall!AX406),FALSE))</f>
        <v>-9999</v>
      </c>
      <c r="BF407" s="8">
        <f>IF(ISNA(VLOOKUP($I407,disall!$A$2:$CY$349,COLUMN(disall!AY406),FALSE)),-9999,VLOOKUP($I407,disall!$A$2:$CY$349,COLUMN(disall!AY406),FALSE))</f>
        <v>-9999</v>
      </c>
      <c r="BG407" s="8">
        <f>IF(ISNA(VLOOKUP($I407,disall!$A$2:$CY$349,COLUMN(disall!AZ406),FALSE)),-9999,VLOOKUP($I407,disall!$A$2:$CY$349,COLUMN(disall!AZ406),FALSE))</f>
        <v>-9999</v>
      </c>
      <c r="BH407" s="8">
        <f>IF(ISNA(VLOOKUP($I407,disall!$A$2:$CY$349,COLUMN(disall!BA406),FALSE)),-9999,VLOOKUP($I407,disall!$A$2:$CY$349,COLUMN(disall!BA406),FALSE))</f>
        <v>-9999</v>
      </c>
      <c r="BI407" s="8">
        <f>IF(ISNA(VLOOKUP($I407,disall!$A$2:$CY$349,COLUMN(disall!BB406),FALSE)),-9999,VLOOKUP($I407,disall!$A$2:$CY$349,COLUMN(disall!BB406),FALSE))</f>
        <v>-9999</v>
      </c>
      <c r="BJ407" s="8">
        <f>IF(ISNA(VLOOKUP($I407,disall!$A$2:$CY$349,COLUMN(disall!BC406),FALSE)),-9999,VLOOKUP($I407,disall!$A$2:$CY$349,COLUMN(disall!BC406),FALSE))</f>
        <v>-9999</v>
      </c>
      <c r="BK407" s="8">
        <f>IF(ISNA(VLOOKUP($I407,disall!$A$2:$CY$349,COLUMN(disall!BD406),FALSE)),-9999,VLOOKUP($I407,disall!$A$2:$CY$349,COLUMN(disall!BD406),FALSE))</f>
        <v>-9999</v>
      </c>
      <c r="BL407" s="8">
        <f>IF(ISNA(VLOOKUP($I407,disall!$A$2:$CY$349,COLUMN(disall!BE406),FALSE)),-9999,VLOOKUP($I407,disall!$A$2:$CY$349,COLUMN(disall!BE406),FALSE))</f>
        <v>-9999</v>
      </c>
      <c r="BM407" s="8">
        <f>IF(ISNA(VLOOKUP($I407,disall!$A$2:$CY$349,COLUMN(disall!BF406),FALSE)),-9999,VLOOKUP($I407,disall!$A$2:$CY$349,COLUMN(disall!BF406),FALSE))</f>
        <v>-9999</v>
      </c>
      <c r="BN407" s="8">
        <f>IF(ISNA(VLOOKUP($I407,disall!$A$2:$CY$349,COLUMN(disall!BG406),FALSE)),-9999,VLOOKUP($I407,disall!$A$2:$CY$349,COLUMN(disall!BG406),FALSE))</f>
        <v>-9999</v>
      </c>
      <c r="BO407" s="8">
        <f>IF(ISNA(VLOOKUP($I407,disall!$A$2:$CY$349,COLUMN(disall!BH406),FALSE)),-9999,VLOOKUP($I407,disall!$A$2:$CY$349,COLUMN(disall!BH406),FALSE))</f>
        <v>-9999</v>
      </c>
      <c r="BP407" s="8">
        <f>IF(ISNA(VLOOKUP($I407,disall!$A$2:$CY$349,COLUMN(disall!BI406),FALSE)),-9999,VLOOKUP($I407,disall!$A$2:$CY$349,COLUMN(disall!BI406),FALSE))</f>
        <v>-9999</v>
      </c>
      <c r="BQ407" s="8">
        <f>IF(ISNA(VLOOKUP($I407,disall!$A$2:$CY$349,COLUMN(disall!BJ406),FALSE)),-9999,VLOOKUP($I407,disall!$A$2:$CY$349,COLUMN(disall!BJ406),FALSE))</f>
        <v>-9999</v>
      </c>
      <c r="BR407" s="8">
        <f>IF(ISNA(VLOOKUP($I407,disall!$A$2:$CY$349,COLUMN(disall!BK406),FALSE)),-9999,VLOOKUP($I407,disall!$A$2:$CY$349,COLUMN(disall!BK406),FALSE))</f>
        <v>-9999</v>
      </c>
      <c r="BS407" s="8">
        <f>IF(ISNA(VLOOKUP($I407,disall!$A$2:$CY$349,COLUMN(disall!BL406),FALSE)),-9999,VLOOKUP($I407,disall!$A$2:$CY$349,COLUMN(disall!BL406),FALSE))</f>
        <v>-9999</v>
      </c>
      <c r="BT407" s="8">
        <f>IF(ISNA(VLOOKUP($I407,disall!$A$2:$CY$349,COLUMN(disall!BM406),FALSE)),-9999,VLOOKUP($I407,disall!$A$2:$CY$349,COLUMN(disall!BM406),FALSE))</f>
        <v>-9999</v>
      </c>
      <c r="BU407" s="8">
        <f>IF(ISNA(VLOOKUP($I407,disall!$A$2:$CY$349,COLUMN(disall!BN406),FALSE)),-9999,VLOOKUP($I407,disall!$A$2:$CY$349,COLUMN(disall!BN406),FALSE))</f>
        <v>-9999</v>
      </c>
      <c r="BV407" s="8">
        <f>IF(ISNA(VLOOKUP($I407,disall!$A$2:$CY$349,COLUMN(disall!BO406),FALSE)),-9999,VLOOKUP($I407,disall!$A$2:$CY$349,COLUMN(disall!BO406),FALSE))</f>
        <v>-9999</v>
      </c>
      <c r="BW407" s="8">
        <f>IF(ISNA(VLOOKUP($I407,disall!$A$2:$CY$349,COLUMN(disall!BP406),FALSE)),-9999,VLOOKUP($I407,disall!$A$2:$CY$349,COLUMN(disall!BP406),FALSE))</f>
        <v>-9999</v>
      </c>
      <c r="BX407" s="8">
        <f>IF(ISNA(VLOOKUP($I407,disall!$A$2:$CY$349,COLUMN(disall!BQ406),FALSE)),-9999,VLOOKUP($I407,disall!$A$2:$CY$349,COLUMN(disall!BQ406),FALSE))</f>
        <v>-9999</v>
      </c>
      <c r="BY407" s="8">
        <f>IF(ISNA(VLOOKUP($I407,disall!$A$2:$CY$349,COLUMN(disall!BR406),FALSE)),-9999,VLOOKUP($I407,disall!$A$2:$CY$349,COLUMN(disall!BR406),FALSE))</f>
        <v>-9999</v>
      </c>
      <c r="BZ407" s="8">
        <f>IF(ISNA(VLOOKUP($I407,disall!$A$2:$CY$349,COLUMN(disall!BS406),FALSE)),-9999,VLOOKUP($I407,disall!$A$2:$CY$349,COLUMN(disall!BS406),FALSE))</f>
        <v>-9999</v>
      </c>
      <c r="CA407" s="8">
        <f>IF(ISNA(VLOOKUP($I407,disall!$A$2:$CY$349,COLUMN(disall!BT406),FALSE)),-9999,VLOOKUP($I407,disall!$A$2:$CY$349,COLUMN(disall!BT406),FALSE))</f>
        <v>-9999</v>
      </c>
      <c r="CB407" s="8">
        <f>IF(ISNA(VLOOKUP($I407,disall!$A$2:$CY$349,COLUMN(disall!BU406),FALSE)),-9999,VLOOKUP($I407,disall!$A$2:$CY$349,COLUMN(disall!BU406),FALSE))</f>
        <v>-9999</v>
      </c>
      <c r="CC407" s="8">
        <f>IF(ISNA(VLOOKUP($I407,disall!$A$2:$CY$349,COLUMN(disall!BV406),FALSE)),-9999,VLOOKUP($I407,disall!$A$2:$CY$349,COLUMN(disall!BV406),FALSE))</f>
        <v>-9999</v>
      </c>
      <c r="CD407" s="8">
        <f>IF(ISNA(VLOOKUP($I407,disall!$A$2:$CY$349,COLUMN(disall!BW406),FALSE)),-9999,VLOOKUP($I407,disall!$A$2:$CY$349,COLUMN(disall!BW406),FALSE))</f>
        <v>-9999</v>
      </c>
      <c r="CE407" s="8">
        <f>IF(ISNA(VLOOKUP($I407,disall!$A$2:$CY$349,COLUMN(disall!BX406),FALSE)),-9999,VLOOKUP($I407,disall!$A$2:$CY$349,COLUMN(disall!BX406),FALSE))</f>
        <v>-9999</v>
      </c>
      <c r="CF407" s="8">
        <f>IF(ISNA(VLOOKUP($I407,disall!$A$2:$CY$349,COLUMN(disall!BY406),FALSE)),-9999,VLOOKUP($I407,disall!$A$2:$CY$349,COLUMN(disall!BY406),FALSE))</f>
        <v>-9999</v>
      </c>
      <c r="CG407" s="8">
        <f>IF(ISNA(VLOOKUP($I407,disall!$A$2:$CY$349,COLUMN(disall!BZ406),FALSE)),-9999,VLOOKUP($I407,disall!$A$2:$CY$349,COLUMN(disall!BZ406),FALSE))</f>
        <v>-9999</v>
      </c>
      <c r="CH407" s="8">
        <f>IF(ISNA(VLOOKUP($I407,disall!$A$2:$CY$349,COLUMN(disall!CA406),FALSE)),-9999,VLOOKUP($I407,disall!$A$2:$CY$349,COLUMN(disall!CA406),FALSE))</f>
        <v>-9999</v>
      </c>
      <c r="CI407" s="8">
        <f>IF(ISNA(VLOOKUP($I407,disall!$A$2:$CY$349,COLUMN(disall!CB406),FALSE)),-9999,VLOOKUP($I407,disall!$A$2:$CY$349,COLUMN(disall!CB406),FALSE))</f>
        <v>-9999</v>
      </c>
      <c r="CJ407" s="8">
        <f>IF(ISNA(VLOOKUP($I407,disall!$A$2:$CY$349,COLUMN(disall!CC406),FALSE)),-9999,VLOOKUP($I407,disall!$A$2:$CY$349,COLUMN(disall!CC406),FALSE))</f>
        <v>-9999</v>
      </c>
      <c r="CK407" s="8">
        <f>IF(ISNA(VLOOKUP($I407,disall!$A$2:$CY$349,COLUMN(disall!CD406),FALSE)),-9999,VLOOKUP($I407,disall!$A$2:$CY$349,COLUMN(disall!CD406),FALSE))</f>
        <v>-9999</v>
      </c>
      <c r="CL407" s="8">
        <f>IF(ISNA(VLOOKUP($I407,disall!$A$2:$CY$349,COLUMN(disall!CE406),FALSE)),-9999,VLOOKUP($I407,disall!$A$2:$CY$349,COLUMN(disall!CE406),FALSE))</f>
        <v>-9999</v>
      </c>
      <c r="CM407" s="8">
        <f>IF(ISNA(VLOOKUP($I407,disall!$A$2:$CY$349,COLUMN(disall!CF406),FALSE)),-9999,VLOOKUP($I407,disall!$A$2:$CY$349,COLUMN(disall!CF406),FALSE))</f>
        <v>-9999</v>
      </c>
      <c r="CN407" s="8">
        <f>IF(ISNA(VLOOKUP($I407,disall!$A$2:$CY$349,COLUMN(disall!CG406),FALSE)),-9999,VLOOKUP($I407,disall!$A$2:$CY$349,COLUMN(disall!CG406),FALSE))</f>
        <v>-9999</v>
      </c>
      <c r="CO407" s="8">
        <f>IF(ISNA(VLOOKUP($I407,disall!$A$2:$CY$349,COLUMN(disall!CH406),FALSE)),-9999,VLOOKUP($I407,disall!$A$2:$CY$349,COLUMN(disall!CH406),FALSE))</f>
        <v>-9999</v>
      </c>
      <c r="CP407" s="8">
        <f>IF(ISNA(VLOOKUP($I407,disall!$A$2:$CY$349,COLUMN(disall!CI406),FALSE)),-9999,VLOOKUP($I407,disall!$A$2:$CY$349,COLUMN(disall!CI406),FALSE))</f>
        <v>-9999</v>
      </c>
      <c r="CQ407" s="8">
        <f>IF(ISNA(VLOOKUP($I407,disall!$A$2:$CY$349,COLUMN(disall!CJ406),FALSE)),-9999,VLOOKUP($I407,disall!$A$2:$CY$349,COLUMN(disall!CJ406),FALSE))</f>
        <v>-9999</v>
      </c>
      <c r="CR407" s="8">
        <f>IF(ISNA(VLOOKUP($I407,disall!$A$2:$CY$349,COLUMN(disall!CK406),FALSE)),-9999,VLOOKUP($I407,disall!$A$2:$CY$349,COLUMN(disall!CK406),FALSE))</f>
        <v>-9999</v>
      </c>
      <c r="CS407" s="8">
        <f>IF(ISNA(VLOOKUP($I407,disall!$A$2:$CY$349,COLUMN(disall!CL406),FALSE)),-9999,VLOOKUP($I407,disall!$A$2:$CY$349,COLUMN(disall!CL406),FALSE))</f>
        <v>-9999</v>
      </c>
      <c r="CT407" s="8">
        <f>IF(ISNA(VLOOKUP($I407,disall!$A$2:$CY$349,COLUMN(disall!CM406),FALSE)),-9999,VLOOKUP($I407,disall!$A$2:$CY$349,COLUMN(disall!CM406),FALSE))</f>
        <v>-9999</v>
      </c>
      <c r="CU407" s="8">
        <f>IF(ISNA(VLOOKUP($I407,disall!$A$2:$CY$349,COLUMN(disall!CN406),FALSE)),-9999,VLOOKUP($I407,disall!$A$2:$CY$349,COLUMN(disall!CN406),FALSE))</f>
        <v>-9999</v>
      </c>
      <c r="CV407" s="8">
        <f>IF(ISNA(VLOOKUP($I407,disall!$A$2:$CY$349,COLUMN(disall!CO406),FALSE)),-9999,VLOOKUP($I407,disall!$A$2:$CY$349,COLUMN(disall!CO406),FALSE))</f>
        <v>-9999</v>
      </c>
      <c r="CW407" s="8">
        <f>IF(ISNA(VLOOKUP($I407,disall!$A$2:$CY$349,COLUMN(disall!CP406),FALSE)),-9999,VLOOKUP($I407,disall!$A$2:$CY$349,COLUMN(disall!CP406),FALSE))</f>
        <v>-9999</v>
      </c>
      <c r="CX407" s="8">
        <f>IF(ISNA(VLOOKUP($I407,disall!$A$2:$CY$349,COLUMN(disall!CQ406),FALSE)),-9999,VLOOKUP($I407,disall!$A$2:$CY$349,COLUMN(disall!CQ406),FALSE))</f>
        <v>-9999</v>
      </c>
      <c r="CY407" s="8">
        <f>IF(ISNA(VLOOKUP($I407,disall!$A$2:$CY$349,COLUMN(disall!CR406),FALSE)),-9999,VLOOKUP($I407,disall!$A$2:$CY$349,COLUMN(disall!CR406),FALSE))</f>
        <v>-9999</v>
      </c>
      <c r="CZ407" s="8">
        <f>IF(ISNA(VLOOKUP($I407,disall!$A$2:$CY$349,COLUMN(disall!CS406),FALSE)),-9999,VLOOKUP($I407,disall!$A$2:$CY$349,COLUMN(disall!CS406),FALSE))</f>
        <v>-9999</v>
      </c>
      <c r="DA407" s="8">
        <f>IF(ISNA(VLOOKUP($I407,disall!$A$2:$CY$349,COLUMN(disall!CT406),FALSE)),-9999,VLOOKUP($I407,disall!$A$2:$CY$349,COLUMN(disall!CT406),FALSE))</f>
        <v>-9999</v>
      </c>
      <c r="DB407" s="8">
        <f>IF(ISNA(VLOOKUP($I407,disall!$A$2:$CY$349,COLUMN(disall!CU406),FALSE)),-9999,VLOOKUP($I407,disall!$A$2:$CY$349,COLUMN(disall!CU406),FALSE))</f>
        <v>-9999</v>
      </c>
      <c r="DC407" s="8">
        <f>IF(ISNA(VLOOKUP($I407,disall!$A$2:$CY$349,COLUMN(disall!CV406),FALSE)),-9999,VLOOKUP($I407,disall!$A$2:$CY$349,COLUMN(disall!CV406),FALSE))</f>
        <v>-9999</v>
      </c>
      <c r="DD407" s="8">
        <f>IF(ISNA(VLOOKUP($I407,disall!$A$2:$CY$349,COLUMN(disall!CW406),FALSE)),-9999,VLOOKUP($I407,disall!$A$2:$CY$349,COLUMN(disall!CW406),FALSE))</f>
        <v>-9999</v>
      </c>
      <c r="DE407" s="8">
        <f>IF(ISNA(VLOOKUP($I407,disall!$A$2:$CY$349,COLUMN(disall!CX406),FALSE)),-9999,VLOOKUP($I407,disall!$A$2:$CY$349,COLUMN(disall!CX406),FALSE))</f>
        <v>-9999</v>
      </c>
      <c r="DF407" s="8">
        <f>IF(ISNA(VLOOKUP($I407,disall!$A$2:$CY$349,COLUMN(disall!CY406),FALSE)),-9999,VLOOKUP($I407,disall!$A$2:$CY$349,COLUMN(disall!CY406),FALSE))</f>
        <v>-9999</v>
      </c>
    </row>
    <row r="408" spans="1:110" x14ac:dyDescent="0.25">
      <c r="A408">
        <v>274</v>
      </c>
      <c r="B408" t="s">
        <v>8</v>
      </c>
      <c r="C408" t="s">
        <v>472</v>
      </c>
      <c r="D408" t="s">
        <v>853</v>
      </c>
      <c r="E408" t="s">
        <v>1157</v>
      </c>
      <c r="F408" t="s">
        <v>1158</v>
      </c>
      <c r="G408" t="s">
        <v>1159</v>
      </c>
      <c r="H408">
        <v>4106</v>
      </c>
      <c r="I408">
        <f>IF(ISNA(VLOOKUP(H408,disall!$D$2:$L$349,1,FALSE)),H408,VLOOKUP(H408,disall!$D$2:$L$349,1,FALSE))</f>
        <v>4106</v>
      </c>
      <c r="J408" t="str">
        <f>IF(ISNA(VLOOKUP(H408,disall!$D$2:$L$349,1,FALSE)),"NA",VLOOKUP(H408,disall!$D$2:$L$349,2,FALSE))</f>
        <v>NA</v>
      </c>
      <c r="K408" t="str">
        <f>IF(ISNA(VLOOKUP(I408,disall!$A$2:$L$349,3,FALSE)),F408,VLOOKUP(I408,disall!$A$2:$L$349,3,FALSE))</f>
        <v>Tamenglong</v>
      </c>
      <c r="L408" t="str">
        <f>IF(ISNA(VLOOKUP(I408,disall!$A$2:$L$349,12,FALSE)),"NA",VLOOKUP(I408,disall!$A$2:$L$349,12,FALSE))</f>
        <v>NA</v>
      </c>
      <c r="M408" t="str">
        <f>IF(ISNA(VLOOKUP(I408,disall!$A$2:$M$349,6,FALSE)),"NA",VLOOKUP(I408,disall!$A$2:$M$349,6,FALSE))</f>
        <v>NA</v>
      </c>
      <c r="N408" t="str">
        <f>IF(ISNA(VLOOKUP(I408,disall!$A$2:$M$349,7,FALSE)),"NA",VLOOKUP(I408,disall!$A$2:$M$349,7,FALSE))</f>
        <v>NA</v>
      </c>
      <c r="O408" t="str">
        <f>IF(ISNA(VLOOKUP(I408,disall!$A$2:$M$349,8,FALSE)),"NA",VLOOKUP(I408,disall!$A$2:$M$349,8,FALSE))</f>
        <v>NA</v>
      </c>
      <c r="P408" t="str">
        <f>IF(ISNA(VLOOKUP(I408,disall!$A$2:$M$349,9,FALSE)),"NA",VLOOKUP(I408,disall!$A$2:$M$349,9,FALSE))</f>
        <v>NA</v>
      </c>
      <c r="Q408" t="str">
        <f>IF(ISNA(VLOOKUP(I408,disall!$A$2:$M$349,10,FALSE)),"NA",VLOOKUP(I408,disall!$A$2:$M$349,10,FALSE))</f>
        <v>NA</v>
      </c>
      <c r="R408" t="str">
        <f>IF(ISNA(VLOOKUP(I408,disall!$A$2:$M$349,11,FALSE)),"NA",VLOOKUP(I408,disall!$A$2:$M$349,11,FALSE))</f>
        <v>NA</v>
      </c>
      <c r="S408" t="str">
        <f>IF(ISNA(VLOOKUP(I408,disall!$A$2:$M$349,12,FALSE)),"NA",VLOOKUP(I408,disall!$A$2:$M$349,12,FALSE))</f>
        <v>NA</v>
      </c>
      <c r="T408" t="str">
        <f>IF(ISNA(VLOOKUP(I408,disall!$A$2:$M$349,13,FALSE)),"NA",VLOOKUP(I408,disall!$A$2:$M$349,13,FALSE))</f>
        <v>NA</v>
      </c>
      <c r="U408" s="8">
        <f>IF(ISNA(VLOOKUP($I408,disall!$A$2:$CY$349,COLUMN(disall!N407),FALSE)),-9999,VLOOKUP($I408,disall!$A$2:$CY$349,COLUMN(disall!N407),FALSE))</f>
        <v>-9999</v>
      </c>
      <c r="V408" s="8">
        <f>IF(ISNA(VLOOKUP($I408,disall!$A$2:$CY$349,COLUMN(disall!O407),FALSE)),-9999,VLOOKUP($I408,disall!$A$2:$CY$349,COLUMN(disall!O407),FALSE))</f>
        <v>-9999</v>
      </c>
      <c r="W408" s="8">
        <f>IF(ISNA(VLOOKUP($I408,disall!$A$2:$CY$349,COLUMN(disall!P407),FALSE)),-9999,VLOOKUP($I408,disall!$A$2:$CY$349,COLUMN(disall!P407),FALSE))</f>
        <v>-9999</v>
      </c>
      <c r="X408" s="8">
        <f>IF(ISNA(VLOOKUP($I408,disall!$A$2:$CY$349,COLUMN(disall!Q407),FALSE)),-9999,VLOOKUP($I408,disall!$A$2:$CY$349,COLUMN(disall!Q407),FALSE))</f>
        <v>-9999</v>
      </c>
      <c r="Y408" s="8">
        <f>IF(ISNA(VLOOKUP($I408,disall!$A$2:$CY$349,COLUMN(disall!R407),FALSE)),-9999,VLOOKUP($I408,disall!$A$2:$CY$349,COLUMN(disall!R407),FALSE))</f>
        <v>-9999</v>
      </c>
      <c r="Z408" s="8">
        <f>IF(ISNA(VLOOKUP($I408,disall!$A$2:$CY$349,COLUMN(disall!S407),FALSE)),-9999,VLOOKUP($I408,disall!$A$2:$CY$349,COLUMN(disall!S407),FALSE))</f>
        <v>-9999</v>
      </c>
      <c r="AA408" s="8">
        <f>IF(ISNA(VLOOKUP($I408,disall!$A$2:$CY$349,COLUMN(disall!T407),FALSE)),-9999,VLOOKUP($I408,disall!$A$2:$CY$349,COLUMN(disall!T407),FALSE))</f>
        <v>-9999</v>
      </c>
      <c r="AB408" s="8">
        <f>IF(ISNA(VLOOKUP($I408,disall!$A$2:$CY$349,COLUMN(disall!U407),FALSE)),-9999,VLOOKUP($I408,disall!$A$2:$CY$349,COLUMN(disall!U407),FALSE))</f>
        <v>-9999</v>
      </c>
      <c r="AC408" s="8">
        <f>IF(ISNA(VLOOKUP($I408,disall!$A$2:$CY$349,COLUMN(disall!V407),FALSE)),-9999,VLOOKUP($I408,disall!$A$2:$CY$349,COLUMN(disall!V407),FALSE))</f>
        <v>-9999</v>
      </c>
      <c r="AD408" s="8">
        <f>IF(ISNA(VLOOKUP($I408,disall!$A$2:$CY$349,COLUMN(disall!W407),FALSE)),-9999,VLOOKUP($I408,disall!$A$2:$CY$349,COLUMN(disall!W407),FALSE))</f>
        <v>-9999</v>
      </c>
      <c r="AE408" s="8">
        <f>IF(ISNA(VLOOKUP($I408,disall!$A$2:$CY$349,COLUMN(disall!X407),FALSE)),-9999,VLOOKUP($I408,disall!$A$2:$CY$349,COLUMN(disall!X407),FALSE))</f>
        <v>-9999</v>
      </c>
      <c r="AF408" s="8">
        <f>IF(ISNA(VLOOKUP($I408,disall!$A$2:$CY$349,COLUMN(disall!Y407),FALSE)),-9999,VLOOKUP($I408,disall!$A$2:$CY$349,COLUMN(disall!Y407),FALSE))</f>
        <v>-9999</v>
      </c>
      <c r="AG408" s="8">
        <f>IF(ISNA(VLOOKUP($I408,disall!$A$2:$CY$349,COLUMN(disall!Z407),FALSE)),-9999,VLOOKUP($I408,disall!$A$2:$CY$349,COLUMN(disall!Z407),FALSE))</f>
        <v>-9999</v>
      </c>
      <c r="AH408" s="8">
        <f>IF(ISNA(VLOOKUP($I408,disall!$A$2:$CY$349,COLUMN(disall!AA407),FALSE)),-9999,VLOOKUP($I408,disall!$A$2:$CY$349,COLUMN(disall!AA407),FALSE))</f>
        <v>-9999</v>
      </c>
      <c r="AI408" s="8">
        <f>IF(ISNA(VLOOKUP($I408,disall!$A$2:$CY$349,COLUMN(disall!AB407),FALSE)),-9999,VLOOKUP($I408,disall!$A$2:$CY$349,COLUMN(disall!AB407),FALSE))</f>
        <v>-9999</v>
      </c>
      <c r="AJ408" s="8">
        <f>IF(ISNA(VLOOKUP($I408,disall!$A$2:$CY$349,COLUMN(disall!AC407),FALSE)),-9999,VLOOKUP($I408,disall!$A$2:$CY$349,COLUMN(disall!AC407),FALSE))</f>
        <v>-9999</v>
      </c>
      <c r="AK408" s="8">
        <f>IF(ISNA(VLOOKUP($I408,disall!$A$2:$CY$349,COLUMN(disall!AD407),FALSE)),-9999,VLOOKUP($I408,disall!$A$2:$CY$349,COLUMN(disall!AD407),FALSE))</f>
        <v>-9999</v>
      </c>
      <c r="AL408" s="8">
        <f>IF(ISNA(VLOOKUP($I408,disall!$A$2:$CY$349,COLUMN(disall!AE407),FALSE)),-9999,VLOOKUP($I408,disall!$A$2:$CY$349,COLUMN(disall!AE407),FALSE))</f>
        <v>-9999</v>
      </c>
      <c r="AM408" s="8">
        <f>IF(ISNA(VLOOKUP($I408,disall!$A$2:$CY$349,COLUMN(disall!AF407),FALSE)),-9999,VLOOKUP($I408,disall!$A$2:$CY$349,COLUMN(disall!AF407),FALSE))</f>
        <v>-9999</v>
      </c>
      <c r="AN408" s="8">
        <f>IF(ISNA(VLOOKUP($I408,disall!$A$2:$CY$349,COLUMN(disall!AG407),FALSE)),-9999,VLOOKUP($I408,disall!$A$2:$CY$349,COLUMN(disall!AG407),FALSE))</f>
        <v>-9999</v>
      </c>
      <c r="AO408" s="8">
        <f>IF(ISNA(VLOOKUP($I408,disall!$A$2:$CY$349,COLUMN(disall!AH407),FALSE)),-9999,VLOOKUP($I408,disall!$A$2:$CY$349,COLUMN(disall!AH407),FALSE))</f>
        <v>-9999</v>
      </c>
      <c r="AP408" s="8">
        <f>IF(ISNA(VLOOKUP($I408,disall!$A$2:$CY$349,COLUMN(disall!AI407),FALSE)),-9999,VLOOKUP($I408,disall!$A$2:$CY$349,COLUMN(disall!AI407),FALSE))</f>
        <v>-9999</v>
      </c>
      <c r="AQ408" s="8">
        <f>IF(ISNA(VLOOKUP($I408,disall!$A$2:$CY$349,COLUMN(disall!AJ407),FALSE)),-9999,VLOOKUP($I408,disall!$A$2:$CY$349,COLUMN(disall!AJ407),FALSE))</f>
        <v>-9999</v>
      </c>
      <c r="AR408" s="8">
        <f>IF(ISNA(VLOOKUP($I408,disall!$A$2:$CY$349,COLUMN(disall!AK407),FALSE)),-9999,VLOOKUP($I408,disall!$A$2:$CY$349,COLUMN(disall!AK407),FALSE))</f>
        <v>-9999</v>
      </c>
      <c r="AS408" s="8">
        <f>IF(ISNA(VLOOKUP($I408,disall!$A$2:$CY$349,COLUMN(disall!AL407),FALSE)),-9999,VLOOKUP($I408,disall!$A$2:$CY$349,COLUMN(disall!AL407),FALSE))</f>
        <v>-9999</v>
      </c>
      <c r="AT408" s="8">
        <f>IF(ISNA(VLOOKUP($I408,disall!$A$2:$CY$349,COLUMN(disall!AM407),FALSE)),-9999,VLOOKUP($I408,disall!$A$2:$CY$349,COLUMN(disall!AM407),FALSE))</f>
        <v>-9999</v>
      </c>
      <c r="AU408" s="8">
        <f>IF(ISNA(VLOOKUP($I408,disall!$A$2:$CY$349,COLUMN(disall!AN407),FALSE)),-9999,VLOOKUP($I408,disall!$A$2:$CY$349,COLUMN(disall!AN407),FALSE))</f>
        <v>-9999</v>
      </c>
      <c r="AV408" s="8">
        <f>IF(ISNA(VLOOKUP($I408,disall!$A$2:$CY$349,COLUMN(disall!AO407),FALSE)),-9999,VLOOKUP($I408,disall!$A$2:$CY$349,COLUMN(disall!AO407),FALSE))</f>
        <v>-9999</v>
      </c>
      <c r="AW408" s="8">
        <f>IF(ISNA(VLOOKUP($I408,disall!$A$2:$CY$349,COLUMN(disall!AP407),FALSE)),-9999,VLOOKUP($I408,disall!$A$2:$CY$349,COLUMN(disall!AP407),FALSE))</f>
        <v>-9999</v>
      </c>
      <c r="AX408" s="8">
        <f>IF(ISNA(VLOOKUP($I408,disall!$A$2:$CY$349,COLUMN(disall!AQ407),FALSE)),-9999,VLOOKUP($I408,disall!$A$2:$CY$349,COLUMN(disall!AQ407),FALSE))</f>
        <v>-9999</v>
      </c>
      <c r="AY408" s="8">
        <f>IF(ISNA(VLOOKUP($I408,disall!$A$2:$CY$349,COLUMN(disall!AR407),FALSE)),-9999,VLOOKUP($I408,disall!$A$2:$CY$349,COLUMN(disall!AR407),FALSE))</f>
        <v>-9999</v>
      </c>
      <c r="AZ408" s="8">
        <f>IF(ISNA(VLOOKUP($I408,disall!$A$2:$CY$349,COLUMN(disall!AS407),FALSE)),-9999,VLOOKUP($I408,disall!$A$2:$CY$349,COLUMN(disall!AS407),FALSE))</f>
        <v>-9999</v>
      </c>
      <c r="BA408" s="8">
        <f>IF(ISNA(VLOOKUP($I408,disall!$A$2:$CY$349,COLUMN(disall!AT407),FALSE)),-9999,VLOOKUP($I408,disall!$A$2:$CY$349,COLUMN(disall!AT407),FALSE))</f>
        <v>-9999</v>
      </c>
      <c r="BB408" s="8">
        <f>IF(ISNA(VLOOKUP($I408,disall!$A$2:$CY$349,COLUMN(disall!AU407),FALSE)),-9999,VLOOKUP($I408,disall!$A$2:$CY$349,COLUMN(disall!AU407),FALSE))</f>
        <v>-9999</v>
      </c>
      <c r="BC408" s="8">
        <f>IF(ISNA(VLOOKUP($I408,disall!$A$2:$CY$349,COLUMN(disall!AV407),FALSE)),-9999,VLOOKUP($I408,disall!$A$2:$CY$349,COLUMN(disall!AV407),FALSE))</f>
        <v>-9999</v>
      </c>
      <c r="BD408" s="8">
        <f>IF(ISNA(VLOOKUP($I408,disall!$A$2:$CY$349,COLUMN(disall!AW407),FALSE)),-9999,VLOOKUP($I408,disall!$A$2:$CY$349,COLUMN(disall!AW407),FALSE))</f>
        <v>-9999</v>
      </c>
      <c r="BE408" s="8">
        <f>IF(ISNA(VLOOKUP($I408,disall!$A$2:$CY$349,COLUMN(disall!AX407),FALSE)),-9999,VLOOKUP($I408,disall!$A$2:$CY$349,COLUMN(disall!AX407),FALSE))</f>
        <v>-9999</v>
      </c>
      <c r="BF408" s="8">
        <f>IF(ISNA(VLOOKUP($I408,disall!$A$2:$CY$349,COLUMN(disall!AY407),FALSE)),-9999,VLOOKUP($I408,disall!$A$2:$CY$349,COLUMN(disall!AY407),FALSE))</f>
        <v>-9999</v>
      </c>
      <c r="BG408" s="8">
        <f>IF(ISNA(VLOOKUP($I408,disall!$A$2:$CY$349,COLUMN(disall!AZ407),FALSE)),-9999,VLOOKUP($I408,disall!$A$2:$CY$349,COLUMN(disall!AZ407),FALSE))</f>
        <v>-9999</v>
      </c>
      <c r="BH408" s="8">
        <f>IF(ISNA(VLOOKUP($I408,disall!$A$2:$CY$349,COLUMN(disall!BA407),FALSE)),-9999,VLOOKUP($I408,disall!$A$2:$CY$349,COLUMN(disall!BA407),FALSE))</f>
        <v>-9999</v>
      </c>
      <c r="BI408" s="8">
        <f>IF(ISNA(VLOOKUP($I408,disall!$A$2:$CY$349,COLUMN(disall!BB407),FALSE)),-9999,VLOOKUP($I408,disall!$A$2:$CY$349,COLUMN(disall!BB407),FALSE))</f>
        <v>-9999</v>
      </c>
      <c r="BJ408" s="8">
        <f>IF(ISNA(VLOOKUP($I408,disall!$A$2:$CY$349,COLUMN(disall!BC407),FALSE)),-9999,VLOOKUP($I408,disall!$A$2:$CY$349,COLUMN(disall!BC407),FALSE))</f>
        <v>-9999</v>
      </c>
      <c r="BK408" s="8">
        <f>IF(ISNA(VLOOKUP($I408,disall!$A$2:$CY$349,COLUMN(disall!BD407),FALSE)),-9999,VLOOKUP($I408,disall!$A$2:$CY$349,COLUMN(disall!BD407),FALSE))</f>
        <v>-9999</v>
      </c>
      <c r="BL408" s="8">
        <f>IF(ISNA(VLOOKUP($I408,disall!$A$2:$CY$349,COLUMN(disall!BE407),FALSE)),-9999,VLOOKUP($I408,disall!$A$2:$CY$349,COLUMN(disall!BE407),FALSE))</f>
        <v>-9999</v>
      </c>
      <c r="BM408" s="8">
        <f>IF(ISNA(VLOOKUP($I408,disall!$A$2:$CY$349,COLUMN(disall!BF407),FALSE)),-9999,VLOOKUP($I408,disall!$A$2:$CY$349,COLUMN(disall!BF407),FALSE))</f>
        <v>-9999</v>
      </c>
      <c r="BN408" s="8">
        <f>IF(ISNA(VLOOKUP($I408,disall!$A$2:$CY$349,COLUMN(disall!BG407),FALSE)),-9999,VLOOKUP($I408,disall!$A$2:$CY$349,COLUMN(disall!BG407),FALSE))</f>
        <v>-9999</v>
      </c>
      <c r="BO408" s="8">
        <f>IF(ISNA(VLOOKUP($I408,disall!$A$2:$CY$349,COLUMN(disall!BH407),FALSE)),-9999,VLOOKUP($I408,disall!$A$2:$CY$349,COLUMN(disall!BH407),FALSE))</f>
        <v>-9999</v>
      </c>
      <c r="BP408" s="8">
        <f>IF(ISNA(VLOOKUP($I408,disall!$A$2:$CY$349,COLUMN(disall!BI407),FALSE)),-9999,VLOOKUP($I408,disall!$A$2:$CY$349,COLUMN(disall!BI407),FALSE))</f>
        <v>-9999</v>
      </c>
      <c r="BQ408" s="8">
        <f>IF(ISNA(VLOOKUP($I408,disall!$A$2:$CY$349,COLUMN(disall!BJ407),FALSE)),-9999,VLOOKUP($I408,disall!$A$2:$CY$349,COLUMN(disall!BJ407),FALSE))</f>
        <v>-9999</v>
      </c>
      <c r="BR408" s="8">
        <f>IF(ISNA(VLOOKUP($I408,disall!$A$2:$CY$349,COLUMN(disall!BK407),FALSE)),-9999,VLOOKUP($I408,disall!$A$2:$CY$349,COLUMN(disall!BK407),FALSE))</f>
        <v>-9999</v>
      </c>
      <c r="BS408" s="8">
        <f>IF(ISNA(VLOOKUP($I408,disall!$A$2:$CY$349,COLUMN(disall!BL407),FALSE)),-9999,VLOOKUP($I408,disall!$A$2:$CY$349,COLUMN(disall!BL407),FALSE))</f>
        <v>-9999</v>
      </c>
      <c r="BT408" s="8">
        <f>IF(ISNA(VLOOKUP($I408,disall!$A$2:$CY$349,COLUMN(disall!BM407),FALSE)),-9999,VLOOKUP($I408,disall!$A$2:$CY$349,COLUMN(disall!BM407),FALSE))</f>
        <v>-9999</v>
      </c>
      <c r="BU408" s="8">
        <f>IF(ISNA(VLOOKUP($I408,disall!$A$2:$CY$349,COLUMN(disall!BN407),FALSE)),-9999,VLOOKUP($I408,disall!$A$2:$CY$349,COLUMN(disall!BN407),FALSE))</f>
        <v>-9999</v>
      </c>
      <c r="BV408" s="8">
        <f>IF(ISNA(VLOOKUP($I408,disall!$A$2:$CY$349,COLUMN(disall!BO407),FALSE)),-9999,VLOOKUP($I408,disall!$A$2:$CY$349,COLUMN(disall!BO407),FALSE))</f>
        <v>-9999</v>
      </c>
      <c r="BW408" s="8">
        <f>IF(ISNA(VLOOKUP($I408,disall!$A$2:$CY$349,COLUMN(disall!BP407),FALSE)),-9999,VLOOKUP($I408,disall!$A$2:$CY$349,COLUMN(disall!BP407),FALSE))</f>
        <v>-9999</v>
      </c>
      <c r="BX408" s="8">
        <f>IF(ISNA(VLOOKUP($I408,disall!$A$2:$CY$349,COLUMN(disall!BQ407),FALSE)),-9999,VLOOKUP($I408,disall!$A$2:$CY$349,COLUMN(disall!BQ407),FALSE))</f>
        <v>-9999</v>
      </c>
      <c r="BY408" s="8">
        <f>IF(ISNA(VLOOKUP($I408,disall!$A$2:$CY$349,COLUMN(disall!BR407),FALSE)),-9999,VLOOKUP($I408,disall!$A$2:$CY$349,COLUMN(disall!BR407),FALSE))</f>
        <v>-9999</v>
      </c>
      <c r="BZ408" s="8">
        <f>IF(ISNA(VLOOKUP($I408,disall!$A$2:$CY$349,COLUMN(disall!BS407),FALSE)),-9999,VLOOKUP($I408,disall!$A$2:$CY$349,COLUMN(disall!BS407),FALSE))</f>
        <v>-9999</v>
      </c>
      <c r="CA408" s="8">
        <f>IF(ISNA(VLOOKUP($I408,disall!$A$2:$CY$349,COLUMN(disall!BT407),FALSE)),-9999,VLOOKUP($I408,disall!$A$2:$CY$349,COLUMN(disall!BT407),FALSE))</f>
        <v>-9999</v>
      </c>
      <c r="CB408" s="8">
        <f>IF(ISNA(VLOOKUP($I408,disall!$A$2:$CY$349,COLUMN(disall!BU407),FALSE)),-9999,VLOOKUP($I408,disall!$A$2:$CY$349,COLUMN(disall!BU407),FALSE))</f>
        <v>-9999</v>
      </c>
      <c r="CC408" s="8">
        <f>IF(ISNA(VLOOKUP($I408,disall!$A$2:$CY$349,COLUMN(disall!BV407),FALSE)),-9999,VLOOKUP($I408,disall!$A$2:$CY$349,COLUMN(disall!BV407),FALSE))</f>
        <v>-9999</v>
      </c>
      <c r="CD408" s="8">
        <f>IF(ISNA(VLOOKUP($I408,disall!$A$2:$CY$349,COLUMN(disall!BW407),FALSE)),-9999,VLOOKUP($I408,disall!$A$2:$CY$349,COLUMN(disall!BW407),FALSE))</f>
        <v>-9999</v>
      </c>
      <c r="CE408" s="8">
        <f>IF(ISNA(VLOOKUP($I408,disall!$A$2:$CY$349,COLUMN(disall!BX407),FALSE)),-9999,VLOOKUP($I408,disall!$A$2:$CY$349,COLUMN(disall!BX407),FALSE))</f>
        <v>-9999</v>
      </c>
      <c r="CF408" s="8">
        <f>IF(ISNA(VLOOKUP($I408,disall!$A$2:$CY$349,COLUMN(disall!BY407),FALSE)),-9999,VLOOKUP($I408,disall!$A$2:$CY$349,COLUMN(disall!BY407),FALSE))</f>
        <v>-9999</v>
      </c>
      <c r="CG408" s="8">
        <f>IF(ISNA(VLOOKUP($I408,disall!$A$2:$CY$349,COLUMN(disall!BZ407),FALSE)),-9999,VLOOKUP($I408,disall!$A$2:$CY$349,COLUMN(disall!BZ407),FALSE))</f>
        <v>-9999</v>
      </c>
      <c r="CH408" s="8">
        <f>IF(ISNA(VLOOKUP($I408,disall!$A$2:$CY$349,COLUMN(disall!CA407),FALSE)),-9999,VLOOKUP($I408,disall!$A$2:$CY$349,COLUMN(disall!CA407),FALSE))</f>
        <v>-9999</v>
      </c>
      <c r="CI408" s="8">
        <f>IF(ISNA(VLOOKUP($I408,disall!$A$2:$CY$349,COLUMN(disall!CB407),FALSE)),-9999,VLOOKUP($I408,disall!$A$2:$CY$349,COLUMN(disall!CB407),FALSE))</f>
        <v>-9999</v>
      </c>
      <c r="CJ408" s="8">
        <f>IF(ISNA(VLOOKUP($I408,disall!$A$2:$CY$349,COLUMN(disall!CC407),FALSE)),-9999,VLOOKUP($I408,disall!$A$2:$CY$349,COLUMN(disall!CC407),FALSE))</f>
        <v>-9999</v>
      </c>
      <c r="CK408" s="8">
        <f>IF(ISNA(VLOOKUP($I408,disall!$A$2:$CY$349,COLUMN(disall!CD407),FALSE)),-9999,VLOOKUP($I408,disall!$A$2:$CY$349,COLUMN(disall!CD407),FALSE))</f>
        <v>-9999</v>
      </c>
      <c r="CL408" s="8">
        <f>IF(ISNA(VLOOKUP($I408,disall!$A$2:$CY$349,COLUMN(disall!CE407),FALSE)),-9999,VLOOKUP($I408,disall!$A$2:$CY$349,COLUMN(disall!CE407),FALSE))</f>
        <v>-9999</v>
      </c>
      <c r="CM408" s="8">
        <f>IF(ISNA(VLOOKUP($I408,disall!$A$2:$CY$349,COLUMN(disall!CF407),FALSE)),-9999,VLOOKUP($I408,disall!$A$2:$CY$349,COLUMN(disall!CF407),FALSE))</f>
        <v>-9999</v>
      </c>
      <c r="CN408" s="8">
        <f>IF(ISNA(VLOOKUP($I408,disall!$A$2:$CY$349,COLUMN(disall!CG407),FALSE)),-9999,VLOOKUP($I408,disall!$A$2:$CY$349,COLUMN(disall!CG407),FALSE))</f>
        <v>-9999</v>
      </c>
      <c r="CO408" s="8">
        <f>IF(ISNA(VLOOKUP($I408,disall!$A$2:$CY$349,COLUMN(disall!CH407),FALSE)),-9999,VLOOKUP($I408,disall!$A$2:$CY$349,COLUMN(disall!CH407),FALSE))</f>
        <v>-9999</v>
      </c>
      <c r="CP408" s="8">
        <f>IF(ISNA(VLOOKUP($I408,disall!$A$2:$CY$349,COLUMN(disall!CI407),FALSE)),-9999,VLOOKUP($I408,disall!$A$2:$CY$349,COLUMN(disall!CI407),FALSE))</f>
        <v>-9999</v>
      </c>
      <c r="CQ408" s="8">
        <f>IF(ISNA(VLOOKUP($I408,disall!$A$2:$CY$349,COLUMN(disall!CJ407),FALSE)),-9999,VLOOKUP($I408,disall!$A$2:$CY$349,COLUMN(disall!CJ407),FALSE))</f>
        <v>-9999</v>
      </c>
      <c r="CR408" s="8">
        <f>IF(ISNA(VLOOKUP($I408,disall!$A$2:$CY$349,COLUMN(disall!CK407),FALSE)),-9999,VLOOKUP($I408,disall!$A$2:$CY$349,COLUMN(disall!CK407),FALSE))</f>
        <v>-9999</v>
      </c>
      <c r="CS408" s="8">
        <f>IF(ISNA(VLOOKUP($I408,disall!$A$2:$CY$349,COLUMN(disall!CL407),FALSE)),-9999,VLOOKUP($I408,disall!$A$2:$CY$349,COLUMN(disall!CL407),FALSE))</f>
        <v>-9999</v>
      </c>
      <c r="CT408" s="8">
        <f>IF(ISNA(VLOOKUP($I408,disall!$A$2:$CY$349,COLUMN(disall!CM407),FALSE)),-9999,VLOOKUP($I408,disall!$A$2:$CY$349,COLUMN(disall!CM407),FALSE))</f>
        <v>-9999</v>
      </c>
      <c r="CU408" s="8">
        <f>IF(ISNA(VLOOKUP($I408,disall!$A$2:$CY$349,COLUMN(disall!CN407),FALSE)),-9999,VLOOKUP($I408,disall!$A$2:$CY$349,COLUMN(disall!CN407),FALSE))</f>
        <v>-9999</v>
      </c>
      <c r="CV408" s="8">
        <f>IF(ISNA(VLOOKUP($I408,disall!$A$2:$CY$349,COLUMN(disall!CO407),FALSE)),-9999,VLOOKUP($I408,disall!$A$2:$CY$349,COLUMN(disall!CO407),FALSE))</f>
        <v>-9999</v>
      </c>
      <c r="CW408" s="8">
        <f>IF(ISNA(VLOOKUP($I408,disall!$A$2:$CY$349,COLUMN(disall!CP407),FALSE)),-9999,VLOOKUP($I408,disall!$A$2:$CY$349,COLUMN(disall!CP407),FALSE))</f>
        <v>-9999</v>
      </c>
      <c r="CX408" s="8">
        <f>IF(ISNA(VLOOKUP($I408,disall!$A$2:$CY$349,COLUMN(disall!CQ407),FALSE)),-9999,VLOOKUP($I408,disall!$A$2:$CY$349,COLUMN(disall!CQ407),FALSE))</f>
        <v>-9999</v>
      </c>
      <c r="CY408" s="8">
        <f>IF(ISNA(VLOOKUP($I408,disall!$A$2:$CY$349,COLUMN(disall!CR407),FALSE)),-9999,VLOOKUP($I408,disall!$A$2:$CY$349,COLUMN(disall!CR407),FALSE))</f>
        <v>-9999</v>
      </c>
      <c r="CZ408" s="8">
        <f>IF(ISNA(VLOOKUP($I408,disall!$A$2:$CY$349,COLUMN(disall!CS407),FALSE)),-9999,VLOOKUP($I408,disall!$A$2:$CY$349,COLUMN(disall!CS407),FALSE))</f>
        <v>-9999</v>
      </c>
      <c r="DA408" s="8">
        <f>IF(ISNA(VLOOKUP($I408,disall!$A$2:$CY$349,COLUMN(disall!CT407),FALSE)),-9999,VLOOKUP($I408,disall!$A$2:$CY$349,COLUMN(disall!CT407),FALSE))</f>
        <v>-9999</v>
      </c>
      <c r="DB408" s="8">
        <f>IF(ISNA(VLOOKUP($I408,disall!$A$2:$CY$349,COLUMN(disall!CU407),FALSE)),-9999,VLOOKUP($I408,disall!$A$2:$CY$349,COLUMN(disall!CU407),FALSE))</f>
        <v>-9999</v>
      </c>
      <c r="DC408" s="8">
        <f>IF(ISNA(VLOOKUP($I408,disall!$A$2:$CY$349,COLUMN(disall!CV407),FALSE)),-9999,VLOOKUP($I408,disall!$A$2:$CY$349,COLUMN(disall!CV407),FALSE))</f>
        <v>-9999</v>
      </c>
      <c r="DD408" s="8">
        <f>IF(ISNA(VLOOKUP($I408,disall!$A$2:$CY$349,COLUMN(disall!CW407),FALSE)),-9999,VLOOKUP($I408,disall!$A$2:$CY$349,COLUMN(disall!CW407),FALSE))</f>
        <v>-9999</v>
      </c>
      <c r="DE408" s="8">
        <f>IF(ISNA(VLOOKUP($I408,disall!$A$2:$CY$349,COLUMN(disall!CX407),FALSE)),-9999,VLOOKUP($I408,disall!$A$2:$CY$349,COLUMN(disall!CX407),FALSE))</f>
        <v>-9999</v>
      </c>
      <c r="DF408" s="8">
        <f>IF(ISNA(VLOOKUP($I408,disall!$A$2:$CY$349,COLUMN(disall!CY407),FALSE)),-9999,VLOOKUP($I408,disall!$A$2:$CY$349,COLUMN(disall!CY407),FALSE))</f>
        <v>-9999</v>
      </c>
    </row>
    <row r="409" spans="1:110" x14ac:dyDescent="0.25">
      <c r="A409">
        <v>275</v>
      </c>
      <c r="B409" t="s">
        <v>8</v>
      </c>
      <c r="C409" t="s">
        <v>472</v>
      </c>
      <c r="D409" t="s">
        <v>853</v>
      </c>
      <c r="E409" t="s">
        <v>473</v>
      </c>
      <c r="F409" t="s">
        <v>1160</v>
      </c>
      <c r="G409" t="s">
        <v>1161</v>
      </c>
      <c r="H409">
        <v>4107</v>
      </c>
      <c r="I409">
        <f>IF(ISNA(VLOOKUP(H409,disall!$D$2:$L$349,1,FALSE)),H409,VLOOKUP(H409,disall!$D$2:$L$349,1,FALSE))</f>
        <v>4107</v>
      </c>
      <c r="J409" t="str">
        <f>IF(ISNA(VLOOKUP(H409,disall!$D$2:$L$349,1,FALSE)),"NA",VLOOKUP(H409,disall!$D$2:$L$349,2,FALSE))</f>
        <v>NA</v>
      </c>
      <c r="K409" t="str">
        <f>IF(ISNA(VLOOKUP(I409,disall!$A$2:$L$349,3,FALSE)),F409,VLOOKUP(I409,disall!$A$2:$L$349,3,FALSE))</f>
        <v>Thoubal</v>
      </c>
      <c r="L409" t="str">
        <f>IF(ISNA(VLOOKUP(I409,disall!$A$2:$L$349,12,FALSE)),"NA",VLOOKUP(I409,disall!$A$2:$L$349,12,FALSE))</f>
        <v>NA</v>
      </c>
      <c r="M409" t="str">
        <f>IF(ISNA(VLOOKUP(I409,disall!$A$2:$M$349,6,FALSE)),"NA",VLOOKUP(I409,disall!$A$2:$M$349,6,FALSE))</f>
        <v>NA</v>
      </c>
      <c r="N409" t="str">
        <f>IF(ISNA(VLOOKUP(I409,disall!$A$2:$M$349,7,FALSE)),"NA",VLOOKUP(I409,disall!$A$2:$M$349,7,FALSE))</f>
        <v>NA</v>
      </c>
      <c r="O409" t="str">
        <f>IF(ISNA(VLOOKUP(I409,disall!$A$2:$M$349,8,FALSE)),"NA",VLOOKUP(I409,disall!$A$2:$M$349,8,FALSE))</f>
        <v>NA</v>
      </c>
      <c r="P409" t="str">
        <f>IF(ISNA(VLOOKUP(I409,disall!$A$2:$M$349,9,FALSE)),"NA",VLOOKUP(I409,disall!$A$2:$M$349,9,FALSE))</f>
        <v>NA</v>
      </c>
      <c r="Q409" t="str">
        <f>IF(ISNA(VLOOKUP(I409,disall!$A$2:$M$349,10,FALSE)),"NA",VLOOKUP(I409,disall!$A$2:$M$349,10,FALSE))</f>
        <v>NA</v>
      </c>
      <c r="R409" t="str">
        <f>IF(ISNA(VLOOKUP(I409,disall!$A$2:$M$349,11,FALSE)),"NA",VLOOKUP(I409,disall!$A$2:$M$349,11,FALSE))</f>
        <v>NA</v>
      </c>
      <c r="S409" t="str">
        <f>IF(ISNA(VLOOKUP(I409,disall!$A$2:$M$349,12,FALSE)),"NA",VLOOKUP(I409,disall!$A$2:$M$349,12,FALSE))</f>
        <v>NA</v>
      </c>
      <c r="T409" t="str">
        <f>IF(ISNA(VLOOKUP(I409,disall!$A$2:$M$349,13,FALSE)),"NA",VLOOKUP(I409,disall!$A$2:$M$349,13,FALSE))</f>
        <v>NA</v>
      </c>
      <c r="U409" s="8">
        <f>IF(ISNA(VLOOKUP($I409,disall!$A$2:$CY$349,COLUMN(disall!N408),FALSE)),-9999,VLOOKUP($I409,disall!$A$2:$CY$349,COLUMN(disall!N408),FALSE))</f>
        <v>-9999</v>
      </c>
      <c r="V409" s="8">
        <f>IF(ISNA(VLOOKUP($I409,disall!$A$2:$CY$349,COLUMN(disall!O408),FALSE)),-9999,VLOOKUP($I409,disall!$A$2:$CY$349,COLUMN(disall!O408),FALSE))</f>
        <v>-9999</v>
      </c>
      <c r="W409" s="8">
        <f>IF(ISNA(VLOOKUP($I409,disall!$A$2:$CY$349,COLUMN(disall!P408),FALSE)),-9999,VLOOKUP($I409,disall!$A$2:$CY$349,COLUMN(disall!P408),FALSE))</f>
        <v>-9999</v>
      </c>
      <c r="X409" s="8">
        <f>IF(ISNA(VLOOKUP($I409,disall!$A$2:$CY$349,COLUMN(disall!Q408),FALSE)),-9999,VLOOKUP($I409,disall!$A$2:$CY$349,COLUMN(disall!Q408),FALSE))</f>
        <v>-9999</v>
      </c>
      <c r="Y409" s="8">
        <f>IF(ISNA(VLOOKUP($I409,disall!$A$2:$CY$349,COLUMN(disall!R408),FALSE)),-9999,VLOOKUP($I409,disall!$A$2:$CY$349,COLUMN(disall!R408),FALSE))</f>
        <v>-9999</v>
      </c>
      <c r="Z409" s="8">
        <f>IF(ISNA(VLOOKUP($I409,disall!$A$2:$CY$349,COLUMN(disall!S408),FALSE)),-9999,VLOOKUP($I409,disall!$A$2:$CY$349,COLUMN(disall!S408),FALSE))</f>
        <v>-9999</v>
      </c>
      <c r="AA409" s="8">
        <f>IF(ISNA(VLOOKUP($I409,disall!$A$2:$CY$349,COLUMN(disall!T408),FALSE)),-9999,VLOOKUP($I409,disall!$A$2:$CY$349,COLUMN(disall!T408),FALSE))</f>
        <v>-9999</v>
      </c>
      <c r="AB409" s="8">
        <f>IF(ISNA(VLOOKUP($I409,disall!$A$2:$CY$349,COLUMN(disall!U408),FALSE)),-9999,VLOOKUP($I409,disall!$A$2:$CY$349,COLUMN(disall!U408),FALSE))</f>
        <v>-9999</v>
      </c>
      <c r="AC409" s="8">
        <f>IF(ISNA(VLOOKUP($I409,disall!$A$2:$CY$349,COLUMN(disall!V408),FALSE)),-9999,VLOOKUP($I409,disall!$A$2:$CY$349,COLUMN(disall!V408),FALSE))</f>
        <v>-9999</v>
      </c>
      <c r="AD409" s="8">
        <f>IF(ISNA(VLOOKUP($I409,disall!$A$2:$CY$349,COLUMN(disall!W408),FALSE)),-9999,VLOOKUP($I409,disall!$A$2:$CY$349,COLUMN(disall!W408),FALSE))</f>
        <v>-9999</v>
      </c>
      <c r="AE409" s="8">
        <f>IF(ISNA(VLOOKUP($I409,disall!$A$2:$CY$349,COLUMN(disall!X408),FALSE)),-9999,VLOOKUP($I409,disall!$A$2:$CY$349,COLUMN(disall!X408),FALSE))</f>
        <v>-9999</v>
      </c>
      <c r="AF409" s="8">
        <f>IF(ISNA(VLOOKUP($I409,disall!$A$2:$CY$349,COLUMN(disall!Y408),FALSE)),-9999,VLOOKUP($I409,disall!$A$2:$CY$349,COLUMN(disall!Y408),FALSE))</f>
        <v>-9999</v>
      </c>
      <c r="AG409" s="8">
        <f>IF(ISNA(VLOOKUP($I409,disall!$A$2:$CY$349,COLUMN(disall!Z408),FALSE)),-9999,VLOOKUP($I409,disall!$A$2:$CY$349,COLUMN(disall!Z408),FALSE))</f>
        <v>-9999</v>
      </c>
      <c r="AH409" s="8">
        <f>IF(ISNA(VLOOKUP($I409,disall!$A$2:$CY$349,COLUMN(disall!AA408),FALSE)),-9999,VLOOKUP($I409,disall!$A$2:$CY$349,COLUMN(disall!AA408),FALSE))</f>
        <v>-9999</v>
      </c>
      <c r="AI409" s="8">
        <f>IF(ISNA(VLOOKUP($I409,disall!$A$2:$CY$349,COLUMN(disall!AB408),FALSE)),-9999,VLOOKUP($I409,disall!$A$2:$CY$349,COLUMN(disall!AB408),FALSE))</f>
        <v>-9999</v>
      </c>
      <c r="AJ409" s="8">
        <f>IF(ISNA(VLOOKUP($I409,disall!$A$2:$CY$349,COLUMN(disall!AC408),FALSE)),-9999,VLOOKUP($I409,disall!$A$2:$CY$349,COLUMN(disall!AC408),FALSE))</f>
        <v>-9999</v>
      </c>
      <c r="AK409" s="8">
        <f>IF(ISNA(VLOOKUP($I409,disall!$A$2:$CY$349,COLUMN(disall!AD408),FALSE)),-9999,VLOOKUP($I409,disall!$A$2:$CY$349,COLUMN(disall!AD408),FALSE))</f>
        <v>-9999</v>
      </c>
      <c r="AL409" s="8">
        <f>IF(ISNA(VLOOKUP($I409,disall!$A$2:$CY$349,COLUMN(disall!AE408),FALSE)),-9999,VLOOKUP($I409,disall!$A$2:$CY$349,COLUMN(disall!AE408),FALSE))</f>
        <v>-9999</v>
      </c>
      <c r="AM409" s="8">
        <f>IF(ISNA(VLOOKUP($I409,disall!$A$2:$CY$349,COLUMN(disall!AF408),FALSE)),-9999,VLOOKUP($I409,disall!$A$2:$CY$349,COLUMN(disall!AF408),FALSE))</f>
        <v>-9999</v>
      </c>
      <c r="AN409" s="8">
        <f>IF(ISNA(VLOOKUP($I409,disall!$A$2:$CY$349,COLUMN(disall!AG408),FALSE)),-9999,VLOOKUP($I409,disall!$A$2:$CY$349,COLUMN(disall!AG408),FALSE))</f>
        <v>-9999</v>
      </c>
      <c r="AO409" s="8">
        <f>IF(ISNA(VLOOKUP($I409,disall!$A$2:$CY$349,COLUMN(disall!AH408),FALSE)),-9999,VLOOKUP($I409,disall!$A$2:$CY$349,COLUMN(disall!AH408),FALSE))</f>
        <v>-9999</v>
      </c>
      <c r="AP409" s="8">
        <f>IF(ISNA(VLOOKUP($I409,disall!$A$2:$CY$349,COLUMN(disall!AI408),FALSE)),-9999,VLOOKUP($I409,disall!$A$2:$CY$349,COLUMN(disall!AI408),FALSE))</f>
        <v>-9999</v>
      </c>
      <c r="AQ409" s="8">
        <f>IF(ISNA(VLOOKUP($I409,disall!$A$2:$CY$349,COLUMN(disall!AJ408),FALSE)),-9999,VLOOKUP($I409,disall!$A$2:$CY$349,COLUMN(disall!AJ408),FALSE))</f>
        <v>-9999</v>
      </c>
      <c r="AR409" s="8">
        <f>IF(ISNA(VLOOKUP($I409,disall!$A$2:$CY$349,COLUMN(disall!AK408),FALSE)),-9999,VLOOKUP($I409,disall!$A$2:$CY$349,COLUMN(disall!AK408),FALSE))</f>
        <v>-9999</v>
      </c>
      <c r="AS409" s="8">
        <f>IF(ISNA(VLOOKUP($I409,disall!$A$2:$CY$349,COLUMN(disall!AL408),FALSE)),-9999,VLOOKUP($I409,disall!$A$2:$CY$349,COLUMN(disall!AL408),FALSE))</f>
        <v>-9999</v>
      </c>
      <c r="AT409" s="8">
        <f>IF(ISNA(VLOOKUP($I409,disall!$A$2:$CY$349,COLUMN(disall!AM408),FALSE)),-9999,VLOOKUP($I409,disall!$A$2:$CY$349,COLUMN(disall!AM408),FALSE))</f>
        <v>-9999</v>
      </c>
      <c r="AU409" s="8">
        <f>IF(ISNA(VLOOKUP($I409,disall!$A$2:$CY$349,COLUMN(disall!AN408),FALSE)),-9999,VLOOKUP($I409,disall!$A$2:$CY$349,COLUMN(disall!AN408),FALSE))</f>
        <v>-9999</v>
      </c>
      <c r="AV409" s="8">
        <f>IF(ISNA(VLOOKUP($I409,disall!$A$2:$CY$349,COLUMN(disall!AO408),FALSE)),-9999,VLOOKUP($I409,disall!$A$2:$CY$349,COLUMN(disall!AO408),FALSE))</f>
        <v>-9999</v>
      </c>
      <c r="AW409" s="8">
        <f>IF(ISNA(VLOOKUP($I409,disall!$A$2:$CY$349,COLUMN(disall!AP408),FALSE)),-9999,VLOOKUP($I409,disall!$A$2:$CY$349,COLUMN(disall!AP408),FALSE))</f>
        <v>-9999</v>
      </c>
      <c r="AX409" s="8">
        <f>IF(ISNA(VLOOKUP($I409,disall!$A$2:$CY$349,COLUMN(disall!AQ408),FALSE)),-9999,VLOOKUP($I409,disall!$A$2:$CY$349,COLUMN(disall!AQ408),FALSE))</f>
        <v>-9999</v>
      </c>
      <c r="AY409" s="8">
        <f>IF(ISNA(VLOOKUP($I409,disall!$A$2:$CY$349,COLUMN(disall!AR408),FALSE)),-9999,VLOOKUP($I409,disall!$A$2:$CY$349,COLUMN(disall!AR408),FALSE))</f>
        <v>-9999</v>
      </c>
      <c r="AZ409" s="8">
        <f>IF(ISNA(VLOOKUP($I409,disall!$A$2:$CY$349,COLUMN(disall!AS408),FALSE)),-9999,VLOOKUP($I409,disall!$A$2:$CY$349,COLUMN(disall!AS408),FALSE))</f>
        <v>-9999</v>
      </c>
      <c r="BA409" s="8">
        <f>IF(ISNA(VLOOKUP($I409,disall!$A$2:$CY$349,COLUMN(disall!AT408),FALSE)),-9999,VLOOKUP($I409,disall!$A$2:$CY$349,COLUMN(disall!AT408),FALSE))</f>
        <v>-9999</v>
      </c>
      <c r="BB409" s="8">
        <f>IF(ISNA(VLOOKUP($I409,disall!$A$2:$CY$349,COLUMN(disall!AU408),FALSE)),-9999,VLOOKUP($I409,disall!$A$2:$CY$349,COLUMN(disall!AU408),FALSE))</f>
        <v>-9999</v>
      </c>
      <c r="BC409" s="8">
        <f>IF(ISNA(VLOOKUP($I409,disall!$A$2:$CY$349,COLUMN(disall!AV408),FALSE)),-9999,VLOOKUP($I409,disall!$A$2:$CY$349,COLUMN(disall!AV408),FALSE))</f>
        <v>-9999</v>
      </c>
      <c r="BD409" s="8">
        <f>IF(ISNA(VLOOKUP($I409,disall!$A$2:$CY$349,COLUMN(disall!AW408),FALSE)),-9999,VLOOKUP($I409,disall!$A$2:$CY$349,COLUMN(disall!AW408),FALSE))</f>
        <v>-9999</v>
      </c>
      <c r="BE409" s="8">
        <f>IF(ISNA(VLOOKUP($I409,disall!$A$2:$CY$349,COLUMN(disall!AX408),FALSE)),-9999,VLOOKUP($I409,disall!$A$2:$CY$349,COLUMN(disall!AX408),FALSE))</f>
        <v>-9999</v>
      </c>
      <c r="BF409" s="8">
        <f>IF(ISNA(VLOOKUP($I409,disall!$A$2:$CY$349,COLUMN(disall!AY408),FALSE)),-9999,VLOOKUP($I409,disall!$A$2:$CY$349,COLUMN(disall!AY408),FALSE))</f>
        <v>-9999</v>
      </c>
      <c r="BG409" s="8">
        <f>IF(ISNA(VLOOKUP($I409,disall!$A$2:$CY$349,COLUMN(disall!AZ408),FALSE)),-9999,VLOOKUP($I409,disall!$A$2:$CY$349,COLUMN(disall!AZ408),FALSE))</f>
        <v>-9999</v>
      </c>
      <c r="BH409" s="8">
        <f>IF(ISNA(VLOOKUP($I409,disall!$A$2:$CY$349,COLUMN(disall!BA408),FALSE)),-9999,VLOOKUP($I409,disall!$A$2:$CY$349,COLUMN(disall!BA408),FALSE))</f>
        <v>-9999</v>
      </c>
      <c r="BI409" s="8">
        <f>IF(ISNA(VLOOKUP($I409,disall!$A$2:$CY$349,COLUMN(disall!BB408),FALSE)),-9999,VLOOKUP($I409,disall!$A$2:$CY$349,COLUMN(disall!BB408),FALSE))</f>
        <v>-9999</v>
      </c>
      <c r="BJ409" s="8">
        <f>IF(ISNA(VLOOKUP($I409,disall!$A$2:$CY$349,COLUMN(disall!BC408),FALSE)),-9999,VLOOKUP($I409,disall!$A$2:$CY$349,COLUMN(disall!BC408),FALSE))</f>
        <v>-9999</v>
      </c>
      <c r="BK409" s="8">
        <f>IF(ISNA(VLOOKUP($I409,disall!$A$2:$CY$349,COLUMN(disall!BD408),FALSE)),-9999,VLOOKUP($I409,disall!$A$2:$CY$349,COLUMN(disall!BD408),FALSE))</f>
        <v>-9999</v>
      </c>
      <c r="BL409" s="8">
        <f>IF(ISNA(VLOOKUP($I409,disall!$A$2:$CY$349,COLUMN(disall!BE408),FALSE)),-9999,VLOOKUP($I409,disall!$A$2:$CY$349,COLUMN(disall!BE408),FALSE))</f>
        <v>-9999</v>
      </c>
      <c r="BM409" s="8">
        <f>IF(ISNA(VLOOKUP($I409,disall!$A$2:$CY$349,COLUMN(disall!BF408),FALSE)),-9999,VLOOKUP($I409,disall!$A$2:$CY$349,COLUMN(disall!BF408),FALSE))</f>
        <v>-9999</v>
      </c>
      <c r="BN409" s="8">
        <f>IF(ISNA(VLOOKUP($I409,disall!$A$2:$CY$349,COLUMN(disall!BG408),FALSE)),-9999,VLOOKUP($I409,disall!$A$2:$CY$349,COLUMN(disall!BG408),FALSE))</f>
        <v>-9999</v>
      </c>
      <c r="BO409" s="8">
        <f>IF(ISNA(VLOOKUP($I409,disall!$A$2:$CY$349,COLUMN(disall!BH408),FALSE)),-9999,VLOOKUP($I409,disall!$A$2:$CY$349,COLUMN(disall!BH408),FALSE))</f>
        <v>-9999</v>
      </c>
      <c r="BP409" s="8">
        <f>IF(ISNA(VLOOKUP($I409,disall!$A$2:$CY$349,COLUMN(disall!BI408),FALSE)),-9999,VLOOKUP($I409,disall!$A$2:$CY$349,COLUMN(disall!BI408),FALSE))</f>
        <v>-9999</v>
      </c>
      <c r="BQ409" s="8">
        <f>IF(ISNA(VLOOKUP($I409,disall!$A$2:$CY$349,COLUMN(disall!BJ408),FALSE)),-9999,VLOOKUP($I409,disall!$A$2:$CY$349,COLUMN(disall!BJ408),FALSE))</f>
        <v>-9999</v>
      </c>
      <c r="BR409" s="8">
        <f>IF(ISNA(VLOOKUP($I409,disall!$A$2:$CY$349,COLUMN(disall!BK408),FALSE)),-9999,VLOOKUP($I409,disall!$A$2:$CY$349,COLUMN(disall!BK408),FALSE))</f>
        <v>-9999</v>
      </c>
      <c r="BS409" s="8">
        <f>IF(ISNA(VLOOKUP($I409,disall!$A$2:$CY$349,COLUMN(disall!BL408),FALSE)),-9999,VLOOKUP($I409,disall!$A$2:$CY$349,COLUMN(disall!BL408),FALSE))</f>
        <v>-9999</v>
      </c>
      <c r="BT409" s="8">
        <f>IF(ISNA(VLOOKUP($I409,disall!$A$2:$CY$349,COLUMN(disall!BM408),FALSE)),-9999,VLOOKUP($I409,disall!$A$2:$CY$349,COLUMN(disall!BM408),FALSE))</f>
        <v>-9999</v>
      </c>
      <c r="BU409" s="8">
        <f>IF(ISNA(VLOOKUP($I409,disall!$A$2:$CY$349,COLUMN(disall!BN408),FALSE)),-9999,VLOOKUP($I409,disall!$A$2:$CY$349,COLUMN(disall!BN408),FALSE))</f>
        <v>-9999</v>
      </c>
      <c r="BV409" s="8">
        <f>IF(ISNA(VLOOKUP($I409,disall!$A$2:$CY$349,COLUMN(disall!BO408),FALSE)),-9999,VLOOKUP($I409,disall!$A$2:$CY$349,COLUMN(disall!BO408),FALSE))</f>
        <v>-9999</v>
      </c>
      <c r="BW409" s="8">
        <f>IF(ISNA(VLOOKUP($I409,disall!$A$2:$CY$349,COLUMN(disall!BP408),FALSE)),-9999,VLOOKUP($I409,disall!$A$2:$CY$349,COLUMN(disall!BP408),FALSE))</f>
        <v>-9999</v>
      </c>
      <c r="BX409" s="8">
        <f>IF(ISNA(VLOOKUP($I409,disall!$A$2:$CY$349,COLUMN(disall!BQ408),FALSE)),-9999,VLOOKUP($I409,disall!$A$2:$CY$349,COLUMN(disall!BQ408),FALSE))</f>
        <v>-9999</v>
      </c>
      <c r="BY409" s="8">
        <f>IF(ISNA(VLOOKUP($I409,disall!$A$2:$CY$349,COLUMN(disall!BR408),FALSE)),-9999,VLOOKUP($I409,disall!$A$2:$CY$349,COLUMN(disall!BR408),FALSE))</f>
        <v>-9999</v>
      </c>
      <c r="BZ409" s="8">
        <f>IF(ISNA(VLOOKUP($I409,disall!$A$2:$CY$349,COLUMN(disall!BS408),FALSE)),-9999,VLOOKUP($I409,disall!$A$2:$CY$349,COLUMN(disall!BS408),FALSE))</f>
        <v>-9999</v>
      </c>
      <c r="CA409" s="8">
        <f>IF(ISNA(VLOOKUP($I409,disall!$A$2:$CY$349,COLUMN(disall!BT408),FALSE)),-9999,VLOOKUP($I409,disall!$A$2:$CY$349,COLUMN(disall!BT408),FALSE))</f>
        <v>-9999</v>
      </c>
      <c r="CB409" s="8">
        <f>IF(ISNA(VLOOKUP($I409,disall!$A$2:$CY$349,COLUMN(disall!BU408),FALSE)),-9999,VLOOKUP($I409,disall!$A$2:$CY$349,COLUMN(disall!BU408),FALSE))</f>
        <v>-9999</v>
      </c>
      <c r="CC409" s="8">
        <f>IF(ISNA(VLOOKUP($I409,disall!$A$2:$CY$349,COLUMN(disall!BV408),FALSE)),-9999,VLOOKUP($I409,disall!$A$2:$CY$349,COLUMN(disall!BV408),FALSE))</f>
        <v>-9999</v>
      </c>
      <c r="CD409" s="8">
        <f>IF(ISNA(VLOOKUP($I409,disall!$A$2:$CY$349,COLUMN(disall!BW408),FALSE)),-9999,VLOOKUP($I409,disall!$A$2:$CY$349,COLUMN(disall!BW408),FALSE))</f>
        <v>-9999</v>
      </c>
      <c r="CE409" s="8">
        <f>IF(ISNA(VLOOKUP($I409,disall!$A$2:$CY$349,COLUMN(disall!BX408),FALSE)),-9999,VLOOKUP($I409,disall!$A$2:$CY$349,COLUMN(disall!BX408),FALSE))</f>
        <v>-9999</v>
      </c>
      <c r="CF409" s="8">
        <f>IF(ISNA(VLOOKUP($I409,disall!$A$2:$CY$349,COLUMN(disall!BY408),FALSE)),-9999,VLOOKUP($I409,disall!$A$2:$CY$349,COLUMN(disall!BY408),FALSE))</f>
        <v>-9999</v>
      </c>
      <c r="CG409" s="8">
        <f>IF(ISNA(VLOOKUP($I409,disall!$A$2:$CY$349,COLUMN(disall!BZ408),FALSE)),-9999,VLOOKUP($I409,disall!$A$2:$CY$349,COLUMN(disall!BZ408),FALSE))</f>
        <v>-9999</v>
      </c>
      <c r="CH409" s="8">
        <f>IF(ISNA(VLOOKUP($I409,disall!$A$2:$CY$349,COLUMN(disall!CA408),FALSE)),-9999,VLOOKUP($I409,disall!$A$2:$CY$349,COLUMN(disall!CA408),FALSE))</f>
        <v>-9999</v>
      </c>
      <c r="CI409" s="8">
        <f>IF(ISNA(VLOOKUP($I409,disall!$A$2:$CY$349,COLUMN(disall!CB408),FALSE)),-9999,VLOOKUP($I409,disall!$A$2:$CY$349,COLUMN(disall!CB408),FALSE))</f>
        <v>-9999</v>
      </c>
      <c r="CJ409" s="8">
        <f>IF(ISNA(VLOOKUP($I409,disall!$A$2:$CY$349,COLUMN(disall!CC408),FALSE)),-9999,VLOOKUP($I409,disall!$A$2:$CY$349,COLUMN(disall!CC408),FALSE))</f>
        <v>-9999</v>
      </c>
      <c r="CK409" s="8">
        <f>IF(ISNA(VLOOKUP($I409,disall!$A$2:$CY$349,COLUMN(disall!CD408),FALSE)),-9999,VLOOKUP($I409,disall!$A$2:$CY$349,COLUMN(disall!CD408),FALSE))</f>
        <v>-9999</v>
      </c>
      <c r="CL409" s="8">
        <f>IF(ISNA(VLOOKUP($I409,disall!$A$2:$CY$349,COLUMN(disall!CE408),FALSE)),-9999,VLOOKUP($I409,disall!$A$2:$CY$349,COLUMN(disall!CE408),FALSE))</f>
        <v>-9999</v>
      </c>
      <c r="CM409" s="8">
        <f>IF(ISNA(VLOOKUP($I409,disall!$A$2:$CY$349,COLUMN(disall!CF408),FALSE)),-9999,VLOOKUP($I409,disall!$A$2:$CY$349,COLUMN(disall!CF408),FALSE))</f>
        <v>-9999</v>
      </c>
      <c r="CN409" s="8">
        <f>IF(ISNA(VLOOKUP($I409,disall!$A$2:$CY$349,COLUMN(disall!CG408),FALSE)),-9999,VLOOKUP($I409,disall!$A$2:$CY$349,COLUMN(disall!CG408),FALSE))</f>
        <v>-9999</v>
      </c>
      <c r="CO409" s="8">
        <f>IF(ISNA(VLOOKUP($I409,disall!$A$2:$CY$349,COLUMN(disall!CH408),FALSE)),-9999,VLOOKUP($I409,disall!$A$2:$CY$349,COLUMN(disall!CH408),FALSE))</f>
        <v>-9999</v>
      </c>
      <c r="CP409" s="8">
        <f>IF(ISNA(VLOOKUP($I409,disall!$A$2:$CY$349,COLUMN(disall!CI408),FALSE)),-9999,VLOOKUP($I409,disall!$A$2:$CY$349,COLUMN(disall!CI408),FALSE))</f>
        <v>-9999</v>
      </c>
      <c r="CQ409" s="8">
        <f>IF(ISNA(VLOOKUP($I409,disall!$A$2:$CY$349,COLUMN(disall!CJ408),FALSE)),-9999,VLOOKUP($I409,disall!$A$2:$CY$349,COLUMN(disall!CJ408),FALSE))</f>
        <v>-9999</v>
      </c>
      <c r="CR409" s="8">
        <f>IF(ISNA(VLOOKUP($I409,disall!$A$2:$CY$349,COLUMN(disall!CK408),FALSE)),-9999,VLOOKUP($I409,disall!$A$2:$CY$349,COLUMN(disall!CK408),FALSE))</f>
        <v>-9999</v>
      </c>
      <c r="CS409" s="8">
        <f>IF(ISNA(VLOOKUP($I409,disall!$A$2:$CY$349,COLUMN(disall!CL408),FALSE)),-9999,VLOOKUP($I409,disall!$A$2:$CY$349,COLUMN(disall!CL408),FALSE))</f>
        <v>-9999</v>
      </c>
      <c r="CT409" s="8">
        <f>IF(ISNA(VLOOKUP($I409,disall!$A$2:$CY$349,COLUMN(disall!CM408),FALSE)),-9999,VLOOKUP($I409,disall!$A$2:$CY$349,COLUMN(disall!CM408),FALSE))</f>
        <v>-9999</v>
      </c>
      <c r="CU409" s="8">
        <f>IF(ISNA(VLOOKUP($I409,disall!$A$2:$CY$349,COLUMN(disall!CN408),FALSE)),-9999,VLOOKUP($I409,disall!$A$2:$CY$349,COLUMN(disall!CN408),FALSE))</f>
        <v>-9999</v>
      </c>
      <c r="CV409" s="8">
        <f>IF(ISNA(VLOOKUP($I409,disall!$A$2:$CY$349,COLUMN(disall!CO408),FALSE)),-9999,VLOOKUP($I409,disall!$A$2:$CY$349,COLUMN(disall!CO408),FALSE))</f>
        <v>-9999</v>
      </c>
      <c r="CW409" s="8">
        <f>IF(ISNA(VLOOKUP($I409,disall!$A$2:$CY$349,COLUMN(disall!CP408),FALSE)),-9999,VLOOKUP($I409,disall!$A$2:$CY$349,COLUMN(disall!CP408),FALSE))</f>
        <v>-9999</v>
      </c>
      <c r="CX409" s="8">
        <f>IF(ISNA(VLOOKUP($I409,disall!$A$2:$CY$349,COLUMN(disall!CQ408),FALSE)),-9999,VLOOKUP($I409,disall!$A$2:$CY$349,COLUMN(disall!CQ408),FALSE))</f>
        <v>-9999</v>
      </c>
      <c r="CY409" s="8">
        <f>IF(ISNA(VLOOKUP($I409,disall!$A$2:$CY$349,COLUMN(disall!CR408),FALSE)),-9999,VLOOKUP($I409,disall!$A$2:$CY$349,COLUMN(disall!CR408),FALSE))</f>
        <v>-9999</v>
      </c>
      <c r="CZ409" s="8">
        <f>IF(ISNA(VLOOKUP($I409,disall!$A$2:$CY$349,COLUMN(disall!CS408),FALSE)),-9999,VLOOKUP($I409,disall!$A$2:$CY$349,COLUMN(disall!CS408),FALSE))</f>
        <v>-9999</v>
      </c>
      <c r="DA409" s="8">
        <f>IF(ISNA(VLOOKUP($I409,disall!$A$2:$CY$349,COLUMN(disall!CT408),FALSE)),-9999,VLOOKUP($I409,disall!$A$2:$CY$349,COLUMN(disall!CT408),FALSE))</f>
        <v>-9999</v>
      </c>
      <c r="DB409" s="8">
        <f>IF(ISNA(VLOOKUP($I409,disall!$A$2:$CY$349,COLUMN(disall!CU408),FALSE)),-9999,VLOOKUP($I409,disall!$A$2:$CY$349,COLUMN(disall!CU408),FALSE))</f>
        <v>-9999</v>
      </c>
      <c r="DC409" s="8">
        <f>IF(ISNA(VLOOKUP($I409,disall!$A$2:$CY$349,COLUMN(disall!CV408),FALSE)),-9999,VLOOKUP($I409,disall!$A$2:$CY$349,COLUMN(disall!CV408),FALSE))</f>
        <v>-9999</v>
      </c>
      <c r="DD409" s="8">
        <f>IF(ISNA(VLOOKUP($I409,disall!$A$2:$CY$349,COLUMN(disall!CW408),FALSE)),-9999,VLOOKUP($I409,disall!$A$2:$CY$349,COLUMN(disall!CW408),FALSE))</f>
        <v>-9999</v>
      </c>
      <c r="DE409" s="8">
        <f>IF(ISNA(VLOOKUP($I409,disall!$A$2:$CY$349,COLUMN(disall!CX408),FALSE)),-9999,VLOOKUP($I409,disall!$A$2:$CY$349,COLUMN(disall!CX408),FALSE))</f>
        <v>-9999</v>
      </c>
      <c r="DF409" s="8">
        <f>IF(ISNA(VLOOKUP($I409,disall!$A$2:$CY$349,COLUMN(disall!CY408),FALSE)),-9999,VLOOKUP($I409,disall!$A$2:$CY$349,COLUMN(disall!CY408),FALSE))</f>
        <v>-9999</v>
      </c>
    </row>
    <row r="410" spans="1:110" x14ac:dyDescent="0.25">
      <c r="A410">
        <v>276</v>
      </c>
      <c r="B410" t="s">
        <v>8</v>
      </c>
      <c r="C410" t="s">
        <v>472</v>
      </c>
      <c r="D410" t="s">
        <v>853</v>
      </c>
      <c r="E410" t="s">
        <v>1162</v>
      </c>
      <c r="F410" t="s">
        <v>1163</v>
      </c>
      <c r="G410" t="s">
        <v>1164</v>
      </c>
      <c r="H410">
        <v>4108</v>
      </c>
      <c r="I410">
        <f>IF(ISNA(VLOOKUP(H410,disall!$D$2:$L$349,1,FALSE)),H410,VLOOKUP(H410,disall!$D$2:$L$349,1,FALSE))</f>
        <v>4108</v>
      </c>
      <c r="J410" t="str">
        <f>IF(ISNA(VLOOKUP(H410,disall!$D$2:$L$349,1,FALSE)),"NA",VLOOKUP(H410,disall!$D$2:$L$349,2,FALSE))</f>
        <v>NA</v>
      </c>
      <c r="K410" t="str">
        <f>IF(ISNA(VLOOKUP(I410,disall!$A$2:$L$349,3,FALSE)),F410,VLOOKUP(I410,disall!$A$2:$L$349,3,FALSE))</f>
        <v>Ukhrul</v>
      </c>
      <c r="L410" t="str">
        <f>IF(ISNA(VLOOKUP(I410,disall!$A$2:$L$349,12,FALSE)),"NA",VLOOKUP(I410,disall!$A$2:$L$349,12,FALSE))</f>
        <v>NA</v>
      </c>
      <c r="M410" t="str">
        <f>IF(ISNA(VLOOKUP(I410,disall!$A$2:$M$349,6,FALSE)),"NA",VLOOKUP(I410,disall!$A$2:$M$349,6,FALSE))</f>
        <v>NA</v>
      </c>
      <c r="N410" t="str">
        <f>IF(ISNA(VLOOKUP(I410,disall!$A$2:$M$349,7,FALSE)),"NA",VLOOKUP(I410,disall!$A$2:$M$349,7,FALSE))</f>
        <v>NA</v>
      </c>
      <c r="O410" t="str">
        <f>IF(ISNA(VLOOKUP(I410,disall!$A$2:$M$349,8,FALSE)),"NA",VLOOKUP(I410,disall!$A$2:$M$349,8,FALSE))</f>
        <v>NA</v>
      </c>
      <c r="P410" t="str">
        <f>IF(ISNA(VLOOKUP(I410,disall!$A$2:$M$349,9,FALSE)),"NA",VLOOKUP(I410,disall!$A$2:$M$349,9,FALSE))</f>
        <v>NA</v>
      </c>
      <c r="Q410" t="str">
        <f>IF(ISNA(VLOOKUP(I410,disall!$A$2:$M$349,10,FALSE)),"NA",VLOOKUP(I410,disall!$A$2:$M$349,10,FALSE))</f>
        <v>NA</v>
      </c>
      <c r="R410" t="str">
        <f>IF(ISNA(VLOOKUP(I410,disall!$A$2:$M$349,11,FALSE)),"NA",VLOOKUP(I410,disall!$A$2:$M$349,11,FALSE))</f>
        <v>NA</v>
      </c>
      <c r="S410" t="str">
        <f>IF(ISNA(VLOOKUP(I410,disall!$A$2:$M$349,12,FALSE)),"NA",VLOOKUP(I410,disall!$A$2:$M$349,12,FALSE))</f>
        <v>NA</v>
      </c>
      <c r="T410" t="str">
        <f>IF(ISNA(VLOOKUP(I410,disall!$A$2:$M$349,13,FALSE)),"NA",VLOOKUP(I410,disall!$A$2:$M$349,13,FALSE))</f>
        <v>NA</v>
      </c>
      <c r="U410" s="8">
        <f>IF(ISNA(VLOOKUP($I410,disall!$A$2:$CY$349,COLUMN(disall!N409),FALSE)),-9999,VLOOKUP($I410,disall!$A$2:$CY$349,COLUMN(disall!N409),FALSE))</f>
        <v>-9999</v>
      </c>
      <c r="V410" s="8">
        <f>IF(ISNA(VLOOKUP($I410,disall!$A$2:$CY$349,COLUMN(disall!O409),FALSE)),-9999,VLOOKUP($I410,disall!$A$2:$CY$349,COLUMN(disall!O409),FALSE))</f>
        <v>-9999</v>
      </c>
      <c r="W410" s="8">
        <f>IF(ISNA(VLOOKUP($I410,disall!$A$2:$CY$349,COLUMN(disall!P409),FALSE)),-9999,VLOOKUP($I410,disall!$A$2:$CY$349,COLUMN(disall!P409),FALSE))</f>
        <v>-9999</v>
      </c>
      <c r="X410" s="8">
        <f>IF(ISNA(VLOOKUP($I410,disall!$A$2:$CY$349,COLUMN(disall!Q409),FALSE)),-9999,VLOOKUP($I410,disall!$A$2:$CY$349,COLUMN(disall!Q409),FALSE))</f>
        <v>-9999</v>
      </c>
      <c r="Y410" s="8">
        <f>IF(ISNA(VLOOKUP($I410,disall!$A$2:$CY$349,COLUMN(disall!R409),FALSE)),-9999,VLOOKUP($I410,disall!$A$2:$CY$349,COLUMN(disall!R409),FALSE))</f>
        <v>-9999</v>
      </c>
      <c r="Z410" s="8">
        <f>IF(ISNA(VLOOKUP($I410,disall!$A$2:$CY$349,COLUMN(disall!S409),FALSE)),-9999,VLOOKUP($I410,disall!$A$2:$CY$349,COLUMN(disall!S409),FALSE))</f>
        <v>-9999</v>
      </c>
      <c r="AA410" s="8">
        <f>IF(ISNA(VLOOKUP($I410,disall!$A$2:$CY$349,COLUMN(disall!T409),FALSE)),-9999,VLOOKUP($I410,disall!$A$2:$CY$349,COLUMN(disall!T409),FALSE))</f>
        <v>-9999</v>
      </c>
      <c r="AB410" s="8">
        <f>IF(ISNA(VLOOKUP($I410,disall!$A$2:$CY$349,COLUMN(disall!U409),FALSE)),-9999,VLOOKUP($I410,disall!$A$2:$CY$349,COLUMN(disall!U409),FALSE))</f>
        <v>-9999</v>
      </c>
      <c r="AC410" s="8">
        <f>IF(ISNA(VLOOKUP($I410,disall!$A$2:$CY$349,COLUMN(disall!V409),FALSE)),-9999,VLOOKUP($I410,disall!$A$2:$CY$349,COLUMN(disall!V409),FALSE))</f>
        <v>-9999</v>
      </c>
      <c r="AD410" s="8">
        <f>IF(ISNA(VLOOKUP($I410,disall!$A$2:$CY$349,COLUMN(disall!W409),FALSE)),-9999,VLOOKUP($I410,disall!$A$2:$CY$349,COLUMN(disall!W409),FALSE))</f>
        <v>-9999</v>
      </c>
      <c r="AE410" s="8">
        <f>IF(ISNA(VLOOKUP($I410,disall!$A$2:$CY$349,COLUMN(disall!X409),FALSE)),-9999,VLOOKUP($I410,disall!$A$2:$CY$349,COLUMN(disall!X409),FALSE))</f>
        <v>-9999</v>
      </c>
      <c r="AF410" s="8">
        <f>IF(ISNA(VLOOKUP($I410,disall!$A$2:$CY$349,COLUMN(disall!Y409),FALSE)),-9999,VLOOKUP($I410,disall!$A$2:$CY$349,COLUMN(disall!Y409),FALSE))</f>
        <v>-9999</v>
      </c>
      <c r="AG410" s="8">
        <f>IF(ISNA(VLOOKUP($I410,disall!$A$2:$CY$349,COLUMN(disall!Z409),FALSE)),-9999,VLOOKUP($I410,disall!$A$2:$CY$349,COLUMN(disall!Z409),FALSE))</f>
        <v>-9999</v>
      </c>
      <c r="AH410" s="8">
        <f>IF(ISNA(VLOOKUP($I410,disall!$A$2:$CY$349,COLUMN(disall!AA409),FALSE)),-9999,VLOOKUP($I410,disall!$A$2:$CY$349,COLUMN(disall!AA409),FALSE))</f>
        <v>-9999</v>
      </c>
      <c r="AI410" s="8">
        <f>IF(ISNA(VLOOKUP($I410,disall!$A$2:$CY$349,COLUMN(disall!AB409),FALSE)),-9999,VLOOKUP($I410,disall!$A$2:$CY$349,COLUMN(disall!AB409),FALSE))</f>
        <v>-9999</v>
      </c>
      <c r="AJ410" s="8">
        <f>IF(ISNA(VLOOKUP($I410,disall!$A$2:$CY$349,COLUMN(disall!AC409),FALSE)),-9999,VLOOKUP($I410,disall!$A$2:$CY$349,COLUMN(disall!AC409),FALSE))</f>
        <v>-9999</v>
      </c>
      <c r="AK410" s="8">
        <f>IF(ISNA(VLOOKUP($I410,disall!$A$2:$CY$349,COLUMN(disall!AD409),FALSE)),-9999,VLOOKUP($I410,disall!$A$2:$CY$349,COLUMN(disall!AD409),FALSE))</f>
        <v>-9999</v>
      </c>
      <c r="AL410" s="8">
        <f>IF(ISNA(VLOOKUP($I410,disall!$A$2:$CY$349,COLUMN(disall!AE409),FALSE)),-9999,VLOOKUP($I410,disall!$A$2:$CY$349,COLUMN(disall!AE409),FALSE))</f>
        <v>-9999</v>
      </c>
      <c r="AM410" s="8">
        <f>IF(ISNA(VLOOKUP($I410,disall!$A$2:$CY$349,COLUMN(disall!AF409),FALSE)),-9999,VLOOKUP($I410,disall!$A$2:$CY$349,COLUMN(disall!AF409),FALSE))</f>
        <v>-9999</v>
      </c>
      <c r="AN410" s="8">
        <f>IF(ISNA(VLOOKUP($I410,disall!$A$2:$CY$349,COLUMN(disall!AG409),FALSE)),-9999,VLOOKUP($I410,disall!$A$2:$CY$349,COLUMN(disall!AG409),FALSE))</f>
        <v>-9999</v>
      </c>
      <c r="AO410" s="8">
        <f>IF(ISNA(VLOOKUP($I410,disall!$A$2:$CY$349,COLUMN(disall!AH409),FALSE)),-9999,VLOOKUP($I410,disall!$A$2:$CY$349,COLUMN(disall!AH409),FALSE))</f>
        <v>-9999</v>
      </c>
      <c r="AP410" s="8">
        <f>IF(ISNA(VLOOKUP($I410,disall!$A$2:$CY$349,COLUMN(disall!AI409),FALSE)),-9999,VLOOKUP($I410,disall!$A$2:$CY$349,COLUMN(disall!AI409),FALSE))</f>
        <v>-9999</v>
      </c>
      <c r="AQ410" s="8">
        <f>IF(ISNA(VLOOKUP($I410,disall!$A$2:$CY$349,COLUMN(disall!AJ409),FALSE)),-9999,VLOOKUP($I410,disall!$A$2:$CY$349,COLUMN(disall!AJ409),FALSE))</f>
        <v>-9999</v>
      </c>
      <c r="AR410" s="8">
        <f>IF(ISNA(VLOOKUP($I410,disall!$A$2:$CY$349,COLUMN(disall!AK409),FALSE)),-9999,VLOOKUP($I410,disall!$A$2:$CY$349,COLUMN(disall!AK409),FALSE))</f>
        <v>-9999</v>
      </c>
      <c r="AS410" s="8">
        <f>IF(ISNA(VLOOKUP($I410,disall!$A$2:$CY$349,COLUMN(disall!AL409),FALSE)),-9999,VLOOKUP($I410,disall!$A$2:$CY$349,COLUMN(disall!AL409),FALSE))</f>
        <v>-9999</v>
      </c>
      <c r="AT410" s="8">
        <f>IF(ISNA(VLOOKUP($I410,disall!$A$2:$CY$349,COLUMN(disall!AM409),FALSE)),-9999,VLOOKUP($I410,disall!$A$2:$CY$349,COLUMN(disall!AM409),FALSE))</f>
        <v>-9999</v>
      </c>
      <c r="AU410" s="8">
        <f>IF(ISNA(VLOOKUP($I410,disall!$A$2:$CY$349,COLUMN(disall!AN409),FALSE)),-9999,VLOOKUP($I410,disall!$A$2:$CY$349,COLUMN(disall!AN409),FALSE))</f>
        <v>-9999</v>
      </c>
      <c r="AV410" s="8">
        <f>IF(ISNA(VLOOKUP($I410,disall!$A$2:$CY$349,COLUMN(disall!AO409),FALSE)),-9999,VLOOKUP($I410,disall!$A$2:$CY$349,COLUMN(disall!AO409),FALSE))</f>
        <v>-9999</v>
      </c>
      <c r="AW410" s="8">
        <f>IF(ISNA(VLOOKUP($I410,disall!$A$2:$CY$349,COLUMN(disall!AP409),FALSE)),-9999,VLOOKUP($I410,disall!$A$2:$CY$349,COLUMN(disall!AP409),FALSE))</f>
        <v>-9999</v>
      </c>
      <c r="AX410" s="8">
        <f>IF(ISNA(VLOOKUP($I410,disall!$A$2:$CY$349,COLUMN(disall!AQ409),FALSE)),-9999,VLOOKUP($I410,disall!$A$2:$CY$349,COLUMN(disall!AQ409),FALSE))</f>
        <v>-9999</v>
      </c>
      <c r="AY410" s="8">
        <f>IF(ISNA(VLOOKUP($I410,disall!$A$2:$CY$349,COLUMN(disall!AR409),FALSE)),-9999,VLOOKUP($I410,disall!$A$2:$CY$349,COLUMN(disall!AR409),FALSE))</f>
        <v>-9999</v>
      </c>
      <c r="AZ410" s="8">
        <f>IF(ISNA(VLOOKUP($I410,disall!$A$2:$CY$349,COLUMN(disall!AS409),FALSE)),-9999,VLOOKUP($I410,disall!$A$2:$CY$349,COLUMN(disall!AS409),FALSE))</f>
        <v>-9999</v>
      </c>
      <c r="BA410" s="8">
        <f>IF(ISNA(VLOOKUP($I410,disall!$A$2:$CY$349,COLUMN(disall!AT409),FALSE)),-9999,VLOOKUP($I410,disall!$A$2:$CY$349,COLUMN(disall!AT409),FALSE))</f>
        <v>-9999</v>
      </c>
      <c r="BB410" s="8">
        <f>IF(ISNA(VLOOKUP($I410,disall!$A$2:$CY$349,COLUMN(disall!AU409),FALSE)),-9999,VLOOKUP($I410,disall!$A$2:$CY$349,COLUMN(disall!AU409),FALSE))</f>
        <v>-9999</v>
      </c>
      <c r="BC410" s="8">
        <f>IF(ISNA(VLOOKUP($I410,disall!$A$2:$CY$349,COLUMN(disall!AV409),FALSE)),-9999,VLOOKUP($I410,disall!$A$2:$CY$349,COLUMN(disall!AV409),FALSE))</f>
        <v>-9999</v>
      </c>
      <c r="BD410" s="8">
        <f>IF(ISNA(VLOOKUP($I410,disall!$A$2:$CY$349,COLUMN(disall!AW409),FALSE)),-9999,VLOOKUP($I410,disall!$A$2:$CY$349,COLUMN(disall!AW409),FALSE))</f>
        <v>-9999</v>
      </c>
      <c r="BE410" s="8">
        <f>IF(ISNA(VLOOKUP($I410,disall!$A$2:$CY$349,COLUMN(disall!AX409),FALSE)),-9999,VLOOKUP($I410,disall!$A$2:$CY$349,COLUMN(disall!AX409),FALSE))</f>
        <v>-9999</v>
      </c>
      <c r="BF410" s="8">
        <f>IF(ISNA(VLOOKUP($I410,disall!$A$2:$CY$349,COLUMN(disall!AY409),FALSE)),-9999,VLOOKUP($I410,disall!$A$2:$CY$349,COLUMN(disall!AY409),FALSE))</f>
        <v>-9999</v>
      </c>
      <c r="BG410" s="8">
        <f>IF(ISNA(VLOOKUP($I410,disall!$A$2:$CY$349,COLUMN(disall!AZ409),FALSE)),-9999,VLOOKUP($I410,disall!$A$2:$CY$349,COLUMN(disall!AZ409),FALSE))</f>
        <v>-9999</v>
      </c>
      <c r="BH410" s="8">
        <f>IF(ISNA(VLOOKUP($I410,disall!$A$2:$CY$349,COLUMN(disall!BA409),FALSE)),-9999,VLOOKUP($I410,disall!$A$2:$CY$349,COLUMN(disall!BA409),FALSE))</f>
        <v>-9999</v>
      </c>
      <c r="BI410" s="8">
        <f>IF(ISNA(VLOOKUP($I410,disall!$A$2:$CY$349,COLUMN(disall!BB409),FALSE)),-9999,VLOOKUP($I410,disall!$A$2:$CY$349,COLUMN(disall!BB409),FALSE))</f>
        <v>-9999</v>
      </c>
      <c r="BJ410" s="8">
        <f>IF(ISNA(VLOOKUP($I410,disall!$A$2:$CY$349,COLUMN(disall!BC409),FALSE)),-9999,VLOOKUP($I410,disall!$A$2:$CY$349,COLUMN(disall!BC409),FALSE))</f>
        <v>-9999</v>
      </c>
      <c r="BK410" s="8">
        <f>IF(ISNA(VLOOKUP($I410,disall!$A$2:$CY$349,COLUMN(disall!BD409),FALSE)),-9999,VLOOKUP($I410,disall!$A$2:$CY$349,COLUMN(disall!BD409),FALSE))</f>
        <v>-9999</v>
      </c>
      <c r="BL410" s="8">
        <f>IF(ISNA(VLOOKUP($I410,disall!$A$2:$CY$349,COLUMN(disall!BE409),FALSE)),-9999,VLOOKUP($I410,disall!$A$2:$CY$349,COLUMN(disall!BE409),FALSE))</f>
        <v>-9999</v>
      </c>
      <c r="BM410" s="8">
        <f>IF(ISNA(VLOOKUP($I410,disall!$A$2:$CY$349,COLUMN(disall!BF409),FALSE)),-9999,VLOOKUP($I410,disall!$A$2:$CY$349,COLUMN(disall!BF409),FALSE))</f>
        <v>-9999</v>
      </c>
      <c r="BN410" s="8">
        <f>IF(ISNA(VLOOKUP($I410,disall!$A$2:$CY$349,COLUMN(disall!BG409),FALSE)),-9999,VLOOKUP($I410,disall!$A$2:$CY$349,COLUMN(disall!BG409),FALSE))</f>
        <v>-9999</v>
      </c>
      <c r="BO410" s="8">
        <f>IF(ISNA(VLOOKUP($I410,disall!$A$2:$CY$349,COLUMN(disall!BH409),FALSE)),-9999,VLOOKUP($I410,disall!$A$2:$CY$349,COLUMN(disall!BH409),FALSE))</f>
        <v>-9999</v>
      </c>
      <c r="BP410" s="8">
        <f>IF(ISNA(VLOOKUP($I410,disall!$A$2:$CY$349,COLUMN(disall!BI409),FALSE)),-9999,VLOOKUP($I410,disall!$A$2:$CY$349,COLUMN(disall!BI409),FALSE))</f>
        <v>-9999</v>
      </c>
      <c r="BQ410" s="8">
        <f>IF(ISNA(VLOOKUP($I410,disall!$A$2:$CY$349,COLUMN(disall!BJ409),FALSE)),-9999,VLOOKUP($I410,disall!$A$2:$CY$349,COLUMN(disall!BJ409),FALSE))</f>
        <v>-9999</v>
      </c>
      <c r="BR410" s="8">
        <f>IF(ISNA(VLOOKUP($I410,disall!$A$2:$CY$349,COLUMN(disall!BK409),FALSE)),-9999,VLOOKUP($I410,disall!$A$2:$CY$349,COLUMN(disall!BK409),FALSE))</f>
        <v>-9999</v>
      </c>
      <c r="BS410" s="8">
        <f>IF(ISNA(VLOOKUP($I410,disall!$A$2:$CY$349,COLUMN(disall!BL409),FALSE)),-9999,VLOOKUP($I410,disall!$A$2:$CY$349,COLUMN(disall!BL409),FALSE))</f>
        <v>-9999</v>
      </c>
      <c r="BT410" s="8">
        <f>IF(ISNA(VLOOKUP($I410,disall!$A$2:$CY$349,COLUMN(disall!BM409),FALSE)),-9999,VLOOKUP($I410,disall!$A$2:$CY$349,COLUMN(disall!BM409),FALSE))</f>
        <v>-9999</v>
      </c>
      <c r="BU410" s="8">
        <f>IF(ISNA(VLOOKUP($I410,disall!$A$2:$CY$349,COLUMN(disall!BN409),FALSE)),-9999,VLOOKUP($I410,disall!$A$2:$CY$349,COLUMN(disall!BN409),FALSE))</f>
        <v>-9999</v>
      </c>
      <c r="BV410" s="8">
        <f>IF(ISNA(VLOOKUP($I410,disall!$A$2:$CY$349,COLUMN(disall!BO409),FALSE)),-9999,VLOOKUP($I410,disall!$A$2:$CY$349,COLUMN(disall!BO409),FALSE))</f>
        <v>-9999</v>
      </c>
      <c r="BW410" s="8">
        <f>IF(ISNA(VLOOKUP($I410,disall!$A$2:$CY$349,COLUMN(disall!BP409),FALSE)),-9999,VLOOKUP($I410,disall!$A$2:$CY$349,COLUMN(disall!BP409),FALSE))</f>
        <v>-9999</v>
      </c>
      <c r="BX410" s="8">
        <f>IF(ISNA(VLOOKUP($I410,disall!$A$2:$CY$349,COLUMN(disall!BQ409),FALSE)),-9999,VLOOKUP($I410,disall!$A$2:$CY$349,COLUMN(disall!BQ409),FALSE))</f>
        <v>-9999</v>
      </c>
      <c r="BY410" s="8">
        <f>IF(ISNA(VLOOKUP($I410,disall!$A$2:$CY$349,COLUMN(disall!BR409),FALSE)),-9999,VLOOKUP($I410,disall!$A$2:$CY$349,COLUMN(disall!BR409),FALSE))</f>
        <v>-9999</v>
      </c>
      <c r="BZ410" s="8">
        <f>IF(ISNA(VLOOKUP($I410,disall!$A$2:$CY$349,COLUMN(disall!BS409),FALSE)),-9999,VLOOKUP($I410,disall!$A$2:$CY$349,COLUMN(disall!BS409),FALSE))</f>
        <v>-9999</v>
      </c>
      <c r="CA410" s="8">
        <f>IF(ISNA(VLOOKUP($I410,disall!$A$2:$CY$349,COLUMN(disall!BT409),FALSE)),-9999,VLOOKUP($I410,disall!$A$2:$CY$349,COLUMN(disall!BT409),FALSE))</f>
        <v>-9999</v>
      </c>
      <c r="CB410" s="8">
        <f>IF(ISNA(VLOOKUP($I410,disall!$A$2:$CY$349,COLUMN(disall!BU409),FALSE)),-9999,VLOOKUP($I410,disall!$A$2:$CY$349,COLUMN(disall!BU409),FALSE))</f>
        <v>-9999</v>
      </c>
      <c r="CC410" s="8">
        <f>IF(ISNA(VLOOKUP($I410,disall!$A$2:$CY$349,COLUMN(disall!BV409),FALSE)),-9999,VLOOKUP($I410,disall!$A$2:$CY$349,COLUMN(disall!BV409),FALSE))</f>
        <v>-9999</v>
      </c>
      <c r="CD410" s="8">
        <f>IF(ISNA(VLOOKUP($I410,disall!$A$2:$CY$349,COLUMN(disall!BW409),FALSE)),-9999,VLOOKUP($I410,disall!$A$2:$CY$349,COLUMN(disall!BW409),FALSE))</f>
        <v>-9999</v>
      </c>
      <c r="CE410" s="8">
        <f>IF(ISNA(VLOOKUP($I410,disall!$A$2:$CY$349,COLUMN(disall!BX409),FALSE)),-9999,VLOOKUP($I410,disall!$A$2:$CY$349,COLUMN(disall!BX409),FALSE))</f>
        <v>-9999</v>
      </c>
      <c r="CF410" s="8">
        <f>IF(ISNA(VLOOKUP($I410,disall!$A$2:$CY$349,COLUMN(disall!BY409),FALSE)),-9999,VLOOKUP($I410,disall!$A$2:$CY$349,COLUMN(disall!BY409),FALSE))</f>
        <v>-9999</v>
      </c>
      <c r="CG410" s="8">
        <f>IF(ISNA(VLOOKUP($I410,disall!$A$2:$CY$349,COLUMN(disall!BZ409),FALSE)),-9999,VLOOKUP($I410,disall!$A$2:$CY$349,COLUMN(disall!BZ409),FALSE))</f>
        <v>-9999</v>
      </c>
      <c r="CH410" s="8">
        <f>IF(ISNA(VLOOKUP($I410,disall!$A$2:$CY$349,COLUMN(disall!CA409),FALSE)),-9999,VLOOKUP($I410,disall!$A$2:$CY$349,COLUMN(disall!CA409),FALSE))</f>
        <v>-9999</v>
      </c>
      <c r="CI410" s="8">
        <f>IF(ISNA(VLOOKUP($I410,disall!$A$2:$CY$349,COLUMN(disall!CB409),FALSE)),-9999,VLOOKUP($I410,disall!$A$2:$CY$349,COLUMN(disall!CB409),FALSE))</f>
        <v>-9999</v>
      </c>
      <c r="CJ410" s="8">
        <f>IF(ISNA(VLOOKUP($I410,disall!$A$2:$CY$349,COLUMN(disall!CC409),FALSE)),-9999,VLOOKUP($I410,disall!$A$2:$CY$349,COLUMN(disall!CC409),FALSE))</f>
        <v>-9999</v>
      </c>
      <c r="CK410" s="8">
        <f>IF(ISNA(VLOOKUP($I410,disall!$A$2:$CY$349,COLUMN(disall!CD409),FALSE)),-9999,VLOOKUP($I410,disall!$A$2:$CY$349,COLUMN(disall!CD409),FALSE))</f>
        <v>-9999</v>
      </c>
      <c r="CL410" s="8">
        <f>IF(ISNA(VLOOKUP($I410,disall!$A$2:$CY$349,COLUMN(disall!CE409),FALSE)),-9999,VLOOKUP($I410,disall!$A$2:$CY$349,COLUMN(disall!CE409),FALSE))</f>
        <v>-9999</v>
      </c>
      <c r="CM410" s="8">
        <f>IF(ISNA(VLOOKUP($I410,disall!$A$2:$CY$349,COLUMN(disall!CF409),FALSE)),-9999,VLOOKUP($I410,disall!$A$2:$CY$349,COLUMN(disall!CF409),FALSE))</f>
        <v>-9999</v>
      </c>
      <c r="CN410" s="8">
        <f>IF(ISNA(VLOOKUP($I410,disall!$A$2:$CY$349,COLUMN(disall!CG409),FALSE)),-9999,VLOOKUP($I410,disall!$A$2:$CY$349,COLUMN(disall!CG409),FALSE))</f>
        <v>-9999</v>
      </c>
      <c r="CO410" s="8">
        <f>IF(ISNA(VLOOKUP($I410,disall!$A$2:$CY$349,COLUMN(disall!CH409),FALSE)),-9999,VLOOKUP($I410,disall!$A$2:$CY$349,COLUMN(disall!CH409),FALSE))</f>
        <v>-9999</v>
      </c>
      <c r="CP410" s="8">
        <f>IF(ISNA(VLOOKUP($I410,disall!$A$2:$CY$349,COLUMN(disall!CI409),FALSE)),-9999,VLOOKUP($I410,disall!$A$2:$CY$349,COLUMN(disall!CI409),FALSE))</f>
        <v>-9999</v>
      </c>
      <c r="CQ410" s="8">
        <f>IF(ISNA(VLOOKUP($I410,disall!$A$2:$CY$349,COLUMN(disall!CJ409),FALSE)),-9999,VLOOKUP($I410,disall!$A$2:$CY$349,COLUMN(disall!CJ409),FALSE))</f>
        <v>-9999</v>
      </c>
      <c r="CR410" s="8">
        <f>IF(ISNA(VLOOKUP($I410,disall!$A$2:$CY$349,COLUMN(disall!CK409),FALSE)),-9999,VLOOKUP($I410,disall!$A$2:$CY$349,COLUMN(disall!CK409),FALSE))</f>
        <v>-9999</v>
      </c>
      <c r="CS410" s="8">
        <f>IF(ISNA(VLOOKUP($I410,disall!$A$2:$CY$349,COLUMN(disall!CL409),FALSE)),-9999,VLOOKUP($I410,disall!$A$2:$CY$349,COLUMN(disall!CL409),FALSE))</f>
        <v>-9999</v>
      </c>
      <c r="CT410" s="8">
        <f>IF(ISNA(VLOOKUP($I410,disall!$A$2:$CY$349,COLUMN(disall!CM409),FALSE)),-9999,VLOOKUP($I410,disall!$A$2:$CY$349,COLUMN(disall!CM409),FALSE))</f>
        <v>-9999</v>
      </c>
      <c r="CU410" s="8">
        <f>IF(ISNA(VLOOKUP($I410,disall!$A$2:$CY$349,COLUMN(disall!CN409),FALSE)),-9999,VLOOKUP($I410,disall!$A$2:$CY$349,COLUMN(disall!CN409),FALSE))</f>
        <v>-9999</v>
      </c>
      <c r="CV410" s="8">
        <f>IF(ISNA(VLOOKUP($I410,disall!$A$2:$CY$349,COLUMN(disall!CO409),FALSE)),-9999,VLOOKUP($I410,disall!$A$2:$CY$349,COLUMN(disall!CO409),FALSE))</f>
        <v>-9999</v>
      </c>
      <c r="CW410" s="8">
        <f>IF(ISNA(VLOOKUP($I410,disall!$A$2:$CY$349,COLUMN(disall!CP409),FALSE)),-9999,VLOOKUP($I410,disall!$A$2:$CY$349,COLUMN(disall!CP409),FALSE))</f>
        <v>-9999</v>
      </c>
      <c r="CX410" s="8">
        <f>IF(ISNA(VLOOKUP($I410,disall!$A$2:$CY$349,COLUMN(disall!CQ409),FALSE)),-9999,VLOOKUP($I410,disall!$A$2:$CY$349,COLUMN(disall!CQ409),FALSE))</f>
        <v>-9999</v>
      </c>
      <c r="CY410" s="8">
        <f>IF(ISNA(VLOOKUP($I410,disall!$A$2:$CY$349,COLUMN(disall!CR409),FALSE)),-9999,VLOOKUP($I410,disall!$A$2:$CY$349,COLUMN(disall!CR409),FALSE))</f>
        <v>-9999</v>
      </c>
      <c r="CZ410" s="8">
        <f>IF(ISNA(VLOOKUP($I410,disall!$A$2:$CY$349,COLUMN(disall!CS409),FALSE)),-9999,VLOOKUP($I410,disall!$A$2:$CY$349,COLUMN(disall!CS409),FALSE))</f>
        <v>-9999</v>
      </c>
      <c r="DA410" s="8">
        <f>IF(ISNA(VLOOKUP($I410,disall!$A$2:$CY$349,COLUMN(disall!CT409),FALSE)),-9999,VLOOKUP($I410,disall!$A$2:$CY$349,COLUMN(disall!CT409),FALSE))</f>
        <v>-9999</v>
      </c>
      <c r="DB410" s="8">
        <f>IF(ISNA(VLOOKUP($I410,disall!$A$2:$CY$349,COLUMN(disall!CU409),FALSE)),-9999,VLOOKUP($I410,disall!$A$2:$CY$349,COLUMN(disall!CU409),FALSE))</f>
        <v>-9999</v>
      </c>
      <c r="DC410" s="8">
        <f>IF(ISNA(VLOOKUP($I410,disall!$A$2:$CY$349,COLUMN(disall!CV409),FALSE)),-9999,VLOOKUP($I410,disall!$A$2:$CY$349,COLUMN(disall!CV409),FALSE))</f>
        <v>-9999</v>
      </c>
      <c r="DD410" s="8">
        <f>IF(ISNA(VLOOKUP($I410,disall!$A$2:$CY$349,COLUMN(disall!CW409),FALSE)),-9999,VLOOKUP($I410,disall!$A$2:$CY$349,COLUMN(disall!CW409),FALSE))</f>
        <v>-9999</v>
      </c>
      <c r="DE410" s="8">
        <f>IF(ISNA(VLOOKUP($I410,disall!$A$2:$CY$349,COLUMN(disall!CX409),FALSE)),-9999,VLOOKUP($I410,disall!$A$2:$CY$349,COLUMN(disall!CX409),FALSE))</f>
        <v>-9999</v>
      </c>
      <c r="DF410" s="8">
        <f>IF(ISNA(VLOOKUP($I410,disall!$A$2:$CY$349,COLUMN(disall!CY409),FALSE)),-9999,VLOOKUP($I410,disall!$A$2:$CY$349,COLUMN(disall!CY409),FALSE))</f>
        <v>-9999</v>
      </c>
    </row>
    <row r="411" spans="1:110" x14ac:dyDescent="0.25">
      <c r="A411">
        <v>277</v>
      </c>
      <c r="B411" t="s">
        <v>8</v>
      </c>
      <c r="C411" t="s">
        <v>472</v>
      </c>
      <c r="D411" t="s">
        <v>1165</v>
      </c>
      <c r="E411" t="s">
        <v>473</v>
      </c>
      <c r="F411" t="s">
        <v>1166</v>
      </c>
      <c r="G411" t="s">
        <v>1167</v>
      </c>
      <c r="H411">
        <v>4109</v>
      </c>
      <c r="I411">
        <f>IF(ISNA(VLOOKUP(H411,disall!$D$2:$L$349,1,FALSE)),H411,VLOOKUP(H411,disall!$D$2:$L$349,1,FALSE))</f>
        <v>4109</v>
      </c>
      <c r="J411" t="str">
        <f>IF(ISNA(VLOOKUP(H411,disall!$D$2:$L$349,1,FALSE)),"NA",VLOOKUP(H411,disall!$D$2:$L$349,2,FALSE))</f>
        <v>NA</v>
      </c>
      <c r="K411" t="str">
        <f>IF(ISNA(VLOOKUP(I411,disall!$A$2:$L$349,3,FALSE)),F411,VLOOKUP(I411,disall!$A$2:$L$349,3,FALSE))</f>
        <v>East Garo Hills</v>
      </c>
      <c r="L411" t="str">
        <f>IF(ISNA(VLOOKUP(I411,disall!$A$2:$L$349,12,FALSE)),"NA",VLOOKUP(I411,disall!$A$2:$L$349,12,FALSE))</f>
        <v>NA</v>
      </c>
      <c r="M411" t="str">
        <f>IF(ISNA(VLOOKUP(I411,disall!$A$2:$M$349,6,FALSE)),"NA",VLOOKUP(I411,disall!$A$2:$M$349,6,FALSE))</f>
        <v>NA</v>
      </c>
      <c r="N411" t="str">
        <f>IF(ISNA(VLOOKUP(I411,disall!$A$2:$M$349,7,FALSE)),"NA",VLOOKUP(I411,disall!$A$2:$M$349,7,FALSE))</f>
        <v>NA</v>
      </c>
      <c r="O411" t="str">
        <f>IF(ISNA(VLOOKUP(I411,disall!$A$2:$M$349,8,FALSE)),"NA",VLOOKUP(I411,disall!$A$2:$M$349,8,FALSE))</f>
        <v>NA</v>
      </c>
      <c r="P411" t="str">
        <f>IF(ISNA(VLOOKUP(I411,disall!$A$2:$M$349,9,FALSE)),"NA",VLOOKUP(I411,disall!$A$2:$M$349,9,FALSE))</f>
        <v>NA</v>
      </c>
      <c r="Q411" t="str">
        <f>IF(ISNA(VLOOKUP(I411,disall!$A$2:$M$349,10,FALSE)),"NA",VLOOKUP(I411,disall!$A$2:$M$349,10,FALSE))</f>
        <v>NA</v>
      </c>
      <c r="R411" t="str">
        <f>IF(ISNA(VLOOKUP(I411,disall!$A$2:$M$349,11,FALSE)),"NA",VLOOKUP(I411,disall!$A$2:$M$349,11,FALSE))</f>
        <v>NA</v>
      </c>
      <c r="S411" t="str">
        <f>IF(ISNA(VLOOKUP(I411,disall!$A$2:$M$349,12,FALSE)),"NA",VLOOKUP(I411,disall!$A$2:$M$349,12,FALSE))</f>
        <v>NA</v>
      </c>
      <c r="T411" t="str">
        <f>IF(ISNA(VLOOKUP(I411,disall!$A$2:$M$349,13,FALSE)),"NA",VLOOKUP(I411,disall!$A$2:$M$349,13,FALSE))</f>
        <v>NA</v>
      </c>
      <c r="U411" s="8">
        <f>IF(ISNA(VLOOKUP($I411,disall!$A$2:$CY$349,COLUMN(disall!N410),FALSE)),-9999,VLOOKUP($I411,disall!$A$2:$CY$349,COLUMN(disall!N410),FALSE))</f>
        <v>-9999</v>
      </c>
      <c r="V411" s="8">
        <f>IF(ISNA(VLOOKUP($I411,disall!$A$2:$CY$349,COLUMN(disall!O410),FALSE)),-9999,VLOOKUP($I411,disall!$A$2:$CY$349,COLUMN(disall!O410),FALSE))</f>
        <v>-9999</v>
      </c>
      <c r="W411" s="8">
        <f>IF(ISNA(VLOOKUP($I411,disall!$A$2:$CY$349,COLUMN(disall!P410),FALSE)),-9999,VLOOKUP($I411,disall!$A$2:$CY$349,COLUMN(disall!P410),FALSE))</f>
        <v>-9999</v>
      </c>
      <c r="X411" s="8">
        <f>IF(ISNA(VLOOKUP($I411,disall!$A$2:$CY$349,COLUMN(disall!Q410),FALSE)),-9999,VLOOKUP($I411,disall!$A$2:$CY$349,COLUMN(disall!Q410),FALSE))</f>
        <v>-9999</v>
      </c>
      <c r="Y411" s="8">
        <f>IF(ISNA(VLOOKUP($I411,disall!$A$2:$CY$349,COLUMN(disall!R410),FALSE)),-9999,VLOOKUP($I411,disall!$A$2:$CY$349,COLUMN(disall!R410),FALSE))</f>
        <v>-9999</v>
      </c>
      <c r="Z411" s="8">
        <f>IF(ISNA(VLOOKUP($I411,disall!$A$2:$CY$349,COLUMN(disall!S410),FALSE)),-9999,VLOOKUP($I411,disall!$A$2:$CY$349,COLUMN(disall!S410),FALSE))</f>
        <v>-9999</v>
      </c>
      <c r="AA411" s="8">
        <f>IF(ISNA(VLOOKUP($I411,disall!$A$2:$CY$349,COLUMN(disall!T410),FALSE)),-9999,VLOOKUP($I411,disall!$A$2:$CY$349,COLUMN(disall!T410),FALSE))</f>
        <v>-9999</v>
      </c>
      <c r="AB411" s="8">
        <f>IF(ISNA(VLOOKUP($I411,disall!$A$2:$CY$349,COLUMN(disall!U410),FALSE)),-9999,VLOOKUP($I411,disall!$A$2:$CY$349,COLUMN(disall!U410),FALSE))</f>
        <v>-9999</v>
      </c>
      <c r="AC411" s="8">
        <f>IF(ISNA(VLOOKUP($I411,disall!$A$2:$CY$349,COLUMN(disall!V410),FALSE)),-9999,VLOOKUP($I411,disall!$A$2:$CY$349,COLUMN(disall!V410),FALSE))</f>
        <v>-9999</v>
      </c>
      <c r="AD411" s="8">
        <f>IF(ISNA(VLOOKUP($I411,disall!$A$2:$CY$349,COLUMN(disall!W410),FALSE)),-9999,VLOOKUP($I411,disall!$A$2:$CY$349,COLUMN(disall!W410),FALSE))</f>
        <v>-9999</v>
      </c>
      <c r="AE411" s="8">
        <f>IF(ISNA(VLOOKUP($I411,disall!$A$2:$CY$349,COLUMN(disall!X410),FALSE)),-9999,VLOOKUP($I411,disall!$A$2:$CY$349,COLUMN(disall!X410),FALSE))</f>
        <v>-9999</v>
      </c>
      <c r="AF411" s="8">
        <f>IF(ISNA(VLOOKUP($I411,disall!$A$2:$CY$349,COLUMN(disall!Y410),FALSE)),-9999,VLOOKUP($I411,disall!$A$2:$CY$349,COLUMN(disall!Y410),FALSE))</f>
        <v>-9999</v>
      </c>
      <c r="AG411" s="8">
        <f>IF(ISNA(VLOOKUP($I411,disall!$A$2:$CY$349,COLUMN(disall!Z410),FALSE)),-9999,VLOOKUP($I411,disall!$A$2:$CY$349,COLUMN(disall!Z410),FALSE))</f>
        <v>-9999</v>
      </c>
      <c r="AH411" s="8">
        <f>IF(ISNA(VLOOKUP($I411,disall!$A$2:$CY$349,COLUMN(disall!AA410),FALSE)),-9999,VLOOKUP($I411,disall!$A$2:$CY$349,COLUMN(disall!AA410),FALSE))</f>
        <v>-9999</v>
      </c>
      <c r="AI411" s="8">
        <f>IF(ISNA(VLOOKUP($I411,disall!$A$2:$CY$349,COLUMN(disall!AB410),FALSE)),-9999,VLOOKUP($I411,disall!$A$2:$CY$349,COLUMN(disall!AB410),FALSE))</f>
        <v>-9999</v>
      </c>
      <c r="AJ411" s="8">
        <f>IF(ISNA(VLOOKUP($I411,disall!$A$2:$CY$349,COLUMN(disall!AC410),FALSE)),-9999,VLOOKUP($I411,disall!$A$2:$CY$349,COLUMN(disall!AC410),FALSE))</f>
        <v>-9999</v>
      </c>
      <c r="AK411" s="8">
        <f>IF(ISNA(VLOOKUP($I411,disall!$A$2:$CY$349,COLUMN(disall!AD410),FALSE)),-9999,VLOOKUP($I411,disall!$A$2:$CY$349,COLUMN(disall!AD410),FALSE))</f>
        <v>-9999</v>
      </c>
      <c r="AL411" s="8">
        <f>IF(ISNA(VLOOKUP($I411,disall!$A$2:$CY$349,COLUMN(disall!AE410),FALSE)),-9999,VLOOKUP($I411,disall!$A$2:$CY$349,COLUMN(disall!AE410),FALSE))</f>
        <v>-9999</v>
      </c>
      <c r="AM411" s="8">
        <f>IF(ISNA(VLOOKUP($I411,disall!$A$2:$CY$349,COLUMN(disall!AF410),FALSE)),-9999,VLOOKUP($I411,disall!$A$2:$CY$349,COLUMN(disall!AF410),FALSE))</f>
        <v>-9999</v>
      </c>
      <c r="AN411" s="8">
        <f>IF(ISNA(VLOOKUP($I411,disall!$A$2:$CY$349,COLUMN(disall!AG410),FALSE)),-9999,VLOOKUP($I411,disall!$A$2:$CY$349,COLUMN(disall!AG410),FALSE))</f>
        <v>-9999</v>
      </c>
      <c r="AO411" s="8">
        <f>IF(ISNA(VLOOKUP($I411,disall!$A$2:$CY$349,COLUMN(disall!AH410),FALSE)),-9999,VLOOKUP($I411,disall!$A$2:$CY$349,COLUMN(disall!AH410),FALSE))</f>
        <v>-9999</v>
      </c>
      <c r="AP411" s="8">
        <f>IF(ISNA(VLOOKUP($I411,disall!$A$2:$CY$349,COLUMN(disall!AI410),FALSE)),-9999,VLOOKUP($I411,disall!$A$2:$CY$349,COLUMN(disall!AI410),FALSE))</f>
        <v>-9999</v>
      </c>
      <c r="AQ411" s="8">
        <f>IF(ISNA(VLOOKUP($I411,disall!$A$2:$CY$349,COLUMN(disall!AJ410),FALSE)),-9999,VLOOKUP($I411,disall!$A$2:$CY$349,COLUMN(disall!AJ410),FALSE))</f>
        <v>-9999</v>
      </c>
      <c r="AR411" s="8">
        <f>IF(ISNA(VLOOKUP($I411,disall!$A$2:$CY$349,COLUMN(disall!AK410),FALSE)),-9999,VLOOKUP($I411,disall!$A$2:$CY$349,COLUMN(disall!AK410),FALSE))</f>
        <v>-9999</v>
      </c>
      <c r="AS411" s="8">
        <f>IF(ISNA(VLOOKUP($I411,disall!$A$2:$CY$349,COLUMN(disall!AL410),FALSE)),-9999,VLOOKUP($I411,disall!$A$2:$CY$349,COLUMN(disall!AL410),FALSE))</f>
        <v>-9999</v>
      </c>
      <c r="AT411" s="8">
        <f>IF(ISNA(VLOOKUP($I411,disall!$A$2:$CY$349,COLUMN(disall!AM410),FALSE)),-9999,VLOOKUP($I411,disall!$A$2:$CY$349,COLUMN(disall!AM410),FALSE))</f>
        <v>-9999</v>
      </c>
      <c r="AU411" s="8">
        <f>IF(ISNA(VLOOKUP($I411,disall!$A$2:$CY$349,COLUMN(disall!AN410),FALSE)),-9999,VLOOKUP($I411,disall!$A$2:$CY$349,COLUMN(disall!AN410),FALSE))</f>
        <v>-9999</v>
      </c>
      <c r="AV411" s="8">
        <f>IF(ISNA(VLOOKUP($I411,disall!$A$2:$CY$349,COLUMN(disall!AO410),FALSE)),-9999,VLOOKUP($I411,disall!$A$2:$CY$349,COLUMN(disall!AO410),FALSE))</f>
        <v>-9999</v>
      </c>
      <c r="AW411" s="8">
        <f>IF(ISNA(VLOOKUP($I411,disall!$A$2:$CY$349,COLUMN(disall!AP410),FALSE)),-9999,VLOOKUP($I411,disall!$A$2:$CY$349,COLUMN(disall!AP410),FALSE))</f>
        <v>-9999</v>
      </c>
      <c r="AX411" s="8">
        <f>IF(ISNA(VLOOKUP($I411,disall!$A$2:$CY$349,COLUMN(disall!AQ410),FALSE)),-9999,VLOOKUP($I411,disall!$A$2:$CY$349,COLUMN(disall!AQ410),FALSE))</f>
        <v>-9999</v>
      </c>
      <c r="AY411" s="8">
        <f>IF(ISNA(VLOOKUP($I411,disall!$A$2:$CY$349,COLUMN(disall!AR410),FALSE)),-9999,VLOOKUP($I411,disall!$A$2:$CY$349,COLUMN(disall!AR410),FALSE))</f>
        <v>-9999</v>
      </c>
      <c r="AZ411" s="8">
        <f>IF(ISNA(VLOOKUP($I411,disall!$A$2:$CY$349,COLUMN(disall!AS410),FALSE)),-9999,VLOOKUP($I411,disall!$A$2:$CY$349,COLUMN(disall!AS410),FALSE))</f>
        <v>-9999</v>
      </c>
      <c r="BA411" s="8">
        <f>IF(ISNA(VLOOKUP($I411,disall!$A$2:$CY$349,COLUMN(disall!AT410),FALSE)),-9999,VLOOKUP($I411,disall!$A$2:$CY$349,COLUMN(disall!AT410),FALSE))</f>
        <v>-9999</v>
      </c>
      <c r="BB411" s="8">
        <f>IF(ISNA(VLOOKUP($I411,disall!$A$2:$CY$349,COLUMN(disall!AU410),FALSE)),-9999,VLOOKUP($I411,disall!$A$2:$CY$349,COLUMN(disall!AU410),FALSE))</f>
        <v>-9999</v>
      </c>
      <c r="BC411" s="8">
        <f>IF(ISNA(VLOOKUP($I411,disall!$A$2:$CY$349,COLUMN(disall!AV410),FALSE)),-9999,VLOOKUP($I411,disall!$A$2:$CY$349,COLUMN(disall!AV410),FALSE))</f>
        <v>-9999</v>
      </c>
      <c r="BD411" s="8">
        <f>IF(ISNA(VLOOKUP($I411,disall!$A$2:$CY$349,COLUMN(disall!AW410),FALSE)),-9999,VLOOKUP($I411,disall!$A$2:$CY$349,COLUMN(disall!AW410),FALSE))</f>
        <v>-9999</v>
      </c>
      <c r="BE411" s="8">
        <f>IF(ISNA(VLOOKUP($I411,disall!$A$2:$CY$349,COLUMN(disall!AX410),FALSE)),-9999,VLOOKUP($I411,disall!$A$2:$CY$349,COLUMN(disall!AX410),FALSE))</f>
        <v>-9999</v>
      </c>
      <c r="BF411" s="8">
        <f>IF(ISNA(VLOOKUP($I411,disall!$A$2:$CY$349,COLUMN(disall!AY410),FALSE)),-9999,VLOOKUP($I411,disall!$A$2:$CY$349,COLUMN(disall!AY410),FALSE))</f>
        <v>-9999</v>
      </c>
      <c r="BG411" s="8">
        <f>IF(ISNA(VLOOKUP($I411,disall!$A$2:$CY$349,COLUMN(disall!AZ410),FALSE)),-9999,VLOOKUP($I411,disall!$A$2:$CY$349,COLUMN(disall!AZ410),FALSE))</f>
        <v>-9999</v>
      </c>
      <c r="BH411" s="8">
        <f>IF(ISNA(VLOOKUP($I411,disall!$A$2:$CY$349,COLUMN(disall!BA410),FALSE)),-9999,VLOOKUP($I411,disall!$A$2:$CY$349,COLUMN(disall!BA410),FALSE))</f>
        <v>-9999</v>
      </c>
      <c r="BI411" s="8">
        <f>IF(ISNA(VLOOKUP($I411,disall!$A$2:$CY$349,COLUMN(disall!BB410),FALSE)),-9999,VLOOKUP($I411,disall!$A$2:$CY$349,COLUMN(disall!BB410),FALSE))</f>
        <v>-9999</v>
      </c>
      <c r="BJ411" s="8">
        <f>IF(ISNA(VLOOKUP($I411,disall!$A$2:$CY$349,COLUMN(disall!BC410),FALSE)),-9999,VLOOKUP($I411,disall!$A$2:$CY$349,COLUMN(disall!BC410),FALSE))</f>
        <v>-9999</v>
      </c>
      <c r="BK411" s="8">
        <f>IF(ISNA(VLOOKUP($I411,disall!$A$2:$CY$349,COLUMN(disall!BD410),FALSE)),-9999,VLOOKUP($I411,disall!$A$2:$CY$349,COLUMN(disall!BD410),FALSE))</f>
        <v>-9999</v>
      </c>
      <c r="BL411" s="8">
        <f>IF(ISNA(VLOOKUP($I411,disall!$A$2:$CY$349,COLUMN(disall!BE410),FALSE)),-9999,VLOOKUP($I411,disall!$A$2:$CY$349,COLUMN(disall!BE410),FALSE))</f>
        <v>-9999</v>
      </c>
      <c r="BM411" s="8">
        <f>IF(ISNA(VLOOKUP($I411,disall!$A$2:$CY$349,COLUMN(disall!BF410),FALSE)),-9999,VLOOKUP($I411,disall!$A$2:$CY$349,COLUMN(disall!BF410),FALSE))</f>
        <v>-9999</v>
      </c>
      <c r="BN411" s="8">
        <f>IF(ISNA(VLOOKUP($I411,disall!$A$2:$CY$349,COLUMN(disall!BG410),FALSE)),-9999,VLOOKUP($I411,disall!$A$2:$CY$349,COLUMN(disall!BG410),FALSE))</f>
        <v>-9999</v>
      </c>
      <c r="BO411" s="8">
        <f>IF(ISNA(VLOOKUP($I411,disall!$A$2:$CY$349,COLUMN(disall!BH410),FALSE)),-9999,VLOOKUP($I411,disall!$A$2:$CY$349,COLUMN(disall!BH410),FALSE))</f>
        <v>-9999</v>
      </c>
      <c r="BP411" s="8">
        <f>IF(ISNA(VLOOKUP($I411,disall!$A$2:$CY$349,COLUMN(disall!BI410),FALSE)),-9999,VLOOKUP($I411,disall!$A$2:$CY$349,COLUMN(disall!BI410),FALSE))</f>
        <v>-9999</v>
      </c>
      <c r="BQ411" s="8">
        <f>IF(ISNA(VLOOKUP($I411,disall!$A$2:$CY$349,COLUMN(disall!BJ410),FALSE)),-9999,VLOOKUP($I411,disall!$A$2:$CY$349,COLUMN(disall!BJ410),FALSE))</f>
        <v>-9999</v>
      </c>
      <c r="BR411" s="8">
        <f>IF(ISNA(VLOOKUP($I411,disall!$A$2:$CY$349,COLUMN(disall!BK410),FALSE)),-9999,VLOOKUP($I411,disall!$A$2:$CY$349,COLUMN(disall!BK410),FALSE))</f>
        <v>-9999</v>
      </c>
      <c r="BS411" s="8">
        <f>IF(ISNA(VLOOKUP($I411,disall!$A$2:$CY$349,COLUMN(disall!BL410),FALSE)),-9999,VLOOKUP($I411,disall!$A$2:$CY$349,COLUMN(disall!BL410),FALSE))</f>
        <v>-9999</v>
      </c>
      <c r="BT411" s="8">
        <f>IF(ISNA(VLOOKUP($I411,disall!$A$2:$CY$349,COLUMN(disall!BM410),FALSE)),-9999,VLOOKUP($I411,disall!$A$2:$CY$349,COLUMN(disall!BM410),FALSE))</f>
        <v>-9999</v>
      </c>
      <c r="BU411" s="8">
        <f>IF(ISNA(VLOOKUP($I411,disall!$A$2:$CY$349,COLUMN(disall!BN410),FALSE)),-9999,VLOOKUP($I411,disall!$A$2:$CY$349,COLUMN(disall!BN410),FALSE))</f>
        <v>-9999</v>
      </c>
      <c r="BV411" s="8">
        <f>IF(ISNA(VLOOKUP($I411,disall!$A$2:$CY$349,COLUMN(disall!BO410),FALSE)),-9999,VLOOKUP($I411,disall!$A$2:$CY$349,COLUMN(disall!BO410),FALSE))</f>
        <v>-9999</v>
      </c>
      <c r="BW411" s="8">
        <f>IF(ISNA(VLOOKUP($I411,disall!$A$2:$CY$349,COLUMN(disall!BP410),FALSE)),-9999,VLOOKUP($I411,disall!$A$2:$CY$349,COLUMN(disall!BP410),FALSE))</f>
        <v>-9999</v>
      </c>
      <c r="BX411" s="8">
        <f>IF(ISNA(VLOOKUP($I411,disall!$A$2:$CY$349,COLUMN(disall!BQ410),FALSE)),-9999,VLOOKUP($I411,disall!$A$2:$CY$349,COLUMN(disall!BQ410),FALSE))</f>
        <v>-9999</v>
      </c>
      <c r="BY411" s="8">
        <f>IF(ISNA(VLOOKUP($I411,disall!$A$2:$CY$349,COLUMN(disall!BR410),FALSE)),-9999,VLOOKUP($I411,disall!$A$2:$CY$349,COLUMN(disall!BR410),FALSE))</f>
        <v>-9999</v>
      </c>
      <c r="BZ411" s="8">
        <f>IF(ISNA(VLOOKUP($I411,disall!$A$2:$CY$349,COLUMN(disall!BS410),FALSE)),-9999,VLOOKUP($I411,disall!$A$2:$CY$349,COLUMN(disall!BS410),FALSE))</f>
        <v>-9999</v>
      </c>
      <c r="CA411" s="8">
        <f>IF(ISNA(VLOOKUP($I411,disall!$A$2:$CY$349,COLUMN(disall!BT410),FALSE)),-9999,VLOOKUP($I411,disall!$A$2:$CY$349,COLUMN(disall!BT410),FALSE))</f>
        <v>-9999</v>
      </c>
      <c r="CB411" s="8">
        <f>IF(ISNA(VLOOKUP($I411,disall!$A$2:$CY$349,COLUMN(disall!BU410),FALSE)),-9999,VLOOKUP($I411,disall!$A$2:$CY$349,COLUMN(disall!BU410),FALSE))</f>
        <v>-9999</v>
      </c>
      <c r="CC411" s="8">
        <f>IF(ISNA(VLOOKUP($I411,disall!$A$2:$CY$349,COLUMN(disall!BV410),FALSE)),-9999,VLOOKUP($I411,disall!$A$2:$CY$349,COLUMN(disall!BV410),FALSE))</f>
        <v>-9999</v>
      </c>
      <c r="CD411" s="8">
        <f>IF(ISNA(VLOOKUP($I411,disall!$A$2:$CY$349,COLUMN(disall!BW410),FALSE)),-9999,VLOOKUP($I411,disall!$A$2:$CY$349,COLUMN(disall!BW410),FALSE))</f>
        <v>-9999</v>
      </c>
      <c r="CE411" s="8">
        <f>IF(ISNA(VLOOKUP($I411,disall!$A$2:$CY$349,COLUMN(disall!BX410),FALSE)),-9999,VLOOKUP($I411,disall!$A$2:$CY$349,COLUMN(disall!BX410),FALSE))</f>
        <v>-9999</v>
      </c>
      <c r="CF411" s="8">
        <f>IF(ISNA(VLOOKUP($I411,disall!$A$2:$CY$349,COLUMN(disall!BY410),FALSE)),-9999,VLOOKUP($I411,disall!$A$2:$CY$349,COLUMN(disall!BY410),FALSE))</f>
        <v>-9999</v>
      </c>
      <c r="CG411" s="8">
        <f>IF(ISNA(VLOOKUP($I411,disall!$A$2:$CY$349,COLUMN(disall!BZ410),FALSE)),-9999,VLOOKUP($I411,disall!$A$2:$CY$349,COLUMN(disall!BZ410),FALSE))</f>
        <v>-9999</v>
      </c>
      <c r="CH411" s="8">
        <f>IF(ISNA(VLOOKUP($I411,disall!$A$2:$CY$349,COLUMN(disall!CA410),FALSE)),-9999,VLOOKUP($I411,disall!$A$2:$CY$349,COLUMN(disall!CA410),FALSE))</f>
        <v>-9999</v>
      </c>
      <c r="CI411" s="8">
        <f>IF(ISNA(VLOOKUP($I411,disall!$A$2:$CY$349,COLUMN(disall!CB410),FALSE)),-9999,VLOOKUP($I411,disall!$A$2:$CY$349,COLUMN(disall!CB410),FALSE))</f>
        <v>-9999</v>
      </c>
      <c r="CJ411" s="8">
        <f>IF(ISNA(VLOOKUP($I411,disall!$A$2:$CY$349,COLUMN(disall!CC410),FALSE)),-9999,VLOOKUP($I411,disall!$A$2:$CY$349,COLUMN(disall!CC410),FALSE))</f>
        <v>-9999</v>
      </c>
      <c r="CK411" s="8">
        <f>IF(ISNA(VLOOKUP($I411,disall!$A$2:$CY$349,COLUMN(disall!CD410),FALSE)),-9999,VLOOKUP($I411,disall!$A$2:$CY$349,COLUMN(disall!CD410),FALSE))</f>
        <v>-9999</v>
      </c>
      <c r="CL411" s="8">
        <f>IF(ISNA(VLOOKUP($I411,disall!$A$2:$CY$349,COLUMN(disall!CE410),FALSE)),-9999,VLOOKUP($I411,disall!$A$2:$CY$349,COLUMN(disall!CE410),FALSE))</f>
        <v>-9999</v>
      </c>
      <c r="CM411" s="8">
        <f>IF(ISNA(VLOOKUP($I411,disall!$A$2:$CY$349,COLUMN(disall!CF410),FALSE)),-9999,VLOOKUP($I411,disall!$A$2:$CY$349,COLUMN(disall!CF410),FALSE))</f>
        <v>-9999</v>
      </c>
      <c r="CN411" s="8">
        <f>IF(ISNA(VLOOKUP($I411,disall!$A$2:$CY$349,COLUMN(disall!CG410),FALSE)),-9999,VLOOKUP($I411,disall!$A$2:$CY$349,COLUMN(disall!CG410),FALSE))</f>
        <v>-9999</v>
      </c>
      <c r="CO411" s="8">
        <f>IF(ISNA(VLOOKUP($I411,disall!$A$2:$CY$349,COLUMN(disall!CH410),FALSE)),-9999,VLOOKUP($I411,disall!$A$2:$CY$349,COLUMN(disall!CH410),FALSE))</f>
        <v>-9999</v>
      </c>
      <c r="CP411" s="8">
        <f>IF(ISNA(VLOOKUP($I411,disall!$A$2:$CY$349,COLUMN(disall!CI410),FALSE)),-9999,VLOOKUP($I411,disall!$A$2:$CY$349,COLUMN(disall!CI410),FALSE))</f>
        <v>-9999</v>
      </c>
      <c r="CQ411" s="8">
        <f>IF(ISNA(VLOOKUP($I411,disall!$A$2:$CY$349,COLUMN(disall!CJ410),FALSE)),-9999,VLOOKUP($I411,disall!$A$2:$CY$349,COLUMN(disall!CJ410),FALSE))</f>
        <v>-9999</v>
      </c>
      <c r="CR411" s="8">
        <f>IF(ISNA(VLOOKUP($I411,disall!$A$2:$CY$349,COLUMN(disall!CK410),FALSE)),-9999,VLOOKUP($I411,disall!$A$2:$CY$349,COLUMN(disall!CK410),FALSE))</f>
        <v>-9999</v>
      </c>
      <c r="CS411" s="8">
        <f>IF(ISNA(VLOOKUP($I411,disall!$A$2:$CY$349,COLUMN(disall!CL410),FALSE)),-9999,VLOOKUP($I411,disall!$A$2:$CY$349,COLUMN(disall!CL410),FALSE))</f>
        <v>-9999</v>
      </c>
      <c r="CT411" s="8">
        <f>IF(ISNA(VLOOKUP($I411,disall!$A$2:$CY$349,COLUMN(disall!CM410),FALSE)),-9999,VLOOKUP($I411,disall!$A$2:$CY$349,COLUMN(disall!CM410),FALSE))</f>
        <v>-9999</v>
      </c>
      <c r="CU411" s="8">
        <f>IF(ISNA(VLOOKUP($I411,disall!$A$2:$CY$349,COLUMN(disall!CN410),FALSE)),-9999,VLOOKUP($I411,disall!$A$2:$CY$349,COLUMN(disall!CN410),FALSE))</f>
        <v>-9999</v>
      </c>
      <c r="CV411" s="8">
        <f>IF(ISNA(VLOOKUP($I411,disall!$A$2:$CY$349,COLUMN(disall!CO410),FALSE)),-9999,VLOOKUP($I411,disall!$A$2:$CY$349,COLUMN(disall!CO410),FALSE))</f>
        <v>-9999</v>
      </c>
      <c r="CW411" s="8">
        <f>IF(ISNA(VLOOKUP($I411,disall!$A$2:$CY$349,COLUMN(disall!CP410),FALSE)),-9999,VLOOKUP($I411,disall!$A$2:$CY$349,COLUMN(disall!CP410),FALSE))</f>
        <v>-9999</v>
      </c>
      <c r="CX411" s="8">
        <f>IF(ISNA(VLOOKUP($I411,disall!$A$2:$CY$349,COLUMN(disall!CQ410),FALSE)),-9999,VLOOKUP($I411,disall!$A$2:$CY$349,COLUMN(disall!CQ410),FALSE))</f>
        <v>-9999</v>
      </c>
      <c r="CY411" s="8">
        <f>IF(ISNA(VLOOKUP($I411,disall!$A$2:$CY$349,COLUMN(disall!CR410),FALSE)),-9999,VLOOKUP($I411,disall!$A$2:$CY$349,COLUMN(disall!CR410),FALSE))</f>
        <v>-9999</v>
      </c>
      <c r="CZ411" s="8">
        <f>IF(ISNA(VLOOKUP($I411,disall!$A$2:$CY$349,COLUMN(disall!CS410),FALSE)),-9999,VLOOKUP($I411,disall!$A$2:$CY$349,COLUMN(disall!CS410),FALSE))</f>
        <v>-9999</v>
      </c>
      <c r="DA411" s="8">
        <f>IF(ISNA(VLOOKUP($I411,disall!$A$2:$CY$349,COLUMN(disall!CT410),FALSE)),-9999,VLOOKUP($I411,disall!$A$2:$CY$349,COLUMN(disall!CT410),FALSE))</f>
        <v>-9999</v>
      </c>
      <c r="DB411" s="8">
        <f>IF(ISNA(VLOOKUP($I411,disall!$A$2:$CY$349,COLUMN(disall!CU410),FALSE)),-9999,VLOOKUP($I411,disall!$A$2:$CY$349,COLUMN(disall!CU410),FALSE))</f>
        <v>-9999</v>
      </c>
      <c r="DC411" s="8">
        <f>IF(ISNA(VLOOKUP($I411,disall!$A$2:$CY$349,COLUMN(disall!CV410),FALSE)),-9999,VLOOKUP($I411,disall!$A$2:$CY$349,COLUMN(disall!CV410),FALSE))</f>
        <v>-9999</v>
      </c>
      <c r="DD411" s="8">
        <f>IF(ISNA(VLOOKUP($I411,disall!$A$2:$CY$349,COLUMN(disall!CW410),FALSE)),-9999,VLOOKUP($I411,disall!$A$2:$CY$349,COLUMN(disall!CW410),FALSE))</f>
        <v>-9999</v>
      </c>
      <c r="DE411" s="8">
        <f>IF(ISNA(VLOOKUP($I411,disall!$A$2:$CY$349,COLUMN(disall!CX410),FALSE)),-9999,VLOOKUP($I411,disall!$A$2:$CY$349,COLUMN(disall!CX410),FALSE))</f>
        <v>-9999</v>
      </c>
      <c r="DF411" s="8">
        <f>IF(ISNA(VLOOKUP($I411,disall!$A$2:$CY$349,COLUMN(disall!CY410),FALSE)),-9999,VLOOKUP($I411,disall!$A$2:$CY$349,COLUMN(disall!CY410),FALSE))</f>
        <v>-9999</v>
      </c>
    </row>
    <row r="412" spans="1:110" x14ac:dyDescent="0.25">
      <c r="A412">
        <v>278</v>
      </c>
      <c r="B412" t="s">
        <v>8</v>
      </c>
      <c r="C412" t="s">
        <v>472</v>
      </c>
      <c r="D412" t="s">
        <v>1165</v>
      </c>
      <c r="E412" t="s">
        <v>473</v>
      </c>
      <c r="F412" t="s">
        <v>1168</v>
      </c>
      <c r="G412" t="s">
        <v>1169</v>
      </c>
      <c r="H412">
        <v>4110</v>
      </c>
      <c r="I412">
        <f>IF(ISNA(VLOOKUP(H412,disall!$D$2:$L$349,1,FALSE)),H412,VLOOKUP(H412,disall!$D$2:$L$349,1,FALSE))</f>
        <v>4110</v>
      </c>
      <c r="J412" t="str">
        <f>IF(ISNA(VLOOKUP(H412,disall!$D$2:$L$349,1,FALSE)),"NA",VLOOKUP(H412,disall!$D$2:$L$349,2,FALSE))</f>
        <v>NA</v>
      </c>
      <c r="K412" t="str">
        <f>IF(ISNA(VLOOKUP(I412,disall!$A$2:$L$349,3,FALSE)),F412,VLOOKUP(I412,disall!$A$2:$L$349,3,FALSE))</f>
        <v>East Khasi Hills</v>
      </c>
      <c r="L412" t="str">
        <f>IF(ISNA(VLOOKUP(I412,disall!$A$2:$L$349,12,FALSE)),"NA",VLOOKUP(I412,disall!$A$2:$L$349,12,FALSE))</f>
        <v>NA</v>
      </c>
      <c r="M412" t="str">
        <f>IF(ISNA(VLOOKUP(I412,disall!$A$2:$M$349,6,FALSE)),"NA",VLOOKUP(I412,disall!$A$2:$M$349,6,FALSE))</f>
        <v>NA</v>
      </c>
      <c r="N412" t="str">
        <f>IF(ISNA(VLOOKUP(I412,disall!$A$2:$M$349,7,FALSE)),"NA",VLOOKUP(I412,disall!$A$2:$M$349,7,FALSE))</f>
        <v>NA</v>
      </c>
      <c r="O412" t="str">
        <f>IF(ISNA(VLOOKUP(I412,disall!$A$2:$M$349,8,FALSE)),"NA",VLOOKUP(I412,disall!$A$2:$M$349,8,FALSE))</f>
        <v>NA</v>
      </c>
      <c r="P412" t="str">
        <f>IF(ISNA(VLOOKUP(I412,disall!$A$2:$M$349,9,FALSE)),"NA",VLOOKUP(I412,disall!$A$2:$M$349,9,FALSE))</f>
        <v>NA</v>
      </c>
      <c r="Q412" t="str">
        <f>IF(ISNA(VLOOKUP(I412,disall!$A$2:$M$349,10,FALSE)),"NA",VLOOKUP(I412,disall!$A$2:$M$349,10,FALSE))</f>
        <v>NA</v>
      </c>
      <c r="R412" t="str">
        <f>IF(ISNA(VLOOKUP(I412,disall!$A$2:$M$349,11,FALSE)),"NA",VLOOKUP(I412,disall!$A$2:$M$349,11,FALSE))</f>
        <v>NA</v>
      </c>
      <c r="S412" t="str">
        <f>IF(ISNA(VLOOKUP(I412,disall!$A$2:$M$349,12,FALSE)),"NA",VLOOKUP(I412,disall!$A$2:$M$349,12,FALSE))</f>
        <v>NA</v>
      </c>
      <c r="T412" t="str">
        <f>IF(ISNA(VLOOKUP(I412,disall!$A$2:$M$349,13,FALSE)),"NA",VLOOKUP(I412,disall!$A$2:$M$349,13,FALSE))</f>
        <v>NA</v>
      </c>
      <c r="U412" s="8">
        <f>IF(ISNA(VLOOKUP($I412,disall!$A$2:$CY$349,COLUMN(disall!N411),FALSE)),-9999,VLOOKUP($I412,disall!$A$2:$CY$349,COLUMN(disall!N411),FALSE))</f>
        <v>-9999</v>
      </c>
      <c r="V412" s="8">
        <f>IF(ISNA(VLOOKUP($I412,disall!$A$2:$CY$349,COLUMN(disall!O411),FALSE)),-9999,VLOOKUP($I412,disall!$A$2:$CY$349,COLUMN(disall!O411),FALSE))</f>
        <v>-9999</v>
      </c>
      <c r="W412" s="8">
        <f>IF(ISNA(VLOOKUP($I412,disall!$A$2:$CY$349,COLUMN(disall!P411),FALSE)),-9999,VLOOKUP($I412,disall!$A$2:$CY$349,COLUMN(disall!P411),FALSE))</f>
        <v>-9999</v>
      </c>
      <c r="X412" s="8">
        <f>IF(ISNA(VLOOKUP($I412,disall!$A$2:$CY$349,COLUMN(disall!Q411),FALSE)),-9999,VLOOKUP($I412,disall!$A$2:$CY$349,COLUMN(disall!Q411),FALSE))</f>
        <v>-9999</v>
      </c>
      <c r="Y412" s="8">
        <f>IF(ISNA(VLOOKUP($I412,disall!$A$2:$CY$349,COLUMN(disall!R411),FALSE)),-9999,VLOOKUP($I412,disall!$A$2:$CY$349,COLUMN(disall!R411),FALSE))</f>
        <v>-9999</v>
      </c>
      <c r="Z412" s="8">
        <f>IF(ISNA(VLOOKUP($I412,disall!$A$2:$CY$349,COLUMN(disall!S411),FALSE)),-9999,VLOOKUP($I412,disall!$A$2:$CY$349,COLUMN(disall!S411),FALSE))</f>
        <v>-9999</v>
      </c>
      <c r="AA412" s="8">
        <f>IF(ISNA(VLOOKUP($I412,disall!$A$2:$CY$349,COLUMN(disall!T411),FALSE)),-9999,VLOOKUP($I412,disall!$A$2:$CY$349,COLUMN(disall!T411),FALSE))</f>
        <v>-9999</v>
      </c>
      <c r="AB412" s="8">
        <f>IF(ISNA(VLOOKUP($I412,disall!$A$2:$CY$349,COLUMN(disall!U411),FALSE)),-9999,VLOOKUP($I412,disall!$A$2:$CY$349,COLUMN(disall!U411),FALSE))</f>
        <v>-9999</v>
      </c>
      <c r="AC412" s="8">
        <f>IF(ISNA(VLOOKUP($I412,disall!$A$2:$CY$349,COLUMN(disall!V411),FALSE)),-9999,VLOOKUP($I412,disall!$A$2:$CY$349,COLUMN(disall!V411),FALSE))</f>
        <v>-9999</v>
      </c>
      <c r="AD412" s="8">
        <f>IF(ISNA(VLOOKUP($I412,disall!$A$2:$CY$349,COLUMN(disall!W411),FALSE)),-9999,VLOOKUP($I412,disall!$A$2:$CY$349,COLUMN(disall!W411),FALSE))</f>
        <v>-9999</v>
      </c>
      <c r="AE412" s="8">
        <f>IF(ISNA(VLOOKUP($I412,disall!$A$2:$CY$349,COLUMN(disall!X411),FALSE)),-9999,VLOOKUP($I412,disall!$A$2:$CY$349,COLUMN(disall!X411),FALSE))</f>
        <v>-9999</v>
      </c>
      <c r="AF412" s="8">
        <f>IF(ISNA(VLOOKUP($I412,disall!$A$2:$CY$349,COLUMN(disall!Y411),FALSE)),-9999,VLOOKUP($I412,disall!$A$2:$CY$349,COLUMN(disall!Y411),FALSE))</f>
        <v>-9999</v>
      </c>
      <c r="AG412" s="8">
        <f>IF(ISNA(VLOOKUP($I412,disall!$A$2:$CY$349,COLUMN(disall!Z411),FALSE)),-9999,VLOOKUP($I412,disall!$A$2:$CY$349,COLUMN(disall!Z411),FALSE))</f>
        <v>-9999</v>
      </c>
      <c r="AH412" s="8">
        <f>IF(ISNA(VLOOKUP($I412,disall!$A$2:$CY$349,COLUMN(disall!AA411),FALSE)),-9999,VLOOKUP($I412,disall!$A$2:$CY$349,COLUMN(disall!AA411),FALSE))</f>
        <v>-9999</v>
      </c>
      <c r="AI412" s="8">
        <f>IF(ISNA(VLOOKUP($I412,disall!$A$2:$CY$349,COLUMN(disall!AB411),FALSE)),-9999,VLOOKUP($I412,disall!$A$2:$CY$349,COLUMN(disall!AB411),FALSE))</f>
        <v>-9999</v>
      </c>
      <c r="AJ412" s="8">
        <f>IF(ISNA(VLOOKUP($I412,disall!$A$2:$CY$349,COLUMN(disall!AC411),FALSE)),-9999,VLOOKUP($I412,disall!$A$2:$CY$349,COLUMN(disall!AC411),FALSE))</f>
        <v>-9999</v>
      </c>
      <c r="AK412" s="8">
        <f>IF(ISNA(VLOOKUP($I412,disall!$A$2:$CY$349,COLUMN(disall!AD411),FALSE)),-9999,VLOOKUP($I412,disall!$A$2:$CY$349,COLUMN(disall!AD411),FALSE))</f>
        <v>-9999</v>
      </c>
      <c r="AL412" s="8">
        <f>IF(ISNA(VLOOKUP($I412,disall!$A$2:$CY$349,COLUMN(disall!AE411),FALSE)),-9999,VLOOKUP($I412,disall!$A$2:$CY$349,COLUMN(disall!AE411),FALSE))</f>
        <v>-9999</v>
      </c>
      <c r="AM412" s="8">
        <f>IF(ISNA(VLOOKUP($I412,disall!$A$2:$CY$349,COLUMN(disall!AF411),FALSE)),-9999,VLOOKUP($I412,disall!$A$2:$CY$349,COLUMN(disall!AF411),FALSE))</f>
        <v>-9999</v>
      </c>
      <c r="AN412" s="8">
        <f>IF(ISNA(VLOOKUP($I412,disall!$A$2:$CY$349,COLUMN(disall!AG411),FALSE)),-9999,VLOOKUP($I412,disall!$A$2:$CY$349,COLUMN(disall!AG411),FALSE))</f>
        <v>-9999</v>
      </c>
      <c r="AO412" s="8">
        <f>IF(ISNA(VLOOKUP($I412,disall!$A$2:$CY$349,COLUMN(disall!AH411),FALSE)),-9999,VLOOKUP($I412,disall!$A$2:$CY$349,COLUMN(disall!AH411),FALSE))</f>
        <v>-9999</v>
      </c>
      <c r="AP412" s="8">
        <f>IF(ISNA(VLOOKUP($I412,disall!$A$2:$CY$349,COLUMN(disall!AI411),FALSE)),-9999,VLOOKUP($I412,disall!$A$2:$CY$349,COLUMN(disall!AI411),FALSE))</f>
        <v>-9999</v>
      </c>
      <c r="AQ412" s="8">
        <f>IF(ISNA(VLOOKUP($I412,disall!$A$2:$CY$349,COLUMN(disall!AJ411),FALSE)),-9999,VLOOKUP($I412,disall!$A$2:$CY$349,COLUMN(disall!AJ411),FALSE))</f>
        <v>-9999</v>
      </c>
      <c r="AR412" s="8">
        <f>IF(ISNA(VLOOKUP($I412,disall!$A$2:$CY$349,COLUMN(disall!AK411),FALSE)),-9999,VLOOKUP($I412,disall!$A$2:$CY$349,COLUMN(disall!AK411),FALSE))</f>
        <v>-9999</v>
      </c>
      <c r="AS412" s="8">
        <f>IF(ISNA(VLOOKUP($I412,disall!$A$2:$CY$349,COLUMN(disall!AL411),FALSE)),-9999,VLOOKUP($I412,disall!$A$2:$CY$349,COLUMN(disall!AL411),FALSE))</f>
        <v>-9999</v>
      </c>
      <c r="AT412" s="8">
        <f>IF(ISNA(VLOOKUP($I412,disall!$A$2:$CY$349,COLUMN(disall!AM411),FALSE)),-9999,VLOOKUP($I412,disall!$A$2:$CY$349,COLUMN(disall!AM411),FALSE))</f>
        <v>-9999</v>
      </c>
      <c r="AU412" s="8">
        <f>IF(ISNA(VLOOKUP($I412,disall!$A$2:$CY$349,COLUMN(disall!AN411),FALSE)),-9999,VLOOKUP($I412,disall!$A$2:$CY$349,COLUMN(disall!AN411),FALSE))</f>
        <v>-9999</v>
      </c>
      <c r="AV412" s="8">
        <f>IF(ISNA(VLOOKUP($I412,disall!$A$2:$CY$349,COLUMN(disall!AO411),FALSE)),-9999,VLOOKUP($I412,disall!$A$2:$CY$349,COLUMN(disall!AO411),FALSE))</f>
        <v>-9999</v>
      </c>
      <c r="AW412" s="8">
        <f>IF(ISNA(VLOOKUP($I412,disall!$A$2:$CY$349,COLUMN(disall!AP411),FALSE)),-9999,VLOOKUP($I412,disall!$A$2:$CY$349,COLUMN(disall!AP411),FALSE))</f>
        <v>-9999</v>
      </c>
      <c r="AX412" s="8">
        <f>IF(ISNA(VLOOKUP($I412,disall!$A$2:$CY$349,COLUMN(disall!AQ411),FALSE)),-9999,VLOOKUP($I412,disall!$A$2:$CY$349,COLUMN(disall!AQ411),FALSE))</f>
        <v>-9999</v>
      </c>
      <c r="AY412" s="8">
        <f>IF(ISNA(VLOOKUP($I412,disall!$A$2:$CY$349,COLUMN(disall!AR411),FALSE)),-9999,VLOOKUP($I412,disall!$A$2:$CY$349,COLUMN(disall!AR411),FALSE))</f>
        <v>-9999</v>
      </c>
      <c r="AZ412" s="8">
        <f>IF(ISNA(VLOOKUP($I412,disall!$A$2:$CY$349,COLUMN(disall!AS411),FALSE)),-9999,VLOOKUP($I412,disall!$A$2:$CY$349,COLUMN(disall!AS411),FALSE))</f>
        <v>-9999</v>
      </c>
      <c r="BA412" s="8">
        <f>IF(ISNA(VLOOKUP($I412,disall!$A$2:$CY$349,COLUMN(disall!AT411),FALSE)),-9999,VLOOKUP($I412,disall!$A$2:$CY$349,COLUMN(disall!AT411),FALSE))</f>
        <v>-9999</v>
      </c>
      <c r="BB412" s="8">
        <f>IF(ISNA(VLOOKUP($I412,disall!$A$2:$CY$349,COLUMN(disall!AU411),FALSE)),-9999,VLOOKUP($I412,disall!$A$2:$CY$349,COLUMN(disall!AU411),FALSE))</f>
        <v>-9999</v>
      </c>
      <c r="BC412" s="8">
        <f>IF(ISNA(VLOOKUP($I412,disall!$A$2:$CY$349,COLUMN(disall!AV411),FALSE)),-9999,VLOOKUP($I412,disall!$A$2:$CY$349,COLUMN(disall!AV411),FALSE))</f>
        <v>-9999</v>
      </c>
      <c r="BD412" s="8">
        <f>IF(ISNA(VLOOKUP($I412,disall!$A$2:$CY$349,COLUMN(disall!AW411),FALSE)),-9999,VLOOKUP($I412,disall!$A$2:$CY$349,COLUMN(disall!AW411),FALSE))</f>
        <v>-9999</v>
      </c>
      <c r="BE412" s="8">
        <f>IF(ISNA(VLOOKUP($I412,disall!$A$2:$CY$349,COLUMN(disall!AX411),FALSE)),-9999,VLOOKUP($I412,disall!$A$2:$CY$349,COLUMN(disall!AX411),FALSE))</f>
        <v>-9999</v>
      </c>
      <c r="BF412" s="8">
        <f>IF(ISNA(VLOOKUP($I412,disall!$A$2:$CY$349,COLUMN(disall!AY411),FALSE)),-9999,VLOOKUP($I412,disall!$A$2:$CY$349,COLUMN(disall!AY411),FALSE))</f>
        <v>-9999</v>
      </c>
      <c r="BG412" s="8">
        <f>IF(ISNA(VLOOKUP($I412,disall!$A$2:$CY$349,COLUMN(disall!AZ411),FALSE)),-9999,VLOOKUP($I412,disall!$A$2:$CY$349,COLUMN(disall!AZ411),FALSE))</f>
        <v>-9999</v>
      </c>
      <c r="BH412" s="8">
        <f>IF(ISNA(VLOOKUP($I412,disall!$A$2:$CY$349,COLUMN(disall!BA411),FALSE)),-9999,VLOOKUP($I412,disall!$A$2:$CY$349,COLUMN(disall!BA411),FALSE))</f>
        <v>-9999</v>
      </c>
      <c r="BI412" s="8">
        <f>IF(ISNA(VLOOKUP($I412,disall!$A$2:$CY$349,COLUMN(disall!BB411),FALSE)),-9999,VLOOKUP($I412,disall!$A$2:$CY$349,COLUMN(disall!BB411),FALSE))</f>
        <v>-9999</v>
      </c>
      <c r="BJ412" s="8">
        <f>IF(ISNA(VLOOKUP($I412,disall!$A$2:$CY$349,COLUMN(disall!BC411),FALSE)),-9999,VLOOKUP($I412,disall!$A$2:$CY$349,COLUMN(disall!BC411),FALSE))</f>
        <v>-9999</v>
      </c>
      <c r="BK412" s="8">
        <f>IF(ISNA(VLOOKUP($I412,disall!$A$2:$CY$349,COLUMN(disall!BD411),FALSE)),-9999,VLOOKUP($I412,disall!$A$2:$CY$349,COLUMN(disall!BD411),FALSE))</f>
        <v>-9999</v>
      </c>
      <c r="BL412" s="8">
        <f>IF(ISNA(VLOOKUP($I412,disall!$A$2:$CY$349,COLUMN(disall!BE411),FALSE)),-9999,VLOOKUP($I412,disall!$A$2:$CY$349,COLUMN(disall!BE411),FALSE))</f>
        <v>-9999</v>
      </c>
      <c r="BM412" s="8">
        <f>IF(ISNA(VLOOKUP($I412,disall!$A$2:$CY$349,COLUMN(disall!BF411),FALSE)),-9999,VLOOKUP($I412,disall!$A$2:$CY$349,COLUMN(disall!BF411),FALSE))</f>
        <v>-9999</v>
      </c>
      <c r="BN412" s="8">
        <f>IF(ISNA(VLOOKUP($I412,disall!$A$2:$CY$349,COLUMN(disall!BG411),FALSE)),-9999,VLOOKUP($I412,disall!$A$2:$CY$349,COLUMN(disall!BG411),FALSE))</f>
        <v>-9999</v>
      </c>
      <c r="BO412" s="8">
        <f>IF(ISNA(VLOOKUP($I412,disall!$A$2:$CY$349,COLUMN(disall!BH411),FALSE)),-9999,VLOOKUP($I412,disall!$A$2:$CY$349,COLUMN(disall!BH411),FALSE))</f>
        <v>-9999</v>
      </c>
      <c r="BP412" s="8">
        <f>IF(ISNA(VLOOKUP($I412,disall!$A$2:$CY$349,COLUMN(disall!BI411),FALSE)),-9999,VLOOKUP($I412,disall!$A$2:$CY$349,COLUMN(disall!BI411),FALSE))</f>
        <v>-9999</v>
      </c>
      <c r="BQ412" s="8">
        <f>IF(ISNA(VLOOKUP($I412,disall!$A$2:$CY$349,COLUMN(disall!BJ411),FALSE)),-9999,VLOOKUP($I412,disall!$A$2:$CY$349,COLUMN(disall!BJ411),FALSE))</f>
        <v>-9999</v>
      </c>
      <c r="BR412" s="8">
        <f>IF(ISNA(VLOOKUP($I412,disall!$A$2:$CY$349,COLUMN(disall!BK411),FALSE)),-9999,VLOOKUP($I412,disall!$A$2:$CY$349,COLUMN(disall!BK411),FALSE))</f>
        <v>-9999</v>
      </c>
      <c r="BS412" s="8">
        <f>IF(ISNA(VLOOKUP($I412,disall!$A$2:$CY$349,COLUMN(disall!BL411),FALSE)),-9999,VLOOKUP($I412,disall!$A$2:$CY$349,COLUMN(disall!BL411),FALSE))</f>
        <v>-9999</v>
      </c>
      <c r="BT412" s="8">
        <f>IF(ISNA(VLOOKUP($I412,disall!$A$2:$CY$349,COLUMN(disall!BM411),FALSE)),-9999,VLOOKUP($I412,disall!$A$2:$CY$349,COLUMN(disall!BM411),FALSE))</f>
        <v>-9999</v>
      </c>
      <c r="BU412" s="8">
        <f>IF(ISNA(VLOOKUP($I412,disall!$A$2:$CY$349,COLUMN(disall!BN411),FALSE)),-9999,VLOOKUP($I412,disall!$A$2:$CY$349,COLUMN(disall!BN411),FALSE))</f>
        <v>-9999</v>
      </c>
      <c r="BV412" s="8">
        <f>IF(ISNA(VLOOKUP($I412,disall!$A$2:$CY$349,COLUMN(disall!BO411),FALSE)),-9999,VLOOKUP($I412,disall!$A$2:$CY$349,COLUMN(disall!BO411),FALSE))</f>
        <v>-9999</v>
      </c>
      <c r="BW412" s="8">
        <f>IF(ISNA(VLOOKUP($I412,disall!$A$2:$CY$349,COLUMN(disall!BP411),FALSE)),-9999,VLOOKUP($I412,disall!$A$2:$CY$349,COLUMN(disall!BP411),FALSE))</f>
        <v>-9999</v>
      </c>
      <c r="BX412" s="8">
        <f>IF(ISNA(VLOOKUP($I412,disall!$A$2:$CY$349,COLUMN(disall!BQ411),FALSE)),-9999,VLOOKUP($I412,disall!$A$2:$CY$349,COLUMN(disall!BQ411),FALSE))</f>
        <v>-9999</v>
      </c>
      <c r="BY412" s="8">
        <f>IF(ISNA(VLOOKUP($I412,disall!$A$2:$CY$349,COLUMN(disall!BR411),FALSE)),-9999,VLOOKUP($I412,disall!$A$2:$CY$349,COLUMN(disall!BR411),FALSE))</f>
        <v>-9999</v>
      </c>
      <c r="BZ412" s="8">
        <f>IF(ISNA(VLOOKUP($I412,disall!$A$2:$CY$349,COLUMN(disall!BS411),FALSE)),-9999,VLOOKUP($I412,disall!$A$2:$CY$349,COLUMN(disall!BS411),FALSE))</f>
        <v>-9999</v>
      </c>
      <c r="CA412" s="8">
        <f>IF(ISNA(VLOOKUP($I412,disall!$A$2:$CY$349,COLUMN(disall!BT411),FALSE)),-9999,VLOOKUP($I412,disall!$A$2:$CY$349,COLUMN(disall!BT411),FALSE))</f>
        <v>-9999</v>
      </c>
      <c r="CB412" s="8">
        <f>IF(ISNA(VLOOKUP($I412,disall!$A$2:$CY$349,COLUMN(disall!BU411),FALSE)),-9999,VLOOKUP($I412,disall!$A$2:$CY$349,COLUMN(disall!BU411),FALSE))</f>
        <v>-9999</v>
      </c>
      <c r="CC412" s="8">
        <f>IF(ISNA(VLOOKUP($I412,disall!$A$2:$CY$349,COLUMN(disall!BV411),FALSE)),-9999,VLOOKUP($I412,disall!$A$2:$CY$349,COLUMN(disall!BV411),FALSE))</f>
        <v>-9999</v>
      </c>
      <c r="CD412" s="8">
        <f>IF(ISNA(VLOOKUP($I412,disall!$A$2:$CY$349,COLUMN(disall!BW411),FALSE)),-9999,VLOOKUP($I412,disall!$A$2:$CY$349,COLUMN(disall!BW411),FALSE))</f>
        <v>-9999</v>
      </c>
      <c r="CE412" s="8">
        <f>IF(ISNA(VLOOKUP($I412,disall!$A$2:$CY$349,COLUMN(disall!BX411),FALSE)),-9999,VLOOKUP($I412,disall!$A$2:$CY$349,COLUMN(disall!BX411),FALSE))</f>
        <v>-9999</v>
      </c>
      <c r="CF412" s="8">
        <f>IF(ISNA(VLOOKUP($I412,disall!$A$2:$CY$349,COLUMN(disall!BY411),FALSE)),-9999,VLOOKUP($I412,disall!$A$2:$CY$349,COLUMN(disall!BY411),FALSE))</f>
        <v>-9999</v>
      </c>
      <c r="CG412" s="8">
        <f>IF(ISNA(VLOOKUP($I412,disall!$A$2:$CY$349,COLUMN(disall!BZ411),FALSE)),-9999,VLOOKUP($I412,disall!$A$2:$CY$349,COLUMN(disall!BZ411),FALSE))</f>
        <v>-9999</v>
      </c>
      <c r="CH412" s="8">
        <f>IF(ISNA(VLOOKUP($I412,disall!$A$2:$CY$349,COLUMN(disall!CA411),FALSE)),-9999,VLOOKUP($I412,disall!$A$2:$CY$349,COLUMN(disall!CA411),FALSE))</f>
        <v>-9999</v>
      </c>
      <c r="CI412" s="8">
        <f>IF(ISNA(VLOOKUP($I412,disall!$A$2:$CY$349,COLUMN(disall!CB411),FALSE)),-9999,VLOOKUP($I412,disall!$A$2:$CY$349,COLUMN(disall!CB411),FALSE))</f>
        <v>-9999</v>
      </c>
      <c r="CJ412" s="8">
        <f>IF(ISNA(VLOOKUP($I412,disall!$A$2:$CY$349,COLUMN(disall!CC411),FALSE)),-9999,VLOOKUP($I412,disall!$A$2:$CY$349,COLUMN(disall!CC411),FALSE))</f>
        <v>-9999</v>
      </c>
      <c r="CK412" s="8">
        <f>IF(ISNA(VLOOKUP($I412,disall!$A$2:$CY$349,COLUMN(disall!CD411),FALSE)),-9999,VLOOKUP($I412,disall!$A$2:$CY$349,COLUMN(disall!CD411),FALSE))</f>
        <v>-9999</v>
      </c>
      <c r="CL412" s="8">
        <f>IF(ISNA(VLOOKUP($I412,disall!$A$2:$CY$349,COLUMN(disall!CE411),FALSE)),-9999,VLOOKUP($I412,disall!$A$2:$CY$349,COLUMN(disall!CE411),FALSE))</f>
        <v>-9999</v>
      </c>
      <c r="CM412" s="8">
        <f>IF(ISNA(VLOOKUP($I412,disall!$A$2:$CY$349,COLUMN(disall!CF411),FALSE)),-9999,VLOOKUP($I412,disall!$A$2:$CY$349,COLUMN(disall!CF411),FALSE))</f>
        <v>-9999</v>
      </c>
      <c r="CN412" s="8">
        <f>IF(ISNA(VLOOKUP($I412,disall!$A$2:$CY$349,COLUMN(disall!CG411),FALSE)),-9999,VLOOKUP($I412,disall!$A$2:$CY$349,COLUMN(disall!CG411),FALSE))</f>
        <v>-9999</v>
      </c>
      <c r="CO412" s="8">
        <f>IF(ISNA(VLOOKUP($I412,disall!$A$2:$CY$349,COLUMN(disall!CH411),FALSE)),-9999,VLOOKUP($I412,disall!$A$2:$CY$349,COLUMN(disall!CH411),FALSE))</f>
        <v>-9999</v>
      </c>
      <c r="CP412" s="8">
        <f>IF(ISNA(VLOOKUP($I412,disall!$A$2:$CY$349,COLUMN(disall!CI411),FALSE)),-9999,VLOOKUP($I412,disall!$A$2:$CY$349,COLUMN(disall!CI411),FALSE))</f>
        <v>-9999</v>
      </c>
      <c r="CQ412" s="8">
        <f>IF(ISNA(VLOOKUP($I412,disall!$A$2:$CY$349,COLUMN(disall!CJ411),FALSE)),-9999,VLOOKUP($I412,disall!$A$2:$CY$349,COLUMN(disall!CJ411),FALSE))</f>
        <v>-9999</v>
      </c>
      <c r="CR412" s="8">
        <f>IF(ISNA(VLOOKUP($I412,disall!$A$2:$CY$349,COLUMN(disall!CK411),FALSE)),-9999,VLOOKUP($I412,disall!$A$2:$CY$349,COLUMN(disall!CK411),FALSE))</f>
        <v>-9999</v>
      </c>
      <c r="CS412" s="8">
        <f>IF(ISNA(VLOOKUP($I412,disall!$A$2:$CY$349,COLUMN(disall!CL411),FALSE)),-9999,VLOOKUP($I412,disall!$A$2:$CY$349,COLUMN(disall!CL411),FALSE))</f>
        <v>-9999</v>
      </c>
      <c r="CT412" s="8">
        <f>IF(ISNA(VLOOKUP($I412,disall!$A$2:$CY$349,COLUMN(disall!CM411),FALSE)),-9999,VLOOKUP($I412,disall!$A$2:$CY$349,COLUMN(disall!CM411),FALSE))</f>
        <v>-9999</v>
      </c>
      <c r="CU412" s="8">
        <f>IF(ISNA(VLOOKUP($I412,disall!$A$2:$CY$349,COLUMN(disall!CN411),FALSE)),-9999,VLOOKUP($I412,disall!$A$2:$CY$349,COLUMN(disall!CN411),FALSE))</f>
        <v>-9999</v>
      </c>
      <c r="CV412" s="8">
        <f>IF(ISNA(VLOOKUP($I412,disall!$A$2:$CY$349,COLUMN(disall!CO411),FALSE)),-9999,VLOOKUP($I412,disall!$A$2:$CY$349,COLUMN(disall!CO411),FALSE))</f>
        <v>-9999</v>
      </c>
      <c r="CW412" s="8">
        <f>IF(ISNA(VLOOKUP($I412,disall!$A$2:$CY$349,COLUMN(disall!CP411),FALSE)),-9999,VLOOKUP($I412,disall!$A$2:$CY$349,COLUMN(disall!CP411),FALSE))</f>
        <v>-9999</v>
      </c>
      <c r="CX412" s="8">
        <f>IF(ISNA(VLOOKUP($I412,disall!$A$2:$CY$349,COLUMN(disall!CQ411),FALSE)),-9999,VLOOKUP($I412,disall!$A$2:$CY$349,COLUMN(disall!CQ411),FALSE))</f>
        <v>-9999</v>
      </c>
      <c r="CY412" s="8">
        <f>IF(ISNA(VLOOKUP($I412,disall!$A$2:$CY$349,COLUMN(disall!CR411),FALSE)),-9999,VLOOKUP($I412,disall!$A$2:$CY$349,COLUMN(disall!CR411),FALSE))</f>
        <v>-9999</v>
      </c>
      <c r="CZ412" s="8">
        <f>IF(ISNA(VLOOKUP($I412,disall!$A$2:$CY$349,COLUMN(disall!CS411),FALSE)),-9999,VLOOKUP($I412,disall!$A$2:$CY$349,COLUMN(disall!CS411),FALSE))</f>
        <v>-9999</v>
      </c>
      <c r="DA412" s="8">
        <f>IF(ISNA(VLOOKUP($I412,disall!$A$2:$CY$349,COLUMN(disall!CT411),FALSE)),-9999,VLOOKUP($I412,disall!$A$2:$CY$349,COLUMN(disall!CT411),FALSE))</f>
        <v>-9999</v>
      </c>
      <c r="DB412" s="8">
        <f>IF(ISNA(VLOOKUP($I412,disall!$A$2:$CY$349,COLUMN(disall!CU411),FALSE)),-9999,VLOOKUP($I412,disall!$A$2:$CY$349,COLUMN(disall!CU411),FALSE))</f>
        <v>-9999</v>
      </c>
      <c r="DC412" s="8">
        <f>IF(ISNA(VLOOKUP($I412,disall!$A$2:$CY$349,COLUMN(disall!CV411),FALSE)),-9999,VLOOKUP($I412,disall!$A$2:$CY$349,COLUMN(disall!CV411),FALSE))</f>
        <v>-9999</v>
      </c>
      <c r="DD412" s="8">
        <f>IF(ISNA(VLOOKUP($I412,disall!$A$2:$CY$349,COLUMN(disall!CW411),FALSE)),-9999,VLOOKUP($I412,disall!$A$2:$CY$349,COLUMN(disall!CW411),FALSE))</f>
        <v>-9999</v>
      </c>
      <c r="DE412" s="8">
        <f>IF(ISNA(VLOOKUP($I412,disall!$A$2:$CY$349,COLUMN(disall!CX411),FALSE)),-9999,VLOOKUP($I412,disall!$A$2:$CY$349,COLUMN(disall!CX411),FALSE))</f>
        <v>-9999</v>
      </c>
      <c r="DF412" s="8">
        <f>IF(ISNA(VLOOKUP($I412,disall!$A$2:$CY$349,COLUMN(disall!CY411),FALSE)),-9999,VLOOKUP($I412,disall!$A$2:$CY$349,COLUMN(disall!CY411),FALSE))</f>
        <v>-9999</v>
      </c>
    </row>
    <row r="413" spans="1:110" x14ac:dyDescent="0.25">
      <c r="A413">
        <v>279</v>
      </c>
      <c r="B413" t="s">
        <v>8</v>
      </c>
      <c r="C413" t="s">
        <v>472</v>
      </c>
      <c r="D413" t="s">
        <v>1165</v>
      </c>
      <c r="E413" t="s">
        <v>473</v>
      </c>
      <c r="F413" t="s">
        <v>1170</v>
      </c>
      <c r="G413" t="s">
        <v>1171</v>
      </c>
      <c r="H413">
        <v>4111</v>
      </c>
      <c r="I413">
        <f>IF(ISNA(VLOOKUP(H413,disall!$D$2:$L$349,1,FALSE)),H413,VLOOKUP(H413,disall!$D$2:$L$349,1,FALSE))</f>
        <v>4111</v>
      </c>
      <c r="J413" t="str">
        <f>IF(ISNA(VLOOKUP(H413,disall!$D$2:$L$349,1,FALSE)),"NA",VLOOKUP(H413,disall!$D$2:$L$349,2,FALSE))</f>
        <v>NA</v>
      </c>
      <c r="K413" t="str">
        <f>IF(ISNA(VLOOKUP(I413,disall!$A$2:$L$349,3,FALSE)),F413,VLOOKUP(I413,disall!$A$2:$L$349,3,FALSE))</f>
        <v>Jaintia Hills</v>
      </c>
      <c r="L413" t="str">
        <f>IF(ISNA(VLOOKUP(I413,disall!$A$2:$L$349,12,FALSE)),"NA",VLOOKUP(I413,disall!$A$2:$L$349,12,FALSE))</f>
        <v>NA</v>
      </c>
      <c r="M413" t="str">
        <f>IF(ISNA(VLOOKUP(I413,disall!$A$2:$M$349,6,FALSE)),"NA",VLOOKUP(I413,disall!$A$2:$M$349,6,FALSE))</f>
        <v>NA</v>
      </c>
      <c r="N413" t="str">
        <f>IF(ISNA(VLOOKUP(I413,disall!$A$2:$M$349,7,FALSE)),"NA",VLOOKUP(I413,disall!$A$2:$M$349,7,FALSE))</f>
        <v>NA</v>
      </c>
      <c r="O413" t="str">
        <f>IF(ISNA(VLOOKUP(I413,disall!$A$2:$M$349,8,FALSE)),"NA",VLOOKUP(I413,disall!$A$2:$M$349,8,FALSE))</f>
        <v>NA</v>
      </c>
      <c r="P413" t="str">
        <f>IF(ISNA(VLOOKUP(I413,disall!$A$2:$M$349,9,FALSE)),"NA",VLOOKUP(I413,disall!$A$2:$M$349,9,FALSE))</f>
        <v>NA</v>
      </c>
      <c r="Q413" t="str">
        <f>IF(ISNA(VLOOKUP(I413,disall!$A$2:$M$349,10,FALSE)),"NA",VLOOKUP(I413,disall!$A$2:$M$349,10,FALSE))</f>
        <v>NA</v>
      </c>
      <c r="R413" t="str">
        <f>IF(ISNA(VLOOKUP(I413,disall!$A$2:$M$349,11,FALSE)),"NA",VLOOKUP(I413,disall!$A$2:$M$349,11,FALSE))</f>
        <v>NA</v>
      </c>
      <c r="S413" t="str">
        <f>IF(ISNA(VLOOKUP(I413,disall!$A$2:$M$349,12,FALSE)),"NA",VLOOKUP(I413,disall!$A$2:$M$349,12,FALSE))</f>
        <v>NA</v>
      </c>
      <c r="T413" t="str">
        <f>IF(ISNA(VLOOKUP(I413,disall!$A$2:$M$349,13,FALSE)),"NA",VLOOKUP(I413,disall!$A$2:$M$349,13,FALSE))</f>
        <v>NA</v>
      </c>
      <c r="U413" s="8">
        <f>IF(ISNA(VLOOKUP($I413,disall!$A$2:$CY$349,COLUMN(disall!N412),FALSE)),-9999,VLOOKUP($I413,disall!$A$2:$CY$349,COLUMN(disall!N412),FALSE))</f>
        <v>-9999</v>
      </c>
      <c r="V413" s="8">
        <f>IF(ISNA(VLOOKUP($I413,disall!$A$2:$CY$349,COLUMN(disall!O412),FALSE)),-9999,VLOOKUP($I413,disall!$A$2:$CY$349,COLUMN(disall!O412),FALSE))</f>
        <v>-9999</v>
      </c>
      <c r="W413" s="8">
        <f>IF(ISNA(VLOOKUP($I413,disall!$A$2:$CY$349,COLUMN(disall!P412),FALSE)),-9999,VLOOKUP($I413,disall!$A$2:$CY$349,COLUMN(disall!P412),FALSE))</f>
        <v>-9999</v>
      </c>
      <c r="X413" s="8">
        <f>IF(ISNA(VLOOKUP($I413,disall!$A$2:$CY$349,COLUMN(disall!Q412),FALSE)),-9999,VLOOKUP($I413,disall!$A$2:$CY$349,COLUMN(disall!Q412),FALSE))</f>
        <v>-9999</v>
      </c>
      <c r="Y413" s="8">
        <f>IF(ISNA(VLOOKUP($I413,disall!$A$2:$CY$349,COLUMN(disall!R412),FALSE)),-9999,VLOOKUP($I413,disall!$A$2:$CY$349,COLUMN(disall!R412),FALSE))</f>
        <v>-9999</v>
      </c>
      <c r="Z413" s="8">
        <f>IF(ISNA(VLOOKUP($I413,disall!$A$2:$CY$349,COLUMN(disall!S412),FALSE)),-9999,VLOOKUP($I413,disall!$A$2:$CY$349,COLUMN(disall!S412),FALSE))</f>
        <v>-9999</v>
      </c>
      <c r="AA413" s="8">
        <f>IF(ISNA(VLOOKUP($I413,disall!$A$2:$CY$349,COLUMN(disall!T412),FALSE)),-9999,VLOOKUP($I413,disall!$A$2:$CY$349,COLUMN(disall!T412),FALSE))</f>
        <v>-9999</v>
      </c>
      <c r="AB413" s="8">
        <f>IF(ISNA(VLOOKUP($I413,disall!$A$2:$CY$349,COLUMN(disall!U412),FALSE)),-9999,VLOOKUP($I413,disall!$A$2:$CY$349,COLUMN(disall!U412),FALSE))</f>
        <v>-9999</v>
      </c>
      <c r="AC413" s="8">
        <f>IF(ISNA(VLOOKUP($I413,disall!$A$2:$CY$349,COLUMN(disall!V412),FALSE)),-9999,VLOOKUP($I413,disall!$A$2:$CY$349,COLUMN(disall!V412),FALSE))</f>
        <v>-9999</v>
      </c>
      <c r="AD413" s="8">
        <f>IF(ISNA(VLOOKUP($I413,disall!$A$2:$CY$349,COLUMN(disall!W412),FALSE)),-9999,VLOOKUP($I413,disall!$A$2:$CY$349,COLUMN(disall!W412),FALSE))</f>
        <v>-9999</v>
      </c>
      <c r="AE413" s="8">
        <f>IF(ISNA(VLOOKUP($I413,disall!$A$2:$CY$349,COLUMN(disall!X412),FALSE)),-9999,VLOOKUP($I413,disall!$A$2:$CY$349,COLUMN(disall!X412),FALSE))</f>
        <v>-9999</v>
      </c>
      <c r="AF413" s="8">
        <f>IF(ISNA(VLOOKUP($I413,disall!$A$2:$CY$349,COLUMN(disall!Y412),FALSE)),-9999,VLOOKUP($I413,disall!$A$2:$CY$349,COLUMN(disall!Y412),FALSE))</f>
        <v>-9999</v>
      </c>
      <c r="AG413" s="8">
        <f>IF(ISNA(VLOOKUP($I413,disall!$A$2:$CY$349,COLUMN(disall!Z412),FALSE)),-9999,VLOOKUP($I413,disall!$A$2:$CY$349,COLUMN(disall!Z412),FALSE))</f>
        <v>-9999</v>
      </c>
      <c r="AH413" s="8">
        <f>IF(ISNA(VLOOKUP($I413,disall!$A$2:$CY$349,COLUMN(disall!AA412),FALSE)),-9999,VLOOKUP($I413,disall!$A$2:$CY$349,COLUMN(disall!AA412),FALSE))</f>
        <v>-9999</v>
      </c>
      <c r="AI413" s="8">
        <f>IF(ISNA(VLOOKUP($I413,disall!$A$2:$CY$349,COLUMN(disall!AB412),FALSE)),-9999,VLOOKUP($I413,disall!$A$2:$CY$349,COLUMN(disall!AB412),FALSE))</f>
        <v>-9999</v>
      </c>
      <c r="AJ413" s="8">
        <f>IF(ISNA(VLOOKUP($I413,disall!$A$2:$CY$349,COLUMN(disall!AC412),FALSE)),-9999,VLOOKUP($I413,disall!$A$2:$CY$349,COLUMN(disall!AC412),FALSE))</f>
        <v>-9999</v>
      </c>
      <c r="AK413" s="8">
        <f>IF(ISNA(VLOOKUP($I413,disall!$A$2:$CY$349,COLUMN(disall!AD412),FALSE)),-9999,VLOOKUP($I413,disall!$A$2:$CY$349,COLUMN(disall!AD412),FALSE))</f>
        <v>-9999</v>
      </c>
      <c r="AL413" s="8">
        <f>IF(ISNA(VLOOKUP($I413,disall!$A$2:$CY$349,COLUMN(disall!AE412),FALSE)),-9999,VLOOKUP($I413,disall!$A$2:$CY$349,COLUMN(disall!AE412),FALSE))</f>
        <v>-9999</v>
      </c>
      <c r="AM413" s="8">
        <f>IF(ISNA(VLOOKUP($I413,disall!$A$2:$CY$349,COLUMN(disall!AF412),FALSE)),-9999,VLOOKUP($I413,disall!$A$2:$CY$349,COLUMN(disall!AF412),FALSE))</f>
        <v>-9999</v>
      </c>
      <c r="AN413" s="8">
        <f>IF(ISNA(VLOOKUP($I413,disall!$A$2:$CY$349,COLUMN(disall!AG412),FALSE)),-9999,VLOOKUP($I413,disall!$A$2:$CY$349,COLUMN(disall!AG412),FALSE))</f>
        <v>-9999</v>
      </c>
      <c r="AO413" s="8">
        <f>IF(ISNA(VLOOKUP($I413,disall!$A$2:$CY$349,COLUMN(disall!AH412),FALSE)),-9999,VLOOKUP($I413,disall!$A$2:$CY$349,COLUMN(disall!AH412),FALSE))</f>
        <v>-9999</v>
      </c>
      <c r="AP413" s="8">
        <f>IF(ISNA(VLOOKUP($I413,disall!$A$2:$CY$349,COLUMN(disall!AI412),FALSE)),-9999,VLOOKUP($I413,disall!$A$2:$CY$349,COLUMN(disall!AI412),FALSE))</f>
        <v>-9999</v>
      </c>
      <c r="AQ413" s="8">
        <f>IF(ISNA(VLOOKUP($I413,disall!$A$2:$CY$349,COLUMN(disall!AJ412),FALSE)),-9999,VLOOKUP($I413,disall!$A$2:$CY$349,COLUMN(disall!AJ412),FALSE))</f>
        <v>-9999</v>
      </c>
      <c r="AR413" s="8">
        <f>IF(ISNA(VLOOKUP($I413,disall!$A$2:$CY$349,COLUMN(disall!AK412),FALSE)),-9999,VLOOKUP($I413,disall!$A$2:$CY$349,COLUMN(disall!AK412),FALSE))</f>
        <v>-9999</v>
      </c>
      <c r="AS413" s="8">
        <f>IF(ISNA(VLOOKUP($I413,disall!$A$2:$CY$349,COLUMN(disall!AL412),FALSE)),-9999,VLOOKUP($I413,disall!$A$2:$CY$349,COLUMN(disall!AL412),FALSE))</f>
        <v>-9999</v>
      </c>
      <c r="AT413" s="8">
        <f>IF(ISNA(VLOOKUP($I413,disall!$A$2:$CY$349,COLUMN(disall!AM412),FALSE)),-9999,VLOOKUP($I413,disall!$A$2:$CY$349,COLUMN(disall!AM412),FALSE))</f>
        <v>-9999</v>
      </c>
      <c r="AU413" s="8">
        <f>IF(ISNA(VLOOKUP($I413,disall!$A$2:$CY$349,COLUMN(disall!AN412),FALSE)),-9999,VLOOKUP($I413,disall!$A$2:$CY$349,COLUMN(disall!AN412),FALSE))</f>
        <v>-9999</v>
      </c>
      <c r="AV413" s="8">
        <f>IF(ISNA(VLOOKUP($I413,disall!$A$2:$CY$349,COLUMN(disall!AO412),FALSE)),-9999,VLOOKUP($I413,disall!$A$2:$CY$349,COLUMN(disall!AO412),FALSE))</f>
        <v>-9999</v>
      </c>
      <c r="AW413" s="8">
        <f>IF(ISNA(VLOOKUP($I413,disall!$A$2:$CY$349,COLUMN(disall!AP412),FALSE)),-9999,VLOOKUP($I413,disall!$A$2:$CY$349,COLUMN(disall!AP412),FALSE))</f>
        <v>-9999</v>
      </c>
      <c r="AX413" s="8">
        <f>IF(ISNA(VLOOKUP($I413,disall!$A$2:$CY$349,COLUMN(disall!AQ412),FALSE)),-9999,VLOOKUP($I413,disall!$A$2:$CY$349,COLUMN(disall!AQ412),FALSE))</f>
        <v>-9999</v>
      </c>
      <c r="AY413" s="8">
        <f>IF(ISNA(VLOOKUP($I413,disall!$A$2:$CY$349,COLUMN(disall!AR412),FALSE)),-9999,VLOOKUP($I413,disall!$A$2:$CY$349,COLUMN(disall!AR412),FALSE))</f>
        <v>-9999</v>
      </c>
      <c r="AZ413" s="8">
        <f>IF(ISNA(VLOOKUP($I413,disall!$A$2:$CY$349,COLUMN(disall!AS412),FALSE)),-9999,VLOOKUP($I413,disall!$A$2:$CY$349,COLUMN(disall!AS412),FALSE))</f>
        <v>-9999</v>
      </c>
      <c r="BA413" s="8">
        <f>IF(ISNA(VLOOKUP($I413,disall!$A$2:$CY$349,COLUMN(disall!AT412),FALSE)),-9999,VLOOKUP($I413,disall!$A$2:$CY$349,COLUMN(disall!AT412),FALSE))</f>
        <v>-9999</v>
      </c>
      <c r="BB413" s="8">
        <f>IF(ISNA(VLOOKUP($I413,disall!$A$2:$CY$349,COLUMN(disall!AU412),FALSE)),-9999,VLOOKUP($I413,disall!$A$2:$CY$349,COLUMN(disall!AU412),FALSE))</f>
        <v>-9999</v>
      </c>
      <c r="BC413" s="8">
        <f>IF(ISNA(VLOOKUP($I413,disall!$A$2:$CY$349,COLUMN(disall!AV412),FALSE)),-9999,VLOOKUP($I413,disall!$A$2:$CY$349,COLUMN(disall!AV412),FALSE))</f>
        <v>-9999</v>
      </c>
      <c r="BD413" s="8">
        <f>IF(ISNA(VLOOKUP($I413,disall!$A$2:$CY$349,COLUMN(disall!AW412),FALSE)),-9999,VLOOKUP($I413,disall!$A$2:$CY$349,COLUMN(disall!AW412),FALSE))</f>
        <v>-9999</v>
      </c>
      <c r="BE413" s="8">
        <f>IF(ISNA(VLOOKUP($I413,disall!$A$2:$CY$349,COLUMN(disall!AX412),FALSE)),-9999,VLOOKUP($I413,disall!$A$2:$CY$349,COLUMN(disall!AX412),FALSE))</f>
        <v>-9999</v>
      </c>
      <c r="BF413" s="8">
        <f>IF(ISNA(VLOOKUP($I413,disall!$A$2:$CY$349,COLUMN(disall!AY412),FALSE)),-9999,VLOOKUP($I413,disall!$A$2:$CY$349,COLUMN(disall!AY412),FALSE))</f>
        <v>-9999</v>
      </c>
      <c r="BG413" s="8">
        <f>IF(ISNA(VLOOKUP($I413,disall!$A$2:$CY$349,COLUMN(disall!AZ412),FALSE)),-9999,VLOOKUP($I413,disall!$A$2:$CY$349,COLUMN(disall!AZ412),FALSE))</f>
        <v>-9999</v>
      </c>
      <c r="BH413" s="8">
        <f>IF(ISNA(VLOOKUP($I413,disall!$A$2:$CY$349,COLUMN(disall!BA412),FALSE)),-9999,VLOOKUP($I413,disall!$A$2:$CY$349,COLUMN(disall!BA412),FALSE))</f>
        <v>-9999</v>
      </c>
      <c r="BI413" s="8">
        <f>IF(ISNA(VLOOKUP($I413,disall!$A$2:$CY$349,COLUMN(disall!BB412),FALSE)),-9999,VLOOKUP($I413,disall!$A$2:$CY$349,COLUMN(disall!BB412),FALSE))</f>
        <v>-9999</v>
      </c>
      <c r="BJ413" s="8">
        <f>IF(ISNA(VLOOKUP($I413,disall!$A$2:$CY$349,COLUMN(disall!BC412),FALSE)),-9999,VLOOKUP($I413,disall!$A$2:$CY$349,COLUMN(disall!BC412),FALSE))</f>
        <v>-9999</v>
      </c>
      <c r="BK413" s="8">
        <f>IF(ISNA(VLOOKUP($I413,disall!$A$2:$CY$349,COLUMN(disall!BD412),FALSE)),-9999,VLOOKUP($I413,disall!$A$2:$CY$349,COLUMN(disall!BD412),FALSE))</f>
        <v>-9999</v>
      </c>
      <c r="BL413" s="8">
        <f>IF(ISNA(VLOOKUP($I413,disall!$A$2:$CY$349,COLUMN(disall!BE412),FALSE)),-9999,VLOOKUP($I413,disall!$A$2:$CY$349,COLUMN(disall!BE412),FALSE))</f>
        <v>-9999</v>
      </c>
      <c r="BM413" s="8">
        <f>IF(ISNA(VLOOKUP($I413,disall!$A$2:$CY$349,COLUMN(disall!BF412),FALSE)),-9999,VLOOKUP($I413,disall!$A$2:$CY$349,COLUMN(disall!BF412),FALSE))</f>
        <v>-9999</v>
      </c>
      <c r="BN413" s="8">
        <f>IF(ISNA(VLOOKUP($I413,disall!$A$2:$CY$349,COLUMN(disall!BG412),FALSE)),-9999,VLOOKUP($I413,disall!$A$2:$CY$349,COLUMN(disall!BG412),FALSE))</f>
        <v>-9999</v>
      </c>
      <c r="BO413" s="8">
        <f>IF(ISNA(VLOOKUP($I413,disall!$A$2:$CY$349,COLUMN(disall!BH412),FALSE)),-9999,VLOOKUP($I413,disall!$A$2:$CY$349,COLUMN(disall!BH412),FALSE))</f>
        <v>-9999</v>
      </c>
      <c r="BP413" s="8">
        <f>IF(ISNA(VLOOKUP($I413,disall!$A$2:$CY$349,COLUMN(disall!BI412),FALSE)),-9999,VLOOKUP($I413,disall!$A$2:$CY$349,COLUMN(disall!BI412),FALSE))</f>
        <v>-9999</v>
      </c>
      <c r="BQ413" s="8">
        <f>IF(ISNA(VLOOKUP($I413,disall!$A$2:$CY$349,COLUMN(disall!BJ412),FALSE)),-9999,VLOOKUP($I413,disall!$A$2:$CY$349,COLUMN(disall!BJ412),FALSE))</f>
        <v>-9999</v>
      </c>
      <c r="BR413" s="8">
        <f>IF(ISNA(VLOOKUP($I413,disall!$A$2:$CY$349,COLUMN(disall!BK412),FALSE)),-9999,VLOOKUP($I413,disall!$A$2:$CY$349,COLUMN(disall!BK412),FALSE))</f>
        <v>-9999</v>
      </c>
      <c r="BS413" s="8">
        <f>IF(ISNA(VLOOKUP($I413,disall!$A$2:$CY$349,COLUMN(disall!BL412),FALSE)),-9999,VLOOKUP($I413,disall!$A$2:$CY$349,COLUMN(disall!BL412),FALSE))</f>
        <v>-9999</v>
      </c>
      <c r="BT413" s="8">
        <f>IF(ISNA(VLOOKUP($I413,disall!$A$2:$CY$349,COLUMN(disall!BM412),FALSE)),-9999,VLOOKUP($I413,disall!$A$2:$CY$349,COLUMN(disall!BM412),FALSE))</f>
        <v>-9999</v>
      </c>
      <c r="BU413" s="8">
        <f>IF(ISNA(VLOOKUP($I413,disall!$A$2:$CY$349,COLUMN(disall!BN412),FALSE)),-9999,VLOOKUP($I413,disall!$A$2:$CY$349,COLUMN(disall!BN412),FALSE))</f>
        <v>-9999</v>
      </c>
      <c r="BV413" s="8">
        <f>IF(ISNA(VLOOKUP($I413,disall!$A$2:$CY$349,COLUMN(disall!BO412),FALSE)),-9999,VLOOKUP($I413,disall!$A$2:$CY$349,COLUMN(disall!BO412),FALSE))</f>
        <v>-9999</v>
      </c>
      <c r="BW413" s="8">
        <f>IF(ISNA(VLOOKUP($I413,disall!$A$2:$CY$349,COLUMN(disall!BP412),FALSE)),-9999,VLOOKUP($I413,disall!$A$2:$CY$349,COLUMN(disall!BP412),FALSE))</f>
        <v>-9999</v>
      </c>
      <c r="BX413" s="8">
        <f>IF(ISNA(VLOOKUP($I413,disall!$A$2:$CY$349,COLUMN(disall!BQ412),FALSE)),-9999,VLOOKUP($I413,disall!$A$2:$CY$349,COLUMN(disall!BQ412),FALSE))</f>
        <v>-9999</v>
      </c>
      <c r="BY413" s="8">
        <f>IF(ISNA(VLOOKUP($I413,disall!$A$2:$CY$349,COLUMN(disall!BR412),FALSE)),-9999,VLOOKUP($I413,disall!$A$2:$CY$349,COLUMN(disall!BR412),FALSE))</f>
        <v>-9999</v>
      </c>
      <c r="BZ413" s="8">
        <f>IF(ISNA(VLOOKUP($I413,disall!$A$2:$CY$349,COLUMN(disall!BS412),FALSE)),-9999,VLOOKUP($I413,disall!$A$2:$CY$349,COLUMN(disall!BS412),FALSE))</f>
        <v>-9999</v>
      </c>
      <c r="CA413" s="8">
        <f>IF(ISNA(VLOOKUP($I413,disall!$A$2:$CY$349,COLUMN(disall!BT412),FALSE)),-9999,VLOOKUP($I413,disall!$A$2:$CY$349,COLUMN(disall!BT412),FALSE))</f>
        <v>-9999</v>
      </c>
      <c r="CB413" s="8">
        <f>IF(ISNA(VLOOKUP($I413,disall!$A$2:$CY$349,COLUMN(disall!BU412),FALSE)),-9999,VLOOKUP($I413,disall!$A$2:$CY$349,COLUMN(disall!BU412),FALSE))</f>
        <v>-9999</v>
      </c>
      <c r="CC413" s="8">
        <f>IF(ISNA(VLOOKUP($I413,disall!$A$2:$CY$349,COLUMN(disall!BV412),FALSE)),-9999,VLOOKUP($I413,disall!$A$2:$CY$349,COLUMN(disall!BV412),FALSE))</f>
        <v>-9999</v>
      </c>
      <c r="CD413" s="8">
        <f>IF(ISNA(VLOOKUP($I413,disall!$A$2:$CY$349,COLUMN(disall!BW412),FALSE)),-9999,VLOOKUP($I413,disall!$A$2:$CY$349,COLUMN(disall!BW412),FALSE))</f>
        <v>-9999</v>
      </c>
      <c r="CE413" s="8">
        <f>IF(ISNA(VLOOKUP($I413,disall!$A$2:$CY$349,COLUMN(disall!BX412),FALSE)),-9999,VLOOKUP($I413,disall!$A$2:$CY$349,COLUMN(disall!BX412),FALSE))</f>
        <v>-9999</v>
      </c>
      <c r="CF413" s="8">
        <f>IF(ISNA(VLOOKUP($I413,disall!$A$2:$CY$349,COLUMN(disall!BY412),FALSE)),-9999,VLOOKUP($I413,disall!$A$2:$CY$349,COLUMN(disall!BY412),FALSE))</f>
        <v>-9999</v>
      </c>
      <c r="CG413" s="8">
        <f>IF(ISNA(VLOOKUP($I413,disall!$A$2:$CY$349,COLUMN(disall!BZ412),FALSE)),-9999,VLOOKUP($I413,disall!$A$2:$CY$349,COLUMN(disall!BZ412),FALSE))</f>
        <v>-9999</v>
      </c>
      <c r="CH413" s="8">
        <f>IF(ISNA(VLOOKUP($I413,disall!$A$2:$CY$349,COLUMN(disall!CA412),FALSE)),-9999,VLOOKUP($I413,disall!$A$2:$CY$349,COLUMN(disall!CA412),FALSE))</f>
        <v>-9999</v>
      </c>
      <c r="CI413" s="8">
        <f>IF(ISNA(VLOOKUP($I413,disall!$A$2:$CY$349,COLUMN(disall!CB412),FALSE)),-9999,VLOOKUP($I413,disall!$A$2:$CY$349,COLUMN(disall!CB412),FALSE))</f>
        <v>-9999</v>
      </c>
      <c r="CJ413" s="8">
        <f>IF(ISNA(VLOOKUP($I413,disall!$A$2:$CY$349,COLUMN(disall!CC412),FALSE)),-9999,VLOOKUP($I413,disall!$A$2:$CY$349,COLUMN(disall!CC412),FALSE))</f>
        <v>-9999</v>
      </c>
      <c r="CK413" s="8">
        <f>IF(ISNA(VLOOKUP($I413,disall!$A$2:$CY$349,COLUMN(disall!CD412),FALSE)),-9999,VLOOKUP($I413,disall!$A$2:$CY$349,COLUMN(disall!CD412),FALSE))</f>
        <v>-9999</v>
      </c>
      <c r="CL413" s="8">
        <f>IF(ISNA(VLOOKUP($I413,disall!$A$2:$CY$349,COLUMN(disall!CE412),FALSE)),-9999,VLOOKUP($I413,disall!$A$2:$CY$349,COLUMN(disall!CE412),FALSE))</f>
        <v>-9999</v>
      </c>
      <c r="CM413" s="8">
        <f>IF(ISNA(VLOOKUP($I413,disall!$A$2:$CY$349,COLUMN(disall!CF412),FALSE)),-9999,VLOOKUP($I413,disall!$A$2:$CY$349,COLUMN(disall!CF412),FALSE))</f>
        <v>-9999</v>
      </c>
      <c r="CN413" s="8">
        <f>IF(ISNA(VLOOKUP($I413,disall!$A$2:$CY$349,COLUMN(disall!CG412),FALSE)),-9999,VLOOKUP($I413,disall!$A$2:$CY$349,COLUMN(disall!CG412),FALSE))</f>
        <v>-9999</v>
      </c>
      <c r="CO413" s="8">
        <f>IF(ISNA(VLOOKUP($I413,disall!$A$2:$CY$349,COLUMN(disall!CH412),FALSE)),-9999,VLOOKUP($I413,disall!$A$2:$CY$349,COLUMN(disall!CH412),FALSE))</f>
        <v>-9999</v>
      </c>
      <c r="CP413" s="8">
        <f>IF(ISNA(VLOOKUP($I413,disall!$A$2:$CY$349,COLUMN(disall!CI412),FALSE)),-9999,VLOOKUP($I413,disall!$A$2:$CY$349,COLUMN(disall!CI412),FALSE))</f>
        <v>-9999</v>
      </c>
      <c r="CQ413" s="8">
        <f>IF(ISNA(VLOOKUP($I413,disall!$A$2:$CY$349,COLUMN(disall!CJ412),FALSE)),-9999,VLOOKUP($I413,disall!$A$2:$CY$349,COLUMN(disall!CJ412),FALSE))</f>
        <v>-9999</v>
      </c>
      <c r="CR413" s="8">
        <f>IF(ISNA(VLOOKUP($I413,disall!$A$2:$CY$349,COLUMN(disall!CK412),FALSE)),-9999,VLOOKUP($I413,disall!$A$2:$CY$349,COLUMN(disall!CK412),FALSE))</f>
        <v>-9999</v>
      </c>
      <c r="CS413" s="8">
        <f>IF(ISNA(VLOOKUP($I413,disall!$A$2:$CY$349,COLUMN(disall!CL412),FALSE)),-9999,VLOOKUP($I413,disall!$A$2:$CY$349,COLUMN(disall!CL412),FALSE))</f>
        <v>-9999</v>
      </c>
      <c r="CT413" s="8">
        <f>IF(ISNA(VLOOKUP($I413,disall!$A$2:$CY$349,COLUMN(disall!CM412),FALSE)),-9999,VLOOKUP($I413,disall!$A$2:$CY$349,COLUMN(disall!CM412),FALSE))</f>
        <v>-9999</v>
      </c>
      <c r="CU413" s="8">
        <f>IF(ISNA(VLOOKUP($I413,disall!$A$2:$CY$349,COLUMN(disall!CN412),FALSE)),-9999,VLOOKUP($I413,disall!$A$2:$CY$349,COLUMN(disall!CN412),FALSE))</f>
        <v>-9999</v>
      </c>
      <c r="CV413" s="8">
        <f>IF(ISNA(VLOOKUP($I413,disall!$A$2:$CY$349,COLUMN(disall!CO412),FALSE)),-9999,VLOOKUP($I413,disall!$A$2:$CY$349,COLUMN(disall!CO412),FALSE))</f>
        <v>-9999</v>
      </c>
      <c r="CW413" s="8">
        <f>IF(ISNA(VLOOKUP($I413,disall!$A$2:$CY$349,COLUMN(disall!CP412),FALSE)),-9999,VLOOKUP($I413,disall!$A$2:$CY$349,COLUMN(disall!CP412),FALSE))</f>
        <v>-9999</v>
      </c>
      <c r="CX413" s="8">
        <f>IF(ISNA(VLOOKUP($I413,disall!$A$2:$CY$349,COLUMN(disall!CQ412),FALSE)),-9999,VLOOKUP($I413,disall!$A$2:$CY$349,COLUMN(disall!CQ412),FALSE))</f>
        <v>-9999</v>
      </c>
      <c r="CY413" s="8">
        <f>IF(ISNA(VLOOKUP($I413,disall!$A$2:$CY$349,COLUMN(disall!CR412),FALSE)),-9999,VLOOKUP($I413,disall!$A$2:$CY$349,COLUMN(disall!CR412),FALSE))</f>
        <v>-9999</v>
      </c>
      <c r="CZ413" s="8">
        <f>IF(ISNA(VLOOKUP($I413,disall!$A$2:$CY$349,COLUMN(disall!CS412),FALSE)),-9999,VLOOKUP($I413,disall!$A$2:$CY$349,COLUMN(disall!CS412),FALSE))</f>
        <v>-9999</v>
      </c>
      <c r="DA413" s="8">
        <f>IF(ISNA(VLOOKUP($I413,disall!$A$2:$CY$349,COLUMN(disall!CT412),FALSE)),-9999,VLOOKUP($I413,disall!$A$2:$CY$349,COLUMN(disall!CT412),FALSE))</f>
        <v>-9999</v>
      </c>
      <c r="DB413" s="8">
        <f>IF(ISNA(VLOOKUP($I413,disall!$A$2:$CY$349,COLUMN(disall!CU412),FALSE)),-9999,VLOOKUP($I413,disall!$A$2:$CY$349,COLUMN(disall!CU412),FALSE))</f>
        <v>-9999</v>
      </c>
      <c r="DC413" s="8">
        <f>IF(ISNA(VLOOKUP($I413,disall!$A$2:$CY$349,COLUMN(disall!CV412),FALSE)),-9999,VLOOKUP($I413,disall!$A$2:$CY$349,COLUMN(disall!CV412),FALSE))</f>
        <v>-9999</v>
      </c>
      <c r="DD413" s="8">
        <f>IF(ISNA(VLOOKUP($I413,disall!$A$2:$CY$349,COLUMN(disall!CW412),FALSE)),-9999,VLOOKUP($I413,disall!$A$2:$CY$349,COLUMN(disall!CW412),FALSE))</f>
        <v>-9999</v>
      </c>
      <c r="DE413" s="8">
        <f>IF(ISNA(VLOOKUP($I413,disall!$A$2:$CY$349,COLUMN(disall!CX412),FALSE)),-9999,VLOOKUP($I413,disall!$A$2:$CY$349,COLUMN(disall!CX412),FALSE))</f>
        <v>-9999</v>
      </c>
      <c r="DF413" s="8">
        <f>IF(ISNA(VLOOKUP($I413,disall!$A$2:$CY$349,COLUMN(disall!CY412),FALSE)),-9999,VLOOKUP($I413,disall!$A$2:$CY$349,COLUMN(disall!CY412),FALSE))</f>
        <v>-9999</v>
      </c>
    </row>
    <row r="414" spans="1:110" x14ac:dyDescent="0.25">
      <c r="A414">
        <v>280</v>
      </c>
      <c r="B414" t="s">
        <v>8</v>
      </c>
      <c r="C414" t="s">
        <v>472</v>
      </c>
      <c r="D414" t="s">
        <v>1165</v>
      </c>
      <c r="E414" t="s">
        <v>473</v>
      </c>
      <c r="F414" t="s">
        <v>1172</v>
      </c>
      <c r="G414" t="s">
        <v>1173</v>
      </c>
      <c r="H414">
        <v>4112</v>
      </c>
      <c r="I414">
        <f>IF(ISNA(VLOOKUP(H414,disall!$D$2:$L$349,1,FALSE)),H414,VLOOKUP(H414,disall!$D$2:$L$349,1,FALSE))</f>
        <v>4112</v>
      </c>
      <c r="J414" t="str">
        <f>IF(ISNA(VLOOKUP(H414,disall!$D$2:$L$349,1,FALSE)),"NA",VLOOKUP(H414,disall!$D$2:$L$349,2,FALSE))</f>
        <v>NA</v>
      </c>
      <c r="K414" t="str">
        <f>IF(ISNA(VLOOKUP(I414,disall!$A$2:$L$349,3,FALSE)),F414,VLOOKUP(I414,disall!$A$2:$L$349,3,FALSE))</f>
        <v>West Garo Hills</v>
      </c>
      <c r="L414" t="str">
        <f>IF(ISNA(VLOOKUP(I414,disall!$A$2:$L$349,12,FALSE)),"NA",VLOOKUP(I414,disall!$A$2:$L$349,12,FALSE))</f>
        <v>NA</v>
      </c>
      <c r="M414" t="str">
        <f>IF(ISNA(VLOOKUP(I414,disall!$A$2:$M$349,6,FALSE)),"NA",VLOOKUP(I414,disall!$A$2:$M$349,6,FALSE))</f>
        <v>NA</v>
      </c>
      <c r="N414" t="str">
        <f>IF(ISNA(VLOOKUP(I414,disall!$A$2:$M$349,7,FALSE)),"NA",VLOOKUP(I414,disall!$A$2:$M$349,7,FALSE))</f>
        <v>NA</v>
      </c>
      <c r="O414" t="str">
        <f>IF(ISNA(VLOOKUP(I414,disall!$A$2:$M$349,8,FALSE)),"NA",VLOOKUP(I414,disall!$A$2:$M$349,8,FALSE))</f>
        <v>NA</v>
      </c>
      <c r="P414" t="str">
        <f>IF(ISNA(VLOOKUP(I414,disall!$A$2:$M$349,9,FALSE)),"NA",VLOOKUP(I414,disall!$A$2:$M$349,9,FALSE))</f>
        <v>NA</v>
      </c>
      <c r="Q414" t="str">
        <f>IF(ISNA(VLOOKUP(I414,disall!$A$2:$M$349,10,FALSE)),"NA",VLOOKUP(I414,disall!$A$2:$M$349,10,FALSE))</f>
        <v>NA</v>
      </c>
      <c r="R414" t="str">
        <f>IF(ISNA(VLOOKUP(I414,disall!$A$2:$M$349,11,FALSE)),"NA",VLOOKUP(I414,disall!$A$2:$M$349,11,FALSE))</f>
        <v>NA</v>
      </c>
      <c r="S414" t="str">
        <f>IF(ISNA(VLOOKUP(I414,disall!$A$2:$M$349,12,FALSE)),"NA",VLOOKUP(I414,disall!$A$2:$M$349,12,FALSE))</f>
        <v>NA</v>
      </c>
      <c r="T414" t="str">
        <f>IF(ISNA(VLOOKUP(I414,disall!$A$2:$M$349,13,FALSE)),"NA",VLOOKUP(I414,disall!$A$2:$M$349,13,FALSE))</f>
        <v>NA</v>
      </c>
      <c r="U414" s="8">
        <f>IF(ISNA(VLOOKUP($I414,disall!$A$2:$CY$349,COLUMN(disall!N413),FALSE)),-9999,VLOOKUP($I414,disall!$A$2:$CY$349,COLUMN(disall!N413),FALSE))</f>
        <v>-9999</v>
      </c>
      <c r="V414" s="8">
        <f>IF(ISNA(VLOOKUP($I414,disall!$A$2:$CY$349,COLUMN(disall!O413),FALSE)),-9999,VLOOKUP($I414,disall!$A$2:$CY$349,COLUMN(disall!O413),FALSE))</f>
        <v>-9999</v>
      </c>
      <c r="W414" s="8">
        <f>IF(ISNA(VLOOKUP($I414,disall!$A$2:$CY$349,COLUMN(disall!P413),FALSE)),-9999,VLOOKUP($I414,disall!$A$2:$CY$349,COLUMN(disall!P413),FALSE))</f>
        <v>-9999</v>
      </c>
      <c r="X414" s="8">
        <f>IF(ISNA(VLOOKUP($I414,disall!$A$2:$CY$349,COLUMN(disall!Q413),FALSE)),-9999,VLOOKUP($I414,disall!$A$2:$CY$349,COLUMN(disall!Q413),FALSE))</f>
        <v>-9999</v>
      </c>
      <c r="Y414" s="8">
        <f>IF(ISNA(VLOOKUP($I414,disall!$A$2:$CY$349,COLUMN(disall!R413),FALSE)),-9999,VLOOKUP($I414,disall!$A$2:$CY$349,COLUMN(disall!R413),FALSE))</f>
        <v>-9999</v>
      </c>
      <c r="Z414" s="8">
        <f>IF(ISNA(VLOOKUP($I414,disall!$A$2:$CY$349,COLUMN(disall!S413),FALSE)),-9999,VLOOKUP($I414,disall!$A$2:$CY$349,COLUMN(disall!S413),FALSE))</f>
        <v>-9999</v>
      </c>
      <c r="AA414" s="8">
        <f>IF(ISNA(VLOOKUP($I414,disall!$A$2:$CY$349,COLUMN(disall!T413),FALSE)),-9999,VLOOKUP($I414,disall!$A$2:$CY$349,COLUMN(disall!T413),FALSE))</f>
        <v>-9999</v>
      </c>
      <c r="AB414" s="8">
        <f>IF(ISNA(VLOOKUP($I414,disall!$A$2:$CY$349,COLUMN(disall!U413),FALSE)),-9999,VLOOKUP($I414,disall!$A$2:$CY$349,COLUMN(disall!U413),FALSE))</f>
        <v>-9999</v>
      </c>
      <c r="AC414" s="8">
        <f>IF(ISNA(VLOOKUP($I414,disall!$A$2:$CY$349,COLUMN(disall!V413),FALSE)),-9999,VLOOKUP($I414,disall!$A$2:$CY$349,COLUMN(disall!V413),FALSE))</f>
        <v>-9999</v>
      </c>
      <c r="AD414" s="8">
        <f>IF(ISNA(VLOOKUP($I414,disall!$A$2:$CY$349,COLUMN(disall!W413),FALSE)),-9999,VLOOKUP($I414,disall!$A$2:$CY$349,COLUMN(disall!W413),FALSE))</f>
        <v>-9999</v>
      </c>
      <c r="AE414" s="8">
        <f>IF(ISNA(VLOOKUP($I414,disall!$A$2:$CY$349,COLUMN(disall!X413),FALSE)),-9999,VLOOKUP($I414,disall!$A$2:$CY$349,COLUMN(disall!X413),FALSE))</f>
        <v>-9999</v>
      </c>
      <c r="AF414" s="8">
        <f>IF(ISNA(VLOOKUP($I414,disall!$A$2:$CY$349,COLUMN(disall!Y413),FALSE)),-9999,VLOOKUP($I414,disall!$A$2:$CY$349,COLUMN(disall!Y413),FALSE))</f>
        <v>-9999</v>
      </c>
      <c r="AG414" s="8">
        <f>IF(ISNA(VLOOKUP($I414,disall!$A$2:$CY$349,COLUMN(disall!Z413),FALSE)),-9999,VLOOKUP($I414,disall!$A$2:$CY$349,COLUMN(disall!Z413),FALSE))</f>
        <v>-9999</v>
      </c>
      <c r="AH414" s="8">
        <f>IF(ISNA(VLOOKUP($I414,disall!$A$2:$CY$349,COLUMN(disall!AA413),FALSE)),-9999,VLOOKUP($I414,disall!$A$2:$CY$349,COLUMN(disall!AA413),FALSE))</f>
        <v>-9999</v>
      </c>
      <c r="AI414" s="8">
        <f>IF(ISNA(VLOOKUP($I414,disall!$A$2:$CY$349,COLUMN(disall!AB413),FALSE)),-9999,VLOOKUP($I414,disall!$A$2:$CY$349,COLUMN(disall!AB413),FALSE))</f>
        <v>-9999</v>
      </c>
      <c r="AJ414" s="8">
        <f>IF(ISNA(VLOOKUP($I414,disall!$A$2:$CY$349,COLUMN(disall!AC413),FALSE)),-9999,VLOOKUP($I414,disall!$A$2:$CY$349,COLUMN(disall!AC413),FALSE))</f>
        <v>-9999</v>
      </c>
      <c r="AK414" s="8">
        <f>IF(ISNA(VLOOKUP($I414,disall!$A$2:$CY$349,COLUMN(disall!AD413),FALSE)),-9999,VLOOKUP($I414,disall!$A$2:$CY$349,COLUMN(disall!AD413),FALSE))</f>
        <v>-9999</v>
      </c>
      <c r="AL414" s="8">
        <f>IF(ISNA(VLOOKUP($I414,disall!$A$2:$CY$349,COLUMN(disall!AE413),FALSE)),-9999,VLOOKUP($I414,disall!$A$2:$CY$349,COLUMN(disall!AE413),FALSE))</f>
        <v>-9999</v>
      </c>
      <c r="AM414" s="8">
        <f>IF(ISNA(VLOOKUP($I414,disall!$A$2:$CY$349,COLUMN(disall!AF413),FALSE)),-9999,VLOOKUP($I414,disall!$A$2:$CY$349,COLUMN(disall!AF413),FALSE))</f>
        <v>-9999</v>
      </c>
      <c r="AN414" s="8">
        <f>IF(ISNA(VLOOKUP($I414,disall!$A$2:$CY$349,COLUMN(disall!AG413),FALSE)),-9999,VLOOKUP($I414,disall!$A$2:$CY$349,COLUMN(disall!AG413),FALSE))</f>
        <v>-9999</v>
      </c>
      <c r="AO414" s="8">
        <f>IF(ISNA(VLOOKUP($I414,disall!$A$2:$CY$349,COLUMN(disall!AH413),FALSE)),-9999,VLOOKUP($I414,disall!$A$2:$CY$349,COLUMN(disall!AH413),FALSE))</f>
        <v>-9999</v>
      </c>
      <c r="AP414" s="8">
        <f>IF(ISNA(VLOOKUP($I414,disall!$A$2:$CY$349,COLUMN(disall!AI413),FALSE)),-9999,VLOOKUP($I414,disall!$A$2:$CY$349,COLUMN(disall!AI413),FALSE))</f>
        <v>-9999</v>
      </c>
      <c r="AQ414" s="8">
        <f>IF(ISNA(VLOOKUP($I414,disall!$A$2:$CY$349,COLUMN(disall!AJ413),FALSE)),-9999,VLOOKUP($I414,disall!$A$2:$CY$349,COLUMN(disall!AJ413),FALSE))</f>
        <v>-9999</v>
      </c>
      <c r="AR414" s="8">
        <f>IF(ISNA(VLOOKUP($I414,disall!$A$2:$CY$349,COLUMN(disall!AK413),FALSE)),-9999,VLOOKUP($I414,disall!$A$2:$CY$349,COLUMN(disall!AK413),FALSE))</f>
        <v>-9999</v>
      </c>
      <c r="AS414" s="8">
        <f>IF(ISNA(VLOOKUP($I414,disall!$A$2:$CY$349,COLUMN(disall!AL413),FALSE)),-9999,VLOOKUP($I414,disall!$A$2:$CY$349,COLUMN(disall!AL413),FALSE))</f>
        <v>-9999</v>
      </c>
      <c r="AT414" s="8">
        <f>IF(ISNA(VLOOKUP($I414,disall!$A$2:$CY$349,COLUMN(disall!AM413),FALSE)),-9999,VLOOKUP($I414,disall!$A$2:$CY$349,COLUMN(disall!AM413),FALSE))</f>
        <v>-9999</v>
      </c>
      <c r="AU414" s="8">
        <f>IF(ISNA(VLOOKUP($I414,disall!$A$2:$CY$349,COLUMN(disall!AN413),FALSE)),-9999,VLOOKUP($I414,disall!$A$2:$CY$349,COLUMN(disall!AN413),FALSE))</f>
        <v>-9999</v>
      </c>
      <c r="AV414" s="8">
        <f>IF(ISNA(VLOOKUP($I414,disall!$A$2:$CY$349,COLUMN(disall!AO413),FALSE)),-9999,VLOOKUP($I414,disall!$A$2:$CY$349,COLUMN(disall!AO413),FALSE))</f>
        <v>-9999</v>
      </c>
      <c r="AW414" s="8">
        <f>IF(ISNA(VLOOKUP($I414,disall!$A$2:$CY$349,COLUMN(disall!AP413),FALSE)),-9999,VLOOKUP($I414,disall!$A$2:$CY$349,COLUMN(disall!AP413),FALSE))</f>
        <v>-9999</v>
      </c>
      <c r="AX414" s="8">
        <f>IF(ISNA(VLOOKUP($I414,disall!$A$2:$CY$349,COLUMN(disall!AQ413),FALSE)),-9999,VLOOKUP($I414,disall!$A$2:$CY$349,COLUMN(disall!AQ413),FALSE))</f>
        <v>-9999</v>
      </c>
      <c r="AY414" s="8">
        <f>IF(ISNA(VLOOKUP($I414,disall!$A$2:$CY$349,COLUMN(disall!AR413),FALSE)),-9999,VLOOKUP($I414,disall!$A$2:$CY$349,COLUMN(disall!AR413),FALSE))</f>
        <v>-9999</v>
      </c>
      <c r="AZ414" s="8">
        <f>IF(ISNA(VLOOKUP($I414,disall!$A$2:$CY$349,COLUMN(disall!AS413),FALSE)),-9999,VLOOKUP($I414,disall!$A$2:$CY$349,COLUMN(disall!AS413),FALSE))</f>
        <v>-9999</v>
      </c>
      <c r="BA414" s="8">
        <f>IF(ISNA(VLOOKUP($I414,disall!$A$2:$CY$349,COLUMN(disall!AT413),FALSE)),-9999,VLOOKUP($I414,disall!$A$2:$CY$349,COLUMN(disall!AT413),FALSE))</f>
        <v>-9999</v>
      </c>
      <c r="BB414" s="8">
        <f>IF(ISNA(VLOOKUP($I414,disall!$A$2:$CY$349,COLUMN(disall!AU413),FALSE)),-9999,VLOOKUP($I414,disall!$A$2:$CY$349,COLUMN(disall!AU413),FALSE))</f>
        <v>-9999</v>
      </c>
      <c r="BC414" s="8">
        <f>IF(ISNA(VLOOKUP($I414,disall!$A$2:$CY$349,COLUMN(disall!AV413),FALSE)),-9999,VLOOKUP($I414,disall!$A$2:$CY$349,COLUMN(disall!AV413),FALSE))</f>
        <v>-9999</v>
      </c>
      <c r="BD414" s="8">
        <f>IF(ISNA(VLOOKUP($I414,disall!$A$2:$CY$349,COLUMN(disall!AW413),FALSE)),-9999,VLOOKUP($I414,disall!$A$2:$CY$349,COLUMN(disall!AW413),FALSE))</f>
        <v>-9999</v>
      </c>
      <c r="BE414" s="8">
        <f>IF(ISNA(VLOOKUP($I414,disall!$A$2:$CY$349,COLUMN(disall!AX413),FALSE)),-9999,VLOOKUP($I414,disall!$A$2:$CY$349,COLUMN(disall!AX413),FALSE))</f>
        <v>-9999</v>
      </c>
      <c r="BF414" s="8">
        <f>IF(ISNA(VLOOKUP($I414,disall!$A$2:$CY$349,COLUMN(disall!AY413),FALSE)),-9999,VLOOKUP($I414,disall!$A$2:$CY$349,COLUMN(disall!AY413),FALSE))</f>
        <v>-9999</v>
      </c>
      <c r="BG414" s="8">
        <f>IF(ISNA(VLOOKUP($I414,disall!$A$2:$CY$349,COLUMN(disall!AZ413),FALSE)),-9999,VLOOKUP($I414,disall!$A$2:$CY$349,COLUMN(disall!AZ413),FALSE))</f>
        <v>-9999</v>
      </c>
      <c r="BH414" s="8">
        <f>IF(ISNA(VLOOKUP($I414,disall!$A$2:$CY$349,COLUMN(disall!BA413),FALSE)),-9999,VLOOKUP($I414,disall!$A$2:$CY$349,COLUMN(disall!BA413),FALSE))</f>
        <v>-9999</v>
      </c>
      <c r="BI414" s="8">
        <f>IF(ISNA(VLOOKUP($I414,disall!$A$2:$CY$349,COLUMN(disall!BB413),FALSE)),-9999,VLOOKUP($I414,disall!$A$2:$CY$349,COLUMN(disall!BB413),FALSE))</f>
        <v>-9999</v>
      </c>
      <c r="BJ414" s="8">
        <f>IF(ISNA(VLOOKUP($I414,disall!$A$2:$CY$349,COLUMN(disall!BC413),FALSE)),-9999,VLOOKUP($I414,disall!$A$2:$CY$349,COLUMN(disall!BC413),FALSE))</f>
        <v>-9999</v>
      </c>
      <c r="BK414" s="8">
        <f>IF(ISNA(VLOOKUP($I414,disall!$A$2:$CY$349,COLUMN(disall!BD413),FALSE)),-9999,VLOOKUP($I414,disall!$A$2:$CY$349,COLUMN(disall!BD413),FALSE))</f>
        <v>-9999</v>
      </c>
      <c r="BL414" s="8">
        <f>IF(ISNA(VLOOKUP($I414,disall!$A$2:$CY$349,COLUMN(disall!BE413),FALSE)),-9999,VLOOKUP($I414,disall!$A$2:$CY$349,COLUMN(disall!BE413),FALSE))</f>
        <v>-9999</v>
      </c>
      <c r="BM414" s="8">
        <f>IF(ISNA(VLOOKUP($I414,disall!$A$2:$CY$349,COLUMN(disall!BF413),FALSE)),-9999,VLOOKUP($I414,disall!$A$2:$CY$349,COLUMN(disall!BF413),FALSE))</f>
        <v>-9999</v>
      </c>
      <c r="BN414" s="8">
        <f>IF(ISNA(VLOOKUP($I414,disall!$A$2:$CY$349,COLUMN(disall!BG413),FALSE)),-9999,VLOOKUP($I414,disall!$A$2:$CY$349,COLUMN(disall!BG413),FALSE))</f>
        <v>-9999</v>
      </c>
      <c r="BO414" s="8">
        <f>IF(ISNA(VLOOKUP($I414,disall!$A$2:$CY$349,COLUMN(disall!BH413),FALSE)),-9999,VLOOKUP($I414,disall!$A$2:$CY$349,COLUMN(disall!BH413),FALSE))</f>
        <v>-9999</v>
      </c>
      <c r="BP414" s="8">
        <f>IF(ISNA(VLOOKUP($I414,disall!$A$2:$CY$349,COLUMN(disall!BI413),FALSE)),-9999,VLOOKUP($I414,disall!$A$2:$CY$349,COLUMN(disall!BI413),FALSE))</f>
        <v>-9999</v>
      </c>
      <c r="BQ414" s="8">
        <f>IF(ISNA(VLOOKUP($I414,disall!$A$2:$CY$349,COLUMN(disall!BJ413),FALSE)),-9999,VLOOKUP($I414,disall!$A$2:$CY$349,COLUMN(disall!BJ413),FALSE))</f>
        <v>-9999</v>
      </c>
      <c r="BR414" s="8">
        <f>IF(ISNA(VLOOKUP($I414,disall!$A$2:$CY$349,COLUMN(disall!BK413),FALSE)),-9999,VLOOKUP($I414,disall!$A$2:$CY$349,COLUMN(disall!BK413),FALSE))</f>
        <v>-9999</v>
      </c>
      <c r="BS414" s="8">
        <f>IF(ISNA(VLOOKUP($I414,disall!$A$2:$CY$349,COLUMN(disall!BL413),FALSE)),-9999,VLOOKUP($I414,disall!$A$2:$CY$349,COLUMN(disall!BL413),FALSE))</f>
        <v>-9999</v>
      </c>
      <c r="BT414" s="8">
        <f>IF(ISNA(VLOOKUP($I414,disall!$A$2:$CY$349,COLUMN(disall!BM413),FALSE)),-9999,VLOOKUP($I414,disall!$A$2:$CY$349,COLUMN(disall!BM413),FALSE))</f>
        <v>-9999</v>
      </c>
      <c r="BU414" s="8">
        <f>IF(ISNA(VLOOKUP($I414,disall!$A$2:$CY$349,COLUMN(disall!BN413),FALSE)),-9999,VLOOKUP($I414,disall!$A$2:$CY$349,COLUMN(disall!BN413),FALSE))</f>
        <v>-9999</v>
      </c>
      <c r="BV414" s="8">
        <f>IF(ISNA(VLOOKUP($I414,disall!$A$2:$CY$349,COLUMN(disall!BO413),FALSE)),-9999,VLOOKUP($I414,disall!$A$2:$CY$349,COLUMN(disall!BO413),FALSE))</f>
        <v>-9999</v>
      </c>
      <c r="BW414" s="8">
        <f>IF(ISNA(VLOOKUP($I414,disall!$A$2:$CY$349,COLUMN(disall!BP413),FALSE)),-9999,VLOOKUP($I414,disall!$A$2:$CY$349,COLUMN(disall!BP413),FALSE))</f>
        <v>-9999</v>
      </c>
      <c r="BX414" s="8">
        <f>IF(ISNA(VLOOKUP($I414,disall!$A$2:$CY$349,COLUMN(disall!BQ413),FALSE)),-9999,VLOOKUP($I414,disall!$A$2:$CY$349,COLUMN(disall!BQ413),FALSE))</f>
        <v>-9999</v>
      </c>
      <c r="BY414" s="8">
        <f>IF(ISNA(VLOOKUP($I414,disall!$A$2:$CY$349,COLUMN(disall!BR413),FALSE)),-9999,VLOOKUP($I414,disall!$A$2:$CY$349,COLUMN(disall!BR413),FALSE))</f>
        <v>-9999</v>
      </c>
      <c r="BZ414" s="8">
        <f>IF(ISNA(VLOOKUP($I414,disall!$A$2:$CY$349,COLUMN(disall!BS413),FALSE)),-9999,VLOOKUP($I414,disall!$A$2:$CY$349,COLUMN(disall!BS413),FALSE))</f>
        <v>-9999</v>
      </c>
      <c r="CA414" s="8">
        <f>IF(ISNA(VLOOKUP($I414,disall!$A$2:$CY$349,COLUMN(disall!BT413),FALSE)),-9999,VLOOKUP($I414,disall!$A$2:$CY$349,COLUMN(disall!BT413),FALSE))</f>
        <v>-9999</v>
      </c>
      <c r="CB414" s="8">
        <f>IF(ISNA(VLOOKUP($I414,disall!$A$2:$CY$349,COLUMN(disall!BU413),FALSE)),-9999,VLOOKUP($I414,disall!$A$2:$CY$349,COLUMN(disall!BU413),FALSE))</f>
        <v>-9999</v>
      </c>
      <c r="CC414" s="8">
        <f>IF(ISNA(VLOOKUP($I414,disall!$A$2:$CY$349,COLUMN(disall!BV413),FALSE)),-9999,VLOOKUP($I414,disall!$A$2:$CY$349,COLUMN(disall!BV413),FALSE))</f>
        <v>-9999</v>
      </c>
      <c r="CD414" s="8">
        <f>IF(ISNA(VLOOKUP($I414,disall!$A$2:$CY$349,COLUMN(disall!BW413),FALSE)),-9999,VLOOKUP($I414,disall!$A$2:$CY$349,COLUMN(disall!BW413),FALSE))</f>
        <v>-9999</v>
      </c>
      <c r="CE414" s="8">
        <f>IF(ISNA(VLOOKUP($I414,disall!$A$2:$CY$349,COLUMN(disall!BX413),FALSE)),-9999,VLOOKUP($I414,disall!$A$2:$CY$349,COLUMN(disall!BX413),FALSE))</f>
        <v>-9999</v>
      </c>
      <c r="CF414" s="8">
        <f>IF(ISNA(VLOOKUP($I414,disall!$A$2:$CY$349,COLUMN(disall!BY413),FALSE)),-9999,VLOOKUP($I414,disall!$A$2:$CY$349,COLUMN(disall!BY413),FALSE))</f>
        <v>-9999</v>
      </c>
      <c r="CG414" s="8">
        <f>IF(ISNA(VLOOKUP($I414,disall!$A$2:$CY$349,COLUMN(disall!BZ413),FALSE)),-9999,VLOOKUP($I414,disall!$A$2:$CY$349,COLUMN(disall!BZ413),FALSE))</f>
        <v>-9999</v>
      </c>
      <c r="CH414" s="8">
        <f>IF(ISNA(VLOOKUP($I414,disall!$A$2:$CY$349,COLUMN(disall!CA413),FALSE)),-9999,VLOOKUP($I414,disall!$A$2:$CY$349,COLUMN(disall!CA413),FALSE))</f>
        <v>-9999</v>
      </c>
      <c r="CI414" s="8">
        <f>IF(ISNA(VLOOKUP($I414,disall!$A$2:$CY$349,COLUMN(disall!CB413),FALSE)),-9999,VLOOKUP($I414,disall!$A$2:$CY$349,COLUMN(disall!CB413),FALSE))</f>
        <v>-9999</v>
      </c>
      <c r="CJ414" s="8">
        <f>IF(ISNA(VLOOKUP($I414,disall!$A$2:$CY$349,COLUMN(disall!CC413),FALSE)),-9999,VLOOKUP($I414,disall!$A$2:$CY$349,COLUMN(disall!CC413),FALSE))</f>
        <v>-9999</v>
      </c>
      <c r="CK414" s="8">
        <f>IF(ISNA(VLOOKUP($I414,disall!$A$2:$CY$349,COLUMN(disall!CD413),FALSE)),-9999,VLOOKUP($I414,disall!$A$2:$CY$349,COLUMN(disall!CD413),FALSE))</f>
        <v>-9999</v>
      </c>
      <c r="CL414" s="8">
        <f>IF(ISNA(VLOOKUP($I414,disall!$A$2:$CY$349,COLUMN(disall!CE413),FALSE)),-9999,VLOOKUP($I414,disall!$A$2:$CY$349,COLUMN(disall!CE413),FALSE))</f>
        <v>-9999</v>
      </c>
      <c r="CM414" s="8">
        <f>IF(ISNA(VLOOKUP($I414,disall!$A$2:$CY$349,COLUMN(disall!CF413),FALSE)),-9999,VLOOKUP($I414,disall!$A$2:$CY$349,COLUMN(disall!CF413),FALSE))</f>
        <v>-9999</v>
      </c>
      <c r="CN414" s="8">
        <f>IF(ISNA(VLOOKUP($I414,disall!$A$2:$CY$349,COLUMN(disall!CG413),FALSE)),-9999,VLOOKUP($I414,disall!$A$2:$CY$349,COLUMN(disall!CG413),FALSE))</f>
        <v>-9999</v>
      </c>
      <c r="CO414" s="8">
        <f>IF(ISNA(VLOOKUP($I414,disall!$A$2:$CY$349,COLUMN(disall!CH413),FALSE)),-9999,VLOOKUP($I414,disall!$A$2:$CY$349,COLUMN(disall!CH413),FALSE))</f>
        <v>-9999</v>
      </c>
      <c r="CP414" s="8">
        <f>IF(ISNA(VLOOKUP($I414,disall!$A$2:$CY$349,COLUMN(disall!CI413),FALSE)),-9999,VLOOKUP($I414,disall!$A$2:$CY$349,COLUMN(disall!CI413),FALSE))</f>
        <v>-9999</v>
      </c>
      <c r="CQ414" s="8">
        <f>IF(ISNA(VLOOKUP($I414,disall!$A$2:$CY$349,COLUMN(disall!CJ413),FALSE)),-9999,VLOOKUP($I414,disall!$A$2:$CY$349,COLUMN(disall!CJ413),FALSE))</f>
        <v>-9999</v>
      </c>
      <c r="CR414" s="8">
        <f>IF(ISNA(VLOOKUP($I414,disall!$A$2:$CY$349,COLUMN(disall!CK413),FALSE)),-9999,VLOOKUP($I414,disall!$A$2:$CY$349,COLUMN(disall!CK413),FALSE))</f>
        <v>-9999</v>
      </c>
      <c r="CS414" s="8">
        <f>IF(ISNA(VLOOKUP($I414,disall!$A$2:$CY$349,COLUMN(disall!CL413),FALSE)),-9999,VLOOKUP($I414,disall!$A$2:$CY$349,COLUMN(disall!CL413),FALSE))</f>
        <v>-9999</v>
      </c>
      <c r="CT414" s="8">
        <f>IF(ISNA(VLOOKUP($I414,disall!$A$2:$CY$349,COLUMN(disall!CM413),FALSE)),-9999,VLOOKUP($I414,disall!$A$2:$CY$349,COLUMN(disall!CM413),FALSE))</f>
        <v>-9999</v>
      </c>
      <c r="CU414" s="8">
        <f>IF(ISNA(VLOOKUP($I414,disall!$A$2:$CY$349,COLUMN(disall!CN413),FALSE)),-9999,VLOOKUP($I414,disall!$A$2:$CY$349,COLUMN(disall!CN413),FALSE))</f>
        <v>-9999</v>
      </c>
      <c r="CV414" s="8">
        <f>IF(ISNA(VLOOKUP($I414,disall!$A$2:$CY$349,COLUMN(disall!CO413),FALSE)),-9999,VLOOKUP($I414,disall!$A$2:$CY$349,COLUMN(disall!CO413),FALSE))</f>
        <v>-9999</v>
      </c>
      <c r="CW414" s="8">
        <f>IF(ISNA(VLOOKUP($I414,disall!$A$2:$CY$349,COLUMN(disall!CP413),FALSE)),-9999,VLOOKUP($I414,disall!$A$2:$CY$349,COLUMN(disall!CP413),FALSE))</f>
        <v>-9999</v>
      </c>
      <c r="CX414" s="8">
        <f>IF(ISNA(VLOOKUP($I414,disall!$A$2:$CY$349,COLUMN(disall!CQ413),FALSE)),-9999,VLOOKUP($I414,disall!$A$2:$CY$349,COLUMN(disall!CQ413),FALSE))</f>
        <v>-9999</v>
      </c>
      <c r="CY414" s="8">
        <f>IF(ISNA(VLOOKUP($I414,disall!$A$2:$CY$349,COLUMN(disall!CR413),FALSE)),-9999,VLOOKUP($I414,disall!$A$2:$CY$349,COLUMN(disall!CR413),FALSE))</f>
        <v>-9999</v>
      </c>
      <c r="CZ414" s="8">
        <f>IF(ISNA(VLOOKUP($I414,disall!$A$2:$CY$349,COLUMN(disall!CS413),FALSE)),-9999,VLOOKUP($I414,disall!$A$2:$CY$349,COLUMN(disall!CS413),FALSE))</f>
        <v>-9999</v>
      </c>
      <c r="DA414" s="8">
        <f>IF(ISNA(VLOOKUP($I414,disall!$A$2:$CY$349,COLUMN(disall!CT413),FALSE)),-9999,VLOOKUP($I414,disall!$A$2:$CY$349,COLUMN(disall!CT413),FALSE))</f>
        <v>-9999</v>
      </c>
      <c r="DB414" s="8">
        <f>IF(ISNA(VLOOKUP($I414,disall!$A$2:$CY$349,COLUMN(disall!CU413),FALSE)),-9999,VLOOKUP($I414,disall!$A$2:$CY$349,COLUMN(disall!CU413),FALSE))</f>
        <v>-9999</v>
      </c>
      <c r="DC414" s="8">
        <f>IF(ISNA(VLOOKUP($I414,disall!$A$2:$CY$349,COLUMN(disall!CV413),FALSE)),-9999,VLOOKUP($I414,disall!$A$2:$CY$349,COLUMN(disall!CV413),FALSE))</f>
        <v>-9999</v>
      </c>
      <c r="DD414" s="8">
        <f>IF(ISNA(VLOOKUP($I414,disall!$A$2:$CY$349,COLUMN(disall!CW413),FALSE)),-9999,VLOOKUP($I414,disall!$A$2:$CY$349,COLUMN(disall!CW413),FALSE))</f>
        <v>-9999</v>
      </c>
      <c r="DE414" s="8">
        <f>IF(ISNA(VLOOKUP($I414,disall!$A$2:$CY$349,COLUMN(disall!CX413),FALSE)),-9999,VLOOKUP($I414,disall!$A$2:$CY$349,COLUMN(disall!CX413),FALSE))</f>
        <v>-9999</v>
      </c>
      <c r="DF414" s="8">
        <f>IF(ISNA(VLOOKUP($I414,disall!$A$2:$CY$349,COLUMN(disall!CY413),FALSE)),-9999,VLOOKUP($I414,disall!$A$2:$CY$349,COLUMN(disall!CY413),FALSE))</f>
        <v>-9999</v>
      </c>
    </row>
    <row r="415" spans="1:110" x14ac:dyDescent="0.25">
      <c r="A415">
        <v>281</v>
      </c>
      <c r="B415" t="s">
        <v>8</v>
      </c>
      <c r="C415" t="s">
        <v>472</v>
      </c>
      <c r="D415" t="s">
        <v>1165</v>
      </c>
      <c r="E415" t="s">
        <v>473</v>
      </c>
      <c r="F415" t="s">
        <v>1174</v>
      </c>
      <c r="G415" t="s">
        <v>1175</v>
      </c>
      <c r="H415">
        <v>4113</v>
      </c>
      <c r="I415">
        <f>IF(ISNA(VLOOKUP(H415,disall!$D$2:$L$349,1,FALSE)),H415,VLOOKUP(H415,disall!$D$2:$L$349,1,FALSE))</f>
        <v>4113</v>
      </c>
      <c r="J415" t="str">
        <f>IF(ISNA(VLOOKUP(H415,disall!$D$2:$L$349,1,FALSE)),"NA",VLOOKUP(H415,disall!$D$2:$L$349,2,FALSE))</f>
        <v>NA</v>
      </c>
      <c r="K415" t="str">
        <f>IF(ISNA(VLOOKUP(I415,disall!$A$2:$L$349,3,FALSE)),F415,VLOOKUP(I415,disall!$A$2:$L$349,3,FALSE))</f>
        <v>West Khasi Hills</v>
      </c>
      <c r="L415" t="str">
        <f>IF(ISNA(VLOOKUP(I415,disall!$A$2:$L$349,12,FALSE)),"NA",VLOOKUP(I415,disall!$A$2:$L$349,12,FALSE))</f>
        <v>NA</v>
      </c>
      <c r="M415" t="str">
        <f>IF(ISNA(VLOOKUP(I415,disall!$A$2:$M$349,6,FALSE)),"NA",VLOOKUP(I415,disall!$A$2:$M$349,6,FALSE))</f>
        <v>NA</v>
      </c>
      <c r="N415" t="str">
        <f>IF(ISNA(VLOOKUP(I415,disall!$A$2:$M$349,7,FALSE)),"NA",VLOOKUP(I415,disall!$A$2:$M$349,7,FALSE))</f>
        <v>NA</v>
      </c>
      <c r="O415" t="str">
        <f>IF(ISNA(VLOOKUP(I415,disall!$A$2:$M$349,8,FALSE)),"NA",VLOOKUP(I415,disall!$A$2:$M$349,8,FALSE))</f>
        <v>NA</v>
      </c>
      <c r="P415" t="str">
        <f>IF(ISNA(VLOOKUP(I415,disall!$A$2:$M$349,9,FALSE)),"NA",VLOOKUP(I415,disall!$A$2:$M$349,9,FALSE))</f>
        <v>NA</v>
      </c>
      <c r="Q415" t="str">
        <f>IF(ISNA(VLOOKUP(I415,disall!$A$2:$M$349,10,FALSE)),"NA",VLOOKUP(I415,disall!$A$2:$M$349,10,FALSE))</f>
        <v>NA</v>
      </c>
      <c r="R415" t="str">
        <f>IF(ISNA(VLOOKUP(I415,disall!$A$2:$M$349,11,FALSE)),"NA",VLOOKUP(I415,disall!$A$2:$M$349,11,FALSE))</f>
        <v>NA</v>
      </c>
      <c r="S415" t="str">
        <f>IF(ISNA(VLOOKUP(I415,disall!$A$2:$M$349,12,FALSE)),"NA",VLOOKUP(I415,disall!$A$2:$M$349,12,FALSE))</f>
        <v>NA</v>
      </c>
      <c r="T415" t="str">
        <f>IF(ISNA(VLOOKUP(I415,disall!$A$2:$M$349,13,FALSE)),"NA",VLOOKUP(I415,disall!$A$2:$M$349,13,FALSE))</f>
        <v>NA</v>
      </c>
      <c r="U415" s="8">
        <f>IF(ISNA(VLOOKUP($I415,disall!$A$2:$CY$349,COLUMN(disall!N414),FALSE)),-9999,VLOOKUP($I415,disall!$A$2:$CY$349,COLUMN(disall!N414),FALSE))</f>
        <v>-9999</v>
      </c>
      <c r="V415" s="8">
        <f>IF(ISNA(VLOOKUP($I415,disall!$A$2:$CY$349,COLUMN(disall!O414),FALSE)),-9999,VLOOKUP($I415,disall!$A$2:$CY$349,COLUMN(disall!O414),FALSE))</f>
        <v>-9999</v>
      </c>
      <c r="W415" s="8">
        <f>IF(ISNA(VLOOKUP($I415,disall!$A$2:$CY$349,COLUMN(disall!P414),FALSE)),-9999,VLOOKUP($I415,disall!$A$2:$CY$349,COLUMN(disall!P414),FALSE))</f>
        <v>-9999</v>
      </c>
      <c r="X415" s="8">
        <f>IF(ISNA(VLOOKUP($I415,disall!$A$2:$CY$349,COLUMN(disall!Q414),FALSE)),-9999,VLOOKUP($I415,disall!$A$2:$CY$349,COLUMN(disall!Q414),FALSE))</f>
        <v>-9999</v>
      </c>
      <c r="Y415" s="8">
        <f>IF(ISNA(VLOOKUP($I415,disall!$A$2:$CY$349,COLUMN(disall!R414),FALSE)),-9999,VLOOKUP($I415,disall!$A$2:$CY$349,COLUMN(disall!R414),FALSE))</f>
        <v>-9999</v>
      </c>
      <c r="Z415" s="8">
        <f>IF(ISNA(VLOOKUP($I415,disall!$A$2:$CY$349,COLUMN(disall!S414),FALSE)),-9999,VLOOKUP($I415,disall!$A$2:$CY$349,COLUMN(disall!S414),FALSE))</f>
        <v>-9999</v>
      </c>
      <c r="AA415" s="8">
        <f>IF(ISNA(VLOOKUP($I415,disall!$A$2:$CY$349,COLUMN(disall!T414),FALSE)),-9999,VLOOKUP($I415,disall!$A$2:$CY$349,COLUMN(disall!T414),FALSE))</f>
        <v>-9999</v>
      </c>
      <c r="AB415" s="8">
        <f>IF(ISNA(VLOOKUP($I415,disall!$A$2:$CY$349,COLUMN(disall!U414),FALSE)),-9999,VLOOKUP($I415,disall!$A$2:$CY$349,COLUMN(disall!U414),FALSE))</f>
        <v>-9999</v>
      </c>
      <c r="AC415" s="8">
        <f>IF(ISNA(VLOOKUP($I415,disall!$A$2:$CY$349,COLUMN(disall!V414),FALSE)),-9999,VLOOKUP($I415,disall!$A$2:$CY$349,COLUMN(disall!V414),FALSE))</f>
        <v>-9999</v>
      </c>
      <c r="AD415" s="8">
        <f>IF(ISNA(VLOOKUP($I415,disall!$A$2:$CY$349,COLUMN(disall!W414),FALSE)),-9999,VLOOKUP($I415,disall!$A$2:$CY$349,COLUMN(disall!W414),FALSE))</f>
        <v>-9999</v>
      </c>
      <c r="AE415" s="8">
        <f>IF(ISNA(VLOOKUP($I415,disall!$A$2:$CY$349,COLUMN(disall!X414),FALSE)),-9999,VLOOKUP($I415,disall!$A$2:$CY$349,COLUMN(disall!X414),FALSE))</f>
        <v>-9999</v>
      </c>
      <c r="AF415" s="8">
        <f>IF(ISNA(VLOOKUP($I415,disall!$A$2:$CY$349,COLUMN(disall!Y414),FALSE)),-9999,VLOOKUP($I415,disall!$A$2:$CY$349,COLUMN(disall!Y414),FALSE))</f>
        <v>-9999</v>
      </c>
      <c r="AG415" s="8">
        <f>IF(ISNA(VLOOKUP($I415,disall!$A$2:$CY$349,COLUMN(disall!Z414),FALSE)),-9999,VLOOKUP($I415,disall!$A$2:$CY$349,COLUMN(disall!Z414),FALSE))</f>
        <v>-9999</v>
      </c>
      <c r="AH415" s="8">
        <f>IF(ISNA(VLOOKUP($I415,disall!$A$2:$CY$349,COLUMN(disall!AA414),FALSE)),-9999,VLOOKUP($I415,disall!$A$2:$CY$349,COLUMN(disall!AA414),FALSE))</f>
        <v>-9999</v>
      </c>
      <c r="AI415" s="8">
        <f>IF(ISNA(VLOOKUP($I415,disall!$A$2:$CY$349,COLUMN(disall!AB414),FALSE)),-9999,VLOOKUP($I415,disall!$A$2:$CY$349,COLUMN(disall!AB414),FALSE))</f>
        <v>-9999</v>
      </c>
      <c r="AJ415" s="8">
        <f>IF(ISNA(VLOOKUP($I415,disall!$A$2:$CY$349,COLUMN(disall!AC414),FALSE)),-9999,VLOOKUP($I415,disall!$A$2:$CY$349,COLUMN(disall!AC414),FALSE))</f>
        <v>-9999</v>
      </c>
      <c r="AK415" s="8">
        <f>IF(ISNA(VLOOKUP($I415,disall!$A$2:$CY$349,COLUMN(disall!AD414),FALSE)),-9999,VLOOKUP($I415,disall!$A$2:$CY$349,COLUMN(disall!AD414),FALSE))</f>
        <v>-9999</v>
      </c>
      <c r="AL415" s="8">
        <f>IF(ISNA(VLOOKUP($I415,disall!$A$2:$CY$349,COLUMN(disall!AE414),FALSE)),-9999,VLOOKUP($I415,disall!$A$2:$CY$349,COLUMN(disall!AE414),FALSE))</f>
        <v>-9999</v>
      </c>
      <c r="AM415" s="8">
        <f>IF(ISNA(VLOOKUP($I415,disall!$A$2:$CY$349,COLUMN(disall!AF414),FALSE)),-9999,VLOOKUP($I415,disall!$A$2:$CY$349,COLUMN(disall!AF414),FALSE))</f>
        <v>-9999</v>
      </c>
      <c r="AN415" s="8">
        <f>IF(ISNA(VLOOKUP($I415,disall!$A$2:$CY$349,COLUMN(disall!AG414),FALSE)),-9999,VLOOKUP($I415,disall!$A$2:$CY$349,COLUMN(disall!AG414),FALSE))</f>
        <v>-9999</v>
      </c>
      <c r="AO415" s="8">
        <f>IF(ISNA(VLOOKUP($I415,disall!$A$2:$CY$349,COLUMN(disall!AH414),FALSE)),-9999,VLOOKUP($I415,disall!$A$2:$CY$349,COLUMN(disall!AH414),FALSE))</f>
        <v>-9999</v>
      </c>
      <c r="AP415" s="8">
        <f>IF(ISNA(VLOOKUP($I415,disall!$A$2:$CY$349,COLUMN(disall!AI414),FALSE)),-9999,VLOOKUP($I415,disall!$A$2:$CY$349,COLUMN(disall!AI414),FALSE))</f>
        <v>-9999</v>
      </c>
      <c r="AQ415" s="8">
        <f>IF(ISNA(VLOOKUP($I415,disall!$A$2:$CY$349,COLUMN(disall!AJ414),FALSE)),-9999,VLOOKUP($I415,disall!$A$2:$CY$349,COLUMN(disall!AJ414),FALSE))</f>
        <v>-9999</v>
      </c>
      <c r="AR415" s="8">
        <f>IF(ISNA(VLOOKUP($I415,disall!$A$2:$CY$349,COLUMN(disall!AK414),FALSE)),-9999,VLOOKUP($I415,disall!$A$2:$CY$349,COLUMN(disall!AK414),FALSE))</f>
        <v>-9999</v>
      </c>
      <c r="AS415" s="8">
        <f>IF(ISNA(VLOOKUP($I415,disall!$A$2:$CY$349,COLUMN(disall!AL414),FALSE)),-9999,VLOOKUP($I415,disall!$A$2:$CY$349,COLUMN(disall!AL414),FALSE))</f>
        <v>-9999</v>
      </c>
      <c r="AT415" s="8">
        <f>IF(ISNA(VLOOKUP($I415,disall!$A$2:$CY$349,COLUMN(disall!AM414),FALSE)),-9999,VLOOKUP($I415,disall!$A$2:$CY$349,COLUMN(disall!AM414),FALSE))</f>
        <v>-9999</v>
      </c>
      <c r="AU415" s="8">
        <f>IF(ISNA(VLOOKUP($I415,disall!$A$2:$CY$349,COLUMN(disall!AN414),FALSE)),-9999,VLOOKUP($I415,disall!$A$2:$CY$349,COLUMN(disall!AN414),FALSE))</f>
        <v>-9999</v>
      </c>
      <c r="AV415" s="8">
        <f>IF(ISNA(VLOOKUP($I415,disall!$A$2:$CY$349,COLUMN(disall!AO414),FALSE)),-9999,VLOOKUP($I415,disall!$A$2:$CY$349,COLUMN(disall!AO414),FALSE))</f>
        <v>-9999</v>
      </c>
      <c r="AW415" s="8">
        <f>IF(ISNA(VLOOKUP($I415,disall!$A$2:$CY$349,COLUMN(disall!AP414),FALSE)),-9999,VLOOKUP($I415,disall!$A$2:$CY$349,COLUMN(disall!AP414),FALSE))</f>
        <v>-9999</v>
      </c>
      <c r="AX415" s="8">
        <f>IF(ISNA(VLOOKUP($I415,disall!$A$2:$CY$349,COLUMN(disall!AQ414),FALSE)),-9999,VLOOKUP($I415,disall!$A$2:$CY$349,COLUMN(disall!AQ414),FALSE))</f>
        <v>-9999</v>
      </c>
      <c r="AY415" s="8">
        <f>IF(ISNA(VLOOKUP($I415,disall!$A$2:$CY$349,COLUMN(disall!AR414),FALSE)),-9999,VLOOKUP($I415,disall!$A$2:$CY$349,COLUMN(disall!AR414),FALSE))</f>
        <v>-9999</v>
      </c>
      <c r="AZ415" s="8">
        <f>IF(ISNA(VLOOKUP($I415,disall!$A$2:$CY$349,COLUMN(disall!AS414),FALSE)),-9999,VLOOKUP($I415,disall!$A$2:$CY$349,COLUMN(disall!AS414),FALSE))</f>
        <v>-9999</v>
      </c>
      <c r="BA415" s="8">
        <f>IF(ISNA(VLOOKUP($I415,disall!$A$2:$CY$349,COLUMN(disall!AT414),FALSE)),-9999,VLOOKUP($I415,disall!$A$2:$CY$349,COLUMN(disall!AT414),FALSE))</f>
        <v>-9999</v>
      </c>
      <c r="BB415" s="8">
        <f>IF(ISNA(VLOOKUP($I415,disall!$A$2:$CY$349,COLUMN(disall!AU414),FALSE)),-9999,VLOOKUP($I415,disall!$A$2:$CY$349,COLUMN(disall!AU414),FALSE))</f>
        <v>-9999</v>
      </c>
      <c r="BC415" s="8">
        <f>IF(ISNA(VLOOKUP($I415,disall!$A$2:$CY$349,COLUMN(disall!AV414),FALSE)),-9999,VLOOKUP($I415,disall!$A$2:$CY$349,COLUMN(disall!AV414),FALSE))</f>
        <v>-9999</v>
      </c>
      <c r="BD415" s="8">
        <f>IF(ISNA(VLOOKUP($I415,disall!$A$2:$CY$349,COLUMN(disall!AW414),FALSE)),-9999,VLOOKUP($I415,disall!$A$2:$CY$349,COLUMN(disall!AW414),FALSE))</f>
        <v>-9999</v>
      </c>
      <c r="BE415" s="8">
        <f>IF(ISNA(VLOOKUP($I415,disall!$A$2:$CY$349,COLUMN(disall!AX414),FALSE)),-9999,VLOOKUP($I415,disall!$A$2:$CY$349,COLUMN(disall!AX414),FALSE))</f>
        <v>-9999</v>
      </c>
      <c r="BF415" s="8">
        <f>IF(ISNA(VLOOKUP($I415,disall!$A$2:$CY$349,COLUMN(disall!AY414),FALSE)),-9999,VLOOKUP($I415,disall!$A$2:$CY$349,COLUMN(disall!AY414),FALSE))</f>
        <v>-9999</v>
      </c>
      <c r="BG415" s="8">
        <f>IF(ISNA(VLOOKUP($I415,disall!$A$2:$CY$349,COLUMN(disall!AZ414),FALSE)),-9999,VLOOKUP($I415,disall!$A$2:$CY$349,COLUMN(disall!AZ414),FALSE))</f>
        <v>-9999</v>
      </c>
      <c r="BH415" s="8">
        <f>IF(ISNA(VLOOKUP($I415,disall!$A$2:$CY$349,COLUMN(disall!BA414),FALSE)),-9999,VLOOKUP($I415,disall!$A$2:$CY$349,COLUMN(disall!BA414),FALSE))</f>
        <v>-9999</v>
      </c>
      <c r="BI415" s="8">
        <f>IF(ISNA(VLOOKUP($I415,disall!$A$2:$CY$349,COLUMN(disall!BB414),FALSE)),-9999,VLOOKUP($I415,disall!$A$2:$CY$349,COLUMN(disall!BB414),FALSE))</f>
        <v>-9999</v>
      </c>
      <c r="BJ415" s="8">
        <f>IF(ISNA(VLOOKUP($I415,disall!$A$2:$CY$349,COLUMN(disall!BC414),FALSE)),-9999,VLOOKUP($I415,disall!$A$2:$CY$349,COLUMN(disall!BC414),FALSE))</f>
        <v>-9999</v>
      </c>
      <c r="BK415" s="8">
        <f>IF(ISNA(VLOOKUP($I415,disall!$A$2:$CY$349,COLUMN(disall!BD414),FALSE)),-9999,VLOOKUP($I415,disall!$A$2:$CY$349,COLUMN(disall!BD414),FALSE))</f>
        <v>-9999</v>
      </c>
      <c r="BL415" s="8">
        <f>IF(ISNA(VLOOKUP($I415,disall!$A$2:$CY$349,COLUMN(disall!BE414),FALSE)),-9999,VLOOKUP($I415,disall!$A$2:$CY$349,COLUMN(disall!BE414),FALSE))</f>
        <v>-9999</v>
      </c>
      <c r="BM415" s="8">
        <f>IF(ISNA(VLOOKUP($I415,disall!$A$2:$CY$349,COLUMN(disall!BF414),FALSE)),-9999,VLOOKUP($I415,disall!$A$2:$CY$349,COLUMN(disall!BF414),FALSE))</f>
        <v>-9999</v>
      </c>
      <c r="BN415" s="8">
        <f>IF(ISNA(VLOOKUP($I415,disall!$A$2:$CY$349,COLUMN(disall!BG414),FALSE)),-9999,VLOOKUP($I415,disall!$A$2:$CY$349,COLUMN(disall!BG414),FALSE))</f>
        <v>-9999</v>
      </c>
      <c r="BO415" s="8">
        <f>IF(ISNA(VLOOKUP($I415,disall!$A$2:$CY$349,COLUMN(disall!BH414),FALSE)),-9999,VLOOKUP($I415,disall!$A$2:$CY$349,COLUMN(disall!BH414),FALSE))</f>
        <v>-9999</v>
      </c>
      <c r="BP415" s="8">
        <f>IF(ISNA(VLOOKUP($I415,disall!$A$2:$CY$349,COLUMN(disall!BI414),FALSE)),-9999,VLOOKUP($I415,disall!$A$2:$CY$349,COLUMN(disall!BI414),FALSE))</f>
        <v>-9999</v>
      </c>
      <c r="BQ415" s="8">
        <f>IF(ISNA(VLOOKUP($I415,disall!$A$2:$CY$349,COLUMN(disall!BJ414),FALSE)),-9999,VLOOKUP($I415,disall!$A$2:$CY$349,COLUMN(disall!BJ414),FALSE))</f>
        <v>-9999</v>
      </c>
      <c r="BR415" s="8">
        <f>IF(ISNA(VLOOKUP($I415,disall!$A$2:$CY$349,COLUMN(disall!BK414),FALSE)),-9999,VLOOKUP($I415,disall!$A$2:$CY$349,COLUMN(disall!BK414),FALSE))</f>
        <v>-9999</v>
      </c>
      <c r="BS415" s="8">
        <f>IF(ISNA(VLOOKUP($I415,disall!$A$2:$CY$349,COLUMN(disall!BL414),FALSE)),-9999,VLOOKUP($I415,disall!$A$2:$CY$349,COLUMN(disall!BL414),FALSE))</f>
        <v>-9999</v>
      </c>
      <c r="BT415" s="8">
        <f>IF(ISNA(VLOOKUP($I415,disall!$A$2:$CY$349,COLUMN(disall!BM414),FALSE)),-9999,VLOOKUP($I415,disall!$A$2:$CY$349,COLUMN(disall!BM414),FALSE))</f>
        <v>-9999</v>
      </c>
      <c r="BU415" s="8">
        <f>IF(ISNA(VLOOKUP($I415,disall!$A$2:$CY$349,COLUMN(disall!BN414),FALSE)),-9999,VLOOKUP($I415,disall!$A$2:$CY$349,COLUMN(disall!BN414),FALSE))</f>
        <v>-9999</v>
      </c>
      <c r="BV415" s="8">
        <f>IF(ISNA(VLOOKUP($I415,disall!$A$2:$CY$349,COLUMN(disall!BO414),FALSE)),-9999,VLOOKUP($I415,disall!$A$2:$CY$349,COLUMN(disall!BO414),FALSE))</f>
        <v>-9999</v>
      </c>
      <c r="BW415" s="8">
        <f>IF(ISNA(VLOOKUP($I415,disall!$A$2:$CY$349,COLUMN(disall!BP414),FALSE)),-9999,VLOOKUP($I415,disall!$A$2:$CY$349,COLUMN(disall!BP414),FALSE))</f>
        <v>-9999</v>
      </c>
      <c r="BX415" s="8">
        <f>IF(ISNA(VLOOKUP($I415,disall!$A$2:$CY$349,COLUMN(disall!BQ414),FALSE)),-9999,VLOOKUP($I415,disall!$A$2:$CY$349,COLUMN(disall!BQ414),FALSE))</f>
        <v>-9999</v>
      </c>
      <c r="BY415" s="8">
        <f>IF(ISNA(VLOOKUP($I415,disall!$A$2:$CY$349,COLUMN(disall!BR414),FALSE)),-9999,VLOOKUP($I415,disall!$A$2:$CY$349,COLUMN(disall!BR414),FALSE))</f>
        <v>-9999</v>
      </c>
      <c r="BZ415" s="8">
        <f>IF(ISNA(VLOOKUP($I415,disall!$A$2:$CY$349,COLUMN(disall!BS414),FALSE)),-9999,VLOOKUP($I415,disall!$A$2:$CY$349,COLUMN(disall!BS414),FALSE))</f>
        <v>-9999</v>
      </c>
      <c r="CA415" s="8">
        <f>IF(ISNA(VLOOKUP($I415,disall!$A$2:$CY$349,COLUMN(disall!BT414),FALSE)),-9999,VLOOKUP($I415,disall!$A$2:$CY$349,COLUMN(disall!BT414),FALSE))</f>
        <v>-9999</v>
      </c>
      <c r="CB415" s="8">
        <f>IF(ISNA(VLOOKUP($I415,disall!$A$2:$CY$349,COLUMN(disall!BU414),FALSE)),-9999,VLOOKUP($I415,disall!$A$2:$CY$349,COLUMN(disall!BU414),FALSE))</f>
        <v>-9999</v>
      </c>
      <c r="CC415" s="8">
        <f>IF(ISNA(VLOOKUP($I415,disall!$A$2:$CY$349,COLUMN(disall!BV414),FALSE)),-9999,VLOOKUP($I415,disall!$A$2:$CY$349,COLUMN(disall!BV414),FALSE))</f>
        <v>-9999</v>
      </c>
      <c r="CD415" s="8">
        <f>IF(ISNA(VLOOKUP($I415,disall!$A$2:$CY$349,COLUMN(disall!BW414),FALSE)),-9999,VLOOKUP($I415,disall!$A$2:$CY$349,COLUMN(disall!BW414),FALSE))</f>
        <v>-9999</v>
      </c>
      <c r="CE415" s="8">
        <f>IF(ISNA(VLOOKUP($I415,disall!$A$2:$CY$349,COLUMN(disall!BX414),FALSE)),-9999,VLOOKUP($I415,disall!$A$2:$CY$349,COLUMN(disall!BX414),FALSE))</f>
        <v>-9999</v>
      </c>
      <c r="CF415" s="8">
        <f>IF(ISNA(VLOOKUP($I415,disall!$A$2:$CY$349,COLUMN(disall!BY414),FALSE)),-9999,VLOOKUP($I415,disall!$A$2:$CY$349,COLUMN(disall!BY414),FALSE))</f>
        <v>-9999</v>
      </c>
      <c r="CG415" s="8">
        <f>IF(ISNA(VLOOKUP($I415,disall!$A$2:$CY$349,COLUMN(disall!BZ414),FALSE)),-9999,VLOOKUP($I415,disall!$A$2:$CY$349,COLUMN(disall!BZ414),FALSE))</f>
        <v>-9999</v>
      </c>
      <c r="CH415" s="8">
        <f>IF(ISNA(VLOOKUP($I415,disall!$A$2:$CY$349,COLUMN(disall!CA414),FALSE)),-9999,VLOOKUP($I415,disall!$A$2:$CY$349,COLUMN(disall!CA414),FALSE))</f>
        <v>-9999</v>
      </c>
      <c r="CI415" s="8">
        <f>IF(ISNA(VLOOKUP($I415,disall!$A$2:$CY$349,COLUMN(disall!CB414),FALSE)),-9999,VLOOKUP($I415,disall!$A$2:$CY$349,COLUMN(disall!CB414),FALSE))</f>
        <v>-9999</v>
      </c>
      <c r="CJ415" s="8">
        <f>IF(ISNA(VLOOKUP($I415,disall!$A$2:$CY$349,COLUMN(disall!CC414),FALSE)),-9999,VLOOKUP($I415,disall!$A$2:$CY$349,COLUMN(disall!CC414),FALSE))</f>
        <v>-9999</v>
      </c>
      <c r="CK415" s="8">
        <f>IF(ISNA(VLOOKUP($I415,disall!$A$2:$CY$349,COLUMN(disall!CD414),FALSE)),-9999,VLOOKUP($I415,disall!$A$2:$CY$349,COLUMN(disall!CD414),FALSE))</f>
        <v>-9999</v>
      </c>
      <c r="CL415" s="8">
        <f>IF(ISNA(VLOOKUP($I415,disall!$A$2:$CY$349,COLUMN(disall!CE414),FALSE)),-9999,VLOOKUP($I415,disall!$A$2:$CY$349,COLUMN(disall!CE414),FALSE))</f>
        <v>-9999</v>
      </c>
      <c r="CM415" s="8">
        <f>IF(ISNA(VLOOKUP($I415,disall!$A$2:$CY$349,COLUMN(disall!CF414),FALSE)),-9999,VLOOKUP($I415,disall!$A$2:$CY$349,COLUMN(disall!CF414),FALSE))</f>
        <v>-9999</v>
      </c>
      <c r="CN415" s="8">
        <f>IF(ISNA(VLOOKUP($I415,disall!$A$2:$CY$349,COLUMN(disall!CG414),FALSE)),-9999,VLOOKUP($I415,disall!$A$2:$CY$349,COLUMN(disall!CG414),FALSE))</f>
        <v>-9999</v>
      </c>
      <c r="CO415" s="8">
        <f>IF(ISNA(VLOOKUP($I415,disall!$A$2:$CY$349,COLUMN(disall!CH414),FALSE)),-9999,VLOOKUP($I415,disall!$A$2:$CY$349,COLUMN(disall!CH414),FALSE))</f>
        <v>-9999</v>
      </c>
      <c r="CP415" s="8">
        <f>IF(ISNA(VLOOKUP($I415,disall!$A$2:$CY$349,COLUMN(disall!CI414),FALSE)),-9999,VLOOKUP($I415,disall!$A$2:$CY$349,COLUMN(disall!CI414),FALSE))</f>
        <v>-9999</v>
      </c>
      <c r="CQ415" s="8">
        <f>IF(ISNA(VLOOKUP($I415,disall!$A$2:$CY$349,COLUMN(disall!CJ414),FALSE)),-9999,VLOOKUP($I415,disall!$A$2:$CY$349,COLUMN(disall!CJ414),FALSE))</f>
        <v>-9999</v>
      </c>
      <c r="CR415" s="8">
        <f>IF(ISNA(VLOOKUP($I415,disall!$A$2:$CY$349,COLUMN(disall!CK414),FALSE)),-9999,VLOOKUP($I415,disall!$A$2:$CY$349,COLUMN(disall!CK414),FALSE))</f>
        <v>-9999</v>
      </c>
      <c r="CS415" s="8">
        <f>IF(ISNA(VLOOKUP($I415,disall!$A$2:$CY$349,COLUMN(disall!CL414),FALSE)),-9999,VLOOKUP($I415,disall!$A$2:$CY$349,COLUMN(disall!CL414),FALSE))</f>
        <v>-9999</v>
      </c>
      <c r="CT415" s="8">
        <f>IF(ISNA(VLOOKUP($I415,disall!$A$2:$CY$349,COLUMN(disall!CM414),FALSE)),-9999,VLOOKUP($I415,disall!$A$2:$CY$349,COLUMN(disall!CM414),FALSE))</f>
        <v>-9999</v>
      </c>
      <c r="CU415" s="8">
        <f>IF(ISNA(VLOOKUP($I415,disall!$A$2:$CY$349,COLUMN(disall!CN414),FALSE)),-9999,VLOOKUP($I415,disall!$A$2:$CY$349,COLUMN(disall!CN414),FALSE))</f>
        <v>-9999</v>
      </c>
      <c r="CV415" s="8">
        <f>IF(ISNA(VLOOKUP($I415,disall!$A$2:$CY$349,COLUMN(disall!CO414),FALSE)),-9999,VLOOKUP($I415,disall!$A$2:$CY$349,COLUMN(disall!CO414),FALSE))</f>
        <v>-9999</v>
      </c>
      <c r="CW415" s="8">
        <f>IF(ISNA(VLOOKUP($I415,disall!$A$2:$CY$349,COLUMN(disall!CP414),FALSE)),-9999,VLOOKUP($I415,disall!$A$2:$CY$349,COLUMN(disall!CP414),FALSE))</f>
        <v>-9999</v>
      </c>
      <c r="CX415" s="8">
        <f>IF(ISNA(VLOOKUP($I415,disall!$A$2:$CY$349,COLUMN(disall!CQ414),FALSE)),-9999,VLOOKUP($I415,disall!$A$2:$CY$349,COLUMN(disall!CQ414),FALSE))</f>
        <v>-9999</v>
      </c>
      <c r="CY415" s="8">
        <f>IF(ISNA(VLOOKUP($I415,disall!$A$2:$CY$349,COLUMN(disall!CR414),FALSE)),-9999,VLOOKUP($I415,disall!$A$2:$CY$349,COLUMN(disall!CR414),FALSE))</f>
        <v>-9999</v>
      </c>
      <c r="CZ415" s="8">
        <f>IF(ISNA(VLOOKUP($I415,disall!$A$2:$CY$349,COLUMN(disall!CS414),FALSE)),-9999,VLOOKUP($I415,disall!$A$2:$CY$349,COLUMN(disall!CS414),FALSE))</f>
        <v>-9999</v>
      </c>
      <c r="DA415" s="8">
        <f>IF(ISNA(VLOOKUP($I415,disall!$A$2:$CY$349,COLUMN(disall!CT414),FALSE)),-9999,VLOOKUP($I415,disall!$A$2:$CY$349,COLUMN(disall!CT414),FALSE))</f>
        <v>-9999</v>
      </c>
      <c r="DB415" s="8">
        <f>IF(ISNA(VLOOKUP($I415,disall!$A$2:$CY$349,COLUMN(disall!CU414),FALSE)),-9999,VLOOKUP($I415,disall!$A$2:$CY$349,COLUMN(disall!CU414),FALSE))</f>
        <v>-9999</v>
      </c>
      <c r="DC415" s="8">
        <f>IF(ISNA(VLOOKUP($I415,disall!$A$2:$CY$349,COLUMN(disall!CV414),FALSE)),-9999,VLOOKUP($I415,disall!$A$2:$CY$349,COLUMN(disall!CV414),FALSE))</f>
        <v>-9999</v>
      </c>
      <c r="DD415" s="8">
        <f>IF(ISNA(VLOOKUP($I415,disall!$A$2:$CY$349,COLUMN(disall!CW414),FALSE)),-9999,VLOOKUP($I415,disall!$A$2:$CY$349,COLUMN(disall!CW414),FALSE))</f>
        <v>-9999</v>
      </c>
      <c r="DE415" s="8">
        <f>IF(ISNA(VLOOKUP($I415,disall!$A$2:$CY$349,COLUMN(disall!CX414),FALSE)),-9999,VLOOKUP($I415,disall!$A$2:$CY$349,COLUMN(disall!CX414),FALSE))</f>
        <v>-9999</v>
      </c>
      <c r="DF415" s="8">
        <f>IF(ISNA(VLOOKUP($I415,disall!$A$2:$CY$349,COLUMN(disall!CY414),FALSE)),-9999,VLOOKUP($I415,disall!$A$2:$CY$349,COLUMN(disall!CY414),FALSE))</f>
        <v>-9999</v>
      </c>
    </row>
    <row r="416" spans="1:110" x14ac:dyDescent="0.25">
      <c r="A416">
        <v>282</v>
      </c>
      <c r="B416" t="s">
        <v>8</v>
      </c>
      <c r="C416" t="s">
        <v>472</v>
      </c>
      <c r="D416" t="s">
        <v>1176</v>
      </c>
      <c r="E416" t="s">
        <v>1177</v>
      </c>
      <c r="F416" t="s">
        <v>1178</v>
      </c>
      <c r="G416" t="s">
        <v>1179</v>
      </c>
      <c r="H416">
        <v>4114</v>
      </c>
      <c r="I416">
        <f>IF(ISNA(VLOOKUP(H416,disall!$D$2:$L$349,1,FALSE)),H416,VLOOKUP(H416,disall!$D$2:$L$349,1,FALSE))</f>
        <v>4114</v>
      </c>
      <c r="J416" t="str">
        <f>IF(ISNA(VLOOKUP(H416,disall!$D$2:$L$349,1,FALSE)),"NA",VLOOKUP(H416,disall!$D$2:$L$349,2,FALSE))</f>
        <v>NA</v>
      </c>
      <c r="K416" t="str">
        <f>IF(ISNA(VLOOKUP(I416,disall!$A$2:$L$349,3,FALSE)),F416,VLOOKUP(I416,disall!$A$2:$L$349,3,FALSE))</f>
        <v>Aizawl</v>
      </c>
      <c r="L416" t="str">
        <f>IF(ISNA(VLOOKUP(I416,disall!$A$2:$L$349,12,FALSE)),"NA",VLOOKUP(I416,disall!$A$2:$L$349,12,FALSE))</f>
        <v>NA</v>
      </c>
      <c r="M416" t="str">
        <f>IF(ISNA(VLOOKUP(I416,disall!$A$2:$M$349,6,FALSE)),"NA",VLOOKUP(I416,disall!$A$2:$M$349,6,FALSE))</f>
        <v>NA</v>
      </c>
      <c r="N416" t="str">
        <f>IF(ISNA(VLOOKUP(I416,disall!$A$2:$M$349,7,FALSE)),"NA",VLOOKUP(I416,disall!$A$2:$M$349,7,FALSE))</f>
        <v>NA</v>
      </c>
      <c r="O416" t="str">
        <f>IF(ISNA(VLOOKUP(I416,disall!$A$2:$M$349,8,FALSE)),"NA",VLOOKUP(I416,disall!$A$2:$M$349,8,FALSE))</f>
        <v>NA</v>
      </c>
      <c r="P416" t="str">
        <f>IF(ISNA(VLOOKUP(I416,disall!$A$2:$M$349,9,FALSE)),"NA",VLOOKUP(I416,disall!$A$2:$M$349,9,FALSE))</f>
        <v>NA</v>
      </c>
      <c r="Q416" t="str">
        <f>IF(ISNA(VLOOKUP(I416,disall!$A$2:$M$349,10,FALSE)),"NA",VLOOKUP(I416,disall!$A$2:$M$349,10,FALSE))</f>
        <v>NA</v>
      </c>
      <c r="R416" t="str">
        <f>IF(ISNA(VLOOKUP(I416,disall!$A$2:$M$349,11,FALSE)),"NA",VLOOKUP(I416,disall!$A$2:$M$349,11,FALSE))</f>
        <v>NA</v>
      </c>
      <c r="S416" t="str">
        <f>IF(ISNA(VLOOKUP(I416,disall!$A$2:$M$349,12,FALSE)),"NA",VLOOKUP(I416,disall!$A$2:$M$349,12,FALSE))</f>
        <v>NA</v>
      </c>
      <c r="T416" t="str">
        <f>IF(ISNA(VLOOKUP(I416,disall!$A$2:$M$349,13,FALSE)),"NA",VLOOKUP(I416,disall!$A$2:$M$349,13,FALSE))</f>
        <v>NA</v>
      </c>
      <c r="U416" s="8">
        <f>IF(ISNA(VLOOKUP($I416,disall!$A$2:$CY$349,COLUMN(disall!N415),FALSE)),-9999,VLOOKUP($I416,disall!$A$2:$CY$349,COLUMN(disall!N415),FALSE))</f>
        <v>-9999</v>
      </c>
      <c r="V416" s="8">
        <f>IF(ISNA(VLOOKUP($I416,disall!$A$2:$CY$349,COLUMN(disall!O415),FALSE)),-9999,VLOOKUP($I416,disall!$A$2:$CY$349,COLUMN(disall!O415),FALSE))</f>
        <v>-9999</v>
      </c>
      <c r="W416" s="8">
        <f>IF(ISNA(VLOOKUP($I416,disall!$A$2:$CY$349,COLUMN(disall!P415),FALSE)),-9999,VLOOKUP($I416,disall!$A$2:$CY$349,COLUMN(disall!P415),FALSE))</f>
        <v>-9999</v>
      </c>
      <c r="X416" s="8">
        <f>IF(ISNA(VLOOKUP($I416,disall!$A$2:$CY$349,COLUMN(disall!Q415),FALSE)),-9999,VLOOKUP($I416,disall!$A$2:$CY$349,COLUMN(disall!Q415),FALSE))</f>
        <v>-9999</v>
      </c>
      <c r="Y416" s="8">
        <f>IF(ISNA(VLOOKUP($I416,disall!$A$2:$CY$349,COLUMN(disall!R415),FALSE)),-9999,VLOOKUP($I416,disall!$A$2:$CY$349,COLUMN(disall!R415),FALSE))</f>
        <v>-9999</v>
      </c>
      <c r="Z416" s="8">
        <f>IF(ISNA(VLOOKUP($I416,disall!$A$2:$CY$349,COLUMN(disall!S415),FALSE)),-9999,VLOOKUP($I416,disall!$A$2:$CY$349,COLUMN(disall!S415),FALSE))</f>
        <v>-9999</v>
      </c>
      <c r="AA416" s="8">
        <f>IF(ISNA(VLOOKUP($I416,disall!$A$2:$CY$349,COLUMN(disall!T415),FALSE)),-9999,VLOOKUP($I416,disall!$A$2:$CY$349,COLUMN(disall!T415),FALSE))</f>
        <v>-9999</v>
      </c>
      <c r="AB416" s="8">
        <f>IF(ISNA(VLOOKUP($I416,disall!$A$2:$CY$349,COLUMN(disall!U415),FALSE)),-9999,VLOOKUP($I416,disall!$A$2:$CY$349,COLUMN(disall!U415),FALSE))</f>
        <v>-9999</v>
      </c>
      <c r="AC416" s="8">
        <f>IF(ISNA(VLOOKUP($I416,disall!$A$2:$CY$349,COLUMN(disall!V415),FALSE)),-9999,VLOOKUP($I416,disall!$A$2:$CY$349,COLUMN(disall!V415),FALSE))</f>
        <v>-9999</v>
      </c>
      <c r="AD416" s="8">
        <f>IF(ISNA(VLOOKUP($I416,disall!$A$2:$CY$349,COLUMN(disall!W415),FALSE)),-9999,VLOOKUP($I416,disall!$A$2:$CY$349,COLUMN(disall!W415),FALSE))</f>
        <v>-9999</v>
      </c>
      <c r="AE416" s="8">
        <f>IF(ISNA(VLOOKUP($I416,disall!$A$2:$CY$349,COLUMN(disall!X415),FALSE)),-9999,VLOOKUP($I416,disall!$A$2:$CY$349,COLUMN(disall!X415),FALSE))</f>
        <v>-9999</v>
      </c>
      <c r="AF416" s="8">
        <f>IF(ISNA(VLOOKUP($I416,disall!$A$2:$CY$349,COLUMN(disall!Y415),FALSE)),-9999,VLOOKUP($I416,disall!$A$2:$CY$349,COLUMN(disall!Y415),FALSE))</f>
        <v>-9999</v>
      </c>
      <c r="AG416" s="8">
        <f>IF(ISNA(VLOOKUP($I416,disall!$A$2:$CY$349,COLUMN(disall!Z415),FALSE)),-9999,VLOOKUP($I416,disall!$A$2:$CY$349,COLUMN(disall!Z415),FALSE))</f>
        <v>-9999</v>
      </c>
      <c r="AH416" s="8">
        <f>IF(ISNA(VLOOKUP($I416,disall!$A$2:$CY$349,COLUMN(disall!AA415),FALSE)),-9999,VLOOKUP($I416,disall!$A$2:$CY$349,COLUMN(disall!AA415),FALSE))</f>
        <v>-9999</v>
      </c>
      <c r="AI416" s="8">
        <f>IF(ISNA(VLOOKUP($I416,disall!$A$2:$CY$349,COLUMN(disall!AB415),FALSE)),-9999,VLOOKUP($I416,disall!$A$2:$CY$349,COLUMN(disall!AB415),FALSE))</f>
        <v>-9999</v>
      </c>
      <c r="AJ416" s="8">
        <f>IF(ISNA(VLOOKUP($I416,disall!$A$2:$CY$349,COLUMN(disall!AC415),FALSE)),-9999,VLOOKUP($I416,disall!$A$2:$CY$349,COLUMN(disall!AC415),FALSE))</f>
        <v>-9999</v>
      </c>
      <c r="AK416" s="8">
        <f>IF(ISNA(VLOOKUP($I416,disall!$A$2:$CY$349,COLUMN(disall!AD415),FALSE)),-9999,VLOOKUP($I416,disall!$A$2:$CY$349,COLUMN(disall!AD415),FALSE))</f>
        <v>-9999</v>
      </c>
      <c r="AL416" s="8">
        <f>IF(ISNA(VLOOKUP($I416,disall!$A$2:$CY$349,COLUMN(disall!AE415),FALSE)),-9999,VLOOKUP($I416,disall!$A$2:$CY$349,COLUMN(disall!AE415),FALSE))</f>
        <v>-9999</v>
      </c>
      <c r="AM416" s="8">
        <f>IF(ISNA(VLOOKUP($I416,disall!$A$2:$CY$349,COLUMN(disall!AF415),FALSE)),-9999,VLOOKUP($I416,disall!$A$2:$CY$349,COLUMN(disall!AF415),FALSE))</f>
        <v>-9999</v>
      </c>
      <c r="AN416" s="8">
        <f>IF(ISNA(VLOOKUP($I416,disall!$A$2:$CY$349,COLUMN(disall!AG415),FALSE)),-9999,VLOOKUP($I416,disall!$A$2:$CY$349,COLUMN(disall!AG415),FALSE))</f>
        <v>-9999</v>
      </c>
      <c r="AO416" s="8">
        <f>IF(ISNA(VLOOKUP($I416,disall!$A$2:$CY$349,COLUMN(disall!AH415),FALSE)),-9999,VLOOKUP($I416,disall!$A$2:$CY$349,COLUMN(disall!AH415),FALSE))</f>
        <v>-9999</v>
      </c>
      <c r="AP416" s="8">
        <f>IF(ISNA(VLOOKUP($I416,disall!$A$2:$CY$349,COLUMN(disall!AI415),FALSE)),-9999,VLOOKUP($I416,disall!$A$2:$CY$349,COLUMN(disall!AI415),FALSE))</f>
        <v>-9999</v>
      </c>
      <c r="AQ416" s="8">
        <f>IF(ISNA(VLOOKUP($I416,disall!$A$2:$CY$349,COLUMN(disall!AJ415),FALSE)),-9999,VLOOKUP($I416,disall!$A$2:$CY$349,COLUMN(disall!AJ415),FALSE))</f>
        <v>-9999</v>
      </c>
      <c r="AR416" s="8">
        <f>IF(ISNA(VLOOKUP($I416,disall!$A$2:$CY$349,COLUMN(disall!AK415),FALSE)),-9999,VLOOKUP($I416,disall!$A$2:$CY$349,COLUMN(disall!AK415),FALSE))</f>
        <v>-9999</v>
      </c>
      <c r="AS416" s="8">
        <f>IF(ISNA(VLOOKUP($I416,disall!$A$2:$CY$349,COLUMN(disall!AL415),FALSE)),-9999,VLOOKUP($I416,disall!$A$2:$CY$349,COLUMN(disall!AL415),FALSE))</f>
        <v>-9999</v>
      </c>
      <c r="AT416" s="8">
        <f>IF(ISNA(VLOOKUP($I416,disall!$A$2:$CY$349,COLUMN(disall!AM415),FALSE)),-9999,VLOOKUP($I416,disall!$A$2:$CY$349,COLUMN(disall!AM415),FALSE))</f>
        <v>-9999</v>
      </c>
      <c r="AU416" s="8">
        <f>IF(ISNA(VLOOKUP($I416,disall!$A$2:$CY$349,COLUMN(disall!AN415),FALSE)),-9999,VLOOKUP($I416,disall!$A$2:$CY$349,COLUMN(disall!AN415),FALSE))</f>
        <v>-9999</v>
      </c>
      <c r="AV416" s="8">
        <f>IF(ISNA(VLOOKUP($I416,disall!$A$2:$CY$349,COLUMN(disall!AO415),FALSE)),-9999,VLOOKUP($I416,disall!$A$2:$CY$349,COLUMN(disall!AO415),FALSE))</f>
        <v>-9999</v>
      </c>
      <c r="AW416" s="8">
        <f>IF(ISNA(VLOOKUP($I416,disall!$A$2:$CY$349,COLUMN(disall!AP415),FALSE)),-9999,VLOOKUP($I416,disall!$A$2:$CY$349,COLUMN(disall!AP415),FALSE))</f>
        <v>-9999</v>
      </c>
      <c r="AX416" s="8">
        <f>IF(ISNA(VLOOKUP($I416,disall!$A$2:$CY$349,COLUMN(disall!AQ415),FALSE)),-9999,VLOOKUP($I416,disall!$A$2:$CY$349,COLUMN(disall!AQ415),FALSE))</f>
        <v>-9999</v>
      </c>
      <c r="AY416" s="8">
        <f>IF(ISNA(VLOOKUP($I416,disall!$A$2:$CY$349,COLUMN(disall!AR415),FALSE)),-9999,VLOOKUP($I416,disall!$A$2:$CY$349,COLUMN(disall!AR415),FALSE))</f>
        <v>-9999</v>
      </c>
      <c r="AZ416" s="8">
        <f>IF(ISNA(VLOOKUP($I416,disall!$A$2:$CY$349,COLUMN(disall!AS415),FALSE)),-9999,VLOOKUP($I416,disall!$A$2:$CY$349,COLUMN(disall!AS415),FALSE))</f>
        <v>-9999</v>
      </c>
      <c r="BA416" s="8">
        <f>IF(ISNA(VLOOKUP($I416,disall!$A$2:$CY$349,COLUMN(disall!AT415),FALSE)),-9999,VLOOKUP($I416,disall!$A$2:$CY$349,COLUMN(disall!AT415),FALSE))</f>
        <v>-9999</v>
      </c>
      <c r="BB416" s="8">
        <f>IF(ISNA(VLOOKUP($I416,disall!$A$2:$CY$349,COLUMN(disall!AU415),FALSE)),-9999,VLOOKUP($I416,disall!$A$2:$CY$349,COLUMN(disall!AU415),FALSE))</f>
        <v>-9999</v>
      </c>
      <c r="BC416" s="8">
        <f>IF(ISNA(VLOOKUP($I416,disall!$A$2:$CY$349,COLUMN(disall!AV415),FALSE)),-9999,VLOOKUP($I416,disall!$A$2:$CY$349,COLUMN(disall!AV415),FALSE))</f>
        <v>-9999</v>
      </c>
      <c r="BD416" s="8">
        <f>IF(ISNA(VLOOKUP($I416,disall!$A$2:$CY$349,COLUMN(disall!AW415),FALSE)),-9999,VLOOKUP($I416,disall!$A$2:$CY$349,COLUMN(disall!AW415),FALSE))</f>
        <v>-9999</v>
      </c>
      <c r="BE416" s="8">
        <f>IF(ISNA(VLOOKUP($I416,disall!$A$2:$CY$349,COLUMN(disall!AX415),FALSE)),-9999,VLOOKUP($I416,disall!$A$2:$CY$349,COLUMN(disall!AX415),FALSE))</f>
        <v>-9999</v>
      </c>
      <c r="BF416" s="8">
        <f>IF(ISNA(VLOOKUP($I416,disall!$A$2:$CY$349,COLUMN(disall!AY415),FALSE)),-9999,VLOOKUP($I416,disall!$A$2:$CY$349,COLUMN(disall!AY415),FALSE))</f>
        <v>-9999</v>
      </c>
      <c r="BG416" s="8">
        <f>IF(ISNA(VLOOKUP($I416,disall!$A$2:$CY$349,COLUMN(disall!AZ415),FALSE)),-9999,VLOOKUP($I416,disall!$A$2:$CY$349,COLUMN(disall!AZ415),FALSE))</f>
        <v>-9999</v>
      </c>
      <c r="BH416" s="8">
        <f>IF(ISNA(VLOOKUP($I416,disall!$A$2:$CY$349,COLUMN(disall!BA415),FALSE)),-9999,VLOOKUP($I416,disall!$A$2:$CY$349,COLUMN(disall!BA415),FALSE))</f>
        <v>-9999</v>
      </c>
      <c r="BI416" s="8">
        <f>IF(ISNA(VLOOKUP($I416,disall!$A$2:$CY$349,COLUMN(disall!BB415),FALSE)),-9999,VLOOKUP($I416,disall!$A$2:$CY$349,COLUMN(disall!BB415),FALSE))</f>
        <v>-9999</v>
      </c>
      <c r="BJ416" s="8">
        <f>IF(ISNA(VLOOKUP($I416,disall!$A$2:$CY$349,COLUMN(disall!BC415),FALSE)),-9999,VLOOKUP($I416,disall!$A$2:$CY$349,COLUMN(disall!BC415),FALSE))</f>
        <v>-9999</v>
      </c>
      <c r="BK416" s="8">
        <f>IF(ISNA(VLOOKUP($I416,disall!$A$2:$CY$349,COLUMN(disall!BD415),FALSE)),-9999,VLOOKUP($I416,disall!$A$2:$CY$349,COLUMN(disall!BD415),FALSE))</f>
        <v>-9999</v>
      </c>
      <c r="BL416" s="8">
        <f>IF(ISNA(VLOOKUP($I416,disall!$A$2:$CY$349,COLUMN(disall!BE415),FALSE)),-9999,VLOOKUP($I416,disall!$A$2:$CY$349,COLUMN(disall!BE415),FALSE))</f>
        <v>-9999</v>
      </c>
      <c r="BM416" s="8">
        <f>IF(ISNA(VLOOKUP($I416,disall!$A$2:$CY$349,COLUMN(disall!BF415),FALSE)),-9999,VLOOKUP($I416,disall!$A$2:$CY$349,COLUMN(disall!BF415),FALSE))</f>
        <v>-9999</v>
      </c>
      <c r="BN416" s="8">
        <f>IF(ISNA(VLOOKUP($I416,disall!$A$2:$CY$349,COLUMN(disall!BG415),FALSE)),-9999,VLOOKUP($I416,disall!$A$2:$CY$349,COLUMN(disall!BG415),FALSE))</f>
        <v>-9999</v>
      </c>
      <c r="BO416" s="8">
        <f>IF(ISNA(VLOOKUP($I416,disall!$A$2:$CY$349,COLUMN(disall!BH415),FALSE)),-9999,VLOOKUP($I416,disall!$A$2:$CY$349,COLUMN(disall!BH415),FALSE))</f>
        <v>-9999</v>
      </c>
      <c r="BP416" s="8">
        <f>IF(ISNA(VLOOKUP($I416,disall!$A$2:$CY$349,COLUMN(disall!BI415),FALSE)),-9999,VLOOKUP($I416,disall!$A$2:$CY$349,COLUMN(disall!BI415),FALSE))</f>
        <v>-9999</v>
      </c>
      <c r="BQ416" s="8">
        <f>IF(ISNA(VLOOKUP($I416,disall!$A$2:$CY$349,COLUMN(disall!BJ415),FALSE)),-9999,VLOOKUP($I416,disall!$A$2:$CY$349,COLUMN(disall!BJ415),FALSE))</f>
        <v>-9999</v>
      </c>
      <c r="BR416" s="8">
        <f>IF(ISNA(VLOOKUP($I416,disall!$A$2:$CY$349,COLUMN(disall!BK415),FALSE)),-9999,VLOOKUP($I416,disall!$A$2:$CY$349,COLUMN(disall!BK415),FALSE))</f>
        <v>-9999</v>
      </c>
      <c r="BS416" s="8">
        <f>IF(ISNA(VLOOKUP($I416,disall!$A$2:$CY$349,COLUMN(disall!BL415),FALSE)),-9999,VLOOKUP($I416,disall!$A$2:$CY$349,COLUMN(disall!BL415),FALSE))</f>
        <v>-9999</v>
      </c>
      <c r="BT416" s="8">
        <f>IF(ISNA(VLOOKUP($I416,disall!$A$2:$CY$349,COLUMN(disall!BM415),FALSE)),-9999,VLOOKUP($I416,disall!$A$2:$CY$349,COLUMN(disall!BM415),FALSE))</f>
        <v>-9999</v>
      </c>
      <c r="BU416" s="8">
        <f>IF(ISNA(VLOOKUP($I416,disall!$A$2:$CY$349,COLUMN(disall!BN415),FALSE)),-9999,VLOOKUP($I416,disall!$A$2:$CY$349,COLUMN(disall!BN415),FALSE))</f>
        <v>-9999</v>
      </c>
      <c r="BV416" s="8">
        <f>IF(ISNA(VLOOKUP($I416,disall!$A$2:$CY$349,COLUMN(disall!BO415),FALSE)),-9999,VLOOKUP($I416,disall!$A$2:$CY$349,COLUMN(disall!BO415),FALSE))</f>
        <v>-9999</v>
      </c>
      <c r="BW416" s="8">
        <f>IF(ISNA(VLOOKUP($I416,disall!$A$2:$CY$349,COLUMN(disall!BP415),FALSE)),-9999,VLOOKUP($I416,disall!$A$2:$CY$349,COLUMN(disall!BP415),FALSE))</f>
        <v>-9999</v>
      </c>
      <c r="BX416" s="8">
        <f>IF(ISNA(VLOOKUP($I416,disall!$A$2:$CY$349,COLUMN(disall!BQ415),FALSE)),-9999,VLOOKUP($I416,disall!$A$2:$CY$349,COLUMN(disall!BQ415),FALSE))</f>
        <v>-9999</v>
      </c>
      <c r="BY416" s="8">
        <f>IF(ISNA(VLOOKUP($I416,disall!$A$2:$CY$349,COLUMN(disall!BR415),FALSE)),-9999,VLOOKUP($I416,disall!$A$2:$CY$349,COLUMN(disall!BR415),FALSE))</f>
        <v>-9999</v>
      </c>
      <c r="BZ416" s="8">
        <f>IF(ISNA(VLOOKUP($I416,disall!$A$2:$CY$349,COLUMN(disall!BS415),FALSE)),-9999,VLOOKUP($I416,disall!$A$2:$CY$349,COLUMN(disall!BS415),FALSE))</f>
        <v>-9999</v>
      </c>
      <c r="CA416" s="8">
        <f>IF(ISNA(VLOOKUP($I416,disall!$A$2:$CY$349,COLUMN(disall!BT415),FALSE)),-9999,VLOOKUP($I416,disall!$A$2:$CY$349,COLUMN(disall!BT415),FALSE))</f>
        <v>-9999</v>
      </c>
      <c r="CB416" s="8">
        <f>IF(ISNA(VLOOKUP($I416,disall!$A$2:$CY$349,COLUMN(disall!BU415),FALSE)),-9999,VLOOKUP($I416,disall!$A$2:$CY$349,COLUMN(disall!BU415),FALSE))</f>
        <v>-9999</v>
      </c>
      <c r="CC416" s="8">
        <f>IF(ISNA(VLOOKUP($I416,disall!$A$2:$CY$349,COLUMN(disall!BV415),FALSE)),-9999,VLOOKUP($I416,disall!$A$2:$CY$349,COLUMN(disall!BV415),FALSE))</f>
        <v>-9999</v>
      </c>
      <c r="CD416" s="8">
        <f>IF(ISNA(VLOOKUP($I416,disall!$A$2:$CY$349,COLUMN(disall!BW415),FALSE)),-9999,VLOOKUP($I416,disall!$A$2:$CY$349,COLUMN(disall!BW415),FALSE))</f>
        <v>-9999</v>
      </c>
      <c r="CE416" s="8">
        <f>IF(ISNA(VLOOKUP($I416,disall!$A$2:$CY$349,COLUMN(disall!BX415),FALSE)),-9999,VLOOKUP($I416,disall!$A$2:$CY$349,COLUMN(disall!BX415),FALSE))</f>
        <v>-9999</v>
      </c>
      <c r="CF416" s="8">
        <f>IF(ISNA(VLOOKUP($I416,disall!$A$2:$CY$349,COLUMN(disall!BY415),FALSE)),-9999,VLOOKUP($I416,disall!$A$2:$CY$349,COLUMN(disall!BY415),FALSE))</f>
        <v>-9999</v>
      </c>
      <c r="CG416" s="8">
        <f>IF(ISNA(VLOOKUP($I416,disall!$A$2:$CY$349,COLUMN(disall!BZ415),FALSE)),-9999,VLOOKUP($I416,disall!$A$2:$CY$349,COLUMN(disall!BZ415),FALSE))</f>
        <v>-9999</v>
      </c>
      <c r="CH416" s="8">
        <f>IF(ISNA(VLOOKUP($I416,disall!$A$2:$CY$349,COLUMN(disall!CA415),FALSE)),-9999,VLOOKUP($I416,disall!$A$2:$CY$349,COLUMN(disall!CA415),FALSE))</f>
        <v>-9999</v>
      </c>
      <c r="CI416" s="8">
        <f>IF(ISNA(VLOOKUP($I416,disall!$A$2:$CY$349,COLUMN(disall!CB415),FALSE)),-9999,VLOOKUP($I416,disall!$A$2:$CY$349,COLUMN(disall!CB415),FALSE))</f>
        <v>-9999</v>
      </c>
      <c r="CJ416" s="8">
        <f>IF(ISNA(VLOOKUP($I416,disall!$A$2:$CY$349,COLUMN(disall!CC415),FALSE)),-9999,VLOOKUP($I416,disall!$A$2:$CY$349,COLUMN(disall!CC415),FALSE))</f>
        <v>-9999</v>
      </c>
      <c r="CK416" s="8">
        <f>IF(ISNA(VLOOKUP($I416,disall!$A$2:$CY$349,COLUMN(disall!CD415),FALSE)),-9999,VLOOKUP($I416,disall!$A$2:$CY$349,COLUMN(disall!CD415),FALSE))</f>
        <v>-9999</v>
      </c>
      <c r="CL416" s="8">
        <f>IF(ISNA(VLOOKUP($I416,disall!$A$2:$CY$349,COLUMN(disall!CE415),FALSE)),-9999,VLOOKUP($I416,disall!$A$2:$CY$349,COLUMN(disall!CE415),FALSE))</f>
        <v>-9999</v>
      </c>
      <c r="CM416" s="8">
        <f>IF(ISNA(VLOOKUP($I416,disall!$A$2:$CY$349,COLUMN(disall!CF415),FALSE)),-9999,VLOOKUP($I416,disall!$A$2:$CY$349,COLUMN(disall!CF415),FALSE))</f>
        <v>-9999</v>
      </c>
      <c r="CN416" s="8">
        <f>IF(ISNA(VLOOKUP($I416,disall!$A$2:$CY$349,COLUMN(disall!CG415),FALSE)),-9999,VLOOKUP($I416,disall!$A$2:$CY$349,COLUMN(disall!CG415),FALSE))</f>
        <v>-9999</v>
      </c>
      <c r="CO416" s="8">
        <f>IF(ISNA(VLOOKUP($I416,disall!$A$2:$CY$349,COLUMN(disall!CH415),FALSE)),-9999,VLOOKUP($I416,disall!$A$2:$CY$349,COLUMN(disall!CH415),FALSE))</f>
        <v>-9999</v>
      </c>
      <c r="CP416" s="8">
        <f>IF(ISNA(VLOOKUP($I416,disall!$A$2:$CY$349,COLUMN(disall!CI415),FALSE)),-9999,VLOOKUP($I416,disall!$A$2:$CY$349,COLUMN(disall!CI415),FALSE))</f>
        <v>-9999</v>
      </c>
      <c r="CQ416" s="8">
        <f>IF(ISNA(VLOOKUP($I416,disall!$A$2:$CY$349,COLUMN(disall!CJ415),FALSE)),-9999,VLOOKUP($I416,disall!$A$2:$CY$349,COLUMN(disall!CJ415),FALSE))</f>
        <v>-9999</v>
      </c>
      <c r="CR416" s="8">
        <f>IF(ISNA(VLOOKUP($I416,disall!$A$2:$CY$349,COLUMN(disall!CK415),FALSE)),-9999,VLOOKUP($I416,disall!$A$2:$CY$349,COLUMN(disall!CK415),FALSE))</f>
        <v>-9999</v>
      </c>
      <c r="CS416" s="8">
        <f>IF(ISNA(VLOOKUP($I416,disall!$A$2:$CY$349,COLUMN(disall!CL415),FALSE)),-9999,VLOOKUP($I416,disall!$A$2:$CY$349,COLUMN(disall!CL415),FALSE))</f>
        <v>-9999</v>
      </c>
      <c r="CT416" s="8">
        <f>IF(ISNA(VLOOKUP($I416,disall!$A$2:$CY$349,COLUMN(disall!CM415),FALSE)),-9999,VLOOKUP($I416,disall!$A$2:$CY$349,COLUMN(disall!CM415),FALSE))</f>
        <v>-9999</v>
      </c>
      <c r="CU416" s="8">
        <f>IF(ISNA(VLOOKUP($I416,disall!$A$2:$CY$349,COLUMN(disall!CN415),FALSE)),-9999,VLOOKUP($I416,disall!$A$2:$CY$349,COLUMN(disall!CN415),FALSE))</f>
        <v>-9999</v>
      </c>
      <c r="CV416" s="8">
        <f>IF(ISNA(VLOOKUP($I416,disall!$A$2:$CY$349,COLUMN(disall!CO415),FALSE)),-9999,VLOOKUP($I416,disall!$A$2:$CY$349,COLUMN(disall!CO415),FALSE))</f>
        <v>-9999</v>
      </c>
      <c r="CW416" s="8">
        <f>IF(ISNA(VLOOKUP($I416,disall!$A$2:$CY$349,COLUMN(disall!CP415),FALSE)),-9999,VLOOKUP($I416,disall!$A$2:$CY$349,COLUMN(disall!CP415),FALSE))</f>
        <v>-9999</v>
      </c>
      <c r="CX416" s="8">
        <f>IF(ISNA(VLOOKUP($I416,disall!$A$2:$CY$349,COLUMN(disall!CQ415),FALSE)),-9999,VLOOKUP($I416,disall!$A$2:$CY$349,COLUMN(disall!CQ415),FALSE))</f>
        <v>-9999</v>
      </c>
      <c r="CY416" s="8">
        <f>IF(ISNA(VLOOKUP($I416,disall!$A$2:$CY$349,COLUMN(disall!CR415),FALSE)),-9999,VLOOKUP($I416,disall!$A$2:$CY$349,COLUMN(disall!CR415),FALSE))</f>
        <v>-9999</v>
      </c>
      <c r="CZ416" s="8">
        <f>IF(ISNA(VLOOKUP($I416,disall!$A$2:$CY$349,COLUMN(disall!CS415),FALSE)),-9999,VLOOKUP($I416,disall!$A$2:$CY$349,COLUMN(disall!CS415),FALSE))</f>
        <v>-9999</v>
      </c>
      <c r="DA416" s="8">
        <f>IF(ISNA(VLOOKUP($I416,disall!$A$2:$CY$349,COLUMN(disall!CT415),FALSE)),-9999,VLOOKUP($I416,disall!$A$2:$CY$349,COLUMN(disall!CT415),FALSE))</f>
        <v>-9999</v>
      </c>
      <c r="DB416" s="8">
        <f>IF(ISNA(VLOOKUP($I416,disall!$A$2:$CY$349,COLUMN(disall!CU415),FALSE)),-9999,VLOOKUP($I416,disall!$A$2:$CY$349,COLUMN(disall!CU415),FALSE))</f>
        <v>-9999</v>
      </c>
      <c r="DC416" s="8">
        <f>IF(ISNA(VLOOKUP($I416,disall!$A$2:$CY$349,COLUMN(disall!CV415),FALSE)),-9999,VLOOKUP($I416,disall!$A$2:$CY$349,COLUMN(disall!CV415),FALSE))</f>
        <v>-9999</v>
      </c>
      <c r="DD416" s="8">
        <f>IF(ISNA(VLOOKUP($I416,disall!$A$2:$CY$349,COLUMN(disall!CW415),FALSE)),-9999,VLOOKUP($I416,disall!$A$2:$CY$349,COLUMN(disall!CW415),FALSE))</f>
        <v>-9999</v>
      </c>
      <c r="DE416" s="8">
        <f>IF(ISNA(VLOOKUP($I416,disall!$A$2:$CY$349,COLUMN(disall!CX415),FALSE)),-9999,VLOOKUP($I416,disall!$A$2:$CY$349,COLUMN(disall!CX415),FALSE))</f>
        <v>-9999</v>
      </c>
      <c r="DF416" s="8">
        <f>IF(ISNA(VLOOKUP($I416,disall!$A$2:$CY$349,COLUMN(disall!CY415),FALSE)),-9999,VLOOKUP($I416,disall!$A$2:$CY$349,COLUMN(disall!CY415),FALSE))</f>
        <v>-9999</v>
      </c>
    </row>
    <row r="417" spans="1:110" x14ac:dyDescent="0.25">
      <c r="A417">
        <v>283</v>
      </c>
      <c r="B417" t="s">
        <v>8</v>
      </c>
      <c r="C417" t="s">
        <v>472</v>
      </c>
      <c r="D417" t="s">
        <v>1176</v>
      </c>
      <c r="E417" t="s">
        <v>473</v>
      </c>
      <c r="F417" t="s">
        <v>1180</v>
      </c>
      <c r="G417" t="s">
        <v>1181</v>
      </c>
      <c r="H417">
        <v>4115</v>
      </c>
      <c r="I417">
        <f>IF(ISNA(VLOOKUP(H417,disall!$D$2:$L$349,1,FALSE)),H417,VLOOKUP(H417,disall!$D$2:$L$349,1,FALSE))</f>
        <v>4115</v>
      </c>
      <c r="J417" t="str">
        <f>IF(ISNA(VLOOKUP(H417,disall!$D$2:$L$349,1,FALSE)),"NA",VLOOKUP(H417,disall!$D$2:$L$349,2,FALSE))</f>
        <v>NA</v>
      </c>
      <c r="K417" t="str">
        <f>IF(ISNA(VLOOKUP(I417,disall!$A$2:$L$349,3,FALSE)),F417,VLOOKUP(I417,disall!$A$2:$L$349,3,FALSE))</f>
        <v>Chhimtuipui</v>
      </c>
      <c r="L417" t="str">
        <f>IF(ISNA(VLOOKUP(I417,disall!$A$2:$L$349,12,FALSE)),"NA",VLOOKUP(I417,disall!$A$2:$L$349,12,FALSE))</f>
        <v>NA</v>
      </c>
      <c r="M417" t="str">
        <f>IF(ISNA(VLOOKUP(I417,disall!$A$2:$M$349,6,FALSE)),"NA",VLOOKUP(I417,disall!$A$2:$M$349,6,FALSE))</f>
        <v>NA</v>
      </c>
      <c r="N417" t="str">
        <f>IF(ISNA(VLOOKUP(I417,disall!$A$2:$M$349,7,FALSE)),"NA",VLOOKUP(I417,disall!$A$2:$M$349,7,FALSE))</f>
        <v>NA</v>
      </c>
      <c r="O417" t="str">
        <f>IF(ISNA(VLOOKUP(I417,disall!$A$2:$M$349,8,FALSE)),"NA",VLOOKUP(I417,disall!$A$2:$M$349,8,FALSE))</f>
        <v>NA</v>
      </c>
      <c r="P417" t="str">
        <f>IF(ISNA(VLOOKUP(I417,disall!$A$2:$M$349,9,FALSE)),"NA",VLOOKUP(I417,disall!$A$2:$M$349,9,FALSE))</f>
        <v>NA</v>
      </c>
      <c r="Q417" t="str">
        <f>IF(ISNA(VLOOKUP(I417,disall!$A$2:$M$349,10,FALSE)),"NA",VLOOKUP(I417,disall!$A$2:$M$349,10,FALSE))</f>
        <v>NA</v>
      </c>
      <c r="R417" t="str">
        <f>IF(ISNA(VLOOKUP(I417,disall!$A$2:$M$349,11,FALSE)),"NA",VLOOKUP(I417,disall!$A$2:$M$349,11,FALSE))</f>
        <v>NA</v>
      </c>
      <c r="S417" t="str">
        <f>IF(ISNA(VLOOKUP(I417,disall!$A$2:$M$349,12,FALSE)),"NA",VLOOKUP(I417,disall!$A$2:$M$349,12,FALSE))</f>
        <v>NA</v>
      </c>
      <c r="T417" t="str">
        <f>IF(ISNA(VLOOKUP(I417,disall!$A$2:$M$349,13,FALSE)),"NA",VLOOKUP(I417,disall!$A$2:$M$349,13,FALSE))</f>
        <v>NA</v>
      </c>
      <c r="U417" s="8">
        <f>IF(ISNA(VLOOKUP($I417,disall!$A$2:$CY$349,COLUMN(disall!N416),FALSE)),-9999,VLOOKUP($I417,disall!$A$2:$CY$349,COLUMN(disall!N416),FALSE))</f>
        <v>-9999</v>
      </c>
      <c r="V417" s="8">
        <f>IF(ISNA(VLOOKUP($I417,disall!$A$2:$CY$349,COLUMN(disall!O416),FALSE)),-9999,VLOOKUP($I417,disall!$A$2:$CY$349,COLUMN(disall!O416),FALSE))</f>
        <v>-9999</v>
      </c>
      <c r="W417" s="8">
        <f>IF(ISNA(VLOOKUP($I417,disall!$A$2:$CY$349,COLUMN(disall!P416),FALSE)),-9999,VLOOKUP($I417,disall!$A$2:$CY$349,COLUMN(disall!P416),FALSE))</f>
        <v>-9999</v>
      </c>
      <c r="X417" s="8">
        <f>IF(ISNA(VLOOKUP($I417,disall!$A$2:$CY$349,COLUMN(disall!Q416),FALSE)),-9999,VLOOKUP($I417,disall!$A$2:$CY$349,COLUMN(disall!Q416),FALSE))</f>
        <v>-9999</v>
      </c>
      <c r="Y417" s="8">
        <f>IF(ISNA(VLOOKUP($I417,disall!$A$2:$CY$349,COLUMN(disall!R416),FALSE)),-9999,VLOOKUP($I417,disall!$A$2:$CY$349,COLUMN(disall!R416),FALSE))</f>
        <v>-9999</v>
      </c>
      <c r="Z417" s="8">
        <f>IF(ISNA(VLOOKUP($I417,disall!$A$2:$CY$349,COLUMN(disall!S416),FALSE)),-9999,VLOOKUP($I417,disall!$A$2:$CY$349,COLUMN(disall!S416),FALSE))</f>
        <v>-9999</v>
      </c>
      <c r="AA417" s="8">
        <f>IF(ISNA(VLOOKUP($I417,disall!$A$2:$CY$349,COLUMN(disall!T416),FALSE)),-9999,VLOOKUP($I417,disall!$A$2:$CY$349,COLUMN(disall!T416),FALSE))</f>
        <v>-9999</v>
      </c>
      <c r="AB417" s="8">
        <f>IF(ISNA(VLOOKUP($I417,disall!$A$2:$CY$349,COLUMN(disall!U416),FALSE)),-9999,VLOOKUP($I417,disall!$A$2:$CY$349,COLUMN(disall!U416),FALSE))</f>
        <v>-9999</v>
      </c>
      <c r="AC417" s="8">
        <f>IF(ISNA(VLOOKUP($I417,disall!$A$2:$CY$349,COLUMN(disall!V416),FALSE)),-9999,VLOOKUP($I417,disall!$A$2:$CY$349,COLUMN(disall!V416),FALSE))</f>
        <v>-9999</v>
      </c>
      <c r="AD417" s="8">
        <f>IF(ISNA(VLOOKUP($I417,disall!$A$2:$CY$349,COLUMN(disall!W416),FALSE)),-9999,VLOOKUP($I417,disall!$A$2:$CY$349,COLUMN(disall!W416),FALSE))</f>
        <v>-9999</v>
      </c>
      <c r="AE417" s="8">
        <f>IF(ISNA(VLOOKUP($I417,disall!$A$2:$CY$349,COLUMN(disall!X416),FALSE)),-9999,VLOOKUP($I417,disall!$A$2:$CY$349,COLUMN(disall!X416),FALSE))</f>
        <v>-9999</v>
      </c>
      <c r="AF417" s="8">
        <f>IF(ISNA(VLOOKUP($I417,disall!$A$2:$CY$349,COLUMN(disall!Y416),FALSE)),-9999,VLOOKUP($I417,disall!$A$2:$CY$349,COLUMN(disall!Y416),FALSE))</f>
        <v>-9999</v>
      </c>
      <c r="AG417" s="8">
        <f>IF(ISNA(VLOOKUP($I417,disall!$A$2:$CY$349,COLUMN(disall!Z416),FALSE)),-9999,VLOOKUP($I417,disall!$A$2:$CY$349,COLUMN(disall!Z416),FALSE))</f>
        <v>-9999</v>
      </c>
      <c r="AH417" s="8">
        <f>IF(ISNA(VLOOKUP($I417,disall!$A$2:$CY$349,COLUMN(disall!AA416),FALSE)),-9999,VLOOKUP($I417,disall!$A$2:$CY$349,COLUMN(disall!AA416),FALSE))</f>
        <v>-9999</v>
      </c>
      <c r="AI417" s="8">
        <f>IF(ISNA(VLOOKUP($I417,disall!$A$2:$CY$349,COLUMN(disall!AB416),FALSE)),-9999,VLOOKUP($I417,disall!$A$2:$CY$349,COLUMN(disall!AB416),FALSE))</f>
        <v>-9999</v>
      </c>
      <c r="AJ417" s="8">
        <f>IF(ISNA(VLOOKUP($I417,disall!$A$2:$CY$349,COLUMN(disall!AC416),FALSE)),-9999,VLOOKUP($I417,disall!$A$2:$CY$349,COLUMN(disall!AC416),FALSE))</f>
        <v>-9999</v>
      </c>
      <c r="AK417" s="8">
        <f>IF(ISNA(VLOOKUP($I417,disall!$A$2:$CY$349,COLUMN(disall!AD416),FALSE)),-9999,VLOOKUP($I417,disall!$A$2:$CY$349,COLUMN(disall!AD416),FALSE))</f>
        <v>-9999</v>
      </c>
      <c r="AL417" s="8">
        <f>IF(ISNA(VLOOKUP($I417,disall!$A$2:$CY$349,COLUMN(disall!AE416),FALSE)),-9999,VLOOKUP($I417,disall!$A$2:$CY$349,COLUMN(disall!AE416),FALSE))</f>
        <v>-9999</v>
      </c>
      <c r="AM417" s="8">
        <f>IF(ISNA(VLOOKUP($I417,disall!$A$2:$CY$349,COLUMN(disall!AF416),FALSE)),-9999,VLOOKUP($I417,disall!$A$2:$CY$349,COLUMN(disall!AF416),FALSE))</f>
        <v>-9999</v>
      </c>
      <c r="AN417" s="8">
        <f>IF(ISNA(VLOOKUP($I417,disall!$A$2:$CY$349,COLUMN(disall!AG416),FALSE)),-9999,VLOOKUP($I417,disall!$A$2:$CY$349,COLUMN(disall!AG416),FALSE))</f>
        <v>-9999</v>
      </c>
      <c r="AO417" s="8">
        <f>IF(ISNA(VLOOKUP($I417,disall!$A$2:$CY$349,COLUMN(disall!AH416),FALSE)),-9999,VLOOKUP($I417,disall!$A$2:$CY$349,COLUMN(disall!AH416),FALSE))</f>
        <v>-9999</v>
      </c>
      <c r="AP417" s="8">
        <f>IF(ISNA(VLOOKUP($I417,disall!$A$2:$CY$349,COLUMN(disall!AI416),FALSE)),-9999,VLOOKUP($I417,disall!$A$2:$CY$349,COLUMN(disall!AI416),FALSE))</f>
        <v>-9999</v>
      </c>
      <c r="AQ417" s="8">
        <f>IF(ISNA(VLOOKUP($I417,disall!$A$2:$CY$349,COLUMN(disall!AJ416),FALSE)),-9999,VLOOKUP($I417,disall!$A$2:$CY$349,COLUMN(disall!AJ416),FALSE))</f>
        <v>-9999</v>
      </c>
      <c r="AR417" s="8">
        <f>IF(ISNA(VLOOKUP($I417,disall!$A$2:$CY$349,COLUMN(disall!AK416),FALSE)),-9999,VLOOKUP($I417,disall!$A$2:$CY$349,COLUMN(disall!AK416),FALSE))</f>
        <v>-9999</v>
      </c>
      <c r="AS417" s="8">
        <f>IF(ISNA(VLOOKUP($I417,disall!$A$2:$CY$349,COLUMN(disall!AL416),FALSE)),-9999,VLOOKUP($I417,disall!$A$2:$CY$349,COLUMN(disall!AL416),FALSE))</f>
        <v>-9999</v>
      </c>
      <c r="AT417" s="8">
        <f>IF(ISNA(VLOOKUP($I417,disall!$A$2:$CY$349,COLUMN(disall!AM416),FALSE)),-9999,VLOOKUP($I417,disall!$A$2:$CY$349,COLUMN(disall!AM416),FALSE))</f>
        <v>-9999</v>
      </c>
      <c r="AU417" s="8">
        <f>IF(ISNA(VLOOKUP($I417,disall!$A$2:$CY$349,COLUMN(disall!AN416),FALSE)),-9999,VLOOKUP($I417,disall!$A$2:$CY$349,COLUMN(disall!AN416),FALSE))</f>
        <v>-9999</v>
      </c>
      <c r="AV417" s="8">
        <f>IF(ISNA(VLOOKUP($I417,disall!$A$2:$CY$349,COLUMN(disall!AO416),FALSE)),-9999,VLOOKUP($I417,disall!$A$2:$CY$349,COLUMN(disall!AO416),FALSE))</f>
        <v>-9999</v>
      </c>
      <c r="AW417" s="8">
        <f>IF(ISNA(VLOOKUP($I417,disall!$A$2:$CY$349,COLUMN(disall!AP416),FALSE)),-9999,VLOOKUP($I417,disall!$A$2:$CY$349,COLUMN(disall!AP416),FALSE))</f>
        <v>-9999</v>
      </c>
      <c r="AX417" s="8">
        <f>IF(ISNA(VLOOKUP($I417,disall!$A$2:$CY$349,COLUMN(disall!AQ416),FALSE)),-9999,VLOOKUP($I417,disall!$A$2:$CY$349,COLUMN(disall!AQ416),FALSE))</f>
        <v>-9999</v>
      </c>
      <c r="AY417" s="8">
        <f>IF(ISNA(VLOOKUP($I417,disall!$A$2:$CY$349,COLUMN(disall!AR416),FALSE)),-9999,VLOOKUP($I417,disall!$A$2:$CY$349,COLUMN(disall!AR416),FALSE))</f>
        <v>-9999</v>
      </c>
      <c r="AZ417" s="8">
        <f>IF(ISNA(VLOOKUP($I417,disall!$A$2:$CY$349,COLUMN(disall!AS416),FALSE)),-9999,VLOOKUP($I417,disall!$A$2:$CY$349,COLUMN(disall!AS416),FALSE))</f>
        <v>-9999</v>
      </c>
      <c r="BA417" s="8">
        <f>IF(ISNA(VLOOKUP($I417,disall!$A$2:$CY$349,COLUMN(disall!AT416),FALSE)),-9999,VLOOKUP($I417,disall!$A$2:$CY$349,COLUMN(disall!AT416),FALSE))</f>
        <v>-9999</v>
      </c>
      <c r="BB417" s="8">
        <f>IF(ISNA(VLOOKUP($I417,disall!$A$2:$CY$349,COLUMN(disall!AU416),FALSE)),-9999,VLOOKUP($I417,disall!$A$2:$CY$349,COLUMN(disall!AU416),FALSE))</f>
        <v>-9999</v>
      </c>
      <c r="BC417" s="8">
        <f>IF(ISNA(VLOOKUP($I417,disall!$A$2:$CY$349,COLUMN(disall!AV416),FALSE)),-9999,VLOOKUP($I417,disall!$A$2:$CY$349,COLUMN(disall!AV416),FALSE))</f>
        <v>-9999</v>
      </c>
      <c r="BD417" s="8">
        <f>IF(ISNA(VLOOKUP($I417,disall!$A$2:$CY$349,COLUMN(disall!AW416),FALSE)),-9999,VLOOKUP($I417,disall!$A$2:$CY$349,COLUMN(disall!AW416),FALSE))</f>
        <v>-9999</v>
      </c>
      <c r="BE417" s="8">
        <f>IF(ISNA(VLOOKUP($I417,disall!$A$2:$CY$349,COLUMN(disall!AX416),FALSE)),-9999,VLOOKUP($I417,disall!$A$2:$CY$349,COLUMN(disall!AX416),FALSE))</f>
        <v>-9999</v>
      </c>
      <c r="BF417" s="8">
        <f>IF(ISNA(VLOOKUP($I417,disall!$A$2:$CY$349,COLUMN(disall!AY416),FALSE)),-9999,VLOOKUP($I417,disall!$A$2:$CY$349,COLUMN(disall!AY416),FALSE))</f>
        <v>-9999</v>
      </c>
      <c r="BG417" s="8">
        <f>IF(ISNA(VLOOKUP($I417,disall!$A$2:$CY$349,COLUMN(disall!AZ416),FALSE)),-9999,VLOOKUP($I417,disall!$A$2:$CY$349,COLUMN(disall!AZ416),FALSE))</f>
        <v>-9999</v>
      </c>
      <c r="BH417" s="8">
        <f>IF(ISNA(VLOOKUP($I417,disall!$A$2:$CY$349,COLUMN(disall!BA416),FALSE)),-9999,VLOOKUP($I417,disall!$A$2:$CY$349,COLUMN(disall!BA416),FALSE))</f>
        <v>-9999</v>
      </c>
      <c r="BI417" s="8">
        <f>IF(ISNA(VLOOKUP($I417,disall!$A$2:$CY$349,COLUMN(disall!BB416),FALSE)),-9999,VLOOKUP($I417,disall!$A$2:$CY$349,COLUMN(disall!BB416),FALSE))</f>
        <v>-9999</v>
      </c>
      <c r="BJ417" s="8">
        <f>IF(ISNA(VLOOKUP($I417,disall!$A$2:$CY$349,COLUMN(disall!BC416),FALSE)),-9999,VLOOKUP($I417,disall!$A$2:$CY$349,COLUMN(disall!BC416),FALSE))</f>
        <v>-9999</v>
      </c>
      <c r="BK417" s="8">
        <f>IF(ISNA(VLOOKUP($I417,disall!$A$2:$CY$349,COLUMN(disall!BD416),FALSE)),-9999,VLOOKUP($I417,disall!$A$2:$CY$349,COLUMN(disall!BD416),FALSE))</f>
        <v>-9999</v>
      </c>
      <c r="BL417" s="8">
        <f>IF(ISNA(VLOOKUP($I417,disall!$A$2:$CY$349,COLUMN(disall!BE416),FALSE)),-9999,VLOOKUP($I417,disall!$A$2:$CY$349,COLUMN(disall!BE416),FALSE))</f>
        <v>-9999</v>
      </c>
      <c r="BM417" s="8">
        <f>IF(ISNA(VLOOKUP($I417,disall!$A$2:$CY$349,COLUMN(disall!BF416),FALSE)),-9999,VLOOKUP($I417,disall!$A$2:$CY$349,COLUMN(disall!BF416),FALSE))</f>
        <v>-9999</v>
      </c>
      <c r="BN417" s="8">
        <f>IF(ISNA(VLOOKUP($I417,disall!$A$2:$CY$349,COLUMN(disall!BG416),FALSE)),-9999,VLOOKUP($I417,disall!$A$2:$CY$349,COLUMN(disall!BG416),FALSE))</f>
        <v>-9999</v>
      </c>
      <c r="BO417" s="8">
        <f>IF(ISNA(VLOOKUP($I417,disall!$A$2:$CY$349,COLUMN(disall!BH416),FALSE)),-9999,VLOOKUP($I417,disall!$A$2:$CY$349,COLUMN(disall!BH416),FALSE))</f>
        <v>-9999</v>
      </c>
      <c r="BP417" s="8">
        <f>IF(ISNA(VLOOKUP($I417,disall!$A$2:$CY$349,COLUMN(disall!BI416),FALSE)),-9999,VLOOKUP($I417,disall!$A$2:$CY$349,COLUMN(disall!BI416),FALSE))</f>
        <v>-9999</v>
      </c>
      <c r="BQ417" s="8">
        <f>IF(ISNA(VLOOKUP($I417,disall!$A$2:$CY$349,COLUMN(disall!BJ416),FALSE)),-9999,VLOOKUP($I417,disall!$A$2:$CY$349,COLUMN(disall!BJ416),FALSE))</f>
        <v>-9999</v>
      </c>
      <c r="BR417" s="8">
        <f>IF(ISNA(VLOOKUP($I417,disall!$A$2:$CY$349,COLUMN(disall!BK416),FALSE)),-9999,VLOOKUP($I417,disall!$A$2:$CY$349,COLUMN(disall!BK416),FALSE))</f>
        <v>-9999</v>
      </c>
      <c r="BS417" s="8">
        <f>IF(ISNA(VLOOKUP($I417,disall!$A$2:$CY$349,COLUMN(disall!BL416),FALSE)),-9999,VLOOKUP($I417,disall!$A$2:$CY$349,COLUMN(disall!BL416),FALSE))</f>
        <v>-9999</v>
      </c>
      <c r="BT417" s="8">
        <f>IF(ISNA(VLOOKUP($I417,disall!$A$2:$CY$349,COLUMN(disall!BM416),FALSE)),-9999,VLOOKUP($I417,disall!$A$2:$CY$349,COLUMN(disall!BM416),FALSE))</f>
        <v>-9999</v>
      </c>
      <c r="BU417" s="8">
        <f>IF(ISNA(VLOOKUP($I417,disall!$A$2:$CY$349,COLUMN(disall!BN416),FALSE)),-9999,VLOOKUP($I417,disall!$A$2:$CY$349,COLUMN(disall!BN416),FALSE))</f>
        <v>-9999</v>
      </c>
      <c r="BV417" s="8">
        <f>IF(ISNA(VLOOKUP($I417,disall!$A$2:$CY$349,COLUMN(disall!BO416),FALSE)),-9999,VLOOKUP($I417,disall!$A$2:$CY$349,COLUMN(disall!BO416),FALSE))</f>
        <v>-9999</v>
      </c>
      <c r="BW417" s="8">
        <f>IF(ISNA(VLOOKUP($I417,disall!$A$2:$CY$349,COLUMN(disall!BP416),FALSE)),-9999,VLOOKUP($I417,disall!$A$2:$CY$349,COLUMN(disall!BP416),FALSE))</f>
        <v>-9999</v>
      </c>
      <c r="BX417" s="8">
        <f>IF(ISNA(VLOOKUP($I417,disall!$A$2:$CY$349,COLUMN(disall!BQ416),FALSE)),-9999,VLOOKUP($I417,disall!$A$2:$CY$349,COLUMN(disall!BQ416),FALSE))</f>
        <v>-9999</v>
      </c>
      <c r="BY417" s="8">
        <f>IF(ISNA(VLOOKUP($I417,disall!$A$2:$CY$349,COLUMN(disall!BR416),FALSE)),-9999,VLOOKUP($I417,disall!$A$2:$CY$349,COLUMN(disall!BR416),FALSE))</f>
        <v>-9999</v>
      </c>
      <c r="BZ417" s="8">
        <f>IF(ISNA(VLOOKUP($I417,disall!$A$2:$CY$349,COLUMN(disall!BS416),FALSE)),-9999,VLOOKUP($I417,disall!$A$2:$CY$349,COLUMN(disall!BS416),FALSE))</f>
        <v>-9999</v>
      </c>
      <c r="CA417" s="8">
        <f>IF(ISNA(VLOOKUP($I417,disall!$A$2:$CY$349,COLUMN(disall!BT416),FALSE)),-9999,VLOOKUP($I417,disall!$A$2:$CY$349,COLUMN(disall!BT416),FALSE))</f>
        <v>-9999</v>
      </c>
      <c r="CB417" s="8">
        <f>IF(ISNA(VLOOKUP($I417,disall!$A$2:$CY$349,COLUMN(disall!BU416),FALSE)),-9999,VLOOKUP($I417,disall!$A$2:$CY$349,COLUMN(disall!BU416),FALSE))</f>
        <v>-9999</v>
      </c>
      <c r="CC417" s="8">
        <f>IF(ISNA(VLOOKUP($I417,disall!$A$2:$CY$349,COLUMN(disall!BV416),FALSE)),-9999,VLOOKUP($I417,disall!$A$2:$CY$349,COLUMN(disall!BV416),FALSE))</f>
        <v>-9999</v>
      </c>
      <c r="CD417" s="8">
        <f>IF(ISNA(VLOOKUP($I417,disall!$A$2:$CY$349,COLUMN(disall!BW416),FALSE)),-9999,VLOOKUP($I417,disall!$A$2:$CY$349,COLUMN(disall!BW416),FALSE))</f>
        <v>-9999</v>
      </c>
      <c r="CE417" s="8">
        <f>IF(ISNA(VLOOKUP($I417,disall!$A$2:$CY$349,COLUMN(disall!BX416),FALSE)),-9999,VLOOKUP($I417,disall!$A$2:$CY$349,COLUMN(disall!BX416),FALSE))</f>
        <v>-9999</v>
      </c>
      <c r="CF417" s="8">
        <f>IF(ISNA(VLOOKUP($I417,disall!$A$2:$CY$349,COLUMN(disall!BY416),FALSE)),-9999,VLOOKUP($I417,disall!$A$2:$CY$349,COLUMN(disall!BY416),FALSE))</f>
        <v>-9999</v>
      </c>
      <c r="CG417" s="8">
        <f>IF(ISNA(VLOOKUP($I417,disall!$A$2:$CY$349,COLUMN(disall!BZ416),FALSE)),-9999,VLOOKUP($I417,disall!$A$2:$CY$349,COLUMN(disall!BZ416),FALSE))</f>
        <v>-9999</v>
      </c>
      <c r="CH417" s="8">
        <f>IF(ISNA(VLOOKUP($I417,disall!$A$2:$CY$349,COLUMN(disall!CA416),FALSE)),-9999,VLOOKUP($I417,disall!$A$2:$CY$349,COLUMN(disall!CA416),FALSE))</f>
        <v>-9999</v>
      </c>
      <c r="CI417" s="8">
        <f>IF(ISNA(VLOOKUP($I417,disall!$A$2:$CY$349,COLUMN(disall!CB416),FALSE)),-9999,VLOOKUP($I417,disall!$A$2:$CY$349,COLUMN(disall!CB416),FALSE))</f>
        <v>-9999</v>
      </c>
      <c r="CJ417" s="8">
        <f>IF(ISNA(VLOOKUP($I417,disall!$A$2:$CY$349,COLUMN(disall!CC416),FALSE)),-9999,VLOOKUP($I417,disall!$A$2:$CY$349,COLUMN(disall!CC416),FALSE))</f>
        <v>-9999</v>
      </c>
      <c r="CK417" s="8">
        <f>IF(ISNA(VLOOKUP($I417,disall!$A$2:$CY$349,COLUMN(disall!CD416),FALSE)),-9999,VLOOKUP($I417,disall!$A$2:$CY$349,COLUMN(disall!CD416),FALSE))</f>
        <v>-9999</v>
      </c>
      <c r="CL417" s="8">
        <f>IF(ISNA(VLOOKUP($I417,disall!$A$2:$CY$349,COLUMN(disall!CE416),FALSE)),-9999,VLOOKUP($I417,disall!$A$2:$CY$349,COLUMN(disall!CE416),FALSE))</f>
        <v>-9999</v>
      </c>
      <c r="CM417" s="8">
        <f>IF(ISNA(VLOOKUP($I417,disall!$A$2:$CY$349,COLUMN(disall!CF416),FALSE)),-9999,VLOOKUP($I417,disall!$A$2:$CY$349,COLUMN(disall!CF416),FALSE))</f>
        <v>-9999</v>
      </c>
      <c r="CN417" s="8">
        <f>IF(ISNA(VLOOKUP($I417,disall!$A$2:$CY$349,COLUMN(disall!CG416),FALSE)),-9999,VLOOKUP($I417,disall!$A$2:$CY$349,COLUMN(disall!CG416),FALSE))</f>
        <v>-9999</v>
      </c>
      <c r="CO417" s="8">
        <f>IF(ISNA(VLOOKUP($I417,disall!$A$2:$CY$349,COLUMN(disall!CH416),FALSE)),-9999,VLOOKUP($I417,disall!$A$2:$CY$349,COLUMN(disall!CH416),FALSE))</f>
        <v>-9999</v>
      </c>
      <c r="CP417" s="8">
        <f>IF(ISNA(VLOOKUP($I417,disall!$A$2:$CY$349,COLUMN(disall!CI416),FALSE)),-9999,VLOOKUP($I417,disall!$A$2:$CY$349,COLUMN(disall!CI416),FALSE))</f>
        <v>-9999</v>
      </c>
      <c r="CQ417" s="8">
        <f>IF(ISNA(VLOOKUP($I417,disall!$A$2:$CY$349,COLUMN(disall!CJ416),FALSE)),-9999,VLOOKUP($I417,disall!$A$2:$CY$349,COLUMN(disall!CJ416),FALSE))</f>
        <v>-9999</v>
      </c>
      <c r="CR417" s="8">
        <f>IF(ISNA(VLOOKUP($I417,disall!$A$2:$CY$349,COLUMN(disall!CK416),FALSE)),-9999,VLOOKUP($I417,disall!$A$2:$CY$349,COLUMN(disall!CK416),FALSE))</f>
        <v>-9999</v>
      </c>
      <c r="CS417" s="8">
        <f>IF(ISNA(VLOOKUP($I417,disall!$A$2:$CY$349,COLUMN(disall!CL416),FALSE)),-9999,VLOOKUP($I417,disall!$A$2:$CY$349,COLUMN(disall!CL416),FALSE))</f>
        <v>-9999</v>
      </c>
      <c r="CT417" s="8">
        <f>IF(ISNA(VLOOKUP($I417,disall!$A$2:$CY$349,COLUMN(disall!CM416),FALSE)),-9999,VLOOKUP($I417,disall!$A$2:$CY$349,COLUMN(disall!CM416),FALSE))</f>
        <v>-9999</v>
      </c>
      <c r="CU417" s="8">
        <f>IF(ISNA(VLOOKUP($I417,disall!$A$2:$CY$349,COLUMN(disall!CN416),FALSE)),-9999,VLOOKUP($I417,disall!$A$2:$CY$349,COLUMN(disall!CN416),FALSE))</f>
        <v>-9999</v>
      </c>
      <c r="CV417" s="8">
        <f>IF(ISNA(VLOOKUP($I417,disall!$A$2:$CY$349,COLUMN(disall!CO416),FALSE)),-9999,VLOOKUP($I417,disall!$A$2:$CY$349,COLUMN(disall!CO416),FALSE))</f>
        <v>-9999</v>
      </c>
      <c r="CW417" s="8">
        <f>IF(ISNA(VLOOKUP($I417,disall!$A$2:$CY$349,COLUMN(disall!CP416),FALSE)),-9999,VLOOKUP($I417,disall!$A$2:$CY$349,COLUMN(disall!CP416),FALSE))</f>
        <v>-9999</v>
      </c>
      <c r="CX417" s="8">
        <f>IF(ISNA(VLOOKUP($I417,disall!$A$2:$CY$349,COLUMN(disall!CQ416),FALSE)),-9999,VLOOKUP($I417,disall!$A$2:$CY$349,COLUMN(disall!CQ416),FALSE))</f>
        <v>-9999</v>
      </c>
      <c r="CY417" s="8">
        <f>IF(ISNA(VLOOKUP($I417,disall!$A$2:$CY$349,COLUMN(disall!CR416),FALSE)),-9999,VLOOKUP($I417,disall!$A$2:$CY$349,COLUMN(disall!CR416),FALSE))</f>
        <v>-9999</v>
      </c>
      <c r="CZ417" s="8">
        <f>IF(ISNA(VLOOKUP($I417,disall!$A$2:$CY$349,COLUMN(disall!CS416),FALSE)),-9999,VLOOKUP($I417,disall!$A$2:$CY$349,COLUMN(disall!CS416),FALSE))</f>
        <v>-9999</v>
      </c>
      <c r="DA417" s="8">
        <f>IF(ISNA(VLOOKUP($I417,disall!$A$2:$CY$349,COLUMN(disall!CT416),FALSE)),-9999,VLOOKUP($I417,disall!$A$2:$CY$349,COLUMN(disall!CT416),FALSE))</f>
        <v>-9999</v>
      </c>
      <c r="DB417" s="8">
        <f>IF(ISNA(VLOOKUP($I417,disall!$A$2:$CY$349,COLUMN(disall!CU416),FALSE)),-9999,VLOOKUP($I417,disall!$A$2:$CY$349,COLUMN(disall!CU416),FALSE))</f>
        <v>-9999</v>
      </c>
      <c r="DC417" s="8">
        <f>IF(ISNA(VLOOKUP($I417,disall!$A$2:$CY$349,COLUMN(disall!CV416),FALSE)),-9999,VLOOKUP($I417,disall!$A$2:$CY$349,COLUMN(disall!CV416),FALSE))</f>
        <v>-9999</v>
      </c>
      <c r="DD417" s="8">
        <f>IF(ISNA(VLOOKUP($I417,disall!$A$2:$CY$349,COLUMN(disall!CW416),FALSE)),-9999,VLOOKUP($I417,disall!$A$2:$CY$349,COLUMN(disall!CW416),FALSE))</f>
        <v>-9999</v>
      </c>
      <c r="DE417" s="8">
        <f>IF(ISNA(VLOOKUP($I417,disall!$A$2:$CY$349,COLUMN(disall!CX416),FALSE)),-9999,VLOOKUP($I417,disall!$A$2:$CY$349,COLUMN(disall!CX416),FALSE))</f>
        <v>-9999</v>
      </c>
      <c r="DF417" s="8">
        <f>IF(ISNA(VLOOKUP($I417,disall!$A$2:$CY$349,COLUMN(disall!CY416),FALSE)),-9999,VLOOKUP($I417,disall!$A$2:$CY$349,COLUMN(disall!CY416),FALSE))</f>
        <v>-9999</v>
      </c>
    </row>
    <row r="418" spans="1:110" x14ac:dyDescent="0.25">
      <c r="A418">
        <v>284</v>
      </c>
      <c r="B418" t="s">
        <v>8</v>
      </c>
      <c r="C418" t="s">
        <v>472</v>
      </c>
      <c r="D418" t="s">
        <v>1176</v>
      </c>
      <c r="E418" t="s">
        <v>473</v>
      </c>
      <c r="F418" t="s">
        <v>1182</v>
      </c>
      <c r="G418" t="s">
        <v>1183</v>
      </c>
      <c r="H418">
        <v>4116</v>
      </c>
      <c r="I418">
        <f>IF(ISNA(VLOOKUP(H418,disall!$D$2:$L$349,1,FALSE)),H418,VLOOKUP(H418,disall!$D$2:$L$349,1,FALSE))</f>
        <v>4116</v>
      </c>
      <c r="J418" t="str">
        <f>IF(ISNA(VLOOKUP(H418,disall!$D$2:$L$349,1,FALSE)),"NA",VLOOKUP(H418,disall!$D$2:$L$349,2,FALSE))</f>
        <v>NA</v>
      </c>
      <c r="K418" t="str">
        <f>IF(ISNA(VLOOKUP(I418,disall!$A$2:$L$349,3,FALSE)),F418,VLOOKUP(I418,disall!$A$2:$L$349,3,FALSE))</f>
        <v>Lunglei</v>
      </c>
      <c r="L418" t="str">
        <f>IF(ISNA(VLOOKUP(I418,disall!$A$2:$L$349,12,FALSE)),"NA",VLOOKUP(I418,disall!$A$2:$L$349,12,FALSE))</f>
        <v>NA</v>
      </c>
      <c r="M418" t="str">
        <f>IF(ISNA(VLOOKUP(I418,disall!$A$2:$M$349,6,FALSE)),"NA",VLOOKUP(I418,disall!$A$2:$M$349,6,FALSE))</f>
        <v>NA</v>
      </c>
      <c r="N418" t="str">
        <f>IF(ISNA(VLOOKUP(I418,disall!$A$2:$M$349,7,FALSE)),"NA",VLOOKUP(I418,disall!$A$2:$M$349,7,FALSE))</f>
        <v>NA</v>
      </c>
      <c r="O418" t="str">
        <f>IF(ISNA(VLOOKUP(I418,disall!$A$2:$M$349,8,FALSE)),"NA",VLOOKUP(I418,disall!$A$2:$M$349,8,FALSE))</f>
        <v>NA</v>
      </c>
      <c r="P418" t="str">
        <f>IF(ISNA(VLOOKUP(I418,disall!$A$2:$M$349,9,FALSE)),"NA",VLOOKUP(I418,disall!$A$2:$M$349,9,FALSE))</f>
        <v>NA</v>
      </c>
      <c r="Q418" t="str">
        <f>IF(ISNA(VLOOKUP(I418,disall!$A$2:$M$349,10,FALSE)),"NA",VLOOKUP(I418,disall!$A$2:$M$349,10,FALSE))</f>
        <v>NA</v>
      </c>
      <c r="R418" t="str">
        <f>IF(ISNA(VLOOKUP(I418,disall!$A$2:$M$349,11,FALSE)),"NA",VLOOKUP(I418,disall!$A$2:$M$349,11,FALSE))</f>
        <v>NA</v>
      </c>
      <c r="S418" t="str">
        <f>IF(ISNA(VLOOKUP(I418,disall!$A$2:$M$349,12,FALSE)),"NA",VLOOKUP(I418,disall!$A$2:$M$349,12,FALSE))</f>
        <v>NA</v>
      </c>
      <c r="T418" t="str">
        <f>IF(ISNA(VLOOKUP(I418,disall!$A$2:$M$349,13,FALSE)),"NA",VLOOKUP(I418,disall!$A$2:$M$349,13,FALSE))</f>
        <v>NA</v>
      </c>
      <c r="U418" s="8">
        <f>IF(ISNA(VLOOKUP($I418,disall!$A$2:$CY$349,COLUMN(disall!N417),FALSE)),-9999,VLOOKUP($I418,disall!$A$2:$CY$349,COLUMN(disall!N417),FALSE))</f>
        <v>-9999</v>
      </c>
      <c r="V418" s="8">
        <f>IF(ISNA(VLOOKUP($I418,disall!$A$2:$CY$349,COLUMN(disall!O417),FALSE)),-9999,VLOOKUP($I418,disall!$A$2:$CY$349,COLUMN(disall!O417),FALSE))</f>
        <v>-9999</v>
      </c>
      <c r="W418" s="8">
        <f>IF(ISNA(VLOOKUP($I418,disall!$A$2:$CY$349,COLUMN(disall!P417),FALSE)),-9999,VLOOKUP($I418,disall!$A$2:$CY$349,COLUMN(disall!P417),FALSE))</f>
        <v>-9999</v>
      </c>
      <c r="X418" s="8">
        <f>IF(ISNA(VLOOKUP($I418,disall!$A$2:$CY$349,COLUMN(disall!Q417),FALSE)),-9999,VLOOKUP($I418,disall!$A$2:$CY$349,COLUMN(disall!Q417),FALSE))</f>
        <v>-9999</v>
      </c>
      <c r="Y418" s="8">
        <f>IF(ISNA(VLOOKUP($I418,disall!$A$2:$CY$349,COLUMN(disall!R417),FALSE)),-9999,VLOOKUP($I418,disall!$A$2:$CY$349,COLUMN(disall!R417),FALSE))</f>
        <v>-9999</v>
      </c>
      <c r="Z418" s="8">
        <f>IF(ISNA(VLOOKUP($I418,disall!$A$2:$CY$349,COLUMN(disall!S417),FALSE)),-9999,VLOOKUP($I418,disall!$A$2:$CY$349,COLUMN(disall!S417),FALSE))</f>
        <v>-9999</v>
      </c>
      <c r="AA418" s="8">
        <f>IF(ISNA(VLOOKUP($I418,disall!$A$2:$CY$349,COLUMN(disall!T417),FALSE)),-9999,VLOOKUP($I418,disall!$A$2:$CY$349,COLUMN(disall!T417),FALSE))</f>
        <v>-9999</v>
      </c>
      <c r="AB418" s="8">
        <f>IF(ISNA(VLOOKUP($I418,disall!$A$2:$CY$349,COLUMN(disall!U417),FALSE)),-9999,VLOOKUP($I418,disall!$A$2:$CY$349,COLUMN(disall!U417),FALSE))</f>
        <v>-9999</v>
      </c>
      <c r="AC418" s="8">
        <f>IF(ISNA(VLOOKUP($I418,disall!$A$2:$CY$349,COLUMN(disall!V417),FALSE)),-9999,VLOOKUP($I418,disall!$A$2:$CY$349,COLUMN(disall!V417),FALSE))</f>
        <v>-9999</v>
      </c>
      <c r="AD418" s="8">
        <f>IF(ISNA(VLOOKUP($I418,disall!$A$2:$CY$349,COLUMN(disall!W417),FALSE)),-9999,VLOOKUP($I418,disall!$A$2:$CY$349,COLUMN(disall!W417),FALSE))</f>
        <v>-9999</v>
      </c>
      <c r="AE418" s="8">
        <f>IF(ISNA(VLOOKUP($I418,disall!$A$2:$CY$349,COLUMN(disall!X417),FALSE)),-9999,VLOOKUP($I418,disall!$A$2:$CY$349,COLUMN(disall!X417),FALSE))</f>
        <v>-9999</v>
      </c>
      <c r="AF418" s="8">
        <f>IF(ISNA(VLOOKUP($I418,disall!$A$2:$CY$349,COLUMN(disall!Y417),FALSE)),-9999,VLOOKUP($I418,disall!$A$2:$CY$349,COLUMN(disall!Y417),FALSE))</f>
        <v>-9999</v>
      </c>
      <c r="AG418" s="8">
        <f>IF(ISNA(VLOOKUP($I418,disall!$A$2:$CY$349,COLUMN(disall!Z417),FALSE)),-9999,VLOOKUP($I418,disall!$A$2:$CY$349,COLUMN(disall!Z417),FALSE))</f>
        <v>-9999</v>
      </c>
      <c r="AH418" s="8">
        <f>IF(ISNA(VLOOKUP($I418,disall!$A$2:$CY$349,COLUMN(disall!AA417),FALSE)),-9999,VLOOKUP($I418,disall!$A$2:$CY$349,COLUMN(disall!AA417),FALSE))</f>
        <v>-9999</v>
      </c>
      <c r="AI418" s="8">
        <f>IF(ISNA(VLOOKUP($I418,disall!$A$2:$CY$349,COLUMN(disall!AB417),FALSE)),-9999,VLOOKUP($I418,disall!$A$2:$CY$349,COLUMN(disall!AB417),FALSE))</f>
        <v>-9999</v>
      </c>
      <c r="AJ418" s="8">
        <f>IF(ISNA(VLOOKUP($I418,disall!$A$2:$CY$349,COLUMN(disall!AC417),FALSE)),-9999,VLOOKUP($I418,disall!$A$2:$CY$349,COLUMN(disall!AC417),FALSE))</f>
        <v>-9999</v>
      </c>
      <c r="AK418" s="8">
        <f>IF(ISNA(VLOOKUP($I418,disall!$A$2:$CY$349,COLUMN(disall!AD417),FALSE)),-9999,VLOOKUP($I418,disall!$A$2:$CY$349,COLUMN(disall!AD417),FALSE))</f>
        <v>-9999</v>
      </c>
      <c r="AL418" s="8">
        <f>IF(ISNA(VLOOKUP($I418,disall!$A$2:$CY$349,COLUMN(disall!AE417),FALSE)),-9999,VLOOKUP($I418,disall!$A$2:$CY$349,COLUMN(disall!AE417),FALSE))</f>
        <v>-9999</v>
      </c>
      <c r="AM418" s="8">
        <f>IF(ISNA(VLOOKUP($I418,disall!$A$2:$CY$349,COLUMN(disall!AF417),FALSE)),-9999,VLOOKUP($I418,disall!$A$2:$CY$349,COLUMN(disall!AF417),FALSE))</f>
        <v>-9999</v>
      </c>
      <c r="AN418" s="8">
        <f>IF(ISNA(VLOOKUP($I418,disall!$A$2:$CY$349,COLUMN(disall!AG417),FALSE)),-9999,VLOOKUP($I418,disall!$A$2:$CY$349,COLUMN(disall!AG417),FALSE))</f>
        <v>-9999</v>
      </c>
      <c r="AO418" s="8">
        <f>IF(ISNA(VLOOKUP($I418,disall!$A$2:$CY$349,COLUMN(disall!AH417),FALSE)),-9999,VLOOKUP($I418,disall!$A$2:$CY$349,COLUMN(disall!AH417),FALSE))</f>
        <v>-9999</v>
      </c>
      <c r="AP418" s="8">
        <f>IF(ISNA(VLOOKUP($I418,disall!$A$2:$CY$349,COLUMN(disall!AI417),FALSE)),-9999,VLOOKUP($I418,disall!$A$2:$CY$349,COLUMN(disall!AI417),FALSE))</f>
        <v>-9999</v>
      </c>
      <c r="AQ418" s="8">
        <f>IF(ISNA(VLOOKUP($I418,disall!$A$2:$CY$349,COLUMN(disall!AJ417),FALSE)),-9999,VLOOKUP($I418,disall!$A$2:$CY$349,COLUMN(disall!AJ417),FALSE))</f>
        <v>-9999</v>
      </c>
      <c r="AR418" s="8">
        <f>IF(ISNA(VLOOKUP($I418,disall!$A$2:$CY$349,COLUMN(disall!AK417),FALSE)),-9999,VLOOKUP($I418,disall!$A$2:$CY$349,COLUMN(disall!AK417),FALSE))</f>
        <v>-9999</v>
      </c>
      <c r="AS418" s="8">
        <f>IF(ISNA(VLOOKUP($I418,disall!$A$2:$CY$349,COLUMN(disall!AL417),FALSE)),-9999,VLOOKUP($I418,disall!$A$2:$CY$349,COLUMN(disall!AL417),FALSE))</f>
        <v>-9999</v>
      </c>
      <c r="AT418" s="8">
        <f>IF(ISNA(VLOOKUP($I418,disall!$A$2:$CY$349,COLUMN(disall!AM417),FALSE)),-9999,VLOOKUP($I418,disall!$A$2:$CY$349,COLUMN(disall!AM417),FALSE))</f>
        <v>-9999</v>
      </c>
      <c r="AU418" s="8">
        <f>IF(ISNA(VLOOKUP($I418,disall!$A$2:$CY$349,COLUMN(disall!AN417),FALSE)),-9999,VLOOKUP($I418,disall!$A$2:$CY$349,COLUMN(disall!AN417),FALSE))</f>
        <v>-9999</v>
      </c>
      <c r="AV418" s="8">
        <f>IF(ISNA(VLOOKUP($I418,disall!$A$2:$CY$349,COLUMN(disall!AO417),FALSE)),-9999,VLOOKUP($I418,disall!$A$2:$CY$349,COLUMN(disall!AO417),FALSE))</f>
        <v>-9999</v>
      </c>
      <c r="AW418" s="8">
        <f>IF(ISNA(VLOOKUP($I418,disall!$A$2:$CY$349,COLUMN(disall!AP417),FALSE)),-9999,VLOOKUP($I418,disall!$A$2:$CY$349,COLUMN(disall!AP417),FALSE))</f>
        <v>-9999</v>
      </c>
      <c r="AX418" s="8">
        <f>IF(ISNA(VLOOKUP($I418,disall!$A$2:$CY$349,COLUMN(disall!AQ417),FALSE)),-9999,VLOOKUP($I418,disall!$A$2:$CY$349,COLUMN(disall!AQ417),FALSE))</f>
        <v>-9999</v>
      </c>
      <c r="AY418" s="8">
        <f>IF(ISNA(VLOOKUP($I418,disall!$A$2:$CY$349,COLUMN(disall!AR417),FALSE)),-9999,VLOOKUP($I418,disall!$A$2:$CY$349,COLUMN(disall!AR417),FALSE))</f>
        <v>-9999</v>
      </c>
      <c r="AZ418" s="8">
        <f>IF(ISNA(VLOOKUP($I418,disall!$A$2:$CY$349,COLUMN(disall!AS417),FALSE)),-9999,VLOOKUP($I418,disall!$A$2:$CY$349,COLUMN(disall!AS417),FALSE))</f>
        <v>-9999</v>
      </c>
      <c r="BA418" s="8">
        <f>IF(ISNA(VLOOKUP($I418,disall!$A$2:$CY$349,COLUMN(disall!AT417),FALSE)),-9999,VLOOKUP($I418,disall!$A$2:$CY$349,COLUMN(disall!AT417),FALSE))</f>
        <v>-9999</v>
      </c>
      <c r="BB418" s="8">
        <f>IF(ISNA(VLOOKUP($I418,disall!$A$2:$CY$349,COLUMN(disall!AU417),FALSE)),-9999,VLOOKUP($I418,disall!$A$2:$CY$349,COLUMN(disall!AU417),FALSE))</f>
        <v>-9999</v>
      </c>
      <c r="BC418" s="8">
        <f>IF(ISNA(VLOOKUP($I418,disall!$A$2:$CY$349,COLUMN(disall!AV417),FALSE)),-9999,VLOOKUP($I418,disall!$A$2:$CY$349,COLUMN(disall!AV417),FALSE))</f>
        <v>-9999</v>
      </c>
      <c r="BD418" s="8">
        <f>IF(ISNA(VLOOKUP($I418,disall!$A$2:$CY$349,COLUMN(disall!AW417),FALSE)),-9999,VLOOKUP($I418,disall!$A$2:$CY$349,COLUMN(disall!AW417),FALSE))</f>
        <v>-9999</v>
      </c>
      <c r="BE418" s="8">
        <f>IF(ISNA(VLOOKUP($I418,disall!$A$2:$CY$349,COLUMN(disall!AX417),FALSE)),-9999,VLOOKUP($I418,disall!$A$2:$CY$349,COLUMN(disall!AX417),FALSE))</f>
        <v>-9999</v>
      </c>
      <c r="BF418" s="8">
        <f>IF(ISNA(VLOOKUP($I418,disall!$A$2:$CY$349,COLUMN(disall!AY417),FALSE)),-9999,VLOOKUP($I418,disall!$A$2:$CY$349,COLUMN(disall!AY417),FALSE))</f>
        <v>-9999</v>
      </c>
      <c r="BG418" s="8">
        <f>IF(ISNA(VLOOKUP($I418,disall!$A$2:$CY$349,COLUMN(disall!AZ417),FALSE)),-9999,VLOOKUP($I418,disall!$A$2:$CY$349,COLUMN(disall!AZ417),FALSE))</f>
        <v>-9999</v>
      </c>
      <c r="BH418" s="8">
        <f>IF(ISNA(VLOOKUP($I418,disall!$A$2:$CY$349,COLUMN(disall!BA417),FALSE)),-9999,VLOOKUP($I418,disall!$A$2:$CY$349,COLUMN(disall!BA417),FALSE))</f>
        <v>-9999</v>
      </c>
      <c r="BI418" s="8">
        <f>IF(ISNA(VLOOKUP($I418,disall!$A$2:$CY$349,COLUMN(disall!BB417),FALSE)),-9999,VLOOKUP($I418,disall!$A$2:$CY$349,COLUMN(disall!BB417),FALSE))</f>
        <v>-9999</v>
      </c>
      <c r="BJ418" s="8">
        <f>IF(ISNA(VLOOKUP($I418,disall!$A$2:$CY$349,COLUMN(disall!BC417),FALSE)),-9999,VLOOKUP($I418,disall!$A$2:$CY$349,COLUMN(disall!BC417),FALSE))</f>
        <v>-9999</v>
      </c>
      <c r="BK418" s="8">
        <f>IF(ISNA(VLOOKUP($I418,disall!$A$2:$CY$349,COLUMN(disall!BD417),FALSE)),-9999,VLOOKUP($I418,disall!$A$2:$CY$349,COLUMN(disall!BD417),FALSE))</f>
        <v>-9999</v>
      </c>
      <c r="BL418" s="8">
        <f>IF(ISNA(VLOOKUP($I418,disall!$A$2:$CY$349,COLUMN(disall!BE417),FALSE)),-9999,VLOOKUP($I418,disall!$A$2:$CY$349,COLUMN(disall!BE417),FALSE))</f>
        <v>-9999</v>
      </c>
      <c r="BM418" s="8">
        <f>IF(ISNA(VLOOKUP($I418,disall!$A$2:$CY$349,COLUMN(disall!BF417),FALSE)),-9999,VLOOKUP($I418,disall!$A$2:$CY$349,COLUMN(disall!BF417),FALSE))</f>
        <v>-9999</v>
      </c>
      <c r="BN418" s="8">
        <f>IF(ISNA(VLOOKUP($I418,disall!$A$2:$CY$349,COLUMN(disall!BG417),FALSE)),-9999,VLOOKUP($I418,disall!$A$2:$CY$349,COLUMN(disall!BG417),FALSE))</f>
        <v>-9999</v>
      </c>
      <c r="BO418" s="8">
        <f>IF(ISNA(VLOOKUP($I418,disall!$A$2:$CY$349,COLUMN(disall!BH417),FALSE)),-9999,VLOOKUP($I418,disall!$A$2:$CY$349,COLUMN(disall!BH417),FALSE))</f>
        <v>-9999</v>
      </c>
      <c r="BP418" s="8">
        <f>IF(ISNA(VLOOKUP($I418,disall!$A$2:$CY$349,COLUMN(disall!BI417),FALSE)),-9999,VLOOKUP($I418,disall!$A$2:$CY$349,COLUMN(disall!BI417),FALSE))</f>
        <v>-9999</v>
      </c>
      <c r="BQ418" s="8">
        <f>IF(ISNA(VLOOKUP($I418,disall!$A$2:$CY$349,COLUMN(disall!BJ417),FALSE)),-9999,VLOOKUP($I418,disall!$A$2:$CY$349,COLUMN(disall!BJ417),FALSE))</f>
        <v>-9999</v>
      </c>
      <c r="BR418" s="8">
        <f>IF(ISNA(VLOOKUP($I418,disall!$A$2:$CY$349,COLUMN(disall!BK417),FALSE)),-9999,VLOOKUP($I418,disall!$A$2:$CY$349,COLUMN(disall!BK417),FALSE))</f>
        <v>-9999</v>
      </c>
      <c r="BS418" s="8">
        <f>IF(ISNA(VLOOKUP($I418,disall!$A$2:$CY$349,COLUMN(disall!BL417),FALSE)),-9999,VLOOKUP($I418,disall!$A$2:$CY$349,COLUMN(disall!BL417),FALSE))</f>
        <v>-9999</v>
      </c>
      <c r="BT418" s="8">
        <f>IF(ISNA(VLOOKUP($I418,disall!$A$2:$CY$349,COLUMN(disall!BM417),FALSE)),-9999,VLOOKUP($I418,disall!$A$2:$CY$349,COLUMN(disall!BM417),FALSE))</f>
        <v>-9999</v>
      </c>
      <c r="BU418" s="8">
        <f>IF(ISNA(VLOOKUP($I418,disall!$A$2:$CY$349,COLUMN(disall!BN417),FALSE)),-9999,VLOOKUP($I418,disall!$A$2:$CY$349,COLUMN(disall!BN417),FALSE))</f>
        <v>-9999</v>
      </c>
      <c r="BV418" s="8">
        <f>IF(ISNA(VLOOKUP($I418,disall!$A$2:$CY$349,COLUMN(disall!BO417),FALSE)),-9999,VLOOKUP($I418,disall!$A$2:$CY$349,COLUMN(disall!BO417),FALSE))</f>
        <v>-9999</v>
      </c>
      <c r="BW418" s="8">
        <f>IF(ISNA(VLOOKUP($I418,disall!$A$2:$CY$349,COLUMN(disall!BP417),FALSE)),-9999,VLOOKUP($I418,disall!$A$2:$CY$349,COLUMN(disall!BP417),FALSE))</f>
        <v>-9999</v>
      </c>
      <c r="BX418" s="8">
        <f>IF(ISNA(VLOOKUP($I418,disall!$A$2:$CY$349,COLUMN(disall!BQ417),FALSE)),-9999,VLOOKUP($I418,disall!$A$2:$CY$349,COLUMN(disall!BQ417),FALSE))</f>
        <v>-9999</v>
      </c>
      <c r="BY418" s="8">
        <f>IF(ISNA(VLOOKUP($I418,disall!$A$2:$CY$349,COLUMN(disall!BR417),FALSE)),-9999,VLOOKUP($I418,disall!$A$2:$CY$349,COLUMN(disall!BR417),FALSE))</f>
        <v>-9999</v>
      </c>
      <c r="BZ418" s="8">
        <f>IF(ISNA(VLOOKUP($I418,disall!$A$2:$CY$349,COLUMN(disall!BS417),FALSE)),-9999,VLOOKUP($I418,disall!$A$2:$CY$349,COLUMN(disall!BS417),FALSE))</f>
        <v>-9999</v>
      </c>
      <c r="CA418" s="8">
        <f>IF(ISNA(VLOOKUP($I418,disall!$A$2:$CY$349,COLUMN(disall!BT417),FALSE)),-9999,VLOOKUP($I418,disall!$A$2:$CY$349,COLUMN(disall!BT417),FALSE))</f>
        <v>-9999</v>
      </c>
      <c r="CB418" s="8">
        <f>IF(ISNA(VLOOKUP($I418,disall!$A$2:$CY$349,COLUMN(disall!BU417),FALSE)),-9999,VLOOKUP($I418,disall!$A$2:$CY$349,COLUMN(disall!BU417),FALSE))</f>
        <v>-9999</v>
      </c>
      <c r="CC418" s="8">
        <f>IF(ISNA(VLOOKUP($I418,disall!$A$2:$CY$349,COLUMN(disall!BV417),FALSE)),-9999,VLOOKUP($I418,disall!$A$2:$CY$349,COLUMN(disall!BV417),FALSE))</f>
        <v>-9999</v>
      </c>
      <c r="CD418" s="8">
        <f>IF(ISNA(VLOOKUP($I418,disall!$A$2:$CY$349,COLUMN(disall!BW417),FALSE)),-9999,VLOOKUP($I418,disall!$A$2:$CY$349,COLUMN(disall!BW417),FALSE))</f>
        <v>-9999</v>
      </c>
      <c r="CE418" s="8">
        <f>IF(ISNA(VLOOKUP($I418,disall!$A$2:$CY$349,COLUMN(disall!BX417),FALSE)),-9999,VLOOKUP($I418,disall!$A$2:$CY$349,COLUMN(disall!BX417),FALSE))</f>
        <v>-9999</v>
      </c>
      <c r="CF418" s="8">
        <f>IF(ISNA(VLOOKUP($I418,disall!$A$2:$CY$349,COLUMN(disall!BY417),FALSE)),-9999,VLOOKUP($I418,disall!$A$2:$CY$349,COLUMN(disall!BY417),FALSE))</f>
        <v>-9999</v>
      </c>
      <c r="CG418" s="8">
        <f>IF(ISNA(VLOOKUP($I418,disall!$A$2:$CY$349,COLUMN(disall!BZ417),FALSE)),-9999,VLOOKUP($I418,disall!$A$2:$CY$349,COLUMN(disall!BZ417),FALSE))</f>
        <v>-9999</v>
      </c>
      <c r="CH418" s="8">
        <f>IF(ISNA(VLOOKUP($I418,disall!$A$2:$CY$349,COLUMN(disall!CA417),FALSE)),-9999,VLOOKUP($I418,disall!$A$2:$CY$349,COLUMN(disall!CA417),FALSE))</f>
        <v>-9999</v>
      </c>
      <c r="CI418" s="8">
        <f>IF(ISNA(VLOOKUP($I418,disall!$A$2:$CY$349,COLUMN(disall!CB417),FALSE)),-9999,VLOOKUP($I418,disall!$A$2:$CY$349,COLUMN(disall!CB417),FALSE))</f>
        <v>-9999</v>
      </c>
      <c r="CJ418" s="8">
        <f>IF(ISNA(VLOOKUP($I418,disall!$A$2:$CY$349,COLUMN(disall!CC417),FALSE)),-9999,VLOOKUP($I418,disall!$A$2:$CY$349,COLUMN(disall!CC417),FALSE))</f>
        <v>-9999</v>
      </c>
      <c r="CK418" s="8">
        <f>IF(ISNA(VLOOKUP($I418,disall!$A$2:$CY$349,COLUMN(disall!CD417),FALSE)),-9999,VLOOKUP($I418,disall!$A$2:$CY$349,COLUMN(disall!CD417),FALSE))</f>
        <v>-9999</v>
      </c>
      <c r="CL418" s="8">
        <f>IF(ISNA(VLOOKUP($I418,disall!$A$2:$CY$349,COLUMN(disall!CE417),FALSE)),-9999,VLOOKUP($I418,disall!$A$2:$CY$349,COLUMN(disall!CE417),FALSE))</f>
        <v>-9999</v>
      </c>
      <c r="CM418" s="8">
        <f>IF(ISNA(VLOOKUP($I418,disall!$A$2:$CY$349,COLUMN(disall!CF417),FALSE)),-9999,VLOOKUP($I418,disall!$A$2:$CY$349,COLUMN(disall!CF417),FALSE))</f>
        <v>-9999</v>
      </c>
      <c r="CN418" s="8">
        <f>IF(ISNA(VLOOKUP($I418,disall!$A$2:$CY$349,COLUMN(disall!CG417),FALSE)),-9999,VLOOKUP($I418,disall!$A$2:$CY$349,COLUMN(disall!CG417),FALSE))</f>
        <v>-9999</v>
      </c>
      <c r="CO418" s="8">
        <f>IF(ISNA(VLOOKUP($I418,disall!$A$2:$CY$349,COLUMN(disall!CH417),FALSE)),-9999,VLOOKUP($I418,disall!$A$2:$CY$349,COLUMN(disall!CH417),FALSE))</f>
        <v>-9999</v>
      </c>
      <c r="CP418" s="8">
        <f>IF(ISNA(VLOOKUP($I418,disall!$A$2:$CY$349,COLUMN(disall!CI417),FALSE)),-9999,VLOOKUP($I418,disall!$A$2:$CY$349,COLUMN(disall!CI417),FALSE))</f>
        <v>-9999</v>
      </c>
      <c r="CQ418" s="8">
        <f>IF(ISNA(VLOOKUP($I418,disall!$A$2:$CY$349,COLUMN(disall!CJ417),FALSE)),-9999,VLOOKUP($I418,disall!$A$2:$CY$349,COLUMN(disall!CJ417),FALSE))</f>
        <v>-9999</v>
      </c>
      <c r="CR418" s="8">
        <f>IF(ISNA(VLOOKUP($I418,disall!$A$2:$CY$349,COLUMN(disall!CK417),FALSE)),-9999,VLOOKUP($I418,disall!$A$2:$CY$349,COLUMN(disall!CK417),FALSE))</f>
        <v>-9999</v>
      </c>
      <c r="CS418" s="8">
        <f>IF(ISNA(VLOOKUP($I418,disall!$A$2:$CY$349,COLUMN(disall!CL417),FALSE)),-9999,VLOOKUP($I418,disall!$A$2:$CY$349,COLUMN(disall!CL417),FALSE))</f>
        <v>-9999</v>
      </c>
      <c r="CT418" s="8">
        <f>IF(ISNA(VLOOKUP($I418,disall!$A$2:$CY$349,COLUMN(disall!CM417),FALSE)),-9999,VLOOKUP($I418,disall!$A$2:$CY$349,COLUMN(disall!CM417),FALSE))</f>
        <v>-9999</v>
      </c>
      <c r="CU418" s="8">
        <f>IF(ISNA(VLOOKUP($I418,disall!$A$2:$CY$349,COLUMN(disall!CN417),FALSE)),-9999,VLOOKUP($I418,disall!$A$2:$CY$349,COLUMN(disall!CN417),FALSE))</f>
        <v>-9999</v>
      </c>
      <c r="CV418" s="8">
        <f>IF(ISNA(VLOOKUP($I418,disall!$A$2:$CY$349,COLUMN(disall!CO417),FALSE)),-9999,VLOOKUP($I418,disall!$A$2:$CY$349,COLUMN(disall!CO417),FALSE))</f>
        <v>-9999</v>
      </c>
      <c r="CW418" s="8">
        <f>IF(ISNA(VLOOKUP($I418,disall!$A$2:$CY$349,COLUMN(disall!CP417),FALSE)),-9999,VLOOKUP($I418,disall!$A$2:$CY$349,COLUMN(disall!CP417),FALSE))</f>
        <v>-9999</v>
      </c>
      <c r="CX418" s="8">
        <f>IF(ISNA(VLOOKUP($I418,disall!$A$2:$CY$349,COLUMN(disall!CQ417),FALSE)),-9999,VLOOKUP($I418,disall!$A$2:$CY$349,COLUMN(disall!CQ417),FALSE))</f>
        <v>-9999</v>
      </c>
      <c r="CY418" s="8">
        <f>IF(ISNA(VLOOKUP($I418,disall!$A$2:$CY$349,COLUMN(disall!CR417),FALSE)),-9999,VLOOKUP($I418,disall!$A$2:$CY$349,COLUMN(disall!CR417),FALSE))</f>
        <v>-9999</v>
      </c>
      <c r="CZ418" s="8">
        <f>IF(ISNA(VLOOKUP($I418,disall!$A$2:$CY$349,COLUMN(disall!CS417),FALSE)),-9999,VLOOKUP($I418,disall!$A$2:$CY$349,COLUMN(disall!CS417),FALSE))</f>
        <v>-9999</v>
      </c>
      <c r="DA418" s="8">
        <f>IF(ISNA(VLOOKUP($I418,disall!$A$2:$CY$349,COLUMN(disall!CT417),FALSE)),-9999,VLOOKUP($I418,disall!$A$2:$CY$349,COLUMN(disall!CT417),FALSE))</f>
        <v>-9999</v>
      </c>
      <c r="DB418" s="8">
        <f>IF(ISNA(VLOOKUP($I418,disall!$A$2:$CY$349,COLUMN(disall!CU417),FALSE)),-9999,VLOOKUP($I418,disall!$A$2:$CY$349,COLUMN(disall!CU417),FALSE))</f>
        <v>-9999</v>
      </c>
      <c r="DC418" s="8">
        <f>IF(ISNA(VLOOKUP($I418,disall!$A$2:$CY$349,COLUMN(disall!CV417),FALSE)),-9999,VLOOKUP($I418,disall!$A$2:$CY$349,COLUMN(disall!CV417),FALSE))</f>
        <v>-9999</v>
      </c>
      <c r="DD418" s="8">
        <f>IF(ISNA(VLOOKUP($I418,disall!$A$2:$CY$349,COLUMN(disall!CW417),FALSE)),-9999,VLOOKUP($I418,disall!$A$2:$CY$349,COLUMN(disall!CW417),FALSE))</f>
        <v>-9999</v>
      </c>
      <c r="DE418" s="8">
        <f>IF(ISNA(VLOOKUP($I418,disall!$A$2:$CY$349,COLUMN(disall!CX417),FALSE)),-9999,VLOOKUP($I418,disall!$A$2:$CY$349,COLUMN(disall!CX417),FALSE))</f>
        <v>-9999</v>
      </c>
      <c r="DF418" s="8">
        <f>IF(ISNA(VLOOKUP($I418,disall!$A$2:$CY$349,COLUMN(disall!CY417),FALSE)),-9999,VLOOKUP($I418,disall!$A$2:$CY$349,COLUMN(disall!CY417),FALSE))</f>
        <v>-9999</v>
      </c>
    </row>
    <row r="419" spans="1:110" x14ac:dyDescent="0.25">
      <c r="A419">
        <v>285</v>
      </c>
      <c r="B419" t="s">
        <v>8</v>
      </c>
      <c r="C419" t="s">
        <v>472</v>
      </c>
      <c r="D419" t="s">
        <v>1184</v>
      </c>
      <c r="E419" t="s">
        <v>473</v>
      </c>
      <c r="F419" t="s">
        <v>1185</v>
      </c>
      <c r="G419" t="s">
        <v>1186</v>
      </c>
      <c r="H419">
        <v>4117</v>
      </c>
      <c r="I419">
        <f>IF(ISNA(VLOOKUP(H419,disall!$D$2:$L$349,1,FALSE)),H419,VLOOKUP(H419,disall!$D$2:$L$349,1,FALSE))</f>
        <v>4117</v>
      </c>
      <c r="J419" t="str">
        <f>IF(ISNA(VLOOKUP(H419,disall!$D$2:$L$349,1,FALSE)),"NA",VLOOKUP(H419,disall!$D$2:$L$349,2,FALSE))</f>
        <v>NA</v>
      </c>
      <c r="K419" t="str">
        <f>IF(ISNA(VLOOKUP(I419,disall!$A$2:$L$349,3,FALSE)),F419,VLOOKUP(I419,disall!$A$2:$L$349,3,FALSE))</f>
        <v>Kohima</v>
      </c>
      <c r="L419" t="str">
        <f>IF(ISNA(VLOOKUP(I419,disall!$A$2:$L$349,12,FALSE)),"NA",VLOOKUP(I419,disall!$A$2:$L$349,12,FALSE))</f>
        <v>NA</v>
      </c>
      <c r="M419" t="str">
        <f>IF(ISNA(VLOOKUP(I419,disall!$A$2:$M$349,6,FALSE)),"NA",VLOOKUP(I419,disall!$A$2:$M$349,6,FALSE))</f>
        <v>NA</v>
      </c>
      <c r="N419" t="str">
        <f>IF(ISNA(VLOOKUP(I419,disall!$A$2:$M$349,7,FALSE)),"NA",VLOOKUP(I419,disall!$A$2:$M$349,7,FALSE))</f>
        <v>NA</v>
      </c>
      <c r="O419" t="str">
        <f>IF(ISNA(VLOOKUP(I419,disall!$A$2:$M$349,8,FALSE)),"NA",VLOOKUP(I419,disall!$A$2:$M$349,8,FALSE))</f>
        <v>NA</v>
      </c>
      <c r="P419" t="str">
        <f>IF(ISNA(VLOOKUP(I419,disall!$A$2:$M$349,9,FALSE)),"NA",VLOOKUP(I419,disall!$A$2:$M$349,9,FALSE))</f>
        <v>NA</v>
      </c>
      <c r="Q419" t="str">
        <f>IF(ISNA(VLOOKUP(I419,disall!$A$2:$M$349,10,FALSE)),"NA",VLOOKUP(I419,disall!$A$2:$M$349,10,FALSE))</f>
        <v>NA</v>
      </c>
      <c r="R419" t="str">
        <f>IF(ISNA(VLOOKUP(I419,disall!$A$2:$M$349,11,FALSE)),"NA",VLOOKUP(I419,disall!$A$2:$M$349,11,FALSE))</f>
        <v>NA</v>
      </c>
      <c r="S419" t="str">
        <f>IF(ISNA(VLOOKUP(I419,disall!$A$2:$M$349,12,FALSE)),"NA",VLOOKUP(I419,disall!$A$2:$M$349,12,FALSE))</f>
        <v>NA</v>
      </c>
      <c r="T419" t="str">
        <f>IF(ISNA(VLOOKUP(I419,disall!$A$2:$M$349,13,FALSE)),"NA",VLOOKUP(I419,disall!$A$2:$M$349,13,FALSE))</f>
        <v>NA</v>
      </c>
      <c r="U419" s="8">
        <f>IF(ISNA(VLOOKUP($I419,disall!$A$2:$CY$349,COLUMN(disall!N418),FALSE)),-9999,VLOOKUP($I419,disall!$A$2:$CY$349,COLUMN(disall!N418),FALSE))</f>
        <v>-9999</v>
      </c>
      <c r="V419" s="8">
        <f>IF(ISNA(VLOOKUP($I419,disall!$A$2:$CY$349,COLUMN(disall!O418),FALSE)),-9999,VLOOKUP($I419,disall!$A$2:$CY$349,COLUMN(disall!O418),FALSE))</f>
        <v>-9999</v>
      </c>
      <c r="W419" s="8">
        <f>IF(ISNA(VLOOKUP($I419,disall!$A$2:$CY$349,COLUMN(disall!P418),FALSE)),-9999,VLOOKUP($I419,disall!$A$2:$CY$349,COLUMN(disall!P418),FALSE))</f>
        <v>-9999</v>
      </c>
      <c r="X419" s="8">
        <f>IF(ISNA(VLOOKUP($I419,disall!$A$2:$CY$349,COLUMN(disall!Q418),FALSE)),-9999,VLOOKUP($I419,disall!$A$2:$CY$349,COLUMN(disall!Q418),FALSE))</f>
        <v>-9999</v>
      </c>
      <c r="Y419" s="8">
        <f>IF(ISNA(VLOOKUP($I419,disall!$A$2:$CY$349,COLUMN(disall!R418),FALSE)),-9999,VLOOKUP($I419,disall!$A$2:$CY$349,COLUMN(disall!R418),FALSE))</f>
        <v>-9999</v>
      </c>
      <c r="Z419" s="8">
        <f>IF(ISNA(VLOOKUP($I419,disall!$A$2:$CY$349,COLUMN(disall!S418),FALSE)),-9999,VLOOKUP($I419,disall!$A$2:$CY$349,COLUMN(disall!S418),FALSE))</f>
        <v>-9999</v>
      </c>
      <c r="AA419" s="8">
        <f>IF(ISNA(VLOOKUP($I419,disall!$A$2:$CY$349,COLUMN(disall!T418),FALSE)),-9999,VLOOKUP($I419,disall!$A$2:$CY$349,COLUMN(disall!T418),FALSE))</f>
        <v>-9999</v>
      </c>
      <c r="AB419" s="8">
        <f>IF(ISNA(VLOOKUP($I419,disall!$A$2:$CY$349,COLUMN(disall!U418),FALSE)),-9999,VLOOKUP($I419,disall!$A$2:$CY$349,COLUMN(disall!U418),FALSE))</f>
        <v>-9999</v>
      </c>
      <c r="AC419" s="8">
        <f>IF(ISNA(VLOOKUP($I419,disall!$A$2:$CY$349,COLUMN(disall!V418),FALSE)),-9999,VLOOKUP($I419,disall!$A$2:$CY$349,COLUMN(disall!V418),FALSE))</f>
        <v>-9999</v>
      </c>
      <c r="AD419" s="8">
        <f>IF(ISNA(VLOOKUP($I419,disall!$A$2:$CY$349,COLUMN(disall!W418),FALSE)),-9999,VLOOKUP($I419,disall!$A$2:$CY$349,COLUMN(disall!W418),FALSE))</f>
        <v>-9999</v>
      </c>
      <c r="AE419" s="8">
        <f>IF(ISNA(VLOOKUP($I419,disall!$A$2:$CY$349,COLUMN(disall!X418),FALSE)),-9999,VLOOKUP($I419,disall!$A$2:$CY$349,COLUMN(disall!X418),FALSE))</f>
        <v>-9999</v>
      </c>
      <c r="AF419" s="8">
        <f>IF(ISNA(VLOOKUP($I419,disall!$A$2:$CY$349,COLUMN(disall!Y418),FALSE)),-9999,VLOOKUP($I419,disall!$A$2:$CY$349,COLUMN(disall!Y418),FALSE))</f>
        <v>-9999</v>
      </c>
      <c r="AG419" s="8">
        <f>IF(ISNA(VLOOKUP($I419,disall!$A$2:$CY$349,COLUMN(disall!Z418),FALSE)),-9999,VLOOKUP($I419,disall!$A$2:$CY$349,COLUMN(disall!Z418),FALSE))</f>
        <v>-9999</v>
      </c>
      <c r="AH419" s="8">
        <f>IF(ISNA(VLOOKUP($I419,disall!$A$2:$CY$349,COLUMN(disall!AA418),FALSE)),-9999,VLOOKUP($I419,disall!$A$2:$CY$349,COLUMN(disall!AA418),FALSE))</f>
        <v>-9999</v>
      </c>
      <c r="AI419" s="8">
        <f>IF(ISNA(VLOOKUP($I419,disall!$A$2:$CY$349,COLUMN(disall!AB418),FALSE)),-9999,VLOOKUP($I419,disall!$A$2:$CY$349,COLUMN(disall!AB418),FALSE))</f>
        <v>-9999</v>
      </c>
      <c r="AJ419" s="8">
        <f>IF(ISNA(VLOOKUP($I419,disall!$A$2:$CY$349,COLUMN(disall!AC418),FALSE)),-9999,VLOOKUP($I419,disall!$A$2:$CY$349,COLUMN(disall!AC418),FALSE))</f>
        <v>-9999</v>
      </c>
      <c r="AK419" s="8">
        <f>IF(ISNA(VLOOKUP($I419,disall!$A$2:$CY$349,COLUMN(disall!AD418),FALSE)),-9999,VLOOKUP($I419,disall!$A$2:$CY$349,COLUMN(disall!AD418),FALSE))</f>
        <v>-9999</v>
      </c>
      <c r="AL419" s="8">
        <f>IF(ISNA(VLOOKUP($I419,disall!$A$2:$CY$349,COLUMN(disall!AE418),FALSE)),-9999,VLOOKUP($I419,disall!$A$2:$CY$349,COLUMN(disall!AE418),FALSE))</f>
        <v>-9999</v>
      </c>
      <c r="AM419" s="8">
        <f>IF(ISNA(VLOOKUP($I419,disall!$A$2:$CY$349,COLUMN(disall!AF418),FALSE)),-9999,VLOOKUP($I419,disall!$A$2:$CY$349,COLUMN(disall!AF418),FALSE))</f>
        <v>-9999</v>
      </c>
      <c r="AN419" s="8">
        <f>IF(ISNA(VLOOKUP($I419,disall!$A$2:$CY$349,COLUMN(disall!AG418),FALSE)),-9999,VLOOKUP($I419,disall!$A$2:$CY$349,COLUMN(disall!AG418),FALSE))</f>
        <v>-9999</v>
      </c>
      <c r="AO419" s="8">
        <f>IF(ISNA(VLOOKUP($I419,disall!$A$2:$CY$349,COLUMN(disall!AH418),FALSE)),-9999,VLOOKUP($I419,disall!$A$2:$CY$349,COLUMN(disall!AH418),FALSE))</f>
        <v>-9999</v>
      </c>
      <c r="AP419" s="8">
        <f>IF(ISNA(VLOOKUP($I419,disall!$A$2:$CY$349,COLUMN(disall!AI418),FALSE)),-9999,VLOOKUP($I419,disall!$A$2:$CY$349,COLUMN(disall!AI418),FALSE))</f>
        <v>-9999</v>
      </c>
      <c r="AQ419" s="8">
        <f>IF(ISNA(VLOOKUP($I419,disall!$A$2:$CY$349,COLUMN(disall!AJ418),FALSE)),-9999,VLOOKUP($I419,disall!$A$2:$CY$349,COLUMN(disall!AJ418),FALSE))</f>
        <v>-9999</v>
      </c>
      <c r="AR419" s="8">
        <f>IF(ISNA(VLOOKUP($I419,disall!$A$2:$CY$349,COLUMN(disall!AK418),FALSE)),-9999,VLOOKUP($I419,disall!$A$2:$CY$349,COLUMN(disall!AK418),FALSE))</f>
        <v>-9999</v>
      </c>
      <c r="AS419" s="8">
        <f>IF(ISNA(VLOOKUP($I419,disall!$A$2:$CY$349,COLUMN(disall!AL418),FALSE)),-9999,VLOOKUP($I419,disall!$A$2:$CY$349,COLUMN(disall!AL418),FALSE))</f>
        <v>-9999</v>
      </c>
      <c r="AT419" s="8">
        <f>IF(ISNA(VLOOKUP($I419,disall!$A$2:$CY$349,COLUMN(disall!AM418),FALSE)),-9999,VLOOKUP($I419,disall!$A$2:$CY$349,COLUMN(disall!AM418),FALSE))</f>
        <v>-9999</v>
      </c>
      <c r="AU419" s="8">
        <f>IF(ISNA(VLOOKUP($I419,disall!$A$2:$CY$349,COLUMN(disall!AN418),FALSE)),-9999,VLOOKUP($I419,disall!$A$2:$CY$349,COLUMN(disall!AN418),FALSE))</f>
        <v>-9999</v>
      </c>
      <c r="AV419" s="8">
        <f>IF(ISNA(VLOOKUP($I419,disall!$A$2:$CY$349,COLUMN(disall!AO418),FALSE)),-9999,VLOOKUP($I419,disall!$A$2:$CY$349,COLUMN(disall!AO418),FALSE))</f>
        <v>-9999</v>
      </c>
      <c r="AW419" s="8">
        <f>IF(ISNA(VLOOKUP($I419,disall!$A$2:$CY$349,COLUMN(disall!AP418),FALSE)),-9999,VLOOKUP($I419,disall!$A$2:$CY$349,COLUMN(disall!AP418),FALSE))</f>
        <v>-9999</v>
      </c>
      <c r="AX419" s="8">
        <f>IF(ISNA(VLOOKUP($I419,disall!$A$2:$CY$349,COLUMN(disall!AQ418),FALSE)),-9999,VLOOKUP($I419,disall!$A$2:$CY$349,COLUMN(disall!AQ418),FALSE))</f>
        <v>-9999</v>
      </c>
      <c r="AY419" s="8">
        <f>IF(ISNA(VLOOKUP($I419,disall!$A$2:$CY$349,COLUMN(disall!AR418),FALSE)),-9999,VLOOKUP($I419,disall!$A$2:$CY$349,COLUMN(disall!AR418),FALSE))</f>
        <v>-9999</v>
      </c>
      <c r="AZ419" s="8">
        <f>IF(ISNA(VLOOKUP($I419,disall!$A$2:$CY$349,COLUMN(disall!AS418),FALSE)),-9999,VLOOKUP($I419,disall!$A$2:$CY$349,COLUMN(disall!AS418),FALSE))</f>
        <v>-9999</v>
      </c>
      <c r="BA419" s="8">
        <f>IF(ISNA(VLOOKUP($I419,disall!$A$2:$CY$349,COLUMN(disall!AT418),FALSE)),-9999,VLOOKUP($I419,disall!$A$2:$CY$349,COLUMN(disall!AT418),FALSE))</f>
        <v>-9999</v>
      </c>
      <c r="BB419" s="8">
        <f>IF(ISNA(VLOOKUP($I419,disall!$A$2:$CY$349,COLUMN(disall!AU418),FALSE)),-9999,VLOOKUP($I419,disall!$A$2:$CY$349,COLUMN(disall!AU418),FALSE))</f>
        <v>-9999</v>
      </c>
      <c r="BC419" s="8">
        <f>IF(ISNA(VLOOKUP($I419,disall!$A$2:$CY$349,COLUMN(disall!AV418),FALSE)),-9999,VLOOKUP($I419,disall!$A$2:$CY$349,COLUMN(disall!AV418),FALSE))</f>
        <v>-9999</v>
      </c>
      <c r="BD419" s="8">
        <f>IF(ISNA(VLOOKUP($I419,disall!$A$2:$CY$349,COLUMN(disall!AW418),FALSE)),-9999,VLOOKUP($I419,disall!$A$2:$CY$349,COLUMN(disall!AW418),FALSE))</f>
        <v>-9999</v>
      </c>
      <c r="BE419" s="8">
        <f>IF(ISNA(VLOOKUP($I419,disall!$A$2:$CY$349,COLUMN(disall!AX418),FALSE)),-9999,VLOOKUP($I419,disall!$A$2:$CY$349,COLUMN(disall!AX418),FALSE))</f>
        <v>-9999</v>
      </c>
      <c r="BF419" s="8">
        <f>IF(ISNA(VLOOKUP($I419,disall!$A$2:$CY$349,COLUMN(disall!AY418),FALSE)),-9999,VLOOKUP($I419,disall!$A$2:$CY$349,COLUMN(disall!AY418),FALSE))</f>
        <v>-9999</v>
      </c>
      <c r="BG419" s="8">
        <f>IF(ISNA(VLOOKUP($I419,disall!$A$2:$CY$349,COLUMN(disall!AZ418),FALSE)),-9999,VLOOKUP($I419,disall!$A$2:$CY$349,COLUMN(disall!AZ418),FALSE))</f>
        <v>-9999</v>
      </c>
      <c r="BH419" s="8">
        <f>IF(ISNA(VLOOKUP($I419,disall!$A$2:$CY$349,COLUMN(disall!BA418),FALSE)),-9999,VLOOKUP($I419,disall!$A$2:$CY$349,COLUMN(disall!BA418),FALSE))</f>
        <v>-9999</v>
      </c>
      <c r="BI419" s="8">
        <f>IF(ISNA(VLOOKUP($I419,disall!$A$2:$CY$349,COLUMN(disall!BB418),FALSE)),-9999,VLOOKUP($I419,disall!$A$2:$CY$349,COLUMN(disall!BB418),FALSE))</f>
        <v>-9999</v>
      </c>
      <c r="BJ419" s="8">
        <f>IF(ISNA(VLOOKUP($I419,disall!$A$2:$CY$349,COLUMN(disall!BC418),FALSE)),-9999,VLOOKUP($I419,disall!$A$2:$CY$349,COLUMN(disall!BC418),FALSE))</f>
        <v>-9999</v>
      </c>
      <c r="BK419" s="8">
        <f>IF(ISNA(VLOOKUP($I419,disall!$A$2:$CY$349,COLUMN(disall!BD418),FALSE)),-9999,VLOOKUP($I419,disall!$A$2:$CY$349,COLUMN(disall!BD418),FALSE))</f>
        <v>-9999</v>
      </c>
      <c r="BL419" s="8">
        <f>IF(ISNA(VLOOKUP($I419,disall!$A$2:$CY$349,COLUMN(disall!BE418),FALSE)),-9999,VLOOKUP($I419,disall!$A$2:$CY$349,COLUMN(disall!BE418),FALSE))</f>
        <v>-9999</v>
      </c>
      <c r="BM419" s="8">
        <f>IF(ISNA(VLOOKUP($I419,disall!$A$2:$CY$349,COLUMN(disall!BF418),FALSE)),-9999,VLOOKUP($I419,disall!$A$2:$CY$349,COLUMN(disall!BF418),FALSE))</f>
        <v>-9999</v>
      </c>
      <c r="BN419" s="8">
        <f>IF(ISNA(VLOOKUP($I419,disall!$A$2:$CY$349,COLUMN(disall!BG418),FALSE)),-9999,VLOOKUP($I419,disall!$A$2:$CY$349,COLUMN(disall!BG418),FALSE))</f>
        <v>-9999</v>
      </c>
      <c r="BO419" s="8">
        <f>IF(ISNA(VLOOKUP($I419,disall!$A$2:$CY$349,COLUMN(disall!BH418),FALSE)),-9999,VLOOKUP($I419,disall!$A$2:$CY$349,COLUMN(disall!BH418),FALSE))</f>
        <v>-9999</v>
      </c>
      <c r="BP419" s="8">
        <f>IF(ISNA(VLOOKUP($I419,disall!$A$2:$CY$349,COLUMN(disall!BI418),FALSE)),-9999,VLOOKUP($I419,disall!$A$2:$CY$349,COLUMN(disall!BI418),FALSE))</f>
        <v>-9999</v>
      </c>
      <c r="BQ419" s="8">
        <f>IF(ISNA(VLOOKUP($I419,disall!$A$2:$CY$349,COLUMN(disall!BJ418),FALSE)),-9999,VLOOKUP($I419,disall!$A$2:$CY$349,COLUMN(disall!BJ418),FALSE))</f>
        <v>-9999</v>
      </c>
      <c r="BR419" s="8">
        <f>IF(ISNA(VLOOKUP($I419,disall!$A$2:$CY$349,COLUMN(disall!BK418),FALSE)),-9999,VLOOKUP($I419,disall!$A$2:$CY$349,COLUMN(disall!BK418),FALSE))</f>
        <v>-9999</v>
      </c>
      <c r="BS419" s="8">
        <f>IF(ISNA(VLOOKUP($I419,disall!$A$2:$CY$349,COLUMN(disall!BL418),FALSE)),-9999,VLOOKUP($I419,disall!$A$2:$CY$349,COLUMN(disall!BL418),FALSE))</f>
        <v>-9999</v>
      </c>
      <c r="BT419" s="8">
        <f>IF(ISNA(VLOOKUP($I419,disall!$A$2:$CY$349,COLUMN(disall!BM418),FALSE)),-9999,VLOOKUP($I419,disall!$A$2:$CY$349,COLUMN(disall!BM418),FALSE))</f>
        <v>-9999</v>
      </c>
      <c r="BU419" s="8">
        <f>IF(ISNA(VLOOKUP($I419,disall!$A$2:$CY$349,COLUMN(disall!BN418),FALSE)),-9999,VLOOKUP($I419,disall!$A$2:$CY$349,COLUMN(disall!BN418),FALSE))</f>
        <v>-9999</v>
      </c>
      <c r="BV419" s="8">
        <f>IF(ISNA(VLOOKUP($I419,disall!$A$2:$CY$349,COLUMN(disall!BO418),FALSE)),-9999,VLOOKUP($I419,disall!$A$2:$CY$349,COLUMN(disall!BO418),FALSE))</f>
        <v>-9999</v>
      </c>
      <c r="BW419" s="8">
        <f>IF(ISNA(VLOOKUP($I419,disall!$A$2:$CY$349,COLUMN(disall!BP418),FALSE)),-9999,VLOOKUP($I419,disall!$A$2:$CY$349,COLUMN(disall!BP418),FALSE))</f>
        <v>-9999</v>
      </c>
      <c r="BX419" s="8">
        <f>IF(ISNA(VLOOKUP($I419,disall!$A$2:$CY$349,COLUMN(disall!BQ418),FALSE)),-9999,VLOOKUP($I419,disall!$A$2:$CY$349,COLUMN(disall!BQ418),FALSE))</f>
        <v>-9999</v>
      </c>
      <c r="BY419" s="8">
        <f>IF(ISNA(VLOOKUP($I419,disall!$A$2:$CY$349,COLUMN(disall!BR418),FALSE)),-9999,VLOOKUP($I419,disall!$A$2:$CY$349,COLUMN(disall!BR418),FALSE))</f>
        <v>-9999</v>
      </c>
      <c r="BZ419" s="8">
        <f>IF(ISNA(VLOOKUP($I419,disall!$A$2:$CY$349,COLUMN(disall!BS418),FALSE)),-9999,VLOOKUP($I419,disall!$A$2:$CY$349,COLUMN(disall!BS418),FALSE))</f>
        <v>-9999</v>
      </c>
      <c r="CA419" s="8">
        <f>IF(ISNA(VLOOKUP($I419,disall!$A$2:$CY$349,COLUMN(disall!BT418),FALSE)),-9999,VLOOKUP($I419,disall!$A$2:$CY$349,COLUMN(disall!BT418),FALSE))</f>
        <v>-9999</v>
      </c>
      <c r="CB419" s="8">
        <f>IF(ISNA(VLOOKUP($I419,disall!$A$2:$CY$349,COLUMN(disall!BU418),FALSE)),-9999,VLOOKUP($I419,disall!$A$2:$CY$349,COLUMN(disall!BU418),FALSE))</f>
        <v>-9999</v>
      </c>
      <c r="CC419" s="8">
        <f>IF(ISNA(VLOOKUP($I419,disall!$A$2:$CY$349,COLUMN(disall!BV418),FALSE)),-9999,VLOOKUP($I419,disall!$A$2:$CY$349,COLUMN(disall!BV418),FALSE))</f>
        <v>-9999</v>
      </c>
      <c r="CD419" s="8">
        <f>IF(ISNA(VLOOKUP($I419,disall!$A$2:$CY$349,COLUMN(disall!BW418),FALSE)),-9999,VLOOKUP($I419,disall!$A$2:$CY$349,COLUMN(disall!BW418),FALSE))</f>
        <v>-9999</v>
      </c>
      <c r="CE419" s="8">
        <f>IF(ISNA(VLOOKUP($I419,disall!$A$2:$CY$349,COLUMN(disall!BX418),FALSE)),-9999,VLOOKUP($I419,disall!$A$2:$CY$349,COLUMN(disall!BX418),FALSE))</f>
        <v>-9999</v>
      </c>
      <c r="CF419" s="8">
        <f>IF(ISNA(VLOOKUP($I419,disall!$A$2:$CY$349,COLUMN(disall!BY418),FALSE)),-9999,VLOOKUP($I419,disall!$A$2:$CY$349,COLUMN(disall!BY418),FALSE))</f>
        <v>-9999</v>
      </c>
      <c r="CG419" s="8">
        <f>IF(ISNA(VLOOKUP($I419,disall!$A$2:$CY$349,COLUMN(disall!BZ418),FALSE)),-9999,VLOOKUP($I419,disall!$A$2:$CY$349,COLUMN(disall!BZ418),FALSE))</f>
        <v>-9999</v>
      </c>
      <c r="CH419" s="8">
        <f>IF(ISNA(VLOOKUP($I419,disall!$A$2:$CY$349,COLUMN(disall!CA418),FALSE)),-9999,VLOOKUP($I419,disall!$A$2:$CY$349,COLUMN(disall!CA418),FALSE))</f>
        <v>-9999</v>
      </c>
      <c r="CI419" s="8">
        <f>IF(ISNA(VLOOKUP($I419,disall!$A$2:$CY$349,COLUMN(disall!CB418),FALSE)),-9999,VLOOKUP($I419,disall!$A$2:$CY$349,COLUMN(disall!CB418),FALSE))</f>
        <v>-9999</v>
      </c>
      <c r="CJ419" s="8">
        <f>IF(ISNA(VLOOKUP($I419,disall!$A$2:$CY$349,COLUMN(disall!CC418),FALSE)),-9999,VLOOKUP($I419,disall!$A$2:$CY$349,COLUMN(disall!CC418),FALSE))</f>
        <v>-9999</v>
      </c>
      <c r="CK419" s="8">
        <f>IF(ISNA(VLOOKUP($I419,disall!$A$2:$CY$349,COLUMN(disall!CD418),FALSE)),-9999,VLOOKUP($I419,disall!$A$2:$CY$349,COLUMN(disall!CD418),FALSE))</f>
        <v>-9999</v>
      </c>
      <c r="CL419" s="8">
        <f>IF(ISNA(VLOOKUP($I419,disall!$A$2:$CY$349,COLUMN(disall!CE418),FALSE)),-9999,VLOOKUP($I419,disall!$A$2:$CY$349,COLUMN(disall!CE418),FALSE))</f>
        <v>-9999</v>
      </c>
      <c r="CM419" s="8">
        <f>IF(ISNA(VLOOKUP($I419,disall!$A$2:$CY$349,COLUMN(disall!CF418),FALSE)),-9999,VLOOKUP($I419,disall!$A$2:$CY$349,COLUMN(disall!CF418),FALSE))</f>
        <v>-9999</v>
      </c>
      <c r="CN419" s="8">
        <f>IF(ISNA(VLOOKUP($I419,disall!$A$2:$CY$349,COLUMN(disall!CG418),FALSE)),-9999,VLOOKUP($I419,disall!$A$2:$CY$349,COLUMN(disall!CG418),FALSE))</f>
        <v>-9999</v>
      </c>
      <c r="CO419" s="8">
        <f>IF(ISNA(VLOOKUP($I419,disall!$A$2:$CY$349,COLUMN(disall!CH418),FALSE)),-9999,VLOOKUP($I419,disall!$A$2:$CY$349,COLUMN(disall!CH418),FALSE))</f>
        <v>-9999</v>
      </c>
      <c r="CP419" s="8">
        <f>IF(ISNA(VLOOKUP($I419,disall!$A$2:$CY$349,COLUMN(disall!CI418),FALSE)),-9999,VLOOKUP($I419,disall!$A$2:$CY$349,COLUMN(disall!CI418),FALSE))</f>
        <v>-9999</v>
      </c>
      <c r="CQ419" s="8">
        <f>IF(ISNA(VLOOKUP($I419,disall!$A$2:$CY$349,COLUMN(disall!CJ418),FALSE)),-9999,VLOOKUP($I419,disall!$A$2:$CY$349,COLUMN(disall!CJ418),FALSE))</f>
        <v>-9999</v>
      </c>
      <c r="CR419" s="8">
        <f>IF(ISNA(VLOOKUP($I419,disall!$A$2:$CY$349,COLUMN(disall!CK418),FALSE)),-9999,VLOOKUP($I419,disall!$A$2:$CY$349,COLUMN(disall!CK418),FALSE))</f>
        <v>-9999</v>
      </c>
      <c r="CS419" s="8">
        <f>IF(ISNA(VLOOKUP($I419,disall!$A$2:$CY$349,COLUMN(disall!CL418),FALSE)),-9999,VLOOKUP($I419,disall!$A$2:$CY$349,COLUMN(disall!CL418),FALSE))</f>
        <v>-9999</v>
      </c>
      <c r="CT419" s="8">
        <f>IF(ISNA(VLOOKUP($I419,disall!$A$2:$CY$349,COLUMN(disall!CM418),FALSE)),-9999,VLOOKUP($I419,disall!$A$2:$CY$349,COLUMN(disall!CM418),FALSE))</f>
        <v>-9999</v>
      </c>
      <c r="CU419" s="8">
        <f>IF(ISNA(VLOOKUP($I419,disall!$A$2:$CY$349,COLUMN(disall!CN418),FALSE)),-9999,VLOOKUP($I419,disall!$A$2:$CY$349,COLUMN(disall!CN418),FALSE))</f>
        <v>-9999</v>
      </c>
      <c r="CV419" s="8">
        <f>IF(ISNA(VLOOKUP($I419,disall!$A$2:$CY$349,COLUMN(disall!CO418),FALSE)),-9999,VLOOKUP($I419,disall!$A$2:$CY$349,COLUMN(disall!CO418),FALSE))</f>
        <v>-9999</v>
      </c>
      <c r="CW419" s="8">
        <f>IF(ISNA(VLOOKUP($I419,disall!$A$2:$CY$349,COLUMN(disall!CP418),FALSE)),-9999,VLOOKUP($I419,disall!$A$2:$CY$349,COLUMN(disall!CP418),FALSE))</f>
        <v>-9999</v>
      </c>
      <c r="CX419" s="8">
        <f>IF(ISNA(VLOOKUP($I419,disall!$A$2:$CY$349,COLUMN(disall!CQ418),FALSE)),-9999,VLOOKUP($I419,disall!$A$2:$CY$349,COLUMN(disall!CQ418),FALSE))</f>
        <v>-9999</v>
      </c>
      <c r="CY419" s="8">
        <f>IF(ISNA(VLOOKUP($I419,disall!$A$2:$CY$349,COLUMN(disall!CR418),FALSE)),-9999,VLOOKUP($I419,disall!$A$2:$CY$349,COLUMN(disall!CR418),FALSE))</f>
        <v>-9999</v>
      </c>
      <c r="CZ419" s="8">
        <f>IF(ISNA(VLOOKUP($I419,disall!$A$2:$CY$349,COLUMN(disall!CS418),FALSE)),-9999,VLOOKUP($I419,disall!$A$2:$CY$349,COLUMN(disall!CS418),FALSE))</f>
        <v>-9999</v>
      </c>
      <c r="DA419" s="8">
        <f>IF(ISNA(VLOOKUP($I419,disall!$A$2:$CY$349,COLUMN(disall!CT418),FALSE)),-9999,VLOOKUP($I419,disall!$A$2:$CY$349,COLUMN(disall!CT418),FALSE))</f>
        <v>-9999</v>
      </c>
      <c r="DB419" s="8">
        <f>IF(ISNA(VLOOKUP($I419,disall!$A$2:$CY$349,COLUMN(disall!CU418),FALSE)),-9999,VLOOKUP($I419,disall!$A$2:$CY$349,COLUMN(disall!CU418),FALSE))</f>
        <v>-9999</v>
      </c>
      <c r="DC419" s="8">
        <f>IF(ISNA(VLOOKUP($I419,disall!$A$2:$CY$349,COLUMN(disall!CV418),FALSE)),-9999,VLOOKUP($I419,disall!$A$2:$CY$349,COLUMN(disall!CV418),FALSE))</f>
        <v>-9999</v>
      </c>
      <c r="DD419" s="8">
        <f>IF(ISNA(VLOOKUP($I419,disall!$A$2:$CY$349,COLUMN(disall!CW418),FALSE)),-9999,VLOOKUP($I419,disall!$A$2:$CY$349,COLUMN(disall!CW418),FALSE))</f>
        <v>-9999</v>
      </c>
      <c r="DE419" s="8">
        <f>IF(ISNA(VLOOKUP($I419,disall!$A$2:$CY$349,COLUMN(disall!CX418),FALSE)),-9999,VLOOKUP($I419,disall!$A$2:$CY$349,COLUMN(disall!CX418),FALSE))</f>
        <v>-9999</v>
      </c>
      <c r="DF419" s="8">
        <f>IF(ISNA(VLOOKUP($I419,disall!$A$2:$CY$349,COLUMN(disall!CY418),FALSE)),-9999,VLOOKUP($I419,disall!$A$2:$CY$349,COLUMN(disall!CY418),FALSE))</f>
        <v>-9999</v>
      </c>
    </row>
    <row r="420" spans="1:110" x14ac:dyDescent="0.25">
      <c r="A420">
        <v>286</v>
      </c>
      <c r="B420" t="s">
        <v>8</v>
      </c>
      <c r="C420" t="s">
        <v>472</v>
      </c>
      <c r="D420" t="s">
        <v>1184</v>
      </c>
      <c r="E420" t="s">
        <v>1187</v>
      </c>
      <c r="F420" t="s">
        <v>1188</v>
      </c>
      <c r="G420" t="s">
        <v>1189</v>
      </c>
      <c r="H420">
        <v>4118</v>
      </c>
      <c r="I420">
        <f>IF(ISNA(VLOOKUP(H420,disall!$D$2:$L$349,1,FALSE)),H420,VLOOKUP(H420,disall!$D$2:$L$349,1,FALSE))</f>
        <v>4118</v>
      </c>
      <c r="J420" t="str">
        <f>IF(ISNA(VLOOKUP(H420,disall!$D$2:$L$349,1,FALSE)),"NA",VLOOKUP(H420,disall!$D$2:$L$349,2,FALSE))</f>
        <v>NA</v>
      </c>
      <c r="K420" t="str">
        <f>IF(ISNA(VLOOKUP(I420,disall!$A$2:$L$349,3,FALSE)),F420,VLOOKUP(I420,disall!$A$2:$L$349,3,FALSE))</f>
        <v>Mokokchung</v>
      </c>
      <c r="L420" t="str">
        <f>IF(ISNA(VLOOKUP(I420,disall!$A$2:$L$349,12,FALSE)),"NA",VLOOKUP(I420,disall!$A$2:$L$349,12,FALSE))</f>
        <v>NA</v>
      </c>
      <c r="M420" t="str">
        <f>IF(ISNA(VLOOKUP(I420,disall!$A$2:$M$349,6,FALSE)),"NA",VLOOKUP(I420,disall!$A$2:$M$349,6,FALSE))</f>
        <v>NA</v>
      </c>
      <c r="N420" t="str">
        <f>IF(ISNA(VLOOKUP(I420,disall!$A$2:$M$349,7,FALSE)),"NA",VLOOKUP(I420,disall!$A$2:$M$349,7,FALSE))</f>
        <v>NA</v>
      </c>
      <c r="O420" t="str">
        <f>IF(ISNA(VLOOKUP(I420,disall!$A$2:$M$349,8,FALSE)),"NA",VLOOKUP(I420,disall!$A$2:$M$349,8,FALSE))</f>
        <v>NA</v>
      </c>
      <c r="P420" t="str">
        <f>IF(ISNA(VLOOKUP(I420,disall!$A$2:$M$349,9,FALSE)),"NA",VLOOKUP(I420,disall!$A$2:$M$349,9,FALSE))</f>
        <v>NA</v>
      </c>
      <c r="Q420" t="str">
        <f>IF(ISNA(VLOOKUP(I420,disall!$A$2:$M$349,10,FALSE)),"NA",VLOOKUP(I420,disall!$A$2:$M$349,10,FALSE))</f>
        <v>NA</v>
      </c>
      <c r="R420" t="str">
        <f>IF(ISNA(VLOOKUP(I420,disall!$A$2:$M$349,11,FALSE)),"NA",VLOOKUP(I420,disall!$A$2:$M$349,11,FALSE))</f>
        <v>NA</v>
      </c>
      <c r="S420" t="str">
        <f>IF(ISNA(VLOOKUP(I420,disall!$A$2:$M$349,12,FALSE)),"NA",VLOOKUP(I420,disall!$A$2:$M$349,12,FALSE))</f>
        <v>NA</v>
      </c>
      <c r="T420" t="str">
        <f>IF(ISNA(VLOOKUP(I420,disall!$A$2:$M$349,13,FALSE)),"NA",VLOOKUP(I420,disall!$A$2:$M$349,13,FALSE))</f>
        <v>NA</v>
      </c>
      <c r="U420" s="8">
        <f>IF(ISNA(VLOOKUP($I420,disall!$A$2:$CY$349,COLUMN(disall!N419),FALSE)),-9999,VLOOKUP($I420,disall!$A$2:$CY$349,COLUMN(disall!N419),FALSE))</f>
        <v>-9999</v>
      </c>
      <c r="V420" s="8">
        <f>IF(ISNA(VLOOKUP($I420,disall!$A$2:$CY$349,COLUMN(disall!O419),FALSE)),-9999,VLOOKUP($I420,disall!$A$2:$CY$349,COLUMN(disall!O419),FALSE))</f>
        <v>-9999</v>
      </c>
      <c r="W420" s="8">
        <f>IF(ISNA(VLOOKUP($I420,disall!$A$2:$CY$349,COLUMN(disall!P419),FALSE)),-9999,VLOOKUP($I420,disall!$A$2:$CY$349,COLUMN(disall!P419),FALSE))</f>
        <v>-9999</v>
      </c>
      <c r="X420" s="8">
        <f>IF(ISNA(VLOOKUP($I420,disall!$A$2:$CY$349,COLUMN(disall!Q419),FALSE)),-9999,VLOOKUP($I420,disall!$A$2:$CY$349,COLUMN(disall!Q419),FALSE))</f>
        <v>-9999</v>
      </c>
      <c r="Y420" s="8">
        <f>IF(ISNA(VLOOKUP($I420,disall!$A$2:$CY$349,COLUMN(disall!R419),FALSE)),-9999,VLOOKUP($I420,disall!$A$2:$CY$349,COLUMN(disall!R419),FALSE))</f>
        <v>-9999</v>
      </c>
      <c r="Z420" s="8">
        <f>IF(ISNA(VLOOKUP($I420,disall!$A$2:$CY$349,COLUMN(disall!S419),FALSE)),-9999,VLOOKUP($I420,disall!$A$2:$CY$349,COLUMN(disall!S419),FALSE))</f>
        <v>-9999</v>
      </c>
      <c r="AA420" s="8">
        <f>IF(ISNA(VLOOKUP($I420,disall!$A$2:$CY$349,COLUMN(disall!T419),FALSE)),-9999,VLOOKUP($I420,disall!$A$2:$CY$349,COLUMN(disall!T419),FALSE))</f>
        <v>-9999</v>
      </c>
      <c r="AB420" s="8">
        <f>IF(ISNA(VLOOKUP($I420,disall!$A$2:$CY$349,COLUMN(disall!U419),FALSE)),-9999,VLOOKUP($I420,disall!$A$2:$CY$349,COLUMN(disall!U419),FALSE))</f>
        <v>-9999</v>
      </c>
      <c r="AC420" s="8">
        <f>IF(ISNA(VLOOKUP($I420,disall!$A$2:$CY$349,COLUMN(disall!V419),FALSE)),-9999,VLOOKUP($I420,disall!$A$2:$CY$349,COLUMN(disall!V419),FALSE))</f>
        <v>-9999</v>
      </c>
      <c r="AD420" s="8">
        <f>IF(ISNA(VLOOKUP($I420,disall!$A$2:$CY$349,COLUMN(disall!W419),FALSE)),-9999,VLOOKUP($I420,disall!$A$2:$CY$349,COLUMN(disall!W419),FALSE))</f>
        <v>-9999</v>
      </c>
      <c r="AE420" s="8">
        <f>IF(ISNA(VLOOKUP($I420,disall!$A$2:$CY$349,COLUMN(disall!X419),FALSE)),-9999,VLOOKUP($I420,disall!$A$2:$CY$349,COLUMN(disall!X419),FALSE))</f>
        <v>-9999</v>
      </c>
      <c r="AF420" s="8">
        <f>IF(ISNA(VLOOKUP($I420,disall!$A$2:$CY$349,COLUMN(disall!Y419),FALSE)),-9999,VLOOKUP($I420,disall!$A$2:$CY$349,COLUMN(disall!Y419),FALSE))</f>
        <v>-9999</v>
      </c>
      <c r="AG420" s="8">
        <f>IF(ISNA(VLOOKUP($I420,disall!$A$2:$CY$349,COLUMN(disall!Z419),FALSE)),-9999,VLOOKUP($I420,disall!$A$2:$CY$349,COLUMN(disall!Z419),FALSE))</f>
        <v>-9999</v>
      </c>
      <c r="AH420" s="8">
        <f>IF(ISNA(VLOOKUP($I420,disall!$A$2:$CY$349,COLUMN(disall!AA419),FALSE)),-9999,VLOOKUP($I420,disall!$A$2:$CY$349,COLUMN(disall!AA419),FALSE))</f>
        <v>-9999</v>
      </c>
      <c r="AI420" s="8">
        <f>IF(ISNA(VLOOKUP($I420,disall!$A$2:$CY$349,COLUMN(disall!AB419),FALSE)),-9999,VLOOKUP($I420,disall!$A$2:$CY$349,COLUMN(disall!AB419),FALSE))</f>
        <v>-9999</v>
      </c>
      <c r="AJ420" s="8">
        <f>IF(ISNA(VLOOKUP($I420,disall!$A$2:$CY$349,COLUMN(disall!AC419),FALSE)),-9999,VLOOKUP($I420,disall!$A$2:$CY$349,COLUMN(disall!AC419),FALSE))</f>
        <v>-9999</v>
      </c>
      <c r="AK420" s="8">
        <f>IF(ISNA(VLOOKUP($I420,disall!$A$2:$CY$349,COLUMN(disall!AD419),FALSE)),-9999,VLOOKUP($I420,disall!$A$2:$CY$349,COLUMN(disall!AD419),FALSE))</f>
        <v>-9999</v>
      </c>
      <c r="AL420" s="8">
        <f>IF(ISNA(VLOOKUP($I420,disall!$A$2:$CY$349,COLUMN(disall!AE419),FALSE)),-9999,VLOOKUP($I420,disall!$A$2:$CY$349,COLUMN(disall!AE419),FALSE))</f>
        <v>-9999</v>
      </c>
      <c r="AM420" s="8">
        <f>IF(ISNA(VLOOKUP($I420,disall!$A$2:$CY$349,COLUMN(disall!AF419),FALSE)),-9999,VLOOKUP($I420,disall!$A$2:$CY$349,COLUMN(disall!AF419),FALSE))</f>
        <v>-9999</v>
      </c>
      <c r="AN420" s="8">
        <f>IF(ISNA(VLOOKUP($I420,disall!$A$2:$CY$349,COLUMN(disall!AG419),FALSE)),-9999,VLOOKUP($I420,disall!$A$2:$CY$349,COLUMN(disall!AG419),FALSE))</f>
        <v>-9999</v>
      </c>
      <c r="AO420" s="8">
        <f>IF(ISNA(VLOOKUP($I420,disall!$A$2:$CY$349,COLUMN(disall!AH419),FALSE)),-9999,VLOOKUP($I420,disall!$A$2:$CY$349,COLUMN(disall!AH419),FALSE))</f>
        <v>-9999</v>
      </c>
      <c r="AP420" s="8">
        <f>IF(ISNA(VLOOKUP($I420,disall!$A$2:$CY$349,COLUMN(disall!AI419),FALSE)),-9999,VLOOKUP($I420,disall!$A$2:$CY$349,COLUMN(disall!AI419),FALSE))</f>
        <v>-9999</v>
      </c>
      <c r="AQ420" s="8">
        <f>IF(ISNA(VLOOKUP($I420,disall!$A$2:$CY$349,COLUMN(disall!AJ419),FALSE)),-9999,VLOOKUP($I420,disall!$A$2:$CY$349,COLUMN(disall!AJ419),FALSE))</f>
        <v>-9999</v>
      </c>
      <c r="AR420" s="8">
        <f>IF(ISNA(VLOOKUP($I420,disall!$A$2:$CY$349,COLUMN(disall!AK419),FALSE)),-9999,VLOOKUP($I420,disall!$A$2:$CY$349,COLUMN(disall!AK419),FALSE))</f>
        <v>-9999</v>
      </c>
      <c r="AS420" s="8">
        <f>IF(ISNA(VLOOKUP($I420,disall!$A$2:$CY$349,COLUMN(disall!AL419),FALSE)),-9999,VLOOKUP($I420,disall!$A$2:$CY$349,COLUMN(disall!AL419),FALSE))</f>
        <v>-9999</v>
      </c>
      <c r="AT420" s="8">
        <f>IF(ISNA(VLOOKUP($I420,disall!$A$2:$CY$349,COLUMN(disall!AM419),FALSE)),-9999,VLOOKUP($I420,disall!$A$2:$CY$349,COLUMN(disall!AM419),FALSE))</f>
        <v>-9999</v>
      </c>
      <c r="AU420" s="8">
        <f>IF(ISNA(VLOOKUP($I420,disall!$A$2:$CY$349,COLUMN(disall!AN419),FALSE)),-9999,VLOOKUP($I420,disall!$A$2:$CY$349,COLUMN(disall!AN419),FALSE))</f>
        <v>-9999</v>
      </c>
      <c r="AV420" s="8">
        <f>IF(ISNA(VLOOKUP($I420,disall!$A$2:$CY$349,COLUMN(disall!AO419),FALSE)),-9999,VLOOKUP($I420,disall!$A$2:$CY$349,COLUMN(disall!AO419),FALSE))</f>
        <v>-9999</v>
      </c>
      <c r="AW420" s="8">
        <f>IF(ISNA(VLOOKUP($I420,disall!$A$2:$CY$349,COLUMN(disall!AP419),FALSE)),-9999,VLOOKUP($I420,disall!$A$2:$CY$349,COLUMN(disall!AP419),FALSE))</f>
        <v>-9999</v>
      </c>
      <c r="AX420" s="8">
        <f>IF(ISNA(VLOOKUP($I420,disall!$A$2:$CY$349,COLUMN(disall!AQ419),FALSE)),-9999,VLOOKUP($I420,disall!$A$2:$CY$349,COLUMN(disall!AQ419),FALSE))</f>
        <v>-9999</v>
      </c>
      <c r="AY420" s="8">
        <f>IF(ISNA(VLOOKUP($I420,disall!$A$2:$CY$349,COLUMN(disall!AR419),FALSE)),-9999,VLOOKUP($I420,disall!$A$2:$CY$349,COLUMN(disall!AR419),FALSE))</f>
        <v>-9999</v>
      </c>
      <c r="AZ420" s="8">
        <f>IF(ISNA(VLOOKUP($I420,disall!$A$2:$CY$349,COLUMN(disall!AS419),FALSE)),-9999,VLOOKUP($I420,disall!$A$2:$CY$349,COLUMN(disall!AS419),FALSE))</f>
        <v>-9999</v>
      </c>
      <c r="BA420" s="8">
        <f>IF(ISNA(VLOOKUP($I420,disall!$A$2:$CY$349,COLUMN(disall!AT419),FALSE)),-9999,VLOOKUP($I420,disall!$A$2:$CY$349,COLUMN(disall!AT419),FALSE))</f>
        <v>-9999</v>
      </c>
      <c r="BB420" s="8">
        <f>IF(ISNA(VLOOKUP($I420,disall!$A$2:$CY$349,COLUMN(disall!AU419),FALSE)),-9999,VLOOKUP($I420,disall!$A$2:$CY$349,COLUMN(disall!AU419),FALSE))</f>
        <v>-9999</v>
      </c>
      <c r="BC420" s="8">
        <f>IF(ISNA(VLOOKUP($I420,disall!$A$2:$CY$349,COLUMN(disall!AV419),FALSE)),-9999,VLOOKUP($I420,disall!$A$2:$CY$349,COLUMN(disall!AV419),FALSE))</f>
        <v>-9999</v>
      </c>
      <c r="BD420" s="8">
        <f>IF(ISNA(VLOOKUP($I420,disall!$A$2:$CY$349,COLUMN(disall!AW419),FALSE)),-9999,VLOOKUP($I420,disall!$A$2:$CY$349,COLUMN(disall!AW419),FALSE))</f>
        <v>-9999</v>
      </c>
      <c r="BE420" s="8">
        <f>IF(ISNA(VLOOKUP($I420,disall!$A$2:$CY$349,COLUMN(disall!AX419),FALSE)),-9999,VLOOKUP($I420,disall!$A$2:$CY$349,COLUMN(disall!AX419),FALSE))</f>
        <v>-9999</v>
      </c>
      <c r="BF420" s="8">
        <f>IF(ISNA(VLOOKUP($I420,disall!$A$2:$CY$349,COLUMN(disall!AY419),FALSE)),-9999,VLOOKUP($I420,disall!$A$2:$CY$349,COLUMN(disall!AY419),FALSE))</f>
        <v>-9999</v>
      </c>
      <c r="BG420" s="8">
        <f>IF(ISNA(VLOOKUP($I420,disall!$A$2:$CY$349,COLUMN(disall!AZ419),FALSE)),-9999,VLOOKUP($I420,disall!$A$2:$CY$349,COLUMN(disall!AZ419),FALSE))</f>
        <v>-9999</v>
      </c>
      <c r="BH420" s="8">
        <f>IF(ISNA(VLOOKUP($I420,disall!$A$2:$CY$349,COLUMN(disall!BA419),FALSE)),-9999,VLOOKUP($I420,disall!$A$2:$CY$349,COLUMN(disall!BA419),FALSE))</f>
        <v>-9999</v>
      </c>
      <c r="BI420" s="8">
        <f>IF(ISNA(VLOOKUP($I420,disall!$A$2:$CY$349,COLUMN(disall!BB419),FALSE)),-9999,VLOOKUP($I420,disall!$A$2:$CY$349,COLUMN(disall!BB419),FALSE))</f>
        <v>-9999</v>
      </c>
      <c r="BJ420" s="8">
        <f>IF(ISNA(VLOOKUP($I420,disall!$A$2:$CY$349,COLUMN(disall!BC419),FALSE)),-9999,VLOOKUP($I420,disall!$A$2:$CY$349,COLUMN(disall!BC419),FALSE))</f>
        <v>-9999</v>
      </c>
      <c r="BK420" s="8">
        <f>IF(ISNA(VLOOKUP($I420,disall!$A$2:$CY$349,COLUMN(disall!BD419),FALSE)),-9999,VLOOKUP($I420,disall!$A$2:$CY$349,COLUMN(disall!BD419),FALSE))</f>
        <v>-9999</v>
      </c>
      <c r="BL420" s="8">
        <f>IF(ISNA(VLOOKUP($I420,disall!$A$2:$CY$349,COLUMN(disall!BE419),FALSE)),-9999,VLOOKUP($I420,disall!$A$2:$CY$349,COLUMN(disall!BE419),FALSE))</f>
        <v>-9999</v>
      </c>
      <c r="BM420" s="8">
        <f>IF(ISNA(VLOOKUP($I420,disall!$A$2:$CY$349,COLUMN(disall!BF419),FALSE)),-9999,VLOOKUP($I420,disall!$A$2:$CY$349,COLUMN(disall!BF419),FALSE))</f>
        <v>-9999</v>
      </c>
      <c r="BN420" s="8">
        <f>IF(ISNA(VLOOKUP($I420,disall!$A$2:$CY$349,COLUMN(disall!BG419),FALSE)),-9999,VLOOKUP($I420,disall!$A$2:$CY$349,COLUMN(disall!BG419),FALSE))</f>
        <v>-9999</v>
      </c>
      <c r="BO420" s="8">
        <f>IF(ISNA(VLOOKUP($I420,disall!$A$2:$CY$349,COLUMN(disall!BH419),FALSE)),-9999,VLOOKUP($I420,disall!$A$2:$CY$349,COLUMN(disall!BH419),FALSE))</f>
        <v>-9999</v>
      </c>
      <c r="BP420" s="8">
        <f>IF(ISNA(VLOOKUP($I420,disall!$A$2:$CY$349,COLUMN(disall!BI419),FALSE)),-9999,VLOOKUP($I420,disall!$A$2:$CY$349,COLUMN(disall!BI419),FALSE))</f>
        <v>-9999</v>
      </c>
      <c r="BQ420" s="8">
        <f>IF(ISNA(VLOOKUP($I420,disall!$A$2:$CY$349,COLUMN(disall!BJ419),FALSE)),-9999,VLOOKUP($I420,disall!$A$2:$CY$349,COLUMN(disall!BJ419),FALSE))</f>
        <v>-9999</v>
      </c>
      <c r="BR420" s="8">
        <f>IF(ISNA(VLOOKUP($I420,disall!$A$2:$CY$349,COLUMN(disall!BK419),FALSE)),-9999,VLOOKUP($I420,disall!$A$2:$CY$349,COLUMN(disall!BK419),FALSE))</f>
        <v>-9999</v>
      </c>
      <c r="BS420" s="8">
        <f>IF(ISNA(VLOOKUP($I420,disall!$A$2:$CY$349,COLUMN(disall!BL419),FALSE)),-9999,VLOOKUP($I420,disall!$A$2:$CY$349,COLUMN(disall!BL419),FALSE))</f>
        <v>-9999</v>
      </c>
      <c r="BT420" s="8">
        <f>IF(ISNA(VLOOKUP($I420,disall!$A$2:$CY$349,COLUMN(disall!BM419),FALSE)),-9999,VLOOKUP($I420,disall!$A$2:$CY$349,COLUMN(disall!BM419),FALSE))</f>
        <v>-9999</v>
      </c>
      <c r="BU420" s="8">
        <f>IF(ISNA(VLOOKUP($I420,disall!$A$2:$CY$349,COLUMN(disall!BN419),FALSE)),-9999,VLOOKUP($I420,disall!$A$2:$CY$349,COLUMN(disall!BN419),FALSE))</f>
        <v>-9999</v>
      </c>
      <c r="BV420" s="8">
        <f>IF(ISNA(VLOOKUP($I420,disall!$A$2:$CY$349,COLUMN(disall!BO419),FALSE)),-9999,VLOOKUP($I420,disall!$A$2:$CY$349,COLUMN(disall!BO419),FALSE))</f>
        <v>-9999</v>
      </c>
      <c r="BW420" s="8">
        <f>IF(ISNA(VLOOKUP($I420,disall!$A$2:$CY$349,COLUMN(disall!BP419),FALSE)),-9999,VLOOKUP($I420,disall!$A$2:$CY$349,COLUMN(disall!BP419),FALSE))</f>
        <v>-9999</v>
      </c>
      <c r="BX420" s="8">
        <f>IF(ISNA(VLOOKUP($I420,disall!$A$2:$CY$349,COLUMN(disall!BQ419),FALSE)),-9999,VLOOKUP($I420,disall!$A$2:$CY$349,COLUMN(disall!BQ419),FALSE))</f>
        <v>-9999</v>
      </c>
      <c r="BY420" s="8">
        <f>IF(ISNA(VLOOKUP($I420,disall!$A$2:$CY$349,COLUMN(disall!BR419),FALSE)),-9999,VLOOKUP($I420,disall!$A$2:$CY$349,COLUMN(disall!BR419),FALSE))</f>
        <v>-9999</v>
      </c>
      <c r="BZ420" s="8">
        <f>IF(ISNA(VLOOKUP($I420,disall!$A$2:$CY$349,COLUMN(disall!BS419),FALSE)),-9999,VLOOKUP($I420,disall!$A$2:$CY$349,COLUMN(disall!BS419),FALSE))</f>
        <v>-9999</v>
      </c>
      <c r="CA420" s="8">
        <f>IF(ISNA(VLOOKUP($I420,disall!$A$2:$CY$349,COLUMN(disall!BT419),FALSE)),-9999,VLOOKUP($I420,disall!$A$2:$CY$349,COLUMN(disall!BT419),FALSE))</f>
        <v>-9999</v>
      </c>
      <c r="CB420" s="8">
        <f>IF(ISNA(VLOOKUP($I420,disall!$A$2:$CY$349,COLUMN(disall!BU419),FALSE)),-9999,VLOOKUP($I420,disall!$A$2:$CY$349,COLUMN(disall!BU419),FALSE))</f>
        <v>-9999</v>
      </c>
      <c r="CC420" s="8">
        <f>IF(ISNA(VLOOKUP($I420,disall!$A$2:$CY$349,COLUMN(disall!BV419),FALSE)),-9999,VLOOKUP($I420,disall!$A$2:$CY$349,COLUMN(disall!BV419),FALSE))</f>
        <v>-9999</v>
      </c>
      <c r="CD420" s="8">
        <f>IF(ISNA(VLOOKUP($I420,disall!$A$2:$CY$349,COLUMN(disall!BW419),FALSE)),-9999,VLOOKUP($I420,disall!$A$2:$CY$349,COLUMN(disall!BW419),FALSE))</f>
        <v>-9999</v>
      </c>
      <c r="CE420" s="8">
        <f>IF(ISNA(VLOOKUP($I420,disall!$A$2:$CY$349,COLUMN(disall!BX419),FALSE)),-9999,VLOOKUP($I420,disall!$A$2:$CY$349,COLUMN(disall!BX419),FALSE))</f>
        <v>-9999</v>
      </c>
      <c r="CF420" s="8">
        <f>IF(ISNA(VLOOKUP($I420,disall!$A$2:$CY$349,COLUMN(disall!BY419),FALSE)),-9999,VLOOKUP($I420,disall!$A$2:$CY$349,COLUMN(disall!BY419),FALSE))</f>
        <v>-9999</v>
      </c>
      <c r="CG420" s="8">
        <f>IF(ISNA(VLOOKUP($I420,disall!$A$2:$CY$349,COLUMN(disall!BZ419),FALSE)),-9999,VLOOKUP($I420,disall!$A$2:$CY$349,COLUMN(disall!BZ419),FALSE))</f>
        <v>-9999</v>
      </c>
      <c r="CH420" s="8">
        <f>IF(ISNA(VLOOKUP($I420,disall!$A$2:$CY$349,COLUMN(disall!CA419),FALSE)),-9999,VLOOKUP($I420,disall!$A$2:$CY$349,COLUMN(disall!CA419),FALSE))</f>
        <v>-9999</v>
      </c>
      <c r="CI420" s="8">
        <f>IF(ISNA(VLOOKUP($I420,disall!$A$2:$CY$349,COLUMN(disall!CB419),FALSE)),-9999,VLOOKUP($I420,disall!$A$2:$CY$349,COLUMN(disall!CB419),FALSE))</f>
        <v>-9999</v>
      </c>
      <c r="CJ420" s="8">
        <f>IF(ISNA(VLOOKUP($I420,disall!$A$2:$CY$349,COLUMN(disall!CC419),FALSE)),-9999,VLOOKUP($I420,disall!$A$2:$CY$349,COLUMN(disall!CC419),FALSE))</f>
        <v>-9999</v>
      </c>
      <c r="CK420" s="8">
        <f>IF(ISNA(VLOOKUP($I420,disall!$A$2:$CY$349,COLUMN(disall!CD419),FALSE)),-9999,VLOOKUP($I420,disall!$A$2:$CY$349,COLUMN(disall!CD419),FALSE))</f>
        <v>-9999</v>
      </c>
      <c r="CL420" s="8">
        <f>IF(ISNA(VLOOKUP($I420,disall!$A$2:$CY$349,COLUMN(disall!CE419),FALSE)),-9999,VLOOKUP($I420,disall!$A$2:$CY$349,COLUMN(disall!CE419),FALSE))</f>
        <v>-9999</v>
      </c>
      <c r="CM420" s="8">
        <f>IF(ISNA(VLOOKUP($I420,disall!$A$2:$CY$349,COLUMN(disall!CF419),FALSE)),-9999,VLOOKUP($I420,disall!$A$2:$CY$349,COLUMN(disall!CF419),FALSE))</f>
        <v>-9999</v>
      </c>
      <c r="CN420" s="8">
        <f>IF(ISNA(VLOOKUP($I420,disall!$A$2:$CY$349,COLUMN(disall!CG419),FALSE)),-9999,VLOOKUP($I420,disall!$A$2:$CY$349,COLUMN(disall!CG419),FALSE))</f>
        <v>-9999</v>
      </c>
      <c r="CO420" s="8">
        <f>IF(ISNA(VLOOKUP($I420,disall!$A$2:$CY$349,COLUMN(disall!CH419),FALSE)),-9999,VLOOKUP($I420,disall!$A$2:$CY$349,COLUMN(disall!CH419),FALSE))</f>
        <v>-9999</v>
      </c>
      <c r="CP420" s="8">
        <f>IF(ISNA(VLOOKUP($I420,disall!$A$2:$CY$349,COLUMN(disall!CI419),FALSE)),-9999,VLOOKUP($I420,disall!$A$2:$CY$349,COLUMN(disall!CI419),FALSE))</f>
        <v>-9999</v>
      </c>
      <c r="CQ420" s="8">
        <f>IF(ISNA(VLOOKUP($I420,disall!$A$2:$CY$349,COLUMN(disall!CJ419),FALSE)),-9999,VLOOKUP($I420,disall!$A$2:$CY$349,COLUMN(disall!CJ419),FALSE))</f>
        <v>-9999</v>
      </c>
      <c r="CR420" s="8">
        <f>IF(ISNA(VLOOKUP($I420,disall!$A$2:$CY$349,COLUMN(disall!CK419),FALSE)),-9999,VLOOKUP($I420,disall!$A$2:$CY$349,COLUMN(disall!CK419),FALSE))</f>
        <v>-9999</v>
      </c>
      <c r="CS420" s="8">
        <f>IF(ISNA(VLOOKUP($I420,disall!$A$2:$CY$349,COLUMN(disall!CL419),FALSE)),-9999,VLOOKUP($I420,disall!$A$2:$CY$349,COLUMN(disall!CL419),FALSE))</f>
        <v>-9999</v>
      </c>
      <c r="CT420" s="8">
        <f>IF(ISNA(VLOOKUP($I420,disall!$A$2:$CY$349,COLUMN(disall!CM419),FALSE)),-9999,VLOOKUP($I420,disall!$A$2:$CY$349,COLUMN(disall!CM419),FALSE))</f>
        <v>-9999</v>
      </c>
      <c r="CU420" s="8">
        <f>IF(ISNA(VLOOKUP($I420,disall!$A$2:$CY$349,COLUMN(disall!CN419),FALSE)),-9999,VLOOKUP($I420,disall!$A$2:$CY$349,COLUMN(disall!CN419),FALSE))</f>
        <v>-9999</v>
      </c>
      <c r="CV420" s="8">
        <f>IF(ISNA(VLOOKUP($I420,disall!$A$2:$CY$349,COLUMN(disall!CO419),FALSE)),-9999,VLOOKUP($I420,disall!$A$2:$CY$349,COLUMN(disall!CO419),FALSE))</f>
        <v>-9999</v>
      </c>
      <c r="CW420" s="8">
        <f>IF(ISNA(VLOOKUP($I420,disall!$A$2:$CY$349,COLUMN(disall!CP419),FALSE)),-9999,VLOOKUP($I420,disall!$A$2:$CY$349,COLUMN(disall!CP419),FALSE))</f>
        <v>-9999</v>
      </c>
      <c r="CX420" s="8">
        <f>IF(ISNA(VLOOKUP($I420,disall!$A$2:$CY$349,COLUMN(disall!CQ419),FALSE)),-9999,VLOOKUP($I420,disall!$A$2:$CY$349,COLUMN(disall!CQ419),FALSE))</f>
        <v>-9999</v>
      </c>
      <c r="CY420" s="8">
        <f>IF(ISNA(VLOOKUP($I420,disall!$A$2:$CY$349,COLUMN(disall!CR419),FALSE)),-9999,VLOOKUP($I420,disall!$A$2:$CY$349,COLUMN(disall!CR419),FALSE))</f>
        <v>-9999</v>
      </c>
      <c r="CZ420" s="8">
        <f>IF(ISNA(VLOOKUP($I420,disall!$A$2:$CY$349,COLUMN(disall!CS419),FALSE)),-9999,VLOOKUP($I420,disall!$A$2:$CY$349,COLUMN(disall!CS419),FALSE))</f>
        <v>-9999</v>
      </c>
      <c r="DA420" s="8">
        <f>IF(ISNA(VLOOKUP($I420,disall!$A$2:$CY$349,COLUMN(disall!CT419),FALSE)),-9999,VLOOKUP($I420,disall!$A$2:$CY$349,COLUMN(disall!CT419),FALSE))</f>
        <v>-9999</v>
      </c>
      <c r="DB420" s="8">
        <f>IF(ISNA(VLOOKUP($I420,disall!$A$2:$CY$349,COLUMN(disall!CU419),FALSE)),-9999,VLOOKUP($I420,disall!$A$2:$CY$349,COLUMN(disall!CU419),FALSE))</f>
        <v>-9999</v>
      </c>
      <c r="DC420" s="8">
        <f>IF(ISNA(VLOOKUP($I420,disall!$A$2:$CY$349,COLUMN(disall!CV419),FALSE)),-9999,VLOOKUP($I420,disall!$A$2:$CY$349,COLUMN(disall!CV419),FALSE))</f>
        <v>-9999</v>
      </c>
      <c r="DD420" s="8">
        <f>IF(ISNA(VLOOKUP($I420,disall!$A$2:$CY$349,COLUMN(disall!CW419),FALSE)),-9999,VLOOKUP($I420,disall!$A$2:$CY$349,COLUMN(disall!CW419),FALSE))</f>
        <v>-9999</v>
      </c>
      <c r="DE420" s="8">
        <f>IF(ISNA(VLOOKUP($I420,disall!$A$2:$CY$349,COLUMN(disall!CX419),FALSE)),-9999,VLOOKUP($I420,disall!$A$2:$CY$349,COLUMN(disall!CX419),FALSE))</f>
        <v>-9999</v>
      </c>
      <c r="DF420" s="8">
        <f>IF(ISNA(VLOOKUP($I420,disall!$A$2:$CY$349,COLUMN(disall!CY419),FALSE)),-9999,VLOOKUP($I420,disall!$A$2:$CY$349,COLUMN(disall!CY419),FALSE))</f>
        <v>-9999</v>
      </c>
    </row>
    <row r="421" spans="1:110" x14ac:dyDescent="0.25">
      <c r="A421">
        <v>287</v>
      </c>
      <c r="B421" t="s">
        <v>8</v>
      </c>
      <c r="C421" t="s">
        <v>472</v>
      </c>
      <c r="D421" t="s">
        <v>1184</v>
      </c>
      <c r="E421" t="s">
        <v>473</v>
      </c>
      <c r="F421" t="s">
        <v>1190</v>
      </c>
      <c r="G421" t="s">
        <v>1191</v>
      </c>
      <c r="H421">
        <v>4119</v>
      </c>
      <c r="I421">
        <f>IF(ISNA(VLOOKUP(H421,disall!$D$2:$L$349,1,FALSE)),H421,VLOOKUP(H421,disall!$D$2:$L$349,1,FALSE))</f>
        <v>4119</v>
      </c>
      <c r="J421" t="str">
        <f>IF(ISNA(VLOOKUP(H421,disall!$D$2:$L$349,1,FALSE)),"NA",VLOOKUP(H421,disall!$D$2:$L$349,2,FALSE))</f>
        <v>NA</v>
      </c>
      <c r="K421" t="str">
        <f>IF(ISNA(VLOOKUP(I421,disall!$A$2:$L$349,3,FALSE)),F421,VLOOKUP(I421,disall!$A$2:$L$349,3,FALSE))</f>
        <v>Mon</v>
      </c>
      <c r="L421" t="str">
        <f>IF(ISNA(VLOOKUP(I421,disall!$A$2:$L$349,12,FALSE)),"NA",VLOOKUP(I421,disall!$A$2:$L$349,12,FALSE))</f>
        <v>NA</v>
      </c>
      <c r="M421" t="str">
        <f>IF(ISNA(VLOOKUP(I421,disall!$A$2:$M$349,6,FALSE)),"NA",VLOOKUP(I421,disall!$A$2:$M$349,6,FALSE))</f>
        <v>NA</v>
      </c>
      <c r="N421" t="str">
        <f>IF(ISNA(VLOOKUP(I421,disall!$A$2:$M$349,7,FALSE)),"NA",VLOOKUP(I421,disall!$A$2:$M$349,7,FALSE))</f>
        <v>NA</v>
      </c>
      <c r="O421" t="str">
        <f>IF(ISNA(VLOOKUP(I421,disall!$A$2:$M$349,8,FALSE)),"NA",VLOOKUP(I421,disall!$A$2:$M$349,8,FALSE))</f>
        <v>NA</v>
      </c>
      <c r="P421" t="str">
        <f>IF(ISNA(VLOOKUP(I421,disall!$A$2:$M$349,9,FALSE)),"NA",VLOOKUP(I421,disall!$A$2:$M$349,9,FALSE))</f>
        <v>NA</v>
      </c>
      <c r="Q421" t="str">
        <f>IF(ISNA(VLOOKUP(I421,disall!$A$2:$M$349,10,FALSE)),"NA",VLOOKUP(I421,disall!$A$2:$M$349,10,FALSE))</f>
        <v>NA</v>
      </c>
      <c r="R421" t="str">
        <f>IF(ISNA(VLOOKUP(I421,disall!$A$2:$M$349,11,FALSE)),"NA",VLOOKUP(I421,disall!$A$2:$M$349,11,FALSE))</f>
        <v>NA</v>
      </c>
      <c r="S421" t="str">
        <f>IF(ISNA(VLOOKUP(I421,disall!$A$2:$M$349,12,FALSE)),"NA",VLOOKUP(I421,disall!$A$2:$M$349,12,FALSE))</f>
        <v>NA</v>
      </c>
      <c r="T421" t="str">
        <f>IF(ISNA(VLOOKUP(I421,disall!$A$2:$M$349,13,FALSE)),"NA",VLOOKUP(I421,disall!$A$2:$M$349,13,FALSE))</f>
        <v>NA</v>
      </c>
      <c r="U421" s="8">
        <f>IF(ISNA(VLOOKUP($I421,disall!$A$2:$CY$349,COLUMN(disall!N420),FALSE)),-9999,VLOOKUP($I421,disall!$A$2:$CY$349,COLUMN(disall!N420),FALSE))</f>
        <v>-9999</v>
      </c>
      <c r="V421" s="8">
        <f>IF(ISNA(VLOOKUP($I421,disall!$A$2:$CY$349,COLUMN(disall!O420),FALSE)),-9999,VLOOKUP($I421,disall!$A$2:$CY$349,COLUMN(disall!O420),FALSE))</f>
        <v>-9999</v>
      </c>
      <c r="W421" s="8">
        <f>IF(ISNA(VLOOKUP($I421,disall!$A$2:$CY$349,COLUMN(disall!P420),FALSE)),-9999,VLOOKUP($I421,disall!$A$2:$CY$349,COLUMN(disall!P420),FALSE))</f>
        <v>-9999</v>
      </c>
      <c r="X421" s="8">
        <f>IF(ISNA(VLOOKUP($I421,disall!$A$2:$CY$349,COLUMN(disall!Q420),FALSE)),-9999,VLOOKUP($I421,disall!$A$2:$CY$349,COLUMN(disall!Q420),FALSE))</f>
        <v>-9999</v>
      </c>
      <c r="Y421" s="8">
        <f>IF(ISNA(VLOOKUP($I421,disall!$A$2:$CY$349,COLUMN(disall!R420),FALSE)),-9999,VLOOKUP($I421,disall!$A$2:$CY$349,COLUMN(disall!R420),FALSE))</f>
        <v>-9999</v>
      </c>
      <c r="Z421" s="8">
        <f>IF(ISNA(VLOOKUP($I421,disall!$A$2:$CY$349,COLUMN(disall!S420),FALSE)),-9999,VLOOKUP($I421,disall!$A$2:$CY$349,COLUMN(disall!S420),FALSE))</f>
        <v>-9999</v>
      </c>
      <c r="AA421" s="8">
        <f>IF(ISNA(VLOOKUP($I421,disall!$A$2:$CY$349,COLUMN(disall!T420),FALSE)),-9999,VLOOKUP($I421,disall!$A$2:$CY$349,COLUMN(disall!T420),FALSE))</f>
        <v>-9999</v>
      </c>
      <c r="AB421" s="8">
        <f>IF(ISNA(VLOOKUP($I421,disall!$A$2:$CY$349,COLUMN(disall!U420),FALSE)),-9999,VLOOKUP($I421,disall!$A$2:$CY$349,COLUMN(disall!U420),FALSE))</f>
        <v>-9999</v>
      </c>
      <c r="AC421" s="8">
        <f>IF(ISNA(VLOOKUP($I421,disall!$A$2:$CY$349,COLUMN(disall!V420),FALSE)),-9999,VLOOKUP($I421,disall!$A$2:$CY$349,COLUMN(disall!V420),FALSE))</f>
        <v>-9999</v>
      </c>
      <c r="AD421" s="8">
        <f>IF(ISNA(VLOOKUP($I421,disall!$A$2:$CY$349,COLUMN(disall!W420),FALSE)),-9999,VLOOKUP($I421,disall!$A$2:$CY$349,COLUMN(disall!W420),FALSE))</f>
        <v>-9999</v>
      </c>
      <c r="AE421" s="8">
        <f>IF(ISNA(VLOOKUP($I421,disall!$A$2:$CY$349,COLUMN(disall!X420),FALSE)),-9999,VLOOKUP($I421,disall!$A$2:$CY$349,COLUMN(disall!X420),FALSE))</f>
        <v>-9999</v>
      </c>
      <c r="AF421" s="8">
        <f>IF(ISNA(VLOOKUP($I421,disall!$A$2:$CY$349,COLUMN(disall!Y420),FALSE)),-9999,VLOOKUP($I421,disall!$A$2:$CY$349,COLUMN(disall!Y420),FALSE))</f>
        <v>-9999</v>
      </c>
      <c r="AG421" s="8">
        <f>IF(ISNA(VLOOKUP($I421,disall!$A$2:$CY$349,COLUMN(disall!Z420),FALSE)),-9999,VLOOKUP($I421,disall!$A$2:$CY$349,COLUMN(disall!Z420),FALSE))</f>
        <v>-9999</v>
      </c>
      <c r="AH421" s="8">
        <f>IF(ISNA(VLOOKUP($I421,disall!$A$2:$CY$349,COLUMN(disall!AA420),FALSE)),-9999,VLOOKUP($I421,disall!$A$2:$CY$349,COLUMN(disall!AA420),FALSE))</f>
        <v>-9999</v>
      </c>
      <c r="AI421" s="8">
        <f>IF(ISNA(VLOOKUP($I421,disall!$A$2:$CY$349,COLUMN(disall!AB420),FALSE)),-9999,VLOOKUP($I421,disall!$A$2:$CY$349,COLUMN(disall!AB420),FALSE))</f>
        <v>-9999</v>
      </c>
      <c r="AJ421" s="8">
        <f>IF(ISNA(VLOOKUP($I421,disall!$A$2:$CY$349,COLUMN(disall!AC420),FALSE)),-9999,VLOOKUP($I421,disall!$A$2:$CY$349,COLUMN(disall!AC420),FALSE))</f>
        <v>-9999</v>
      </c>
      <c r="AK421" s="8">
        <f>IF(ISNA(VLOOKUP($I421,disall!$A$2:$CY$349,COLUMN(disall!AD420),FALSE)),-9999,VLOOKUP($I421,disall!$A$2:$CY$349,COLUMN(disall!AD420),FALSE))</f>
        <v>-9999</v>
      </c>
      <c r="AL421" s="8">
        <f>IF(ISNA(VLOOKUP($I421,disall!$A$2:$CY$349,COLUMN(disall!AE420),FALSE)),-9999,VLOOKUP($I421,disall!$A$2:$CY$349,COLUMN(disall!AE420),FALSE))</f>
        <v>-9999</v>
      </c>
      <c r="AM421" s="8">
        <f>IF(ISNA(VLOOKUP($I421,disall!$A$2:$CY$349,COLUMN(disall!AF420),FALSE)),-9999,VLOOKUP($I421,disall!$A$2:$CY$349,COLUMN(disall!AF420),FALSE))</f>
        <v>-9999</v>
      </c>
      <c r="AN421" s="8">
        <f>IF(ISNA(VLOOKUP($I421,disall!$A$2:$CY$349,COLUMN(disall!AG420),FALSE)),-9999,VLOOKUP($I421,disall!$A$2:$CY$349,COLUMN(disall!AG420),FALSE))</f>
        <v>-9999</v>
      </c>
      <c r="AO421" s="8">
        <f>IF(ISNA(VLOOKUP($I421,disall!$A$2:$CY$349,COLUMN(disall!AH420),FALSE)),-9999,VLOOKUP($I421,disall!$A$2:$CY$349,COLUMN(disall!AH420),FALSE))</f>
        <v>-9999</v>
      </c>
      <c r="AP421" s="8">
        <f>IF(ISNA(VLOOKUP($I421,disall!$A$2:$CY$349,COLUMN(disall!AI420),FALSE)),-9999,VLOOKUP($I421,disall!$A$2:$CY$349,COLUMN(disall!AI420),FALSE))</f>
        <v>-9999</v>
      </c>
      <c r="AQ421" s="8">
        <f>IF(ISNA(VLOOKUP($I421,disall!$A$2:$CY$349,COLUMN(disall!AJ420),FALSE)),-9999,VLOOKUP($I421,disall!$A$2:$CY$349,COLUMN(disall!AJ420),FALSE))</f>
        <v>-9999</v>
      </c>
      <c r="AR421" s="8">
        <f>IF(ISNA(VLOOKUP($I421,disall!$A$2:$CY$349,COLUMN(disall!AK420),FALSE)),-9999,VLOOKUP($I421,disall!$A$2:$CY$349,COLUMN(disall!AK420),FALSE))</f>
        <v>-9999</v>
      </c>
      <c r="AS421" s="8">
        <f>IF(ISNA(VLOOKUP($I421,disall!$A$2:$CY$349,COLUMN(disall!AL420),FALSE)),-9999,VLOOKUP($I421,disall!$A$2:$CY$349,COLUMN(disall!AL420),FALSE))</f>
        <v>-9999</v>
      </c>
      <c r="AT421" s="8">
        <f>IF(ISNA(VLOOKUP($I421,disall!$A$2:$CY$349,COLUMN(disall!AM420),FALSE)),-9999,VLOOKUP($I421,disall!$A$2:$CY$349,COLUMN(disall!AM420),FALSE))</f>
        <v>-9999</v>
      </c>
      <c r="AU421" s="8">
        <f>IF(ISNA(VLOOKUP($I421,disall!$A$2:$CY$349,COLUMN(disall!AN420),FALSE)),-9999,VLOOKUP($I421,disall!$A$2:$CY$349,COLUMN(disall!AN420),FALSE))</f>
        <v>-9999</v>
      </c>
      <c r="AV421" s="8">
        <f>IF(ISNA(VLOOKUP($I421,disall!$A$2:$CY$349,COLUMN(disall!AO420),FALSE)),-9999,VLOOKUP($I421,disall!$A$2:$CY$349,COLUMN(disall!AO420),FALSE))</f>
        <v>-9999</v>
      </c>
      <c r="AW421" s="8">
        <f>IF(ISNA(VLOOKUP($I421,disall!$A$2:$CY$349,COLUMN(disall!AP420),FALSE)),-9999,VLOOKUP($I421,disall!$A$2:$CY$349,COLUMN(disall!AP420),FALSE))</f>
        <v>-9999</v>
      </c>
      <c r="AX421" s="8">
        <f>IF(ISNA(VLOOKUP($I421,disall!$A$2:$CY$349,COLUMN(disall!AQ420),FALSE)),-9999,VLOOKUP($I421,disall!$A$2:$CY$349,COLUMN(disall!AQ420),FALSE))</f>
        <v>-9999</v>
      </c>
      <c r="AY421" s="8">
        <f>IF(ISNA(VLOOKUP($I421,disall!$A$2:$CY$349,COLUMN(disall!AR420),FALSE)),-9999,VLOOKUP($I421,disall!$A$2:$CY$349,COLUMN(disall!AR420),FALSE))</f>
        <v>-9999</v>
      </c>
      <c r="AZ421" s="8">
        <f>IF(ISNA(VLOOKUP($I421,disall!$A$2:$CY$349,COLUMN(disall!AS420),FALSE)),-9999,VLOOKUP($I421,disall!$A$2:$CY$349,COLUMN(disall!AS420),FALSE))</f>
        <v>-9999</v>
      </c>
      <c r="BA421" s="8">
        <f>IF(ISNA(VLOOKUP($I421,disall!$A$2:$CY$349,COLUMN(disall!AT420),FALSE)),-9999,VLOOKUP($I421,disall!$A$2:$CY$349,COLUMN(disall!AT420),FALSE))</f>
        <v>-9999</v>
      </c>
      <c r="BB421" s="8">
        <f>IF(ISNA(VLOOKUP($I421,disall!$A$2:$CY$349,COLUMN(disall!AU420),FALSE)),-9999,VLOOKUP($I421,disall!$A$2:$CY$349,COLUMN(disall!AU420),FALSE))</f>
        <v>-9999</v>
      </c>
      <c r="BC421" s="8">
        <f>IF(ISNA(VLOOKUP($I421,disall!$A$2:$CY$349,COLUMN(disall!AV420),FALSE)),-9999,VLOOKUP($I421,disall!$A$2:$CY$349,COLUMN(disall!AV420),FALSE))</f>
        <v>-9999</v>
      </c>
      <c r="BD421" s="8">
        <f>IF(ISNA(VLOOKUP($I421,disall!$A$2:$CY$349,COLUMN(disall!AW420),FALSE)),-9999,VLOOKUP($I421,disall!$A$2:$CY$349,COLUMN(disall!AW420),FALSE))</f>
        <v>-9999</v>
      </c>
      <c r="BE421" s="8">
        <f>IF(ISNA(VLOOKUP($I421,disall!$A$2:$CY$349,COLUMN(disall!AX420),FALSE)),-9999,VLOOKUP($I421,disall!$A$2:$CY$349,COLUMN(disall!AX420),FALSE))</f>
        <v>-9999</v>
      </c>
      <c r="BF421" s="8">
        <f>IF(ISNA(VLOOKUP($I421,disall!$A$2:$CY$349,COLUMN(disall!AY420),FALSE)),-9999,VLOOKUP($I421,disall!$A$2:$CY$349,COLUMN(disall!AY420),FALSE))</f>
        <v>-9999</v>
      </c>
      <c r="BG421" s="8">
        <f>IF(ISNA(VLOOKUP($I421,disall!$A$2:$CY$349,COLUMN(disall!AZ420),FALSE)),-9999,VLOOKUP($I421,disall!$A$2:$CY$349,COLUMN(disall!AZ420),FALSE))</f>
        <v>-9999</v>
      </c>
      <c r="BH421" s="8">
        <f>IF(ISNA(VLOOKUP($I421,disall!$A$2:$CY$349,COLUMN(disall!BA420),FALSE)),-9999,VLOOKUP($I421,disall!$A$2:$CY$349,COLUMN(disall!BA420),FALSE))</f>
        <v>-9999</v>
      </c>
      <c r="BI421" s="8">
        <f>IF(ISNA(VLOOKUP($I421,disall!$A$2:$CY$349,COLUMN(disall!BB420),FALSE)),-9999,VLOOKUP($I421,disall!$A$2:$CY$349,COLUMN(disall!BB420),FALSE))</f>
        <v>-9999</v>
      </c>
      <c r="BJ421" s="8">
        <f>IF(ISNA(VLOOKUP($I421,disall!$A$2:$CY$349,COLUMN(disall!BC420),FALSE)),-9999,VLOOKUP($I421,disall!$A$2:$CY$349,COLUMN(disall!BC420),FALSE))</f>
        <v>-9999</v>
      </c>
      <c r="BK421" s="8">
        <f>IF(ISNA(VLOOKUP($I421,disall!$A$2:$CY$349,COLUMN(disall!BD420),FALSE)),-9999,VLOOKUP($I421,disall!$A$2:$CY$349,COLUMN(disall!BD420),FALSE))</f>
        <v>-9999</v>
      </c>
      <c r="BL421" s="8">
        <f>IF(ISNA(VLOOKUP($I421,disall!$A$2:$CY$349,COLUMN(disall!BE420),FALSE)),-9999,VLOOKUP($I421,disall!$A$2:$CY$349,COLUMN(disall!BE420),FALSE))</f>
        <v>-9999</v>
      </c>
      <c r="BM421" s="8">
        <f>IF(ISNA(VLOOKUP($I421,disall!$A$2:$CY$349,COLUMN(disall!BF420),FALSE)),-9999,VLOOKUP($I421,disall!$A$2:$CY$349,COLUMN(disall!BF420),FALSE))</f>
        <v>-9999</v>
      </c>
      <c r="BN421" s="8">
        <f>IF(ISNA(VLOOKUP($I421,disall!$A$2:$CY$349,COLUMN(disall!BG420),FALSE)),-9999,VLOOKUP($I421,disall!$A$2:$CY$349,COLUMN(disall!BG420),FALSE))</f>
        <v>-9999</v>
      </c>
      <c r="BO421" s="8">
        <f>IF(ISNA(VLOOKUP($I421,disall!$A$2:$CY$349,COLUMN(disall!BH420),FALSE)),-9999,VLOOKUP($I421,disall!$A$2:$CY$349,COLUMN(disall!BH420),FALSE))</f>
        <v>-9999</v>
      </c>
      <c r="BP421" s="8">
        <f>IF(ISNA(VLOOKUP($I421,disall!$A$2:$CY$349,COLUMN(disall!BI420),FALSE)),-9999,VLOOKUP($I421,disall!$A$2:$CY$349,COLUMN(disall!BI420),FALSE))</f>
        <v>-9999</v>
      </c>
      <c r="BQ421" s="8">
        <f>IF(ISNA(VLOOKUP($I421,disall!$A$2:$CY$349,COLUMN(disall!BJ420),FALSE)),-9999,VLOOKUP($I421,disall!$A$2:$CY$349,COLUMN(disall!BJ420),FALSE))</f>
        <v>-9999</v>
      </c>
      <c r="BR421" s="8">
        <f>IF(ISNA(VLOOKUP($I421,disall!$A$2:$CY$349,COLUMN(disall!BK420),FALSE)),-9999,VLOOKUP($I421,disall!$A$2:$CY$349,COLUMN(disall!BK420),FALSE))</f>
        <v>-9999</v>
      </c>
      <c r="BS421" s="8">
        <f>IF(ISNA(VLOOKUP($I421,disall!$A$2:$CY$349,COLUMN(disall!BL420),FALSE)),-9999,VLOOKUP($I421,disall!$A$2:$CY$349,COLUMN(disall!BL420),FALSE))</f>
        <v>-9999</v>
      </c>
      <c r="BT421" s="8">
        <f>IF(ISNA(VLOOKUP($I421,disall!$A$2:$CY$349,COLUMN(disall!BM420),FALSE)),-9999,VLOOKUP($I421,disall!$A$2:$CY$349,COLUMN(disall!BM420),FALSE))</f>
        <v>-9999</v>
      </c>
      <c r="BU421" s="8">
        <f>IF(ISNA(VLOOKUP($I421,disall!$A$2:$CY$349,COLUMN(disall!BN420),FALSE)),-9999,VLOOKUP($I421,disall!$A$2:$CY$349,COLUMN(disall!BN420),FALSE))</f>
        <v>-9999</v>
      </c>
      <c r="BV421" s="8">
        <f>IF(ISNA(VLOOKUP($I421,disall!$A$2:$CY$349,COLUMN(disall!BO420),FALSE)),-9999,VLOOKUP($I421,disall!$A$2:$CY$349,COLUMN(disall!BO420),FALSE))</f>
        <v>-9999</v>
      </c>
      <c r="BW421" s="8">
        <f>IF(ISNA(VLOOKUP($I421,disall!$A$2:$CY$349,COLUMN(disall!BP420),FALSE)),-9999,VLOOKUP($I421,disall!$A$2:$CY$349,COLUMN(disall!BP420),FALSE))</f>
        <v>-9999</v>
      </c>
      <c r="BX421" s="8">
        <f>IF(ISNA(VLOOKUP($I421,disall!$A$2:$CY$349,COLUMN(disall!BQ420),FALSE)),-9999,VLOOKUP($I421,disall!$A$2:$CY$349,COLUMN(disall!BQ420),FALSE))</f>
        <v>-9999</v>
      </c>
      <c r="BY421" s="8">
        <f>IF(ISNA(VLOOKUP($I421,disall!$A$2:$CY$349,COLUMN(disall!BR420),FALSE)),-9999,VLOOKUP($I421,disall!$A$2:$CY$349,COLUMN(disall!BR420),FALSE))</f>
        <v>-9999</v>
      </c>
      <c r="BZ421" s="8">
        <f>IF(ISNA(VLOOKUP($I421,disall!$A$2:$CY$349,COLUMN(disall!BS420),FALSE)),-9999,VLOOKUP($I421,disall!$A$2:$CY$349,COLUMN(disall!BS420),FALSE))</f>
        <v>-9999</v>
      </c>
      <c r="CA421" s="8">
        <f>IF(ISNA(VLOOKUP($I421,disall!$A$2:$CY$349,COLUMN(disall!BT420),FALSE)),-9999,VLOOKUP($I421,disall!$A$2:$CY$349,COLUMN(disall!BT420),FALSE))</f>
        <v>-9999</v>
      </c>
      <c r="CB421" s="8">
        <f>IF(ISNA(VLOOKUP($I421,disall!$A$2:$CY$349,COLUMN(disall!BU420),FALSE)),-9999,VLOOKUP($I421,disall!$A$2:$CY$349,COLUMN(disall!BU420),FALSE))</f>
        <v>-9999</v>
      </c>
      <c r="CC421" s="8">
        <f>IF(ISNA(VLOOKUP($I421,disall!$A$2:$CY$349,COLUMN(disall!BV420),FALSE)),-9999,VLOOKUP($I421,disall!$A$2:$CY$349,COLUMN(disall!BV420),FALSE))</f>
        <v>-9999</v>
      </c>
      <c r="CD421" s="8">
        <f>IF(ISNA(VLOOKUP($I421,disall!$A$2:$CY$349,COLUMN(disall!BW420),FALSE)),-9999,VLOOKUP($I421,disall!$A$2:$CY$349,COLUMN(disall!BW420),FALSE))</f>
        <v>-9999</v>
      </c>
      <c r="CE421" s="8">
        <f>IF(ISNA(VLOOKUP($I421,disall!$A$2:$CY$349,COLUMN(disall!BX420),FALSE)),-9999,VLOOKUP($I421,disall!$A$2:$CY$349,COLUMN(disall!BX420),FALSE))</f>
        <v>-9999</v>
      </c>
      <c r="CF421" s="8">
        <f>IF(ISNA(VLOOKUP($I421,disall!$A$2:$CY$349,COLUMN(disall!BY420),FALSE)),-9999,VLOOKUP($I421,disall!$A$2:$CY$349,COLUMN(disall!BY420),FALSE))</f>
        <v>-9999</v>
      </c>
      <c r="CG421" s="8">
        <f>IF(ISNA(VLOOKUP($I421,disall!$A$2:$CY$349,COLUMN(disall!BZ420),FALSE)),-9999,VLOOKUP($I421,disall!$A$2:$CY$349,COLUMN(disall!BZ420),FALSE))</f>
        <v>-9999</v>
      </c>
      <c r="CH421" s="8">
        <f>IF(ISNA(VLOOKUP($I421,disall!$A$2:$CY$349,COLUMN(disall!CA420),FALSE)),-9999,VLOOKUP($I421,disall!$A$2:$CY$349,COLUMN(disall!CA420),FALSE))</f>
        <v>-9999</v>
      </c>
      <c r="CI421" s="8">
        <f>IF(ISNA(VLOOKUP($I421,disall!$A$2:$CY$349,COLUMN(disall!CB420),FALSE)),-9999,VLOOKUP($I421,disall!$A$2:$CY$349,COLUMN(disall!CB420),FALSE))</f>
        <v>-9999</v>
      </c>
      <c r="CJ421" s="8">
        <f>IF(ISNA(VLOOKUP($I421,disall!$A$2:$CY$349,COLUMN(disall!CC420),FALSE)),-9999,VLOOKUP($I421,disall!$A$2:$CY$349,COLUMN(disall!CC420),FALSE))</f>
        <v>-9999</v>
      </c>
      <c r="CK421" s="8">
        <f>IF(ISNA(VLOOKUP($I421,disall!$A$2:$CY$349,COLUMN(disall!CD420),FALSE)),-9999,VLOOKUP($I421,disall!$A$2:$CY$349,COLUMN(disall!CD420),FALSE))</f>
        <v>-9999</v>
      </c>
      <c r="CL421" s="8">
        <f>IF(ISNA(VLOOKUP($I421,disall!$A$2:$CY$349,COLUMN(disall!CE420),FALSE)),-9999,VLOOKUP($I421,disall!$A$2:$CY$349,COLUMN(disall!CE420),FALSE))</f>
        <v>-9999</v>
      </c>
      <c r="CM421" s="8">
        <f>IF(ISNA(VLOOKUP($I421,disall!$A$2:$CY$349,COLUMN(disall!CF420),FALSE)),-9999,VLOOKUP($I421,disall!$A$2:$CY$349,COLUMN(disall!CF420),FALSE))</f>
        <v>-9999</v>
      </c>
      <c r="CN421" s="8">
        <f>IF(ISNA(VLOOKUP($I421,disall!$A$2:$CY$349,COLUMN(disall!CG420),FALSE)),-9999,VLOOKUP($I421,disall!$A$2:$CY$349,COLUMN(disall!CG420),FALSE))</f>
        <v>-9999</v>
      </c>
      <c r="CO421" s="8">
        <f>IF(ISNA(VLOOKUP($I421,disall!$A$2:$CY$349,COLUMN(disall!CH420),FALSE)),-9999,VLOOKUP($I421,disall!$A$2:$CY$349,COLUMN(disall!CH420),FALSE))</f>
        <v>-9999</v>
      </c>
      <c r="CP421" s="8">
        <f>IF(ISNA(VLOOKUP($I421,disall!$A$2:$CY$349,COLUMN(disall!CI420),FALSE)),-9999,VLOOKUP($I421,disall!$A$2:$CY$349,COLUMN(disall!CI420),FALSE))</f>
        <v>-9999</v>
      </c>
      <c r="CQ421" s="8">
        <f>IF(ISNA(VLOOKUP($I421,disall!$A$2:$CY$349,COLUMN(disall!CJ420),FALSE)),-9999,VLOOKUP($I421,disall!$A$2:$CY$349,COLUMN(disall!CJ420),FALSE))</f>
        <v>-9999</v>
      </c>
      <c r="CR421" s="8">
        <f>IF(ISNA(VLOOKUP($I421,disall!$A$2:$CY$349,COLUMN(disall!CK420),FALSE)),-9999,VLOOKUP($I421,disall!$A$2:$CY$349,COLUMN(disall!CK420),FALSE))</f>
        <v>-9999</v>
      </c>
      <c r="CS421" s="8">
        <f>IF(ISNA(VLOOKUP($I421,disall!$A$2:$CY$349,COLUMN(disall!CL420),FALSE)),-9999,VLOOKUP($I421,disall!$A$2:$CY$349,COLUMN(disall!CL420),FALSE))</f>
        <v>-9999</v>
      </c>
      <c r="CT421" s="8">
        <f>IF(ISNA(VLOOKUP($I421,disall!$A$2:$CY$349,COLUMN(disall!CM420),FALSE)),-9999,VLOOKUP($I421,disall!$A$2:$CY$349,COLUMN(disall!CM420),FALSE))</f>
        <v>-9999</v>
      </c>
      <c r="CU421" s="8">
        <f>IF(ISNA(VLOOKUP($I421,disall!$A$2:$CY$349,COLUMN(disall!CN420),FALSE)),-9999,VLOOKUP($I421,disall!$A$2:$CY$349,COLUMN(disall!CN420),FALSE))</f>
        <v>-9999</v>
      </c>
      <c r="CV421" s="8">
        <f>IF(ISNA(VLOOKUP($I421,disall!$A$2:$CY$349,COLUMN(disall!CO420),FALSE)),-9999,VLOOKUP($I421,disall!$A$2:$CY$349,COLUMN(disall!CO420),FALSE))</f>
        <v>-9999</v>
      </c>
      <c r="CW421" s="8">
        <f>IF(ISNA(VLOOKUP($I421,disall!$A$2:$CY$349,COLUMN(disall!CP420),FALSE)),-9999,VLOOKUP($I421,disall!$A$2:$CY$349,COLUMN(disall!CP420),FALSE))</f>
        <v>-9999</v>
      </c>
      <c r="CX421" s="8">
        <f>IF(ISNA(VLOOKUP($I421,disall!$A$2:$CY$349,COLUMN(disall!CQ420),FALSE)),-9999,VLOOKUP($I421,disall!$A$2:$CY$349,COLUMN(disall!CQ420),FALSE))</f>
        <v>-9999</v>
      </c>
      <c r="CY421" s="8">
        <f>IF(ISNA(VLOOKUP($I421,disall!$A$2:$CY$349,COLUMN(disall!CR420),FALSE)),-9999,VLOOKUP($I421,disall!$A$2:$CY$349,COLUMN(disall!CR420),FALSE))</f>
        <v>-9999</v>
      </c>
      <c r="CZ421" s="8">
        <f>IF(ISNA(VLOOKUP($I421,disall!$A$2:$CY$349,COLUMN(disall!CS420),FALSE)),-9999,VLOOKUP($I421,disall!$A$2:$CY$349,COLUMN(disall!CS420),FALSE))</f>
        <v>-9999</v>
      </c>
      <c r="DA421" s="8">
        <f>IF(ISNA(VLOOKUP($I421,disall!$A$2:$CY$349,COLUMN(disall!CT420),FALSE)),-9999,VLOOKUP($I421,disall!$A$2:$CY$349,COLUMN(disall!CT420),FALSE))</f>
        <v>-9999</v>
      </c>
      <c r="DB421" s="8">
        <f>IF(ISNA(VLOOKUP($I421,disall!$A$2:$CY$349,COLUMN(disall!CU420),FALSE)),-9999,VLOOKUP($I421,disall!$A$2:$CY$349,COLUMN(disall!CU420),FALSE))</f>
        <v>-9999</v>
      </c>
      <c r="DC421" s="8">
        <f>IF(ISNA(VLOOKUP($I421,disall!$A$2:$CY$349,COLUMN(disall!CV420),FALSE)),-9999,VLOOKUP($I421,disall!$A$2:$CY$349,COLUMN(disall!CV420),FALSE))</f>
        <v>-9999</v>
      </c>
      <c r="DD421" s="8">
        <f>IF(ISNA(VLOOKUP($I421,disall!$A$2:$CY$349,COLUMN(disall!CW420),FALSE)),-9999,VLOOKUP($I421,disall!$A$2:$CY$349,COLUMN(disall!CW420),FALSE))</f>
        <v>-9999</v>
      </c>
      <c r="DE421" s="8">
        <f>IF(ISNA(VLOOKUP($I421,disall!$A$2:$CY$349,COLUMN(disall!CX420),FALSE)),-9999,VLOOKUP($I421,disall!$A$2:$CY$349,COLUMN(disall!CX420),FALSE))</f>
        <v>-9999</v>
      </c>
      <c r="DF421" s="8">
        <f>IF(ISNA(VLOOKUP($I421,disall!$A$2:$CY$349,COLUMN(disall!CY420),FALSE)),-9999,VLOOKUP($I421,disall!$A$2:$CY$349,COLUMN(disall!CY420),FALSE))</f>
        <v>-9999</v>
      </c>
    </row>
    <row r="422" spans="1:110" x14ac:dyDescent="0.25">
      <c r="A422">
        <v>288</v>
      </c>
      <c r="B422" t="s">
        <v>8</v>
      </c>
      <c r="C422" t="s">
        <v>472</v>
      </c>
      <c r="D422" t="s">
        <v>1184</v>
      </c>
      <c r="E422" t="s">
        <v>1192</v>
      </c>
      <c r="F422" t="s">
        <v>1193</v>
      </c>
      <c r="G422" t="s">
        <v>1194</v>
      </c>
      <c r="H422">
        <v>4120</v>
      </c>
      <c r="I422">
        <f>IF(ISNA(VLOOKUP(H422,disall!$D$2:$L$349,1,FALSE)),H422,VLOOKUP(H422,disall!$D$2:$L$349,1,FALSE))</f>
        <v>4120</v>
      </c>
      <c r="J422" t="str">
        <f>IF(ISNA(VLOOKUP(H422,disall!$D$2:$L$349,1,FALSE)),"NA",VLOOKUP(H422,disall!$D$2:$L$349,2,FALSE))</f>
        <v>NA</v>
      </c>
      <c r="K422" t="str">
        <f>IF(ISNA(VLOOKUP(I422,disall!$A$2:$L$349,3,FALSE)),F422,VLOOKUP(I422,disall!$A$2:$L$349,3,FALSE))</f>
        <v>Phek</v>
      </c>
      <c r="L422" t="str">
        <f>IF(ISNA(VLOOKUP(I422,disall!$A$2:$L$349,12,FALSE)),"NA",VLOOKUP(I422,disall!$A$2:$L$349,12,FALSE))</f>
        <v>NA</v>
      </c>
      <c r="M422" t="str">
        <f>IF(ISNA(VLOOKUP(I422,disall!$A$2:$M$349,6,FALSE)),"NA",VLOOKUP(I422,disall!$A$2:$M$349,6,FALSE))</f>
        <v>NA</v>
      </c>
      <c r="N422" t="str">
        <f>IF(ISNA(VLOOKUP(I422,disall!$A$2:$M$349,7,FALSE)),"NA",VLOOKUP(I422,disall!$A$2:$M$349,7,FALSE))</f>
        <v>NA</v>
      </c>
      <c r="O422" t="str">
        <f>IF(ISNA(VLOOKUP(I422,disall!$A$2:$M$349,8,FALSE)),"NA",VLOOKUP(I422,disall!$A$2:$M$349,8,FALSE))</f>
        <v>NA</v>
      </c>
      <c r="P422" t="str">
        <f>IF(ISNA(VLOOKUP(I422,disall!$A$2:$M$349,9,FALSE)),"NA",VLOOKUP(I422,disall!$A$2:$M$349,9,FALSE))</f>
        <v>NA</v>
      </c>
      <c r="Q422" t="str">
        <f>IF(ISNA(VLOOKUP(I422,disall!$A$2:$M$349,10,FALSE)),"NA",VLOOKUP(I422,disall!$A$2:$M$349,10,FALSE))</f>
        <v>NA</v>
      </c>
      <c r="R422" t="str">
        <f>IF(ISNA(VLOOKUP(I422,disall!$A$2:$M$349,11,FALSE)),"NA",VLOOKUP(I422,disall!$A$2:$M$349,11,FALSE))</f>
        <v>NA</v>
      </c>
      <c r="S422" t="str">
        <f>IF(ISNA(VLOOKUP(I422,disall!$A$2:$M$349,12,FALSE)),"NA",VLOOKUP(I422,disall!$A$2:$M$349,12,FALSE))</f>
        <v>NA</v>
      </c>
      <c r="T422" t="str">
        <f>IF(ISNA(VLOOKUP(I422,disall!$A$2:$M$349,13,FALSE)),"NA",VLOOKUP(I422,disall!$A$2:$M$349,13,FALSE))</f>
        <v>NA</v>
      </c>
      <c r="U422" s="8">
        <f>IF(ISNA(VLOOKUP($I422,disall!$A$2:$CY$349,COLUMN(disall!N421),FALSE)),-9999,VLOOKUP($I422,disall!$A$2:$CY$349,COLUMN(disall!N421),FALSE))</f>
        <v>-9999</v>
      </c>
      <c r="V422" s="8">
        <f>IF(ISNA(VLOOKUP($I422,disall!$A$2:$CY$349,COLUMN(disall!O421),FALSE)),-9999,VLOOKUP($I422,disall!$A$2:$CY$349,COLUMN(disall!O421),FALSE))</f>
        <v>-9999</v>
      </c>
      <c r="W422" s="8">
        <f>IF(ISNA(VLOOKUP($I422,disall!$A$2:$CY$349,COLUMN(disall!P421),FALSE)),-9999,VLOOKUP($I422,disall!$A$2:$CY$349,COLUMN(disall!P421),FALSE))</f>
        <v>-9999</v>
      </c>
      <c r="X422" s="8">
        <f>IF(ISNA(VLOOKUP($I422,disall!$A$2:$CY$349,COLUMN(disall!Q421),FALSE)),-9999,VLOOKUP($I422,disall!$A$2:$CY$349,COLUMN(disall!Q421),FALSE))</f>
        <v>-9999</v>
      </c>
      <c r="Y422" s="8">
        <f>IF(ISNA(VLOOKUP($I422,disall!$A$2:$CY$349,COLUMN(disall!R421),FALSE)),-9999,VLOOKUP($I422,disall!$A$2:$CY$349,COLUMN(disall!R421),FALSE))</f>
        <v>-9999</v>
      </c>
      <c r="Z422" s="8">
        <f>IF(ISNA(VLOOKUP($I422,disall!$A$2:$CY$349,COLUMN(disall!S421),FALSE)),-9999,VLOOKUP($I422,disall!$A$2:$CY$349,COLUMN(disall!S421),FALSE))</f>
        <v>-9999</v>
      </c>
      <c r="AA422" s="8">
        <f>IF(ISNA(VLOOKUP($I422,disall!$A$2:$CY$349,COLUMN(disall!T421),FALSE)),-9999,VLOOKUP($I422,disall!$A$2:$CY$349,COLUMN(disall!T421),FALSE))</f>
        <v>-9999</v>
      </c>
      <c r="AB422" s="8">
        <f>IF(ISNA(VLOOKUP($I422,disall!$A$2:$CY$349,COLUMN(disall!U421),FALSE)),-9999,VLOOKUP($I422,disall!$A$2:$CY$349,COLUMN(disall!U421),FALSE))</f>
        <v>-9999</v>
      </c>
      <c r="AC422" s="8">
        <f>IF(ISNA(VLOOKUP($I422,disall!$A$2:$CY$349,COLUMN(disall!V421),FALSE)),-9999,VLOOKUP($I422,disall!$A$2:$CY$349,COLUMN(disall!V421),FALSE))</f>
        <v>-9999</v>
      </c>
      <c r="AD422" s="8">
        <f>IF(ISNA(VLOOKUP($I422,disall!$A$2:$CY$349,COLUMN(disall!W421),FALSE)),-9999,VLOOKUP($I422,disall!$A$2:$CY$349,COLUMN(disall!W421),FALSE))</f>
        <v>-9999</v>
      </c>
      <c r="AE422" s="8">
        <f>IF(ISNA(VLOOKUP($I422,disall!$A$2:$CY$349,COLUMN(disall!X421),FALSE)),-9999,VLOOKUP($I422,disall!$A$2:$CY$349,COLUMN(disall!X421),FALSE))</f>
        <v>-9999</v>
      </c>
      <c r="AF422" s="8">
        <f>IF(ISNA(VLOOKUP($I422,disall!$A$2:$CY$349,COLUMN(disall!Y421),FALSE)),-9999,VLOOKUP($I422,disall!$A$2:$CY$349,COLUMN(disall!Y421),FALSE))</f>
        <v>-9999</v>
      </c>
      <c r="AG422" s="8">
        <f>IF(ISNA(VLOOKUP($I422,disall!$A$2:$CY$349,COLUMN(disall!Z421),FALSE)),-9999,VLOOKUP($I422,disall!$A$2:$CY$349,COLUMN(disall!Z421),FALSE))</f>
        <v>-9999</v>
      </c>
      <c r="AH422" s="8">
        <f>IF(ISNA(VLOOKUP($I422,disall!$A$2:$CY$349,COLUMN(disall!AA421),FALSE)),-9999,VLOOKUP($I422,disall!$A$2:$CY$349,COLUMN(disall!AA421),FALSE))</f>
        <v>-9999</v>
      </c>
      <c r="AI422" s="8">
        <f>IF(ISNA(VLOOKUP($I422,disall!$A$2:$CY$349,COLUMN(disall!AB421),FALSE)),-9999,VLOOKUP($I422,disall!$A$2:$CY$349,COLUMN(disall!AB421),FALSE))</f>
        <v>-9999</v>
      </c>
      <c r="AJ422" s="8">
        <f>IF(ISNA(VLOOKUP($I422,disall!$A$2:$CY$349,COLUMN(disall!AC421),FALSE)),-9999,VLOOKUP($I422,disall!$A$2:$CY$349,COLUMN(disall!AC421),FALSE))</f>
        <v>-9999</v>
      </c>
      <c r="AK422" s="8">
        <f>IF(ISNA(VLOOKUP($I422,disall!$A$2:$CY$349,COLUMN(disall!AD421),FALSE)),-9999,VLOOKUP($I422,disall!$A$2:$CY$349,COLUMN(disall!AD421),FALSE))</f>
        <v>-9999</v>
      </c>
      <c r="AL422" s="8">
        <f>IF(ISNA(VLOOKUP($I422,disall!$A$2:$CY$349,COLUMN(disall!AE421),FALSE)),-9999,VLOOKUP($I422,disall!$A$2:$CY$349,COLUMN(disall!AE421),FALSE))</f>
        <v>-9999</v>
      </c>
      <c r="AM422" s="8">
        <f>IF(ISNA(VLOOKUP($I422,disall!$A$2:$CY$349,COLUMN(disall!AF421),FALSE)),-9999,VLOOKUP($I422,disall!$A$2:$CY$349,COLUMN(disall!AF421),FALSE))</f>
        <v>-9999</v>
      </c>
      <c r="AN422" s="8">
        <f>IF(ISNA(VLOOKUP($I422,disall!$A$2:$CY$349,COLUMN(disall!AG421),FALSE)),-9999,VLOOKUP($I422,disall!$A$2:$CY$349,COLUMN(disall!AG421),FALSE))</f>
        <v>-9999</v>
      </c>
      <c r="AO422" s="8">
        <f>IF(ISNA(VLOOKUP($I422,disall!$A$2:$CY$349,COLUMN(disall!AH421),FALSE)),-9999,VLOOKUP($I422,disall!$A$2:$CY$349,COLUMN(disall!AH421),FALSE))</f>
        <v>-9999</v>
      </c>
      <c r="AP422" s="8">
        <f>IF(ISNA(VLOOKUP($I422,disall!$A$2:$CY$349,COLUMN(disall!AI421),FALSE)),-9999,VLOOKUP($I422,disall!$A$2:$CY$349,COLUMN(disall!AI421),FALSE))</f>
        <v>-9999</v>
      </c>
      <c r="AQ422" s="8">
        <f>IF(ISNA(VLOOKUP($I422,disall!$A$2:$CY$349,COLUMN(disall!AJ421),FALSE)),-9999,VLOOKUP($I422,disall!$A$2:$CY$349,COLUMN(disall!AJ421),FALSE))</f>
        <v>-9999</v>
      </c>
      <c r="AR422" s="8">
        <f>IF(ISNA(VLOOKUP($I422,disall!$A$2:$CY$349,COLUMN(disall!AK421),FALSE)),-9999,VLOOKUP($I422,disall!$A$2:$CY$349,COLUMN(disall!AK421),FALSE))</f>
        <v>-9999</v>
      </c>
      <c r="AS422" s="8">
        <f>IF(ISNA(VLOOKUP($I422,disall!$A$2:$CY$349,COLUMN(disall!AL421),FALSE)),-9999,VLOOKUP($I422,disall!$A$2:$CY$349,COLUMN(disall!AL421),FALSE))</f>
        <v>-9999</v>
      </c>
      <c r="AT422" s="8">
        <f>IF(ISNA(VLOOKUP($I422,disall!$A$2:$CY$349,COLUMN(disall!AM421),FALSE)),-9999,VLOOKUP($I422,disall!$A$2:$CY$349,COLUMN(disall!AM421),FALSE))</f>
        <v>-9999</v>
      </c>
      <c r="AU422" s="8">
        <f>IF(ISNA(VLOOKUP($I422,disall!$A$2:$CY$349,COLUMN(disall!AN421),FALSE)),-9999,VLOOKUP($I422,disall!$A$2:$CY$349,COLUMN(disall!AN421),FALSE))</f>
        <v>-9999</v>
      </c>
      <c r="AV422" s="8">
        <f>IF(ISNA(VLOOKUP($I422,disall!$A$2:$CY$349,COLUMN(disall!AO421),FALSE)),-9999,VLOOKUP($I422,disall!$A$2:$CY$349,COLUMN(disall!AO421),FALSE))</f>
        <v>-9999</v>
      </c>
      <c r="AW422" s="8">
        <f>IF(ISNA(VLOOKUP($I422,disall!$A$2:$CY$349,COLUMN(disall!AP421),FALSE)),-9999,VLOOKUP($I422,disall!$A$2:$CY$349,COLUMN(disall!AP421),FALSE))</f>
        <v>-9999</v>
      </c>
      <c r="AX422" s="8">
        <f>IF(ISNA(VLOOKUP($I422,disall!$A$2:$CY$349,COLUMN(disall!AQ421),FALSE)),-9999,VLOOKUP($I422,disall!$A$2:$CY$349,COLUMN(disall!AQ421),FALSE))</f>
        <v>-9999</v>
      </c>
      <c r="AY422" s="8">
        <f>IF(ISNA(VLOOKUP($I422,disall!$A$2:$CY$349,COLUMN(disall!AR421),FALSE)),-9999,VLOOKUP($I422,disall!$A$2:$CY$349,COLUMN(disall!AR421),FALSE))</f>
        <v>-9999</v>
      </c>
      <c r="AZ422" s="8">
        <f>IF(ISNA(VLOOKUP($I422,disall!$A$2:$CY$349,COLUMN(disall!AS421),FALSE)),-9999,VLOOKUP($I422,disall!$A$2:$CY$349,COLUMN(disall!AS421),FALSE))</f>
        <v>-9999</v>
      </c>
      <c r="BA422" s="8">
        <f>IF(ISNA(VLOOKUP($I422,disall!$A$2:$CY$349,COLUMN(disall!AT421),FALSE)),-9999,VLOOKUP($I422,disall!$A$2:$CY$349,COLUMN(disall!AT421),FALSE))</f>
        <v>-9999</v>
      </c>
      <c r="BB422" s="8">
        <f>IF(ISNA(VLOOKUP($I422,disall!$A$2:$CY$349,COLUMN(disall!AU421),FALSE)),-9999,VLOOKUP($I422,disall!$A$2:$CY$349,COLUMN(disall!AU421),FALSE))</f>
        <v>-9999</v>
      </c>
      <c r="BC422" s="8">
        <f>IF(ISNA(VLOOKUP($I422,disall!$A$2:$CY$349,COLUMN(disall!AV421),FALSE)),-9999,VLOOKUP($I422,disall!$A$2:$CY$349,COLUMN(disall!AV421),FALSE))</f>
        <v>-9999</v>
      </c>
      <c r="BD422" s="8">
        <f>IF(ISNA(VLOOKUP($I422,disall!$A$2:$CY$349,COLUMN(disall!AW421),FALSE)),-9999,VLOOKUP($I422,disall!$A$2:$CY$349,COLUMN(disall!AW421),FALSE))</f>
        <v>-9999</v>
      </c>
      <c r="BE422" s="8">
        <f>IF(ISNA(VLOOKUP($I422,disall!$A$2:$CY$349,COLUMN(disall!AX421),FALSE)),-9999,VLOOKUP($I422,disall!$A$2:$CY$349,COLUMN(disall!AX421),FALSE))</f>
        <v>-9999</v>
      </c>
      <c r="BF422" s="8">
        <f>IF(ISNA(VLOOKUP($I422,disall!$A$2:$CY$349,COLUMN(disall!AY421),FALSE)),-9999,VLOOKUP($I422,disall!$A$2:$CY$349,COLUMN(disall!AY421),FALSE))</f>
        <v>-9999</v>
      </c>
      <c r="BG422" s="8">
        <f>IF(ISNA(VLOOKUP($I422,disall!$A$2:$CY$349,COLUMN(disall!AZ421),FALSE)),-9999,VLOOKUP($I422,disall!$A$2:$CY$349,COLUMN(disall!AZ421),FALSE))</f>
        <v>-9999</v>
      </c>
      <c r="BH422" s="8">
        <f>IF(ISNA(VLOOKUP($I422,disall!$A$2:$CY$349,COLUMN(disall!BA421),FALSE)),-9999,VLOOKUP($I422,disall!$A$2:$CY$349,COLUMN(disall!BA421),FALSE))</f>
        <v>-9999</v>
      </c>
      <c r="BI422" s="8">
        <f>IF(ISNA(VLOOKUP($I422,disall!$A$2:$CY$349,COLUMN(disall!BB421),FALSE)),-9999,VLOOKUP($I422,disall!$A$2:$CY$349,COLUMN(disall!BB421),FALSE))</f>
        <v>-9999</v>
      </c>
      <c r="BJ422" s="8">
        <f>IF(ISNA(VLOOKUP($I422,disall!$A$2:$CY$349,COLUMN(disall!BC421),FALSE)),-9999,VLOOKUP($I422,disall!$A$2:$CY$349,COLUMN(disall!BC421),FALSE))</f>
        <v>-9999</v>
      </c>
      <c r="BK422" s="8">
        <f>IF(ISNA(VLOOKUP($I422,disall!$A$2:$CY$349,COLUMN(disall!BD421),FALSE)),-9999,VLOOKUP($I422,disall!$A$2:$CY$349,COLUMN(disall!BD421),FALSE))</f>
        <v>-9999</v>
      </c>
      <c r="BL422" s="8">
        <f>IF(ISNA(VLOOKUP($I422,disall!$A$2:$CY$349,COLUMN(disall!BE421),FALSE)),-9999,VLOOKUP($I422,disall!$A$2:$CY$349,COLUMN(disall!BE421),FALSE))</f>
        <v>-9999</v>
      </c>
      <c r="BM422" s="8">
        <f>IF(ISNA(VLOOKUP($I422,disall!$A$2:$CY$349,COLUMN(disall!BF421),FALSE)),-9999,VLOOKUP($I422,disall!$A$2:$CY$349,COLUMN(disall!BF421),FALSE))</f>
        <v>-9999</v>
      </c>
      <c r="BN422" s="8">
        <f>IF(ISNA(VLOOKUP($I422,disall!$A$2:$CY$349,COLUMN(disall!BG421),FALSE)),-9999,VLOOKUP($I422,disall!$A$2:$CY$349,COLUMN(disall!BG421),FALSE))</f>
        <v>-9999</v>
      </c>
      <c r="BO422" s="8">
        <f>IF(ISNA(VLOOKUP($I422,disall!$A$2:$CY$349,COLUMN(disall!BH421),FALSE)),-9999,VLOOKUP($I422,disall!$A$2:$CY$349,COLUMN(disall!BH421),FALSE))</f>
        <v>-9999</v>
      </c>
      <c r="BP422" s="8">
        <f>IF(ISNA(VLOOKUP($I422,disall!$A$2:$CY$349,COLUMN(disall!BI421),FALSE)),-9999,VLOOKUP($I422,disall!$A$2:$CY$349,COLUMN(disall!BI421),FALSE))</f>
        <v>-9999</v>
      </c>
      <c r="BQ422" s="8">
        <f>IF(ISNA(VLOOKUP($I422,disall!$A$2:$CY$349,COLUMN(disall!BJ421),FALSE)),-9999,VLOOKUP($I422,disall!$A$2:$CY$349,COLUMN(disall!BJ421),FALSE))</f>
        <v>-9999</v>
      </c>
      <c r="BR422" s="8">
        <f>IF(ISNA(VLOOKUP($I422,disall!$A$2:$CY$349,COLUMN(disall!BK421),FALSE)),-9999,VLOOKUP($I422,disall!$A$2:$CY$349,COLUMN(disall!BK421),FALSE))</f>
        <v>-9999</v>
      </c>
      <c r="BS422" s="8">
        <f>IF(ISNA(VLOOKUP($I422,disall!$A$2:$CY$349,COLUMN(disall!BL421),FALSE)),-9999,VLOOKUP($I422,disall!$A$2:$CY$349,COLUMN(disall!BL421),FALSE))</f>
        <v>-9999</v>
      </c>
      <c r="BT422" s="8">
        <f>IF(ISNA(VLOOKUP($I422,disall!$A$2:$CY$349,COLUMN(disall!BM421),FALSE)),-9999,VLOOKUP($I422,disall!$A$2:$CY$349,COLUMN(disall!BM421),FALSE))</f>
        <v>-9999</v>
      </c>
      <c r="BU422" s="8">
        <f>IF(ISNA(VLOOKUP($I422,disall!$A$2:$CY$349,COLUMN(disall!BN421),FALSE)),-9999,VLOOKUP($I422,disall!$A$2:$CY$349,COLUMN(disall!BN421),FALSE))</f>
        <v>-9999</v>
      </c>
      <c r="BV422" s="8">
        <f>IF(ISNA(VLOOKUP($I422,disall!$A$2:$CY$349,COLUMN(disall!BO421),FALSE)),-9999,VLOOKUP($I422,disall!$A$2:$CY$349,COLUMN(disall!BO421),FALSE))</f>
        <v>-9999</v>
      </c>
      <c r="BW422" s="8">
        <f>IF(ISNA(VLOOKUP($I422,disall!$A$2:$CY$349,COLUMN(disall!BP421),FALSE)),-9999,VLOOKUP($I422,disall!$A$2:$CY$349,COLUMN(disall!BP421),FALSE))</f>
        <v>-9999</v>
      </c>
      <c r="BX422" s="8">
        <f>IF(ISNA(VLOOKUP($I422,disall!$A$2:$CY$349,COLUMN(disall!BQ421),FALSE)),-9999,VLOOKUP($I422,disall!$A$2:$CY$349,COLUMN(disall!BQ421),FALSE))</f>
        <v>-9999</v>
      </c>
      <c r="BY422" s="8">
        <f>IF(ISNA(VLOOKUP($I422,disall!$A$2:$CY$349,COLUMN(disall!BR421),FALSE)),-9999,VLOOKUP($I422,disall!$A$2:$CY$349,COLUMN(disall!BR421),FALSE))</f>
        <v>-9999</v>
      </c>
      <c r="BZ422" s="8">
        <f>IF(ISNA(VLOOKUP($I422,disall!$A$2:$CY$349,COLUMN(disall!BS421),FALSE)),-9999,VLOOKUP($I422,disall!$A$2:$CY$349,COLUMN(disall!BS421),FALSE))</f>
        <v>-9999</v>
      </c>
      <c r="CA422" s="8">
        <f>IF(ISNA(VLOOKUP($I422,disall!$A$2:$CY$349,COLUMN(disall!BT421),FALSE)),-9999,VLOOKUP($I422,disall!$A$2:$CY$349,COLUMN(disall!BT421),FALSE))</f>
        <v>-9999</v>
      </c>
      <c r="CB422" s="8">
        <f>IF(ISNA(VLOOKUP($I422,disall!$A$2:$CY$349,COLUMN(disall!BU421),FALSE)),-9999,VLOOKUP($I422,disall!$A$2:$CY$349,COLUMN(disall!BU421),FALSE))</f>
        <v>-9999</v>
      </c>
      <c r="CC422" s="8">
        <f>IF(ISNA(VLOOKUP($I422,disall!$A$2:$CY$349,COLUMN(disall!BV421),FALSE)),-9999,VLOOKUP($I422,disall!$A$2:$CY$349,COLUMN(disall!BV421),FALSE))</f>
        <v>-9999</v>
      </c>
      <c r="CD422" s="8">
        <f>IF(ISNA(VLOOKUP($I422,disall!$A$2:$CY$349,COLUMN(disall!BW421),FALSE)),-9999,VLOOKUP($I422,disall!$A$2:$CY$349,COLUMN(disall!BW421),FALSE))</f>
        <v>-9999</v>
      </c>
      <c r="CE422" s="8">
        <f>IF(ISNA(VLOOKUP($I422,disall!$A$2:$CY$349,COLUMN(disall!BX421),FALSE)),-9999,VLOOKUP($I422,disall!$A$2:$CY$349,COLUMN(disall!BX421),FALSE))</f>
        <v>-9999</v>
      </c>
      <c r="CF422" s="8">
        <f>IF(ISNA(VLOOKUP($I422,disall!$A$2:$CY$349,COLUMN(disall!BY421),FALSE)),-9999,VLOOKUP($I422,disall!$A$2:$CY$349,COLUMN(disall!BY421),FALSE))</f>
        <v>-9999</v>
      </c>
      <c r="CG422" s="8">
        <f>IF(ISNA(VLOOKUP($I422,disall!$A$2:$CY$349,COLUMN(disall!BZ421),FALSE)),-9999,VLOOKUP($I422,disall!$A$2:$CY$349,COLUMN(disall!BZ421),FALSE))</f>
        <v>-9999</v>
      </c>
      <c r="CH422" s="8">
        <f>IF(ISNA(VLOOKUP($I422,disall!$A$2:$CY$349,COLUMN(disall!CA421),FALSE)),-9999,VLOOKUP($I422,disall!$A$2:$CY$349,COLUMN(disall!CA421),FALSE))</f>
        <v>-9999</v>
      </c>
      <c r="CI422" s="8">
        <f>IF(ISNA(VLOOKUP($I422,disall!$A$2:$CY$349,COLUMN(disall!CB421),FALSE)),-9999,VLOOKUP($I422,disall!$A$2:$CY$349,COLUMN(disall!CB421),FALSE))</f>
        <v>-9999</v>
      </c>
      <c r="CJ422" s="8">
        <f>IF(ISNA(VLOOKUP($I422,disall!$A$2:$CY$349,COLUMN(disall!CC421),FALSE)),-9999,VLOOKUP($I422,disall!$A$2:$CY$349,COLUMN(disall!CC421),FALSE))</f>
        <v>-9999</v>
      </c>
      <c r="CK422" s="8">
        <f>IF(ISNA(VLOOKUP($I422,disall!$A$2:$CY$349,COLUMN(disall!CD421),FALSE)),-9999,VLOOKUP($I422,disall!$A$2:$CY$349,COLUMN(disall!CD421),FALSE))</f>
        <v>-9999</v>
      </c>
      <c r="CL422" s="8">
        <f>IF(ISNA(VLOOKUP($I422,disall!$A$2:$CY$349,COLUMN(disall!CE421),FALSE)),-9999,VLOOKUP($I422,disall!$A$2:$CY$349,COLUMN(disall!CE421),FALSE))</f>
        <v>-9999</v>
      </c>
      <c r="CM422" s="8">
        <f>IF(ISNA(VLOOKUP($I422,disall!$A$2:$CY$349,COLUMN(disall!CF421),FALSE)),-9999,VLOOKUP($I422,disall!$A$2:$CY$349,COLUMN(disall!CF421),FALSE))</f>
        <v>-9999</v>
      </c>
      <c r="CN422" s="8">
        <f>IF(ISNA(VLOOKUP($I422,disall!$A$2:$CY$349,COLUMN(disall!CG421),FALSE)),-9999,VLOOKUP($I422,disall!$A$2:$CY$349,COLUMN(disall!CG421),FALSE))</f>
        <v>-9999</v>
      </c>
      <c r="CO422" s="8">
        <f>IF(ISNA(VLOOKUP($I422,disall!$A$2:$CY$349,COLUMN(disall!CH421),FALSE)),-9999,VLOOKUP($I422,disall!$A$2:$CY$349,COLUMN(disall!CH421),FALSE))</f>
        <v>-9999</v>
      </c>
      <c r="CP422" s="8">
        <f>IF(ISNA(VLOOKUP($I422,disall!$A$2:$CY$349,COLUMN(disall!CI421),FALSE)),-9999,VLOOKUP($I422,disall!$A$2:$CY$349,COLUMN(disall!CI421),FALSE))</f>
        <v>-9999</v>
      </c>
      <c r="CQ422" s="8">
        <f>IF(ISNA(VLOOKUP($I422,disall!$A$2:$CY$349,COLUMN(disall!CJ421),FALSE)),-9999,VLOOKUP($I422,disall!$A$2:$CY$349,COLUMN(disall!CJ421),FALSE))</f>
        <v>-9999</v>
      </c>
      <c r="CR422" s="8">
        <f>IF(ISNA(VLOOKUP($I422,disall!$A$2:$CY$349,COLUMN(disall!CK421),FALSE)),-9999,VLOOKUP($I422,disall!$A$2:$CY$349,COLUMN(disall!CK421),FALSE))</f>
        <v>-9999</v>
      </c>
      <c r="CS422" s="8">
        <f>IF(ISNA(VLOOKUP($I422,disall!$A$2:$CY$349,COLUMN(disall!CL421),FALSE)),-9999,VLOOKUP($I422,disall!$A$2:$CY$349,COLUMN(disall!CL421),FALSE))</f>
        <v>-9999</v>
      </c>
      <c r="CT422" s="8">
        <f>IF(ISNA(VLOOKUP($I422,disall!$A$2:$CY$349,COLUMN(disall!CM421),FALSE)),-9999,VLOOKUP($I422,disall!$A$2:$CY$349,COLUMN(disall!CM421),FALSE))</f>
        <v>-9999</v>
      </c>
      <c r="CU422" s="8">
        <f>IF(ISNA(VLOOKUP($I422,disall!$A$2:$CY$349,COLUMN(disall!CN421),FALSE)),-9999,VLOOKUP($I422,disall!$A$2:$CY$349,COLUMN(disall!CN421),FALSE))</f>
        <v>-9999</v>
      </c>
      <c r="CV422" s="8">
        <f>IF(ISNA(VLOOKUP($I422,disall!$A$2:$CY$349,COLUMN(disall!CO421),FALSE)),-9999,VLOOKUP($I422,disall!$A$2:$CY$349,COLUMN(disall!CO421),FALSE))</f>
        <v>-9999</v>
      </c>
      <c r="CW422" s="8">
        <f>IF(ISNA(VLOOKUP($I422,disall!$A$2:$CY$349,COLUMN(disall!CP421),FALSE)),-9999,VLOOKUP($I422,disall!$A$2:$CY$349,COLUMN(disall!CP421),FALSE))</f>
        <v>-9999</v>
      </c>
      <c r="CX422" s="8">
        <f>IF(ISNA(VLOOKUP($I422,disall!$A$2:$CY$349,COLUMN(disall!CQ421),FALSE)),-9999,VLOOKUP($I422,disall!$A$2:$CY$349,COLUMN(disall!CQ421),FALSE))</f>
        <v>-9999</v>
      </c>
      <c r="CY422" s="8">
        <f>IF(ISNA(VLOOKUP($I422,disall!$A$2:$CY$349,COLUMN(disall!CR421),FALSE)),-9999,VLOOKUP($I422,disall!$A$2:$CY$349,COLUMN(disall!CR421),FALSE))</f>
        <v>-9999</v>
      </c>
      <c r="CZ422" s="8">
        <f>IF(ISNA(VLOOKUP($I422,disall!$A$2:$CY$349,COLUMN(disall!CS421),FALSE)),-9999,VLOOKUP($I422,disall!$A$2:$CY$349,COLUMN(disall!CS421),FALSE))</f>
        <v>-9999</v>
      </c>
      <c r="DA422" s="8">
        <f>IF(ISNA(VLOOKUP($I422,disall!$A$2:$CY$349,COLUMN(disall!CT421),FALSE)),-9999,VLOOKUP($I422,disall!$A$2:$CY$349,COLUMN(disall!CT421),FALSE))</f>
        <v>-9999</v>
      </c>
      <c r="DB422" s="8">
        <f>IF(ISNA(VLOOKUP($I422,disall!$A$2:$CY$349,COLUMN(disall!CU421),FALSE)),-9999,VLOOKUP($I422,disall!$A$2:$CY$349,COLUMN(disall!CU421),FALSE))</f>
        <v>-9999</v>
      </c>
      <c r="DC422" s="8">
        <f>IF(ISNA(VLOOKUP($I422,disall!$A$2:$CY$349,COLUMN(disall!CV421),FALSE)),-9999,VLOOKUP($I422,disall!$A$2:$CY$349,COLUMN(disall!CV421),FALSE))</f>
        <v>-9999</v>
      </c>
      <c r="DD422" s="8">
        <f>IF(ISNA(VLOOKUP($I422,disall!$A$2:$CY$349,COLUMN(disall!CW421),FALSE)),-9999,VLOOKUP($I422,disall!$A$2:$CY$349,COLUMN(disall!CW421),FALSE))</f>
        <v>-9999</v>
      </c>
      <c r="DE422" s="8">
        <f>IF(ISNA(VLOOKUP($I422,disall!$A$2:$CY$349,COLUMN(disall!CX421),FALSE)),-9999,VLOOKUP($I422,disall!$A$2:$CY$349,COLUMN(disall!CX421),FALSE))</f>
        <v>-9999</v>
      </c>
      <c r="DF422" s="8">
        <f>IF(ISNA(VLOOKUP($I422,disall!$A$2:$CY$349,COLUMN(disall!CY421),FALSE)),-9999,VLOOKUP($I422,disall!$A$2:$CY$349,COLUMN(disall!CY421),FALSE))</f>
        <v>-9999</v>
      </c>
    </row>
    <row r="423" spans="1:110" x14ac:dyDescent="0.25">
      <c r="A423">
        <v>289</v>
      </c>
      <c r="B423" t="s">
        <v>8</v>
      </c>
      <c r="C423" t="s">
        <v>472</v>
      </c>
      <c r="D423" t="s">
        <v>1184</v>
      </c>
      <c r="E423" t="s">
        <v>473</v>
      </c>
      <c r="F423" t="s">
        <v>1155</v>
      </c>
      <c r="G423" t="s">
        <v>473</v>
      </c>
      <c r="H423">
        <v>4121</v>
      </c>
      <c r="I423">
        <f>IF(ISNA(VLOOKUP(H423,disall!$D$2:$L$349,1,FALSE)),H423,VLOOKUP(H423,disall!$D$2:$L$349,1,FALSE))</f>
        <v>4121</v>
      </c>
      <c r="J423" t="str">
        <f>IF(ISNA(VLOOKUP(H423,disall!$D$2:$L$349,1,FALSE)),"NA",VLOOKUP(H423,disall!$D$2:$L$349,2,FALSE))</f>
        <v>NA</v>
      </c>
      <c r="K423" t="str">
        <f>IF(ISNA(VLOOKUP(I423,disall!$A$2:$L$349,3,FALSE)),F423,VLOOKUP(I423,disall!$A$2:$L$349,3,FALSE))</f>
        <v>Senapati</v>
      </c>
      <c r="L423" t="str">
        <f>IF(ISNA(VLOOKUP(I423,disall!$A$2:$L$349,12,FALSE)),"NA",VLOOKUP(I423,disall!$A$2:$L$349,12,FALSE))</f>
        <v>NA</v>
      </c>
      <c r="M423" t="str">
        <f>IF(ISNA(VLOOKUP(I423,disall!$A$2:$M$349,6,FALSE)),"NA",VLOOKUP(I423,disall!$A$2:$M$349,6,FALSE))</f>
        <v>NA</v>
      </c>
      <c r="N423" t="str">
        <f>IF(ISNA(VLOOKUP(I423,disall!$A$2:$M$349,7,FALSE)),"NA",VLOOKUP(I423,disall!$A$2:$M$349,7,FALSE))</f>
        <v>NA</v>
      </c>
      <c r="O423" t="str">
        <f>IF(ISNA(VLOOKUP(I423,disall!$A$2:$M$349,8,FALSE)),"NA",VLOOKUP(I423,disall!$A$2:$M$349,8,FALSE))</f>
        <v>NA</v>
      </c>
      <c r="P423" t="str">
        <f>IF(ISNA(VLOOKUP(I423,disall!$A$2:$M$349,9,FALSE)),"NA",VLOOKUP(I423,disall!$A$2:$M$349,9,FALSE))</f>
        <v>NA</v>
      </c>
      <c r="Q423" t="str">
        <f>IF(ISNA(VLOOKUP(I423,disall!$A$2:$M$349,10,FALSE)),"NA",VLOOKUP(I423,disall!$A$2:$M$349,10,FALSE))</f>
        <v>NA</v>
      </c>
      <c r="R423" t="str">
        <f>IF(ISNA(VLOOKUP(I423,disall!$A$2:$M$349,11,FALSE)),"NA",VLOOKUP(I423,disall!$A$2:$M$349,11,FALSE))</f>
        <v>NA</v>
      </c>
      <c r="S423" t="str">
        <f>IF(ISNA(VLOOKUP(I423,disall!$A$2:$M$349,12,FALSE)),"NA",VLOOKUP(I423,disall!$A$2:$M$349,12,FALSE))</f>
        <v>NA</v>
      </c>
      <c r="T423" t="str">
        <f>IF(ISNA(VLOOKUP(I423,disall!$A$2:$M$349,13,FALSE)),"NA",VLOOKUP(I423,disall!$A$2:$M$349,13,FALSE))</f>
        <v>NA</v>
      </c>
      <c r="U423" s="8">
        <f>IF(ISNA(VLOOKUP($I423,disall!$A$2:$CY$349,COLUMN(disall!N422),FALSE)),-9999,VLOOKUP($I423,disall!$A$2:$CY$349,COLUMN(disall!N422),FALSE))</f>
        <v>-9999</v>
      </c>
      <c r="V423" s="8">
        <f>IF(ISNA(VLOOKUP($I423,disall!$A$2:$CY$349,COLUMN(disall!O422),FALSE)),-9999,VLOOKUP($I423,disall!$A$2:$CY$349,COLUMN(disall!O422),FALSE))</f>
        <v>-9999</v>
      </c>
      <c r="W423" s="8">
        <f>IF(ISNA(VLOOKUP($I423,disall!$A$2:$CY$349,COLUMN(disall!P422),FALSE)),-9999,VLOOKUP($I423,disall!$A$2:$CY$349,COLUMN(disall!P422),FALSE))</f>
        <v>-9999</v>
      </c>
      <c r="X423" s="8">
        <f>IF(ISNA(VLOOKUP($I423,disall!$A$2:$CY$349,COLUMN(disall!Q422),FALSE)),-9999,VLOOKUP($I423,disall!$A$2:$CY$349,COLUMN(disall!Q422),FALSE))</f>
        <v>-9999</v>
      </c>
      <c r="Y423" s="8">
        <f>IF(ISNA(VLOOKUP($I423,disall!$A$2:$CY$349,COLUMN(disall!R422),FALSE)),-9999,VLOOKUP($I423,disall!$A$2:$CY$349,COLUMN(disall!R422),FALSE))</f>
        <v>-9999</v>
      </c>
      <c r="Z423" s="8">
        <f>IF(ISNA(VLOOKUP($I423,disall!$A$2:$CY$349,COLUMN(disall!S422),FALSE)),-9999,VLOOKUP($I423,disall!$A$2:$CY$349,COLUMN(disall!S422),FALSE))</f>
        <v>-9999</v>
      </c>
      <c r="AA423" s="8">
        <f>IF(ISNA(VLOOKUP($I423,disall!$A$2:$CY$349,COLUMN(disall!T422),FALSE)),-9999,VLOOKUP($I423,disall!$A$2:$CY$349,COLUMN(disall!T422),FALSE))</f>
        <v>-9999</v>
      </c>
      <c r="AB423" s="8">
        <f>IF(ISNA(VLOOKUP($I423,disall!$A$2:$CY$349,COLUMN(disall!U422),FALSE)),-9999,VLOOKUP($I423,disall!$A$2:$CY$349,COLUMN(disall!U422),FALSE))</f>
        <v>-9999</v>
      </c>
      <c r="AC423" s="8">
        <f>IF(ISNA(VLOOKUP($I423,disall!$A$2:$CY$349,COLUMN(disall!V422),FALSE)),-9999,VLOOKUP($I423,disall!$A$2:$CY$349,COLUMN(disall!V422),FALSE))</f>
        <v>-9999</v>
      </c>
      <c r="AD423" s="8">
        <f>IF(ISNA(VLOOKUP($I423,disall!$A$2:$CY$349,COLUMN(disall!W422),FALSE)),-9999,VLOOKUP($I423,disall!$A$2:$CY$349,COLUMN(disall!W422),FALSE))</f>
        <v>-9999</v>
      </c>
      <c r="AE423" s="8">
        <f>IF(ISNA(VLOOKUP($I423,disall!$A$2:$CY$349,COLUMN(disall!X422),FALSE)),-9999,VLOOKUP($I423,disall!$A$2:$CY$349,COLUMN(disall!X422),FALSE))</f>
        <v>-9999</v>
      </c>
      <c r="AF423" s="8">
        <f>IF(ISNA(VLOOKUP($I423,disall!$A$2:$CY$349,COLUMN(disall!Y422),FALSE)),-9999,VLOOKUP($I423,disall!$A$2:$CY$349,COLUMN(disall!Y422),FALSE))</f>
        <v>-9999</v>
      </c>
      <c r="AG423" s="8">
        <f>IF(ISNA(VLOOKUP($I423,disall!$A$2:$CY$349,COLUMN(disall!Z422),FALSE)),-9999,VLOOKUP($I423,disall!$A$2:$CY$349,COLUMN(disall!Z422),FALSE))</f>
        <v>-9999</v>
      </c>
      <c r="AH423" s="8">
        <f>IF(ISNA(VLOOKUP($I423,disall!$A$2:$CY$349,COLUMN(disall!AA422),FALSE)),-9999,VLOOKUP($I423,disall!$A$2:$CY$349,COLUMN(disall!AA422),FALSE))</f>
        <v>-9999</v>
      </c>
      <c r="AI423" s="8">
        <f>IF(ISNA(VLOOKUP($I423,disall!$A$2:$CY$349,COLUMN(disall!AB422),FALSE)),-9999,VLOOKUP($I423,disall!$A$2:$CY$349,COLUMN(disall!AB422),FALSE))</f>
        <v>-9999</v>
      </c>
      <c r="AJ423" s="8">
        <f>IF(ISNA(VLOOKUP($I423,disall!$A$2:$CY$349,COLUMN(disall!AC422),FALSE)),-9999,VLOOKUP($I423,disall!$A$2:$CY$349,COLUMN(disall!AC422),FALSE))</f>
        <v>-9999</v>
      </c>
      <c r="AK423" s="8">
        <f>IF(ISNA(VLOOKUP($I423,disall!$A$2:$CY$349,COLUMN(disall!AD422),FALSE)),-9999,VLOOKUP($I423,disall!$A$2:$CY$349,COLUMN(disall!AD422),FALSE))</f>
        <v>-9999</v>
      </c>
      <c r="AL423" s="8">
        <f>IF(ISNA(VLOOKUP($I423,disall!$A$2:$CY$349,COLUMN(disall!AE422),FALSE)),-9999,VLOOKUP($I423,disall!$A$2:$CY$349,COLUMN(disall!AE422),FALSE))</f>
        <v>-9999</v>
      </c>
      <c r="AM423" s="8">
        <f>IF(ISNA(VLOOKUP($I423,disall!$A$2:$CY$349,COLUMN(disall!AF422),FALSE)),-9999,VLOOKUP($I423,disall!$A$2:$CY$349,COLUMN(disall!AF422),FALSE))</f>
        <v>-9999</v>
      </c>
      <c r="AN423" s="8">
        <f>IF(ISNA(VLOOKUP($I423,disall!$A$2:$CY$349,COLUMN(disall!AG422),FALSE)),-9999,VLOOKUP($I423,disall!$A$2:$CY$349,COLUMN(disall!AG422),FALSE))</f>
        <v>-9999</v>
      </c>
      <c r="AO423" s="8">
        <f>IF(ISNA(VLOOKUP($I423,disall!$A$2:$CY$349,COLUMN(disall!AH422),FALSE)),-9999,VLOOKUP($I423,disall!$A$2:$CY$349,COLUMN(disall!AH422),FALSE))</f>
        <v>-9999</v>
      </c>
      <c r="AP423" s="8">
        <f>IF(ISNA(VLOOKUP($I423,disall!$A$2:$CY$349,COLUMN(disall!AI422),FALSE)),-9999,VLOOKUP($I423,disall!$A$2:$CY$349,COLUMN(disall!AI422),FALSE))</f>
        <v>-9999</v>
      </c>
      <c r="AQ423" s="8">
        <f>IF(ISNA(VLOOKUP($I423,disall!$A$2:$CY$349,COLUMN(disall!AJ422),FALSE)),-9999,VLOOKUP($I423,disall!$A$2:$CY$349,COLUMN(disall!AJ422),FALSE))</f>
        <v>-9999</v>
      </c>
      <c r="AR423" s="8">
        <f>IF(ISNA(VLOOKUP($I423,disall!$A$2:$CY$349,COLUMN(disall!AK422),FALSE)),-9999,VLOOKUP($I423,disall!$A$2:$CY$349,COLUMN(disall!AK422),FALSE))</f>
        <v>-9999</v>
      </c>
      <c r="AS423" s="8">
        <f>IF(ISNA(VLOOKUP($I423,disall!$A$2:$CY$349,COLUMN(disall!AL422),FALSE)),-9999,VLOOKUP($I423,disall!$A$2:$CY$349,COLUMN(disall!AL422),FALSE))</f>
        <v>-9999</v>
      </c>
      <c r="AT423" s="8">
        <f>IF(ISNA(VLOOKUP($I423,disall!$A$2:$CY$349,COLUMN(disall!AM422),FALSE)),-9999,VLOOKUP($I423,disall!$A$2:$CY$349,COLUMN(disall!AM422),FALSE))</f>
        <v>-9999</v>
      </c>
      <c r="AU423" s="8">
        <f>IF(ISNA(VLOOKUP($I423,disall!$A$2:$CY$349,COLUMN(disall!AN422),FALSE)),-9999,VLOOKUP($I423,disall!$A$2:$CY$349,COLUMN(disall!AN422),FALSE))</f>
        <v>-9999</v>
      </c>
      <c r="AV423" s="8">
        <f>IF(ISNA(VLOOKUP($I423,disall!$A$2:$CY$349,COLUMN(disall!AO422),FALSE)),-9999,VLOOKUP($I423,disall!$A$2:$CY$349,COLUMN(disall!AO422),FALSE))</f>
        <v>-9999</v>
      </c>
      <c r="AW423" s="8">
        <f>IF(ISNA(VLOOKUP($I423,disall!$A$2:$CY$349,COLUMN(disall!AP422),FALSE)),-9999,VLOOKUP($I423,disall!$A$2:$CY$349,COLUMN(disall!AP422),FALSE))</f>
        <v>-9999</v>
      </c>
      <c r="AX423" s="8">
        <f>IF(ISNA(VLOOKUP($I423,disall!$A$2:$CY$349,COLUMN(disall!AQ422),FALSE)),-9999,VLOOKUP($I423,disall!$A$2:$CY$349,COLUMN(disall!AQ422),FALSE))</f>
        <v>-9999</v>
      </c>
      <c r="AY423" s="8">
        <f>IF(ISNA(VLOOKUP($I423,disall!$A$2:$CY$349,COLUMN(disall!AR422),FALSE)),-9999,VLOOKUP($I423,disall!$A$2:$CY$349,COLUMN(disall!AR422),FALSE))</f>
        <v>-9999</v>
      </c>
      <c r="AZ423" s="8">
        <f>IF(ISNA(VLOOKUP($I423,disall!$A$2:$CY$349,COLUMN(disall!AS422),FALSE)),-9999,VLOOKUP($I423,disall!$A$2:$CY$349,COLUMN(disall!AS422),FALSE))</f>
        <v>-9999</v>
      </c>
      <c r="BA423" s="8">
        <f>IF(ISNA(VLOOKUP($I423,disall!$A$2:$CY$349,COLUMN(disall!AT422),FALSE)),-9999,VLOOKUP($I423,disall!$A$2:$CY$349,COLUMN(disall!AT422),FALSE))</f>
        <v>-9999</v>
      </c>
      <c r="BB423" s="8">
        <f>IF(ISNA(VLOOKUP($I423,disall!$A$2:$CY$349,COLUMN(disall!AU422),FALSE)),-9999,VLOOKUP($I423,disall!$A$2:$CY$349,COLUMN(disall!AU422),FALSE))</f>
        <v>-9999</v>
      </c>
      <c r="BC423" s="8">
        <f>IF(ISNA(VLOOKUP($I423,disall!$A$2:$CY$349,COLUMN(disall!AV422),FALSE)),-9999,VLOOKUP($I423,disall!$A$2:$CY$349,COLUMN(disall!AV422),FALSE))</f>
        <v>-9999</v>
      </c>
      <c r="BD423" s="8">
        <f>IF(ISNA(VLOOKUP($I423,disall!$A$2:$CY$349,COLUMN(disall!AW422),FALSE)),-9999,VLOOKUP($I423,disall!$A$2:$CY$349,COLUMN(disall!AW422),FALSE))</f>
        <v>-9999</v>
      </c>
      <c r="BE423" s="8">
        <f>IF(ISNA(VLOOKUP($I423,disall!$A$2:$CY$349,COLUMN(disall!AX422),FALSE)),-9999,VLOOKUP($I423,disall!$A$2:$CY$349,COLUMN(disall!AX422),FALSE))</f>
        <v>-9999</v>
      </c>
      <c r="BF423" s="8">
        <f>IF(ISNA(VLOOKUP($I423,disall!$A$2:$CY$349,COLUMN(disall!AY422),FALSE)),-9999,VLOOKUP($I423,disall!$A$2:$CY$349,COLUMN(disall!AY422),FALSE))</f>
        <v>-9999</v>
      </c>
      <c r="BG423" s="8">
        <f>IF(ISNA(VLOOKUP($I423,disall!$A$2:$CY$349,COLUMN(disall!AZ422),FALSE)),-9999,VLOOKUP($I423,disall!$A$2:$CY$349,COLUMN(disall!AZ422),FALSE))</f>
        <v>-9999</v>
      </c>
      <c r="BH423" s="8">
        <f>IF(ISNA(VLOOKUP($I423,disall!$A$2:$CY$349,COLUMN(disall!BA422),FALSE)),-9999,VLOOKUP($I423,disall!$A$2:$CY$349,COLUMN(disall!BA422),FALSE))</f>
        <v>-9999</v>
      </c>
      <c r="BI423" s="8">
        <f>IF(ISNA(VLOOKUP($I423,disall!$A$2:$CY$349,COLUMN(disall!BB422),FALSE)),-9999,VLOOKUP($I423,disall!$A$2:$CY$349,COLUMN(disall!BB422),FALSE))</f>
        <v>-9999</v>
      </c>
      <c r="BJ423" s="8">
        <f>IF(ISNA(VLOOKUP($I423,disall!$A$2:$CY$349,COLUMN(disall!BC422),FALSE)),-9999,VLOOKUP($I423,disall!$A$2:$CY$349,COLUMN(disall!BC422),FALSE))</f>
        <v>-9999</v>
      </c>
      <c r="BK423" s="8">
        <f>IF(ISNA(VLOOKUP($I423,disall!$A$2:$CY$349,COLUMN(disall!BD422),FALSE)),-9999,VLOOKUP($I423,disall!$A$2:$CY$349,COLUMN(disall!BD422),FALSE))</f>
        <v>-9999</v>
      </c>
      <c r="BL423" s="8">
        <f>IF(ISNA(VLOOKUP($I423,disall!$A$2:$CY$349,COLUMN(disall!BE422),FALSE)),-9999,VLOOKUP($I423,disall!$A$2:$CY$349,COLUMN(disall!BE422),FALSE))</f>
        <v>-9999</v>
      </c>
      <c r="BM423" s="8">
        <f>IF(ISNA(VLOOKUP($I423,disall!$A$2:$CY$349,COLUMN(disall!BF422),FALSE)),-9999,VLOOKUP($I423,disall!$A$2:$CY$349,COLUMN(disall!BF422),FALSE))</f>
        <v>-9999</v>
      </c>
      <c r="BN423" s="8">
        <f>IF(ISNA(VLOOKUP($I423,disall!$A$2:$CY$349,COLUMN(disall!BG422),FALSE)),-9999,VLOOKUP($I423,disall!$A$2:$CY$349,COLUMN(disall!BG422),FALSE))</f>
        <v>-9999</v>
      </c>
      <c r="BO423" s="8">
        <f>IF(ISNA(VLOOKUP($I423,disall!$A$2:$CY$349,COLUMN(disall!BH422),FALSE)),-9999,VLOOKUP($I423,disall!$A$2:$CY$349,COLUMN(disall!BH422),FALSE))</f>
        <v>-9999</v>
      </c>
      <c r="BP423" s="8">
        <f>IF(ISNA(VLOOKUP($I423,disall!$A$2:$CY$349,COLUMN(disall!BI422),FALSE)),-9999,VLOOKUP($I423,disall!$A$2:$CY$349,COLUMN(disall!BI422),FALSE))</f>
        <v>-9999</v>
      </c>
      <c r="BQ423" s="8">
        <f>IF(ISNA(VLOOKUP($I423,disall!$A$2:$CY$349,COLUMN(disall!BJ422),FALSE)),-9999,VLOOKUP($I423,disall!$A$2:$CY$349,COLUMN(disall!BJ422),FALSE))</f>
        <v>-9999</v>
      </c>
      <c r="BR423" s="8">
        <f>IF(ISNA(VLOOKUP($I423,disall!$A$2:$CY$349,COLUMN(disall!BK422),FALSE)),-9999,VLOOKUP($I423,disall!$A$2:$CY$349,COLUMN(disall!BK422),FALSE))</f>
        <v>-9999</v>
      </c>
      <c r="BS423" s="8">
        <f>IF(ISNA(VLOOKUP($I423,disall!$A$2:$CY$349,COLUMN(disall!BL422),FALSE)),-9999,VLOOKUP($I423,disall!$A$2:$CY$349,COLUMN(disall!BL422),FALSE))</f>
        <v>-9999</v>
      </c>
      <c r="BT423" s="8">
        <f>IF(ISNA(VLOOKUP($I423,disall!$A$2:$CY$349,COLUMN(disall!BM422),FALSE)),-9999,VLOOKUP($I423,disall!$A$2:$CY$349,COLUMN(disall!BM422),FALSE))</f>
        <v>-9999</v>
      </c>
      <c r="BU423" s="8">
        <f>IF(ISNA(VLOOKUP($I423,disall!$A$2:$CY$349,COLUMN(disall!BN422),FALSE)),-9999,VLOOKUP($I423,disall!$A$2:$CY$349,COLUMN(disall!BN422),FALSE))</f>
        <v>-9999</v>
      </c>
      <c r="BV423" s="8">
        <f>IF(ISNA(VLOOKUP($I423,disall!$A$2:$CY$349,COLUMN(disall!BO422),FALSE)),-9999,VLOOKUP($I423,disall!$A$2:$CY$349,COLUMN(disall!BO422),FALSE))</f>
        <v>-9999</v>
      </c>
      <c r="BW423" s="8">
        <f>IF(ISNA(VLOOKUP($I423,disall!$A$2:$CY$349,COLUMN(disall!BP422),FALSE)),-9999,VLOOKUP($I423,disall!$A$2:$CY$349,COLUMN(disall!BP422),FALSE))</f>
        <v>-9999</v>
      </c>
      <c r="BX423" s="8">
        <f>IF(ISNA(VLOOKUP($I423,disall!$A$2:$CY$349,COLUMN(disall!BQ422),FALSE)),-9999,VLOOKUP($I423,disall!$A$2:$CY$349,COLUMN(disall!BQ422),FALSE))</f>
        <v>-9999</v>
      </c>
      <c r="BY423" s="8">
        <f>IF(ISNA(VLOOKUP($I423,disall!$A$2:$CY$349,COLUMN(disall!BR422),FALSE)),-9999,VLOOKUP($I423,disall!$A$2:$CY$349,COLUMN(disall!BR422),FALSE))</f>
        <v>-9999</v>
      </c>
      <c r="BZ423" s="8">
        <f>IF(ISNA(VLOOKUP($I423,disall!$A$2:$CY$349,COLUMN(disall!BS422),FALSE)),-9999,VLOOKUP($I423,disall!$A$2:$CY$349,COLUMN(disall!BS422),FALSE))</f>
        <v>-9999</v>
      </c>
      <c r="CA423" s="8">
        <f>IF(ISNA(VLOOKUP($I423,disall!$A$2:$CY$349,COLUMN(disall!BT422),FALSE)),-9999,VLOOKUP($I423,disall!$A$2:$CY$349,COLUMN(disall!BT422),FALSE))</f>
        <v>-9999</v>
      </c>
      <c r="CB423" s="8">
        <f>IF(ISNA(VLOOKUP($I423,disall!$A$2:$CY$349,COLUMN(disall!BU422),FALSE)),-9999,VLOOKUP($I423,disall!$A$2:$CY$349,COLUMN(disall!BU422),FALSE))</f>
        <v>-9999</v>
      </c>
      <c r="CC423" s="8">
        <f>IF(ISNA(VLOOKUP($I423,disall!$A$2:$CY$349,COLUMN(disall!BV422),FALSE)),-9999,VLOOKUP($I423,disall!$A$2:$CY$349,COLUMN(disall!BV422),FALSE))</f>
        <v>-9999</v>
      </c>
      <c r="CD423" s="8">
        <f>IF(ISNA(VLOOKUP($I423,disall!$A$2:$CY$349,COLUMN(disall!BW422),FALSE)),-9999,VLOOKUP($I423,disall!$A$2:$CY$349,COLUMN(disall!BW422),FALSE))</f>
        <v>-9999</v>
      </c>
      <c r="CE423" s="8">
        <f>IF(ISNA(VLOOKUP($I423,disall!$A$2:$CY$349,COLUMN(disall!BX422),FALSE)),-9999,VLOOKUP($I423,disall!$A$2:$CY$349,COLUMN(disall!BX422),FALSE))</f>
        <v>-9999</v>
      </c>
      <c r="CF423" s="8">
        <f>IF(ISNA(VLOOKUP($I423,disall!$A$2:$CY$349,COLUMN(disall!BY422),FALSE)),-9999,VLOOKUP($I423,disall!$A$2:$CY$349,COLUMN(disall!BY422),FALSE))</f>
        <v>-9999</v>
      </c>
      <c r="CG423" s="8">
        <f>IF(ISNA(VLOOKUP($I423,disall!$A$2:$CY$349,COLUMN(disall!BZ422),FALSE)),-9999,VLOOKUP($I423,disall!$A$2:$CY$349,COLUMN(disall!BZ422),FALSE))</f>
        <v>-9999</v>
      </c>
      <c r="CH423" s="8">
        <f>IF(ISNA(VLOOKUP($I423,disall!$A$2:$CY$349,COLUMN(disall!CA422),FALSE)),-9999,VLOOKUP($I423,disall!$A$2:$CY$349,COLUMN(disall!CA422),FALSE))</f>
        <v>-9999</v>
      </c>
      <c r="CI423" s="8">
        <f>IF(ISNA(VLOOKUP($I423,disall!$A$2:$CY$349,COLUMN(disall!CB422),FALSE)),-9999,VLOOKUP($I423,disall!$A$2:$CY$349,COLUMN(disall!CB422),FALSE))</f>
        <v>-9999</v>
      </c>
      <c r="CJ423" s="8">
        <f>IF(ISNA(VLOOKUP($I423,disall!$A$2:$CY$349,COLUMN(disall!CC422),FALSE)),-9999,VLOOKUP($I423,disall!$A$2:$CY$349,COLUMN(disall!CC422),FALSE))</f>
        <v>-9999</v>
      </c>
      <c r="CK423" s="8">
        <f>IF(ISNA(VLOOKUP($I423,disall!$A$2:$CY$349,COLUMN(disall!CD422),FALSE)),-9999,VLOOKUP($I423,disall!$A$2:$CY$349,COLUMN(disall!CD422),FALSE))</f>
        <v>-9999</v>
      </c>
      <c r="CL423" s="8">
        <f>IF(ISNA(VLOOKUP($I423,disall!$A$2:$CY$349,COLUMN(disall!CE422),FALSE)),-9999,VLOOKUP($I423,disall!$A$2:$CY$349,COLUMN(disall!CE422),FALSE))</f>
        <v>-9999</v>
      </c>
      <c r="CM423" s="8">
        <f>IF(ISNA(VLOOKUP($I423,disall!$A$2:$CY$349,COLUMN(disall!CF422),FALSE)),-9999,VLOOKUP($I423,disall!$A$2:$CY$349,COLUMN(disall!CF422),FALSE))</f>
        <v>-9999</v>
      </c>
      <c r="CN423" s="8">
        <f>IF(ISNA(VLOOKUP($I423,disall!$A$2:$CY$349,COLUMN(disall!CG422),FALSE)),-9999,VLOOKUP($I423,disall!$A$2:$CY$349,COLUMN(disall!CG422),FALSE))</f>
        <v>-9999</v>
      </c>
      <c r="CO423" s="8">
        <f>IF(ISNA(VLOOKUP($I423,disall!$A$2:$CY$349,COLUMN(disall!CH422),FALSE)),-9999,VLOOKUP($I423,disall!$A$2:$CY$349,COLUMN(disall!CH422),FALSE))</f>
        <v>-9999</v>
      </c>
      <c r="CP423" s="8">
        <f>IF(ISNA(VLOOKUP($I423,disall!$A$2:$CY$349,COLUMN(disall!CI422),FALSE)),-9999,VLOOKUP($I423,disall!$A$2:$CY$349,COLUMN(disall!CI422),FALSE))</f>
        <v>-9999</v>
      </c>
      <c r="CQ423" s="8">
        <f>IF(ISNA(VLOOKUP($I423,disall!$A$2:$CY$349,COLUMN(disall!CJ422),FALSE)),-9999,VLOOKUP($I423,disall!$A$2:$CY$349,COLUMN(disall!CJ422),FALSE))</f>
        <v>-9999</v>
      </c>
      <c r="CR423" s="8">
        <f>IF(ISNA(VLOOKUP($I423,disall!$A$2:$CY$349,COLUMN(disall!CK422),FALSE)),-9999,VLOOKUP($I423,disall!$A$2:$CY$349,COLUMN(disall!CK422),FALSE))</f>
        <v>-9999</v>
      </c>
      <c r="CS423" s="8">
        <f>IF(ISNA(VLOOKUP($I423,disall!$A$2:$CY$349,COLUMN(disall!CL422),FALSE)),-9999,VLOOKUP($I423,disall!$A$2:$CY$349,COLUMN(disall!CL422),FALSE))</f>
        <v>-9999</v>
      </c>
      <c r="CT423" s="8">
        <f>IF(ISNA(VLOOKUP($I423,disall!$A$2:$CY$349,COLUMN(disall!CM422),FALSE)),-9999,VLOOKUP($I423,disall!$A$2:$CY$349,COLUMN(disall!CM422),FALSE))</f>
        <v>-9999</v>
      </c>
      <c r="CU423" s="8">
        <f>IF(ISNA(VLOOKUP($I423,disall!$A$2:$CY$349,COLUMN(disall!CN422),FALSE)),-9999,VLOOKUP($I423,disall!$A$2:$CY$349,COLUMN(disall!CN422),FALSE))</f>
        <v>-9999</v>
      </c>
      <c r="CV423" s="8">
        <f>IF(ISNA(VLOOKUP($I423,disall!$A$2:$CY$349,COLUMN(disall!CO422),FALSE)),-9999,VLOOKUP($I423,disall!$A$2:$CY$349,COLUMN(disall!CO422),FALSE))</f>
        <v>-9999</v>
      </c>
      <c r="CW423" s="8">
        <f>IF(ISNA(VLOOKUP($I423,disall!$A$2:$CY$349,COLUMN(disall!CP422),FALSE)),-9999,VLOOKUP($I423,disall!$A$2:$CY$349,COLUMN(disall!CP422),FALSE))</f>
        <v>-9999</v>
      </c>
      <c r="CX423" s="8">
        <f>IF(ISNA(VLOOKUP($I423,disall!$A$2:$CY$349,COLUMN(disall!CQ422),FALSE)),-9999,VLOOKUP($I423,disall!$A$2:$CY$349,COLUMN(disall!CQ422),FALSE))</f>
        <v>-9999</v>
      </c>
      <c r="CY423" s="8">
        <f>IF(ISNA(VLOOKUP($I423,disall!$A$2:$CY$349,COLUMN(disall!CR422),FALSE)),-9999,VLOOKUP($I423,disall!$A$2:$CY$349,COLUMN(disall!CR422),FALSE))</f>
        <v>-9999</v>
      </c>
      <c r="CZ423" s="8">
        <f>IF(ISNA(VLOOKUP($I423,disall!$A$2:$CY$349,COLUMN(disall!CS422),FALSE)),-9999,VLOOKUP($I423,disall!$A$2:$CY$349,COLUMN(disall!CS422),FALSE))</f>
        <v>-9999</v>
      </c>
      <c r="DA423" s="8">
        <f>IF(ISNA(VLOOKUP($I423,disall!$A$2:$CY$349,COLUMN(disall!CT422),FALSE)),-9999,VLOOKUP($I423,disall!$A$2:$CY$349,COLUMN(disall!CT422),FALSE))</f>
        <v>-9999</v>
      </c>
      <c r="DB423" s="8">
        <f>IF(ISNA(VLOOKUP($I423,disall!$A$2:$CY$349,COLUMN(disall!CU422),FALSE)),-9999,VLOOKUP($I423,disall!$A$2:$CY$349,COLUMN(disall!CU422),FALSE))</f>
        <v>-9999</v>
      </c>
      <c r="DC423" s="8">
        <f>IF(ISNA(VLOOKUP($I423,disall!$A$2:$CY$349,COLUMN(disall!CV422),FALSE)),-9999,VLOOKUP($I423,disall!$A$2:$CY$349,COLUMN(disall!CV422),FALSE))</f>
        <v>-9999</v>
      </c>
      <c r="DD423" s="8">
        <f>IF(ISNA(VLOOKUP($I423,disall!$A$2:$CY$349,COLUMN(disall!CW422),FALSE)),-9999,VLOOKUP($I423,disall!$A$2:$CY$349,COLUMN(disall!CW422),FALSE))</f>
        <v>-9999</v>
      </c>
      <c r="DE423" s="8">
        <f>IF(ISNA(VLOOKUP($I423,disall!$A$2:$CY$349,COLUMN(disall!CX422),FALSE)),-9999,VLOOKUP($I423,disall!$A$2:$CY$349,COLUMN(disall!CX422),FALSE))</f>
        <v>-9999</v>
      </c>
      <c r="DF423" s="8">
        <f>IF(ISNA(VLOOKUP($I423,disall!$A$2:$CY$349,COLUMN(disall!CY422),FALSE)),-9999,VLOOKUP($I423,disall!$A$2:$CY$349,COLUMN(disall!CY422),FALSE))</f>
        <v>-9999</v>
      </c>
    </row>
    <row r="424" spans="1:110" x14ac:dyDescent="0.25">
      <c r="A424">
        <v>290</v>
      </c>
      <c r="B424" t="s">
        <v>8</v>
      </c>
      <c r="C424" t="s">
        <v>472</v>
      </c>
      <c r="D424" t="s">
        <v>1184</v>
      </c>
      <c r="E424" t="s">
        <v>1195</v>
      </c>
      <c r="F424" t="s">
        <v>1196</v>
      </c>
      <c r="G424" t="s">
        <v>1197</v>
      </c>
      <c r="H424">
        <v>4122</v>
      </c>
      <c r="I424">
        <f>IF(ISNA(VLOOKUP(H424,disall!$D$2:$L$349,1,FALSE)),H424,VLOOKUP(H424,disall!$D$2:$L$349,1,FALSE))</f>
        <v>4122</v>
      </c>
      <c r="J424" t="str">
        <f>IF(ISNA(VLOOKUP(H424,disall!$D$2:$L$349,1,FALSE)),"NA",VLOOKUP(H424,disall!$D$2:$L$349,2,FALSE))</f>
        <v>NA</v>
      </c>
      <c r="K424" t="str">
        <f>IF(ISNA(VLOOKUP(I424,disall!$A$2:$L$349,3,FALSE)),F424,VLOOKUP(I424,disall!$A$2:$L$349,3,FALSE))</f>
        <v>Tuensang</v>
      </c>
      <c r="L424" t="str">
        <f>IF(ISNA(VLOOKUP(I424,disall!$A$2:$L$349,12,FALSE)),"NA",VLOOKUP(I424,disall!$A$2:$L$349,12,FALSE))</f>
        <v>NA</v>
      </c>
      <c r="M424" t="str">
        <f>IF(ISNA(VLOOKUP(I424,disall!$A$2:$M$349,6,FALSE)),"NA",VLOOKUP(I424,disall!$A$2:$M$349,6,FALSE))</f>
        <v>NA</v>
      </c>
      <c r="N424" t="str">
        <f>IF(ISNA(VLOOKUP(I424,disall!$A$2:$M$349,7,FALSE)),"NA",VLOOKUP(I424,disall!$A$2:$M$349,7,FALSE))</f>
        <v>NA</v>
      </c>
      <c r="O424" t="str">
        <f>IF(ISNA(VLOOKUP(I424,disall!$A$2:$M$349,8,FALSE)),"NA",VLOOKUP(I424,disall!$A$2:$M$349,8,FALSE))</f>
        <v>NA</v>
      </c>
      <c r="P424" t="str">
        <f>IF(ISNA(VLOOKUP(I424,disall!$A$2:$M$349,9,FALSE)),"NA",VLOOKUP(I424,disall!$A$2:$M$349,9,FALSE))</f>
        <v>NA</v>
      </c>
      <c r="Q424" t="str">
        <f>IF(ISNA(VLOOKUP(I424,disall!$A$2:$M$349,10,FALSE)),"NA",VLOOKUP(I424,disall!$A$2:$M$349,10,FALSE))</f>
        <v>NA</v>
      </c>
      <c r="R424" t="str">
        <f>IF(ISNA(VLOOKUP(I424,disall!$A$2:$M$349,11,FALSE)),"NA",VLOOKUP(I424,disall!$A$2:$M$349,11,FALSE))</f>
        <v>NA</v>
      </c>
      <c r="S424" t="str">
        <f>IF(ISNA(VLOOKUP(I424,disall!$A$2:$M$349,12,FALSE)),"NA",VLOOKUP(I424,disall!$A$2:$M$349,12,FALSE))</f>
        <v>NA</v>
      </c>
      <c r="T424" t="str">
        <f>IF(ISNA(VLOOKUP(I424,disall!$A$2:$M$349,13,FALSE)),"NA",VLOOKUP(I424,disall!$A$2:$M$349,13,FALSE))</f>
        <v>NA</v>
      </c>
      <c r="U424" s="8">
        <f>IF(ISNA(VLOOKUP($I424,disall!$A$2:$CY$349,COLUMN(disall!N423),FALSE)),-9999,VLOOKUP($I424,disall!$A$2:$CY$349,COLUMN(disall!N423),FALSE))</f>
        <v>-9999</v>
      </c>
      <c r="V424" s="8">
        <f>IF(ISNA(VLOOKUP($I424,disall!$A$2:$CY$349,COLUMN(disall!O423),FALSE)),-9999,VLOOKUP($I424,disall!$A$2:$CY$349,COLUMN(disall!O423),FALSE))</f>
        <v>-9999</v>
      </c>
      <c r="W424" s="8">
        <f>IF(ISNA(VLOOKUP($I424,disall!$A$2:$CY$349,COLUMN(disall!P423),FALSE)),-9999,VLOOKUP($I424,disall!$A$2:$CY$349,COLUMN(disall!P423),FALSE))</f>
        <v>-9999</v>
      </c>
      <c r="X424" s="8">
        <f>IF(ISNA(VLOOKUP($I424,disall!$A$2:$CY$349,COLUMN(disall!Q423),FALSE)),-9999,VLOOKUP($I424,disall!$A$2:$CY$349,COLUMN(disall!Q423),FALSE))</f>
        <v>-9999</v>
      </c>
      <c r="Y424" s="8">
        <f>IF(ISNA(VLOOKUP($I424,disall!$A$2:$CY$349,COLUMN(disall!R423),FALSE)),-9999,VLOOKUP($I424,disall!$A$2:$CY$349,COLUMN(disall!R423),FALSE))</f>
        <v>-9999</v>
      </c>
      <c r="Z424" s="8">
        <f>IF(ISNA(VLOOKUP($I424,disall!$A$2:$CY$349,COLUMN(disall!S423),FALSE)),-9999,VLOOKUP($I424,disall!$A$2:$CY$349,COLUMN(disall!S423),FALSE))</f>
        <v>-9999</v>
      </c>
      <c r="AA424" s="8">
        <f>IF(ISNA(VLOOKUP($I424,disall!$A$2:$CY$349,COLUMN(disall!T423),FALSE)),-9999,VLOOKUP($I424,disall!$A$2:$CY$349,COLUMN(disall!T423),FALSE))</f>
        <v>-9999</v>
      </c>
      <c r="AB424" s="8">
        <f>IF(ISNA(VLOOKUP($I424,disall!$A$2:$CY$349,COLUMN(disall!U423),FALSE)),-9999,VLOOKUP($I424,disall!$A$2:$CY$349,COLUMN(disall!U423),FALSE))</f>
        <v>-9999</v>
      </c>
      <c r="AC424" s="8">
        <f>IF(ISNA(VLOOKUP($I424,disall!$A$2:$CY$349,COLUMN(disall!V423),FALSE)),-9999,VLOOKUP($I424,disall!$A$2:$CY$349,COLUMN(disall!V423),FALSE))</f>
        <v>-9999</v>
      </c>
      <c r="AD424" s="8">
        <f>IF(ISNA(VLOOKUP($I424,disall!$A$2:$CY$349,COLUMN(disall!W423),FALSE)),-9999,VLOOKUP($I424,disall!$A$2:$CY$349,COLUMN(disall!W423),FALSE))</f>
        <v>-9999</v>
      </c>
      <c r="AE424" s="8">
        <f>IF(ISNA(VLOOKUP($I424,disall!$A$2:$CY$349,COLUMN(disall!X423),FALSE)),-9999,VLOOKUP($I424,disall!$A$2:$CY$349,COLUMN(disall!X423),FALSE))</f>
        <v>-9999</v>
      </c>
      <c r="AF424" s="8">
        <f>IF(ISNA(VLOOKUP($I424,disall!$A$2:$CY$349,COLUMN(disall!Y423),FALSE)),-9999,VLOOKUP($I424,disall!$A$2:$CY$349,COLUMN(disall!Y423),FALSE))</f>
        <v>-9999</v>
      </c>
      <c r="AG424" s="8">
        <f>IF(ISNA(VLOOKUP($I424,disall!$A$2:$CY$349,COLUMN(disall!Z423),FALSE)),-9999,VLOOKUP($I424,disall!$A$2:$CY$349,COLUMN(disall!Z423),FALSE))</f>
        <v>-9999</v>
      </c>
      <c r="AH424" s="8">
        <f>IF(ISNA(VLOOKUP($I424,disall!$A$2:$CY$349,COLUMN(disall!AA423),FALSE)),-9999,VLOOKUP($I424,disall!$A$2:$CY$349,COLUMN(disall!AA423),FALSE))</f>
        <v>-9999</v>
      </c>
      <c r="AI424" s="8">
        <f>IF(ISNA(VLOOKUP($I424,disall!$A$2:$CY$349,COLUMN(disall!AB423),FALSE)),-9999,VLOOKUP($I424,disall!$A$2:$CY$349,COLUMN(disall!AB423),FALSE))</f>
        <v>-9999</v>
      </c>
      <c r="AJ424" s="8">
        <f>IF(ISNA(VLOOKUP($I424,disall!$A$2:$CY$349,COLUMN(disall!AC423),FALSE)),-9999,VLOOKUP($I424,disall!$A$2:$CY$349,COLUMN(disall!AC423),FALSE))</f>
        <v>-9999</v>
      </c>
      <c r="AK424" s="8">
        <f>IF(ISNA(VLOOKUP($I424,disall!$A$2:$CY$349,COLUMN(disall!AD423),FALSE)),-9999,VLOOKUP($I424,disall!$A$2:$CY$349,COLUMN(disall!AD423),FALSE))</f>
        <v>-9999</v>
      </c>
      <c r="AL424" s="8">
        <f>IF(ISNA(VLOOKUP($I424,disall!$A$2:$CY$349,COLUMN(disall!AE423),FALSE)),-9999,VLOOKUP($I424,disall!$A$2:$CY$349,COLUMN(disall!AE423),FALSE))</f>
        <v>-9999</v>
      </c>
      <c r="AM424" s="8">
        <f>IF(ISNA(VLOOKUP($I424,disall!$A$2:$CY$349,COLUMN(disall!AF423),FALSE)),-9999,VLOOKUP($I424,disall!$A$2:$CY$349,COLUMN(disall!AF423),FALSE))</f>
        <v>-9999</v>
      </c>
      <c r="AN424" s="8">
        <f>IF(ISNA(VLOOKUP($I424,disall!$A$2:$CY$349,COLUMN(disall!AG423),FALSE)),-9999,VLOOKUP($I424,disall!$A$2:$CY$349,COLUMN(disall!AG423),FALSE))</f>
        <v>-9999</v>
      </c>
      <c r="AO424" s="8">
        <f>IF(ISNA(VLOOKUP($I424,disall!$A$2:$CY$349,COLUMN(disall!AH423),FALSE)),-9999,VLOOKUP($I424,disall!$A$2:$CY$349,COLUMN(disall!AH423),FALSE))</f>
        <v>-9999</v>
      </c>
      <c r="AP424" s="8">
        <f>IF(ISNA(VLOOKUP($I424,disall!$A$2:$CY$349,COLUMN(disall!AI423),FALSE)),-9999,VLOOKUP($I424,disall!$A$2:$CY$349,COLUMN(disall!AI423),FALSE))</f>
        <v>-9999</v>
      </c>
      <c r="AQ424" s="8">
        <f>IF(ISNA(VLOOKUP($I424,disall!$A$2:$CY$349,COLUMN(disall!AJ423),FALSE)),-9999,VLOOKUP($I424,disall!$A$2:$CY$349,COLUMN(disall!AJ423),FALSE))</f>
        <v>-9999</v>
      </c>
      <c r="AR424" s="8">
        <f>IF(ISNA(VLOOKUP($I424,disall!$A$2:$CY$349,COLUMN(disall!AK423),FALSE)),-9999,VLOOKUP($I424,disall!$A$2:$CY$349,COLUMN(disall!AK423),FALSE))</f>
        <v>-9999</v>
      </c>
      <c r="AS424" s="8">
        <f>IF(ISNA(VLOOKUP($I424,disall!$A$2:$CY$349,COLUMN(disall!AL423),FALSE)),-9999,VLOOKUP($I424,disall!$A$2:$CY$349,COLUMN(disall!AL423),FALSE))</f>
        <v>-9999</v>
      </c>
      <c r="AT424" s="8">
        <f>IF(ISNA(VLOOKUP($I424,disall!$A$2:$CY$349,COLUMN(disall!AM423),FALSE)),-9999,VLOOKUP($I424,disall!$A$2:$CY$349,COLUMN(disall!AM423),FALSE))</f>
        <v>-9999</v>
      </c>
      <c r="AU424" s="8">
        <f>IF(ISNA(VLOOKUP($I424,disall!$A$2:$CY$349,COLUMN(disall!AN423),FALSE)),-9999,VLOOKUP($I424,disall!$A$2:$CY$349,COLUMN(disall!AN423),FALSE))</f>
        <v>-9999</v>
      </c>
      <c r="AV424" s="8">
        <f>IF(ISNA(VLOOKUP($I424,disall!$A$2:$CY$349,COLUMN(disall!AO423),FALSE)),-9999,VLOOKUP($I424,disall!$A$2:$CY$349,COLUMN(disall!AO423),FALSE))</f>
        <v>-9999</v>
      </c>
      <c r="AW424" s="8">
        <f>IF(ISNA(VLOOKUP($I424,disall!$A$2:$CY$349,COLUMN(disall!AP423),FALSE)),-9999,VLOOKUP($I424,disall!$A$2:$CY$349,COLUMN(disall!AP423),FALSE))</f>
        <v>-9999</v>
      </c>
      <c r="AX424" s="8">
        <f>IF(ISNA(VLOOKUP($I424,disall!$A$2:$CY$349,COLUMN(disall!AQ423),FALSE)),-9999,VLOOKUP($I424,disall!$A$2:$CY$349,COLUMN(disall!AQ423),FALSE))</f>
        <v>-9999</v>
      </c>
      <c r="AY424" s="8">
        <f>IF(ISNA(VLOOKUP($I424,disall!$A$2:$CY$349,COLUMN(disall!AR423),FALSE)),-9999,VLOOKUP($I424,disall!$A$2:$CY$349,COLUMN(disall!AR423),FALSE))</f>
        <v>-9999</v>
      </c>
      <c r="AZ424" s="8">
        <f>IF(ISNA(VLOOKUP($I424,disall!$A$2:$CY$349,COLUMN(disall!AS423),FALSE)),-9999,VLOOKUP($I424,disall!$A$2:$CY$349,COLUMN(disall!AS423),FALSE))</f>
        <v>-9999</v>
      </c>
      <c r="BA424" s="8">
        <f>IF(ISNA(VLOOKUP($I424,disall!$A$2:$CY$349,COLUMN(disall!AT423),FALSE)),-9999,VLOOKUP($I424,disall!$A$2:$CY$349,COLUMN(disall!AT423),FALSE))</f>
        <v>-9999</v>
      </c>
      <c r="BB424" s="8">
        <f>IF(ISNA(VLOOKUP($I424,disall!$A$2:$CY$349,COLUMN(disall!AU423),FALSE)),-9999,VLOOKUP($I424,disall!$A$2:$CY$349,COLUMN(disall!AU423),FALSE))</f>
        <v>-9999</v>
      </c>
      <c r="BC424" s="8">
        <f>IF(ISNA(VLOOKUP($I424,disall!$A$2:$CY$349,COLUMN(disall!AV423),FALSE)),-9999,VLOOKUP($I424,disall!$A$2:$CY$349,COLUMN(disall!AV423),FALSE))</f>
        <v>-9999</v>
      </c>
      <c r="BD424" s="8">
        <f>IF(ISNA(VLOOKUP($I424,disall!$A$2:$CY$349,COLUMN(disall!AW423),FALSE)),-9999,VLOOKUP($I424,disall!$A$2:$CY$349,COLUMN(disall!AW423),FALSE))</f>
        <v>-9999</v>
      </c>
      <c r="BE424" s="8">
        <f>IF(ISNA(VLOOKUP($I424,disall!$A$2:$CY$349,COLUMN(disall!AX423),FALSE)),-9999,VLOOKUP($I424,disall!$A$2:$CY$349,COLUMN(disall!AX423),FALSE))</f>
        <v>-9999</v>
      </c>
      <c r="BF424" s="8">
        <f>IF(ISNA(VLOOKUP($I424,disall!$A$2:$CY$349,COLUMN(disall!AY423),FALSE)),-9999,VLOOKUP($I424,disall!$A$2:$CY$349,COLUMN(disall!AY423),FALSE))</f>
        <v>-9999</v>
      </c>
      <c r="BG424" s="8">
        <f>IF(ISNA(VLOOKUP($I424,disall!$A$2:$CY$349,COLUMN(disall!AZ423),FALSE)),-9999,VLOOKUP($I424,disall!$A$2:$CY$349,COLUMN(disall!AZ423),FALSE))</f>
        <v>-9999</v>
      </c>
      <c r="BH424" s="8">
        <f>IF(ISNA(VLOOKUP($I424,disall!$A$2:$CY$349,COLUMN(disall!BA423),FALSE)),-9999,VLOOKUP($I424,disall!$A$2:$CY$349,COLUMN(disall!BA423),FALSE))</f>
        <v>-9999</v>
      </c>
      <c r="BI424" s="8">
        <f>IF(ISNA(VLOOKUP($I424,disall!$A$2:$CY$349,COLUMN(disall!BB423),FALSE)),-9999,VLOOKUP($I424,disall!$A$2:$CY$349,COLUMN(disall!BB423),FALSE))</f>
        <v>-9999</v>
      </c>
      <c r="BJ424" s="8">
        <f>IF(ISNA(VLOOKUP($I424,disall!$A$2:$CY$349,COLUMN(disall!BC423),FALSE)),-9999,VLOOKUP($I424,disall!$A$2:$CY$349,COLUMN(disall!BC423),FALSE))</f>
        <v>-9999</v>
      </c>
      <c r="BK424" s="8">
        <f>IF(ISNA(VLOOKUP($I424,disall!$A$2:$CY$349,COLUMN(disall!BD423),FALSE)),-9999,VLOOKUP($I424,disall!$A$2:$CY$349,COLUMN(disall!BD423),FALSE))</f>
        <v>-9999</v>
      </c>
      <c r="BL424" s="8">
        <f>IF(ISNA(VLOOKUP($I424,disall!$A$2:$CY$349,COLUMN(disall!BE423),FALSE)),-9999,VLOOKUP($I424,disall!$A$2:$CY$349,COLUMN(disall!BE423),FALSE))</f>
        <v>-9999</v>
      </c>
      <c r="BM424" s="8">
        <f>IF(ISNA(VLOOKUP($I424,disall!$A$2:$CY$349,COLUMN(disall!BF423),FALSE)),-9999,VLOOKUP($I424,disall!$A$2:$CY$349,COLUMN(disall!BF423),FALSE))</f>
        <v>-9999</v>
      </c>
      <c r="BN424" s="8">
        <f>IF(ISNA(VLOOKUP($I424,disall!$A$2:$CY$349,COLUMN(disall!BG423),FALSE)),-9999,VLOOKUP($I424,disall!$A$2:$CY$349,COLUMN(disall!BG423),FALSE))</f>
        <v>-9999</v>
      </c>
      <c r="BO424" s="8">
        <f>IF(ISNA(VLOOKUP($I424,disall!$A$2:$CY$349,COLUMN(disall!BH423),FALSE)),-9999,VLOOKUP($I424,disall!$A$2:$CY$349,COLUMN(disall!BH423),FALSE))</f>
        <v>-9999</v>
      </c>
      <c r="BP424" s="8">
        <f>IF(ISNA(VLOOKUP($I424,disall!$A$2:$CY$349,COLUMN(disall!BI423),FALSE)),-9999,VLOOKUP($I424,disall!$A$2:$CY$349,COLUMN(disall!BI423),FALSE))</f>
        <v>-9999</v>
      </c>
      <c r="BQ424" s="8">
        <f>IF(ISNA(VLOOKUP($I424,disall!$A$2:$CY$349,COLUMN(disall!BJ423),FALSE)),-9999,VLOOKUP($I424,disall!$A$2:$CY$349,COLUMN(disall!BJ423),FALSE))</f>
        <v>-9999</v>
      </c>
      <c r="BR424" s="8">
        <f>IF(ISNA(VLOOKUP($I424,disall!$A$2:$CY$349,COLUMN(disall!BK423),FALSE)),-9999,VLOOKUP($I424,disall!$A$2:$CY$349,COLUMN(disall!BK423),FALSE))</f>
        <v>-9999</v>
      </c>
      <c r="BS424" s="8">
        <f>IF(ISNA(VLOOKUP($I424,disall!$A$2:$CY$349,COLUMN(disall!BL423),FALSE)),-9999,VLOOKUP($I424,disall!$A$2:$CY$349,COLUMN(disall!BL423),FALSE))</f>
        <v>-9999</v>
      </c>
      <c r="BT424" s="8">
        <f>IF(ISNA(VLOOKUP($I424,disall!$A$2:$CY$349,COLUMN(disall!BM423),FALSE)),-9999,VLOOKUP($I424,disall!$A$2:$CY$349,COLUMN(disall!BM423),FALSE))</f>
        <v>-9999</v>
      </c>
      <c r="BU424" s="8">
        <f>IF(ISNA(VLOOKUP($I424,disall!$A$2:$CY$349,COLUMN(disall!BN423),FALSE)),-9999,VLOOKUP($I424,disall!$A$2:$CY$349,COLUMN(disall!BN423),FALSE))</f>
        <v>-9999</v>
      </c>
      <c r="BV424" s="8">
        <f>IF(ISNA(VLOOKUP($I424,disall!$A$2:$CY$349,COLUMN(disall!BO423),FALSE)),-9999,VLOOKUP($I424,disall!$A$2:$CY$349,COLUMN(disall!BO423),FALSE))</f>
        <v>-9999</v>
      </c>
      <c r="BW424" s="8">
        <f>IF(ISNA(VLOOKUP($I424,disall!$A$2:$CY$349,COLUMN(disall!BP423),FALSE)),-9999,VLOOKUP($I424,disall!$A$2:$CY$349,COLUMN(disall!BP423),FALSE))</f>
        <v>-9999</v>
      </c>
      <c r="BX424" s="8">
        <f>IF(ISNA(VLOOKUP($I424,disall!$A$2:$CY$349,COLUMN(disall!BQ423),FALSE)),-9999,VLOOKUP($I424,disall!$A$2:$CY$349,COLUMN(disall!BQ423),FALSE))</f>
        <v>-9999</v>
      </c>
      <c r="BY424" s="8">
        <f>IF(ISNA(VLOOKUP($I424,disall!$A$2:$CY$349,COLUMN(disall!BR423),FALSE)),-9999,VLOOKUP($I424,disall!$A$2:$CY$349,COLUMN(disall!BR423),FALSE))</f>
        <v>-9999</v>
      </c>
      <c r="BZ424" s="8">
        <f>IF(ISNA(VLOOKUP($I424,disall!$A$2:$CY$349,COLUMN(disall!BS423),FALSE)),-9999,VLOOKUP($I424,disall!$A$2:$CY$349,COLUMN(disall!BS423),FALSE))</f>
        <v>-9999</v>
      </c>
      <c r="CA424" s="8">
        <f>IF(ISNA(VLOOKUP($I424,disall!$A$2:$CY$349,COLUMN(disall!BT423),FALSE)),-9999,VLOOKUP($I424,disall!$A$2:$CY$349,COLUMN(disall!BT423),FALSE))</f>
        <v>-9999</v>
      </c>
      <c r="CB424" s="8">
        <f>IF(ISNA(VLOOKUP($I424,disall!$A$2:$CY$349,COLUMN(disall!BU423),FALSE)),-9999,VLOOKUP($I424,disall!$A$2:$CY$349,COLUMN(disall!BU423),FALSE))</f>
        <v>-9999</v>
      </c>
      <c r="CC424" s="8">
        <f>IF(ISNA(VLOOKUP($I424,disall!$A$2:$CY$349,COLUMN(disall!BV423),FALSE)),-9999,VLOOKUP($I424,disall!$A$2:$CY$349,COLUMN(disall!BV423),FALSE))</f>
        <v>-9999</v>
      </c>
      <c r="CD424" s="8">
        <f>IF(ISNA(VLOOKUP($I424,disall!$A$2:$CY$349,COLUMN(disall!BW423),FALSE)),-9999,VLOOKUP($I424,disall!$A$2:$CY$349,COLUMN(disall!BW423),FALSE))</f>
        <v>-9999</v>
      </c>
      <c r="CE424" s="8">
        <f>IF(ISNA(VLOOKUP($I424,disall!$A$2:$CY$349,COLUMN(disall!BX423),FALSE)),-9999,VLOOKUP($I424,disall!$A$2:$CY$349,COLUMN(disall!BX423),FALSE))</f>
        <v>-9999</v>
      </c>
      <c r="CF424" s="8">
        <f>IF(ISNA(VLOOKUP($I424,disall!$A$2:$CY$349,COLUMN(disall!BY423),FALSE)),-9999,VLOOKUP($I424,disall!$A$2:$CY$349,COLUMN(disall!BY423),FALSE))</f>
        <v>-9999</v>
      </c>
      <c r="CG424" s="8">
        <f>IF(ISNA(VLOOKUP($I424,disall!$A$2:$CY$349,COLUMN(disall!BZ423),FALSE)),-9999,VLOOKUP($I424,disall!$A$2:$CY$349,COLUMN(disall!BZ423),FALSE))</f>
        <v>-9999</v>
      </c>
      <c r="CH424" s="8">
        <f>IF(ISNA(VLOOKUP($I424,disall!$A$2:$CY$349,COLUMN(disall!CA423),FALSE)),-9999,VLOOKUP($I424,disall!$A$2:$CY$349,COLUMN(disall!CA423),FALSE))</f>
        <v>-9999</v>
      </c>
      <c r="CI424" s="8">
        <f>IF(ISNA(VLOOKUP($I424,disall!$A$2:$CY$349,COLUMN(disall!CB423),FALSE)),-9999,VLOOKUP($I424,disall!$A$2:$CY$349,COLUMN(disall!CB423),FALSE))</f>
        <v>-9999</v>
      </c>
      <c r="CJ424" s="8">
        <f>IF(ISNA(VLOOKUP($I424,disall!$A$2:$CY$349,COLUMN(disall!CC423),FALSE)),-9999,VLOOKUP($I424,disall!$A$2:$CY$349,COLUMN(disall!CC423),FALSE))</f>
        <v>-9999</v>
      </c>
      <c r="CK424" s="8">
        <f>IF(ISNA(VLOOKUP($I424,disall!$A$2:$CY$349,COLUMN(disall!CD423),FALSE)),-9999,VLOOKUP($I424,disall!$A$2:$CY$349,COLUMN(disall!CD423),FALSE))</f>
        <v>-9999</v>
      </c>
      <c r="CL424" s="8">
        <f>IF(ISNA(VLOOKUP($I424,disall!$A$2:$CY$349,COLUMN(disall!CE423),FALSE)),-9999,VLOOKUP($I424,disall!$A$2:$CY$349,COLUMN(disall!CE423),FALSE))</f>
        <v>-9999</v>
      </c>
      <c r="CM424" s="8">
        <f>IF(ISNA(VLOOKUP($I424,disall!$A$2:$CY$349,COLUMN(disall!CF423),FALSE)),-9999,VLOOKUP($I424,disall!$A$2:$CY$349,COLUMN(disall!CF423),FALSE))</f>
        <v>-9999</v>
      </c>
      <c r="CN424" s="8">
        <f>IF(ISNA(VLOOKUP($I424,disall!$A$2:$CY$349,COLUMN(disall!CG423),FALSE)),-9999,VLOOKUP($I424,disall!$A$2:$CY$349,COLUMN(disall!CG423),FALSE))</f>
        <v>-9999</v>
      </c>
      <c r="CO424" s="8">
        <f>IF(ISNA(VLOOKUP($I424,disall!$A$2:$CY$349,COLUMN(disall!CH423),FALSE)),-9999,VLOOKUP($I424,disall!$A$2:$CY$349,COLUMN(disall!CH423),FALSE))</f>
        <v>-9999</v>
      </c>
      <c r="CP424" s="8">
        <f>IF(ISNA(VLOOKUP($I424,disall!$A$2:$CY$349,COLUMN(disall!CI423),FALSE)),-9999,VLOOKUP($I424,disall!$A$2:$CY$349,COLUMN(disall!CI423),FALSE))</f>
        <v>-9999</v>
      </c>
      <c r="CQ424" s="8">
        <f>IF(ISNA(VLOOKUP($I424,disall!$A$2:$CY$349,COLUMN(disall!CJ423),FALSE)),-9999,VLOOKUP($I424,disall!$A$2:$CY$349,COLUMN(disall!CJ423),FALSE))</f>
        <v>-9999</v>
      </c>
      <c r="CR424" s="8">
        <f>IF(ISNA(VLOOKUP($I424,disall!$A$2:$CY$349,COLUMN(disall!CK423),FALSE)),-9999,VLOOKUP($I424,disall!$A$2:$CY$349,COLUMN(disall!CK423),FALSE))</f>
        <v>-9999</v>
      </c>
      <c r="CS424" s="8">
        <f>IF(ISNA(VLOOKUP($I424,disall!$A$2:$CY$349,COLUMN(disall!CL423),FALSE)),-9999,VLOOKUP($I424,disall!$A$2:$CY$349,COLUMN(disall!CL423),FALSE))</f>
        <v>-9999</v>
      </c>
      <c r="CT424" s="8">
        <f>IF(ISNA(VLOOKUP($I424,disall!$A$2:$CY$349,COLUMN(disall!CM423),FALSE)),-9999,VLOOKUP($I424,disall!$A$2:$CY$349,COLUMN(disall!CM423),FALSE))</f>
        <v>-9999</v>
      </c>
      <c r="CU424" s="8">
        <f>IF(ISNA(VLOOKUP($I424,disall!$A$2:$CY$349,COLUMN(disall!CN423),FALSE)),-9999,VLOOKUP($I424,disall!$A$2:$CY$349,COLUMN(disall!CN423),FALSE))</f>
        <v>-9999</v>
      </c>
      <c r="CV424" s="8">
        <f>IF(ISNA(VLOOKUP($I424,disall!$A$2:$CY$349,COLUMN(disall!CO423),FALSE)),-9999,VLOOKUP($I424,disall!$A$2:$CY$349,COLUMN(disall!CO423),FALSE))</f>
        <v>-9999</v>
      </c>
      <c r="CW424" s="8">
        <f>IF(ISNA(VLOOKUP($I424,disall!$A$2:$CY$349,COLUMN(disall!CP423),FALSE)),-9999,VLOOKUP($I424,disall!$A$2:$CY$349,COLUMN(disall!CP423),FALSE))</f>
        <v>-9999</v>
      </c>
      <c r="CX424" s="8">
        <f>IF(ISNA(VLOOKUP($I424,disall!$A$2:$CY$349,COLUMN(disall!CQ423),FALSE)),-9999,VLOOKUP($I424,disall!$A$2:$CY$349,COLUMN(disall!CQ423),FALSE))</f>
        <v>-9999</v>
      </c>
      <c r="CY424" s="8">
        <f>IF(ISNA(VLOOKUP($I424,disall!$A$2:$CY$349,COLUMN(disall!CR423),FALSE)),-9999,VLOOKUP($I424,disall!$A$2:$CY$349,COLUMN(disall!CR423),FALSE))</f>
        <v>-9999</v>
      </c>
      <c r="CZ424" s="8">
        <f>IF(ISNA(VLOOKUP($I424,disall!$A$2:$CY$349,COLUMN(disall!CS423),FALSE)),-9999,VLOOKUP($I424,disall!$A$2:$CY$349,COLUMN(disall!CS423),FALSE))</f>
        <v>-9999</v>
      </c>
      <c r="DA424" s="8">
        <f>IF(ISNA(VLOOKUP($I424,disall!$A$2:$CY$349,COLUMN(disall!CT423),FALSE)),-9999,VLOOKUP($I424,disall!$A$2:$CY$349,COLUMN(disall!CT423),FALSE))</f>
        <v>-9999</v>
      </c>
      <c r="DB424" s="8">
        <f>IF(ISNA(VLOOKUP($I424,disall!$A$2:$CY$349,COLUMN(disall!CU423),FALSE)),-9999,VLOOKUP($I424,disall!$A$2:$CY$349,COLUMN(disall!CU423),FALSE))</f>
        <v>-9999</v>
      </c>
      <c r="DC424" s="8">
        <f>IF(ISNA(VLOOKUP($I424,disall!$A$2:$CY$349,COLUMN(disall!CV423),FALSE)),-9999,VLOOKUP($I424,disall!$A$2:$CY$349,COLUMN(disall!CV423),FALSE))</f>
        <v>-9999</v>
      </c>
      <c r="DD424" s="8">
        <f>IF(ISNA(VLOOKUP($I424,disall!$A$2:$CY$349,COLUMN(disall!CW423),FALSE)),-9999,VLOOKUP($I424,disall!$A$2:$CY$349,COLUMN(disall!CW423),FALSE))</f>
        <v>-9999</v>
      </c>
      <c r="DE424" s="8">
        <f>IF(ISNA(VLOOKUP($I424,disall!$A$2:$CY$349,COLUMN(disall!CX423),FALSE)),-9999,VLOOKUP($I424,disall!$A$2:$CY$349,COLUMN(disall!CX423),FALSE))</f>
        <v>-9999</v>
      </c>
      <c r="DF424" s="8">
        <f>IF(ISNA(VLOOKUP($I424,disall!$A$2:$CY$349,COLUMN(disall!CY423),FALSE)),-9999,VLOOKUP($I424,disall!$A$2:$CY$349,COLUMN(disall!CY423),FALSE))</f>
        <v>-9999</v>
      </c>
    </row>
    <row r="425" spans="1:110" x14ac:dyDescent="0.25">
      <c r="A425">
        <v>291</v>
      </c>
      <c r="B425" t="s">
        <v>8</v>
      </c>
      <c r="C425" t="s">
        <v>472</v>
      </c>
      <c r="D425" t="s">
        <v>1184</v>
      </c>
      <c r="E425" t="s">
        <v>473</v>
      </c>
      <c r="F425" t="s">
        <v>1198</v>
      </c>
      <c r="G425" t="s">
        <v>1199</v>
      </c>
      <c r="H425">
        <v>4123</v>
      </c>
      <c r="I425">
        <f>IF(ISNA(VLOOKUP(H425,disall!$D$2:$L$349,1,FALSE)),H425,VLOOKUP(H425,disall!$D$2:$L$349,1,FALSE))</f>
        <v>4123</v>
      </c>
      <c r="J425" t="str">
        <f>IF(ISNA(VLOOKUP(H425,disall!$D$2:$L$349,1,FALSE)),"NA",VLOOKUP(H425,disall!$D$2:$L$349,2,FALSE))</f>
        <v>NA</v>
      </c>
      <c r="K425" t="str">
        <f>IF(ISNA(VLOOKUP(I425,disall!$A$2:$L$349,3,FALSE)),F425,VLOOKUP(I425,disall!$A$2:$L$349,3,FALSE))</f>
        <v>Wokha</v>
      </c>
      <c r="L425" t="str">
        <f>IF(ISNA(VLOOKUP(I425,disall!$A$2:$L$349,12,FALSE)),"NA",VLOOKUP(I425,disall!$A$2:$L$349,12,FALSE))</f>
        <v>NA</v>
      </c>
      <c r="M425" t="str">
        <f>IF(ISNA(VLOOKUP(I425,disall!$A$2:$M$349,6,FALSE)),"NA",VLOOKUP(I425,disall!$A$2:$M$349,6,FALSE))</f>
        <v>NA</v>
      </c>
      <c r="N425" t="str">
        <f>IF(ISNA(VLOOKUP(I425,disall!$A$2:$M$349,7,FALSE)),"NA",VLOOKUP(I425,disall!$A$2:$M$349,7,FALSE))</f>
        <v>NA</v>
      </c>
      <c r="O425" t="str">
        <f>IF(ISNA(VLOOKUP(I425,disall!$A$2:$M$349,8,FALSE)),"NA",VLOOKUP(I425,disall!$A$2:$M$349,8,FALSE))</f>
        <v>NA</v>
      </c>
      <c r="P425" t="str">
        <f>IF(ISNA(VLOOKUP(I425,disall!$A$2:$M$349,9,FALSE)),"NA",VLOOKUP(I425,disall!$A$2:$M$349,9,FALSE))</f>
        <v>NA</v>
      </c>
      <c r="Q425" t="str">
        <f>IF(ISNA(VLOOKUP(I425,disall!$A$2:$M$349,10,FALSE)),"NA",VLOOKUP(I425,disall!$A$2:$M$349,10,FALSE))</f>
        <v>NA</v>
      </c>
      <c r="R425" t="str">
        <f>IF(ISNA(VLOOKUP(I425,disall!$A$2:$M$349,11,FALSE)),"NA",VLOOKUP(I425,disall!$A$2:$M$349,11,FALSE))</f>
        <v>NA</v>
      </c>
      <c r="S425" t="str">
        <f>IF(ISNA(VLOOKUP(I425,disall!$A$2:$M$349,12,FALSE)),"NA",VLOOKUP(I425,disall!$A$2:$M$349,12,FALSE))</f>
        <v>NA</v>
      </c>
      <c r="T425" t="str">
        <f>IF(ISNA(VLOOKUP(I425,disall!$A$2:$M$349,13,FALSE)),"NA",VLOOKUP(I425,disall!$A$2:$M$349,13,FALSE))</f>
        <v>NA</v>
      </c>
      <c r="U425" s="8">
        <f>IF(ISNA(VLOOKUP($I425,disall!$A$2:$CY$349,COLUMN(disall!N424),FALSE)),-9999,VLOOKUP($I425,disall!$A$2:$CY$349,COLUMN(disall!N424),FALSE))</f>
        <v>-9999</v>
      </c>
      <c r="V425" s="8">
        <f>IF(ISNA(VLOOKUP($I425,disall!$A$2:$CY$349,COLUMN(disall!O424),FALSE)),-9999,VLOOKUP($I425,disall!$A$2:$CY$349,COLUMN(disall!O424),FALSE))</f>
        <v>-9999</v>
      </c>
      <c r="W425" s="8">
        <f>IF(ISNA(VLOOKUP($I425,disall!$A$2:$CY$349,COLUMN(disall!P424),FALSE)),-9999,VLOOKUP($I425,disall!$A$2:$CY$349,COLUMN(disall!P424),FALSE))</f>
        <v>-9999</v>
      </c>
      <c r="X425" s="8">
        <f>IF(ISNA(VLOOKUP($I425,disall!$A$2:$CY$349,COLUMN(disall!Q424),FALSE)),-9999,VLOOKUP($I425,disall!$A$2:$CY$349,COLUMN(disall!Q424),FALSE))</f>
        <v>-9999</v>
      </c>
      <c r="Y425" s="8">
        <f>IF(ISNA(VLOOKUP($I425,disall!$A$2:$CY$349,COLUMN(disall!R424),FALSE)),-9999,VLOOKUP($I425,disall!$A$2:$CY$349,COLUMN(disall!R424),FALSE))</f>
        <v>-9999</v>
      </c>
      <c r="Z425" s="8">
        <f>IF(ISNA(VLOOKUP($I425,disall!$A$2:$CY$349,COLUMN(disall!S424),FALSE)),-9999,VLOOKUP($I425,disall!$A$2:$CY$349,COLUMN(disall!S424),FALSE))</f>
        <v>-9999</v>
      </c>
      <c r="AA425" s="8">
        <f>IF(ISNA(VLOOKUP($I425,disall!$A$2:$CY$349,COLUMN(disall!T424),FALSE)),-9999,VLOOKUP($I425,disall!$A$2:$CY$349,COLUMN(disall!T424),FALSE))</f>
        <v>-9999</v>
      </c>
      <c r="AB425" s="8">
        <f>IF(ISNA(VLOOKUP($I425,disall!$A$2:$CY$349,COLUMN(disall!U424),FALSE)),-9999,VLOOKUP($I425,disall!$A$2:$CY$349,COLUMN(disall!U424),FALSE))</f>
        <v>-9999</v>
      </c>
      <c r="AC425" s="8">
        <f>IF(ISNA(VLOOKUP($I425,disall!$A$2:$CY$349,COLUMN(disall!V424),FALSE)),-9999,VLOOKUP($I425,disall!$A$2:$CY$349,COLUMN(disall!V424),FALSE))</f>
        <v>-9999</v>
      </c>
      <c r="AD425" s="8">
        <f>IF(ISNA(VLOOKUP($I425,disall!$A$2:$CY$349,COLUMN(disall!W424),FALSE)),-9999,VLOOKUP($I425,disall!$A$2:$CY$349,COLUMN(disall!W424),FALSE))</f>
        <v>-9999</v>
      </c>
      <c r="AE425" s="8">
        <f>IF(ISNA(VLOOKUP($I425,disall!$A$2:$CY$349,COLUMN(disall!X424),FALSE)),-9999,VLOOKUP($I425,disall!$A$2:$CY$349,COLUMN(disall!X424),FALSE))</f>
        <v>-9999</v>
      </c>
      <c r="AF425" s="8">
        <f>IF(ISNA(VLOOKUP($I425,disall!$A$2:$CY$349,COLUMN(disall!Y424),FALSE)),-9999,VLOOKUP($I425,disall!$A$2:$CY$349,COLUMN(disall!Y424),FALSE))</f>
        <v>-9999</v>
      </c>
      <c r="AG425" s="8">
        <f>IF(ISNA(VLOOKUP($I425,disall!$A$2:$CY$349,COLUMN(disall!Z424),FALSE)),-9999,VLOOKUP($I425,disall!$A$2:$CY$349,COLUMN(disall!Z424),FALSE))</f>
        <v>-9999</v>
      </c>
      <c r="AH425" s="8">
        <f>IF(ISNA(VLOOKUP($I425,disall!$A$2:$CY$349,COLUMN(disall!AA424),FALSE)),-9999,VLOOKUP($I425,disall!$A$2:$CY$349,COLUMN(disall!AA424),FALSE))</f>
        <v>-9999</v>
      </c>
      <c r="AI425" s="8">
        <f>IF(ISNA(VLOOKUP($I425,disall!$A$2:$CY$349,COLUMN(disall!AB424),FALSE)),-9999,VLOOKUP($I425,disall!$A$2:$CY$349,COLUMN(disall!AB424),FALSE))</f>
        <v>-9999</v>
      </c>
      <c r="AJ425" s="8">
        <f>IF(ISNA(VLOOKUP($I425,disall!$A$2:$CY$349,COLUMN(disall!AC424),FALSE)),-9999,VLOOKUP($I425,disall!$A$2:$CY$349,COLUMN(disall!AC424),FALSE))</f>
        <v>-9999</v>
      </c>
      <c r="AK425" s="8">
        <f>IF(ISNA(VLOOKUP($I425,disall!$A$2:$CY$349,COLUMN(disall!AD424),FALSE)),-9999,VLOOKUP($I425,disall!$A$2:$CY$349,COLUMN(disall!AD424),FALSE))</f>
        <v>-9999</v>
      </c>
      <c r="AL425" s="8">
        <f>IF(ISNA(VLOOKUP($I425,disall!$A$2:$CY$349,COLUMN(disall!AE424),FALSE)),-9999,VLOOKUP($I425,disall!$A$2:$CY$349,COLUMN(disall!AE424),FALSE))</f>
        <v>-9999</v>
      </c>
      <c r="AM425" s="8">
        <f>IF(ISNA(VLOOKUP($I425,disall!$A$2:$CY$349,COLUMN(disall!AF424),FALSE)),-9999,VLOOKUP($I425,disall!$A$2:$CY$349,COLUMN(disall!AF424),FALSE))</f>
        <v>-9999</v>
      </c>
      <c r="AN425" s="8">
        <f>IF(ISNA(VLOOKUP($I425,disall!$A$2:$CY$349,COLUMN(disall!AG424),FALSE)),-9999,VLOOKUP($I425,disall!$A$2:$CY$349,COLUMN(disall!AG424),FALSE))</f>
        <v>-9999</v>
      </c>
      <c r="AO425" s="8">
        <f>IF(ISNA(VLOOKUP($I425,disall!$A$2:$CY$349,COLUMN(disall!AH424),FALSE)),-9999,VLOOKUP($I425,disall!$A$2:$CY$349,COLUMN(disall!AH424),FALSE))</f>
        <v>-9999</v>
      </c>
      <c r="AP425" s="8">
        <f>IF(ISNA(VLOOKUP($I425,disall!$A$2:$CY$349,COLUMN(disall!AI424),FALSE)),-9999,VLOOKUP($I425,disall!$A$2:$CY$349,COLUMN(disall!AI424),FALSE))</f>
        <v>-9999</v>
      </c>
      <c r="AQ425" s="8">
        <f>IF(ISNA(VLOOKUP($I425,disall!$A$2:$CY$349,COLUMN(disall!AJ424),FALSE)),-9999,VLOOKUP($I425,disall!$A$2:$CY$349,COLUMN(disall!AJ424),FALSE))</f>
        <v>-9999</v>
      </c>
      <c r="AR425" s="8">
        <f>IF(ISNA(VLOOKUP($I425,disall!$A$2:$CY$349,COLUMN(disall!AK424),FALSE)),-9999,VLOOKUP($I425,disall!$A$2:$CY$349,COLUMN(disall!AK424),FALSE))</f>
        <v>-9999</v>
      </c>
      <c r="AS425" s="8">
        <f>IF(ISNA(VLOOKUP($I425,disall!$A$2:$CY$349,COLUMN(disall!AL424),FALSE)),-9999,VLOOKUP($I425,disall!$A$2:$CY$349,COLUMN(disall!AL424),FALSE))</f>
        <v>-9999</v>
      </c>
      <c r="AT425" s="8">
        <f>IF(ISNA(VLOOKUP($I425,disall!$A$2:$CY$349,COLUMN(disall!AM424),FALSE)),-9999,VLOOKUP($I425,disall!$A$2:$CY$349,COLUMN(disall!AM424),FALSE))</f>
        <v>-9999</v>
      </c>
      <c r="AU425" s="8">
        <f>IF(ISNA(VLOOKUP($I425,disall!$A$2:$CY$349,COLUMN(disall!AN424),FALSE)),-9999,VLOOKUP($I425,disall!$A$2:$CY$349,COLUMN(disall!AN424),FALSE))</f>
        <v>-9999</v>
      </c>
      <c r="AV425" s="8">
        <f>IF(ISNA(VLOOKUP($I425,disall!$A$2:$CY$349,COLUMN(disall!AO424),FALSE)),-9999,VLOOKUP($I425,disall!$A$2:$CY$349,COLUMN(disall!AO424),FALSE))</f>
        <v>-9999</v>
      </c>
      <c r="AW425" s="8">
        <f>IF(ISNA(VLOOKUP($I425,disall!$A$2:$CY$349,COLUMN(disall!AP424),FALSE)),-9999,VLOOKUP($I425,disall!$A$2:$CY$349,COLUMN(disall!AP424),FALSE))</f>
        <v>-9999</v>
      </c>
      <c r="AX425" s="8">
        <f>IF(ISNA(VLOOKUP($I425,disall!$A$2:$CY$349,COLUMN(disall!AQ424),FALSE)),-9999,VLOOKUP($I425,disall!$A$2:$CY$349,COLUMN(disall!AQ424),FALSE))</f>
        <v>-9999</v>
      </c>
      <c r="AY425" s="8">
        <f>IF(ISNA(VLOOKUP($I425,disall!$A$2:$CY$349,COLUMN(disall!AR424),FALSE)),-9999,VLOOKUP($I425,disall!$A$2:$CY$349,COLUMN(disall!AR424),FALSE))</f>
        <v>-9999</v>
      </c>
      <c r="AZ425" s="8">
        <f>IF(ISNA(VLOOKUP($I425,disall!$A$2:$CY$349,COLUMN(disall!AS424),FALSE)),-9999,VLOOKUP($I425,disall!$A$2:$CY$349,COLUMN(disall!AS424),FALSE))</f>
        <v>-9999</v>
      </c>
      <c r="BA425" s="8">
        <f>IF(ISNA(VLOOKUP($I425,disall!$A$2:$CY$349,COLUMN(disall!AT424),FALSE)),-9999,VLOOKUP($I425,disall!$A$2:$CY$349,COLUMN(disall!AT424),FALSE))</f>
        <v>-9999</v>
      </c>
      <c r="BB425" s="8">
        <f>IF(ISNA(VLOOKUP($I425,disall!$A$2:$CY$349,COLUMN(disall!AU424),FALSE)),-9999,VLOOKUP($I425,disall!$A$2:$CY$349,COLUMN(disall!AU424),FALSE))</f>
        <v>-9999</v>
      </c>
      <c r="BC425" s="8">
        <f>IF(ISNA(VLOOKUP($I425,disall!$A$2:$CY$349,COLUMN(disall!AV424),FALSE)),-9999,VLOOKUP($I425,disall!$A$2:$CY$349,COLUMN(disall!AV424),FALSE))</f>
        <v>-9999</v>
      </c>
      <c r="BD425" s="8">
        <f>IF(ISNA(VLOOKUP($I425,disall!$A$2:$CY$349,COLUMN(disall!AW424),FALSE)),-9999,VLOOKUP($I425,disall!$A$2:$CY$349,COLUMN(disall!AW424),FALSE))</f>
        <v>-9999</v>
      </c>
      <c r="BE425" s="8">
        <f>IF(ISNA(VLOOKUP($I425,disall!$A$2:$CY$349,COLUMN(disall!AX424),FALSE)),-9999,VLOOKUP($I425,disall!$A$2:$CY$349,COLUMN(disall!AX424),FALSE))</f>
        <v>-9999</v>
      </c>
      <c r="BF425" s="8">
        <f>IF(ISNA(VLOOKUP($I425,disall!$A$2:$CY$349,COLUMN(disall!AY424),FALSE)),-9999,VLOOKUP($I425,disall!$A$2:$CY$349,COLUMN(disall!AY424),FALSE))</f>
        <v>-9999</v>
      </c>
      <c r="BG425" s="8">
        <f>IF(ISNA(VLOOKUP($I425,disall!$A$2:$CY$349,COLUMN(disall!AZ424),FALSE)),-9999,VLOOKUP($I425,disall!$A$2:$CY$349,COLUMN(disall!AZ424),FALSE))</f>
        <v>-9999</v>
      </c>
      <c r="BH425" s="8">
        <f>IF(ISNA(VLOOKUP($I425,disall!$A$2:$CY$349,COLUMN(disall!BA424),FALSE)),-9999,VLOOKUP($I425,disall!$A$2:$CY$349,COLUMN(disall!BA424),FALSE))</f>
        <v>-9999</v>
      </c>
      <c r="BI425" s="8">
        <f>IF(ISNA(VLOOKUP($I425,disall!$A$2:$CY$349,COLUMN(disall!BB424),FALSE)),-9999,VLOOKUP($I425,disall!$A$2:$CY$349,COLUMN(disall!BB424),FALSE))</f>
        <v>-9999</v>
      </c>
      <c r="BJ425" s="8">
        <f>IF(ISNA(VLOOKUP($I425,disall!$A$2:$CY$349,COLUMN(disall!BC424),FALSE)),-9999,VLOOKUP($I425,disall!$A$2:$CY$349,COLUMN(disall!BC424),FALSE))</f>
        <v>-9999</v>
      </c>
      <c r="BK425" s="8">
        <f>IF(ISNA(VLOOKUP($I425,disall!$A$2:$CY$349,COLUMN(disall!BD424),FALSE)),-9999,VLOOKUP($I425,disall!$A$2:$CY$349,COLUMN(disall!BD424),FALSE))</f>
        <v>-9999</v>
      </c>
      <c r="BL425" s="8">
        <f>IF(ISNA(VLOOKUP($I425,disall!$A$2:$CY$349,COLUMN(disall!BE424),FALSE)),-9999,VLOOKUP($I425,disall!$A$2:$CY$349,COLUMN(disall!BE424),FALSE))</f>
        <v>-9999</v>
      </c>
      <c r="BM425" s="8">
        <f>IF(ISNA(VLOOKUP($I425,disall!$A$2:$CY$349,COLUMN(disall!BF424),FALSE)),-9999,VLOOKUP($I425,disall!$A$2:$CY$349,COLUMN(disall!BF424),FALSE))</f>
        <v>-9999</v>
      </c>
      <c r="BN425" s="8">
        <f>IF(ISNA(VLOOKUP($I425,disall!$A$2:$CY$349,COLUMN(disall!BG424),FALSE)),-9999,VLOOKUP($I425,disall!$A$2:$CY$349,COLUMN(disall!BG424),FALSE))</f>
        <v>-9999</v>
      </c>
      <c r="BO425" s="8">
        <f>IF(ISNA(VLOOKUP($I425,disall!$A$2:$CY$349,COLUMN(disall!BH424),FALSE)),-9999,VLOOKUP($I425,disall!$A$2:$CY$349,COLUMN(disall!BH424),FALSE))</f>
        <v>-9999</v>
      </c>
      <c r="BP425" s="8">
        <f>IF(ISNA(VLOOKUP($I425,disall!$A$2:$CY$349,COLUMN(disall!BI424),FALSE)),-9999,VLOOKUP($I425,disall!$A$2:$CY$349,COLUMN(disall!BI424),FALSE))</f>
        <v>-9999</v>
      </c>
      <c r="BQ425" s="8">
        <f>IF(ISNA(VLOOKUP($I425,disall!$A$2:$CY$349,COLUMN(disall!BJ424),FALSE)),-9999,VLOOKUP($I425,disall!$A$2:$CY$349,COLUMN(disall!BJ424),FALSE))</f>
        <v>-9999</v>
      </c>
      <c r="BR425" s="8">
        <f>IF(ISNA(VLOOKUP($I425,disall!$A$2:$CY$349,COLUMN(disall!BK424),FALSE)),-9999,VLOOKUP($I425,disall!$A$2:$CY$349,COLUMN(disall!BK424),FALSE))</f>
        <v>-9999</v>
      </c>
      <c r="BS425" s="8">
        <f>IF(ISNA(VLOOKUP($I425,disall!$A$2:$CY$349,COLUMN(disall!BL424),FALSE)),-9999,VLOOKUP($I425,disall!$A$2:$CY$349,COLUMN(disall!BL424),FALSE))</f>
        <v>-9999</v>
      </c>
      <c r="BT425" s="8">
        <f>IF(ISNA(VLOOKUP($I425,disall!$A$2:$CY$349,COLUMN(disall!BM424),FALSE)),-9999,VLOOKUP($I425,disall!$A$2:$CY$349,COLUMN(disall!BM424),FALSE))</f>
        <v>-9999</v>
      </c>
      <c r="BU425" s="8">
        <f>IF(ISNA(VLOOKUP($I425,disall!$A$2:$CY$349,COLUMN(disall!BN424),FALSE)),-9999,VLOOKUP($I425,disall!$A$2:$CY$349,COLUMN(disall!BN424),FALSE))</f>
        <v>-9999</v>
      </c>
      <c r="BV425" s="8">
        <f>IF(ISNA(VLOOKUP($I425,disall!$A$2:$CY$349,COLUMN(disall!BO424),FALSE)),-9999,VLOOKUP($I425,disall!$A$2:$CY$349,COLUMN(disall!BO424),FALSE))</f>
        <v>-9999</v>
      </c>
      <c r="BW425" s="8">
        <f>IF(ISNA(VLOOKUP($I425,disall!$A$2:$CY$349,COLUMN(disall!BP424),FALSE)),-9999,VLOOKUP($I425,disall!$A$2:$CY$349,COLUMN(disall!BP424),FALSE))</f>
        <v>-9999</v>
      </c>
      <c r="BX425" s="8">
        <f>IF(ISNA(VLOOKUP($I425,disall!$A$2:$CY$349,COLUMN(disall!BQ424),FALSE)),-9999,VLOOKUP($I425,disall!$A$2:$CY$349,COLUMN(disall!BQ424),FALSE))</f>
        <v>-9999</v>
      </c>
      <c r="BY425" s="8">
        <f>IF(ISNA(VLOOKUP($I425,disall!$A$2:$CY$349,COLUMN(disall!BR424),FALSE)),-9999,VLOOKUP($I425,disall!$A$2:$CY$349,COLUMN(disall!BR424),FALSE))</f>
        <v>-9999</v>
      </c>
      <c r="BZ425" s="8">
        <f>IF(ISNA(VLOOKUP($I425,disall!$A$2:$CY$349,COLUMN(disall!BS424),FALSE)),-9999,VLOOKUP($I425,disall!$A$2:$CY$349,COLUMN(disall!BS424),FALSE))</f>
        <v>-9999</v>
      </c>
      <c r="CA425" s="8">
        <f>IF(ISNA(VLOOKUP($I425,disall!$A$2:$CY$349,COLUMN(disall!BT424),FALSE)),-9999,VLOOKUP($I425,disall!$A$2:$CY$349,COLUMN(disall!BT424),FALSE))</f>
        <v>-9999</v>
      </c>
      <c r="CB425" s="8">
        <f>IF(ISNA(VLOOKUP($I425,disall!$A$2:$CY$349,COLUMN(disall!BU424),FALSE)),-9999,VLOOKUP($I425,disall!$A$2:$CY$349,COLUMN(disall!BU424),FALSE))</f>
        <v>-9999</v>
      </c>
      <c r="CC425" s="8">
        <f>IF(ISNA(VLOOKUP($I425,disall!$A$2:$CY$349,COLUMN(disall!BV424),FALSE)),-9999,VLOOKUP($I425,disall!$A$2:$CY$349,COLUMN(disall!BV424),FALSE))</f>
        <v>-9999</v>
      </c>
      <c r="CD425" s="8">
        <f>IF(ISNA(VLOOKUP($I425,disall!$A$2:$CY$349,COLUMN(disall!BW424),FALSE)),-9999,VLOOKUP($I425,disall!$A$2:$CY$349,COLUMN(disall!BW424),FALSE))</f>
        <v>-9999</v>
      </c>
      <c r="CE425" s="8">
        <f>IF(ISNA(VLOOKUP($I425,disall!$A$2:$CY$349,COLUMN(disall!BX424),FALSE)),-9999,VLOOKUP($I425,disall!$A$2:$CY$349,COLUMN(disall!BX424),FALSE))</f>
        <v>-9999</v>
      </c>
      <c r="CF425" s="8">
        <f>IF(ISNA(VLOOKUP($I425,disall!$A$2:$CY$349,COLUMN(disall!BY424),FALSE)),-9999,VLOOKUP($I425,disall!$A$2:$CY$349,COLUMN(disall!BY424),FALSE))</f>
        <v>-9999</v>
      </c>
      <c r="CG425" s="8">
        <f>IF(ISNA(VLOOKUP($I425,disall!$A$2:$CY$349,COLUMN(disall!BZ424),FALSE)),-9999,VLOOKUP($I425,disall!$A$2:$CY$349,COLUMN(disall!BZ424),FALSE))</f>
        <v>-9999</v>
      </c>
      <c r="CH425" s="8">
        <f>IF(ISNA(VLOOKUP($I425,disall!$A$2:$CY$349,COLUMN(disall!CA424),FALSE)),-9999,VLOOKUP($I425,disall!$A$2:$CY$349,COLUMN(disall!CA424),FALSE))</f>
        <v>-9999</v>
      </c>
      <c r="CI425" s="8">
        <f>IF(ISNA(VLOOKUP($I425,disall!$A$2:$CY$349,COLUMN(disall!CB424),FALSE)),-9999,VLOOKUP($I425,disall!$A$2:$CY$349,COLUMN(disall!CB424),FALSE))</f>
        <v>-9999</v>
      </c>
      <c r="CJ425" s="8">
        <f>IF(ISNA(VLOOKUP($I425,disall!$A$2:$CY$349,COLUMN(disall!CC424),FALSE)),-9999,VLOOKUP($I425,disall!$A$2:$CY$349,COLUMN(disall!CC424),FALSE))</f>
        <v>-9999</v>
      </c>
      <c r="CK425" s="8">
        <f>IF(ISNA(VLOOKUP($I425,disall!$A$2:$CY$349,COLUMN(disall!CD424),FALSE)),-9999,VLOOKUP($I425,disall!$A$2:$CY$349,COLUMN(disall!CD424),FALSE))</f>
        <v>-9999</v>
      </c>
      <c r="CL425" s="8">
        <f>IF(ISNA(VLOOKUP($I425,disall!$A$2:$CY$349,COLUMN(disall!CE424),FALSE)),-9999,VLOOKUP($I425,disall!$A$2:$CY$349,COLUMN(disall!CE424),FALSE))</f>
        <v>-9999</v>
      </c>
      <c r="CM425" s="8">
        <f>IF(ISNA(VLOOKUP($I425,disall!$A$2:$CY$349,COLUMN(disall!CF424),FALSE)),-9999,VLOOKUP($I425,disall!$A$2:$CY$349,COLUMN(disall!CF424),FALSE))</f>
        <v>-9999</v>
      </c>
      <c r="CN425" s="8">
        <f>IF(ISNA(VLOOKUP($I425,disall!$A$2:$CY$349,COLUMN(disall!CG424),FALSE)),-9999,VLOOKUP($I425,disall!$A$2:$CY$349,COLUMN(disall!CG424),FALSE))</f>
        <v>-9999</v>
      </c>
      <c r="CO425" s="8">
        <f>IF(ISNA(VLOOKUP($I425,disall!$A$2:$CY$349,COLUMN(disall!CH424),FALSE)),-9999,VLOOKUP($I425,disall!$A$2:$CY$349,COLUMN(disall!CH424),FALSE))</f>
        <v>-9999</v>
      </c>
      <c r="CP425" s="8">
        <f>IF(ISNA(VLOOKUP($I425,disall!$A$2:$CY$349,COLUMN(disall!CI424),FALSE)),-9999,VLOOKUP($I425,disall!$A$2:$CY$349,COLUMN(disall!CI424),FALSE))</f>
        <v>-9999</v>
      </c>
      <c r="CQ425" s="8">
        <f>IF(ISNA(VLOOKUP($I425,disall!$A$2:$CY$349,COLUMN(disall!CJ424),FALSE)),-9999,VLOOKUP($I425,disall!$A$2:$CY$349,COLUMN(disall!CJ424),FALSE))</f>
        <v>-9999</v>
      </c>
      <c r="CR425" s="8">
        <f>IF(ISNA(VLOOKUP($I425,disall!$A$2:$CY$349,COLUMN(disall!CK424),FALSE)),-9999,VLOOKUP($I425,disall!$A$2:$CY$349,COLUMN(disall!CK424),FALSE))</f>
        <v>-9999</v>
      </c>
      <c r="CS425" s="8">
        <f>IF(ISNA(VLOOKUP($I425,disall!$A$2:$CY$349,COLUMN(disall!CL424),FALSE)),-9999,VLOOKUP($I425,disall!$A$2:$CY$349,COLUMN(disall!CL424),FALSE))</f>
        <v>-9999</v>
      </c>
      <c r="CT425" s="8">
        <f>IF(ISNA(VLOOKUP($I425,disall!$A$2:$CY$349,COLUMN(disall!CM424),FALSE)),-9999,VLOOKUP($I425,disall!$A$2:$CY$349,COLUMN(disall!CM424),FALSE))</f>
        <v>-9999</v>
      </c>
      <c r="CU425" s="8">
        <f>IF(ISNA(VLOOKUP($I425,disall!$A$2:$CY$349,COLUMN(disall!CN424),FALSE)),-9999,VLOOKUP($I425,disall!$A$2:$CY$349,COLUMN(disall!CN424),FALSE))</f>
        <v>-9999</v>
      </c>
      <c r="CV425" s="8">
        <f>IF(ISNA(VLOOKUP($I425,disall!$A$2:$CY$349,COLUMN(disall!CO424),FALSE)),-9999,VLOOKUP($I425,disall!$A$2:$CY$349,COLUMN(disall!CO424),FALSE))</f>
        <v>-9999</v>
      </c>
      <c r="CW425" s="8">
        <f>IF(ISNA(VLOOKUP($I425,disall!$A$2:$CY$349,COLUMN(disall!CP424),FALSE)),-9999,VLOOKUP($I425,disall!$A$2:$CY$349,COLUMN(disall!CP424),FALSE))</f>
        <v>-9999</v>
      </c>
      <c r="CX425" s="8">
        <f>IF(ISNA(VLOOKUP($I425,disall!$A$2:$CY$349,COLUMN(disall!CQ424),FALSE)),-9999,VLOOKUP($I425,disall!$A$2:$CY$349,COLUMN(disall!CQ424),FALSE))</f>
        <v>-9999</v>
      </c>
      <c r="CY425" s="8">
        <f>IF(ISNA(VLOOKUP($I425,disall!$A$2:$CY$349,COLUMN(disall!CR424),FALSE)),-9999,VLOOKUP($I425,disall!$A$2:$CY$349,COLUMN(disall!CR424),FALSE))</f>
        <v>-9999</v>
      </c>
      <c r="CZ425" s="8">
        <f>IF(ISNA(VLOOKUP($I425,disall!$A$2:$CY$349,COLUMN(disall!CS424),FALSE)),-9999,VLOOKUP($I425,disall!$A$2:$CY$349,COLUMN(disall!CS424),FALSE))</f>
        <v>-9999</v>
      </c>
      <c r="DA425" s="8">
        <f>IF(ISNA(VLOOKUP($I425,disall!$A$2:$CY$349,COLUMN(disall!CT424),FALSE)),-9999,VLOOKUP($I425,disall!$A$2:$CY$349,COLUMN(disall!CT424),FALSE))</f>
        <v>-9999</v>
      </c>
      <c r="DB425" s="8">
        <f>IF(ISNA(VLOOKUP($I425,disall!$A$2:$CY$349,COLUMN(disall!CU424),FALSE)),-9999,VLOOKUP($I425,disall!$A$2:$CY$349,COLUMN(disall!CU424),FALSE))</f>
        <v>-9999</v>
      </c>
      <c r="DC425" s="8">
        <f>IF(ISNA(VLOOKUP($I425,disall!$A$2:$CY$349,COLUMN(disall!CV424),FALSE)),-9999,VLOOKUP($I425,disall!$A$2:$CY$349,COLUMN(disall!CV424),FALSE))</f>
        <v>-9999</v>
      </c>
      <c r="DD425" s="8">
        <f>IF(ISNA(VLOOKUP($I425,disall!$A$2:$CY$349,COLUMN(disall!CW424),FALSE)),-9999,VLOOKUP($I425,disall!$A$2:$CY$349,COLUMN(disall!CW424),FALSE))</f>
        <v>-9999</v>
      </c>
      <c r="DE425" s="8">
        <f>IF(ISNA(VLOOKUP($I425,disall!$A$2:$CY$349,COLUMN(disall!CX424),FALSE)),-9999,VLOOKUP($I425,disall!$A$2:$CY$349,COLUMN(disall!CX424),FALSE))</f>
        <v>-9999</v>
      </c>
      <c r="DF425" s="8">
        <f>IF(ISNA(VLOOKUP($I425,disall!$A$2:$CY$349,COLUMN(disall!CY424),FALSE)),-9999,VLOOKUP($I425,disall!$A$2:$CY$349,COLUMN(disall!CY424),FALSE))</f>
        <v>-9999</v>
      </c>
    </row>
    <row r="426" spans="1:110" x14ac:dyDescent="0.25">
      <c r="A426">
        <v>292</v>
      </c>
      <c r="B426" t="s">
        <v>8</v>
      </c>
      <c r="C426" t="s">
        <v>472</v>
      </c>
      <c r="D426" t="s">
        <v>1184</v>
      </c>
      <c r="E426" t="s">
        <v>1200</v>
      </c>
      <c r="F426" t="s">
        <v>1201</v>
      </c>
      <c r="G426" t="s">
        <v>1202</v>
      </c>
      <c r="H426">
        <v>4124</v>
      </c>
      <c r="I426">
        <f>IF(ISNA(VLOOKUP(H426,disall!$D$2:$L$349,1,FALSE)),H426,VLOOKUP(H426,disall!$D$2:$L$349,1,FALSE))</f>
        <v>4124</v>
      </c>
      <c r="J426" t="str">
        <f>IF(ISNA(VLOOKUP(H426,disall!$D$2:$L$349,1,FALSE)),"NA",VLOOKUP(H426,disall!$D$2:$L$349,2,FALSE))</f>
        <v>NA</v>
      </c>
      <c r="K426" t="str">
        <f>IF(ISNA(VLOOKUP(I426,disall!$A$2:$L$349,3,FALSE)),F426,VLOOKUP(I426,disall!$A$2:$L$349,3,FALSE))</f>
        <v>Zunheboto</v>
      </c>
      <c r="L426" t="str">
        <f>IF(ISNA(VLOOKUP(I426,disall!$A$2:$L$349,12,FALSE)),"NA",VLOOKUP(I426,disall!$A$2:$L$349,12,FALSE))</f>
        <v>NA</v>
      </c>
      <c r="M426" t="str">
        <f>IF(ISNA(VLOOKUP(I426,disall!$A$2:$M$349,6,FALSE)),"NA",VLOOKUP(I426,disall!$A$2:$M$349,6,FALSE))</f>
        <v>NA</v>
      </c>
      <c r="N426" t="str">
        <f>IF(ISNA(VLOOKUP(I426,disall!$A$2:$M$349,7,FALSE)),"NA",VLOOKUP(I426,disall!$A$2:$M$349,7,FALSE))</f>
        <v>NA</v>
      </c>
      <c r="O426" t="str">
        <f>IF(ISNA(VLOOKUP(I426,disall!$A$2:$M$349,8,FALSE)),"NA",VLOOKUP(I426,disall!$A$2:$M$349,8,FALSE))</f>
        <v>NA</v>
      </c>
      <c r="P426" t="str">
        <f>IF(ISNA(VLOOKUP(I426,disall!$A$2:$M$349,9,FALSE)),"NA",VLOOKUP(I426,disall!$A$2:$M$349,9,FALSE))</f>
        <v>NA</v>
      </c>
      <c r="Q426" t="str">
        <f>IF(ISNA(VLOOKUP(I426,disall!$A$2:$M$349,10,FALSE)),"NA",VLOOKUP(I426,disall!$A$2:$M$349,10,FALSE))</f>
        <v>NA</v>
      </c>
      <c r="R426" t="str">
        <f>IF(ISNA(VLOOKUP(I426,disall!$A$2:$M$349,11,FALSE)),"NA",VLOOKUP(I426,disall!$A$2:$M$349,11,FALSE))</f>
        <v>NA</v>
      </c>
      <c r="S426" t="str">
        <f>IF(ISNA(VLOOKUP(I426,disall!$A$2:$M$349,12,FALSE)),"NA",VLOOKUP(I426,disall!$A$2:$M$349,12,FALSE))</f>
        <v>NA</v>
      </c>
      <c r="T426" t="str">
        <f>IF(ISNA(VLOOKUP(I426,disall!$A$2:$M$349,13,FALSE)),"NA",VLOOKUP(I426,disall!$A$2:$M$349,13,FALSE))</f>
        <v>NA</v>
      </c>
      <c r="U426" s="8">
        <f>IF(ISNA(VLOOKUP($I426,disall!$A$2:$CY$349,COLUMN(disall!N425),FALSE)),-9999,VLOOKUP($I426,disall!$A$2:$CY$349,COLUMN(disall!N425),FALSE))</f>
        <v>-9999</v>
      </c>
      <c r="V426" s="8">
        <f>IF(ISNA(VLOOKUP($I426,disall!$A$2:$CY$349,COLUMN(disall!O425),FALSE)),-9999,VLOOKUP($I426,disall!$A$2:$CY$349,COLUMN(disall!O425),FALSE))</f>
        <v>-9999</v>
      </c>
      <c r="W426" s="8">
        <f>IF(ISNA(VLOOKUP($I426,disall!$A$2:$CY$349,COLUMN(disall!P425),FALSE)),-9999,VLOOKUP($I426,disall!$A$2:$CY$349,COLUMN(disall!P425),FALSE))</f>
        <v>-9999</v>
      </c>
      <c r="X426" s="8">
        <f>IF(ISNA(VLOOKUP($I426,disall!$A$2:$CY$349,COLUMN(disall!Q425),FALSE)),-9999,VLOOKUP($I426,disall!$A$2:$CY$349,COLUMN(disall!Q425),FALSE))</f>
        <v>-9999</v>
      </c>
      <c r="Y426" s="8">
        <f>IF(ISNA(VLOOKUP($I426,disall!$A$2:$CY$349,COLUMN(disall!R425),FALSE)),-9999,VLOOKUP($I426,disall!$A$2:$CY$349,COLUMN(disall!R425),FALSE))</f>
        <v>-9999</v>
      </c>
      <c r="Z426" s="8">
        <f>IF(ISNA(VLOOKUP($I426,disall!$A$2:$CY$349,COLUMN(disall!S425),FALSE)),-9999,VLOOKUP($I426,disall!$A$2:$CY$349,COLUMN(disall!S425),FALSE))</f>
        <v>-9999</v>
      </c>
      <c r="AA426" s="8">
        <f>IF(ISNA(VLOOKUP($I426,disall!$A$2:$CY$349,COLUMN(disall!T425),FALSE)),-9999,VLOOKUP($I426,disall!$A$2:$CY$349,COLUMN(disall!T425),FALSE))</f>
        <v>-9999</v>
      </c>
      <c r="AB426" s="8">
        <f>IF(ISNA(VLOOKUP($I426,disall!$A$2:$CY$349,COLUMN(disall!U425),FALSE)),-9999,VLOOKUP($I426,disall!$A$2:$CY$349,COLUMN(disall!U425),FALSE))</f>
        <v>-9999</v>
      </c>
      <c r="AC426" s="8">
        <f>IF(ISNA(VLOOKUP($I426,disall!$A$2:$CY$349,COLUMN(disall!V425),FALSE)),-9999,VLOOKUP($I426,disall!$A$2:$CY$349,COLUMN(disall!V425),FALSE))</f>
        <v>-9999</v>
      </c>
      <c r="AD426" s="8">
        <f>IF(ISNA(VLOOKUP($I426,disall!$A$2:$CY$349,COLUMN(disall!W425),FALSE)),-9999,VLOOKUP($I426,disall!$A$2:$CY$349,COLUMN(disall!W425),FALSE))</f>
        <v>-9999</v>
      </c>
      <c r="AE426" s="8">
        <f>IF(ISNA(VLOOKUP($I426,disall!$A$2:$CY$349,COLUMN(disall!X425),FALSE)),-9999,VLOOKUP($I426,disall!$A$2:$CY$349,COLUMN(disall!X425),FALSE))</f>
        <v>-9999</v>
      </c>
      <c r="AF426" s="8">
        <f>IF(ISNA(VLOOKUP($I426,disall!$A$2:$CY$349,COLUMN(disall!Y425),FALSE)),-9999,VLOOKUP($I426,disall!$A$2:$CY$349,COLUMN(disall!Y425),FALSE))</f>
        <v>-9999</v>
      </c>
      <c r="AG426" s="8">
        <f>IF(ISNA(VLOOKUP($I426,disall!$A$2:$CY$349,COLUMN(disall!Z425),FALSE)),-9999,VLOOKUP($I426,disall!$A$2:$CY$349,COLUMN(disall!Z425),FALSE))</f>
        <v>-9999</v>
      </c>
      <c r="AH426" s="8">
        <f>IF(ISNA(VLOOKUP($I426,disall!$A$2:$CY$349,COLUMN(disall!AA425),FALSE)),-9999,VLOOKUP($I426,disall!$A$2:$CY$349,COLUMN(disall!AA425),FALSE))</f>
        <v>-9999</v>
      </c>
      <c r="AI426" s="8">
        <f>IF(ISNA(VLOOKUP($I426,disall!$A$2:$CY$349,COLUMN(disall!AB425),FALSE)),-9999,VLOOKUP($I426,disall!$A$2:$CY$349,COLUMN(disall!AB425),FALSE))</f>
        <v>-9999</v>
      </c>
      <c r="AJ426" s="8">
        <f>IF(ISNA(VLOOKUP($I426,disall!$A$2:$CY$349,COLUMN(disall!AC425),FALSE)),-9999,VLOOKUP($I426,disall!$A$2:$CY$349,COLUMN(disall!AC425),FALSE))</f>
        <v>-9999</v>
      </c>
      <c r="AK426" s="8">
        <f>IF(ISNA(VLOOKUP($I426,disall!$A$2:$CY$349,COLUMN(disall!AD425),FALSE)),-9999,VLOOKUP($I426,disall!$A$2:$CY$349,COLUMN(disall!AD425),FALSE))</f>
        <v>-9999</v>
      </c>
      <c r="AL426" s="8">
        <f>IF(ISNA(VLOOKUP($I426,disall!$A$2:$CY$349,COLUMN(disall!AE425),FALSE)),-9999,VLOOKUP($I426,disall!$A$2:$CY$349,COLUMN(disall!AE425),FALSE))</f>
        <v>-9999</v>
      </c>
      <c r="AM426" s="8">
        <f>IF(ISNA(VLOOKUP($I426,disall!$A$2:$CY$349,COLUMN(disall!AF425),FALSE)),-9999,VLOOKUP($I426,disall!$A$2:$CY$349,COLUMN(disall!AF425),FALSE))</f>
        <v>-9999</v>
      </c>
      <c r="AN426" s="8">
        <f>IF(ISNA(VLOOKUP($I426,disall!$A$2:$CY$349,COLUMN(disall!AG425),FALSE)),-9999,VLOOKUP($I426,disall!$A$2:$CY$349,COLUMN(disall!AG425),FALSE))</f>
        <v>-9999</v>
      </c>
      <c r="AO426" s="8">
        <f>IF(ISNA(VLOOKUP($I426,disall!$A$2:$CY$349,COLUMN(disall!AH425),FALSE)),-9999,VLOOKUP($I426,disall!$A$2:$CY$349,COLUMN(disall!AH425),FALSE))</f>
        <v>-9999</v>
      </c>
      <c r="AP426" s="8">
        <f>IF(ISNA(VLOOKUP($I426,disall!$A$2:$CY$349,COLUMN(disall!AI425),FALSE)),-9999,VLOOKUP($I426,disall!$A$2:$CY$349,COLUMN(disall!AI425),FALSE))</f>
        <v>-9999</v>
      </c>
      <c r="AQ426" s="8">
        <f>IF(ISNA(VLOOKUP($I426,disall!$A$2:$CY$349,COLUMN(disall!AJ425),FALSE)),-9999,VLOOKUP($I426,disall!$A$2:$CY$349,COLUMN(disall!AJ425),FALSE))</f>
        <v>-9999</v>
      </c>
      <c r="AR426" s="8">
        <f>IF(ISNA(VLOOKUP($I426,disall!$A$2:$CY$349,COLUMN(disall!AK425),FALSE)),-9999,VLOOKUP($I426,disall!$A$2:$CY$349,COLUMN(disall!AK425),FALSE))</f>
        <v>-9999</v>
      </c>
      <c r="AS426" s="8">
        <f>IF(ISNA(VLOOKUP($I426,disall!$A$2:$CY$349,COLUMN(disall!AL425),FALSE)),-9999,VLOOKUP($I426,disall!$A$2:$CY$349,COLUMN(disall!AL425),FALSE))</f>
        <v>-9999</v>
      </c>
      <c r="AT426" s="8">
        <f>IF(ISNA(VLOOKUP($I426,disall!$A$2:$CY$349,COLUMN(disall!AM425),FALSE)),-9999,VLOOKUP($I426,disall!$A$2:$CY$349,COLUMN(disall!AM425),FALSE))</f>
        <v>-9999</v>
      </c>
      <c r="AU426" s="8">
        <f>IF(ISNA(VLOOKUP($I426,disall!$A$2:$CY$349,COLUMN(disall!AN425),FALSE)),-9999,VLOOKUP($I426,disall!$A$2:$CY$349,COLUMN(disall!AN425),FALSE))</f>
        <v>-9999</v>
      </c>
      <c r="AV426" s="8">
        <f>IF(ISNA(VLOOKUP($I426,disall!$A$2:$CY$349,COLUMN(disall!AO425),FALSE)),-9999,VLOOKUP($I426,disall!$A$2:$CY$349,COLUMN(disall!AO425),FALSE))</f>
        <v>-9999</v>
      </c>
      <c r="AW426" s="8">
        <f>IF(ISNA(VLOOKUP($I426,disall!$A$2:$CY$349,COLUMN(disall!AP425),FALSE)),-9999,VLOOKUP($I426,disall!$A$2:$CY$349,COLUMN(disall!AP425),FALSE))</f>
        <v>-9999</v>
      </c>
      <c r="AX426" s="8">
        <f>IF(ISNA(VLOOKUP($I426,disall!$A$2:$CY$349,COLUMN(disall!AQ425),FALSE)),-9999,VLOOKUP($I426,disall!$A$2:$CY$349,COLUMN(disall!AQ425),FALSE))</f>
        <v>-9999</v>
      </c>
      <c r="AY426" s="8">
        <f>IF(ISNA(VLOOKUP($I426,disall!$A$2:$CY$349,COLUMN(disall!AR425),FALSE)),-9999,VLOOKUP($I426,disall!$A$2:$CY$349,COLUMN(disall!AR425),FALSE))</f>
        <v>-9999</v>
      </c>
      <c r="AZ426" s="8">
        <f>IF(ISNA(VLOOKUP($I426,disall!$A$2:$CY$349,COLUMN(disall!AS425),FALSE)),-9999,VLOOKUP($I426,disall!$A$2:$CY$349,COLUMN(disall!AS425),FALSE))</f>
        <v>-9999</v>
      </c>
      <c r="BA426" s="8">
        <f>IF(ISNA(VLOOKUP($I426,disall!$A$2:$CY$349,COLUMN(disall!AT425),FALSE)),-9999,VLOOKUP($I426,disall!$A$2:$CY$349,COLUMN(disall!AT425),FALSE))</f>
        <v>-9999</v>
      </c>
      <c r="BB426" s="8">
        <f>IF(ISNA(VLOOKUP($I426,disall!$A$2:$CY$349,COLUMN(disall!AU425),FALSE)),-9999,VLOOKUP($I426,disall!$A$2:$CY$349,COLUMN(disall!AU425),FALSE))</f>
        <v>-9999</v>
      </c>
      <c r="BC426" s="8">
        <f>IF(ISNA(VLOOKUP($I426,disall!$A$2:$CY$349,COLUMN(disall!AV425),FALSE)),-9999,VLOOKUP($I426,disall!$A$2:$CY$349,COLUMN(disall!AV425),FALSE))</f>
        <v>-9999</v>
      </c>
      <c r="BD426" s="8">
        <f>IF(ISNA(VLOOKUP($I426,disall!$A$2:$CY$349,COLUMN(disall!AW425),FALSE)),-9999,VLOOKUP($I426,disall!$A$2:$CY$349,COLUMN(disall!AW425),FALSE))</f>
        <v>-9999</v>
      </c>
      <c r="BE426" s="8">
        <f>IF(ISNA(VLOOKUP($I426,disall!$A$2:$CY$349,COLUMN(disall!AX425),FALSE)),-9999,VLOOKUP($I426,disall!$A$2:$CY$349,COLUMN(disall!AX425),FALSE))</f>
        <v>-9999</v>
      </c>
      <c r="BF426" s="8">
        <f>IF(ISNA(VLOOKUP($I426,disall!$A$2:$CY$349,COLUMN(disall!AY425),FALSE)),-9999,VLOOKUP($I426,disall!$A$2:$CY$349,COLUMN(disall!AY425),FALSE))</f>
        <v>-9999</v>
      </c>
      <c r="BG426" s="8">
        <f>IF(ISNA(VLOOKUP($I426,disall!$A$2:$CY$349,COLUMN(disall!AZ425),FALSE)),-9999,VLOOKUP($I426,disall!$A$2:$CY$349,COLUMN(disall!AZ425),FALSE))</f>
        <v>-9999</v>
      </c>
      <c r="BH426" s="8">
        <f>IF(ISNA(VLOOKUP($I426,disall!$A$2:$CY$349,COLUMN(disall!BA425),FALSE)),-9999,VLOOKUP($I426,disall!$A$2:$CY$349,COLUMN(disall!BA425),FALSE))</f>
        <v>-9999</v>
      </c>
      <c r="BI426" s="8">
        <f>IF(ISNA(VLOOKUP($I426,disall!$A$2:$CY$349,COLUMN(disall!BB425),FALSE)),-9999,VLOOKUP($I426,disall!$A$2:$CY$349,COLUMN(disall!BB425),FALSE))</f>
        <v>-9999</v>
      </c>
      <c r="BJ426" s="8">
        <f>IF(ISNA(VLOOKUP($I426,disall!$A$2:$CY$349,COLUMN(disall!BC425),FALSE)),-9999,VLOOKUP($I426,disall!$A$2:$CY$349,COLUMN(disall!BC425),FALSE))</f>
        <v>-9999</v>
      </c>
      <c r="BK426" s="8">
        <f>IF(ISNA(VLOOKUP($I426,disall!$A$2:$CY$349,COLUMN(disall!BD425),FALSE)),-9999,VLOOKUP($I426,disall!$A$2:$CY$349,COLUMN(disall!BD425),FALSE))</f>
        <v>-9999</v>
      </c>
      <c r="BL426" s="8">
        <f>IF(ISNA(VLOOKUP($I426,disall!$A$2:$CY$349,COLUMN(disall!BE425),FALSE)),-9999,VLOOKUP($I426,disall!$A$2:$CY$349,COLUMN(disall!BE425),FALSE))</f>
        <v>-9999</v>
      </c>
      <c r="BM426" s="8">
        <f>IF(ISNA(VLOOKUP($I426,disall!$A$2:$CY$349,COLUMN(disall!BF425),FALSE)),-9999,VLOOKUP($I426,disall!$A$2:$CY$349,COLUMN(disall!BF425),FALSE))</f>
        <v>-9999</v>
      </c>
      <c r="BN426" s="8">
        <f>IF(ISNA(VLOOKUP($I426,disall!$A$2:$CY$349,COLUMN(disall!BG425),FALSE)),-9999,VLOOKUP($I426,disall!$A$2:$CY$349,COLUMN(disall!BG425),FALSE))</f>
        <v>-9999</v>
      </c>
      <c r="BO426" s="8">
        <f>IF(ISNA(VLOOKUP($I426,disall!$A$2:$CY$349,COLUMN(disall!BH425),FALSE)),-9999,VLOOKUP($I426,disall!$A$2:$CY$349,COLUMN(disall!BH425),FALSE))</f>
        <v>-9999</v>
      </c>
      <c r="BP426" s="8">
        <f>IF(ISNA(VLOOKUP($I426,disall!$A$2:$CY$349,COLUMN(disall!BI425),FALSE)),-9999,VLOOKUP($I426,disall!$A$2:$CY$349,COLUMN(disall!BI425),FALSE))</f>
        <v>-9999</v>
      </c>
      <c r="BQ426" s="8">
        <f>IF(ISNA(VLOOKUP($I426,disall!$A$2:$CY$349,COLUMN(disall!BJ425),FALSE)),-9999,VLOOKUP($I426,disall!$A$2:$CY$349,COLUMN(disall!BJ425),FALSE))</f>
        <v>-9999</v>
      </c>
      <c r="BR426" s="8">
        <f>IF(ISNA(VLOOKUP($I426,disall!$A$2:$CY$349,COLUMN(disall!BK425),FALSE)),-9999,VLOOKUP($I426,disall!$A$2:$CY$349,COLUMN(disall!BK425),FALSE))</f>
        <v>-9999</v>
      </c>
      <c r="BS426" s="8">
        <f>IF(ISNA(VLOOKUP($I426,disall!$A$2:$CY$349,COLUMN(disall!BL425),FALSE)),-9999,VLOOKUP($I426,disall!$A$2:$CY$349,COLUMN(disall!BL425),FALSE))</f>
        <v>-9999</v>
      </c>
      <c r="BT426" s="8">
        <f>IF(ISNA(VLOOKUP($I426,disall!$A$2:$CY$349,COLUMN(disall!BM425),FALSE)),-9999,VLOOKUP($I426,disall!$A$2:$CY$349,COLUMN(disall!BM425),FALSE))</f>
        <v>-9999</v>
      </c>
      <c r="BU426" s="8">
        <f>IF(ISNA(VLOOKUP($I426,disall!$A$2:$CY$349,COLUMN(disall!BN425),FALSE)),-9999,VLOOKUP($I426,disall!$A$2:$CY$349,COLUMN(disall!BN425),FALSE))</f>
        <v>-9999</v>
      </c>
      <c r="BV426" s="8">
        <f>IF(ISNA(VLOOKUP($I426,disall!$A$2:$CY$349,COLUMN(disall!BO425),FALSE)),-9999,VLOOKUP($I426,disall!$A$2:$CY$349,COLUMN(disall!BO425),FALSE))</f>
        <v>-9999</v>
      </c>
      <c r="BW426" s="8">
        <f>IF(ISNA(VLOOKUP($I426,disall!$A$2:$CY$349,COLUMN(disall!BP425),FALSE)),-9999,VLOOKUP($I426,disall!$A$2:$CY$349,COLUMN(disall!BP425),FALSE))</f>
        <v>-9999</v>
      </c>
      <c r="BX426" s="8">
        <f>IF(ISNA(VLOOKUP($I426,disall!$A$2:$CY$349,COLUMN(disall!BQ425),FALSE)),-9999,VLOOKUP($I426,disall!$A$2:$CY$349,COLUMN(disall!BQ425),FALSE))</f>
        <v>-9999</v>
      </c>
      <c r="BY426" s="8">
        <f>IF(ISNA(VLOOKUP($I426,disall!$A$2:$CY$349,COLUMN(disall!BR425),FALSE)),-9999,VLOOKUP($I426,disall!$A$2:$CY$349,COLUMN(disall!BR425),FALSE))</f>
        <v>-9999</v>
      </c>
      <c r="BZ426" s="8">
        <f>IF(ISNA(VLOOKUP($I426,disall!$A$2:$CY$349,COLUMN(disall!BS425),FALSE)),-9999,VLOOKUP($I426,disall!$A$2:$CY$349,COLUMN(disall!BS425),FALSE))</f>
        <v>-9999</v>
      </c>
      <c r="CA426" s="8">
        <f>IF(ISNA(VLOOKUP($I426,disall!$A$2:$CY$349,COLUMN(disall!BT425),FALSE)),-9999,VLOOKUP($I426,disall!$A$2:$CY$349,COLUMN(disall!BT425),FALSE))</f>
        <v>-9999</v>
      </c>
      <c r="CB426" s="8">
        <f>IF(ISNA(VLOOKUP($I426,disall!$A$2:$CY$349,COLUMN(disall!BU425),FALSE)),-9999,VLOOKUP($I426,disall!$A$2:$CY$349,COLUMN(disall!BU425),FALSE))</f>
        <v>-9999</v>
      </c>
      <c r="CC426" s="8">
        <f>IF(ISNA(VLOOKUP($I426,disall!$A$2:$CY$349,COLUMN(disall!BV425),FALSE)),-9999,VLOOKUP($I426,disall!$A$2:$CY$349,COLUMN(disall!BV425),FALSE))</f>
        <v>-9999</v>
      </c>
      <c r="CD426" s="8">
        <f>IF(ISNA(VLOOKUP($I426,disall!$A$2:$CY$349,COLUMN(disall!BW425),FALSE)),-9999,VLOOKUP($I426,disall!$A$2:$CY$349,COLUMN(disall!BW425),FALSE))</f>
        <v>-9999</v>
      </c>
      <c r="CE426" s="8">
        <f>IF(ISNA(VLOOKUP($I426,disall!$A$2:$CY$349,COLUMN(disall!BX425),FALSE)),-9999,VLOOKUP($I426,disall!$A$2:$CY$349,COLUMN(disall!BX425),FALSE))</f>
        <v>-9999</v>
      </c>
      <c r="CF426" s="8">
        <f>IF(ISNA(VLOOKUP($I426,disall!$A$2:$CY$349,COLUMN(disall!BY425),FALSE)),-9999,VLOOKUP($I426,disall!$A$2:$CY$349,COLUMN(disall!BY425),FALSE))</f>
        <v>-9999</v>
      </c>
      <c r="CG426" s="8">
        <f>IF(ISNA(VLOOKUP($I426,disall!$A$2:$CY$349,COLUMN(disall!BZ425),FALSE)),-9999,VLOOKUP($I426,disall!$A$2:$CY$349,COLUMN(disall!BZ425),FALSE))</f>
        <v>-9999</v>
      </c>
      <c r="CH426" s="8">
        <f>IF(ISNA(VLOOKUP($I426,disall!$A$2:$CY$349,COLUMN(disall!CA425),FALSE)),-9999,VLOOKUP($I426,disall!$A$2:$CY$349,COLUMN(disall!CA425),FALSE))</f>
        <v>-9999</v>
      </c>
      <c r="CI426" s="8">
        <f>IF(ISNA(VLOOKUP($I426,disall!$A$2:$CY$349,COLUMN(disall!CB425),FALSE)),-9999,VLOOKUP($I426,disall!$A$2:$CY$349,COLUMN(disall!CB425),FALSE))</f>
        <v>-9999</v>
      </c>
      <c r="CJ426" s="8">
        <f>IF(ISNA(VLOOKUP($I426,disall!$A$2:$CY$349,COLUMN(disall!CC425),FALSE)),-9999,VLOOKUP($I426,disall!$A$2:$CY$349,COLUMN(disall!CC425),FALSE))</f>
        <v>-9999</v>
      </c>
      <c r="CK426" s="8">
        <f>IF(ISNA(VLOOKUP($I426,disall!$A$2:$CY$349,COLUMN(disall!CD425),FALSE)),-9999,VLOOKUP($I426,disall!$A$2:$CY$349,COLUMN(disall!CD425),FALSE))</f>
        <v>-9999</v>
      </c>
      <c r="CL426" s="8">
        <f>IF(ISNA(VLOOKUP($I426,disall!$A$2:$CY$349,COLUMN(disall!CE425),FALSE)),-9999,VLOOKUP($I426,disall!$A$2:$CY$349,COLUMN(disall!CE425),FALSE))</f>
        <v>-9999</v>
      </c>
      <c r="CM426" s="8">
        <f>IF(ISNA(VLOOKUP($I426,disall!$A$2:$CY$349,COLUMN(disall!CF425),FALSE)),-9999,VLOOKUP($I426,disall!$A$2:$CY$349,COLUMN(disall!CF425),FALSE))</f>
        <v>-9999</v>
      </c>
      <c r="CN426" s="8">
        <f>IF(ISNA(VLOOKUP($I426,disall!$A$2:$CY$349,COLUMN(disall!CG425),FALSE)),-9999,VLOOKUP($I426,disall!$A$2:$CY$349,COLUMN(disall!CG425),FALSE))</f>
        <v>-9999</v>
      </c>
      <c r="CO426" s="8">
        <f>IF(ISNA(VLOOKUP($I426,disall!$A$2:$CY$349,COLUMN(disall!CH425),FALSE)),-9999,VLOOKUP($I426,disall!$A$2:$CY$349,COLUMN(disall!CH425),FALSE))</f>
        <v>-9999</v>
      </c>
      <c r="CP426" s="8">
        <f>IF(ISNA(VLOOKUP($I426,disall!$A$2:$CY$349,COLUMN(disall!CI425),FALSE)),-9999,VLOOKUP($I426,disall!$A$2:$CY$349,COLUMN(disall!CI425),FALSE))</f>
        <v>-9999</v>
      </c>
      <c r="CQ426" s="8">
        <f>IF(ISNA(VLOOKUP($I426,disall!$A$2:$CY$349,COLUMN(disall!CJ425),FALSE)),-9999,VLOOKUP($I426,disall!$A$2:$CY$349,COLUMN(disall!CJ425),FALSE))</f>
        <v>-9999</v>
      </c>
      <c r="CR426" s="8">
        <f>IF(ISNA(VLOOKUP($I426,disall!$A$2:$CY$349,COLUMN(disall!CK425),FALSE)),-9999,VLOOKUP($I426,disall!$A$2:$CY$349,COLUMN(disall!CK425),FALSE))</f>
        <v>-9999</v>
      </c>
      <c r="CS426" s="8">
        <f>IF(ISNA(VLOOKUP($I426,disall!$A$2:$CY$349,COLUMN(disall!CL425),FALSE)),-9999,VLOOKUP($I426,disall!$A$2:$CY$349,COLUMN(disall!CL425),FALSE))</f>
        <v>-9999</v>
      </c>
      <c r="CT426" s="8">
        <f>IF(ISNA(VLOOKUP($I426,disall!$A$2:$CY$349,COLUMN(disall!CM425),FALSE)),-9999,VLOOKUP($I426,disall!$A$2:$CY$349,COLUMN(disall!CM425),FALSE))</f>
        <v>-9999</v>
      </c>
      <c r="CU426" s="8">
        <f>IF(ISNA(VLOOKUP($I426,disall!$A$2:$CY$349,COLUMN(disall!CN425),FALSE)),-9999,VLOOKUP($I426,disall!$A$2:$CY$349,COLUMN(disall!CN425),FALSE))</f>
        <v>-9999</v>
      </c>
      <c r="CV426" s="8">
        <f>IF(ISNA(VLOOKUP($I426,disall!$A$2:$CY$349,COLUMN(disall!CO425),FALSE)),-9999,VLOOKUP($I426,disall!$A$2:$CY$349,COLUMN(disall!CO425),FALSE))</f>
        <v>-9999</v>
      </c>
      <c r="CW426" s="8">
        <f>IF(ISNA(VLOOKUP($I426,disall!$A$2:$CY$349,COLUMN(disall!CP425),FALSE)),-9999,VLOOKUP($I426,disall!$A$2:$CY$349,COLUMN(disall!CP425),FALSE))</f>
        <v>-9999</v>
      </c>
      <c r="CX426" s="8">
        <f>IF(ISNA(VLOOKUP($I426,disall!$A$2:$CY$349,COLUMN(disall!CQ425),FALSE)),-9999,VLOOKUP($I426,disall!$A$2:$CY$349,COLUMN(disall!CQ425),FALSE))</f>
        <v>-9999</v>
      </c>
      <c r="CY426" s="8">
        <f>IF(ISNA(VLOOKUP($I426,disall!$A$2:$CY$349,COLUMN(disall!CR425),FALSE)),-9999,VLOOKUP($I426,disall!$A$2:$CY$349,COLUMN(disall!CR425),FALSE))</f>
        <v>-9999</v>
      </c>
      <c r="CZ426" s="8">
        <f>IF(ISNA(VLOOKUP($I426,disall!$A$2:$CY$349,COLUMN(disall!CS425),FALSE)),-9999,VLOOKUP($I426,disall!$A$2:$CY$349,COLUMN(disall!CS425),FALSE))</f>
        <v>-9999</v>
      </c>
      <c r="DA426" s="8">
        <f>IF(ISNA(VLOOKUP($I426,disall!$A$2:$CY$349,COLUMN(disall!CT425),FALSE)),-9999,VLOOKUP($I426,disall!$A$2:$CY$349,COLUMN(disall!CT425),FALSE))</f>
        <v>-9999</v>
      </c>
      <c r="DB426" s="8">
        <f>IF(ISNA(VLOOKUP($I426,disall!$A$2:$CY$349,COLUMN(disall!CU425),FALSE)),-9999,VLOOKUP($I426,disall!$A$2:$CY$349,COLUMN(disall!CU425),FALSE))</f>
        <v>-9999</v>
      </c>
      <c r="DC426" s="8">
        <f>IF(ISNA(VLOOKUP($I426,disall!$A$2:$CY$349,COLUMN(disall!CV425),FALSE)),-9999,VLOOKUP($I426,disall!$A$2:$CY$349,COLUMN(disall!CV425),FALSE))</f>
        <v>-9999</v>
      </c>
      <c r="DD426" s="8">
        <f>IF(ISNA(VLOOKUP($I426,disall!$A$2:$CY$349,COLUMN(disall!CW425),FALSE)),-9999,VLOOKUP($I426,disall!$A$2:$CY$349,COLUMN(disall!CW425),FALSE))</f>
        <v>-9999</v>
      </c>
      <c r="DE426" s="8">
        <f>IF(ISNA(VLOOKUP($I426,disall!$A$2:$CY$349,COLUMN(disall!CX425),FALSE)),-9999,VLOOKUP($I426,disall!$A$2:$CY$349,COLUMN(disall!CX425),FALSE))</f>
        <v>-9999</v>
      </c>
      <c r="DF426" s="8">
        <f>IF(ISNA(VLOOKUP($I426,disall!$A$2:$CY$349,COLUMN(disall!CY425),FALSE)),-9999,VLOOKUP($I426,disall!$A$2:$CY$349,COLUMN(disall!CY425),FALSE))</f>
        <v>-9999</v>
      </c>
    </row>
    <row r="427" spans="1:110" x14ac:dyDescent="0.25">
      <c r="A427">
        <v>293</v>
      </c>
      <c r="B427" t="s">
        <v>8</v>
      </c>
      <c r="C427" t="s">
        <v>472</v>
      </c>
      <c r="D427" t="s">
        <v>306</v>
      </c>
      <c r="E427" t="s">
        <v>473</v>
      </c>
      <c r="F427" t="s">
        <v>331</v>
      </c>
      <c r="G427" t="s">
        <v>473</v>
      </c>
      <c r="H427">
        <v>4125</v>
      </c>
      <c r="I427">
        <f>IF(ISNA(VLOOKUP(H427,disall!$D$2:$L$349,1,FALSE)),H427,VLOOKUP(H427,disall!$D$2:$L$349,1,FALSE))</f>
        <v>4125</v>
      </c>
      <c r="J427">
        <f>IF(ISNA(VLOOKUP(H427,disall!$D$2:$L$349,1,FALSE)),"NA",VLOOKUP(H427,disall!$D$2:$L$349,2,FALSE))</f>
        <v>1501</v>
      </c>
      <c r="K427" t="str">
        <f>IF(ISNA(VLOOKUP(I427,disall!$A$2:$L$349,3,FALSE)),F427,VLOOKUP(I427,disall!$A$2:$L$349,3,FALSE))</f>
        <v>Balangir</v>
      </c>
      <c r="L427" t="str">
        <f>IF(ISNA(VLOOKUP(I427,disall!$A$2:$L$349,12,FALSE)),"NA",VLOOKUP(I427,disall!$A$2:$L$349,12,FALSE))</f>
        <v>Balangir</v>
      </c>
      <c r="M427">
        <f>IF(ISNA(VLOOKUP(I427,disall!$A$2:$M$349,6,FALSE)),"NA",VLOOKUP(I427,disall!$A$2:$M$349,6,FALSE))</f>
        <v>15</v>
      </c>
      <c r="N427">
        <f>IF(ISNA(VLOOKUP(I427,disall!$A$2:$M$349,7,FALSE)),"NA",VLOOKUP(I427,disall!$A$2:$M$349,7,FALSE))</f>
        <v>0.58910600000000002</v>
      </c>
      <c r="O427">
        <f>IF(ISNA(VLOOKUP(I427,disall!$A$2:$M$349,8,FALSE)),"NA",VLOOKUP(I427,disall!$A$2:$M$349,8,FALSE))</f>
        <v>5.0226350000000002</v>
      </c>
      <c r="P427" t="str">
        <f>IF(ISNA(VLOOKUP(I427,disall!$A$2:$M$349,9,FALSE)),"NA",VLOOKUP(I427,disall!$A$2:$M$349,9,FALSE))</f>
        <v>POLY</v>
      </c>
      <c r="Q427">
        <f>IF(ISNA(VLOOKUP(I427,disall!$A$2:$M$349,10,FALSE)),"NA",VLOOKUP(I427,disall!$A$2:$M$349,10,FALSE))</f>
        <v>356180100</v>
      </c>
      <c r="R427" t="str">
        <f>IF(ISNA(VLOOKUP(I427,disall!$A$2:$M$349,11,FALSE)),"NA",VLOOKUP(I427,disall!$A$2:$M$349,11,FALSE))</f>
        <v>Orissa</v>
      </c>
      <c r="S427" t="str">
        <f>IF(ISNA(VLOOKUP(I427,disall!$A$2:$M$349,12,FALSE)),"NA",VLOOKUP(I427,disall!$A$2:$M$349,12,FALSE))</f>
        <v>Balangir</v>
      </c>
      <c r="T427">
        <f>IF(ISNA(VLOOKUP(I427,disall!$A$2:$M$349,13,FALSE)),"NA",VLOOKUP(I427,disall!$A$2:$M$349,13,FALSE))</f>
        <v>196</v>
      </c>
      <c r="U427" s="8">
        <f>IF(ISNA(VLOOKUP($I427,disall!$A$2:$CY$349,COLUMN(disall!N426),FALSE)),-9999,VLOOKUP($I427,disall!$A$2:$CY$349,COLUMN(disall!N426),FALSE))</f>
        <v>7.16</v>
      </c>
      <c r="V427" s="8">
        <f>IF(ISNA(VLOOKUP($I427,disall!$A$2:$CY$349,COLUMN(disall!O426),FALSE)),-9999,VLOOKUP($I427,disall!$A$2:$CY$349,COLUMN(disall!O426),FALSE))</f>
        <v>5.37</v>
      </c>
      <c r="W427" s="8">
        <f>IF(ISNA(VLOOKUP($I427,disall!$A$2:$CY$349,COLUMN(disall!P426),FALSE)),-9999,VLOOKUP($I427,disall!$A$2:$CY$349,COLUMN(disall!P426),FALSE))</f>
        <v>750</v>
      </c>
      <c r="X427" s="8">
        <f>IF(ISNA(VLOOKUP($I427,disall!$A$2:$CY$349,COLUMN(disall!Q426),FALSE)),-9999,VLOOKUP($I427,disall!$A$2:$CY$349,COLUMN(disall!Q426),FALSE))</f>
        <v>6.52</v>
      </c>
      <c r="Y427" s="8">
        <f>IF(ISNA(VLOOKUP($I427,disall!$A$2:$CY$349,COLUMN(disall!R426),FALSE)),-9999,VLOOKUP($I427,disall!$A$2:$CY$349,COLUMN(disall!R426),FALSE))</f>
        <v>6.07</v>
      </c>
      <c r="Z427" s="8">
        <f>IF(ISNA(VLOOKUP($I427,disall!$A$2:$CY$349,COLUMN(disall!S426),FALSE)),-9999,VLOOKUP($I427,disall!$A$2:$CY$349,COLUMN(disall!S426),FALSE))</f>
        <v>930.98</v>
      </c>
      <c r="AA427" s="8">
        <f>IF(ISNA(VLOOKUP($I427,disall!$A$2:$CY$349,COLUMN(disall!T426),FALSE)),-9999,VLOOKUP($I427,disall!$A$2:$CY$349,COLUMN(disall!T426),FALSE))</f>
        <v>6.38</v>
      </c>
      <c r="AB427" s="8">
        <f>IF(ISNA(VLOOKUP($I427,disall!$A$2:$CY$349,COLUMN(disall!U426),FALSE)),-9999,VLOOKUP($I427,disall!$A$2:$CY$349,COLUMN(disall!U426),FALSE))</f>
        <v>6</v>
      </c>
      <c r="AC427" s="8">
        <f>IF(ISNA(VLOOKUP($I427,disall!$A$2:$CY$349,COLUMN(disall!V426),FALSE)),-9999,VLOOKUP($I427,disall!$A$2:$CY$349,COLUMN(disall!V426),FALSE))</f>
        <v>940.44</v>
      </c>
      <c r="AD427" s="8">
        <f>IF(ISNA(VLOOKUP($I427,disall!$A$2:$CY$349,COLUMN(disall!W426),FALSE)),-9999,VLOOKUP($I427,disall!$A$2:$CY$349,COLUMN(disall!W426),FALSE))</f>
        <v>6.43</v>
      </c>
      <c r="AE427" s="8">
        <f>IF(ISNA(VLOOKUP($I427,disall!$A$2:$CY$349,COLUMN(disall!X426),FALSE)),-9999,VLOOKUP($I427,disall!$A$2:$CY$349,COLUMN(disall!X426),FALSE))</f>
        <v>6.1</v>
      </c>
      <c r="AF427" s="8">
        <f>IF(ISNA(VLOOKUP($I427,disall!$A$2:$CY$349,COLUMN(disall!Y426),FALSE)),-9999,VLOOKUP($I427,disall!$A$2:$CY$349,COLUMN(disall!Y426),FALSE))</f>
        <v>948.68</v>
      </c>
      <c r="AG427" s="8">
        <f>IF(ISNA(VLOOKUP($I427,disall!$A$2:$CY$349,COLUMN(disall!Z426),FALSE)),-9999,VLOOKUP($I427,disall!$A$2:$CY$349,COLUMN(disall!Z426),FALSE))</f>
        <v>6.27</v>
      </c>
      <c r="AH427" s="8">
        <f>IF(ISNA(VLOOKUP($I427,disall!$A$2:$CY$349,COLUMN(disall!AA426),FALSE)),-9999,VLOOKUP($I427,disall!$A$2:$CY$349,COLUMN(disall!AA426),FALSE))</f>
        <v>5.85</v>
      </c>
      <c r="AI427" s="8">
        <f>IF(ISNA(VLOOKUP($I427,disall!$A$2:$CY$349,COLUMN(disall!AB426),FALSE)),-9999,VLOOKUP($I427,disall!$A$2:$CY$349,COLUMN(disall!AB426),FALSE))</f>
        <v>933.01</v>
      </c>
      <c r="AJ427" s="8">
        <f>IF(ISNA(VLOOKUP($I427,disall!$A$2:$CY$349,COLUMN(disall!AC426),FALSE)),-9999,VLOOKUP($I427,disall!$A$2:$CY$349,COLUMN(disall!AC426),FALSE))</f>
        <v>4.38</v>
      </c>
      <c r="AK427" s="8">
        <f>IF(ISNA(VLOOKUP($I427,disall!$A$2:$CY$349,COLUMN(disall!AD426),FALSE)),-9999,VLOOKUP($I427,disall!$A$2:$CY$349,COLUMN(disall!AD426),FALSE))</f>
        <v>4.08</v>
      </c>
      <c r="AL427" s="8">
        <f>IF(ISNA(VLOOKUP($I427,disall!$A$2:$CY$349,COLUMN(disall!AE426),FALSE)),-9999,VLOOKUP($I427,disall!$A$2:$CY$349,COLUMN(disall!AE426),FALSE))</f>
        <v>931.51</v>
      </c>
      <c r="AM427" s="8">
        <f>IF(ISNA(VLOOKUP($I427,disall!$A$2:$CY$349,COLUMN(disall!AF426),FALSE)),-9999,VLOOKUP($I427,disall!$A$2:$CY$349,COLUMN(disall!AF426),FALSE))</f>
        <v>20.05</v>
      </c>
      <c r="AN427" s="8">
        <f>IF(ISNA(VLOOKUP($I427,disall!$A$2:$CY$349,COLUMN(disall!AG426),FALSE)),-9999,VLOOKUP($I427,disall!$A$2:$CY$349,COLUMN(disall!AG426),FALSE))</f>
        <v>21.25</v>
      </c>
      <c r="AO427" s="8">
        <f>IF(ISNA(VLOOKUP($I427,disall!$A$2:$CY$349,COLUMN(disall!AH426),FALSE)),-9999,VLOOKUP($I427,disall!$A$2:$CY$349,COLUMN(disall!AH426),FALSE))</f>
        <v>1059.8499999999999</v>
      </c>
      <c r="AP427" s="8">
        <f>IF(ISNA(VLOOKUP($I427,disall!$A$2:$CY$349,COLUMN(disall!AI426),FALSE)),-9999,VLOOKUP($I427,disall!$A$2:$CY$349,COLUMN(disall!AI426),FALSE))</f>
        <v>8.51</v>
      </c>
      <c r="AQ427" s="8">
        <f>IF(ISNA(VLOOKUP($I427,disall!$A$2:$CY$349,COLUMN(disall!AJ426),FALSE)),-9999,VLOOKUP($I427,disall!$A$2:$CY$349,COLUMN(disall!AJ426),FALSE))</f>
        <v>8.69</v>
      </c>
      <c r="AR427" s="8">
        <f>IF(ISNA(VLOOKUP($I427,disall!$A$2:$CY$349,COLUMN(disall!AK426),FALSE)),-9999,VLOOKUP($I427,disall!$A$2:$CY$349,COLUMN(disall!AK426),FALSE))</f>
        <v>1021.15</v>
      </c>
      <c r="AS427" s="8">
        <f>IF(ISNA(VLOOKUP($I427,disall!$A$2:$CY$349,COLUMN(disall!AL426),FALSE)),-9999,VLOOKUP($I427,disall!$A$2:$CY$349,COLUMN(disall!AL426),FALSE))</f>
        <v>7.9</v>
      </c>
      <c r="AT427" s="8">
        <f>IF(ISNA(VLOOKUP($I427,disall!$A$2:$CY$349,COLUMN(disall!AM426),FALSE)),-9999,VLOOKUP($I427,disall!$A$2:$CY$349,COLUMN(disall!AM426),FALSE))</f>
        <v>6.73</v>
      </c>
      <c r="AU427" s="8">
        <f>IF(ISNA(VLOOKUP($I427,disall!$A$2:$CY$349,COLUMN(disall!AN426),FALSE)),-9999,VLOOKUP($I427,disall!$A$2:$CY$349,COLUMN(disall!AN426),FALSE))</f>
        <v>851.9</v>
      </c>
      <c r="AV427" s="8">
        <f>IF(ISNA(VLOOKUP($I427,disall!$A$2:$CY$349,COLUMN(disall!AO426),FALSE)),-9999,VLOOKUP($I427,disall!$A$2:$CY$349,COLUMN(disall!AO426),FALSE))</f>
        <v>7.65</v>
      </c>
      <c r="AW427" s="8">
        <f>IF(ISNA(VLOOKUP($I427,disall!$A$2:$CY$349,COLUMN(disall!AP426),FALSE)),-9999,VLOOKUP($I427,disall!$A$2:$CY$349,COLUMN(disall!AP426),FALSE))</f>
        <v>7.71</v>
      </c>
      <c r="AX427" s="8">
        <f>IF(ISNA(VLOOKUP($I427,disall!$A$2:$CY$349,COLUMN(disall!AQ426),FALSE)),-9999,VLOOKUP($I427,disall!$A$2:$CY$349,COLUMN(disall!AQ426),FALSE))</f>
        <v>1007.84</v>
      </c>
      <c r="AY427" s="8">
        <f>IF(ISNA(VLOOKUP($I427,disall!$A$2:$CY$349,COLUMN(disall!AR426),FALSE)),-9999,VLOOKUP($I427,disall!$A$2:$CY$349,COLUMN(disall!AR426),FALSE))</f>
        <v>7.06</v>
      </c>
      <c r="AZ427" s="8">
        <f>IF(ISNA(VLOOKUP($I427,disall!$A$2:$CY$349,COLUMN(disall!AS426),FALSE)),-9999,VLOOKUP($I427,disall!$A$2:$CY$349,COLUMN(disall!AS426),FALSE))</f>
        <v>5.32</v>
      </c>
      <c r="BA427" s="8">
        <f>IF(ISNA(VLOOKUP($I427,disall!$A$2:$CY$349,COLUMN(disall!AT426),FALSE)),-9999,VLOOKUP($I427,disall!$A$2:$CY$349,COLUMN(disall!AT426),FALSE))</f>
        <v>753.54</v>
      </c>
      <c r="BB427" s="8">
        <f>IF(ISNA(VLOOKUP($I427,disall!$A$2:$CY$349,COLUMN(disall!AU426),FALSE)),-9999,VLOOKUP($I427,disall!$A$2:$CY$349,COLUMN(disall!AU426),FALSE))</f>
        <v>7.08</v>
      </c>
      <c r="BC427" s="8">
        <f>IF(ISNA(VLOOKUP($I427,disall!$A$2:$CY$349,COLUMN(disall!AV426),FALSE)),-9999,VLOOKUP($I427,disall!$A$2:$CY$349,COLUMN(disall!AV426),FALSE))</f>
        <v>6.9</v>
      </c>
      <c r="BD427" s="8">
        <f>IF(ISNA(VLOOKUP($I427,disall!$A$2:$CY$349,COLUMN(disall!AW426),FALSE)),-9999,VLOOKUP($I427,disall!$A$2:$CY$349,COLUMN(disall!AW426),FALSE))</f>
        <v>974.58</v>
      </c>
      <c r="BE427" s="8">
        <f>IF(ISNA(VLOOKUP($I427,disall!$A$2:$CY$349,COLUMN(disall!AX426),FALSE)),-9999,VLOOKUP($I427,disall!$A$2:$CY$349,COLUMN(disall!AX426),FALSE))</f>
        <v>6.99</v>
      </c>
      <c r="BF427" s="8">
        <f>IF(ISNA(VLOOKUP($I427,disall!$A$2:$CY$349,COLUMN(disall!AY426),FALSE)),-9999,VLOOKUP($I427,disall!$A$2:$CY$349,COLUMN(disall!AY426),FALSE))</f>
        <v>6.23</v>
      </c>
      <c r="BG427" s="8">
        <f>IF(ISNA(VLOOKUP($I427,disall!$A$2:$CY$349,COLUMN(disall!AZ426),FALSE)),-9999,VLOOKUP($I427,disall!$A$2:$CY$349,COLUMN(disall!AZ426),FALSE))</f>
        <v>891.27</v>
      </c>
      <c r="BH427" s="8">
        <f>IF(ISNA(VLOOKUP($I427,disall!$A$2:$CY$349,COLUMN(disall!BA426),FALSE)),-9999,VLOOKUP($I427,disall!$A$2:$CY$349,COLUMN(disall!BA426),FALSE))</f>
        <v>7.89</v>
      </c>
      <c r="BI427" s="8">
        <f>IF(ISNA(VLOOKUP($I427,disall!$A$2:$CY$349,COLUMN(disall!BB426),FALSE)),-9999,VLOOKUP($I427,disall!$A$2:$CY$349,COLUMN(disall!BB426),FALSE))</f>
        <v>3.81</v>
      </c>
      <c r="BJ427" s="8">
        <f>IF(ISNA(VLOOKUP($I427,disall!$A$2:$CY$349,COLUMN(disall!BC426),FALSE)),-9999,VLOOKUP($I427,disall!$A$2:$CY$349,COLUMN(disall!BC426),FALSE))</f>
        <v>482.89</v>
      </c>
      <c r="BK427" s="8">
        <f>IF(ISNA(VLOOKUP($I427,disall!$A$2:$CY$349,COLUMN(disall!BD426),FALSE)),-9999,VLOOKUP($I427,disall!$A$2:$CY$349,COLUMN(disall!BD426),FALSE))</f>
        <v>7.08</v>
      </c>
      <c r="BL427" s="8">
        <f>IF(ISNA(VLOOKUP($I427,disall!$A$2:$CY$349,COLUMN(disall!BE426),FALSE)),-9999,VLOOKUP($I427,disall!$A$2:$CY$349,COLUMN(disall!BE426),FALSE))</f>
        <v>7.22</v>
      </c>
      <c r="BM427" s="8">
        <f>IF(ISNA(VLOOKUP($I427,disall!$A$2:$CY$349,COLUMN(disall!BF426),FALSE)),-9999,VLOOKUP($I427,disall!$A$2:$CY$349,COLUMN(disall!BF426),FALSE))</f>
        <v>1019.77</v>
      </c>
      <c r="BN427" s="8">
        <f>IF(ISNA(VLOOKUP($I427,disall!$A$2:$CY$349,COLUMN(disall!BG426),FALSE)),-9999,VLOOKUP($I427,disall!$A$2:$CY$349,COLUMN(disall!BG426),FALSE))</f>
        <v>10.85</v>
      </c>
      <c r="BO427" s="8">
        <f>IF(ISNA(VLOOKUP($I427,disall!$A$2:$CY$349,COLUMN(disall!BH426),FALSE)),-9999,VLOOKUP($I427,disall!$A$2:$CY$349,COLUMN(disall!BH426),FALSE))</f>
        <v>17.07</v>
      </c>
      <c r="BP427" s="8">
        <f>IF(ISNA(VLOOKUP($I427,disall!$A$2:$CY$349,COLUMN(disall!BI426),FALSE)),-9999,VLOOKUP($I427,disall!$A$2:$CY$349,COLUMN(disall!BI426),FALSE))</f>
        <v>1573.27</v>
      </c>
      <c r="BQ427" s="8">
        <f>IF(ISNA(VLOOKUP($I427,disall!$A$2:$CY$349,COLUMN(disall!BJ426),FALSE)),-9999,VLOOKUP($I427,disall!$A$2:$CY$349,COLUMN(disall!BJ426),FALSE))</f>
        <v>11.72</v>
      </c>
      <c r="BR427" s="8">
        <f>IF(ISNA(VLOOKUP($I427,disall!$A$2:$CY$349,COLUMN(disall!BK426),FALSE)),-9999,VLOOKUP($I427,disall!$A$2:$CY$349,COLUMN(disall!BK426),FALSE))</f>
        <v>14.9</v>
      </c>
      <c r="BS427" s="8">
        <f>IF(ISNA(VLOOKUP($I427,disall!$A$2:$CY$349,COLUMN(disall!BL426),FALSE)),-9999,VLOOKUP($I427,disall!$A$2:$CY$349,COLUMN(disall!BL426),FALSE))</f>
        <v>1271.33</v>
      </c>
      <c r="BT427" s="8">
        <f>IF(ISNA(VLOOKUP($I427,disall!$A$2:$CY$349,COLUMN(disall!BM426),FALSE)),-9999,VLOOKUP($I427,disall!$A$2:$CY$349,COLUMN(disall!BM426),FALSE))</f>
        <v>14.37</v>
      </c>
      <c r="BU427" s="8">
        <f>IF(ISNA(VLOOKUP($I427,disall!$A$2:$CY$349,COLUMN(disall!BN426),FALSE)),-9999,VLOOKUP($I427,disall!$A$2:$CY$349,COLUMN(disall!BN426),FALSE))</f>
        <v>16.59</v>
      </c>
      <c r="BV427" s="8">
        <f>IF(ISNA(VLOOKUP($I427,disall!$A$2:$CY$349,COLUMN(disall!BO426),FALSE)),-9999,VLOOKUP($I427,disall!$A$2:$CY$349,COLUMN(disall!BO426),FALSE))</f>
        <v>1154.49</v>
      </c>
      <c r="BW427" s="8">
        <f>IF(ISNA(VLOOKUP($I427,disall!$A$2:$CY$349,COLUMN(disall!BP426),FALSE)),-9999,VLOOKUP($I427,disall!$A$2:$CY$349,COLUMN(disall!BP426),FALSE))</f>
        <v>15.85</v>
      </c>
      <c r="BX427" s="8">
        <f>IF(ISNA(VLOOKUP($I427,disall!$A$2:$CY$349,COLUMN(disall!BQ426),FALSE)),-9999,VLOOKUP($I427,disall!$A$2:$CY$349,COLUMN(disall!BQ426),FALSE))</f>
        <v>23.69</v>
      </c>
      <c r="BY427" s="8">
        <f>IF(ISNA(VLOOKUP($I427,disall!$A$2:$CY$349,COLUMN(disall!BR426),FALSE)),-9999,VLOOKUP($I427,disall!$A$2:$CY$349,COLUMN(disall!BR426),FALSE))</f>
        <v>1494.64</v>
      </c>
      <c r="BZ427" s="8">
        <f>IF(ISNA(VLOOKUP($I427,disall!$A$2:$CY$349,COLUMN(disall!BS426),FALSE)),-9999,VLOOKUP($I427,disall!$A$2:$CY$349,COLUMN(disall!BS426),FALSE))</f>
        <v>17.28</v>
      </c>
      <c r="CA427" s="8">
        <f>IF(ISNA(VLOOKUP($I427,disall!$A$2:$CY$349,COLUMN(disall!BT426),FALSE)),-9999,VLOOKUP($I427,disall!$A$2:$CY$349,COLUMN(disall!BT426),FALSE))</f>
        <v>22.06</v>
      </c>
      <c r="CB427" s="8">
        <f>IF(ISNA(VLOOKUP($I427,disall!$A$2:$CY$349,COLUMN(disall!BU426),FALSE)),-9999,VLOOKUP($I427,disall!$A$2:$CY$349,COLUMN(disall!BU426),FALSE))</f>
        <v>1276.6199999999999</v>
      </c>
      <c r="CC427" s="8">
        <f>IF(ISNA(VLOOKUP($I427,disall!$A$2:$CY$349,COLUMN(disall!BV426),FALSE)),-9999,VLOOKUP($I427,disall!$A$2:$CY$349,COLUMN(disall!BV426),FALSE))</f>
        <v>18.16</v>
      </c>
      <c r="CD427" s="8">
        <f>IF(ISNA(VLOOKUP($I427,disall!$A$2:$CY$349,COLUMN(disall!BW426),FALSE)),-9999,VLOOKUP($I427,disall!$A$2:$CY$349,COLUMN(disall!BW426),FALSE))</f>
        <v>21.74</v>
      </c>
      <c r="CE427" s="8">
        <f>IF(ISNA(VLOOKUP($I427,disall!$A$2:$CY$349,COLUMN(disall!BX426),FALSE)),-9999,VLOOKUP($I427,disall!$A$2:$CY$349,COLUMN(disall!BX426),FALSE))</f>
        <v>1197.1400000000001</v>
      </c>
      <c r="CF427" s="8">
        <f>IF(ISNA(VLOOKUP($I427,disall!$A$2:$CY$349,COLUMN(disall!BY426),FALSE)),-9999,VLOOKUP($I427,disall!$A$2:$CY$349,COLUMN(disall!BY426),FALSE))</f>
        <v>21.34</v>
      </c>
      <c r="CG427" s="8">
        <f>IF(ISNA(VLOOKUP($I427,disall!$A$2:$CY$349,COLUMN(disall!BZ426),FALSE)),-9999,VLOOKUP($I427,disall!$A$2:$CY$349,COLUMN(disall!BZ426),FALSE))</f>
        <v>20.32</v>
      </c>
      <c r="CH427" s="8">
        <f>IF(ISNA(VLOOKUP($I427,disall!$A$2:$CY$349,COLUMN(disall!CA426),FALSE)),-9999,VLOOKUP($I427,disall!$A$2:$CY$349,COLUMN(disall!CA426),FALSE))</f>
        <v>952.2</v>
      </c>
      <c r="CI427" s="8">
        <f>IF(ISNA(VLOOKUP($I427,disall!$A$2:$CY$349,COLUMN(disall!CB426),FALSE)),-9999,VLOOKUP($I427,disall!$A$2:$CY$349,COLUMN(disall!CB426),FALSE))</f>
        <v>30.03</v>
      </c>
      <c r="CJ427" s="8">
        <f>IF(ISNA(VLOOKUP($I427,disall!$A$2:$CY$349,COLUMN(disall!CC426),FALSE)),-9999,VLOOKUP($I427,disall!$A$2:$CY$349,COLUMN(disall!CC426),FALSE))</f>
        <v>30.06</v>
      </c>
      <c r="CK427" s="8">
        <f>IF(ISNA(VLOOKUP($I427,disall!$A$2:$CY$349,COLUMN(disall!CD426),FALSE)),-9999,VLOOKUP($I427,disall!$A$2:$CY$349,COLUMN(disall!CD426),FALSE))</f>
        <v>1001</v>
      </c>
      <c r="CL427" s="8">
        <f>IF(ISNA(VLOOKUP($I427,disall!$A$2:$CY$349,COLUMN(disall!CE426),FALSE)),-9999,VLOOKUP($I427,disall!$A$2:$CY$349,COLUMN(disall!CE426),FALSE))</f>
        <v>32.909999999999997</v>
      </c>
      <c r="CM427" s="8">
        <f>IF(ISNA(VLOOKUP($I427,disall!$A$2:$CY$349,COLUMN(disall!CF426),FALSE)),-9999,VLOOKUP($I427,disall!$A$2:$CY$349,COLUMN(disall!CF426),FALSE))</f>
        <v>30.36</v>
      </c>
      <c r="CN427" s="8">
        <f>IF(ISNA(VLOOKUP($I427,disall!$A$2:$CY$349,COLUMN(disall!CG426),FALSE)),-9999,VLOOKUP($I427,disall!$A$2:$CY$349,COLUMN(disall!CG426),FALSE))</f>
        <v>922.52</v>
      </c>
      <c r="CO427" s="8">
        <f>IF(ISNA(VLOOKUP($I427,disall!$A$2:$CY$349,COLUMN(disall!CH426),FALSE)),-9999,VLOOKUP($I427,disall!$A$2:$CY$349,COLUMN(disall!CH426),FALSE))</f>
        <v>32.409999999999997</v>
      </c>
      <c r="CP427" s="8">
        <f>IF(ISNA(VLOOKUP($I427,disall!$A$2:$CY$349,COLUMN(disall!CI426),FALSE)),-9999,VLOOKUP($I427,disall!$A$2:$CY$349,COLUMN(disall!CI426),FALSE))</f>
        <v>32.06</v>
      </c>
      <c r="CQ427" s="8">
        <f>IF(ISNA(VLOOKUP($I427,disall!$A$2:$CY$349,COLUMN(disall!CJ426),FALSE)),-9999,VLOOKUP($I427,disall!$A$2:$CY$349,COLUMN(disall!CJ426),FALSE))</f>
        <v>989.2</v>
      </c>
      <c r="CR427" s="8">
        <f>IF(ISNA(VLOOKUP($I427,disall!$A$2:$CY$349,COLUMN(disall!CK426),FALSE)),-9999,VLOOKUP($I427,disall!$A$2:$CY$349,COLUMN(disall!CK426),FALSE))</f>
        <v>0</v>
      </c>
      <c r="CS427" s="8">
        <f>IF(ISNA(VLOOKUP($I427,disall!$A$2:$CY$349,COLUMN(disall!CL426),FALSE)),-9999,VLOOKUP($I427,disall!$A$2:$CY$349,COLUMN(disall!CL426),FALSE))</f>
        <v>0</v>
      </c>
      <c r="CT427" s="8">
        <f>IF(ISNA(VLOOKUP($I427,disall!$A$2:$CY$349,COLUMN(disall!CM426),FALSE)),-9999,VLOOKUP($I427,disall!$A$2:$CY$349,COLUMN(disall!CM426),FALSE))</f>
        <v>0</v>
      </c>
      <c r="CU427" s="8">
        <f>IF(ISNA(VLOOKUP($I427,disall!$A$2:$CY$349,COLUMN(disall!CN426),FALSE)),-9999,VLOOKUP($I427,disall!$A$2:$CY$349,COLUMN(disall!CN426),FALSE))</f>
        <v>24.7</v>
      </c>
      <c r="CV427" s="8">
        <f>IF(ISNA(VLOOKUP($I427,disall!$A$2:$CY$349,COLUMN(disall!CO426),FALSE)),-9999,VLOOKUP($I427,disall!$A$2:$CY$349,COLUMN(disall!CO426),FALSE))</f>
        <v>23.82</v>
      </c>
      <c r="CW427" s="8">
        <f>IF(ISNA(VLOOKUP($I427,disall!$A$2:$CY$349,COLUMN(disall!CP426),FALSE)),-9999,VLOOKUP($I427,disall!$A$2:$CY$349,COLUMN(disall!CP426),FALSE))</f>
        <v>964.37</v>
      </c>
      <c r="CX427" s="8">
        <f>IF(ISNA(VLOOKUP($I427,disall!$A$2:$CY$349,COLUMN(disall!CQ426),FALSE)),-9999,VLOOKUP($I427,disall!$A$2:$CY$349,COLUMN(disall!CQ426),FALSE))</f>
        <v>22.46</v>
      </c>
      <c r="CY427" s="8">
        <f>IF(ISNA(VLOOKUP($I427,disall!$A$2:$CY$349,COLUMN(disall!CR426),FALSE)),-9999,VLOOKUP($I427,disall!$A$2:$CY$349,COLUMN(disall!CR426),FALSE))</f>
        <v>26.73</v>
      </c>
      <c r="CZ427" s="8">
        <f>IF(ISNA(VLOOKUP($I427,disall!$A$2:$CY$349,COLUMN(disall!CS426),FALSE)),-9999,VLOOKUP($I427,disall!$A$2:$CY$349,COLUMN(disall!CS426),FALSE))</f>
        <v>1190.1199999999999</v>
      </c>
      <c r="DA427" s="8">
        <f>IF(ISNA(VLOOKUP($I427,disall!$A$2:$CY$349,COLUMN(disall!CT426),FALSE)),-9999,VLOOKUP($I427,disall!$A$2:$CY$349,COLUMN(disall!CT426),FALSE))</f>
        <v>0</v>
      </c>
      <c r="DB427" s="8">
        <f>IF(ISNA(VLOOKUP($I427,disall!$A$2:$CY$349,COLUMN(disall!CU426),FALSE)),-9999,VLOOKUP($I427,disall!$A$2:$CY$349,COLUMN(disall!CU426),FALSE))</f>
        <v>0</v>
      </c>
      <c r="DC427" s="8">
        <f>IF(ISNA(VLOOKUP($I427,disall!$A$2:$CY$349,COLUMN(disall!CV426),FALSE)),-9999,VLOOKUP($I427,disall!$A$2:$CY$349,COLUMN(disall!CV426),FALSE))</f>
        <v>0</v>
      </c>
      <c r="DD427" s="8">
        <f>IF(ISNA(VLOOKUP($I427,disall!$A$2:$CY$349,COLUMN(disall!CW426),FALSE)),-9999,VLOOKUP($I427,disall!$A$2:$CY$349,COLUMN(disall!CW426),FALSE))</f>
        <v>0</v>
      </c>
      <c r="DE427" s="8">
        <f>IF(ISNA(VLOOKUP($I427,disall!$A$2:$CY$349,COLUMN(disall!CX426),FALSE)),-9999,VLOOKUP($I427,disall!$A$2:$CY$349,COLUMN(disall!CX426),FALSE))</f>
        <v>0</v>
      </c>
      <c r="DF427" s="8">
        <f>IF(ISNA(VLOOKUP($I427,disall!$A$2:$CY$349,COLUMN(disall!CY426),FALSE)),-9999,VLOOKUP($I427,disall!$A$2:$CY$349,COLUMN(disall!CY426),FALSE))</f>
        <v>0</v>
      </c>
    </row>
    <row r="428" spans="1:110" x14ac:dyDescent="0.25">
      <c r="A428">
        <v>306</v>
      </c>
      <c r="B428" t="s">
        <v>8</v>
      </c>
      <c r="C428" t="s">
        <v>472</v>
      </c>
      <c r="D428" t="s">
        <v>1203</v>
      </c>
      <c r="E428" t="s">
        <v>1204</v>
      </c>
      <c r="F428" t="s">
        <v>1205</v>
      </c>
      <c r="G428" t="s">
        <v>1206</v>
      </c>
      <c r="H428">
        <v>4126</v>
      </c>
      <c r="I428">
        <f>IF(ISNA(VLOOKUP(H428,disall!$D$2:$L$349,1,FALSE)),H428,VLOOKUP(H428,disall!$D$2:$L$349,1,FALSE))</f>
        <v>4126</v>
      </c>
      <c r="J428" t="str">
        <f>IF(ISNA(VLOOKUP(H428,disall!$D$2:$L$349,1,FALSE)),"NA",VLOOKUP(H428,disall!$D$2:$L$349,2,FALSE))</f>
        <v>NA</v>
      </c>
      <c r="K428" t="str">
        <f>IF(ISNA(VLOOKUP(I428,disall!$A$2:$L$349,3,FALSE)),F428,VLOOKUP(I428,disall!$A$2:$L$349,3,FALSE))</f>
        <v>Karaikal</v>
      </c>
      <c r="L428" t="str">
        <f>IF(ISNA(VLOOKUP(I428,disall!$A$2:$L$349,12,FALSE)),"NA",VLOOKUP(I428,disall!$A$2:$L$349,12,FALSE))</f>
        <v>NA</v>
      </c>
      <c r="M428" t="str">
        <f>IF(ISNA(VLOOKUP(I428,disall!$A$2:$M$349,6,FALSE)),"NA",VLOOKUP(I428,disall!$A$2:$M$349,6,FALSE))</f>
        <v>NA</v>
      </c>
      <c r="N428" t="str">
        <f>IF(ISNA(VLOOKUP(I428,disall!$A$2:$M$349,7,FALSE)),"NA",VLOOKUP(I428,disall!$A$2:$M$349,7,FALSE))</f>
        <v>NA</v>
      </c>
      <c r="O428" t="str">
        <f>IF(ISNA(VLOOKUP(I428,disall!$A$2:$M$349,8,FALSE)),"NA",VLOOKUP(I428,disall!$A$2:$M$349,8,FALSE))</f>
        <v>NA</v>
      </c>
      <c r="P428" t="str">
        <f>IF(ISNA(VLOOKUP(I428,disall!$A$2:$M$349,9,FALSE)),"NA",VLOOKUP(I428,disall!$A$2:$M$349,9,FALSE))</f>
        <v>NA</v>
      </c>
      <c r="Q428" t="str">
        <f>IF(ISNA(VLOOKUP(I428,disall!$A$2:$M$349,10,FALSE)),"NA",VLOOKUP(I428,disall!$A$2:$M$349,10,FALSE))</f>
        <v>NA</v>
      </c>
      <c r="R428" t="str">
        <f>IF(ISNA(VLOOKUP(I428,disall!$A$2:$M$349,11,FALSE)),"NA",VLOOKUP(I428,disall!$A$2:$M$349,11,FALSE))</f>
        <v>NA</v>
      </c>
      <c r="S428" t="str">
        <f>IF(ISNA(VLOOKUP(I428,disall!$A$2:$M$349,12,FALSE)),"NA",VLOOKUP(I428,disall!$A$2:$M$349,12,FALSE))</f>
        <v>NA</v>
      </c>
      <c r="T428" t="str">
        <f>IF(ISNA(VLOOKUP(I428,disall!$A$2:$M$349,13,FALSE)),"NA",VLOOKUP(I428,disall!$A$2:$M$349,13,FALSE))</f>
        <v>NA</v>
      </c>
      <c r="U428" s="8">
        <f>IF(ISNA(VLOOKUP($I428,disall!$A$2:$CY$349,COLUMN(disall!N427),FALSE)),-9999,VLOOKUP($I428,disall!$A$2:$CY$349,COLUMN(disall!N427),FALSE))</f>
        <v>-9999</v>
      </c>
      <c r="V428" s="8">
        <f>IF(ISNA(VLOOKUP($I428,disall!$A$2:$CY$349,COLUMN(disall!O427),FALSE)),-9999,VLOOKUP($I428,disall!$A$2:$CY$349,COLUMN(disall!O427),FALSE))</f>
        <v>-9999</v>
      </c>
      <c r="W428" s="8">
        <f>IF(ISNA(VLOOKUP($I428,disall!$A$2:$CY$349,COLUMN(disall!P427),FALSE)),-9999,VLOOKUP($I428,disall!$A$2:$CY$349,COLUMN(disall!P427),FALSE))</f>
        <v>-9999</v>
      </c>
      <c r="X428" s="8">
        <f>IF(ISNA(VLOOKUP($I428,disall!$A$2:$CY$349,COLUMN(disall!Q427),FALSE)),-9999,VLOOKUP($I428,disall!$A$2:$CY$349,COLUMN(disall!Q427),FALSE))</f>
        <v>-9999</v>
      </c>
      <c r="Y428" s="8">
        <f>IF(ISNA(VLOOKUP($I428,disall!$A$2:$CY$349,COLUMN(disall!R427),FALSE)),-9999,VLOOKUP($I428,disall!$A$2:$CY$349,COLUMN(disall!R427),FALSE))</f>
        <v>-9999</v>
      </c>
      <c r="Z428" s="8">
        <f>IF(ISNA(VLOOKUP($I428,disall!$A$2:$CY$349,COLUMN(disall!S427),FALSE)),-9999,VLOOKUP($I428,disall!$A$2:$CY$349,COLUMN(disall!S427),FALSE))</f>
        <v>-9999</v>
      </c>
      <c r="AA428" s="8">
        <f>IF(ISNA(VLOOKUP($I428,disall!$A$2:$CY$349,COLUMN(disall!T427),FALSE)),-9999,VLOOKUP($I428,disall!$A$2:$CY$349,COLUMN(disall!T427),FALSE))</f>
        <v>-9999</v>
      </c>
      <c r="AB428" s="8">
        <f>IF(ISNA(VLOOKUP($I428,disall!$A$2:$CY$349,COLUMN(disall!U427),FALSE)),-9999,VLOOKUP($I428,disall!$A$2:$CY$349,COLUMN(disall!U427),FALSE))</f>
        <v>-9999</v>
      </c>
      <c r="AC428" s="8">
        <f>IF(ISNA(VLOOKUP($I428,disall!$A$2:$CY$349,COLUMN(disall!V427),FALSE)),-9999,VLOOKUP($I428,disall!$A$2:$CY$349,COLUMN(disall!V427),FALSE))</f>
        <v>-9999</v>
      </c>
      <c r="AD428" s="8">
        <f>IF(ISNA(VLOOKUP($I428,disall!$A$2:$CY$349,COLUMN(disall!W427),FALSE)),-9999,VLOOKUP($I428,disall!$A$2:$CY$349,COLUMN(disall!W427),FALSE))</f>
        <v>-9999</v>
      </c>
      <c r="AE428" s="8">
        <f>IF(ISNA(VLOOKUP($I428,disall!$A$2:$CY$349,COLUMN(disall!X427),FALSE)),-9999,VLOOKUP($I428,disall!$A$2:$CY$349,COLUMN(disall!X427),FALSE))</f>
        <v>-9999</v>
      </c>
      <c r="AF428" s="8">
        <f>IF(ISNA(VLOOKUP($I428,disall!$A$2:$CY$349,COLUMN(disall!Y427),FALSE)),-9999,VLOOKUP($I428,disall!$A$2:$CY$349,COLUMN(disall!Y427),FALSE))</f>
        <v>-9999</v>
      </c>
      <c r="AG428" s="8">
        <f>IF(ISNA(VLOOKUP($I428,disall!$A$2:$CY$349,COLUMN(disall!Z427),FALSE)),-9999,VLOOKUP($I428,disall!$A$2:$CY$349,COLUMN(disall!Z427),FALSE))</f>
        <v>-9999</v>
      </c>
      <c r="AH428" s="8">
        <f>IF(ISNA(VLOOKUP($I428,disall!$A$2:$CY$349,COLUMN(disall!AA427),FALSE)),-9999,VLOOKUP($I428,disall!$A$2:$CY$349,COLUMN(disall!AA427),FALSE))</f>
        <v>-9999</v>
      </c>
      <c r="AI428" s="8">
        <f>IF(ISNA(VLOOKUP($I428,disall!$A$2:$CY$349,COLUMN(disall!AB427),FALSE)),-9999,VLOOKUP($I428,disall!$A$2:$CY$349,COLUMN(disall!AB427),FALSE))</f>
        <v>-9999</v>
      </c>
      <c r="AJ428" s="8">
        <f>IF(ISNA(VLOOKUP($I428,disall!$A$2:$CY$349,COLUMN(disall!AC427),FALSE)),-9999,VLOOKUP($I428,disall!$A$2:$CY$349,COLUMN(disall!AC427),FALSE))</f>
        <v>-9999</v>
      </c>
      <c r="AK428" s="8">
        <f>IF(ISNA(VLOOKUP($I428,disall!$A$2:$CY$349,COLUMN(disall!AD427),FALSE)),-9999,VLOOKUP($I428,disall!$A$2:$CY$349,COLUMN(disall!AD427),FALSE))</f>
        <v>-9999</v>
      </c>
      <c r="AL428" s="8">
        <f>IF(ISNA(VLOOKUP($I428,disall!$A$2:$CY$349,COLUMN(disall!AE427),FALSE)),-9999,VLOOKUP($I428,disall!$A$2:$CY$349,COLUMN(disall!AE427),FALSE))</f>
        <v>-9999</v>
      </c>
      <c r="AM428" s="8">
        <f>IF(ISNA(VLOOKUP($I428,disall!$A$2:$CY$349,COLUMN(disall!AF427),FALSE)),-9999,VLOOKUP($I428,disall!$A$2:$CY$349,COLUMN(disall!AF427),FALSE))</f>
        <v>-9999</v>
      </c>
      <c r="AN428" s="8">
        <f>IF(ISNA(VLOOKUP($I428,disall!$A$2:$CY$349,COLUMN(disall!AG427),FALSE)),-9999,VLOOKUP($I428,disall!$A$2:$CY$349,COLUMN(disall!AG427),FALSE))</f>
        <v>-9999</v>
      </c>
      <c r="AO428" s="8">
        <f>IF(ISNA(VLOOKUP($I428,disall!$A$2:$CY$349,COLUMN(disall!AH427),FALSE)),-9999,VLOOKUP($I428,disall!$A$2:$CY$349,COLUMN(disall!AH427),FALSE))</f>
        <v>-9999</v>
      </c>
      <c r="AP428" s="8">
        <f>IF(ISNA(VLOOKUP($I428,disall!$A$2:$CY$349,COLUMN(disall!AI427),FALSE)),-9999,VLOOKUP($I428,disall!$A$2:$CY$349,COLUMN(disall!AI427),FALSE))</f>
        <v>-9999</v>
      </c>
      <c r="AQ428" s="8">
        <f>IF(ISNA(VLOOKUP($I428,disall!$A$2:$CY$349,COLUMN(disall!AJ427),FALSE)),-9999,VLOOKUP($I428,disall!$A$2:$CY$349,COLUMN(disall!AJ427),FALSE))</f>
        <v>-9999</v>
      </c>
      <c r="AR428" s="8">
        <f>IF(ISNA(VLOOKUP($I428,disall!$A$2:$CY$349,COLUMN(disall!AK427),FALSE)),-9999,VLOOKUP($I428,disall!$A$2:$CY$349,COLUMN(disall!AK427),FALSE))</f>
        <v>-9999</v>
      </c>
      <c r="AS428" s="8">
        <f>IF(ISNA(VLOOKUP($I428,disall!$A$2:$CY$349,COLUMN(disall!AL427),FALSE)),-9999,VLOOKUP($I428,disall!$A$2:$CY$349,COLUMN(disall!AL427),FALSE))</f>
        <v>-9999</v>
      </c>
      <c r="AT428" s="8">
        <f>IF(ISNA(VLOOKUP($I428,disall!$A$2:$CY$349,COLUMN(disall!AM427),FALSE)),-9999,VLOOKUP($I428,disall!$A$2:$CY$349,COLUMN(disall!AM427),FALSE))</f>
        <v>-9999</v>
      </c>
      <c r="AU428" s="8">
        <f>IF(ISNA(VLOOKUP($I428,disall!$A$2:$CY$349,COLUMN(disall!AN427),FALSE)),-9999,VLOOKUP($I428,disall!$A$2:$CY$349,COLUMN(disall!AN427),FALSE))</f>
        <v>-9999</v>
      </c>
      <c r="AV428" s="8">
        <f>IF(ISNA(VLOOKUP($I428,disall!$A$2:$CY$349,COLUMN(disall!AO427),FALSE)),-9999,VLOOKUP($I428,disall!$A$2:$CY$349,COLUMN(disall!AO427),FALSE))</f>
        <v>-9999</v>
      </c>
      <c r="AW428" s="8">
        <f>IF(ISNA(VLOOKUP($I428,disall!$A$2:$CY$349,COLUMN(disall!AP427),FALSE)),-9999,VLOOKUP($I428,disall!$A$2:$CY$349,COLUMN(disall!AP427),FALSE))</f>
        <v>-9999</v>
      </c>
      <c r="AX428" s="8">
        <f>IF(ISNA(VLOOKUP($I428,disall!$A$2:$CY$349,COLUMN(disall!AQ427),FALSE)),-9999,VLOOKUP($I428,disall!$A$2:$CY$349,COLUMN(disall!AQ427),FALSE))</f>
        <v>-9999</v>
      </c>
      <c r="AY428" s="8">
        <f>IF(ISNA(VLOOKUP($I428,disall!$A$2:$CY$349,COLUMN(disall!AR427),FALSE)),-9999,VLOOKUP($I428,disall!$A$2:$CY$349,COLUMN(disall!AR427),FALSE))</f>
        <v>-9999</v>
      </c>
      <c r="AZ428" s="8">
        <f>IF(ISNA(VLOOKUP($I428,disall!$A$2:$CY$349,COLUMN(disall!AS427),FALSE)),-9999,VLOOKUP($I428,disall!$A$2:$CY$349,COLUMN(disall!AS427),FALSE))</f>
        <v>-9999</v>
      </c>
      <c r="BA428" s="8">
        <f>IF(ISNA(VLOOKUP($I428,disall!$A$2:$CY$349,COLUMN(disall!AT427),FALSE)),-9999,VLOOKUP($I428,disall!$A$2:$CY$349,COLUMN(disall!AT427),FALSE))</f>
        <v>-9999</v>
      </c>
      <c r="BB428" s="8">
        <f>IF(ISNA(VLOOKUP($I428,disall!$A$2:$CY$349,COLUMN(disall!AU427),FALSE)),-9999,VLOOKUP($I428,disall!$A$2:$CY$349,COLUMN(disall!AU427),FALSE))</f>
        <v>-9999</v>
      </c>
      <c r="BC428" s="8">
        <f>IF(ISNA(VLOOKUP($I428,disall!$A$2:$CY$349,COLUMN(disall!AV427),FALSE)),-9999,VLOOKUP($I428,disall!$A$2:$CY$349,COLUMN(disall!AV427),FALSE))</f>
        <v>-9999</v>
      </c>
      <c r="BD428" s="8">
        <f>IF(ISNA(VLOOKUP($I428,disall!$A$2:$CY$349,COLUMN(disall!AW427),FALSE)),-9999,VLOOKUP($I428,disall!$A$2:$CY$349,COLUMN(disall!AW427),FALSE))</f>
        <v>-9999</v>
      </c>
      <c r="BE428" s="8">
        <f>IF(ISNA(VLOOKUP($I428,disall!$A$2:$CY$349,COLUMN(disall!AX427),FALSE)),-9999,VLOOKUP($I428,disall!$A$2:$CY$349,COLUMN(disall!AX427),FALSE))</f>
        <v>-9999</v>
      </c>
      <c r="BF428" s="8">
        <f>IF(ISNA(VLOOKUP($I428,disall!$A$2:$CY$349,COLUMN(disall!AY427),FALSE)),-9999,VLOOKUP($I428,disall!$A$2:$CY$349,COLUMN(disall!AY427),FALSE))</f>
        <v>-9999</v>
      </c>
      <c r="BG428" s="8">
        <f>IF(ISNA(VLOOKUP($I428,disall!$A$2:$CY$349,COLUMN(disall!AZ427),FALSE)),-9999,VLOOKUP($I428,disall!$A$2:$CY$349,COLUMN(disall!AZ427),FALSE))</f>
        <v>-9999</v>
      </c>
      <c r="BH428" s="8">
        <f>IF(ISNA(VLOOKUP($I428,disall!$A$2:$CY$349,COLUMN(disall!BA427),FALSE)),-9999,VLOOKUP($I428,disall!$A$2:$CY$349,COLUMN(disall!BA427),FALSE))</f>
        <v>-9999</v>
      </c>
      <c r="BI428" s="8">
        <f>IF(ISNA(VLOOKUP($I428,disall!$A$2:$CY$349,COLUMN(disall!BB427),FALSE)),-9999,VLOOKUP($I428,disall!$A$2:$CY$349,COLUMN(disall!BB427),FALSE))</f>
        <v>-9999</v>
      </c>
      <c r="BJ428" s="8">
        <f>IF(ISNA(VLOOKUP($I428,disall!$A$2:$CY$349,COLUMN(disall!BC427),FALSE)),-9999,VLOOKUP($I428,disall!$A$2:$CY$349,COLUMN(disall!BC427),FALSE))</f>
        <v>-9999</v>
      </c>
      <c r="BK428" s="8">
        <f>IF(ISNA(VLOOKUP($I428,disall!$A$2:$CY$349,COLUMN(disall!BD427),FALSE)),-9999,VLOOKUP($I428,disall!$A$2:$CY$349,COLUMN(disall!BD427),FALSE))</f>
        <v>-9999</v>
      </c>
      <c r="BL428" s="8">
        <f>IF(ISNA(VLOOKUP($I428,disall!$A$2:$CY$349,COLUMN(disall!BE427),FALSE)),-9999,VLOOKUP($I428,disall!$A$2:$CY$349,COLUMN(disall!BE427),FALSE))</f>
        <v>-9999</v>
      </c>
      <c r="BM428" s="8">
        <f>IF(ISNA(VLOOKUP($I428,disall!$A$2:$CY$349,COLUMN(disall!BF427),FALSE)),-9999,VLOOKUP($I428,disall!$A$2:$CY$349,COLUMN(disall!BF427),FALSE))</f>
        <v>-9999</v>
      </c>
      <c r="BN428" s="8">
        <f>IF(ISNA(VLOOKUP($I428,disall!$A$2:$CY$349,COLUMN(disall!BG427),FALSE)),-9999,VLOOKUP($I428,disall!$A$2:$CY$349,COLUMN(disall!BG427),FALSE))</f>
        <v>-9999</v>
      </c>
      <c r="BO428" s="8">
        <f>IF(ISNA(VLOOKUP($I428,disall!$A$2:$CY$349,COLUMN(disall!BH427),FALSE)),-9999,VLOOKUP($I428,disall!$A$2:$CY$349,COLUMN(disall!BH427),FALSE))</f>
        <v>-9999</v>
      </c>
      <c r="BP428" s="8">
        <f>IF(ISNA(VLOOKUP($I428,disall!$A$2:$CY$349,COLUMN(disall!BI427),FALSE)),-9999,VLOOKUP($I428,disall!$A$2:$CY$349,COLUMN(disall!BI427),FALSE))</f>
        <v>-9999</v>
      </c>
      <c r="BQ428" s="8">
        <f>IF(ISNA(VLOOKUP($I428,disall!$A$2:$CY$349,COLUMN(disall!BJ427),FALSE)),-9999,VLOOKUP($I428,disall!$A$2:$CY$349,COLUMN(disall!BJ427),FALSE))</f>
        <v>-9999</v>
      </c>
      <c r="BR428" s="8">
        <f>IF(ISNA(VLOOKUP($I428,disall!$A$2:$CY$349,COLUMN(disall!BK427),FALSE)),-9999,VLOOKUP($I428,disall!$A$2:$CY$349,COLUMN(disall!BK427),FALSE))</f>
        <v>-9999</v>
      </c>
      <c r="BS428" s="8">
        <f>IF(ISNA(VLOOKUP($I428,disall!$A$2:$CY$349,COLUMN(disall!BL427),FALSE)),-9999,VLOOKUP($I428,disall!$A$2:$CY$349,COLUMN(disall!BL427),FALSE))</f>
        <v>-9999</v>
      </c>
      <c r="BT428" s="8">
        <f>IF(ISNA(VLOOKUP($I428,disall!$A$2:$CY$349,COLUMN(disall!BM427),FALSE)),-9999,VLOOKUP($I428,disall!$A$2:$CY$349,COLUMN(disall!BM427),FALSE))</f>
        <v>-9999</v>
      </c>
      <c r="BU428" s="8">
        <f>IF(ISNA(VLOOKUP($I428,disall!$A$2:$CY$349,COLUMN(disall!BN427),FALSE)),-9999,VLOOKUP($I428,disall!$A$2:$CY$349,COLUMN(disall!BN427),FALSE))</f>
        <v>-9999</v>
      </c>
      <c r="BV428" s="8">
        <f>IF(ISNA(VLOOKUP($I428,disall!$A$2:$CY$349,COLUMN(disall!BO427),FALSE)),-9999,VLOOKUP($I428,disall!$A$2:$CY$349,COLUMN(disall!BO427),FALSE))</f>
        <v>-9999</v>
      </c>
      <c r="BW428" s="8">
        <f>IF(ISNA(VLOOKUP($I428,disall!$A$2:$CY$349,COLUMN(disall!BP427),FALSE)),-9999,VLOOKUP($I428,disall!$A$2:$CY$349,COLUMN(disall!BP427),FALSE))</f>
        <v>-9999</v>
      </c>
      <c r="BX428" s="8">
        <f>IF(ISNA(VLOOKUP($I428,disall!$A$2:$CY$349,COLUMN(disall!BQ427),FALSE)),-9999,VLOOKUP($I428,disall!$A$2:$CY$349,COLUMN(disall!BQ427),FALSE))</f>
        <v>-9999</v>
      </c>
      <c r="BY428" s="8">
        <f>IF(ISNA(VLOOKUP($I428,disall!$A$2:$CY$349,COLUMN(disall!BR427),FALSE)),-9999,VLOOKUP($I428,disall!$A$2:$CY$349,COLUMN(disall!BR427),FALSE))</f>
        <v>-9999</v>
      </c>
      <c r="BZ428" s="8">
        <f>IF(ISNA(VLOOKUP($I428,disall!$A$2:$CY$349,COLUMN(disall!BS427),FALSE)),-9999,VLOOKUP($I428,disall!$A$2:$CY$349,COLUMN(disall!BS427),FALSE))</f>
        <v>-9999</v>
      </c>
      <c r="CA428" s="8">
        <f>IF(ISNA(VLOOKUP($I428,disall!$A$2:$CY$349,COLUMN(disall!BT427),FALSE)),-9999,VLOOKUP($I428,disall!$A$2:$CY$349,COLUMN(disall!BT427),FALSE))</f>
        <v>-9999</v>
      </c>
      <c r="CB428" s="8">
        <f>IF(ISNA(VLOOKUP($I428,disall!$A$2:$CY$349,COLUMN(disall!BU427),FALSE)),-9999,VLOOKUP($I428,disall!$A$2:$CY$349,COLUMN(disall!BU427),FALSE))</f>
        <v>-9999</v>
      </c>
      <c r="CC428" s="8">
        <f>IF(ISNA(VLOOKUP($I428,disall!$A$2:$CY$349,COLUMN(disall!BV427),FALSE)),-9999,VLOOKUP($I428,disall!$A$2:$CY$349,COLUMN(disall!BV427),FALSE))</f>
        <v>-9999</v>
      </c>
      <c r="CD428" s="8">
        <f>IF(ISNA(VLOOKUP($I428,disall!$A$2:$CY$349,COLUMN(disall!BW427),FALSE)),-9999,VLOOKUP($I428,disall!$A$2:$CY$349,COLUMN(disall!BW427),FALSE))</f>
        <v>-9999</v>
      </c>
      <c r="CE428" s="8">
        <f>IF(ISNA(VLOOKUP($I428,disall!$A$2:$CY$349,COLUMN(disall!BX427),FALSE)),-9999,VLOOKUP($I428,disall!$A$2:$CY$349,COLUMN(disall!BX427),FALSE))</f>
        <v>-9999</v>
      </c>
      <c r="CF428" s="8">
        <f>IF(ISNA(VLOOKUP($I428,disall!$A$2:$CY$349,COLUMN(disall!BY427),FALSE)),-9999,VLOOKUP($I428,disall!$A$2:$CY$349,COLUMN(disall!BY427),FALSE))</f>
        <v>-9999</v>
      </c>
      <c r="CG428" s="8">
        <f>IF(ISNA(VLOOKUP($I428,disall!$A$2:$CY$349,COLUMN(disall!BZ427),FALSE)),-9999,VLOOKUP($I428,disall!$A$2:$CY$349,COLUMN(disall!BZ427),FALSE))</f>
        <v>-9999</v>
      </c>
      <c r="CH428" s="8">
        <f>IF(ISNA(VLOOKUP($I428,disall!$A$2:$CY$349,COLUMN(disall!CA427),FALSE)),-9999,VLOOKUP($I428,disall!$A$2:$CY$349,COLUMN(disall!CA427),FALSE))</f>
        <v>-9999</v>
      </c>
      <c r="CI428" s="8">
        <f>IF(ISNA(VLOOKUP($I428,disall!$A$2:$CY$349,COLUMN(disall!CB427),FALSE)),-9999,VLOOKUP($I428,disall!$A$2:$CY$349,COLUMN(disall!CB427),FALSE))</f>
        <v>-9999</v>
      </c>
      <c r="CJ428" s="8">
        <f>IF(ISNA(VLOOKUP($I428,disall!$A$2:$CY$349,COLUMN(disall!CC427),FALSE)),-9999,VLOOKUP($I428,disall!$A$2:$CY$349,COLUMN(disall!CC427),FALSE))</f>
        <v>-9999</v>
      </c>
      <c r="CK428" s="8">
        <f>IF(ISNA(VLOOKUP($I428,disall!$A$2:$CY$349,COLUMN(disall!CD427),FALSE)),-9999,VLOOKUP($I428,disall!$A$2:$CY$349,COLUMN(disall!CD427),FALSE))</f>
        <v>-9999</v>
      </c>
      <c r="CL428" s="8">
        <f>IF(ISNA(VLOOKUP($I428,disall!$A$2:$CY$349,COLUMN(disall!CE427),FALSE)),-9999,VLOOKUP($I428,disall!$A$2:$CY$349,COLUMN(disall!CE427),FALSE))</f>
        <v>-9999</v>
      </c>
      <c r="CM428" s="8">
        <f>IF(ISNA(VLOOKUP($I428,disall!$A$2:$CY$349,COLUMN(disall!CF427),FALSE)),-9999,VLOOKUP($I428,disall!$A$2:$CY$349,COLUMN(disall!CF427),FALSE))</f>
        <v>-9999</v>
      </c>
      <c r="CN428" s="8">
        <f>IF(ISNA(VLOOKUP($I428,disall!$A$2:$CY$349,COLUMN(disall!CG427),FALSE)),-9999,VLOOKUP($I428,disall!$A$2:$CY$349,COLUMN(disall!CG427),FALSE))</f>
        <v>-9999</v>
      </c>
      <c r="CO428" s="8">
        <f>IF(ISNA(VLOOKUP($I428,disall!$A$2:$CY$349,COLUMN(disall!CH427),FALSE)),-9999,VLOOKUP($I428,disall!$A$2:$CY$349,COLUMN(disall!CH427),FALSE))</f>
        <v>-9999</v>
      </c>
      <c r="CP428" s="8">
        <f>IF(ISNA(VLOOKUP($I428,disall!$A$2:$CY$349,COLUMN(disall!CI427),FALSE)),-9999,VLOOKUP($I428,disall!$A$2:$CY$349,COLUMN(disall!CI427),FALSE))</f>
        <v>-9999</v>
      </c>
      <c r="CQ428" s="8">
        <f>IF(ISNA(VLOOKUP($I428,disall!$A$2:$CY$349,COLUMN(disall!CJ427),FALSE)),-9999,VLOOKUP($I428,disall!$A$2:$CY$349,COLUMN(disall!CJ427),FALSE))</f>
        <v>-9999</v>
      </c>
      <c r="CR428" s="8">
        <f>IF(ISNA(VLOOKUP($I428,disall!$A$2:$CY$349,COLUMN(disall!CK427),FALSE)),-9999,VLOOKUP($I428,disall!$A$2:$CY$349,COLUMN(disall!CK427),FALSE))</f>
        <v>-9999</v>
      </c>
      <c r="CS428" s="8">
        <f>IF(ISNA(VLOOKUP($I428,disall!$A$2:$CY$349,COLUMN(disall!CL427),FALSE)),-9999,VLOOKUP($I428,disall!$A$2:$CY$349,COLUMN(disall!CL427),FALSE))</f>
        <v>-9999</v>
      </c>
      <c r="CT428" s="8">
        <f>IF(ISNA(VLOOKUP($I428,disall!$A$2:$CY$349,COLUMN(disall!CM427),FALSE)),-9999,VLOOKUP($I428,disall!$A$2:$CY$349,COLUMN(disall!CM427),FALSE))</f>
        <v>-9999</v>
      </c>
      <c r="CU428" s="8">
        <f>IF(ISNA(VLOOKUP($I428,disall!$A$2:$CY$349,COLUMN(disall!CN427),FALSE)),-9999,VLOOKUP($I428,disall!$A$2:$CY$349,COLUMN(disall!CN427),FALSE))</f>
        <v>-9999</v>
      </c>
      <c r="CV428" s="8">
        <f>IF(ISNA(VLOOKUP($I428,disall!$A$2:$CY$349,COLUMN(disall!CO427),FALSE)),-9999,VLOOKUP($I428,disall!$A$2:$CY$349,COLUMN(disall!CO427),FALSE))</f>
        <v>-9999</v>
      </c>
      <c r="CW428" s="8">
        <f>IF(ISNA(VLOOKUP($I428,disall!$A$2:$CY$349,COLUMN(disall!CP427),FALSE)),-9999,VLOOKUP($I428,disall!$A$2:$CY$349,COLUMN(disall!CP427),FALSE))</f>
        <v>-9999</v>
      </c>
      <c r="CX428" s="8">
        <f>IF(ISNA(VLOOKUP($I428,disall!$A$2:$CY$349,COLUMN(disall!CQ427),FALSE)),-9999,VLOOKUP($I428,disall!$A$2:$CY$349,COLUMN(disall!CQ427),FALSE))</f>
        <v>-9999</v>
      </c>
      <c r="CY428" s="8">
        <f>IF(ISNA(VLOOKUP($I428,disall!$A$2:$CY$349,COLUMN(disall!CR427),FALSE)),-9999,VLOOKUP($I428,disall!$A$2:$CY$349,COLUMN(disall!CR427),FALSE))</f>
        <v>-9999</v>
      </c>
      <c r="CZ428" s="8">
        <f>IF(ISNA(VLOOKUP($I428,disall!$A$2:$CY$349,COLUMN(disall!CS427),FALSE)),-9999,VLOOKUP($I428,disall!$A$2:$CY$349,COLUMN(disall!CS427),FALSE))</f>
        <v>-9999</v>
      </c>
      <c r="DA428" s="8">
        <f>IF(ISNA(VLOOKUP($I428,disall!$A$2:$CY$349,COLUMN(disall!CT427),FALSE)),-9999,VLOOKUP($I428,disall!$A$2:$CY$349,COLUMN(disall!CT427),FALSE))</f>
        <v>-9999</v>
      </c>
      <c r="DB428" s="8">
        <f>IF(ISNA(VLOOKUP($I428,disall!$A$2:$CY$349,COLUMN(disall!CU427),FALSE)),-9999,VLOOKUP($I428,disall!$A$2:$CY$349,COLUMN(disall!CU427),FALSE))</f>
        <v>-9999</v>
      </c>
      <c r="DC428" s="8">
        <f>IF(ISNA(VLOOKUP($I428,disall!$A$2:$CY$349,COLUMN(disall!CV427),FALSE)),-9999,VLOOKUP($I428,disall!$A$2:$CY$349,COLUMN(disall!CV427),FALSE))</f>
        <v>-9999</v>
      </c>
      <c r="DD428" s="8">
        <f>IF(ISNA(VLOOKUP($I428,disall!$A$2:$CY$349,COLUMN(disall!CW427),FALSE)),-9999,VLOOKUP($I428,disall!$A$2:$CY$349,COLUMN(disall!CW427),FALSE))</f>
        <v>-9999</v>
      </c>
      <c r="DE428" s="8">
        <f>IF(ISNA(VLOOKUP($I428,disall!$A$2:$CY$349,COLUMN(disall!CX427),FALSE)),-9999,VLOOKUP($I428,disall!$A$2:$CY$349,COLUMN(disall!CX427),FALSE))</f>
        <v>-9999</v>
      </c>
      <c r="DF428" s="8">
        <f>IF(ISNA(VLOOKUP($I428,disall!$A$2:$CY$349,COLUMN(disall!CY427),FALSE)),-9999,VLOOKUP($I428,disall!$A$2:$CY$349,COLUMN(disall!CY427),FALSE))</f>
        <v>-9999</v>
      </c>
    </row>
    <row r="429" spans="1:110" x14ac:dyDescent="0.25">
      <c r="A429">
        <v>307</v>
      </c>
      <c r="B429" t="s">
        <v>8</v>
      </c>
      <c r="C429" t="s">
        <v>472</v>
      </c>
      <c r="D429" t="s">
        <v>1203</v>
      </c>
      <c r="E429" t="s">
        <v>1207</v>
      </c>
      <c r="F429" t="s">
        <v>1203</v>
      </c>
      <c r="G429" t="s">
        <v>1208</v>
      </c>
      <c r="H429">
        <v>4127</v>
      </c>
      <c r="I429">
        <f>IF(ISNA(VLOOKUP(H429,disall!$D$2:$L$349,1,FALSE)),H429,VLOOKUP(H429,disall!$D$2:$L$349,1,FALSE))</f>
        <v>4127</v>
      </c>
      <c r="J429" t="str">
        <f>IF(ISNA(VLOOKUP(H429,disall!$D$2:$L$349,1,FALSE)),"NA",VLOOKUP(H429,disall!$D$2:$L$349,2,FALSE))</f>
        <v>NA</v>
      </c>
      <c r="K429" t="str">
        <f>IF(ISNA(VLOOKUP(I429,disall!$A$2:$L$349,3,FALSE)),F429,VLOOKUP(I429,disall!$A$2:$L$349,3,FALSE))</f>
        <v>Pondicherry</v>
      </c>
      <c r="L429" t="str">
        <f>IF(ISNA(VLOOKUP(I429,disall!$A$2:$L$349,12,FALSE)),"NA",VLOOKUP(I429,disall!$A$2:$L$349,12,FALSE))</f>
        <v>NA</v>
      </c>
      <c r="M429" t="str">
        <f>IF(ISNA(VLOOKUP(I429,disall!$A$2:$M$349,6,FALSE)),"NA",VLOOKUP(I429,disall!$A$2:$M$349,6,FALSE))</f>
        <v>NA</v>
      </c>
      <c r="N429" t="str">
        <f>IF(ISNA(VLOOKUP(I429,disall!$A$2:$M$349,7,FALSE)),"NA",VLOOKUP(I429,disall!$A$2:$M$349,7,FALSE))</f>
        <v>NA</v>
      </c>
      <c r="O429" t="str">
        <f>IF(ISNA(VLOOKUP(I429,disall!$A$2:$M$349,8,FALSE)),"NA",VLOOKUP(I429,disall!$A$2:$M$349,8,FALSE))</f>
        <v>NA</v>
      </c>
      <c r="P429" t="str">
        <f>IF(ISNA(VLOOKUP(I429,disall!$A$2:$M$349,9,FALSE)),"NA",VLOOKUP(I429,disall!$A$2:$M$349,9,FALSE))</f>
        <v>NA</v>
      </c>
      <c r="Q429" t="str">
        <f>IF(ISNA(VLOOKUP(I429,disall!$A$2:$M$349,10,FALSE)),"NA",VLOOKUP(I429,disall!$A$2:$M$349,10,FALSE))</f>
        <v>NA</v>
      </c>
      <c r="R429" t="str">
        <f>IF(ISNA(VLOOKUP(I429,disall!$A$2:$M$349,11,FALSE)),"NA",VLOOKUP(I429,disall!$A$2:$M$349,11,FALSE))</f>
        <v>NA</v>
      </c>
      <c r="S429" t="str">
        <f>IF(ISNA(VLOOKUP(I429,disall!$A$2:$M$349,12,FALSE)),"NA",VLOOKUP(I429,disall!$A$2:$M$349,12,FALSE))</f>
        <v>NA</v>
      </c>
      <c r="T429" t="str">
        <f>IF(ISNA(VLOOKUP(I429,disall!$A$2:$M$349,13,FALSE)),"NA",VLOOKUP(I429,disall!$A$2:$M$349,13,FALSE))</f>
        <v>NA</v>
      </c>
      <c r="U429" s="8">
        <f>IF(ISNA(VLOOKUP($I429,disall!$A$2:$CY$349,COLUMN(disall!N428),FALSE)),-9999,VLOOKUP($I429,disall!$A$2:$CY$349,COLUMN(disall!N428),FALSE))</f>
        <v>-9999</v>
      </c>
      <c r="V429" s="8">
        <f>IF(ISNA(VLOOKUP($I429,disall!$A$2:$CY$349,COLUMN(disall!O428),FALSE)),-9999,VLOOKUP($I429,disall!$A$2:$CY$349,COLUMN(disall!O428),FALSE))</f>
        <v>-9999</v>
      </c>
      <c r="W429" s="8">
        <f>IF(ISNA(VLOOKUP($I429,disall!$A$2:$CY$349,COLUMN(disall!P428),FALSE)),-9999,VLOOKUP($I429,disall!$A$2:$CY$349,COLUMN(disall!P428),FALSE))</f>
        <v>-9999</v>
      </c>
      <c r="X429" s="8">
        <f>IF(ISNA(VLOOKUP($I429,disall!$A$2:$CY$349,COLUMN(disall!Q428),FALSE)),-9999,VLOOKUP($I429,disall!$A$2:$CY$349,COLUMN(disall!Q428),FALSE))</f>
        <v>-9999</v>
      </c>
      <c r="Y429" s="8">
        <f>IF(ISNA(VLOOKUP($I429,disall!$A$2:$CY$349,COLUMN(disall!R428),FALSE)),-9999,VLOOKUP($I429,disall!$A$2:$CY$349,COLUMN(disall!R428),FALSE))</f>
        <v>-9999</v>
      </c>
      <c r="Z429" s="8">
        <f>IF(ISNA(VLOOKUP($I429,disall!$A$2:$CY$349,COLUMN(disall!S428),FALSE)),-9999,VLOOKUP($I429,disall!$A$2:$CY$349,COLUMN(disall!S428),FALSE))</f>
        <v>-9999</v>
      </c>
      <c r="AA429" s="8">
        <f>IF(ISNA(VLOOKUP($I429,disall!$A$2:$CY$349,COLUMN(disall!T428),FALSE)),-9999,VLOOKUP($I429,disall!$A$2:$CY$349,COLUMN(disall!T428),FALSE))</f>
        <v>-9999</v>
      </c>
      <c r="AB429" s="8">
        <f>IF(ISNA(VLOOKUP($I429,disall!$A$2:$CY$349,COLUMN(disall!U428),FALSE)),-9999,VLOOKUP($I429,disall!$A$2:$CY$349,COLUMN(disall!U428),FALSE))</f>
        <v>-9999</v>
      </c>
      <c r="AC429" s="8">
        <f>IF(ISNA(VLOOKUP($I429,disall!$A$2:$CY$349,COLUMN(disall!V428),FALSE)),-9999,VLOOKUP($I429,disall!$A$2:$CY$349,COLUMN(disall!V428),FALSE))</f>
        <v>-9999</v>
      </c>
      <c r="AD429" s="8">
        <f>IF(ISNA(VLOOKUP($I429,disall!$A$2:$CY$349,COLUMN(disall!W428),FALSE)),-9999,VLOOKUP($I429,disall!$A$2:$CY$349,COLUMN(disall!W428),FALSE))</f>
        <v>-9999</v>
      </c>
      <c r="AE429" s="8">
        <f>IF(ISNA(VLOOKUP($I429,disall!$A$2:$CY$349,COLUMN(disall!X428),FALSE)),-9999,VLOOKUP($I429,disall!$A$2:$CY$349,COLUMN(disall!X428),FALSE))</f>
        <v>-9999</v>
      </c>
      <c r="AF429" s="8">
        <f>IF(ISNA(VLOOKUP($I429,disall!$A$2:$CY$349,COLUMN(disall!Y428),FALSE)),-9999,VLOOKUP($I429,disall!$A$2:$CY$349,COLUMN(disall!Y428),FALSE))</f>
        <v>-9999</v>
      </c>
      <c r="AG429" s="8">
        <f>IF(ISNA(VLOOKUP($I429,disall!$A$2:$CY$349,COLUMN(disall!Z428),FALSE)),-9999,VLOOKUP($I429,disall!$A$2:$CY$349,COLUMN(disall!Z428),FALSE))</f>
        <v>-9999</v>
      </c>
      <c r="AH429" s="8">
        <f>IF(ISNA(VLOOKUP($I429,disall!$A$2:$CY$349,COLUMN(disall!AA428),FALSE)),-9999,VLOOKUP($I429,disall!$A$2:$CY$349,COLUMN(disall!AA428),FALSE))</f>
        <v>-9999</v>
      </c>
      <c r="AI429" s="8">
        <f>IF(ISNA(VLOOKUP($I429,disall!$A$2:$CY$349,COLUMN(disall!AB428),FALSE)),-9999,VLOOKUP($I429,disall!$A$2:$CY$349,COLUMN(disall!AB428),FALSE))</f>
        <v>-9999</v>
      </c>
      <c r="AJ429" s="8">
        <f>IF(ISNA(VLOOKUP($I429,disall!$A$2:$CY$349,COLUMN(disall!AC428),FALSE)),-9999,VLOOKUP($I429,disall!$A$2:$CY$349,COLUMN(disall!AC428),FALSE))</f>
        <v>-9999</v>
      </c>
      <c r="AK429" s="8">
        <f>IF(ISNA(VLOOKUP($I429,disall!$A$2:$CY$349,COLUMN(disall!AD428),FALSE)),-9999,VLOOKUP($I429,disall!$A$2:$CY$349,COLUMN(disall!AD428),FALSE))</f>
        <v>-9999</v>
      </c>
      <c r="AL429" s="8">
        <f>IF(ISNA(VLOOKUP($I429,disall!$A$2:$CY$349,COLUMN(disall!AE428),FALSE)),-9999,VLOOKUP($I429,disall!$A$2:$CY$349,COLUMN(disall!AE428),FALSE))</f>
        <v>-9999</v>
      </c>
      <c r="AM429" s="8">
        <f>IF(ISNA(VLOOKUP($I429,disall!$A$2:$CY$349,COLUMN(disall!AF428),FALSE)),-9999,VLOOKUP($I429,disall!$A$2:$CY$349,COLUMN(disall!AF428),FALSE))</f>
        <v>-9999</v>
      </c>
      <c r="AN429" s="8">
        <f>IF(ISNA(VLOOKUP($I429,disall!$A$2:$CY$349,COLUMN(disall!AG428),FALSE)),-9999,VLOOKUP($I429,disall!$A$2:$CY$349,COLUMN(disall!AG428),FALSE))</f>
        <v>-9999</v>
      </c>
      <c r="AO429" s="8">
        <f>IF(ISNA(VLOOKUP($I429,disall!$A$2:$CY$349,COLUMN(disall!AH428),FALSE)),-9999,VLOOKUP($I429,disall!$A$2:$CY$349,COLUMN(disall!AH428),FALSE))</f>
        <v>-9999</v>
      </c>
      <c r="AP429" s="8">
        <f>IF(ISNA(VLOOKUP($I429,disall!$A$2:$CY$349,COLUMN(disall!AI428),FALSE)),-9999,VLOOKUP($I429,disall!$A$2:$CY$349,COLUMN(disall!AI428),FALSE))</f>
        <v>-9999</v>
      </c>
      <c r="AQ429" s="8">
        <f>IF(ISNA(VLOOKUP($I429,disall!$A$2:$CY$349,COLUMN(disall!AJ428),FALSE)),-9999,VLOOKUP($I429,disall!$A$2:$CY$349,COLUMN(disall!AJ428),FALSE))</f>
        <v>-9999</v>
      </c>
      <c r="AR429" s="8">
        <f>IF(ISNA(VLOOKUP($I429,disall!$A$2:$CY$349,COLUMN(disall!AK428),FALSE)),-9999,VLOOKUP($I429,disall!$A$2:$CY$349,COLUMN(disall!AK428),FALSE))</f>
        <v>-9999</v>
      </c>
      <c r="AS429" s="8">
        <f>IF(ISNA(VLOOKUP($I429,disall!$A$2:$CY$349,COLUMN(disall!AL428),FALSE)),-9999,VLOOKUP($I429,disall!$A$2:$CY$349,COLUMN(disall!AL428),FALSE))</f>
        <v>-9999</v>
      </c>
      <c r="AT429" s="8">
        <f>IF(ISNA(VLOOKUP($I429,disall!$A$2:$CY$349,COLUMN(disall!AM428),FALSE)),-9999,VLOOKUP($I429,disall!$A$2:$CY$349,COLUMN(disall!AM428),FALSE))</f>
        <v>-9999</v>
      </c>
      <c r="AU429" s="8">
        <f>IF(ISNA(VLOOKUP($I429,disall!$A$2:$CY$349,COLUMN(disall!AN428),FALSE)),-9999,VLOOKUP($I429,disall!$A$2:$CY$349,COLUMN(disall!AN428),FALSE))</f>
        <v>-9999</v>
      </c>
      <c r="AV429" s="8">
        <f>IF(ISNA(VLOOKUP($I429,disall!$A$2:$CY$349,COLUMN(disall!AO428),FALSE)),-9999,VLOOKUP($I429,disall!$A$2:$CY$349,COLUMN(disall!AO428),FALSE))</f>
        <v>-9999</v>
      </c>
      <c r="AW429" s="8">
        <f>IF(ISNA(VLOOKUP($I429,disall!$A$2:$CY$349,COLUMN(disall!AP428),FALSE)),-9999,VLOOKUP($I429,disall!$A$2:$CY$349,COLUMN(disall!AP428),FALSE))</f>
        <v>-9999</v>
      </c>
      <c r="AX429" s="8">
        <f>IF(ISNA(VLOOKUP($I429,disall!$A$2:$CY$349,COLUMN(disall!AQ428),FALSE)),-9999,VLOOKUP($I429,disall!$A$2:$CY$349,COLUMN(disall!AQ428),FALSE))</f>
        <v>-9999</v>
      </c>
      <c r="AY429" s="8">
        <f>IF(ISNA(VLOOKUP($I429,disall!$A$2:$CY$349,COLUMN(disall!AR428),FALSE)),-9999,VLOOKUP($I429,disall!$A$2:$CY$349,COLUMN(disall!AR428),FALSE))</f>
        <v>-9999</v>
      </c>
      <c r="AZ429" s="8">
        <f>IF(ISNA(VLOOKUP($I429,disall!$A$2:$CY$349,COLUMN(disall!AS428),FALSE)),-9999,VLOOKUP($I429,disall!$A$2:$CY$349,COLUMN(disall!AS428),FALSE))</f>
        <v>-9999</v>
      </c>
      <c r="BA429" s="8">
        <f>IF(ISNA(VLOOKUP($I429,disall!$A$2:$CY$349,COLUMN(disall!AT428),FALSE)),-9999,VLOOKUP($I429,disall!$A$2:$CY$349,COLUMN(disall!AT428),FALSE))</f>
        <v>-9999</v>
      </c>
      <c r="BB429" s="8">
        <f>IF(ISNA(VLOOKUP($I429,disall!$A$2:$CY$349,COLUMN(disall!AU428),FALSE)),-9999,VLOOKUP($I429,disall!$A$2:$CY$349,COLUMN(disall!AU428),FALSE))</f>
        <v>-9999</v>
      </c>
      <c r="BC429" s="8">
        <f>IF(ISNA(VLOOKUP($I429,disall!$A$2:$CY$349,COLUMN(disall!AV428),FALSE)),-9999,VLOOKUP($I429,disall!$A$2:$CY$349,COLUMN(disall!AV428),FALSE))</f>
        <v>-9999</v>
      </c>
      <c r="BD429" s="8">
        <f>IF(ISNA(VLOOKUP($I429,disall!$A$2:$CY$349,COLUMN(disall!AW428),FALSE)),-9999,VLOOKUP($I429,disall!$A$2:$CY$349,COLUMN(disall!AW428),FALSE))</f>
        <v>-9999</v>
      </c>
      <c r="BE429" s="8">
        <f>IF(ISNA(VLOOKUP($I429,disall!$A$2:$CY$349,COLUMN(disall!AX428),FALSE)),-9999,VLOOKUP($I429,disall!$A$2:$CY$349,COLUMN(disall!AX428),FALSE))</f>
        <v>-9999</v>
      </c>
      <c r="BF429" s="8">
        <f>IF(ISNA(VLOOKUP($I429,disall!$A$2:$CY$349,COLUMN(disall!AY428),FALSE)),-9999,VLOOKUP($I429,disall!$A$2:$CY$349,COLUMN(disall!AY428),FALSE))</f>
        <v>-9999</v>
      </c>
      <c r="BG429" s="8">
        <f>IF(ISNA(VLOOKUP($I429,disall!$A$2:$CY$349,COLUMN(disall!AZ428),FALSE)),-9999,VLOOKUP($I429,disall!$A$2:$CY$349,COLUMN(disall!AZ428),FALSE))</f>
        <v>-9999</v>
      </c>
      <c r="BH429" s="8">
        <f>IF(ISNA(VLOOKUP($I429,disall!$A$2:$CY$349,COLUMN(disall!BA428),FALSE)),-9999,VLOOKUP($I429,disall!$A$2:$CY$349,COLUMN(disall!BA428),FALSE))</f>
        <v>-9999</v>
      </c>
      <c r="BI429" s="8">
        <f>IF(ISNA(VLOOKUP($I429,disall!$A$2:$CY$349,COLUMN(disall!BB428),FALSE)),-9999,VLOOKUP($I429,disall!$A$2:$CY$349,COLUMN(disall!BB428),FALSE))</f>
        <v>-9999</v>
      </c>
      <c r="BJ429" s="8">
        <f>IF(ISNA(VLOOKUP($I429,disall!$A$2:$CY$349,COLUMN(disall!BC428),FALSE)),-9999,VLOOKUP($I429,disall!$A$2:$CY$349,COLUMN(disall!BC428),FALSE))</f>
        <v>-9999</v>
      </c>
      <c r="BK429" s="8">
        <f>IF(ISNA(VLOOKUP($I429,disall!$A$2:$CY$349,COLUMN(disall!BD428),FALSE)),-9999,VLOOKUP($I429,disall!$A$2:$CY$349,COLUMN(disall!BD428),FALSE))</f>
        <v>-9999</v>
      </c>
      <c r="BL429" s="8">
        <f>IF(ISNA(VLOOKUP($I429,disall!$A$2:$CY$349,COLUMN(disall!BE428),FALSE)),-9999,VLOOKUP($I429,disall!$A$2:$CY$349,COLUMN(disall!BE428),FALSE))</f>
        <v>-9999</v>
      </c>
      <c r="BM429" s="8">
        <f>IF(ISNA(VLOOKUP($I429,disall!$A$2:$CY$349,COLUMN(disall!BF428),FALSE)),-9999,VLOOKUP($I429,disall!$A$2:$CY$349,COLUMN(disall!BF428),FALSE))</f>
        <v>-9999</v>
      </c>
      <c r="BN429" s="8">
        <f>IF(ISNA(VLOOKUP($I429,disall!$A$2:$CY$349,COLUMN(disall!BG428),FALSE)),-9999,VLOOKUP($I429,disall!$A$2:$CY$349,COLUMN(disall!BG428),FALSE))</f>
        <v>-9999</v>
      </c>
      <c r="BO429" s="8">
        <f>IF(ISNA(VLOOKUP($I429,disall!$A$2:$CY$349,COLUMN(disall!BH428),FALSE)),-9999,VLOOKUP($I429,disall!$A$2:$CY$349,COLUMN(disall!BH428),FALSE))</f>
        <v>-9999</v>
      </c>
      <c r="BP429" s="8">
        <f>IF(ISNA(VLOOKUP($I429,disall!$A$2:$CY$349,COLUMN(disall!BI428),FALSE)),-9999,VLOOKUP($I429,disall!$A$2:$CY$349,COLUMN(disall!BI428),FALSE))</f>
        <v>-9999</v>
      </c>
      <c r="BQ429" s="8">
        <f>IF(ISNA(VLOOKUP($I429,disall!$A$2:$CY$349,COLUMN(disall!BJ428),FALSE)),-9999,VLOOKUP($I429,disall!$A$2:$CY$349,COLUMN(disall!BJ428),FALSE))</f>
        <v>-9999</v>
      </c>
      <c r="BR429" s="8">
        <f>IF(ISNA(VLOOKUP($I429,disall!$A$2:$CY$349,COLUMN(disall!BK428),FALSE)),-9999,VLOOKUP($I429,disall!$A$2:$CY$349,COLUMN(disall!BK428),FALSE))</f>
        <v>-9999</v>
      </c>
      <c r="BS429" s="8">
        <f>IF(ISNA(VLOOKUP($I429,disall!$A$2:$CY$349,COLUMN(disall!BL428),FALSE)),-9999,VLOOKUP($I429,disall!$A$2:$CY$349,COLUMN(disall!BL428),FALSE))</f>
        <v>-9999</v>
      </c>
      <c r="BT429" s="8">
        <f>IF(ISNA(VLOOKUP($I429,disall!$A$2:$CY$349,COLUMN(disall!BM428),FALSE)),-9999,VLOOKUP($I429,disall!$A$2:$CY$349,COLUMN(disall!BM428),FALSE))</f>
        <v>-9999</v>
      </c>
      <c r="BU429" s="8">
        <f>IF(ISNA(VLOOKUP($I429,disall!$A$2:$CY$349,COLUMN(disall!BN428),FALSE)),-9999,VLOOKUP($I429,disall!$A$2:$CY$349,COLUMN(disall!BN428),FALSE))</f>
        <v>-9999</v>
      </c>
      <c r="BV429" s="8">
        <f>IF(ISNA(VLOOKUP($I429,disall!$A$2:$CY$349,COLUMN(disall!BO428),FALSE)),-9999,VLOOKUP($I429,disall!$A$2:$CY$349,COLUMN(disall!BO428),FALSE))</f>
        <v>-9999</v>
      </c>
      <c r="BW429" s="8">
        <f>IF(ISNA(VLOOKUP($I429,disall!$A$2:$CY$349,COLUMN(disall!BP428),FALSE)),-9999,VLOOKUP($I429,disall!$A$2:$CY$349,COLUMN(disall!BP428),FALSE))</f>
        <v>-9999</v>
      </c>
      <c r="BX429" s="8">
        <f>IF(ISNA(VLOOKUP($I429,disall!$A$2:$CY$349,COLUMN(disall!BQ428),FALSE)),-9999,VLOOKUP($I429,disall!$A$2:$CY$349,COLUMN(disall!BQ428),FALSE))</f>
        <v>-9999</v>
      </c>
      <c r="BY429" s="8">
        <f>IF(ISNA(VLOOKUP($I429,disall!$A$2:$CY$349,COLUMN(disall!BR428),FALSE)),-9999,VLOOKUP($I429,disall!$A$2:$CY$349,COLUMN(disall!BR428),FALSE))</f>
        <v>-9999</v>
      </c>
      <c r="BZ429" s="8">
        <f>IF(ISNA(VLOOKUP($I429,disall!$A$2:$CY$349,COLUMN(disall!BS428),FALSE)),-9999,VLOOKUP($I429,disall!$A$2:$CY$349,COLUMN(disall!BS428),FALSE))</f>
        <v>-9999</v>
      </c>
      <c r="CA429" s="8">
        <f>IF(ISNA(VLOOKUP($I429,disall!$A$2:$CY$349,COLUMN(disall!BT428),FALSE)),-9999,VLOOKUP($I429,disall!$A$2:$CY$349,COLUMN(disall!BT428),FALSE))</f>
        <v>-9999</v>
      </c>
      <c r="CB429" s="8">
        <f>IF(ISNA(VLOOKUP($I429,disall!$A$2:$CY$349,COLUMN(disall!BU428),FALSE)),-9999,VLOOKUP($I429,disall!$A$2:$CY$349,COLUMN(disall!BU428),FALSE))</f>
        <v>-9999</v>
      </c>
      <c r="CC429" s="8">
        <f>IF(ISNA(VLOOKUP($I429,disall!$A$2:$CY$349,COLUMN(disall!BV428),FALSE)),-9999,VLOOKUP($I429,disall!$A$2:$CY$349,COLUMN(disall!BV428),FALSE))</f>
        <v>-9999</v>
      </c>
      <c r="CD429" s="8">
        <f>IF(ISNA(VLOOKUP($I429,disall!$A$2:$CY$349,COLUMN(disall!BW428),FALSE)),-9999,VLOOKUP($I429,disall!$A$2:$CY$349,COLUMN(disall!BW428),FALSE))</f>
        <v>-9999</v>
      </c>
      <c r="CE429" s="8">
        <f>IF(ISNA(VLOOKUP($I429,disall!$A$2:$CY$349,COLUMN(disall!BX428),FALSE)),-9999,VLOOKUP($I429,disall!$A$2:$CY$349,COLUMN(disall!BX428),FALSE))</f>
        <v>-9999</v>
      </c>
      <c r="CF429" s="8">
        <f>IF(ISNA(VLOOKUP($I429,disall!$A$2:$CY$349,COLUMN(disall!BY428),FALSE)),-9999,VLOOKUP($I429,disall!$A$2:$CY$349,COLUMN(disall!BY428),FALSE))</f>
        <v>-9999</v>
      </c>
      <c r="CG429" s="8">
        <f>IF(ISNA(VLOOKUP($I429,disall!$A$2:$CY$349,COLUMN(disall!BZ428),FALSE)),-9999,VLOOKUP($I429,disall!$A$2:$CY$349,COLUMN(disall!BZ428),FALSE))</f>
        <v>-9999</v>
      </c>
      <c r="CH429" s="8">
        <f>IF(ISNA(VLOOKUP($I429,disall!$A$2:$CY$349,COLUMN(disall!CA428),FALSE)),-9999,VLOOKUP($I429,disall!$A$2:$CY$349,COLUMN(disall!CA428),FALSE))</f>
        <v>-9999</v>
      </c>
      <c r="CI429" s="8">
        <f>IF(ISNA(VLOOKUP($I429,disall!$A$2:$CY$349,COLUMN(disall!CB428),FALSE)),-9999,VLOOKUP($I429,disall!$A$2:$CY$349,COLUMN(disall!CB428),FALSE))</f>
        <v>-9999</v>
      </c>
      <c r="CJ429" s="8">
        <f>IF(ISNA(VLOOKUP($I429,disall!$A$2:$CY$349,COLUMN(disall!CC428),FALSE)),-9999,VLOOKUP($I429,disall!$A$2:$CY$349,COLUMN(disall!CC428),FALSE))</f>
        <v>-9999</v>
      </c>
      <c r="CK429" s="8">
        <f>IF(ISNA(VLOOKUP($I429,disall!$A$2:$CY$349,COLUMN(disall!CD428),FALSE)),-9999,VLOOKUP($I429,disall!$A$2:$CY$349,COLUMN(disall!CD428),FALSE))</f>
        <v>-9999</v>
      </c>
      <c r="CL429" s="8">
        <f>IF(ISNA(VLOOKUP($I429,disall!$A$2:$CY$349,COLUMN(disall!CE428),FALSE)),-9999,VLOOKUP($I429,disall!$A$2:$CY$349,COLUMN(disall!CE428),FALSE))</f>
        <v>-9999</v>
      </c>
      <c r="CM429" s="8">
        <f>IF(ISNA(VLOOKUP($I429,disall!$A$2:$CY$349,COLUMN(disall!CF428),FALSE)),-9999,VLOOKUP($I429,disall!$A$2:$CY$349,COLUMN(disall!CF428),FALSE))</f>
        <v>-9999</v>
      </c>
      <c r="CN429" s="8">
        <f>IF(ISNA(VLOOKUP($I429,disall!$A$2:$CY$349,COLUMN(disall!CG428),FALSE)),-9999,VLOOKUP($I429,disall!$A$2:$CY$349,COLUMN(disall!CG428),FALSE))</f>
        <v>-9999</v>
      </c>
      <c r="CO429" s="8">
        <f>IF(ISNA(VLOOKUP($I429,disall!$A$2:$CY$349,COLUMN(disall!CH428),FALSE)),-9999,VLOOKUP($I429,disall!$A$2:$CY$349,COLUMN(disall!CH428),FALSE))</f>
        <v>-9999</v>
      </c>
      <c r="CP429" s="8">
        <f>IF(ISNA(VLOOKUP($I429,disall!$A$2:$CY$349,COLUMN(disall!CI428),FALSE)),-9999,VLOOKUP($I429,disall!$A$2:$CY$349,COLUMN(disall!CI428),FALSE))</f>
        <v>-9999</v>
      </c>
      <c r="CQ429" s="8">
        <f>IF(ISNA(VLOOKUP($I429,disall!$A$2:$CY$349,COLUMN(disall!CJ428),FALSE)),-9999,VLOOKUP($I429,disall!$A$2:$CY$349,COLUMN(disall!CJ428),FALSE))</f>
        <v>-9999</v>
      </c>
      <c r="CR429" s="8">
        <f>IF(ISNA(VLOOKUP($I429,disall!$A$2:$CY$349,COLUMN(disall!CK428),FALSE)),-9999,VLOOKUP($I429,disall!$A$2:$CY$349,COLUMN(disall!CK428),FALSE))</f>
        <v>-9999</v>
      </c>
      <c r="CS429" s="8">
        <f>IF(ISNA(VLOOKUP($I429,disall!$A$2:$CY$349,COLUMN(disall!CL428),FALSE)),-9999,VLOOKUP($I429,disall!$A$2:$CY$349,COLUMN(disall!CL428),FALSE))</f>
        <v>-9999</v>
      </c>
      <c r="CT429" s="8">
        <f>IF(ISNA(VLOOKUP($I429,disall!$A$2:$CY$349,COLUMN(disall!CM428),FALSE)),-9999,VLOOKUP($I429,disall!$A$2:$CY$349,COLUMN(disall!CM428),FALSE))</f>
        <v>-9999</v>
      </c>
      <c r="CU429" s="8">
        <f>IF(ISNA(VLOOKUP($I429,disall!$A$2:$CY$349,COLUMN(disall!CN428),FALSE)),-9999,VLOOKUP($I429,disall!$A$2:$CY$349,COLUMN(disall!CN428),FALSE))</f>
        <v>-9999</v>
      </c>
      <c r="CV429" s="8">
        <f>IF(ISNA(VLOOKUP($I429,disall!$A$2:$CY$349,COLUMN(disall!CO428),FALSE)),-9999,VLOOKUP($I429,disall!$A$2:$CY$349,COLUMN(disall!CO428),FALSE))</f>
        <v>-9999</v>
      </c>
      <c r="CW429" s="8">
        <f>IF(ISNA(VLOOKUP($I429,disall!$A$2:$CY$349,COLUMN(disall!CP428),FALSE)),-9999,VLOOKUP($I429,disall!$A$2:$CY$349,COLUMN(disall!CP428),FALSE))</f>
        <v>-9999</v>
      </c>
      <c r="CX429" s="8">
        <f>IF(ISNA(VLOOKUP($I429,disall!$A$2:$CY$349,COLUMN(disall!CQ428),FALSE)),-9999,VLOOKUP($I429,disall!$A$2:$CY$349,COLUMN(disall!CQ428),FALSE))</f>
        <v>-9999</v>
      </c>
      <c r="CY429" s="8">
        <f>IF(ISNA(VLOOKUP($I429,disall!$A$2:$CY$349,COLUMN(disall!CR428),FALSE)),-9999,VLOOKUP($I429,disall!$A$2:$CY$349,COLUMN(disall!CR428),FALSE))</f>
        <v>-9999</v>
      </c>
      <c r="CZ429" s="8">
        <f>IF(ISNA(VLOOKUP($I429,disall!$A$2:$CY$349,COLUMN(disall!CS428),FALSE)),-9999,VLOOKUP($I429,disall!$A$2:$CY$349,COLUMN(disall!CS428),FALSE))</f>
        <v>-9999</v>
      </c>
      <c r="DA429" s="8">
        <f>IF(ISNA(VLOOKUP($I429,disall!$A$2:$CY$349,COLUMN(disall!CT428),FALSE)),-9999,VLOOKUP($I429,disall!$A$2:$CY$349,COLUMN(disall!CT428),FALSE))</f>
        <v>-9999</v>
      </c>
      <c r="DB429" s="8">
        <f>IF(ISNA(VLOOKUP($I429,disall!$A$2:$CY$349,COLUMN(disall!CU428),FALSE)),-9999,VLOOKUP($I429,disall!$A$2:$CY$349,COLUMN(disall!CU428),FALSE))</f>
        <v>-9999</v>
      </c>
      <c r="DC429" s="8">
        <f>IF(ISNA(VLOOKUP($I429,disall!$A$2:$CY$349,COLUMN(disall!CV428),FALSE)),-9999,VLOOKUP($I429,disall!$A$2:$CY$349,COLUMN(disall!CV428),FALSE))</f>
        <v>-9999</v>
      </c>
      <c r="DD429" s="8">
        <f>IF(ISNA(VLOOKUP($I429,disall!$A$2:$CY$349,COLUMN(disall!CW428),FALSE)),-9999,VLOOKUP($I429,disall!$A$2:$CY$349,COLUMN(disall!CW428),FALSE))</f>
        <v>-9999</v>
      </c>
      <c r="DE429" s="8">
        <f>IF(ISNA(VLOOKUP($I429,disall!$A$2:$CY$349,COLUMN(disall!CX428),FALSE)),-9999,VLOOKUP($I429,disall!$A$2:$CY$349,COLUMN(disall!CX428),FALSE))</f>
        <v>-9999</v>
      </c>
      <c r="DF429" s="8">
        <f>IF(ISNA(VLOOKUP($I429,disall!$A$2:$CY$349,COLUMN(disall!CY428),FALSE)),-9999,VLOOKUP($I429,disall!$A$2:$CY$349,COLUMN(disall!CY428),FALSE))</f>
        <v>-9999</v>
      </c>
    </row>
    <row r="430" spans="1:110" x14ac:dyDescent="0.25">
      <c r="A430">
        <v>308</v>
      </c>
      <c r="B430" t="s">
        <v>8</v>
      </c>
      <c r="C430" t="s">
        <v>472</v>
      </c>
      <c r="D430" t="s">
        <v>1203</v>
      </c>
      <c r="E430" t="s">
        <v>1209</v>
      </c>
      <c r="F430" t="s">
        <v>1210</v>
      </c>
      <c r="G430" t="s">
        <v>1211</v>
      </c>
      <c r="H430">
        <v>4128</v>
      </c>
      <c r="I430">
        <f>IF(ISNA(VLOOKUP(H430,disall!$D$2:$L$349,1,FALSE)),H430,VLOOKUP(H430,disall!$D$2:$L$349,1,FALSE))</f>
        <v>4128</v>
      </c>
      <c r="J430" t="str">
        <f>IF(ISNA(VLOOKUP(H430,disall!$D$2:$L$349,1,FALSE)),"NA",VLOOKUP(H430,disall!$D$2:$L$349,2,FALSE))</f>
        <v>NA</v>
      </c>
      <c r="K430" t="str">
        <f>IF(ISNA(VLOOKUP(I430,disall!$A$2:$L$349,3,FALSE)),F430,VLOOKUP(I430,disall!$A$2:$L$349,3,FALSE))</f>
        <v>Yanam</v>
      </c>
      <c r="L430" t="str">
        <f>IF(ISNA(VLOOKUP(I430,disall!$A$2:$L$349,12,FALSE)),"NA",VLOOKUP(I430,disall!$A$2:$L$349,12,FALSE))</f>
        <v>NA</v>
      </c>
      <c r="M430" t="str">
        <f>IF(ISNA(VLOOKUP(I430,disall!$A$2:$M$349,6,FALSE)),"NA",VLOOKUP(I430,disall!$A$2:$M$349,6,FALSE))</f>
        <v>NA</v>
      </c>
      <c r="N430" t="str">
        <f>IF(ISNA(VLOOKUP(I430,disall!$A$2:$M$349,7,FALSE)),"NA",VLOOKUP(I430,disall!$A$2:$M$349,7,FALSE))</f>
        <v>NA</v>
      </c>
      <c r="O430" t="str">
        <f>IF(ISNA(VLOOKUP(I430,disall!$A$2:$M$349,8,FALSE)),"NA",VLOOKUP(I430,disall!$A$2:$M$349,8,FALSE))</f>
        <v>NA</v>
      </c>
      <c r="P430" t="str">
        <f>IF(ISNA(VLOOKUP(I430,disall!$A$2:$M$349,9,FALSE)),"NA",VLOOKUP(I430,disall!$A$2:$M$349,9,FALSE))</f>
        <v>NA</v>
      </c>
      <c r="Q430" t="str">
        <f>IF(ISNA(VLOOKUP(I430,disall!$A$2:$M$349,10,FALSE)),"NA",VLOOKUP(I430,disall!$A$2:$M$349,10,FALSE))</f>
        <v>NA</v>
      </c>
      <c r="R430" t="str">
        <f>IF(ISNA(VLOOKUP(I430,disall!$A$2:$M$349,11,FALSE)),"NA",VLOOKUP(I430,disall!$A$2:$M$349,11,FALSE))</f>
        <v>NA</v>
      </c>
      <c r="S430" t="str">
        <f>IF(ISNA(VLOOKUP(I430,disall!$A$2:$M$349,12,FALSE)),"NA",VLOOKUP(I430,disall!$A$2:$M$349,12,FALSE))</f>
        <v>NA</v>
      </c>
      <c r="T430" t="str">
        <f>IF(ISNA(VLOOKUP(I430,disall!$A$2:$M$349,13,FALSE)),"NA",VLOOKUP(I430,disall!$A$2:$M$349,13,FALSE))</f>
        <v>NA</v>
      </c>
      <c r="U430" s="8">
        <f>IF(ISNA(VLOOKUP($I430,disall!$A$2:$CY$349,COLUMN(disall!N429),FALSE)),-9999,VLOOKUP($I430,disall!$A$2:$CY$349,COLUMN(disall!N429),FALSE))</f>
        <v>-9999</v>
      </c>
      <c r="V430" s="8">
        <f>IF(ISNA(VLOOKUP($I430,disall!$A$2:$CY$349,COLUMN(disall!O429),FALSE)),-9999,VLOOKUP($I430,disall!$A$2:$CY$349,COLUMN(disall!O429),FALSE))</f>
        <v>-9999</v>
      </c>
      <c r="W430" s="8">
        <f>IF(ISNA(VLOOKUP($I430,disall!$A$2:$CY$349,COLUMN(disall!P429),FALSE)),-9999,VLOOKUP($I430,disall!$A$2:$CY$349,COLUMN(disall!P429),FALSE))</f>
        <v>-9999</v>
      </c>
      <c r="X430" s="8">
        <f>IF(ISNA(VLOOKUP($I430,disall!$A$2:$CY$349,COLUMN(disall!Q429),FALSE)),-9999,VLOOKUP($I430,disall!$A$2:$CY$349,COLUMN(disall!Q429),FALSE))</f>
        <v>-9999</v>
      </c>
      <c r="Y430" s="8">
        <f>IF(ISNA(VLOOKUP($I430,disall!$A$2:$CY$349,COLUMN(disall!R429),FALSE)),-9999,VLOOKUP($I430,disall!$A$2:$CY$349,COLUMN(disall!R429),FALSE))</f>
        <v>-9999</v>
      </c>
      <c r="Z430" s="8">
        <f>IF(ISNA(VLOOKUP($I430,disall!$A$2:$CY$349,COLUMN(disall!S429),FALSE)),-9999,VLOOKUP($I430,disall!$A$2:$CY$349,COLUMN(disall!S429),FALSE))</f>
        <v>-9999</v>
      </c>
      <c r="AA430" s="8">
        <f>IF(ISNA(VLOOKUP($I430,disall!$A$2:$CY$349,COLUMN(disall!T429),FALSE)),-9999,VLOOKUP($I430,disall!$A$2:$CY$349,COLUMN(disall!T429),FALSE))</f>
        <v>-9999</v>
      </c>
      <c r="AB430" s="8">
        <f>IF(ISNA(VLOOKUP($I430,disall!$A$2:$CY$349,COLUMN(disall!U429),FALSE)),-9999,VLOOKUP($I430,disall!$A$2:$CY$349,COLUMN(disall!U429),FALSE))</f>
        <v>-9999</v>
      </c>
      <c r="AC430" s="8">
        <f>IF(ISNA(VLOOKUP($I430,disall!$A$2:$CY$349,COLUMN(disall!V429),FALSE)),-9999,VLOOKUP($I430,disall!$A$2:$CY$349,COLUMN(disall!V429),FALSE))</f>
        <v>-9999</v>
      </c>
      <c r="AD430" s="8">
        <f>IF(ISNA(VLOOKUP($I430,disall!$A$2:$CY$349,COLUMN(disall!W429),FALSE)),-9999,VLOOKUP($I430,disall!$A$2:$CY$349,COLUMN(disall!W429),FALSE))</f>
        <v>-9999</v>
      </c>
      <c r="AE430" s="8">
        <f>IF(ISNA(VLOOKUP($I430,disall!$A$2:$CY$349,COLUMN(disall!X429),FALSE)),-9999,VLOOKUP($I430,disall!$A$2:$CY$349,COLUMN(disall!X429),FALSE))</f>
        <v>-9999</v>
      </c>
      <c r="AF430" s="8">
        <f>IF(ISNA(VLOOKUP($I430,disall!$A$2:$CY$349,COLUMN(disall!Y429),FALSE)),-9999,VLOOKUP($I430,disall!$A$2:$CY$349,COLUMN(disall!Y429),FALSE))</f>
        <v>-9999</v>
      </c>
      <c r="AG430" s="8">
        <f>IF(ISNA(VLOOKUP($I430,disall!$A$2:$CY$349,COLUMN(disall!Z429),FALSE)),-9999,VLOOKUP($I430,disall!$A$2:$CY$349,COLUMN(disall!Z429),FALSE))</f>
        <v>-9999</v>
      </c>
      <c r="AH430" s="8">
        <f>IF(ISNA(VLOOKUP($I430,disall!$A$2:$CY$349,COLUMN(disall!AA429),FALSE)),-9999,VLOOKUP($I430,disall!$A$2:$CY$349,COLUMN(disall!AA429),FALSE))</f>
        <v>-9999</v>
      </c>
      <c r="AI430" s="8">
        <f>IF(ISNA(VLOOKUP($I430,disall!$A$2:$CY$349,COLUMN(disall!AB429),FALSE)),-9999,VLOOKUP($I430,disall!$A$2:$CY$349,COLUMN(disall!AB429),FALSE))</f>
        <v>-9999</v>
      </c>
      <c r="AJ430" s="8">
        <f>IF(ISNA(VLOOKUP($I430,disall!$A$2:$CY$349,COLUMN(disall!AC429),FALSE)),-9999,VLOOKUP($I430,disall!$A$2:$CY$349,COLUMN(disall!AC429),FALSE))</f>
        <v>-9999</v>
      </c>
      <c r="AK430" s="8">
        <f>IF(ISNA(VLOOKUP($I430,disall!$A$2:$CY$349,COLUMN(disall!AD429),FALSE)),-9999,VLOOKUP($I430,disall!$A$2:$CY$349,COLUMN(disall!AD429),FALSE))</f>
        <v>-9999</v>
      </c>
      <c r="AL430" s="8">
        <f>IF(ISNA(VLOOKUP($I430,disall!$A$2:$CY$349,COLUMN(disall!AE429),FALSE)),-9999,VLOOKUP($I430,disall!$A$2:$CY$349,COLUMN(disall!AE429),FALSE))</f>
        <v>-9999</v>
      </c>
      <c r="AM430" s="8">
        <f>IF(ISNA(VLOOKUP($I430,disall!$A$2:$CY$349,COLUMN(disall!AF429),FALSE)),-9999,VLOOKUP($I430,disall!$A$2:$CY$349,COLUMN(disall!AF429),FALSE))</f>
        <v>-9999</v>
      </c>
      <c r="AN430" s="8">
        <f>IF(ISNA(VLOOKUP($I430,disall!$A$2:$CY$349,COLUMN(disall!AG429),FALSE)),-9999,VLOOKUP($I430,disall!$A$2:$CY$349,COLUMN(disall!AG429),FALSE))</f>
        <v>-9999</v>
      </c>
      <c r="AO430" s="8">
        <f>IF(ISNA(VLOOKUP($I430,disall!$A$2:$CY$349,COLUMN(disall!AH429),FALSE)),-9999,VLOOKUP($I430,disall!$A$2:$CY$349,COLUMN(disall!AH429),FALSE))</f>
        <v>-9999</v>
      </c>
      <c r="AP430" s="8">
        <f>IF(ISNA(VLOOKUP($I430,disall!$A$2:$CY$349,COLUMN(disall!AI429),FALSE)),-9999,VLOOKUP($I430,disall!$A$2:$CY$349,COLUMN(disall!AI429),FALSE))</f>
        <v>-9999</v>
      </c>
      <c r="AQ430" s="8">
        <f>IF(ISNA(VLOOKUP($I430,disall!$A$2:$CY$349,COLUMN(disall!AJ429),FALSE)),-9999,VLOOKUP($I430,disall!$A$2:$CY$349,COLUMN(disall!AJ429),FALSE))</f>
        <v>-9999</v>
      </c>
      <c r="AR430" s="8">
        <f>IF(ISNA(VLOOKUP($I430,disall!$A$2:$CY$349,COLUMN(disall!AK429),FALSE)),-9999,VLOOKUP($I430,disall!$A$2:$CY$349,COLUMN(disall!AK429),FALSE))</f>
        <v>-9999</v>
      </c>
      <c r="AS430" s="8">
        <f>IF(ISNA(VLOOKUP($I430,disall!$A$2:$CY$349,COLUMN(disall!AL429),FALSE)),-9999,VLOOKUP($I430,disall!$A$2:$CY$349,COLUMN(disall!AL429),FALSE))</f>
        <v>-9999</v>
      </c>
      <c r="AT430" s="8">
        <f>IF(ISNA(VLOOKUP($I430,disall!$A$2:$CY$349,COLUMN(disall!AM429),FALSE)),-9999,VLOOKUP($I430,disall!$A$2:$CY$349,COLUMN(disall!AM429),FALSE))</f>
        <v>-9999</v>
      </c>
      <c r="AU430" s="8">
        <f>IF(ISNA(VLOOKUP($I430,disall!$A$2:$CY$349,COLUMN(disall!AN429),FALSE)),-9999,VLOOKUP($I430,disall!$A$2:$CY$349,COLUMN(disall!AN429),FALSE))</f>
        <v>-9999</v>
      </c>
      <c r="AV430" s="8">
        <f>IF(ISNA(VLOOKUP($I430,disall!$A$2:$CY$349,COLUMN(disall!AO429),FALSE)),-9999,VLOOKUP($I430,disall!$A$2:$CY$349,COLUMN(disall!AO429),FALSE))</f>
        <v>-9999</v>
      </c>
      <c r="AW430" s="8">
        <f>IF(ISNA(VLOOKUP($I430,disall!$A$2:$CY$349,COLUMN(disall!AP429),FALSE)),-9999,VLOOKUP($I430,disall!$A$2:$CY$349,COLUMN(disall!AP429),FALSE))</f>
        <v>-9999</v>
      </c>
      <c r="AX430" s="8">
        <f>IF(ISNA(VLOOKUP($I430,disall!$A$2:$CY$349,COLUMN(disall!AQ429),FALSE)),-9999,VLOOKUP($I430,disall!$A$2:$CY$349,COLUMN(disall!AQ429),FALSE))</f>
        <v>-9999</v>
      </c>
      <c r="AY430" s="8">
        <f>IF(ISNA(VLOOKUP($I430,disall!$A$2:$CY$349,COLUMN(disall!AR429),FALSE)),-9999,VLOOKUP($I430,disall!$A$2:$CY$349,COLUMN(disall!AR429),FALSE))</f>
        <v>-9999</v>
      </c>
      <c r="AZ430" s="8">
        <f>IF(ISNA(VLOOKUP($I430,disall!$A$2:$CY$349,COLUMN(disall!AS429),FALSE)),-9999,VLOOKUP($I430,disall!$A$2:$CY$349,COLUMN(disall!AS429),FALSE))</f>
        <v>-9999</v>
      </c>
      <c r="BA430" s="8">
        <f>IF(ISNA(VLOOKUP($I430,disall!$A$2:$CY$349,COLUMN(disall!AT429),FALSE)),-9999,VLOOKUP($I430,disall!$A$2:$CY$349,COLUMN(disall!AT429),FALSE))</f>
        <v>-9999</v>
      </c>
      <c r="BB430" s="8">
        <f>IF(ISNA(VLOOKUP($I430,disall!$A$2:$CY$349,COLUMN(disall!AU429),FALSE)),-9999,VLOOKUP($I430,disall!$A$2:$CY$349,COLUMN(disall!AU429),FALSE))</f>
        <v>-9999</v>
      </c>
      <c r="BC430" s="8">
        <f>IF(ISNA(VLOOKUP($I430,disall!$A$2:$CY$349,COLUMN(disall!AV429),FALSE)),-9999,VLOOKUP($I430,disall!$A$2:$CY$349,COLUMN(disall!AV429),FALSE))</f>
        <v>-9999</v>
      </c>
      <c r="BD430" s="8">
        <f>IF(ISNA(VLOOKUP($I430,disall!$A$2:$CY$349,COLUMN(disall!AW429),FALSE)),-9999,VLOOKUP($I430,disall!$A$2:$CY$349,COLUMN(disall!AW429),FALSE))</f>
        <v>-9999</v>
      </c>
      <c r="BE430" s="8">
        <f>IF(ISNA(VLOOKUP($I430,disall!$A$2:$CY$349,COLUMN(disall!AX429),FALSE)),-9999,VLOOKUP($I430,disall!$A$2:$CY$349,COLUMN(disall!AX429),FALSE))</f>
        <v>-9999</v>
      </c>
      <c r="BF430" s="8">
        <f>IF(ISNA(VLOOKUP($I430,disall!$A$2:$CY$349,COLUMN(disall!AY429),FALSE)),-9999,VLOOKUP($I430,disall!$A$2:$CY$349,COLUMN(disall!AY429),FALSE))</f>
        <v>-9999</v>
      </c>
      <c r="BG430" s="8">
        <f>IF(ISNA(VLOOKUP($I430,disall!$A$2:$CY$349,COLUMN(disall!AZ429),FALSE)),-9999,VLOOKUP($I430,disall!$A$2:$CY$349,COLUMN(disall!AZ429),FALSE))</f>
        <v>-9999</v>
      </c>
      <c r="BH430" s="8">
        <f>IF(ISNA(VLOOKUP($I430,disall!$A$2:$CY$349,COLUMN(disall!BA429),FALSE)),-9999,VLOOKUP($I430,disall!$A$2:$CY$349,COLUMN(disall!BA429),FALSE))</f>
        <v>-9999</v>
      </c>
      <c r="BI430" s="8">
        <f>IF(ISNA(VLOOKUP($I430,disall!$A$2:$CY$349,COLUMN(disall!BB429),FALSE)),-9999,VLOOKUP($I430,disall!$A$2:$CY$349,COLUMN(disall!BB429),FALSE))</f>
        <v>-9999</v>
      </c>
      <c r="BJ430" s="8">
        <f>IF(ISNA(VLOOKUP($I430,disall!$A$2:$CY$349,COLUMN(disall!BC429),FALSE)),-9999,VLOOKUP($I430,disall!$A$2:$CY$349,COLUMN(disall!BC429),FALSE))</f>
        <v>-9999</v>
      </c>
      <c r="BK430" s="8">
        <f>IF(ISNA(VLOOKUP($I430,disall!$A$2:$CY$349,COLUMN(disall!BD429),FALSE)),-9999,VLOOKUP($I430,disall!$A$2:$CY$349,COLUMN(disall!BD429),FALSE))</f>
        <v>-9999</v>
      </c>
      <c r="BL430" s="8">
        <f>IF(ISNA(VLOOKUP($I430,disall!$A$2:$CY$349,COLUMN(disall!BE429),FALSE)),-9999,VLOOKUP($I430,disall!$A$2:$CY$349,COLUMN(disall!BE429),FALSE))</f>
        <v>-9999</v>
      </c>
      <c r="BM430" s="8">
        <f>IF(ISNA(VLOOKUP($I430,disall!$A$2:$CY$349,COLUMN(disall!BF429),FALSE)),-9999,VLOOKUP($I430,disall!$A$2:$CY$349,COLUMN(disall!BF429),FALSE))</f>
        <v>-9999</v>
      </c>
      <c r="BN430" s="8">
        <f>IF(ISNA(VLOOKUP($I430,disall!$A$2:$CY$349,COLUMN(disall!BG429),FALSE)),-9999,VLOOKUP($I430,disall!$A$2:$CY$349,COLUMN(disall!BG429),FALSE))</f>
        <v>-9999</v>
      </c>
      <c r="BO430" s="8">
        <f>IF(ISNA(VLOOKUP($I430,disall!$A$2:$CY$349,COLUMN(disall!BH429),FALSE)),-9999,VLOOKUP($I430,disall!$A$2:$CY$349,COLUMN(disall!BH429),FALSE))</f>
        <v>-9999</v>
      </c>
      <c r="BP430" s="8">
        <f>IF(ISNA(VLOOKUP($I430,disall!$A$2:$CY$349,COLUMN(disall!BI429),FALSE)),-9999,VLOOKUP($I430,disall!$A$2:$CY$349,COLUMN(disall!BI429),FALSE))</f>
        <v>-9999</v>
      </c>
      <c r="BQ430" s="8">
        <f>IF(ISNA(VLOOKUP($I430,disall!$A$2:$CY$349,COLUMN(disall!BJ429),FALSE)),-9999,VLOOKUP($I430,disall!$A$2:$CY$349,COLUMN(disall!BJ429),FALSE))</f>
        <v>-9999</v>
      </c>
      <c r="BR430" s="8">
        <f>IF(ISNA(VLOOKUP($I430,disall!$A$2:$CY$349,COLUMN(disall!BK429),FALSE)),-9999,VLOOKUP($I430,disall!$A$2:$CY$349,COLUMN(disall!BK429),FALSE))</f>
        <v>-9999</v>
      </c>
      <c r="BS430" s="8">
        <f>IF(ISNA(VLOOKUP($I430,disall!$A$2:$CY$349,COLUMN(disall!BL429),FALSE)),-9999,VLOOKUP($I430,disall!$A$2:$CY$349,COLUMN(disall!BL429),FALSE))</f>
        <v>-9999</v>
      </c>
      <c r="BT430" s="8">
        <f>IF(ISNA(VLOOKUP($I430,disall!$A$2:$CY$349,COLUMN(disall!BM429),FALSE)),-9999,VLOOKUP($I430,disall!$A$2:$CY$349,COLUMN(disall!BM429),FALSE))</f>
        <v>-9999</v>
      </c>
      <c r="BU430" s="8">
        <f>IF(ISNA(VLOOKUP($I430,disall!$A$2:$CY$349,COLUMN(disall!BN429),FALSE)),-9999,VLOOKUP($I430,disall!$A$2:$CY$349,COLUMN(disall!BN429),FALSE))</f>
        <v>-9999</v>
      </c>
      <c r="BV430" s="8">
        <f>IF(ISNA(VLOOKUP($I430,disall!$A$2:$CY$349,COLUMN(disall!BO429),FALSE)),-9999,VLOOKUP($I430,disall!$A$2:$CY$349,COLUMN(disall!BO429),FALSE))</f>
        <v>-9999</v>
      </c>
      <c r="BW430" s="8">
        <f>IF(ISNA(VLOOKUP($I430,disall!$A$2:$CY$349,COLUMN(disall!BP429),FALSE)),-9999,VLOOKUP($I430,disall!$A$2:$CY$349,COLUMN(disall!BP429),FALSE))</f>
        <v>-9999</v>
      </c>
      <c r="BX430" s="8">
        <f>IF(ISNA(VLOOKUP($I430,disall!$A$2:$CY$349,COLUMN(disall!BQ429),FALSE)),-9999,VLOOKUP($I430,disall!$A$2:$CY$349,COLUMN(disall!BQ429),FALSE))</f>
        <v>-9999</v>
      </c>
      <c r="BY430" s="8">
        <f>IF(ISNA(VLOOKUP($I430,disall!$A$2:$CY$349,COLUMN(disall!BR429),FALSE)),-9999,VLOOKUP($I430,disall!$A$2:$CY$349,COLUMN(disall!BR429),FALSE))</f>
        <v>-9999</v>
      </c>
      <c r="BZ430" s="8">
        <f>IF(ISNA(VLOOKUP($I430,disall!$A$2:$CY$349,COLUMN(disall!BS429),FALSE)),-9999,VLOOKUP($I430,disall!$A$2:$CY$349,COLUMN(disall!BS429),FALSE))</f>
        <v>-9999</v>
      </c>
      <c r="CA430" s="8">
        <f>IF(ISNA(VLOOKUP($I430,disall!$A$2:$CY$349,COLUMN(disall!BT429),FALSE)),-9999,VLOOKUP($I430,disall!$A$2:$CY$349,COLUMN(disall!BT429),FALSE))</f>
        <v>-9999</v>
      </c>
      <c r="CB430" s="8">
        <f>IF(ISNA(VLOOKUP($I430,disall!$A$2:$CY$349,COLUMN(disall!BU429),FALSE)),-9999,VLOOKUP($I430,disall!$A$2:$CY$349,COLUMN(disall!BU429),FALSE))</f>
        <v>-9999</v>
      </c>
      <c r="CC430" s="8">
        <f>IF(ISNA(VLOOKUP($I430,disall!$A$2:$CY$349,COLUMN(disall!BV429),FALSE)),-9999,VLOOKUP($I430,disall!$A$2:$CY$349,COLUMN(disall!BV429),FALSE))</f>
        <v>-9999</v>
      </c>
      <c r="CD430" s="8">
        <f>IF(ISNA(VLOOKUP($I430,disall!$A$2:$CY$349,COLUMN(disall!BW429),FALSE)),-9999,VLOOKUP($I430,disall!$A$2:$CY$349,COLUMN(disall!BW429),FALSE))</f>
        <v>-9999</v>
      </c>
      <c r="CE430" s="8">
        <f>IF(ISNA(VLOOKUP($I430,disall!$A$2:$CY$349,COLUMN(disall!BX429),FALSE)),-9999,VLOOKUP($I430,disall!$A$2:$CY$349,COLUMN(disall!BX429),FALSE))</f>
        <v>-9999</v>
      </c>
      <c r="CF430" s="8">
        <f>IF(ISNA(VLOOKUP($I430,disall!$A$2:$CY$349,COLUMN(disall!BY429),FALSE)),-9999,VLOOKUP($I430,disall!$A$2:$CY$349,COLUMN(disall!BY429),FALSE))</f>
        <v>-9999</v>
      </c>
      <c r="CG430" s="8">
        <f>IF(ISNA(VLOOKUP($I430,disall!$A$2:$CY$349,COLUMN(disall!BZ429),FALSE)),-9999,VLOOKUP($I430,disall!$A$2:$CY$349,COLUMN(disall!BZ429),FALSE))</f>
        <v>-9999</v>
      </c>
      <c r="CH430" s="8">
        <f>IF(ISNA(VLOOKUP($I430,disall!$A$2:$CY$349,COLUMN(disall!CA429),FALSE)),-9999,VLOOKUP($I430,disall!$A$2:$CY$349,COLUMN(disall!CA429),FALSE))</f>
        <v>-9999</v>
      </c>
      <c r="CI430" s="8">
        <f>IF(ISNA(VLOOKUP($I430,disall!$A$2:$CY$349,COLUMN(disall!CB429),FALSE)),-9999,VLOOKUP($I430,disall!$A$2:$CY$349,COLUMN(disall!CB429),FALSE))</f>
        <v>-9999</v>
      </c>
      <c r="CJ430" s="8">
        <f>IF(ISNA(VLOOKUP($I430,disall!$A$2:$CY$349,COLUMN(disall!CC429),FALSE)),-9999,VLOOKUP($I430,disall!$A$2:$CY$349,COLUMN(disall!CC429),FALSE))</f>
        <v>-9999</v>
      </c>
      <c r="CK430" s="8">
        <f>IF(ISNA(VLOOKUP($I430,disall!$A$2:$CY$349,COLUMN(disall!CD429),FALSE)),-9999,VLOOKUP($I430,disall!$A$2:$CY$349,COLUMN(disall!CD429),FALSE))</f>
        <v>-9999</v>
      </c>
      <c r="CL430" s="8">
        <f>IF(ISNA(VLOOKUP($I430,disall!$A$2:$CY$349,COLUMN(disall!CE429),FALSE)),-9999,VLOOKUP($I430,disall!$A$2:$CY$349,COLUMN(disall!CE429),FALSE))</f>
        <v>-9999</v>
      </c>
      <c r="CM430" s="8">
        <f>IF(ISNA(VLOOKUP($I430,disall!$A$2:$CY$349,COLUMN(disall!CF429),FALSE)),-9999,VLOOKUP($I430,disall!$A$2:$CY$349,COLUMN(disall!CF429),FALSE))</f>
        <v>-9999</v>
      </c>
      <c r="CN430" s="8">
        <f>IF(ISNA(VLOOKUP($I430,disall!$A$2:$CY$349,COLUMN(disall!CG429),FALSE)),-9999,VLOOKUP($I430,disall!$A$2:$CY$349,COLUMN(disall!CG429),FALSE))</f>
        <v>-9999</v>
      </c>
      <c r="CO430" s="8">
        <f>IF(ISNA(VLOOKUP($I430,disall!$A$2:$CY$349,COLUMN(disall!CH429),FALSE)),-9999,VLOOKUP($I430,disall!$A$2:$CY$349,COLUMN(disall!CH429),FALSE))</f>
        <v>-9999</v>
      </c>
      <c r="CP430" s="8">
        <f>IF(ISNA(VLOOKUP($I430,disall!$A$2:$CY$349,COLUMN(disall!CI429),FALSE)),-9999,VLOOKUP($I430,disall!$A$2:$CY$349,COLUMN(disall!CI429),FALSE))</f>
        <v>-9999</v>
      </c>
      <c r="CQ430" s="8">
        <f>IF(ISNA(VLOOKUP($I430,disall!$A$2:$CY$349,COLUMN(disall!CJ429),FALSE)),-9999,VLOOKUP($I430,disall!$A$2:$CY$349,COLUMN(disall!CJ429),FALSE))</f>
        <v>-9999</v>
      </c>
      <c r="CR430" s="8">
        <f>IF(ISNA(VLOOKUP($I430,disall!$A$2:$CY$349,COLUMN(disall!CK429),FALSE)),-9999,VLOOKUP($I430,disall!$A$2:$CY$349,COLUMN(disall!CK429),FALSE))</f>
        <v>-9999</v>
      </c>
      <c r="CS430" s="8">
        <f>IF(ISNA(VLOOKUP($I430,disall!$A$2:$CY$349,COLUMN(disall!CL429),FALSE)),-9999,VLOOKUP($I430,disall!$A$2:$CY$349,COLUMN(disall!CL429),FALSE))</f>
        <v>-9999</v>
      </c>
      <c r="CT430" s="8">
        <f>IF(ISNA(VLOOKUP($I430,disall!$A$2:$CY$349,COLUMN(disall!CM429),FALSE)),-9999,VLOOKUP($I430,disall!$A$2:$CY$349,COLUMN(disall!CM429),FALSE))</f>
        <v>-9999</v>
      </c>
      <c r="CU430" s="8">
        <f>IF(ISNA(VLOOKUP($I430,disall!$A$2:$CY$349,COLUMN(disall!CN429),FALSE)),-9999,VLOOKUP($I430,disall!$A$2:$CY$349,COLUMN(disall!CN429),FALSE))</f>
        <v>-9999</v>
      </c>
      <c r="CV430" s="8">
        <f>IF(ISNA(VLOOKUP($I430,disall!$A$2:$CY$349,COLUMN(disall!CO429),FALSE)),-9999,VLOOKUP($I430,disall!$A$2:$CY$349,COLUMN(disall!CO429),FALSE))</f>
        <v>-9999</v>
      </c>
      <c r="CW430" s="8">
        <f>IF(ISNA(VLOOKUP($I430,disall!$A$2:$CY$349,COLUMN(disall!CP429),FALSE)),-9999,VLOOKUP($I430,disall!$A$2:$CY$349,COLUMN(disall!CP429),FALSE))</f>
        <v>-9999</v>
      </c>
      <c r="CX430" s="8">
        <f>IF(ISNA(VLOOKUP($I430,disall!$A$2:$CY$349,COLUMN(disall!CQ429),FALSE)),-9999,VLOOKUP($I430,disall!$A$2:$CY$349,COLUMN(disall!CQ429),FALSE))</f>
        <v>-9999</v>
      </c>
      <c r="CY430" s="8">
        <f>IF(ISNA(VLOOKUP($I430,disall!$A$2:$CY$349,COLUMN(disall!CR429),FALSE)),-9999,VLOOKUP($I430,disall!$A$2:$CY$349,COLUMN(disall!CR429),FALSE))</f>
        <v>-9999</v>
      </c>
      <c r="CZ430" s="8">
        <f>IF(ISNA(VLOOKUP($I430,disall!$A$2:$CY$349,COLUMN(disall!CS429),FALSE)),-9999,VLOOKUP($I430,disall!$A$2:$CY$349,COLUMN(disall!CS429),FALSE))</f>
        <v>-9999</v>
      </c>
      <c r="DA430" s="8">
        <f>IF(ISNA(VLOOKUP($I430,disall!$A$2:$CY$349,COLUMN(disall!CT429),FALSE)),-9999,VLOOKUP($I430,disall!$A$2:$CY$349,COLUMN(disall!CT429),FALSE))</f>
        <v>-9999</v>
      </c>
      <c r="DB430" s="8">
        <f>IF(ISNA(VLOOKUP($I430,disall!$A$2:$CY$349,COLUMN(disall!CU429),FALSE)),-9999,VLOOKUP($I430,disall!$A$2:$CY$349,COLUMN(disall!CU429),FALSE))</f>
        <v>-9999</v>
      </c>
      <c r="DC430" s="8">
        <f>IF(ISNA(VLOOKUP($I430,disall!$A$2:$CY$349,COLUMN(disall!CV429),FALSE)),-9999,VLOOKUP($I430,disall!$A$2:$CY$349,COLUMN(disall!CV429),FALSE))</f>
        <v>-9999</v>
      </c>
      <c r="DD430" s="8">
        <f>IF(ISNA(VLOOKUP($I430,disall!$A$2:$CY$349,COLUMN(disall!CW429),FALSE)),-9999,VLOOKUP($I430,disall!$A$2:$CY$349,COLUMN(disall!CW429),FALSE))</f>
        <v>-9999</v>
      </c>
      <c r="DE430" s="8">
        <f>IF(ISNA(VLOOKUP($I430,disall!$A$2:$CY$349,COLUMN(disall!CX429),FALSE)),-9999,VLOOKUP($I430,disall!$A$2:$CY$349,COLUMN(disall!CX429),FALSE))</f>
        <v>-9999</v>
      </c>
      <c r="DF430" s="8">
        <f>IF(ISNA(VLOOKUP($I430,disall!$A$2:$CY$349,COLUMN(disall!CY429),FALSE)),-9999,VLOOKUP($I430,disall!$A$2:$CY$349,COLUMN(disall!CY429),FALSE))</f>
        <v>-9999</v>
      </c>
    </row>
    <row r="431" spans="1:110" x14ac:dyDescent="0.25">
      <c r="A431">
        <v>311</v>
      </c>
      <c r="B431" t="s">
        <v>8</v>
      </c>
      <c r="C431" t="s">
        <v>472</v>
      </c>
      <c r="D431" t="s">
        <v>100</v>
      </c>
      <c r="E431" t="s">
        <v>1212</v>
      </c>
      <c r="F431" t="s">
        <v>1213</v>
      </c>
      <c r="G431" t="s">
        <v>1214</v>
      </c>
      <c r="H431">
        <v>4129</v>
      </c>
      <c r="I431">
        <f>IF(ISNA(VLOOKUP(H431,disall!$D$2:$L$349,1,FALSE)),H431,VLOOKUP(H431,disall!$D$2:$L$349,1,FALSE))</f>
        <v>4129</v>
      </c>
      <c r="J431">
        <f>IF(ISNA(VLOOKUP(H431,disall!$D$2:$L$349,1,FALSE)),"NA",VLOOKUP(H431,disall!$D$2:$L$349,2,FALSE))</f>
        <v>1603</v>
      </c>
      <c r="K431" t="str">
        <f>IF(ISNA(VLOOKUP(I431,disall!$A$2:$L$349,3,FALSE)),F431,VLOOKUP(I431,disall!$A$2:$L$349,3,FALSE))</f>
        <v>Faridkot</v>
      </c>
      <c r="L431" t="str">
        <f>IF(ISNA(VLOOKUP(I431,disall!$A$2:$L$349,12,FALSE)),"NA",VLOOKUP(I431,disall!$A$2:$L$349,12,FALSE))</f>
        <v>Fairdkot</v>
      </c>
      <c r="M431">
        <f>IF(ISNA(VLOOKUP(I431,disall!$A$2:$M$349,6,FALSE)),"NA",VLOOKUP(I431,disall!$A$2:$M$349,6,FALSE))</f>
        <v>16</v>
      </c>
      <c r="N431">
        <f>IF(ISNA(VLOOKUP(I431,disall!$A$2:$M$349,7,FALSE)),"NA",VLOOKUP(I431,disall!$A$2:$M$349,7,FALSE))</f>
        <v>0.486265</v>
      </c>
      <c r="O431">
        <f>IF(ISNA(VLOOKUP(I431,disall!$A$2:$M$349,8,FALSE)),"NA",VLOOKUP(I431,disall!$A$2:$M$349,8,FALSE))</f>
        <v>3.9853139999999998</v>
      </c>
      <c r="P431" t="str">
        <f>IF(ISNA(VLOOKUP(I431,disall!$A$2:$M$349,9,FALSE)),"NA",VLOOKUP(I431,disall!$A$2:$M$349,9,FALSE))</f>
        <v>POLY</v>
      </c>
      <c r="Q431">
        <f>IF(ISNA(VLOOKUP(I431,disall!$A$2:$M$349,10,FALSE)),"NA",VLOOKUP(I431,disall!$A$2:$M$349,10,FALSE))</f>
        <v>356190300</v>
      </c>
      <c r="R431" t="str">
        <f>IF(ISNA(VLOOKUP(I431,disall!$A$2:$M$349,11,FALSE)),"NA",VLOOKUP(I431,disall!$A$2:$M$349,11,FALSE))</f>
        <v>Punjab</v>
      </c>
      <c r="S431" t="str">
        <f>IF(ISNA(VLOOKUP(I431,disall!$A$2:$M$349,12,FALSE)),"NA",VLOOKUP(I431,disall!$A$2:$M$349,12,FALSE))</f>
        <v>Fairdkot</v>
      </c>
      <c r="T431">
        <f>IF(ISNA(VLOOKUP(I431,disall!$A$2:$M$349,13,FALSE)),"NA",VLOOKUP(I431,disall!$A$2:$M$349,13,FALSE))</f>
        <v>210</v>
      </c>
      <c r="U431" s="8">
        <f>IF(ISNA(VLOOKUP($I431,disall!$A$2:$CY$349,COLUMN(disall!N430),FALSE)),-9999,VLOOKUP($I431,disall!$A$2:$CY$349,COLUMN(disall!N430),FALSE))</f>
        <v>0</v>
      </c>
      <c r="V431" s="8">
        <f>IF(ISNA(VLOOKUP($I431,disall!$A$2:$CY$349,COLUMN(disall!O430),FALSE)),-9999,VLOOKUP($I431,disall!$A$2:$CY$349,COLUMN(disall!O430),FALSE))</f>
        <v>0</v>
      </c>
      <c r="W431" s="8">
        <f>IF(ISNA(VLOOKUP($I431,disall!$A$2:$CY$349,COLUMN(disall!P430),FALSE)),-9999,VLOOKUP($I431,disall!$A$2:$CY$349,COLUMN(disall!P430),FALSE))</f>
        <v>0</v>
      </c>
      <c r="X431" s="8">
        <f>IF(ISNA(VLOOKUP($I431,disall!$A$2:$CY$349,COLUMN(disall!Q430),FALSE)),-9999,VLOOKUP($I431,disall!$A$2:$CY$349,COLUMN(disall!Q430),FALSE))</f>
        <v>0</v>
      </c>
      <c r="Y431" s="8">
        <f>IF(ISNA(VLOOKUP($I431,disall!$A$2:$CY$349,COLUMN(disall!R430),FALSE)),-9999,VLOOKUP($I431,disall!$A$2:$CY$349,COLUMN(disall!R430),FALSE))</f>
        <v>0</v>
      </c>
      <c r="Z431" s="8">
        <f>IF(ISNA(VLOOKUP($I431,disall!$A$2:$CY$349,COLUMN(disall!S430),FALSE)),-9999,VLOOKUP($I431,disall!$A$2:$CY$349,COLUMN(disall!S430),FALSE))</f>
        <v>0</v>
      </c>
      <c r="AA431" s="8">
        <f>IF(ISNA(VLOOKUP($I431,disall!$A$2:$CY$349,COLUMN(disall!T430),FALSE)),-9999,VLOOKUP($I431,disall!$A$2:$CY$349,COLUMN(disall!T430),FALSE))</f>
        <v>0</v>
      </c>
      <c r="AB431" s="8">
        <f>IF(ISNA(VLOOKUP($I431,disall!$A$2:$CY$349,COLUMN(disall!U430),FALSE)),-9999,VLOOKUP($I431,disall!$A$2:$CY$349,COLUMN(disall!U430),FALSE))</f>
        <v>0</v>
      </c>
      <c r="AC431" s="8">
        <f>IF(ISNA(VLOOKUP($I431,disall!$A$2:$CY$349,COLUMN(disall!V430),FALSE)),-9999,VLOOKUP($I431,disall!$A$2:$CY$349,COLUMN(disall!V430),FALSE))</f>
        <v>0</v>
      </c>
      <c r="AD431" s="8">
        <f>IF(ISNA(VLOOKUP($I431,disall!$A$2:$CY$349,COLUMN(disall!W430),FALSE)),-9999,VLOOKUP($I431,disall!$A$2:$CY$349,COLUMN(disall!W430),FALSE))</f>
        <v>0</v>
      </c>
      <c r="AE431" s="8">
        <f>IF(ISNA(VLOOKUP($I431,disall!$A$2:$CY$349,COLUMN(disall!X430),FALSE)),-9999,VLOOKUP($I431,disall!$A$2:$CY$349,COLUMN(disall!X430),FALSE))</f>
        <v>0</v>
      </c>
      <c r="AF431" s="8">
        <f>IF(ISNA(VLOOKUP($I431,disall!$A$2:$CY$349,COLUMN(disall!Y430),FALSE)),-9999,VLOOKUP($I431,disall!$A$2:$CY$349,COLUMN(disall!Y430),FALSE))</f>
        <v>0</v>
      </c>
      <c r="AG431" s="8">
        <f>IF(ISNA(VLOOKUP($I431,disall!$A$2:$CY$349,COLUMN(disall!Z430),FALSE)),-9999,VLOOKUP($I431,disall!$A$2:$CY$349,COLUMN(disall!Z430),FALSE))</f>
        <v>0</v>
      </c>
      <c r="AH431" s="8">
        <f>IF(ISNA(VLOOKUP($I431,disall!$A$2:$CY$349,COLUMN(disall!AA430),FALSE)),-9999,VLOOKUP($I431,disall!$A$2:$CY$349,COLUMN(disall!AA430),FALSE))</f>
        <v>0</v>
      </c>
      <c r="AI431" s="8">
        <f>IF(ISNA(VLOOKUP($I431,disall!$A$2:$CY$349,COLUMN(disall!AB430),FALSE)),-9999,VLOOKUP($I431,disall!$A$2:$CY$349,COLUMN(disall!AB430),FALSE))</f>
        <v>0</v>
      </c>
      <c r="AJ431" s="8">
        <f>IF(ISNA(VLOOKUP($I431,disall!$A$2:$CY$349,COLUMN(disall!AC430),FALSE)),-9999,VLOOKUP($I431,disall!$A$2:$CY$349,COLUMN(disall!AC430),FALSE))</f>
        <v>0</v>
      </c>
      <c r="AK431" s="8">
        <f>IF(ISNA(VLOOKUP($I431,disall!$A$2:$CY$349,COLUMN(disall!AD430),FALSE)),-9999,VLOOKUP($I431,disall!$A$2:$CY$349,COLUMN(disall!AD430),FALSE))</f>
        <v>0</v>
      </c>
      <c r="AL431" s="8">
        <f>IF(ISNA(VLOOKUP($I431,disall!$A$2:$CY$349,COLUMN(disall!AE430),FALSE)),-9999,VLOOKUP($I431,disall!$A$2:$CY$349,COLUMN(disall!AE430),FALSE))</f>
        <v>0</v>
      </c>
      <c r="AM431" s="8">
        <f>IF(ISNA(VLOOKUP($I431,disall!$A$2:$CY$349,COLUMN(disall!AF430),FALSE)),-9999,VLOOKUP($I431,disall!$A$2:$CY$349,COLUMN(disall!AF430),FALSE))</f>
        <v>0</v>
      </c>
      <c r="AN431" s="8">
        <f>IF(ISNA(VLOOKUP($I431,disall!$A$2:$CY$349,COLUMN(disall!AG430),FALSE)),-9999,VLOOKUP($I431,disall!$A$2:$CY$349,COLUMN(disall!AG430),FALSE))</f>
        <v>0</v>
      </c>
      <c r="AO431" s="8">
        <f>IF(ISNA(VLOOKUP($I431,disall!$A$2:$CY$349,COLUMN(disall!AH430),FALSE)),-9999,VLOOKUP($I431,disall!$A$2:$CY$349,COLUMN(disall!AH430),FALSE))</f>
        <v>0</v>
      </c>
      <c r="AP431" s="8">
        <f>IF(ISNA(VLOOKUP($I431,disall!$A$2:$CY$349,COLUMN(disall!AI430),FALSE)),-9999,VLOOKUP($I431,disall!$A$2:$CY$349,COLUMN(disall!AI430),FALSE))</f>
        <v>0</v>
      </c>
      <c r="AQ431" s="8">
        <f>IF(ISNA(VLOOKUP($I431,disall!$A$2:$CY$349,COLUMN(disall!AJ430),FALSE)),-9999,VLOOKUP($I431,disall!$A$2:$CY$349,COLUMN(disall!AJ430),FALSE))</f>
        <v>0</v>
      </c>
      <c r="AR431" s="8">
        <f>IF(ISNA(VLOOKUP($I431,disall!$A$2:$CY$349,COLUMN(disall!AK430),FALSE)),-9999,VLOOKUP($I431,disall!$A$2:$CY$349,COLUMN(disall!AK430),FALSE))</f>
        <v>0</v>
      </c>
      <c r="AS431" s="8">
        <f>IF(ISNA(VLOOKUP($I431,disall!$A$2:$CY$349,COLUMN(disall!AL430),FALSE)),-9999,VLOOKUP($I431,disall!$A$2:$CY$349,COLUMN(disall!AL430),FALSE))</f>
        <v>0</v>
      </c>
      <c r="AT431" s="8">
        <f>IF(ISNA(VLOOKUP($I431,disall!$A$2:$CY$349,COLUMN(disall!AM430),FALSE)),-9999,VLOOKUP($I431,disall!$A$2:$CY$349,COLUMN(disall!AM430),FALSE))</f>
        <v>0</v>
      </c>
      <c r="AU431" s="8">
        <f>IF(ISNA(VLOOKUP($I431,disall!$A$2:$CY$349,COLUMN(disall!AN430),FALSE)),-9999,VLOOKUP($I431,disall!$A$2:$CY$349,COLUMN(disall!AN430),FALSE))</f>
        <v>0</v>
      </c>
      <c r="AV431" s="8">
        <f>IF(ISNA(VLOOKUP($I431,disall!$A$2:$CY$349,COLUMN(disall!AO430),FALSE)),-9999,VLOOKUP($I431,disall!$A$2:$CY$349,COLUMN(disall!AO430),FALSE))</f>
        <v>0</v>
      </c>
      <c r="AW431" s="8">
        <f>IF(ISNA(VLOOKUP($I431,disall!$A$2:$CY$349,COLUMN(disall!AP430),FALSE)),-9999,VLOOKUP($I431,disall!$A$2:$CY$349,COLUMN(disall!AP430),FALSE))</f>
        <v>0</v>
      </c>
      <c r="AX431" s="8">
        <f>IF(ISNA(VLOOKUP($I431,disall!$A$2:$CY$349,COLUMN(disall!AQ430),FALSE)),-9999,VLOOKUP($I431,disall!$A$2:$CY$349,COLUMN(disall!AQ430),FALSE))</f>
        <v>0</v>
      </c>
      <c r="AY431" s="8">
        <f>IF(ISNA(VLOOKUP($I431,disall!$A$2:$CY$349,COLUMN(disall!AR430),FALSE)),-9999,VLOOKUP($I431,disall!$A$2:$CY$349,COLUMN(disall!AR430),FALSE))</f>
        <v>0</v>
      </c>
      <c r="AZ431" s="8">
        <f>IF(ISNA(VLOOKUP($I431,disall!$A$2:$CY$349,COLUMN(disall!AS430),FALSE)),-9999,VLOOKUP($I431,disall!$A$2:$CY$349,COLUMN(disall!AS430),FALSE))</f>
        <v>0</v>
      </c>
      <c r="BA431" s="8">
        <f>IF(ISNA(VLOOKUP($I431,disall!$A$2:$CY$349,COLUMN(disall!AT430),FALSE)),-9999,VLOOKUP($I431,disall!$A$2:$CY$349,COLUMN(disall!AT430),FALSE))</f>
        <v>0</v>
      </c>
      <c r="BB431" s="8">
        <f>IF(ISNA(VLOOKUP($I431,disall!$A$2:$CY$349,COLUMN(disall!AU430),FALSE)),-9999,VLOOKUP($I431,disall!$A$2:$CY$349,COLUMN(disall!AU430),FALSE))</f>
        <v>0</v>
      </c>
      <c r="BC431" s="8">
        <f>IF(ISNA(VLOOKUP($I431,disall!$A$2:$CY$349,COLUMN(disall!AV430),FALSE)),-9999,VLOOKUP($I431,disall!$A$2:$CY$349,COLUMN(disall!AV430),FALSE))</f>
        <v>0</v>
      </c>
      <c r="BD431" s="8">
        <f>IF(ISNA(VLOOKUP($I431,disall!$A$2:$CY$349,COLUMN(disall!AW430),FALSE)),-9999,VLOOKUP($I431,disall!$A$2:$CY$349,COLUMN(disall!AW430),FALSE))</f>
        <v>0</v>
      </c>
      <c r="BE431" s="8">
        <f>IF(ISNA(VLOOKUP($I431,disall!$A$2:$CY$349,COLUMN(disall!AX430),FALSE)),-9999,VLOOKUP($I431,disall!$A$2:$CY$349,COLUMN(disall!AX430),FALSE))</f>
        <v>0</v>
      </c>
      <c r="BF431" s="8">
        <f>IF(ISNA(VLOOKUP($I431,disall!$A$2:$CY$349,COLUMN(disall!AY430),FALSE)),-9999,VLOOKUP($I431,disall!$A$2:$CY$349,COLUMN(disall!AY430),FALSE))</f>
        <v>0</v>
      </c>
      <c r="BG431" s="8">
        <f>IF(ISNA(VLOOKUP($I431,disall!$A$2:$CY$349,COLUMN(disall!AZ430),FALSE)),-9999,VLOOKUP($I431,disall!$A$2:$CY$349,COLUMN(disall!AZ430),FALSE))</f>
        <v>0</v>
      </c>
      <c r="BH431" s="8">
        <f>IF(ISNA(VLOOKUP($I431,disall!$A$2:$CY$349,COLUMN(disall!BA430),FALSE)),-9999,VLOOKUP($I431,disall!$A$2:$CY$349,COLUMN(disall!BA430),FALSE))</f>
        <v>0</v>
      </c>
      <c r="BI431" s="8">
        <f>IF(ISNA(VLOOKUP($I431,disall!$A$2:$CY$349,COLUMN(disall!BB430),FALSE)),-9999,VLOOKUP($I431,disall!$A$2:$CY$349,COLUMN(disall!BB430),FALSE))</f>
        <v>0</v>
      </c>
      <c r="BJ431" s="8">
        <f>IF(ISNA(VLOOKUP($I431,disall!$A$2:$CY$349,COLUMN(disall!BC430),FALSE)),-9999,VLOOKUP($I431,disall!$A$2:$CY$349,COLUMN(disall!BC430),FALSE))</f>
        <v>0</v>
      </c>
      <c r="BK431" s="8">
        <f>IF(ISNA(VLOOKUP($I431,disall!$A$2:$CY$349,COLUMN(disall!BD430),FALSE)),-9999,VLOOKUP($I431,disall!$A$2:$CY$349,COLUMN(disall!BD430),FALSE))</f>
        <v>0</v>
      </c>
      <c r="BL431" s="8">
        <f>IF(ISNA(VLOOKUP($I431,disall!$A$2:$CY$349,COLUMN(disall!BE430),FALSE)),-9999,VLOOKUP($I431,disall!$A$2:$CY$349,COLUMN(disall!BE430),FALSE))</f>
        <v>0</v>
      </c>
      <c r="BM431" s="8">
        <f>IF(ISNA(VLOOKUP($I431,disall!$A$2:$CY$349,COLUMN(disall!BF430),FALSE)),-9999,VLOOKUP($I431,disall!$A$2:$CY$349,COLUMN(disall!BF430),FALSE))</f>
        <v>0</v>
      </c>
      <c r="BN431" s="8">
        <f>IF(ISNA(VLOOKUP($I431,disall!$A$2:$CY$349,COLUMN(disall!BG430),FALSE)),-9999,VLOOKUP($I431,disall!$A$2:$CY$349,COLUMN(disall!BG430),FALSE))</f>
        <v>0</v>
      </c>
      <c r="BO431" s="8">
        <f>IF(ISNA(VLOOKUP($I431,disall!$A$2:$CY$349,COLUMN(disall!BH430),FALSE)),-9999,VLOOKUP($I431,disall!$A$2:$CY$349,COLUMN(disall!BH430),FALSE))</f>
        <v>0</v>
      </c>
      <c r="BP431" s="8">
        <f>IF(ISNA(VLOOKUP($I431,disall!$A$2:$CY$349,COLUMN(disall!BI430),FALSE)),-9999,VLOOKUP($I431,disall!$A$2:$CY$349,COLUMN(disall!BI430),FALSE))</f>
        <v>0</v>
      </c>
      <c r="BQ431" s="8">
        <f>IF(ISNA(VLOOKUP($I431,disall!$A$2:$CY$349,COLUMN(disall!BJ430),FALSE)),-9999,VLOOKUP($I431,disall!$A$2:$CY$349,COLUMN(disall!BJ430),FALSE))</f>
        <v>0</v>
      </c>
      <c r="BR431" s="8">
        <f>IF(ISNA(VLOOKUP($I431,disall!$A$2:$CY$349,COLUMN(disall!BK430),FALSE)),-9999,VLOOKUP($I431,disall!$A$2:$CY$349,COLUMN(disall!BK430),FALSE))</f>
        <v>0</v>
      </c>
      <c r="BS431" s="8">
        <f>IF(ISNA(VLOOKUP($I431,disall!$A$2:$CY$349,COLUMN(disall!BL430),FALSE)),-9999,VLOOKUP($I431,disall!$A$2:$CY$349,COLUMN(disall!BL430),FALSE))</f>
        <v>0</v>
      </c>
      <c r="BT431" s="8">
        <f>IF(ISNA(VLOOKUP($I431,disall!$A$2:$CY$349,COLUMN(disall!BM430),FALSE)),-9999,VLOOKUP($I431,disall!$A$2:$CY$349,COLUMN(disall!BM430),FALSE))</f>
        <v>0</v>
      </c>
      <c r="BU431" s="8">
        <f>IF(ISNA(VLOOKUP($I431,disall!$A$2:$CY$349,COLUMN(disall!BN430),FALSE)),-9999,VLOOKUP($I431,disall!$A$2:$CY$349,COLUMN(disall!BN430),FALSE))</f>
        <v>0</v>
      </c>
      <c r="BV431" s="8">
        <f>IF(ISNA(VLOOKUP($I431,disall!$A$2:$CY$349,COLUMN(disall!BO430),FALSE)),-9999,VLOOKUP($I431,disall!$A$2:$CY$349,COLUMN(disall!BO430),FALSE))</f>
        <v>0</v>
      </c>
      <c r="BW431" s="8">
        <f>IF(ISNA(VLOOKUP($I431,disall!$A$2:$CY$349,COLUMN(disall!BP430),FALSE)),-9999,VLOOKUP($I431,disall!$A$2:$CY$349,COLUMN(disall!BP430),FALSE))</f>
        <v>0</v>
      </c>
      <c r="BX431" s="8">
        <f>IF(ISNA(VLOOKUP($I431,disall!$A$2:$CY$349,COLUMN(disall!BQ430),FALSE)),-9999,VLOOKUP($I431,disall!$A$2:$CY$349,COLUMN(disall!BQ430),FALSE))</f>
        <v>0</v>
      </c>
      <c r="BY431" s="8">
        <f>IF(ISNA(VLOOKUP($I431,disall!$A$2:$CY$349,COLUMN(disall!BR430),FALSE)),-9999,VLOOKUP($I431,disall!$A$2:$CY$349,COLUMN(disall!BR430),FALSE))</f>
        <v>0</v>
      </c>
      <c r="BZ431" s="8">
        <f>IF(ISNA(VLOOKUP($I431,disall!$A$2:$CY$349,COLUMN(disall!BS430),FALSE)),-9999,VLOOKUP($I431,disall!$A$2:$CY$349,COLUMN(disall!BS430),FALSE))</f>
        <v>0</v>
      </c>
      <c r="CA431" s="8">
        <f>IF(ISNA(VLOOKUP($I431,disall!$A$2:$CY$349,COLUMN(disall!BT430),FALSE)),-9999,VLOOKUP($I431,disall!$A$2:$CY$349,COLUMN(disall!BT430),FALSE))</f>
        <v>0</v>
      </c>
      <c r="CB431" s="8">
        <f>IF(ISNA(VLOOKUP($I431,disall!$A$2:$CY$349,COLUMN(disall!BU430),FALSE)),-9999,VLOOKUP($I431,disall!$A$2:$CY$349,COLUMN(disall!BU430),FALSE))</f>
        <v>0</v>
      </c>
      <c r="CC431" s="8">
        <f>IF(ISNA(VLOOKUP($I431,disall!$A$2:$CY$349,COLUMN(disall!BV430),FALSE)),-9999,VLOOKUP($I431,disall!$A$2:$CY$349,COLUMN(disall!BV430),FALSE))</f>
        <v>0</v>
      </c>
      <c r="CD431" s="8">
        <f>IF(ISNA(VLOOKUP($I431,disall!$A$2:$CY$349,COLUMN(disall!BW430),FALSE)),-9999,VLOOKUP($I431,disall!$A$2:$CY$349,COLUMN(disall!BW430),FALSE))</f>
        <v>0</v>
      </c>
      <c r="CE431" s="8">
        <f>IF(ISNA(VLOOKUP($I431,disall!$A$2:$CY$349,COLUMN(disall!BX430),FALSE)),-9999,VLOOKUP($I431,disall!$A$2:$CY$349,COLUMN(disall!BX430),FALSE))</f>
        <v>0</v>
      </c>
      <c r="CF431" s="8">
        <f>IF(ISNA(VLOOKUP($I431,disall!$A$2:$CY$349,COLUMN(disall!BY430),FALSE)),-9999,VLOOKUP($I431,disall!$A$2:$CY$349,COLUMN(disall!BY430),FALSE))</f>
        <v>0</v>
      </c>
      <c r="CG431" s="8">
        <f>IF(ISNA(VLOOKUP($I431,disall!$A$2:$CY$349,COLUMN(disall!BZ430),FALSE)),-9999,VLOOKUP($I431,disall!$A$2:$CY$349,COLUMN(disall!BZ430),FALSE))</f>
        <v>0</v>
      </c>
      <c r="CH431" s="8">
        <f>IF(ISNA(VLOOKUP($I431,disall!$A$2:$CY$349,COLUMN(disall!CA430),FALSE)),-9999,VLOOKUP($I431,disall!$A$2:$CY$349,COLUMN(disall!CA430),FALSE))</f>
        <v>0</v>
      </c>
      <c r="CI431" s="8">
        <f>IF(ISNA(VLOOKUP($I431,disall!$A$2:$CY$349,COLUMN(disall!CB430),FALSE)),-9999,VLOOKUP($I431,disall!$A$2:$CY$349,COLUMN(disall!CB430),FALSE))</f>
        <v>0</v>
      </c>
      <c r="CJ431" s="8">
        <f>IF(ISNA(VLOOKUP($I431,disall!$A$2:$CY$349,COLUMN(disall!CC430),FALSE)),-9999,VLOOKUP($I431,disall!$A$2:$CY$349,COLUMN(disall!CC430),FALSE))</f>
        <v>0</v>
      </c>
      <c r="CK431" s="8">
        <f>IF(ISNA(VLOOKUP($I431,disall!$A$2:$CY$349,COLUMN(disall!CD430),FALSE)),-9999,VLOOKUP($I431,disall!$A$2:$CY$349,COLUMN(disall!CD430),FALSE))</f>
        <v>0</v>
      </c>
      <c r="CL431" s="8">
        <f>IF(ISNA(VLOOKUP($I431,disall!$A$2:$CY$349,COLUMN(disall!CE430),FALSE)),-9999,VLOOKUP($I431,disall!$A$2:$CY$349,COLUMN(disall!CE430),FALSE))</f>
        <v>0</v>
      </c>
      <c r="CM431" s="8">
        <f>IF(ISNA(VLOOKUP($I431,disall!$A$2:$CY$349,COLUMN(disall!CF430),FALSE)),-9999,VLOOKUP($I431,disall!$A$2:$CY$349,COLUMN(disall!CF430),FALSE))</f>
        <v>0</v>
      </c>
      <c r="CN431" s="8">
        <f>IF(ISNA(VLOOKUP($I431,disall!$A$2:$CY$349,COLUMN(disall!CG430),FALSE)),-9999,VLOOKUP($I431,disall!$A$2:$CY$349,COLUMN(disall!CG430),FALSE))</f>
        <v>0</v>
      </c>
      <c r="CO431" s="8">
        <f>IF(ISNA(VLOOKUP($I431,disall!$A$2:$CY$349,COLUMN(disall!CH430),FALSE)),-9999,VLOOKUP($I431,disall!$A$2:$CY$349,COLUMN(disall!CH430),FALSE))</f>
        <v>0</v>
      </c>
      <c r="CP431" s="8">
        <f>IF(ISNA(VLOOKUP($I431,disall!$A$2:$CY$349,COLUMN(disall!CI430),FALSE)),-9999,VLOOKUP($I431,disall!$A$2:$CY$349,COLUMN(disall!CI430),FALSE))</f>
        <v>0</v>
      </c>
      <c r="CQ431" s="8">
        <f>IF(ISNA(VLOOKUP($I431,disall!$A$2:$CY$349,COLUMN(disall!CJ430),FALSE)),-9999,VLOOKUP($I431,disall!$A$2:$CY$349,COLUMN(disall!CJ430),FALSE))</f>
        <v>0</v>
      </c>
      <c r="CR431" s="8">
        <f>IF(ISNA(VLOOKUP($I431,disall!$A$2:$CY$349,COLUMN(disall!CK430),FALSE)),-9999,VLOOKUP($I431,disall!$A$2:$CY$349,COLUMN(disall!CK430),FALSE))</f>
        <v>0</v>
      </c>
      <c r="CS431" s="8">
        <f>IF(ISNA(VLOOKUP($I431,disall!$A$2:$CY$349,COLUMN(disall!CL430),FALSE)),-9999,VLOOKUP($I431,disall!$A$2:$CY$349,COLUMN(disall!CL430),FALSE))</f>
        <v>0</v>
      </c>
      <c r="CT431" s="8">
        <f>IF(ISNA(VLOOKUP($I431,disall!$A$2:$CY$349,COLUMN(disall!CM430),FALSE)),-9999,VLOOKUP($I431,disall!$A$2:$CY$349,COLUMN(disall!CM430),FALSE))</f>
        <v>0</v>
      </c>
      <c r="CU431" s="8">
        <f>IF(ISNA(VLOOKUP($I431,disall!$A$2:$CY$349,COLUMN(disall!CN430),FALSE)),-9999,VLOOKUP($I431,disall!$A$2:$CY$349,COLUMN(disall!CN430),FALSE))</f>
        <v>0</v>
      </c>
      <c r="CV431" s="8">
        <f>IF(ISNA(VLOOKUP($I431,disall!$A$2:$CY$349,COLUMN(disall!CO430),FALSE)),-9999,VLOOKUP($I431,disall!$A$2:$CY$349,COLUMN(disall!CO430),FALSE))</f>
        <v>0</v>
      </c>
      <c r="CW431" s="8">
        <f>IF(ISNA(VLOOKUP($I431,disall!$A$2:$CY$349,COLUMN(disall!CP430),FALSE)),-9999,VLOOKUP($I431,disall!$A$2:$CY$349,COLUMN(disall!CP430),FALSE))</f>
        <v>0</v>
      </c>
      <c r="CX431" s="8">
        <f>IF(ISNA(VLOOKUP($I431,disall!$A$2:$CY$349,COLUMN(disall!CQ430),FALSE)),-9999,VLOOKUP($I431,disall!$A$2:$CY$349,COLUMN(disall!CQ430),FALSE))</f>
        <v>0</v>
      </c>
      <c r="CY431" s="8">
        <f>IF(ISNA(VLOOKUP($I431,disall!$A$2:$CY$349,COLUMN(disall!CR430),FALSE)),-9999,VLOOKUP($I431,disall!$A$2:$CY$349,COLUMN(disall!CR430),FALSE))</f>
        <v>0</v>
      </c>
      <c r="CZ431" s="8">
        <f>IF(ISNA(VLOOKUP($I431,disall!$A$2:$CY$349,COLUMN(disall!CS430),FALSE)),-9999,VLOOKUP($I431,disall!$A$2:$CY$349,COLUMN(disall!CS430),FALSE))</f>
        <v>0</v>
      </c>
      <c r="DA431" s="8">
        <f>IF(ISNA(VLOOKUP($I431,disall!$A$2:$CY$349,COLUMN(disall!CT430),FALSE)),-9999,VLOOKUP($I431,disall!$A$2:$CY$349,COLUMN(disall!CT430),FALSE))</f>
        <v>0</v>
      </c>
      <c r="DB431" s="8">
        <f>IF(ISNA(VLOOKUP($I431,disall!$A$2:$CY$349,COLUMN(disall!CU430),FALSE)),-9999,VLOOKUP($I431,disall!$A$2:$CY$349,COLUMN(disall!CU430),FALSE))</f>
        <v>0</v>
      </c>
      <c r="DC431" s="8">
        <f>IF(ISNA(VLOOKUP($I431,disall!$A$2:$CY$349,COLUMN(disall!CV430),FALSE)),-9999,VLOOKUP($I431,disall!$A$2:$CY$349,COLUMN(disall!CV430),FALSE))</f>
        <v>0</v>
      </c>
      <c r="DD431" s="8">
        <f>IF(ISNA(VLOOKUP($I431,disall!$A$2:$CY$349,COLUMN(disall!CW430),FALSE)),-9999,VLOOKUP($I431,disall!$A$2:$CY$349,COLUMN(disall!CW430),FALSE))</f>
        <v>0</v>
      </c>
      <c r="DE431" s="8">
        <f>IF(ISNA(VLOOKUP($I431,disall!$A$2:$CY$349,COLUMN(disall!CX430),FALSE)),-9999,VLOOKUP($I431,disall!$A$2:$CY$349,COLUMN(disall!CX430),FALSE))</f>
        <v>0</v>
      </c>
      <c r="DF431" s="8">
        <f>IF(ISNA(VLOOKUP($I431,disall!$A$2:$CY$349,COLUMN(disall!CY430),FALSE)),-9999,VLOOKUP($I431,disall!$A$2:$CY$349,COLUMN(disall!CY430),FALSE))</f>
        <v>0</v>
      </c>
    </row>
    <row r="432" spans="1:110" x14ac:dyDescent="0.25">
      <c r="A432">
        <v>331</v>
      </c>
      <c r="B432" t="s">
        <v>8</v>
      </c>
      <c r="C432" t="s">
        <v>472</v>
      </c>
      <c r="D432" t="s">
        <v>120</v>
      </c>
      <c r="E432" t="s">
        <v>473</v>
      </c>
      <c r="F432" t="s">
        <v>1215</v>
      </c>
      <c r="G432" t="s">
        <v>473</v>
      </c>
      <c r="H432">
        <v>4130</v>
      </c>
      <c r="I432">
        <f>IF(ISNA(VLOOKUP(H432,disall!$D$2:$L$349,1,FALSE)),H432,VLOOKUP(H432,disall!$D$2:$L$349,1,FALSE))</f>
        <v>4130</v>
      </c>
      <c r="J432">
        <f>IF(ISNA(VLOOKUP(H432,disall!$D$2:$L$349,1,FALSE)),"NA",VLOOKUP(H432,disall!$D$2:$L$349,2,FALSE))</f>
        <v>1711</v>
      </c>
      <c r="K432" t="str">
        <f>IF(ISNA(VLOOKUP(I432,disall!$A$2:$L$349,3,FALSE)),F432,VLOOKUP(I432,disall!$A$2:$L$349,3,FALSE))</f>
        <v>Dhaulpur</v>
      </c>
      <c r="L432" t="str">
        <f>IF(ISNA(VLOOKUP(I432,disall!$A$2:$L$349,12,FALSE)),"NA",VLOOKUP(I432,disall!$A$2:$L$349,12,FALSE))</f>
        <v>Daulpur</v>
      </c>
      <c r="M432">
        <f>IF(ISNA(VLOOKUP(I432,disall!$A$2:$M$349,6,FALSE)),"NA",VLOOKUP(I432,disall!$A$2:$M$349,6,FALSE))</f>
        <v>17</v>
      </c>
      <c r="N432">
        <f>IF(ISNA(VLOOKUP(I432,disall!$A$2:$M$349,7,FALSE)),"NA",VLOOKUP(I432,disall!$A$2:$M$349,7,FALSE))</f>
        <v>0.265955</v>
      </c>
      <c r="O432">
        <f>IF(ISNA(VLOOKUP(I432,disall!$A$2:$M$349,8,FALSE)),"NA",VLOOKUP(I432,disall!$A$2:$M$349,8,FALSE))</f>
        <v>2.939422</v>
      </c>
      <c r="P432" t="str">
        <f>IF(ISNA(VLOOKUP(I432,disall!$A$2:$M$349,9,FALSE)),"NA",VLOOKUP(I432,disall!$A$2:$M$349,9,FALSE))</f>
        <v>POLY</v>
      </c>
      <c r="Q432">
        <f>IF(ISNA(VLOOKUP(I432,disall!$A$2:$M$349,10,FALSE)),"NA",VLOOKUP(I432,disall!$A$2:$M$349,10,FALSE))</f>
        <v>356201100</v>
      </c>
      <c r="R432" t="str">
        <f>IF(ISNA(VLOOKUP(I432,disall!$A$2:$M$349,11,FALSE)),"NA",VLOOKUP(I432,disall!$A$2:$M$349,11,FALSE))</f>
        <v>Rajasthan</v>
      </c>
      <c r="S432" t="str">
        <f>IF(ISNA(VLOOKUP(I432,disall!$A$2:$M$349,12,FALSE)),"NA",VLOOKUP(I432,disall!$A$2:$M$349,12,FALSE))</f>
        <v>Daulpur</v>
      </c>
      <c r="T432">
        <f>IF(ISNA(VLOOKUP(I432,disall!$A$2:$M$349,13,FALSE)),"NA",VLOOKUP(I432,disall!$A$2:$M$349,13,FALSE))</f>
        <v>230</v>
      </c>
      <c r="U432" s="8">
        <f>IF(ISNA(VLOOKUP($I432,disall!$A$2:$CY$349,COLUMN(disall!N431),FALSE)),-9999,VLOOKUP($I432,disall!$A$2:$CY$349,COLUMN(disall!N431),FALSE))</f>
        <v>0</v>
      </c>
      <c r="V432" s="8">
        <f>IF(ISNA(VLOOKUP($I432,disall!$A$2:$CY$349,COLUMN(disall!O431),FALSE)),-9999,VLOOKUP($I432,disall!$A$2:$CY$349,COLUMN(disall!O431),FALSE))</f>
        <v>0</v>
      </c>
      <c r="W432" s="8">
        <f>IF(ISNA(VLOOKUP($I432,disall!$A$2:$CY$349,COLUMN(disall!P431),FALSE)),-9999,VLOOKUP($I432,disall!$A$2:$CY$349,COLUMN(disall!P431),FALSE))</f>
        <v>0</v>
      </c>
      <c r="X432" s="8">
        <f>IF(ISNA(VLOOKUP($I432,disall!$A$2:$CY$349,COLUMN(disall!Q431),FALSE)),-9999,VLOOKUP($I432,disall!$A$2:$CY$349,COLUMN(disall!Q431),FALSE))</f>
        <v>0</v>
      </c>
      <c r="Y432" s="8">
        <f>IF(ISNA(VLOOKUP($I432,disall!$A$2:$CY$349,COLUMN(disall!R431),FALSE)),-9999,VLOOKUP($I432,disall!$A$2:$CY$349,COLUMN(disall!R431),FALSE))</f>
        <v>0</v>
      </c>
      <c r="Z432" s="8">
        <f>IF(ISNA(VLOOKUP($I432,disall!$A$2:$CY$349,COLUMN(disall!S431),FALSE)),-9999,VLOOKUP($I432,disall!$A$2:$CY$349,COLUMN(disall!S431),FALSE))</f>
        <v>0</v>
      </c>
      <c r="AA432" s="8">
        <f>IF(ISNA(VLOOKUP($I432,disall!$A$2:$CY$349,COLUMN(disall!T431),FALSE)),-9999,VLOOKUP($I432,disall!$A$2:$CY$349,COLUMN(disall!T431),FALSE))</f>
        <v>0</v>
      </c>
      <c r="AB432" s="8">
        <f>IF(ISNA(VLOOKUP($I432,disall!$A$2:$CY$349,COLUMN(disall!U431),FALSE)),-9999,VLOOKUP($I432,disall!$A$2:$CY$349,COLUMN(disall!U431),FALSE))</f>
        <v>0</v>
      </c>
      <c r="AC432" s="8">
        <f>IF(ISNA(VLOOKUP($I432,disall!$A$2:$CY$349,COLUMN(disall!V431),FALSE)),-9999,VLOOKUP($I432,disall!$A$2:$CY$349,COLUMN(disall!V431),FALSE))</f>
        <v>0</v>
      </c>
      <c r="AD432" s="8">
        <f>IF(ISNA(VLOOKUP($I432,disall!$A$2:$CY$349,COLUMN(disall!W431),FALSE)),-9999,VLOOKUP($I432,disall!$A$2:$CY$349,COLUMN(disall!W431),FALSE))</f>
        <v>0</v>
      </c>
      <c r="AE432" s="8">
        <f>IF(ISNA(VLOOKUP($I432,disall!$A$2:$CY$349,COLUMN(disall!X431),FALSE)),-9999,VLOOKUP($I432,disall!$A$2:$CY$349,COLUMN(disall!X431),FALSE))</f>
        <v>0</v>
      </c>
      <c r="AF432" s="8">
        <f>IF(ISNA(VLOOKUP($I432,disall!$A$2:$CY$349,COLUMN(disall!Y431),FALSE)),-9999,VLOOKUP($I432,disall!$A$2:$CY$349,COLUMN(disall!Y431),FALSE))</f>
        <v>0</v>
      </c>
      <c r="AG432" s="8">
        <f>IF(ISNA(VLOOKUP($I432,disall!$A$2:$CY$349,COLUMN(disall!Z431),FALSE)),-9999,VLOOKUP($I432,disall!$A$2:$CY$349,COLUMN(disall!Z431),FALSE))</f>
        <v>0</v>
      </c>
      <c r="AH432" s="8">
        <f>IF(ISNA(VLOOKUP($I432,disall!$A$2:$CY$349,COLUMN(disall!AA431),FALSE)),-9999,VLOOKUP($I432,disall!$A$2:$CY$349,COLUMN(disall!AA431),FALSE))</f>
        <v>0</v>
      </c>
      <c r="AI432" s="8">
        <f>IF(ISNA(VLOOKUP($I432,disall!$A$2:$CY$349,COLUMN(disall!AB431),FALSE)),-9999,VLOOKUP($I432,disall!$A$2:$CY$349,COLUMN(disall!AB431),FALSE))</f>
        <v>0</v>
      </c>
      <c r="AJ432" s="8">
        <f>IF(ISNA(VLOOKUP($I432,disall!$A$2:$CY$349,COLUMN(disall!AC431),FALSE)),-9999,VLOOKUP($I432,disall!$A$2:$CY$349,COLUMN(disall!AC431),FALSE))</f>
        <v>0</v>
      </c>
      <c r="AK432" s="8">
        <f>IF(ISNA(VLOOKUP($I432,disall!$A$2:$CY$349,COLUMN(disall!AD431),FALSE)),-9999,VLOOKUP($I432,disall!$A$2:$CY$349,COLUMN(disall!AD431),FALSE))</f>
        <v>0</v>
      </c>
      <c r="AL432" s="8">
        <f>IF(ISNA(VLOOKUP($I432,disall!$A$2:$CY$349,COLUMN(disall!AE431),FALSE)),-9999,VLOOKUP($I432,disall!$A$2:$CY$349,COLUMN(disall!AE431),FALSE))</f>
        <v>0</v>
      </c>
      <c r="AM432" s="8">
        <f>IF(ISNA(VLOOKUP($I432,disall!$A$2:$CY$349,COLUMN(disall!AF431),FALSE)),-9999,VLOOKUP($I432,disall!$A$2:$CY$349,COLUMN(disall!AF431),FALSE))</f>
        <v>0</v>
      </c>
      <c r="AN432" s="8">
        <f>IF(ISNA(VLOOKUP($I432,disall!$A$2:$CY$349,COLUMN(disall!AG431),FALSE)),-9999,VLOOKUP($I432,disall!$A$2:$CY$349,COLUMN(disall!AG431),FALSE))</f>
        <v>0</v>
      </c>
      <c r="AO432" s="8">
        <f>IF(ISNA(VLOOKUP($I432,disall!$A$2:$CY$349,COLUMN(disall!AH431),FALSE)),-9999,VLOOKUP($I432,disall!$A$2:$CY$349,COLUMN(disall!AH431),FALSE))</f>
        <v>0</v>
      </c>
      <c r="AP432" s="8">
        <f>IF(ISNA(VLOOKUP($I432,disall!$A$2:$CY$349,COLUMN(disall!AI431),FALSE)),-9999,VLOOKUP($I432,disall!$A$2:$CY$349,COLUMN(disall!AI431),FALSE))</f>
        <v>0</v>
      </c>
      <c r="AQ432" s="8">
        <f>IF(ISNA(VLOOKUP($I432,disall!$A$2:$CY$349,COLUMN(disall!AJ431),FALSE)),-9999,VLOOKUP($I432,disall!$A$2:$CY$349,COLUMN(disall!AJ431),FALSE))</f>
        <v>0</v>
      </c>
      <c r="AR432" s="8">
        <f>IF(ISNA(VLOOKUP($I432,disall!$A$2:$CY$349,COLUMN(disall!AK431),FALSE)),-9999,VLOOKUP($I432,disall!$A$2:$CY$349,COLUMN(disall!AK431),FALSE))</f>
        <v>0</v>
      </c>
      <c r="AS432" s="8">
        <f>IF(ISNA(VLOOKUP($I432,disall!$A$2:$CY$349,COLUMN(disall!AL431),FALSE)),-9999,VLOOKUP($I432,disall!$A$2:$CY$349,COLUMN(disall!AL431),FALSE))</f>
        <v>0</v>
      </c>
      <c r="AT432" s="8">
        <f>IF(ISNA(VLOOKUP($I432,disall!$A$2:$CY$349,COLUMN(disall!AM431),FALSE)),-9999,VLOOKUP($I432,disall!$A$2:$CY$349,COLUMN(disall!AM431),FALSE))</f>
        <v>0</v>
      </c>
      <c r="AU432" s="8">
        <f>IF(ISNA(VLOOKUP($I432,disall!$A$2:$CY$349,COLUMN(disall!AN431),FALSE)),-9999,VLOOKUP($I432,disall!$A$2:$CY$349,COLUMN(disall!AN431),FALSE))</f>
        <v>0</v>
      </c>
      <c r="AV432" s="8">
        <f>IF(ISNA(VLOOKUP($I432,disall!$A$2:$CY$349,COLUMN(disall!AO431),FALSE)),-9999,VLOOKUP($I432,disall!$A$2:$CY$349,COLUMN(disall!AO431),FALSE))</f>
        <v>0</v>
      </c>
      <c r="AW432" s="8">
        <f>IF(ISNA(VLOOKUP($I432,disall!$A$2:$CY$349,COLUMN(disall!AP431),FALSE)),-9999,VLOOKUP($I432,disall!$A$2:$CY$349,COLUMN(disall!AP431),FALSE))</f>
        <v>0</v>
      </c>
      <c r="AX432" s="8">
        <f>IF(ISNA(VLOOKUP($I432,disall!$A$2:$CY$349,COLUMN(disall!AQ431),FALSE)),-9999,VLOOKUP($I432,disall!$A$2:$CY$349,COLUMN(disall!AQ431),FALSE))</f>
        <v>0</v>
      </c>
      <c r="AY432" s="8">
        <f>IF(ISNA(VLOOKUP($I432,disall!$A$2:$CY$349,COLUMN(disall!AR431),FALSE)),-9999,VLOOKUP($I432,disall!$A$2:$CY$349,COLUMN(disall!AR431),FALSE))</f>
        <v>0</v>
      </c>
      <c r="AZ432" s="8">
        <f>IF(ISNA(VLOOKUP($I432,disall!$A$2:$CY$349,COLUMN(disall!AS431),FALSE)),-9999,VLOOKUP($I432,disall!$A$2:$CY$349,COLUMN(disall!AS431),FALSE))</f>
        <v>0</v>
      </c>
      <c r="BA432" s="8">
        <f>IF(ISNA(VLOOKUP($I432,disall!$A$2:$CY$349,COLUMN(disall!AT431),FALSE)),-9999,VLOOKUP($I432,disall!$A$2:$CY$349,COLUMN(disall!AT431),FALSE))</f>
        <v>0</v>
      </c>
      <c r="BB432" s="8">
        <f>IF(ISNA(VLOOKUP($I432,disall!$A$2:$CY$349,COLUMN(disall!AU431),FALSE)),-9999,VLOOKUP($I432,disall!$A$2:$CY$349,COLUMN(disall!AU431),FALSE))</f>
        <v>0</v>
      </c>
      <c r="BC432" s="8">
        <f>IF(ISNA(VLOOKUP($I432,disall!$A$2:$CY$349,COLUMN(disall!AV431),FALSE)),-9999,VLOOKUP($I432,disall!$A$2:$CY$349,COLUMN(disall!AV431),FALSE))</f>
        <v>0</v>
      </c>
      <c r="BD432" s="8">
        <f>IF(ISNA(VLOOKUP($I432,disall!$A$2:$CY$349,COLUMN(disall!AW431),FALSE)),-9999,VLOOKUP($I432,disall!$A$2:$CY$349,COLUMN(disall!AW431),FALSE))</f>
        <v>0</v>
      </c>
      <c r="BE432" s="8">
        <f>IF(ISNA(VLOOKUP($I432,disall!$A$2:$CY$349,COLUMN(disall!AX431),FALSE)),-9999,VLOOKUP($I432,disall!$A$2:$CY$349,COLUMN(disall!AX431),FALSE))</f>
        <v>0</v>
      </c>
      <c r="BF432" s="8">
        <f>IF(ISNA(VLOOKUP($I432,disall!$A$2:$CY$349,COLUMN(disall!AY431),FALSE)),-9999,VLOOKUP($I432,disall!$A$2:$CY$349,COLUMN(disall!AY431),FALSE))</f>
        <v>0</v>
      </c>
      <c r="BG432" s="8">
        <f>IF(ISNA(VLOOKUP($I432,disall!$A$2:$CY$349,COLUMN(disall!AZ431),FALSE)),-9999,VLOOKUP($I432,disall!$A$2:$CY$349,COLUMN(disall!AZ431),FALSE))</f>
        <v>0</v>
      </c>
      <c r="BH432" s="8">
        <f>IF(ISNA(VLOOKUP($I432,disall!$A$2:$CY$349,COLUMN(disall!BA431),FALSE)),-9999,VLOOKUP($I432,disall!$A$2:$CY$349,COLUMN(disall!BA431),FALSE))</f>
        <v>0</v>
      </c>
      <c r="BI432" s="8">
        <f>IF(ISNA(VLOOKUP($I432,disall!$A$2:$CY$349,COLUMN(disall!BB431),FALSE)),-9999,VLOOKUP($I432,disall!$A$2:$CY$349,COLUMN(disall!BB431),FALSE))</f>
        <v>0</v>
      </c>
      <c r="BJ432" s="8">
        <f>IF(ISNA(VLOOKUP($I432,disall!$A$2:$CY$349,COLUMN(disall!BC431),FALSE)),-9999,VLOOKUP($I432,disall!$A$2:$CY$349,COLUMN(disall!BC431),FALSE))</f>
        <v>0</v>
      </c>
      <c r="BK432" s="8">
        <f>IF(ISNA(VLOOKUP($I432,disall!$A$2:$CY$349,COLUMN(disall!BD431),FALSE)),-9999,VLOOKUP($I432,disall!$A$2:$CY$349,COLUMN(disall!BD431),FALSE))</f>
        <v>0</v>
      </c>
      <c r="BL432" s="8">
        <f>IF(ISNA(VLOOKUP($I432,disall!$A$2:$CY$349,COLUMN(disall!BE431),FALSE)),-9999,VLOOKUP($I432,disall!$A$2:$CY$349,COLUMN(disall!BE431),FALSE))</f>
        <v>0</v>
      </c>
      <c r="BM432" s="8">
        <f>IF(ISNA(VLOOKUP($I432,disall!$A$2:$CY$349,COLUMN(disall!BF431),FALSE)),-9999,VLOOKUP($I432,disall!$A$2:$CY$349,COLUMN(disall!BF431),FALSE))</f>
        <v>0</v>
      </c>
      <c r="BN432" s="8">
        <f>IF(ISNA(VLOOKUP($I432,disall!$A$2:$CY$349,COLUMN(disall!BG431),FALSE)),-9999,VLOOKUP($I432,disall!$A$2:$CY$349,COLUMN(disall!BG431),FALSE))</f>
        <v>0</v>
      </c>
      <c r="BO432" s="8">
        <f>IF(ISNA(VLOOKUP($I432,disall!$A$2:$CY$349,COLUMN(disall!BH431),FALSE)),-9999,VLOOKUP($I432,disall!$A$2:$CY$349,COLUMN(disall!BH431),FALSE))</f>
        <v>0</v>
      </c>
      <c r="BP432" s="8">
        <f>IF(ISNA(VLOOKUP($I432,disall!$A$2:$CY$349,COLUMN(disall!BI431),FALSE)),-9999,VLOOKUP($I432,disall!$A$2:$CY$349,COLUMN(disall!BI431),FALSE))</f>
        <v>0</v>
      </c>
      <c r="BQ432" s="8">
        <f>IF(ISNA(VLOOKUP($I432,disall!$A$2:$CY$349,COLUMN(disall!BJ431),FALSE)),-9999,VLOOKUP($I432,disall!$A$2:$CY$349,COLUMN(disall!BJ431),FALSE))</f>
        <v>0</v>
      </c>
      <c r="BR432" s="8">
        <f>IF(ISNA(VLOOKUP($I432,disall!$A$2:$CY$349,COLUMN(disall!BK431),FALSE)),-9999,VLOOKUP($I432,disall!$A$2:$CY$349,COLUMN(disall!BK431),FALSE))</f>
        <v>0</v>
      </c>
      <c r="BS432" s="8">
        <f>IF(ISNA(VLOOKUP($I432,disall!$A$2:$CY$349,COLUMN(disall!BL431),FALSE)),-9999,VLOOKUP($I432,disall!$A$2:$CY$349,COLUMN(disall!BL431),FALSE))</f>
        <v>0</v>
      </c>
      <c r="BT432" s="8">
        <f>IF(ISNA(VLOOKUP($I432,disall!$A$2:$CY$349,COLUMN(disall!BM431),FALSE)),-9999,VLOOKUP($I432,disall!$A$2:$CY$349,COLUMN(disall!BM431),FALSE))</f>
        <v>0</v>
      </c>
      <c r="BU432" s="8">
        <f>IF(ISNA(VLOOKUP($I432,disall!$A$2:$CY$349,COLUMN(disall!BN431),FALSE)),-9999,VLOOKUP($I432,disall!$A$2:$CY$349,COLUMN(disall!BN431),FALSE))</f>
        <v>0</v>
      </c>
      <c r="BV432" s="8">
        <f>IF(ISNA(VLOOKUP($I432,disall!$A$2:$CY$349,COLUMN(disall!BO431),FALSE)),-9999,VLOOKUP($I432,disall!$A$2:$CY$349,COLUMN(disall!BO431),FALSE))</f>
        <v>0</v>
      </c>
      <c r="BW432" s="8">
        <f>IF(ISNA(VLOOKUP($I432,disall!$A$2:$CY$349,COLUMN(disall!BP431),FALSE)),-9999,VLOOKUP($I432,disall!$A$2:$CY$349,COLUMN(disall!BP431),FALSE))</f>
        <v>0</v>
      </c>
      <c r="BX432" s="8">
        <f>IF(ISNA(VLOOKUP($I432,disall!$A$2:$CY$349,COLUMN(disall!BQ431),FALSE)),-9999,VLOOKUP($I432,disall!$A$2:$CY$349,COLUMN(disall!BQ431),FALSE))</f>
        <v>0</v>
      </c>
      <c r="BY432" s="8">
        <f>IF(ISNA(VLOOKUP($I432,disall!$A$2:$CY$349,COLUMN(disall!BR431),FALSE)),-9999,VLOOKUP($I432,disall!$A$2:$CY$349,COLUMN(disall!BR431),FALSE))</f>
        <v>0</v>
      </c>
      <c r="BZ432" s="8">
        <f>IF(ISNA(VLOOKUP($I432,disall!$A$2:$CY$349,COLUMN(disall!BS431),FALSE)),-9999,VLOOKUP($I432,disall!$A$2:$CY$349,COLUMN(disall!BS431),FALSE))</f>
        <v>0</v>
      </c>
      <c r="CA432" s="8">
        <f>IF(ISNA(VLOOKUP($I432,disall!$A$2:$CY$349,COLUMN(disall!BT431),FALSE)),-9999,VLOOKUP($I432,disall!$A$2:$CY$349,COLUMN(disall!BT431),FALSE))</f>
        <v>0</v>
      </c>
      <c r="CB432" s="8">
        <f>IF(ISNA(VLOOKUP($I432,disall!$A$2:$CY$349,COLUMN(disall!BU431),FALSE)),-9999,VLOOKUP($I432,disall!$A$2:$CY$349,COLUMN(disall!BU431),FALSE))</f>
        <v>0</v>
      </c>
      <c r="CC432" s="8">
        <f>IF(ISNA(VLOOKUP($I432,disall!$A$2:$CY$349,COLUMN(disall!BV431),FALSE)),-9999,VLOOKUP($I432,disall!$A$2:$CY$349,COLUMN(disall!BV431),FALSE))</f>
        <v>0</v>
      </c>
      <c r="CD432" s="8">
        <f>IF(ISNA(VLOOKUP($I432,disall!$A$2:$CY$349,COLUMN(disall!BW431),FALSE)),-9999,VLOOKUP($I432,disall!$A$2:$CY$349,COLUMN(disall!BW431),FALSE))</f>
        <v>0</v>
      </c>
      <c r="CE432" s="8">
        <f>IF(ISNA(VLOOKUP($I432,disall!$A$2:$CY$349,COLUMN(disall!BX431),FALSE)),-9999,VLOOKUP($I432,disall!$A$2:$CY$349,COLUMN(disall!BX431),FALSE))</f>
        <v>0</v>
      </c>
      <c r="CF432" s="8">
        <f>IF(ISNA(VLOOKUP($I432,disall!$A$2:$CY$349,COLUMN(disall!BY431),FALSE)),-9999,VLOOKUP($I432,disall!$A$2:$CY$349,COLUMN(disall!BY431),FALSE))</f>
        <v>0</v>
      </c>
      <c r="CG432" s="8">
        <f>IF(ISNA(VLOOKUP($I432,disall!$A$2:$CY$349,COLUMN(disall!BZ431),FALSE)),-9999,VLOOKUP($I432,disall!$A$2:$CY$349,COLUMN(disall!BZ431),FALSE))</f>
        <v>0</v>
      </c>
      <c r="CH432" s="8">
        <f>IF(ISNA(VLOOKUP($I432,disall!$A$2:$CY$349,COLUMN(disall!CA431),FALSE)),-9999,VLOOKUP($I432,disall!$A$2:$CY$349,COLUMN(disall!CA431),FALSE))</f>
        <v>0</v>
      </c>
      <c r="CI432" s="8">
        <f>IF(ISNA(VLOOKUP($I432,disall!$A$2:$CY$349,COLUMN(disall!CB431),FALSE)),-9999,VLOOKUP($I432,disall!$A$2:$CY$349,COLUMN(disall!CB431),FALSE))</f>
        <v>0</v>
      </c>
      <c r="CJ432" s="8">
        <f>IF(ISNA(VLOOKUP($I432,disall!$A$2:$CY$349,COLUMN(disall!CC431),FALSE)),-9999,VLOOKUP($I432,disall!$A$2:$CY$349,COLUMN(disall!CC431),FALSE))</f>
        <v>0</v>
      </c>
      <c r="CK432" s="8">
        <f>IF(ISNA(VLOOKUP($I432,disall!$A$2:$CY$349,COLUMN(disall!CD431),FALSE)),-9999,VLOOKUP($I432,disall!$A$2:$CY$349,COLUMN(disall!CD431),FALSE))</f>
        <v>0</v>
      </c>
      <c r="CL432" s="8">
        <f>IF(ISNA(VLOOKUP($I432,disall!$A$2:$CY$349,COLUMN(disall!CE431),FALSE)),-9999,VLOOKUP($I432,disall!$A$2:$CY$349,COLUMN(disall!CE431),FALSE))</f>
        <v>0</v>
      </c>
      <c r="CM432" s="8">
        <f>IF(ISNA(VLOOKUP($I432,disall!$A$2:$CY$349,COLUMN(disall!CF431),FALSE)),-9999,VLOOKUP($I432,disall!$A$2:$CY$349,COLUMN(disall!CF431),FALSE))</f>
        <v>0</v>
      </c>
      <c r="CN432" s="8">
        <f>IF(ISNA(VLOOKUP($I432,disall!$A$2:$CY$349,COLUMN(disall!CG431),FALSE)),-9999,VLOOKUP($I432,disall!$A$2:$CY$349,COLUMN(disall!CG431),FALSE))</f>
        <v>0</v>
      </c>
      <c r="CO432" s="8">
        <f>IF(ISNA(VLOOKUP($I432,disall!$A$2:$CY$349,COLUMN(disall!CH431),FALSE)),-9999,VLOOKUP($I432,disall!$A$2:$CY$349,COLUMN(disall!CH431),FALSE))</f>
        <v>0</v>
      </c>
      <c r="CP432" s="8">
        <f>IF(ISNA(VLOOKUP($I432,disall!$A$2:$CY$349,COLUMN(disall!CI431),FALSE)),-9999,VLOOKUP($I432,disall!$A$2:$CY$349,COLUMN(disall!CI431),FALSE))</f>
        <v>0</v>
      </c>
      <c r="CQ432" s="8">
        <f>IF(ISNA(VLOOKUP($I432,disall!$A$2:$CY$349,COLUMN(disall!CJ431),FALSE)),-9999,VLOOKUP($I432,disall!$A$2:$CY$349,COLUMN(disall!CJ431),FALSE))</f>
        <v>0</v>
      </c>
      <c r="CR432" s="8">
        <f>IF(ISNA(VLOOKUP($I432,disall!$A$2:$CY$349,COLUMN(disall!CK431),FALSE)),-9999,VLOOKUP($I432,disall!$A$2:$CY$349,COLUMN(disall!CK431),FALSE))</f>
        <v>0</v>
      </c>
      <c r="CS432" s="8">
        <f>IF(ISNA(VLOOKUP($I432,disall!$A$2:$CY$349,COLUMN(disall!CL431),FALSE)),-9999,VLOOKUP($I432,disall!$A$2:$CY$349,COLUMN(disall!CL431),FALSE))</f>
        <v>0</v>
      </c>
      <c r="CT432" s="8">
        <f>IF(ISNA(VLOOKUP($I432,disall!$A$2:$CY$349,COLUMN(disall!CM431),FALSE)),-9999,VLOOKUP($I432,disall!$A$2:$CY$349,COLUMN(disall!CM431),FALSE))</f>
        <v>0</v>
      </c>
      <c r="CU432" s="8">
        <f>IF(ISNA(VLOOKUP($I432,disall!$A$2:$CY$349,COLUMN(disall!CN431),FALSE)),-9999,VLOOKUP($I432,disall!$A$2:$CY$349,COLUMN(disall!CN431),FALSE))</f>
        <v>0</v>
      </c>
      <c r="CV432" s="8">
        <f>IF(ISNA(VLOOKUP($I432,disall!$A$2:$CY$349,COLUMN(disall!CO431),FALSE)),-9999,VLOOKUP($I432,disall!$A$2:$CY$349,COLUMN(disall!CO431),FALSE))</f>
        <v>0</v>
      </c>
      <c r="CW432" s="8">
        <f>IF(ISNA(VLOOKUP($I432,disall!$A$2:$CY$349,COLUMN(disall!CP431),FALSE)),-9999,VLOOKUP($I432,disall!$A$2:$CY$349,COLUMN(disall!CP431),FALSE))</f>
        <v>0</v>
      </c>
      <c r="CX432" s="8">
        <f>IF(ISNA(VLOOKUP($I432,disall!$A$2:$CY$349,COLUMN(disall!CQ431),FALSE)),-9999,VLOOKUP($I432,disall!$A$2:$CY$349,COLUMN(disall!CQ431),FALSE))</f>
        <v>1.49</v>
      </c>
      <c r="CY432" s="8">
        <f>IF(ISNA(VLOOKUP($I432,disall!$A$2:$CY$349,COLUMN(disall!CR431),FALSE)),-9999,VLOOKUP($I432,disall!$A$2:$CY$349,COLUMN(disall!CR431),FALSE))</f>
        <v>1.07</v>
      </c>
      <c r="CZ432" s="8">
        <f>IF(ISNA(VLOOKUP($I432,disall!$A$2:$CY$349,COLUMN(disall!CS431),FALSE)),-9999,VLOOKUP($I432,disall!$A$2:$CY$349,COLUMN(disall!CS431),FALSE))</f>
        <v>718.12</v>
      </c>
      <c r="DA432" s="8">
        <f>IF(ISNA(VLOOKUP($I432,disall!$A$2:$CY$349,COLUMN(disall!CT431),FALSE)),-9999,VLOOKUP($I432,disall!$A$2:$CY$349,COLUMN(disall!CT431),FALSE))</f>
        <v>1.08</v>
      </c>
      <c r="DB432" s="8">
        <f>IF(ISNA(VLOOKUP($I432,disall!$A$2:$CY$349,COLUMN(disall!CU431),FALSE)),-9999,VLOOKUP($I432,disall!$A$2:$CY$349,COLUMN(disall!CU431),FALSE))</f>
        <v>0.87</v>
      </c>
      <c r="DC432" s="8">
        <f>IF(ISNA(VLOOKUP($I432,disall!$A$2:$CY$349,COLUMN(disall!CV431),FALSE)),-9999,VLOOKUP($I432,disall!$A$2:$CY$349,COLUMN(disall!CV431),FALSE))</f>
        <v>805.56</v>
      </c>
      <c r="DD432" s="8">
        <f>IF(ISNA(VLOOKUP($I432,disall!$A$2:$CY$349,COLUMN(disall!CW431),FALSE)),-9999,VLOOKUP($I432,disall!$A$2:$CY$349,COLUMN(disall!CW431),FALSE))</f>
        <v>0</v>
      </c>
      <c r="DE432" s="8">
        <f>IF(ISNA(VLOOKUP($I432,disall!$A$2:$CY$349,COLUMN(disall!CX431),FALSE)),-9999,VLOOKUP($I432,disall!$A$2:$CY$349,COLUMN(disall!CX431),FALSE))</f>
        <v>0</v>
      </c>
      <c r="DF432" s="8">
        <f>IF(ISNA(VLOOKUP($I432,disall!$A$2:$CY$349,COLUMN(disall!CY431),FALSE)),-9999,VLOOKUP($I432,disall!$A$2:$CY$349,COLUMN(disall!CY431),FALSE))</f>
        <v>0</v>
      </c>
    </row>
    <row r="433" spans="1:110" x14ac:dyDescent="0.25">
      <c r="A433">
        <v>348</v>
      </c>
      <c r="B433" t="s">
        <v>8</v>
      </c>
      <c r="C433" t="s">
        <v>472</v>
      </c>
      <c r="D433" t="s">
        <v>1216</v>
      </c>
      <c r="E433" t="s">
        <v>473</v>
      </c>
      <c r="F433" t="s">
        <v>1217</v>
      </c>
      <c r="G433" t="s">
        <v>473</v>
      </c>
      <c r="H433">
        <v>4131</v>
      </c>
      <c r="I433">
        <f>IF(ISNA(VLOOKUP(H433,disall!$D$2:$L$349,1,FALSE)),H433,VLOOKUP(H433,disall!$D$2:$L$349,1,FALSE))</f>
        <v>4131</v>
      </c>
      <c r="J433" t="str">
        <f>IF(ISNA(VLOOKUP(H433,disall!$D$2:$L$349,1,FALSE)),"NA",VLOOKUP(H433,disall!$D$2:$L$349,2,FALSE))</f>
        <v>NA</v>
      </c>
      <c r="K433" t="str">
        <f>IF(ISNA(VLOOKUP(I433,disall!$A$2:$L$349,3,FALSE)),F433,VLOOKUP(I433,disall!$A$2:$L$349,3,FALSE))</f>
        <v>East</v>
      </c>
      <c r="L433" t="str">
        <f>IF(ISNA(VLOOKUP(I433,disall!$A$2:$L$349,12,FALSE)),"NA",VLOOKUP(I433,disall!$A$2:$L$349,12,FALSE))</f>
        <v>NA</v>
      </c>
      <c r="M433" t="str">
        <f>IF(ISNA(VLOOKUP(I433,disall!$A$2:$M$349,6,FALSE)),"NA",VLOOKUP(I433,disall!$A$2:$M$349,6,FALSE))</f>
        <v>NA</v>
      </c>
      <c r="N433" t="str">
        <f>IF(ISNA(VLOOKUP(I433,disall!$A$2:$M$349,7,FALSE)),"NA",VLOOKUP(I433,disall!$A$2:$M$349,7,FALSE))</f>
        <v>NA</v>
      </c>
      <c r="O433" t="str">
        <f>IF(ISNA(VLOOKUP(I433,disall!$A$2:$M$349,8,FALSE)),"NA",VLOOKUP(I433,disall!$A$2:$M$349,8,FALSE))</f>
        <v>NA</v>
      </c>
      <c r="P433" t="str">
        <f>IF(ISNA(VLOOKUP(I433,disall!$A$2:$M$349,9,FALSE)),"NA",VLOOKUP(I433,disall!$A$2:$M$349,9,FALSE))</f>
        <v>NA</v>
      </c>
      <c r="Q433" t="str">
        <f>IF(ISNA(VLOOKUP(I433,disall!$A$2:$M$349,10,FALSE)),"NA",VLOOKUP(I433,disall!$A$2:$M$349,10,FALSE))</f>
        <v>NA</v>
      </c>
      <c r="R433" t="str">
        <f>IF(ISNA(VLOOKUP(I433,disall!$A$2:$M$349,11,FALSE)),"NA",VLOOKUP(I433,disall!$A$2:$M$349,11,FALSE))</f>
        <v>NA</v>
      </c>
      <c r="S433" t="str">
        <f>IF(ISNA(VLOOKUP(I433,disall!$A$2:$M$349,12,FALSE)),"NA",VLOOKUP(I433,disall!$A$2:$M$349,12,FALSE))</f>
        <v>NA</v>
      </c>
      <c r="T433" t="str">
        <f>IF(ISNA(VLOOKUP(I433,disall!$A$2:$M$349,13,FALSE)),"NA",VLOOKUP(I433,disall!$A$2:$M$349,13,FALSE))</f>
        <v>NA</v>
      </c>
      <c r="U433" s="8">
        <f>IF(ISNA(VLOOKUP($I433,disall!$A$2:$CY$349,COLUMN(disall!N432),FALSE)),-9999,VLOOKUP($I433,disall!$A$2:$CY$349,COLUMN(disall!N432),FALSE))</f>
        <v>-9999</v>
      </c>
      <c r="V433" s="8">
        <f>IF(ISNA(VLOOKUP($I433,disall!$A$2:$CY$349,COLUMN(disall!O432),FALSE)),-9999,VLOOKUP($I433,disall!$A$2:$CY$349,COLUMN(disall!O432),FALSE))</f>
        <v>-9999</v>
      </c>
      <c r="W433" s="8">
        <f>IF(ISNA(VLOOKUP($I433,disall!$A$2:$CY$349,COLUMN(disall!P432),FALSE)),-9999,VLOOKUP($I433,disall!$A$2:$CY$349,COLUMN(disall!P432),FALSE))</f>
        <v>-9999</v>
      </c>
      <c r="X433" s="8">
        <f>IF(ISNA(VLOOKUP($I433,disall!$A$2:$CY$349,COLUMN(disall!Q432),FALSE)),-9999,VLOOKUP($I433,disall!$A$2:$CY$349,COLUMN(disall!Q432),FALSE))</f>
        <v>-9999</v>
      </c>
      <c r="Y433" s="8">
        <f>IF(ISNA(VLOOKUP($I433,disall!$A$2:$CY$349,COLUMN(disall!R432),FALSE)),-9999,VLOOKUP($I433,disall!$A$2:$CY$349,COLUMN(disall!R432),FALSE))</f>
        <v>-9999</v>
      </c>
      <c r="Z433" s="8">
        <f>IF(ISNA(VLOOKUP($I433,disall!$A$2:$CY$349,COLUMN(disall!S432),FALSE)),-9999,VLOOKUP($I433,disall!$A$2:$CY$349,COLUMN(disall!S432),FALSE))</f>
        <v>-9999</v>
      </c>
      <c r="AA433" s="8">
        <f>IF(ISNA(VLOOKUP($I433,disall!$A$2:$CY$349,COLUMN(disall!T432),FALSE)),-9999,VLOOKUP($I433,disall!$A$2:$CY$349,COLUMN(disall!T432),FALSE))</f>
        <v>-9999</v>
      </c>
      <c r="AB433" s="8">
        <f>IF(ISNA(VLOOKUP($I433,disall!$A$2:$CY$349,COLUMN(disall!U432),FALSE)),-9999,VLOOKUP($I433,disall!$A$2:$CY$349,COLUMN(disall!U432),FALSE))</f>
        <v>-9999</v>
      </c>
      <c r="AC433" s="8">
        <f>IF(ISNA(VLOOKUP($I433,disall!$A$2:$CY$349,COLUMN(disall!V432),FALSE)),-9999,VLOOKUP($I433,disall!$A$2:$CY$349,COLUMN(disall!V432),FALSE))</f>
        <v>-9999</v>
      </c>
      <c r="AD433" s="8">
        <f>IF(ISNA(VLOOKUP($I433,disall!$A$2:$CY$349,COLUMN(disall!W432),FALSE)),-9999,VLOOKUP($I433,disall!$A$2:$CY$349,COLUMN(disall!W432),FALSE))</f>
        <v>-9999</v>
      </c>
      <c r="AE433" s="8">
        <f>IF(ISNA(VLOOKUP($I433,disall!$A$2:$CY$349,COLUMN(disall!X432),FALSE)),-9999,VLOOKUP($I433,disall!$A$2:$CY$349,COLUMN(disall!X432),FALSE))</f>
        <v>-9999</v>
      </c>
      <c r="AF433" s="8">
        <f>IF(ISNA(VLOOKUP($I433,disall!$A$2:$CY$349,COLUMN(disall!Y432),FALSE)),-9999,VLOOKUP($I433,disall!$A$2:$CY$349,COLUMN(disall!Y432),FALSE))</f>
        <v>-9999</v>
      </c>
      <c r="AG433" s="8">
        <f>IF(ISNA(VLOOKUP($I433,disall!$A$2:$CY$349,COLUMN(disall!Z432),FALSE)),-9999,VLOOKUP($I433,disall!$A$2:$CY$349,COLUMN(disall!Z432),FALSE))</f>
        <v>-9999</v>
      </c>
      <c r="AH433" s="8">
        <f>IF(ISNA(VLOOKUP($I433,disall!$A$2:$CY$349,COLUMN(disall!AA432),FALSE)),-9999,VLOOKUP($I433,disall!$A$2:$CY$349,COLUMN(disall!AA432),FALSE))</f>
        <v>-9999</v>
      </c>
      <c r="AI433" s="8">
        <f>IF(ISNA(VLOOKUP($I433,disall!$A$2:$CY$349,COLUMN(disall!AB432),FALSE)),-9999,VLOOKUP($I433,disall!$A$2:$CY$349,COLUMN(disall!AB432),FALSE))</f>
        <v>-9999</v>
      </c>
      <c r="AJ433" s="8">
        <f>IF(ISNA(VLOOKUP($I433,disall!$A$2:$CY$349,COLUMN(disall!AC432),FALSE)),-9999,VLOOKUP($I433,disall!$A$2:$CY$349,COLUMN(disall!AC432),FALSE))</f>
        <v>-9999</v>
      </c>
      <c r="AK433" s="8">
        <f>IF(ISNA(VLOOKUP($I433,disall!$A$2:$CY$349,COLUMN(disall!AD432),FALSE)),-9999,VLOOKUP($I433,disall!$A$2:$CY$349,COLUMN(disall!AD432),FALSE))</f>
        <v>-9999</v>
      </c>
      <c r="AL433" s="8">
        <f>IF(ISNA(VLOOKUP($I433,disall!$A$2:$CY$349,COLUMN(disall!AE432),FALSE)),-9999,VLOOKUP($I433,disall!$A$2:$CY$349,COLUMN(disall!AE432),FALSE))</f>
        <v>-9999</v>
      </c>
      <c r="AM433" s="8">
        <f>IF(ISNA(VLOOKUP($I433,disall!$A$2:$CY$349,COLUMN(disall!AF432),FALSE)),-9999,VLOOKUP($I433,disall!$A$2:$CY$349,COLUMN(disall!AF432),FALSE))</f>
        <v>-9999</v>
      </c>
      <c r="AN433" s="8">
        <f>IF(ISNA(VLOOKUP($I433,disall!$A$2:$CY$349,COLUMN(disall!AG432),FALSE)),-9999,VLOOKUP($I433,disall!$A$2:$CY$349,COLUMN(disall!AG432),FALSE))</f>
        <v>-9999</v>
      </c>
      <c r="AO433" s="8">
        <f>IF(ISNA(VLOOKUP($I433,disall!$A$2:$CY$349,COLUMN(disall!AH432),FALSE)),-9999,VLOOKUP($I433,disall!$A$2:$CY$349,COLUMN(disall!AH432),FALSE))</f>
        <v>-9999</v>
      </c>
      <c r="AP433" s="8">
        <f>IF(ISNA(VLOOKUP($I433,disall!$A$2:$CY$349,COLUMN(disall!AI432),FALSE)),-9999,VLOOKUP($I433,disall!$A$2:$CY$349,COLUMN(disall!AI432),FALSE))</f>
        <v>-9999</v>
      </c>
      <c r="AQ433" s="8">
        <f>IF(ISNA(VLOOKUP($I433,disall!$A$2:$CY$349,COLUMN(disall!AJ432),FALSE)),-9999,VLOOKUP($I433,disall!$A$2:$CY$349,COLUMN(disall!AJ432),FALSE))</f>
        <v>-9999</v>
      </c>
      <c r="AR433" s="8">
        <f>IF(ISNA(VLOOKUP($I433,disall!$A$2:$CY$349,COLUMN(disall!AK432),FALSE)),-9999,VLOOKUP($I433,disall!$A$2:$CY$349,COLUMN(disall!AK432),FALSE))</f>
        <v>-9999</v>
      </c>
      <c r="AS433" s="8">
        <f>IF(ISNA(VLOOKUP($I433,disall!$A$2:$CY$349,COLUMN(disall!AL432),FALSE)),-9999,VLOOKUP($I433,disall!$A$2:$CY$349,COLUMN(disall!AL432),FALSE))</f>
        <v>-9999</v>
      </c>
      <c r="AT433" s="8">
        <f>IF(ISNA(VLOOKUP($I433,disall!$A$2:$CY$349,COLUMN(disall!AM432),FALSE)),-9999,VLOOKUP($I433,disall!$A$2:$CY$349,COLUMN(disall!AM432),FALSE))</f>
        <v>-9999</v>
      </c>
      <c r="AU433" s="8">
        <f>IF(ISNA(VLOOKUP($I433,disall!$A$2:$CY$349,COLUMN(disall!AN432),FALSE)),-9999,VLOOKUP($I433,disall!$A$2:$CY$349,COLUMN(disall!AN432),FALSE))</f>
        <v>-9999</v>
      </c>
      <c r="AV433" s="8">
        <f>IF(ISNA(VLOOKUP($I433,disall!$A$2:$CY$349,COLUMN(disall!AO432),FALSE)),-9999,VLOOKUP($I433,disall!$A$2:$CY$349,COLUMN(disall!AO432),FALSE))</f>
        <v>-9999</v>
      </c>
      <c r="AW433" s="8">
        <f>IF(ISNA(VLOOKUP($I433,disall!$A$2:$CY$349,COLUMN(disall!AP432),FALSE)),-9999,VLOOKUP($I433,disall!$A$2:$CY$349,COLUMN(disall!AP432),FALSE))</f>
        <v>-9999</v>
      </c>
      <c r="AX433" s="8">
        <f>IF(ISNA(VLOOKUP($I433,disall!$A$2:$CY$349,COLUMN(disall!AQ432),FALSE)),-9999,VLOOKUP($I433,disall!$A$2:$CY$349,COLUMN(disall!AQ432),FALSE))</f>
        <v>-9999</v>
      </c>
      <c r="AY433" s="8">
        <f>IF(ISNA(VLOOKUP($I433,disall!$A$2:$CY$349,COLUMN(disall!AR432),FALSE)),-9999,VLOOKUP($I433,disall!$A$2:$CY$349,COLUMN(disall!AR432),FALSE))</f>
        <v>-9999</v>
      </c>
      <c r="AZ433" s="8">
        <f>IF(ISNA(VLOOKUP($I433,disall!$A$2:$CY$349,COLUMN(disall!AS432),FALSE)),-9999,VLOOKUP($I433,disall!$A$2:$CY$349,COLUMN(disall!AS432),FALSE))</f>
        <v>-9999</v>
      </c>
      <c r="BA433" s="8">
        <f>IF(ISNA(VLOOKUP($I433,disall!$A$2:$CY$349,COLUMN(disall!AT432),FALSE)),-9999,VLOOKUP($I433,disall!$A$2:$CY$349,COLUMN(disall!AT432),FALSE))</f>
        <v>-9999</v>
      </c>
      <c r="BB433" s="8">
        <f>IF(ISNA(VLOOKUP($I433,disall!$A$2:$CY$349,COLUMN(disall!AU432),FALSE)),-9999,VLOOKUP($I433,disall!$A$2:$CY$349,COLUMN(disall!AU432),FALSE))</f>
        <v>-9999</v>
      </c>
      <c r="BC433" s="8">
        <f>IF(ISNA(VLOOKUP($I433,disall!$A$2:$CY$349,COLUMN(disall!AV432),FALSE)),-9999,VLOOKUP($I433,disall!$A$2:$CY$349,COLUMN(disall!AV432),FALSE))</f>
        <v>-9999</v>
      </c>
      <c r="BD433" s="8">
        <f>IF(ISNA(VLOOKUP($I433,disall!$A$2:$CY$349,COLUMN(disall!AW432),FALSE)),-9999,VLOOKUP($I433,disall!$A$2:$CY$349,COLUMN(disall!AW432),FALSE))</f>
        <v>-9999</v>
      </c>
      <c r="BE433" s="8">
        <f>IF(ISNA(VLOOKUP($I433,disall!$A$2:$CY$349,COLUMN(disall!AX432),FALSE)),-9999,VLOOKUP($I433,disall!$A$2:$CY$349,COLUMN(disall!AX432),FALSE))</f>
        <v>-9999</v>
      </c>
      <c r="BF433" s="8">
        <f>IF(ISNA(VLOOKUP($I433,disall!$A$2:$CY$349,COLUMN(disall!AY432),FALSE)),-9999,VLOOKUP($I433,disall!$A$2:$CY$349,COLUMN(disall!AY432),FALSE))</f>
        <v>-9999</v>
      </c>
      <c r="BG433" s="8">
        <f>IF(ISNA(VLOOKUP($I433,disall!$A$2:$CY$349,COLUMN(disall!AZ432),FALSE)),-9999,VLOOKUP($I433,disall!$A$2:$CY$349,COLUMN(disall!AZ432),FALSE))</f>
        <v>-9999</v>
      </c>
      <c r="BH433" s="8">
        <f>IF(ISNA(VLOOKUP($I433,disall!$A$2:$CY$349,COLUMN(disall!BA432),FALSE)),-9999,VLOOKUP($I433,disall!$A$2:$CY$349,COLUMN(disall!BA432),FALSE))</f>
        <v>-9999</v>
      </c>
      <c r="BI433" s="8">
        <f>IF(ISNA(VLOOKUP($I433,disall!$A$2:$CY$349,COLUMN(disall!BB432),FALSE)),-9999,VLOOKUP($I433,disall!$A$2:$CY$349,COLUMN(disall!BB432),FALSE))</f>
        <v>-9999</v>
      </c>
      <c r="BJ433" s="8">
        <f>IF(ISNA(VLOOKUP($I433,disall!$A$2:$CY$349,COLUMN(disall!BC432),FALSE)),-9999,VLOOKUP($I433,disall!$A$2:$CY$349,COLUMN(disall!BC432),FALSE))</f>
        <v>-9999</v>
      </c>
      <c r="BK433" s="8">
        <f>IF(ISNA(VLOOKUP($I433,disall!$A$2:$CY$349,COLUMN(disall!BD432),FALSE)),-9999,VLOOKUP($I433,disall!$A$2:$CY$349,COLUMN(disall!BD432),FALSE))</f>
        <v>-9999</v>
      </c>
      <c r="BL433" s="8">
        <f>IF(ISNA(VLOOKUP($I433,disall!$A$2:$CY$349,COLUMN(disall!BE432),FALSE)),-9999,VLOOKUP($I433,disall!$A$2:$CY$349,COLUMN(disall!BE432),FALSE))</f>
        <v>-9999</v>
      </c>
      <c r="BM433" s="8">
        <f>IF(ISNA(VLOOKUP($I433,disall!$A$2:$CY$349,COLUMN(disall!BF432),FALSE)),-9999,VLOOKUP($I433,disall!$A$2:$CY$349,COLUMN(disall!BF432),FALSE))</f>
        <v>-9999</v>
      </c>
      <c r="BN433" s="8">
        <f>IF(ISNA(VLOOKUP($I433,disall!$A$2:$CY$349,COLUMN(disall!BG432),FALSE)),-9999,VLOOKUP($I433,disall!$A$2:$CY$349,COLUMN(disall!BG432),FALSE))</f>
        <v>-9999</v>
      </c>
      <c r="BO433" s="8">
        <f>IF(ISNA(VLOOKUP($I433,disall!$A$2:$CY$349,COLUMN(disall!BH432),FALSE)),-9999,VLOOKUP($I433,disall!$A$2:$CY$349,COLUMN(disall!BH432),FALSE))</f>
        <v>-9999</v>
      </c>
      <c r="BP433" s="8">
        <f>IF(ISNA(VLOOKUP($I433,disall!$A$2:$CY$349,COLUMN(disall!BI432),FALSE)),-9999,VLOOKUP($I433,disall!$A$2:$CY$349,COLUMN(disall!BI432),FALSE))</f>
        <v>-9999</v>
      </c>
      <c r="BQ433" s="8">
        <f>IF(ISNA(VLOOKUP($I433,disall!$A$2:$CY$349,COLUMN(disall!BJ432),FALSE)),-9999,VLOOKUP($I433,disall!$A$2:$CY$349,COLUMN(disall!BJ432),FALSE))</f>
        <v>-9999</v>
      </c>
      <c r="BR433" s="8">
        <f>IF(ISNA(VLOOKUP($I433,disall!$A$2:$CY$349,COLUMN(disall!BK432),FALSE)),-9999,VLOOKUP($I433,disall!$A$2:$CY$349,COLUMN(disall!BK432),FALSE))</f>
        <v>-9999</v>
      </c>
      <c r="BS433" s="8">
        <f>IF(ISNA(VLOOKUP($I433,disall!$A$2:$CY$349,COLUMN(disall!BL432),FALSE)),-9999,VLOOKUP($I433,disall!$A$2:$CY$349,COLUMN(disall!BL432),FALSE))</f>
        <v>-9999</v>
      </c>
      <c r="BT433" s="8">
        <f>IF(ISNA(VLOOKUP($I433,disall!$A$2:$CY$349,COLUMN(disall!BM432),FALSE)),-9999,VLOOKUP($I433,disall!$A$2:$CY$349,COLUMN(disall!BM432),FALSE))</f>
        <v>-9999</v>
      </c>
      <c r="BU433" s="8">
        <f>IF(ISNA(VLOOKUP($I433,disall!$A$2:$CY$349,COLUMN(disall!BN432),FALSE)),-9999,VLOOKUP($I433,disall!$A$2:$CY$349,COLUMN(disall!BN432),FALSE))</f>
        <v>-9999</v>
      </c>
      <c r="BV433" s="8">
        <f>IF(ISNA(VLOOKUP($I433,disall!$A$2:$CY$349,COLUMN(disall!BO432),FALSE)),-9999,VLOOKUP($I433,disall!$A$2:$CY$349,COLUMN(disall!BO432),FALSE))</f>
        <v>-9999</v>
      </c>
      <c r="BW433" s="8">
        <f>IF(ISNA(VLOOKUP($I433,disall!$A$2:$CY$349,COLUMN(disall!BP432),FALSE)),-9999,VLOOKUP($I433,disall!$A$2:$CY$349,COLUMN(disall!BP432),FALSE))</f>
        <v>-9999</v>
      </c>
      <c r="BX433" s="8">
        <f>IF(ISNA(VLOOKUP($I433,disall!$A$2:$CY$349,COLUMN(disall!BQ432),FALSE)),-9999,VLOOKUP($I433,disall!$A$2:$CY$349,COLUMN(disall!BQ432),FALSE))</f>
        <v>-9999</v>
      </c>
      <c r="BY433" s="8">
        <f>IF(ISNA(VLOOKUP($I433,disall!$A$2:$CY$349,COLUMN(disall!BR432),FALSE)),-9999,VLOOKUP($I433,disall!$A$2:$CY$349,COLUMN(disall!BR432),FALSE))</f>
        <v>-9999</v>
      </c>
      <c r="BZ433" s="8">
        <f>IF(ISNA(VLOOKUP($I433,disall!$A$2:$CY$349,COLUMN(disall!BS432),FALSE)),-9999,VLOOKUP($I433,disall!$A$2:$CY$349,COLUMN(disall!BS432),FALSE))</f>
        <v>-9999</v>
      </c>
      <c r="CA433" s="8">
        <f>IF(ISNA(VLOOKUP($I433,disall!$A$2:$CY$349,COLUMN(disall!BT432),FALSE)),-9999,VLOOKUP($I433,disall!$A$2:$CY$349,COLUMN(disall!BT432),FALSE))</f>
        <v>-9999</v>
      </c>
      <c r="CB433" s="8">
        <f>IF(ISNA(VLOOKUP($I433,disall!$A$2:$CY$349,COLUMN(disall!BU432),FALSE)),-9999,VLOOKUP($I433,disall!$A$2:$CY$349,COLUMN(disall!BU432),FALSE))</f>
        <v>-9999</v>
      </c>
      <c r="CC433" s="8">
        <f>IF(ISNA(VLOOKUP($I433,disall!$A$2:$CY$349,COLUMN(disall!BV432),FALSE)),-9999,VLOOKUP($I433,disall!$A$2:$CY$349,COLUMN(disall!BV432),FALSE))</f>
        <v>-9999</v>
      </c>
      <c r="CD433" s="8">
        <f>IF(ISNA(VLOOKUP($I433,disall!$A$2:$CY$349,COLUMN(disall!BW432),FALSE)),-9999,VLOOKUP($I433,disall!$A$2:$CY$349,COLUMN(disall!BW432),FALSE))</f>
        <v>-9999</v>
      </c>
      <c r="CE433" s="8">
        <f>IF(ISNA(VLOOKUP($I433,disall!$A$2:$CY$349,COLUMN(disall!BX432),FALSE)),-9999,VLOOKUP($I433,disall!$A$2:$CY$349,COLUMN(disall!BX432),FALSE))</f>
        <v>-9999</v>
      </c>
      <c r="CF433" s="8">
        <f>IF(ISNA(VLOOKUP($I433,disall!$A$2:$CY$349,COLUMN(disall!BY432),FALSE)),-9999,VLOOKUP($I433,disall!$A$2:$CY$349,COLUMN(disall!BY432),FALSE))</f>
        <v>-9999</v>
      </c>
      <c r="CG433" s="8">
        <f>IF(ISNA(VLOOKUP($I433,disall!$A$2:$CY$349,COLUMN(disall!BZ432),FALSE)),-9999,VLOOKUP($I433,disall!$A$2:$CY$349,COLUMN(disall!BZ432),FALSE))</f>
        <v>-9999</v>
      </c>
      <c r="CH433" s="8">
        <f>IF(ISNA(VLOOKUP($I433,disall!$A$2:$CY$349,COLUMN(disall!CA432),FALSE)),-9999,VLOOKUP($I433,disall!$A$2:$CY$349,COLUMN(disall!CA432),FALSE))</f>
        <v>-9999</v>
      </c>
      <c r="CI433" s="8">
        <f>IF(ISNA(VLOOKUP($I433,disall!$A$2:$CY$349,COLUMN(disall!CB432),FALSE)),-9999,VLOOKUP($I433,disall!$A$2:$CY$349,COLUMN(disall!CB432),FALSE))</f>
        <v>-9999</v>
      </c>
      <c r="CJ433" s="8">
        <f>IF(ISNA(VLOOKUP($I433,disall!$A$2:$CY$349,COLUMN(disall!CC432),FALSE)),-9999,VLOOKUP($I433,disall!$A$2:$CY$349,COLUMN(disall!CC432),FALSE))</f>
        <v>-9999</v>
      </c>
      <c r="CK433" s="8">
        <f>IF(ISNA(VLOOKUP($I433,disall!$A$2:$CY$349,COLUMN(disall!CD432),FALSE)),-9999,VLOOKUP($I433,disall!$A$2:$CY$349,COLUMN(disall!CD432),FALSE))</f>
        <v>-9999</v>
      </c>
      <c r="CL433" s="8">
        <f>IF(ISNA(VLOOKUP($I433,disall!$A$2:$CY$349,COLUMN(disall!CE432),FALSE)),-9999,VLOOKUP($I433,disall!$A$2:$CY$349,COLUMN(disall!CE432),FALSE))</f>
        <v>-9999</v>
      </c>
      <c r="CM433" s="8">
        <f>IF(ISNA(VLOOKUP($I433,disall!$A$2:$CY$349,COLUMN(disall!CF432),FALSE)),-9999,VLOOKUP($I433,disall!$A$2:$CY$349,COLUMN(disall!CF432),FALSE))</f>
        <v>-9999</v>
      </c>
      <c r="CN433" s="8">
        <f>IF(ISNA(VLOOKUP($I433,disall!$A$2:$CY$349,COLUMN(disall!CG432),FALSE)),-9999,VLOOKUP($I433,disall!$A$2:$CY$349,COLUMN(disall!CG432),FALSE))</f>
        <v>-9999</v>
      </c>
      <c r="CO433" s="8">
        <f>IF(ISNA(VLOOKUP($I433,disall!$A$2:$CY$349,COLUMN(disall!CH432),FALSE)),-9999,VLOOKUP($I433,disall!$A$2:$CY$349,COLUMN(disall!CH432),FALSE))</f>
        <v>-9999</v>
      </c>
      <c r="CP433" s="8">
        <f>IF(ISNA(VLOOKUP($I433,disall!$A$2:$CY$349,COLUMN(disall!CI432),FALSE)),-9999,VLOOKUP($I433,disall!$A$2:$CY$349,COLUMN(disall!CI432),FALSE))</f>
        <v>-9999</v>
      </c>
      <c r="CQ433" s="8">
        <f>IF(ISNA(VLOOKUP($I433,disall!$A$2:$CY$349,COLUMN(disall!CJ432),FALSE)),-9999,VLOOKUP($I433,disall!$A$2:$CY$349,COLUMN(disall!CJ432),FALSE))</f>
        <v>-9999</v>
      </c>
      <c r="CR433" s="8">
        <f>IF(ISNA(VLOOKUP($I433,disall!$A$2:$CY$349,COLUMN(disall!CK432),FALSE)),-9999,VLOOKUP($I433,disall!$A$2:$CY$349,COLUMN(disall!CK432),FALSE))</f>
        <v>-9999</v>
      </c>
      <c r="CS433" s="8">
        <f>IF(ISNA(VLOOKUP($I433,disall!$A$2:$CY$349,COLUMN(disall!CL432),FALSE)),-9999,VLOOKUP($I433,disall!$A$2:$CY$349,COLUMN(disall!CL432),FALSE))</f>
        <v>-9999</v>
      </c>
      <c r="CT433" s="8">
        <f>IF(ISNA(VLOOKUP($I433,disall!$A$2:$CY$349,COLUMN(disall!CM432),FALSE)),-9999,VLOOKUP($I433,disall!$A$2:$CY$349,COLUMN(disall!CM432),FALSE))</f>
        <v>-9999</v>
      </c>
      <c r="CU433" s="8">
        <f>IF(ISNA(VLOOKUP($I433,disall!$A$2:$CY$349,COLUMN(disall!CN432),FALSE)),-9999,VLOOKUP($I433,disall!$A$2:$CY$349,COLUMN(disall!CN432),FALSE))</f>
        <v>-9999</v>
      </c>
      <c r="CV433" s="8">
        <f>IF(ISNA(VLOOKUP($I433,disall!$A$2:$CY$349,COLUMN(disall!CO432),FALSE)),-9999,VLOOKUP($I433,disall!$A$2:$CY$349,COLUMN(disall!CO432),FALSE))</f>
        <v>-9999</v>
      </c>
      <c r="CW433" s="8">
        <f>IF(ISNA(VLOOKUP($I433,disall!$A$2:$CY$349,COLUMN(disall!CP432),FALSE)),-9999,VLOOKUP($I433,disall!$A$2:$CY$349,COLUMN(disall!CP432),FALSE))</f>
        <v>-9999</v>
      </c>
      <c r="CX433" s="8">
        <f>IF(ISNA(VLOOKUP($I433,disall!$A$2:$CY$349,COLUMN(disall!CQ432),FALSE)),-9999,VLOOKUP($I433,disall!$A$2:$CY$349,COLUMN(disall!CQ432),FALSE))</f>
        <v>-9999</v>
      </c>
      <c r="CY433" s="8">
        <f>IF(ISNA(VLOOKUP($I433,disall!$A$2:$CY$349,COLUMN(disall!CR432),FALSE)),-9999,VLOOKUP($I433,disall!$A$2:$CY$349,COLUMN(disall!CR432),FALSE))</f>
        <v>-9999</v>
      </c>
      <c r="CZ433" s="8">
        <f>IF(ISNA(VLOOKUP($I433,disall!$A$2:$CY$349,COLUMN(disall!CS432),FALSE)),-9999,VLOOKUP($I433,disall!$A$2:$CY$349,COLUMN(disall!CS432),FALSE))</f>
        <v>-9999</v>
      </c>
      <c r="DA433" s="8">
        <f>IF(ISNA(VLOOKUP($I433,disall!$A$2:$CY$349,COLUMN(disall!CT432),FALSE)),-9999,VLOOKUP($I433,disall!$A$2:$CY$349,COLUMN(disall!CT432),FALSE))</f>
        <v>-9999</v>
      </c>
      <c r="DB433" s="8">
        <f>IF(ISNA(VLOOKUP($I433,disall!$A$2:$CY$349,COLUMN(disall!CU432),FALSE)),-9999,VLOOKUP($I433,disall!$A$2:$CY$349,COLUMN(disall!CU432),FALSE))</f>
        <v>-9999</v>
      </c>
      <c r="DC433" s="8">
        <f>IF(ISNA(VLOOKUP($I433,disall!$A$2:$CY$349,COLUMN(disall!CV432),FALSE)),-9999,VLOOKUP($I433,disall!$A$2:$CY$349,COLUMN(disall!CV432),FALSE))</f>
        <v>-9999</v>
      </c>
      <c r="DD433" s="8">
        <f>IF(ISNA(VLOOKUP($I433,disall!$A$2:$CY$349,COLUMN(disall!CW432),FALSE)),-9999,VLOOKUP($I433,disall!$A$2:$CY$349,COLUMN(disall!CW432),FALSE))</f>
        <v>-9999</v>
      </c>
      <c r="DE433" s="8">
        <f>IF(ISNA(VLOOKUP($I433,disall!$A$2:$CY$349,COLUMN(disall!CX432),FALSE)),-9999,VLOOKUP($I433,disall!$A$2:$CY$349,COLUMN(disall!CX432),FALSE))</f>
        <v>-9999</v>
      </c>
      <c r="DF433" s="8">
        <f>IF(ISNA(VLOOKUP($I433,disall!$A$2:$CY$349,COLUMN(disall!CY432),FALSE)),-9999,VLOOKUP($I433,disall!$A$2:$CY$349,COLUMN(disall!CY432),FALSE))</f>
        <v>-9999</v>
      </c>
    </row>
    <row r="434" spans="1:110" x14ac:dyDescent="0.25">
      <c r="A434">
        <v>349</v>
      </c>
      <c r="B434" t="s">
        <v>8</v>
      </c>
      <c r="C434" t="s">
        <v>472</v>
      </c>
      <c r="D434" t="s">
        <v>1216</v>
      </c>
      <c r="E434" t="s">
        <v>473</v>
      </c>
      <c r="F434" t="s">
        <v>1218</v>
      </c>
      <c r="G434" t="s">
        <v>473</v>
      </c>
      <c r="H434">
        <v>4132</v>
      </c>
      <c r="I434">
        <f>IF(ISNA(VLOOKUP(H434,disall!$D$2:$L$349,1,FALSE)),H434,VLOOKUP(H434,disall!$D$2:$L$349,1,FALSE))</f>
        <v>4132</v>
      </c>
      <c r="J434" t="str">
        <f>IF(ISNA(VLOOKUP(H434,disall!$D$2:$L$349,1,FALSE)),"NA",VLOOKUP(H434,disall!$D$2:$L$349,2,FALSE))</f>
        <v>NA</v>
      </c>
      <c r="K434" t="str">
        <f>IF(ISNA(VLOOKUP(I434,disall!$A$2:$L$349,3,FALSE)),F434,VLOOKUP(I434,disall!$A$2:$L$349,3,FALSE))</f>
        <v>North District</v>
      </c>
      <c r="L434" t="str">
        <f>IF(ISNA(VLOOKUP(I434,disall!$A$2:$L$349,12,FALSE)),"NA",VLOOKUP(I434,disall!$A$2:$L$349,12,FALSE))</f>
        <v>NA</v>
      </c>
      <c r="M434" t="str">
        <f>IF(ISNA(VLOOKUP(I434,disall!$A$2:$M$349,6,FALSE)),"NA",VLOOKUP(I434,disall!$A$2:$M$349,6,FALSE))</f>
        <v>NA</v>
      </c>
      <c r="N434" t="str">
        <f>IF(ISNA(VLOOKUP(I434,disall!$A$2:$M$349,7,FALSE)),"NA",VLOOKUP(I434,disall!$A$2:$M$349,7,FALSE))</f>
        <v>NA</v>
      </c>
      <c r="O434" t="str">
        <f>IF(ISNA(VLOOKUP(I434,disall!$A$2:$M$349,8,FALSE)),"NA",VLOOKUP(I434,disall!$A$2:$M$349,8,FALSE))</f>
        <v>NA</v>
      </c>
      <c r="P434" t="str">
        <f>IF(ISNA(VLOOKUP(I434,disall!$A$2:$M$349,9,FALSE)),"NA",VLOOKUP(I434,disall!$A$2:$M$349,9,FALSE))</f>
        <v>NA</v>
      </c>
      <c r="Q434" t="str">
        <f>IF(ISNA(VLOOKUP(I434,disall!$A$2:$M$349,10,FALSE)),"NA",VLOOKUP(I434,disall!$A$2:$M$349,10,FALSE))</f>
        <v>NA</v>
      </c>
      <c r="R434" t="str">
        <f>IF(ISNA(VLOOKUP(I434,disall!$A$2:$M$349,11,FALSE)),"NA",VLOOKUP(I434,disall!$A$2:$M$349,11,FALSE))</f>
        <v>NA</v>
      </c>
      <c r="S434" t="str">
        <f>IF(ISNA(VLOOKUP(I434,disall!$A$2:$M$349,12,FALSE)),"NA",VLOOKUP(I434,disall!$A$2:$M$349,12,FALSE))</f>
        <v>NA</v>
      </c>
      <c r="T434" t="str">
        <f>IF(ISNA(VLOOKUP(I434,disall!$A$2:$M$349,13,FALSE)),"NA",VLOOKUP(I434,disall!$A$2:$M$349,13,FALSE))</f>
        <v>NA</v>
      </c>
      <c r="U434" s="8">
        <f>IF(ISNA(VLOOKUP($I434,disall!$A$2:$CY$349,COLUMN(disall!N433),FALSE)),-9999,VLOOKUP($I434,disall!$A$2:$CY$349,COLUMN(disall!N433),FALSE))</f>
        <v>-9999</v>
      </c>
      <c r="V434" s="8">
        <f>IF(ISNA(VLOOKUP($I434,disall!$A$2:$CY$349,COLUMN(disall!O433),FALSE)),-9999,VLOOKUP($I434,disall!$A$2:$CY$349,COLUMN(disall!O433),FALSE))</f>
        <v>-9999</v>
      </c>
      <c r="W434" s="8">
        <f>IF(ISNA(VLOOKUP($I434,disall!$A$2:$CY$349,COLUMN(disall!P433),FALSE)),-9999,VLOOKUP($I434,disall!$A$2:$CY$349,COLUMN(disall!P433),FALSE))</f>
        <v>-9999</v>
      </c>
      <c r="X434" s="8">
        <f>IF(ISNA(VLOOKUP($I434,disall!$A$2:$CY$349,COLUMN(disall!Q433),FALSE)),-9999,VLOOKUP($I434,disall!$A$2:$CY$349,COLUMN(disall!Q433),FALSE))</f>
        <v>-9999</v>
      </c>
      <c r="Y434" s="8">
        <f>IF(ISNA(VLOOKUP($I434,disall!$A$2:$CY$349,COLUMN(disall!R433),FALSE)),-9999,VLOOKUP($I434,disall!$A$2:$CY$349,COLUMN(disall!R433),FALSE))</f>
        <v>-9999</v>
      </c>
      <c r="Z434" s="8">
        <f>IF(ISNA(VLOOKUP($I434,disall!$A$2:$CY$349,COLUMN(disall!S433),FALSE)),-9999,VLOOKUP($I434,disall!$A$2:$CY$349,COLUMN(disall!S433),FALSE))</f>
        <v>-9999</v>
      </c>
      <c r="AA434" s="8">
        <f>IF(ISNA(VLOOKUP($I434,disall!$A$2:$CY$349,COLUMN(disall!T433),FALSE)),-9999,VLOOKUP($I434,disall!$A$2:$CY$349,COLUMN(disall!T433),FALSE))</f>
        <v>-9999</v>
      </c>
      <c r="AB434" s="8">
        <f>IF(ISNA(VLOOKUP($I434,disall!$A$2:$CY$349,COLUMN(disall!U433),FALSE)),-9999,VLOOKUP($I434,disall!$A$2:$CY$349,COLUMN(disall!U433),FALSE))</f>
        <v>-9999</v>
      </c>
      <c r="AC434" s="8">
        <f>IF(ISNA(VLOOKUP($I434,disall!$A$2:$CY$349,COLUMN(disall!V433),FALSE)),-9999,VLOOKUP($I434,disall!$A$2:$CY$349,COLUMN(disall!V433),FALSE))</f>
        <v>-9999</v>
      </c>
      <c r="AD434" s="8">
        <f>IF(ISNA(VLOOKUP($I434,disall!$A$2:$CY$349,COLUMN(disall!W433),FALSE)),-9999,VLOOKUP($I434,disall!$A$2:$CY$349,COLUMN(disall!W433),FALSE))</f>
        <v>-9999</v>
      </c>
      <c r="AE434" s="8">
        <f>IF(ISNA(VLOOKUP($I434,disall!$A$2:$CY$349,COLUMN(disall!X433),FALSE)),-9999,VLOOKUP($I434,disall!$A$2:$CY$349,COLUMN(disall!X433),FALSE))</f>
        <v>-9999</v>
      </c>
      <c r="AF434" s="8">
        <f>IF(ISNA(VLOOKUP($I434,disall!$A$2:$CY$349,COLUMN(disall!Y433),FALSE)),-9999,VLOOKUP($I434,disall!$A$2:$CY$349,COLUMN(disall!Y433),FALSE))</f>
        <v>-9999</v>
      </c>
      <c r="AG434" s="8">
        <f>IF(ISNA(VLOOKUP($I434,disall!$A$2:$CY$349,COLUMN(disall!Z433),FALSE)),-9999,VLOOKUP($I434,disall!$A$2:$CY$349,COLUMN(disall!Z433),FALSE))</f>
        <v>-9999</v>
      </c>
      <c r="AH434" s="8">
        <f>IF(ISNA(VLOOKUP($I434,disall!$A$2:$CY$349,COLUMN(disall!AA433),FALSE)),-9999,VLOOKUP($I434,disall!$A$2:$CY$349,COLUMN(disall!AA433),FALSE))</f>
        <v>-9999</v>
      </c>
      <c r="AI434" s="8">
        <f>IF(ISNA(VLOOKUP($I434,disall!$A$2:$CY$349,COLUMN(disall!AB433),FALSE)),-9999,VLOOKUP($I434,disall!$A$2:$CY$349,COLUMN(disall!AB433),FALSE))</f>
        <v>-9999</v>
      </c>
      <c r="AJ434" s="8">
        <f>IF(ISNA(VLOOKUP($I434,disall!$A$2:$CY$349,COLUMN(disall!AC433),FALSE)),-9999,VLOOKUP($I434,disall!$A$2:$CY$349,COLUMN(disall!AC433),FALSE))</f>
        <v>-9999</v>
      </c>
      <c r="AK434" s="8">
        <f>IF(ISNA(VLOOKUP($I434,disall!$A$2:$CY$349,COLUMN(disall!AD433),FALSE)),-9999,VLOOKUP($I434,disall!$A$2:$CY$349,COLUMN(disall!AD433),FALSE))</f>
        <v>-9999</v>
      </c>
      <c r="AL434" s="8">
        <f>IF(ISNA(VLOOKUP($I434,disall!$A$2:$CY$349,COLUMN(disall!AE433),FALSE)),-9999,VLOOKUP($I434,disall!$A$2:$CY$349,COLUMN(disall!AE433),FALSE))</f>
        <v>-9999</v>
      </c>
      <c r="AM434" s="8">
        <f>IF(ISNA(VLOOKUP($I434,disall!$A$2:$CY$349,COLUMN(disall!AF433),FALSE)),-9999,VLOOKUP($I434,disall!$A$2:$CY$349,COLUMN(disall!AF433),FALSE))</f>
        <v>-9999</v>
      </c>
      <c r="AN434" s="8">
        <f>IF(ISNA(VLOOKUP($I434,disall!$A$2:$CY$349,COLUMN(disall!AG433),FALSE)),-9999,VLOOKUP($I434,disall!$A$2:$CY$349,COLUMN(disall!AG433),FALSE))</f>
        <v>-9999</v>
      </c>
      <c r="AO434" s="8">
        <f>IF(ISNA(VLOOKUP($I434,disall!$A$2:$CY$349,COLUMN(disall!AH433),FALSE)),-9999,VLOOKUP($I434,disall!$A$2:$CY$349,COLUMN(disall!AH433),FALSE))</f>
        <v>-9999</v>
      </c>
      <c r="AP434" s="8">
        <f>IF(ISNA(VLOOKUP($I434,disall!$A$2:$CY$349,COLUMN(disall!AI433),FALSE)),-9999,VLOOKUP($I434,disall!$A$2:$CY$349,COLUMN(disall!AI433),FALSE))</f>
        <v>-9999</v>
      </c>
      <c r="AQ434" s="8">
        <f>IF(ISNA(VLOOKUP($I434,disall!$A$2:$CY$349,COLUMN(disall!AJ433),FALSE)),-9999,VLOOKUP($I434,disall!$A$2:$CY$349,COLUMN(disall!AJ433),FALSE))</f>
        <v>-9999</v>
      </c>
      <c r="AR434" s="8">
        <f>IF(ISNA(VLOOKUP($I434,disall!$A$2:$CY$349,COLUMN(disall!AK433),FALSE)),-9999,VLOOKUP($I434,disall!$A$2:$CY$349,COLUMN(disall!AK433),FALSE))</f>
        <v>-9999</v>
      </c>
      <c r="AS434" s="8">
        <f>IF(ISNA(VLOOKUP($I434,disall!$A$2:$CY$349,COLUMN(disall!AL433),FALSE)),-9999,VLOOKUP($I434,disall!$A$2:$CY$349,COLUMN(disall!AL433),FALSE))</f>
        <v>-9999</v>
      </c>
      <c r="AT434" s="8">
        <f>IF(ISNA(VLOOKUP($I434,disall!$A$2:$CY$349,COLUMN(disall!AM433),FALSE)),-9999,VLOOKUP($I434,disall!$A$2:$CY$349,COLUMN(disall!AM433),FALSE))</f>
        <v>-9999</v>
      </c>
      <c r="AU434" s="8">
        <f>IF(ISNA(VLOOKUP($I434,disall!$A$2:$CY$349,COLUMN(disall!AN433),FALSE)),-9999,VLOOKUP($I434,disall!$A$2:$CY$349,COLUMN(disall!AN433),FALSE))</f>
        <v>-9999</v>
      </c>
      <c r="AV434" s="8">
        <f>IF(ISNA(VLOOKUP($I434,disall!$A$2:$CY$349,COLUMN(disall!AO433),FALSE)),-9999,VLOOKUP($I434,disall!$A$2:$CY$349,COLUMN(disall!AO433),FALSE))</f>
        <v>-9999</v>
      </c>
      <c r="AW434" s="8">
        <f>IF(ISNA(VLOOKUP($I434,disall!$A$2:$CY$349,COLUMN(disall!AP433),FALSE)),-9999,VLOOKUP($I434,disall!$A$2:$CY$349,COLUMN(disall!AP433),FALSE))</f>
        <v>-9999</v>
      </c>
      <c r="AX434" s="8">
        <f>IF(ISNA(VLOOKUP($I434,disall!$A$2:$CY$349,COLUMN(disall!AQ433),FALSE)),-9999,VLOOKUP($I434,disall!$A$2:$CY$349,COLUMN(disall!AQ433),FALSE))</f>
        <v>-9999</v>
      </c>
      <c r="AY434" s="8">
        <f>IF(ISNA(VLOOKUP($I434,disall!$A$2:$CY$349,COLUMN(disall!AR433),FALSE)),-9999,VLOOKUP($I434,disall!$A$2:$CY$349,COLUMN(disall!AR433),FALSE))</f>
        <v>-9999</v>
      </c>
      <c r="AZ434" s="8">
        <f>IF(ISNA(VLOOKUP($I434,disall!$A$2:$CY$349,COLUMN(disall!AS433),FALSE)),-9999,VLOOKUP($I434,disall!$A$2:$CY$349,COLUMN(disall!AS433),FALSE))</f>
        <v>-9999</v>
      </c>
      <c r="BA434" s="8">
        <f>IF(ISNA(VLOOKUP($I434,disall!$A$2:$CY$349,COLUMN(disall!AT433),FALSE)),-9999,VLOOKUP($I434,disall!$A$2:$CY$349,COLUMN(disall!AT433),FALSE))</f>
        <v>-9999</v>
      </c>
      <c r="BB434" s="8">
        <f>IF(ISNA(VLOOKUP($I434,disall!$A$2:$CY$349,COLUMN(disall!AU433),FALSE)),-9999,VLOOKUP($I434,disall!$A$2:$CY$349,COLUMN(disall!AU433),FALSE))</f>
        <v>-9999</v>
      </c>
      <c r="BC434" s="8">
        <f>IF(ISNA(VLOOKUP($I434,disall!$A$2:$CY$349,COLUMN(disall!AV433),FALSE)),-9999,VLOOKUP($I434,disall!$A$2:$CY$349,COLUMN(disall!AV433),FALSE))</f>
        <v>-9999</v>
      </c>
      <c r="BD434" s="8">
        <f>IF(ISNA(VLOOKUP($I434,disall!$A$2:$CY$349,COLUMN(disall!AW433),FALSE)),-9999,VLOOKUP($I434,disall!$A$2:$CY$349,COLUMN(disall!AW433),FALSE))</f>
        <v>-9999</v>
      </c>
      <c r="BE434" s="8">
        <f>IF(ISNA(VLOOKUP($I434,disall!$A$2:$CY$349,COLUMN(disall!AX433),FALSE)),-9999,VLOOKUP($I434,disall!$A$2:$CY$349,COLUMN(disall!AX433),FALSE))</f>
        <v>-9999</v>
      </c>
      <c r="BF434" s="8">
        <f>IF(ISNA(VLOOKUP($I434,disall!$A$2:$CY$349,COLUMN(disall!AY433),FALSE)),-9999,VLOOKUP($I434,disall!$A$2:$CY$349,COLUMN(disall!AY433),FALSE))</f>
        <v>-9999</v>
      </c>
      <c r="BG434" s="8">
        <f>IF(ISNA(VLOOKUP($I434,disall!$A$2:$CY$349,COLUMN(disall!AZ433),FALSE)),-9999,VLOOKUP($I434,disall!$A$2:$CY$349,COLUMN(disall!AZ433),FALSE))</f>
        <v>-9999</v>
      </c>
      <c r="BH434" s="8">
        <f>IF(ISNA(VLOOKUP($I434,disall!$A$2:$CY$349,COLUMN(disall!BA433),FALSE)),-9999,VLOOKUP($I434,disall!$A$2:$CY$349,COLUMN(disall!BA433),FALSE))</f>
        <v>-9999</v>
      </c>
      <c r="BI434" s="8">
        <f>IF(ISNA(VLOOKUP($I434,disall!$A$2:$CY$349,COLUMN(disall!BB433),FALSE)),-9999,VLOOKUP($I434,disall!$A$2:$CY$349,COLUMN(disall!BB433),FALSE))</f>
        <v>-9999</v>
      </c>
      <c r="BJ434" s="8">
        <f>IF(ISNA(VLOOKUP($I434,disall!$A$2:$CY$349,COLUMN(disall!BC433),FALSE)),-9999,VLOOKUP($I434,disall!$A$2:$CY$349,COLUMN(disall!BC433),FALSE))</f>
        <v>-9999</v>
      </c>
      <c r="BK434" s="8">
        <f>IF(ISNA(VLOOKUP($I434,disall!$A$2:$CY$349,COLUMN(disall!BD433),FALSE)),-9999,VLOOKUP($I434,disall!$A$2:$CY$349,COLUMN(disall!BD433),FALSE))</f>
        <v>-9999</v>
      </c>
      <c r="BL434" s="8">
        <f>IF(ISNA(VLOOKUP($I434,disall!$A$2:$CY$349,COLUMN(disall!BE433),FALSE)),-9999,VLOOKUP($I434,disall!$A$2:$CY$349,COLUMN(disall!BE433),FALSE))</f>
        <v>-9999</v>
      </c>
      <c r="BM434" s="8">
        <f>IF(ISNA(VLOOKUP($I434,disall!$A$2:$CY$349,COLUMN(disall!BF433),FALSE)),-9999,VLOOKUP($I434,disall!$A$2:$CY$349,COLUMN(disall!BF433),FALSE))</f>
        <v>-9999</v>
      </c>
      <c r="BN434" s="8">
        <f>IF(ISNA(VLOOKUP($I434,disall!$A$2:$CY$349,COLUMN(disall!BG433),FALSE)),-9999,VLOOKUP($I434,disall!$A$2:$CY$349,COLUMN(disall!BG433),FALSE))</f>
        <v>-9999</v>
      </c>
      <c r="BO434" s="8">
        <f>IF(ISNA(VLOOKUP($I434,disall!$A$2:$CY$349,COLUMN(disall!BH433),FALSE)),-9999,VLOOKUP($I434,disall!$A$2:$CY$349,COLUMN(disall!BH433),FALSE))</f>
        <v>-9999</v>
      </c>
      <c r="BP434" s="8">
        <f>IF(ISNA(VLOOKUP($I434,disall!$A$2:$CY$349,COLUMN(disall!BI433),FALSE)),-9999,VLOOKUP($I434,disall!$A$2:$CY$349,COLUMN(disall!BI433),FALSE))</f>
        <v>-9999</v>
      </c>
      <c r="BQ434" s="8">
        <f>IF(ISNA(VLOOKUP($I434,disall!$A$2:$CY$349,COLUMN(disall!BJ433),FALSE)),-9999,VLOOKUP($I434,disall!$A$2:$CY$349,COLUMN(disall!BJ433),FALSE))</f>
        <v>-9999</v>
      </c>
      <c r="BR434" s="8">
        <f>IF(ISNA(VLOOKUP($I434,disall!$A$2:$CY$349,COLUMN(disall!BK433),FALSE)),-9999,VLOOKUP($I434,disall!$A$2:$CY$349,COLUMN(disall!BK433),FALSE))</f>
        <v>-9999</v>
      </c>
      <c r="BS434" s="8">
        <f>IF(ISNA(VLOOKUP($I434,disall!$A$2:$CY$349,COLUMN(disall!BL433),FALSE)),-9999,VLOOKUP($I434,disall!$A$2:$CY$349,COLUMN(disall!BL433),FALSE))</f>
        <v>-9999</v>
      </c>
      <c r="BT434" s="8">
        <f>IF(ISNA(VLOOKUP($I434,disall!$A$2:$CY$349,COLUMN(disall!BM433),FALSE)),-9999,VLOOKUP($I434,disall!$A$2:$CY$349,COLUMN(disall!BM433),FALSE))</f>
        <v>-9999</v>
      </c>
      <c r="BU434" s="8">
        <f>IF(ISNA(VLOOKUP($I434,disall!$A$2:$CY$349,COLUMN(disall!BN433),FALSE)),-9999,VLOOKUP($I434,disall!$A$2:$CY$349,COLUMN(disall!BN433),FALSE))</f>
        <v>-9999</v>
      </c>
      <c r="BV434" s="8">
        <f>IF(ISNA(VLOOKUP($I434,disall!$A$2:$CY$349,COLUMN(disall!BO433),FALSE)),-9999,VLOOKUP($I434,disall!$A$2:$CY$349,COLUMN(disall!BO433),FALSE))</f>
        <v>-9999</v>
      </c>
      <c r="BW434" s="8">
        <f>IF(ISNA(VLOOKUP($I434,disall!$A$2:$CY$349,COLUMN(disall!BP433),FALSE)),-9999,VLOOKUP($I434,disall!$A$2:$CY$349,COLUMN(disall!BP433),FALSE))</f>
        <v>-9999</v>
      </c>
      <c r="BX434" s="8">
        <f>IF(ISNA(VLOOKUP($I434,disall!$A$2:$CY$349,COLUMN(disall!BQ433),FALSE)),-9999,VLOOKUP($I434,disall!$A$2:$CY$349,COLUMN(disall!BQ433),FALSE))</f>
        <v>-9999</v>
      </c>
      <c r="BY434" s="8">
        <f>IF(ISNA(VLOOKUP($I434,disall!$A$2:$CY$349,COLUMN(disall!BR433),FALSE)),-9999,VLOOKUP($I434,disall!$A$2:$CY$349,COLUMN(disall!BR433),FALSE))</f>
        <v>-9999</v>
      </c>
      <c r="BZ434" s="8">
        <f>IF(ISNA(VLOOKUP($I434,disall!$A$2:$CY$349,COLUMN(disall!BS433),FALSE)),-9999,VLOOKUP($I434,disall!$A$2:$CY$349,COLUMN(disall!BS433),FALSE))</f>
        <v>-9999</v>
      </c>
      <c r="CA434" s="8">
        <f>IF(ISNA(VLOOKUP($I434,disall!$A$2:$CY$349,COLUMN(disall!BT433),FALSE)),-9999,VLOOKUP($I434,disall!$A$2:$CY$349,COLUMN(disall!BT433),FALSE))</f>
        <v>-9999</v>
      </c>
      <c r="CB434" s="8">
        <f>IF(ISNA(VLOOKUP($I434,disall!$A$2:$CY$349,COLUMN(disall!BU433),FALSE)),-9999,VLOOKUP($I434,disall!$A$2:$CY$349,COLUMN(disall!BU433),FALSE))</f>
        <v>-9999</v>
      </c>
      <c r="CC434" s="8">
        <f>IF(ISNA(VLOOKUP($I434,disall!$A$2:$CY$349,COLUMN(disall!BV433),FALSE)),-9999,VLOOKUP($I434,disall!$A$2:$CY$349,COLUMN(disall!BV433),FALSE))</f>
        <v>-9999</v>
      </c>
      <c r="CD434" s="8">
        <f>IF(ISNA(VLOOKUP($I434,disall!$A$2:$CY$349,COLUMN(disall!BW433),FALSE)),-9999,VLOOKUP($I434,disall!$A$2:$CY$349,COLUMN(disall!BW433),FALSE))</f>
        <v>-9999</v>
      </c>
      <c r="CE434" s="8">
        <f>IF(ISNA(VLOOKUP($I434,disall!$A$2:$CY$349,COLUMN(disall!BX433),FALSE)),-9999,VLOOKUP($I434,disall!$A$2:$CY$349,COLUMN(disall!BX433),FALSE))</f>
        <v>-9999</v>
      </c>
      <c r="CF434" s="8">
        <f>IF(ISNA(VLOOKUP($I434,disall!$A$2:$CY$349,COLUMN(disall!BY433),FALSE)),-9999,VLOOKUP($I434,disall!$A$2:$CY$349,COLUMN(disall!BY433),FALSE))</f>
        <v>-9999</v>
      </c>
      <c r="CG434" s="8">
        <f>IF(ISNA(VLOOKUP($I434,disall!$A$2:$CY$349,COLUMN(disall!BZ433),FALSE)),-9999,VLOOKUP($I434,disall!$A$2:$CY$349,COLUMN(disall!BZ433),FALSE))</f>
        <v>-9999</v>
      </c>
      <c r="CH434" s="8">
        <f>IF(ISNA(VLOOKUP($I434,disall!$A$2:$CY$349,COLUMN(disall!CA433),FALSE)),-9999,VLOOKUP($I434,disall!$A$2:$CY$349,COLUMN(disall!CA433),FALSE))</f>
        <v>-9999</v>
      </c>
      <c r="CI434" s="8">
        <f>IF(ISNA(VLOOKUP($I434,disall!$A$2:$CY$349,COLUMN(disall!CB433),FALSE)),-9999,VLOOKUP($I434,disall!$A$2:$CY$349,COLUMN(disall!CB433),FALSE))</f>
        <v>-9999</v>
      </c>
      <c r="CJ434" s="8">
        <f>IF(ISNA(VLOOKUP($I434,disall!$A$2:$CY$349,COLUMN(disall!CC433),FALSE)),-9999,VLOOKUP($I434,disall!$A$2:$CY$349,COLUMN(disall!CC433),FALSE))</f>
        <v>-9999</v>
      </c>
      <c r="CK434" s="8">
        <f>IF(ISNA(VLOOKUP($I434,disall!$A$2:$CY$349,COLUMN(disall!CD433),FALSE)),-9999,VLOOKUP($I434,disall!$A$2:$CY$349,COLUMN(disall!CD433),FALSE))</f>
        <v>-9999</v>
      </c>
      <c r="CL434" s="8">
        <f>IF(ISNA(VLOOKUP($I434,disall!$A$2:$CY$349,COLUMN(disall!CE433),FALSE)),-9999,VLOOKUP($I434,disall!$A$2:$CY$349,COLUMN(disall!CE433),FALSE))</f>
        <v>-9999</v>
      </c>
      <c r="CM434" s="8">
        <f>IF(ISNA(VLOOKUP($I434,disall!$A$2:$CY$349,COLUMN(disall!CF433),FALSE)),-9999,VLOOKUP($I434,disall!$A$2:$CY$349,COLUMN(disall!CF433),FALSE))</f>
        <v>-9999</v>
      </c>
      <c r="CN434" s="8">
        <f>IF(ISNA(VLOOKUP($I434,disall!$A$2:$CY$349,COLUMN(disall!CG433),FALSE)),-9999,VLOOKUP($I434,disall!$A$2:$CY$349,COLUMN(disall!CG433),FALSE))</f>
        <v>-9999</v>
      </c>
      <c r="CO434" s="8">
        <f>IF(ISNA(VLOOKUP($I434,disall!$A$2:$CY$349,COLUMN(disall!CH433),FALSE)),-9999,VLOOKUP($I434,disall!$A$2:$CY$349,COLUMN(disall!CH433),FALSE))</f>
        <v>-9999</v>
      </c>
      <c r="CP434" s="8">
        <f>IF(ISNA(VLOOKUP($I434,disall!$A$2:$CY$349,COLUMN(disall!CI433),FALSE)),-9999,VLOOKUP($I434,disall!$A$2:$CY$349,COLUMN(disall!CI433),FALSE))</f>
        <v>-9999</v>
      </c>
      <c r="CQ434" s="8">
        <f>IF(ISNA(VLOOKUP($I434,disall!$A$2:$CY$349,COLUMN(disall!CJ433),FALSE)),-9999,VLOOKUP($I434,disall!$A$2:$CY$349,COLUMN(disall!CJ433),FALSE))</f>
        <v>-9999</v>
      </c>
      <c r="CR434" s="8">
        <f>IF(ISNA(VLOOKUP($I434,disall!$A$2:$CY$349,COLUMN(disall!CK433),FALSE)),-9999,VLOOKUP($I434,disall!$A$2:$CY$349,COLUMN(disall!CK433),FALSE))</f>
        <v>-9999</v>
      </c>
      <c r="CS434" s="8">
        <f>IF(ISNA(VLOOKUP($I434,disall!$A$2:$CY$349,COLUMN(disall!CL433),FALSE)),-9999,VLOOKUP($I434,disall!$A$2:$CY$349,COLUMN(disall!CL433),FALSE))</f>
        <v>-9999</v>
      </c>
      <c r="CT434" s="8">
        <f>IF(ISNA(VLOOKUP($I434,disall!$A$2:$CY$349,COLUMN(disall!CM433),FALSE)),-9999,VLOOKUP($I434,disall!$A$2:$CY$349,COLUMN(disall!CM433),FALSE))</f>
        <v>-9999</v>
      </c>
      <c r="CU434" s="8">
        <f>IF(ISNA(VLOOKUP($I434,disall!$A$2:$CY$349,COLUMN(disall!CN433),FALSE)),-9999,VLOOKUP($I434,disall!$A$2:$CY$349,COLUMN(disall!CN433),FALSE))</f>
        <v>-9999</v>
      </c>
      <c r="CV434" s="8">
        <f>IF(ISNA(VLOOKUP($I434,disall!$A$2:$CY$349,COLUMN(disall!CO433),FALSE)),-9999,VLOOKUP($I434,disall!$A$2:$CY$349,COLUMN(disall!CO433),FALSE))</f>
        <v>-9999</v>
      </c>
      <c r="CW434" s="8">
        <f>IF(ISNA(VLOOKUP($I434,disall!$A$2:$CY$349,COLUMN(disall!CP433),FALSE)),-9999,VLOOKUP($I434,disall!$A$2:$CY$349,COLUMN(disall!CP433),FALSE))</f>
        <v>-9999</v>
      </c>
      <c r="CX434" s="8">
        <f>IF(ISNA(VLOOKUP($I434,disall!$A$2:$CY$349,COLUMN(disall!CQ433),FALSE)),-9999,VLOOKUP($I434,disall!$A$2:$CY$349,COLUMN(disall!CQ433),FALSE))</f>
        <v>-9999</v>
      </c>
      <c r="CY434" s="8">
        <f>IF(ISNA(VLOOKUP($I434,disall!$A$2:$CY$349,COLUMN(disall!CR433),FALSE)),-9999,VLOOKUP($I434,disall!$A$2:$CY$349,COLUMN(disall!CR433),FALSE))</f>
        <v>-9999</v>
      </c>
      <c r="CZ434" s="8">
        <f>IF(ISNA(VLOOKUP($I434,disall!$A$2:$CY$349,COLUMN(disall!CS433),FALSE)),-9999,VLOOKUP($I434,disall!$A$2:$CY$349,COLUMN(disall!CS433),FALSE))</f>
        <v>-9999</v>
      </c>
      <c r="DA434" s="8">
        <f>IF(ISNA(VLOOKUP($I434,disall!$A$2:$CY$349,COLUMN(disall!CT433),FALSE)),-9999,VLOOKUP($I434,disall!$A$2:$CY$349,COLUMN(disall!CT433),FALSE))</f>
        <v>-9999</v>
      </c>
      <c r="DB434" s="8">
        <f>IF(ISNA(VLOOKUP($I434,disall!$A$2:$CY$349,COLUMN(disall!CU433),FALSE)),-9999,VLOOKUP($I434,disall!$A$2:$CY$349,COLUMN(disall!CU433),FALSE))</f>
        <v>-9999</v>
      </c>
      <c r="DC434" s="8">
        <f>IF(ISNA(VLOOKUP($I434,disall!$A$2:$CY$349,COLUMN(disall!CV433),FALSE)),-9999,VLOOKUP($I434,disall!$A$2:$CY$349,COLUMN(disall!CV433),FALSE))</f>
        <v>-9999</v>
      </c>
      <c r="DD434" s="8">
        <f>IF(ISNA(VLOOKUP($I434,disall!$A$2:$CY$349,COLUMN(disall!CW433),FALSE)),-9999,VLOOKUP($I434,disall!$A$2:$CY$349,COLUMN(disall!CW433),FALSE))</f>
        <v>-9999</v>
      </c>
      <c r="DE434" s="8">
        <f>IF(ISNA(VLOOKUP($I434,disall!$A$2:$CY$349,COLUMN(disall!CX433),FALSE)),-9999,VLOOKUP($I434,disall!$A$2:$CY$349,COLUMN(disall!CX433),FALSE))</f>
        <v>-9999</v>
      </c>
      <c r="DF434" s="8">
        <f>IF(ISNA(VLOOKUP($I434,disall!$A$2:$CY$349,COLUMN(disall!CY433),FALSE)),-9999,VLOOKUP($I434,disall!$A$2:$CY$349,COLUMN(disall!CY433),FALSE))</f>
        <v>-9999</v>
      </c>
    </row>
    <row r="435" spans="1:110" x14ac:dyDescent="0.25">
      <c r="A435">
        <v>350</v>
      </c>
      <c r="B435" t="s">
        <v>8</v>
      </c>
      <c r="C435" t="s">
        <v>472</v>
      </c>
      <c r="D435" t="s">
        <v>1216</v>
      </c>
      <c r="E435" t="s">
        <v>473</v>
      </c>
      <c r="F435" t="s">
        <v>1219</v>
      </c>
      <c r="G435" t="s">
        <v>473</v>
      </c>
      <c r="H435">
        <v>4133</v>
      </c>
      <c r="I435">
        <f>IF(ISNA(VLOOKUP(H435,disall!$D$2:$L$349,1,FALSE)),H435,VLOOKUP(H435,disall!$D$2:$L$349,1,FALSE))</f>
        <v>4133</v>
      </c>
      <c r="J435" t="str">
        <f>IF(ISNA(VLOOKUP(H435,disall!$D$2:$L$349,1,FALSE)),"NA",VLOOKUP(H435,disall!$D$2:$L$349,2,FALSE))</f>
        <v>NA</v>
      </c>
      <c r="K435" t="str">
        <f>IF(ISNA(VLOOKUP(I435,disall!$A$2:$L$349,3,FALSE)),F435,VLOOKUP(I435,disall!$A$2:$L$349,3,FALSE))</f>
        <v>South District</v>
      </c>
      <c r="L435" t="str">
        <f>IF(ISNA(VLOOKUP(I435,disall!$A$2:$L$349,12,FALSE)),"NA",VLOOKUP(I435,disall!$A$2:$L$349,12,FALSE))</f>
        <v>NA</v>
      </c>
      <c r="M435" t="str">
        <f>IF(ISNA(VLOOKUP(I435,disall!$A$2:$M$349,6,FALSE)),"NA",VLOOKUP(I435,disall!$A$2:$M$349,6,FALSE))</f>
        <v>NA</v>
      </c>
      <c r="N435" t="str">
        <f>IF(ISNA(VLOOKUP(I435,disall!$A$2:$M$349,7,FALSE)),"NA",VLOOKUP(I435,disall!$A$2:$M$349,7,FALSE))</f>
        <v>NA</v>
      </c>
      <c r="O435" t="str">
        <f>IF(ISNA(VLOOKUP(I435,disall!$A$2:$M$349,8,FALSE)),"NA",VLOOKUP(I435,disall!$A$2:$M$349,8,FALSE))</f>
        <v>NA</v>
      </c>
      <c r="P435" t="str">
        <f>IF(ISNA(VLOOKUP(I435,disall!$A$2:$M$349,9,FALSE)),"NA",VLOOKUP(I435,disall!$A$2:$M$349,9,FALSE))</f>
        <v>NA</v>
      </c>
      <c r="Q435" t="str">
        <f>IF(ISNA(VLOOKUP(I435,disall!$A$2:$M$349,10,FALSE)),"NA",VLOOKUP(I435,disall!$A$2:$M$349,10,FALSE))</f>
        <v>NA</v>
      </c>
      <c r="R435" t="str">
        <f>IF(ISNA(VLOOKUP(I435,disall!$A$2:$M$349,11,FALSE)),"NA",VLOOKUP(I435,disall!$A$2:$M$349,11,FALSE))</f>
        <v>NA</v>
      </c>
      <c r="S435" t="str">
        <f>IF(ISNA(VLOOKUP(I435,disall!$A$2:$M$349,12,FALSE)),"NA",VLOOKUP(I435,disall!$A$2:$M$349,12,FALSE))</f>
        <v>NA</v>
      </c>
      <c r="T435" t="str">
        <f>IF(ISNA(VLOOKUP(I435,disall!$A$2:$M$349,13,FALSE)),"NA",VLOOKUP(I435,disall!$A$2:$M$349,13,FALSE))</f>
        <v>NA</v>
      </c>
      <c r="U435" s="8">
        <f>IF(ISNA(VLOOKUP($I435,disall!$A$2:$CY$349,COLUMN(disall!N434),FALSE)),-9999,VLOOKUP($I435,disall!$A$2:$CY$349,COLUMN(disall!N434),FALSE))</f>
        <v>-9999</v>
      </c>
      <c r="V435" s="8">
        <f>IF(ISNA(VLOOKUP($I435,disall!$A$2:$CY$349,COLUMN(disall!O434),FALSE)),-9999,VLOOKUP($I435,disall!$A$2:$CY$349,COLUMN(disall!O434),FALSE))</f>
        <v>-9999</v>
      </c>
      <c r="W435" s="8">
        <f>IF(ISNA(VLOOKUP($I435,disall!$A$2:$CY$349,COLUMN(disall!P434),FALSE)),-9999,VLOOKUP($I435,disall!$A$2:$CY$349,COLUMN(disall!P434),FALSE))</f>
        <v>-9999</v>
      </c>
      <c r="X435" s="8">
        <f>IF(ISNA(VLOOKUP($I435,disall!$A$2:$CY$349,COLUMN(disall!Q434),FALSE)),-9999,VLOOKUP($I435,disall!$A$2:$CY$349,COLUMN(disall!Q434),FALSE))</f>
        <v>-9999</v>
      </c>
      <c r="Y435" s="8">
        <f>IF(ISNA(VLOOKUP($I435,disall!$A$2:$CY$349,COLUMN(disall!R434),FALSE)),-9999,VLOOKUP($I435,disall!$A$2:$CY$349,COLUMN(disall!R434),FALSE))</f>
        <v>-9999</v>
      </c>
      <c r="Z435" s="8">
        <f>IF(ISNA(VLOOKUP($I435,disall!$A$2:$CY$349,COLUMN(disall!S434),FALSE)),-9999,VLOOKUP($I435,disall!$A$2:$CY$349,COLUMN(disall!S434),FALSE))</f>
        <v>-9999</v>
      </c>
      <c r="AA435" s="8">
        <f>IF(ISNA(VLOOKUP($I435,disall!$A$2:$CY$349,COLUMN(disall!T434),FALSE)),-9999,VLOOKUP($I435,disall!$A$2:$CY$349,COLUMN(disall!T434),FALSE))</f>
        <v>-9999</v>
      </c>
      <c r="AB435" s="8">
        <f>IF(ISNA(VLOOKUP($I435,disall!$A$2:$CY$349,COLUMN(disall!U434),FALSE)),-9999,VLOOKUP($I435,disall!$A$2:$CY$349,COLUMN(disall!U434),FALSE))</f>
        <v>-9999</v>
      </c>
      <c r="AC435" s="8">
        <f>IF(ISNA(VLOOKUP($I435,disall!$A$2:$CY$349,COLUMN(disall!V434),FALSE)),-9999,VLOOKUP($I435,disall!$A$2:$CY$349,COLUMN(disall!V434),FALSE))</f>
        <v>-9999</v>
      </c>
      <c r="AD435" s="8">
        <f>IF(ISNA(VLOOKUP($I435,disall!$A$2:$CY$349,COLUMN(disall!W434),FALSE)),-9999,VLOOKUP($I435,disall!$A$2:$CY$349,COLUMN(disall!W434),FALSE))</f>
        <v>-9999</v>
      </c>
      <c r="AE435" s="8">
        <f>IF(ISNA(VLOOKUP($I435,disall!$A$2:$CY$349,COLUMN(disall!X434),FALSE)),-9999,VLOOKUP($I435,disall!$A$2:$CY$349,COLUMN(disall!X434),FALSE))</f>
        <v>-9999</v>
      </c>
      <c r="AF435" s="8">
        <f>IF(ISNA(VLOOKUP($I435,disall!$A$2:$CY$349,COLUMN(disall!Y434),FALSE)),-9999,VLOOKUP($I435,disall!$A$2:$CY$349,COLUMN(disall!Y434),FALSE))</f>
        <v>-9999</v>
      </c>
      <c r="AG435" s="8">
        <f>IF(ISNA(VLOOKUP($I435,disall!$A$2:$CY$349,COLUMN(disall!Z434),FALSE)),-9999,VLOOKUP($I435,disall!$A$2:$CY$349,COLUMN(disall!Z434),FALSE))</f>
        <v>-9999</v>
      </c>
      <c r="AH435" s="8">
        <f>IF(ISNA(VLOOKUP($I435,disall!$A$2:$CY$349,COLUMN(disall!AA434),FALSE)),-9999,VLOOKUP($I435,disall!$A$2:$CY$349,COLUMN(disall!AA434),FALSE))</f>
        <v>-9999</v>
      </c>
      <c r="AI435" s="8">
        <f>IF(ISNA(VLOOKUP($I435,disall!$A$2:$CY$349,COLUMN(disall!AB434),FALSE)),-9999,VLOOKUP($I435,disall!$A$2:$CY$349,COLUMN(disall!AB434),FALSE))</f>
        <v>-9999</v>
      </c>
      <c r="AJ435" s="8">
        <f>IF(ISNA(VLOOKUP($I435,disall!$A$2:$CY$349,COLUMN(disall!AC434),FALSE)),-9999,VLOOKUP($I435,disall!$A$2:$CY$349,COLUMN(disall!AC434),FALSE))</f>
        <v>-9999</v>
      </c>
      <c r="AK435" s="8">
        <f>IF(ISNA(VLOOKUP($I435,disall!$A$2:$CY$349,COLUMN(disall!AD434),FALSE)),-9999,VLOOKUP($I435,disall!$A$2:$CY$349,COLUMN(disall!AD434),FALSE))</f>
        <v>-9999</v>
      </c>
      <c r="AL435" s="8">
        <f>IF(ISNA(VLOOKUP($I435,disall!$A$2:$CY$349,COLUMN(disall!AE434),FALSE)),-9999,VLOOKUP($I435,disall!$A$2:$CY$349,COLUMN(disall!AE434),FALSE))</f>
        <v>-9999</v>
      </c>
      <c r="AM435" s="8">
        <f>IF(ISNA(VLOOKUP($I435,disall!$A$2:$CY$349,COLUMN(disall!AF434),FALSE)),-9999,VLOOKUP($I435,disall!$A$2:$CY$349,COLUMN(disall!AF434),FALSE))</f>
        <v>-9999</v>
      </c>
      <c r="AN435" s="8">
        <f>IF(ISNA(VLOOKUP($I435,disall!$A$2:$CY$349,COLUMN(disall!AG434),FALSE)),-9999,VLOOKUP($I435,disall!$A$2:$CY$349,COLUMN(disall!AG434),FALSE))</f>
        <v>-9999</v>
      </c>
      <c r="AO435" s="8">
        <f>IF(ISNA(VLOOKUP($I435,disall!$A$2:$CY$349,COLUMN(disall!AH434),FALSE)),-9999,VLOOKUP($I435,disall!$A$2:$CY$349,COLUMN(disall!AH434),FALSE))</f>
        <v>-9999</v>
      </c>
      <c r="AP435" s="8">
        <f>IF(ISNA(VLOOKUP($I435,disall!$A$2:$CY$349,COLUMN(disall!AI434),FALSE)),-9999,VLOOKUP($I435,disall!$A$2:$CY$349,COLUMN(disall!AI434),FALSE))</f>
        <v>-9999</v>
      </c>
      <c r="AQ435" s="8">
        <f>IF(ISNA(VLOOKUP($I435,disall!$A$2:$CY$349,COLUMN(disall!AJ434),FALSE)),-9999,VLOOKUP($I435,disall!$A$2:$CY$349,COLUMN(disall!AJ434),FALSE))</f>
        <v>-9999</v>
      </c>
      <c r="AR435" s="8">
        <f>IF(ISNA(VLOOKUP($I435,disall!$A$2:$CY$349,COLUMN(disall!AK434),FALSE)),-9999,VLOOKUP($I435,disall!$A$2:$CY$349,COLUMN(disall!AK434),FALSE))</f>
        <v>-9999</v>
      </c>
      <c r="AS435" s="8">
        <f>IF(ISNA(VLOOKUP($I435,disall!$A$2:$CY$349,COLUMN(disall!AL434),FALSE)),-9999,VLOOKUP($I435,disall!$A$2:$CY$349,COLUMN(disall!AL434),FALSE))</f>
        <v>-9999</v>
      </c>
      <c r="AT435" s="8">
        <f>IF(ISNA(VLOOKUP($I435,disall!$A$2:$CY$349,COLUMN(disall!AM434),FALSE)),-9999,VLOOKUP($I435,disall!$A$2:$CY$349,COLUMN(disall!AM434),FALSE))</f>
        <v>-9999</v>
      </c>
      <c r="AU435" s="8">
        <f>IF(ISNA(VLOOKUP($I435,disall!$A$2:$CY$349,COLUMN(disall!AN434),FALSE)),-9999,VLOOKUP($I435,disall!$A$2:$CY$349,COLUMN(disall!AN434),FALSE))</f>
        <v>-9999</v>
      </c>
      <c r="AV435" s="8">
        <f>IF(ISNA(VLOOKUP($I435,disall!$A$2:$CY$349,COLUMN(disall!AO434),FALSE)),-9999,VLOOKUP($I435,disall!$A$2:$CY$349,COLUMN(disall!AO434),FALSE))</f>
        <v>-9999</v>
      </c>
      <c r="AW435" s="8">
        <f>IF(ISNA(VLOOKUP($I435,disall!$A$2:$CY$349,COLUMN(disall!AP434),FALSE)),-9999,VLOOKUP($I435,disall!$A$2:$CY$349,COLUMN(disall!AP434),FALSE))</f>
        <v>-9999</v>
      </c>
      <c r="AX435" s="8">
        <f>IF(ISNA(VLOOKUP($I435,disall!$A$2:$CY$349,COLUMN(disall!AQ434),FALSE)),-9999,VLOOKUP($I435,disall!$A$2:$CY$349,COLUMN(disall!AQ434),FALSE))</f>
        <v>-9999</v>
      </c>
      <c r="AY435" s="8">
        <f>IF(ISNA(VLOOKUP($I435,disall!$A$2:$CY$349,COLUMN(disall!AR434),FALSE)),-9999,VLOOKUP($I435,disall!$A$2:$CY$349,COLUMN(disall!AR434),FALSE))</f>
        <v>-9999</v>
      </c>
      <c r="AZ435" s="8">
        <f>IF(ISNA(VLOOKUP($I435,disall!$A$2:$CY$349,COLUMN(disall!AS434),FALSE)),-9999,VLOOKUP($I435,disall!$A$2:$CY$349,COLUMN(disall!AS434),FALSE))</f>
        <v>-9999</v>
      </c>
      <c r="BA435" s="8">
        <f>IF(ISNA(VLOOKUP($I435,disall!$A$2:$CY$349,COLUMN(disall!AT434),FALSE)),-9999,VLOOKUP($I435,disall!$A$2:$CY$349,COLUMN(disall!AT434),FALSE))</f>
        <v>-9999</v>
      </c>
      <c r="BB435" s="8">
        <f>IF(ISNA(VLOOKUP($I435,disall!$A$2:$CY$349,COLUMN(disall!AU434),FALSE)),-9999,VLOOKUP($I435,disall!$A$2:$CY$349,COLUMN(disall!AU434),FALSE))</f>
        <v>-9999</v>
      </c>
      <c r="BC435" s="8">
        <f>IF(ISNA(VLOOKUP($I435,disall!$A$2:$CY$349,COLUMN(disall!AV434),FALSE)),-9999,VLOOKUP($I435,disall!$A$2:$CY$349,COLUMN(disall!AV434),FALSE))</f>
        <v>-9999</v>
      </c>
      <c r="BD435" s="8">
        <f>IF(ISNA(VLOOKUP($I435,disall!$A$2:$CY$349,COLUMN(disall!AW434),FALSE)),-9999,VLOOKUP($I435,disall!$A$2:$CY$349,COLUMN(disall!AW434),FALSE))</f>
        <v>-9999</v>
      </c>
      <c r="BE435" s="8">
        <f>IF(ISNA(VLOOKUP($I435,disall!$A$2:$CY$349,COLUMN(disall!AX434),FALSE)),-9999,VLOOKUP($I435,disall!$A$2:$CY$349,COLUMN(disall!AX434),FALSE))</f>
        <v>-9999</v>
      </c>
      <c r="BF435" s="8">
        <f>IF(ISNA(VLOOKUP($I435,disall!$A$2:$CY$349,COLUMN(disall!AY434),FALSE)),-9999,VLOOKUP($I435,disall!$A$2:$CY$349,COLUMN(disall!AY434),FALSE))</f>
        <v>-9999</v>
      </c>
      <c r="BG435" s="8">
        <f>IF(ISNA(VLOOKUP($I435,disall!$A$2:$CY$349,COLUMN(disall!AZ434),FALSE)),-9999,VLOOKUP($I435,disall!$A$2:$CY$349,COLUMN(disall!AZ434),FALSE))</f>
        <v>-9999</v>
      </c>
      <c r="BH435" s="8">
        <f>IF(ISNA(VLOOKUP($I435,disall!$A$2:$CY$349,COLUMN(disall!BA434),FALSE)),-9999,VLOOKUP($I435,disall!$A$2:$CY$349,COLUMN(disall!BA434),FALSE))</f>
        <v>-9999</v>
      </c>
      <c r="BI435" s="8">
        <f>IF(ISNA(VLOOKUP($I435,disall!$A$2:$CY$349,COLUMN(disall!BB434),FALSE)),-9999,VLOOKUP($I435,disall!$A$2:$CY$349,COLUMN(disall!BB434),FALSE))</f>
        <v>-9999</v>
      </c>
      <c r="BJ435" s="8">
        <f>IF(ISNA(VLOOKUP($I435,disall!$A$2:$CY$349,COLUMN(disall!BC434),FALSE)),-9999,VLOOKUP($I435,disall!$A$2:$CY$349,COLUMN(disall!BC434),FALSE))</f>
        <v>-9999</v>
      </c>
      <c r="BK435" s="8">
        <f>IF(ISNA(VLOOKUP($I435,disall!$A$2:$CY$349,COLUMN(disall!BD434),FALSE)),-9999,VLOOKUP($I435,disall!$A$2:$CY$349,COLUMN(disall!BD434),FALSE))</f>
        <v>-9999</v>
      </c>
      <c r="BL435" s="8">
        <f>IF(ISNA(VLOOKUP($I435,disall!$A$2:$CY$349,COLUMN(disall!BE434),FALSE)),-9999,VLOOKUP($I435,disall!$A$2:$CY$349,COLUMN(disall!BE434),FALSE))</f>
        <v>-9999</v>
      </c>
      <c r="BM435" s="8">
        <f>IF(ISNA(VLOOKUP($I435,disall!$A$2:$CY$349,COLUMN(disall!BF434),FALSE)),-9999,VLOOKUP($I435,disall!$A$2:$CY$349,COLUMN(disall!BF434),FALSE))</f>
        <v>-9999</v>
      </c>
      <c r="BN435" s="8">
        <f>IF(ISNA(VLOOKUP($I435,disall!$A$2:$CY$349,COLUMN(disall!BG434),FALSE)),-9999,VLOOKUP($I435,disall!$A$2:$CY$349,COLUMN(disall!BG434),FALSE))</f>
        <v>-9999</v>
      </c>
      <c r="BO435" s="8">
        <f>IF(ISNA(VLOOKUP($I435,disall!$A$2:$CY$349,COLUMN(disall!BH434),FALSE)),-9999,VLOOKUP($I435,disall!$A$2:$CY$349,COLUMN(disall!BH434),FALSE))</f>
        <v>-9999</v>
      </c>
      <c r="BP435" s="8">
        <f>IF(ISNA(VLOOKUP($I435,disall!$A$2:$CY$349,COLUMN(disall!BI434),FALSE)),-9999,VLOOKUP($I435,disall!$A$2:$CY$349,COLUMN(disall!BI434),FALSE))</f>
        <v>-9999</v>
      </c>
      <c r="BQ435" s="8">
        <f>IF(ISNA(VLOOKUP($I435,disall!$A$2:$CY$349,COLUMN(disall!BJ434),FALSE)),-9999,VLOOKUP($I435,disall!$A$2:$CY$349,COLUMN(disall!BJ434),FALSE))</f>
        <v>-9999</v>
      </c>
      <c r="BR435" s="8">
        <f>IF(ISNA(VLOOKUP($I435,disall!$A$2:$CY$349,COLUMN(disall!BK434),FALSE)),-9999,VLOOKUP($I435,disall!$A$2:$CY$349,COLUMN(disall!BK434),FALSE))</f>
        <v>-9999</v>
      </c>
      <c r="BS435" s="8">
        <f>IF(ISNA(VLOOKUP($I435,disall!$A$2:$CY$349,COLUMN(disall!BL434),FALSE)),-9999,VLOOKUP($I435,disall!$A$2:$CY$349,COLUMN(disall!BL434),FALSE))</f>
        <v>-9999</v>
      </c>
      <c r="BT435" s="8">
        <f>IF(ISNA(VLOOKUP($I435,disall!$A$2:$CY$349,COLUMN(disall!BM434),FALSE)),-9999,VLOOKUP($I435,disall!$A$2:$CY$349,COLUMN(disall!BM434),FALSE))</f>
        <v>-9999</v>
      </c>
      <c r="BU435" s="8">
        <f>IF(ISNA(VLOOKUP($I435,disall!$A$2:$CY$349,COLUMN(disall!BN434),FALSE)),-9999,VLOOKUP($I435,disall!$A$2:$CY$349,COLUMN(disall!BN434),FALSE))</f>
        <v>-9999</v>
      </c>
      <c r="BV435" s="8">
        <f>IF(ISNA(VLOOKUP($I435,disall!$A$2:$CY$349,COLUMN(disall!BO434),FALSE)),-9999,VLOOKUP($I435,disall!$A$2:$CY$349,COLUMN(disall!BO434),FALSE))</f>
        <v>-9999</v>
      </c>
      <c r="BW435" s="8">
        <f>IF(ISNA(VLOOKUP($I435,disall!$A$2:$CY$349,COLUMN(disall!BP434),FALSE)),-9999,VLOOKUP($I435,disall!$A$2:$CY$349,COLUMN(disall!BP434),FALSE))</f>
        <v>-9999</v>
      </c>
      <c r="BX435" s="8">
        <f>IF(ISNA(VLOOKUP($I435,disall!$A$2:$CY$349,COLUMN(disall!BQ434),FALSE)),-9999,VLOOKUP($I435,disall!$A$2:$CY$349,COLUMN(disall!BQ434),FALSE))</f>
        <v>-9999</v>
      </c>
      <c r="BY435" s="8">
        <f>IF(ISNA(VLOOKUP($I435,disall!$A$2:$CY$349,COLUMN(disall!BR434),FALSE)),-9999,VLOOKUP($I435,disall!$A$2:$CY$349,COLUMN(disall!BR434),FALSE))</f>
        <v>-9999</v>
      </c>
      <c r="BZ435" s="8">
        <f>IF(ISNA(VLOOKUP($I435,disall!$A$2:$CY$349,COLUMN(disall!BS434),FALSE)),-9999,VLOOKUP($I435,disall!$A$2:$CY$349,COLUMN(disall!BS434),FALSE))</f>
        <v>-9999</v>
      </c>
      <c r="CA435" s="8">
        <f>IF(ISNA(VLOOKUP($I435,disall!$A$2:$CY$349,COLUMN(disall!BT434),FALSE)),-9999,VLOOKUP($I435,disall!$A$2:$CY$349,COLUMN(disall!BT434),FALSE))</f>
        <v>-9999</v>
      </c>
      <c r="CB435" s="8">
        <f>IF(ISNA(VLOOKUP($I435,disall!$A$2:$CY$349,COLUMN(disall!BU434),FALSE)),-9999,VLOOKUP($I435,disall!$A$2:$CY$349,COLUMN(disall!BU434),FALSE))</f>
        <v>-9999</v>
      </c>
      <c r="CC435" s="8">
        <f>IF(ISNA(VLOOKUP($I435,disall!$A$2:$CY$349,COLUMN(disall!BV434),FALSE)),-9999,VLOOKUP($I435,disall!$A$2:$CY$349,COLUMN(disall!BV434),FALSE))</f>
        <v>-9999</v>
      </c>
      <c r="CD435" s="8">
        <f>IF(ISNA(VLOOKUP($I435,disall!$A$2:$CY$349,COLUMN(disall!BW434),FALSE)),-9999,VLOOKUP($I435,disall!$A$2:$CY$349,COLUMN(disall!BW434),FALSE))</f>
        <v>-9999</v>
      </c>
      <c r="CE435" s="8">
        <f>IF(ISNA(VLOOKUP($I435,disall!$A$2:$CY$349,COLUMN(disall!BX434),FALSE)),-9999,VLOOKUP($I435,disall!$A$2:$CY$349,COLUMN(disall!BX434),FALSE))</f>
        <v>-9999</v>
      </c>
      <c r="CF435" s="8">
        <f>IF(ISNA(VLOOKUP($I435,disall!$A$2:$CY$349,COLUMN(disall!BY434),FALSE)),-9999,VLOOKUP($I435,disall!$A$2:$CY$349,COLUMN(disall!BY434),FALSE))</f>
        <v>-9999</v>
      </c>
      <c r="CG435" s="8">
        <f>IF(ISNA(VLOOKUP($I435,disall!$A$2:$CY$349,COLUMN(disall!BZ434),FALSE)),-9999,VLOOKUP($I435,disall!$A$2:$CY$349,COLUMN(disall!BZ434),FALSE))</f>
        <v>-9999</v>
      </c>
      <c r="CH435" s="8">
        <f>IF(ISNA(VLOOKUP($I435,disall!$A$2:$CY$349,COLUMN(disall!CA434),FALSE)),-9999,VLOOKUP($I435,disall!$A$2:$CY$349,COLUMN(disall!CA434),FALSE))</f>
        <v>-9999</v>
      </c>
      <c r="CI435" s="8">
        <f>IF(ISNA(VLOOKUP($I435,disall!$A$2:$CY$349,COLUMN(disall!CB434),FALSE)),-9999,VLOOKUP($I435,disall!$A$2:$CY$349,COLUMN(disall!CB434),FALSE))</f>
        <v>-9999</v>
      </c>
      <c r="CJ435" s="8">
        <f>IF(ISNA(VLOOKUP($I435,disall!$A$2:$CY$349,COLUMN(disall!CC434),FALSE)),-9999,VLOOKUP($I435,disall!$A$2:$CY$349,COLUMN(disall!CC434),FALSE))</f>
        <v>-9999</v>
      </c>
      <c r="CK435" s="8">
        <f>IF(ISNA(VLOOKUP($I435,disall!$A$2:$CY$349,COLUMN(disall!CD434),FALSE)),-9999,VLOOKUP($I435,disall!$A$2:$CY$349,COLUMN(disall!CD434),FALSE))</f>
        <v>-9999</v>
      </c>
      <c r="CL435" s="8">
        <f>IF(ISNA(VLOOKUP($I435,disall!$A$2:$CY$349,COLUMN(disall!CE434),FALSE)),-9999,VLOOKUP($I435,disall!$A$2:$CY$349,COLUMN(disall!CE434),FALSE))</f>
        <v>-9999</v>
      </c>
      <c r="CM435" s="8">
        <f>IF(ISNA(VLOOKUP($I435,disall!$A$2:$CY$349,COLUMN(disall!CF434),FALSE)),-9999,VLOOKUP($I435,disall!$A$2:$CY$349,COLUMN(disall!CF434),FALSE))</f>
        <v>-9999</v>
      </c>
      <c r="CN435" s="8">
        <f>IF(ISNA(VLOOKUP($I435,disall!$A$2:$CY$349,COLUMN(disall!CG434),FALSE)),-9999,VLOOKUP($I435,disall!$A$2:$CY$349,COLUMN(disall!CG434),FALSE))</f>
        <v>-9999</v>
      </c>
      <c r="CO435" s="8">
        <f>IF(ISNA(VLOOKUP($I435,disall!$A$2:$CY$349,COLUMN(disall!CH434),FALSE)),-9999,VLOOKUP($I435,disall!$A$2:$CY$349,COLUMN(disall!CH434),FALSE))</f>
        <v>-9999</v>
      </c>
      <c r="CP435" s="8">
        <f>IF(ISNA(VLOOKUP($I435,disall!$A$2:$CY$349,COLUMN(disall!CI434),FALSE)),-9999,VLOOKUP($I435,disall!$A$2:$CY$349,COLUMN(disall!CI434),FALSE))</f>
        <v>-9999</v>
      </c>
      <c r="CQ435" s="8">
        <f>IF(ISNA(VLOOKUP($I435,disall!$A$2:$CY$349,COLUMN(disall!CJ434),FALSE)),-9999,VLOOKUP($I435,disall!$A$2:$CY$349,COLUMN(disall!CJ434),FALSE))</f>
        <v>-9999</v>
      </c>
      <c r="CR435" s="8">
        <f>IF(ISNA(VLOOKUP($I435,disall!$A$2:$CY$349,COLUMN(disall!CK434),FALSE)),-9999,VLOOKUP($I435,disall!$A$2:$CY$349,COLUMN(disall!CK434),FALSE))</f>
        <v>-9999</v>
      </c>
      <c r="CS435" s="8">
        <f>IF(ISNA(VLOOKUP($I435,disall!$A$2:$CY$349,COLUMN(disall!CL434),FALSE)),-9999,VLOOKUP($I435,disall!$A$2:$CY$349,COLUMN(disall!CL434),FALSE))</f>
        <v>-9999</v>
      </c>
      <c r="CT435" s="8">
        <f>IF(ISNA(VLOOKUP($I435,disall!$A$2:$CY$349,COLUMN(disall!CM434),FALSE)),-9999,VLOOKUP($I435,disall!$A$2:$CY$349,COLUMN(disall!CM434),FALSE))</f>
        <v>-9999</v>
      </c>
      <c r="CU435" s="8">
        <f>IF(ISNA(VLOOKUP($I435,disall!$A$2:$CY$349,COLUMN(disall!CN434),FALSE)),-9999,VLOOKUP($I435,disall!$A$2:$CY$349,COLUMN(disall!CN434),FALSE))</f>
        <v>-9999</v>
      </c>
      <c r="CV435" s="8">
        <f>IF(ISNA(VLOOKUP($I435,disall!$A$2:$CY$349,COLUMN(disall!CO434),FALSE)),-9999,VLOOKUP($I435,disall!$A$2:$CY$349,COLUMN(disall!CO434),FALSE))</f>
        <v>-9999</v>
      </c>
      <c r="CW435" s="8">
        <f>IF(ISNA(VLOOKUP($I435,disall!$A$2:$CY$349,COLUMN(disall!CP434),FALSE)),-9999,VLOOKUP($I435,disall!$A$2:$CY$349,COLUMN(disall!CP434),FALSE))</f>
        <v>-9999</v>
      </c>
      <c r="CX435" s="8">
        <f>IF(ISNA(VLOOKUP($I435,disall!$A$2:$CY$349,COLUMN(disall!CQ434),FALSE)),-9999,VLOOKUP($I435,disall!$A$2:$CY$349,COLUMN(disall!CQ434),FALSE))</f>
        <v>-9999</v>
      </c>
      <c r="CY435" s="8">
        <f>IF(ISNA(VLOOKUP($I435,disall!$A$2:$CY$349,COLUMN(disall!CR434),FALSE)),-9999,VLOOKUP($I435,disall!$A$2:$CY$349,COLUMN(disall!CR434),FALSE))</f>
        <v>-9999</v>
      </c>
      <c r="CZ435" s="8">
        <f>IF(ISNA(VLOOKUP($I435,disall!$A$2:$CY$349,COLUMN(disall!CS434),FALSE)),-9999,VLOOKUP($I435,disall!$A$2:$CY$349,COLUMN(disall!CS434),FALSE))</f>
        <v>-9999</v>
      </c>
      <c r="DA435" s="8">
        <f>IF(ISNA(VLOOKUP($I435,disall!$A$2:$CY$349,COLUMN(disall!CT434),FALSE)),-9999,VLOOKUP($I435,disall!$A$2:$CY$349,COLUMN(disall!CT434),FALSE))</f>
        <v>-9999</v>
      </c>
      <c r="DB435" s="8">
        <f>IF(ISNA(VLOOKUP($I435,disall!$A$2:$CY$349,COLUMN(disall!CU434),FALSE)),-9999,VLOOKUP($I435,disall!$A$2:$CY$349,COLUMN(disall!CU434),FALSE))</f>
        <v>-9999</v>
      </c>
      <c r="DC435" s="8">
        <f>IF(ISNA(VLOOKUP($I435,disall!$A$2:$CY$349,COLUMN(disall!CV434),FALSE)),-9999,VLOOKUP($I435,disall!$A$2:$CY$349,COLUMN(disall!CV434),FALSE))</f>
        <v>-9999</v>
      </c>
      <c r="DD435" s="8">
        <f>IF(ISNA(VLOOKUP($I435,disall!$A$2:$CY$349,COLUMN(disall!CW434),FALSE)),-9999,VLOOKUP($I435,disall!$A$2:$CY$349,COLUMN(disall!CW434),FALSE))</f>
        <v>-9999</v>
      </c>
      <c r="DE435" s="8">
        <f>IF(ISNA(VLOOKUP($I435,disall!$A$2:$CY$349,COLUMN(disall!CX434),FALSE)),-9999,VLOOKUP($I435,disall!$A$2:$CY$349,COLUMN(disall!CX434),FALSE))</f>
        <v>-9999</v>
      </c>
      <c r="DF435" s="8">
        <f>IF(ISNA(VLOOKUP($I435,disall!$A$2:$CY$349,COLUMN(disall!CY434),FALSE)),-9999,VLOOKUP($I435,disall!$A$2:$CY$349,COLUMN(disall!CY434),FALSE))</f>
        <v>-9999</v>
      </c>
    </row>
    <row r="436" spans="1:110" x14ac:dyDescent="0.25">
      <c r="A436">
        <v>351</v>
      </c>
      <c r="B436" t="s">
        <v>8</v>
      </c>
      <c r="C436" t="s">
        <v>472</v>
      </c>
      <c r="D436" t="s">
        <v>1216</v>
      </c>
      <c r="E436" t="s">
        <v>473</v>
      </c>
      <c r="F436" t="s">
        <v>1220</v>
      </c>
      <c r="G436" t="s">
        <v>473</v>
      </c>
      <c r="H436">
        <v>4134</v>
      </c>
      <c r="I436">
        <f>IF(ISNA(VLOOKUP(H436,disall!$D$2:$L$349,1,FALSE)),H436,VLOOKUP(H436,disall!$D$2:$L$349,1,FALSE))</f>
        <v>4134</v>
      </c>
      <c r="J436" t="str">
        <f>IF(ISNA(VLOOKUP(H436,disall!$D$2:$L$349,1,FALSE)),"NA",VLOOKUP(H436,disall!$D$2:$L$349,2,FALSE))</f>
        <v>NA</v>
      </c>
      <c r="K436" t="str">
        <f>IF(ISNA(VLOOKUP(I436,disall!$A$2:$L$349,3,FALSE)),F436,VLOOKUP(I436,disall!$A$2:$L$349,3,FALSE))</f>
        <v>West District</v>
      </c>
      <c r="L436" t="str">
        <f>IF(ISNA(VLOOKUP(I436,disall!$A$2:$L$349,12,FALSE)),"NA",VLOOKUP(I436,disall!$A$2:$L$349,12,FALSE))</f>
        <v>NA</v>
      </c>
      <c r="M436" t="str">
        <f>IF(ISNA(VLOOKUP(I436,disall!$A$2:$M$349,6,FALSE)),"NA",VLOOKUP(I436,disall!$A$2:$M$349,6,FALSE))</f>
        <v>NA</v>
      </c>
      <c r="N436" t="str">
        <f>IF(ISNA(VLOOKUP(I436,disall!$A$2:$M$349,7,FALSE)),"NA",VLOOKUP(I436,disall!$A$2:$M$349,7,FALSE))</f>
        <v>NA</v>
      </c>
      <c r="O436" t="str">
        <f>IF(ISNA(VLOOKUP(I436,disall!$A$2:$M$349,8,FALSE)),"NA",VLOOKUP(I436,disall!$A$2:$M$349,8,FALSE))</f>
        <v>NA</v>
      </c>
      <c r="P436" t="str">
        <f>IF(ISNA(VLOOKUP(I436,disall!$A$2:$M$349,9,FALSE)),"NA",VLOOKUP(I436,disall!$A$2:$M$349,9,FALSE))</f>
        <v>NA</v>
      </c>
      <c r="Q436" t="str">
        <f>IF(ISNA(VLOOKUP(I436,disall!$A$2:$M$349,10,FALSE)),"NA",VLOOKUP(I436,disall!$A$2:$M$349,10,FALSE))</f>
        <v>NA</v>
      </c>
      <c r="R436" t="str">
        <f>IF(ISNA(VLOOKUP(I436,disall!$A$2:$M$349,11,FALSE)),"NA",VLOOKUP(I436,disall!$A$2:$M$349,11,FALSE))</f>
        <v>NA</v>
      </c>
      <c r="S436" t="str">
        <f>IF(ISNA(VLOOKUP(I436,disall!$A$2:$M$349,12,FALSE)),"NA",VLOOKUP(I436,disall!$A$2:$M$349,12,FALSE))</f>
        <v>NA</v>
      </c>
      <c r="T436" t="str">
        <f>IF(ISNA(VLOOKUP(I436,disall!$A$2:$M$349,13,FALSE)),"NA",VLOOKUP(I436,disall!$A$2:$M$349,13,FALSE))</f>
        <v>NA</v>
      </c>
      <c r="U436" s="8">
        <f>IF(ISNA(VLOOKUP($I436,disall!$A$2:$CY$349,COLUMN(disall!N435),FALSE)),-9999,VLOOKUP($I436,disall!$A$2:$CY$349,COLUMN(disall!N435),FALSE))</f>
        <v>-9999</v>
      </c>
      <c r="V436" s="8">
        <f>IF(ISNA(VLOOKUP($I436,disall!$A$2:$CY$349,COLUMN(disall!O435),FALSE)),-9999,VLOOKUP($I436,disall!$A$2:$CY$349,COLUMN(disall!O435),FALSE))</f>
        <v>-9999</v>
      </c>
      <c r="W436" s="8">
        <f>IF(ISNA(VLOOKUP($I436,disall!$A$2:$CY$349,COLUMN(disall!P435),FALSE)),-9999,VLOOKUP($I436,disall!$A$2:$CY$349,COLUMN(disall!P435),FALSE))</f>
        <v>-9999</v>
      </c>
      <c r="X436" s="8">
        <f>IF(ISNA(VLOOKUP($I436,disall!$A$2:$CY$349,COLUMN(disall!Q435),FALSE)),-9999,VLOOKUP($I436,disall!$A$2:$CY$349,COLUMN(disall!Q435),FALSE))</f>
        <v>-9999</v>
      </c>
      <c r="Y436" s="8">
        <f>IF(ISNA(VLOOKUP($I436,disall!$A$2:$CY$349,COLUMN(disall!R435),FALSE)),-9999,VLOOKUP($I436,disall!$A$2:$CY$349,COLUMN(disall!R435),FALSE))</f>
        <v>-9999</v>
      </c>
      <c r="Z436" s="8">
        <f>IF(ISNA(VLOOKUP($I436,disall!$A$2:$CY$349,COLUMN(disall!S435),FALSE)),-9999,VLOOKUP($I436,disall!$A$2:$CY$349,COLUMN(disall!S435),FALSE))</f>
        <v>-9999</v>
      </c>
      <c r="AA436" s="8">
        <f>IF(ISNA(VLOOKUP($I436,disall!$A$2:$CY$349,COLUMN(disall!T435),FALSE)),-9999,VLOOKUP($I436,disall!$A$2:$CY$349,COLUMN(disall!T435),FALSE))</f>
        <v>-9999</v>
      </c>
      <c r="AB436" s="8">
        <f>IF(ISNA(VLOOKUP($I436,disall!$A$2:$CY$349,COLUMN(disall!U435),FALSE)),-9999,VLOOKUP($I436,disall!$A$2:$CY$349,COLUMN(disall!U435),FALSE))</f>
        <v>-9999</v>
      </c>
      <c r="AC436" s="8">
        <f>IF(ISNA(VLOOKUP($I436,disall!$A$2:$CY$349,COLUMN(disall!V435),FALSE)),-9999,VLOOKUP($I436,disall!$A$2:$CY$349,COLUMN(disall!V435),FALSE))</f>
        <v>-9999</v>
      </c>
      <c r="AD436" s="8">
        <f>IF(ISNA(VLOOKUP($I436,disall!$A$2:$CY$349,COLUMN(disall!W435),FALSE)),-9999,VLOOKUP($I436,disall!$A$2:$CY$349,COLUMN(disall!W435),FALSE))</f>
        <v>-9999</v>
      </c>
      <c r="AE436" s="8">
        <f>IF(ISNA(VLOOKUP($I436,disall!$A$2:$CY$349,COLUMN(disall!X435),FALSE)),-9999,VLOOKUP($I436,disall!$A$2:$CY$349,COLUMN(disall!X435),FALSE))</f>
        <v>-9999</v>
      </c>
      <c r="AF436" s="8">
        <f>IF(ISNA(VLOOKUP($I436,disall!$A$2:$CY$349,COLUMN(disall!Y435),FALSE)),-9999,VLOOKUP($I436,disall!$A$2:$CY$349,COLUMN(disall!Y435),FALSE))</f>
        <v>-9999</v>
      </c>
      <c r="AG436" s="8">
        <f>IF(ISNA(VLOOKUP($I436,disall!$A$2:$CY$349,COLUMN(disall!Z435),FALSE)),-9999,VLOOKUP($I436,disall!$A$2:$CY$349,COLUMN(disall!Z435),FALSE))</f>
        <v>-9999</v>
      </c>
      <c r="AH436" s="8">
        <f>IF(ISNA(VLOOKUP($I436,disall!$A$2:$CY$349,COLUMN(disall!AA435),FALSE)),-9999,VLOOKUP($I436,disall!$A$2:$CY$349,COLUMN(disall!AA435),FALSE))</f>
        <v>-9999</v>
      </c>
      <c r="AI436" s="8">
        <f>IF(ISNA(VLOOKUP($I436,disall!$A$2:$CY$349,COLUMN(disall!AB435),FALSE)),-9999,VLOOKUP($I436,disall!$A$2:$CY$349,COLUMN(disall!AB435),FALSE))</f>
        <v>-9999</v>
      </c>
      <c r="AJ436" s="8">
        <f>IF(ISNA(VLOOKUP($I436,disall!$A$2:$CY$349,COLUMN(disall!AC435),FALSE)),-9999,VLOOKUP($I436,disall!$A$2:$CY$349,COLUMN(disall!AC435),FALSE))</f>
        <v>-9999</v>
      </c>
      <c r="AK436" s="8">
        <f>IF(ISNA(VLOOKUP($I436,disall!$A$2:$CY$349,COLUMN(disall!AD435),FALSE)),-9999,VLOOKUP($I436,disall!$A$2:$CY$349,COLUMN(disall!AD435),FALSE))</f>
        <v>-9999</v>
      </c>
      <c r="AL436" s="8">
        <f>IF(ISNA(VLOOKUP($I436,disall!$A$2:$CY$349,COLUMN(disall!AE435),FALSE)),-9999,VLOOKUP($I436,disall!$A$2:$CY$349,COLUMN(disall!AE435),FALSE))</f>
        <v>-9999</v>
      </c>
      <c r="AM436" s="8">
        <f>IF(ISNA(VLOOKUP($I436,disall!$A$2:$CY$349,COLUMN(disall!AF435),FALSE)),-9999,VLOOKUP($I436,disall!$A$2:$CY$349,COLUMN(disall!AF435),FALSE))</f>
        <v>-9999</v>
      </c>
      <c r="AN436" s="8">
        <f>IF(ISNA(VLOOKUP($I436,disall!$A$2:$CY$349,COLUMN(disall!AG435),FALSE)),-9999,VLOOKUP($I436,disall!$A$2:$CY$349,COLUMN(disall!AG435),FALSE))</f>
        <v>-9999</v>
      </c>
      <c r="AO436" s="8">
        <f>IF(ISNA(VLOOKUP($I436,disall!$A$2:$CY$349,COLUMN(disall!AH435),FALSE)),-9999,VLOOKUP($I436,disall!$A$2:$CY$349,COLUMN(disall!AH435),FALSE))</f>
        <v>-9999</v>
      </c>
      <c r="AP436" s="8">
        <f>IF(ISNA(VLOOKUP($I436,disall!$A$2:$CY$349,COLUMN(disall!AI435),FALSE)),-9999,VLOOKUP($I436,disall!$A$2:$CY$349,COLUMN(disall!AI435),FALSE))</f>
        <v>-9999</v>
      </c>
      <c r="AQ436" s="8">
        <f>IF(ISNA(VLOOKUP($I436,disall!$A$2:$CY$349,COLUMN(disall!AJ435),FALSE)),-9999,VLOOKUP($I436,disall!$A$2:$CY$349,COLUMN(disall!AJ435),FALSE))</f>
        <v>-9999</v>
      </c>
      <c r="AR436" s="8">
        <f>IF(ISNA(VLOOKUP($I436,disall!$A$2:$CY$349,COLUMN(disall!AK435),FALSE)),-9999,VLOOKUP($I436,disall!$A$2:$CY$349,COLUMN(disall!AK435),FALSE))</f>
        <v>-9999</v>
      </c>
      <c r="AS436" s="8">
        <f>IF(ISNA(VLOOKUP($I436,disall!$A$2:$CY$349,COLUMN(disall!AL435),FALSE)),-9999,VLOOKUP($I436,disall!$A$2:$CY$349,COLUMN(disall!AL435),FALSE))</f>
        <v>-9999</v>
      </c>
      <c r="AT436" s="8">
        <f>IF(ISNA(VLOOKUP($I436,disall!$A$2:$CY$349,COLUMN(disall!AM435),FALSE)),-9999,VLOOKUP($I436,disall!$A$2:$CY$349,COLUMN(disall!AM435),FALSE))</f>
        <v>-9999</v>
      </c>
      <c r="AU436" s="8">
        <f>IF(ISNA(VLOOKUP($I436,disall!$A$2:$CY$349,COLUMN(disall!AN435),FALSE)),-9999,VLOOKUP($I436,disall!$A$2:$CY$349,COLUMN(disall!AN435),FALSE))</f>
        <v>-9999</v>
      </c>
      <c r="AV436" s="8">
        <f>IF(ISNA(VLOOKUP($I436,disall!$A$2:$CY$349,COLUMN(disall!AO435),FALSE)),-9999,VLOOKUP($I436,disall!$A$2:$CY$349,COLUMN(disall!AO435),FALSE))</f>
        <v>-9999</v>
      </c>
      <c r="AW436" s="8">
        <f>IF(ISNA(VLOOKUP($I436,disall!$A$2:$CY$349,COLUMN(disall!AP435),FALSE)),-9999,VLOOKUP($I436,disall!$A$2:$CY$349,COLUMN(disall!AP435),FALSE))</f>
        <v>-9999</v>
      </c>
      <c r="AX436" s="8">
        <f>IF(ISNA(VLOOKUP($I436,disall!$A$2:$CY$349,COLUMN(disall!AQ435),FALSE)),-9999,VLOOKUP($I436,disall!$A$2:$CY$349,COLUMN(disall!AQ435),FALSE))</f>
        <v>-9999</v>
      </c>
      <c r="AY436" s="8">
        <f>IF(ISNA(VLOOKUP($I436,disall!$A$2:$CY$349,COLUMN(disall!AR435),FALSE)),-9999,VLOOKUP($I436,disall!$A$2:$CY$349,COLUMN(disall!AR435),FALSE))</f>
        <v>-9999</v>
      </c>
      <c r="AZ436" s="8">
        <f>IF(ISNA(VLOOKUP($I436,disall!$A$2:$CY$349,COLUMN(disall!AS435),FALSE)),-9999,VLOOKUP($I436,disall!$A$2:$CY$349,COLUMN(disall!AS435),FALSE))</f>
        <v>-9999</v>
      </c>
      <c r="BA436" s="8">
        <f>IF(ISNA(VLOOKUP($I436,disall!$A$2:$CY$349,COLUMN(disall!AT435),FALSE)),-9999,VLOOKUP($I436,disall!$A$2:$CY$349,COLUMN(disall!AT435),FALSE))</f>
        <v>-9999</v>
      </c>
      <c r="BB436" s="8">
        <f>IF(ISNA(VLOOKUP($I436,disall!$A$2:$CY$349,COLUMN(disall!AU435),FALSE)),-9999,VLOOKUP($I436,disall!$A$2:$CY$349,COLUMN(disall!AU435),FALSE))</f>
        <v>-9999</v>
      </c>
      <c r="BC436" s="8">
        <f>IF(ISNA(VLOOKUP($I436,disall!$A$2:$CY$349,COLUMN(disall!AV435),FALSE)),-9999,VLOOKUP($I436,disall!$A$2:$CY$349,COLUMN(disall!AV435),FALSE))</f>
        <v>-9999</v>
      </c>
      <c r="BD436" s="8">
        <f>IF(ISNA(VLOOKUP($I436,disall!$A$2:$CY$349,COLUMN(disall!AW435),FALSE)),-9999,VLOOKUP($I436,disall!$A$2:$CY$349,COLUMN(disall!AW435),FALSE))</f>
        <v>-9999</v>
      </c>
      <c r="BE436" s="8">
        <f>IF(ISNA(VLOOKUP($I436,disall!$A$2:$CY$349,COLUMN(disall!AX435),FALSE)),-9999,VLOOKUP($I436,disall!$A$2:$CY$349,COLUMN(disall!AX435),FALSE))</f>
        <v>-9999</v>
      </c>
      <c r="BF436" s="8">
        <f>IF(ISNA(VLOOKUP($I436,disall!$A$2:$CY$349,COLUMN(disall!AY435),FALSE)),-9999,VLOOKUP($I436,disall!$A$2:$CY$349,COLUMN(disall!AY435),FALSE))</f>
        <v>-9999</v>
      </c>
      <c r="BG436" s="8">
        <f>IF(ISNA(VLOOKUP($I436,disall!$A$2:$CY$349,COLUMN(disall!AZ435),FALSE)),-9999,VLOOKUP($I436,disall!$A$2:$CY$349,COLUMN(disall!AZ435),FALSE))</f>
        <v>-9999</v>
      </c>
      <c r="BH436" s="8">
        <f>IF(ISNA(VLOOKUP($I436,disall!$A$2:$CY$349,COLUMN(disall!BA435),FALSE)),-9999,VLOOKUP($I436,disall!$A$2:$CY$349,COLUMN(disall!BA435),FALSE))</f>
        <v>-9999</v>
      </c>
      <c r="BI436" s="8">
        <f>IF(ISNA(VLOOKUP($I436,disall!$A$2:$CY$349,COLUMN(disall!BB435),FALSE)),-9999,VLOOKUP($I436,disall!$A$2:$CY$349,COLUMN(disall!BB435),FALSE))</f>
        <v>-9999</v>
      </c>
      <c r="BJ436" s="8">
        <f>IF(ISNA(VLOOKUP($I436,disall!$A$2:$CY$349,COLUMN(disall!BC435),FALSE)),-9999,VLOOKUP($I436,disall!$A$2:$CY$349,COLUMN(disall!BC435),FALSE))</f>
        <v>-9999</v>
      </c>
      <c r="BK436" s="8">
        <f>IF(ISNA(VLOOKUP($I436,disall!$A$2:$CY$349,COLUMN(disall!BD435),FALSE)),-9999,VLOOKUP($I436,disall!$A$2:$CY$349,COLUMN(disall!BD435),FALSE))</f>
        <v>-9999</v>
      </c>
      <c r="BL436" s="8">
        <f>IF(ISNA(VLOOKUP($I436,disall!$A$2:$CY$349,COLUMN(disall!BE435),FALSE)),-9999,VLOOKUP($I436,disall!$A$2:$CY$349,COLUMN(disall!BE435),FALSE))</f>
        <v>-9999</v>
      </c>
      <c r="BM436" s="8">
        <f>IF(ISNA(VLOOKUP($I436,disall!$A$2:$CY$349,COLUMN(disall!BF435),FALSE)),-9999,VLOOKUP($I436,disall!$A$2:$CY$349,COLUMN(disall!BF435),FALSE))</f>
        <v>-9999</v>
      </c>
      <c r="BN436" s="8">
        <f>IF(ISNA(VLOOKUP($I436,disall!$A$2:$CY$349,COLUMN(disall!BG435),FALSE)),-9999,VLOOKUP($I436,disall!$A$2:$CY$349,COLUMN(disall!BG435),FALSE))</f>
        <v>-9999</v>
      </c>
      <c r="BO436" s="8">
        <f>IF(ISNA(VLOOKUP($I436,disall!$A$2:$CY$349,COLUMN(disall!BH435),FALSE)),-9999,VLOOKUP($I436,disall!$A$2:$CY$349,COLUMN(disall!BH435),FALSE))</f>
        <v>-9999</v>
      </c>
      <c r="BP436" s="8">
        <f>IF(ISNA(VLOOKUP($I436,disall!$A$2:$CY$349,COLUMN(disall!BI435),FALSE)),-9999,VLOOKUP($I436,disall!$A$2:$CY$349,COLUMN(disall!BI435),FALSE))</f>
        <v>-9999</v>
      </c>
      <c r="BQ436" s="8">
        <f>IF(ISNA(VLOOKUP($I436,disall!$A$2:$CY$349,COLUMN(disall!BJ435),FALSE)),-9999,VLOOKUP($I436,disall!$A$2:$CY$349,COLUMN(disall!BJ435),FALSE))</f>
        <v>-9999</v>
      </c>
      <c r="BR436" s="8">
        <f>IF(ISNA(VLOOKUP($I436,disall!$A$2:$CY$349,COLUMN(disall!BK435),FALSE)),-9999,VLOOKUP($I436,disall!$A$2:$CY$349,COLUMN(disall!BK435),FALSE))</f>
        <v>-9999</v>
      </c>
      <c r="BS436" s="8">
        <f>IF(ISNA(VLOOKUP($I436,disall!$A$2:$CY$349,COLUMN(disall!BL435),FALSE)),-9999,VLOOKUP($I436,disall!$A$2:$CY$349,COLUMN(disall!BL435),FALSE))</f>
        <v>-9999</v>
      </c>
      <c r="BT436" s="8">
        <f>IF(ISNA(VLOOKUP($I436,disall!$A$2:$CY$349,COLUMN(disall!BM435),FALSE)),-9999,VLOOKUP($I436,disall!$A$2:$CY$349,COLUMN(disall!BM435),FALSE))</f>
        <v>-9999</v>
      </c>
      <c r="BU436" s="8">
        <f>IF(ISNA(VLOOKUP($I436,disall!$A$2:$CY$349,COLUMN(disall!BN435),FALSE)),-9999,VLOOKUP($I436,disall!$A$2:$CY$349,COLUMN(disall!BN435),FALSE))</f>
        <v>-9999</v>
      </c>
      <c r="BV436" s="8">
        <f>IF(ISNA(VLOOKUP($I436,disall!$A$2:$CY$349,COLUMN(disall!BO435),FALSE)),-9999,VLOOKUP($I436,disall!$A$2:$CY$349,COLUMN(disall!BO435),FALSE))</f>
        <v>-9999</v>
      </c>
      <c r="BW436" s="8">
        <f>IF(ISNA(VLOOKUP($I436,disall!$A$2:$CY$349,COLUMN(disall!BP435),FALSE)),-9999,VLOOKUP($I436,disall!$A$2:$CY$349,COLUMN(disall!BP435),FALSE))</f>
        <v>-9999</v>
      </c>
      <c r="BX436" s="8">
        <f>IF(ISNA(VLOOKUP($I436,disall!$A$2:$CY$349,COLUMN(disall!BQ435),FALSE)),-9999,VLOOKUP($I436,disall!$A$2:$CY$349,COLUMN(disall!BQ435),FALSE))</f>
        <v>-9999</v>
      </c>
      <c r="BY436" s="8">
        <f>IF(ISNA(VLOOKUP($I436,disall!$A$2:$CY$349,COLUMN(disall!BR435),FALSE)),-9999,VLOOKUP($I436,disall!$A$2:$CY$349,COLUMN(disall!BR435),FALSE))</f>
        <v>-9999</v>
      </c>
      <c r="BZ436" s="8">
        <f>IF(ISNA(VLOOKUP($I436,disall!$A$2:$CY$349,COLUMN(disall!BS435),FALSE)),-9999,VLOOKUP($I436,disall!$A$2:$CY$349,COLUMN(disall!BS435),FALSE))</f>
        <v>-9999</v>
      </c>
      <c r="CA436" s="8">
        <f>IF(ISNA(VLOOKUP($I436,disall!$A$2:$CY$349,COLUMN(disall!BT435),FALSE)),-9999,VLOOKUP($I436,disall!$A$2:$CY$349,COLUMN(disall!BT435),FALSE))</f>
        <v>-9999</v>
      </c>
      <c r="CB436" s="8">
        <f>IF(ISNA(VLOOKUP($I436,disall!$A$2:$CY$349,COLUMN(disall!BU435),FALSE)),-9999,VLOOKUP($I436,disall!$A$2:$CY$349,COLUMN(disall!BU435),FALSE))</f>
        <v>-9999</v>
      </c>
      <c r="CC436" s="8">
        <f>IF(ISNA(VLOOKUP($I436,disall!$A$2:$CY$349,COLUMN(disall!BV435),FALSE)),-9999,VLOOKUP($I436,disall!$A$2:$CY$349,COLUMN(disall!BV435),FALSE))</f>
        <v>-9999</v>
      </c>
      <c r="CD436" s="8">
        <f>IF(ISNA(VLOOKUP($I436,disall!$A$2:$CY$349,COLUMN(disall!BW435),FALSE)),-9999,VLOOKUP($I436,disall!$A$2:$CY$349,COLUMN(disall!BW435),FALSE))</f>
        <v>-9999</v>
      </c>
      <c r="CE436" s="8">
        <f>IF(ISNA(VLOOKUP($I436,disall!$A$2:$CY$349,COLUMN(disall!BX435),FALSE)),-9999,VLOOKUP($I436,disall!$A$2:$CY$349,COLUMN(disall!BX435),FALSE))</f>
        <v>-9999</v>
      </c>
      <c r="CF436" s="8">
        <f>IF(ISNA(VLOOKUP($I436,disall!$A$2:$CY$349,COLUMN(disall!BY435),FALSE)),-9999,VLOOKUP($I436,disall!$A$2:$CY$349,COLUMN(disall!BY435),FALSE))</f>
        <v>-9999</v>
      </c>
      <c r="CG436" s="8">
        <f>IF(ISNA(VLOOKUP($I436,disall!$A$2:$CY$349,COLUMN(disall!BZ435),FALSE)),-9999,VLOOKUP($I436,disall!$A$2:$CY$349,COLUMN(disall!BZ435),FALSE))</f>
        <v>-9999</v>
      </c>
      <c r="CH436" s="8">
        <f>IF(ISNA(VLOOKUP($I436,disall!$A$2:$CY$349,COLUMN(disall!CA435),FALSE)),-9999,VLOOKUP($I436,disall!$A$2:$CY$349,COLUMN(disall!CA435),FALSE))</f>
        <v>-9999</v>
      </c>
      <c r="CI436" s="8">
        <f>IF(ISNA(VLOOKUP($I436,disall!$A$2:$CY$349,COLUMN(disall!CB435),FALSE)),-9999,VLOOKUP($I436,disall!$A$2:$CY$349,COLUMN(disall!CB435),FALSE))</f>
        <v>-9999</v>
      </c>
      <c r="CJ436" s="8">
        <f>IF(ISNA(VLOOKUP($I436,disall!$A$2:$CY$349,COLUMN(disall!CC435),FALSE)),-9999,VLOOKUP($I436,disall!$A$2:$CY$349,COLUMN(disall!CC435),FALSE))</f>
        <v>-9999</v>
      </c>
      <c r="CK436" s="8">
        <f>IF(ISNA(VLOOKUP($I436,disall!$A$2:$CY$349,COLUMN(disall!CD435),FALSE)),-9999,VLOOKUP($I436,disall!$A$2:$CY$349,COLUMN(disall!CD435),FALSE))</f>
        <v>-9999</v>
      </c>
      <c r="CL436" s="8">
        <f>IF(ISNA(VLOOKUP($I436,disall!$A$2:$CY$349,COLUMN(disall!CE435),FALSE)),-9999,VLOOKUP($I436,disall!$A$2:$CY$349,COLUMN(disall!CE435),FALSE))</f>
        <v>-9999</v>
      </c>
      <c r="CM436" s="8">
        <f>IF(ISNA(VLOOKUP($I436,disall!$A$2:$CY$349,COLUMN(disall!CF435),FALSE)),-9999,VLOOKUP($I436,disall!$A$2:$CY$349,COLUMN(disall!CF435),FALSE))</f>
        <v>-9999</v>
      </c>
      <c r="CN436" s="8">
        <f>IF(ISNA(VLOOKUP($I436,disall!$A$2:$CY$349,COLUMN(disall!CG435),FALSE)),-9999,VLOOKUP($I436,disall!$A$2:$CY$349,COLUMN(disall!CG435),FALSE))</f>
        <v>-9999</v>
      </c>
      <c r="CO436" s="8">
        <f>IF(ISNA(VLOOKUP($I436,disall!$A$2:$CY$349,COLUMN(disall!CH435),FALSE)),-9999,VLOOKUP($I436,disall!$A$2:$CY$349,COLUMN(disall!CH435),FALSE))</f>
        <v>-9999</v>
      </c>
      <c r="CP436" s="8">
        <f>IF(ISNA(VLOOKUP($I436,disall!$A$2:$CY$349,COLUMN(disall!CI435),FALSE)),-9999,VLOOKUP($I436,disall!$A$2:$CY$349,COLUMN(disall!CI435),FALSE))</f>
        <v>-9999</v>
      </c>
      <c r="CQ436" s="8">
        <f>IF(ISNA(VLOOKUP($I436,disall!$A$2:$CY$349,COLUMN(disall!CJ435),FALSE)),-9999,VLOOKUP($I436,disall!$A$2:$CY$349,COLUMN(disall!CJ435),FALSE))</f>
        <v>-9999</v>
      </c>
      <c r="CR436" s="8">
        <f>IF(ISNA(VLOOKUP($I436,disall!$A$2:$CY$349,COLUMN(disall!CK435),FALSE)),-9999,VLOOKUP($I436,disall!$A$2:$CY$349,COLUMN(disall!CK435),FALSE))</f>
        <v>-9999</v>
      </c>
      <c r="CS436" s="8">
        <f>IF(ISNA(VLOOKUP($I436,disall!$A$2:$CY$349,COLUMN(disall!CL435),FALSE)),-9999,VLOOKUP($I436,disall!$A$2:$CY$349,COLUMN(disall!CL435),FALSE))</f>
        <v>-9999</v>
      </c>
      <c r="CT436" s="8">
        <f>IF(ISNA(VLOOKUP($I436,disall!$A$2:$CY$349,COLUMN(disall!CM435),FALSE)),-9999,VLOOKUP($I436,disall!$A$2:$CY$349,COLUMN(disall!CM435),FALSE))</f>
        <v>-9999</v>
      </c>
      <c r="CU436" s="8">
        <f>IF(ISNA(VLOOKUP($I436,disall!$A$2:$CY$349,COLUMN(disall!CN435),FALSE)),-9999,VLOOKUP($I436,disall!$A$2:$CY$349,COLUMN(disall!CN435),FALSE))</f>
        <v>-9999</v>
      </c>
      <c r="CV436" s="8">
        <f>IF(ISNA(VLOOKUP($I436,disall!$A$2:$CY$349,COLUMN(disall!CO435),FALSE)),-9999,VLOOKUP($I436,disall!$A$2:$CY$349,COLUMN(disall!CO435),FALSE))</f>
        <v>-9999</v>
      </c>
      <c r="CW436" s="8">
        <f>IF(ISNA(VLOOKUP($I436,disall!$A$2:$CY$349,COLUMN(disall!CP435),FALSE)),-9999,VLOOKUP($I436,disall!$A$2:$CY$349,COLUMN(disall!CP435),FALSE))</f>
        <v>-9999</v>
      </c>
      <c r="CX436" s="8">
        <f>IF(ISNA(VLOOKUP($I436,disall!$A$2:$CY$349,COLUMN(disall!CQ435),FALSE)),-9999,VLOOKUP($I436,disall!$A$2:$CY$349,COLUMN(disall!CQ435),FALSE))</f>
        <v>-9999</v>
      </c>
      <c r="CY436" s="8">
        <f>IF(ISNA(VLOOKUP($I436,disall!$A$2:$CY$349,COLUMN(disall!CR435),FALSE)),-9999,VLOOKUP($I436,disall!$A$2:$CY$349,COLUMN(disall!CR435),FALSE))</f>
        <v>-9999</v>
      </c>
      <c r="CZ436" s="8">
        <f>IF(ISNA(VLOOKUP($I436,disall!$A$2:$CY$349,COLUMN(disall!CS435),FALSE)),-9999,VLOOKUP($I436,disall!$A$2:$CY$349,COLUMN(disall!CS435),FALSE))</f>
        <v>-9999</v>
      </c>
      <c r="DA436" s="8">
        <f>IF(ISNA(VLOOKUP($I436,disall!$A$2:$CY$349,COLUMN(disall!CT435),FALSE)),-9999,VLOOKUP($I436,disall!$A$2:$CY$349,COLUMN(disall!CT435),FALSE))</f>
        <v>-9999</v>
      </c>
      <c r="DB436" s="8">
        <f>IF(ISNA(VLOOKUP($I436,disall!$A$2:$CY$349,COLUMN(disall!CU435),FALSE)),-9999,VLOOKUP($I436,disall!$A$2:$CY$349,COLUMN(disall!CU435),FALSE))</f>
        <v>-9999</v>
      </c>
      <c r="DC436" s="8">
        <f>IF(ISNA(VLOOKUP($I436,disall!$A$2:$CY$349,COLUMN(disall!CV435),FALSE)),-9999,VLOOKUP($I436,disall!$A$2:$CY$349,COLUMN(disall!CV435),FALSE))</f>
        <v>-9999</v>
      </c>
      <c r="DD436" s="8">
        <f>IF(ISNA(VLOOKUP($I436,disall!$A$2:$CY$349,COLUMN(disall!CW435),FALSE)),-9999,VLOOKUP($I436,disall!$A$2:$CY$349,COLUMN(disall!CW435),FALSE))</f>
        <v>-9999</v>
      </c>
      <c r="DE436" s="8">
        <f>IF(ISNA(VLOOKUP($I436,disall!$A$2:$CY$349,COLUMN(disall!CX435),FALSE)),-9999,VLOOKUP($I436,disall!$A$2:$CY$349,COLUMN(disall!CX435),FALSE))</f>
        <v>-9999</v>
      </c>
      <c r="DF436" s="8">
        <f>IF(ISNA(VLOOKUP($I436,disall!$A$2:$CY$349,COLUMN(disall!CY435),FALSE)),-9999,VLOOKUP($I436,disall!$A$2:$CY$349,COLUMN(disall!CY435),FALSE))</f>
        <v>-9999</v>
      </c>
    </row>
    <row r="437" spans="1:110" x14ac:dyDescent="0.25">
      <c r="A437">
        <v>352</v>
      </c>
      <c r="B437" t="s">
        <v>8</v>
      </c>
      <c r="C437" t="s">
        <v>472</v>
      </c>
      <c r="D437" t="s">
        <v>400</v>
      </c>
      <c r="E437" t="s">
        <v>473</v>
      </c>
      <c r="F437" t="s">
        <v>1221</v>
      </c>
      <c r="G437" t="s">
        <v>473</v>
      </c>
      <c r="H437">
        <v>4135</v>
      </c>
      <c r="I437">
        <f>IF(ISNA(VLOOKUP(H437,disall!$D$2:$L$349,1,FALSE)),H437,VLOOKUP(H437,disall!$D$2:$L$349,1,FALSE))</f>
        <v>4135</v>
      </c>
      <c r="J437">
        <f>IF(ISNA(VLOOKUP(H437,disall!$D$2:$L$349,1,FALSE)),"NA",VLOOKUP(H437,disall!$D$2:$L$349,2,FALSE))</f>
        <v>1921</v>
      </c>
      <c r="K437" t="str">
        <f>IF(ISNA(VLOOKUP(I437,disall!$A$2:$L$349,3,FALSE)),F437,VLOOKUP(I437,disall!$A$2:$L$349,3,FALSE))</f>
        <v>Anna</v>
      </c>
      <c r="L437" t="str">
        <f>IF(ISNA(VLOOKUP(I437,disall!$A$2:$L$349,12,FALSE)),"NA",VLOOKUP(I437,disall!$A$2:$L$349,12,FALSE))</f>
        <v>Dindugul Anna (Quaide Mil</v>
      </c>
      <c r="M437">
        <f>IF(ISNA(VLOOKUP(I437,disall!$A$2:$M$349,6,FALSE)),"NA",VLOOKUP(I437,disall!$A$2:$M$349,6,FALSE))</f>
        <v>19</v>
      </c>
      <c r="N437">
        <f>IF(ISNA(VLOOKUP(I437,disall!$A$2:$M$349,7,FALSE)),"NA",VLOOKUP(I437,disall!$A$2:$M$349,7,FALSE))</f>
        <v>0.51066900000000004</v>
      </c>
      <c r="O437">
        <f>IF(ISNA(VLOOKUP(I437,disall!$A$2:$M$349,8,FALSE)),"NA",VLOOKUP(I437,disall!$A$2:$M$349,8,FALSE))</f>
        <v>4.5724330000000002</v>
      </c>
      <c r="P437" t="str">
        <f>IF(ISNA(VLOOKUP(I437,disall!$A$2:$M$349,9,FALSE)),"NA",VLOOKUP(I437,disall!$A$2:$M$349,9,FALSE))</f>
        <v>POLY</v>
      </c>
      <c r="Q437">
        <f>IF(ISNA(VLOOKUP(I437,disall!$A$2:$M$349,10,FALSE)),"NA",VLOOKUP(I437,disall!$A$2:$M$349,10,FALSE))</f>
        <v>356221400</v>
      </c>
      <c r="R437" t="str">
        <f>IF(ISNA(VLOOKUP(I437,disall!$A$2:$M$349,11,FALSE)),"NA",VLOOKUP(I437,disall!$A$2:$M$349,11,FALSE))</f>
        <v>Tamil Nadu</v>
      </c>
      <c r="S437" t="str">
        <f>IF(ISNA(VLOOKUP(I437,disall!$A$2:$M$349,12,FALSE)),"NA",VLOOKUP(I437,disall!$A$2:$M$349,12,FALSE))</f>
        <v>Dindugul Anna (Quaide Mil</v>
      </c>
      <c r="T437">
        <f>IF(ISNA(VLOOKUP(I437,disall!$A$2:$M$349,13,FALSE)),"NA",VLOOKUP(I437,disall!$A$2:$M$349,13,FALSE))</f>
        <v>250</v>
      </c>
      <c r="U437" s="8">
        <f>IF(ISNA(VLOOKUP($I437,disall!$A$2:$CY$349,COLUMN(disall!N436),FALSE)),-9999,VLOOKUP($I437,disall!$A$2:$CY$349,COLUMN(disall!N436),FALSE))</f>
        <v>0</v>
      </c>
      <c r="V437" s="8">
        <f>IF(ISNA(VLOOKUP($I437,disall!$A$2:$CY$349,COLUMN(disall!O436),FALSE)),-9999,VLOOKUP($I437,disall!$A$2:$CY$349,COLUMN(disall!O436),FALSE))</f>
        <v>0</v>
      </c>
      <c r="W437" s="8">
        <f>IF(ISNA(VLOOKUP($I437,disall!$A$2:$CY$349,COLUMN(disall!P436),FALSE)),-9999,VLOOKUP($I437,disall!$A$2:$CY$349,COLUMN(disall!P436),FALSE))</f>
        <v>0</v>
      </c>
      <c r="X437" s="8">
        <f>IF(ISNA(VLOOKUP($I437,disall!$A$2:$CY$349,COLUMN(disall!Q436),FALSE)),-9999,VLOOKUP($I437,disall!$A$2:$CY$349,COLUMN(disall!Q436),FALSE))</f>
        <v>0</v>
      </c>
      <c r="Y437" s="8">
        <f>IF(ISNA(VLOOKUP($I437,disall!$A$2:$CY$349,COLUMN(disall!R436),FALSE)),-9999,VLOOKUP($I437,disall!$A$2:$CY$349,COLUMN(disall!R436),FALSE))</f>
        <v>0</v>
      </c>
      <c r="Z437" s="8">
        <f>IF(ISNA(VLOOKUP($I437,disall!$A$2:$CY$349,COLUMN(disall!S436),FALSE)),-9999,VLOOKUP($I437,disall!$A$2:$CY$349,COLUMN(disall!S436),FALSE))</f>
        <v>0</v>
      </c>
      <c r="AA437" s="8">
        <f>IF(ISNA(VLOOKUP($I437,disall!$A$2:$CY$349,COLUMN(disall!T436),FALSE)),-9999,VLOOKUP($I437,disall!$A$2:$CY$349,COLUMN(disall!T436),FALSE))</f>
        <v>0</v>
      </c>
      <c r="AB437" s="8">
        <f>IF(ISNA(VLOOKUP($I437,disall!$A$2:$CY$349,COLUMN(disall!U436),FALSE)),-9999,VLOOKUP($I437,disall!$A$2:$CY$349,COLUMN(disall!U436),FALSE))</f>
        <v>0</v>
      </c>
      <c r="AC437" s="8">
        <f>IF(ISNA(VLOOKUP($I437,disall!$A$2:$CY$349,COLUMN(disall!V436),FALSE)),-9999,VLOOKUP($I437,disall!$A$2:$CY$349,COLUMN(disall!V436),FALSE))</f>
        <v>0</v>
      </c>
      <c r="AD437" s="8">
        <f>IF(ISNA(VLOOKUP($I437,disall!$A$2:$CY$349,COLUMN(disall!W436),FALSE)),-9999,VLOOKUP($I437,disall!$A$2:$CY$349,COLUMN(disall!W436),FALSE))</f>
        <v>0</v>
      </c>
      <c r="AE437" s="8">
        <f>IF(ISNA(VLOOKUP($I437,disall!$A$2:$CY$349,COLUMN(disall!X436),FALSE)),-9999,VLOOKUP($I437,disall!$A$2:$CY$349,COLUMN(disall!X436),FALSE))</f>
        <v>0</v>
      </c>
      <c r="AF437" s="8">
        <f>IF(ISNA(VLOOKUP($I437,disall!$A$2:$CY$349,COLUMN(disall!Y436),FALSE)),-9999,VLOOKUP($I437,disall!$A$2:$CY$349,COLUMN(disall!Y436),FALSE))</f>
        <v>0</v>
      </c>
      <c r="AG437" s="8">
        <f>IF(ISNA(VLOOKUP($I437,disall!$A$2:$CY$349,COLUMN(disall!Z436),FALSE)),-9999,VLOOKUP($I437,disall!$A$2:$CY$349,COLUMN(disall!Z436),FALSE))</f>
        <v>0</v>
      </c>
      <c r="AH437" s="8">
        <f>IF(ISNA(VLOOKUP($I437,disall!$A$2:$CY$349,COLUMN(disall!AA436),FALSE)),-9999,VLOOKUP($I437,disall!$A$2:$CY$349,COLUMN(disall!AA436),FALSE))</f>
        <v>0</v>
      </c>
      <c r="AI437" s="8">
        <f>IF(ISNA(VLOOKUP($I437,disall!$A$2:$CY$349,COLUMN(disall!AB436),FALSE)),-9999,VLOOKUP($I437,disall!$A$2:$CY$349,COLUMN(disall!AB436),FALSE))</f>
        <v>0</v>
      </c>
      <c r="AJ437" s="8">
        <f>IF(ISNA(VLOOKUP($I437,disall!$A$2:$CY$349,COLUMN(disall!AC436),FALSE)),-9999,VLOOKUP($I437,disall!$A$2:$CY$349,COLUMN(disall!AC436),FALSE))</f>
        <v>0</v>
      </c>
      <c r="AK437" s="8">
        <f>IF(ISNA(VLOOKUP($I437,disall!$A$2:$CY$349,COLUMN(disall!AD436),FALSE)),-9999,VLOOKUP($I437,disall!$A$2:$CY$349,COLUMN(disall!AD436),FALSE))</f>
        <v>0</v>
      </c>
      <c r="AL437" s="8">
        <f>IF(ISNA(VLOOKUP($I437,disall!$A$2:$CY$349,COLUMN(disall!AE436),FALSE)),-9999,VLOOKUP($I437,disall!$A$2:$CY$349,COLUMN(disall!AE436),FALSE))</f>
        <v>0</v>
      </c>
      <c r="AM437" s="8">
        <f>IF(ISNA(VLOOKUP($I437,disall!$A$2:$CY$349,COLUMN(disall!AF436),FALSE)),-9999,VLOOKUP($I437,disall!$A$2:$CY$349,COLUMN(disall!AF436),FALSE))</f>
        <v>0</v>
      </c>
      <c r="AN437" s="8">
        <f>IF(ISNA(VLOOKUP($I437,disall!$A$2:$CY$349,COLUMN(disall!AG436),FALSE)),-9999,VLOOKUP($I437,disall!$A$2:$CY$349,COLUMN(disall!AG436),FALSE))</f>
        <v>0</v>
      </c>
      <c r="AO437" s="8">
        <f>IF(ISNA(VLOOKUP($I437,disall!$A$2:$CY$349,COLUMN(disall!AH436),FALSE)),-9999,VLOOKUP($I437,disall!$A$2:$CY$349,COLUMN(disall!AH436),FALSE))</f>
        <v>0</v>
      </c>
      <c r="AP437" s="8">
        <f>IF(ISNA(VLOOKUP($I437,disall!$A$2:$CY$349,COLUMN(disall!AI436),FALSE)),-9999,VLOOKUP($I437,disall!$A$2:$CY$349,COLUMN(disall!AI436),FALSE))</f>
        <v>0</v>
      </c>
      <c r="AQ437" s="8">
        <f>IF(ISNA(VLOOKUP($I437,disall!$A$2:$CY$349,COLUMN(disall!AJ436),FALSE)),-9999,VLOOKUP($I437,disall!$A$2:$CY$349,COLUMN(disall!AJ436),FALSE))</f>
        <v>0</v>
      </c>
      <c r="AR437" s="8">
        <f>IF(ISNA(VLOOKUP($I437,disall!$A$2:$CY$349,COLUMN(disall!AK436),FALSE)),-9999,VLOOKUP($I437,disall!$A$2:$CY$349,COLUMN(disall!AK436),FALSE))</f>
        <v>0</v>
      </c>
      <c r="AS437" s="8">
        <f>IF(ISNA(VLOOKUP($I437,disall!$A$2:$CY$349,COLUMN(disall!AL436),FALSE)),-9999,VLOOKUP($I437,disall!$A$2:$CY$349,COLUMN(disall!AL436),FALSE))</f>
        <v>0</v>
      </c>
      <c r="AT437" s="8">
        <f>IF(ISNA(VLOOKUP($I437,disall!$A$2:$CY$349,COLUMN(disall!AM436),FALSE)),-9999,VLOOKUP($I437,disall!$A$2:$CY$349,COLUMN(disall!AM436),FALSE))</f>
        <v>0</v>
      </c>
      <c r="AU437" s="8">
        <f>IF(ISNA(VLOOKUP($I437,disall!$A$2:$CY$349,COLUMN(disall!AN436),FALSE)),-9999,VLOOKUP($I437,disall!$A$2:$CY$349,COLUMN(disall!AN436),FALSE))</f>
        <v>0</v>
      </c>
      <c r="AV437" s="8">
        <f>IF(ISNA(VLOOKUP($I437,disall!$A$2:$CY$349,COLUMN(disall!AO436),FALSE)),-9999,VLOOKUP($I437,disall!$A$2:$CY$349,COLUMN(disall!AO436),FALSE))</f>
        <v>0</v>
      </c>
      <c r="AW437" s="8">
        <f>IF(ISNA(VLOOKUP($I437,disall!$A$2:$CY$349,COLUMN(disall!AP436),FALSE)),-9999,VLOOKUP($I437,disall!$A$2:$CY$349,COLUMN(disall!AP436),FALSE))</f>
        <v>0</v>
      </c>
      <c r="AX437" s="8">
        <f>IF(ISNA(VLOOKUP($I437,disall!$A$2:$CY$349,COLUMN(disall!AQ436),FALSE)),-9999,VLOOKUP($I437,disall!$A$2:$CY$349,COLUMN(disall!AQ436),FALSE))</f>
        <v>0</v>
      </c>
      <c r="AY437" s="8">
        <f>IF(ISNA(VLOOKUP($I437,disall!$A$2:$CY$349,COLUMN(disall!AR436),FALSE)),-9999,VLOOKUP($I437,disall!$A$2:$CY$349,COLUMN(disall!AR436),FALSE))</f>
        <v>0</v>
      </c>
      <c r="AZ437" s="8">
        <f>IF(ISNA(VLOOKUP($I437,disall!$A$2:$CY$349,COLUMN(disall!AS436),FALSE)),-9999,VLOOKUP($I437,disall!$A$2:$CY$349,COLUMN(disall!AS436),FALSE))</f>
        <v>0</v>
      </c>
      <c r="BA437" s="8">
        <f>IF(ISNA(VLOOKUP($I437,disall!$A$2:$CY$349,COLUMN(disall!AT436),FALSE)),-9999,VLOOKUP($I437,disall!$A$2:$CY$349,COLUMN(disall!AT436),FALSE))</f>
        <v>0</v>
      </c>
      <c r="BB437" s="8">
        <f>IF(ISNA(VLOOKUP($I437,disall!$A$2:$CY$349,COLUMN(disall!AU436),FALSE)),-9999,VLOOKUP($I437,disall!$A$2:$CY$349,COLUMN(disall!AU436),FALSE))</f>
        <v>0</v>
      </c>
      <c r="BC437" s="8">
        <f>IF(ISNA(VLOOKUP($I437,disall!$A$2:$CY$349,COLUMN(disall!AV436),FALSE)),-9999,VLOOKUP($I437,disall!$A$2:$CY$349,COLUMN(disall!AV436),FALSE))</f>
        <v>0</v>
      </c>
      <c r="BD437" s="8">
        <f>IF(ISNA(VLOOKUP($I437,disall!$A$2:$CY$349,COLUMN(disall!AW436),FALSE)),-9999,VLOOKUP($I437,disall!$A$2:$CY$349,COLUMN(disall!AW436),FALSE))</f>
        <v>0</v>
      </c>
      <c r="BE437" s="8">
        <f>IF(ISNA(VLOOKUP($I437,disall!$A$2:$CY$349,COLUMN(disall!AX436),FALSE)),-9999,VLOOKUP($I437,disall!$A$2:$CY$349,COLUMN(disall!AX436),FALSE))</f>
        <v>0</v>
      </c>
      <c r="BF437" s="8">
        <f>IF(ISNA(VLOOKUP($I437,disall!$A$2:$CY$349,COLUMN(disall!AY436),FALSE)),-9999,VLOOKUP($I437,disall!$A$2:$CY$349,COLUMN(disall!AY436),FALSE))</f>
        <v>0</v>
      </c>
      <c r="BG437" s="8">
        <f>IF(ISNA(VLOOKUP($I437,disall!$A$2:$CY$349,COLUMN(disall!AZ436),FALSE)),-9999,VLOOKUP($I437,disall!$A$2:$CY$349,COLUMN(disall!AZ436),FALSE))</f>
        <v>0</v>
      </c>
      <c r="BH437" s="8">
        <f>IF(ISNA(VLOOKUP($I437,disall!$A$2:$CY$349,COLUMN(disall!BA436),FALSE)),-9999,VLOOKUP($I437,disall!$A$2:$CY$349,COLUMN(disall!BA436),FALSE))</f>
        <v>0</v>
      </c>
      <c r="BI437" s="8">
        <f>IF(ISNA(VLOOKUP($I437,disall!$A$2:$CY$349,COLUMN(disall!BB436),FALSE)),-9999,VLOOKUP($I437,disall!$A$2:$CY$349,COLUMN(disall!BB436),FALSE))</f>
        <v>0</v>
      </c>
      <c r="BJ437" s="8">
        <f>IF(ISNA(VLOOKUP($I437,disall!$A$2:$CY$349,COLUMN(disall!BC436),FALSE)),-9999,VLOOKUP($I437,disall!$A$2:$CY$349,COLUMN(disall!BC436),FALSE))</f>
        <v>0</v>
      </c>
      <c r="BK437" s="8">
        <f>IF(ISNA(VLOOKUP($I437,disall!$A$2:$CY$349,COLUMN(disall!BD436),FALSE)),-9999,VLOOKUP($I437,disall!$A$2:$CY$349,COLUMN(disall!BD436),FALSE))</f>
        <v>0</v>
      </c>
      <c r="BL437" s="8">
        <f>IF(ISNA(VLOOKUP($I437,disall!$A$2:$CY$349,COLUMN(disall!BE436),FALSE)),-9999,VLOOKUP($I437,disall!$A$2:$CY$349,COLUMN(disall!BE436),FALSE))</f>
        <v>0</v>
      </c>
      <c r="BM437" s="8">
        <f>IF(ISNA(VLOOKUP($I437,disall!$A$2:$CY$349,COLUMN(disall!BF436),FALSE)),-9999,VLOOKUP($I437,disall!$A$2:$CY$349,COLUMN(disall!BF436),FALSE))</f>
        <v>0</v>
      </c>
      <c r="BN437" s="8">
        <f>IF(ISNA(VLOOKUP($I437,disall!$A$2:$CY$349,COLUMN(disall!BG436),FALSE)),-9999,VLOOKUP($I437,disall!$A$2:$CY$349,COLUMN(disall!BG436),FALSE))</f>
        <v>0</v>
      </c>
      <c r="BO437" s="8">
        <f>IF(ISNA(VLOOKUP($I437,disall!$A$2:$CY$349,COLUMN(disall!BH436),FALSE)),-9999,VLOOKUP($I437,disall!$A$2:$CY$349,COLUMN(disall!BH436),FALSE))</f>
        <v>0</v>
      </c>
      <c r="BP437" s="8">
        <f>IF(ISNA(VLOOKUP($I437,disall!$A$2:$CY$349,COLUMN(disall!BI436),FALSE)),-9999,VLOOKUP($I437,disall!$A$2:$CY$349,COLUMN(disall!BI436),FALSE))</f>
        <v>0</v>
      </c>
      <c r="BQ437" s="8">
        <f>IF(ISNA(VLOOKUP($I437,disall!$A$2:$CY$349,COLUMN(disall!BJ436),FALSE)),-9999,VLOOKUP($I437,disall!$A$2:$CY$349,COLUMN(disall!BJ436),FALSE))</f>
        <v>0</v>
      </c>
      <c r="BR437" s="8">
        <f>IF(ISNA(VLOOKUP($I437,disall!$A$2:$CY$349,COLUMN(disall!BK436),FALSE)),-9999,VLOOKUP($I437,disall!$A$2:$CY$349,COLUMN(disall!BK436),FALSE))</f>
        <v>0</v>
      </c>
      <c r="BS437" s="8">
        <f>IF(ISNA(VLOOKUP($I437,disall!$A$2:$CY$349,COLUMN(disall!BL436),FALSE)),-9999,VLOOKUP($I437,disall!$A$2:$CY$349,COLUMN(disall!BL436),FALSE))</f>
        <v>0</v>
      </c>
      <c r="BT437" s="8">
        <f>IF(ISNA(VLOOKUP($I437,disall!$A$2:$CY$349,COLUMN(disall!BM436),FALSE)),-9999,VLOOKUP($I437,disall!$A$2:$CY$349,COLUMN(disall!BM436),FALSE))</f>
        <v>0</v>
      </c>
      <c r="BU437" s="8">
        <f>IF(ISNA(VLOOKUP($I437,disall!$A$2:$CY$349,COLUMN(disall!BN436),FALSE)),-9999,VLOOKUP($I437,disall!$A$2:$CY$349,COLUMN(disall!BN436),FALSE))</f>
        <v>0</v>
      </c>
      <c r="BV437" s="8">
        <f>IF(ISNA(VLOOKUP($I437,disall!$A$2:$CY$349,COLUMN(disall!BO436),FALSE)),-9999,VLOOKUP($I437,disall!$A$2:$CY$349,COLUMN(disall!BO436),FALSE))</f>
        <v>0</v>
      </c>
      <c r="BW437" s="8">
        <f>IF(ISNA(VLOOKUP($I437,disall!$A$2:$CY$349,COLUMN(disall!BP436),FALSE)),-9999,VLOOKUP($I437,disall!$A$2:$CY$349,COLUMN(disall!BP436),FALSE))</f>
        <v>0</v>
      </c>
      <c r="BX437" s="8">
        <f>IF(ISNA(VLOOKUP($I437,disall!$A$2:$CY$349,COLUMN(disall!BQ436),FALSE)),-9999,VLOOKUP($I437,disall!$A$2:$CY$349,COLUMN(disall!BQ436),FALSE))</f>
        <v>0</v>
      </c>
      <c r="BY437" s="8">
        <f>IF(ISNA(VLOOKUP($I437,disall!$A$2:$CY$349,COLUMN(disall!BR436),FALSE)),-9999,VLOOKUP($I437,disall!$A$2:$CY$349,COLUMN(disall!BR436),FALSE))</f>
        <v>0</v>
      </c>
      <c r="BZ437" s="8">
        <f>IF(ISNA(VLOOKUP($I437,disall!$A$2:$CY$349,COLUMN(disall!BS436),FALSE)),-9999,VLOOKUP($I437,disall!$A$2:$CY$349,COLUMN(disall!BS436),FALSE))</f>
        <v>0</v>
      </c>
      <c r="CA437" s="8">
        <f>IF(ISNA(VLOOKUP($I437,disall!$A$2:$CY$349,COLUMN(disall!BT436),FALSE)),-9999,VLOOKUP($I437,disall!$A$2:$CY$349,COLUMN(disall!BT436),FALSE))</f>
        <v>0</v>
      </c>
      <c r="CB437" s="8">
        <f>IF(ISNA(VLOOKUP($I437,disall!$A$2:$CY$349,COLUMN(disall!BU436),FALSE)),-9999,VLOOKUP($I437,disall!$A$2:$CY$349,COLUMN(disall!BU436),FALSE))</f>
        <v>0</v>
      </c>
      <c r="CC437" s="8">
        <f>IF(ISNA(VLOOKUP($I437,disall!$A$2:$CY$349,COLUMN(disall!BV436),FALSE)),-9999,VLOOKUP($I437,disall!$A$2:$CY$349,COLUMN(disall!BV436),FALSE))</f>
        <v>0</v>
      </c>
      <c r="CD437" s="8">
        <f>IF(ISNA(VLOOKUP($I437,disall!$A$2:$CY$349,COLUMN(disall!BW436),FALSE)),-9999,VLOOKUP($I437,disall!$A$2:$CY$349,COLUMN(disall!BW436),FALSE))</f>
        <v>0</v>
      </c>
      <c r="CE437" s="8">
        <f>IF(ISNA(VLOOKUP($I437,disall!$A$2:$CY$349,COLUMN(disall!BX436),FALSE)),-9999,VLOOKUP($I437,disall!$A$2:$CY$349,COLUMN(disall!BX436),FALSE))</f>
        <v>0</v>
      </c>
      <c r="CF437" s="8">
        <f>IF(ISNA(VLOOKUP($I437,disall!$A$2:$CY$349,COLUMN(disall!BY436),FALSE)),-9999,VLOOKUP($I437,disall!$A$2:$CY$349,COLUMN(disall!BY436),FALSE))</f>
        <v>0</v>
      </c>
      <c r="CG437" s="8">
        <f>IF(ISNA(VLOOKUP($I437,disall!$A$2:$CY$349,COLUMN(disall!BZ436),FALSE)),-9999,VLOOKUP($I437,disall!$A$2:$CY$349,COLUMN(disall!BZ436),FALSE))</f>
        <v>0</v>
      </c>
      <c r="CH437" s="8">
        <f>IF(ISNA(VLOOKUP($I437,disall!$A$2:$CY$349,COLUMN(disall!CA436),FALSE)),-9999,VLOOKUP($I437,disall!$A$2:$CY$349,COLUMN(disall!CA436),FALSE))</f>
        <v>0</v>
      </c>
      <c r="CI437" s="8">
        <f>IF(ISNA(VLOOKUP($I437,disall!$A$2:$CY$349,COLUMN(disall!CB436),FALSE)),-9999,VLOOKUP($I437,disall!$A$2:$CY$349,COLUMN(disall!CB436),FALSE))</f>
        <v>0</v>
      </c>
      <c r="CJ437" s="8">
        <f>IF(ISNA(VLOOKUP($I437,disall!$A$2:$CY$349,COLUMN(disall!CC436),FALSE)),-9999,VLOOKUP($I437,disall!$A$2:$CY$349,COLUMN(disall!CC436),FALSE))</f>
        <v>0</v>
      </c>
      <c r="CK437" s="8">
        <f>IF(ISNA(VLOOKUP($I437,disall!$A$2:$CY$349,COLUMN(disall!CD436),FALSE)),-9999,VLOOKUP($I437,disall!$A$2:$CY$349,COLUMN(disall!CD436),FALSE))</f>
        <v>0</v>
      </c>
      <c r="CL437" s="8">
        <f>IF(ISNA(VLOOKUP($I437,disall!$A$2:$CY$349,COLUMN(disall!CE436),FALSE)),-9999,VLOOKUP($I437,disall!$A$2:$CY$349,COLUMN(disall!CE436),FALSE))</f>
        <v>0</v>
      </c>
      <c r="CM437" s="8">
        <f>IF(ISNA(VLOOKUP($I437,disall!$A$2:$CY$349,COLUMN(disall!CF436),FALSE)),-9999,VLOOKUP($I437,disall!$A$2:$CY$349,COLUMN(disall!CF436),FALSE))</f>
        <v>0</v>
      </c>
      <c r="CN437" s="8">
        <f>IF(ISNA(VLOOKUP($I437,disall!$A$2:$CY$349,COLUMN(disall!CG436),FALSE)),-9999,VLOOKUP($I437,disall!$A$2:$CY$349,COLUMN(disall!CG436),FALSE))</f>
        <v>0</v>
      </c>
      <c r="CO437" s="8">
        <f>IF(ISNA(VLOOKUP($I437,disall!$A$2:$CY$349,COLUMN(disall!CH436),FALSE)),-9999,VLOOKUP($I437,disall!$A$2:$CY$349,COLUMN(disall!CH436),FALSE))</f>
        <v>31.51</v>
      </c>
      <c r="CP437" s="8">
        <f>IF(ISNA(VLOOKUP($I437,disall!$A$2:$CY$349,COLUMN(disall!CI436),FALSE)),-9999,VLOOKUP($I437,disall!$A$2:$CY$349,COLUMN(disall!CI436),FALSE))</f>
        <v>32.15</v>
      </c>
      <c r="CQ437" s="8">
        <f>IF(ISNA(VLOOKUP($I437,disall!$A$2:$CY$349,COLUMN(disall!CJ436),FALSE)),-9999,VLOOKUP($I437,disall!$A$2:$CY$349,COLUMN(disall!CJ436),FALSE))</f>
        <v>1020.31</v>
      </c>
      <c r="CR437" s="8">
        <f>IF(ISNA(VLOOKUP($I437,disall!$A$2:$CY$349,COLUMN(disall!CK436),FALSE)),-9999,VLOOKUP($I437,disall!$A$2:$CY$349,COLUMN(disall!CK436),FALSE))</f>
        <v>34.96</v>
      </c>
      <c r="CS437" s="8">
        <f>IF(ISNA(VLOOKUP($I437,disall!$A$2:$CY$349,COLUMN(disall!CL436),FALSE)),-9999,VLOOKUP($I437,disall!$A$2:$CY$349,COLUMN(disall!CL436),FALSE))</f>
        <v>35.67</v>
      </c>
      <c r="CT437" s="8">
        <f>IF(ISNA(VLOOKUP($I437,disall!$A$2:$CY$349,COLUMN(disall!CM436),FALSE)),-9999,VLOOKUP($I437,disall!$A$2:$CY$349,COLUMN(disall!CM436),FALSE))</f>
        <v>1020.31</v>
      </c>
      <c r="CU437" s="8">
        <f>IF(ISNA(VLOOKUP($I437,disall!$A$2:$CY$349,COLUMN(disall!CN436),FALSE)),-9999,VLOOKUP($I437,disall!$A$2:$CY$349,COLUMN(disall!CN436),FALSE))</f>
        <v>39.159999999999997</v>
      </c>
      <c r="CV437" s="8">
        <f>IF(ISNA(VLOOKUP($I437,disall!$A$2:$CY$349,COLUMN(disall!CO436),FALSE)),-9999,VLOOKUP($I437,disall!$A$2:$CY$349,COLUMN(disall!CO436),FALSE))</f>
        <v>50.75</v>
      </c>
      <c r="CW437" s="8">
        <f>IF(ISNA(VLOOKUP($I437,disall!$A$2:$CY$349,COLUMN(disall!CP436),FALSE)),-9999,VLOOKUP($I437,disall!$A$2:$CY$349,COLUMN(disall!CP436),FALSE))</f>
        <v>1295.97</v>
      </c>
      <c r="CX437" s="8">
        <f>IF(ISNA(VLOOKUP($I437,disall!$A$2:$CY$349,COLUMN(disall!CQ436),FALSE)),-9999,VLOOKUP($I437,disall!$A$2:$CY$349,COLUMN(disall!CQ436),FALSE))</f>
        <v>39</v>
      </c>
      <c r="CY437" s="8">
        <f>IF(ISNA(VLOOKUP($I437,disall!$A$2:$CY$349,COLUMN(disall!CR436),FALSE)),-9999,VLOOKUP($I437,disall!$A$2:$CY$349,COLUMN(disall!CR436),FALSE))</f>
        <v>86</v>
      </c>
      <c r="CZ437" s="8">
        <f>IF(ISNA(VLOOKUP($I437,disall!$A$2:$CY$349,COLUMN(disall!CS436),FALSE)),-9999,VLOOKUP($I437,disall!$A$2:$CY$349,COLUMN(disall!CS436),FALSE))</f>
        <v>2205.13</v>
      </c>
      <c r="DA437" s="8">
        <f>IF(ISNA(VLOOKUP($I437,disall!$A$2:$CY$349,COLUMN(disall!CT436),FALSE)),-9999,VLOOKUP($I437,disall!$A$2:$CY$349,COLUMN(disall!CT436),FALSE))</f>
        <v>36.93</v>
      </c>
      <c r="DB437" s="8">
        <f>IF(ISNA(VLOOKUP($I437,disall!$A$2:$CY$349,COLUMN(disall!CU436),FALSE)),-9999,VLOOKUP($I437,disall!$A$2:$CY$349,COLUMN(disall!CU436),FALSE))</f>
        <v>99.64</v>
      </c>
      <c r="DC437" s="8">
        <f>IF(ISNA(VLOOKUP($I437,disall!$A$2:$CY$349,COLUMN(disall!CV436),FALSE)),-9999,VLOOKUP($I437,disall!$A$2:$CY$349,COLUMN(disall!CV436),FALSE))</f>
        <v>2698.08</v>
      </c>
      <c r="DD437" s="8">
        <f>IF(ISNA(VLOOKUP($I437,disall!$A$2:$CY$349,COLUMN(disall!CW436),FALSE)),-9999,VLOOKUP($I437,disall!$A$2:$CY$349,COLUMN(disall!CW436),FALSE))</f>
        <v>0</v>
      </c>
      <c r="DE437" s="8">
        <f>IF(ISNA(VLOOKUP($I437,disall!$A$2:$CY$349,COLUMN(disall!CX436),FALSE)),-9999,VLOOKUP($I437,disall!$A$2:$CY$349,COLUMN(disall!CX436),FALSE))</f>
        <v>0</v>
      </c>
      <c r="DF437" s="8">
        <f>IF(ISNA(VLOOKUP($I437,disall!$A$2:$CY$349,COLUMN(disall!CY436),FALSE)),-9999,VLOOKUP($I437,disall!$A$2:$CY$349,COLUMN(disall!CY436),FALSE))</f>
        <v>0</v>
      </c>
    </row>
    <row r="438" spans="1:110" x14ac:dyDescent="0.25">
      <c r="A438">
        <v>354</v>
      </c>
      <c r="B438" t="s">
        <v>8</v>
      </c>
      <c r="C438" t="s">
        <v>472</v>
      </c>
      <c r="D438" t="s">
        <v>400</v>
      </c>
      <c r="E438" t="s">
        <v>473</v>
      </c>
      <c r="F438" t="s">
        <v>1222</v>
      </c>
      <c r="G438" t="s">
        <v>473</v>
      </c>
      <c r="H438">
        <v>4136</v>
      </c>
      <c r="I438">
        <f>IF(ISNA(VLOOKUP(H438,disall!$D$2:$L$349,1,FALSE)),H438,VLOOKUP(H438,disall!$D$2:$L$349,1,FALSE))</f>
        <v>4136</v>
      </c>
      <c r="J438" t="str">
        <f>IF(ISNA(VLOOKUP(H438,disall!$D$2:$L$349,1,FALSE)),"NA",VLOOKUP(H438,disall!$D$2:$L$349,2,FALSE))</f>
        <v>NA</v>
      </c>
      <c r="K438" t="str">
        <f>IF(ISNA(VLOOKUP(I438,disall!$A$2:$L$349,3,FALSE)),F438,VLOOKUP(I438,disall!$A$2:$L$349,3,FALSE))</f>
        <v>Chidambaranar</v>
      </c>
      <c r="L438" t="str">
        <f>IF(ISNA(VLOOKUP(I438,disall!$A$2:$L$349,12,FALSE)),"NA",VLOOKUP(I438,disall!$A$2:$L$349,12,FALSE))</f>
        <v>NA</v>
      </c>
      <c r="M438" t="str">
        <f>IF(ISNA(VLOOKUP(I438,disall!$A$2:$M$349,6,FALSE)),"NA",VLOOKUP(I438,disall!$A$2:$M$349,6,FALSE))</f>
        <v>NA</v>
      </c>
      <c r="N438" t="str">
        <f>IF(ISNA(VLOOKUP(I438,disall!$A$2:$M$349,7,FALSE)),"NA",VLOOKUP(I438,disall!$A$2:$M$349,7,FALSE))</f>
        <v>NA</v>
      </c>
      <c r="O438" t="str">
        <f>IF(ISNA(VLOOKUP(I438,disall!$A$2:$M$349,8,FALSE)),"NA",VLOOKUP(I438,disall!$A$2:$M$349,8,FALSE))</f>
        <v>NA</v>
      </c>
      <c r="P438" t="str">
        <f>IF(ISNA(VLOOKUP(I438,disall!$A$2:$M$349,9,FALSE)),"NA",VLOOKUP(I438,disall!$A$2:$M$349,9,FALSE))</f>
        <v>NA</v>
      </c>
      <c r="Q438" t="str">
        <f>IF(ISNA(VLOOKUP(I438,disall!$A$2:$M$349,10,FALSE)),"NA",VLOOKUP(I438,disall!$A$2:$M$349,10,FALSE))</f>
        <v>NA</v>
      </c>
      <c r="R438" t="str">
        <f>IF(ISNA(VLOOKUP(I438,disall!$A$2:$M$349,11,FALSE)),"NA",VLOOKUP(I438,disall!$A$2:$M$349,11,FALSE))</f>
        <v>NA</v>
      </c>
      <c r="S438" t="str">
        <f>IF(ISNA(VLOOKUP(I438,disall!$A$2:$M$349,12,FALSE)),"NA",VLOOKUP(I438,disall!$A$2:$M$349,12,FALSE))</f>
        <v>NA</v>
      </c>
      <c r="T438" t="str">
        <f>IF(ISNA(VLOOKUP(I438,disall!$A$2:$M$349,13,FALSE)),"NA",VLOOKUP(I438,disall!$A$2:$M$349,13,FALSE))</f>
        <v>NA</v>
      </c>
      <c r="U438" s="8">
        <f>IF(ISNA(VLOOKUP($I438,disall!$A$2:$CY$349,COLUMN(disall!N437),FALSE)),-9999,VLOOKUP($I438,disall!$A$2:$CY$349,COLUMN(disall!N437),FALSE))</f>
        <v>-9999</v>
      </c>
      <c r="V438" s="8">
        <f>IF(ISNA(VLOOKUP($I438,disall!$A$2:$CY$349,COLUMN(disall!O437),FALSE)),-9999,VLOOKUP($I438,disall!$A$2:$CY$349,COLUMN(disall!O437),FALSE))</f>
        <v>-9999</v>
      </c>
      <c r="W438" s="8">
        <f>IF(ISNA(VLOOKUP($I438,disall!$A$2:$CY$349,COLUMN(disall!P437),FALSE)),-9999,VLOOKUP($I438,disall!$A$2:$CY$349,COLUMN(disall!P437),FALSE))</f>
        <v>-9999</v>
      </c>
      <c r="X438" s="8">
        <f>IF(ISNA(VLOOKUP($I438,disall!$A$2:$CY$349,COLUMN(disall!Q437),FALSE)),-9999,VLOOKUP($I438,disall!$A$2:$CY$349,COLUMN(disall!Q437),FALSE))</f>
        <v>-9999</v>
      </c>
      <c r="Y438" s="8">
        <f>IF(ISNA(VLOOKUP($I438,disall!$A$2:$CY$349,COLUMN(disall!R437),FALSE)),-9999,VLOOKUP($I438,disall!$A$2:$CY$349,COLUMN(disall!R437),FALSE))</f>
        <v>-9999</v>
      </c>
      <c r="Z438" s="8">
        <f>IF(ISNA(VLOOKUP($I438,disall!$A$2:$CY$349,COLUMN(disall!S437),FALSE)),-9999,VLOOKUP($I438,disall!$A$2:$CY$349,COLUMN(disall!S437),FALSE))</f>
        <v>-9999</v>
      </c>
      <c r="AA438" s="8">
        <f>IF(ISNA(VLOOKUP($I438,disall!$A$2:$CY$349,COLUMN(disall!T437),FALSE)),-9999,VLOOKUP($I438,disall!$A$2:$CY$349,COLUMN(disall!T437),FALSE))</f>
        <v>-9999</v>
      </c>
      <c r="AB438" s="8">
        <f>IF(ISNA(VLOOKUP($I438,disall!$A$2:$CY$349,COLUMN(disall!U437),FALSE)),-9999,VLOOKUP($I438,disall!$A$2:$CY$349,COLUMN(disall!U437),FALSE))</f>
        <v>-9999</v>
      </c>
      <c r="AC438" s="8">
        <f>IF(ISNA(VLOOKUP($I438,disall!$A$2:$CY$349,COLUMN(disall!V437),FALSE)),-9999,VLOOKUP($I438,disall!$A$2:$CY$349,COLUMN(disall!V437),FALSE))</f>
        <v>-9999</v>
      </c>
      <c r="AD438" s="8">
        <f>IF(ISNA(VLOOKUP($I438,disall!$A$2:$CY$349,COLUMN(disall!W437),FALSE)),-9999,VLOOKUP($I438,disall!$A$2:$CY$349,COLUMN(disall!W437),FALSE))</f>
        <v>-9999</v>
      </c>
      <c r="AE438" s="8">
        <f>IF(ISNA(VLOOKUP($I438,disall!$A$2:$CY$349,COLUMN(disall!X437),FALSE)),-9999,VLOOKUP($I438,disall!$A$2:$CY$349,COLUMN(disall!X437),FALSE))</f>
        <v>-9999</v>
      </c>
      <c r="AF438" s="8">
        <f>IF(ISNA(VLOOKUP($I438,disall!$A$2:$CY$349,COLUMN(disall!Y437),FALSE)),-9999,VLOOKUP($I438,disall!$A$2:$CY$349,COLUMN(disall!Y437),FALSE))</f>
        <v>-9999</v>
      </c>
      <c r="AG438" s="8">
        <f>IF(ISNA(VLOOKUP($I438,disall!$A$2:$CY$349,COLUMN(disall!Z437),FALSE)),-9999,VLOOKUP($I438,disall!$A$2:$CY$349,COLUMN(disall!Z437),FALSE))</f>
        <v>-9999</v>
      </c>
      <c r="AH438" s="8">
        <f>IF(ISNA(VLOOKUP($I438,disall!$A$2:$CY$349,COLUMN(disall!AA437),FALSE)),-9999,VLOOKUP($I438,disall!$A$2:$CY$349,COLUMN(disall!AA437),FALSE))</f>
        <v>-9999</v>
      </c>
      <c r="AI438" s="8">
        <f>IF(ISNA(VLOOKUP($I438,disall!$A$2:$CY$349,COLUMN(disall!AB437),FALSE)),-9999,VLOOKUP($I438,disall!$A$2:$CY$349,COLUMN(disall!AB437),FALSE))</f>
        <v>-9999</v>
      </c>
      <c r="AJ438" s="8">
        <f>IF(ISNA(VLOOKUP($I438,disall!$A$2:$CY$349,COLUMN(disall!AC437),FALSE)),-9999,VLOOKUP($I438,disall!$A$2:$CY$349,COLUMN(disall!AC437),FALSE))</f>
        <v>-9999</v>
      </c>
      <c r="AK438" s="8">
        <f>IF(ISNA(VLOOKUP($I438,disall!$A$2:$CY$349,COLUMN(disall!AD437),FALSE)),-9999,VLOOKUP($I438,disall!$A$2:$CY$349,COLUMN(disall!AD437),FALSE))</f>
        <v>-9999</v>
      </c>
      <c r="AL438" s="8">
        <f>IF(ISNA(VLOOKUP($I438,disall!$A$2:$CY$349,COLUMN(disall!AE437),FALSE)),-9999,VLOOKUP($I438,disall!$A$2:$CY$349,COLUMN(disall!AE437),FALSE))</f>
        <v>-9999</v>
      </c>
      <c r="AM438" s="8">
        <f>IF(ISNA(VLOOKUP($I438,disall!$A$2:$CY$349,COLUMN(disall!AF437),FALSE)),-9999,VLOOKUP($I438,disall!$A$2:$CY$349,COLUMN(disall!AF437),FALSE))</f>
        <v>-9999</v>
      </c>
      <c r="AN438" s="8">
        <f>IF(ISNA(VLOOKUP($I438,disall!$A$2:$CY$349,COLUMN(disall!AG437),FALSE)),-9999,VLOOKUP($I438,disall!$A$2:$CY$349,COLUMN(disall!AG437),FALSE))</f>
        <v>-9999</v>
      </c>
      <c r="AO438" s="8">
        <f>IF(ISNA(VLOOKUP($I438,disall!$A$2:$CY$349,COLUMN(disall!AH437),FALSE)),-9999,VLOOKUP($I438,disall!$A$2:$CY$349,COLUMN(disall!AH437),FALSE))</f>
        <v>-9999</v>
      </c>
      <c r="AP438" s="8">
        <f>IF(ISNA(VLOOKUP($I438,disall!$A$2:$CY$349,COLUMN(disall!AI437),FALSE)),-9999,VLOOKUP($I438,disall!$A$2:$CY$349,COLUMN(disall!AI437),FALSE))</f>
        <v>-9999</v>
      </c>
      <c r="AQ438" s="8">
        <f>IF(ISNA(VLOOKUP($I438,disall!$A$2:$CY$349,COLUMN(disall!AJ437),FALSE)),-9999,VLOOKUP($I438,disall!$A$2:$CY$349,COLUMN(disall!AJ437),FALSE))</f>
        <v>-9999</v>
      </c>
      <c r="AR438" s="8">
        <f>IF(ISNA(VLOOKUP($I438,disall!$A$2:$CY$349,COLUMN(disall!AK437),FALSE)),-9999,VLOOKUP($I438,disall!$A$2:$CY$349,COLUMN(disall!AK437),FALSE))</f>
        <v>-9999</v>
      </c>
      <c r="AS438" s="8">
        <f>IF(ISNA(VLOOKUP($I438,disall!$A$2:$CY$349,COLUMN(disall!AL437),FALSE)),-9999,VLOOKUP($I438,disall!$A$2:$CY$349,COLUMN(disall!AL437),FALSE))</f>
        <v>-9999</v>
      </c>
      <c r="AT438" s="8">
        <f>IF(ISNA(VLOOKUP($I438,disall!$A$2:$CY$349,COLUMN(disall!AM437),FALSE)),-9999,VLOOKUP($I438,disall!$A$2:$CY$349,COLUMN(disall!AM437),FALSE))</f>
        <v>-9999</v>
      </c>
      <c r="AU438" s="8">
        <f>IF(ISNA(VLOOKUP($I438,disall!$A$2:$CY$349,COLUMN(disall!AN437),FALSE)),-9999,VLOOKUP($I438,disall!$A$2:$CY$349,COLUMN(disall!AN437),FALSE))</f>
        <v>-9999</v>
      </c>
      <c r="AV438" s="8">
        <f>IF(ISNA(VLOOKUP($I438,disall!$A$2:$CY$349,COLUMN(disall!AO437),FALSE)),-9999,VLOOKUP($I438,disall!$A$2:$CY$349,COLUMN(disall!AO437),FALSE))</f>
        <v>-9999</v>
      </c>
      <c r="AW438" s="8">
        <f>IF(ISNA(VLOOKUP($I438,disall!$A$2:$CY$349,COLUMN(disall!AP437),FALSE)),-9999,VLOOKUP($I438,disall!$A$2:$CY$349,COLUMN(disall!AP437),FALSE))</f>
        <v>-9999</v>
      </c>
      <c r="AX438" s="8">
        <f>IF(ISNA(VLOOKUP($I438,disall!$A$2:$CY$349,COLUMN(disall!AQ437),FALSE)),-9999,VLOOKUP($I438,disall!$A$2:$CY$349,COLUMN(disall!AQ437),FALSE))</f>
        <v>-9999</v>
      </c>
      <c r="AY438" s="8">
        <f>IF(ISNA(VLOOKUP($I438,disall!$A$2:$CY$349,COLUMN(disall!AR437),FALSE)),-9999,VLOOKUP($I438,disall!$A$2:$CY$349,COLUMN(disall!AR437),FALSE))</f>
        <v>-9999</v>
      </c>
      <c r="AZ438" s="8">
        <f>IF(ISNA(VLOOKUP($I438,disall!$A$2:$CY$349,COLUMN(disall!AS437),FALSE)),-9999,VLOOKUP($I438,disall!$A$2:$CY$349,COLUMN(disall!AS437),FALSE))</f>
        <v>-9999</v>
      </c>
      <c r="BA438" s="8">
        <f>IF(ISNA(VLOOKUP($I438,disall!$A$2:$CY$349,COLUMN(disall!AT437),FALSE)),-9999,VLOOKUP($I438,disall!$A$2:$CY$349,COLUMN(disall!AT437),FALSE))</f>
        <v>-9999</v>
      </c>
      <c r="BB438" s="8">
        <f>IF(ISNA(VLOOKUP($I438,disall!$A$2:$CY$349,COLUMN(disall!AU437),FALSE)),-9999,VLOOKUP($I438,disall!$A$2:$CY$349,COLUMN(disall!AU437),FALSE))</f>
        <v>-9999</v>
      </c>
      <c r="BC438" s="8">
        <f>IF(ISNA(VLOOKUP($I438,disall!$A$2:$CY$349,COLUMN(disall!AV437),FALSE)),-9999,VLOOKUP($I438,disall!$A$2:$CY$349,COLUMN(disall!AV437),FALSE))</f>
        <v>-9999</v>
      </c>
      <c r="BD438" s="8">
        <f>IF(ISNA(VLOOKUP($I438,disall!$A$2:$CY$349,COLUMN(disall!AW437),FALSE)),-9999,VLOOKUP($I438,disall!$A$2:$CY$349,COLUMN(disall!AW437),FALSE))</f>
        <v>-9999</v>
      </c>
      <c r="BE438" s="8">
        <f>IF(ISNA(VLOOKUP($I438,disall!$A$2:$CY$349,COLUMN(disall!AX437),FALSE)),-9999,VLOOKUP($I438,disall!$A$2:$CY$349,COLUMN(disall!AX437),FALSE))</f>
        <v>-9999</v>
      </c>
      <c r="BF438" s="8">
        <f>IF(ISNA(VLOOKUP($I438,disall!$A$2:$CY$349,COLUMN(disall!AY437),FALSE)),-9999,VLOOKUP($I438,disall!$A$2:$CY$349,COLUMN(disall!AY437),FALSE))</f>
        <v>-9999</v>
      </c>
      <c r="BG438" s="8">
        <f>IF(ISNA(VLOOKUP($I438,disall!$A$2:$CY$349,COLUMN(disall!AZ437),FALSE)),-9999,VLOOKUP($I438,disall!$A$2:$CY$349,COLUMN(disall!AZ437),FALSE))</f>
        <v>-9999</v>
      </c>
      <c r="BH438" s="8">
        <f>IF(ISNA(VLOOKUP($I438,disall!$A$2:$CY$349,COLUMN(disall!BA437),FALSE)),-9999,VLOOKUP($I438,disall!$A$2:$CY$349,COLUMN(disall!BA437),FALSE))</f>
        <v>-9999</v>
      </c>
      <c r="BI438" s="8">
        <f>IF(ISNA(VLOOKUP($I438,disall!$A$2:$CY$349,COLUMN(disall!BB437),FALSE)),-9999,VLOOKUP($I438,disall!$A$2:$CY$349,COLUMN(disall!BB437),FALSE))</f>
        <v>-9999</v>
      </c>
      <c r="BJ438" s="8">
        <f>IF(ISNA(VLOOKUP($I438,disall!$A$2:$CY$349,COLUMN(disall!BC437),FALSE)),-9999,VLOOKUP($I438,disall!$A$2:$CY$349,COLUMN(disall!BC437),FALSE))</f>
        <v>-9999</v>
      </c>
      <c r="BK438" s="8">
        <f>IF(ISNA(VLOOKUP($I438,disall!$A$2:$CY$349,COLUMN(disall!BD437),FALSE)),-9999,VLOOKUP($I438,disall!$A$2:$CY$349,COLUMN(disall!BD437),FALSE))</f>
        <v>-9999</v>
      </c>
      <c r="BL438" s="8">
        <f>IF(ISNA(VLOOKUP($I438,disall!$A$2:$CY$349,COLUMN(disall!BE437),FALSE)),-9999,VLOOKUP($I438,disall!$A$2:$CY$349,COLUMN(disall!BE437),FALSE))</f>
        <v>-9999</v>
      </c>
      <c r="BM438" s="8">
        <f>IF(ISNA(VLOOKUP($I438,disall!$A$2:$CY$349,COLUMN(disall!BF437),FALSE)),-9999,VLOOKUP($I438,disall!$A$2:$CY$349,COLUMN(disall!BF437),FALSE))</f>
        <v>-9999</v>
      </c>
      <c r="BN438" s="8">
        <f>IF(ISNA(VLOOKUP($I438,disall!$A$2:$CY$349,COLUMN(disall!BG437),FALSE)),-9999,VLOOKUP($I438,disall!$A$2:$CY$349,COLUMN(disall!BG437),FALSE))</f>
        <v>-9999</v>
      </c>
      <c r="BO438" s="8">
        <f>IF(ISNA(VLOOKUP($I438,disall!$A$2:$CY$349,COLUMN(disall!BH437),FALSE)),-9999,VLOOKUP($I438,disall!$A$2:$CY$349,COLUMN(disall!BH437),FALSE))</f>
        <v>-9999</v>
      </c>
      <c r="BP438" s="8">
        <f>IF(ISNA(VLOOKUP($I438,disall!$A$2:$CY$349,COLUMN(disall!BI437),FALSE)),-9999,VLOOKUP($I438,disall!$A$2:$CY$349,COLUMN(disall!BI437),FALSE))</f>
        <v>-9999</v>
      </c>
      <c r="BQ438" s="8">
        <f>IF(ISNA(VLOOKUP($I438,disall!$A$2:$CY$349,COLUMN(disall!BJ437),FALSE)),-9999,VLOOKUP($I438,disall!$A$2:$CY$349,COLUMN(disall!BJ437),FALSE))</f>
        <v>-9999</v>
      </c>
      <c r="BR438" s="8">
        <f>IF(ISNA(VLOOKUP($I438,disall!$A$2:$CY$349,COLUMN(disall!BK437),FALSE)),-9999,VLOOKUP($I438,disall!$A$2:$CY$349,COLUMN(disall!BK437),FALSE))</f>
        <v>-9999</v>
      </c>
      <c r="BS438" s="8">
        <f>IF(ISNA(VLOOKUP($I438,disall!$A$2:$CY$349,COLUMN(disall!BL437),FALSE)),-9999,VLOOKUP($I438,disall!$A$2:$CY$349,COLUMN(disall!BL437),FALSE))</f>
        <v>-9999</v>
      </c>
      <c r="BT438" s="8">
        <f>IF(ISNA(VLOOKUP($I438,disall!$A$2:$CY$349,COLUMN(disall!BM437),FALSE)),-9999,VLOOKUP($I438,disall!$A$2:$CY$349,COLUMN(disall!BM437),FALSE))</f>
        <v>-9999</v>
      </c>
      <c r="BU438" s="8">
        <f>IF(ISNA(VLOOKUP($I438,disall!$A$2:$CY$349,COLUMN(disall!BN437),FALSE)),-9999,VLOOKUP($I438,disall!$A$2:$CY$349,COLUMN(disall!BN437),FALSE))</f>
        <v>-9999</v>
      </c>
      <c r="BV438" s="8">
        <f>IF(ISNA(VLOOKUP($I438,disall!$A$2:$CY$349,COLUMN(disall!BO437),FALSE)),-9999,VLOOKUP($I438,disall!$A$2:$CY$349,COLUMN(disall!BO437),FALSE))</f>
        <v>-9999</v>
      </c>
      <c r="BW438" s="8">
        <f>IF(ISNA(VLOOKUP($I438,disall!$A$2:$CY$349,COLUMN(disall!BP437),FALSE)),-9999,VLOOKUP($I438,disall!$A$2:$CY$349,COLUMN(disall!BP437),FALSE))</f>
        <v>-9999</v>
      </c>
      <c r="BX438" s="8">
        <f>IF(ISNA(VLOOKUP($I438,disall!$A$2:$CY$349,COLUMN(disall!BQ437),FALSE)),-9999,VLOOKUP($I438,disall!$A$2:$CY$349,COLUMN(disall!BQ437),FALSE))</f>
        <v>-9999</v>
      </c>
      <c r="BY438" s="8">
        <f>IF(ISNA(VLOOKUP($I438,disall!$A$2:$CY$349,COLUMN(disall!BR437),FALSE)),-9999,VLOOKUP($I438,disall!$A$2:$CY$349,COLUMN(disall!BR437),FALSE))</f>
        <v>-9999</v>
      </c>
      <c r="BZ438" s="8">
        <f>IF(ISNA(VLOOKUP($I438,disall!$A$2:$CY$349,COLUMN(disall!BS437),FALSE)),-9999,VLOOKUP($I438,disall!$A$2:$CY$349,COLUMN(disall!BS437),FALSE))</f>
        <v>-9999</v>
      </c>
      <c r="CA438" s="8">
        <f>IF(ISNA(VLOOKUP($I438,disall!$A$2:$CY$349,COLUMN(disall!BT437),FALSE)),-9999,VLOOKUP($I438,disall!$A$2:$CY$349,COLUMN(disall!BT437),FALSE))</f>
        <v>-9999</v>
      </c>
      <c r="CB438" s="8">
        <f>IF(ISNA(VLOOKUP($I438,disall!$A$2:$CY$349,COLUMN(disall!BU437),FALSE)),-9999,VLOOKUP($I438,disall!$A$2:$CY$349,COLUMN(disall!BU437),FALSE))</f>
        <v>-9999</v>
      </c>
      <c r="CC438" s="8">
        <f>IF(ISNA(VLOOKUP($I438,disall!$A$2:$CY$349,COLUMN(disall!BV437),FALSE)),-9999,VLOOKUP($I438,disall!$A$2:$CY$349,COLUMN(disall!BV437),FALSE))</f>
        <v>-9999</v>
      </c>
      <c r="CD438" s="8">
        <f>IF(ISNA(VLOOKUP($I438,disall!$A$2:$CY$349,COLUMN(disall!BW437),FALSE)),-9999,VLOOKUP($I438,disall!$A$2:$CY$349,COLUMN(disall!BW437),FALSE))</f>
        <v>-9999</v>
      </c>
      <c r="CE438" s="8">
        <f>IF(ISNA(VLOOKUP($I438,disall!$A$2:$CY$349,COLUMN(disall!BX437),FALSE)),-9999,VLOOKUP($I438,disall!$A$2:$CY$349,COLUMN(disall!BX437),FALSE))</f>
        <v>-9999</v>
      </c>
      <c r="CF438" s="8">
        <f>IF(ISNA(VLOOKUP($I438,disall!$A$2:$CY$349,COLUMN(disall!BY437),FALSE)),-9999,VLOOKUP($I438,disall!$A$2:$CY$349,COLUMN(disall!BY437),FALSE))</f>
        <v>-9999</v>
      </c>
      <c r="CG438" s="8">
        <f>IF(ISNA(VLOOKUP($I438,disall!$A$2:$CY$349,COLUMN(disall!BZ437),FALSE)),-9999,VLOOKUP($I438,disall!$A$2:$CY$349,COLUMN(disall!BZ437),FALSE))</f>
        <v>-9999</v>
      </c>
      <c r="CH438" s="8">
        <f>IF(ISNA(VLOOKUP($I438,disall!$A$2:$CY$349,COLUMN(disall!CA437),FALSE)),-9999,VLOOKUP($I438,disall!$A$2:$CY$349,COLUMN(disall!CA437),FALSE))</f>
        <v>-9999</v>
      </c>
      <c r="CI438" s="8">
        <f>IF(ISNA(VLOOKUP($I438,disall!$A$2:$CY$349,COLUMN(disall!CB437),FALSE)),-9999,VLOOKUP($I438,disall!$A$2:$CY$349,COLUMN(disall!CB437),FALSE))</f>
        <v>-9999</v>
      </c>
      <c r="CJ438" s="8">
        <f>IF(ISNA(VLOOKUP($I438,disall!$A$2:$CY$349,COLUMN(disall!CC437),FALSE)),-9999,VLOOKUP($I438,disall!$A$2:$CY$349,COLUMN(disall!CC437),FALSE))</f>
        <v>-9999</v>
      </c>
      <c r="CK438" s="8">
        <f>IF(ISNA(VLOOKUP($I438,disall!$A$2:$CY$349,COLUMN(disall!CD437),FALSE)),-9999,VLOOKUP($I438,disall!$A$2:$CY$349,COLUMN(disall!CD437),FALSE))</f>
        <v>-9999</v>
      </c>
      <c r="CL438" s="8">
        <f>IF(ISNA(VLOOKUP($I438,disall!$A$2:$CY$349,COLUMN(disall!CE437),FALSE)),-9999,VLOOKUP($I438,disall!$A$2:$CY$349,COLUMN(disall!CE437),FALSE))</f>
        <v>-9999</v>
      </c>
      <c r="CM438" s="8">
        <f>IF(ISNA(VLOOKUP($I438,disall!$A$2:$CY$349,COLUMN(disall!CF437),FALSE)),-9999,VLOOKUP($I438,disall!$A$2:$CY$349,COLUMN(disall!CF437),FALSE))</f>
        <v>-9999</v>
      </c>
      <c r="CN438" s="8">
        <f>IF(ISNA(VLOOKUP($I438,disall!$A$2:$CY$349,COLUMN(disall!CG437),FALSE)),-9999,VLOOKUP($I438,disall!$A$2:$CY$349,COLUMN(disall!CG437),FALSE))</f>
        <v>-9999</v>
      </c>
      <c r="CO438" s="8">
        <f>IF(ISNA(VLOOKUP($I438,disall!$A$2:$CY$349,COLUMN(disall!CH437),FALSE)),-9999,VLOOKUP($I438,disall!$A$2:$CY$349,COLUMN(disall!CH437),FALSE))</f>
        <v>-9999</v>
      </c>
      <c r="CP438" s="8">
        <f>IF(ISNA(VLOOKUP($I438,disall!$A$2:$CY$349,COLUMN(disall!CI437),FALSE)),-9999,VLOOKUP($I438,disall!$A$2:$CY$349,COLUMN(disall!CI437),FALSE))</f>
        <v>-9999</v>
      </c>
      <c r="CQ438" s="8">
        <f>IF(ISNA(VLOOKUP($I438,disall!$A$2:$CY$349,COLUMN(disall!CJ437),FALSE)),-9999,VLOOKUP($I438,disall!$A$2:$CY$349,COLUMN(disall!CJ437),FALSE))</f>
        <v>-9999</v>
      </c>
      <c r="CR438" s="8">
        <f>IF(ISNA(VLOOKUP($I438,disall!$A$2:$CY$349,COLUMN(disall!CK437),FALSE)),-9999,VLOOKUP($I438,disall!$A$2:$CY$349,COLUMN(disall!CK437),FALSE))</f>
        <v>-9999</v>
      </c>
      <c r="CS438" s="8">
        <f>IF(ISNA(VLOOKUP($I438,disall!$A$2:$CY$349,COLUMN(disall!CL437),FALSE)),-9999,VLOOKUP($I438,disall!$A$2:$CY$349,COLUMN(disall!CL437),FALSE))</f>
        <v>-9999</v>
      </c>
      <c r="CT438" s="8">
        <f>IF(ISNA(VLOOKUP($I438,disall!$A$2:$CY$349,COLUMN(disall!CM437),FALSE)),-9999,VLOOKUP($I438,disall!$A$2:$CY$349,COLUMN(disall!CM437),FALSE))</f>
        <v>-9999</v>
      </c>
      <c r="CU438" s="8">
        <f>IF(ISNA(VLOOKUP($I438,disall!$A$2:$CY$349,COLUMN(disall!CN437),FALSE)),-9999,VLOOKUP($I438,disall!$A$2:$CY$349,COLUMN(disall!CN437),FALSE))</f>
        <v>-9999</v>
      </c>
      <c r="CV438" s="8">
        <f>IF(ISNA(VLOOKUP($I438,disall!$A$2:$CY$349,COLUMN(disall!CO437),FALSE)),-9999,VLOOKUP($I438,disall!$A$2:$CY$349,COLUMN(disall!CO437),FALSE))</f>
        <v>-9999</v>
      </c>
      <c r="CW438" s="8">
        <f>IF(ISNA(VLOOKUP($I438,disall!$A$2:$CY$349,COLUMN(disall!CP437),FALSE)),-9999,VLOOKUP($I438,disall!$A$2:$CY$349,COLUMN(disall!CP437),FALSE))</f>
        <v>-9999</v>
      </c>
      <c r="CX438" s="8">
        <f>IF(ISNA(VLOOKUP($I438,disall!$A$2:$CY$349,COLUMN(disall!CQ437),FALSE)),-9999,VLOOKUP($I438,disall!$A$2:$CY$349,COLUMN(disall!CQ437),FALSE))</f>
        <v>-9999</v>
      </c>
      <c r="CY438" s="8">
        <f>IF(ISNA(VLOOKUP($I438,disall!$A$2:$CY$349,COLUMN(disall!CR437),FALSE)),-9999,VLOOKUP($I438,disall!$A$2:$CY$349,COLUMN(disall!CR437),FALSE))</f>
        <v>-9999</v>
      </c>
      <c r="CZ438" s="8">
        <f>IF(ISNA(VLOOKUP($I438,disall!$A$2:$CY$349,COLUMN(disall!CS437),FALSE)),-9999,VLOOKUP($I438,disall!$A$2:$CY$349,COLUMN(disall!CS437),FALSE))</f>
        <v>-9999</v>
      </c>
      <c r="DA438" s="8">
        <f>IF(ISNA(VLOOKUP($I438,disall!$A$2:$CY$349,COLUMN(disall!CT437),FALSE)),-9999,VLOOKUP($I438,disall!$A$2:$CY$349,COLUMN(disall!CT437),FALSE))</f>
        <v>-9999</v>
      </c>
      <c r="DB438" s="8">
        <f>IF(ISNA(VLOOKUP($I438,disall!$A$2:$CY$349,COLUMN(disall!CU437),FALSE)),-9999,VLOOKUP($I438,disall!$A$2:$CY$349,COLUMN(disall!CU437),FALSE))</f>
        <v>-9999</v>
      </c>
      <c r="DC438" s="8">
        <f>IF(ISNA(VLOOKUP($I438,disall!$A$2:$CY$349,COLUMN(disall!CV437),FALSE)),-9999,VLOOKUP($I438,disall!$A$2:$CY$349,COLUMN(disall!CV437),FALSE))</f>
        <v>-9999</v>
      </c>
      <c r="DD438" s="8">
        <f>IF(ISNA(VLOOKUP($I438,disall!$A$2:$CY$349,COLUMN(disall!CW437),FALSE)),-9999,VLOOKUP($I438,disall!$A$2:$CY$349,COLUMN(disall!CW437),FALSE))</f>
        <v>-9999</v>
      </c>
      <c r="DE438" s="8">
        <f>IF(ISNA(VLOOKUP($I438,disall!$A$2:$CY$349,COLUMN(disall!CX437),FALSE)),-9999,VLOOKUP($I438,disall!$A$2:$CY$349,COLUMN(disall!CX437),FALSE))</f>
        <v>-9999</v>
      </c>
      <c r="DF438" s="8">
        <f>IF(ISNA(VLOOKUP($I438,disall!$A$2:$CY$349,COLUMN(disall!CY437),FALSE)),-9999,VLOOKUP($I438,disall!$A$2:$CY$349,COLUMN(disall!CY437),FALSE))</f>
        <v>-9999</v>
      </c>
    </row>
    <row r="439" spans="1:110" x14ac:dyDescent="0.25">
      <c r="A439">
        <v>356</v>
      </c>
      <c r="B439" t="s">
        <v>8</v>
      </c>
      <c r="C439" t="s">
        <v>472</v>
      </c>
      <c r="D439" t="s">
        <v>400</v>
      </c>
      <c r="E439" t="s">
        <v>1223</v>
      </c>
      <c r="F439" t="s">
        <v>401</v>
      </c>
      <c r="G439" t="s">
        <v>1224</v>
      </c>
      <c r="H439">
        <v>4137</v>
      </c>
      <c r="I439">
        <f>IF(ISNA(VLOOKUP(H439,disall!$D$2:$L$349,1,FALSE)),H439,VLOOKUP(H439,disall!$D$2:$L$349,1,FALSE))</f>
        <v>4137</v>
      </c>
      <c r="J439">
        <f>IF(ISNA(VLOOKUP(H439,disall!$D$2:$L$349,1,FALSE)),"NA",VLOOKUP(H439,disall!$D$2:$L$349,2,FALSE))</f>
        <v>1903</v>
      </c>
      <c r="K439" t="str">
        <f>IF(ISNA(VLOOKUP(I439,disall!$A$2:$L$349,3,FALSE)),F439,VLOOKUP(I439,disall!$A$2:$L$349,3,FALSE))</f>
        <v>Dharmapuri</v>
      </c>
      <c r="L439" t="str">
        <f>IF(ISNA(VLOOKUP(I439,disall!$A$2:$L$349,12,FALSE)),"NA",VLOOKUP(I439,disall!$A$2:$L$349,12,FALSE))</f>
        <v>Dharmapuri</v>
      </c>
      <c r="M439">
        <f>IF(ISNA(VLOOKUP(I439,disall!$A$2:$M$349,6,FALSE)),"NA",VLOOKUP(I439,disall!$A$2:$M$349,6,FALSE))</f>
        <v>19</v>
      </c>
      <c r="N439">
        <f>IF(ISNA(VLOOKUP(I439,disall!$A$2:$M$349,7,FALSE)),"NA",VLOOKUP(I439,disall!$A$2:$M$349,7,FALSE))</f>
        <v>0.73459600000000003</v>
      </c>
      <c r="O439">
        <f>IF(ISNA(VLOOKUP(I439,disall!$A$2:$M$349,8,FALSE)),"NA",VLOOKUP(I439,disall!$A$2:$M$349,8,FALSE))</f>
        <v>5.1121030000000003</v>
      </c>
      <c r="P439" t="str">
        <f>IF(ISNA(VLOOKUP(I439,disall!$A$2:$M$349,9,FALSE)),"NA",VLOOKUP(I439,disall!$A$2:$M$349,9,FALSE))</f>
        <v>POLY</v>
      </c>
      <c r="Q439">
        <f>IF(ISNA(VLOOKUP(I439,disall!$A$2:$M$349,10,FALSE)),"NA",VLOOKUP(I439,disall!$A$2:$M$349,10,FALSE))</f>
        <v>356220400</v>
      </c>
      <c r="R439" t="str">
        <f>IF(ISNA(VLOOKUP(I439,disall!$A$2:$M$349,11,FALSE)),"NA",VLOOKUP(I439,disall!$A$2:$M$349,11,FALSE))</f>
        <v>Tamil Nadu</v>
      </c>
      <c r="S439" t="str">
        <f>IF(ISNA(VLOOKUP(I439,disall!$A$2:$M$349,12,FALSE)),"NA",VLOOKUP(I439,disall!$A$2:$M$349,12,FALSE))</f>
        <v>Dharmapuri</v>
      </c>
      <c r="T439">
        <f>IF(ISNA(VLOOKUP(I439,disall!$A$2:$M$349,13,FALSE)),"NA",VLOOKUP(I439,disall!$A$2:$M$349,13,FALSE))</f>
        <v>249</v>
      </c>
      <c r="U439" s="8">
        <f>IF(ISNA(VLOOKUP($I439,disall!$A$2:$CY$349,COLUMN(disall!N438),FALSE)),-9999,VLOOKUP($I439,disall!$A$2:$CY$349,COLUMN(disall!N438),FALSE))</f>
        <v>0</v>
      </c>
      <c r="V439" s="8">
        <f>IF(ISNA(VLOOKUP($I439,disall!$A$2:$CY$349,COLUMN(disall!O438),FALSE)),-9999,VLOOKUP($I439,disall!$A$2:$CY$349,COLUMN(disall!O438),FALSE))</f>
        <v>0</v>
      </c>
      <c r="W439" s="8">
        <f>IF(ISNA(VLOOKUP($I439,disall!$A$2:$CY$349,COLUMN(disall!P438),FALSE)),-9999,VLOOKUP($I439,disall!$A$2:$CY$349,COLUMN(disall!P438),FALSE))</f>
        <v>0</v>
      </c>
      <c r="X439" s="8">
        <f>IF(ISNA(VLOOKUP($I439,disall!$A$2:$CY$349,COLUMN(disall!Q438),FALSE)),-9999,VLOOKUP($I439,disall!$A$2:$CY$349,COLUMN(disall!Q438),FALSE))</f>
        <v>0</v>
      </c>
      <c r="Y439" s="8">
        <f>IF(ISNA(VLOOKUP($I439,disall!$A$2:$CY$349,COLUMN(disall!R438),FALSE)),-9999,VLOOKUP($I439,disall!$A$2:$CY$349,COLUMN(disall!R438),FALSE))</f>
        <v>0</v>
      </c>
      <c r="Z439" s="8">
        <f>IF(ISNA(VLOOKUP($I439,disall!$A$2:$CY$349,COLUMN(disall!S438),FALSE)),-9999,VLOOKUP($I439,disall!$A$2:$CY$349,COLUMN(disall!S438),FALSE))</f>
        <v>0</v>
      </c>
      <c r="AA439" s="8">
        <f>IF(ISNA(VLOOKUP($I439,disall!$A$2:$CY$349,COLUMN(disall!T438),FALSE)),-9999,VLOOKUP($I439,disall!$A$2:$CY$349,COLUMN(disall!T438),FALSE))</f>
        <v>0</v>
      </c>
      <c r="AB439" s="8">
        <f>IF(ISNA(VLOOKUP($I439,disall!$A$2:$CY$349,COLUMN(disall!U438),FALSE)),-9999,VLOOKUP($I439,disall!$A$2:$CY$349,COLUMN(disall!U438),FALSE))</f>
        <v>0</v>
      </c>
      <c r="AC439" s="8">
        <f>IF(ISNA(VLOOKUP($I439,disall!$A$2:$CY$349,COLUMN(disall!V438),FALSE)),-9999,VLOOKUP($I439,disall!$A$2:$CY$349,COLUMN(disall!V438),FALSE))</f>
        <v>0</v>
      </c>
      <c r="AD439" s="8">
        <f>IF(ISNA(VLOOKUP($I439,disall!$A$2:$CY$349,COLUMN(disall!W438),FALSE)),-9999,VLOOKUP($I439,disall!$A$2:$CY$349,COLUMN(disall!W438),FALSE))</f>
        <v>0</v>
      </c>
      <c r="AE439" s="8">
        <f>IF(ISNA(VLOOKUP($I439,disall!$A$2:$CY$349,COLUMN(disall!X438),FALSE)),-9999,VLOOKUP($I439,disall!$A$2:$CY$349,COLUMN(disall!X438),FALSE))</f>
        <v>0</v>
      </c>
      <c r="AF439" s="8">
        <f>IF(ISNA(VLOOKUP($I439,disall!$A$2:$CY$349,COLUMN(disall!Y438),FALSE)),-9999,VLOOKUP($I439,disall!$A$2:$CY$349,COLUMN(disall!Y438),FALSE))</f>
        <v>0</v>
      </c>
      <c r="AG439" s="8">
        <f>IF(ISNA(VLOOKUP($I439,disall!$A$2:$CY$349,COLUMN(disall!Z438),FALSE)),-9999,VLOOKUP($I439,disall!$A$2:$CY$349,COLUMN(disall!Z438),FALSE))</f>
        <v>0</v>
      </c>
      <c r="AH439" s="8">
        <f>IF(ISNA(VLOOKUP($I439,disall!$A$2:$CY$349,COLUMN(disall!AA438),FALSE)),-9999,VLOOKUP($I439,disall!$A$2:$CY$349,COLUMN(disall!AA438),FALSE))</f>
        <v>0</v>
      </c>
      <c r="AI439" s="8">
        <f>IF(ISNA(VLOOKUP($I439,disall!$A$2:$CY$349,COLUMN(disall!AB438),FALSE)),-9999,VLOOKUP($I439,disall!$A$2:$CY$349,COLUMN(disall!AB438),FALSE))</f>
        <v>0</v>
      </c>
      <c r="AJ439" s="8">
        <f>IF(ISNA(VLOOKUP($I439,disall!$A$2:$CY$349,COLUMN(disall!AC438),FALSE)),-9999,VLOOKUP($I439,disall!$A$2:$CY$349,COLUMN(disall!AC438),FALSE))</f>
        <v>0</v>
      </c>
      <c r="AK439" s="8">
        <f>IF(ISNA(VLOOKUP($I439,disall!$A$2:$CY$349,COLUMN(disall!AD438),FALSE)),-9999,VLOOKUP($I439,disall!$A$2:$CY$349,COLUMN(disall!AD438),FALSE))</f>
        <v>0</v>
      </c>
      <c r="AL439" s="8">
        <f>IF(ISNA(VLOOKUP($I439,disall!$A$2:$CY$349,COLUMN(disall!AE438),FALSE)),-9999,VLOOKUP($I439,disall!$A$2:$CY$349,COLUMN(disall!AE438),FALSE))</f>
        <v>0</v>
      </c>
      <c r="AM439" s="8">
        <f>IF(ISNA(VLOOKUP($I439,disall!$A$2:$CY$349,COLUMN(disall!AF438),FALSE)),-9999,VLOOKUP($I439,disall!$A$2:$CY$349,COLUMN(disall!AF438),FALSE))</f>
        <v>0</v>
      </c>
      <c r="AN439" s="8">
        <f>IF(ISNA(VLOOKUP($I439,disall!$A$2:$CY$349,COLUMN(disall!AG438),FALSE)),-9999,VLOOKUP($I439,disall!$A$2:$CY$349,COLUMN(disall!AG438),FALSE))</f>
        <v>0</v>
      </c>
      <c r="AO439" s="8">
        <f>IF(ISNA(VLOOKUP($I439,disall!$A$2:$CY$349,COLUMN(disall!AH438),FALSE)),-9999,VLOOKUP($I439,disall!$A$2:$CY$349,COLUMN(disall!AH438),FALSE))</f>
        <v>0</v>
      </c>
      <c r="AP439" s="8">
        <f>IF(ISNA(VLOOKUP($I439,disall!$A$2:$CY$349,COLUMN(disall!AI438),FALSE)),-9999,VLOOKUP($I439,disall!$A$2:$CY$349,COLUMN(disall!AI438),FALSE))</f>
        <v>0</v>
      </c>
      <c r="AQ439" s="8">
        <f>IF(ISNA(VLOOKUP($I439,disall!$A$2:$CY$349,COLUMN(disall!AJ438),FALSE)),-9999,VLOOKUP($I439,disall!$A$2:$CY$349,COLUMN(disall!AJ438),FALSE))</f>
        <v>0</v>
      </c>
      <c r="AR439" s="8">
        <f>IF(ISNA(VLOOKUP($I439,disall!$A$2:$CY$349,COLUMN(disall!AK438),FALSE)),-9999,VLOOKUP($I439,disall!$A$2:$CY$349,COLUMN(disall!AK438),FALSE))</f>
        <v>0</v>
      </c>
      <c r="AS439" s="8">
        <f>IF(ISNA(VLOOKUP($I439,disall!$A$2:$CY$349,COLUMN(disall!AL438),FALSE)),-9999,VLOOKUP($I439,disall!$A$2:$CY$349,COLUMN(disall!AL438),FALSE))</f>
        <v>0</v>
      </c>
      <c r="AT439" s="8">
        <f>IF(ISNA(VLOOKUP($I439,disall!$A$2:$CY$349,COLUMN(disall!AM438),FALSE)),-9999,VLOOKUP($I439,disall!$A$2:$CY$349,COLUMN(disall!AM438),FALSE))</f>
        <v>0</v>
      </c>
      <c r="AU439" s="8">
        <f>IF(ISNA(VLOOKUP($I439,disall!$A$2:$CY$349,COLUMN(disall!AN438),FALSE)),-9999,VLOOKUP($I439,disall!$A$2:$CY$349,COLUMN(disall!AN438),FALSE))</f>
        <v>0</v>
      </c>
      <c r="AV439" s="8">
        <f>IF(ISNA(VLOOKUP($I439,disall!$A$2:$CY$349,COLUMN(disall!AO438),FALSE)),-9999,VLOOKUP($I439,disall!$A$2:$CY$349,COLUMN(disall!AO438),FALSE))</f>
        <v>0</v>
      </c>
      <c r="AW439" s="8">
        <f>IF(ISNA(VLOOKUP($I439,disall!$A$2:$CY$349,COLUMN(disall!AP438),FALSE)),-9999,VLOOKUP($I439,disall!$A$2:$CY$349,COLUMN(disall!AP438),FALSE))</f>
        <v>0</v>
      </c>
      <c r="AX439" s="8">
        <f>IF(ISNA(VLOOKUP($I439,disall!$A$2:$CY$349,COLUMN(disall!AQ438),FALSE)),-9999,VLOOKUP($I439,disall!$A$2:$CY$349,COLUMN(disall!AQ438),FALSE))</f>
        <v>0</v>
      </c>
      <c r="AY439" s="8">
        <f>IF(ISNA(VLOOKUP($I439,disall!$A$2:$CY$349,COLUMN(disall!AR438),FALSE)),-9999,VLOOKUP($I439,disall!$A$2:$CY$349,COLUMN(disall!AR438),FALSE))</f>
        <v>0</v>
      </c>
      <c r="AZ439" s="8">
        <f>IF(ISNA(VLOOKUP($I439,disall!$A$2:$CY$349,COLUMN(disall!AS438),FALSE)),-9999,VLOOKUP($I439,disall!$A$2:$CY$349,COLUMN(disall!AS438),FALSE))</f>
        <v>0</v>
      </c>
      <c r="BA439" s="8">
        <f>IF(ISNA(VLOOKUP($I439,disall!$A$2:$CY$349,COLUMN(disall!AT438),FALSE)),-9999,VLOOKUP($I439,disall!$A$2:$CY$349,COLUMN(disall!AT438),FALSE))</f>
        <v>0</v>
      </c>
      <c r="BB439" s="8">
        <f>IF(ISNA(VLOOKUP($I439,disall!$A$2:$CY$349,COLUMN(disall!AU438),FALSE)),-9999,VLOOKUP($I439,disall!$A$2:$CY$349,COLUMN(disall!AU438),FALSE))</f>
        <v>0</v>
      </c>
      <c r="BC439" s="8">
        <f>IF(ISNA(VLOOKUP($I439,disall!$A$2:$CY$349,COLUMN(disall!AV438),FALSE)),-9999,VLOOKUP($I439,disall!$A$2:$CY$349,COLUMN(disall!AV438),FALSE))</f>
        <v>0</v>
      </c>
      <c r="BD439" s="8">
        <f>IF(ISNA(VLOOKUP($I439,disall!$A$2:$CY$349,COLUMN(disall!AW438),FALSE)),-9999,VLOOKUP($I439,disall!$A$2:$CY$349,COLUMN(disall!AW438),FALSE))</f>
        <v>0</v>
      </c>
      <c r="BE439" s="8">
        <f>IF(ISNA(VLOOKUP($I439,disall!$A$2:$CY$349,COLUMN(disall!AX438),FALSE)),-9999,VLOOKUP($I439,disall!$A$2:$CY$349,COLUMN(disall!AX438),FALSE))</f>
        <v>0</v>
      </c>
      <c r="BF439" s="8">
        <f>IF(ISNA(VLOOKUP($I439,disall!$A$2:$CY$349,COLUMN(disall!AY438),FALSE)),-9999,VLOOKUP($I439,disall!$A$2:$CY$349,COLUMN(disall!AY438),FALSE))</f>
        <v>0</v>
      </c>
      <c r="BG439" s="8">
        <f>IF(ISNA(VLOOKUP($I439,disall!$A$2:$CY$349,COLUMN(disall!AZ438),FALSE)),-9999,VLOOKUP($I439,disall!$A$2:$CY$349,COLUMN(disall!AZ438),FALSE))</f>
        <v>0</v>
      </c>
      <c r="BH439" s="8">
        <f>IF(ISNA(VLOOKUP($I439,disall!$A$2:$CY$349,COLUMN(disall!BA438),FALSE)),-9999,VLOOKUP($I439,disall!$A$2:$CY$349,COLUMN(disall!BA438),FALSE))</f>
        <v>0</v>
      </c>
      <c r="BI439" s="8">
        <f>IF(ISNA(VLOOKUP($I439,disall!$A$2:$CY$349,COLUMN(disall!BB438),FALSE)),-9999,VLOOKUP($I439,disall!$A$2:$CY$349,COLUMN(disall!BB438),FALSE))</f>
        <v>0</v>
      </c>
      <c r="BJ439" s="8">
        <f>IF(ISNA(VLOOKUP($I439,disall!$A$2:$CY$349,COLUMN(disall!BC438),FALSE)),-9999,VLOOKUP($I439,disall!$A$2:$CY$349,COLUMN(disall!BC438),FALSE))</f>
        <v>0</v>
      </c>
      <c r="BK439" s="8">
        <f>IF(ISNA(VLOOKUP($I439,disall!$A$2:$CY$349,COLUMN(disall!BD438),FALSE)),-9999,VLOOKUP($I439,disall!$A$2:$CY$349,COLUMN(disall!BD438),FALSE))</f>
        <v>0</v>
      </c>
      <c r="BL439" s="8">
        <f>IF(ISNA(VLOOKUP($I439,disall!$A$2:$CY$349,COLUMN(disall!BE438),FALSE)),-9999,VLOOKUP($I439,disall!$A$2:$CY$349,COLUMN(disall!BE438),FALSE))</f>
        <v>0</v>
      </c>
      <c r="BM439" s="8">
        <f>IF(ISNA(VLOOKUP($I439,disall!$A$2:$CY$349,COLUMN(disall!BF438),FALSE)),-9999,VLOOKUP($I439,disall!$A$2:$CY$349,COLUMN(disall!BF438),FALSE))</f>
        <v>0</v>
      </c>
      <c r="BN439" s="8">
        <f>IF(ISNA(VLOOKUP($I439,disall!$A$2:$CY$349,COLUMN(disall!BG438),FALSE)),-9999,VLOOKUP($I439,disall!$A$2:$CY$349,COLUMN(disall!BG438),FALSE))</f>
        <v>0</v>
      </c>
      <c r="BO439" s="8">
        <f>IF(ISNA(VLOOKUP($I439,disall!$A$2:$CY$349,COLUMN(disall!BH438),FALSE)),-9999,VLOOKUP($I439,disall!$A$2:$CY$349,COLUMN(disall!BH438),FALSE))</f>
        <v>0</v>
      </c>
      <c r="BP439" s="8">
        <f>IF(ISNA(VLOOKUP($I439,disall!$A$2:$CY$349,COLUMN(disall!BI438),FALSE)),-9999,VLOOKUP($I439,disall!$A$2:$CY$349,COLUMN(disall!BI438),FALSE))</f>
        <v>0</v>
      </c>
      <c r="BQ439" s="8">
        <f>IF(ISNA(VLOOKUP($I439,disall!$A$2:$CY$349,COLUMN(disall!BJ438),FALSE)),-9999,VLOOKUP($I439,disall!$A$2:$CY$349,COLUMN(disall!BJ438),FALSE))</f>
        <v>0</v>
      </c>
      <c r="BR439" s="8">
        <f>IF(ISNA(VLOOKUP($I439,disall!$A$2:$CY$349,COLUMN(disall!BK438),FALSE)),-9999,VLOOKUP($I439,disall!$A$2:$CY$349,COLUMN(disall!BK438),FALSE))</f>
        <v>0</v>
      </c>
      <c r="BS439" s="8">
        <f>IF(ISNA(VLOOKUP($I439,disall!$A$2:$CY$349,COLUMN(disall!BL438),FALSE)),-9999,VLOOKUP($I439,disall!$A$2:$CY$349,COLUMN(disall!BL438),FALSE))</f>
        <v>0</v>
      </c>
      <c r="BT439" s="8">
        <f>IF(ISNA(VLOOKUP($I439,disall!$A$2:$CY$349,COLUMN(disall!BM438),FALSE)),-9999,VLOOKUP($I439,disall!$A$2:$CY$349,COLUMN(disall!BM438),FALSE))</f>
        <v>0</v>
      </c>
      <c r="BU439" s="8">
        <f>IF(ISNA(VLOOKUP($I439,disall!$A$2:$CY$349,COLUMN(disall!BN438),FALSE)),-9999,VLOOKUP($I439,disall!$A$2:$CY$349,COLUMN(disall!BN438),FALSE))</f>
        <v>0</v>
      </c>
      <c r="BV439" s="8">
        <f>IF(ISNA(VLOOKUP($I439,disall!$A$2:$CY$349,COLUMN(disall!BO438),FALSE)),-9999,VLOOKUP($I439,disall!$A$2:$CY$349,COLUMN(disall!BO438),FALSE))</f>
        <v>0</v>
      </c>
      <c r="BW439" s="8">
        <f>IF(ISNA(VLOOKUP($I439,disall!$A$2:$CY$349,COLUMN(disall!BP438),FALSE)),-9999,VLOOKUP($I439,disall!$A$2:$CY$349,COLUMN(disall!BP438),FALSE))</f>
        <v>0</v>
      </c>
      <c r="BX439" s="8">
        <f>IF(ISNA(VLOOKUP($I439,disall!$A$2:$CY$349,COLUMN(disall!BQ438),FALSE)),-9999,VLOOKUP($I439,disall!$A$2:$CY$349,COLUMN(disall!BQ438),FALSE))</f>
        <v>0</v>
      </c>
      <c r="BY439" s="8">
        <f>IF(ISNA(VLOOKUP($I439,disall!$A$2:$CY$349,COLUMN(disall!BR438),FALSE)),-9999,VLOOKUP($I439,disall!$A$2:$CY$349,COLUMN(disall!BR438),FALSE))</f>
        <v>0</v>
      </c>
      <c r="BZ439" s="8">
        <f>IF(ISNA(VLOOKUP($I439,disall!$A$2:$CY$349,COLUMN(disall!BS438),FALSE)),-9999,VLOOKUP($I439,disall!$A$2:$CY$349,COLUMN(disall!BS438),FALSE))</f>
        <v>0</v>
      </c>
      <c r="CA439" s="8">
        <f>IF(ISNA(VLOOKUP($I439,disall!$A$2:$CY$349,COLUMN(disall!BT438),FALSE)),-9999,VLOOKUP($I439,disall!$A$2:$CY$349,COLUMN(disall!BT438),FALSE))</f>
        <v>0</v>
      </c>
      <c r="CB439" s="8">
        <f>IF(ISNA(VLOOKUP($I439,disall!$A$2:$CY$349,COLUMN(disall!BU438),FALSE)),-9999,VLOOKUP($I439,disall!$A$2:$CY$349,COLUMN(disall!BU438),FALSE))</f>
        <v>0</v>
      </c>
      <c r="CC439" s="8">
        <f>IF(ISNA(VLOOKUP($I439,disall!$A$2:$CY$349,COLUMN(disall!BV438),FALSE)),-9999,VLOOKUP($I439,disall!$A$2:$CY$349,COLUMN(disall!BV438),FALSE))</f>
        <v>0</v>
      </c>
      <c r="CD439" s="8">
        <f>IF(ISNA(VLOOKUP($I439,disall!$A$2:$CY$349,COLUMN(disall!BW438),FALSE)),-9999,VLOOKUP($I439,disall!$A$2:$CY$349,COLUMN(disall!BW438),FALSE))</f>
        <v>0</v>
      </c>
      <c r="CE439" s="8">
        <f>IF(ISNA(VLOOKUP($I439,disall!$A$2:$CY$349,COLUMN(disall!BX438),FALSE)),-9999,VLOOKUP($I439,disall!$A$2:$CY$349,COLUMN(disall!BX438),FALSE))</f>
        <v>0</v>
      </c>
      <c r="CF439" s="8">
        <f>IF(ISNA(VLOOKUP($I439,disall!$A$2:$CY$349,COLUMN(disall!BY438),FALSE)),-9999,VLOOKUP($I439,disall!$A$2:$CY$349,COLUMN(disall!BY438),FALSE))</f>
        <v>0</v>
      </c>
      <c r="CG439" s="8">
        <f>IF(ISNA(VLOOKUP($I439,disall!$A$2:$CY$349,COLUMN(disall!BZ438),FALSE)),-9999,VLOOKUP($I439,disall!$A$2:$CY$349,COLUMN(disall!BZ438),FALSE))</f>
        <v>0</v>
      </c>
      <c r="CH439" s="8">
        <f>IF(ISNA(VLOOKUP($I439,disall!$A$2:$CY$349,COLUMN(disall!CA438),FALSE)),-9999,VLOOKUP($I439,disall!$A$2:$CY$349,COLUMN(disall!CA438),FALSE))</f>
        <v>0</v>
      </c>
      <c r="CI439" s="8">
        <f>IF(ISNA(VLOOKUP($I439,disall!$A$2:$CY$349,COLUMN(disall!CB438),FALSE)),-9999,VLOOKUP($I439,disall!$A$2:$CY$349,COLUMN(disall!CB438),FALSE))</f>
        <v>0</v>
      </c>
      <c r="CJ439" s="8">
        <f>IF(ISNA(VLOOKUP($I439,disall!$A$2:$CY$349,COLUMN(disall!CC438),FALSE)),-9999,VLOOKUP($I439,disall!$A$2:$CY$349,COLUMN(disall!CC438),FALSE))</f>
        <v>0</v>
      </c>
      <c r="CK439" s="8">
        <f>IF(ISNA(VLOOKUP($I439,disall!$A$2:$CY$349,COLUMN(disall!CD438),FALSE)),-9999,VLOOKUP($I439,disall!$A$2:$CY$349,COLUMN(disall!CD438),FALSE))</f>
        <v>0</v>
      </c>
      <c r="CL439" s="8">
        <f>IF(ISNA(VLOOKUP($I439,disall!$A$2:$CY$349,COLUMN(disall!CE438),FALSE)),-9999,VLOOKUP($I439,disall!$A$2:$CY$349,COLUMN(disall!CE438),FALSE))</f>
        <v>0</v>
      </c>
      <c r="CM439" s="8">
        <f>IF(ISNA(VLOOKUP($I439,disall!$A$2:$CY$349,COLUMN(disall!CF438),FALSE)),-9999,VLOOKUP($I439,disall!$A$2:$CY$349,COLUMN(disall!CF438),FALSE))</f>
        <v>0</v>
      </c>
      <c r="CN439" s="8">
        <f>IF(ISNA(VLOOKUP($I439,disall!$A$2:$CY$349,COLUMN(disall!CG438),FALSE)),-9999,VLOOKUP($I439,disall!$A$2:$CY$349,COLUMN(disall!CG438),FALSE))</f>
        <v>0</v>
      </c>
      <c r="CO439" s="8">
        <f>IF(ISNA(VLOOKUP($I439,disall!$A$2:$CY$349,COLUMN(disall!CH438),FALSE)),-9999,VLOOKUP($I439,disall!$A$2:$CY$349,COLUMN(disall!CH438),FALSE))</f>
        <v>51.66</v>
      </c>
      <c r="CP439" s="8">
        <f>IF(ISNA(VLOOKUP($I439,disall!$A$2:$CY$349,COLUMN(disall!CI438),FALSE)),-9999,VLOOKUP($I439,disall!$A$2:$CY$349,COLUMN(disall!CI438),FALSE))</f>
        <v>69.64</v>
      </c>
      <c r="CQ439" s="8">
        <f>IF(ISNA(VLOOKUP($I439,disall!$A$2:$CY$349,COLUMN(disall!CJ438),FALSE)),-9999,VLOOKUP($I439,disall!$A$2:$CY$349,COLUMN(disall!CJ438),FALSE))</f>
        <v>1348.04</v>
      </c>
      <c r="CR439" s="8">
        <f>IF(ISNA(VLOOKUP($I439,disall!$A$2:$CY$349,COLUMN(disall!CK438),FALSE)),-9999,VLOOKUP($I439,disall!$A$2:$CY$349,COLUMN(disall!CK438),FALSE))</f>
        <v>74.36</v>
      </c>
      <c r="CS439" s="8">
        <f>IF(ISNA(VLOOKUP($I439,disall!$A$2:$CY$349,COLUMN(disall!CL438),FALSE)),-9999,VLOOKUP($I439,disall!$A$2:$CY$349,COLUMN(disall!CL438),FALSE))</f>
        <v>100.67</v>
      </c>
      <c r="CT439" s="8">
        <f>IF(ISNA(VLOOKUP($I439,disall!$A$2:$CY$349,COLUMN(disall!CM438),FALSE)),-9999,VLOOKUP($I439,disall!$A$2:$CY$349,COLUMN(disall!CM438),FALSE))</f>
        <v>1353.82</v>
      </c>
      <c r="CU439" s="8">
        <f>IF(ISNA(VLOOKUP($I439,disall!$A$2:$CY$349,COLUMN(disall!CN438),FALSE)),-9999,VLOOKUP($I439,disall!$A$2:$CY$349,COLUMN(disall!CN438),FALSE))</f>
        <v>87.73</v>
      </c>
      <c r="CV439" s="8">
        <f>IF(ISNA(VLOOKUP($I439,disall!$A$2:$CY$349,COLUMN(disall!CO438),FALSE)),-9999,VLOOKUP($I439,disall!$A$2:$CY$349,COLUMN(disall!CO438),FALSE))</f>
        <v>127.6</v>
      </c>
      <c r="CW439" s="8">
        <f>IF(ISNA(VLOOKUP($I439,disall!$A$2:$CY$349,COLUMN(disall!CP438),FALSE)),-9999,VLOOKUP($I439,disall!$A$2:$CY$349,COLUMN(disall!CP438),FALSE))</f>
        <v>1454.46</v>
      </c>
      <c r="CX439" s="8">
        <f>IF(ISNA(VLOOKUP($I439,disall!$A$2:$CY$349,COLUMN(disall!CQ438),FALSE)),-9999,VLOOKUP($I439,disall!$A$2:$CY$349,COLUMN(disall!CQ438),FALSE))</f>
        <v>83</v>
      </c>
      <c r="CY439" s="8">
        <f>IF(ISNA(VLOOKUP($I439,disall!$A$2:$CY$349,COLUMN(disall!CR438),FALSE)),-9999,VLOOKUP($I439,disall!$A$2:$CY$349,COLUMN(disall!CR438),FALSE))</f>
        <v>136</v>
      </c>
      <c r="CZ439" s="8">
        <f>IF(ISNA(VLOOKUP($I439,disall!$A$2:$CY$349,COLUMN(disall!CS438),FALSE)),-9999,VLOOKUP($I439,disall!$A$2:$CY$349,COLUMN(disall!CS438),FALSE))</f>
        <v>1638.55</v>
      </c>
      <c r="DA439" s="8">
        <f>IF(ISNA(VLOOKUP($I439,disall!$A$2:$CY$349,COLUMN(disall!CT438),FALSE)),-9999,VLOOKUP($I439,disall!$A$2:$CY$349,COLUMN(disall!CT438),FALSE))</f>
        <v>85.66</v>
      </c>
      <c r="DB439" s="8">
        <f>IF(ISNA(VLOOKUP($I439,disall!$A$2:$CY$349,COLUMN(disall!CU438),FALSE)),-9999,VLOOKUP($I439,disall!$A$2:$CY$349,COLUMN(disall!CU438),FALSE))</f>
        <v>152.83000000000001</v>
      </c>
      <c r="DC439" s="8">
        <f>IF(ISNA(VLOOKUP($I439,disall!$A$2:$CY$349,COLUMN(disall!CV438),FALSE)),-9999,VLOOKUP($I439,disall!$A$2:$CY$349,COLUMN(disall!CV438),FALSE))</f>
        <v>1784.15</v>
      </c>
      <c r="DD439" s="8">
        <f>IF(ISNA(VLOOKUP($I439,disall!$A$2:$CY$349,COLUMN(disall!CW438),FALSE)),-9999,VLOOKUP($I439,disall!$A$2:$CY$349,COLUMN(disall!CW438),FALSE))</f>
        <v>0</v>
      </c>
      <c r="DE439" s="8">
        <f>IF(ISNA(VLOOKUP($I439,disall!$A$2:$CY$349,COLUMN(disall!CX438),FALSE)),-9999,VLOOKUP($I439,disall!$A$2:$CY$349,COLUMN(disall!CX438),FALSE))</f>
        <v>0</v>
      </c>
      <c r="DF439" s="8">
        <f>IF(ISNA(VLOOKUP($I439,disall!$A$2:$CY$349,COLUMN(disall!CY438),FALSE)),-9999,VLOOKUP($I439,disall!$A$2:$CY$349,COLUMN(disall!CY438),FALSE))</f>
        <v>0</v>
      </c>
    </row>
    <row r="440" spans="1:110" x14ac:dyDescent="0.25">
      <c r="A440">
        <v>357</v>
      </c>
      <c r="B440" t="s">
        <v>8</v>
      </c>
      <c r="C440" t="s">
        <v>472</v>
      </c>
      <c r="D440" t="s">
        <v>400</v>
      </c>
      <c r="E440" t="s">
        <v>473</v>
      </c>
      <c r="F440" t="s">
        <v>1225</v>
      </c>
      <c r="G440" t="s">
        <v>473</v>
      </c>
      <c r="H440">
        <v>4138</v>
      </c>
      <c r="I440">
        <f>IF(ISNA(VLOOKUP(H440,disall!$D$2:$L$349,1,FALSE)),H440,VLOOKUP(H440,disall!$D$2:$L$349,1,FALSE))</f>
        <v>4138</v>
      </c>
      <c r="J440" t="str">
        <f>IF(ISNA(VLOOKUP(H440,disall!$D$2:$L$349,1,FALSE)),"NA",VLOOKUP(H440,disall!$D$2:$L$349,2,FALSE))</f>
        <v>NA</v>
      </c>
      <c r="K440" t="str">
        <f>IF(ISNA(VLOOKUP(I440,disall!$A$2:$L$349,3,FALSE)),F440,VLOOKUP(I440,disall!$A$2:$L$349,3,FALSE))</f>
        <v>Kamarajar</v>
      </c>
      <c r="L440" t="str">
        <f>IF(ISNA(VLOOKUP(I440,disall!$A$2:$L$349,12,FALSE)),"NA",VLOOKUP(I440,disall!$A$2:$L$349,12,FALSE))</f>
        <v>NA</v>
      </c>
      <c r="M440" t="str">
        <f>IF(ISNA(VLOOKUP(I440,disall!$A$2:$M$349,6,FALSE)),"NA",VLOOKUP(I440,disall!$A$2:$M$349,6,FALSE))</f>
        <v>NA</v>
      </c>
      <c r="N440" t="str">
        <f>IF(ISNA(VLOOKUP(I440,disall!$A$2:$M$349,7,FALSE)),"NA",VLOOKUP(I440,disall!$A$2:$M$349,7,FALSE))</f>
        <v>NA</v>
      </c>
      <c r="O440" t="str">
        <f>IF(ISNA(VLOOKUP(I440,disall!$A$2:$M$349,8,FALSE)),"NA",VLOOKUP(I440,disall!$A$2:$M$349,8,FALSE))</f>
        <v>NA</v>
      </c>
      <c r="P440" t="str">
        <f>IF(ISNA(VLOOKUP(I440,disall!$A$2:$M$349,9,FALSE)),"NA",VLOOKUP(I440,disall!$A$2:$M$349,9,FALSE))</f>
        <v>NA</v>
      </c>
      <c r="Q440" t="str">
        <f>IF(ISNA(VLOOKUP(I440,disall!$A$2:$M$349,10,FALSE)),"NA",VLOOKUP(I440,disall!$A$2:$M$349,10,FALSE))</f>
        <v>NA</v>
      </c>
      <c r="R440" t="str">
        <f>IF(ISNA(VLOOKUP(I440,disall!$A$2:$M$349,11,FALSE)),"NA",VLOOKUP(I440,disall!$A$2:$M$349,11,FALSE))</f>
        <v>NA</v>
      </c>
      <c r="S440" t="str">
        <f>IF(ISNA(VLOOKUP(I440,disall!$A$2:$M$349,12,FALSE)),"NA",VLOOKUP(I440,disall!$A$2:$M$349,12,FALSE))</f>
        <v>NA</v>
      </c>
      <c r="T440" t="str">
        <f>IF(ISNA(VLOOKUP(I440,disall!$A$2:$M$349,13,FALSE)),"NA",VLOOKUP(I440,disall!$A$2:$M$349,13,FALSE))</f>
        <v>NA</v>
      </c>
      <c r="U440" s="8">
        <f>IF(ISNA(VLOOKUP($I440,disall!$A$2:$CY$349,COLUMN(disall!N439),FALSE)),-9999,VLOOKUP($I440,disall!$A$2:$CY$349,COLUMN(disall!N439),FALSE))</f>
        <v>-9999</v>
      </c>
      <c r="V440" s="8">
        <f>IF(ISNA(VLOOKUP($I440,disall!$A$2:$CY$349,COLUMN(disall!O439),FALSE)),-9999,VLOOKUP($I440,disall!$A$2:$CY$349,COLUMN(disall!O439),FALSE))</f>
        <v>-9999</v>
      </c>
      <c r="W440" s="8">
        <f>IF(ISNA(VLOOKUP($I440,disall!$A$2:$CY$349,COLUMN(disall!P439),FALSE)),-9999,VLOOKUP($I440,disall!$A$2:$CY$349,COLUMN(disall!P439),FALSE))</f>
        <v>-9999</v>
      </c>
      <c r="X440" s="8">
        <f>IF(ISNA(VLOOKUP($I440,disall!$A$2:$CY$349,COLUMN(disall!Q439),FALSE)),-9999,VLOOKUP($I440,disall!$A$2:$CY$349,COLUMN(disall!Q439),FALSE))</f>
        <v>-9999</v>
      </c>
      <c r="Y440" s="8">
        <f>IF(ISNA(VLOOKUP($I440,disall!$A$2:$CY$349,COLUMN(disall!R439),FALSE)),-9999,VLOOKUP($I440,disall!$A$2:$CY$349,COLUMN(disall!R439),FALSE))</f>
        <v>-9999</v>
      </c>
      <c r="Z440" s="8">
        <f>IF(ISNA(VLOOKUP($I440,disall!$A$2:$CY$349,COLUMN(disall!S439),FALSE)),-9999,VLOOKUP($I440,disall!$A$2:$CY$349,COLUMN(disall!S439),FALSE))</f>
        <v>-9999</v>
      </c>
      <c r="AA440" s="8">
        <f>IF(ISNA(VLOOKUP($I440,disall!$A$2:$CY$349,COLUMN(disall!T439),FALSE)),-9999,VLOOKUP($I440,disall!$A$2:$CY$349,COLUMN(disall!T439),FALSE))</f>
        <v>-9999</v>
      </c>
      <c r="AB440" s="8">
        <f>IF(ISNA(VLOOKUP($I440,disall!$A$2:$CY$349,COLUMN(disall!U439),FALSE)),-9999,VLOOKUP($I440,disall!$A$2:$CY$349,COLUMN(disall!U439),FALSE))</f>
        <v>-9999</v>
      </c>
      <c r="AC440" s="8">
        <f>IF(ISNA(VLOOKUP($I440,disall!$A$2:$CY$349,COLUMN(disall!V439),FALSE)),-9999,VLOOKUP($I440,disall!$A$2:$CY$349,COLUMN(disall!V439),FALSE))</f>
        <v>-9999</v>
      </c>
      <c r="AD440" s="8">
        <f>IF(ISNA(VLOOKUP($I440,disall!$A$2:$CY$349,COLUMN(disall!W439),FALSE)),-9999,VLOOKUP($I440,disall!$A$2:$CY$349,COLUMN(disall!W439),FALSE))</f>
        <v>-9999</v>
      </c>
      <c r="AE440" s="8">
        <f>IF(ISNA(VLOOKUP($I440,disall!$A$2:$CY$349,COLUMN(disall!X439),FALSE)),-9999,VLOOKUP($I440,disall!$A$2:$CY$349,COLUMN(disall!X439),FALSE))</f>
        <v>-9999</v>
      </c>
      <c r="AF440" s="8">
        <f>IF(ISNA(VLOOKUP($I440,disall!$A$2:$CY$349,COLUMN(disall!Y439),FALSE)),-9999,VLOOKUP($I440,disall!$A$2:$CY$349,COLUMN(disall!Y439),FALSE))</f>
        <v>-9999</v>
      </c>
      <c r="AG440" s="8">
        <f>IF(ISNA(VLOOKUP($I440,disall!$A$2:$CY$349,COLUMN(disall!Z439),FALSE)),-9999,VLOOKUP($I440,disall!$A$2:$CY$349,COLUMN(disall!Z439),FALSE))</f>
        <v>-9999</v>
      </c>
      <c r="AH440" s="8">
        <f>IF(ISNA(VLOOKUP($I440,disall!$A$2:$CY$349,COLUMN(disall!AA439),FALSE)),-9999,VLOOKUP($I440,disall!$A$2:$CY$349,COLUMN(disall!AA439),FALSE))</f>
        <v>-9999</v>
      </c>
      <c r="AI440" s="8">
        <f>IF(ISNA(VLOOKUP($I440,disall!$A$2:$CY$349,COLUMN(disall!AB439),FALSE)),-9999,VLOOKUP($I440,disall!$A$2:$CY$349,COLUMN(disall!AB439),FALSE))</f>
        <v>-9999</v>
      </c>
      <c r="AJ440" s="8">
        <f>IF(ISNA(VLOOKUP($I440,disall!$A$2:$CY$349,COLUMN(disall!AC439),FALSE)),-9999,VLOOKUP($I440,disall!$A$2:$CY$349,COLUMN(disall!AC439),FALSE))</f>
        <v>-9999</v>
      </c>
      <c r="AK440" s="8">
        <f>IF(ISNA(VLOOKUP($I440,disall!$A$2:$CY$349,COLUMN(disall!AD439),FALSE)),-9999,VLOOKUP($I440,disall!$A$2:$CY$349,COLUMN(disall!AD439),FALSE))</f>
        <v>-9999</v>
      </c>
      <c r="AL440" s="8">
        <f>IF(ISNA(VLOOKUP($I440,disall!$A$2:$CY$349,COLUMN(disall!AE439),FALSE)),-9999,VLOOKUP($I440,disall!$A$2:$CY$349,COLUMN(disall!AE439),FALSE))</f>
        <v>-9999</v>
      </c>
      <c r="AM440" s="8">
        <f>IF(ISNA(VLOOKUP($I440,disall!$A$2:$CY$349,COLUMN(disall!AF439),FALSE)),-9999,VLOOKUP($I440,disall!$A$2:$CY$349,COLUMN(disall!AF439),FALSE))</f>
        <v>-9999</v>
      </c>
      <c r="AN440" s="8">
        <f>IF(ISNA(VLOOKUP($I440,disall!$A$2:$CY$349,COLUMN(disall!AG439),FALSE)),-9999,VLOOKUP($I440,disall!$A$2:$CY$349,COLUMN(disall!AG439),FALSE))</f>
        <v>-9999</v>
      </c>
      <c r="AO440" s="8">
        <f>IF(ISNA(VLOOKUP($I440,disall!$A$2:$CY$349,COLUMN(disall!AH439),FALSE)),-9999,VLOOKUP($I440,disall!$A$2:$CY$349,COLUMN(disall!AH439),FALSE))</f>
        <v>-9999</v>
      </c>
      <c r="AP440" s="8">
        <f>IF(ISNA(VLOOKUP($I440,disall!$A$2:$CY$349,COLUMN(disall!AI439),FALSE)),-9999,VLOOKUP($I440,disall!$A$2:$CY$349,COLUMN(disall!AI439),FALSE))</f>
        <v>-9999</v>
      </c>
      <c r="AQ440" s="8">
        <f>IF(ISNA(VLOOKUP($I440,disall!$A$2:$CY$349,COLUMN(disall!AJ439),FALSE)),-9999,VLOOKUP($I440,disall!$A$2:$CY$349,COLUMN(disall!AJ439),FALSE))</f>
        <v>-9999</v>
      </c>
      <c r="AR440" s="8">
        <f>IF(ISNA(VLOOKUP($I440,disall!$A$2:$CY$349,COLUMN(disall!AK439),FALSE)),-9999,VLOOKUP($I440,disall!$A$2:$CY$349,COLUMN(disall!AK439),FALSE))</f>
        <v>-9999</v>
      </c>
      <c r="AS440" s="8">
        <f>IF(ISNA(VLOOKUP($I440,disall!$A$2:$CY$349,COLUMN(disall!AL439),FALSE)),-9999,VLOOKUP($I440,disall!$A$2:$CY$349,COLUMN(disall!AL439),FALSE))</f>
        <v>-9999</v>
      </c>
      <c r="AT440" s="8">
        <f>IF(ISNA(VLOOKUP($I440,disall!$A$2:$CY$349,COLUMN(disall!AM439),FALSE)),-9999,VLOOKUP($I440,disall!$A$2:$CY$349,COLUMN(disall!AM439),FALSE))</f>
        <v>-9999</v>
      </c>
      <c r="AU440" s="8">
        <f>IF(ISNA(VLOOKUP($I440,disall!$A$2:$CY$349,COLUMN(disall!AN439),FALSE)),-9999,VLOOKUP($I440,disall!$A$2:$CY$349,COLUMN(disall!AN439),FALSE))</f>
        <v>-9999</v>
      </c>
      <c r="AV440" s="8">
        <f>IF(ISNA(VLOOKUP($I440,disall!$A$2:$CY$349,COLUMN(disall!AO439),FALSE)),-9999,VLOOKUP($I440,disall!$A$2:$CY$349,COLUMN(disall!AO439),FALSE))</f>
        <v>-9999</v>
      </c>
      <c r="AW440" s="8">
        <f>IF(ISNA(VLOOKUP($I440,disall!$A$2:$CY$349,COLUMN(disall!AP439),FALSE)),-9999,VLOOKUP($I440,disall!$A$2:$CY$349,COLUMN(disall!AP439),FALSE))</f>
        <v>-9999</v>
      </c>
      <c r="AX440" s="8">
        <f>IF(ISNA(VLOOKUP($I440,disall!$A$2:$CY$349,COLUMN(disall!AQ439),FALSE)),-9999,VLOOKUP($I440,disall!$A$2:$CY$349,COLUMN(disall!AQ439),FALSE))</f>
        <v>-9999</v>
      </c>
      <c r="AY440" s="8">
        <f>IF(ISNA(VLOOKUP($I440,disall!$A$2:$CY$349,COLUMN(disall!AR439),FALSE)),-9999,VLOOKUP($I440,disall!$A$2:$CY$349,COLUMN(disall!AR439),FALSE))</f>
        <v>-9999</v>
      </c>
      <c r="AZ440" s="8">
        <f>IF(ISNA(VLOOKUP($I440,disall!$A$2:$CY$349,COLUMN(disall!AS439),FALSE)),-9999,VLOOKUP($I440,disall!$A$2:$CY$349,COLUMN(disall!AS439),FALSE))</f>
        <v>-9999</v>
      </c>
      <c r="BA440" s="8">
        <f>IF(ISNA(VLOOKUP($I440,disall!$A$2:$CY$349,COLUMN(disall!AT439),FALSE)),-9999,VLOOKUP($I440,disall!$A$2:$CY$349,COLUMN(disall!AT439),FALSE))</f>
        <v>-9999</v>
      </c>
      <c r="BB440" s="8">
        <f>IF(ISNA(VLOOKUP($I440,disall!$A$2:$CY$349,COLUMN(disall!AU439),FALSE)),-9999,VLOOKUP($I440,disall!$A$2:$CY$349,COLUMN(disall!AU439),FALSE))</f>
        <v>-9999</v>
      </c>
      <c r="BC440" s="8">
        <f>IF(ISNA(VLOOKUP($I440,disall!$A$2:$CY$349,COLUMN(disall!AV439),FALSE)),-9999,VLOOKUP($I440,disall!$A$2:$CY$349,COLUMN(disall!AV439),FALSE))</f>
        <v>-9999</v>
      </c>
      <c r="BD440" s="8">
        <f>IF(ISNA(VLOOKUP($I440,disall!$A$2:$CY$349,COLUMN(disall!AW439),FALSE)),-9999,VLOOKUP($I440,disall!$A$2:$CY$349,COLUMN(disall!AW439),FALSE))</f>
        <v>-9999</v>
      </c>
      <c r="BE440" s="8">
        <f>IF(ISNA(VLOOKUP($I440,disall!$A$2:$CY$349,COLUMN(disall!AX439),FALSE)),-9999,VLOOKUP($I440,disall!$A$2:$CY$349,COLUMN(disall!AX439),FALSE))</f>
        <v>-9999</v>
      </c>
      <c r="BF440" s="8">
        <f>IF(ISNA(VLOOKUP($I440,disall!$A$2:$CY$349,COLUMN(disall!AY439),FALSE)),-9999,VLOOKUP($I440,disall!$A$2:$CY$349,COLUMN(disall!AY439),FALSE))</f>
        <v>-9999</v>
      </c>
      <c r="BG440" s="8">
        <f>IF(ISNA(VLOOKUP($I440,disall!$A$2:$CY$349,COLUMN(disall!AZ439),FALSE)),-9999,VLOOKUP($I440,disall!$A$2:$CY$349,COLUMN(disall!AZ439),FALSE))</f>
        <v>-9999</v>
      </c>
      <c r="BH440" s="8">
        <f>IF(ISNA(VLOOKUP($I440,disall!$A$2:$CY$349,COLUMN(disall!BA439),FALSE)),-9999,VLOOKUP($I440,disall!$A$2:$CY$349,COLUMN(disall!BA439),FALSE))</f>
        <v>-9999</v>
      </c>
      <c r="BI440" s="8">
        <f>IF(ISNA(VLOOKUP($I440,disall!$A$2:$CY$349,COLUMN(disall!BB439),FALSE)),-9999,VLOOKUP($I440,disall!$A$2:$CY$349,COLUMN(disall!BB439),FALSE))</f>
        <v>-9999</v>
      </c>
      <c r="BJ440" s="8">
        <f>IF(ISNA(VLOOKUP($I440,disall!$A$2:$CY$349,COLUMN(disall!BC439),FALSE)),-9999,VLOOKUP($I440,disall!$A$2:$CY$349,COLUMN(disall!BC439),FALSE))</f>
        <v>-9999</v>
      </c>
      <c r="BK440" s="8">
        <f>IF(ISNA(VLOOKUP($I440,disall!$A$2:$CY$349,COLUMN(disall!BD439),FALSE)),-9999,VLOOKUP($I440,disall!$A$2:$CY$349,COLUMN(disall!BD439),FALSE))</f>
        <v>-9999</v>
      </c>
      <c r="BL440" s="8">
        <f>IF(ISNA(VLOOKUP($I440,disall!$A$2:$CY$349,COLUMN(disall!BE439),FALSE)),-9999,VLOOKUP($I440,disall!$A$2:$CY$349,COLUMN(disall!BE439),FALSE))</f>
        <v>-9999</v>
      </c>
      <c r="BM440" s="8">
        <f>IF(ISNA(VLOOKUP($I440,disall!$A$2:$CY$349,COLUMN(disall!BF439),FALSE)),-9999,VLOOKUP($I440,disall!$A$2:$CY$349,COLUMN(disall!BF439),FALSE))</f>
        <v>-9999</v>
      </c>
      <c r="BN440" s="8">
        <f>IF(ISNA(VLOOKUP($I440,disall!$A$2:$CY$349,COLUMN(disall!BG439),FALSE)),-9999,VLOOKUP($I440,disall!$A$2:$CY$349,COLUMN(disall!BG439),FALSE))</f>
        <v>-9999</v>
      </c>
      <c r="BO440" s="8">
        <f>IF(ISNA(VLOOKUP($I440,disall!$A$2:$CY$349,COLUMN(disall!BH439),FALSE)),-9999,VLOOKUP($I440,disall!$A$2:$CY$349,COLUMN(disall!BH439),FALSE))</f>
        <v>-9999</v>
      </c>
      <c r="BP440" s="8">
        <f>IF(ISNA(VLOOKUP($I440,disall!$A$2:$CY$349,COLUMN(disall!BI439),FALSE)),-9999,VLOOKUP($I440,disall!$A$2:$CY$349,COLUMN(disall!BI439),FALSE))</f>
        <v>-9999</v>
      </c>
      <c r="BQ440" s="8">
        <f>IF(ISNA(VLOOKUP($I440,disall!$A$2:$CY$349,COLUMN(disall!BJ439),FALSE)),-9999,VLOOKUP($I440,disall!$A$2:$CY$349,COLUMN(disall!BJ439),FALSE))</f>
        <v>-9999</v>
      </c>
      <c r="BR440" s="8">
        <f>IF(ISNA(VLOOKUP($I440,disall!$A$2:$CY$349,COLUMN(disall!BK439),FALSE)),-9999,VLOOKUP($I440,disall!$A$2:$CY$349,COLUMN(disall!BK439),FALSE))</f>
        <v>-9999</v>
      </c>
      <c r="BS440" s="8">
        <f>IF(ISNA(VLOOKUP($I440,disall!$A$2:$CY$349,COLUMN(disall!BL439),FALSE)),-9999,VLOOKUP($I440,disall!$A$2:$CY$349,COLUMN(disall!BL439),FALSE))</f>
        <v>-9999</v>
      </c>
      <c r="BT440" s="8">
        <f>IF(ISNA(VLOOKUP($I440,disall!$A$2:$CY$349,COLUMN(disall!BM439),FALSE)),-9999,VLOOKUP($I440,disall!$A$2:$CY$349,COLUMN(disall!BM439),FALSE))</f>
        <v>-9999</v>
      </c>
      <c r="BU440" s="8">
        <f>IF(ISNA(VLOOKUP($I440,disall!$A$2:$CY$349,COLUMN(disall!BN439),FALSE)),-9999,VLOOKUP($I440,disall!$A$2:$CY$349,COLUMN(disall!BN439),FALSE))</f>
        <v>-9999</v>
      </c>
      <c r="BV440" s="8">
        <f>IF(ISNA(VLOOKUP($I440,disall!$A$2:$CY$349,COLUMN(disall!BO439),FALSE)),-9999,VLOOKUP($I440,disall!$A$2:$CY$349,COLUMN(disall!BO439),FALSE))</f>
        <v>-9999</v>
      </c>
      <c r="BW440" s="8">
        <f>IF(ISNA(VLOOKUP($I440,disall!$A$2:$CY$349,COLUMN(disall!BP439),FALSE)),-9999,VLOOKUP($I440,disall!$A$2:$CY$349,COLUMN(disall!BP439),FALSE))</f>
        <v>-9999</v>
      </c>
      <c r="BX440" s="8">
        <f>IF(ISNA(VLOOKUP($I440,disall!$A$2:$CY$349,COLUMN(disall!BQ439),FALSE)),-9999,VLOOKUP($I440,disall!$A$2:$CY$349,COLUMN(disall!BQ439),FALSE))</f>
        <v>-9999</v>
      </c>
      <c r="BY440" s="8">
        <f>IF(ISNA(VLOOKUP($I440,disall!$A$2:$CY$349,COLUMN(disall!BR439),FALSE)),-9999,VLOOKUP($I440,disall!$A$2:$CY$349,COLUMN(disall!BR439),FALSE))</f>
        <v>-9999</v>
      </c>
      <c r="BZ440" s="8">
        <f>IF(ISNA(VLOOKUP($I440,disall!$A$2:$CY$349,COLUMN(disall!BS439),FALSE)),-9999,VLOOKUP($I440,disall!$A$2:$CY$349,COLUMN(disall!BS439),FALSE))</f>
        <v>-9999</v>
      </c>
      <c r="CA440" s="8">
        <f>IF(ISNA(VLOOKUP($I440,disall!$A$2:$CY$349,COLUMN(disall!BT439),FALSE)),-9999,VLOOKUP($I440,disall!$A$2:$CY$349,COLUMN(disall!BT439),FALSE))</f>
        <v>-9999</v>
      </c>
      <c r="CB440" s="8">
        <f>IF(ISNA(VLOOKUP($I440,disall!$A$2:$CY$349,COLUMN(disall!BU439),FALSE)),-9999,VLOOKUP($I440,disall!$A$2:$CY$349,COLUMN(disall!BU439),FALSE))</f>
        <v>-9999</v>
      </c>
      <c r="CC440" s="8">
        <f>IF(ISNA(VLOOKUP($I440,disall!$A$2:$CY$349,COLUMN(disall!BV439),FALSE)),-9999,VLOOKUP($I440,disall!$A$2:$CY$349,COLUMN(disall!BV439),FALSE))</f>
        <v>-9999</v>
      </c>
      <c r="CD440" s="8">
        <f>IF(ISNA(VLOOKUP($I440,disall!$A$2:$CY$349,COLUMN(disall!BW439),FALSE)),-9999,VLOOKUP($I440,disall!$A$2:$CY$349,COLUMN(disall!BW439),FALSE))</f>
        <v>-9999</v>
      </c>
      <c r="CE440" s="8">
        <f>IF(ISNA(VLOOKUP($I440,disall!$A$2:$CY$349,COLUMN(disall!BX439),FALSE)),-9999,VLOOKUP($I440,disall!$A$2:$CY$349,COLUMN(disall!BX439),FALSE))</f>
        <v>-9999</v>
      </c>
      <c r="CF440" s="8">
        <f>IF(ISNA(VLOOKUP($I440,disall!$A$2:$CY$349,COLUMN(disall!BY439),FALSE)),-9999,VLOOKUP($I440,disall!$A$2:$CY$349,COLUMN(disall!BY439),FALSE))</f>
        <v>-9999</v>
      </c>
      <c r="CG440" s="8">
        <f>IF(ISNA(VLOOKUP($I440,disall!$A$2:$CY$349,COLUMN(disall!BZ439),FALSE)),-9999,VLOOKUP($I440,disall!$A$2:$CY$349,COLUMN(disall!BZ439),FALSE))</f>
        <v>-9999</v>
      </c>
      <c r="CH440" s="8">
        <f>IF(ISNA(VLOOKUP($I440,disall!$A$2:$CY$349,COLUMN(disall!CA439),FALSE)),-9999,VLOOKUP($I440,disall!$A$2:$CY$349,COLUMN(disall!CA439),FALSE))</f>
        <v>-9999</v>
      </c>
      <c r="CI440" s="8">
        <f>IF(ISNA(VLOOKUP($I440,disall!$A$2:$CY$349,COLUMN(disall!CB439),FALSE)),-9999,VLOOKUP($I440,disall!$A$2:$CY$349,COLUMN(disall!CB439),FALSE))</f>
        <v>-9999</v>
      </c>
      <c r="CJ440" s="8">
        <f>IF(ISNA(VLOOKUP($I440,disall!$A$2:$CY$349,COLUMN(disall!CC439),FALSE)),-9999,VLOOKUP($I440,disall!$A$2:$CY$349,COLUMN(disall!CC439),FALSE))</f>
        <v>-9999</v>
      </c>
      <c r="CK440" s="8">
        <f>IF(ISNA(VLOOKUP($I440,disall!$A$2:$CY$349,COLUMN(disall!CD439),FALSE)),-9999,VLOOKUP($I440,disall!$A$2:$CY$349,COLUMN(disall!CD439),FALSE))</f>
        <v>-9999</v>
      </c>
      <c r="CL440" s="8">
        <f>IF(ISNA(VLOOKUP($I440,disall!$A$2:$CY$349,COLUMN(disall!CE439),FALSE)),-9999,VLOOKUP($I440,disall!$A$2:$CY$349,COLUMN(disall!CE439),FALSE))</f>
        <v>-9999</v>
      </c>
      <c r="CM440" s="8">
        <f>IF(ISNA(VLOOKUP($I440,disall!$A$2:$CY$349,COLUMN(disall!CF439),FALSE)),-9999,VLOOKUP($I440,disall!$A$2:$CY$349,COLUMN(disall!CF439),FALSE))</f>
        <v>-9999</v>
      </c>
      <c r="CN440" s="8">
        <f>IF(ISNA(VLOOKUP($I440,disall!$A$2:$CY$349,COLUMN(disall!CG439),FALSE)),-9999,VLOOKUP($I440,disall!$A$2:$CY$349,COLUMN(disall!CG439),FALSE))</f>
        <v>-9999</v>
      </c>
      <c r="CO440" s="8">
        <f>IF(ISNA(VLOOKUP($I440,disall!$A$2:$CY$349,COLUMN(disall!CH439),FALSE)),-9999,VLOOKUP($I440,disall!$A$2:$CY$349,COLUMN(disall!CH439),FALSE))</f>
        <v>-9999</v>
      </c>
      <c r="CP440" s="8">
        <f>IF(ISNA(VLOOKUP($I440,disall!$A$2:$CY$349,COLUMN(disall!CI439),FALSE)),-9999,VLOOKUP($I440,disall!$A$2:$CY$349,COLUMN(disall!CI439),FALSE))</f>
        <v>-9999</v>
      </c>
      <c r="CQ440" s="8">
        <f>IF(ISNA(VLOOKUP($I440,disall!$A$2:$CY$349,COLUMN(disall!CJ439),FALSE)),-9999,VLOOKUP($I440,disall!$A$2:$CY$349,COLUMN(disall!CJ439),FALSE))</f>
        <v>-9999</v>
      </c>
      <c r="CR440" s="8">
        <f>IF(ISNA(VLOOKUP($I440,disall!$A$2:$CY$349,COLUMN(disall!CK439),FALSE)),-9999,VLOOKUP($I440,disall!$A$2:$CY$349,COLUMN(disall!CK439),FALSE))</f>
        <v>-9999</v>
      </c>
      <c r="CS440" s="8">
        <f>IF(ISNA(VLOOKUP($I440,disall!$A$2:$CY$349,COLUMN(disall!CL439),FALSE)),-9999,VLOOKUP($I440,disall!$A$2:$CY$349,COLUMN(disall!CL439),FALSE))</f>
        <v>-9999</v>
      </c>
      <c r="CT440" s="8">
        <f>IF(ISNA(VLOOKUP($I440,disall!$A$2:$CY$349,COLUMN(disall!CM439),FALSE)),-9999,VLOOKUP($I440,disall!$A$2:$CY$349,COLUMN(disall!CM439),FALSE))</f>
        <v>-9999</v>
      </c>
      <c r="CU440" s="8">
        <f>IF(ISNA(VLOOKUP($I440,disall!$A$2:$CY$349,COLUMN(disall!CN439),FALSE)),-9999,VLOOKUP($I440,disall!$A$2:$CY$349,COLUMN(disall!CN439),FALSE))</f>
        <v>-9999</v>
      </c>
      <c r="CV440" s="8">
        <f>IF(ISNA(VLOOKUP($I440,disall!$A$2:$CY$349,COLUMN(disall!CO439),FALSE)),-9999,VLOOKUP($I440,disall!$A$2:$CY$349,COLUMN(disall!CO439),FALSE))</f>
        <v>-9999</v>
      </c>
      <c r="CW440" s="8">
        <f>IF(ISNA(VLOOKUP($I440,disall!$A$2:$CY$349,COLUMN(disall!CP439),FALSE)),-9999,VLOOKUP($I440,disall!$A$2:$CY$349,COLUMN(disall!CP439),FALSE))</f>
        <v>-9999</v>
      </c>
      <c r="CX440" s="8">
        <f>IF(ISNA(VLOOKUP($I440,disall!$A$2:$CY$349,COLUMN(disall!CQ439),FALSE)),-9999,VLOOKUP($I440,disall!$A$2:$CY$349,COLUMN(disall!CQ439),FALSE))</f>
        <v>-9999</v>
      </c>
      <c r="CY440" s="8">
        <f>IF(ISNA(VLOOKUP($I440,disall!$A$2:$CY$349,COLUMN(disall!CR439),FALSE)),-9999,VLOOKUP($I440,disall!$A$2:$CY$349,COLUMN(disall!CR439),FALSE))</f>
        <v>-9999</v>
      </c>
      <c r="CZ440" s="8">
        <f>IF(ISNA(VLOOKUP($I440,disall!$A$2:$CY$349,COLUMN(disall!CS439),FALSE)),-9999,VLOOKUP($I440,disall!$A$2:$CY$349,COLUMN(disall!CS439),FALSE))</f>
        <v>-9999</v>
      </c>
      <c r="DA440" s="8">
        <f>IF(ISNA(VLOOKUP($I440,disall!$A$2:$CY$349,COLUMN(disall!CT439),FALSE)),-9999,VLOOKUP($I440,disall!$A$2:$CY$349,COLUMN(disall!CT439),FALSE))</f>
        <v>-9999</v>
      </c>
      <c r="DB440" s="8">
        <f>IF(ISNA(VLOOKUP($I440,disall!$A$2:$CY$349,COLUMN(disall!CU439),FALSE)),-9999,VLOOKUP($I440,disall!$A$2:$CY$349,COLUMN(disall!CU439),FALSE))</f>
        <v>-9999</v>
      </c>
      <c r="DC440" s="8">
        <f>IF(ISNA(VLOOKUP($I440,disall!$A$2:$CY$349,COLUMN(disall!CV439),FALSE)),-9999,VLOOKUP($I440,disall!$A$2:$CY$349,COLUMN(disall!CV439),FALSE))</f>
        <v>-9999</v>
      </c>
      <c r="DD440" s="8">
        <f>IF(ISNA(VLOOKUP($I440,disall!$A$2:$CY$349,COLUMN(disall!CW439),FALSE)),-9999,VLOOKUP($I440,disall!$A$2:$CY$349,COLUMN(disall!CW439),FALSE))</f>
        <v>-9999</v>
      </c>
      <c r="DE440" s="8">
        <f>IF(ISNA(VLOOKUP($I440,disall!$A$2:$CY$349,COLUMN(disall!CX439),FALSE)),-9999,VLOOKUP($I440,disall!$A$2:$CY$349,COLUMN(disall!CX439),FALSE))</f>
        <v>-9999</v>
      </c>
      <c r="DF440" s="8">
        <f>IF(ISNA(VLOOKUP($I440,disall!$A$2:$CY$349,COLUMN(disall!CY439),FALSE)),-9999,VLOOKUP($I440,disall!$A$2:$CY$349,COLUMN(disall!CY439),FALSE))</f>
        <v>-9999</v>
      </c>
    </row>
    <row r="441" spans="1:110" x14ac:dyDescent="0.25">
      <c r="A441">
        <v>359</v>
      </c>
      <c r="B441" t="s">
        <v>8</v>
      </c>
      <c r="C441" t="s">
        <v>472</v>
      </c>
      <c r="D441" t="s">
        <v>400</v>
      </c>
      <c r="E441" t="s">
        <v>473</v>
      </c>
      <c r="F441" t="s">
        <v>1226</v>
      </c>
      <c r="G441" t="s">
        <v>473</v>
      </c>
      <c r="H441">
        <v>4139</v>
      </c>
      <c r="I441">
        <f>IF(ISNA(VLOOKUP(H441,disall!$D$2:$L$349,1,FALSE)),H441,VLOOKUP(H441,disall!$D$2:$L$349,1,FALSE))</f>
        <v>4139</v>
      </c>
      <c r="J441" t="str">
        <f>IF(ISNA(VLOOKUP(H441,disall!$D$2:$L$349,1,FALSE)),"NA",VLOOKUP(H441,disall!$D$2:$L$349,2,FALSE))</f>
        <v>NA</v>
      </c>
      <c r="K441" t="str">
        <f>IF(ISNA(VLOOKUP(I441,disall!$A$2:$L$349,3,FALSE)),F441,VLOOKUP(I441,disall!$A$2:$L$349,3,FALSE))</f>
        <v>Madras</v>
      </c>
      <c r="L441" t="str">
        <f>IF(ISNA(VLOOKUP(I441,disall!$A$2:$L$349,12,FALSE)),"NA",VLOOKUP(I441,disall!$A$2:$L$349,12,FALSE))</f>
        <v>NA</v>
      </c>
      <c r="M441" t="str">
        <f>IF(ISNA(VLOOKUP(I441,disall!$A$2:$M$349,6,FALSE)),"NA",VLOOKUP(I441,disall!$A$2:$M$349,6,FALSE))</f>
        <v>NA</v>
      </c>
      <c r="N441" t="str">
        <f>IF(ISNA(VLOOKUP(I441,disall!$A$2:$M$349,7,FALSE)),"NA",VLOOKUP(I441,disall!$A$2:$M$349,7,FALSE))</f>
        <v>NA</v>
      </c>
      <c r="O441" t="str">
        <f>IF(ISNA(VLOOKUP(I441,disall!$A$2:$M$349,8,FALSE)),"NA",VLOOKUP(I441,disall!$A$2:$M$349,8,FALSE))</f>
        <v>NA</v>
      </c>
      <c r="P441" t="str">
        <f>IF(ISNA(VLOOKUP(I441,disall!$A$2:$M$349,9,FALSE)),"NA",VLOOKUP(I441,disall!$A$2:$M$349,9,FALSE))</f>
        <v>NA</v>
      </c>
      <c r="Q441" t="str">
        <f>IF(ISNA(VLOOKUP(I441,disall!$A$2:$M$349,10,FALSE)),"NA",VLOOKUP(I441,disall!$A$2:$M$349,10,FALSE))</f>
        <v>NA</v>
      </c>
      <c r="R441" t="str">
        <f>IF(ISNA(VLOOKUP(I441,disall!$A$2:$M$349,11,FALSE)),"NA",VLOOKUP(I441,disall!$A$2:$M$349,11,FALSE))</f>
        <v>NA</v>
      </c>
      <c r="S441" t="str">
        <f>IF(ISNA(VLOOKUP(I441,disall!$A$2:$M$349,12,FALSE)),"NA",VLOOKUP(I441,disall!$A$2:$M$349,12,FALSE))</f>
        <v>NA</v>
      </c>
      <c r="T441" t="str">
        <f>IF(ISNA(VLOOKUP(I441,disall!$A$2:$M$349,13,FALSE)),"NA",VLOOKUP(I441,disall!$A$2:$M$349,13,FALSE))</f>
        <v>NA</v>
      </c>
      <c r="U441" s="8">
        <f>IF(ISNA(VLOOKUP($I441,disall!$A$2:$CY$349,COLUMN(disall!N440),FALSE)),-9999,VLOOKUP($I441,disall!$A$2:$CY$349,COLUMN(disall!N440),FALSE))</f>
        <v>-9999</v>
      </c>
      <c r="V441" s="8">
        <f>IF(ISNA(VLOOKUP($I441,disall!$A$2:$CY$349,COLUMN(disall!O440),FALSE)),-9999,VLOOKUP($I441,disall!$A$2:$CY$349,COLUMN(disall!O440),FALSE))</f>
        <v>-9999</v>
      </c>
      <c r="W441" s="8">
        <f>IF(ISNA(VLOOKUP($I441,disall!$A$2:$CY$349,COLUMN(disall!P440),FALSE)),-9999,VLOOKUP($I441,disall!$A$2:$CY$349,COLUMN(disall!P440),FALSE))</f>
        <v>-9999</v>
      </c>
      <c r="X441" s="8">
        <f>IF(ISNA(VLOOKUP($I441,disall!$A$2:$CY$349,COLUMN(disall!Q440),FALSE)),-9999,VLOOKUP($I441,disall!$A$2:$CY$349,COLUMN(disall!Q440),FALSE))</f>
        <v>-9999</v>
      </c>
      <c r="Y441" s="8">
        <f>IF(ISNA(VLOOKUP($I441,disall!$A$2:$CY$349,COLUMN(disall!R440),FALSE)),-9999,VLOOKUP($I441,disall!$A$2:$CY$349,COLUMN(disall!R440),FALSE))</f>
        <v>-9999</v>
      </c>
      <c r="Z441" s="8">
        <f>IF(ISNA(VLOOKUP($I441,disall!$A$2:$CY$349,COLUMN(disall!S440),FALSE)),-9999,VLOOKUP($I441,disall!$A$2:$CY$349,COLUMN(disall!S440),FALSE))</f>
        <v>-9999</v>
      </c>
      <c r="AA441" s="8">
        <f>IF(ISNA(VLOOKUP($I441,disall!$A$2:$CY$349,COLUMN(disall!T440),FALSE)),-9999,VLOOKUP($I441,disall!$A$2:$CY$349,COLUMN(disall!T440),FALSE))</f>
        <v>-9999</v>
      </c>
      <c r="AB441" s="8">
        <f>IF(ISNA(VLOOKUP($I441,disall!$A$2:$CY$349,COLUMN(disall!U440),FALSE)),-9999,VLOOKUP($I441,disall!$A$2:$CY$349,COLUMN(disall!U440),FALSE))</f>
        <v>-9999</v>
      </c>
      <c r="AC441" s="8">
        <f>IF(ISNA(VLOOKUP($I441,disall!$A$2:$CY$349,COLUMN(disall!V440),FALSE)),-9999,VLOOKUP($I441,disall!$A$2:$CY$349,COLUMN(disall!V440),FALSE))</f>
        <v>-9999</v>
      </c>
      <c r="AD441" s="8">
        <f>IF(ISNA(VLOOKUP($I441,disall!$A$2:$CY$349,COLUMN(disall!W440),FALSE)),-9999,VLOOKUP($I441,disall!$A$2:$CY$349,COLUMN(disall!W440),FALSE))</f>
        <v>-9999</v>
      </c>
      <c r="AE441" s="8">
        <f>IF(ISNA(VLOOKUP($I441,disall!$A$2:$CY$349,COLUMN(disall!X440),FALSE)),-9999,VLOOKUP($I441,disall!$A$2:$CY$349,COLUMN(disall!X440),FALSE))</f>
        <v>-9999</v>
      </c>
      <c r="AF441" s="8">
        <f>IF(ISNA(VLOOKUP($I441,disall!$A$2:$CY$349,COLUMN(disall!Y440),FALSE)),-9999,VLOOKUP($I441,disall!$A$2:$CY$349,COLUMN(disall!Y440),FALSE))</f>
        <v>-9999</v>
      </c>
      <c r="AG441" s="8">
        <f>IF(ISNA(VLOOKUP($I441,disall!$A$2:$CY$349,COLUMN(disall!Z440),FALSE)),-9999,VLOOKUP($I441,disall!$A$2:$CY$349,COLUMN(disall!Z440),FALSE))</f>
        <v>-9999</v>
      </c>
      <c r="AH441" s="8">
        <f>IF(ISNA(VLOOKUP($I441,disall!$A$2:$CY$349,COLUMN(disall!AA440),FALSE)),-9999,VLOOKUP($I441,disall!$A$2:$CY$349,COLUMN(disall!AA440),FALSE))</f>
        <v>-9999</v>
      </c>
      <c r="AI441" s="8">
        <f>IF(ISNA(VLOOKUP($I441,disall!$A$2:$CY$349,COLUMN(disall!AB440),FALSE)),-9999,VLOOKUP($I441,disall!$A$2:$CY$349,COLUMN(disall!AB440),FALSE))</f>
        <v>-9999</v>
      </c>
      <c r="AJ441" s="8">
        <f>IF(ISNA(VLOOKUP($I441,disall!$A$2:$CY$349,COLUMN(disall!AC440),FALSE)),-9999,VLOOKUP($I441,disall!$A$2:$CY$349,COLUMN(disall!AC440),FALSE))</f>
        <v>-9999</v>
      </c>
      <c r="AK441" s="8">
        <f>IF(ISNA(VLOOKUP($I441,disall!$A$2:$CY$349,COLUMN(disall!AD440),FALSE)),-9999,VLOOKUP($I441,disall!$A$2:$CY$349,COLUMN(disall!AD440),FALSE))</f>
        <v>-9999</v>
      </c>
      <c r="AL441" s="8">
        <f>IF(ISNA(VLOOKUP($I441,disall!$A$2:$CY$349,COLUMN(disall!AE440),FALSE)),-9999,VLOOKUP($I441,disall!$A$2:$CY$349,COLUMN(disall!AE440),FALSE))</f>
        <v>-9999</v>
      </c>
      <c r="AM441" s="8">
        <f>IF(ISNA(VLOOKUP($I441,disall!$A$2:$CY$349,COLUMN(disall!AF440),FALSE)),-9999,VLOOKUP($I441,disall!$A$2:$CY$349,COLUMN(disall!AF440),FALSE))</f>
        <v>-9999</v>
      </c>
      <c r="AN441" s="8">
        <f>IF(ISNA(VLOOKUP($I441,disall!$A$2:$CY$349,COLUMN(disall!AG440),FALSE)),-9999,VLOOKUP($I441,disall!$A$2:$CY$349,COLUMN(disall!AG440),FALSE))</f>
        <v>-9999</v>
      </c>
      <c r="AO441" s="8">
        <f>IF(ISNA(VLOOKUP($I441,disall!$A$2:$CY$349,COLUMN(disall!AH440),FALSE)),-9999,VLOOKUP($I441,disall!$A$2:$CY$349,COLUMN(disall!AH440),FALSE))</f>
        <v>-9999</v>
      </c>
      <c r="AP441" s="8">
        <f>IF(ISNA(VLOOKUP($I441,disall!$A$2:$CY$349,COLUMN(disall!AI440),FALSE)),-9999,VLOOKUP($I441,disall!$A$2:$CY$349,COLUMN(disall!AI440),FALSE))</f>
        <v>-9999</v>
      </c>
      <c r="AQ441" s="8">
        <f>IF(ISNA(VLOOKUP($I441,disall!$A$2:$CY$349,COLUMN(disall!AJ440),FALSE)),-9999,VLOOKUP($I441,disall!$A$2:$CY$349,COLUMN(disall!AJ440),FALSE))</f>
        <v>-9999</v>
      </c>
      <c r="AR441" s="8">
        <f>IF(ISNA(VLOOKUP($I441,disall!$A$2:$CY$349,COLUMN(disall!AK440),FALSE)),-9999,VLOOKUP($I441,disall!$A$2:$CY$349,COLUMN(disall!AK440),FALSE))</f>
        <v>-9999</v>
      </c>
      <c r="AS441" s="8">
        <f>IF(ISNA(VLOOKUP($I441,disall!$A$2:$CY$349,COLUMN(disall!AL440),FALSE)),-9999,VLOOKUP($I441,disall!$A$2:$CY$349,COLUMN(disall!AL440),FALSE))</f>
        <v>-9999</v>
      </c>
      <c r="AT441" s="8">
        <f>IF(ISNA(VLOOKUP($I441,disall!$A$2:$CY$349,COLUMN(disall!AM440),FALSE)),-9999,VLOOKUP($I441,disall!$A$2:$CY$349,COLUMN(disall!AM440),FALSE))</f>
        <v>-9999</v>
      </c>
      <c r="AU441" s="8">
        <f>IF(ISNA(VLOOKUP($I441,disall!$A$2:$CY$349,COLUMN(disall!AN440),FALSE)),-9999,VLOOKUP($I441,disall!$A$2:$CY$349,COLUMN(disall!AN440),FALSE))</f>
        <v>-9999</v>
      </c>
      <c r="AV441" s="8">
        <f>IF(ISNA(VLOOKUP($I441,disall!$A$2:$CY$349,COLUMN(disall!AO440),FALSE)),-9999,VLOOKUP($I441,disall!$A$2:$CY$349,COLUMN(disall!AO440),FALSE))</f>
        <v>-9999</v>
      </c>
      <c r="AW441" s="8">
        <f>IF(ISNA(VLOOKUP($I441,disall!$A$2:$CY$349,COLUMN(disall!AP440),FALSE)),-9999,VLOOKUP($I441,disall!$A$2:$CY$349,COLUMN(disall!AP440),FALSE))</f>
        <v>-9999</v>
      </c>
      <c r="AX441" s="8">
        <f>IF(ISNA(VLOOKUP($I441,disall!$A$2:$CY$349,COLUMN(disall!AQ440),FALSE)),-9999,VLOOKUP($I441,disall!$A$2:$CY$349,COLUMN(disall!AQ440),FALSE))</f>
        <v>-9999</v>
      </c>
      <c r="AY441" s="8">
        <f>IF(ISNA(VLOOKUP($I441,disall!$A$2:$CY$349,COLUMN(disall!AR440),FALSE)),-9999,VLOOKUP($I441,disall!$A$2:$CY$349,COLUMN(disall!AR440),FALSE))</f>
        <v>-9999</v>
      </c>
      <c r="AZ441" s="8">
        <f>IF(ISNA(VLOOKUP($I441,disall!$A$2:$CY$349,COLUMN(disall!AS440),FALSE)),-9999,VLOOKUP($I441,disall!$A$2:$CY$349,COLUMN(disall!AS440),FALSE))</f>
        <v>-9999</v>
      </c>
      <c r="BA441" s="8">
        <f>IF(ISNA(VLOOKUP($I441,disall!$A$2:$CY$349,COLUMN(disall!AT440),FALSE)),-9999,VLOOKUP($I441,disall!$A$2:$CY$349,COLUMN(disall!AT440),FALSE))</f>
        <v>-9999</v>
      </c>
      <c r="BB441" s="8">
        <f>IF(ISNA(VLOOKUP($I441,disall!$A$2:$CY$349,COLUMN(disall!AU440),FALSE)),-9999,VLOOKUP($I441,disall!$A$2:$CY$349,COLUMN(disall!AU440),FALSE))</f>
        <v>-9999</v>
      </c>
      <c r="BC441" s="8">
        <f>IF(ISNA(VLOOKUP($I441,disall!$A$2:$CY$349,COLUMN(disall!AV440),FALSE)),-9999,VLOOKUP($I441,disall!$A$2:$CY$349,COLUMN(disall!AV440),FALSE))</f>
        <v>-9999</v>
      </c>
      <c r="BD441" s="8">
        <f>IF(ISNA(VLOOKUP($I441,disall!$A$2:$CY$349,COLUMN(disall!AW440),FALSE)),-9999,VLOOKUP($I441,disall!$A$2:$CY$349,COLUMN(disall!AW440),FALSE))</f>
        <v>-9999</v>
      </c>
      <c r="BE441" s="8">
        <f>IF(ISNA(VLOOKUP($I441,disall!$A$2:$CY$349,COLUMN(disall!AX440),FALSE)),-9999,VLOOKUP($I441,disall!$A$2:$CY$349,COLUMN(disall!AX440),FALSE))</f>
        <v>-9999</v>
      </c>
      <c r="BF441" s="8">
        <f>IF(ISNA(VLOOKUP($I441,disall!$A$2:$CY$349,COLUMN(disall!AY440),FALSE)),-9999,VLOOKUP($I441,disall!$A$2:$CY$349,COLUMN(disall!AY440),FALSE))</f>
        <v>-9999</v>
      </c>
      <c r="BG441" s="8">
        <f>IF(ISNA(VLOOKUP($I441,disall!$A$2:$CY$349,COLUMN(disall!AZ440),FALSE)),-9999,VLOOKUP($I441,disall!$A$2:$CY$349,COLUMN(disall!AZ440),FALSE))</f>
        <v>-9999</v>
      </c>
      <c r="BH441" s="8">
        <f>IF(ISNA(VLOOKUP($I441,disall!$A$2:$CY$349,COLUMN(disall!BA440),FALSE)),-9999,VLOOKUP($I441,disall!$A$2:$CY$349,COLUMN(disall!BA440),FALSE))</f>
        <v>-9999</v>
      </c>
      <c r="BI441" s="8">
        <f>IF(ISNA(VLOOKUP($I441,disall!$A$2:$CY$349,COLUMN(disall!BB440),FALSE)),-9999,VLOOKUP($I441,disall!$A$2:$CY$349,COLUMN(disall!BB440),FALSE))</f>
        <v>-9999</v>
      </c>
      <c r="BJ441" s="8">
        <f>IF(ISNA(VLOOKUP($I441,disall!$A$2:$CY$349,COLUMN(disall!BC440),FALSE)),-9999,VLOOKUP($I441,disall!$A$2:$CY$349,COLUMN(disall!BC440),FALSE))</f>
        <v>-9999</v>
      </c>
      <c r="BK441" s="8">
        <f>IF(ISNA(VLOOKUP($I441,disall!$A$2:$CY$349,COLUMN(disall!BD440),FALSE)),-9999,VLOOKUP($I441,disall!$A$2:$CY$349,COLUMN(disall!BD440),FALSE))</f>
        <v>-9999</v>
      </c>
      <c r="BL441" s="8">
        <f>IF(ISNA(VLOOKUP($I441,disall!$A$2:$CY$349,COLUMN(disall!BE440),FALSE)),-9999,VLOOKUP($I441,disall!$A$2:$CY$349,COLUMN(disall!BE440),FALSE))</f>
        <v>-9999</v>
      </c>
      <c r="BM441" s="8">
        <f>IF(ISNA(VLOOKUP($I441,disall!$A$2:$CY$349,COLUMN(disall!BF440),FALSE)),-9999,VLOOKUP($I441,disall!$A$2:$CY$349,COLUMN(disall!BF440),FALSE))</f>
        <v>-9999</v>
      </c>
      <c r="BN441" s="8">
        <f>IF(ISNA(VLOOKUP($I441,disall!$A$2:$CY$349,COLUMN(disall!BG440),FALSE)),-9999,VLOOKUP($I441,disall!$A$2:$CY$349,COLUMN(disall!BG440),FALSE))</f>
        <v>-9999</v>
      </c>
      <c r="BO441" s="8">
        <f>IF(ISNA(VLOOKUP($I441,disall!$A$2:$CY$349,COLUMN(disall!BH440),FALSE)),-9999,VLOOKUP($I441,disall!$A$2:$CY$349,COLUMN(disall!BH440),FALSE))</f>
        <v>-9999</v>
      </c>
      <c r="BP441" s="8">
        <f>IF(ISNA(VLOOKUP($I441,disall!$A$2:$CY$349,COLUMN(disall!BI440),FALSE)),-9999,VLOOKUP($I441,disall!$A$2:$CY$349,COLUMN(disall!BI440),FALSE))</f>
        <v>-9999</v>
      </c>
      <c r="BQ441" s="8">
        <f>IF(ISNA(VLOOKUP($I441,disall!$A$2:$CY$349,COLUMN(disall!BJ440),FALSE)),-9999,VLOOKUP($I441,disall!$A$2:$CY$349,COLUMN(disall!BJ440),FALSE))</f>
        <v>-9999</v>
      </c>
      <c r="BR441" s="8">
        <f>IF(ISNA(VLOOKUP($I441,disall!$A$2:$CY$349,COLUMN(disall!BK440),FALSE)),-9999,VLOOKUP($I441,disall!$A$2:$CY$349,COLUMN(disall!BK440),FALSE))</f>
        <v>-9999</v>
      </c>
      <c r="BS441" s="8">
        <f>IF(ISNA(VLOOKUP($I441,disall!$A$2:$CY$349,COLUMN(disall!BL440),FALSE)),-9999,VLOOKUP($I441,disall!$A$2:$CY$349,COLUMN(disall!BL440),FALSE))</f>
        <v>-9999</v>
      </c>
      <c r="BT441" s="8">
        <f>IF(ISNA(VLOOKUP($I441,disall!$A$2:$CY$349,COLUMN(disall!BM440),FALSE)),-9999,VLOOKUP($I441,disall!$A$2:$CY$349,COLUMN(disall!BM440),FALSE))</f>
        <v>-9999</v>
      </c>
      <c r="BU441" s="8">
        <f>IF(ISNA(VLOOKUP($I441,disall!$A$2:$CY$349,COLUMN(disall!BN440),FALSE)),-9999,VLOOKUP($I441,disall!$A$2:$CY$349,COLUMN(disall!BN440),FALSE))</f>
        <v>-9999</v>
      </c>
      <c r="BV441" s="8">
        <f>IF(ISNA(VLOOKUP($I441,disall!$A$2:$CY$349,COLUMN(disall!BO440),FALSE)),-9999,VLOOKUP($I441,disall!$A$2:$CY$349,COLUMN(disall!BO440),FALSE))</f>
        <v>-9999</v>
      </c>
      <c r="BW441" s="8">
        <f>IF(ISNA(VLOOKUP($I441,disall!$A$2:$CY$349,COLUMN(disall!BP440),FALSE)),-9999,VLOOKUP($I441,disall!$A$2:$CY$349,COLUMN(disall!BP440),FALSE))</f>
        <v>-9999</v>
      </c>
      <c r="BX441" s="8">
        <f>IF(ISNA(VLOOKUP($I441,disall!$A$2:$CY$349,COLUMN(disall!BQ440),FALSE)),-9999,VLOOKUP($I441,disall!$A$2:$CY$349,COLUMN(disall!BQ440),FALSE))</f>
        <v>-9999</v>
      </c>
      <c r="BY441" s="8">
        <f>IF(ISNA(VLOOKUP($I441,disall!$A$2:$CY$349,COLUMN(disall!BR440),FALSE)),-9999,VLOOKUP($I441,disall!$A$2:$CY$349,COLUMN(disall!BR440),FALSE))</f>
        <v>-9999</v>
      </c>
      <c r="BZ441" s="8">
        <f>IF(ISNA(VLOOKUP($I441,disall!$A$2:$CY$349,COLUMN(disall!BS440),FALSE)),-9999,VLOOKUP($I441,disall!$A$2:$CY$349,COLUMN(disall!BS440),FALSE))</f>
        <v>-9999</v>
      </c>
      <c r="CA441" s="8">
        <f>IF(ISNA(VLOOKUP($I441,disall!$A$2:$CY$349,COLUMN(disall!BT440),FALSE)),-9999,VLOOKUP($I441,disall!$A$2:$CY$349,COLUMN(disall!BT440),FALSE))</f>
        <v>-9999</v>
      </c>
      <c r="CB441" s="8">
        <f>IF(ISNA(VLOOKUP($I441,disall!$A$2:$CY$349,COLUMN(disall!BU440),FALSE)),-9999,VLOOKUP($I441,disall!$A$2:$CY$349,COLUMN(disall!BU440),FALSE))</f>
        <v>-9999</v>
      </c>
      <c r="CC441" s="8">
        <f>IF(ISNA(VLOOKUP($I441,disall!$A$2:$CY$349,COLUMN(disall!BV440),FALSE)),-9999,VLOOKUP($I441,disall!$A$2:$CY$349,COLUMN(disall!BV440),FALSE))</f>
        <v>-9999</v>
      </c>
      <c r="CD441" s="8">
        <f>IF(ISNA(VLOOKUP($I441,disall!$A$2:$CY$349,COLUMN(disall!BW440),FALSE)),-9999,VLOOKUP($I441,disall!$A$2:$CY$349,COLUMN(disall!BW440),FALSE))</f>
        <v>-9999</v>
      </c>
      <c r="CE441" s="8">
        <f>IF(ISNA(VLOOKUP($I441,disall!$A$2:$CY$349,COLUMN(disall!BX440),FALSE)),-9999,VLOOKUP($I441,disall!$A$2:$CY$349,COLUMN(disall!BX440),FALSE))</f>
        <v>-9999</v>
      </c>
      <c r="CF441" s="8">
        <f>IF(ISNA(VLOOKUP($I441,disall!$A$2:$CY$349,COLUMN(disall!BY440),FALSE)),-9999,VLOOKUP($I441,disall!$A$2:$CY$349,COLUMN(disall!BY440),FALSE))</f>
        <v>-9999</v>
      </c>
      <c r="CG441" s="8">
        <f>IF(ISNA(VLOOKUP($I441,disall!$A$2:$CY$349,COLUMN(disall!BZ440),FALSE)),-9999,VLOOKUP($I441,disall!$A$2:$CY$349,COLUMN(disall!BZ440),FALSE))</f>
        <v>-9999</v>
      </c>
      <c r="CH441" s="8">
        <f>IF(ISNA(VLOOKUP($I441,disall!$A$2:$CY$349,COLUMN(disall!CA440),FALSE)),-9999,VLOOKUP($I441,disall!$A$2:$CY$349,COLUMN(disall!CA440),FALSE))</f>
        <v>-9999</v>
      </c>
      <c r="CI441" s="8">
        <f>IF(ISNA(VLOOKUP($I441,disall!$A$2:$CY$349,COLUMN(disall!CB440),FALSE)),-9999,VLOOKUP($I441,disall!$A$2:$CY$349,COLUMN(disall!CB440),FALSE))</f>
        <v>-9999</v>
      </c>
      <c r="CJ441" s="8">
        <f>IF(ISNA(VLOOKUP($I441,disall!$A$2:$CY$349,COLUMN(disall!CC440),FALSE)),-9999,VLOOKUP($I441,disall!$A$2:$CY$349,COLUMN(disall!CC440),FALSE))</f>
        <v>-9999</v>
      </c>
      <c r="CK441" s="8">
        <f>IF(ISNA(VLOOKUP($I441,disall!$A$2:$CY$349,COLUMN(disall!CD440),FALSE)),-9999,VLOOKUP($I441,disall!$A$2:$CY$349,COLUMN(disall!CD440),FALSE))</f>
        <v>-9999</v>
      </c>
      <c r="CL441" s="8">
        <f>IF(ISNA(VLOOKUP($I441,disall!$A$2:$CY$349,COLUMN(disall!CE440),FALSE)),-9999,VLOOKUP($I441,disall!$A$2:$CY$349,COLUMN(disall!CE440),FALSE))</f>
        <v>-9999</v>
      </c>
      <c r="CM441" s="8">
        <f>IF(ISNA(VLOOKUP($I441,disall!$A$2:$CY$349,COLUMN(disall!CF440),FALSE)),-9999,VLOOKUP($I441,disall!$A$2:$CY$349,COLUMN(disall!CF440),FALSE))</f>
        <v>-9999</v>
      </c>
      <c r="CN441" s="8">
        <f>IF(ISNA(VLOOKUP($I441,disall!$A$2:$CY$349,COLUMN(disall!CG440),FALSE)),-9999,VLOOKUP($I441,disall!$A$2:$CY$349,COLUMN(disall!CG440),FALSE))</f>
        <v>-9999</v>
      </c>
      <c r="CO441" s="8">
        <f>IF(ISNA(VLOOKUP($I441,disall!$A$2:$CY$349,COLUMN(disall!CH440),FALSE)),-9999,VLOOKUP($I441,disall!$A$2:$CY$349,COLUMN(disall!CH440),FALSE))</f>
        <v>-9999</v>
      </c>
      <c r="CP441" s="8">
        <f>IF(ISNA(VLOOKUP($I441,disall!$A$2:$CY$349,COLUMN(disall!CI440),FALSE)),-9999,VLOOKUP($I441,disall!$A$2:$CY$349,COLUMN(disall!CI440),FALSE))</f>
        <v>-9999</v>
      </c>
      <c r="CQ441" s="8">
        <f>IF(ISNA(VLOOKUP($I441,disall!$A$2:$CY$349,COLUMN(disall!CJ440),FALSE)),-9999,VLOOKUP($I441,disall!$A$2:$CY$349,COLUMN(disall!CJ440),FALSE))</f>
        <v>-9999</v>
      </c>
      <c r="CR441" s="8">
        <f>IF(ISNA(VLOOKUP($I441,disall!$A$2:$CY$349,COLUMN(disall!CK440),FALSE)),-9999,VLOOKUP($I441,disall!$A$2:$CY$349,COLUMN(disall!CK440),FALSE))</f>
        <v>-9999</v>
      </c>
      <c r="CS441" s="8">
        <f>IF(ISNA(VLOOKUP($I441,disall!$A$2:$CY$349,COLUMN(disall!CL440),FALSE)),-9999,VLOOKUP($I441,disall!$A$2:$CY$349,COLUMN(disall!CL440),FALSE))</f>
        <v>-9999</v>
      </c>
      <c r="CT441" s="8">
        <f>IF(ISNA(VLOOKUP($I441,disall!$A$2:$CY$349,COLUMN(disall!CM440),FALSE)),-9999,VLOOKUP($I441,disall!$A$2:$CY$349,COLUMN(disall!CM440),FALSE))</f>
        <v>-9999</v>
      </c>
      <c r="CU441" s="8">
        <f>IF(ISNA(VLOOKUP($I441,disall!$A$2:$CY$349,COLUMN(disall!CN440),FALSE)),-9999,VLOOKUP($I441,disall!$A$2:$CY$349,COLUMN(disall!CN440),FALSE))</f>
        <v>-9999</v>
      </c>
      <c r="CV441" s="8">
        <f>IF(ISNA(VLOOKUP($I441,disall!$A$2:$CY$349,COLUMN(disall!CO440),FALSE)),-9999,VLOOKUP($I441,disall!$A$2:$CY$349,COLUMN(disall!CO440),FALSE))</f>
        <v>-9999</v>
      </c>
      <c r="CW441" s="8">
        <f>IF(ISNA(VLOOKUP($I441,disall!$A$2:$CY$349,COLUMN(disall!CP440),FALSE)),-9999,VLOOKUP($I441,disall!$A$2:$CY$349,COLUMN(disall!CP440),FALSE))</f>
        <v>-9999</v>
      </c>
      <c r="CX441" s="8">
        <f>IF(ISNA(VLOOKUP($I441,disall!$A$2:$CY$349,COLUMN(disall!CQ440),FALSE)),-9999,VLOOKUP($I441,disall!$A$2:$CY$349,COLUMN(disall!CQ440),FALSE))</f>
        <v>-9999</v>
      </c>
      <c r="CY441" s="8">
        <f>IF(ISNA(VLOOKUP($I441,disall!$A$2:$CY$349,COLUMN(disall!CR440),FALSE)),-9999,VLOOKUP($I441,disall!$A$2:$CY$349,COLUMN(disall!CR440),FALSE))</f>
        <v>-9999</v>
      </c>
      <c r="CZ441" s="8">
        <f>IF(ISNA(VLOOKUP($I441,disall!$A$2:$CY$349,COLUMN(disall!CS440),FALSE)),-9999,VLOOKUP($I441,disall!$A$2:$CY$349,COLUMN(disall!CS440),FALSE))</f>
        <v>-9999</v>
      </c>
      <c r="DA441" s="8">
        <f>IF(ISNA(VLOOKUP($I441,disall!$A$2:$CY$349,COLUMN(disall!CT440),FALSE)),-9999,VLOOKUP($I441,disall!$A$2:$CY$349,COLUMN(disall!CT440),FALSE))</f>
        <v>-9999</v>
      </c>
      <c r="DB441" s="8">
        <f>IF(ISNA(VLOOKUP($I441,disall!$A$2:$CY$349,COLUMN(disall!CU440),FALSE)),-9999,VLOOKUP($I441,disall!$A$2:$CY$349,COLUMN(disall!CU440),FALSE))</f>
        <v>-9999</v>
      </c>
      <c r="DC441" s="8">
        <f>IF(ISNA(VLOOKUP($I441,disall!$A$2:$CY$349,COLUMN(disall!CV440),FALSE)),-9999,VLOOKUP($I441,disall!$A$2:$CY$349,COLUMN(disall!CV440),FALSE))</f>
        <v>-9999</v>
      </c>
      <c r="DD441" s="8">
        <f>IF(ISNA(VLOOKUP($I441,disall!$A$2:$CY$349,COLUMN(disall!CW440),FALSE)),-9999,VLOOKUP($I441,disall!$A$2:$CY$349,COLUMN(disall!CW440),FALSE))</f>
        <v>-9999</v>
      </c>
      <c r="DE441" s="8">
        <f>IF(ISNA(VLOOKUP($I441,disall!$A$2:$CY$349,COLUMN(disall!CX440),FALSE)),-9999,VLOOKUP($I441,disall!$A$2:$CY$349,COLUMN(disall!CX440),FALSE))</f>
        <v>-9999</v>
      </c>
      <c r="DF441" s="8">
        <f>IF(ISNA(VLOOKUP($I441,disall!$A$2:$CY$349,COLUMN(disall!CY440),FALSE)),-9999,VLOOKUP($I441,disall!$A$2:$CY$349,COLUMN(disall!CY440),FALSE))</f>
        <v>-9999</v>
      </c>
    </row>
    <row r="442" spans="1:110" x14ac:dyDescent="0.25">
      <c r="A442">
        <v>363</v>
      </c>
      <c r="B442" t="s">
        <v>8</v>
      </c>
      <c r="C442" t="s">
        <v>472</v>
      </c>
      <c r="D442" t="s">
        <v>400</v>
      </c>
      <c r="E442" t="s">
        <v>473</v>
      </c>
      <c r="F442" t="s">
        <v>1227</v>
      </c>
      <c r="G442" t="s">
        <v>473</v>
      </c>
      <c r="H442">
        <v>4140</v>
      </c>
      <c r="I442">
        <f>IF(ISNA(VLOOKUP(H442,disall!$D$2:$L$349,1,FALSE)),H442,VLOOKUP(H442,disall!$D$2:$L$349,1,FALSE))</f>
        <v>4140</v>
      </c>
      <c r="J442" t="str">
        <f>IF(ISNA(VLOOKUP(H442,disall!$D$2:$L$349,1,FALSE)),"NA",VLOOKUP(H442,disall!$D$2:$L$349,2,FALSE))</f>
        <v>NA</v>
      </c>
      <c r="K442" t="str">
        <f>IF(ISNA(VLOOKUP(I442,disall!$A$2:$L$349,3,FALSE)),F442,VLOOKUP(I442,disall!$A$2:$L$349,3,FALSE))</f>
        <v>Pasumpon Muthuramalinga</v>
      </c>
      <c r="L442" t="str">
        <f>IF(ISNA(VLOOKUP(I442,disall!$A$2:$L$349,12,FALSE)),"NA",VLOOKUP(I442,disall!$A$2:$L$349,12,FALSE))</f>
        <v>NA</v>
      </c>
      <c r="M442" t="str">
        <f>IF(ISNA(VLOOKUP(I442,disall!$A$2:$M$349,6,FALSE)),"NA",VLOOKUP(I442,disall!$A$2:$M$349,6,FALSE))</f>
        <v>NA</v>
      </c>
      <c r="N442" t="str">
        <f>IF(ISNA(VLOOKUP(I442,disall!$A$2:$M$349,7,FALSE)),"NA",VLOOKUP(I442,disall!$A$2:$M$349,7,FALSE))</f>
        <v>NA</v>
      </c>
      <c r="O442" t="str">
        <f>IF(ISNA(VLOOKUP(I442,disall!$A$2:$M$349,8,FALSE)),"NA",VLOOKUP(I442,disall!$A$2:$M$349,8,FALSE))</f>
        <v>NA</v>
      </c>
      <c r="P442" t="str">
        <f>IF(ISNA(VLOOKUP(I442,disall!$A$2:$M$349,9,FALSE)),"NA",VLOOKUP(I442,disall!$A$2:$M$349,9,FALSE))</f>
        <v>NA</v>
      </c>
      <c r="Q442" t="str">
        <f>IF(ISNA(VLOOKUP(I442,disall!$A$2:$M$349,10,FALSE)),"NA",VLOOKUP(I442,disall!$A$2:$M$349,10,FALSE))</f>
        <v>NA</v>
      </c>
      <c r="R442" t="str">
        <f>IF(ISNA(VLOOKUP(I442,disall!$A$2:$M$349,11,FALSE)),"NA",VLOOKUP(I442,disall!$A$2:$M$349,11,FALSE))</f>
        <v>NA</v>
      </c>
      <c r="S442" t="str">
        <f>IF(ISNA(VLOOKUP(I442,disall!$A$2:$M$349,12,FALSE)),"NA",VLOOKUP(I442,disall!$A$2:$M$349,12,FALSE))</f>
        <v>NA</v>
      </c>
      <c r="T442" t="str">
        <f>IF(ISNA(VLOOKUP(I442,disall!$A$2:$M$349,13,FALSE)),"NA",VLOOKUP(I442,disall!$A$2:$M$349,13,FALSE))</f>
        <v>NA</v>
      </c>
      <c r="U442" s="8">
        <f>IF(ISNA(VLOOKUP($I442,disall!$A$2:$CY$349,COLUMN(disall!N441),FALSE)),-9999,VLOOKUP($I442,disall!$A$2:$CY$349,COLUMN(disall!N441),FALSE))</f>
        <v>-9999</v>
      </c>
      <c r="V442" s="8">
        <f>IF(ISNA(VLOOKUP($I442,disall!$A$2:$CY$349,COLUMN(disall!O441),FALSE)),-9999,VLOOKUP($I442,disall!$A$2:$CY$349,COLUMN(disall!O441),FALSE))</f>
        <v>-9999</v>
      </c>
      <c r="W442" s="8">
        <f>IF(ISNA(VLOOKUP($I442,disall!$A$2:$CY$349,COLUMN(disall!P441),FALSE)),-9999,VLOOKUP($I442,disall!$A$2:$CY$349,COLUMN(disall!P441),FALSE))</f>
        <v>-9999</v>
      </c>
      <c r="X442" s="8">
        <f>IF(ISNA(VLOOKUP($I442,disall!$A$2:$CY$349,COLUMN(disall!Q441),FALSE)),-9999,VLOOKUP($I442,disall!$A$2:$CY$349,COLUMN(disall!Q441),FALSE))</f>
        <v>-9999</v>
      </c>
      <c r="Y442" s="8">
        <f>IF(ISNA(VLOOKUP($I442,disall!$A$2:$CY$349,COLUMN(disall!R441),FALSE)),-9999,VLOOKUP($I442,disall!$A$2:$CY$349,COLUMN(disall!R441),FALSE))</f>
        <v>-9999</v>
      </c>
      <c r="Z442" s="8">
        <f>IF(ISNA(VLOOKUP($I442,disall!$A$2:$CY$349,COLUMN(disall!S441),FALSE)),-9999,VLOOKUP($I442,disall!$A$2:$CY$349,COLUMN(disall!S441),FALSE))</f>
        <v>-9999</v>
      </c>
      <c r="AA442" s="8">
        <f>IF(ISNA(VLOOKUP($I442,disall!$A$2:$CY$349,COLUMN(disall!T441),FALSE)),-9999,VLOOKUP($I442,disall!$A$2:$CY$349,COLUMN(disall!T441),FALSE))</f>
        <v>-9999</v>
      </c>
      <c r="AB442" s="8">
        <f>IF(ISNA(VLOOKUP($I442,disall!$A$2:$CY$349,COLUMN(disall!U441),FALSE)),-9999,VLOOKUP($I442,disall!$A$2:$CY$349,COLUMN(disall!U441),FALSE))</f>
        <v>-9999</v>
      </c>
      <c r="AC442" s="8">
        <f>IF(ISNA(VLOOKUP($I442,disall!$A$2:$CY$349,COLUMN(disall!V441),FALSE)),-9999,VLOOKUP($I442,disall!$A$2:$CY$349,COLUMN(disall!V441),FALSE))</f>
        <v>-9999</v>
      </c>
      <c r="AD442" s="8">
        <f>IF(ISNA(VLOOKUP($I442,disall!$A$2:$CY$349,COLUMN(disall!W441),FALSE)),-9999,VLOOKUP($I442,disall!$A$2:$CY$349,COLUMN(disall!W441),FALSE))</f>
        <v>-9999</v>
      </c>
      <c r="AE442" s="8">
        <f>IF(ISNA(VLOOKUP($I442,disall!$A$2:$CY$349,COLUMN(disall!X441),FALSE)),-9999,VLOOKUP($I442,disall!$A$2:$CY$349,COLUMN(disall!X441),FALSE))</f>
        <v>-9999</v>
      </c>
      <c r="AF442" s="8">
        <f>IF(ISNA(VLOOKUP($I442,disall!$A$2:$CY$349,COLUMN(disall!Y441),FALSE)),-9999,VLOOKUP($I442,disall!$A$2:$CY$349,COLUMN(disall!Y441),FALSE))</f>
        <v>-9999</v>
      </c>
      <c r="AG442" s="8">
        <f>IF(ISNA(VLOOKUP($I442,disall!$A$2:$CY$349,COLUMN(disall!Z441),FALSE)),-9999,VLOOKUP($I442,disall!$A$2:$CY$349,COLUMN(disall!Z441),FALSE))</f>
        <v>-9999</v>
      </c>
      <c r="AH442" s="8">
        <f>IF(ISNA(VLOOKUP($I442,disall!$A$2:$CY$349,COLUMN(disall!AA441),FALSE)),-9999,VLOOKUP($I442,disall!$A$2:$CY$349,COLUMN(disall!AA441),FALSE))</f>
        <v>-9999</v>
      </c>
      <c r="AI442" s="8">
        <f>IF(ISNA(VLOOKUP($I442,disall!$A$2:$CY$349,COLUMN(disall!AB441),FALSE)),-9999,VLOOKUP($I442,disall!$A$2:$CY$349,COLUMN(disall!AB441),FALSE))</f>
        <v>-9999</v>
      </c>
      <c r="AJ442" s="8">
        <f>IF(ISNA(VLOOKUP($I442,disall!$A$2:$CY$349,COLUMN(disall!AC441),FALSE)),-9999,VLOOKUP($I442,disall!$A$2:$CY$349,COLUMN(disall!AC441),FALSE))</f>
        <v>-9999</v>
      </c>
      <c r="AK442" s="8">
        <f>IF(ISNA(VLOOKUP($I442,disall!$A$2:$CY$349,COLUMN(disall!AD441),FALSE)),-9999,VLOOKUP($I442,disall!$A$2:$CY$349,COLUMN(disall!AD441),FALSE))</f>
        <v>-9999</v>
      </c>
      <c r="AL442" s="8">
        <f>IF(ISNA(VLOOKUP($I442,disall!$A$2:$CY$349,COLUMN(disall!AE441),FALSE)),-9999,VLOOKUP($I442,disall!$A$2:$CY$349,COLUMN(disall!AE441),FALSE))</f>
        <v>-9999</v>
      </c>
      <c r="AM442" s="8">
        <f>IF(ISNA(VLOOKUP($I442,disall!$A$2:$CY$349,COLUMN(disall!AF441),FALSE)),-9999,VLOOKUP($I442,disall!$A$2:$CY$349,COLUMN(disall!AF441),FALSE))</f>
        <v>-9999</v>
      </c>
      <c r="AN442" s="8">
        <f>IF(ISNA(VLOOKUP($I442,disall!$A$2:$CY$349,COLUMN(disall!AG441),FALSE)),-9999,VLOOKUP($I442,disall!$A$2:$CY$349,COLUMN(disall!AG441),FALSE))</f>
        <v>-9999</v>
      </c>
      <c r="AO442" s="8">
        <f>IF(ISNA(VLOOKUP($I442,disall!$A$2:$CY$349,COLUMN(disall!AH441),FALSE)),-9999,VLOOKUP($I442,disall!$A$2:$CY$349,COLUMN(disall!AH441),FALSE))</f>
        <v>-9999</v>
      </c>
      <c r="AP442" s="8">
        <f>IF(ISNA(VLOOKUP($I442,disall!$A$2:$CY$349,COLUMN(disall!AI441),FALSE)),-9999,VLOOKUP($I442,disall!$A$2:$CY$349,COLUMN(disall!AI441),FALSE))</f>
        <v>-9999</v>
      </c>
      <c r="AQ442" s="8">
        <f>IF(ISNA(VLOOKUP($I442,disall!$A$2:$CY$349,COLUMN(disall!AJ441),FALSE)),-9999,VLOOKUP($I442,disall!$A$2:$CY$349,COLUMN(disall!AJ441),FALSE))</f>
        <v>-9999</v>
      </c>
      <c r="AR442" s="8">
        <f>IF(ISNA(VLOOKUP($I442,disall!$A$2:$CY$349,COLUMN(disall!AK441),FALSE)),-9999,VLOOKUP($I442,disall!$A$2:$CY$349,COLUMN(disall!AK441),FALSE))</f>
        <v>-9999</v>
      </c>
      <c r="AS442" s="8">
        <f>IF(ISNA(VLOOKUP($I442,disall!$A$2:$CY$349,COLUMN(disall!AL441),FALSE)),-9999,VLOOKUP($I442,disall!$A$2:$CY$349,COLUMN(disall!AL441),FALSE))</f>
        <v>-9999</v>
      </c>
      <c r="AT442" s="8">
        <f>IF(ISNA(VLOOKUP($I442,disall!$A$2:$CY$349,COLUMN(disall!AM441),FALSE)),-9999,VLOOKUP($I442,disall!$A$2:$CY$349,COLUMN(disall!AM441),FALSE))</f>
        <v>-9999</v>
      </c>
      <c r="AU442" s="8">
        <f>IF(ISNA(VLOOKUP($I442,disall!$A$2:$CY$349,COLUMN(disall!AN441),FALSE)),-9999,VLOOKUP($I442,disall!$A$2:$CY$349,COLUMN(disall!AN441),FALSE))</f>
        <v>-9999</v>
      </c>
      <c r="AV442" s="8">
        <f>IF(ISNA(VLOOKUP($I442,disall!$A$2:$CY$349,COLUMN(disall!AO441),FALSE)),-9999,VLOOKUP($I442,disall!$A$2:$CY$349,COLUMN(disall!AO441),FALSE))</f>
        <v>-9999</v>
      </c>
      <c r="AW442" s="8">
        <f>IF(ISNA(VLOOKUP($I442,disall!$A$2:$CY$349,COLUMN(disall!AP441),FALSE)),-9999,VLOOKUP($I442,disall!$A$2:$CY$349,COLUMN(disall!AP441),FALSE))</f>
        <v>-9999</v>
      </c>
      <c r="AX442" s="8">
        <f>IF(ISNA(VLOOKUP($I442,disall!$A$2:$CY$349,COLUMN(disall!AQ441),FALSE)),-9999,VLOOKUP($I442,disall!$A$2:$CY$349,COLUMN(disall!AQ441),FALSE))</f>
        <v>-9999</v>
      </c>
      <c r="AY442" s="8">
        <f>IF(ISNA(VLOOKUP($I442,disall!$A$2:$CY$349,COLUMN(disall!AR441),FALSE)),-9999,VLOOKUP($I442,disall!$A$2:$CY$349,COLUMN(disall!AR441),FALSE))</f>
        <v>-9999</v>
      </c>
      <c r="AZ442" s="8">
        <f>IF(ISNA(VLOOKUP($I442,disall!$A$2:$CY$349,COLUMN(disall!AS441),FALSE)),-9999,VLOOKUP($I442,disall!$A$2:$CY$349,COLUMN(disall!AS441),FALSE))</f>
        <v>-9999</v>
      </c>
      <c r="BA442" s="8">
        <f>IF(ISNA(VLOOKUP($I442,disall!$A$2:$CY$349,COLUMN(disall!AT441),FALSE)),-9999,VLOOKUP($I442,disall!$A$2:$CY$349,COLUMN(disall!AT441),FALSE))</f>
        <v>-9999</v>
      </c>
      <c r="BB442" s="8">
        <f>IF(ISNA(VLOOKUP($I442,disall!$A$2:$CY$349,COLUMN(disall!AU441),FALSE)),-9999,VLOOKUP($I442,disall!$A$2:$CY$349,COLUMN(disall!AU441),FALSE))</f>
        <v>-9999</v>
      </c>
      <c r="BC442" s="8">
        <f>IF(ISNA(VLOOKUP($I442,disall!$A$2:$CY$349,COLUMN(disall!AV441),FALSE)),-9999,VLOOKUP($I442,disall!$A$2:$CY$349,COLUMN(disall!AV441),FALSE))</f>
        <v>-9999</v>
      </c>
      <c r="BD442" s="8">
        <f>IF(ISNA(VLOOKUP($I442,disall!$A$2:$CY$349,COLUMN(disall!AW441),FALSE)),-9999,VLOOKUP($I442,disall!$A$2:$CY$349,COLUMN(disall!AW441),FALSE))</f>
        <v>-9999</v>
      </c>
      <c r="BE442" s="8">
        <f>IF(ISNA(VLOOKUP($I442,disall!$A$2:$CY$349,COLUMN(disall!AX441),FALSE)),-9999,VLOOKUP($I442,disall!$A$2:$CY$349,COLUMN(disall!AX441),FALSE))</f>
        <v>-9999</v>
      </c>
      <c r="BF442" s="8">
        <f>IF(ISNA(VLOOKUP($I442,disall!$A$2:$CY$349,COLUMN(disall!AY441),FALSE)),-9999,VLOOKUP($I442,disall!$A$2:$CY$349,COLUMN(disall!AY441),FALSE))</f>
        <v>-9999</v>
      </c>
      <c r="BG442" s="8">
        <f>IF(ISNA(VLOOKUP($I442,disall!$A$2:$CY$349,COLUMN(disall!AZ441),FALSE)),-9999,VLOOKUP($I442,disall!$A$2:$CY$349,COLUMN(disall!AZ441),FALSE))</f>
        <v>-9999</v>
      </c>
      <c r="BH442" s="8">
        <f>IF(ISNA(VLOOKUP($I442,disall!$A$2:$CY$349,COLUMN(disall!BA441),FALSE)),-9999,VLOOKUP($I442,disall!$A$2:$CY$349,COLUMN(disall!BA441),FALSE))</f>
        <v>-9999</v>
      </c>
      <c r="BI442" s="8">
        <f>IF(ISNA(VLOOKUP($I442,disall!$A$2:$CY$349,COLUMN(disall!BB441),FALSE)),-9999,VLOOKUP($I442,disall!$A$2:$CY$349,COLUMN(disall!BB441),FALSE))</f>
        <v>-9999</v>
      </c>
      <c r="BJ442" s="8">
        <f>IF(ISNA(VLOOKUP($I442,disall!$A$2:$CY$349,COLUMN(disall!BC441),FALSE)),-9999,VLOOKUP($I442,disall!$A$2:$CY$349,COLUMN(disall!BC441),FALSE))</f>
        <v>-9999</v>
      </c>
      <c r="BK442" s="8">
        <f>IF(ISNA(VLOOKUP($I442,disall!$A$2:$CY$349,COLUMN(disall!BD441),FALSE)),-9999,VLOOKUP($I442,disall!$A$2:$CY$349,COLUMN(disall!BD441),FALSE))</f>
        <v>-9999</v>
      </c>
      <c r="BL442" s="8">
        <f>IF(ISNA(VLOOKUP($I442,disall!$A$2:$CY$349,COLUMN(disall!BE441),FALSE)),-9999,VLOOKUP($I442,disall!$A$2:$CY$349,COLUMN(disall!BE441),FALSE))</f>
        <v>-9999</v>
      </c>
      <c r="BM442" s="8">
        <f>IF(ISNA(VLOOKUP($I442,disall!$A$2:$CY$349,COLUMN(disall!BF441),FALSE)),-9999,VLOOKUP($I442,disall!$A$2:$CY$349,COLUMN(disall!BF441),FALSE))</f>
        <v>-9999</v>
      </c>
      <c r="BN442" s="8">
        <f>IF(ISNA(VLOOKUP($I442,disall!$A$2:$CY$349,COLUMN(disall!BG441),FALSE)),-9999,VLOOKUP($I442,disall!$A$2:$CY$349,COLUMN(disall!BG441),FALSE))</f>
        <v>-9999</v>
      </c>
      <c r="BO442" s="8">
        <f>IF(ISNA(VLOOKUP($I442,disall!$A$2:$CY$349,COLUMN(disall!BH441),FALSE)),-9999,VLOOKUP($I442,disall!$A$2:$CY$349,COLUMN(disall!BH441),FALSE))</f>
        <v>-9999</v>
      </c>
      <c r="BP442" s="8">
        <f>IF(ISNA(VLOOKUP($I442,disall!$A$2:$CY$349,COLUMN(disall!BI441),FALSE)),-9999,VLOOKUP($I442,disall!$A$2:$CY$349,COLUMN(disall!BI441),FALSE))</f>
        <v>-9999</v>
      </c>
      <c r="BQ442" s="8">
        <f>IF(ISNA(VLOOKUP($I442,disall!$A$2:$CY$349,COLUMN(disall!BJ441),FALSE)),-9999,VLOOKUP($I442,disall!$A$2:$CY$349,COLUMN(disall!BJ441),FALSE))</f>
        <v>-9999</v>
      </c>
      <c r="BR442" s="8">
        <f>IF(ISNA(VLOOKUP($I442,disall!$A$2:$CY$349,COLUMN(disall!BK441),FALSE)),-9999,VLOOKUP($I442,disall!$A$2:$CY$349,COLUMN(disall!BK441),FALSE))</f>
        <v>-9999</v>
      </c>
      <c r="BS442" s="8">
        <f>IF(ISNA(VLOOKUP($I442,disall!$A$2:$CY$349,COLUMN(disall!BL441),FALSE)),-9999,VLOOKUP($I442,disall!$A$2:$CY$349,COLUMN(disall!BL441),FALSE))</f>
        <v>-9999</v>
      </c>
      <c r="BT442" s="8">
        <f>IF(ISNA(VLOOKUP($I442,disall!$A$2:$CY$349,COLUMN(disall!BM441),FALSE)),-9999,VLOOKUP($I442,disall!$A$2:$CY$349,COLUMN(disall!BM441),FALSE))</f>
        <v>-9999</v>
      </c>
      <c r="BU442" s="8">
        <f>IF(ISNA(VLOOKUP($I442,disall!$A$2:$CY$349,COLUMN(disall!BN441),FALSE)),-9999,VLOOKUP($I442,disall!$A$2:$CY$349,COLUMN(disall!BN441),FALSE))</f>
        <v>-9999</v>
      </c>
      <c r="BV442" s="8">
        <f>IF(ISNA(VLOOKUP($I442,disall!$A$2:$CY$349,COLUMN(disall!BO441),FALSE)),-9999,VLOOKUP($I442,disall!$A$2:$CY$349,COLUMN(disall!BO441),FALSE))</f>
        <v>-9999</v>
      </c>
      <c r="BW442" s="8">
        <f>IF(ISNA(VLOOKUP($I442,disall!$A$2:$CY$349,COLUMN(disall!BP441),FALSE)),-9999,VLOOKUP($I442,disall!$A$2:$CY$349,COLUMN(disall!BP441),FALSE))</f>
        <v>-9999</v>
      </c>
      <c r="BX442" s="8">
        <f>IF(ISNA(VLOOKUP($I442,disall!$A$2:$CY$349,COLUMN(disall!BQ441),FALSE)),-9999,VLOOKUP($I442,disall!$A$2:$CY$349,COLUMN(disall!BQ441),FALSE))</f>
        <v>-9999</v>
      </c>
      <c r="BY442" s="8">
        <f>IF(ISNA(VLOOKUP($I442,disall!$A$2:$CY$349,COLUMN(disall!BR441),FALSE)),-9999,VLOOKUP($I442,disall!$A$2:$CY$349,COLUMN(disall!BR441),FALSE))</f>
        <v>-9999</v>
      </c>
      <c r="BZ442" s="8">
        <f>IF(ISNA(VLOOKUP($I442,disall!$A$2:$CY$349,COLUMN(disall!BS441),FALSE)),-9999,VLOOKUP($I442,disall!$A$2:$CY$349,COLUMN(disall!BS441),FALSE))</f>
        <v>-9999</v>
      </c>
      <c r="CA442" s="8">
        <f>IF(ISNA(VLOOKUP($I442,disall!$A$2:$CY$349,COLUMN(disall!BT441),FALSE)),-9999,VLOOKUP($I442,disall!$A$2:$CY$349,COLUMN(disall!BT441),FALSE))</f>
        <v>-9999</v>
      </c>
      <c r="CB442" s="8">
        <f>IF(ISNA(VLOOKUP($I442,disall!$A$2:$CY$349,COLUMN(disall!BU441),FALSE)),-9999,VLOOKUP($I442,disall!$A$2:$CY$349,COLUMN(disall!BU441),FALSE))</f>
        <v>-9999</v>
      </c>
      <c r="CC442" s="8">
        <f>IF(ISNA(VLOOKUP($I442,disall!$A$2:$CY$349,COLUMN(disall!BV441),FALSE)),-9999,VLOOKUP($I442,disall!$A$2:$CY$349,COLUMN(disall!BV441),FALSE))</f>
        <v>-9999</v>
      </c>
      <c r="CD442" s="8">
        <f>IF(ISNA(VLOOKUP($I442,disall!$A$2:$CY$349,COLUMN(disall!BW441),FALSE)),-9999,VLOOKUP($I442,disall!$A$2:$CY$349,COLUMN(disall!BW441),FALSE))</f>
        <v>-9999</v>
      </c>
      <c r="CE442" s="8">
        <f>IF(ISNA(VLOOKUP($I442,disall!$A$2:$CY$349,COLUMN(disall!BX441),FALSE)),-9999,VLOOKUP($I442,disall!$A$2:$CY$349,COLUMN(disall!BX441),FALSE))</f>
        <v>-9999</v>
      </c>
      <c r="CF442" s="8">
        <f>IF(ISNA(VLOOKUP($I442,disall!$A$2:$CY$349,COLUMN(disall!BY441),FALSE)),-9999,VLOOKUP($I442,disall!$A$2:$CY$349,COLUMN(disall!BY441),FALSE))</f>
        <v>-9999</v>
      </c>
      <c r="CG442" s="8">
        <f>IF(ISNA(VLOOKUP($I442,disall!$A$2:$CY$349,COLUMN(disall!BZ441),FALSE)),-9999,VLOOKUP($I442,disall!$A$2:$CY$349,COLUMN(disall!BZ441),FALSE))</f>
        <v>-9999</v>
      </c>
      <c r="CH442" s="8">
        <f>IF(ISNA(VLOOKUP($I442,disall!$A$2:$CY$349,COLUMN(disall!CA441),FALSE)),-9999,VLOOKUP($I442,disall!$A$2:$CY$349,COLUMN(disall!CA441),FALSE))</f>
        <v>-9999</v>
      </c>
      <c r="CI442" s="8">
        <f>IF(ISNA(VLOOKUP($I442,disall!$A$2:$CY$349,COLUMN(disall!CB441),FALSE)),-9999,VLOOKUP($I442,disall!$A$2:$CY$349,COLUMN(disall!CB441),FALSE))</f>
        <v>-9999</v>
      </c>
      <c r="CJ442" s="8">
        <f>IF(ISNA(VLOOKUP($I442,disall!$A$2:$CY$349,COLUMN(disall!CC441),FALSE)),-9999,VLOOKUP($I442,disall!$A$2:$CY$349,COLUMN(disall!CC441),FALSE))</f>
        <v>-9999</v>
      </c>
      <c r="CK442" s="8">
        <f>IF(ISNA(VLOOKUP($I442,disall!$A$2:$CY$349,COLUMN(disall!CD441),FALSE)),-9999,VLOOKUP($I442,disall!$A$2:$CY$349,COLUMN(disall!CD441),FALSE))</f>
        <v>-9999</v>
      </c>
      <c r="CL442" s="8">
        <f>IF(ISNA(VLOOKUP($I442,disall!$A$2:$CY$349,COLUMN(disall!CE441),FALSE)),-9999,VLOOKUP($I442,disall!$A$2:$CY$349,COLUMN(disall!CE441),FALSE))</f>
        <v>-9999</v>
      </c>
      <c r="CM442" s="8">
        <f>IF(ISNA(VLOOKUP($I442,disall!$A$2:$CY$349,COLUMN(disall!CF441),FALSE)),-9999,VLOOKUP($I442,disall!$A$2:$CY$349,COLUMN(disall!CF441),FALSE))</f>
        <v>-9999</v>
      </c>
      <c r="CN442" s="8">
        <f>IF(ISNA(VLOOKUP($I442,disall!$A$2:$CY$349,COLUMN(disall!CG441),FALSE)),-9999,VLOOKUP($I442,disall!$A$2:$CY$349,COLUMN(disall!CG441),FALSE))</f>
        <v>-9999</v>
      </c>
      <c r="CO442" s="8">
        <f>IF(ISNA(VLOOKUP($I442,disall!$A$2:$CY$349,COLUMN(disall!CH441),FALSE)),-9999,VLOOKUP($I442,disall!$A$2:$CY$349,COLUMN(disall!CH441),FALSE))</f>
        <v>-9999</v>
      </c>
      <c r="CP442" s="8">
        <f>IF(ISNA(VLOOKUP($I442,disall!$A$2:$CY$349,COLUMN(disall!CI441),FALSE)),-9999,VLOOKUP($I442,disall!$A$2:$CY$349,COLUMN(disall!CI441),FALSE))</f>
        <v>-9999</v>
      </c>
      <c r="CQ442" s="8">
        <f>IF(ISNA(VLOOKUP($I442,disall!$A$2:$CY$349,COLUMN(disall!CJ441),FALSE)),-9999,VLOOKUP($I442,disall!$A$2:$CY$349,COLUMN(disall!CJ441),FALSE))</f>
        <v>-9999</v>
      </c>
      <c r="CR442" s="8">
        <f>IF(ISNA(VLOOKUP($I442,disall!$A$2:$CY$349,COLUMN(disall!CK441),FALSE)),-9999,VLOOKUP($I442,disall!$A$2:$CY$349,COLUMN(disall!CK441),FALSE))</f>
        <v>-9999</v>
      </c>
      <c r="CS442" s="8">
        <f>IF(ISNA(VLOOKUP($I442,disall!$A$2:$CY$349,COLUMN(disall!CL441),FALSE)),-9999,VLOOKUP($I442,disall!$A$2:$CY$349,COLUMN(disall!CL441),FALSE))</f>
        <v>-9999</v>
      </c>
      <c r="CT442" s="8">
        <f>IF(ISNA(VLOOKUP($I442,disall!$A$2:$CY$349,COLUMN(disall!CM441),FALSE)),-9999,VLOOKUP($I442,disall!$A$2:$CY$349,COLUMN(disall!CM441),FALSE))</f>
        <v>-9999</v>
      </c>
      <c r="CU442" s="8">
        <f>IF(ISNA(VLOOKUP($I442,disall!$A$2:$CY$349,COLUMN(disall!CN441),FALSE)),-9999,VLOOKUP($I442,disall!$A$2:$CY$349,COLUMN(disall!CN441),FALSE))</f>
        <v>-9999</v>
      </c>
      <c r="CV442" s="8">
        <f>IF(ISNA(VLOOKUP($I442,disall!$A$2:$CY$349,COLUMN(disall!CO441),FALSE)),-9999,VLOOKUP($I442,disall!$A$2:$CY$349,COLUMN(disall!CO441),FALSE))</f>
        <v>-9999</v>
      </c>
      <c r="CW442" s="8">
        <f>IF(ISNA(VLOOKUP($I442,disall!$A$2:$CY$349,COLUMN(disall!CP441),FALSE)),-9999,VLOOKUP($I442,disall!$A$2:$CY$349,COLUMN(disall!CP441),FALSE))</f>
        <v>-9999</v>
      </c>
      <c r="CX442" s="8">
        <f>IF(ISNA(VLOOKUP($I442,disall!$A$2:$CY$349,COLUMN(disall!CQ441),FALSE)),-9999,VLOOKUP($I442,disall!$A$2:$CY$349,COLUMN(disall!CQ441),FALSE))</f>
        <v>-9999</v>
      </c>
      <c r="CY442" s="8">
        <f>IF(ISNA(VLOOKUP($I442,disall!$A$2:$CY$349,COLUMN(disall!CR441),FALSE)),-9999,VLOOKUP($I442,disall!$A$2:$CY$349,COLUMN(disall!CR441),FALSE))</f>
        <v>-9999</v>
      </c>
      <c r="CZ442" s="8">
        <f>IF(ISNA(VLOOKUP($I442,disall!$A$2:$CY$349,COLUMN(disall!CS441),FALSE)),-9999,VLOOKUP($I442,disall!$A$2:$CY$349,COLUMN(disall!CS441),FALSE))</f>
        <v>-9999</v>
      </c>
      <c r="DA442" s="8">
        <f>IF(ISNA(VLOOKUP($I442,disall!$A$2:$CY$349,COLUMN(disall!CT441),FALSE)),-9999,VLOOKUP($I442,disall!$A$2:$CY$349,COLUMN(disall!CT441),FALSE))</f>
        <v>-9999</v>
      </c>
      <c r="DB442" s="8">
        <f>IF(ISNA(VLOOKUP($I442,disall!$A$2:$CY$349,COLUMN(disall!CU441),FALSE)),-9999,VLOOKUP($I442,disall!$A$2:$CY$349,COLUMN(disall!CU441),FALSE))</f>
        <v>-9999</v>
      </c>
      <c r="DC442" s="8">
        <f>IF(ISNA(VLOOKUP($I442,disall!$A$2:$CY$349,COLUMN(disall!CV441),FALSE)),-9999,VLOOKUP($I442,disall!$A$2:$CY$349,COLUMN(disall!CV441),FALSE))</f>
        <v>-9999</v>
      </c>
      <c r="DD442" s="8">
        <f>IF(ISNA(VLOOKUP($I442,disall!$A$2:$CY$349,COLUMN(disall!CW441),FALSE)),-9999,VLOOKUP($I442,disall!$A$2:$CY$349,COLUMN(disall!CW441),FALSE))</f>
        <v>-9999</v>
      </c>
      <c r="DE442" s="8">
        <f>IF(ISNA(VLOOKUP($I442,disall!$A$2:$CY$349,COLUMN(disall!CX441),FALSE)),-9999,VLOOKUP($I442,disall!$A$2:$CY$349,COLUMN(disall!CX441),FALSE))</f>
        <v>-9999</v>
      </c>
      <c r="DF442" s="8">
        <f>IF(ISNA(VLOOKUP($I442,disall!$A$2:$CY$349,COLUMN(disall!CY441),FALSE)),-9999,VLOOKUP($I442,disall!$A$2:$CY$349,COLUMN(disall!CY441),FALSE))</f>
        <v>-9999</v>
      </c>
    </row>
    <row r="443" spans="1:110" x14ac:dyDescent="0.25">
      <c r="A443">
        <v>364</v>
      </c>
      <c r="B443" t="s">
        <v>8</v>
      </c>
      <c r="C443" t="s">
        <v>472</v>
      </c>
      <c r="D443" t="s">
        <v>400</v>
      </c>
      <c r="E443" t="s">
        <v>473</v>
      </c>
      <c r="F443" t="s">
        <v>408</v>
      </c>
      <c r="G443" t="s">
        <v>473</v>
      </c>
      <c r="H443">
        <v>4141</v>
      </c>
      <c r="I443">
        <f>IF(ISNA(VLOOKUP(H443,disall!$D$2:$L$349,1,FALSE)),H443,VLOOKUP(H443,disall!$D$2:$L$349,1,FALSE))</f>
        <v>4141</v>
      </c>
      <c r="J443">
        <f>IF(ISNA(VLOOKUP(H443,disall!$D$2:$L$349,1,FALSE)),"NA",VLOOKUP(H443,disall!$D$2:$L$349,2,FALSE))</f>
        <v>1911</v>
      </c>
      <c r="K443" t="str">
        <f>IF(ISNA(VLOOKUP(I443,disall!$A$2:$L$349,3,FALSE)),F443,VLOOKUP(I443,disall!$A$2:$L$349,3,FALSE))</f>
        <v>Periyar</v>
      </c>
      <c r="L443" t="str">
        <f>IF(ISNA(VLOOKUP(I443,disall!$A$2:$L$349,12,FALSE)),"NA",VLOOKUP(I443,disall!$A$2:$L$349,12,FALSE))</f>
        <v>Periyar</v>
      </c>
      <c r="M443">
        <f>IF(ISNA(VLOOKUP(I443,disall!$A$2:$M$349,6,FALSE)),"NA",VLOOKUP(I443,disall!$A$2:$M$349,6,FALSE))</f>
        <v>19</v>
      </c>
      <c r="N443">
        <f>IF(ISNA(VLOOKUP(I443,disall!$A$2:$M$349,7,FALSE)),"NA",VLOOKUP(I443,disall!$A$2:$M$349,7,FALSE))</f>
        <v>0.61825600000000003</v>
      </c>
      <c r="O443">
        <f>IF(ISNA(VLOOKUP(I443,disall!$A$2:$M$349,8,FALSE)),"NA",VLOOKUP(I443,disall!$A$2:$M$349,8,FALSE))</f>
        <v>6.0609500000000001</v>
      </c>
      <c r="P443" t="str">
        <f>IF(ISNA(VLOOKUP(I443,disall!$A$2:$M$349,9,FALSE)),"NA",VLOOKUP(I443,disall!$A$2:$M$349,9,FALSE))</f>
        <v>POLY</v>
      </c>
      <c r="Q443">
        <f>IF(ISNA(VLOOKUP(I443,disall!$A$2:$M$349,10,FALSE)),"NA",VLOOKUP(I443,disall!$A$2:$M$349,10,FALSE))</f>
        <v>356221200</v>
      </c>
      <c r="R443" t="str">
        <f>IF(ISNA(VLOOKUP(I443,disall!$A$2:$M$349,11,FALSE)),"NA",VLOOKUP(I443,disall!$A$2:$M$349,11,FALSE))</f>
        <v>Tamil Nadu</v>
      </c>
      <c r="S443" t="str">
        <f>IF(ISNA(VLOOKUP(I443,disall!$A$2:$M$349,12,FALSE)),"NA",VLOOKUP(I443,disall!$A$2:$M$349,12,FALSE))</f>
        <v>Periyar</v>
      </c>
      <c r="T443">
        <f>IF(ISNA(VLOOKUP(I443,disall!$A$2:$M$349,13,FALSE)),"NA",VLOOKUP(I443,disall!$A$2:$M$349,13,FALSE))</f>
        <v>254</v>
      </c>
      <c r="U443" s="8">
        <f>IF(ISNA(VLOOKUP($I443,disall!$A$2:$CY$349,COLUMN(disall!N442),FALSE)),-9999,VLOOKUP($I443,disall!$A$2:$CY$349,COLUMN(disall!N442),FALSE))</f>
        <v>0</v>
      </c>
      <c r="V443" s="8">
        <f>IF(ISNA(VLOOKUP($I443,disall!$A$2:$CY$349,COLUMN(disall!O442),FALSE)),-9999,VLOOKUP($I443,disall!$A$2:$CY$349,COLUMN(disall!O442),FALSE))</f>
        <v>0</v>
      </c>
      <c r="W443" s="8">
        <f>IF(ISNA(VLOOKUP($I443,disall!$A$2:$CY$349,COLUMN(disall!P442),FALSE)),-9999,VLOOKUP($I443,disall!$A$2:$CY$349,COLUMN(disall!P442),FALSE))</f>
        <v>0</v>
      </c>
      <c r="X443" s="8">
        <f>IF(ISNA(VLOOKUP($I443,disall!$A$2:$CY$349,COLUMN(disall!Q442),FALSE)),-9999,VLOOKUP($I443,disall!$A$2:$CY$349,COLUMN(disall!Q442),FALSE))</f>
        <v>0</v>
      </c>
      <c r="Y443" s="8">
        <f>IF(ISNA(VLOOKUP($I443,disall!$A$2:$CY$349,COLUMN(disall!R442),FALSE)),-9999,VLOOKUP($I443,disall!$A$2:$CY$349,COLUMN(disall!R442),FALSE))</f>
        <v>0</v>
      </c>
      <c r="Z443" s="8">
        <f>IF(ISNA(VLOOKUP($I443,disall!$A$2:$CY$349,COLUMN(disall!S442),FALSE)),-9999,VLOOKUP($I443,disall!$A$2:$CY$349,COLUMN(disall!S442),FALSE))</f>
        <v>0</v>
      </c>
      <c r="AA443" s="8">
        <f>IF(ISNA(VLOOKUP($I443,disall!$A$2:$CY$349,COLUMN(disall!T442),FALSE)),-9999,VLOOKUP($I443,disall!$A$2:$CY$349,COLUMN(disall!T442),FALSE))</f>
        <v>0</v>
      </c>
      <c r="AB443" s="8">
        <f>IF(ISNA(VLOOKUP($I443,disall!$A$2:$CY$349,COLUMN(disall!U442),FALSE)),-9999,VLOOKUP($I443,disall!$A$2:$CY$349,COLUMN(disall!U442),FALSE))</f>
        <v>0</v>
      </c>
      <c r="AC443" s="8">
        <f>IF(ISNA(VLOOKUP($I443,disall!$A$2:$CY$349,COLUMN(disall!V442),FALSE)),-9999,VLOOKUP($I443,disall!$A$2:$CY$349,COLUMN(disall!V442),FALSE))</f>
        <v>0</v>
      </c>
      <c r="AD443" s="8">
        <f>IF(ISNA(VLOOKUP($I443,disall!$A$2:$CY$349,COLUMN(disall!W442),FALSE)),-9999,VLOOKUP($I443,disall!$A$2:$CY$349,COLUMN(disall!W442),FALSE))</f>
        <v>0</v>
      </c>
      <c r="AE443" s="8">
        <f>IF(ISNA(VLOOKUP($I443,disall!$A$2:$CY$349,COLUMN(disall!X442),FALSE)),-9999,VLOOKUP($I443,disall!$A$2:$CY$349,COLUMN(disall!X442),FALSE))</f>
        <v>0</v>
      </c>
      <c r="AF443" s="8">
        <f>IF(ISNA(VLOOKUP($I443,disall!$A$2:$CY$349,COLUMN(disall!Y442),FALSE)),-9999,VLOOKUP($I443,disall!$A$2:$CY$349,COLUMN(disall!Y442),FALSE))</f>
        <v>0</v>
      </c>
      <c r="AG443" s="8">
        <f>IF(ISNA(VLOOKUP($I443,disall!$A$2:$CY$349,COLUMN(disall!Z442),FALSE)),-9999,VLOOKUP($I443,disall!$A$2:$CY$349,COLUMN(disall!Z442),FALSE))</f>
        <v>0</v>
      </c>
      <c r="AH443" s="8">
        <f>IF(ISNA(VLOOKUP($I443,disall!$A$2:$CY$349,COLUMN(disall!AA442),FALSE)),-9999,VLOOKUP($I443,disall!$A$2:$CY$349,COLUMN(disall!AA442),FALSE))</f>
        <v>0</v>
      </c>
      <c r="AI443" s="8">
        <f>IF(ISNA(VLOOKUP($I443,disall!$A$2:$CY$349,COLUMN(disall!AB442),FALSE)),-9999,VLOOKUP($I443,disall!$A$2:$CY$349,COLUMN(disall!AB442),FALSE))</f>
        <v>0</v>
      </c>
      <c r="AJ443" s="8">
        <f>IF(ISNA(VLOOKUP($I443,disall!$A$2:$CY$349,COLUMN(disall!AC442),FALSE)),-9999,VLOOKUP($I443,disall!$A$2:$CY$349,COLUMN(disall!AC442),FALSE))</f>
        <v>0</v>
      </c>
      <c r="AK443" s="8">
        <f>IF(ISNA(VLOOKUP($I443,disall!$A$2:$CY$349,COLUMN(disall!AD442),FALSE)),-9999,VLOOKUP($I443,disall!$A$2:$CY$349,COLUMN(disall!AD442),FALSE))</f>
        <v>0</v>
      </c>
      <c r="AL443" s="8">
        <f>IF(ISNA(VLOOKUP($I443,disall!$A$2:$CY$349,COLUMN(disall!AE442),FALSE)),-9999,VLOOKUP($I443,disall!$A$2:$CY$349,COLUMN(disall!AE442),FALSE))</f>
        <v>0</v>
      </c>
      <c r="AM443" s="8">
        <f>IF(ISNA(VLOOKUP($I443,disall!$A$2:$CY$349,COLUMN(disall!AF442),FALSE)),-9999,VLOOKUP($I443,disall!$A$2:$CY$349,COLUMN(disall!AF442),FALSE))</f>
        <v>0</v>
      </c>
      <c r="AN443" s="8">
        <f>IF(ISNA(VLOOKUP($I443,disall!$A$2:$CY$349,COLUMN(disall!AG442),FALSE)),-9999,VLOOKUP($I443,disall!$A$2:$CY$349,COLUMN(disall!AG442),FALSE))</f>
        <v>0</v>
      </c>
      <c r="AO443" s="8">
        <f>IF(ISNA(VLOOKUP($I443,disall!$A$2:$CY$349,COLUMN(disall!AH442),FALSE)),-9999,VLOOKUP($I443,disall!$A$2:$CY$349,COLUMN(disall!AH442),FALSE))</f>
        <v>0</v>
      </c>
      <c r="AP443" s="8">
        <f>IF(ISNA(VLOOKUP($I443,disall!$A$2:$CY$349,COLUMN(disall!AI442),FALSE)),-9999,VLOOKUP($I443,disall!$A$2:$CY$349,COLUMN(disall!AI442),FALSE))</f>
        <v>0</v>
      </c>
      <c r="AQ443" s="8">
        <f>IF(ISNA(VLOOKUP($I443,disall!$A$2:$CY$349,COLUMN(disall!AJ442),FALSE)),-9999,VLOOKUP($I443,disall!$A$2:$CY$349,COLUMN(disall!AJ442),FALSE))</f>
        <v>0</v>
      </c>
      <c r="AR443" s="8">
        <f>IF(ISNA(VLOOKUP($I443,disall!$A$2:$CY$349,COLUMN(disall!AK442),FALSE)),-9999,VLOOKUP($I443,disall!$A$2:$CY$349,COLUMN(disall!AK442),FALSE))</f>
        <v>0</v>
      </c>
      <c r="AS443" s="8">
        <f>IF(ISNA(VLOOKUP($I443,disall!$A$2:$CY$349,COLUMN(disall!AL442),FALSE)),-9999,VLOOKUP($I443,disall!$A$2:$CY$349,COLUMN(disall!AL442),FALSE))</f>
        <v>0</v>
      </c>
      <c r="AT443" s="8">
        <f>IF(ISNA(VLOOKUP($I443,disall!$A$2:$CY$349,COLUMN(disall!AM442),FALSE)),-9999,VLOOKUP($I443,disall!$A$2:$CY$349,COLUMN(disall!AM442),FALSE))</f>
        <v>0</v>
      </c>
      <c r="AU443" s="8">
        <f>IF(ISNA(VLOOKUP($I443,disall!$A$2:$CY$349,COLUMN(disall!AN442),FALSE)),-9999,VLOOKUP($I443,disall!$A$2:$CY$349,COLUMN(disall!AN442),FALSE))</f>
        <v>0</v>
      </c>
      <c r="AV443" s="8">
        <f>IF(ISNA(VLOOKUP($I443,disall!$A$2:$CY$349,COLUMN(disall!AO442),FALSE)),-9999,VLOOKUP($I443,disall!$A$2:$CY$349,COLUMN(disall!AO442),FALSE))</f>
        <v>0</v>
      </c>
      <c r="AW443" s="8">
        <f>IF(ISNA(VLOOKUP($I443,disall!$A$2:$CY$349,COLUMN(disall!AP442),FALSE)),-9999,VLOOKUP($I443,disall!$A$2:$CY$349,COLUMN(disall!AP442),FALSE))</f>
        <v>0</v>
      </c>
      <c r="AX443" s="8">
        <f>IF(ISNA(VLOOKUP($I443,disall!$A$2:$CY$349,COLUMN(disall!AQ442),FALSE)),-9999,VLOOKUP($I443,disall!$A$2:$CY$349,COLUMN(disall!AQ442),FALSE))</f>
        <v>0</v>
      </c>
      <c r="AY443" s="8">
        <f>IF(ISNA(VLOOKUP($I443,disall!$A$2:$CY$349,COLUMN(disall!AR442),FALSE)),-9999,VLOOKUP($I443,disall!$A$2:$CY$349,COLUMN(disall!AR442),FALSE))</f>
        <v>0</v>
      </c>
      <c r="AZ443" s="8">
        <f>IF(ISNA(VLOOKUP($I443,disall!$A$2:$CY$349,COLUMN(disall!AS442),FALSE)),-9999,VLOOKUP($I443,disall!$A$2:$CY$349,COLUMN(disall!AS442),FALSE))</f>
        <v>0</v>
      </c>
      <c r="BA443" s="8">
        <f>IF(ISNA(VLOOKUP($I443,disall!$A$2:$CY$349,COLUMN(disall!AT442),FALSE)),-9999,VLOOKUP($I443,disall!$A$2:$CY$349,COLUMN(disall!AT442),FALSE))</f>
        <v>0</v>
      </c>
      <c r="BB443" s="8">
        <f>IF(ISNA(VLOOKUP($I443,disall!$A$2:$CY$349,COLUMN(disall!AU442),FALSE)),-9999,VLOOKUP($I443,disall!$A$2:$CY$349,COLUMN(disall!AU442),FALSE))</f>
        <v>0</v>
      </c>
      <c r="BC443" s="8">
        <f>IF(ISNA(VLOOKUP($I443,disall!$A$2:$CY$349,COLUMN(disall!AV442),FALSE)),-9999,VLOOKUP($I443,disall!$A$2:$CY$349,COLUMN(disall!AV442),FALSE))</f>
        <v>0</v>
      </c>
      <c r="BD443" s="8">
        <f>IF(ISNA(VLOOKUP($I443,disall!$A$2:$CY$349,COLUMN(disall!AW442),FALSE)),-9999,VLOOKUP($I443,disall!$A$2:$CY$349,COLUMN(disall!AW442),FALSE))</f>
        <v>0</v>
      </c>
      <c r="BE443" s="8">
        <f>IF(ISNA(VLOOKUP($I443,disall!$A$2:$CY$349,COLUMN(disall!AX442),FALSE)),-9999,VLOOKUP($I443,disall!$A$2:$CY$349,COLUMN(disall!AX442),FALSE))</f>
        <v>0</v>
      </c>
      <c r="BF443" s="8">
        <f>IF(ISNA(VLOOKUP($I443,disall!$A$2:$CY$349,COLUMN(disall!AY442),FALSE)),-9999,VLOOKUP($I443,disall!$A$2:$CY$349,COLUMN(disall!AY442),FALSE))</f>
        <v>0</v>
      </c>
      <c r="BG443" s="8">
        <f>IF(ISNA(VLOOKUP($I443,disall!$A$2:$CY$349,COLUMN(disall!AZ442),FALSE)),-9999,VLOOKUP($I443,disall!$A$2:$CY$349,COLUMN(disall!AZ442),FALSE))</f>
        <v>0</v>
      </c>
      <c r="BH443" s="8">
        <f>IF(ISNA(VLOOKUP($I443,disall!$A$2:$CY$349,COLUMN(disall!BA442),FALSE)),-9999,VLOOKUP($I443,disall!$A$2:$CY$349,COLUMN(disall!BA442),FALSE))</f>
        <v>0</v>
      </c>
      <c r="BI443" s="8">
        <f>IF(ISNA(VLOOKUP($I443,disall!$A$2:$CY$349,COLUMN(disall!BB442),FALSE)),-9999,VLOOKUP($I443,disall!$A$2:$CY$349,COLUMN(disall!BB442),FALSE))</f>
        <v>0</v>
      </c>
      <c r="BJ443" s="8">
        <f>IF(ISNA(VLOOKUP($I443,disall!$A$2:$CY$349,COLUMN(disall!BC442),FALSE)),-9999,VLOOKUP($I443,disall!$A$2:$CY$349,COLUMN(disall!BC442),FALSE))</f>
        <v>0</v>
      </c>
      <c r="BK443" s="8">
        <f>IF(ISNA(VLOOKUP($I443,disall!$A$2:$CY$349,COLUMN(disall!BD442),FALSE)),-9999,VLOOKUP($I443,disall!$A$2:$CY$349,COLUMN(disall!BD442),FALSE))</f>
        <v>0</v>
      </c>
      <c r="BL443" s="8">
        <f>IF(ISNA(VLOOKUP($I443,disall!$A$2:$CY$349,COLUMN(disall!BE442),FALSE)),-9999,VLOOKUP($I443,disall!$A$2:$CY$349,COLUMN(disall!BE442),FALSE))</f>
        <v>0</v>
      </c>
      <c r="BM443" s="8">
        <f>IF(ISNA(VLOOKUP($I443,disall!$A$2:$CY$349,COLUMN(disall!BF442),FALSE)),-9999,VLOOKUP($I443,disall!$A$2:$CY$349,COLUMN(disall!BF442),FALSE))</f>
        <v>0</v>
      </c>
      <c r="BN443" s="8">
        <f>IF(ISNA(VLOOKUP($I443,disall!$A$2:$CY$349,COLUMN(disall!BG442),FALSE)),-9999,VLOOKUP($I443,disall!$A$2:$CY$349,COLUMN(disall!BG442),FALSE))</f>
        <v>0</v>
      </c>
      <c r="BO443" s="8">
        <f>IF(ISNA(VLOOKUP($I443,disall!$A$2:$CY$349,COLUMN(disall!BH442),FALSE)),-9999,VLOOKUP($I443,disall!$A$2:$CY$349,COLUMN(disall!BH442),FALSE))</f>
        <v>0</v>
      </c>
      <c r="BP443" s="8">
        <f>IF(ISNA(VLOOKUP($I443,disall!$A$2:$CY$349,COLUMN(disall!BI442),FALSE)),-9999,VLOOKUP($I443,disall!$A$2:$CY$349,COLUMN(disall!BI442),FALSE))</f>
        <v>0</v>
      </c>
      <c r="BQ443" s="8">
        <f>IF(ISNA(VLOOKUP($I443,disall!$A$2:$CY$349,COLUMN(disall!BJ442),FALSE)),-9999,VLOOKUP($I443,disall!$A$2:$CY$349,COLUMN(disall!BJ442),FALSE))</f>
        <v>0</v>
      </c>
      <c r="BR443" s="8">
        <f>IF(ISNA(VLOOKUP($I443,disall!$A$2:$CY$349,COLUMN(disall!BK442),FALSE)),-9999,VLOOKUP($I443,disall!$A$2:$CY$349,COLUMN(disall!BK442),FALSE))</f>
        <v>0</v>
      </c>
      <c r="BS443" s="8">
        <f>IF(ISNA(VLOOKUP($I443,disall!$A$2:$CY$349,COLUMN(disall!BL442),FALSE)),-9999,VLOOKUP($I443,disall!$A$2:$CY$349,COLUMN(disall!BL442),FALSE))</f>
        <v>0</v>
      </c>
      <c r="BT443" s="8">
        <f>IF(ISNA(VLOOKUP($I443,disall!$A$2:$CY$349,COLUMN(disall!BM442),FALSE)),-9999,VLOOKUP($I443,disall!$A$2:$CY$349,COLUMN(disall!BM442),FALSE))</f>
        <v>0</v>
      </c>
      <c r="BU443" s="8">
        <f>IF(ISNA(VLOOKUP($I443,disall!$A$2:$CY$349,COLUMN(disall!BN442),FALSE)),-9999,VLOOKUP($I443,disall!$A$2:$CY$349,COLUMN(disall!BN442),FALSE))</f>
        <v>0</v>
      </c>
      <c r="BV443" s="8">
        <f>IF(ISNA(VLOOKUP($I443,disall!$A$2:$CY$349,COLUMN(disall!BO442),FALSE)),-9999,VLOOKUP($I443,disall!$A$2:$CY$349,COLUMN(disall!BO442),FALSE))</f>
        <v>0</v>
      </c>
      <c r="BW443" s="8">
        <f>IF(ISNA(VLOOKUP($I443,disall!$A$2:$CY$349,COLUMN(disall!BP442),FALSE)),-9999,VLOOKUP($I443,disall!$A$2:$CY$349,COLUMN(disall!BP442),FALSE))</f>
        <v>0</v>
      </c>
      <c r="BX443" s="8">
        <f>IF(ISNA(VLOOKUP($I443,disall!$A$2:$CY$349,COLUMN(disall!BQ442),FALSE)),-9999,VLOOKUP($I443,disall!$A$2:$CY$349,COLUMN(disall!BQ442),FALSE))</f>
        <v>0</v>
      </c>
      <c r="BY443" s="8">
        <f>IF(ISNA(VLOOKUP($I443,disall!$A$2:$CY$349,COLUMN(disall!BR442),FALSE)),-9999,VLOOKUP($I443,disall!$A$2:$CY$349,COLUMN(disall!BR442),FALSE))</f>
        <v>0</v>
      </c>
      <c r="BZ443" s="8">
        <f>IF(ISNA(VLOOKUP($I443,disall!$A$2:$CY$349,COLUMN(disall!BS442),FALSE)),-9999,VLOOKUP($I443,disall!$A$2:$CY$349,COLUMN(disall!BS442),FALSE))</f>
        <v>0</v>
      </c>
      <c r="CA443" s="8">
        <f>IF(ISNA(VLOOKUP($I443,disall!$A$2:$CY$349,COLUMN(disall!BT442),FALSE)),-9999,VLOOKUP($I443,disall!$A$2:$CY$349,COLUMN(disall!BT442),FALSE))</f>
        <v>0</v>
      </c>
      <c r="CB443" s="8">
        <f>IF(ISNA(VLOOKUP($I443,disall!$A$2:$CY$349,COLUMN(disall!BU442),FALSE)),-9999,VLOOKUP($I443,disall!$A$2:$CY$349,COLUMN(disall!BU442),FALSE))</f>
        <v>0</v>
      </c>
      <c r="CC443" s="8">
        <f>IF(ISNA(VLOOKUP($I443,disall!$A$2:$CY$349,COLUMN(disall!BV442),FALSE)),-9999,VLOOKUP($I443,disall!$A$2:$CY$349,COLUMN(disall!BV442),FALSE))</f>
        <v>0</v>
      </c>
      <c r="CD443" s="8">
        <f>IF(ISNA(VLOOKUP($I443,disall!$A$2:$CY$349,COLUMN(disall!BW442),FALSE)),-9999,VLOOKUP($I443,disall!$A$2:$CY$349,COLUMN(disall!BW442),FALSE))</f>
        <v>0</v>
      </c>
      <c r="CE443" s="8">
        <f>IF(ISNA(VLOOKUP($I443,disall!$A$2:$CY$349,COLUMN(disall!BX442),FALSE)),-9999,VLOOKUP($I443,disall!$A$2:$CY$349,COLUMN(disall!BX442),FALSE))</f>
        <v>0</v>
      </c>
      <c r="CF443" s="8">
        <f>IF(ISNA(VLOOKUP($I443,disall!$A$2:$CY$349,COLUMN(disall!BY442),FALSE)),-9999,VLOOKUP($I443,disall!$A$2:$CY$349,COLUMN(disall!BY442),FALSE))</f>
        <v>0</v>
      </c>
      <c r="CG443" s="8">
        <f>IF(ISNA(VLOOKUP($I443,disall!$A$2:$CY$349,COLUMN(disall!BZ442),FALSE)),-9999,VLOOKUP($I443,disall!$A$2:$CY$349,COLUMN(disall!BZ442),FALSE))</f>
        <v>0</v>
      </c>
      <c r="CH443" s="8">
        <f>IF(ISNA(VLOOKUP($I443,disall!$A$2:$CY$349,COLUMN(disall!CA442),FALSE)),-9999,VLOOKUP($I443,disall!$A$2:$CY$349,COLUMN(disall!CA442),FALSE))</f>
        <v>0</v>
      </c>
      <c r="CI443" s="8">
        <f>IF(ISNA(VLOOKUP($I443,disall!$A$2:$CY$349,COLUMN(disall!CB442),FALSE)),-9999,VLOOKUP($I443,disall!$A$2:$CY$349,COLUMN(disall!CB442),FALSE))</f>
        <v>0</v>
      </c>
      <c r="CJ443" s="8">
        <f>IF(ISNA(VLOOKUP($I443,disall!$A$2:$CY$349,COLUMN(disall!CC442),FALSE)),-9999,VLOOKUP($I443,disall!$A$2:$CY$349,COLUMN(disall!CC442),FALSE))</f>
        <v>0</v>
      </c>
      <c r="CK443" s="8">
        <f>IF(ISNA(VLOOKUP($I443,disall!$A$2:$CY$349,COLUMN(disall!CD442),FALSE)),-9999,VLOOKUP($I443,disall!$A$2:$CY$349,COLUMN(disall!CD442),FALSE))</f>
        <v>0</v>
      </c>
      <c r="CL443" s="8">
        <f>IF(ISNA(VLOOKUP($I443,disall!$A$2:$CY$349,COLUMN(disall!CE442),FALSE)),-9999,VLOOKUP($I443,disall!$A$2:$CY$349,COLUMN(disall!CE442),FALSE))</f>
        <v>0</v>
      </c>
      <c r="CM443" s="8">
        <f>IF(ISNA(VLOOKUP($I443,disall!$A$2:$CY$349,COLUMN(disall!CF442),FALSE)),-9999,VLOOKUP($I443,disall!$A$2:$CY$349,COLUMN(disall!CF442),FALSE))</f>
        <v>0</v>
      </c>
      <c r="CN443" s="8">
        <f>IF(ISNA(VLOOKUP($I443,disall!$A$2:$CY$349,COLUMN(disall!CG442),FALSE)),-9999,VLOOKUP($I443,disall!$A$2:$CY$349,COLUMN(disall!CG442),FALSE))</f>
        <v>0</v>
      </c>
      <c r="CO443" s="8">
        <f>IF(ISNA(VLOOKUP($I443,disall!$A$2:$CY$349,COLUMN(disall!CH442),FALSE)),-9999,VLOOKUP($I443,disall!$A$2:$CY$349,COLUMN(disall!CH442),FALSE))</f>
        <v>64.36</v>
      </c>
      <c r="CP443" s="8">
        <f>IF(ISNA(VLOOKUP($I443,disall!$A$2:$CY$349,COLUMN(disall!CI442),FALSE)),-9999,VLOOKUP($I443,disall!$A$2:$CY$349,COLUMN(disall!CI442),FALSE))</f>
        <v>91.32</v>
      </c>
      <c r="CQ443" s="8">
        <f>IF(ISNA(VLOOKUP($I443,disall!$A$2:$CY$349,COLUMN(disall!CJ442),FALSE)),-9999,VLOOKUP($I443,disall!$A$2:$CY$349,COLUMN(disall!CJ442),FALSE))</f>
        <v>1418.89</v>
      </c>
      <c r="CR443" s="8">
        <f>IF(ISNA(VLOOKUP($I443,disall!$A$2:$CY$349,COLUMN(disall!CK442),FALSE)),-9999,VLOOKUP($I443,disall!$A$2:$CY$349,COLUMN(disall!CK442),FALSE))</f>
        <v>86.56</v>
      </c>
      <c r="CS443" s="8">
        <f>IF(ISNA(VLOOKUP($I443,disall!$A$2:$CY$349,COLUMN(disall!CL442),FALSE)),-9999,VLOOKUP($I443,disall!$A$2:$CY$349,COLUMN(disall!CL442),FALSE))</f>
        <v>146.52000000000001</v>
      </c>
      <c r="CT443" s="8">
        <f>IF(ISNA(VLOOKUP($I443,disall!$A$2:$CY$349,COLUMN(disall!CM442),FALSE)),-9999,VLOOKUP($I443,disall!$A$2:$CY$349,COLUMN(disall!CM442),FALSE))</f>
        <v>1692.7</v>
      </c>
      <c r="CU443" s="8">
        <f>IF(ISNA(VLOOKUP($I443,disall!$A$2:$CY$349,COLUMN(disall!CN442),FALSE)),-9999,VLOOKUP($I443,disall!$A$2:$CY$349,COLUMN(disall!CN442),FALSE))</f>
        <v>87.26</v>
      </c>
      <c r="CV443" s="8">
        <f>IF(ISNA(VLOOKUP($I443,disall!$A$2:$CY$349,COLUMN(disall!CO442),FALSE)),-9999,VLOOKUP($I443,disall!$A$2:$CY$349,COLUMN(disall!CO442),FALSE))</f>
        <v>167.6</v>
      </c>
      <c r="CW443" s="8">
        <f>IF(ISNA(VLOOKUP($I443,disall!$A$2:$CY$349,COLUMN(disall!CP442),FALSE)),-9999,VLOOKUP($I443,disall!$A$2:$CY$349,COLUMN(disall!CP442),FALSE))</f>
        <v>1920.7</v>
      </c>
      <c r="CX443" s="8">
        <f>IF(ISNA(VLOOKUP($I443,disall!$A$2:$CY$349,COLUMN(disall!CQ442),FALSE)),-9999,VLOOKUP($I443,disall!$A$2:$CY$349,COLUMN(disall!CQ442),FALSE))</f>
        <v>87</v>
      </c>
      <c r="CY443" s="8">
        <f>IF(ISNA(VLOOKUP($I443,disall!$A$2:$CY$349,COLUMN(disall!CR442),FALSE)),-9999,VLOOKUP($I443,disall!$A$2:$CY$349,COLUMN(disall!CR442),FALSE))</f>
        <v>147</v>
      </c>
      <c r="CZ443" s="8">
        <f>IF(ISNA(VLOOKUP($I443,disall!$A$2:$CY$349,COLUMN(disall!CS442),FALSE)),-9999,VLOOKUP($I443,disall!$A$2:$CY$349,COLUMN(disall!CS442),FALSE))</f>
        <v>1689.66</v>
      </c>
      <c r="DA443" s="8">
        <f>IF(ISNA(VLOOKUP($I443,disall!$A$2:$CY$349,COLUMN(disall!CT442),FALSE)),-9999,VLOOKUP($I443,disall!$A$2:$CY$349,COLUMN(disall!CT442),FALSE))</f>
        <v>72.06</v>
      </c>
      <c r="DB443" s="8">
        <f>IF(ISNA(VLOOKUP($I443,disall!$A$2:$CY$349,COLUMN(disall!CU442),FALSE)),-9999,VLOOKUP($I443,disall!$A$2:$CY$349,COLUMN(disall!CU442),FALSE))</f>
        <v>138.22</v>
      </c>
      <c r="DC443" s="8">
        <f>IF(ISNA(VLOOKUP($I443,disall!$A$2:$CY$349,COLUMN(disall!CV442),FALSE)),-9999,VLOOKUP($I443,disall!$A$2:$CY$349,COLUMN(disall!CV442),FALSE))</f>
        <v>1918.12</v>
      </c>
      <c r="DD443" s="8">
        <f>IF(ISNA(VLOOKUP($I443,disall!$A$2:$CY$349,COLUMN(disall!CW442),FALSE)),-9999,VLOOKUP($I443,disall!$A$2:$CY$349,COLUMN(disall!CW442),FALSE))</f>
        <v>72.06</v>
      </c>
      <c r="DE443" s="8">
        <f>IF(ISNA(VLOOKUP($I443,disall!$A$2:$CY$349,COLUMN(disall!CX442),FALSE)),-9999,VLOOKUP($I443,disall!$A$2:$CY$349,COLUMN(disall!CX442),FALSE))</f>
        <v>138.22</v>
      </c>
      <c r="DF443" s="8">
        <f>IF(ISNA(VLOOKUP($I443,disall!$A$2:$CY$349,COLUMN(disall!CY442),FALSE)),-9999,VLOOKUP($I443,disall!$A$2:$CY$349,COLUMN(disall!CY442),FALSE))</f>
        <v>1918.12</v>
      </c>
    </row>
    <row r="444" spans="1:110" x14ac:dyDescent="0.25">
      <c r="A444">
        <v>365</v>
      </c>
      <c r="B444" t="s">
        <v>8</v>
      </c>
      <c r="C444" t="s">
        <v>472</v>
      </c>
      <c r="D444" t="s">
        <v>400</v>
      </c>
      <c r="E444" t="s">
        <v>1228</v>
      </c>
      <c r="F444" t="s">
        <v>416</v>
      </c>
      <c r="G444" t="s">
        <v>1229</v>
      </c>
      <c r="H444">
        <v>4142</v>
      </c>
      <c r="I444">
        <f>IF(ISNA(VLOOKUP(H444,disall!$D$2:$L$349,1,FALSE)),H444,VLOOKUP(H444,disall!$D$2:$L$349,1,FALSE))</f>
        <v>4142</v>
      </c>
      <c r="J444">
        <f>IF(ISNA(VLOOKUP(H444,disall!$D$2:$L$349,1,FALSE)),"NA",VLOOKUP(H444,disall!$D$2:$L$349,2,FALSE))</f>
        <v>1912</v>
      </c>
      <c r="K444" t="str">
        <f>IF(ISNA(VLOOKUP(I444,disall!$A$2:$L$349,3,FALSE)),F444,VLOOKUP(I444,disall!$A$2:$L$349,3,FALSE))</f>
        <v>Pudukkottai</v>
      </c>
      <c r="L444" t="str">
        <f>IF(ISNA(VLOOKUP(I444,disall!$A$2:$L$349,12,FALSE)),"NA",VLOOKUP(I444,disall!$A$2:$L$349,12,FALSE))</f>
        <v>Pudukkottai</v>
      </c>
      <c r="M444">
        <f>IF(ISNA(VLOOKUP(I444,disall!$A$2:$M$349,6,FALSE)),"NA",VLOOKUP(I444,disall!$A$2:$M$349,6,FALSE))</f>
        <v>19</v>
      </c>
      <c r="N444">
        <f>IF(ISNA(VLOOKUP(I444,disall!$A$2:$M$349,7,FALSE)),"NA",VLOOKUP(I444,disall!$A$2:$M$349,7,FALSE))</f>
        <v>0.379749</v>
      </c>
      <c r="O444">
        <f>IF(ISNA(VLOOKUP(I444,disall!$A$2:$M$349,8,FALSE)),"NA",VLOOKUP(I444,disall!$A$2:$M$349,8,FALSE))</f>
        <v>4.0506409999999997</v>
      </c>
      <c r="P444" t="str">
        <f>IF(ISNA(VLOOKUP(I444,disall!$A$2:$M$349,9,FALSE)),"NA",VLOOKUP(I444,disall!$A$2:$M$349,9,FALSE))</f>
        <v>POLY</v>
      </c>
      <c r="Q444">
        <f>IF(ISNA(VLOOKUP(I444,disall!$A$2:$M$349,10,FALSE)),"NA",VLOOKUP(I444,disall!$A$2:$M$349,10,FALSE))</f>
        <v>356221300</v>
      </c>
      <c r="R444" t="str">
        <f>IF(ISNA(VLOOKUP(I444,disall!$A$2:$M$349,11,FALSE)),"NA",VLOOKUP(I444,disall!$A$2:$M$349,11,FALSE))</f>
        <v>Tamil Nadu</v>
      </c>
      <c r="S444" t="str">
        <f>IF(ISNA(VLOOKUP(I444,disall!$A$2:$M$349,12,FALSE)),"NA",VLOOKUP(I444,disall!$A$2:$M$349,12,FALSE))</f>
        <v>Pudukkottai</v>
      </c>
      <c r="T444">
        <f>IF(ISNA(VLOOKUP(I444,disall!$A$2:$M$349,13,FALSE)),"NA",VLOOKUP(I444,disall!$A$2:$M$349,13,FALSE))</f>
        <v>255</v>
      </c>
      <c r="U444" s="8">
        <f>IF(ISNA(VLOOKUP($I444,disall!$A$2:$CY$349,COLUMN(disall!N443),FALSE)),-9999,VLOOKUP($I444,disall!$A$2:$CY$349,COLUMN(disall!N443),FALSE))</f>
        <v>0</v>
      </c>
      <c r="V444" s="8">
        <f>IF(ISNA(VLOOKUP($I444,disall!$A$2:$CY$349,COLUMN(disall!O443),FALSE)),-9999,VLOOKUP($I444,disall!$A$2:$CY$349,COLUMN(disall!O443),FALSE))</f>
        <v>0</v>
      </c>
      <c r="W444" s="8">
        <f>IF(ISNA(VLOOKUP($I444,disall!$A$2:$CY$349,COLUMN(disall!P443),FALSE)),-9999,VLOOKUP($I444,disall!$A$2:$CY$349,COLUMN(disall!P443),FALSE))</f>
        <v>0</v>
      </c>
      <c r="X444" s="8">
        <f>IF(ISNA(VLOOKUP($I444,disall!$A$2:$CY$349,COLUMN(disall!Q443),FALSE)),-9999,VLOOKUP($I444,disall!$A$2:$CY$349,COLUMN(disall!Q443),FALSE))</f>
        <v>0</v>
      </c>
      <c r="Y444" s="8">
        <f>IF(ISNA(VLOOKUP($I444,disall!$A$2:$CY$349,COLUMN(disall!R443),FALSE)),-9999,VLOOKUP($I444,disall!$A$2:$CY$349,COLUMN(disall!R443),FALSE))</f>
        <v>0</v>
      </c>
      <c r="Z444" s="8">
        <f>IF(ISNA(VLOOKUP($I444,disall!$A$2:$CY$349,COLUMN(disall!S443),FALSE)),-9999,VLOOKUP($I444,disall!$A$2:$CY$349,COLUMN(disall!S443),FALSE))</f>
        <v>0</v>
      </c>
      <c r="AA444" s="8">
        <f>IF(ISNA(VLOOKUP($I444,disall!$A$2:$CY$349,COLUMN(disall!T443),FALSE)),-9999,VLOOKUP($I444,disall!$A$2:$CY$349,COLUMN(disall!T443),FALSE))</f>
        <v>0</v>
      </c>
      <c r="AB444" s="8">
        <f>IF(ISNA(VLOOKUP($I444,disall!$A$2:$CY$349,COLUMN(disall!U443),FALSE)),-9999,VLOOKUP($I444,disall!$A$2:$CY$349,COLUMN(disall!U443),FALSE))</f>
        <v>0</v>
      </c>
      <c r="AC444" s="8">
        <f>IF(ISNA(VLOOKUP($I444,disall!$A$2:$CY$349,COLUMN(disall!V443),FALSE)),-9999,VLOOKUP($I444,disall!$A$2:$CY$349,COLUMN(disall!V443),FALSE))</f>
        <v>0</v>
      </c>
      <c r="AD444" s="8">
        <f>IF(ISNA(VLOOKUP($I444,disall!$A$2:$CY$349,COLUMN(disall!W443),FALSE)),-9999,VLOOKUP($I444,disall!$A$2:$CY$349,COLUMN(disall!W443),FALSE))</f>
        <v>0</v>
      </c>
      <c r="AE444" s="8">
        <f>IF(ISNA(VLOOKUP($I444,disall!$A$2:$CY$349,COLUMN(disall!X443),FALSE)),-9999,VLOOKUP($I444,disall!$A$2:$CY$349,COLUMN(disall!X443),FALSE))</f>
        <v>0</v>
      </c>
      <c r="AF444" s="8">
        <f>IF(ISNA(VLOOKUP($I444,disall!$A$2:$CY$349,COLUMN(disall!Y443),FALSE)),-9999,VLOOKUP($I444,disall!$A$2:$CY$349,COLUMN(disall!Y443),FALSE))</f>
        <v>0</v>
      </c>
      <c r="AG444" s="8">
        <f>IF(ISNA(VLOOKUP($I444,disall!$A$2:$CY$349,COLUMN(disall!Z443),FALSE)),-9999,VLOOKUP($I444,disall!$A$2:$CY$349,COLUMN(disall!Z443),FALSE))</f>
        <v>0</v>
      </c>
      <c r="AH444" s="8">
        <f>IF(ISNA(VLOOKUP($I444,disall!$A$2:$CY$349,COLUMN(disall!AA443),FALSE)),-9999,VLOOKUP($I444,disall!$A$2:$CY$349,COLUMN(disall!AA443),FALSE))</f>
        <v>0</v>
      </c>
      <c r="AI444" s="8">
        <f>IF(ISNA(VLOOKUP($I444,disall!$A$2:$CY$349,COLUMN(disall!AB443),FALSE)),-9999,VLOOKUP($I444,disall!$A$2:$CY$349,COLUMN(disall!AB443),FALSE))</f>
        <v>0</v>
      </c>
      <c r="AJ444" s="8">
        <f>IF(ISNA(VLOOKUP($I444,disall!$A$2:$CY$349,COLUMN(disall!AC443),FALSE)),-9999,VLOOKUP($I444,disall!$A$2:$CY$349,COLUMN(disall!AC443),FALSE))</f>
        <v>0</v>
      </c>
      <c r="AK444" s="8">
        <f>IF(ISNA(VLOOKUP($I444,disall!$A$2:$CY$349,COLUMN(disall!AD443),FALSE)),-9999,VLOOKUP($I444,disall!$A$2:$CY$349,COLUMN(disall!AD443),FALSE))</f>
        <v>0</v>
      </c>
      <c r="AL444" s="8">
        <f>IF(ISNA(VLOOKUP($I444,disall!$A$2:$CY$349,COLUMN(disall!AE443),FALSE)),-9999,VLOOKUP($I444,disall!$A$2:$CY$349,COLUMN(disall!AE443),FALSE))</f>
        <v>0</v>
      </c>
      <c r="AM444" s="8">
        <f>IF(ISNA(VLOOKUP($I444,disall!$A$2:$CY$349,COLUMN(disall!AF443),FALSE)),-9999,VLOOKUP($I444,disall!$A$2:$CY$349,COLUMN(disall!AF443),FALSE))</f>
        <v>0</v>
      </c>
      <c r="AN444" s="8">
        <f>IF(ISNA(VLOOKUP($I444,disall!$A$2:$CY$349,COLUMN(disall!AG443),FALSE)),-9999,VLOOKUP($I444,disall!$A$2:$CY$349,COLUMN(disall!AG443),FALSE))</f>
        <v>0</v>
      </c>
      <c r="AO444" s="8">
        <f>IF(ISNA(VLOOKUP($I444,disall!$A$2:$CY$349,COLUMN(disall!AH443),FALSE)),-9999,VLOOKUP($I444,disall!$A$2:$CY$349,COLUMN(disall!AH443),FALSE))</f>
        <v>0</v>
      </c>
      <c r="AP444" s="8">
        <f>IF(ISNA(VLOOKUP($I444,disall!$A$2:$CY$349,COLUMN(disall!AI443),FALSE)),-9999,VLOOKUP($I444,disall!$A$2:$CY$349,COLUMN(disall!AI443),FALSE))</f>
        <v>0</v>
      </c>
      <c r="AQ444" s="8">
        <f>IF(ISNA(VLOOKUP($I444,disall!$A$2:$CY$349,COLUMN(disall!AJ443),FALSE)),-9999,VLOOKUP($I444,disall!$A$2:$CY$349,COLUMN(disall!AJ443),FALSE))</f>
        <v>0</v>
      </c>
      <c r="AR444" s="8">
        <f>IF(ISNA(VLOOKUP($I444,disall!$A$2:$CY$349,COLUMN(disall!AK443),FALSE)),-9999,VLOOKUP($I444,disall!$A$2:$CY$349,COLUMN(disall!AK443),FALSE))</f>
        <v>0</v>
      </c>
      <c r="AS444" s="8">
        <f>IF(ISNA(VLOOKUP($I444,disall!$A$2:$CY$349,COLUMN(disall!AL443),FALSE)),-9999,VLOOKUP($I444,disall!$A$2:$CY$349,COLUMN(disall!AL443),FALSE))</f>
        <v>0</v>
      </c>
      <c r="AT444" s="8">
        <f>IF(ISNA(VLOOKUP($I444,disall!$A$2:$CY$349,COLUMN(disall!AM443),FALSE)),-9999,VLOOKUP($I444,disall!$A$2:$CY$349,COLUMN(disall!AM443),FALSE))</f>
        <v>0</v>
      </c>
      <c r="AU444" s="8">
        <f>IF(ISNA(VLOOKUP($I444,disall!$A$2:$CY$349,COLUMN(disall!AN443),FALSE)),-9999,VLOOKUP($I444,disall!$A$2:$CY$349,COLUMN(disall!AN443),FALSE))</f>
        <v>0</v>
      </c>
      <c r="AV444" s="8">
        <f>IF(ISNA(VLOOKUP($I444,disall!$A$2:$CY$349,COLUMN(disall!AO443),FALSE)),-9999,VLOOKUP($I444,disall!$A$2:$CY$349,COLUMN(disall!AO443),FALSE))</f>
        <v>0</v>
      </c>
      <c r="AW444" s="8">
        <f>IF(ISNA(VLOOKUP($I444,disall!$A$2:$CY$349,COLUMN(disall!AP443),FALSE)),-9999,VLOOKUP($I444,disall!$A$2:$CY$349,COLUMN(disall!AP443),FALSE))</f>
        <v>0</v>
      </c>
      <c r="AX444" s="8">
        <f>IF(ISNA(VLOOKUP($I444,disall!$A$2:$CY$349,COLUMN(disall!AQ443),FALSE)),-9999,VLOOKUP($I444,disall!$A$2:$CY$349,COLUMN(disall!AQ443),FALSE))</f>
        <v>0</v>
      </c>
      <c r="AY444" s="8">
        <f>IF(ISNA(VLOOKUP($I444,disall!$A$2:$CY$349,COLUMN(disall!AR443),FALSE)),-9999,VLOOKUP($I444,disall!$A$2:$CY$349,COLUMN(disall!AR443),FALSE))</f>
        <v>0</v>
      </c>
      <c r="AZ444" s="8">
        <f>IF(ISNA(VLOOKUP($I444,disall!$A$2:$CY$349,COLUMN(disall!AS443),FALSE)),-9999,VLOOKUP($I444,disall!$A$2:$CY$349,COLUMN(disall!AS443),FALSE))</f>
        <v>0</v>
      </c>
      <c r="BA444" s="8">
        <f>IF(ISNA(VLOOKUP($I444,disall!$A$2:$CY$349,COLUMN(disall!AT443),FALSE)),-9999,VLOOKUP($I444,disall!$A$2:$CY$349,COLUMN(disall!AT443),FALSE))</f>
        <v>0</v>
      </c>
      <c r="BB444" s="8">
        <f>IF(ISNA(VLOOKUP($I444,disall!$A$2:$CY$349,COLUMN(disall!AU443),FALSE)),-9999,VLOOKUP($I444,disall!$A$2:$CY$349,COLUMN(disall!AU443),FALSE))</f>
        <v>0</v>
      </c>
      <c r="BC444" s="8">
        <f>IF(ISNA(VLOOKUP($I444,disall!$A$2:$CY$349,COLUMN(disall!AV443),FALSE)),-9999,VLOOKUP($I444,disall!$A$2:$CY$349,COLUMN(disall!AV443),FALSE))</f>
        <v>0</v>
      </c>
      <c r="BD444" s="8">
        <f>IF(ISNA(VLOOKUP($I444,disall!$A$2:$CY$349,COLUMN(disall!AW443),FALSE)),-9999,VLOOKUP($I444,disall!$A$2:$CY$349,COLUMN(disall!AW443),FALSE))</f>
        <v>0</v>
      </c>
      <c r="BE444" s="8">
        <f>IF(ISNA(VLOOKUP($I444,disall!$A$2:$CY$349,COLUMN(disall!AX443),FALSE)),-9999,VLOOKUP($I444,disall!$A$2:$CY$349,COLUMN(disall!AX443),FALSE))</f>
        <v>0</v>
      </c>
      <c r="BF444" s="8">
        <f>IF(ISNA(VLOOKUP($I444,disall!$A$2:$CY$349,COLUMN(disall!AY443),FALSE)),-9999,VLOOKUP($I444,disall!$A$2:$CY$349,COLUMN(disall!AY443),FALSE))</f>
        <v>0</v>
      </c>
      <c r="BG444" s="8">
        <f>IF(ISNA(VLOOKUP($I444,disall!$A$2:$CY$349,COLUMN(disall!AZ443),FALSE)),-9999,VLOOKUP($I444,disall!$A$2:$CY$349,COLUMN(disall!AZ443),FALSE))</f>
        <v>0</v>
      </c>
      <c r="BH444" s="8">
        <f>IF(ISNA(VLOOKUP($I444,disall!$A$2:$CY$349,COLUMN(disall!BA443),FALSE)),-9999,VLOOKUP($I444,disall!$A$2:$CY$349,COLUMN(disall!BA443),FALSE))</f>
        <v>0</v>
      </c>
      <c r="BI444" s="8">
        <f>IF(ISNA(VLOOKUP($I444,disall!$A$2:$CY$349,COLUMN(disall!BB443),FALSE)),-9999,VLOOKUP($I444,disall!$A$2:$CY$349,COLUMN(disall!BB443),FALSE))</f>
        <v>0</v>
      </c>
      <c r="BJ444" s="8">
        <f>IF(ISNA(VLOOKUP($I444,disall!$A$2:$CY$349,COLUMN(disall!BC443),FALSE)),-9999,VLOOKUP($I444,disall!$A$2:$CY$349,COLUMN(disall!BC443),FALSE))</f>
        <v>0</v>
      </c>
      <c r="BK444" s="8">
        <f>IF(ISNA(VLOOKUP($I444,disall!$A$2:$CY$349,COLUMN(disall!BD443),FALSE)),-9999,VLOOKUP($I444,disall!$A$2:$CY$349,COLUMN(disall!BD443),FALSE))</f>
        <v>0</v>
      </c>
      <c r="BL444" s="8">
        <f>IF(ISNA(VLOOKUP($I444,disall!$A$2:$CY$349,COLUMN(disall!BE443),FALSE)),-9999,VLOOKUP($I444,disall!$A$2:$CY$349,COLUMN(disall!BE443),FALSE))</f>
        <v>0</v>
      </c>
      <c r="BM444" s="8">
        <f>IF(ISNA(VLOOKUP($I444,disall!$A$2:$CY$349,COLUMN(disall!BF443),FALSE)),-9999,VLOOKUP($I444,disall!$A$2:$CY$349,COLUMN(disall!BF443),FALSE))</f>
        <v>0</v>
      </c>
      <c r="BN444" s="8">
        <f>IF(ISNA(VLOOKUP($I444,disall!$A$2:$CY$349,COLUMN(disall!BG443),FALSE)),-9999,VLOOKUP($I444,disall!$A$2:$CY$349,COLUMN(disall!BG443),FALSE))</f>
        <v>0</v>
      </c>
      <c r="BO444" s="8">
        <f>IF(ISNA(VLOOKUP($I444,disall!$A$2:$CY$349,COLUMN(disall!BH443),FALSE)),-9999,VLOOKUP($I444,disall!$A$2:$CY$349,COLUMN(disall!BH443),FALSE))</f>
        <v>0</v>
      </c>
      <c r="BP444" s="8">
        <f>IF(ISNA(VLOOKUP($I444,disall!$A$2:$CY$349,COLUMN(disall!BI443),FALSE)),-9999,VLOOKUP($I444,disall!$A$2:$CY$349,COLUMN(disall!BI443),FALSE))</f>
        <v>0</v>
      </c>
      <c r="BQ444" s="8">
        <f>IF(ISNA(VLOOKUP($I444,disall!$A$2:$CY$349,COLUMN(disall!BJ443),FALSE)),-9999,VLOOKUP($I444,disall!$A$2:$CY$349,COLUMN(disall!BJ443),FALSE))</f>
        <v>0</v>
      </c>
      <c r="BR444" s="8">
        <f>IF(ISNA(VLOOKUP($I444,disall!$A$2:$CY$349,COLUMN(disall!BK443),FALSE)),-9999,VLOOKUP($I444,disall!$A$2:$CY$349,COLUMN(disall!BK443),FALSE))</f>
        <v>0</v>
      </c>
      <c r="BS444" s="8">
        <f>IF(ISNA(VLOOKUP($I444,disall!$A$2:$CY$349,COLUMN(disall!BL443),FALSE)),-9999,VLOOKUP($I444,disall!$A$2:$CY$349,COLUMN(disall!BL443),FALSE))</f>
        <v>0</v>
      </c>
      <c r="BT444" s="8">
        <f>IF(ISNA(VLOOKUP($I444,disall!$A$2:$CY$349,COLUMN(disall!BM443),FALSE)),-9999,VLOOKUP($I444,disall!$A$2:$CY$349,COLUMN(disall!BM443),FALSE))</f>
        <v>0</v>
      </c>
      <c r="BU444" s="8">
        <f>IF(ISNA(VLOOKUP($I444,disall!$A$2:$CY$349,COLUMN(disall!BN443),FALSE)),-9999,VLOOKUP($I444,disall!$A$2:$CY$349,COLUMN(disall!BN443),FALSE))</f>
        <v>0</v>
      </c>
      <c r="BV444" s="8">
        <f>IF(ISNA(VLOOKUP($I444,disall!$A$2:$CY$349,COLUMN(disall!BO443),FALSE)),-9999,VLOOKUP($I444,disall!$A$2:$CY$349,COLUMN(disall!BO443),FALSE))</f>
        <v>0</v>
      </c>
      <c r="BW444" s="8">
        <f>IF(ISNA(VLOOKUP($I444,disall!$A$2:$CY$349,COLUMN(disall!BP443),FALSE)),-9999,VLOOKUP($I444,disall!$A$2:$CY$349,COLUMN(disall!BP443),FALSE))</f>
        <v>0</v>
      </c>
      <c r="BX444" s="8">
        <f>IF(ISNA(VLOOKUP($I444,disall!$A$2:$CY$349,COLUMN(disall!BQ443),FALSE)),-9999,VLOOKUP($I444,disall!$A$2:$CY$349,COLUMN(disall!BQ443),FALSE))</f>
        <v>0</v>
      </c>
      <c r="BY444" s="8">
        <f>IF(ISNA(VLOOKUP($I444,disall!$A$2:$CY$349,COLUMN(disall!BR443),FALSE)),-9999,VLOOKUP($I444,disall!$A$2:$CY$349,COLUMN(disall!BR443),FALSE))</f>
        <v>0</v>
      </c>
      <c r="BZ444" s="8">
        <f>IF(ISNA(VLOOKUP($I444,disall!$A$2:$CY$349,COLUMN(disall!BS443),FALSE)),-9999,VLOOKUP($I444,disall!$A$2:$CY$349,COLUMN(disall!BS443),FALSE))</f>
        <v>0</v>
      </c>
      <c r="CA444" s="8">
        <f>IF(ISNA(VLOOKUP($I444,disall!$A$2:$CY$349,COLUMN(disall!BT443),FALSE)),-9999,VLOOKUP($I444,disall!$A$2:$CY$349,COLUMN(disall!BT443),FALSE))</f>
        <v>0</v>
      </c>
      <c r="CB444" s="8">
        <f>IF(ISNA(VLOOKUP($I444,disall!$A$2:$CY$349,COLUMN(disall!BU443),FALSE)),-9999,VLOOKUP($I444,disall!$A$2:$CY$349,COLUMN(disall!BU443),FALSE))</f>
        <v>0</v>
      </c>
      <c r="CC444" s="8">
        <f>IF(ISNA(VLOOKUP($I444,disall!$A$2:$CY$349,COLUMN(disall!BV443),FALSE)),-9999,VLOOKUP($I444,disall!$A$2:$CY$349,COLUMN(disall!BV443),FALSE))</f>
        <v>0</v>
      </c>
      <c r="CD444" s="8">
        <f>IF(ISNA(VLOOKUP($I444,disall!$A$2:$CY$349,COLUMN(disall!BW443),FALSE)),-9999,VLOOKUP($I444,disall!$A$2:$CY$349,COLUMN(disall!BW443),FALSE))</f>
        <v>0</v>
      </c>
      <c r="CE444" s="8">
        <f>IF(ISNA(VLOOKUP($I444,disall!$A$2:$CY$349,COLUMN(disall!BX443),FALSE)),-9999,VLOOKUP($I444,disall!$A$2:$CY$349,COLUMN(disall!BX443),FALSE))</f>
        <v>0</v>
      </c>
      <c r="CF444" s="8">
        <f>IF(ISNA(VLOOKUP($I444,disall!$A$2:$CY$349,COLUMN(disall!BY443),FALSE)),-9999,VLOOKUP($I444,disall!$A$2:$CY$349,COLUMN(disall!BY443),FALSE))</f>
        <v>0</v>
      </c>
      <c r="CG444" s="8">
        <f>IF(ISNA(VLOOKUP($I444,disall!$A$2:$CY$349,COLUMN(disall!BZ443),FALSE)),-9999,VLOOKUP($I444,disall!$A$2:$CY$349,COLUMN(disall!BZ443),FALSE))</f>
        <v>0</v>
      </c>
      <c r="CH444" s="8">
        <f>IF(ISNA(VLOOKUP($I444,disall!$A$2:$CY$349,COLUMN(disall!CA443),FALSE)),-9999,VLOOKUP($I444,disall!$A$2:$CY$349,COLUMN(disall!CA443),FALSE))</f>
        <v>0</v>
      </c>
      <c r="CI444" s="8">
        <f>IF(ISNA(VLOOKUP($I444,disall!$A$2:$CY$349,COLUMN(disall!CB443),FALSE)),-9999,VLOOKUP($I444,disall!$A$2:$CY$349,COLUMN(disall!CB443),FALSE))</f>
        <v>0</v>
      </c>
      <c r="CJ444" s="8">
        <f>IF(ISNA(VLOOKUP($I444,disall!$A$2:$CY$349,COLUMN(disall!CC443),FALSE)),-9999,VLOOKUP($I444,disall!$A$2:$CY$349,COLUMN(disall!CC443),FALSE))</f>
        <v>0</v>
      </c>
      <c r="CK444" s="8">
        <f>IF(ISNA(VLOOKUP($I444,disall!$A$2:$CY$349,COLUMN(disall!CD443),FALSE)),-9999,VLOOKUP($I444,disall!$A$2:$CY$349,COLUMN(disall!CD443),FALSE))</f>
        <v>0</v>
      </c>
      <c r="CL444" s="8">
        <f>IF(ISNA(VLOOKUP($I444,disall!$A$2:$CY$349,COLUMN(disall!CE443),FALSE)),-9999,VLOOKUP($I444,disall!$A$2:$CY$349,COLUMN(disall!CE443),FALSE))</f>
        <v>0</v>
      </c>
      <c r="CM444" s="8">
        <f>IF(ISNA(VLOOKUP($I444,disall!$A$2:$CY$349,COLUMN(disall!CF443),FALSE)),-9999,VLOOKUP($I444,disall!$A$2:$CY$349,COLUMN(disall!CF443),FALSE))</f>
        <v>0</v>
      </c>
      <c r="CN444" s="8">
        <f>IF(ISNA(VLOOKUP($I444,disall!$A$2:$CY$349,COLUMN(disall!CG443),FALSE)),-9999,VLOOKUP($I444,disall!$A$2:$CY$349,COLUMN(disall!CG443),FALSE))</f>
        <v>0</v>
      </c>
      <c r="CO444" s="8">
        <f>IF(ISNA(VLOOKUP($I444,disall!$A$2:$CY$349,COLUMN(disall!CH443),FALSE)),-9999,VLOOKUP($I444,disall!$A$2:$CY$349,COLUMN(disall!CH443),FALSE))</f>
        <v>45.96</v>
      </c>
      <c r="CP444" s="8">
        <f>IF(ISNA(VLOOKUP($I444,disall!$A$2:$CY$349,COLUMN(disall!CI443),FALSE)),-9999,VLOOKUP($I444,disall!$A$2:$CY$349,COLUMN(disall!CI443),FALSE))</f>
        <v>48.27</v>
      </c>
      <c r="CQ444" s="8">
        <f>IF(ISNA(VLOOKUP($I444,disall!$A$2:$CY$349,COLUMN(disall!CJ443),FALSE)),-9999,VLOOKUP($I444,disall!$A$2:$CY$349,COLUMN(disall!CJ443),FALSE))</f>
        <v>1050.26</v>
      </c>
      <c r="CR444" s="8">
        <f>IF(ISNA(VLOOKUP($I444,disall!$A$2:$CY$349,COLUMN(disall!CK443),FALSE)),-9999,VLOOKUP($I444,disall!$A$2:$CY$349,COLUMN(disall!CK443),FALSE))</f>
        <v>38.24</v>
      </c>
      <c r="CS444" s="8">
        <f>IF(ISNA(VLOOKUP($I444,disall!$A$2:$CY$349,COLUMN(disall!CL443),FALSE)),-9999,VLOOKUP($I444,disall!$A$2:$CY$349,COLUMN(disall!CL443),FALSE))</f>
        <v>27.69</v>
      </c>
      <c r="CT444" s="8">
        <f>IF(ISNA(VLOOKUP($I444,disall!$A$2:$CY$349,COLUMN(disall!CM443),FALSE)),-9999,VLOOKUP($I444,disall!$A$2:$CY$349,COLUMN(disall!CM443),FALSE))</f>
        <v>724.11</v>
      </c>
      <c r="CU444" s="8">
        <f>IF(ISNA(VLOOKUP($I444,disall!$A$2:$CY$349,COLUMN(disall!CN443),FALSE)),-9999,VLOOKUP($I444,disall!$A$2:$CY$349,COLUMN(disall!CN443),FALSE))</f>
        <v>49.91</v>
      </c>
      <c r="CV444" s="8">
        <f>IF(ISNA(VLOOKUP($I444,disall!$A$2:$CY$349,COLUMN(disall!CO443),FALSE)),-9999,VLOOKUP($I444,disall!$A$2:$CY$349,COLUMN(disall!CO443),FALSE))</f>
        <v>66.67</v>
      </c>
      <c r="CW444" s="8">
        <f>IF(ISNA(VLOOKUP($I444,disall!$A$2:$CY$349,COLUMN(disall!CP443),FALSE)),-9999,VLOOKUP($I444,disall!$A$2:$CY$349,COLUMN(disall!CP443),FALSE))</f>
        <v>1335.8</v>
      </c>
      <c r="CX444" s="8">
        <f>IF(ISNA(VLOOKUP($I444,disall!$A$2:$CY$349,COLUMN(disall!CQ443),FALSE)),-9999,VLOOKUP($I444,disall!$A$2:$CY$349,COLUMN(disall!CQ443),FALSE))</f>
        <v>52</v>
      </c>
      <c r="CY444" s="8">
        <f>IF(ISNA(VLOOKUP($I444,disall!$A$2:$CY$349,COLUMN(disall!CR443),FALSE)),-9999,VLOOKUP($I444,disall!$A$2:$CY$349,COLUMN(disall!CR443),FALSE))</f>
        <v>74</v>
      </c>
      <c r="CZ444" s="8">
        <f>IF(ISNA(VLOOKUP($I444,disall!$A$2:$CY$349,COLUMN(disall!CS443),FALSE)),-9999,VLOOKUP($I444,disall!$A$2:$CY$349,COLUMN(disall!CS443),FALSE))</f>
        <v>1423.08</v>
      </c>
      <c r="DA444" s="8">
        <f>IF(ISNA(VLOOKUP($I444,disall!$A$2:$CY$349,COLUMN(disall!CT443),FALSE)),-9999,VLOOKUP($I444,disall!$A$2:$CY$349,COLUMN(disall!CT443),FALSE))</f>
        <v>43.7</v>
      </c>
      <c r="DB444" s="8">
        <f>IF(ISNA(VLOOKUP($I444,disall!$A$2:$CY$349,COLUMN(disall!CU443),FALSE)),-9999,VLOOKUP($I444,disall!$A$2:$CY$349,COLUMN(disall!CU443),FALSE))</f>
        <v>56.22</v>
      </c>
      <c r="DC444" s="8">
        <f>IF(ISNA(VLOOKUP($I444,disall!$A$2:$CY$349,COLUMN(disall!CV443),FALSE)),-9999,VLOOKUP($I444,disall!$A$2:$CY$349,COLUMN(disall!CV443),FALSE))</f>
        <v>1286.5</v>
      </c>
      <c r="DD444" s="8">
        <f>IF(ISNA(VLOOKUP($I444,disall!$A$2:$CY$349,COLUMN(disall!CW443),FALSE)),-9999,VLOOKUP($I444,disall!$A$2:$CY$349,COLUMN(disall!CW443),FALSE))</f>
        <v>43.7</v>
      </c>
      <c r="DE444" s="8">
        <f>IF(ISNA(VLOOKUP($I444,disall!$A$2:$CY$349,COLUMN(disall!CX443),FALSE)),-9999,VLOOKUP($I444,disall!$A$2:$CY$349,COLUMN(disall!CX443),FALSE))</f>
        <v>56.22</v>
      </c>
      <c r="DF444" s="8">
        <f>IF(ISNA(VLOOKUP($I444,disall!$A$2:$CY$349,COLUMN(disall!CY443),FALSE)),-9999,VLOOKUP($I444,disall!$A$2:$CY$349,COLUMN(disall!CY443),FALSE))</f>
        <v>1286.5</v>
      </c>
    </row>
    <row r="445" spans="1:110" x14ac:dyDescent="0.25">
      <c r="A445">
        <v>372</v>
      </c>
      <c r="B445" t="s">
        <v>8</v>
      </c>
      <c r="C445" t="s">
        <v>472</v>
      </c>
      <c r="D445" t="s">
        <v>1230</v>
      </c>
      <c r="E445" t="s">
        <v>473</v>
      </c>
      <c r="F445" t="s">
        <v>1231</v>
      </c>
      <c r="G445" t="s">
        <v>1232</v>
      </c>
      <c r="H445">
        <v>4143</v>
      </c>
      <c r="I445">
        <f>IF(ISNA(VLOOKUP(H445,disall!$D$2:$L$349,1,FALSE)),H445,VLOOKUP(H445,disall!$D$2:$L$349,1,FALSE))</f>
        <v>4143</v>
      </c>
      <c r="J445" t="str">
        <f>IF(ISNA(VLOOKUP(H445,disall!$D$2:$L$349,1,FALSE)),"NA",VLOOKUP(H445,disall!$D$2:$L$349,2,FALSE))</f>
        <v>NA</v>
      </c>
      <c r="K445" t="str">
        <f>IF(ISNA(VLOOKUP(I445,disall!$A$2:$L$349,3,FALSE)),F445,VLOOKUP(I445,disall!$A$2:$L$349,3,FALSE))</f>
        <v>North Tripura</v>
      </c>
      <c r="L445" t="str">
        <f>IF(ISNA(VLOOKUP(I445,disall!$A$2:$L$349,12,FALSE)),"NA",VLOOKUP(I445,disall!$A$2:$L$349,12,FALSE))</f>
        <v>NA</v>
      </c>
      <c r="M445" t="str">
        <f>IF(ISNA(VLOOKUP(I445,disall!$A$2:$M$349,6,FALSE)),"NA",VLOOKUP(I445,disall!$A$2:$M$349,6,FALSE))</f>
        <v>NA</v>
      </c>
      <c r="N445" t="str">
        <f>IF(ISNA(VLOOKUP(I445,disall!$A$2:$M$349,7,FALSE)),"NA",VLOOKUP(I445,disall!$A$2:$M$349,7,FALSE))</f>
        <v>NA</v>
      </c>
      <c r="O445" t="str">
        <f>IF(ISNA(VLOOKUP(I445,disall!$A$2:$M$349,8,FALSE)),"NA",VLOOKUP(I445,disall!$A$2:$M$349,8,FALSE))</f>
        <v>NA</v>
      </c>
      <c r="P445" t="str">
        <f>IF(ISNA(VLOOKUP(I445,disall!$A$2:$M$349,9,FALSE)),"NA",VLOOKUP(I445,disall!$A$2:$M$349,9,FALSE))</f>
        <v>NA</v>
      </c>
      <c r="Q445" t="str">
        <f>IF(ISNA(VLOOKUP(I445,disall!$A$2:$M$349,10,FALSE)),"NA",VLOOKUP(I445,disall!$A$2:$M$349,10,FALSE))</f>
        <v>NA</v>
      </c>
      <c r="R445" t="str">
        <f>IF(ISNA(VLOOKUP(I445,disall!$A$2:$M$349,11,FALSE)),"NA",VLOOKUP(I445,disall!$A$2:$M$349,11,FALSE))</f>
        <v>NA</v>
      </c>
      <c r="S445" t="str">
        <f>IF(ISNA(VLOOKUP(I445,disall!$A$2:$M$349,12,FALSE)),"NA",VLOOKUP(I445,disall!$A$2:$M$349,12,FALSE))</f>
        <v>NA</v>
      </c>
      <c r="T445" t="str">
        <f>IF(ISNA(VLOOKUP(I445,disall!$A$2:$M$349,13,FALSE)),"NA",VLOOKUP(I445,disall!$A$2:$M$349,13,FALSE))</f>
        <v>NA</v>
      </c>
      <c r="U445" s="8">
        <f>IF(ISNA(VLOOKUP($I445,disall!$A$2:$CY$349,COLUMN(disall!N444),FALSE)),-9999,VLOOKUP($I445,disall!$A$2:$CY$349,COLUMN(disall!N444),FALSE))</f>
        <v>-9999</v>
      </c>
      <c r="V445" s="8">
        <f>IF(ISNA(VLOOKUP($I445,disall!$A$2:$CY$349,COLUMN(disall!O444),FALSE)),-9999,VLOOKUP($I445,disall!$A$2:$CY$349,COLUMN(disall!O444),FALSE))</f>
        <v>-9999</v>
      </c>
      <c r="W445" s="8">
        <f>IF(ISNA(VLOOKUP($I445,disall!$A$2:$CY$349,COLUMN(disall!P444),FALSE)),-9999,VLOOKUP($I445,disall!$A$2:$CY$349,COLUMN(disall!P444),FALSE))</f>
        <v>-9999</v>
      </c>
      <c r="X445" s="8">
        <f>IF(ISNA(VLOOKUP($I445,disall!$A$2:$CY$349,COLUMN(disall!Q444),FALSE)),-9999,VLOOKUP($I445,disall!$A$2:$CY$349,COLUMN(disall!Q444),FALSE))</f>
        <v>-9999</v>
      </c>
      <c r="Y445" s="8">
        <f>IF(ISNA(VLOOKUP($I445,disall!$A$2:$CY$349,COLUMN(disall!R444),FALSE)),-9999,VLOOKUP($I445,disall!$A$2:$CY$349,COLUMN(disall!R444),FALSE))</f>
        <v>-9999</v>
      </c>
      <c r="Z445" s="8">
        <f>IF(ISNA(VLOOKUP($I445,disall!$A$2:$CY$349,COLUMN(disall!S444),FALSE)),-9999,VLOOKUP($I445,disall!$A$2:$CY$349,COLUMN(disall!S444),FALSE))</f>
        <v>-9999</v>
      </c>
      <c r="AA445" s="8">
        <f>IF(ISNA(VLOOKUP($I445,disall!$A$2:$CY$349,COLUMN(disall!T444),FALSE)),-9999,VLOOKUP($I445,disall!$A$2:$CY$349,COLUMN(disall!T444),FALSE))</f>
        <v>-9999</v>
      </c>
      <c r="AB445" s="8">
        <f>IF(ISNA(VLOOKUP($I445,disall!$A$2:$CY$349,COLUMN(disall!U444),FALSE)),-9999,VLOOKUP($I445,disall!$A$2:$CY$349,COLUMN(disall!U444),FALSE))</f>
        <v>-9999</v>
      </c>
      <c r="AC445" s="8">
        <f>IF(ISNA(VLOOKUP($I445,disall!$A$2:$CY$349,COLUMN(disall!V444),FALSE)),-9999,VLOOKUP($I445,disall!$A$2:$CY$349,COLUMN(disall!V444),FALSE))</f>
        <v>-9999</v>
      </c>
      <c r="AD445" s="8">
        <f>IF(ISNA(VLOOKUP($I445,disall!$A$2:$CY$349,COLUMN(disall!W444),FALSE)),-9999,VLOOKUP($I445,disall!$A$2:$CY$349,COLUMN(disall!W444),FALSE))</f>
        <v>-9999</v>
      </c>
      <c r="AE445" s="8">
        <f>IF(ISNA(VLOOKUP($I445,disall!$A$2:$CY$349,COLUMN(disall!X444),FALSE)),-9999,VLOOKUP($I445,disall!$A$2:$CY$349,COLUMN(disall!X444),FALSE))</f>
        <v>-9999</v>
      </c>
      <c r="AF445" s="8">
        <f>IF(ISNA(VLOOKUP($I445,disall!$A$2:$CY$349,COLUMN(disall!Y444),FALSE)),-9999,VLOOKUP($I445,disall!$A$2:$CY$349,COLUMN(disall!Y444),FALSE))</f>
        <v>-9999</v>
      </c>
      <c r="AG445" s="8">
        <f>IF(ISNA(VLOOKUP($I445,disall!$A$2:$CY$349,COLUMN(disall!Z444),FALSE)),-9999,VLOOKUP($I445,disall!$A$2:$CY$349,COLUMN(disall!Z444),FALSE))</f>
        <v>-9999</v>
      </c>
      <c r="AH445" s="8">
        <f>IF(ISNA(VLOOKUP($I445,disall!$A$2:$CY$349,COLUMN(disall!AA444),FALSE)),-9999,VLOOKUP($I445,disall!$A$2:$CY$349,COLUMN(disall!AA444),FALSE))</f>
        <v>-9999</v>
      </c>
      <c r="AI445" s="8">
        <f>IF(ISNA(VLOOKUP($I445,disall!$A$2:$CY$349,COLUMN(disall!AB444),FALSE)),-9999,VLOOKUP($I445,disall!$A$2:$CY$349,COLUMN(disall!AB444),FALSE))</f>
        <v>-9999</v>
      </c>
      <c r="AJ445" s="8">
        <f>IF(ISNA(VLOOKUP($I445,disall!$A$2:$CY$349,COLUMN(disall!AC444),FALSE)),-9999,VLOOKUP($I445,disall!$A$2:$CY$349,COLUMN(disall!AC444),FALSE))</f>
        <v>-9999</v>
      </c>
      <c r="AK445" s="8">
        <f>IF(ISNA(VLOOKUP($I445,disall!$A$2:$CY$349,COLUMN(disall!AD444),FALSE)),-9999,VLOOKUP($I445,disall!$A$2:$CY$349,COLUMN(disall!AD444),FALSE))</f>
        <v>-9999</v>
      </c>
      <c r="AL445" s="8">
        <f>IF(ISNA(VLOOKUP($I445,disall!$A$2:$CY$349,COLUMN(disall!AE444),FALSE)),-9999,VLOOKUP($I445,disall!$A$2:$CY$349,COLUMN(disall!AE444),FALSE))</f>
        <v>-9999</v>
      </c>
      <c r="AM445" s="8">
        <f>IF(ISNA(VLOOKUP($I445,disall!$A$2:$CY$349,COLUMN(disall!AF444),FALSE)),-9999,VLOOKUP($I445,disall!$A$2:$CY$349,COLUMN(disall!AF444),FALSE))</f>
        <v>-9999</v>
      </c>
      <c r="AN445" s="8">
        <f>IF(ISNA(VLOOKUP($I445,disall!$A$2:$CY$349,COLUMN(disall!AG444),FALSE)),-9999,VLOOKUP($I445,disall!$A$2:$CY$349,COLUMN(disall!AG444),FALSE))</f>
        <v>-9999</v>
      </c>
      <c r="AO445" s="8">
        <f>IF(ISNA(VLOOKUP($I445,disall!$A$2:$CY$349,COLUMN(disall!AH444),FALSE)),-9999,VLOOKUP($I445,disall!$A$2:$CY$349,COLUMN(disall!AH444),FALSE))</f>
        <v>-9999</v>
      </c>
      <c r="AP445" s="8">
        <f>IF(ISNA(VLOOKUP($I445,disall!$A$2:$CY$349,COLUMN(disall!AI444),FALSE)),-9999,VLOOKUP($I445,disall!$A$2:$CY$349,COLUMN(disall!AI444),FALSE))</f>
        <v>-9999</v>
      </c>
      <c r="AQ445" s="8">
        <f>IF(ISNA(VLOOKUP($I445,disall!$A$2:$CY$349,COLUMN(disall!AJ444),FALSE)),-9999,VLOOKUP($I445,disall!$A$2:$CY$349,COLUMN(disall!AJ444),FALSE))</f>
        <v>-9999</v>
      </c>
      <c r="AR445" s="8">
        <f>IF(ISNA(VLOOKUP($I445,disall!$A$2:$CY$349,COLUMN(disall!AK444),FALSE)),-9999,VLOOKUP($I445,disall!$A$2:$CY$349,COLUMN(disall!AK444),FALSE))</f>
        <v>-9999</v>
      </c>
      <c r="AS445" s="8">
        <f>IF(ISNA(VLOOKUP($I445,disall!$A$2:$CY$349,COLUMN(disall!AL444),FALSE)),-9999,VLOOKUP($I445,disall!$A$2:$CY$349,COLUMN(disall!AL444),FALSE))</f>
        <v>-9999</v>
      </c>
      <c r="AT445" s="8">
        <f>IF(ISNA(VLOOKUP($I445,disall!$A$2:$CY$349,COLUMN(disall!AM444),FALSE)),-9999,VLOOKUP($I445,disall!$A$2:$CY$349,COLUMN(disall!AM444),FALSE))</f>
        <v>-9999</v>
      </c>
      <c r="AU445" s="8">
        <f>IF(ISNA(VLOOKUP($I445,disall!$A$2:$CY$349,COLUMN(disall!AN444),FALSE)),-9999,VLOOKUP($I445,disall!$A$2:$CY$349,COLUMN(disall!AN444),FALSE))</f>
        <v>-9999</v>
      </c>
      <c r="AV445" s="8">
        <f>IF(ISNA(VLOOKUP($I445,disall!$A$2:$CY$349,COLUMN(disall!AO444),FALSE)),-9999,VLOOKUP($I445,disall!$A$2:$CY$349,COLUMN(disall!AO444),FALSE))</f>
        <v>-9999</v>
      </c>
      <c r="AW445" s="8">
        <f>IF(ISNA(VLOOKUP($I445,disall!$A$2:$CY$349,COLUMN(disall!AP444),FALSE)),-9999,VLOOKUP($I445,disall!$A$2:$CY$349,COLUMN(disall!AP444),FALSE))</f>
        <v>-9999</v>
      </c>
      <c r="AX445" s="8">
        <f>IF(ISNA(VLOOKUP($I445,disall!$A$2:$CY$349,COLUMN(disall!AQ444),FALSE)),-9999,VLOOKUP($I445,disall!$A$2:$CY$349,COLUMN(disall!AQ444),FALSE))</f>
        <v>-9999</v>
      </c>
      <c r="AY445" s="8">
        <f>IF(ISNA(VLOOKUP($I445,disall!$A$2:$CY$349,COLUMN(disall!AR444),FALSE)),-9999,VLOOKUP($I445,disall!$A$2:$CY$349,COLUMN(disall!AR444),FALSE))</f>
        <v>-9999</v>
      </c>
      <c r="AZ445" s="8">
        <f>IF(ISNA(VLOOKUP($I445,disall!$A$2:$CY$349,COLUMN(disall!AS444),FALSE)),-9999,VLOOKUP($I445,disall!$A$2:$CY$349,COLUMN(disall!AS444),FALSE))</f>
        <v>-9999</v>
      </c>
      <c r="BA445" s="8">
        <f>IF(ISNA(VLOOKUP($I445,disall!$A$2:$CY$349,COLUMN(disall!AT444),FALSE)),-9999,VLOOKUP($I445,disall!$A$2:$CY$349,COLUMN(disall!AT444),FALSE))</f>
        <v>-9999</v>
      </c>
      <c r="BB445" s="8">
        <f>IF(ISNA(VLOOKUP($I445,disall!$A$2:$CY$349,COLUMN(disall!AU444),FALSE)),-9999,VLOOKUP($I445,disall!$A$2:$CY$349,COLUMN(disall!AU444),FALSE))</f>
        <v>-9999</v>
      </c>
      <c r="BC445" s="8">
        <f>IF(ISNA(VLOOKUP($I445,disall!$A$2:$CY$349,COLUMN(disall!AV444),FALSE)),-9999,VLOOKUP($I445,disall!$A$2:$CY$349,COLUMN(disall!AV444),FALSE))</f>
        <v>-9999</v>
      </c>
      <c r="BD445" s="8">
        <f>IF(ISNA(VLOOKUP($I445,disall!$A$2:$CY$349,COLUMN(disall!AW444),FALSE)),-9999,VLOOKUP($I445,disall!$A$2:$CY$349,COLUMN(disall!AW444),FALSE))</f>
        <v>-9999</v>
      </c>
      <c r="BE445" s="8">
        <f>IF(ISNA(VLOOKUP($I445,disall!$A$2:$CY$349,COLUMN(disall!AX444),FALSE)),-9999,VLOOKUP($I445,disall!$A$2:$CY$349,COLUMN(disall!AX444),FALSE))</f>
        <v>-9999</v>
      </c>
      <c r="BF445" s="8">
        <f>IF(ISNA(VLOOKUP($I445,disall!$A$2:$CY$349,COLUMN(disall!AY444),FALSE)),-9999,VLOOKUP($I445,disall!$A$2:$CY$349,COLUMN(disall!AY444),FALSE))</f>
        <v>-9999</v>
      </c>
      <c r="BG445" s="8">
        <f>IF(ISNA(VLOOKUP($I445,disall!$A$2:$CY$349,COLUMN(disall!AZ444),FALSE)),-9999,VLOOKUP($I445,disall!$A$2:$CY$349,COLUMN(disall!AZ444),FALSE))</f>
        <v>-9999</v>
      </c>
      <c r="BH445" s="8">
        <f>IF(ISNA(VLOOKUP($I445,disall!$A$2:$CY$349,COLUMN(disall!BA444),FALSE)),-9999,VLOOKUP($I445,disall!$A$2:$CY$349,COLUMN(disall!BA444),FALSE))</f>
        <v>-9999</v>
      </c>
      <c r="BI445" s="8">
        <f>IF(ISNA(VLOOKUP($I445,disall!$A$2:$CY$349,COLUMN(disall!BB444),FALSE)),-9999,VLOOKUP($I445,disall!$A$2:$CY$349,COLUMN(disall!BB444),FALSE))</f>
        <v>-9999</v>
      </c>
      <c r="BJ445" s="8">
        <f>IF(ISNA(VLOOKUP($I445,disall!$A$2:$CY$349,COLUMN(disall!BC444),FALSE)),-9999,VLOOKUP($I445,disall!$A$2:$CY$349,COLUMN(disall!BC444),FALSE))</f>
        <v>-9999</v>
      </c>
      <c r="BK445" s="8">
        <f>IF(ISNA(VLOOKUP($I445,disall!$A$2:$CY$349,COLUMN(disall!BD444),FALSE)),-9999,VLOOKUP($I445,disall!$A$2:$CY$349,COLUMN(disall!BD444),FALSE))</f>
        <v>-9999</v>
      </c>
      <c r="BL445" s="8">
        <f>IF(ISNA(VLOOKUP($I445,disall!$A$2:$CY$349,COLUMN(disall!BE444),FALSE)),-9999,VLOOKUP($I445,disall!$A$2:$CY$349,COLUMN(disall!BE444),FALSE))</f>
        <v>-9999</v>
      </c>
      <c r="BM445" s="8">
        <f>IF(ISNA(VLOOKUP($I445,disall!$A$2:$CY$349,COLUMN(disall!BF444),FALSE)),-9999,VLOOKUP($I445,disall!$A$2:$CY$349,COLUMN(disall!BF444),FALSE))</f>
        <v>-9999</v>
      </c>
      <c r="BN445" s="8">
        <f>IF(ISNA(VLOOKUP($I445,disall!$A$2:$CY$349,COLUMN(disall!BG444),FALSE)),-9999,VLOOKUP($I445,disall!$A$2:$CY$349,COLUMN(disall!BG444),FALSE))</f>
        <v>-9999</v>
      </c>
      <c r="BO445" s="8">
        <f>IF(ISNA(VLOOKUP($I445,disall!$A$2:$CY$349,COLUMN(disall!BH444),FALSE)),-9999,VLOOKUP($I445,disall!$A$2:$CY$349,COLUMN(disall!BH444),FALSE))</f>
        <v>-9999</v>
      </c>
      <c r="BP445" s="8">
        <f>IF(ISNA(VLOOKUP($I445,disall!$A$2:$CY$349,COLUMN(disall!BI444),FALSE)),-9999,VLOOKUP($I445,disall!$A$2:$CY$349,COLUMN(disall!BI444),FALSE))</f>
        <v>-9999</v>
      </c>
      <c r="BQ445" s="8">
        <f>IF(ISNA(VLOOKUP($I445,disall!$A$2:$CY$349,COLUMN(disall!BJ444),FALSE)),-9999,VLOOKUP($I445,disall!$A$2:$CY$349,COLUMN(disall!BJ444),FALSE))</f>
        <v>-9999</v>
      </c>
      <c r="BR445" s="8">
        <f>IF(ISNA(VLOOKUP($I445,disall!$A$2:$CY$349,COLUMN(disall!BK444),FALSE)),-9999,VLOOKUP($I445,disall!$A$2:$CY$349,COLUMN(disall!BK444),FALSE))</f>
        <v>-9999</v>
      </c>
      <c r="BS445" s="8">
        <f>IF(ISNA(VLOOKUP($I445,disall!$A$2:$CY$349,COLUMN(disall!BL444),FALSE)),-9999,VLOOKUP($I445,disall!$A$2:$CY$349,COLUMN(disall!BL444),FALSE))</f>
        <v>-9999</v>
      </c>
      <c r="BT445" s="8">
        <f>IF(ISNA(VLOOKUP($I445,disall!$A$2:$CY$349,COLUMN(disall!BM444),FALSE)),-9999,VLOOKUP($I445,disall!$A$2:$CY$349,COLUMN(disall!BM444),FALSE))</f>
        <v>-9999</v>
      </c>
      <c r="BU445" s="8">
        <f>IF(ISNA(VLOOKUP($I445,disall!$A$2:$CY$349,COLUMN(disall!BN444),FALSE)),-9999,VLOOKUP($I445,disall!$A$2:$CY$349,COLUMN(disall!BN444),FALSE))</f>
        <v>-9999</v>
      </c>
      <c r="BV445" s="8">
        <f>IF(ISNA(VLOOKUP($I445,disall!$A$2:$CY$349,COLUMN(disall!BO444),FALSE)),-9999,VLOOKUP($I445,disall!$A$2:$CY$349,COLUMN(disall!BO444),FALSE))</f>
        <v>-9999</v>
      </c>
      <c r="BW445" s="8">
        <f>IF(ISNA(VLOOKUP($I445,disall!$A$2:$CY$349,COLUMN(disall!BP444),FALSE)),-9999,VLOOKUP($I445,disall!$A$2:$CY$349,COLUMN(disall!BP444),FALSE))</f>
        <v>-9999</v>
      </c>
      <c r="BX445" s="8">
        <f>IF(ISNA(VLOOKUP($I445,disall!$A$2:$CY$349,COLUMN(disall!BQ444),FALSE)),-9999,VLOOKUP($I445,disall!$A$2:$CY$349,COLUMN(disall!BQ444),FALSE))</f>
        <v>-9999</v>
      </c>
      <c r="BY445" s="8">
        <f>IF(ISNA(VLOOKUP($I445,disall!$A$2:$CY$349,COLUMN(disall!BR444),FALSE)),-9999,VLOOKUP($I445,disall!$A$2:$CY$349,COLUMN(disall!BR444),FALSE))</f>
        <v>-9999</v>
      </c>
      <c r="BZ445" s="8">
        <f>IF(ISNA(VLOOKUP($I445,disall!$A$2:$CY$349,COLUMN(disall!BS444),FALSE)),-9999,VLOOKUP($I445,disall!$A$2:$CY$349,COLUMN(disall!BS444),FALSE))</f>
        <v>-9999</v>
      </c>
      <c r="CA445" s="8">
        <f>IF(ISNA(VLOOKUP($I445,disall!$A$2:$CY$349,COLUMN(disall!BT444),FALSE)),-9999,VLOOKUP($I445,disall!$A$2:$CY$349,COLUMN(disall!BT444),FALSE))</f>
        <v>-9999</v>
      </c>
      <c r="CB445" s="8">
        <f>IF(ISNA(VLOOKUP($I445,disall!$A$2:$CY$349,COLUMN(disall!BU444),FALSE)),-9999,VLOOKUP($I445,disall!$A$2:$CY$349,COLUMN(disall!BU444),FALSE))</f>
        <v>-9999</v>
      </c>
      <c r="CC445" s="8">
        <f>IF(ISNA(VLOOKUP($I445,disall!$A$2:$CY$349,COLUMN(disall!BV444),FALSE)),-9999,VLOOKUP($I445,disall!$A$2:$CY$349,COLUMN(disall!BV444),FALSE))</f>
        <v>-9999</v>
      </c>
      <c r="CD445" s="8">
        <f>IF(ISNA(VLOOKUP($I445,disall!$A$2:$CY$349,COLUMN(disall!BW444),FALSE)),-9999,VLOOKUP($I445,disall!$A$2:$CY$349,COLUMN(disall!BW444),FALSE))</f>
        <v>-9999</v>
      </c>
      <c r="CE445" s="8">
        <f>IF(ISNA(VLOOKUP($I445,disall!$A$2:$CY$349,COLUMN(disall!BX444),FALSE)),-9999,VLOOKUP($I445,disall!$A$2:$CY$349,COLUMN(disall!BX444),FALSE))</f>
        <v>-9999</v>
      </c>
      <c r="CF445" s="8">
        <f>IF(ISNA(VLOOKUP($I445,disall!$A$2:$CY$349,COLUMN(disall!BY444),FALSE)),-9999,VLOOKUP($I445,disall!$A$2:$CY$349,COLUMN(disall!BY444),FALSE))</f>
        <v>-9999</v>
      </c>
      <c r="CG445" s="8">
        <f>IF(ISNA(VLOOKUP($I445,disall!$A$2:$CY$349,COLUMN(disall!BZ444),FALSE)),-9999,VLOOKUP($I445,disall!$A$2:$CY$349,COLUMN(disall!BZ444),FALSE))</f>
        <v>-9999</v>
      </c>
      <c r="CH445" s="8">
        <f>IF(ISNA(VLOOKUP($I445,disall!$A$2:$CY$349,COLUMN(disall!CA444),FALSE)),-9999,VLOOKUP($I445,disall!$A$2:$CY$349,COLUMN(disall!CA444),FALSE))</f>
        <v>-9999</v>
      </c>
      <c r="CI445" s="8">
        <f>IF(ISNA(VLOOKUP($I445,disall!$A$2:$CY$349,COLUMN(disall!CB444),FALSE)),-9999,VLOOKUP($I445,disall!$A$2:$CY$349,COLUMN(disall!CB444),FALSE))</f>
        <v>-9999</v>
      </c>
      <c r="CJ445" s="8">
        <f>IF(ISNA(VLOOKUP($I445,disall!$A$2:$CY$349,COLUMN(disall!CC444),FALSE)),-9999,VLOOKUP($I445,disall!$A$2:$CY$349,COLUMN(disall!CC444),FALSE))</f>
        <v>-9999</v>
      </c>
      <c r="CK445" s="8">
        <f>IF(ISNA(VLOOKUP($I445,disall!$A$2:$CY$349,COLUMN(disall!CD444),FALSE)),-9999,VLOOKUP($I445,disall!$A$2:$CY$349,COLUMN(disall!CD444),FALSE))</f>
        <v>-9999</v>
      </c>
      <c r="CL445" s="8">
        <f>IF(ISNA(VLOOKUP($I445,disall!$A$2:$CY$349,COLUMN(disall!CE444),FALSE)),-9999,VLOOKUP($I445,disall!$A$2:$CY$349,COLUMN(disall!CE444),FALSE))</f>
        <v>-9999</v>
      </c>
      <c r="CM445" s="8">
        <f>IF(ISNA(VLOOKUP($I445,disall!$A$2:$CY$349,COLUMN(disall!CF444),FALSE)),-9999,VLOOKUP($I445,disall!$A$2:$CY$349,COLUMN(disall!CF444),FALSE))</f>
        <v>-9999</v>
      </c>
      <c r="CN445" s="8">
        <f>IF(ISNA(VLOOKUP($I445,disall!$A$2:$CY$349,COLUMN(disall!CG444),FALSE)),-9999,VLOOKUP($I445,disall!$A$2:$CY$349,COLUMN(disall!CG444),FALSE))</f>
        <v>-9999</v>
      </c>
      <c r="CO445" s="8">
        <f>IF(ISNA(VLOOKUP($I445,disall!$A$2:$CY$349,COLUMN(disall!CH444),FALSE)),-9999,VLOOKUP($I445,disall!$A$2:$CY$349,COLUMN(disall!CH444),FALSE))</f>
        <v>-9999</v>
      </c>
      <c r="CP445" s="8">
        <f>IF(ISNA(VLOOKUP($I445,disall!$A$2:$CY$349,COLUMN(disall!CI444),FALSE)),-9999,VLOOKUP($I445,disall!$A$2:$CY$349,COLUMN(disall!CI444),FALSE))</f>
        <v>-9999</v>
      </c>
      <c r="CQ445" s="8">
        <f>IF(ISNA(VLOOKUP($I445,disall!$A$2:$CY$349,COLUMN(disall!CJ444),FALSE)),-9999,VLOOKUP($I445,disall!$A$2:$CY$349,COLUMN(disall!CJ444),FALSE))</f>
        <v>-9999</v>
      </c>
      <c r="CR445" s="8">
        <f>IF(ISNA(VLOOKUP($I445,disall!$A$2:$CY$349,COLUMN(disall!CK444),FALSE)),-9999,VLOOKUP($I445,disall!$A$2:$CY$349,COLUMN(disall!CK444),FALSE))</f>
        <v>-9999</v>
      </c>
      <c r="CS445" s="8">
        <f>IF(ISNA(VLOOKUP($I445,disall!$A$2:$CY$349,COLUMN(disall!CL444),FALSE)),-9999,VLOOKUP($I445,disall!$A$2:$CY$349,COLUMN(disall!CL444),FALSE))</f>
        <v>-9999</v>
      </c>
      <c r="CT445" s="8">
        <f>IF(ISNA(VLOOKUP($I445,disall!$A$2:$CY$349,COLUMN(disall!CM444),FALSE)),-9999,VLOOKUP($I445,disall!$A$2:$CY$349,COLUMN(disall!CM444),FALSE))</f>
        <v>-9999</v>
      </c>
      <c r="CU445" s="8">
        <f>IF(ISNA(VLOOKUP($I445,disall!$A$2:$CY$349,COLUMN(disall!CN444),FALSE)),-9999,VLOOKUP($I445,disall!$A$2:$CY$349,COLUMN(disall!CN444),FALSE))</f>
        <v>-9999</v>
      </c>
      <c r="CV445" s="8">
        <f>IF(ISNA(VLOOKUP($I445,disall!$A$2:$CY$349,COLUMN(disall!CO444),FALSE)),-9999,VLOOKUP($I445,disall!$A$2:$CY$349,COLUMN(disall!CO444),FALSE))</f>
        <v>-9999</v>
      </c>
      <c r="CW445" s="8">
        <f>IF(ISNA(VLOOKUP($I445,disall!$A$2:$CY$349,COLUMN(disall!CP444),FALSE)),-9999,VLOOKUP($I445,disall!$A$2:$CY$349,COLUMN(disall!CP444),FALSE))</f>
        <v>-9999</v>
      </c>
      <c r="CX445" s="8">
        <f>IF(ISNA(VLOOKUP($I445,disall!$A$2:$CY$349,COLUMN(disall!CQ444),FALSE)),-9999,VLOOKUP($I445,disall!$A$2:$CY$349,COLUMN(disall!CQ444),FALSE))</f>
        <v>-9999</v>
      </c>
      <c r="CY445" s="8">
        <f>IF(ISNA(VLOOKUP($I445,disall!$A$2:$CY$349,COLUMN(disall!CR444),FALSE)),-9999,VLOOKUP($I445,disall!$A$2:$CY$349,COLUMN(disall!CR444),FALSE))</f>
        <v>-9999</v>
      </c>
      <c r="CZ445" s="8">
        <f>IF(ISNA(VLOOKUP($I445,disall!$A$2:$CY$349,COLUMN(disall!CS444),FALSE)),-9999,VLOOKUP($I445,disall!$A$2:$CY$349,COLUMN(disall!CS444),FALSE))</f>
        <v>-9999</v>
      </c>
      <c r="DA445" s="8">
        <f>IF(ISNA(VLOOKUP($I445,disall!$A$2:$CY$349,COLUMN(disall!CT444),FALSE)),-9999,VLOOKUP($I445,disall!$A$2:$CY$349,COLUMN(disall!CT444),FALSE))</f>
        <v>-9999</v>
      </c>
      <c r="DB445" s="8">
        <f>IF(ISNA(VLOOKUP($I445,disall!$A$2:$CY$349,COLUMN(disall!CU444),FALSE)),-9999,VLOOKUP($I445,disall!$A$2:$CY$349,COLUMN(disall!CU444),FALSE))</f>
        <v>-9999</v>
      </c>
      <c r="DC445" s="8">
        <f>IF(ISNA(VLOOKUP($I445,disall!$A$2:$CY$349,COLUMN(disall!CV444),FALSE)),-9999,VLOOKUP($I445,disall!$A$2:$CY$349,COLUMN(disall!CV444),FALSE))</f>
        <v>-9999</v>
      </c>
      <c r="DD445" s="8">
        <f>IF(ISNA(VLOOKUP($I445,disall!$A$2:$CY$349,COLUMN(disall!CW444),FALSE)),-9999,VLOOKUP($I445,disall!$A$2:$CY$349,COLUMN(disall!CW444),FALSE))</f>
        <v>-9999</v>
      </c>
      <c r="DE445" s="8">
        <f>IF(ISNA(VLOOKUP($I445,disall!$A$2:$CY$349,COLUMN(disall!CX444),FALSE)),-9999,VLOOKUP($I445,disall!$A$2:$CY$349,COLUMN(disall!CX444),FALSE))</f>
        <v>-9999</v>
      </c>
      <c r="DF445" s="8">
        <f>IF(ISNA(VLOOKUP($I445,disall!$A$2:$CY$349,COLUMN(disall!CY444),FALSE)),-9999,VLOOKUP($I445,disall!$A$2:$CY$349,COLUMN(disall!CY444),FALSE))</f>
        <v>-9999</v>
      </c>
    </row>
    <row r="446" spans="1:110" x14ac:dyDescent="0.25">
      <c r="A446">
        <v>373</v>
      </c>
      <c r="B446" t="s">
        <v>8</v>
      </c>
      <c r="C446" t="s">
        <v>472</v>
      </c>
      <c r="D446" t="s">
        <v>1230</v>
      </c>
      <c r="E446" t="s">
        <v>473</v>
      </c>
      <c r="F446" t="s">
        <v>1233</v>
      </c>
      <c r="G446" t="s">
        <v>1234</v>
      </c>
      <c r="H446">
        <v>4144</v>
      </c>
      <c r="I446">
        <f>IF(ISNA(VLOOKUP(H446,disall!$D$2:$L$349,1,FALSE)),H446,VLOOKUP(H446,disall!$D$2:$L$349,1,FALSE))</f>
        <v>4144</v>
      </c>
      <c r="J446" t="str">
        <f>IF(ISNA(VLOOKUP(H446,disall!$D$2:$L$349,1,FALSE)),"NA",VLOOKUP(H446,disall!$D$2:$L$349,2,FALSE))</f>
        <v>NA</v>
      </c>
      <c r="K446" t="str">
        <f>IF(ISNA(VLOOKUP(I446,disall!$A$2:$L$349,3,FALSE)),F446,VLOOKUP(I446,disall!$A$2:$L$349,3,FALSE))</f>
        <v>South Tripura</v>
      </c>
      <c r="L446" t="str">
        <f>IF(ISNA(VLOOKUP(I446,disall!$A$2:$L$349,12,FALSE)),"NA",VLOOKUP(I446,disall!$A$2:$L$349,12,FALSE))</f>
        <v>NA</v>
      </c>
      <c r="M446" t="str">
        <f>IF(ISNA(VLOOKUP(I446,disall!$A$2:$M$349,6,FALSE)),"NA",VLOOKUP(I446,disall!$A$2:$M$349,6,FALSE))</f>
        <v>NA</v>
      </c>
      <c r="N446" t="str">
        <f>IF(ISNA(VLOOKUP(I446,disall!$A$2:$M$349,7,FALSE)),"NA",VLOOKUP(I446,disall!$A$2:$M$349,7,FALSE))</f>
        <v>NA</v>
      </c>
      <c r="O446" t="str">
        <f>IF(ISNA(VLOOKUP(I446,disall!$A$2:$M$349,8,FALSE)),"NA",VLOOKUP(I446,disall!$A$2:$M$349,8,FALSE))</f>
        <v>NA</v>
      </c>
      <c r="P446" t="str">
        <f>IF(ISNA(VLOOKUP(I446,disall!$A$2:$M$349,9,FALSE)),"NA",VLOOKUP(I446,disall!$A$2:$M$349,9,FALSE))</f>
        <v>NA</v>
      </c>
      <c r="Q446" t="str">
        <f>IF(ISNA(VLOOKUP(I446,disall!$A$2:$M$349,10,FALSE)),"NA",VLOOKUP(I446,disall!$A$2:$M$349,10,FALSE))</f>
        <v>NA</v>
      </c>
      <c r="R446" t="str">
        <f>IF(ISNA(VLOOKUP(I446,disall!$A$2:$M$349,11,FALSE)),"NA",VLOOKUP(I446,disall!$A$2:$M$349,11,FALSE))</f>
        <v>NA</v>
      </c>
      <c r="S446" t="str">
        <f>IF(ISNA(VLOOKUP(I446,disall!$A$2:$M$349,12,FALSE)),"NA",VLOOKUP(I446,disall!$A$2:$M$349,12,FALSE))</f>
        <v>NA</v>
      </c>
      <c r="T446" t="str">
        <f>IF(ISNA(VLOOKUP(I446,disall!$A$2:$M$349,13,FALSE)),"NA",VLOOKUP(I446,disall!$A$2:$M$349,13,FALSE))</f>
        <v>NA</v>
      </c>
      <c r="U446" s="8">
        <f>IF(ISNA(VLOOKUP($I446,disall!$A$2:$CY$349,COLUMN(disall!N445),FALSE)),-9999,VLOOKUP($I446,disall!$A$2:$CY$349,COLUMN(disall!N445),FALSE))</f>
        <v>-9999</v>
      </c>
      <c r="V446" s="8">
        <f>IF(ISNA(VLOOKUP($I446,disall!$A$2:$CY$349,COLUMN(disall!O445),FALSE)),-9999,VLOOKUP($I446,disall!$A$2:$CY$349,COLUMN(disall!O445),FALSE))</f>
        <v>-9999</v>
      </c>
      <c r="W446" s="8">
        <f>IF(ISNA(VLOOKUP($I446,disall!$A$2:$CY$349,COLUMN(disall!P445),FALSE)),-9999,VLOOKUP($I446,disall!$A$2:$CY$349,COLUMN(disall!P445),FALSE))</f>
        <v>-9999</v>
      </c>
      <c r="X446" s="8">
        <f>IF(ISNA(VLOOKUP($I446,disall!$A$2:$CY$349,COLUMN(disall!Q445),FALSE)),-9999,VLOOKUP($I446,disall!$A$2:$CY$349,COLUMN(disall!Q445),FALSE))</f>
        <v>-9999</v>
      </c>
      <c r="Y446" s="8">
        <f>IF(ISNA(VLOOKUP($I446,disall!$A$2:$CY$349,COLUMN(disall!R445),FALSE)),-9999,VLOOKUP($I446,disall!$A$2:$CY$349,COLUMN(disall!R445),FALSE))</f>
        <v>-9999</v>
      </c>
      <c r="Z446" s="8">
        <f>IF(ISNA(VLOOKUP($I446,disall!$A$2:$CY$349,COLUMN(disall!S445),FALSE)),-9999,VLOOKUP($I446,disall!$A$2:$CY$349,COLUMN(disall!S445),FALSE))</f>
        <v>-9999</v>
      </c>
      <c r="AA446" s="8">
        <f>IF(ISNA(VLOOKUP($I446,disall!$A$2:$CY$349,COLUMN(disall!T445),FALSE)),-9999,VLOOKUP($I446,disall!$A$2:$CY$349,COLUMN(disall!T445),FALSE))</f>
        <v>-9999</v>
      </c>
      <c r="AB446" s="8">
        <f>IF(ISNA(VLOOKUP($I446,disall!$A$2:$CY$349,COLUMN(disall!U445),FALSE)),-9999,VLOOKUP($I446,disall!$A$2:$CY$349,COLUMN(disall!U445),FALSE))</f>
        <v>-9999</v>
      </c>
      <c r="AC446" s="8">
        <f>IF(ISNA(VLOOKUP($I446,disall!$A$2:$CY$349,COLUMN(disall!V445),FALSE)),-9999,VLOOKUP($I446,disall!$A$2:$CY$349,COLUMN(disall!V445),FALSE))</f>
        <v>-9999</v>
      </c>
      <c r="AD446" s="8">
        <f>IF(ISNA(VLOOKUP($I446,disall!$A$2:$CY$349,COLUMN(disall!W445),FALSE)),-9999,VLOOKUP($I446,disall!$A$2:$CY$349,COLUMN(disall!W445),FALSE))</f>
        <v>-9999</v>
      </c>
      <c r="AE446" s="8">
        <f>IF(ISNA(VLOOKUP($I446,disall!$A$2:$CY$349,COLUMN(disall!X445),FALSE)),-9999,VLOOKUP($I446,disall!$A$2:$CY$349,COLUMN(disall!X445),FALSE))</f>
        <v>-9999</v>
      </c>
      <c r="AF446" s="8">
        <f>IF(ISNA(VLOOKUP($I446,disall!$A$2:$CY$349,COLUMN(disall!Y445),FALSE)),-9999,VLOOKUP($I446,disall!$A$2:$CY$349,COLUMN(disall!Y445),FALSE))</f>
        <v>-9999</v>
      </c>
      <c r="AG446" s="8">
        <f>IF(ISNA(VLOOKUP($I446,disall!$A$2:$CY$349,COLUMN(disall!Z445),FALSE)),-9999,VLOOKUP($I446,disall!$A$2:$CY$349,COLUMN(disall!Z445),FALSE))</f>
        <v>-9999</v>
      </c>
      <c r="AH446" s="8">
        <f>IF(ISNA(VLOOKUP($I446,disall!$A$2:$CY$349,COLUMN(disall!AA445),FALSE)),-9999,VLOOKUP($I446,disall!$A$2:$CY$349,COLUMN(disall!AA445),FALSE))</f>
        <v>-9999</v>
      </c>
      <c r="AI446" s="8">
        <f>IF(ISNA(VLOOKUP($I446,disall!$A$2:$CY$349,COLUMN(disall!AB445),FALSE)),-9999,VLOOKUP($I446,disall!$A$2:$CY$349,COLUMN(disall!AB445),FALSE))</f>
        <v>-9999</v>
      </c>
      <c r="AJ446" s="8">
        <f>IF(ISNA(VLOOKUP($I446,disall!$A$2:$CY$349,COLUMN(disall!AC445),FALSE)),-9999,VLOOKUP($I446,disall!$A$2:$CY$349,COLUMN(disall!AC445),FALSE))</f>
        <v>-9999</v>
      </c>
      <c r="AK446" s="8">
        <f>IF(ISNA(VLOOKUP($I446,disall!$A$2:$CY$349,COLUMN(disall!AD445),FALSE)),-9999,VLOOKUP($I446,disall!$A$2:$CY$349,COLUMN(disall!AD445),FALSE))</f>
        <v>-9999</v>
      </c>
      <c r="AL446" s="8">
        <f>IF(ISNA(VLOOKUP($I446,disall!$A$2:$CY$349,COLUMN(disall!AE445),FALSE)),-9999,VLOOKUP($I446,disall!$A$2:$CY$349,COLUMN(disall!AE445),FALSE))</f>
        <v>-9999</v>
      </c>
      <c r="AM446" s="8">
        <f>IF(ISNA(VLOOKUP($I446,disall!$A$2:$CY$349,COLUMN(disall!AF445),FALSE)),-9999,VLOOKUP($I446,disall!$A$2:$CY$349,COLUMN(disall!AF445),FALSE))</f>
        <v>-9999</v>
      </c>
      <c r="AN446" s="8">
        <f>IF(ISNA(VLOOKUP($I446,disall!$A$2:$CY$349,COLUMN(disall!AG445),FALSE)),-9999,VLOOKUP($I446,disall!$A$2:$CY$349,COLUMN(disall!AG445),FALSE))</f>
        <v>-9999</v>
      </c>
      <c r="AO446" s="8">
        <f>IF(ISNA(VLOOKUP($I446,disall!$A$2:$CY$349,COLUMN(disall!AH445),FALSE)),-9999,VLOOKUP($I446,disall!$A$2:$CY$349,COLUMN(disall!AH445),FALSE))</f>
        <v>-9999</v>
      </c>
      <c r="AP446" s="8">
        <f>IF(ISNA(VLOOKUP($I446,disall!$A$2:$CY$349,COLUMN(disall!AI445),FALSE)),-9999,VLOOKUP($I446,disall!$A$2:$CY$349,COLUMN(disall!AI445),FALSE))</f>
        <v>-9999</v>
      </c>
      <c r="AQ446" s="8">
        <f>IF(ISNA(VLOOKUP($I446,disall!$A$2:$CY$349,COLUMN(disall!AJ445),FALSE)),-9999,VLOOKUP($I446,disall!$A$2:$CY$349,COLUMN(disall!AJ445),FALSE))</f>
        <v>-9999</v>
      </c>
      <c r="AR446" s="8">
        <f>IF(ISNA(VLOOKUP($I446,disall!$A$2:$CY$349,COLUMN(disall!AK445),FALSE)),-9999,VLOOKUP($I446,disall!$A$2:$CY$349,COLUMN(disall!AK445),FALSE))</f>
        <v>-9999</v>
      </c>
      <c r="AS446" s="8">
        <f>IF(ISNA(VLOOKUP($I446,disall!$A$2:$CY$349,COLUMN(disall!AL445),FALSE)),-9999,VLOOKUP($I446,disall!$A$2:$CY$349,COLUMN(disall!AL445),FALSE))</f>
        <v>-9999</v>
      </c>
      <c r="AT446" s="8">
        <f>IF(ISNA(VLOOKUP($I446,disall!$A$2:$CY$349,COLUMN(disall!AM445),FALSE)),-9999,VLOOKUP($I446,disall!$A$2:$CY$349,COLUMN(disall!AM445),FALSE))</f>
        <v>-9999</v>
      </c>
      <c r="AU446" s="8">
        <f>IF(ISNA(VLOOKUP($I446,disall!$A$2:$CY$349,COLUMN(disall!AN445),FALSE)),-9999,VLOOKUP($I446,disall!$A$2:$CY$349,COLUMN(disall!AN445),FALSE))</f>
        <v>-9999</v>
      </c>
      <c r="AV446" s="8">
        <f>IF(ISNA(VLOOKUP($I446,disall!$A$2:$CY$349,COLUMN(disall!AO445),FALSE)),-9999,VLOOKUP($I446,disall!$A$2:$CY$349,COLUMN(disall!AO445),FALSE))</f>
        <v>-9999</v>
      </c>
      <c r="AW446" s="8">
        <f>IF(ISNA(VLOOKUP($I446,disall!$A$2:$CY$349,COLUMN(disall!AP445),FALSE)),-9999,VLOOKUP($I446,disall!$A$2:$CY$349,COLUMN(disall!AP445),FALSE))</f>
        <v>-9999</v>
      </c>
      <c r="AX446" s="8">
        <f>IF(ISNA(VLOOKUP($I446,disall!$A$2:$CY$349,COLUMN(disall!AQ445),FALSE)),-9999,VLOOKUP($I446,disall!$A$2:$CY$349,COLUMN(disall!AQ445),FALSE))</f>
        <v>-9999</v>
      </c>
      <c r="AY446" s="8">
        <f>IF(ISNA(VLOOKUP($I446,disall!$A$2:$CY$349,COLUMN(disall!AR445),FALSE)),-9999,VLOOKUP($I446,disall!$A$2:$CY$349,COLUMN(disall!AR445),FALSE))</f>
        <v>-9999</v>
      </c>
      <c r="AZ446" s="8">
        <f>IF(ISNA(VLOOKUP($I446,disall!$A$2:$CY$349,COLUMN(disall!AS445),FALSE)),-9999,VLOOKUP($I446,disall!$A$2:$CY$349,COLUMN(disall!AS445),FALSE))</f>
        <v>-9999</v>
      </c>
      <c r="BA446" s="8">
        <f>IF(ISNA(VLOOKUP($I446,disall!$A$2:$CY$349,COLUMN(disall!AT445),FALSE)),-9999,VLOOKUP($I446,disall!$A$2:$CY$349,COLUMN(disall!AT445),FALSE))</f>
        <v>-9999</v>
      </c>
      <c r="BB446" s="8">
        <f>IF(ISNA(VLOOKUP($I446,disall!$A$2:$CY$349,COLUMN(disall!AU445),FALSE)),-9999,VLOOKUP($I446,disall!$A$2:$CY$349,COLUMN(disall!AU445),FALSE))</f>
        <v>-9999</v>
      </c>
      <c r="BC446" s="8">
        <f>IF(ISNA(VLOOKUP($I446,disall!$A$2:$CY$349,COLUMN(disall!AV445),FALSE)),-9999,VLOOKUP($I446,disall!$A$2:$CY$349,COLUMN(disall!AV445),FALSE))</f>
        <v>-9999</v>
      </c>
      <c r="BD446" s="8">
        <f>IF(ISNA(VLOOKUP($I446,disall!$A$2:$CY$349,COLUMN(disall!AW445),FALSE)),-9999,VLOOKUP($I446,disall!$A$2:$CY$349,COLUMN(disall!AW445),FALSE))</f>
        <v>-9999</v>
      </c>
      <c r="BE446" s="8">
        <f>IF(ISNA(VLOOKUP($I446,disall!$A$2:$CY$349,COLUMN(disall!AX445),FALSE)),-9999,VLOOKUP($I446,disall!$A$2:$CY$349,COLUMN(disall!AX445),FALSE))</f>
        <v>-9999</v>
      </c>
      <c r="BF446" s="8">
        <f>IF(ISNA(VLOOKUP($I446,disall!$A$2:$CY$349,COLUMN(disall!AY445),FALSE)),-9999,VLOOKUP($I446,disall!$A$2:$CY$349,COLUMN(disall!AY445),FALSE))</f>
        <v>-9999</v>
      </c>
      <c r="BG446" s="8">
        <f>IF(ISNA(VLOOKUP($I446,disall!$A$2:$CY$349,COLUMN(disall!AZ445),FALSE)),-9999,VLOOKUP($I446,disall!$A$2:$CY$349,COLUMN(disall!AZ445),FALSE))</f>
        <v>-9999</v>
      </c>
      <c r="BH446" s="8">
        <f>IF(ISNA(VLOOKUP($I446,disall!$A$2:$CY$349,COLUMN(disall!BA445),FALSE)),-9999,VLOOKUP($I446,disall!$A$2:$CY$349,COLUMN(disall!BA445),FALSE))</f>
        <v>-9999</v>
      </c>
      <c r="BI446" s="8">
        <f>IF(ISNA(VLOOKUP($I446,disall!$A$2:$CY$349,COLUMN(disall!BB445),FALSE)),-9999,VLOOKUP($I446,disall!$A$2:$CY$349,COLUMN(disall!BB445),FALSE))</f>
        <v>-9999</v>
      </c>
      <c r="BJ446" s="8">
        <f>IF(ISNA(VLOOKUP($I446,disall!$A$2:$CY$349,COLUMN(disall!BC445),FALSE)),-9999,VLOOKUP($I446,disall!$A$2:$CY$349,COLUMN(disall!BC445),FALSE))</f>
        <v>-9999</v>
      </c>
      <c r="BK446" s="8">
        <f>IF(ISNA(VLOOKUP($I446,disall!$A$2:$CY$349,COLUMN(disall!BD445),FALSE)),-9999,VLOOKUP($I446,disall!$A$2:$CY$349,COLUMN(disall!BD445),FALSE))</f>
        <v>-9999</v>
      </c>
      <c r="BL446" s="8">
        <f>IF(ISNA(VLOOKUP($I446,disall!$A$2:$CY$349,COLUMN(disall!BE445),FALSE)),-9999,VLOOKUP($I446,disall!$A$2:$CY$349,COLUMN(disall!BE445),FALSE))</f>
        <v>-9999</v>
      </c>
      <c r="BM446" s="8">
        <f>IF(ISNA(VLOOKUP($I446,disall!$A$2:$CY$349,COLUMN(disall!BF445),FALSE)),-9999,VLOOKUP($I446,disall!$A$2:$CY$349,COLUMN(disall!BF445),FALSE))</f>
        <v>-9999</v>
      </c>
      <c r="BN446" s="8">
        <f>IF(ISNA(VLOOKUP($I446,disall!$A$2:$CY$349,COLUMN(disall!BG445),FALSE)),-9999,VLOOKUP($I446,disall!$A$2:$CY$349,COLUMN(disall!BG445),FALSE))</f>
        <v>-9999</v>
      </c>
      <c r="BO446" s="8">
        <f>IF(ISNA(VLOOKUP($I446,disall!$A$2:$CY$349,COLUMN(disall!BH445),FALSE)),-9999,VLOOKUP($I446,disall!$A$2:$CY$349,COLUMN(disall!BH445),FALSE))</f>
        <v>-9999</v>
      </c>
      <c r="BP446" s="8">
        <f>IF(ISNA(VLOOKUP($I446,disall!$A$2:$CY$349,COLUMN(disall!BI445),FALSE)),-9999,VLOOKUP($I446,disall!$A$2:$CY$349,COLUMN(disall!BI445),FALSE))</f>
        <v>-9999</v>
      </c>
      <c r="BQ446" s="8">
        <f>IF(ISNA(VLOOKUP($I446,disall!$A$2:$CY$349,COLUMN(disall!BJ445),FALSE)),-9999,VLOOKUP($I446,disall!$A$2:$CY$349,COLUMN(disall!BJ445),FALSE))</f>
        <v>-9999</v>
      </c>
      <c r="BR446" s="8">
        <f>IF(ISNA(VLOOKUP($I446,disall!$A$2:$CY$349,COLUMN(disall!BK445),FALSE)),-9999,VLOOKUP($I446,disall!$A$2:$CY$349,COLUMN(disall!BK445),FALSE))</f>
        <v>-9999</v>
      </c>
      <c r="BS446" s="8">
        <f>IF(ISNA(VLOOKUP($I446,disall!$A$2:$CY$349,COLUMN(disall!BL445),FALSE)),-9999,VLOOKUP($I446,disall!$A$2:$CY$349,COLUMN(disall!BL445),FALSE))</f>
        <v>-9999</v>
      </c>
      <c r="BT446" s="8">
        <f>IF(ISNA(VLOOKUP($I446,disall!$A$2:$CY$349,COLUMN(disall!BM445),FALSE)),-9999,VLOOKUP($I446,disall!$A$2:$CY$349,COLUMN(disall!BM445),FALSE))</f>
        <v>-9999</v>
      </c>
      <c r="BU446" s="8">
        <f>IF(ISNA(VLOOKUP($I446,disall!$A$2:$CY$349,COLUMN(disall!BN445),FALSE)),-9999,VLOOKUP($I446,disall!$A$2:$CY$349,COLUMN(disall!BN445),FALSE))</f>
        <v>-9999</v>
      </c>
      <c r="BV446" s="8">
        <f>IF(ISNA(VLOOKUP($I446,disall!$A$2:$CY$349,COLUMN(disall!BO445),FALSE)),-9999,VLOOKUP($I446,disall!$A$2:$CY$349,COLUMN(disall!BO445),FALSE))</f>
        <v>-9999</v>
      </c>
      <c r="BW446" s="8">
        <f>IF(ISNA(VLOOKUP($I446,disall!$A$2:$CY$349,COLUMN(disall!BP445),FALSE)),-9999,VLOOKUP($I446,disall!$A$2:$CY$349,COLUMN(disall!BP445),FALSE))</f>
        <v>-9999</v>
      </c>
      <c r="BX446" s="8">
        <f>IF(ISNA(VLOOKUP($I446,disall!$A$2:$CY$349,COLUMN(disall!BQ445),FALSE)),-9999,VLOOKUP($I446,disall!$A$2:$CY$349,COLUMN(disall!BQ445),FALSE))</f>
        <v>-9999</v>
      </c>
      <c r="BY446" s="8">
        <f>IF(ISNA(VLOOKUP($I446,disall!$A$2:$CY$349,COLUMN(disall!BR445),FALSE)),-9999,VLOOKUP($I446,disall!$A$2:$CY$349,COLUMN(disall!BR445),FALSE))</f>
        <v>-9999</v>
      </c>
      <c r="BZ446" s="8">
        <f>IF(ISNA(VLOOKUP($I446,disall!$A$2:$CY$349,COLUMN(disall!BS445),FALSE)),-9999,VLOOKUP($I446,disall!$A$2:$CY$349,COLUMN(disall!BS445),FALSE))</f>
        <v>-9999</v>
      </c>
      <c r="CA446" s="8">
        <f>IF(ISNA(VLOOKUP($I446,disall!$A$2:$CY$349,COLUMN(disall!BT445),FALSE)),-9999,VLOOKUP($I446,disall!$A$2:$CY$349,COLUMN(disall!BT445),FALSE))</f>
        <v>-9999</v>
      </c>
      <c r="CB446" s="8">
        <f>IF(ISNA(VLOOKUP($I446,disall!$A$2:$CY$349,COLUMN(disall!BU445),FALSE)),-9999,VLOOKUP($I446,disall!$A$2:$CY$349,COLUMN(disall!BU445),FALSE))</f>
        <v>-9999</v>
      </c>
      <c r="CC446" s="8">
        <f>IF(ISNA(VLOOKUP($I446,disall!$A$2:$CY$349,COLUMN(disall!BV445),FALSE)),-9999,VLOOKUP($I446,disall!$A$2:$CY$349,COLUMN(disall!BV445),FALSE))</f>
        <v>-9999</v>
      </c>
      <c r="CD446" s="8">
        <f>IF(ISNA(VLOOKUP($I446,disall!$A$2:$CY$349,COLUMN(disall!BW445),FALSE)),-9999,VLOOKUP($I446,disall!$A$2:$CY$349,COLUMN(disall!BW445),FALSE))</f>
        <v>-9999</v>
      </c>
      <c r="CE446" s="8">
        <f>IF(ISNA(VLOOKUP($I446,disall!$A$2:$CY$349,COLUMN(disall!BX445),FALSE)),-9999,VLOOKUP($I446,disall!$A$2:$CY$349,COLUMN(disall!BX445),FALSE))</f>
        <v>-9999</v>
      </c>
      <c r="CF446" s="8">
        <f>IF(ISNA(VLOOKUP($I446,disall!$A$2:$CY$349,COLUMN(disall!BY445),FALSE)),-9999,VLOOKUP($I446,disall!$A$2:$CY$349,COLUMN(disall!BY445),FALSE))</f>
        <v>-9999</v>
      </c>
      <c r="CG446" s="8">
        <f>IF(ISNA(VLOOKUP($I446,disall!$A$2:$CY$349,COLUMN(disall!BZ445),FALSE)),-9999,VLOOKUP($I446,disall!$A$2:$CY$349,COLUMN(disall!BZ445),FALSE))</f>
        <v>-9999</v>
      </c>
      <c r="CH446" s="8">
        <f>IF(ISNA(VLOOKUP($I446,disall!$A$2:$CY$349,COLUMN(disall!CA445),FALSE)),-9999,VLOOKUP($I446,disall!$A$2:$CY$349,COLUMN(disall!CA445),FALSE))</f>
        <v>-9999</v>
      </c>
      <c r="CI446" s="8">
        <f>IF(ISNA(VLOOKUP($I446,disall!$A$2:$CY$349,COLUMN(disall!CB445),FALSE)),-9999,VLOOKUP($I446,disall!$A$2:$CY$349,COLUMN(disall!CB445),FALSE))</f>
        <v>-9999</v>
      </c>
      <c r="CJ446" s="8">
        <f>IF(ISNA(VLOOKUP($I446,disall!$A$2:$CY$349,COLUMN(disall!CC445),FALSE)),-9999,VLOOKUP($I446,disall!$A$2:$CY$349,COLUMN(disall!CC445),FALSE))</f>
        <v>-9999</v>
      </c>
      <c r="CK446" s="8">
        <f>IF(ISNA(VLOOKUP($I446,disall!$A$2:$CY$349,COLUMN(disall!CD445),FALSE)),-9999,VLOOKUP($I446,disall!$A$2:$CY$349,COLUMN(disall!CD445),FALSE))</f>
        <v>-9999</v>
      </c>
      <c r="CL446" s="8">
        <f>IF(ISNA(VLOOKUP($I446,disall!$A$2:$CY$349,COLUMN(disall!CE445),FALSE)),-9999,VLOOKUP($I446,disall!$A$2:$CY$349,COLUMN(disall!CE445),FALSE))</f>
        <v>-9999</v>
      </c>
      <c r="CM446" s="8">
        <f>IF(ISNA(VLOOKUP($I446,disall!$A$2:$CY$349,COLUMN(disall!CF445),FALSE)),-9999,VLOOKUP($I446,disall!$A$2:$CY$349,COLUMN(disall!CF445),FALSE))</f>
        <v>-9999</v>
      </c>
      <c r="CN446" s="8">
        <f>IF(ISNA(VLOOKUP($I446,disall!$A$2:$CY$349,COLUMN(disall!CG445),FALSE)),-9999,VLOOKUP($I446,disall!$A$2:$CY$349,COLUMN(disall!CG445),FALSE))</f>
        <v>-9999</v>
      </c>
      <c r="CO446" s="8">
        <f>IF(ISNA(VLOOKUP($I446,disall!$A$2:$CY$349,COLUMN(disall!CH445),FALSE)),-9999,VLOOKUP($I446,disall!$A$2:$CY$349,COLUMN(disall!CH445),FALSE))</f>
        <v>-9999</v>
      </c>
      <c r="CP446" s="8">
        <f>IF(ISNA(VLOOKUP($I446,disall!$A$2:$CY$349,COLUMN(disall!CI445),FALSE)),-9999,VLOOKUP($I446,disall!$A$2:$CY$349,COLUMN(disall!CI445),FALSE))</f>
        <v>-9999</v>
      </c>
      <c r="CQ446" s="8">
        <f>IF(ISNA(VLOOKUP($I446,disall!$A$2:$CY$349,COLUMN(disall!CJ445),FALSE)),-9999,VLOOKUP($I446,disall!$A$2:$CY$349,COLUMN(disall!CJ445),FALSE))</f>
        <v>-9999</v>
      </c>
      <c r="CR446" s="8">
        <f>IF(ISNA(VLOOKUP($I446,disall!$A$2:$CY$349,COLUMN(disall!CK445),FALSE)),-9999,VLOOKUP($I446,disall!$A$2:$CY$349,COLUMN(disall!CK445),FALSE))</f>
        <v>-9999</v>
      </c>
      <c r="CS446" s="8">
        <f>IF(ISNA(VLOOKUP($I446,disall!$A$2:$CY$349,COLUMN(disall!CL445),FALSE)),-9999,VLOOKUP($I446,disall!$A$2:$CY$349,COLUMN(disall!CL445),FALSE))</f>
        <v>-9999</v>
      </c>
      <c r="CT446" s="8">
        <f>IF(ISNA(VLOOKUP($I446,disall!$A$2:$CY$349,COLUMN(disall!CM445),FALSE)),-9999,VLOOKUP($I446,disall!$A$2:$CY$349,COLUMN(disall!CM445),FALSE))</f>
        <v>-9999</v>
      </c>
      <c r="CU446" s="8">
        <f>IF(ISNA(VLOOKUP($I446,disall!$A$2:$CY$349,COLUMN(disall!CN445),FALSE)),-9999,VLOOKUP($I446,disall!$A$2:$CY$349,COLUMN(disall!CN445),FALSE))</f>
        <v>-9999</v>
      </c>
      <c r="CV446" s="8">
        <f>IF(ISNA(VLOOKUP($I446,disall!$A$2:$CY$349,COLUMN(disall!CO445),FALSE)),-9999,VLOOKUP($I446,disall!$A$2:$CY$349,COLUMN(disall!CO445),FALSE))</f>
        <v>-9999</v>
      </c>
      <c r="CW446" s="8">
        <f>IF(ISNA(VLOOKUP($I446,disall!$A$2:$CY$349,COLUMN(disall!CP445),FALSE)),-9999,VLOOKUP($I446,disall!$A$2:$CY$349,COLUMN(disall!CP445),FALSE))</f>
        <v>-9999</v>
      </c>
      <c r="CX446" s="8">
        <f>IF(ISNA(VLOOKUP($I446,disall!$A$2:$CY$349,COLUMN(disall!CQ445),FALSE)),-9999,VLOOKUP($I446,disall!$A$2:$CY$349,COLUMN(disall!CQ445),FALSE))</f>
        <v>-9999</v>
      </c>
      <c r="CY446" s="8">
        <f>IF(ISNA(VLOOKUP($I446,disall!$A$2:$CY$349,COLUMN(disall!CR445),FALSE)),-9999,VLOOKUP($I446,disall!$A$2:$CY$349,COLUMN(disall!CR445),FALSE))</f>
        <v>-9999</v>
      </c>
      <c r="CZ446" s="8">
        <f>IF(ISNA(VLOOKUP($I446,disall!$A$2:$CY$349,COLUMN(disall!CS445),FALSE)),-9999,VLOOKUP($I446,disall!$A$2:$CY$349,COLUMN(disall!CS445),FALSE))</f>
        <v>-9999</v>
      </c>
      <c r="DA446" s="8">
        <f>IF(ISNA(VLOOKUP($I446,disall!$A$2:$CY$349,COLUMN(disall!CT445),FALSE)),-9999,VLOOKUP($I446,disall!$A$2:$CY$349,COLUMN(disall!CT445),FALSE))</f>
        <v>-9999</v>
      </c>
      <c r="DB446" s="8">
        <f>IF(ISNA(VLOOKUP($I446,disall!$A$2:$CY$349,COLUMN(disall!CU445),FALSE)),-9999,VLOOKUP($I446,disall!$A$2:$CY$349,COLUMN(disall!CU445),FALSE))</f>
        <v>-9999</v>
      </c>
      <c r="DC446" s="8">
        <f>IF(ISNA(VLOOKUP($I446,disall!$A$2:$CY$349,COLUMN(disall!CV445),FALSE)),-9999,VLOOKUP($I446,disall!$A$2:$CY$349,COLUMN(disall!CV445),FALSE))</f>
        <v>-9999</v>
      </c>
      <c r="DD446" s="8">
        <f>IF(ISNA(VLOOKUP($I446,disall!$A$2:$CY$349,COLUMN(disall!CW445),FALSE)),-9999,VLOOKUP($I446,disall!$A$2:$CY$349,COLUMN(disall!CW445),FALSE))</f>
        <v>-9999</v>
      </c>
      <c r="DE446" s="8">
        <f>IF(ISNA(VLOOKUP($I446,disall!$A$2:$CY$349,COLUMN(disall!CX445),FALSE)),-9999,VLOOKUP($I446,disall!$A$2:$CY$349,COLUMN(disall!CX445),FALSE))</f>
        <v>-9999</v>
      </c>
      <c r="DF446" s="8">
        <f>IF(ISNA(VLOOKUP($I446,disall!$A$2:$CY$349,COLUMN(disall!CY445),FALSE)),-9999,VLOOKUP($I446,disall!$A$2:$CY$349,COLUMN(disall!CY445),FALSE))</f>
        <v>-9999</v>
      </c>
    </row>
    <row r="447" spans="1:110" x14ac:dyDescent="0.25">
      <c r="A447">
        <v>374</v>
      </c>
      <c r="B447" t="s">
        <v>8</v>
      </c>
      <c r="C447" t="s">
        <v>472</v>
      </c>
      <c r="D447" t="s">
        <v>1230</v>
      </c>
      <c r="E447" t="s">
        <v>473</v>
      </c>
      <c r="F447" t="s">
        <v>1235</v>
      </c>
      <c r="G447" t="s">
        <v>1236</v>
      </c>
      <c r="H447">
        <v>4145</v>
      </c>
      <c r="I447">
        <f>IF(ISNA(VLOOKUP(H447,disall!$D$2:$L$349,1,FALSE)),H447,VLOOKUP(H447,disall!$D$2:$L$349,1,FALSE))</f>
        <v>4145</v>
      </c>
      <c r="J447" t="str">
        <f>IF(ISNA(VLOOKUP(H447,disall!$D$2:$L$349,1,FALSE)),"NA",VLOOKUP(H447,disall!$D$2:$L$349,2,FALSE))</f>
        <v>NA</v>
      </c>
      <c r="K447" t="str">
        <f>IF(ISNA(VLOOKUP(I447,disall!$A$2:$L$349,3,FALSE)),F447,VLOOKUP(I447,disall!$A$2:$L$349,3,FALSE))</f>
        <v>West Tripura</v>
      </c>
      <c r="L447" t="str">
        <f>IF(ISNA(VLOOKUP(I447,disall!$A$2:$L$349,12,FALSE)),"NA",VLOOKUP(I447,disall!$A$2:$L$349,12,FALSE))</f>
        <v>NA</v>
      </c>
      <c r="M447" t="str">
        <f>IF(ISNA(VLOOKUP(I447,disall!$A$2:$M$349,6,FALSE)),"NA",VLOOKUP(I447,disall!$A$2:$M$349,6,FALSE))</f>
        <v>NA</v>
      </c>
      <c r="N447" t="str">
        <f>IF(ISNA(VLOOKUP(I447,disall!$A$2:$M$349,7,FALSE)),"NA",VLOOKUP(I447,disall!$A$2:$M$349,7,FALSE))</f>
        <v>NA</v>
      </c>
      <c r="O447" t="str">
        <f>IF(ISNA(VLOOKUP(I447,disall!$A$2:$M$349,8,FALSE)),"NA",VLOOKUP(I447,disall!$A$2:$M$349,8,FALSE))</f>
        <v>NA</v>
      </c>
      <c r="P447" t="str">
        <f>IF(ISNA(VLOOKUP(I447,disall!$A$2:$M$349,9,FALSE)),"NA",VLOOKUP(I447,disall!$A$2:$M$349,9,FALSE))</f>
        <v>NA</v>
      </c>
      <c r="Q447" t="str">
        <f>IF(ISNA(VLOOKUP(I447,disall!$A$2:$M$349,10,FALSE)),"NA",VLOOKUP(I447,disall!$A$2:$M$349,10,FALSE))</f>
        <v>NA</v>
      </c>
      <c r="R447" t="str">
        <f>IF(ISNA(VLOOKUP(I447,disall!$A$2:$M$349,11,FALSE)),"NA",VLOOKUP(I447,disall!$A$2:$M$349,11,FALSE))</f>
        <v>NA</v>
      </c>
      <c r="S447" t="str">
        <f>IF(ISNA(VLOOKUP(I447,disall!$A$2:$M$349,12,FALSE)),"NA",VLOOKUP(I447,disall!$A$2:$M$349,12,FALSE))</f>
        <v>NA</v>
      </c>
      <c r="T447" t="str">
        <f>IF(ISNA(VLOOKUP(I447,disall!$A$2:$M$349,13,FALSE)),"NA",VLOOKUP(I447,disall!$A$2:$M$349,13,FALSE))</f>
        <v>NA</v>
      </c>
      <c r="U447" s="8">
        <f>IF(ISNA(VLOOKUP($I447,disall!$A$2:$CY$349,COLUMN(disall!N446),FALSE)),-9999,VLOOKUP($I447,disall!$A$2:$CY$349,COLUMN(disall!N446),FALSE))</f>
        <v>-9999</v>
      </c>
      <c r="V447" s="8">
        <f>IF(ISNA(VLOOKUP($I447,disall!$A$2:$CY$349,COLUMN(disall!O446),FALSE)),-9999,VLOOKUP($I447,disall!$A$2:$CY$349,COLUMN(disall!O446),FALSE))</f>
        <v>-9999</v>
      </c>
      <c r="W447" s="8">
        <f>IF(ISNA(VLOOKUP($I447,disall!$A$2:$CY$349,COLUMN(disall!P446),FALSE)),-9999,VLOOKUP($I447,disall!$A$2:$CY$349,COLUMN(disall!P446),FALSE))</f>
        <v>-9999</v>
      </c>
      <c r="X447" s="8">
        <f>IF(ISNA(VLOOKUP($I447,disall!$A$2:$CY$349,COLUMN(disall!Q446),FALSE)),-9999,VLOOKUP($I447,disall!$A$2:$CY$349,COLUMN(disall!Q446),FALSE))</f>
        <v>-9999</v>
      </c>
      <c r="Y447" s="8">
        <f>IF(ISNA(VLOOKUP($I447,disall!$A$2:$CY$349,COLUMN(disall!R446),FALSE)),-9999,VLOOKUP($I447,disall!$A$2:$CY$349,COLUMN(disall!R446),FALSE))</f>
        <v>-9999</v>
      </c>
      <c r="Z447" s="8">
        <f>IF(ISNA(VLOOKUP($I447,disall!$A$2:$CY$349,COLUMN(disall!S446),FALSE)),-9999,VLOOKUP($I447,disall!$A$2:$CY$349,COLUMN(disall!S446),FALSE))</f>
        <v>-9999</v>
      </c>
      <c r="AA447" s="8">
        <f>IF(ISNA(VLOOKUP($I447,disall!$A$2:$CY$349,COLUMN(disall!T446),FALSE)),-9999,VLOOKUP($I447,disall!$A$2:$CY$349,COLUMN(disall!T446),FALSE))</f>
        <v>-9999</v>
      </c>
      <c r="AB447" s="8">
        <f>IF(ISNA(VLOOKUP($I447,disall!$A$2:$CY$349,COLUMN(disall!U446),FALSE)),-9999,VLOOKUP($I447,disall!$A$2:$CY$349,COLUMN(disall!U446),FALSE))</f>
        <v>-9999</v>
      </c>
      <c r="AC447" s="8">
        <f>IF(ISNA(VLOOKUP($I447,disall!$A$2:$CY$349,COLUMN(disall!V446),FALSE)),-9999,VLOOKUP($I447,disall!$A$2:$CY$349,COLUMN(disall!V446),FALSE))</f>
        <v>-9999</v>
      </c>
      <c r="AD447" s="8">
        <f>IF(ISNA(VLOOKUP($I447,disall!$A$2:$CY$349,COLUMN(disall!W446),FALSE)),-9999,VLOOKUP($I447,disall!$A$2:$CY$349,COLUMN(disall!W446),FALSE))</f>
        <v>-9999</v>
      </c>
      <c r="AE447" s="8">
        <f>IF(ISNA(VLOOKUP($I447,disall!$A$2:$CY$349,COLUMN(disall!X446),FALSE)),-9999,VLOOKUP($I447,disall!$A$2:$CY$349,COLUMN(disall!X446),FALSE))</f>
        <v>-9999</v>
      </c>
      <c r="AF447" s="8">
        <f>IF(ISNA(VLOOKUP($I447,disall!$A$2:$CY$349,COLUMN(disall!Y446),FALSE)),-9999,VLOOKUP($I447,disall!$A$2:$CY$349,COLUMN(disall!Y446),FALSE))</f>
        <v>-9999</v>
      </c>
      <c r="AG447" s="8">
        <f>IF(ISNA(VLOOKUP($I447,disall!$A$2:$CY$349,COLUMN(disall!Z446),FALSE)),-9999,VLOOKUP($I447,disall!$A$2:$CY$349,COLUMN(disall!Z446),FALSE))</f>
        <v>-9999</v>
      </c>
      <c r="AH447" s="8">
        <f>IF(ISNA(VLOOKUP($I447,disall!$A$2:$CY$349,COLUMN(disall!AA446),FALSE)),-9999,VLOOKUP($I447,disall!$A$2:$CY$349,COLUMN(disall!AA446),FALSE))</f>
        <v>-9999</v>
      </c>
      <c r="AI447" s="8">
        <f>IF(ISNA(VLOOKUP($I447,disall!$A$2:$CY$349,COLUMN(disall!AB446),FALSE)),-9999,VLOOKUP($I447,disall!$A$2:$CY$349,COLUMN(disall!AB446),FALSE))</f>
        <v>-9999</v>
      </c>
      <c r="AJ447" s="8">
        <f>IF(ISNA(VLOOKUP($I447,disall!$A$2:$CY$349,COLUMN(disall!AC446),FALSE)),-9999,VLOOKUP($I447,disall!$A$2:$CY$349,COLUMN(disall!AC446),FALSE))</f>
        <v>-9999</v>
      </c>
      <c r="AK447" s="8">
        <f>IF(ISNA(VLOOKUP($I447,disall!$A$2:$CY$349,COLUMN(disall!AD446),FALSE)),-9999,VLOOKUP($I447,disall!$A$2:$CY$349,COLUMN(disall!AD446),FALSE))</f>
        <v>-9999</v>
      </c>
      <c r="AL447" s="8">
        <f>IF(ISNA(VLOOKUP($I447,disall!$A$2:$CY$349,COLUMN(disall!AE446),FALSE)),-9999,VLOOKUP($I447,disall!$A$2:$CY$349,COLUMN(disall!AE446),FALSE))</f>
        <v>-9999</v>
      </c>
      <c r="AM447" s="8">
        <f>IF(ISNA(VLOOKUP($I447,disall!$A$2:$CY$349,COLUMN(disall!AF446),FALSE)),-9999,VLOOKUP($I447,disall!$A$2:$CY$349,COLUMN(disall!AF446),FALSE))</f>
        <v>-9999</v>
      </c>
      <c r="AN447" s="8">
        <f>IF(ISNA(VLOOKUP($I447,disall!$A$2:$CY$349,COLUMN(disall!AG446),FALSE)),-9999,VLOOKUP($I447,disall!$A$2:$CY$349,COLUMN(disall!AG446),FALSE))</f>
        <v>-9999</v>
      </c>
      <c r="AO447" s="8">
        <f>IF(ISNA(VLOOKUP($I447,disall!$A$2:$CY$349,COLUMN(disall!AH446),FALSE)),-9999,VLOOKUP($I447,disall!$A$2:$CY$349,COLUMN(disall!AH446),FALSE))</f>
        <v>-9999</v>
      </c>
      <c r="AP447" s="8">
        <f>IF(ISNA(VLOOKUP($I447,disall!$A$2:$CY$349,COLUMN(disall!AI446),FALSE)),-9999,VLOOKUP($I447,disall!$A$2:$CY$349,COLUMN(disall!AI446),FALSE))</f>
        <v>-9999</v>
      </c>
      <c r="AQ447" s="8">
        <f>IF(ISNA(VLOOKUP($I447,disall!$A$2:$CY$349,COLUMN(disall!AJ446),FALSE)),-9999,VLOOKUP($I447,disall!$A$2:$CY$349,COLUMN(disall!AJ446),FALSE))</f>
        <v>-9999</v>
      </c>
      <c r="AR447" s="8">
        <f>IF(ISNA(VLOOKUP($I447,disall!$A$2:$CY$349,COLUMN(disall!AK446),FALSE)),-9999,VLOOKUP($I447,disall!$A$2:$CY$349,COLUMN(disall!AK446),FALSE))</f>
        <v>-9999</v>
      </c>
      <c r="AS447" s="8">
        <f>IF(ISNA(VLOOKUP($I447,disall!$A$2:$CY$349,COLUMN(disall!AL446),FALSE)),-9999,VLOOKUP($I447,disall!$A$2:$CY$349,COLUMN(disall!AL446),FALSE))</f>
        <v>-9999</v>
      </c>
      <c r="AT447" s="8">
        <f>IF(ISNA(VLOOKUP($I447,disall!$A$2:$CY$349,COLUMN(disall!AM446),FALSE)),-9999,VLOOKUP($I447,disall!$A$2:$CY$349,COLUMN(disall!AM446),FALSE))</f>
        <v>-9999</v>
      </c>
      <c r="AU447" s="8">
        <f>IF(ISNA(VLOOKUP($I447,disall!$A$2:$CY$349,COLUMN(disall!AN446),FALSE)),-9999,VLOOKUP($I447,disall!$A$2:$CY$349,COLUMN(disall!AN446),FALSE))</f>
        <v>-9999</v>
      </c>
      <c r="AV447" s="8">
        <f>IF(ISNA(VLOOKUP($I447,disall!$A$2:$CY$349,COLUMN(disall!AO446),FALSE)),-9999,VLOOKUP($I447,disall!$A$2:$CY$349,COLUMN(disall!AO446),FALSE))</f>
        <v>-9999</v>
      </c>
      <c r="AW447" s="8">
        <f>IF(ISNA(VLOOKUP($I447,disall!$A$2:$CY$349,COLUMN(disall!AP446),FALSE)),-9999,VLOOKUP($I447,disall!$A$2:$CY$349,COLUMN(disall!AP446),FALSE))</f>
        <v>-9999</v>
      </c>
      <c r="AX447" s="8">
        <f>IF(ISNA(VLOOKUP($I447,disall!$A$2:$CY$349,COLUMN(disall!AQ446),FALSE)),-9999,VLOOKUP($I447,disall!$A$2:$CY$349,COLUMN(disall!AQ446),FALSE))</f>
        <v>-9999</v>
      </c>
      <c r="AY447" s="8">
        <f>IF(ISNA(VLOOKUP($I447,disall!$A$2:$CY$349,COLUMN(disall!AR446),FALSE)),-9999,VLOOKUP($I447,disall!$A$2:$CY$349,COLUMN(disall!AR446),FALSE))</f>
        <v>-9999</v>
      </c>
      <c r="AZ447" s="8">
        <f>IF(ISNA(VLOOKUP($I447,disall!$A$2:$CY$349,COLUMN(disall!AS446),FALSE)),-9999,VLOOKUP($I447,disall!$A$2:$CY$349,COLUMN(disall!AS446),FALSE))</f>
        <v>-9999</v>
      </c>
      <c r="BA447" s="8">
        <f>IF(ISNA(VLOOKUP($I447,disall!$A$2:$CY$349,COLUMN(disall!AT446),FALSE)),-9999,VLOOKUP($I447,disall!$A$2:$CY$349,COLUMN(disall!AT446),FALSE))</f>
        <v>-9999</v>
      </c>
      <c r="BB447" s="8">
        <f>IF(ISNA(VLOOKUP($I447,disall!$A$2:$CY$349,COLUMN(disall!AU446),FALSE)),-9999,VLOOKUP($I447,disall!$A$2:$CY$349,COLUMN(disall!AU446),FALSE))</f>
        <v>-9999</v>
      </c>
      <c r="BC447" s="8">
        <f>IF(ISNA(VLOOKUP($I447,disall!$A$2:$CY$349,COLUMN(disall!AV446),FALSE)),-9999,VLOOKUP($I447,disall!$A$2:$CY$349,COLUMN(disall!AV446),FALSE))</f>
        <v>-9999</v>
      </c>
      <c r="BD447" s="8">
        <f>IF(ISNA(VLOOKUP($I447,disall!$A$2:$CY$349,COLUMN(disall!AW446),FALSE)),-9999,VLOOKUP($I447,disall!$A$2:$CY$349,COLUMN(disall!AW446),FALSE))</f>
        <v>-9999</v>
      </c>
      <c r="BE447" s="8">
        <f>IF(ISNA(VLOOKUP($I447,disall!$A$2:$CY$349,COLUMN(disall!AX446),FALSE)),-9999,VLOOKUP($I447,disall!$A$2:$CY$349,COLUMN(disall!AX446),FALSE))</f>
        <v>-9999</v>
      </c>
      <c r="BF447" s="8">
        <f>IF(ISNA(VLOOKUP($I447,disall!$A$2:$CY$349,COLUMN(disall!AY446),FALSE)),-9999,VLOOKUP($I447,disall!$A$2:$CY$349,COLUMN(disall!AY446),FALSE))</f>
        <v>-9999</v>
      </c>
      <c r="BG447" s="8">
        <f>IF(ISNA(VLOOKUP($I447,disall!$A$2:$CY$349,COLUMN(disall!AZ446),FALSE)),-9999,VLOOKUP($I447,disall!$A$2:$CY$349,COLUMN(disall!AZ446),FALSE))</f>
        <v>-9999</v>
      </c>
      <c r="BH447" s="8">
        <f>IF(ISNA(VLOOKUP($I447,disall!$A$2:$CY$349,COLUMN(disall!BA446),FALSE)),-9999,VLOOKUP($I447,disall!$A$2:$CY$349,COLUMN(disall!BA446),FALSE))</f>
        <v>-9999</v>
      </c>
      <c r="BI447" s="8">
        <f>IF(ISNA(VLOOKUP($I447,disall!$A$2:$CY$349,COLUMN(disall!BB446),FALSE)),-9999,VLOOKUP($I447,disall!$A$2:$CY$349,COLUMN(disall!BB446),FALSE))</f>
        <v>-9999</v>
      </c>
      <c r="BJ447" s="8">
        <f>IF(ISNA(VLOOKUP($I447,disall!$A$2:$CY$349,COLUMN(disall!BC446),FALSE)),-9999,VLOOKUP($I447,disall!$A$2:$CY$349,COLUMN(disall!BC446),FALSE))</f>
        <v>-9999</v>
      </c>
      <c r="BK447" s="8">
        <f>IF(ISNA(VLOOKUP($I447,disall!$A$2:$CY$349,COLUMN(disall!BD446),FALSE)),-9999,VLOOKUP($I447,disall!$A$2:$CY$349,COLUMN(disall!BD446),FALSE))</f>
        <v>-9999</v>
      </c>
      <c r="BL447" s="8">
        <f>IF(ISNA(VLOOKUP($I447,disall!$A$2:$CY$349,COLUMN(disall!BE446),FALSE)),-9999,VLOOKUP($I447,disall!$A$2:$CY$349,COLUMN(disall!BE446),FALSE))</f>
        <v>-9999</v>
      </c>
      <c r="BM447" s="8">
        <f>IF(ISNA(VLOOKUP($I447,disall!$A$2:$CY$349,COLUMN(disall!BF446),FALSE)),-9999,VLOOKUP($I447,disall!$A$2:$CY$349,COLUMN(disall!BF446),FALSE))</f>
        <v>-9999</v>
      </c>
      <c r="BN447" s="8">
        <f>IF(ISNA(VLOOKUP($I447,disall!$A$2:$CY$349,COLUMN(disall!BG446),FALSE)),-9999,VLOOKUP($I447,disall!$A$2:$CY$349,COLUMN(disall!BG446),FALSE))</f>
        <v>-9999</v>
      </c>
      <c r="BO447" s="8">
        <f>IF(ISNA(VLOOKUP($I447,disall!$A$2:$CY$349,COLUMN(disall!BH446),FALSE)),-9999,VLOOKUP($I447,disall!$A$2:$CY$349,COLUMN(disall!BH446),FALSE))</f>
        <v>-9999</v>
      </c>
      <c r="BP447" s="8">
        <f>IF(ISNA(VLOOKUP($I447,disall!$A$2:$CY$349,COLUMN(disall!BI446),FALSE)),-9999,VLOOKUP($I447,disall!$A$2:$CY$349,COLUMN(disall!BI446),FALSE))</f>
        <v>-9999</v>
      </c>
      <c r="BQ447" s="8">
        <f>IF(ISNA(VLOOKUP($I447,disall!$A$2:$CY$349,COLUMN(disall!BJ446),FALSE)),-9999,VLOOKUP($I447,disall!$A$2:$CY$349,COLUMN(disall!BJ446),FALSE))</f>
        <v>-9999</v>
      </c>
      <c r="BR447" s="8">
        <f>IF(ISNA(VLOOKUP($I447,disall!$A$2:$CY$349,COLUMN(disall!BK446),FALSE)),-9999,VLOOKUP($I447,disall!$A$2:$CY$349,COLUMN(disall!BK446),FALSE))</f>
        <v>-9999</v>
      </c>
      <c r="BS447" s="8">
        <f>IF(ISNA(VLOOKUP($I447,disall!$A$2:$CY$349,COLUMN(disall!BL446),FALSE)),-9999,VLOOKUP($I447,disall!$A$2:$CY$349,COLUMN(disall!BL446),FALSE))</f>
        <v>-9999</v>
      </c>
      <c r="BT447" s="8">
        <f>IF(ISNA(VLOOKUP($I447,disall!$A$2:$CY$349,COLUMN(disall!BM446),FALSE)),-9999,VLOOKUP($I447,disall!$A$2:$CY$349,COLUMN(disall!BM446),FALSE))</f>
        <v>-9999</v>
      </c>
      <c r="BU447" s="8">
        <f>IF(ISNA(VLOOKUP($I447,disall!$A$2:$CY$349,COLUMN(disall!BN446),FALSE)),-9999,VLOOKUP($I447,disall!$A$2:$CY$349,COLUMN(disall!BN446),FALSE))</f>
        <v>-9999</v>
      </c>
      <c r="BV447" s="8">
        <f>IF(ISNA(VLOOKUP($I447,disall!$A$2:$CY$349,COLUMN(disall!BO446),FALSE)),-9999,VLOOKUP($I447,disall!$A$2:$CY$349,COLUMN(disall!BO446),FALSE))</f>
        <v>-9999</v>
      </c>
      <c r="BW447" s="8">
        <f>IF(ISNA(VLOOKUP($I447,disall!$A$2:$CY$349,COLUMN(disall!BP446),FALSE)),-9999,VLOOKUP($I447,disall!$A$2:$CY$349,COLUMN(disall!BP446),FALSE))</f>
        <v>-9999</v>
      </c>
      <c r="BX447" s="8">
        <f>IF(ISNA(VLOOKUP($I447,disall!$A$2:$CY$349,COLUMN(disall!BQ446),FALSE)),-9999,VLOOKUP($I447,disall!$A$2:$CY$349,COLUMN(disall!BQ446),FALSE))</f>
        <v>-9999</v>
      </c>
      <c r="BY447" s="8">
        <f>IF(ISNA(VLOOKUP($I447,disall!$A$2:$CY$349,COLUMN(disall!BR446),FALSE)),-9999,VLOOKUP($I447,disall!$A$2:$CY$349,COLUMN(disall!BR446),FALSE))</f>
        <v>-9999</v>
      </c>
      <c r="BZ447" s="8">
        <f>IF(ISNA(VLOOKUP($I447,disall!$A$2:$CY$349,COLUMN(disall!BS446),FALSE)),-9999,VLOOKUP($I447,disall!$A$2:$CY$349,COLUMN(disall!BS446),FALSE))</f>
        <v>-9999</v>
      </c>
      <c r="CA447" s="8">
        <f>IF(ISNA(VLOOKUP($I447,disall!$A$2:$CY$349,COLUMN(disall!BT446),FALSE)),-9999,VLOOKUP($I447,disall!$A$2:$CY$349,COLUMN(disall!BT446),FALSE))</f>
        <v>-9999</v>
      </c>
      <c r="CB447" s="8">
        <f>IF(ISNA(VLOOKUP($I447,disall!$A$2:$CY$349,COLUMN(disall!BU446),FALSE)),-9999,VLOOKUP($I447,disall!$A$2:$CY$349,COLUMN(disall!BU446),FALSE))</f>
        <v>-9999</v>
      </c>
      <c r="CC447" s="8">
        <f>IF(ISNA(VLOOKUP($I447,disall!$A$2:$CY$349,COLUMN(disall!BV446),FALSE)),-9999,VLOOKUP($I447,disall!$A$2:$CY$349,COLUMN(disall!BV446),FALSE))</f>
        <v>-9999</v>
      </c>
      <c r="CD447" s="8">
        <f>IF(ISNA(VLOOKUP($I447,disall!$A$2:$CY$349,COLUMN(disall!BW446),FALSE)),-9999,VLOOKUP($I447,disall!$A$2:$CY$349,COLUMN(disall!BW446),FALSE))</f>
        <v>-9999</v>
      </c>
      <c r="CE447" s="8">
        <f>IF(ISNA(VLOOKUP($I447,disall!$A$2:$CY$349,COLUMN(disall!BX446),FALSE)),-9999,VLOOKUP($I447,disall!$A$2:$CY$349,COLUMN(disall!BX446),FALSE))</f>
        <v>-9999</v>
      </c>
      <c r="CF447" s="8">
        <f>IF(ISNA(VLOOKUP($I447,disall!$A$2:$CY$349,COLUMN(disall!BY446),FALSE)),-9999,VLOOKUP($I447,disall!$A$2:$CY$349,COLUMN(disall!BY446),FALSE))</f>
        <v>-9999</v>
      </c>
      <c r="CG447" s="8">
        <f>IF(ISNA(VLOOKUP($I447,disall!$A$2:$CY$349,COLUMN(disall!BZ446),FALSE)),-9999,VLOOKUP($I447,disall!$A$2:$CY$349,COLUMN(disall!BZ446),FALSE))</f>
        <v>-9999</v>
      </c>
      <c r="CH447" s="8">
        <f>IF(ISNA(VLOOKUP($I447,disall!$A$2:$CY$349,COLUMN(disall!CA446),FALSE)),-9999,VLOOKUP($I447,disall!$A$2:$CY$349,COLUMN(disall!CA446),FALSE))</f>
        <v>-9999</v>
      </c>
      <c r="CI447" s="8">
        <f>IF(ISNA(VLOOKUP($I447,disall!$A$2:$CY$349,COLUMN(disall!CB446),FALSE)),-9999,VLOOKUP($I447,disall!$A$2:$CY$349,COLUMN(disall!CB446),FALSE))</f>
        <v>-9999</v>
      </c>
      <c r="CJ447" s="8">
        <f>IF(ISNA(VLOOKUP($I447,disall!$A$2:$CY$349,COLUMN(disall!CC446),FALSE)),-9999,VLOOKUP($I447,disall!$A$2:$CY$349,COLUMN(disall!CC446),FALSE))</f>
        <v>-9999</v>
      </c>
      <c r="CK447" s="8">
        <f>IF(ISNA(VLOOKUP($I447,disall!$A$2:$CY$349,COLUMN(disall!CD446),FALSE)),-9999,VLOOKUP($I447,disall!$A$2:$CY$349,COLUMN(disall!CD446),FALSE))</f>
        <v>-9999</v>
      </c>
      <c r="CL447" s="8">
        <f>IF(ISNA(VLOOKUP($I447,disall!$A$2:$CY$349,COLUMN(disall!CE446),FALSE)),-9999,VLOOKUP($I447,disall!$A$2:$CY$349,COLUMN(disall!CE446),FALSE))</f>
        <v>-9999</v>
      </c>
      <c r="CM447" s="8">
        <f>IF(ISNA(VLOOKUP($I447,disall!$A$2:$CY$349,COLUMN(disall!CF446),FALSE)),-9999,VLOOKUP($I447,disall!$A$2:$CY$349,COLUMN(disall!CF446),FALSE))</f>
        <v>-9999</v>
      </c>
      <c r="CN447" s="8">
        <f>IF(ISNA(VLOOKUP($I447,disall!$A$2:$CY$349,COLUMN(disall!CG446),FALSE)),-9999,VLOOKUP($I447,disall!$A$2:$CY$349,COLUMN(disall!CG446),FALSE))</f>
        <v>-9999</v>
      </c>
      <c r="CO447" s="8">
        <f>IF(ISNA(VLOOKUP($I447,disall!$A$2:$CY$349,COLUMN(disall!CH446),FALSE)),-9999,VLOOKUP($I447,disall!$A$2:$CY$349,COLUMN(disall!CH446),FALSE))</f>
        <v>-9999</v>
      </c>
      <c r="CP447" s="8">
        <f>IF(ISNA(VLOOKUP($I447,disall!$A$2:$CY$349,COLUMN(disall!CI446),FALSE)),-9999,VLOOKUP($I447,disall!$A$2:$CY$349,COLUMN(disall!CI446),FALSE))</f>
        <v>-9999</v>
      </c>
      <c r="CQ447" s="8">
        <f>IF(ISNA(VLOOKUP($I447,disall!$A$2:$CY$349,COLUMN(disall!CJ446),FALSE)),-9999,VLOOKUP($I447,disall!$A$2:$CY$349,COLUMN(disall!CJ446),FALSE))</f>
        <v>-9999</v>
      </c>
      <c r="CR447" s="8">
        <f>IF(ISNA(VLOOKUP($I447,disall!$A$2:$CY$349,COLUMN(disall!CK446),FALSE)),-9999,VLOOKUP($I447,disall!$A$2:$CY$349,COLUMN(disall!CK446),FALSE))</f>
        <v>-9999</v>
      </c>
      <c r="CS447" s="8">
        <f>IF(ISNA(VLOOKUP($I447,disall!$A$2:$CY$349,COLUMN(disall!CL446),FALSE)),-9999,VLOOKUP($I447,disall!$A$2:$CY$349,COLUMN(disall!CL446),FALSE))</f>
        <v>-9999</v>
      </c>
      <c r="CT447" s="8">
        <f>IF(ISNA(VLOOKUP($I447,disall!$A$2:$CY$349,COLUMN(disall!CM446),FALSE)),-9999,VLOOKUP($I447,disall!$A$2:$CY$349,COLUMN(disall!CM446),FALSE))</f>
        <v>-9999</v>
      </c>
      <c r="CU447" s="8">
        <f>IF(ISNA(VLOOKUP($I447,disall!$A$2:$CY$349,COLUMN(disall!CN446),FALSE)),-9999,VLOOKUP($I447,disall!$A$2:$CY$349,COLUMN(disall!CN446),FALSE))</f>
        <v>-9999</v>
      </c>
      <c r="CV447" s="8">
        <f>IF(ISNA(VLOOKUP($I447,disall!$A$2:$CY$349,COLUMN(disall!CO446),FALSE)),-9999,VLOOKUP($I447,disall!$A$2:$CY$349,COLUMN(disall!CO446),FALSE))</f>
        <v>-9999</v>
      </c>
      <c r="CW447" s="8">
        <f>IF(ISNA(VLOOKUP($I447,disall!$A$2:$CY$349,COLUMN(disall!CP446),FALSE)),-9999,VLOOKUP($I447,disall!$A$2:$CY$349,COLUMN(disall!CP446),FALSE))</f>
        <v>-9999</v>
      </c>
      <c r="CX447" s="8">
        <f>IF(ISNA(VLOOKUP($I447,disall!$A$2:$CY$349,COLUMN(disall!CQ446),FALSE)),-9999,VLOOKUP($I447,disall!$A$2:$CY$349,COLUMN(disall!CQ446),FALSE))</f>
        <v>-9999</v>
      </c>
      <c r="CY447" s="8">
        <f>IF(ISNA(VLOOKUP($I447,disall!$A$2:$CY$349,COLUMN(disall!CR446),FALSE)),-9999,VLOOKUP($I447,disall!$A$2:$CY$349,COLUMN(disall!CR446),FALSE))</f>
        <v>-9999</v>
      </c>
      <c r="CZ447" s="8">
        <f>IF(ISNA(VLOOKUP($I447,disall!$A$2:$CY$349,COLUMN(disall!CS446),FALSE)),-9999,VLOOKUP($I447,disall!$A$2:$CY$349,COLUMN(disall!CS446),FALSE))</f>
        <v>-9999</v>
      </c>
      <c r="DA447" s="8">
        <f>IF(ISNA(VLOOKUP($I447,disall!$A$2:$CY$349,COLUMN(disall!CT446),FALSE)),-9999,VLOOKUP($I447,disall!$A$2:$CY$349,COLUMN(disall!CT446),FALSE))</f>
        <v>-9999</v>
      </c>
      <c r="DB447" s="8">
        <f>IF(ISNA(VLOOKUP($I447,disall!$A$2:$CY$349,COLUMN(disall!CU446),FALSE)),-9999,VLOOKUP($I447,disall!$A$2:$CY$349,COLUMN(disall!CU446),FALSE))</f>
        <v>-9999</v>
      </c>
      <c r="DC447" s="8">
        <f>IF(ISNA(VLOOKUP($I447,disall!$A$2:$CY$349,COLUMN(disall!CV446),FALSE)),-9999,VLOOKUP($I447,disall!$A$2:$CY$349,COLUMN(disall!CV446),FALSE))</f>
        <v>-9999</v>
      </c>
      <c r="DD447" s="8">
        <f>IF(ISNA(VLOOKUP($I447,disall!$A$2:$CY$349,COLUMN(disall!CW446),FALSE)),-9999,VLOOKUP($I447,disall!$A$2:$CY$349,COLUMN(disall!CW446),FALSE))</f>
        <v>-9999</v>
      </c>
      <c r="DE447" s="8">
        <f>IF(ISNA(VLOOKUP($I447,disall!$A$2:$CY$349,COLUMN(disall!CX446),FALSE)),-9999,VLOOKUP($I447,disall!$A$2:$CY$349,COLUMN(disall!CX446),FALSE))</f>
        <v>-9999</v>
      </c>
      <c r="DF447" s="8">
        <f>IF(ISNA(VLOOKUP($I447,disall!$A$2:$CY$349,COLUMN(disall!CY446),FALSE)),-9999,VLOOKUP($I447,disall!$A$2:$CY$349,COLUMN(disall!CY446),FALSE))</f>
        <v>-9999</v>
      </c>
    </row>
    <row r="448" spans="1:110" x14ac:dyDescent="0.25">
      <c r="A448">
        <v>394</v>
      </c>
      <c r="B448" t="s">
        <v>8</v>
      </c>
      <c r="C448" t="s">
        <v>472</v>
      </c>
      <c r="D448" t="s">
        <v>106</v>
      </c>
      <c r="E448" t="s">
        <v>473</v>
      </c>
      <c r="F448" t="s">
        <v>167</v>
      </c>
      <c r="G448" t="s">
        <v>1237</v>
      </c>
      <c r="H448">
        <v>4146</v>
      </c>
      <c r="I448">
        <f>IF(ISNA(VLOOKUP(H448,disall!$D$2:$L$349,1,FALSE)),H448,VLOOKUP(H448,disall!$D$2:$L$349,1,FALSE))</f>
        <v>4146</v>
      </c>
      <c r="J448">
        <f>IF(ISNA(VLOOKUP(H448,disall!$D$2:$L$349,1,FALSE)),"NA",VLOOKUP(H448,disall!$D$2:$L$349,2,FALSE))</f>
        <v>2159</v>
      </c>
      <c r="K448" t="str">
        <f>IF(ISNA(VLOOKUP(I448,disall!$A$2:$L$349,3,FALSE)),F448,VLOOKUP(I448,disall!$A$2:$L$349,3,FALSE))</f>
        <v>Firozabad</v>
      </c>
      <c r="L448" t="str">
        <f>IF(ISNA(VLOOKUP(I448,disall!$A$2:$L$349,12,FALSE)),"NA",VLOOKUP(I448,disall!$A$2:$L$349,12,FALSE))</f>
        <v>Firozabad</v>
      </c>
      <c r="M448">
        <f>IF(ISNA(VLOOKUP(I448,disall!$A$2:$M$349,6,FALSE)),"NA",VLOOKUP(I448,disall!$A$2:$M$349,6,FALSE))</f>
        <v>21</v>
      </c>
      <c r="N448">
        <f>IF(ISNA(VLOOKUP(I448,disall!$A$2:$M$349,7,FALSE)),"NA",VLOOKUP(I448,disall!$A$2:$M$349,7,FALSE))</f>
        <v>0.15856899999999999</v>
      </c>
      <c r="O448">
        <f>IF(ISNA(VLOOKUP(I448,disall!$A$2:$M$349,8,FALSE)),"NA",VLOOKUP(I448,disall!$A$2:$M$349,8,FALSE))</f>
        <v>1.796645</v>
      </c>
      <c r="P448" t="str">
        <f>IF(ISNA(VLOOKUP(I448,disall!$A$2:$M$349,9,FALSE)),"NA",VLOOKUP(I448,disall!$A$2:$M$349,9,FALSE))</f>
        <v>POLY</v>
      </c>
      <c r="Q448">
        <f>IF(ISNA(VLOOKUP(I448,disall!$A$2:$M$349,10,FALSE)),"NA",VLOOKUP(I448,disall!$A$2:$M$349,10,FALSE))</f>
        <v>356242300</v>
      </c>
      <c r="R448" t="str">
        <f>IF(ISNA(VLOOKUP(I448,disall!$A$2:$M$349,11,FALSE)),"NA",VLOOKUP(I448,disall!$A$2:$M$349,11,FALSE))</f>
        <v>Uttar Pradesh</v>
      </c>
      <c r="S448" t="str">
        <f>IF(ISNA(VLOOKUP(I448,disall!$A$2:$M$349,12,FALSE)),"NA",VLOOKUP(I448,disall!$A$2:$M$349,12,FALSE))</f>
        <v>Firozabad</v>
      </c>
      <c r="T448">
        <f>IF(ISNA(VLOOKUP(I448,disall!$A$2:$M$349,13,FALSE)),"NA",VLOOKUP(I448,disall!$A$2:$M$349,13,FALSE))</f>
        <v>286</v>
      </c>
      <c r="U448" s="8">
        <f>IF(ISNA(VLOOKUP($I448,disall!$A$2:$CY$349,COLUMN(disall!N447),FALSE)),-9999,VLOOKUP($I448,disall!$A$2:$CY$349,COLUMN(disall!N447),FALSE))</f>
        <v>0</v>
      </c>
      <c r="V448" s="8">
        <f>IF(ISNA(VLOOKUP($I448,disall!$A$2:$CY$349,COLUMN(disall!O447),FALSE)),-9999,VLOOKUP($I448,disall!$A$2:$CY$349,COLUMN(disall!O447),FALSE))</f>
        <v>0</v>
      </c>
      <c r="W448" s="8">
        <f>IF(ISNA(VLOOKUP($I448,disall!$A$2:$CY$349,COLUMN(disall!P447),FALSE)),-9999,VLOOKUP($I448,disall!$A$2:$CY$349,COLUMN(disall!P447),FALSE))</f>
        <v>0</v>
      </c>
      <c r="X448" s="8">
        <f>IF(ISNA(VLOOKUP($I448,disall!$A$2:$CY$349,COLUMN(disall!Q447),FALSE)),-9999,VLOOKUP($I448,disall!$A$2:$CY$349,COLUMN(disall!Q447),FALSE))</f>
        <v>0</v>
      </c>
      <c r="Y448" s="8">
        <f>IF(ISNA(VLOOKUP($I448,disall!$A$2:$CY$349,COLUMN(disall!R447),FALSE)),-9999,VLOOKUP($I448,disall!$A$2:$CY$349,COLUMN(disall!R447),FALSE))</f>
        <v>0</v>
      </c>
      <c r="Z448" s="8">
        <f>IF(ISNA(VLOOKUP($I448,disall!$A$2:$CY$349,COLUMN(disall!S447),FALSE)),-9999,VLOOKUP($I448,disall!$A$2:$CY$349,COLUMN(disall!S447),FALSE))</f>
        <v>0</v>
      </c>
      <c r="AA448" s="8">
        <f>IF(ISNA(VLOOKUP($I448,disall!$A$2:$CY$349,COLUMN(disall!T447),FALSE)),-9999,VLOOKUP($I448,disall!$A$2:$CY$349,COLUMN(disall!T447),FALSE))</f>
        <v>0</v>
      </c>
      <c r="AB448" s="8">
        <f>IF(ISNA(VLOOKUP($I448,disall!$A$2:$CY$349,COLUMN(disall!U447),FALSE)),-9999,VLOOKUP($I448,disall!$A$2:$CY$349,COLUMN(disall!U447),FALSE))</f>
        <v>0</v>
      </c>
      <c r="AC448" s="8">
        <f>IF(ISNA(VLOOKUP($I448,disall!$A$2:$CY$349,COLUMN(disall!V447),FALSE)),-9999,VLOOKUP($I448,disall!$A$2:$CY$349,COLUMN(disall!V447),FALSE))</f>
        <v>0</v>
      </c>
      <c r="AD448" s="8">
        <f>IF(ISNA(VLOOKUP($I448,disall!$A$2:$CY$349,COLUMN(disall!W447),FALSE)),-9999,VLOOKUP($I448,disall!$A$2:$CY$349,COLUMN(disall!W447),FALSE))</f>
        <v>0</v>
      </c>
      <c r="AE448" s="8">
        <f>IF(ISNA(VLOOKUP($I448,disall!$A$2:$CY$349,COLUMN(disall!X447),FALSE)),-9999,VLOOKUP($I448,disall!$A$2:$CY$349,COLUMN(disall!X447),FALSE))</f>
        <v>0</v>
      </c>
      <c r="AF448" s="8">
        <f>IF(ISNA(VLOOKUP($I448,disall!$A$2:$CY$349,COLUMN(disall!Y447),FALSE)),-9999,VLOOKUP($I448,disall!$A$2:$CY$349,COLUMN(disall!Y447),FALSE))</f>
        <v>0</v>
      </c>
      <c r="AG448" s="8">
        <f>IF(ISNA(VLOOKUP($I448,disall!$A$2:$CY$349,COLUMN(disall!Z447),FALSE)),-9999,VLOOKUP($I448,disall!$A$2:$CY$349,COLUMN(disall!Z447),FALSE))</f>
        <v>0</v>
      </c>
      <c r="AH448" s="8">
        <f>IF(ISNA(VLOOKUP($I448,disall!$A$2:$CY$349,COLUMN(disall!AA447),FALSE)),-9999,VLOOKUP($I448,disall!$A$2:$CY$349,COLUMN(disall!AA447),FALSE))</f>
        <v>0</v>
      </c>
      <c r="AI448" s="8">
        <f>IF(ISNA(VLOOKUP($I448,disall!$A$2:$CY$349,COLUMN(disall!AB447),FALSE)),-9999,VLOOKUP($I448,disall!$A$2:$CY$349,COLUMN(disall!AB447),FALSE))</f>
        <v>0</v>
      </c>
      <c r="AJ448" s="8">
        <f>IF(ISNA(VLOOKUP($I448,disall!$A$2:$CY$349,COLUMN(disall!AC447),FALSE)),-9999,VLOOKUP($I448,disall!$A$2:$CY$349,COLUMN(disall!AC447),FALSE))</f>
        <v>0</v>
      </c>
      <c r="AK448" s="8">
        <f>IF(ISNA(VLOOKUP($I448,disall!$A$2:$CY$349,COLUMN(disall!AD447),FALSE)),-9999,VLOOKUP($I448,disall!$A$2:$CY$349,COLUMN(disall!AD447),FALSE))</f>
        <v>0</v>
      </c>
      <c r="AL448" s="8">
        <f>IF(ISNA(VLOOKUP($I448,disall!$A$2:$CY$349,COLUMN(disall!AE447),FALSE)),-9999,VLOOKUP($I448,disall!$A$2:$CY$349,COLUMN(disall!AE447),FALSE))</f>
        <v>0</v>
      </c>
      <c r="AM448" s="8">
        <f>IF(ISNA(VLOOKUP($I448,disall!$A$2:$CY$349,COLUMN(disall!AF447),FALSE)),-9999,VLOOKUP($I448,disall!$A$2:$CY$349,COLUMN(disall!AF447),FALSE))</f>
        <v>0</v>
      </c>
      <c r="AN448" s="8">
        <f>IF(ISNA(VLOOKUP($I448,disall!$A$2:$CY$349,COLUMN(disall!AG447),FALSE)),-9999,VLOOKUP($I448,disall!$A$2:$CY$349,COLUMN(disall!AG447),FALSE))</f>
        <v>0</v>
      </c>
      <c r="AO448" s="8">
        <f>IF(ISNA(VLOOKUP($I448,disall!$A$2:$CY$349,COLUMN(disall!AH447),FALSE)),-9999,VLOOKUP($I448,disall!$A$2:$CY$349,COLUMN(disall!AH447),FALSE))</f>
        <v>0</v>
      </c>
      <c r="AP448" s="8">
        <f>IF(ISNA(VLOOKUP($I448,disall!$A$2:$CY$349,COLUMN(disall!AI447),FALSE)),-9999,VLOOKUP($I448,disall!$A$2:$CY$349,COLUMN(disall!AI447),FALSE))</f>
        <v>0</v>
      </c>
      <c r="AQ448" s="8">
        <f>IF(ISNA(VLOOKUP($I448,disall!$A$2:$CY$349,COLUMN(disall!AJ447),FALSE)),-9999,VLOOKUP($I448,disall!$A$2:$CY$349,COLUMN(disall!AJ447),FALSE))</f>
        <v>0</v>
      </c>
      <c r="AR448" s="8">
        <f>IF(ISNA(VLOOKUP($I448,disall!$A$2:$CY$349,COLUMN(disall!AK447),FALSE)),-9999,VLOOKUP($I448,disall!$A$2:$CY$349,COLUMN(disall!AK447),FALSE))</f>
        <v>0</v>
      </c>
      <c r="AS448" s="8">
        <f>IF(ISNA(VLOOKUP($I448,disall!$A$2:$CY$349,COLUMN(disall!AL447),FALSE)),-9999,VLOOKUP($I448,disall!$A$2:$CY$349,COLUMN(disall!AL447),FALSE))</f>
        <v>0</v>
      </c>
      <c r="AT448" s="8">
        <f>IF(ISNA(VLOOKUP($I448,disall!$A$2:$CY$349,COLUMN(disall!AM447),FALSE)),-9999,VLOOKUP($I448,disall!$A$2:$CY$349,COLUMN(disall!AM447),FALSE))</f>
        <v>0</v>
      </c>
      <c r="AU448" s="8">
        <f>IF(ISNA(VLOOKUP($I448,disall!$A$2:$CY$349,COLUMN(disall!AN447),FALSE)),-9999,VLOOKUP($I448,disall!$A$2:$CY$349,COLUMN(disall!AN447),FALSE))</f>
        <v>0</v>
      </c>
      <c r="AV448" s="8">
        <f>IF(ISNA(VLOOKUP($I448,disall!$A$2:$CY$349,COLUMN(disall!AO447),FALSE)),-9999,VLOOKUP($I448,disall!$A$2:$CY$349,COLUMN(disall!AO447),FALSE))</f>
        <v>0</v>
      </c>
      <c r="AW448" s="8">
        <f>IF(ISNA(VLOOKUP($I448,disall!$A$2:$CY$349,COLUMN(disall!AP447),FALSE)),-9999,VLOOKUP($I448,disall!$A$2:$CY$349,COLUMN(disall!AP447),FALSE))</f>
        <v>0</v>
      </c>
      <c r="AX448" s="8">
        <f>IF(ISNA(VLOOKUP($I448,disall!$A$2:$CY$349,COLUMN(disall!AQ447),FALSE)),-9999,VLOOKUP($I448,disall!$A$2:$CY$349,COLUMN(disall!AQ447),FALSE))</f>
        <v>0</v>
      </c>
      <c r="AY448" s="8">
        <f>IF(ISNA(VLOOKUP($I448,disall!$A$2:$CY$349,COLUMN(disall!AR447),FALSE)),-9999,VLOOKUP($I448,disall!$A$2:$CY$349,COLUMN(disall!AR447),FALSE))</f>
        <v>0</v>
      </c>
      <c r="AZ448" s="8">
        <f>IF(ISNA(VLOOKUP($I448,disall!$A$2:$CY$349,COLUMN(disall!AS447),FALSE)),-9999,VLOOKUP($I448,disall!$A$2:$CY$349,COLUMN(disall!AS447),FALSE))</f>
        <v>0</v>
      </c>
      <c r="BA448" s="8">
        <f>IF(ISNA(VLOOKUP($I448,disall!$A$2:$CY$349,COLUMN(disall!AT447),FALSE)),-9999,VLOOKUP($I448,disall!$A$2:$CY$349,COLUMN(disall!AT447),FALSE))</f>
        <v>0</v>
      </c>
      <c r="BB448" s="8">
        <f>IF(ISNA(VLOOKUP($I448,disall!$A$2:$CY$349,COLUMN(disall!AU447),FALSE)),-9999,VLOOKUP($I448,disall!$A$2:$CY$349,COLUMN(disall!AU447),FALSE))</f>
        <v>0</v>
      </c>
      <c r="BC448" s="8">
        <f>IF(ISNA(VLOOKUP($I448,disall!$A$2:$CY$349,COLUMN(disall!AV447),FALSE)),-9999,VLOOKUP($I448,disall!$A$2:$CY$349,COLUMN(disall!AV447),FALSE))</f>
        <v>0</v>
      </c>
      <c r="BD448" s="8">
        <f>IF(ISNA(VLOOKUP($I448,disall!$A$2:$CY$349,COLUMN(disall!AW447),FALSE)),-9999,VLOOKUP($I448,disall!$A$2:$CY$349,COLUMN(disall!AW447),FALSE))</f>
        <v>0</v>
      </c>
      <c r="BE448" s="8">
        <f>IF(ISNA(VLOOKUP($I448,disall!$A$2:$CY$349,COLUMN(disall!AX447),FALSE)),-9999,VLOOKUP($I448,disall!$A$2:$CY$349,COLUMN(disall!AX447),FALSE))</f>
        <v>0</v>
      </c>
      <c r="BF448" s="8">
        <f>IF(ISNA(VLOOKUP($I448,disall!$A$2:$CY$349,COLUMN(disall!AY447),FALSE)),-9999,VLOOKUP($I448,disall!$A$2:$CY$349,COLUMN(disall!AY447),FALSE))</f>
        <v>0</v>
      </c>
      <c r="BG448" s="8">
        <f>IF(ISNA(VLOOKUP($I448,disall!$A$2:$CY$349,COLUMN(disall!AZ447),FALSE)),-9999,VLOOKUP($I448,disall!$A$2:$CY$349,COLUMN(disall!AZ447),FALSE))</f>
        <v>0</v>
      </c>
      <c r="BH448" s="8">
        <f>IF(ISNA(VLOOKUP($I448,disall!$A$2:$CY$349,COLUMN(disall!BA447),FALSE)),-9999,VLOOKUP($I448,disall!$A$2:$CY$349,COLUMN(disall!BA447),FALSE))</f>
        <v>0</v>
      </c>
      <c r="BI448" s="8">
        <f>IF(ISNA(VLOOKUP($I448,disall!$A$2:$CY$349,COLUMN(disall!BB447),FALSE)),-9999,VLOOKUP($I448,disall!$A$2:$CY$349,COLUMN(disall!BB447),FALSE))</f>
        <v>0</v>
      </c>
      <c r="BJ448" s="8">
        <f>IF(ISNA(VLOOKUP($I448,disall!$A$2:$CY$349,COLUMN(disall!BC447),FALSE)),-9999,VLOOKUP($I448,disall!$A$2:$CY$349,COLUMN(disall!BC447),FALSE))</f>
        <v>0</v>
      </c>
      <c r="BK448" s="8">
        <f>IF(ISNA(VLOOKUP($I448,disall!$A$2:$CY$349,COLUMN(disall!BD447),FALSE)),-9999,VLOOKUP($I448,disall!$A$2:$CY$349,COLUMN(disall!BD447),FALSE))</f>
        <v>0</v>
      </c>
      <c r="BL448" s="8">
        <f>IF(ISNA(VLOOKUP($I448,disall!$A$2:$CY$349,COLUMN(disall!BE447),FALSE)),-9999,VLOOKUP($I448,disall!$A$2:$CY$349,COLUMN(disall!BE447),FALSE))</f>
        <v>0</v>
      </c>
      <c r="BM448" s="8">
        <f>IF(ISNA(VLOOKUP($I448,disall!$A$2:$CY$349,COLUMN(disall!BF447),FALSE)),-9999,VLOOKUP($I448,disall!$A$2:$CY$349,COLUMN(disall!BF447),FALSE))</f>
        <v>0</v>
      </c>
      <c r="BN448" s="8">
        <f>IF(ISNA(VLOOKUP($I448,disall!$A$2:$CY$349,COLUMN(disall!BG447),FALSE)),-9999,VLOOKUP($I448,disall!$A$2:$CY$349,COLUMN(disall!BG447),FALSE))</f>
        <v>0</v>
      </c>
      <c r="BO448" s="8">
        <f>IF(ISNA(VLOOKUP($I448,disall!$A$2:$CY$349,COLUMN(disall!BH447),FALSE)),-9999,VLOOKUP($I448,disall!$A$2:$CY$349,COLUMN(disall!BH447),FALSE))</f>
        <v>0</v>
      </c>
      <c r="BP448" s="8">
        <f>IF(ISNA(VLOOKUP($I448,disall!$A$2:$CY$349,COLUMN(disall!BI447),FALSE)),-9999,VLOOKUP($I448,disall!$A$2:$CY$349,COLUMN(disall!BI447),FALSE))</f>
        <v>0</v>
      </c>
      <c r="BQ448" s="8">
        <f>IF(ISNA(VLOOKUP($I448,disall!$A$2:$CY$349,COLUMN(disall!BJ447),FALSE)),-9999,VLOOKUP($I448,disall!$A$2:$CY$349,COLUMN(disall!BJ447),FALSE))</f>
        <v>0</v>
      </c>
      <c r="BR448" s="8">
        <f>IF(ISNA(VLOOKUP($I448,disall!$A$2:$CY$349,COLUMN(disall!BK447),FALSE)),-9999,VLOOKUP($I448,disall!$A$2:$CY$349,COLUMN(disall!BK447),FALSE))</f>
        <v>0</v>
      </c>
      <c r="BS448" s="8">
        <f>IF(ISNA(VLOOKUP($I448,disall!$A$2:$CY$349,COLUMN(disall!BL447),FALSE)),-9999,VLOOKUP($I448,disall!$A$2:$CY$349,COLUMN(disall!BL447),FALSE))</f>
        <v>0</v>
      </c>
      <c r="BT448" s="8">
        <f>IF(ISNA(VLOOKUP($I448,disall!$A$2:$CY$349,COLUMN(disall!BM447),FALSE)),-9999,VLOOKUP($I448,disall!$A$2:$CY$349,COLUMN(disall!BM447),FALSE))</f>
        <v>0</v>
      </c>
      <c r="BU448" s="8">
        <f>IF(ISNA(VLOOKUP($I448,disall!$A$2:$CY$349,COLUMN(disall!BN447),FALSE)),-9999,VLOOKUP($I448,disall!$A$2:$CY$349,COLUMN(disall!BN447),FALSE))</f>
        <v>0</v>
      </c>
      <c r="BV448" s="8">
        <f>IF(ISNA(VLOOKUP($I448,disall!$A$2:$CY$349,COLUMN(disall!BO447),FALSE)),-9999,VLOOKUP($I448,disall!$A$2:$CY$349,COLUMN(disall!BO447),FALSE))</f>
        <v>0</v>
      </c>
      <c r="BW448" s="8">
        <f>IF(ISNA(VLOOKUP($I448,disall!$A$2:$CY$349,COLUMN(disall!BP447),FALSE)),-9999,VLOOKUP($I448,disall!$A$2:$CY$349,COLUMN(disall!BP447),FALSE))</f>
        <v>0</v>
      </c>
      <c r="BX448" s="8">
        <f>IF(ISNA(VLOOKUP($I448,disall!$A$2:$CY$349,COLUMN(disall!BQ447),FALSE)),-9999,VLOOKUP($I448,disall!$A$2:$CY$349,COLUMN(disall!BQ447),FALSE))</f>
        <v>0</v>
      </c>
      <c r="BY448" s="8">
        <f>IF(ISNA(VLOOKUP($I448,disall!$A$2:$CY$349,COLUMN(disall!BR447),FALSE)),-9999,VLOOKUP($I448,disall!$A$2:$CY$349,COLUMN(disall!BR447),FALSE))</f>
        <v>0</v>
      </c>
      <c r="BZ448" s="8">
        <f>IF(ISNA(VLOOKUP($I448,disall!$A$2:$CY$349,COLUMN(disall!BS447),FALSE)),-9999,VLOOKUP($I448,disall!$A$2:$CY$349,COLUMN(disall!BS447),FALSE))</f>
        <v>0</v>
      </c>
      <c r="CA448" s="8">
        <f>IF(ISNA(VLOOKUP($I448,disall!$A$2:$CY$349,COLUMN(disall!BT447),FALSE)),-9999,VLOOKUP($I448,disall!$A$2:$CY$349,COLUMN(disall!BT447),FALSE))</f>
        <v>0</v>
      </c>
      <c r="CB448" s="8">
        <f>IF(ISNA(VLOOKUP($I448,disall!$A$2:$CY$349,COLUMN(disall!BU447),FALSE)),-9999,VLOOKUP($I448,disall!$A$2:$CY$349,COLUMN(disall!BU447),FALSE))</f>
        <v>0</v>
      </c>
      <c r="CC448" s="8">
        <f>IF(ISNA(VLOOKUP($I448,disall!$A$2:$CY$349,COLUMN(disall!BV447),FALSE)),-9999,VLOOKUP($I448,disall!$A$2:$CY$349,COLUMN(disall!BV447),FALSE))</f>
        <v>0</v>
      </c>
      <c r="CD448" s="8">
        <f>IF(ISNA(VLOOKUP($I448,disall!$A$2:$CY$349,COLUMN(disall!BW447),FALSE)),-9999,VLOOKUP($I448,disall!$A$2:$CY$349,COLUMN(disall!BW447),FALSE))</f>
        <v>0</v>
      </c>
      <c r="CE448" s="8">
        <f>IF(ISNA(VLOOKUP($I448,disall!$A$2:$CY$349,COLUMN(disall!BX447),FALSE)),-9999,VLOOKUP($I448,disall!$A$2:$CY$349,COLUMN(disall!BX447),FALSE))</f>
        <v>0</v>
      </c>
      <c r="CF448" s="8">
        <f>IF(ISNA(VLOOKUP($I448,disall!$A$2:$CY$349,COLUMN(disall!BY447),FALSE)),-9999,VLOOKUP($I448,disall!$A$2:$CY$349,COLUMN(disall!BY447),FALSE))</f>
        <v>0</v>
      </c>
      <c r="CG448" s="8">
        <f>IF(ISNA(VLOOKUP($I448,disall!$A$2:$CY$349,COLUMN(disall!BZ447),FALSE)),-9999,VLOOKUP($I448,disall!$A$2:$CY$349,COLUMN(disall!BZ447),FALSE))</f>
        <v>0</v>
      </c>
      <c r="CH448" s="8">
        <f>IF(ISNA(VLOOKUP($I448,disall!$A$2:$CY$349,COLUMN(disall!CA447),FALSE)),-9999,VLOOKUP($I448,disall!$A$2:$CY$349,COLUMN(disall!CA447),FALSE))</f>
        <v>0</v>
      </c>
      <c r="CI448" s="8">
        <f>IF(ISNA(VLOOKUP($I448,disall!$A$2:$CY$349,COLUMN(disall!CB447),FALSE)),-9999,VLOOKUP($I448,disall!$A$2:$CY$349,COLUMN(disall!CB447),FALSE))</f>
        <v>0</v>
      </c>
      <c r="CJ448" s="8">
        <f>IF(ISNA(VLOOKUP($I448,disall!$A$2:$CY$349,COLUMN(disall!CC447),FALSE)),-9999,VLOOKUP($I448,disall!$A$2:$CY$349,COLUMN(disall!CC447),FALSE))</f>
        <v>0</v>
      </c>
      <c r="CK448" s="8">
        <f>IF(ISNA(VLOOKUP($I448,disall!$A$2:$CY$349,COLUMN(disall!CD447),FALSE)),-9999,VLOOKUP($I448,disall!$A$2:$CY$349,COLUMN(disall!CD447),FALSE))</f>
        <v>0</v>
      </c>
      <c r="CL448" s="8">
        <f>IF(ISNA(VLOOKUP($I448,disall!$A$2:$CY$349,COLUMN(disall!CE447),FALSE)),-9999,VLOOKUP($I448,disall!$A$2:$CY$349,COLUMN(disall!CE447),FALSE))</f>
        <v>0</v>
      </c>
      <c r="CM448" s="8">
        <f>IF(ISNA(VLOOKUP($I448,disall!$A$2:$CY$349,COLUMN(disall!CF447),FALSE)),-9999,VLOOKUP($I448,disall!$A$2:$CY$349,COLUMN(disall!CF447),FALSE))</f>
        <v>0</v>
      </c>
      <c r="CN448" s="8">
        <f>IF(ISNA(VLOOKUP($I448,disall!$A$2:$CY$349,COLUMN(disall!CG447),FALSE)),-9999,VLOOKUP($I448,disall!$A$2:$CY$349,COLUMN(disall!CG447),FALSE))</f>
        <v>0</v>
      </c>
      <c r="CO448" s="8">
        <f>IF(ISNA(VLOOKUP($I448,disall!$A$2:$CY$349,COLUMN(disall!CH447),FALSE)),-9999,VLOOKUP($I448,disall!$A$2:$CY$349,COLUMN(disall!CH447),FALSE))</f>
        <v>0</v>
      </c>
      <c r="CP448" s="8">
        <f>IF(ISNA(VLOOKUP($I448,disall!$A$2:$CY$349,COLUMN(disall!CI447),FALSE)),-9999,VLOOKUP($I448,disall!$A$2:$CY$349,COLUMN(disall!CI447),FALSE))</f>
        <v>0</v>
      </c>
      <c r="CQ448" s="8">
        <f>IF(ISNA(VLOOKUP($I448,disall!$A$2:$CY$349,COLUMN(disall!CJ447),FALSE)),-9999,VLOOKUP($I448,disall!$A$2:$CY$349,COLUMN(disall!CJ447),FALSE))</f>
        <v>0</v>
      </c>
      <c r="CR448" s="8">
        <f>IF(ISNA(VLOOKUP($I448,disall!$A$2:$CY$349,COLUMN(disall!CK447),FALSE)),-9999,VLOOKUP($I448,disall!$A$2:$CY$349,COLUMN(disall!CK447),FALSE))</f>
        <v>0</v>
      </c>
      <c r="CS448" s="8">
        <f>IF(ISNA(VLOOKUP($I448,disall!$A$2:$CY$349,COLUMN(disall!CL447),FALSE)),-9999,VLOOKUP($I448,disall!$A$2:$CY$349,COLUMN(disall!CL447),FALSE))</f>
        <v>0</v>
      </c>
      <c r="CT448" s="8">
        <f>IF(ISNA(VLOOKUP($I448,disall!$A$2:$CY$349,COLUMN(disall!CM447),FALSE)),-9999,VLOOKUP($I448,disall!$A$2:$CY$349,COLUMN(disall!CM447),FALSE))</f>
        <v>0</v>
      </c>
      <c r="CU448" s="8">
        <f>IF(ISNA(VLOOKUP($I448,disall!$A$2:$CY$349,COLUMN(disall!CN447),FALSE)),-9999,VLOOKUP($I448,disall!$A$2:$CY$349,COLUMN(disall!CN447),FALSE))</f>
        <v>0</v>
      </c>
      <c r="CV448" s="8">
        <f>IF(ISNA(VLOOKUP($I448,disall!$A$2:$CY$349,COLUMN(disall!CO447),FALSE)),-9999,VLOOKUP($I448,disall!$A$2:$CY$349,COLUMN(disall!CO447),FALSE))</f>
        <v>0</v>
      </c>
      <c r="CW448" s="8">
        <f>IF(ISNA(VLOOKUP($I448,disall!$A$2:$CY$349,COLUMN(disall!CP447),FALSE)),-9999,VLOOKUP($I448,disall!$A$2:$CY$349,COLUMN(disall!CP447),FALSE))</f>
        <v>0</v>
      </c>
      <c r="CX448" s="8">
        <f>IF(ISNA(VLOOKUP($I448,disall!$A$2:$CY$349,COLUMN(disall!CQ447),FALSE)),-9999,VLOOKUP($I448,disall!$A$2:$CY$349,COLUMN(disall!CQ447),FALSE))</f>
        <v>0</v>
      </c>
      <c r="CY448" s="8">
        <f>IF(ISNA(VLOOKUP($I448,disall!$A$2:$CY$349,COLUMN(disall!CR447),FALSE)),-9999,VLOOKUP($I448,disall!$A$2:$CY$349,COLUMN(disall!CR447),FALSE))</f>
        <v>0</v>
      </c>
      <c r="CZ448" s="8">
        <f>IF(ISNA(VLOOKUP($I448,disall!$A$2:$CY$349,COLUMN(disall!CS447),FALSE)),-9999,VLOOKUP($I448,disall!$A$2:$CY$349,COLUMN(disall!CS447),FALSE))</f>
        <v>0</v>
      </c>
      <c r="DA448" s="8">
        <f>IF(ISNA(VLOOKUP($I448,disall!$A$2:$CY$349,COLUMN(disall!CT447),FALSE)),-9999,VLOOKUP($I448,disall!$A$2:$CY$349,COLUMN(disall!CT447),FALSE))</f>
        <v>0</v>
      </c>
      <c r="DB448" s="8">
        <f>IF(ISNA(VLOOKUP($I448,disall!$A$2:$CY$349,COLUMN(disall!CU447),FALSE)),-9999,VLOOKUP($I448,disall!$A$2:$CY$349,COLUMN(disall!CU447),FALSE))</f>
        <v>0</v>
      </c>
      <c r="DC448" s="8">
        <f>IF(ISNA(VLOOKUP($I448,disall!$A$2:$CY$349,COLUMN(disall!CV447),FALSE)),-9999,VLOOKUP($I448,disall!$A$2:$CY$349,COLUMN(disall!CV447),FALSE))</f>
        <v>0</v>
      </c>
      <c r="DD448" s="8">
        <f>IF(ISNA(VLOOKUP($I448,disall!$A$2:$CY$349,COLUMN(disall!CW447),FALSE)),-9999,VLOOKUP($I448,disall!$A$2:$CY$349,COLUMN(disall!CW447),FALSE))</f>
        <v>0</v>
      </c>
      <c r="DE448" s="8">
        <f>IF(ISNA(VLOOKUP($I448,disall!$A$2:$CY$349,COLUMN(disall!CX447),FALSE)),-9999,VLOOKUP($I448,disall!$A$2:$CY$349,COLUMN(disall!CX447),FALSE))</f>
        <v>0</v>
      </c>
      <c r="DF448" s="8">
        <f>IF(ISNA(VLOOKUP($I448,disall!$A$2:$CY$349,COLUMN(disall!CY447),FALSE)),-9999,VLOOKUP($I448,disall!$A$2:$CY$349,COLUMN(disall!CY447),FALSE))</f>
        <v>0</v>
      </c>
    </row>
    <row r="449" spans="1:110" x14ac:dyDescent="0.25">
      <c r="A449">
        <v>395</v>
      </c>
      <c r="B449" t="s">
        <v>8</v>
      </c>
      <c r="C449" t="s">
        <v>472</v>
      </c>
      <c r="D449" t="s">
        <v>106</v>
      </c>
      <c r="E449" t="s">
        <v>473</v>
      </c>
      <c r="F449" t="s">
        <v>139</v>
      </c>
      <c r="G449" t="s">
        <v>1238</v>
      </c>
      <c r="H449">
        <v>4147</v>
      </c>
      <c r="I449">
        <f>IF(ISNA(VLOOKUP(H449,disall!$D$2:$L$349,1,FALSE)),H449,VLOOKUP(H449,disall!$D$2:$L$349,1,FALSE))</f>
        <v>4147</v>
      </c>
      <c r="J449">
        <f>IF(ISNA(VLOOKUP(H449,disall!$D$2:$L$349,1,FALSE)),"NA",VLOOKUP(H449,disall!$D$2:$L$349,2,FALSE))</f>
        <v>2124</v>
      </c>
      <c r="K449" t="str">
        <f>IF(ISNA(VLOOKUP(I449,disall!$A$2:$L$349,3,FALSE)),F449,VLOOKUP(I449,disall!$A$2:$L$349,3,FALSE))</f>
        <v>Ghaziabad</v>
      </c>
      <c r="L449" t="str">
        <f>IF(ISNA(VLOOKUP(I449,disall!$A$2:$L$349,12,FALSE)),"NA",VLOOKUP(I449,disall!$A$2:$L$349,12,FALSE))</f>
        <v>Ghaziabad</v>
      </c>
      <c r="M449">
        <f>IF(ISNA(VLOOKUP(I449,disall!$A$2:$M$349,6,FALSE)),"NA",VLOOKUP(I449,disall!$A$2:$M$349,6,FALSE))</f>
        <v>21</v>
      </c>
      <c r="N449">
        <f>IF(ISNA(VLOOKUP(I449,disall!$A$2:$M$349,7,FALSE)),"NA",VLOOKUP(I449,disall!$A$2:$M$349,7,FALSE))</f>
        <v>0.20311699999999999</v>
      </c>
      <c r="O449">
        <f>IF(ISNA(VLOOKUP(I449,disall!$A$2:$M$349,8,FALSE)),"NA",VLOOKUP(I449,disall!$A$2:$M$349,8,FALSE))</f>
        <v>2.4752550000000002</v>
      </c>
      <c r="P449" t="str">
        <f>IF(ISNA(VLOOKUP(I449,disall!$A$2:$M$349,9,FALSE)),"NA",VLOOKUP(I449,disall!$A$2:$M$349,9,FALSE))</f>
        <v>POLY</v>
      </c>
      <c r="Q449">
        <f>IF(ISNA(VLOOKUP(I449,disall!$A$2:$M$349,10,FALSE)),"NA",VLOOKUP(I449,disall!$A$2:$M$349,10,FALSE))</f>
        <v>356242600</v>
      </c>
      <c r="R449" t="str">
        <f>IF(ISNA(VLOOKUP(I449,disall!$A$2:$M$349,11,FALSE)),"NA",VLOOKUP(I449,disall!$A$2:$M$349,11,FALSE))</f>
        <v>Uttar Pradesh</v>
      </c>
      <c r="S449" t="str">
        <f>IF(ISNA(VLOOKUP(I449,disall!$A$2:$M$349,12,FALSE)),"NA",VLOOKUP(I449,disall!$A$2:$M$349,12,FALSE))</f>
        <v>Ghaziabad</v>
      </c>
      <c r="T449">
        <f>IF(ISNA(VLOOKUP(I449,disall!$A$2:$M$349,13,FALSE)),"NA",VLOOKUP(I449,disall!$A$2:$M$349,13,FALSE))</f>
        <v>289</v>
      </c>
      <c r="U449" s="8">
        <f>IF(ISNA(VLOOKUP($I449,disall!$A$2:$CY$349,COLUMN(disall!N448),FALSE)),-9999,VLOOKUP($I449,disall!$A$2:$CY$349,COLUMN(disall!N448),FALSE))</f>
        <v>0</v>
      </c>
      <c r="V449" s="8">
        <f>IF(ISNA(VLOOKUP($I449,disall!$A$2:$CY$349,COLUMN(disall!O448),FALSE)),-9999,VLOOKUP($I449,disall!$A$2:$CY$349,COLUMN(disall!O448),FALSE))</f>
        <v>0</v>
      </c>
      <c r="W449" s="8">
        <f>IF(ISNA(VLOOKUP($I449,disall!$A$2:$CY$349,COLUMN(disall!P448),FALSE)),-9999,VLOOKUP($I449,disall!$A$2:$CY$349,COLUMN(disall!P448),FALSE))</f>
        <v>0</v>
      </c>
      <c r="X449" s="8">
        <f>IF(ISNA(VLOOKUP($I449,disall!$A$2:$CY$349,COLUMN(disall!Q448),FALSE)),-9999,VLOOKUP($I449,disall!$A$2:$CY$349,COLUMN(disall!Q448),FALSE))</f>
        <v>0</v>
      </c>
      <c r="Y449" s="8">
        <f>IF(ISNA(VLOOKUP($I449,disall!$A$2:$CY$349,COLUMN(disall!R448),FALSE)),-9999,VLOOKUP($I449,disall!$A$2:$CY$349,COLUMN(disall!R448),FALSE))</f>
        <v>0</v>
      </c>
      <c r="Z449" s="8">
        <f>IF(ISNA(VLOOKUP($I449,disall!$A$2:$CY$349,COLUMN(disall!S448),FALSE)),-9999,VLOOKUP($I449,disall!$A$2:$CY$349,COLUMN(disall!S448),FALSE))</f>
        <v>0</v>
      </c>
      <c r="AA449" s="8">
        <f>IF(ISNA(VLOOKUP($I449,disall!$A$2:$CY$349,COLUMN(disall!T448),FALSE)),-9999,VLOOKUP($I449,disall!$A$2:$CY$349,COLUMN(disall!T448),FALSE))</f>
        <v>0</v>
      </c>
      <c r="AB449" s="8">
        <f>IF(ISNA(VLOOKUP($I449,disall!$A$2:$CY$349,COLUMN(disall!U448),FALSE)),-9999,VLOOKUP($I449,disall!$A$2:$CY$349,COLUMN(disall!U448),FALSE))</f>
        <v>0</v>
      </c>
      <c r="AC449" s="8">
        <f>IF(ISNA(VLOOKUP($I449,disall!$A$2:$CY$349,COLUMN(disall!V448),FALSE)),-9999,VLOOKUP($I449,disall!$A$2:$CY$349,COLUMN(disall!V448),FALSE))</f>
        <v>0</v>
      </c>
      <c r="AD449" s="8">
        <f>IF(ISNA(VLOOKUP($I449,disall!$A$2:$CY$349,COLUMN(disall!W448),FALSE)),-9999,VLOOKUP($I449,disall!$A$2:$CY$349,COLUMN(disall!W448),FALSE))</f>
        <v>0</v>
      </c>
      <c r="AE449" s="8">
        <f>IF(ISNA(VLOOKUP($I449,disall!$A$2:$CY$349,COLUMN(disall!X448),FALSE)),-9999,VLOOKUP($I449,disall!$A$2:$CY$349,COLUMN(disall!X448),FALSE))</f>
        <v>0</v>
      </c>
      <c r="AF449" s="8">
        <f>IF(ISNA(VLOOKUP($I449,disall!$A$2:$CY$349,COLUMN(disall!Y448),FALSE)),-9999,VLOOKUP($I449,disall!$A$2:$CY$349,COLUMN(disall!Y448),FALSE))</f>
        <v>0</v>
      </c>
      <c r="AG449" s="8">
        <f>IF(ISNA(VLOOKUP($I449,disall!$A$2:$CY$349,COLUMN(disall!Z448),FALSE)),-9999,VLOOKUP($I449,disall!$A$2:$CY$349,COLUMN(disall!Z448),FALSE))</f>
        <v>0</v>
      </c>
      <c r="AH449" s="8">
        <f>IF(ISNA(VLOOKUP($I449,disall!$A$2:$CY$349,COLUMN(disall!AA448),FALSE)),-9999,VLOOKUP($I449,disall!$A$2:$CY$349,COLUMN(disall!AA448),FALSE))</f>
        <v>0</v>
      </c>
      <c r="AI449" s="8">
        <f>IF(ISNA(VLOOKUP($I449,disall!$A$2:$CY$349,COLUMN(disall!AB448),FALSE)),-9999,VLOOKUP($I449,disall!$A$2:$CY$349,COLUMN(disall!AB448),FALSE))</f>
        <v>0</v>
      </c>
      <c r="AJ449" s="8">
        <f>IF(ISNA(VLOOKUP($I449,disall!$A$2:$CY$349,COLUMN(disall!AC448),FALSE)),-9999,VLOOKUP($I449,disall!$A$2:$CY$349,COLUMN(disall!AC448),FALSE))</f>
        <v>0</v>
      </c>
      <c r="AK449" s="8">
        <f>IF(ISNA(VLOOKUP($I449,disall!$A$2:$CY$349,COLUMN(disall!AD448),FALSE)),-9999,VLOOKUP($I449,disall!$A$2:$CY$349,COLUMN(disall!AD448),FALSE))</f>
        <v>0</v>
      </c>
      <c r="AL449" s="8">
        <f>IF(ISNA(VLOOKUP($I449,disall!$A$2:$CY$349,COLUMN(disall!AE448),FALSE)),-9999,VLOOKUP($I449,disall!$A$2:$CY$349,COLUMN(disall!AE448),FALSE))</f>
        <v>0</v>
      </c>
      <c r="AM449" s="8">
        <f>IF(ISNA(VLOOKUP($I449,disall!$A$2:$CY$349,COLUMN(disall!AF448),FALSE)),-9999,VLOOKUP($I449,disall!$A$2:$CY$349,COLUMN(disall!AF448),FALSE))</f>
        <v>0</v>
      </c>
      <c r="AN449" s="8">
        <f>IF(ISNA(VLOOKUP($I449,disall!$A$2:$CY$349,COLUMN(disall!AG448),FALSE)),-9999,VLOOKUP($I449,disall!$A$2:$CY$349,COLUMN(disall!AG448),FALSE))</f>
        <v>0</v>
      </c>
      <c r="AO449" s="8">
        <f>IF(ISNA(VLOOKUP($I449,disall!$A$2:$CY$349,COLUMN(disall!AH448),FALSE)),-9999,VLOOKUP($I449,disall!$A$2:$CY$349,COLUMN(disall!AH448),FALSE))</f>
        <v>0</v>
      </c>
      <c r="AP449" s="8">
        <f>IF(ISNA(VLOOKUP($I449,disall!$A$2:$CY$349,COLUMN(disall!AI448),FALSE)),-9999,VLOOKUP($I449,disall!$A$2:$CY$349,COLUMN(disall!AI448),FALSE))</f>
        <v>0</v>
      </c>
      <c r="AQ449" s="8">
        <f>IF(ISNA(VLOOKUP($I449,disall!$A$2:$CY$349,COLUMN(disall!AJ448),FALSE)),-9999,VLOOKUP($I449,disall!$A$2:$CY$349,COLUMN(disall!AJ448),FALSE))</f>
        <v>0</v>
      </c>
      <c r="AR449" s="8">
        <f>IF(ISNA(VLOOKUP($I449,disall!$A$2:$CY$349,COLUMN(disall!AK448),FALSE)),-9999,VLOOKUP($I449,disall!$A$2:$CY$349,COLUMN(disall!AK448),FALSE))</f>
        <v>0</v>
      </c>
      <c r="AS449" s="8">
        <f>IF(ISNA(VLOOKUP($I449,disall!$A$2:$CY$349,COLUMN(disall!AL448),FALSE)),-9999,VLOOKUP($I449,disall!$A$2:$CY$349,COLUMN(disall!AL448),FALSE))</f>
        <v>0</v>
      </c>
      <c r="AT449" s="8">
        <f>IF(ISNA(VLOOKUP($I449,disall!$A$2:$CY$349,COLUMN(disall!AM448),FALSE)),-9999,VLOOKUP($I449,disall!$A$2:$CY$349,COLUMN(disall!AM448),FALSE))</f>
        <v>0</v>
      </c>
      <c r="AU449" s="8">
        <f>IF(ISNA(VLOOKUP($I449,disall!$A$2:$CY$349,COLUMN(disall!AN448),FALSE)),-9999,VLOOKUP($I449,disall!$A$2:$CY$349,COLUMN(disall!AN448),FALSE))</f>
        <v>0</v>
      </c>
      <c r="AV449" s="8">
        <f>IF(ISNA(VLOOKUP($I449,disall!$A$2:$CY$349,COLUMN(disall!AO448),FALSE)),-9999,VLOOKUP($I449,disall!$A$2:$CY$349,COLUMN(disall!AO448),FALSE))</f>
        <v>0</v>
      </c>
      <c r="AW449" s="8">
        <f>IF(ISNA(VLOOKUP($I449,disall!$A$2:$CY$349,COLUMN(disall!AP448),FALSE)),-9999,VLOOKUP($I449,disall!$A$2:$CY$349,COLUMN(disall!AP448),FALSE))</f>
        <v>0</v>
      </c>
      <c r="AX449" s="8">
        <f>IF(ISNA(VLOOKUP($I449,disall!$A$2:$CY$349,COLUMN(disall!AQ448),FALSE)),-9999,VLOOKUP($I449,disall!$A$2:$CY$349,COLUMN(disall!AQ448),FALSE))</f>
        <v>0</v>
      </c>
      <c r="AY449" s="8">
        <f>IF(ISNA(VLOOKUP($I449,disall!$A$2:$CY$349,COLUMN(disall!AR448),FALSE)),-9999,VLOOKUP($I449,disall!$A$2:$CY$349,COLUMN(disall!AR448),FALSE))</f>
        <v>0</v>
      </c>
      <c r="AZ449" s="8">
        <f>IF(ISNA(VLOOKUP($I449,disall!$A$2:$CY$349,COLUMN(disall!AS448),FALSE)),-9999,VLOOKUP($I449,disall!$A$2:$CY$349,COLUMN(disall!AS448),FALSE))</f>
        <v>0</v>
      </c>
      <c r="BA449" s="8">
        <f>IF(ISNA(VLOOKUP($I449,disall!$A$2:$CY$349,COLUMN(disall!AT448),FALSE)),-9999,VLOOKUP($I449,disall!$A$2:$CY$349,COLUMN(disall!AT448),FALSE))</f>
        <v>0</v>
      </c>
      <c r="BB449" s="8">
        <f>IF(ISNA(VLOOKUP($I449,disall!$A$2:$CY$349,COLUMN(disall!AU448),FALSE)),-9999,VLOOKUP($I449,disall!$A$2:$CY$349,COLUMN(disall!AU448),FALSE))</f>
        <v>0</v>
      </c>
      <c r="BC449" s="8">
        <f>IF(ISNA(VLOOKUP($I449,disall!$A$2:$CY$349,COLUMN(disall!AV448),FALSE)),-9999,VLOOKUP($I449,disall!$A$2:$CY$349,COLUMN(disall!AV448),FALSE))</f>
        <v>0</v>
      </c>
      <c r="BD449" s="8">
        <f>IF(ISNA(VLOOKUP($I449,disall!$A$2:$CY$349,COLUMN(disall!AW448),FALSE)),-9999,VLOOKUP($I449,disall!$A$2:$CY$349,COLUMN(disall!AW448),FALSE))</f>
        <v>0</v>
      </c>
      <c r="BE449" s="8">
        <f>IF(ISNA(VLOOKUP($I449,disall!$A$2:$CY$349,COLUMN(disall!AX448),FALSE)),-9999,VLOOKUP($I449,disall!$A$2:$CY$349,COLUMN(disall!AX448),FALSE))</f>
        <v>0</v>
      </c>
      <c r="BF449" s="8">
        <f>IF(ISNA(VLOOKUP($I449,disall!$A$2:$CY$349,COLUMN(disall!AY448),FALSE)),-9999,VLOOKUP($I449,disall!$A$2:$CY$349,COLUMN(disall!AY448),FALSE))</f>
        <v>0</v>
      </c>
      <c r="BG449" s="8">
        <f>IF(ISNA(VLOOKUP($I449,disall!$A$2:$CY$349,COLUMN(disall!AZ448),FALSE)),-9999,VLOOKUP($I449,disall!$A$2:$CY$349,COLUMN(disall!AZ448),FALSE))</f>
        <v>0</v>
      </c>
      <c r="BH449" s="8">
        <f>IF(ISNA(VLOOKUP($I449,disall!$A$2:$CY$349,COLUMN(disall!BA448),FALSE)),-9999,VLOOKUP($I449,disall!$A$2:$CY$349,COLUMN(disall!BA448),FALSE))</f>
        <v>0</v>
      </c>
      <c r="BI449" s="8">
        <f>IF(ISNA(VLOOKUP($I449,disall!$A$2:$CY$349,COLUMN(disall!BB448),FALSE)),-9999,VLOOKUP($I449,disall!$A$2:$CY$349,COLUMN(disall!BB448),FALSE))</f>
        <v>0</v>
      </c>
      <c r="BJ449" s="8">
        <f>IF(ISNA(VLOOKUP($I449,disall!$A$2:$CY$349,COLUMN(disall!BC448),FALSE)),-9999,VLOOKUP($I449,disall!$A$2:$CY$349,COLUMN(disall!BC448),FALSE))</f>
        <v>0</v>
      </c>
      <c r="BK449" s="8">
        <f>IF(ISNA(VLOOKUP($I449,disall!$A$2:$CY$349,COLUMN(disall!BD448),FALSE)),-9999,VLOOKUP($I449,disall!$A$2:$CY$349,COLUMN(disall!BD448),FALSE))</f>
        <v>0</v>
      </c>
      <c r="BL449" s="8">
        <f>IF(ISNA(VLOOKUP($I449,disall!$A$2:$CY$349,COLUMN(disall!BE448),FALSE)),-9999,VLOOKUP($I449,disall!$A$2:$CY$349,COLUMN(disall!BE448),FALSE))</f>
        <v>0</v>
      </c>
      <c r="BM449" s="8">
        <f>IF(ISNA(VLOOKUP($I449,disall!$A$2:$CY$349,COLUMN(disall!BF448),FALSE)),-9999,VLOOKUP($I449,disall!$A$2:$CY$349,COLUMN(disall!BF448),FALSE))</f>
        <v>0</v>
      </c>
      <c r="BN449" s="8">
        <f>IF(ISNA(VLOOKUP($I449,disall!$A$2:$CY$349,COLUMN(disall!BG448),FALSE)),-9999,VLOOKUP($I449,disall!$A$2:$CY$349,COLUMN(disall!BG448),FALSE))</f>
        <v>0</v>
      </c>
      <c r="BO449" s="8">
        <f>IF(ISNA(VLOOKUP($I449,disall!$A$2:$CY$349,COLUMN(disall!BH448),FALSE)),-9999,VLOOKUP($I449,disall!$A$2:$CY$349,COLUMN(disall!BH448),FALSE))</f>
        <v>0</v>
      </c>
      <c r="BP449" s="8">
        <f>IF(ISNA(VLOOKUP($I449,disall!$A$2:$CY$349,COLUMN(disall!BI448),FALSE)),-9999,VLOOKUP($I449,disall!$A$2:$CY$349,COLUMN(disall!BI448),FALSE))</f>
        <v>0</v>
      </c>
      <c r="BQ449" s="8">
        <f>IF(ISNA(VLOOKUP($I449,disall!$A$2:$CY$349,COLUMN(disall!BJ448),FALSE)),-9999,VLOOKUP($I449,disall!$A$2:$CY$349,COLUMN(disall!BJ448),FALSE))</f>
        <v>0</v>
      </c>
      <c r="BR449" s="8">
        <f>IF(ISNA(VLOOKUP($I449,disall!$A$2:$CY$349,COLUMN(disall!BK448),FALSE)),-9999,VLOOKUP($I449,disall!$A$2:$CY$349,COLUMN(disall!BK448),FALSE))</f>
        <v>0</v>
      </c>
      <c r="BS449" s="8">
        <f>IF(ISNA(VLOOKUP($I449,disall!$A$2:$CY$349,COLUMN(disall!BL448),FALSE)),-9999,VLOOKUP($I449,disall!$A$2:$CY$349,COLUMN(disall!BL448),FALSE))</f>
        <v>0</v>
      </c>
      <c r="BT449" s="8">
        <f>IF(ISNA(VLOOKUP($I449,disall!$A$2:$CY$349,COLUMN(disall!BM448),FALSE)),-9999,VLOOKUP($I449,disall!$A$2:$CY$349,COLUMN(disall!BM448),FALSE))</f>
        <v>0</v>
      </c>
      <c r="BU449" s="8">
        <f>IF(ISNA(VLOOKUP($I449,disall!$A$2:$CY$349,COLUMN(disall!BN448),FALSE)),-9999,VLOOKUP($I449,disall!$A$2:$CY$349,COLUMN(disall!BN448),FALSE))</f>
        <v>0</v>
      </c>
      <c r="BV449" s="8">
        <f>IF(ISNA(VLOOKUP($I449,disall!$A$2:$CY$349,COLUMN(disall!BO448),FALSE)),-9999,VLOOKUP($I449,disall!$A$2:$CY$349,COLUMN(disall!BO448),FALSE))</f>
        <v>0</v>
      </c>
      <c r="BW449" s="8">
        <f>IF(ISNA(VLOOKUP($I449,disall!$A$2:$CY$349,COLUMN(disall!BP448),FALSE)),-9999,VLOOKUP($I449,disall!$A$2:$CY$349,COLUMN(disall!BP448),FALSE))</f>
        <v>0</v>
      </c>
      <c r="BX449" s="8">
        <f>IF(ISNA(VLOOKUP($I449,disall!$A$2:$CY$349,COLUMN(disall!BQ448),FALSE)),-9999,VLOOKUP($I449,disall!$A$2:$CY$349,COLUMN(disall!BQ448),FALSE))</f>
        <v>0</v>
      </c>
      <c r="BY449" s="8">
        <f>IF(ISNA(VLOOKUP($I449,disall!$A$2:$CY$349,COLUMN(disall!BR448),FALSE)),-9999,VLOOKUP($I449,disall!$A$2:$CY$349,COLUMN(disall!BR448),FALSE))</f>
        <v>0</v>
      </c>
      <c r="BZ449" s="8">
        <f>IF(ISNA(VLOOKUP($I449,disall!$A$2:$CY$349,COLUMN(disall!BS448),FALSE)),-9999,VLOOKUP($I449,disall!$A$2:$CY$349,COLUMN(disall!BS448),FALSE))</f>
        <v>0</v>
      </c>
      <c r="CA449" s="8">
        <f>IF(ISNA(VLOOKUP($I449,disall!$A$2:$CY$349,COLUMN(disall!BT448),FALSE)),-9999,VLOOKUP($I449,disall!$A$2:$CY$349,COLUMN(disall!BT448),FALSE))</f>
        <v>0</v>
      </c>
      <c r="CB449" s="8">
        <f>IF(ISNA(VLOOKUP($I449,disall!$A$2:$CY$349,COLUMN(disall!BU448),FALSE)),-9999,VLOOKUP($I449,disall!$A$2:$CY$349,COLUMN(disall!BU448),FALSE))</f>
        <v>0</v>
      </c>
      <c r="CC449" s="8">
        <f>IF(ISNA(VLOOKUP($I449,disall!$A$2:$CY$349,COLUMN(disall!BV448),FALSE)),-9999,VLOOKUP($I449,disall!$A$2:$CY$349,COLUMN(disall!BV448),FALSE))</f>
        <v>0</v>
      </c>
      <c r="CD449" s="8">
        <f>IF(ISNA(VLOOKUP($I449,disall!$A$2:$CY$349,COLUMN(disall!BW448),FALSE)),-9999,VLOOKUP($I449,disall!$A$2:$CY$349,COLUMN(disall!BW448),FALSE))</f>
        <v>0</v>
      </c>
      <c r="CE449" s="8">
        <f>IF(ISNA(VLOOKUP($I449,disall!$A$2:$CY$349,COLUMN(disall!BX448),FALSE)),-9999,VLOOKUP($I449,disall!$A$2:$CY$349,COLUMN(disall!BX448),FALSE))</f>
        <v>0</v>
      </c>
      <c r="CF449" s="8">
        <f>IF(ISNA(VLOOKUP($I449,disall!$A$2:$CY$349,COLUMN(disall!BY448),FALSE)),-9999,VLOOKUP($I449,disall!$A$2:$CY$349,COLUMN(disall!BY448),FALSE))</f>
        <v>0</v>
      </c>
      <c r="CG449" s="8">
        <f>IF(ISNA(VLOOKUP($I449,disall!$A$2:$CY$349,COLUMN(disall!BZ448),FALSE)),-9999,VLOOKUP($I449,disall!$A$2:$CY$349,COLUMN(disall!BZ448),FALSE))</f>
        <v>0</v>
      </c>
      <c r="CH449" s="8">
        <f>IF(ISNA(VLOOKUP($I449,disall!$A$2:$CY$349,COLUMN(disall!CA448),FALSE)),-9999,VLOOKUP($I449,disall!$A$2:$CY$349,COLUMN(disall!CA448),FALSE))</f>
        <v>0</v>
      </c>
      <c r="CI449" s="8">
        <f>IF(ISNA(VLOOKUP($I449,disall!$A$2:$CY$349,COLUMN(disall!CB448),FALSE)),-9999,VLOOKUP($I449,disall!$A$2:$CY$349,COLUMN(disall!CB448),FALSE))</f>
        <v>0</v>
      </c>
      <c r="CJ449" s="8">
        <f>IF(ISNA(VLOOKUP($I449,disall!$A$2:$CY$349,COLUMN(disall!CC448),FALSE)),-9999,VLOOKUP($I449,disall!$A$2:$CY$349,COLUMN(disall!CC448),FALSE))</f>
        <v>0</v>
      </c>
      <c r="CK449" s="8">
        <f>IF(ISNA(VLOOKUP($I449,disall!$A$2:$CY$349,COLUMN(disall!CD448),FALSE)),-9999,VLOOKUP($I449,disall!$A$2:$CY$349,COLUMN(disall!CD448),FALSE))</f>
        <v>0</v>
      </c>
      <c r="CL449" s="8">
        <f>IF(ISNA(VLOOKUP($I449,disall!$A$2:$CY$349,COLUMN(disall!CE448),FALSE)),-9999,VLOOKUP($I449,disall!$A$2:$CY$349,COLUMN(disall!CE448),FALSE))</f>
        <v>0</v>
      </c>
      <c r="CM449" s="8">
        <f>IF(ISNA(VLOOKUP($I449,disall!$A$2:$CY$349,COLUMN(disall!CF448),FALSE)),-9999,VLOOKUP($I449,disall!$A$2:$CY$349,COLUMN(disall!CF448),FALSE))</f>
        <v>0</v>
      </c>
      <c r="CN449" s="8">
        <f>IF(ISNA(VLOOKUP($I449,disall!$A$2:$CY$349,COLUMN(disall!CG448),FALSE)),-9999,VLOOKUP($I449,disall!$A$2:$CY$349,COLUMN(disall!CG448),FALSE))</f>
        <v>0</v>
      </c>
      <c r="CO449" s="8">
        <f>IF(ISNA(VLOOKUP($I449,disall!$A$2:$CY$349,COLUMN(disall!CH448),FALSE)),-9999,VLOOKUP($I449,disall!$A$2:$CY$349,COLUMN(disall!CH448),FALSE))</f>
        <v>0</v>
      </c>
      <c r="CP449" s="8">
        <f>IF(ISNA(VLOOKUP($I449,disall!$A$2:$CY$349,COLUMN(disall!CI448),FALSE)),-9999,VLOOKUP($I449,disall!$A$2:$CY$349,COLUMN(disall!CI448),FALSE))</f>
        <v>0</v>
      </c>
      <c r="CQ449" s="8">
        <f>IF(ISNA(VLOOKUP($I449,disall!$A$2:$CY$349,COLUMN(disall!CJ448),FALSE)),-9999,VLOOKUP($I449,disall!$A$2:$CY$349,COLUMN(disall!CJ448),FALSE))</f>
        <v>0</v>
      </c>
      <c r="CR449" s="8">
        <f>IF(ISNA(VLOOKUP($I449,disall!$A$2:$CY$349,COLUMN(disall!CK448),FALSE)),-9999,VLOOKUP($I449,disall!$A$2:$CY$349,COLUMN(disall!CK448),FALSE))</f>
        <v>0</v>
      </c>
      <c r="CS449" s="8">
        <f>IF(ISNA(VLOOKUP($I449,disall!$A$2:$CY$349,COLUMN(disall!CL448),FALSE)),-9999,VLOOKUP($I449,disall!$A$2:$CY$349,COLUMN(disall!CL448),FALSE))</f>
        <v>0</v>
      </c>
      <c r="CT449" s="8">
        <f>IF(ISNA(VLOOKUP($I449,disall!$A$2:$CY$349,COLUMN(disall!CM448),FALSE)),-9999,VLOOKUP($I449,disall!$A$2:$CY$349,COLUMN(disall!CM448),FALSE))</f>
        <v>0</v>
      </c>
      <c r="CU449" s="8">
        <f>IF(ISNA(VLOOKUP($I449,disall!$A$2:$CY$349,COLUMN(disall!CN448),FALSE)),-9999,VLOOKUP($I449,disall!$A$2:$CY$349,COLUMN(disall!CN448),FALSE))</f>
        <v>0</v>
      </c>
      <c r="CV449" s="8">
        <f>IF(ISNA(VLOOKUP($I449,disall!$A$2:$CY$349,COLUMN(disall!CO448),FALSE)),-9999,VLOOKUP($I449,disall!$A$2:$CY$349,COLUMN(disall!CO448),FALSE))</f>
        <v>0</v>
      </c>
      <c r="CW449" s="8">
        <f>IF(ISNA(VLOOKUP($I449,disall!$A$2:$CY$349,COLUMN(disall!CP448),FALSE)),-9999,VLOOKUP($I449,disall!$A$2:$CY$349,COLUMN(disall!CP448),FALSE))</f>
        <v>0</v>
      </c>
      <c r="CX449" s="8">
        <f>IF(ISNA(VLOOKUP($I449,disall!$A$2:$CY$349,COLUMN(disall!CQ448),FALSE)),-9999,VLOOKUP($I449,disall!$A$2:$CY$349,COLUMN(disall!CQ448),FALSE))</f>
        <v>0</v>
      </c>
      <c r="CY449" s="8">
        <f>IF(ISNA(VLOOKUP($I449,disall!$A$2:$CY$349,COLUMN(disall!CR448),FALSE)),-9999,VLOOKUP($I449,disall!$A$2:$CY$349,COLUMN(disall!CR448),FALSE))</f>
        <v>0</v>
      </c>
      <c r="CZ449" s="8">
        <f>IF(ISNA(VLOOKUP($I449,disall!$A$2:$CY$349,COLUMN(disall!CS448),FALSE)),-9999,VLOOKUP($I449,disall!$A$2:$CY$349,COLUMN(disall!CS448),FALSE))</f>
        <v>0</v>
      </c>
      <c r="DA449" s="8">
        <f>IF(ISNA(VLOOKUP($I449,disall!$A$2:$CY$349,COLUMN(disall!CT448),FALSE)),-9999,VLOOKUP($I449,disall!$A$2:$CY$349,COLUMN(disall!CT448),FALSE))</f>
        <v>0</v>
      </c>
      <c r="DB449" s="8">
        <f>IF(ISNA(VLOOKUP($I449,disall!$A$2:$CY$349,COLUMN(disall!CU448),FALSE)),-9999,VLOOKUP($I449,disall!$A$2:$CY$349,COLUMN(disall!CU448),FALSE))</f>
        <v>0</v>
      </c>
      <c r="DC449" s="8">
        <f>IF(ISNA(VLOOKUP($I449,disall!$A$2:$CY$349,COLUMN(disall!CV448),FALSE)),-9999,VLOOKUP($I449,disall!$A$2:$CY$349,COLUMN(disall!CV448),FALSE))</f>
        <v>0</v>
      </c>
      <c r="DD449" s="8">
        <f>IF(ISNA(VLOOKUP($I449,disall!$A$2:$CY$349,COLUMN(disall!CW448),FALSE)),-9999,VLOOKUP($I449,disall!$A$2:$CY$349,COLUMN(disall!CW448),FALSE))</f>
        <v>0</v>
      </c>
      <c r="DE449" s="8">
        <f>IF(ISNA(VLOOKUP($I449,disall!$A$2:$CY$349,COLUMN(disall!CX448),FALSE)),-9999,VLOOKUP($I449,disall!$A$2:$CY$349,COLUMN(disall!CX448),FALSE))</f>
        <v>0</v>
      </c>
      <c r="DF449" s="8">
        <f>IF(ISNA(VLOOKUP($I449,disall!$A$2:$CY$349,COLUMN(disall!CY448),FALSE)),-9999,VLOOKUP($I449,disall!$A$2:$CY$349,COLUMN(disall!CY448),FALSE))</f>
        <v>0</v>
      </c>
    </row>
    <row r="450" spans="1:110" x14ac:dyDescent="0.25">
      <c r="A450">
        <v>407</v>
      </c>
      <c r="B450" t="s">
        <v>8</v>
      </c>
      <c r="C450" t="s">
        <v>472</v>
      </c>
      <c r="D450" t="s">
        <v>106</v>
      </c>
      <c r="E450" t="s">
        <v>473</v>
      </c>
      <c r="F450" t="s">
        <v>242</v>
      </c>
      <c r="G450" t="s">
        <v>1239</v>
      </c>
      <c r="H450">
        <v>4148</v>
      </c>
      <c r="I450">
        <f>IF(ISNA(VLOOKUP(H450,disall!$D$2:$L$349,1,FALSE)),H450,VLOOKUP(H450,disall!$D$2:$L$349,1,FALSE))</f>
        <v>4148</v>
      </c>
      <c r="J450">
        <f>IF(ISNA(VLOOKUP(H450,disall!$D$2:$L$349,1,FALSE)),"NA",VLOOKUP(H450,disall!$D$2:$L$349,2,FALSE))</f>
        <v>2136</v>
      </c>
      <c r="K450" t="str">
        <f>IF(ISNA(VLOOKUP(I450,disall!$A$2:$L$349,3,FALSE)),F450,VLOOKUP(I450,disall!$A$2:$L$349,3,FALSE))</f>
        <v>Lalitpur</v>
      </c>
      <c r="L450" t="str">
        <f>IF(ISNA(VLOOKUP(I450,disall!$A$2:$L$349,12,FALSE)),"NA",VLOOKUP(I450,disall!$A$2:$L$349,12,FALSE))</f>
        <v>Lalitpur</v>
      </c>
      <c r="M450">
        <f>IF(ISNA(VLOOKUP(I450,disall!$A$2:$M$349,6,FALSE)),"NA",VLOOKUP(I450,disall!$A$2:$M$349,6,FALSE))</f>
        <v>21</v>
      </c>
      <c r="N450">
        <f>IF(ISNA(VLOOKUP(I450,disall!$A$2:$M$349,7,FALSE)),"NA",VLOOKUP(I450,disall!$A$2:$M$349,7,FALSE))</f>
        <v>0.46234700000000001</v>
      </c>
      <c r="O450">
        <f>IF(ISNA(VLOOKUP(I450,disall!$A$2:$M$349,8,FALSE)),"NA",VLOOKUP(I450,disall!$A$2:$M$349,8,FALSE))</f>
        <v>3.477306</v>
      </c>
      <c r="P450" t="str">
        <f>IF(ISNA(VLOOKUP(I450,disall!$A$2:$M$349,9,FALSE)),"NA",VLOOKUP(I450,disall!$A$2:$M$349,9,FALSE))</f>
        <v>POLY</v>
      </c>
      <c r="Q450">
        <f>IF(ISNA(VLOOKUP(I450,disall!$A$2:$M$349,10,FALSE)),"NA",VLOOKUP(I450,disall!$A$2:$M$349,10,FALSE))</f>
        <v>356243800</v>
      </c>
      <c r="R450" t="str">
        <f>IF(ISNA(VLOOKUP(I450,disall!$A$2:$M$349,11,FALSE)),"NA",VLOOKUP(I450,disall!$A$2:$M$349,11,FALSE))</f>
        <v>Uttar Pradesh</v>
      </c>
      <c r="S450" t="str">
        <f>IF(ISNA(VLOOKUP(I450,disall!$A$2:$M$349,12,FALSE)),"NA",VLOOKUP(I450,disall!$A$2:$M$349,12,FALSE))</f>
        <v>Lalitpur</v>
      </c>
      <c r="T450">
        <f>IF(ISNA(VLOOKUP(I450,disall!$A$2:$M$349,13,FALSE)),"NA",VLOOKUP(I450,disall!$A$2:$M$349,13,FALSE))</f>
        <v>300</v>
      </c>
      <c r="U450" s="8">
        <f>IF(ISNA(VLOOKUP($I450,disall!$A$2:$CY$349,COLUMN(disall!N449),FALSE)),-9999,VLOOKUP($I450,disall!$A$2:$CY$349,COLUMN(disall!N449),FALSE))</f>
        <v>0</v>
      </c>
      <c r="V450" s="8">
        <f>IF(ISNA(VLOOKUP($I450,disall!$A$2:$CY$349,COLUMN(disall!O449),FALSE)),-9999,VLOOKUP($I450,disall!$A$2:$CY$349,COLUMN(disall!O449),FALSE))</f>
        <v>0</v>
      </c>
      <c r="W450" s="8">
        <f>IF(ISNA(VLOOKUP($I450,disall!$A$2:$CY$349,COLUMN(disall!P449),FALSE)),-9999,VLOOKUP($I450,disall!$A$2:$CY$349,COLUMN(disall!P449),FALSE))</f>
        <v>0</v>
      </c>
      <c r="X450" s="8">
        <f>IF(ISNA(VLOOKUP($I450,disall!$A$2:$CY$349,COLUMN(disall!Q449),FALSE)),-9999,VLOOKUP($I450,disall!$A$2:$CY$349,COLUMN(disall!Q449),FALSE))</f>
        <v>0</v>
      </c>
      <c r="Y450" s="8">
        <f>IF(ISNA(VLOOKUP($I450,disall!$A$2:$CY$349,COLUMN(disall!R449),FALSE)),-9999,VLOOKUP($I450,disall!$A$2:$CY$349,COLUMN(disall!R449),FALSE))</f>
        <v>0</v>
      </c>
      <c r="Z450" s="8">
        <f>IF(ISNA(VLOOKUP($I450,disall!$A$2:$CY$349,COLUMN(disall!S449),FALSE)),-9999,VLOOKUP($I450,disall!$A$2:$CY$349,COLUMN(disall!S449),FALSE))</f>
        <v>0</v>
      </c>
      <c r="AA450" s="8">
        <f>IF(ISNA(VLOOKUP($I450,disall!$A$2:$CY$349,COLUMN(disall!T449),FALSE)),-9999,VLOOKUP($I450,disall!$A$2:$CY$349,COLUMN(disall!T449),FALSE))</f>
        <v>0</v>
      </c>
      <c r="AB450" s="8">
        <f>IF(ISNA(VLOOKUP($I450,disall!$A$2:$CY$349,COLUMN(disall!U449),FALSE)),-9999,VLOOKUP($I450,disall!$A$2:$CY$349,COLUMN(disall!U449),FALSE))</f>
        <v>0</v>
      </c>
      <c r="AC450" s="8">
        <f>IF(ISNA(VLOOKUP($I450,disall!$A$2:$CY$349,COLUMN(disall!V449),FALSE)),-9999,VLOOKUP($I450,disall!$A$2:$CY$349,COLUMN(disall!V449),FALSE))</f>
        <v>0</v>
      </c>
      <c r="AD450" s="8">
        <f>IF(ISNA(VLOOKUP($I450,disall!$A$2:$CY$349,COLUMN(disall!W449),FALSE)),-9999,VLOOKUP($I450,disall!$A$2:$CY$349,COLUMN(disall!W449),FALSE))</f>
        <v>0</v>
      </c>
      <c r="AE450" s="8">
        <f>IF(ISNA(VLOOKUP($I450,disall!$A$2:$CY$349,COLUMN(disall!X449),FALSE)),-9999,VLOOKUP($I450,disall!$A$2:$CY$349,COLUMN(disall!X449),FALSE))</f>
        <v>0</v>
      </c>
      <c r="AF450" s="8">
        <f>IF(ISNA(VLOOKUP($I450,disall!$A$2:$CY$349,COLUMN(disall!Y449),FALSE)),-9999,VLOOKUP($I450,disall!$A$2:$CY$349,COLUMN(disall!Y449),FALSE))</f>
        <v>0</v>
      </c>
      <c r="AG450" s="8">
        <f>IF(ISNA(VLOOKUP($I450,disall!$A$2:$CY$349,COLUMN(disall!Z449),FALSE)),-9999,VLOOKUP($I450,disall!$A$2:$CY$349,COLUMN(disall!Z449),FALSE))</f>
        <v>0</v>
      </c>
      <c r="AH450" s="8">
        <f>IF(ISNA(VLOOKUP($I450,disall!$A$2:$CY$349,COLUMN(disall!AA449),FALSE)),-9999,VLOOKUP($I450,disall!$A$2:$CY$349,COLUMN(disall!AA449),FALSE))</f>
        <v>0</v>
      </c>
      <c r="AI450" s="8">
        <f>IF(ISNA(VLOOKUP($I450,disall!$A$2:$CY$349,COLUMN(disall!AB449),FALSE)),-9999,VLOOKUP($I450,disall!$A$2:$CY$349,COLUMN(disall!AB449),FALSE))</f>
        <v>0</v>
      </c>
      <c r="AJ450" s="8">
        <f>IF(ISNA(VLOOKUP($I450,disall!$A$2:$CY$349,COLUMN(disall!AC449),FALSE)),-9999,VLOOKUP($I450,disall!$A$2:$CY$349,COLUMN(disall!AC449),FALSE))</f>
        <v>0</v>
      </c>
      <c r="AK450" s="8">
        <f>IF(ISNA(VLOOKUP($I450,disall!$A$2:$CY$349,COLUMN(disall!AD449),FALSE)),-9999,VLOOKUP($I450,disall!$A$2:$CY$349,COLUMN(disall!AD449),FALSE))</f>
        <v>0</v>
      </c>
      <c r="AL450" s="8">
        <f>IF(ISNA(VLOOKUP($I450,disall!$A$2:$CY$349,COLUMN(disall!AE449),FALSE)),-9999,VLOOKUP($I450,disall!$A$2:$CY$349,COLUMN(disall!AE449),FALSE))</f>
        <v>0</v>
      </c>
      <c r="AM450" s="8">
        <f>IF(ISNA(VLOOKUP($I450,disall!$A$2:$CY$349,COLUMN(disall!AF449),FALSE)),-9999,VLOOKUP($I450,disall!$A$2:$CY$349,COLUMN(disall!AF449),FALSE))</f>
        <v>0</v>
      </c>
      <c r="AN450" s="8">
        <f>IF(ISNA(VLOOKUP($I450,disall!$A$2:$CY$349,COLUMN(disall!AG449),FALSE)),-9999,VLOOKUP($I450,disall!$A$2:$CY$349,COLUMN(disall!AG449),FALSE))</f>
        <v>0</v>
      </c>
      <c r="AO450" s="8">
        <f>IF(ISNA(VLOOKUP($I450,disall!$A$2:$CY$349,COLUMN(disall!AH449),FALSE)),-9999,VLOOKUP($I450,disall!$A$2:$CY$349,COLUMN(disall!AH449),FALSE))</f>
        <v>0</v>
      </c>
      <c r="AP450" s="8">
        <f>IF(ISNA(VLOOKUP($I450,disall!$A$2:$CY$349,COLUMN(disall!AI449),FALSE)),-9999,VLOOKUP($I450,disall!$A$2:$CY$349,COLUMN(disall!AI449),FALSE))</f>
        <v>0</v>
      </c>
      <c r="AQ450" s="8">
        <f>IF(ISNA(VLOOKUP($I450,disall!$A$2:$CY$349,COLUMN(disall!AJ449),FALSE)),-9999,VLOOKUP($I450,disall!$A$2:$CY$349,COLUMN(disall!AJ449),FALSE))</f>
        <v>0</v>
      </c>
      <c r="AR450" s="8">
        <f>IF(ISNA(VLOOKUP($I450,disall!$A$2:$CY$349,COLUMN(disall!AK449),FALSE)),-9999,VLOOKUP($I450,disall!$A$2:$CY$349,COLUMN(disall!AK449),FALSE))</f>
        <v>0</v>
      </c>
      <c r="AS450" s="8">
        <f>IF(ISNA(VLOOKUP($I450,disall!$A$2:$CY$349,COLUMN(disall!AL449),FALSE)),-9999,VLOOKUP($I450,disall!$A$2:$CY$349,COLUMN(disall!AL449),FALSE))</f>
        <v>0</v>
      </c>
      <c r="AT450" s="8">
        <f>IF(ISNA(VLOOKUP($I450,disall!$A$2:$CY$349,COLUMN(disall!AM449),FALSE)),-9999,VLOOKUP($I450,disall!$A$2:$CY$349,COLUMN(disall!AM449),FALSE))</f>
        <v>0</v>
      </c>
      <c r="AU450" s="8">
        <f>IF(ISNA(VLOOKUP($I450,disall!$A$2:$CY$349,COLUMN(disall!AN449),FALSE)),-9999,VLOOKUP($I450,disall!$A$2:$CY$349,COLUMN(disall!AN449),FALSE))</f>
        <v>0</v>
      </c>
      <c r="AV450" s="8">
        <f>IF(ISNA(VLOOKUP($I450,disall!$A$2:$CY$349,COLUMN(disall!AO449),FALSE)),-9999,VLOOKUP($I450,disall!$A$2:$CY$349,COLUMN(disall!AO449),FALSE))</f>
        <v>0</v>
      </c>
      <c r="AW450" s="8">
        <f>IF(ISNA(VLOOKUP($I450,disall!$A$2:$CY$349,COLUMN(disall!AP449),FALSE)),-9999,VLOOKUP($I450,disall!$A$2:$CY$349,COLUMN(disall!AP449),FALSE))</f>
        <v>0</v>
      </c>
      <c r="AX450" s="8">
        <f>IF(ISNA(VLOOKUP($I450,disall!$A$2:$CY$349,COLUMN(disall!AQ449),FALSE)),-9999,VLOOKUP($I450,disall!$A$2:$CY$349,COLUMN(disall!AQ449),FALSE))</f>
        <v>0</v>
      </c>
      <c r="AY450" s="8">
        <f>IF(ISNA(VLOOKUP($I450,disall!$A$2:$CY$349,COLUMN(disall!AR449),FALSE)),-9999,VLOOKUP($I450,disall!$A$2:$CY$349,COLUMN(disall!AR449),FALSE))</f>
        <v>0</v>
      </c>
      <c r="AZ450" s="8">
        <f>IF(ISNA(VLOOKUP($I450,disall!$A$2:$CY$349,COLUMN(disall!AS449),FALSE)),-9999,VLOOKUP($I450,disall!$A$2:$CY$349,COLUMN(disall!AS449),FALSE))</f>
        <v>0</v>
      </c>
      <c r="BA450" s="8">
        <f>IF(ISNA(VLOOKUP($I450,disall!$A$2:$CY$349,COLUMN(disall!AT449),FALSE)),-9999,VLOOKUP($I450,disall!$A$2:$CY$349,COLUMN(disall!AT449),FALSE))</f>
        <v>0</v>
      </c>
      <c r="BB450" s="8">
        <f>IF(ISNA(VLOOKUP($I450,disall!$A$2:$CY$349,COLUMN(disall!AU449),FALSE)),-9999,VLOOKUP($I450,disall!$A$2:$CY$349,COLUMN(disall!AU449),FALSE))</f>
        <v>0</v>
      </c>
      <c r="BC450" s="8">
        <f>IF(ISNA(VLOOKUP($I450,disall!$A$2:$CY$349,COLUMN(disall!AV449),FALSE)),-9999,VLOOKUP($I450,disall!$A$2:$CY$349,COLUMN(disall!AV449),FALSE))</f>
        <v>0</v>
      </c>
      <c r="BD450" s="8">
        <f>IF(ISNA(VLOOKUP($I450,disall!$A$2:$CY$349,COLUMN(disall!AW449),FALSE)),-9999,VLOOKUP($I450,disall!$A$2:$CY$349,COLUMN(disall!AW449),FALSE))</f>
        <v>0</v>
      </c>
      <c r="BE450" s="8">
        <f>IF(ISNA(VLOOKUP($I450,disall!$A$2:$CY$349,COLUMN(disall!AX449),FALSE)),-9999,VLOOKUP($I450,disall!$A$2:$CY$349,COLUMN(disall!AX449),FALSE))</f>
        <v>0</v>
      </c>
      <c r="BF450" s="8">
        <f>IF(ISNA(VLOOKUP($I450,disall!$A$2:$CY$349,COLUMN(disall!AY449),FALSE)),-9999,VLOOKUP($I450,disall!$A$2:$CY$349,COLUMN(disall!AY449),FALSE))</f>
        <v>0</v>
      </c>
      <c r="BG450" s="8">
        <f>IF(ISNA(VLOOKUP($I450,disall!$A$2:$CY$349,COLUMN(disall!AZ449),FALSE)),-9999,VLOOKUP($I450,disall!$A$2:$CY$349,COLUMN(disall!AZ449),FALSE))</f>
        <v>0</v>
      </c>
      <c r="BH450" s="8">
        <f>IF(ISNA(VLOOKUP($I450,disall!$A$2:$CY$349,COLUMN(disall!BA449),FALSE)),-9999,VLOOKUP($I450,disall!$A$2:$CY$349,COLUMN(disall!BA449),FALSE))</f>
        <v>0</v>
      </c>
      <c r="BI450" s="8">
        <f>IF(ISNA(VLOOKUP($I450,disall!$A$2:$CY$349,COLUMN(disall!BB449),FALSE)),-9999,VLOOKUP($I450,disall!$A$2:$CY$349,COLUMN(disall!BB449),FALSE))</f>
        <v>0</v>
      </c>
      <c r="BJ450" s="8">
        <f>IF(ISNA(VLOOKUP($I450,disall!$A$2:$CY$349,COLUMN(disall!BC449),FALSE)),-9999,VLOOKUP($I450,disall!$A$2:$CY$349,COLUMN(disall!BC449),FALSE))</f>
        <v>0</v>
      </c>
      <c r="BK450" s="8">
        <f>IF(ISNA(VLOOKUP($I450,disall!$A$2:$CY$349,COLUMN(disall!BD449),FALSE)),-9999,VLOOKUP($I450,disall!$A$2:$CY$349,COLUMN(disall!BD449),FALSE))</f>
        <v>0</v>
      </c>
      <c r="BL450" s="8">
        <f>IF(ISNA(VLOOKUP($I450,disall!$A$2:$CY$349,COLUMN(disall!BE449),FALSE)),-9999,VLOOKUP($I450,disall!$A$2:$CY$349,COLUMN(disall!BE449),FALSE))</f>
        <v>0</v>
      </c>
      <c r="BM450" s="8">
        <f>IF(ISNA(VLOOKUP($I450,disall!$A$2:$CY$349,COLUMN(disall!BF449),FALSE)),-9999,VLOOKUP($I450,disall!$A$2:$CY$349,COLUMN(disall!BF449),FALSE))</f>
        <v>0</v>
      </c>
      <c r="BN450" s="8">
        <f>IF(ISNA(VLOOKUP($I450,disall!$A$2:$CY$349,COLUMN(disall!BG449),FALSE)),-9999,VLOOKUP($I450,disall!$A$2:$CY$349,COLUMN(disall!BG449),FALSE))</f>
        <v>0</v>
      </c>
      <c r="BO450" s="8">
        <f>IF(ISNA(VLOOKUP($I450,disall!$A$2:$CY$349,COLUMN(disall!BH449),FALSE)),-9999,VLOOKUP($I450,disall!$A$2:$CY$349,COLUMN(disall!BH449),FALSE))</f>
        <v>0</v>
      </c>
      <c r="BP450" s="8">
        <f>IF(ISNA(VLOOKUP($I450,disall!$A$2:$CY$349,COLUMN(disall!BI449),FALSE)),-9999,VLOOKUP($I450,disall!$A$2:$CY$349,COLUMN(disall!BI449),FALSE))</f>
        <v>0</v>
      </c>
      <c r="BQ450" s="8">
        <f>IF(ISNA(VLOOKUP($I450,disall!$A$2:$CY$349,COLUMN(disall!BJ449),FALSE)),-9999,VLOOKUP($I450,disall!$A$2:$CY$349,COLUMN(disall!BJ449),FALSE))</f>
        <v>0</v>
      </c>
      <c r="BR450" s="8">
        <f>IF(ISNA(VLOOKUP($I450,disall!$A$2:$CY$349,COLUMN(disall!BK449),FALSE)),-9999,VLOOKUP($I450,disall!$A$2:$CY$349,COLUMN(disall!BK449),FALSE))</f>
        <v>0</v>
      </c>
      <c r="BS450" s="8">
        <f>IF(ISNA(VLOOKUP($I450,disall!$A$2:$CY$349,COLUMN(disall!BL449),FALSE)),-9999,VLOOKUP($I450,disall!$A$2:$CY$349,COLUMN(disall!BL449),FALSE))</f>
        <v>0</v>
      </c>
      <c r="BT450" s="8">
        <f>IF(ISNA(VLOOKUP($I450,disall!$A$2:$CY$349,COLUMN(disall!BM449),FALSE)),-9999,VLOOKUP($I450,disall!$A$2:$CY$349,COLUMN(disall!BM449),FALSE))</f>
        <v>0</v>
      </c>
      <c r="BU450" s="8">
        <f>IF(ISNA(VLOOKUP($I450,disall!$A$2:$CY$349,COLUMN(disall!BN449),FALSE)),-9999,VLOOKUP($I450,disall!$A$2:$CY$349,COLUMN(disall!BN449),FALSE))</f>
        <v>0</v>
      </c>
      <c r="BV450" s="8">
        <f>IF(ISNA(VLOOKUP($I450,disall!$A$2:$CY$349,COLUMN(disall!BO449),FALSE)),-9999,VLOOKUP($I450,disall!$A$2:$CY$349,COLUMN(disall!BO449),FALSE))</f>
        <v>0</v>
      </c>
      <c r="BW450" s="8">
        <f>IF(ISNA(VLOOKUP($I450,disall!$A$2:$CY$349,COLUMN(disall!BP449),FALSE)),-9999,VLOOKUP($I450,disall!$A$2:$CY$349,COLUMN(disall!BP449),FALSE))</f>
        <v>0</v>
      </c>
      <c r="BX450" s="8">
        <f>IF(ISNA(VLOOKUP($I450,disall!$A$2:$CY$349,COLUMN(disall!BQ449),FALSE)),-9999,VLOOKUP($I450,disall!$A$2:$CY$349,COLUMN(disall!BQ449),FALSE))</f>
        <v>0</v>
      </c>
      <c r="BY450" s="8">
        <f>IF(ISNA(VLOOKUP($I450,disall!$A$2:$CY$349,COLUMN(disall!BR449),FALSE)),-9999,VLOOKUP($I450,disall!$A$2:$CY$349,COLUMN(disall!BR449),FALSE))</f>
        <v>0</v>
      </c>
      <c r="BZ450" s="8">
        <f>IF(ISNA(VLOOKUP($I450,disall!$A$2:$CY$349,COLUMN(disall!BS449),FALSE)),-9999,VLOOKUP($I450,disall!$A$2:$CY$349,COLUMN(disall!BS449),FALSE))</f>
        <v>0</v>
      </c>
      <c r="CA450" s="8">
        <f>IF(ISNA(VLOOKUP($I450,disall!$A$2:$CY$349,COLUMN(disall!BT449),FALSE)),-9999,VLOOKUP($I450,disall!$A$2:$CY$349,COLUMN(disall!BT449),FALSE))</f>
        <v>0</v>
      </c>
      <c r="CB450" s="8">
        <f>IF(ISNA(VLOOKUP($I450,disall!$A$2:$CY$349,COLUMN(disall!BU449),FALSE)),-9999,VLOOKUP($I450,disall!$A$2:$CY$349,COLUMN(disall!BU449),FALSE))</f>
        <v>0</v>
      </c>
      <c r="CC450" s="8">
        <f>IF(ISNA(VLOOKUP($I450,disall!$A$2:$CY$349,COLUMN(disall!BV449),FALSE)),-9999,VLOOKUP($I450,disall!$A$2:$CY$349,COLUMN(disall!BV449),FALSE))</f>
        <v>0</v>
      </c>
      <c r="CD450" s="8">
        <f>IF(ISNA(VLOOKUP($I450,disall!$A$2:$CY$349,COLUMN(disall!BW449),FALSE)),-9999,VLOOKUP($I450,disall!$A$2:$CY$349,COLUMN(disall!BW449),FALSE))</f>
        <v>0</v>
      </c>
      <c r="CE450" s="8">
        <f>IF(ISNA(VLOOKUP($I450,disall!$A$2:$CY$349,COLUMN(disall!BX449),FALSE)),-9999,VLOOKUP($I450,disall!$A$2:$CY$349,COLUMN(disall!BX449),FALSE))</f>
        <v>0</v>
      </c>
      <c r="CF450" s="8">
        <f>IF(ISNA(VLOOKUP($I450,disall!$A$2:$CY$349,COLUMN(disall!BY449),FALSE)),-9999,VLOOKUP($I450,disall!$A$2:$CY$349,COLUMN(disall!BY449),FALSE))</f>
        <v>0</v>
      </c>
      <c r="CG450" s="8">
        <f>IF(ISNA(VLOOKUP($I450,disall!$A$2:$CY$349,COLUMN(disall!BZ449),FALSE)),-9999,VLOOKUP($I450,disall!$A$2:$CY$349,COLUMN(disall!BZ449),FALSE))</f>
        <v>0</v>
      </c>
      <c r="CH450" s="8">
        <f>IF(ISNA(VLOOKUP($I450,disall!$A$2:$CY$349,COLUMN(disall!CA449),FALSE)),-9999,VLOOKUP($I450,disall!$A$2:$CY$349,COLUMN(disall!CA449),FALSE))</f>
        <v>0</v>
      </c>
      <c r="CI450" s="8">
        <f>IF(ISNA(VLOOKUP($I450,disall!$A$2:$CY$349,COLUMN(disall!CB449),FALSE)),-9999,VLOOKUP($I450,disall!$A$2:$CY$349,COLUMN(disall!CB449),FALSE))</f>
        <v>0</v>
      </c>
      <c r="CJ450" s="8">
        <f>IF(ISNA(VLOOKUP($I450,disall!$A$2:$CY$349,COLUMN(disall!CC449),FALSE)),-9999,VLOOKUP($I450,disall!$A$2:$CY$349,COLUMN(disall!CC449),FALSE))</f>
        <v>0</v>
      </c>
      <c r="CK450" s="8">
        <f>IF(ISNA(VLOOKUP($I450,disall!$A$2:$CY$349,COLUMN(disall!CD449),FALSE)),-9999,VLOOKUP($I450,disall!$A$2:$CY$349,COLUMN(disall!CD449),FALSE))</f>
        <v>0</v>
      </c>
      <c r="CL450" s="8">
        <f>IF(ISNA(VLOOKUP($I450,disall!$A$2:$CY$349,COLUMN(disall!CE449),FALSE)),-9999,VLOOKUP($I450,disall!$A$2:$CY$349,COLUMN(disall!CE449),FALSE))</f>
        <v>0</v>
      </c>
      <c r="CM450" s="8">
        <f>IF(ISNA(VLOOKUP($I450,disall!$A$2:$CY$349,COLUMN(disall!CF449),FALSE)),-9999,VLOOKUP($I450,disall!$A$2:$CY$349,COLUMN(disall!CF449),FALSE))</f>
        <v>0</v>
      </c>
      <c r="CN450" s="8">
        <f>IF(ISNA(VLOOKUP($I450,disall!$A$2:$CY$349,COLUMN(disall!CG449),FALSE)),-9999,VLOOKUP($I450,disall!$A$2:$CY$349,COLUMN(disall!CG449),FALSE))</f>
        <v>0</v>
      </c>
      <c r="CO450" s="8">
        <f>IF(ISNA(VLOOKUP($I450,disall!$A$2:$CY$349,COLUMN(disall!CH449),FALSE)),-9999,VLOOKUP($I450,disall!$A$2:$CY$349,COLUMN(disall!CH449),FALSE))</f>
        <v>2.09</v>
      </c>
      <c r="CP450" s="8">
        <f>IF(ISNA(VLOOKUP($I450,disall!$A$2:$CY$349,COLUMN(disall!CI449),FALSE)),-9999,VLOOKUP($I450,disall!$A$2:$CY$349,COLUMN(disall!CI449),FALSE))</f>
        <v>1.46</v>
      </c>
      <c r="CQ450" s="8">
        <f>IF(ISNA(VLOOKUP($I450,disall!$A$2:$CY$349,COLUMN(disall!CJ449),FALSE)),-9999,VLOOKUP($I450,disall!$A$2:$CY$349,COLUMN(disall!CJ449),FALSE))</f>
        <v>698.56</v>
      </c>
      <c r="CR450" s="8">
        <f>IF(ISNA(VLOOKUP($I450,disall!$A$2:$CY$349,COLUMN(disall!CK449),FALSE)),-9999,VLOOKUP($I450,disall!$A$2:$CY$349,COLUMN(disall!CK449),FALSE))</f>
        <v>1.96</v>
      </c>
      <c r="CS450" s="8">
        <f>IF(ISNA(VLOOKUP($I450,disall!$A$2:$CY$349,COLUMN(disall!CL449),FALSE)),-9999,VLOOKUP($I450,disall!$A$2:$CY$349,COLUMN(disall!CL449),FALSE))</f>
        <v>1.51</v>
      </c>
      <c r="CT450" s="8">
        <f>IF(ISNA(VLOOKUP($I450,disall!$A$2:$CY$349,COLUMN(disall!CM449),FALSE)),-9999,VLOOKUP($I450,disall!$A$2:$CY$349,COLUMN(disall!CM449),FALSE))</f>
        <v>770.41</v>
      </c>
      <c r="CU450" s="8">
        <f>IF(ISNA(VLOOKUP($I450,disall!$A$2:$CY$349,COLUMN(disall!CN449),FALSE)),-9999,VLOOKUP($I450,disall!$A$2:$CY$349,COLUMN(disall!CN449),FALSE))</f>
        <v>2.66</v>
      </c>
      <c r="CV450" s="8">
        <f>IF(ISNA(VLOOKUP($I450,disall!$A$2:$CY$349,COLUMN(disall!CO449),FALSE)),-9999,VLOOKUP($I450,disall!$A$2:$CY$349,COLUMN(disall!CO449),FALSE))</f>
        <v>2.59</v>
      </c>
      <c r="CW450" s="8">
        <f>IF(ISNA(VLOOKUP($I450,disall!$A$2:$CY$349,COLUMN(disall!CP449),FALSE)),-9999,VLOOKUP($I450,disall!$A$2:$CY$349,COLUMN(disall!CP449),FALSE))</f>
        <v>973.68</v>
      </c>
      <c r="CX450" s="8">
        <f>IF(ISNA(VLOOKUP($I450,disall!$A$2:$CY$349,COLUMN(disall!CQ449),FALSE)),-9999,VLOOKUP($I450,disall!$A$2:$CY$349,COLUMN(disall!CQ449),FALSE))</f>
        <v>2.98</v>
      </c>
      <c r="CY450" s="8">
        <f>IF(ISNA(VLOOKUP($I450,disall!$A$2:$CY$349,COLUMN(disall!CR449),FALSE)),-9999,VLOOKUP($I450,disall!$A$2:$CY$349,COLUMN(disall!CR449),FALSE))</f>
        <v>2.77</v>
      </c>
      <c r="CZ450" s="8">
        <f>IF(ISNA(VLOOKUP($I450,disall!$A$2:$CY$349,COLUMN(disall!CS449),FALSE)),-9999,VLOOKUP($I450,disall!$A$2:$CY$349,COLUMN(disall!CS449),FALSE))</f>
        <v>929.53</v>
      </c>
      <c r="DA450" s="8">
        <f>IF(ISNA(VLOOKUP($I450,disall!$A$2:$CY$349,COLUMN(disall!CT449),FALSE)),-9999,VLOOKUP($I450,disall!$A$2:$CY$349,COLUMN(disall!CT449),FALSE))</f>
        <v>3.5</v>
      </c>
      <c r="DB450" s="8">
        <f>IF(ISNA(VLOOKUP($I450,disall!$A$2:$CY$349,COLUMN(disall!CU449),FALSE)),-9999,VLOOKUP($I450,disall!$A$2:$CY$349,COLUMN(disall!CU449),FALSE))</f>
        <v>2.58</v>
      </c>
      <c r="DC450" s="8">
        <f>IF(ISNA(VLOOKUP($I450,disall!$A$2:$CY$349,COLUMN(disall!CV449),FALSE)),-9999,VLOOKUP($I450,disall!$A$2:$CY$349,COLUMN(disall!CV449),FALSE))</f>
        <v>737.14</v>
      </c>
      <c r="DD450" s="8">
        <f>IF(ISNA(VLOOKUP($I450,disall!$A$2:$CY$349,COLUMN(disall!CW449),FALSE)),-9999,VLOOKUP($I450,disall!$A$2:$CY$349,COLUMN(disall!CW449),FALSE))</f>
        <v>4.0999999999999996</v>
      </c>
      <c r="DE450" s="8">
        <f>IF(ISNA(VLOOKUP($I450,disall!$A$2:$CY$349,COLUMN(disall!CX449),FALSE)),-9999,VLOOKUP($I450,disall!$A$2:$CY$349,COLUMN(disall!CX449),FALSE))</f>
        <v>1.9</v>
      </c>
      <c r="DF450" s="8">
        <f>IF(ISNA(VLOOKUP($I450,disall!$A$2:$CY$349,COLUMN(disall!CY449),FALSE)),-9999,VLOOKUP($I450,disall!$A$2:$CY$349,COLUMN(disall!CY449),FALSE))</f>
        <v>463.41</v>
      </c>
    </row>
    <row r="451" spans="1:110" x14ac:dyDescent="0.25">
      <c r="A451">
        <v>411</v>
      </c>
      <c r="B451" t="s">
        <v>8</v>
      </c>
      <c r="C451" t="s">
        <v>472</v>
      </c>
      <c r="D451" t="s">
        <v>106</v>
      </c>
      <c r="E451" t="s">
        <v>473</v>
      </c>
      <c r="F451" t="s">
        <v>1240</v>
      </c>
      <c r="G451" t="s">
        <v>473</v>
      </c>
      <c r="H451">
        <v>4149</v>
      </c>
      <c r="I451">
        <f>IF(ISNA(VLOOKUP(H451,disall!$D$2:$L$349,1,FALSE)),H451,VLOOKUP(H451,disall!$D$2:$L$349,1,FALSE))</f>
        <v>4149</v>
      </c>
      <c r="J451" t="str">
        <f>IF(ISNA(VLOOKUP(H451,disall!$D$2:$L$349,1,FALSE)),"NA",VLOOKUP(H451,disall!$D$2:$L$349,2,FALSE))</f>
        <v>NA</v>
      </c>
      <c r="K451" t="str">
        <f>IF(ISNA(VLOOKUP(I451,disall!$A$2:$L$349,3,FALSE)),F451,VLOOKUP(I451,disall!$A$2:$L$349,3,FALSE))</f>
        <v>Mau</v>
      </c>
      <c r="L451" t="str">
        <f>IF(ISNA(VLOOKUP(I451,disall!$A$2:$L$349,12,FALSE)),"NA",VLOOKUP(I451,disall!$A$2:$L$349,12,FALSE))</f>
        <v>NA</v>
      </c>
      <c r="M451" t="str">
        <f>IF(ISNA(VLOOKUP(I451,disall!$A$2:$M$349,6,FALSE)),"NA",VLOOKUP(I451,disall!$A$2:$M$349,6,FALSE))</f>
        <v>NA</v>
      </c>
      <c r="N451" t="str">
        <f>IF(ISNA(VLOOKUP(I451,disall!$A$2:$M$349,7,FALSE)),"NA",VLOOKUP(I451,disall!$A$2:$M$349,7,FALSE))</f>
        <v>NA</v>
      </c>
      <c r="O451" t="str">
        <f>IF(ISNA(VLOOKUP(I451,disall!$A$2:$M$349,8,FALSE)),"NA",VLOOKUP(I451,disall!$A$2:$M$349,8,FALSE))</f>
        <v>NA</v>
      </c>
      <c r="P451" t="str">
        <f>IF(ISNA(VLOOKUP(I451,disall!$A$2:$M$349,9,FALSE)),"NA",VLOOKUP(I451,disall!$A$2:$M$349,9,FALSE))</f>
        <v>NA</v>
      </c>
      <c r="Q451" t="str">
        <f>IF(ISNA(VLOOKUP(I451,disall!$A$2:$M$349,10,FALSE)),"NA",VLOOKUP(I451,disall!$A$2:$M$349,10,FALSE))</f>
        <v>NA</v>
      </c>
      <c r="R451" t="str">
        <f>IF(ISNA(VLOOKUP(I451,disall!$A$2:$M$349,11,FALSE)),"NA",VLOOKUP(I451,disall!$A$2:$M$349,11,FALSE))</f>
        <v>NA</v>
      </c>
      <c r="S451" t="str">
        <f>IF(ISNA(VLOOKUP(I451,disall!$A$2:$M$349,12,FALSE)),"NA",VLOOKUP(I451,disall!$A$2:$M$349,12,FALSE))</f>
        <v>NA</v>
      </c>
      <c r="T451" t="str">
        <f>IF(ISNA(VLOOKUP(I451,disall!$A$2:$M$349,13,FALSE)),"NA",VLOOKUP(I451,disall!$A$2:$M$349,13,FALSE))</f>
        <v>NA</v>
      </c>
      <c r="U451" s="8">
        <f>IF(ISNA(VLOOKUP($I451,disall!$A$2:$CY$349,COLUMN(disall!N450),FALSE)),-9999,VLOOKUP($I451,disall!$A$2:$CY$349,COLUMN(disall!N450),FALSE))</f>
        <v>-9999</v>
      </c>
      <c r="V451" s="8">
        <f>IF(ISNA(VLOOKUP($I451,disall!$A$2:$CY$349,COLUMN(disall!O450),FALSE)),-9999,VLOOKUP($I451,disall!$A$2:$CY$349,COLUMN(disall!O450),FALSE))</f>
        <v>-9999</v>
      </c>
      <c r="W451" s="8">
        <f>IF(ISNA(VLOOKUP($I451,disall!$A$2:$CY$349,COLUMN(disall!P450),FALSE)),-9999,VLOOKUP($I451,disall!$A$2:$CY$349,COLUMN(disall!P450),FALSE))</f>
        <v>-9999</v>
      </c>
      <c r="X451" s="8">
        <f>IF(ISNA(VLOOKUP($I451,disall!$A$2:$CY$349,COLUMN(disall!Q450),FALSE)),-9999,VLOOKUP($I451,disall!$A$2:$CY$349,COLUMN(disall!Q450),FALSE))</f>
        <v>-9999</v>
      </c>
      <c r="Y451" s="8">
        <f>IF(ISNA(VLOOKUP($I451,disall!$A$2:$CY$349,COLUMN(disall!R450),FALSE)),-9999,VLOOKUP($I451,disall!$A$2:$CY$349,COLUMN(disall!R450),FALSE))</f>
        <v>-9999</v>
      </c>
      <c r="Z451" s="8">
        <f>IF(ISNA(VLOOKUP($I451,disall!$A$2:$CY$349,COLUMN(disall!S450),FALSE)),-9999,VLOOKUP($I451,disall!$A$2:$CY$349,COLUMN(disall!S450),FALSE))</f>
        <v>-9999</v>
      </c>
      <c r="AA451" s="8">
        <f>IF(ISNA(VLOOKUP($I451,disall!$A$2:$CY$349,COLUMN(disall!T450),FALSE)),-9999,VLOOKUP($I451,disall!$A$2:$CY$349,COLUMN(disall!T450),FALSE))</f>
        <v>-9999</v>
      </c>
      <c r="AB451" s="8">
        <f>IF(ISNA(VLOOKUP($I451,disall!$A$2:$CY$349,COLUMN(disall!U450),FALSE)),-9999,VLOOKUP($I451,disall!$A$2:$CY$349,COLUMN(disall!U450),FALSE))</f>
        <v>-9999</v>
      </c>
      <c r="AC451" s="8">
        <f>IF(ISNA(VLOOKUP($I451,disall!$A$2:$CY$349,COLUMN(disall!V450),FALSE)),-9999,VLOOKUP($I451,disall!$A$2:$CY$349,COLUMN(disall!V450),FALSE))</f>
        <v>-9999</v>
      </c>
      <c r="AD451" s="8">
        <f>IF(ISNA(VLOOKUP($I451,disall!$A$2:$CY$349,COLUMN(disall!W450),FALSE)),-9999,VLOOKUP($I451,disall!$A$2:$CY$349,COLUMN(disall!W450),FALSE))</f>
        <v>-9999</v>
      </c>
      <c r="AE451" s="8">
        <f>IF(ISNA(VLOOKUP($I451,disall!$A$2:$CY$349,COLUMN(disall!X450),FALSE)),-9999,VLOOKUP($I451,disall!$A$2:$CY$349,COLUMN(disall!X450),FALSE))</f>
        <v>-9999</v>
      </c>
      <c r="AF451" s="8">
        <f>IF(ISNA(VLOOKUP($I451,disall!$A$2:$CY$349,COLUMN(disall!Y450),FALSE)),-9999,VLOOKUP($I451,disall!$A$2:$CY$349,COLUMN(disall!Y450),FALSE))</f>
        <v>-9999</v>
      </c>
      <c r="AG451" s="8">
        <f>IF(ISNA(VLOOKUP($I451,disall!$A$2:$CY$349,COLUMN(disall!Z450),FALSE)),-9999,VLOOKUP($I451,disall!$A$2:$CY$349,COLUMN(disall!Z450),FALSE))</f>
        <v>-9999</v>
      </c>
      <c r="AH451" s="8">
        <f>IF(ISNA(VLOOKUP($I451,disall!$A$2:$CY$349,COLUMN(disall!AA450),FALSE)),-9999,VLOOKUP($I451,disall!$A$2:$CY$349,COLUMN(disall!AA450),FALSE))</f>
        <v>-9999</v>
      </c>
      <c r="AI451" s="8">
        <f>IF(ISNA(VLOOKUP($I451,disall!$A$2:$CY$349,COLUMN(disall!AB450),FALSE)),-9999,VLOOKUP($I451,disall!$A$2:$CY$349,COLUMN(disall!AB450),FALSE))</f>
        <v>-9999</v>
      </c>
      <c r="AJ451" s="8">
        <f>IF(ISNA(VLOOKUP($I451,disall!$A$2:$CY$349,COLUMN(disall!AC450),FALSE)),-9999,VLOOKUP($I451,disall!$A$2:$CY$349,COLUMN(disall!AC450),FALSE))</f>
        <v>-9999</v>
      </c>
      <c r="AK451" s="8">
        <f>IF(ISNA(VLOOKUP($I451,disall!$A$2:$CY$349,COLUMN(disall!AD450),FALSE)),-9999,VLOOKUP($I451,disall!$A$2:$CY$349,COLUMN(disall!AD450),FALSE))</f>
        <v>-9999</v>
      </c>
      <c r="AL451" s="8">
        <f>IF(ISNA(VLOOKUP($I451,disall!$A$2:$CY$349,COLUMN(disall!AE450),FALSE)),-9999,VLOOKUP($I451,disall!$A$2:$CY$349,COLUMN(disall!AE450),FALSE))</f>
        <v>-9999</v>
      </c>
      <c r="AM451" s="8">
        <f>IF(ISNA(VLOOKUP($I451,disall!$A$2:$CY$349,COLUMN(disall!AF450),FALSE)),-9999,VLOOKUP($I451,disall!$A$2:$CY$349,COLUMN(disall!AF450),FALSE))</f>
        <v>-9999</v>
      </c>
      <c r="AN451" s="8">
        <f>IF(ISNA(VLOOKUP($I451,disall!$A$2:$CY$349,COLUMN(disall!AG450),FALSE)),-9999,VLOOKUP($I451,disall!$A$2:$CY$349,COLUMN(disall!AG450),FALSE))</f>
        <v>-9999</v>
      </c>
      <c r="AO451" s="8">
        <f>IF(ISNA(VLOOKUP($I451,disall!$A$2:$CY$349,COLUMN(disall!AH450),FALSE)),-9999,VLOOKUP($I451,disall!$A$2:$CY$349,COLUMN(disall!AH450),FALSE))</f>
        <v>-9999</v>
      </c>
      <c r="AP451" s="8">
        <f>IF(ISNA(VLOOKUP($I451,disall!$A$2:$CY$349,COLUMN(disall!AI450),FALSE)),-9999,VLOOKUP($I451,disall!$A$2:$CY$349,COLUMN(disall!AI450),FALSE))</f>
        <v>-9999</v>
      </c>
      <c r="AQ451" s="8">
        <f>IF(ISNA(VLOOKUP($I451,disall!$A$2:$CY$349,COLUMN(disall!AJ450),FALSE)),-9999,VLOOKUP($I451,disall!$A$2:$CY$349,COLUMN(disall!AJ450),FALSE))</f>
        <v>-9999</v>
      </c>
      <c r="AR451" s="8">
        <f>IF(ISNA(VLOOKUP($I451,disall!$A$2:$CY$349,COLUMN(disall!AK450),FALSE)),-9999,VLOOKUP($I451,disall!$A$2:$CY$349,COLUMN(disall!AK450),FALSE))</f>
        <v>-9999</v>
      </c>
      <c r="AS451" s="8">
        <f>IF(ISNA(VLOOKUP($I451,disall!$A$2:$CY$349,COLUMN(disall!AL450),FALSE)),-9999,VLOOKUP($I451,disall!$A$2:$CY$349,COLUMN(disall!AL450),FALSE))</f>
        <v>-9999</v>
      </c>
      <c r="AT451" s="8">
        <f>IF(ISNA(VLOOKUP($I451,disall!$A$2:$CY$349,COLUMN(disall!AM450),FALSE)),-9999,VLOOKUP($I451,disall!$A$2:$CY$349,COLUMN(disall!AM450),FALSE))</f>
        <v>-9999</v>
      </c>
      <c r="AU451" s="8">
        <f>IF(ISNA(VLOOKUP($I451,disall!$A$2:$CY$349,COLUMN(disall!AN450),FALSE)),-9999,VLOOKUP($I451,disall!$A$2:$CY$349,COLUMN(disall!AN450),FALSE))</f>
        <v>-9999</v>
      </c>
      <c r="AV451" s="8">
        <f>IF(ISNA(VLOOKUP($I451,disall!$A$2:$CY$349,COLUMN(disall!AO450),FALSE)),-9999,VLOOKUP($I451,disall!$A$2:$CY$349,COLUMN(disall!AO450),FALSE))</f>
        <v>-9999</v>
      </c>
      <c r="AW451" s="8">
        <f>IF(ISNA(VLOOKUP($I451,disall!$A$2:$CY$349,COLUMN(disall!AP450),FALSE)),-9999,VLOOKUP($I451,disall!$A$2:$CY$349,COLUMN(disall!AP450),FALSE))</f>
        <v>-9999</v>
      </c>
      <c r="AX451" s="8">
        <f>IF(ISNA(VLOOKUP($I451,disall!$A$2:$CY$349,COLUMN(disall!AQ450),FALSE)),-9999,VLOOKUP($I451,disall!$A$2:$CY$349,COLUMN(disall!AQ450),FALSE))</f>
        <v>-9999</v>
      </c>
      <c r="AY451" s="8">
        <f>IF(ISNA(VLOOKUP($I451,disall!$A$2:$CY$349,COLUMN(disall!AR450),FALSE)),-9999,VLOOKUP($I451,disall!$A$2:$CY$349,COLUMN(disall!AR450),FALSE))</f>
        <v>-9999</v>
      </c>
      <c r="AZ451" s="8">
        <f>IF(ISNA(VLOOKUP($I451,disall!$A$2:$CY$349,COLUMN(disall!AS450),FALSE)),-9999,VLOOKUP($I451,disall!$A$2:$CY$349,COLUMN(disall!AS450),FALSE))</f>
        <v>-9999</v>
      </c>
      <c r="BA451" s="8">
        <f>IF(ISNA(VLOOKUP($I451,disall!$A$2:$CY$349,COLUMN(disall!AT450),FALSE)),-9999,VLOOKUP($I451,disall!$A$2:$CY$349,COLUMN(disall!AT450),FALSE))</f>
        <v>-9999</v>
      </c>
      <c r="BB451" s="8">
        <f>IF(ISNA(VLOOKUP($I451,disall!$A$2:$CY$349,COLUMN(disall!AU450),FALSE)),-9999,VLOOKUP($I451,disall!$A$2:$CY$349,COLUMN(disall!AU450),FALSE))</f>
        <v>-9999</v>
      </c>
      <c r="BC451" s="8">
        <f>IF(ISNA(VLOOKUP($I451,disall!$A$2:$CY$349,COLUMN(disall!AV450),FALSE)),-9999,VLOOKUP($I451,disall!$A$2:$CY$349,COLUMN(disall!AV450),FALSE))</f>
        <v>-9999</v>
      </c>
      <c r="BD451" s="8">
        <f>IF(ISNA(VLOOKUP($I451,disall!$A$2:$CY$349,COLUMN(disall!AW450),FALSE)),-9999,VLOOKUP($I451,disall!$A$2:$CY$349,COLUMN(disall!AW450),FALSE))</f>
        <v>-9999</v>
      </c>
      <c r="BE451" s="8">
        <f>IF(ISNA(VLOOKUP($I451,disall!$A$2:$CY$349,COLUMN(disall!AX450),FALSE)),-9999,VLOOKUP($I451,disall!$A$2:$CY$349,COLUMN(disall!AX450),FALSE))</f>
        <v>-9999</v>
      </c>
      <c r="BF451" s="8">
        <f>IF(ISNA(VLOOKUP($I451,disall!$A$2:$CY$349,COLUMN(disall!AY450),FALSE)),-9999,VLOOKUP($I451,disall!$A$2:$CY$349,COLUMN(disall!AY450),FALSE))</f>
        <v>-9999</v>
      </c>
      <c r="BG451" s="8">
        <f>IF(ISNA(VLOOKUP($I451,disall!$A$2:$CY$349,COLUMN(disall!AZ450),FALSE)),-9999,VLOOKUP($I451,disall!$A$2:$CY$349,COLUMN(disall!AZ450),FALSE))</f>
        <v>-9999</v>
      </c>
      <c r="BH451" s="8">
        <f>IF(ISNA(VLOOKUP($I451,disall!$A$2:$CY$349,COLUMN(disall!BA450),FALSE)),-9999,VLOOKUP($I451,disall!$A$2:$CY$349,COLUMN(disall!BA450),FALSE))</f>
        <v>-9999</v>
      </c>
      <c r="BI451" s="8">
        <f>IF(ISNA(VLOOKUP($I451,disall!$A$2:$CY$349,COLUMN(disall!BB450),FALSE)),-9999,VLOOKUP($I451,disall!$A$2:$CY$349,COLUMN(disall!BB450),FALSE))</f>
        <v>-9999</v>
      </c>
      <c r="BJ451" s="8">
        <f>IF(ISNA(VLOOKUP($I451,disall!$A$2:$CY$349,COLUMN(disall!BC450),FALSE)),-9999,VLOOKUP($I451,disall!$A$2:$CY$349,COLUMN(disall!BC450),FALSE))</f>
        <v>-9999</v>
      </c>
      <c r="BK451" s="8">
        <f>IF(ISNA(VLOOKUP($I451,disall!$A$2:$CY$349,COLUMN(disall!BD450),FALSE)),-9999,VLOOKUP($I451,disall!$A$2:$CY$349,COLUMN(disall!BD450),FALSE))</f>
        <v>-9999</v>
      </c>
      <c r="BL451" s="8">
        <f>IF(ISNA(VLOOKUP($I451,disall!$A$2:$CY$349,COLUMN(disall!BE450),FALSE)),-9999,VLOOKUP($I451,disall!$A$2:$CY$349,COLUMN(disall!BE450),FALSE))</f>
        <v>-9999</v>
      </c>
      <c r="BM451" s="8">
        <f>IF(ISNA(VLOOKUP($I451,disall!$A$2:$CY$349,COLUMN(disall!BF450),FALSE)),-9999,VLOOKUP($I451,disall!$A$2:$CY$349,COLUMN(disall!BF450),FALSE))</f>
        <v>-9999</v>
      </c>
      <c r="BN451" s="8">
        <f>IF(ISNA(VLOOKUP($I451,disall!$A$2:$CY$349,COLUMN(disall!BG450),FALSE)),-9999,VLOOKUP($I451,disall!$A$2:$CY$349,COLUMN(disall!BG450),FALSE))</f>
        <v>-9999</v>
      </c>
      <c r="BO451" s="8">
        <f>IF(ISNA(VLOOKUP($I451,disall!$A$2:$CY$349,COLUMN(disall!BH450),FALSE)),-9999,VLOOKUP($I451,disall!$A$2:$CY$349,COLUMN(disall!BH450),FALSE))</f>
        <v>-9999</v>
      </c>
      <c r="BP451" s="8">
        <f>IF(ISNA(VLOOKUP($I451,disall!$A$2:$CY$349,COLUMN(disall!BI450),FALSE)),-9999,VLOOKUP($I451,disall!$A$2:$CY$349,COLUMN(disall!BI450),FALSE))</f>
        <v>-9999</v>
      </c>
      <c r="BQ451" s="8">
        <f>IF(ISNA(VLOOKUP($I451,disall!$A$2:$CY$349,COLUMN(disall!BJ450),FALSE)),-9999,VLOOKUP($I451,disall!$A$2:$CY$349,COLUMN(disall!BJ450),FALSE))</f>
        <v>-9999</v>
      </c>
      <c r="BR451" s="8">
        <f>IF(ISNA(VLOOKUP($I451,disall!$A$2:$CY$349,COLUMN(disall!BK450),FALSE)),-9999,VLOOKUP($I451,disall!$A$2:$CY$349,COLUMN(disall!BK450),FALSE))</f>
        <v>-9999</v>
      </c>
      <c r="BS451" s="8">
        <f>IF(ISNA(VLOOKUP($I451,disall!$A$2:$CY$349,COLUMN(disall!BL450),FALSE)),-9999,VLOOKUP($I451,disall!$A$2:$CY$349,COLUMN(disall!BL450),FALSE))</f>
        <v>-9999</v>
      </c>
      <c r="BT451" s="8">
        <f>IF(ISNA(VLOOKUP($I451,disall!$A$2:$CY$349,COLUMN(disall!BM450),FALSE)),-9999,VLOOKUP($I451,disall!$A$2:$CY$349,COLUMN(disall!BM450),FALSE))</f>
        <v>-9999</v>
      </c>
      <c r="BU451" s="8">
        <f>IF(ISNA(VLOOKUP($I451,disall!$A$2:$CY$349,COLUMN(disall!BN450),FALSE)),-9999,VLOOKUP($I451,disall!$A$2:$CY$349,COLUMN(disall!BN450),FALSE))</f>
        <v>-9999</v>
      </c>
      <c r="BV451" s="8">
        <f>IF(ISNA(VLOOKUP($I451,disall!$A$2:$CY$349,COLUMN(disall!BO450),FALSE)),-9999,VLOOKUP($I451,disall!$A$2:$CY$349,COLUMN(disall!BO450),FALSE))</f>
        <v>-9999</v>
      </c>
      <c r="BW451" s="8">
        <f>IF(ISNA(VLOOKUP($I451,disall!$A$2:$CY$349,COLUMN(disall!BP450),FALSE)),-9999,VLOOKUP($I451,disall!$A$2:$CY$349,COLUMN(disall!BP450),FALSE))</f>
        <v>-9999</v>
      </c>
      <c r="BX451" s="8">
        <f>IF(ISNA(VLOOKUP($I451,disall!$A$2:$CY$349,COLUMN(disall!BQ450),FALSE)),-9999,VLOOKUP($I451,disall!$A$2:$CY$349,COLUMN(disall!BQ450),FALSE))</f>
        <v>-9999</v>
      </c>
      <c r="BY451" s="8">
        <f>IF(ISNA(VLOOKUP($I451,disall!$A$2:$CY$349,COLUMN(disall!BR450),FALSE)),-9999,VLOOKUP($I451,disall!$A$2:$CY$349,COLUMN(disall!BR450),FALSE))</f>
        <v>-9999</v>
      </c>
      <c r="BZ451" s="8">
        <f>IF(ISNA(VLOOKUP($I451,disall!$A$2:$CY$349,COLUMN(disall!BS450),FALSE)),-9999,VLOOKUP($I451,disall!$A$2:$CY$349,COLUMN(disall!BS450),FALSE))</f>
        <v>-9999</v>
      </c>
      <c r="CA451" s="8">
        <f>IF(ISNA(VLOOKUP($I451,disall!$A$2:$CY$349,COLUMN(disall!BT450),FALSE)),-9999,VLOOKUP($I451,disall!$A$2:$CY$349,COLUMN(disall!BT450),FALSE))</f>
        <v>-9999</v>
      </c>
      <c r="CB451" s="8">
        <f>IF(ISNA(VLOOKUP($I451,disall!$A$2:$CY$349,COLUMN(disall!BU450),FALSE)),-9999,VLOOKUP($I451,disall!$A$2:$CY$349,COLUMN(disall!BU450),FALSE))</f>
        <v>-9999</v>
      </c>
      <c r="CC451" s="8">
        <f>IF(ISNA(VLOOKUP($I451,disall!$A$2:$CY$349,COLUMN(disall!BV450),FALSE)),-9999,VLOOKUP($I451,disall!$A$2:$CY$349,COLUMN(disall!BV450),FALSE))</f>
        <v>-9999</v>
      </c>
      <c r="CD451" s="8">
        <f>IF(ISNA(VLOOKUP($I451,disall!$A$2:$CY$349,COLUMN(disall!BW450),FALSE)),-9999,VLOOKUP($I451,disall!$A$2:$CY$349,COLUMN(disall!BW450),FALSE))</f>
        <v>-9999</v>
      </c>
      <c r="CE451" s="8">
        <f>IF(ISNA(VLOOKUP($I451,disall!$A$2:$CY$349,COLUMN(disall!BX450),FALSE)),-9999,VLOOKUP($I451,disall!$A$2:$CY$349,COLUMN(disall!BX450),FALSE))</f>
        <v>-9999</v>
      </c>
      <c r="CF451" s="8">
        <f>IF(ISNA(VLOOKUP($I451,disall!$A$2:$CY$349,COLUMN(disall!BY450),FALSE)),-9999,VLOOKUP($I451,disall!$A$2:$CY$349,COLUMN(disall!BY450),FALSE))</f>
        <v>-9999</v>
      </c>
      <c r="CG451" s="8">
        <f>IF(ISNA(VLOOKUP($I451,disall!$A$2:$CY$349,COLUMN(disall!BZ450),FALSE)),-9999,VLOOKUP($I451,disall!$A$2:$CY$349,COLUMN(disall!BZ450),FALSE))</f>
        <v>-9999</v>
      </c>
      <c r="CH451" s="8">
        <f>IF(ISNA(VLOOKUP($I451,disall!$A$2:$CY$349,COLUMN(disall!CA450),FALSE)),-9999,VLOOKUP($I451,disall!$A$2:$CY$349,COLUMN(disall!CA450),FALSE))</f>
        <v>-9999</v>
      </c>
      <c r="CI451" s="8">
        <f>IF(ISNA(VLOOKUP($I451,disall!$A$2:$CY$349,COLUMN(disall!CB450),FALSE)),-9999,VLOOKUP($I451,disall!$A$2:$CY$349,COLUMN(disall!CB450),FALSE))</f>
        <v>-9999</v>
      </c>
      <c r="CJ451" s="8">
        <f>IF(ISNA(VLOOKUP($I451,disall!$A$2:$CY$349,COLUMN(disall!CC450),FALSE)),-9999,VLOOKUP($I451,disall!$A$2:$CY$349,COLUMN(disall!CC450),FALSE))</f>
        <v>-9999</v>
      </c>
      <c r="CK451" s="8">
        <f>IF(ISNA(VLOOKUP($I451,disall!$A$2:$CY$349,COLUMN(disall!CD450),FALSE)),-9999,VLOOKUP($I451,disall!$A$2:$CY$349,COLUMN(disall!CD450),FALSE))</f>
        <v>-9999</v>
      </c>
      <c r="CL451" s="8">
        <f>IF(ISNA(VLOOKUP($I451,disall!$A$2:$CY$349,COLUMN(disall!CE450),FALSE)),-9999,VLOOKUP($I451,disall!$A$2:$CY$349,COLUMN(disall!CE450),FALSE))</f>
        <v>-9999</v>
      </c>
      <c r="CM451" s="8">
        <f>IF(ISNA(VLOOKUP($I451,disall!$A$2:$CY$349,COLUMN(disall!CF450),FALSE)),-9999,VLOOKUP($I451,disall!$A$2:$CY$349,COLUMN(disall!CF450),FALSE))</f>
        <v>-9999</v>
      </c>
      <c r="CN451" s="8">
        <f>IF(ISNA(VLOOKUP($I451,disall!$A$2:$CY$349,COLUMN(disall!CG450),FALSE)),-9999,VLOOKUP($I451,disall!$A$2:$CY$349,COLUMN(disall!CG450),FALSE))</f>
        <v>-9999</v>
      </c>
      <c r="CO451" s="8">
        <f>IF(ISNA(VLOOKUP($I451,disall!$A$2:$CY$349,COLUMN(disall!CH450),FALSE)),-9999,VLOOKUP($I451,disall!$A$2:$CY$349,COLUMN(disall!CH450),FALSE))</f>
        <v>-9999</v>
      </c>
      <c r="CP451" s="8">
        <f>IF(ISNA(VLOOKUP($I451,disall!$A$2:$CY$349,COLUMN(disall!CI450),FALSE)),-9999,VLOOKUP($I451,disall!$A$2:$CY$349,COLUMN(disall!CI450),FALSE))</f>
        <v>-9999</v>
      </c>
      <c r="CQ451" s="8">
        <f>IF(ISNA(VLOOKUP($I451,disall!$A$2:$CY$349,COLUMN(disall!CJ450),FALSE)),-9999,VLOOKUP($I451,disall!$A$2:$CY$349,COLUMN(disall!CJ450),FALSE))</f>
        <v>-9999</v>
      </c>
      <c r="CR451" s="8">
        <f>IF(ISNA(VLOOKUP($I451,disall!$A$2:$CY$349,COLUMN(disall!CK450),FALSE)),-9999,VLOOKUP($I451,disall!$A$2:$CY$349,COLUMN(disall!CK450),FALSE))</f>
        <v>-9999</v>
      </c>
      <c r="CS451" s="8">
        <f>IF(ISNA(VLOOKUP($I451,disall!$A$2:$CY$349,COLUMN(disall!CL450),FALSE)),-9999,VLOOKUP($I451,disall!$A$2:$CY$349,COLUMN(disall!CL450),FALSE))</f>
        <v>-9999</v>
      </c>
      <c r="CT451" s="8">
        <f>IF(ISNA(VLOOKUP($I451,disall!$A$2:$CY$349,COLUMN(disall!CM450),FALSE)),-9999,VLOOKUP($I451,disall!$A$2:$CY$349,COLUMN(disall!CM450),FALSE))</f>
        <v>-9999</v>
      </c>
      <c r="CU451" s="8">
        <f>IF(ISNA(VLOOKUP($I451,disall!$A$2:$CY$349,COLUMN(disall!CN450),FALSE)),-9999,VLOOKUP($I451,disall!$A$2:$CY$349,COLUMN(disall!CN450),FALSE))</f>
        <v>-9999</v>
      </c>
      <c r="CV451" s="8">
        <f>IF(ISNA(VLOOKUP($I451,disall!$A$2:$CY$349,COLUMN(disall!CO450),FALSE)),-9999,VLOOKUP($I451,disall!$A$2:$CY$349,COLUMN(disall!CO450),FALSE))</f>
        <v>-9999</v>
      </c>
      <c r="CW451" s="8">
        <f>IF(ISNA(VLOOKUP($I451,disall!$A$2:$CY$349,COLUMN(disall!CP450),FALSE)),-9999,VLOOKUP($I451,disall!$A$2:$CY$349,COLUMN(disall!CP450),FALSE))</f>
        <v>-9999</v>
      </c>
      <c r="CX451" s="8">
        <f>IF(ISNA(VLOOKUP($I451,disall!$A$2:$CY$349,COLUMN(disall!CQ450),FALSE)),-9999,VLOOKUP($I451,disall!$A$2:$CY$349,COLUMN(disall!CQ450),FALSE))</f>
        <v>-9999</v>
      </c>
      <c r="CY451" s="8">
        <f>IF(ISNA(VLOOKUP($I451,disall!$A$2:$CY$349,COLUMN(disall!CR450),FALSE)),-9999,VLOOKUP($I451,disall!$A$2:$CY$349,COLUMN(disall!CR450),FALSE))</f>
        <v>-9999</v>
      </c>
      <c r="CZ451" s="8">
        <f>IF(ISNA(VLOOKUP($I451,disall!$A$2:$CY$349,COLUMN(disall!CS450),FALSE)),-9999,VLOOKUP($I451,disall!$A$2:$CY$349,COLUMN(disall!CS450),FALSE))</f>
        <v>-9999</v>
      </c>
      <c r="DA451" s="8">
        <f>IF(ISNA(VLOOKUP($I451,disall!$A$2:$CY$349,COLUMN(disall!CT450),FALSE)),-9999,VLOOKUP($I451,disall!$A$2:$CY$349,COLUMN(disall!CT450),FALSE))</f>
        <v>-9999</v>
      </c>
      <c r="DB451" s="8">
        <f>IF(ISNA(VLOOKUP($I451,disall!$A$2:$CY$349,COLUMN(disall!CU450),FALSE)),-9999,VLOOKUP($I451,disall!$A$2:$CY$349,COLUMN(disall!CU450),FALSE))</f>
        <v>-9999</v>
      </c>
      <c r="DC451" s="8">
        <f>IF(ISNA(VLOOKUP($I451,disall!$A$2:$CY$349,COLUMN(disall!CV450),FALSE)),-9999,VLOOKUP($I451,disall!$A$2:$CY$349,COLUMN(disall!CV450),FALSE))</f>
        <v>-9999</v>
      </c>
      <c r="DD451" s="8">
        <f>IF(ISNA(VLOOKUP($I451,disall!$A$2:$CY$349,COLUMN(disall!CW450),FALSE)),-9999,VLOOKUP($I451,disall!$A$2:$CY$349,COLUMN(disall!CW450),FALSE))</f>
        <v>-9999</v>
      </c>
      <c r="DE451" s="8">
        <f>IF(ISNA(VLOOKUP($I451,disall!$A$2:$CY$349,COLUMN(disall!CX450),FALSE)),-9999,VLOOKUP($I451,disall!$A$2:$CY$349,COLUMN(disall!CX450),FALSE))</f>
        <v>-9999</v>
      </c>
      <c r="DF451" s="8">
        <f>IF(ISNA(VLOOKUP($I451,disall!$A$2:$CY$349,COLUMN(disall!CY450),FALSE)),-9999,VLOOKUP($I451,disall!$A$2:$CY$349,COLUMN(disall!CY450),FALSE))</f>
        <v>-9999</v>
      </c>
    </row>
    <row r="452" spans="1:110" x14ac:dyDescent="0.25">
      <c r="A452">
        <v>422</v>
      </c>
      <c r="B452" t="s">
        <v>8</v>
      </c>
      <c r="C452" t="s">
        <v>472</v>
      </c>
      <c r="D452" t="s">
        <v>106</v>
      </c>
      <c r="E452" t="s">
        <v>1241</v>
      </c>
      <c r="F452" t="s">
        <v>1242</v>
      </c>
      <c r="G452" t="s">
        <v>1243</v>
      </c>
      <c r="H452">
        <v>4150</v>
      </c>
      <c r="I452">
        <f>IF(ISNA(VLOOKUP(H452,disall!$D$2:$L$349,1,FALSE)),H452,VLOOKUP(H452,disall!$D$2:$L$349,1,FALSE))</f>
        <v>4150</v>
      </c>
      <c r="J452" t="str">
        <f>IF(ISNA(VLOOKUP(H452,disall!$D$2:$L$349,1,FALSE)),"NA",VLOOKUP(H452,disall!$D$2:$L$349,2,FALSE))</f>
        <v>NA</v>
      </c>
      <c r="K452" t="str">
        <f>IF(ISNA(VLOOKUP(I452,disall!$A$2:$L$349,3,FALSE)),F452,VLOOKUP(I452,disall!$A$2:$L$349,3,FALSE))</f>
        <v>Siddharth Nagar</v>
      </c>
      <c r="L452" t="str">
        <f>IF(ISNA(VLOOKUP(I452,disall!$A$2:$L$349,12,FALSE)),"NA",VLOOKUP(I452,disall!$A$2:$L$349,12,FALSE))</f>
        <v>NA</v>
      </c>
      <c r="M452" t="str">
        <f>IF(ISNA(VLOOKUP(I452,disall!$A$2:$M$349,6,FALSE)),"NA",VLOOKUP(I452,disall!$A$2:$M$349,6,FALSE))</f>
        <v>NA</v>
      </c>
      <c r="N452" t="str">
        <f>IF(ISNA(VLOOKUP(I452,disall!$A$2:$M$349,7,FALSE)),"NA",VLOOKUP(I452,disall!$A$2:$M$349,7,FALSE))</f>
        <v>NA</v>
      </c>
      <c r="O452" t="str">
        <f>IF(ISNA(VLOOKUP(I452,disall!$A$2:$M$349,8,FALSE)),"NA",VLOOKUP(I452,disall!$A$2:$M$349,8,FALSE))</f>
        <v>NA</v>
      </c>
      <c r="P452" t="str">
        <f>IF(ISNA(VLOOKUP(I452,disall!$A$2:$M$349,9,FALSE)),"NA",VLOOKUP(I452,disall!$A$2:$M$349,9,FALSE))</f>
        <v>NA</v>
      </c>
      <c r="Q452" t="str">
        <f>IF(ISNA(VLOOKUP(I452,disall!$A$2:$M$349,10,FALSE)),"NA",VLOOKUP(I452,disall!$A$2:$M$349,10,FALSE))</f>
        <v>NA</v>
      </c>
      <c r="R452" t="str">
        <f>IF(ISNA(VLOOKUP(I452,disall!$A$2:$M$349,11,FALSE)),"NA",VLOOKUP(I452,disall!$A$2:$M$349,11,FALSE))</f>
        <v>NA</v>
      </c>
      <c r="S452" t="str">
        <f>IF(ISNA(VLOOKUP(I452,disall!$A$2:$M$349,12,FALSE)),"NA",VLOOKUP(I452,disall!$A$2:$M$349,12,FALSE))</f>
        <v>NA</v>
      </c>
      <c r="T452" t="str">
        <f>IF(ISNA(VLOOKUP(I452,disall!$A$2:$M$349,13,FALSE)),"NA",VLOOKUP(I452,disall!$A$2:$M$349,13,FALSE))</f>
        <v>NA</v>
      </c>
      <c r="U452" s="8">
        <f>IF(ISNA(VLOOKUP($I452,disall!$A$2:$CY$349,COLUMN(disall!N451),FALSE)),-9999,VLOOKUP($I452,disall!$A$2:$CY$349,COLUMN(disall!N451),FALSE))</f>
        <v>-9999</v>
      </c>
      <c r="V452" s="8">
        <f>IF(ISNA(VLOOKUP($I452,disall!$A$2:$CY$349,COLUMN(disall!O451),FALSE)),-9999,VLOOKUP($I452,disall!$A$2:$CY$349,COLUMN(disall!O451),FALSE))</f>
        <v>-9999</v>
      </c>
      <c r="W452" s="8">
        <f>IF(ISNA(VLOOKUP($I452,disall!$A$2:$CY$349,COLUMN(disall!P451),FALSE)),-9999,VLOOKUP($I452,disall!$A$2:$CY$349,COLUMN(disall!P451),FALSE))</f>
        <v>-9999</v>
      </c>
      <c r="X452" s="8">
        <f>IF(ISNA(VLOOKUP($I452,disall!$A$2:$CY$349,COLUMN(disall!Q451),FALSE)),-9999,VLOOKUP($I452,disall!$A$2:$CY$349,COLUMN(disall!Q451),FALSE))</f>
        <v>-9999</v>
      </c>
      <c r="Y452" s="8">
        <f>IF(ISNA(VLOOKUP($I452,disall!$A$2:$CY$349,COLUMN(disall!R451),FALSE)),-9999,VLOOKUP($I452,disall!$A$2:$CY$349,COLUMN(disall!R451),FALSE))</f>
        <v>-9999</v>
      </c>
      <c r="Z452" s="8">
        <f>IF(ISNA(VLOOKUP($I452,disall!$A$2:$CY$349,COLUMN(disall!S451),FALSE)),-9999,VLOOKUP($I452,disall!$A$2:$CY$349,COLUMN(disall!S451),FALSE))</f>
        <v>-9999</v>
      </c>
      <c r="AA452" s="8">
        <f>IF(ISNA(VLOOKUP($I452,disall!$A$2:$CY$349,COLUMN(disall!T451),FALSE)),-9999,VLOOKUP($I452,disall!$A$2:$CY$349,COLUMN(disall!T451),FALSE))</f>
        <v>-9999</v>
      </c>
      <c r="AB452" s="8">
        <f>IF(ISNA(VLOOKUP($I452,disall!$A$2:$CY$349,COLUMN(disall!U451),FALSE)),-9999,VLOOKUP($I452,disall!$A$2:$CY$349,COLUMN(disall!U451),FALSE))</f>
        <v>-9999</v>
      </c>
      <c r="AC452" s="8">
        <f>IF(ISNA(VLOOKUP($I452,disall!$A$2:$CY$349,COLUMN(disall!V451),FALSE)),-9999,VLOOKUP($I452,disall!$A$2:$CY$349,COLUMN(disall!V451),FALSE))</f>
        <v>-9999</v>
      </c>
      <c r="AD452" s="8">
        <f>IF(ISNA(VLOOKUP($I452,disall!$A$2:$CY$349,COLUMN(disall!W451),FALSE)),-9999,VLOOKUP($I452,disall!$A$2:$CY$349,COLUMN(disall!W451),FALSE))</f>
        <v>-9999</v>
      </c>
      <c r="AE452" s="8">
        <f>IF(ISNA(VLOOKUP($I452,disall!$A$2:$CY$349,COLUMN(disall!X451),FALSE)),-9999,VLOOKUP($I452,disall!$A$2:$CY$349,COLUMN(disall!X451),FALSE))</f>
        <v>-9999</v>
      </c>
      <c r="AF452" s="8">
        <f>IF(ISNA(VLOOKUP($I452,disall!$A$2:$CY$349,COLUMN(disall!Y451),FALSE)),-9999,VLOOKUP($I452,disall!$A$2:$CY$349,COLUMN(disall!Y451),FALSE))</f>
        <v>-9999</v>
      </c>
      <c r="AG452" s="8">
        <f>IF(ISNA(VLOOKUP($I452,disall!$A$2:$CY$349,COLUMN(disall!Z451),FALSE)),-9999,VLOOKUP($I452,disall!$A$2:$CY$349,COLUMN(disall!Z451),FALSE))</f>
        <v>-9999</v>
      </c>
      <c r="AH452" s="8">
        <f>IF(ISNA(VLOOKUP($I452,disall!$A$2:$CY$349,COLUMN(disall!AA451),FALSE)),-9999,VLOOKUP($I452,disall!$A$2:$CY$349,COLUMN(disall!AA451),FALSE))</f>
        <v>-9999</v>
      </c>
      <c r="AI452" s="8">
        <f>IF(ISNA(VLOOKUP($I452,disall!$A$2:$CY$349,COLUMN(disall!AB451),FALSE)),-9999,VLOOKUP($I452,disall!$A$2:$CY$349,COLUMN(disall!AB451),FALSE))</f>
        <v>-9999</v>
      </c>
      <c r="AJ452" s="8">
        <f>IF(ISNA(VLOOKUP($I452,disall!$A$2:$CY$349,COLUMN(disall!AC451),FALSE)),-9999,VLOOKUP($I452,disall!$A$2:$CY$349,COLUMN(disall!AC451),FALSE))</f>
        <v>-9999</v>
      </c>
      <c r="AK452" s="8">
        <f>IF(ISNA(VLOOKUP($I452,disall!$A$2:$CY$349,COLUMN(disall!AD451),FALSE)),-9999,VLOOKUP($I452,disall!$A$2:$CY$349,COLUMN(disall!AD451),FALSE))</f>
        <v>-9999</v>
      </c>
      <c r="AL452" s="8">
        <f>IF(ISNA(VLOOKUP($I452,disall!$A$2:$CY$349,COLUMN(disall!AE451),FALSE)),-9999,VLOOKUP($I452,disall!$A$2:$CY$349,COLUMN(disall!AE451),FALSE))</f>
        <v>-9999</v>
      </c>
      <c r="AM452" s="8">
        <f>IF(ISNA(VLOOKUP($I452,disall!$A$2:$CY$349,COLUMN(disall!AF451),FALSE)),-9999,VLOOKUP($I452,disall!$A$2:$CY$349,COLUMN(disall!AF451),FALSE))</f>
        <v>-9999</v>
      </c>
      <c r="AN452" s="8">
        <f>IF(ISNA(VLOOKUP($I452,disall!$A$2:$CY$349,COLUMN(disall!AG451),FALSE)),-9999,VLOOKUP($I452,disall!$A$2:$CY$349,COLUMN(disall!AG451),FALSE))</f>
        <v>-9999</v>
      </c>
      <c r="AO452" s="8">
        <f>IF(ISNA(VLOOKUP($I452,disall!$A$2:$CY$349,COLUMN(disall!AH451),FALSE)),-9999,VLOOKUP($I452,disall!$A$2:$CY$349,COLUMN(disall!AH451),FALSE))</f>
        <v>-9999</v>
      </c>
      <c r="AP452" s="8">
        <f>IF(ISNA(VLOOKUP($I452,disall!$A$2:$CY$349,COLUMN(disall!AI451),FALSE)),-9999,VLOOKUP($I452,disall!$A$2:$CY$349,COLUMN(disall!AI451),FALSE))</f>
        <v>-9999</v>
      </c>
      <c r="AQ452" s="8">
        <f>IF(ISNA(VLOOKUP($I452,disall!$A$2:$CY$349,COLUMN(disall!AJ451),FALSE)),-9999,VLOOKUP($I452,disall!$A$2:$CY$349,COLUMN(disall!AJ451),FALSE))</f>
        <v>-9999</v>
      </c>
      <c r="AR452" s="8">
        <f>IF(ISNA(VLOOKUP($I452,disall!$A$2:$CY$349,COLUMN(disall!AK451),FALSE)),-9999,VLOOKUP($I452,disall!$A$2:$CY$349,COLUMN(disall!AK451),FALSE))</f>
        <v>-9999</v>
      </c>
      <c r="AS452" s="8">
        <f>IF(ISNA(VLOOKUP($I452,disall!$A$2:$CY$349,COLUMN(disall!AL451),FALSE)),-9999,VLOOKUP($I452,disall!$A$2:$CY$349,COLUMN(disall!AL451),FALSE))</f>
        <v>-9999</v>
      </c>
      <c r="AT452" s="8">
        <f>IF(ISNA(VLOOKUP($I452,disall!$A$2:$CY$349,COLUMN(disall!AM451),FALSE)),-9999,VLOOKUP($I452,disall!$A$2:$CY$349,COLUMN(disall!AM451),FALSE))</f>
        <v>-9999</v>
      </c>
      <c r="AU452" s="8">
        <f>IF(ISNA(VLOOKUP($I452,disall!$A$2:$CY$349,COLUMN(disall!AN451),FALSE)),-9999,VLOOKUP($I452,disall!$A$2:$CY$349,COLUMN(disall!AN451),FALSE))</f>
        <v>-9999</v>
      </c>
      <c r="AV452" s="8">
        <f>IF(ISNA(VLOOKUP($I452,disall!$A$2:$CY$349,COLUMN(disall!AO451),FALSE)),-9999,VLOOKUP($I452,disall!$A$2:$CY$349,COLUMN(disall!AO451),FALSE))</f>
        <v>-9999</v>
      </c>
      <c r="AW452" s="8">
        <f>IF(ISNA(VLOOKUP($I452,disall!$A$2:$CY$349,COLUMN(disall!AP451),FALSE)),-9999,VLOOKUP($I452,disall!$A$2:$CY$349,COLUMN(disall!AP451),FALSE))</f>
        <v>-9999</v>
      </c>
      <c r="AX452" s="8">
        <f>IF(ISNA(VLOOKUP($I452,disall!$A$2:$CY$349,COLUMN(disall!AQ451),FALSE)),-9999,VLOOKUP($I452,disall!$A$2:$CY$349,COLUMN(disall!AQ451),FALSE))</f>
        <v>-9999</v>
      </c>
      <c r="AY452" s="8">
        <f>IF(ISNA(VLOOKUP($I452,disall!$A$2:$CY$349,COLUMN(disall!AR451),FALSE)),-9999,VLOOKUP($I452,disall!$A$2:$CY$349,COLUMN(disall!AR451),FALSE))</f>
        <v>-9999</v>
      </c>
      <c r="AZ452" s="8">
        <f>IF(ISNA(VLOOKUP($I452,disall!$A$2:$CY$349,COLUMN(disall!AS451),FALSE)),-9999,VLOOKUP($I452,disall!$A$2:$CY$349,COLUMN(disall!AS451),FALSE))</f>
        <v>-9999</v>
      </c>
      <c r="BA452" s="8">
        <f>IF(ISNA(VLOOKUP($I452,disall!$A$2:$CY$349,COLUMN(disall!AT451),FALSE)),-9999,VLOOKUP($I452,disall!$A$2:$CY$349,COLUMN(disall!AT451),FALSE))</f>
        <v>-9999</v>
      </c>
      <c r="BB452" s="8">
        <f>IF(ISNA(VLOOKUP($I452,disall!$A$2:$CY$349,COLUMN(disall!AU451),FALSE)),-9999,VLOOKUP($I452,disall!$A$2:$CY$349,COLUMN(disall!AU451),FALSE))</f>
        <v>-9999</v>
      </c>
      <c r="BC452" s="8">
        <f>IF(ISNA(VLOOKUP($I452,disall!$A$2:$CY$349,COLUMN(disall!AV451),FALSE)),-9999,VLOOKUP($I452,disall!$A$2:$CY$349,COLUMN(disall!AV451),FALSE))</f>
        <v>-9999</v>
      </c>
      <c r="BD452" s="8">
        <f>IF(ISNA(VLOOKUP($I452,disall!$A$2:$CY$349,COLUMN(disall!AW451),FALSE)),-9999,VLOOKUP($I452,disall!$A$2:$CY$349,COLUMN(disall!AW451),FALSE))</f>
        <v>-9999</v>
      </c>
      <c r="BE452" s="8">
        <f>IF(ISNA(VLOOKUP($I452,disall!$A$2:$CY$349,COLUMN(disall!AX451),FALSE)),-9999,VLOOKUP($I452,disall!$A$2:$CY$349,COLUMN(disall!AX451),FALSE))</f>
        <v>-9999</v>
      </c>
      <c r="BF452" s="8">
        <f>IF(ISNA(VLOOKUP($I452,disall!$A$2:$CY$349,COLUMN(disall!AY451),FALSE)),-9999,VLOOKUP($I452,disall!$A$2:$CY$349,COLUMN(disall!AY451),FALSE))</f>
        <v>-9999</v>
      </c>
      <c r="BG452" s="8">
        <f>IF(ISNA(VLOOKUP($I452,disall!$A$2:$CY$349,COLUMN(disall!AZ451),FALSE)),-9999,VLOOKUP($I452,disall!$A$2:$CY$349,COLUMN(disall!AZ451),FALSE))</f>
        <v>-9999</v>
      </c>
      <c r="BH452" s="8">
        <f>IF(ISNA(VLOOKUP($I452,disall!$A$2:$CY$349,COLUMN(disall!BA451),FALSE)),-9999,VLOOKUP($I452,disall!$A$2:$CY$349,COLUMN(disall!BA451),FALSE))</f>
        <v>-9999</v>
      </c>
      <c r="BI452" s="8">
        <f>IF(ISNA(VLOOKUP($I452,disall!$A$2:$CY$349,COLUMN(disall!BB451),FALSE)),-9999,VLOOKUP($I452,disall!$A$2:$CY$349,COLUMN(disall!BB451),FALSE))</f>
        <v>-9999</v>
      </c>
      <c r="BJ452" s="8">
        <f>IF(ISNA(VLOOKUP($I452,disall!$A$2:$CY$349,COLUMN(disall!BC451),FALSE)),-9999,VLOOKUP($I452,disall!$A$2:$CY$349,COLUMN(disall!BC451),FALSE))</f>
        <v>-9999</v>
      </c>
      <c r="BK452" s="8">
        <f>IF(ISNA(VLOOKUP($I452,disall!$A$2:$CY$349,COLUMN(disall!BD451),FALSE)),-9999,VLOOKUP($I452,disall!$A$2:$CY$349,COLUMN(disall!BD451),FALSE))</f>
        <v>-9999</v>
      </c>
      <c r="BL452" s="8">
        <f>IF(ISNA(VLOOKUP($I452,disall!$A$2:$CY$349,COLUMN(disall!BE451),FALSE)),-9999,VLOOKUP($I452,disall!$A$2:$CY$349,COLUMN(disall!BE451),FALSE))</f>
        <v>-9999</v>
      </c>
      <c r="BM452" s="8">
        <f>IF(ISNA(VLOOKUP($I452,disall!$A$2:$CY$349,COLUMN(disall!BF451),FALSE)),-9999,VLOOKUP($I452,disall!$A$2:$CY$349,COLUMN(disall!BF451),FALSE))</f>
        <v>-9999</v>
      </c>
      <c r="BN452" s="8">
        <f>IF(ISNA(VLOOKUP($I452,disall!$A$2:$CY$349,COLUMN(disall!BG451),FALSE)),-9999,VLOOKUP($I452,disall!$A$2:$CY$349,COLUMN(disall!BG451),FALSE))</f>
        <v>-9999</v>
      </c>
      <c r="BO452" s="8">
        <f>IF(ISNA(VLOOKUP($I452,disall!$A$2:$CY$349,COLUMN(disall!BH451),FALSE)),-9999,VLOOKUP($I452,disall!$A$2:$CY$349,COLUMN(disall!BH451),FALSE))</f>
        <v>-9999</v>
      </c>
      <c r="BP452" s="8">
        <f>IF(ISNA(VLOOKUP($I452,disall!$A$2:$CY$349,COLUMN(disall!BI451),FALSE)),-9999,VLOOKUP($I452,disall!$A$2:$CY$349,COLUMN(disall!BI451),FALSE))</f>
        <v>-9999</v>
      </c>
      <c r="BQ452" s="8">
        <f>IF(ISNA(VLOOKUP($I452,disall!$A$2:$CY$349,COLUMN(disall!BJ451),FALSE)),-9999,VLOOKUP($I452,disall!$A$2:$CY$349,COLUMN(disall!BJ451),FALSE))</f>
        <v>-9999</v>
      </c>
      <c r="BR452" s="8">
        <f>IF(ISNA(VLOOKUP($I452,disall!$A$2:$CY$349,COLUMN(disall!BK451),FALSE)),-9999,VLOOKUP($I452,disall!$A$2:$CY$349,COLUMN(disall!BK451),FALSE))</f>
        <v>-9999</v>
      </c>
      <c r="BS452" s="8">
        <f>IF(ISNA(VLOOKUP($I452,disall!$A$2:$CY$349,COLUMN(disall!BL451),FALSE)),-9999,VLOOKUP($I452,disall!$A$2:$CY$349,COLUMN(disall!BL451),FALSE))</f>
        <v>-9999</v>
      </c>
      <c r="BT452" s="8">
        <f>IF(ISNA(VLOOKUP($I452,disall!$A$2:$CY$349,COLUMN(disall!BM451),FALSE)),-9999,VLOOKUP($I452,disall!$A$2:$CY$349,COLUMN(disall!BM451),FALSE))</f>
        <v>-9999</v>
      </c>
      <c r="BU452" s="8">
        <f>IF(ISNA(VLOOKUP($I452,disall!$A$2:$CY$349,COLUMN(disall!BN451),FALSE)),-9999,VLOOKUP($I452,disall!$A$2:$CY$349,COLUMN(disall!BN451),FALSE))</f>
        <v>-9999</v>
      </c>
      <c r="BV452" s="8">
        <f>IF(ISNA(VLOOKUP($I452,disall!$A$2:$CY$349,COLUMN(disall!BO451),FALSE)),-9999,VLOOKUP($I452,disall!$A$2:$CY$349,COLUMN(disall!BO451),FALSE))</f>
        <v>-9999</v>
      </c>
      <c r="BW452" s="8">
        <f>IF(ISNA(VLOOKUP($I452,disall!$A$2:$CY$349,COLUMN(disall!BP451),FALSE)),-9999,VLOOKUP($I452,disall!$A$2:$CY$349,COLUMN(disall!BP451),FALSE))</f>
        <v>-9999</v>
      </c>
      <c r="BX452" s="8">
        <f>IF(ISNA(VLOOKUP($I452,disall!$A$2:$CY$349,COLUMN(disall!BQ451),FALSE)),-9999,VLOOKUP($I452,disall!$A$2:$CY$349,COLUMN(disall!BQ451),FALSE))</f>
        <v>-9999</v>
      </c>
      <c r="BY452" s="8">
        <f>IF(ISNA(VLOOKUP($I452,disall!$A$2:$CY$349,COLUMN(disall!BR451),FALSE)),-9999,VLOOKUP($I452,disall!$A$2:$CY$349,COLUMN(disall!BR451),FALSE))</f>
        <v>-9999</v>
      </c>
      <c r="BZ452" s="8">
        <f>IF(ISNA(VLOOKUP($I452,disall!$A$2:$CY$349,COLUMN(disall!BS451),FALSE)),-9999,VLOOKUP($I452,disall!$A$2:$CY$349,COLUMN(disall!BS451),FALSE))</f>
        <v>-9999</v>
      </c>
      <c r="CA452" s="8">
        <f>IF(ISNA(VLOOKUP($I452,disall!$A$2:$CY$349,COLUMN(disall!BT451),FALSE)),-9999,VLOOKUP($I452,disall!$A$2:$CY$349,COLUMN(disall!BT451),FALSE))</f>
        <v>-9999</v>
      </c>
      <c r="CB452" s="8">
        <f>IF(ISNA(VLOOKUP($I452,disall!$A$2:$CY$349,COLUMN(disall!BU451),FALSE)),-9999,VLOOKUP($I452,disall!$A$2:$CY$349,COLUMN(disall!BU451),FALSE))</f>
        <v>-9999</v>
      </c>
      <c r="CC452" s="8">
        <f>IF(ISNA(VLOOKUP($I452,disall!$A$2:$CY$349,COLUMN(disall!BV451),FALSE)),-9999,VLOOKUP($I452,disall!$A$2:$CY$349,COLUMN(disall!BV451),FALSE))</f>
        <v>-9999</v>
      </c>
      <c r="CD452" s="8">
        <f>IF(ISNA(VLOOKUP($I452,disall!$A$2:$CY$349,COLUMN(disall!BW451),FALSE)),-9999,VLOOKUP($I452,disall!$A$2:$CY$349,COLUMN(disall!BW451),FALSE))</f>
        <v>-9999</v>
      </c>
      <c r="CE452" s="8">
        <f>IF(ISNA(VLOOKUP($I452,disall!$A$2:$CY$349,COLUMN(disall!BX451),FALSE)),-9999,VLOOKUP($I452,disall!$A$2:$CY$349,COLUMN(disall!BX451),FALSE))</f>
        <v>-9999</v>
      </c>
      <c r="CF452" s="8">
        <f>IF(ISNA(VLOOKUP($I452,disall!$A$2:$CY$349,COLUMN(disall!BY451),FALSE)),-9999,VLOOKUP($I452,disall!$A$2:$CY$349,COLUMN(disall!BY451),FALSE))</f>
        <v>-9999</v>
      </c>
      <c r="CG452" s="8">
        <f>IF(ISNA(VLOOKUP($I452,disall!$A$2:$CY$349,COLUMN(disall!BZ451),FALSE)),-9999,VLOOKUP($I452,disall!$A$2:$CY$349,COLUMN(disall!BZ451),FALSE))</f>
        <v>-9999</v>
      </c>
      <c r="CH452" s="8">
        <f>IF(ISNA(VLOOKUP($I452,disall!$A$2:$CY$349,COLUMN(disall!CA451),FALSE)),-9999,VLOOKUP($I452,disall!$A$2:$CY$349,COLUMN(disall!CA451),FALSE))</f>
        <v>-9999</v>
      </c>
      <c r="CI452" s="8">
        <f>IF(ISNA(VLOOKUP($I452,disall!$A$2:$CY$349,COLUMN(disall!CB451),FALSE)),-9999,VLOOKUP($I452,disall!$A$2:$CY$349,COLUMN(disall!CB451),FALSE))</f>
        <v>-9999</v>
      </c>
      <c r="CJ452" s="8">
        <f>IF(ISNA(VLOOKUP($I452,disall!$A$2:$CY$349,COLUMN(disall!CC451),FALSE)),-9999,VLOOKUP($I452,disall!$A$2:$CY$349,COLUMN(disall!CC451),FALSE))</f>
        <v>-9999</v>
      </c>
      <c r="CK452" s="8">
        <f>IF(ISNA(VLOOKUP($I452,disall!$A$2:$CY$349,COLUMN(disall!CD451),FALSE)),-9999,VLOOKUP($I452,disall!$A$2:$CY$349,COLUMN(disall!CD451),FALSE))</f>
        <v>-9999</v>
      </c>
      <c r="CL452" s="8">
        <f>IF(ISNA(VLOOKUP($I452,disall!$A$2:$CY$349,COLUMN(disall!CE451),FALSE)),-9999,VLOOKUP($I452,disall!$A$2:$CY$349,COLUMN(disall!CE451),FALSE))</f>
        <v>-9999</v>
      </c>
      <c r="CM452" s="8">
        <f>IF(ISNA(VLOOKUP($I452,disall!$A$2:$CY$349,COLUMN(disall!CF451),FALSE)),-9999,VLOOKUP($I452,disall!$A$2:$CY$349,COLUMN(disall!CF451),FALSE))</f>
        <v>-9999</v>
      </c>
      <c r="CN452" s="8">
        <f>IF(ISNA(VLOOKUP($I452,disall!$A$2:$CY$349,COLUMN(disall!CG451),FALSE)),-9999,VLOOKUP($I452,disall!$A$2:$CY$349,COLUMN(disall!CG451),FALSE))</f>
        <v>-9999</v>
      </c>
      <c r="CO452" s="8">
        <f>IF(ISNA(VLOOKUP($I452,disall!$A$2:$CY$349,COLUMN(disall!CH451),FALSE)),-9999,VLOOKUP($I452,disall!$A$2:$CY$349,COLUMN(disall!CH451),FALSE))</f>
        <v>-9999</v>
      </c>
      <c r="CP452" s="8">
        <f>IF(ISNA(VLOOKUP($I452,disall!$A$2:$CY$349,COLUMN(disall!CI451),FALSE)),-9999,VLOOKUP($I452,disall!$A$2:$CY$349,COLUMN(disall!CI451),FALSE))</f>
        <v>-9999</v>
      </c>
      <c r="CQ452" s="8">
        <f>IF(ISNA(VLOOKUP($I452,disall!$A$2:$CY$349,COLUMN(disall!CJ451),FALSE)),-9999,VLOOKUP($I452,disall!$A$2:$CY$349,COLUMN(disall!CJ451),FALSE))</f>
        <v>-9999</v>
      </c>
      <c r="CR452" s="8">
        <f>IF(ISNA(VLOOKUP($I452,disall!$A$2:$CY$349,COLUMN(disall!CK451),FALSE)),-9999,VLOOKUP($I452,disall!$A$2:$CY$349,COLUMN(disall!CK451),FALSE))</f>
        <v>-9999</v>
      </c>
      <c r="CS452" s="8">
        <f>IF(ISNA(VLOOKUP($I452,disall!$A$2:$CY$349,COLUMN(disall!CL451),FALSE)),-9999,VLOOKUP($I452,disall!$A$2:$CY$349,COLUMN(disall!CL451),FALSE))</f>
        <v>-9999</v>
      </c>
      <c r="CT452" s="8">
        <f>IF(ISNA(VLOOKUP($I452,disall!$A$2:$CY$349,COLUMN(disall!CM451),FALSE)),-9999,VLOOKUP($I452,disall!$A$2:$CY$349,COLUMN(disall!CM451),FALSE))</f>
        <v>-9999</v>
      </c>
      <c r="CU452" s="8">
        <f>IF(ISNA(VLOOKUP($I452,disall!$A$2:$CY$349,COLUMN(disall!CN451),FALSE)),-9999,VLOOKUP($I452,disall!$A$2:$CY$349,COLUMN(disall!CN451),FALSE))</f>
        <v>-9999</v>
      </c>
      <c r="CV452" s="8">
        <f>IF(ISNA(VLOOKUP($I452,disall!$A$2:$CY$349,COLUMN(disall!CO451),FALSE)),-9999,VLOOKUP($I452,disall!$A$2:$CY$349,COLUMN(disall!CO451),FALSE))</f>
        <v>-9999</v>
      </c>
      <c r="CW452" s="8">
        <f>IF(ISNA(VLOOKUP($I452,disall!$A$2:$CY$349,COLUMN(disall!CP451),FALSE)),-9999,VLOOKUP($I452,disall!$A$2:$CY$349,COLUMN(disall!CP451),FALSE))</f>
        <v>-9999</v>
      </c>
      <c r="CX452" s="8">
        <f>IF(ISNA(VLOOKUP($I452,disall!$A$2:$CY$349,COLUMN(disall!CQ451),FALSE)),-9999,VLOOKUP($I452,disall!$A$2:$CY$349,COLUMN(disall!CQ451),FALSE))</f>
        <v>-9999</v>
      </c>
      <c r="CY452" s="8">
        <f>IF(ISNA(VLOOKUP($I452,disall!$A$2:$CY$349,COLUMN(disall!CR451),FALSE)),-9999,VLOOKUP($I452,disall!$A$2:$CY$349,COLUMN(disall!CR451),FALSE))</f>
        <v>-9999</v>
      </c>
      <c r="CZ452" s="8">
        <f>IF(ISNA(VLOOKUP($I452,disall!$A$2:$CY$349,COLUMN(disall!CS451),FALSE)),-9999,VLOOKUP($I452,disall!$A$2:$CY$349,COLUMN(disall!CS451),FALSE))</f>
        <v>-9999</v>
      </c>
      <c r="DA452" s="8">
        <f>IF(ISNA(VLOOKUP($I452,disall!$A$2:$CY$349,COLUMN(disall!CT451),FALSE)),-9999,VLOOKUP($I452,disall!$A$2:$CY$349,COLUMN(disall!CT451),FALSE))</f>
        <v>-9999</v>
      </c>
      <c r="DB452" s="8">
        <f>IF(ISNA(VLOOKUP($I452,disall!$A$2:$CY$349,COLUMN(disall!CU451),FALSE)),-9999,VLOOKUP($I452,disall!$A$2:$CY$349,COLUMN(disall!CU451),FALSE))</f>
        <v>-9999</v>
      </c>
      <c r="DC452" s="8">
        <f>IF(ISNA(VLOOKUP($I452,disall!$A$2:$CY$349,COLUMN(disall!CV451),FALSE)),-9999,VLOOKUP($I452,disall!$A$2:$CY$349,COLUMN(disall!CV451),FALSE))</f>
        <v>-9999</v>
      </c>
      <c r="DD452" s="8">
        <f>IF(ISNA(VLOOKUP($I452,disall!$A$2:$CY$349,COLUMN(disall!CW451),FALSE)),-9999,VLOOKUP($I452,disall!$A$2:$CY$349,COLUMN(disall!CW451),FALSE))</f>
        <v>-9999</v>
      </c>
      <c r="DE452" s="8">
        <f>IF(ISNA(VLOOKUP($I452,disall!$A$2:$CY$349,COLUMN(disall!CX451),FALSE)),-9999,VLOOKUP($I452,disall!$A$2:$CY$349,COLUMN(disall!CX451),FALSE))</f>
        <v>-9999</v>
      </c>
      <c r="DF452" s="8">
        <f>IF(ISNA(VLOOKUP($I452,disall!$A$2:$CY$349,COLUMN(disall!CY451),FALSE)),-9999,VLOOKUP($I452,disall!$A$2:$CY$349,COLUMN(disall!CY451),FALSE))</f>
        <v>-9999</v>
      </c>
    </row>
    <row r="453" spans="1:110" x14ac:dyDescent="0.25">
      <c r="A453">
        <v>424</v>
      </c>
      <c r="B453" t="s">
        <v>8</v>
      </c>
      <c r="C453" t="s">
        <v>472</v>
      </c>
      <c r="D453" t="s">
        <v>106</v>
      </c>
      <c r="E453" t="s">
        <v>1244</v>
      </c>
      <c r="F453" t="s">
        <v>1245</v>
      </c>
      <c r="G453" t="s">
        <v>1246</v>
      </c>
      <c r="H453">
        <v>4151</v>
      </c>
      <c r="I453">
        <f>IF(ISNA(VLOOKUP(H453,disall!$D$2:$L$349,1,FALSE)),H453,VLOOKUP(H453,disall!$D$2:$L$349,1,FALSE))</f>
        <v>4151</v>
      </c>
      <c r="J453" t="str">
        <f>IF(ISNA(VLOOKUP(H453,disall!$D$2:$L$349,1,FALSE)),"NA",VLOOKUP(H453,disall!$D$2:$L$349,2,FALSE))</f>
        <v>NA</v>
      </c>
      <c r="K453" t="str">
        <f>IF(ISNA(VLOOKUP(I453,disall!$A$2:$L$349,3,FALSE)),F453,VLOOKUP(I453,disall!$A$2:$L$349,3,FALSE))</f>
        <v>Sonbhadra</v>
      </c>
      <c r="L453" t="str">
        <f>IF(ISNA(VLOOKUP(I453,disall!$A$2:$L$349,12,FALSE)),"NA",VLOOKUP(I453,disall!$A$2:$L$349,12,FALSE))</f>
        <v>NA</v>
      </c>
      <c r="M453" t="str">
        <f>IF(ISNA(VLOOKUP(I453,disall!$A$2:$M$349,6,FALSE)),"NA",VLOOKUP(I453,disall!$A$2:$M$349,6,FALSE))</f>
        <v>NA</v>
      </c>
      <c r="N453" t="str">
        <f>IF(ISNA(VLOOKUP(I453,disall!$A$2:$M$349,7,FALSE)),"NA",VLOOKUP(I453,disall!$A$2:$M$349,7,FALSE))</f>
        <v>NA</v>
      </c>
      <c r="O453" t="str">
        <f>IF(ISNA(VLOOKUP(I453,disall!$A$2:$M$349,8,FALSE)),"NA",VLOOKUP(I453,disall!$A$2:$M$349,8,FALSE))</f>
        <v>NA</v>
      </c>
      <c r="P453" t="str">
        <f>IF(ISNA(VLOOKUP(I453,disall!$A$2:$M$349,9,FALSE)),"NA",VLOOKUP(I453,disall!$A$2:$M$349,9,FALSE))</f>
        <v>NA</v>
      </c>
      <c r="Q453" t="str">
        <f>IF(ISNA(VLOOKUP(I453,disall!$A$2:$M$349,10,FALSE)),"NA",VLOOKUP(I453,disall!$A$2:$M$349,10,FALSE))</f>
        <v>NA</v>
      </c>
      <c r="R453" t="str">
        <f>IF(ISNA(VLOOKUP(I453,disall!$A$2:$M$349,11,FALSE)),"NA",VLOOKUP(I453,disall!$A$2:$M$349,11,FALSE))</f>
        <v>NA</v>
      </c>
      <c r="S453" t="str">
        <f>IF(ISNA(VLOOKUP(I453,disall!$A$2:$M$349,12,FALSE)),"NA",VLOOKUP(I453,disall!$A$2:$M$349,12,FALSE))</f>
        <v>NA</v>
      </c>
      <c r="T453" t="str">
        <f>IF(ISNA(VLOOKUP(I453,disall!$A$2:$M$349,13,FALSE)),"NA",VLOOKUP(I453,disall!$A$2:$M$349,13,FALSE))</f>
        <v>NA</v>
      </c>
      <c r="U453" s="8">
        <f>IF(ISNA(VLOOKUP($I453,disall!$A$2:$CY$349,COLUMN(disall!N452),FALSE)),-9999,VLOOKUP($I453,disall!$A$2:$CY$349,COLUMN(disall!N452),FALSE))</f>
        <v>-9999</v>
      </c>
      <c r="V453" s="8">
        <f>IF(ISNA(VLOOKUP($I453,disall!$A$2:$CY$349,COLUMN(disall!O452),FALSE)),-9999,VLOOKUP($I453,disall!$A$2:$CY$349,COLUMN(disall!O452),FALSE))</f>
        <v>-9999</v>
      </c>
      <c r="W453" s="8">
        <f>IF(ISNA(VLOOKUP($I453,disall!$A$2:$CY$349,COLUMN(disall!P452),FALSE)),-9999,VLOOKUP($I453,disall!$A$2:$CY$349,COLUMN(disall!P452),FALSE))</f>
        <v>-9999</v>
      </c>
      <c r="X453" s="8">
        <f>IF(ISNA(VLOOKUP($I453,disall!$A$2:$CY$349,COLUMN(disall!Q452),FALSE)),-9999,VLOOKUP($I453,disall!$A$2:$CY$349,COLUMN(disall!Q452),FALSE))</f>
        <v>-9999</v>
      </c>
      <c r="Y453" s="8">
        <f>IF(ISNA(VLOOKUP($I453,disall!$A$2:$CY$349,COLUMN(disall!R452),FALSE)),-9999,VLOOKUP($I453,disall!$A$2:$CY$349,COLUMN(disall!R452),FALSE))</f>
        <v>-9999</v>
      </c>
      <c r="Z453" s="8">
        <f>IF(ISNA(VLOOKUP($I453,disall!$A$2:$CY$349,COLUMN(disall!S452),FALSE)),-9999,VLOOKUP($I453,disall!$A$2:$CY$349,COLUMN(disall!S452),FALSE))</f>
        <v>-9999</v>
      </c>
      <c r="AA453" s="8">
        <f>IF(ISNA(VLOOKUP($I453,disall!$A$2:$CY$349,COLUMN(disall!T452),FALSE)),-9999,VLOOKUP($I453,disall!$A$2:$CY$349,COLUMN(disall!T452),FALSE))</f>
        <v>-9999</v>
      </c>
      <c r="AB453" s="8">
        <f>IF(ISNA(VLOOKUP($I453,disall!$A$2:$CY$349,COLUMN(disall!U452),FALSE)),-9999,VLOOKUP($I453,disall!$A$2:$CY$349,COLUMN(disall!U452),FALSE))</f>
        <v>-9999</v>
      </c>
      <c r="AC453" s="8">
        <f>IF(ISNA(VLOOKUP($I453,disall!$A$2:$CY$349,COLUMN(disall!V452),FALSE)),-9999,VLOOKUP($I453,disall!$A$2:$CY$349,COLUMN(disall!V452),FALSE))</f>
        <v>-9999</v>
      </c>
      <c r="AD453" s="8">
        <f>IF(ISNA(VLOOKUP($I453,disall!$A$2:$CY$349,COLUMN(disall!W452),FALSE)),-9999,VLOOKUP($I453,disall!$A$2:$CY$349,COLUMN(disall!W452),FALSE))</f>
        <v>-9999</v>
      </c>
      <c r="AE453" s="8">
        <f>IF(ISNA(VLOOKUP($I453,disall!$A$2:$CY$349,COLUMN(disall!X452),FALSE)),-9999,VLOOKUP($I453,disall!$A$2:$CY$349,COLUMN(disall!X452),FALSE))</f>
        <v>-9999</v>
      </c>
      <c r="AF453" s="8">
        <f>IF(ISNA(VLOOKUP($I453,disall!$A$2:$CY$349,COLUMN(disall!Y452),FALSE)),-9999,VLOOKUP($I453,disall!$A$2:$CY$349,COLUMN(disall!Y452),FALSE))</f>
        <v>-9999</v>
      </c>
      <c r="AG453" s="8">
        <f>IF(ISNA(VLOOKUP($I453,disall!$A$2:$CY$349,COLUMN(disall!Z452),FALSE)),-9999,VLOOKUP($I453,disall!$A$2:$CY$349,COLUMN(disall!Z452),FALSE))</f>
        <v>-9999</v>
      </c>
      <c r="AH453" s="8">
        <f>IF(ISNA(VLOOKUP($I453,disall!$A$2:$CY$349,COLUMN(disall!AA452),FALSE)),-9999,VLOOKUP($I453,disall!$A$2:$CY$349,COLUMN(disall!AA452),FALSE))</f>
        <v>-9999</v>
      </c>
      <c r="AI453" s="8">
        <f>IF(ISNA(VLOOKUP($I453,disall!$A$2:$CY$349,COLUMN(disall!AB452),FALSE)),-9999,VLOOKUP($I453,disall!$A$2:$CY$349,COLUMN(disall!AB452),FALSE))</f>
        <v>-9999</v>
      </c>
      <c r="AJ453" s="8">
        <f>IF(ISNA(VLOOKUP($I453,disall!$A$2:$CY$349,COLUMN(disall!AC452),FALSE)),-9999,VLOOKUP($I453,disall!$A$2:$CY$349,COLUMN(disall!AC452),FALSE))</f>
        <v>-9999</v>
      </c>
      <c r="AK453" s="8">
        <f>IF(ISNA(VLOOKUP($I453,disall!$A$2:$CY$349,COLUMN(disall!AD452),FALSE)),-9999,VLOOKUP($I453,disall!$A$2:$CY$349,COLUMN(disall!AD452),FALSE))</f>
        <v>-9999</v>
      </c>
      <c r="AL453" s="8">
        <f>IF(ISNA(VLOOKUP($I453,disall!$A$2:$CY$349,COLUMN(disall!AE452),FALSE)),-9999,VLOOKUP($I453,disall!$A$2:$CY$349,COLUMN(disall!AE452),FALSE))</f>
        <v>-9999</v>
      </c>
      <c r="AM453" s="8">
        <f>IF(ISNA(VLOOKUP($I453,disall!$A$2:$CY$349,COLUMN(disall!AF452),FALSE)),-9999,VLOOKUP($I453,disall!$A$2:$CY$349,COLUMN(disall!AF452),FALSE))</f>
        <v>-9999</v>
      </c>
      <c r="AN453" s="8">
        <f>IF(ISNA(VLOOKUP($I453,disall!$A$2:$CY$349,COLUMN(disall!AG452),FALSE)),-9999,VLOOKUP($I453,disall!$A$2:$CY$349,COLUMN(disall!AG452),FALSE))</f>
        <v>-9999</v>
      </c>
      <c r="AO453" s="8">
        <f>IF(ISNA(VLOOKUP($I453,disall!$A$2:$CY$349,COLUMN(disall!AH452),FALSE)),-9999,VLOOKUP($I453,disall!$A$2:$CY$349,COLUMN(disall!AH452),FALSE))</f>
        <v>-9999</v>
      </c>
      <c r="AP453" s="8">
        <f>IF(ISNA(VLOOKUP($I453,disall!$A$2:$CY$349,COLUMN(disall!AI452),FALSE)),-9999,VLOOKUP($I453,disall!$A$2:$CY$349,COLUMN(disall!AI452),FALSE))</f>
        <v>-9999</v>
      </c>
      <c r="AQ453" s="8">
        <f>IF(ISNA(VLOOKUP($I453,disall!$A$2:$CY$349,COLUMN(disall!AJ452),FALSE)),-9999,VLOOKUP($I453,disall!$A$2:$CY$349,COLUMN(disall!AJ452),FALSE))</f>
        <v>-9999</v>
      </c>
      <c r="AR453" s="8">
        <f>IF(ISNA(VLOOKUP($I453,disall!$A$2:$CY$349,COLUMN(disall!AK452),FALSE)),-9999,VLOOKUP($I453,disall!$A$2:$CY$349,COLUMN(disall!AK452),FALSE))</f>
        <v>-9999</v>
      </c>
      <c r="AS453" s="8">
        <f>IF(ISNA(VLOOKUP($I453,disall!$A$2:$CY$349,COLUMN(disall!AL452),FALSE)),-9999,VLOOKUP($I453,disall!$A$2:$CY$349,COLUMN(disall!AL452),FALSE))</f>
        <v>-9999</v>
      </c>
      <c r="AT453" s="8">
        <f>IF(ISNA(VLOOKUP($I453,disall!$A$2:$CY$349,COLUMN(disall!AM452),FALSE)),-9999,VLOOKUP($I453,disall!$A$2:$CY$349,COLUMN(disall!AM452),FALSE))</f>
        <v>-9999</v>
      </c>
      <c r="AU453" s="8">
        <f>IF(ISNA(VLOOKUP($I453,disall!$A$2:$CY$349,COLUMN(disall!AN452),FALSE)),-9999,VLOOKUP($I453,disall!$A$2:$CY$349,COLUMN(disall!AN452),FALSE))</f>
        <v>-9999</v>
      </c>
      <c r="AV453" s="8">
        <f>IF(ISNA(VLOOKUP($I453,disall!$A$2:$CY$349,COLUMN(disall!AO452),FALSE)),-9999,VLOOKUP($I453,disall!$A$2:$CY$349,COLUMN(disall!AO452),FALSE))</f>
        <v>-9999</v>
      </c>
      <c r="AW453" s="8">
        <f>IF(ISNA(VLOOKUP($I453,disall!$A$2:$CY$349,COLUMN(disall!AP452),FALSE)),-9999,VLOOKUP($I453,disall!$A$2:$CY$349,COLUMN(disall!AP452),FALSE))</f>
        <v>-9999</v>
      </c>
      <c r="AX453" s="8">
        <f>IF(ISNA(VLOOKUP($I453,disall!$A$2:$CY$349,COLUMN(disall!AQ452),FALSE)),-9999,VLOOKUP($I453,disall!$A$2:$CY$349,COLUMN(disall!AQ452),FALSE))</f>
        <v>-9999</v>
      </c>
      <c r="AY453" s="8">
        <f>IF(ISNA(VLOOKUP($I453,disall!$A$2:$CY$349,COLUMN(disall!AR452),FALSE)),-9999,VLOOKUP($I453,disall!$A$2:$CY$349,COLUMN(disall!AR452),FALSE))</f>
        <v>-9999</v>
      </c>
      <c r="AZ453" s="8">
        <f>IF(ISNA(VLOOKUP($I453,disall!$A$2:$CY$349,COLUMN(disall!AS452),FALSE)),-9999,VLOOKUP($I453,disall!$A$2:$CY$349,COLUMN(disall!AS452),FALSE))</f>
        <v>-9999</v>
      </c>
      <c r="BA453" s="8">
        <f>IF(ISNA(VLOOKUP($I453,disall!$A$2:$CY$349,COLUMN(disall!AT452),FALSE)),-9999,VLOOKUP($I453,disall!$A$2:$CY$349,COLUMN(disall!AT452),FALSE))</f>
        <v>-9999</v>
      </c>
      <c r="BB453" s="8">
        <f>IF(ISNA(VLOOKUP($I453,disall!$A$2:$CY$349,COLUMN(disall!AU452),FALSE)),-9999,VLOOKUP($I453,disall!$A$2:$CY$349,COLUMN(disall!AU452),FALSE))</f>
        <v>-9999</v>
      </c>
      <c r="BC453" s="8">
        <f>IF(ISNA(VLOOKUP($I453,disall!$A$2:$CY$349,COLUMN(disall!AV452),FALSE)),-9999,VLOOKUP($I453,disall!$A$2:$CY$349,COLUMN(disall!AV452),FALSE))</f>
        <v>-9999</v>
      </c>
      <c r="BD453" s="8">
        <f>IF(ISNA(VLOOKUP($I453,disall!$A$2:$CY$349,COLUMN(disall!AW452),FALSE)),-9999,VLOOKUP($I453,disall!$A$2:$CY$349,COLUMN(disall!AW452),FALSE))</f>
        <v>-9999</v>
      </c>
      <c r="BE453" s="8">
        <f>IF(ISNA(VLOOKUP($I453,disall!$A$2:$CY$349,COLUMN(disall!AX452),FALSE)),-9999,VLOOKUP($I453,disall!$A$2:$CY$349,COLUMN(disall!AX452),FALSE))</f>
        <v>-9999</v>
      </c>
      <c r="BF453" s="8">
        <f>IF(ISNA(VLOOKUP($I453,disall!$A$2:$CY$349,COLUMN(disall!AY452),FALSE)),-9999,VLOOKUP($I453,disall!$A$2:$CY$349,COLUMN(disall!AY452),FALSE))</f>
        <v>-9999</v>
      </c>
      <c r="BG453" s="8">
        <f>IF(ISNA(VLOOKUP($I453,disall!$A$2:$CY$349,COLUMN(disall!AZ452),FALSE)),-9999,VLOOKUP($I453,disall!$A$2:$CY$349,COLUMN(disall!AZ452),FALSE))</f>
        <v>-9999</v>
      </c>
      <c r="BH453" s="8">
        <f>IF(ISNA(VLOOKUP($I453,disall!$A$2:$CY$349,COLUMN(disall!BA452),FALSE)),-9999,VLOOKUP($I453,disall!$A$2:$CY$349,COLUMN(disall!BA452),FALSE))</f>
        <v>-9999</v>
      </c>
      <c r="BI453" s="8">
        <f>IF(ISNA(VLOOKUP($I453,disall!$A$2:$CY$349,COLUMN(disall!BB452),FALSE)),-9999,VLOOKUP($I453,disall!$A$2:$CY$349,COLUMN(disall!BB452),FALSE))</f>
        <v>-9999</v>
      </c>
      <c r="BJ453" s="8">
        <f>IF(ISNA(VLOOKUP($I453,disall!$A$2:$CY$349,COLUMN(disall!BC452),FALSE)),-9999,VLOOKUP($I453,disall!$A$2:$CY$349,COLUMN(disall!BC452),FALSE))</f>
        <v>-9999</v>
      </c>
      <c r="BK453" s="8">
        <f>IF(ISNA(VLOOKUP($I453,disall!$A$2:$CY$349,COLUMN(disall!BD452),FALSE)),-9999,VLOOKUP($I453,disall!$A$2:$CY$349,COLUMN(disall!BD452),FALSE))</f>
        <v>-9999</v>
      </c>
      <c r="BL453" s="8">
        <f>IF(ISNA(VLOOKUP($I453,disall!$A$2:$CY$349,COLUMN(disall!BE452),FALSE)),-9999,VLOOKUP($I453,disall!$A$2:$CY$349,COLUMN(disall!BE452),FALSE))</f>
        <v>-9999</v>
      </c>
      <c r="BM453" s="8">
        <f>IF(ISNA(VLOOKUP($I453,disall!$A$2:$CY$349,COLUMN(disall!BF452),FALSE)),-9999,VLOOKUP($I453,disall!$A$2:$CY$349,COLUMN(disall!BF452),FALSE))</f>
        <v>-9999</v>
      </c>
      <c r="BN453" s="8">
        <f>IF(ISNA(VLOOKUP($I453,disall!$A$2:$CY$349,COLUMN(disall!BG452),FALSE)),-9999,VLOOKUP($I453,disall!$A$2:$CY$349,COLUMN(disall!BG452),FALSE))</f>
        <v>-9999</v>
      </c>
      <c r="BO453" s="8">
        <f>IF(ISNA(VLOOKUP($I453,disall!$A$2:$CY$349,COLUMN(disall!BH452),FALSE)),-9999,VLOOKUP($I453,disall!$A$2:$CY$349,COLUMN(disall!BH452),FALSE))</f>
        <v>-9999</v>
      </c>
      <c r="BP453" s="8">
        <f>IF(ISNA(VLOOKUP($I453,disall!$A$2:$CY$349,COLUMN(disall!BI452),FALSE)),-9999,VLOOKUP($I453,disall!$A$2:$CY$349,COLUMN(disall!BI452),FALSE))</f>
        <v>-9999</v>
      </c>
      <c r="BQ453" s="8">
        <f>IF(ISNA(VLOOKUP($I453,disall!$A$2:$CY$349,COLUMN(disall!BJ452),FALSE)),-9999,VLOOKUP($I453,disall!$A$2:$CY$349,COLUMN(disall!BJ452),FALSE))</f>
        <v>-9999</v>
      </c>
      <c r="BR453" s="8">
        <f>IF(ISNA(VLOOKUP($I453,disall!$A$2:$CY$349,COLUMN(disall!BK452),FALSE)),-9999,VLOOKUP($I453,disall!$A$2:$CY$349,COLUMN(disall!BK452),FALSE))</f>
        <v>-9999</v>
      </c>
      <c r="BS453" s="8">
        <f>IF(ISNA(VLOOKUP($I453,disall!$A$2:$CY$349,COLUMN(disall!BL452),FALSE)),-9999,VLOOKUP($I453,disall!$A$2:$CY$349,COLUMN(disall!BL452),FALSE))</f>
        <v>-9999</v>
      </c>
      <c r="BT453" s="8">
        <f>IF(ISNA(VLOOKUP($I453,disall!$A$2:$CY$349,COLUMN(disall!BM452),FALSE)),-9999,VLOOKUP($I453,disall!$A$2:$CY$349,COLUMN(disall!BM452),FALSE))</f>
        <v>-9999</v>
      </c>
      <c r="BU453" s="8">
        <f>IF(ISNA(VLOOKUP($I453,disall!$A$2:$CY$349,COLUMN(disall!BN452),FALSE)),-9999,VLOOKUP($I453,disall!$A$2:$CY$349,COLUMN(disall!BN452),FALSE))</f>
        <v>-9999</v>
      </c>
      <c r="BV453" s="8">
        <f>IF(ISNA(VLOOKUP($I453,disall!$A$2:$CY$349,COLUMN(disall!BO452),FALSE)),-9999,VLOOKUP($I453,disall!$A$2:$CY$349,COLUMN(disall!BO452),FALSE))</f>
        <v>-9999</v>
      </c>
      <c r="BW453" s="8">
        <f>IF(ISNA(VLOOKUP($I453,disall!$A$2:$CY$349,COLUMN(disall!BP452),FALSE)),-9999,VLOOKUP($I453,disall!$A$2:$CY$349,COLUMN(disall!BP452),FALSE))</f>
        <v>-9999</v>
      </c>
      <c r="BX453" s="8">
        <f>IF(ISNA(VLOOKUP($I453,disall!$A$2:$CY$349,COLUMN(disall!BQ452),FALSE)),-9999,VLOOKUP($I453,disall!$A$2:$CY$349,COLUMN(disall!BQ452),FALSE))</f>
        <v>-9999</v>
      </c>
      <c r="BY453" s="8">
        <f>IF(ISNA(VLOOKUP($I453,disall!$A$2:$CY$349,COLUMN(disall!BR452),FALSE)),-9999,VLOOKUP($I453,disall!$A$2:$CY$349,COLUMN(disall!BR452),FALSE))</f>
        <v>-9999</v>
      </c>
      <c r="BZ453" s="8">
        <f>IF(ISNA(VLOOKUP($I453,disall!$A$2:$CY$349,COLUMN(disall!BS452),FALSE)),-9999,VLOOKUP($I453,disall!$A$2:$CY$349,COLUMN(disall!BS452),FALSE))</f>
        <v>-9999</v>
      </c>
      <c r="CA453" s="8">
        <f>IF(ISNA(VLOOKUP($I453,disall!$A$2:$CY$349,COLUMN(disall!BT452),FALSE)),-9999,VLOOKUP($I453,disall!$A$2:$CY$349,COLUMN(disall!BT452),FALSE))</f>
        <v>-9999</v>
      </c>
      <c r="CB453" s="8">
        <f>IF(ISNA(VLOOKUP($I453,disall!$A$2:$CY$349,COLUMN(disall!BU452),FALSE)),-9999,VLOOKUP($I453,disall!$A$2:$CY$349,COLUMN(disall!BU452),FALSE))</f>
        <v>-9999</v>
      </c>
      <c r="CC453" s="8">
        <f>IF(ISNA(VLOOKUP($I453,disall!$A$2:$CY$349,COLUMN(disall!BV452),FALSE)),-9999,VLOOKUP($I453,disall!$A$2:$CY$349,COLUMN(disall!BV452),FALSE))</f>
        <v>-9999</v>
      </c>
      <c r="CD453" s="8">
        <f>IF(ISNA(VLOOKUP($I453,disall!$A$2:$CY$349,COLUMN(disall!BW452),FALSE)),-9999,VLOOKUP($I453,disall!$A$2:$CY$349,COLUMN(disall!BW452),FALSE))</f>
        <v>-9999</v>
      </c>
      <c r="CE453" s="8">
        <f>IF(ISNA(VLOOKUP($I453,disall!$A$2:$CY$349,COLUMN(disall!BX452),FALSE)),-9999,VLOOKUP($I453,disall!$A$2:$CY$349,COLUMN(disall!BX452),FALSE))</f>
        <v>-9999</v>
      </c>
      <c r="CF453" s="8">
        <f>IF(ISNA(VLOOKUP($I453,disall!$A$2:$CY$349,COLUMN(disall!BY452),FALSE)),-9999,VLOOKUP($I453,disall!$A$2:$CY$349,COLUMN(disall!BY452),FALSE))</f>
        <v>-9999</v>
      </c>
      <c r="CG453" s="8">
        <f>IF(ISNA(VLOOKUP($I453,disall!$A$2:$CY$349,COLUMN(disall!BZ452),FALSE)),-9999,VLOOKUP($I453,disall!$A$2:$CY$349,COLUMN(disall!BZ452),FALSE))</f>
        <v>-9999</v>
      </c>
      <c r="CH453" s="8">
        <f>IF(ISNA(VLOOKUP($I453,disall!$A$2:$CY$349,COLUMN(disall!CA452),FALSE)),-9999,VLOOKUP($I453,disall!$A$2:$CY$349,COLUMN(disall!CA452),FALSE))</f>
        <v>-9999</v>
      </c>
      <c r="CI453" s="8">
        <f>IF(ISNA(VLOOKUP($I453,disall!$A$2:$CY$349,COLUMN(disall!CB452),FALSE)),-9999,VLOOKUP($I453,disall!$A$2:$CY$349,COLUMN(disall!CB452),FALSE))</f>
        <v>-9999</v>
      </c>
      <c r="CJ453" s="8">
        <f>IF(ISNA(VLOOKUP($I453,disall!$A$2:$CY$349,COLUMN(disall!CC452),FALSE)),-9999,VLOOKUP($I453,disall!$A$2:$CY$349,COLUMN(disall!CC452),FALSE))</f>
        <v>-9999</v>
      </c>
      <c r="CK453" s="8">
        <f>IF(ISNA(VLOOKUP($I453,disall!$A$2:$CY$349,COLUMN(disall!CD452),FALSE)),-9999,VLOOKUP($I453,disall!$A$2:$CY$349,COLUMN(disall!CD452),FALSE))</f>
        <v>-9999</v>
      </c>
      <c r="CL453" s="8">
        <f>IF(ISNA(VLOOKUP($I453,disall!$A$2:$CY$349,COLUMN(disall!CE452),FALSE)),-9999,VLOOKUP($I453,disall!$A$2:$CY$349,COLUMN(disall!CE452),FALSE))</f>
        <v>-9999</v>
      </c>
      <c r="CM453" s="8">
        <f>IF(ISNA(VLOOKUP($I453,disall!$A$2:$CY$349,COLUMN(disall!CF452),FALSE)),-9999,VLOOKUP($I453,disall!$A$2:$CY$349,COLUMN(disall!CF452),FALSE))</f>
        <v>-9999</v>
      </c>
      <c r="CN453" s="8">
        <f>IF(ISNA(VLOOKUP($I453,disall!$A$2:$CY$349,COLUMN(disall!CG452),FALSE)),-9999,VLOOKUP($I453,disall!$A$2:$CY$349,COLUMN(disall!CG452),FALSE))</f>
        <v>-9999</v>
      </c>
      <c r="CO453" s="8">
        <f>IF(ISNA(VLOOKUP($I453,disall!$A$2:$CY$349,COLUMN(disall!CH452),FALSE)),-9999,VLOOKUP($I453,disall!$A$2:$CY$349,COLUMN(disall!CH452),FALSE))</f>
        <v>-9999</v>
      </c>
      <c r="CP453" s="8">
        <f>IF(ISNA(VLOOKUP($I453,disall!$A$2:$CY$349,COLUMN(disall!CI452),FALSE)),-9999,VLOOKUP($I453,disall!$A$2:$CY$349,COLUMN(disall!CI452),FALSE))</f>
        <v>-9999</v>
      </c>
      <c r="CQ453" s="8">
        <f>IF(ISNA(VLOOKUP($I453,disall!$A$2:$CY$349,COLUMN(disall!CJ452),FALSE)),-9999,VLOOKUP($I453,disall!$A$2:$CY$349,COLUMN(disall!CJ452),FALSE))</f>
        <v>-9999</v>
      </c>
      <c r="CR453" s="8">
        <f>IF(ISNA(VLOOKUP($I453,disall!$A$2:$CY$349,COLUMN(disall!CK452),FALSE)),-9999,VLOOKUP($I453,disall!$A$2:$CY$349,COLUMN(disall!CK452),FALSE))</f>
        <v>-9999</v>
      </c>
      <c r="CS453" s="8">
        <f>IF(ISNA(VLOOKUP($I453,disall!$A$2:$CY$349,COLUMN(disall!CL452),FALSE)),-9999,VLOOKUP($I453,disall!$A$2:$CY$349,COLUMN(disall!CL452),FALSE))</f>
        <v>-9999</v>
      </c>
      <c r="CT453" s="8">
        <f>IF(ISNA(VLOOKUP($I453,disall!$A$2:$CY$349,COLUMN(disall!CM452),FALSE)),-9999,VLOOKUP($I453,disall!$A$2:$CY$349,COLUMN(disall!CM452),FALSE))</f>
        <v>-9999</v>
      </c>
      <c r="CU453" s="8">
        <f>IF(ISNA(VLOOKUP($I453,disall!$A$2:$CY$349,COLUMN(disall!CN452),FALSE)),-9999,VLOOKUP($I453,disall!$A$2:$CY$349,COLUMN(disall!CN452),FALSE))</f>
        <v>-9999</v>
      </c>
      <c r="CV453" s="8">
        <f>IF(ISNA(VLOOKUP($I453,disall!$A$2:$CY$349,COLUMN(disall!CO452),FALSE)),-9999,VLOOKUP($I453,disall!$A$2:$CY$349,COLUMN(disall!CO452),FALSE))</f>
        <v>-9999</v>
      </c>
      <c r="CW453" s="8">
        <f>IF(ISNA(VLOOKUP($I453,disall!$A$2:$CY$349,COLUMN(disall!CP452),FALSE)),-9999,VLOOKUP($I453,disall!$A$2:$CY$349,COLUMN(disall!CP452),FALSE))</f>
        <v>-9999</v>
      </c>
      <c r="CX453" s="8">
        <f>IF(ISNA(VLOOKUP($I453,disall!$A$2:$CY$349,COLUMN(disall!CQ452),FALSE)),-9999,VLOOKUP($I453,disall!$A$2:$CY$349,COLUMN(disall!CQ452),FALSE))</f>
        <v>-9999</v>
      </c>
      <c r="CY453" s="8">
        <f>IF(ISNA(VLOOKUP($I453,disall!$A$2:$CY$349,COLUMN(disall!CR452),FALSE)),-9999,VLOOKUP($I453,disall!$A$2:$CY$349,COLUMN(disall!CR452),FALSE))</f>
        <v>-9999</v>
      </c>
      <c r="CZ453" s="8">
        <f>IF(ISNA(VLOOKUP($I453,disall!$A$2:$CY$349,COLUMN(disall!CS452),FALSE)),-9999,VLOOKUP($I453,disall!$A$2:$CY$349,COLUMN(disall!CS452),FALSE))</f>
        <v>-9999</v>
      </c>
      <c r="DA453" s="8">
        <f>IF(ISNA(VLOOKUP($I453,disall!$A$2:$CY$349,COLUMN(disall!CT452),FALSE)),-9999,VLOOKUP($I453,disall!$A$2:$CY$349,COLUMN(disall!CT452),FALSE))</f>
        <v>-9999</v>
      </c>
      <c r="DB453" s="8">
        <f>IF(ISNA(VLOOKUP($I453,disall!$A$2:$CY$349,COLUMN(disall!CU452),FALSE)),-9999,VLOOKUP($I453,disall!$A$2:$CY$349,COLUMN(disall!CU452),FALSE))</f>
        <v>-9999</v>
      </c>
      <c r="DC453" s="8">
        <f>IF(ISNA(VLOOKUP($I453,disall!$A$2:$CY$349,COLUMN(disall!CV452),FALSE)),-9999,VLOOKUP($I453,disall!$A$2:$CY$349,COLUMN(disall!CV452),FALSE))</f>
        <v>-9999</v>
      </c>
      <c r="DD453" s="8">
        <f>IF(ISNA(VLOOKUP($I453,disall!$A$2:$CY$349,COLUMN(disall!CW452),FALSE)),-9999,VLOOKUP($I453,disall!$A$2:$CY$349,COLUMN(disall!CW452),FALSE))</f>
        <v>-9999</v>
      </c>
      <c r="DE453" s="8">
        <f>IF(ISNA(VLOOKUP($I453,disall!$A$2:$CY$349,COLUMN(disall!CX452),FALSE)),-9999,VLOOKUP($I453,disall!$A$2:$CY$349,COLUMN(disall!CX452),FALSE))</f>
        <v>-9999</v>
      </c>
      <c r="DF453" s="8">
        <f>IF(ISNA(VLOOKUP($I453,disall!$A$2:$CY$349,COLUMN(disall!CY452),FALSE)),-9999,VLOOKUP($I453,disall!$A$2:$CY$349,COLUMN(disall!CY452),FALSE))</f>
        <v>-9999</v>
      </c>
    </row>
    <row r="454" spans="1:110" x14ac:dyDescent="0.25">
      <c r="A454">
        <v>432</v>
      </c>
      <c r="B454" t="s">
        <v>8</v>
      </c>
      <c r="C454" t="s">
        <v>472</v>
      </c>
      <c r="D454" t="s">
        <v>682</v>
      </c>
      <c r="E454" t="s">
        <v>123</v>
      </c>
      <c r="F454" t="s">
        <v>1247</v>
      </c>
      <c r="G454" t="s">
        <v>1248</v>
      </c>
      <c r="H454">
        <v>4152</v>
      </c>
      <c r="I454">
        <f>IF(ISNA(VLOOKUP(H454,disall!$D$2:$L$349,1,FALSE)),H454,VLOOKUP(H454,disall!$D$2:$L$349,1,FALSE))</f>
        <v>4152</v>
      </c>
      <c r="J454">
        <f>IF(ISNA(VLOOKUP(H454,disall!$D$2:$L$349,1,FALSE)),"NA",VLOOKUP(H454,disall!$D$2:$L$349,2,FALSE))</f>
        <v>2158</v>
      </c>
      <c r="K454" t="str">
        <f>IF(ISNA(VLOOKUP(I454,disall!$A$2:$L$349,3,FALSE)),F454,VLOOKUP(I454,disall!$A$2:$L$349,3,FALSE))</f>
        <v>Haridwar</v>
      </c>
      <c r="L454" t="str">
        <f>IF(ISNA(VLOOKUP(I454,disall!$A$2:$L$349,12,FALSE)),"NA",VLOOKUP(I454,disall!$A$2:$L$349,12,FALSE))</f>
        <v>Hardwar</v>
      </c>
      <c r="M454">
        <f>IF(ISNA(VLOOKUP(I454,disall!$A$2:$M$349,6,FALSE)),"NA",VLOOKUP(I454,disall!$A$2:$M$349,6,FALSE))</f>
        <v>21</v>
      </c>
      <c r="N454">
        <f>IF(ISNA(VLOOKUP(I454,disall!$A$2:$M$349,7,FALSE)),"NA",VLOOKUP(I454,disall!$A$2:$M$349,7,FALSE))</f>
        <v>0.15617</v>
      </c>
      <c r="O454">
        <f>IF(ISNA(VLOOKUP(I454,disall!$A$2:$M$349,8,FALSE)),"NA",VLOOKUP(I454,disall!$A$2:$M$349,8,FALSE))</f>
        <v>1.6949289999999999</v>
      </c>
      <c r="P454" t="str">
        <f>IF(ISNA(VLOOKUP(I454,disall!$A$2:$M$349,9,FALSE)),"NA",VLOOKUP(I454,disall!$A$2:$M$349,9,FALSE))</f>
        <v>POLY</v>
      </c>
      <c r="Q454">
        <f>IF(ISNA(VLOOKUP(I454,disall!$A$2:$M$349,10,FALSE)),"NA",VLOOKUP(I454,disall!$A$2:$M$349,10,FALSE))</f>
        <v>356243100</v>
      </c>
      <c r="R454" t="str">
        <f>IF(ISNA(VLOOKUP(I454,disall!$A$2:$M$349,11,FALSE)),"NA",VLOOKUP(I454,disall!$A$2:$M$349,11,FALSE))</f>
        <v>Uttar Pradesh</v>
      </c>
      <c r="S454" t="str">
        <f>IF(ISNA(VLOOKUP(I454,disall!$A$2:$M$349,12,FALSE)),"NA",VLOOKUP(I454,disall!$A$2:$M$349,12,FALSE))</f>
        <v>Hardwar</v>
      </c>
      <c r="T454">
        <f>IF(ISNA(VLOOKUP(I454,disall!$A$2:$M$349,13,FALSE)),"NA",VLOOKUP(I454,disall!$A$2:$M$349,13,FALSE))</f>
        <v>294</v>
      </c>
      <c r="U454" s="8">
        <f>IF(ISNA(VLOOKUP($I454,disall!$A$2:$CY$349,COLUMN(disall!N453),FALSE)),-9999,VLOOKUP($I454,disall!$A$2:$CY$349,COLUMN(disall!N453),FALSE))</f>
        <v>0</v>
      </c>
      <c r="V454" s="8">
        <f>IF(ISNA(VLOOKUP($I454,disall!$A$2:$CY$349,COLUMN(disall!O453),FALSE)),-9999,VLOOKUP($I454,disall!$A$2:$CY$349,COLUMN(disall!O453),FALSE))</f>
        <v>0</v>
      </c>
      <c r="W454" s="8">
        <f>IF(ISNA(VLOOKUP($I454,disall!$A$2:$CY$349,COLUMN(disall!P453),FALSE)),-9999,VLOOKUP($I454,disall!$A$2:$CY$349,COLUMN(disall!P453),FALSE))</f>
        <v>0</v>
      </c>
      <c r="X454" s="8">
        <f>IF(ISNA(VLOOKUP($I454,disall!$A$2:$CY$349,COLUMN(disall!Q453),FALSE)),-9999,VLOOKUP($I454,disall!$A$2:$CY$349,COLUMN(disall!Q453),FALSE))</f>
        <v>0</v>
      </c>
      <c r="Y454" s="8">
        <f>IF(ISNA(VLOOKUP($I454,disall!$A$2:$CY$349,COLUMN(disall!R453),FALSE)),-9999,VLOOKUP($I454,disall!$A$2:$CY$349,COLUMN(disall!R453),FALSE))</f>
        <v>0</v>
      </c>
      <c r="Z454" s="8">
        <f>IF(ISNA(VLOOKUP($I454,disall!$A$2:$CY$349,COLUMN(disall!S453),FALSE)),-9999,VLOOKUP($I454,disall!$A$2:$CY$349,COLUMN(disall!S453),FALSE))</f>
        <v>0</v>
      </c>
      <c r="AA454" s="8">
        <f>IF(ISNA(VLOOKUP($I454,disall!$A$2:$CY$349,COLUMN(disall!T453),FALSE)),-9999,VLOOKUP($I454,disall!$A$2:$CY$349,COLUMN(disall!T453),FALSE))</f>
        <v>0</v>
      </c>
      <c r="AB454" s="8">
        <f>IF(ISNA(VLOOKUP($I454,disall!$A$2:$CY$349,COLUMN(disall!U453),FALSE)),-9999,VLOOKUP($I454,disall!$A$2:$CY$349,COLUMN(disall!U453),FALSE))</f>
        <v>0</v>
      </c>
      <c r="AC454" s="8">
        <f>IF(ISNA(VLOOKUP($I454,disall!$A$2:$CY$349,COLUMN(disall!V453),FALSE)),-9999,VLOOKUP($I454,disall!$A$2:$CY$349,COLUMN(disall!V453),FALSE))</f>
        <v>0</v>
      </c>
      <c r="AD454" s="8">
        <f>IF(ISNA(VLOOKUP($I454,disall!$A$2:$CY$349,COLUMN(disall!W453),FALSE)),-9999,VLOOKUP($I454,disall!$A$2:$CY$349,COLUMN(disall!W453),FALSE))</f>
        <v>0</v>
      </c>
      <c r="AE454" s="8">
        <f>IF(ISNA(VLOOKUP($I454,disall!$A$2:$CY$349,COLUMN(disall!X453),FALSE)),-9999,VLOOKUP($I454,disall!$A$2:$CY$349,COLUMN(disall!X453),FALSE))</f>
        <v>0</v>
      </c>
      <c r="AF454" s="8">
        <f>IF(ISNA(VLOOKUP($I454,disall!$A$2:$CY$349,COLUMN(disall!Y453),FALSE)),-9999,VLOOKUP($I454,disall!$A$2:$CY$349,COLUMN(disall!Y453),FALSE))</f>
        <v>0</v>
      </c>
      <c r="AG454" s="8">
        <f>IF(ISNA(VLOOKUP($I454,disall!$A$2:$CY$349,COLUMN(disall!Z453),FALSE)),-9999,VLOOKUP($I454,disall!$A$2:$CY$349,COLUMN(disall!Z453),FALSE))</f>
        <v>0</v>
      </c>
      <c r="AH454" s="8">
        <f>IF(ISNA(VLOOKUP($I454,disall!$A$2:$CY$349,COLUMN(disall!AA453),FALSE)),-9999,VLOOKUP($I454,disall!$A$2:$CY$349,COLUMN(disall!AA453),FALSE))</f>
        <v>0</v>
      </c>
      <c r="AI454" s="8">
        <f>IF(ISNA(VLOOKUP($I454,disall!$A$2:$CY$349,COLUMN(disall!AB453),FALSE)),-9999,VLOOKUP($I454,disall!$A$2:$CY$349,COLUMN(disall!AB453),FALSE))</f>
        <v>0</v>
      </c>
      <c r="AJ454" s="8">
        <f>IF(ISNA(VLOOKUP($I454,disall!$A$2:$CY$349,COLUMN(disall!AC453),FALSE)),-9999,VLOOKUP($I454,disall!$A$2:$CY$349,COLUMN(disall!AC453),FALSE))</f>
        <v>0</v>
      </c>
      <c r="AK454" s="8">
        <f>IF(ISNA(VLOOKUP($I454,disall!$A$2:$CY$349,COLUMN(disall!AD453),FALSE)),-9999,VLOOKUP($I454,disall!$A$2:$CY$349,COLUMN(disall!AD453),FALSE))</f>
        <v>0</v>
      </c>
      <c r="AL454" s="8">
        <f>IF(ISNA(VLOOKUP($I454,disall!$A$2:$CY$349,COLUMN(disall!AE453),FALSE)),-9999,VLOOKUP($I454,disall!$A$2:$CY$349,COLUMN(disall!AE453),FALSE))</f>
        <v>0</v>
      </c>
      <c r="AM454" s="8">
        <f>IF(ISNA(VLOOKUP($I454,disall!$A$2:$CY$349,COLUMN(disall!AF453),FALSE)),-9999,VLOOKUP($I454,disall!$A$2:$CY$349,COLUMN(disall!AF453),FALSE))</f>
        <v>0</v>
      </c>
      <c r="AN454" s="8">
        <f>IF(ISNA(VLOOKUP($I454,disall!$A$2:$CY$349,COLUMN(disall!AG453),FALSE)),-9999,VLOOKUP($I454,disall!$A$2:$CY$349,COLUMN(disall!AG453),FALSE))</f>
        <v>0</v>
      </c>
      <c r="AO454" s="8">
        <f>IF(ISNA(VLOOKUP($I454,disall!$A$2:$CY$349,COLUMN(disall!AH453),FALSE)),-9999,VLOOKUP($I454,disall!$A$2:$CY$349,COLUMN(disall!AH453),FALSE))</f>
        <v>0</v>
      </c>
      <c r="AP454" s="8">
        <f>IF(ISNA(VLOOKUP($I454,disall!$A$2:$CY$349,COLUMN(disall!AI453),FALSE)),-9999,VLOOKUP($I454,disall!$A$2:$CY$349,COLUMN(disall!AI453),FALSE))</f>
        <v>0</v>
      </c>
      <c r="AQ454" s="8">
        <f>IF(ISNA(VLOOKUP($I454,disall!$A$2:$CY$349,COLUMN(disall!AJ453),FALSE)),-9999,VLOOKUP($I454,disall!$A$2:$CY$349,COLUMN(disall!AJ453),FALSE))</f>
        <v>0</v>
      </c>
      <c r="AR454" s="8">
        <f>IF(ISNA(VLOOKUP($I454,disall!$A$2:$CY$349,COLUMN(disall!AK453),FALSE)),-9999,VLOOKUP($I454,disall!$A$2:$CY$349,COLUMN(disall!AK453),FALSE))</f>
        <v>0</v>
      </c>
      <c r="AS454" s="8">
        <f>IF(ISNA(VLOOKUP($I454,disall!$A$2:$CY$349,COLUMN(disall!AL453),FALSE)),-9999,VLOOKUP($I454,disall!$A$2:$CY$349,COLUMN(disall!AL453),FALSE))</f>
        <v>0</v>
      </c>
      <c r="AT454" s="8">
        <f>IF(ISNA(VLOOKUP($I454,disall!$A$2:$CY$349,COLUMN(disall!AM453),FALSE)),-9999,VLOOKUP($I454,disall!$A$2:$CY$349,COLUMN(disall!AM453),FALSE))</f>
        <v>0</v>
      </c>
      <c r="AU454" s="8">
        <f>IF(ISNA(VLOOKUP($I454,disall!$A$2:$CY$349,COLUMN(disall!AN453),FALSE)),-9999,VLOOKUP($I454,disall!$A$2:$CY$349,COLUMN(disall!AN453),FALSE))</f>
        <v>0</v>
      </c>
      <c r="AV454" s="8">
        <f>IF(ISNA(VLOOKUP($I454,disall!$A$2:$CY$349,COLUMN(disall!AO453),FALSE)),-9999,VLOOKUP($I454,disall!$A$2:$CY$349,COLUMN(disall!AO453),FALSE))</f>
        <v>0</v>
      </c>
      <c r="AW454" s="8">
        <f>IF(ISNA(VLOOKUP($I454,disall!$A$2:$CY$349,COLUMN(disall!AP453),FALSE)),-9999,VLOOKUP($I454,disall!$A$2:$CY$349,COLUMN(disall!AP453),FALSE))</f>
        <v>0</v>
      </c>
      <c r="AX454" s="8">
        <f>IF(ISNA(VLOOKUP($I454,disall!$A$2:$CY$349,COLUMN(disall!AQ453),FALSE)),-9999,VLOOKUP($I454,disall!$A$2:$CY$349,COLUMN(disall!AQ453),FALSE))</f>
        <v>0</v>
      </c>
      <c r="AY454" s="8">
        <f>IF(ISNA(VLOOKUP($I454,disall!$A$2:$CY$349,COLUMN(disall!AR453),FALSE)),-9999,VLOOKUP($I454,disall!$A$2:$CY$349,COLUMN(disall!AR453),FALSE))</f>
        <v>0</v>
      </c>
      <c r="AZ454" s="8">
        <f>IF(ISNA(VLOOKUP($I454,disall!$A$2:$CY$349,COLUMN(disall!AS453),FALSE)),-9999,VLOOKUP($I454,disall!$A$2:$CY$349,COLUMN(disall!AS453),FALSE))</f>
        <v>0</v>
      </c>
      <c r="BA454" s="8">
        <f>IF(ISNA(VLOOKUP($I454,disall!$A$2:$CY$349,COLUMN(disall!AT453),FALSE)),-9999,VLOOKUP($I454,disall!$A$2:$CY$349,COLUMN(disall!AT453),FALSE))</f>
        <v>0</v>
      </c>
      <c r="BB454" s="8">
        <f>IF(ISNA(VLOOKUP($I454,disall!$A$2:$CY$349,COLUMN(disall!AU453),FALSE)),-9999,VLOOKUP($I454,disall!$A$2:$CY$349,COLUMN(disall!AU453),FALSE))</f>
        <v>0</v>
      </c>
      <c r="BC454" s="8">
        <f>IF(ISNA(VLOOKUP($I454,disall!$A$2:$CY$349,COLUMN(disall!AV453),FALSE)),-9999,VLOOKUP($I454,disall!$A$2:$CY$349,COLUMN(disall!AV453),FALSE))</f>
        <v>0</v>
      </c>
      <c r="BD454" s="8">
        <f>IF(ISNA(VLOOKUP($I454,disall!$A$2:$CY$349,COLUMN(disall!AW453),FALSE)),-9999,VLOOKUP($I454,disall!$A$2:$CY$349,COLUMN(disall!AW453),FALSE))</f>
        <v>0</v>
      </c>
      <c r="BE454" s="8">
        <f>IF(ISNA(VLOOKUP($I454,disall!$A$2:$CY$349,COLUMN(disall!AX453),FALSE)),-9999,VLOOKUP($I454,disall!$A$2:$CY$349,COLUMN(disall!AX453),FALSE))</f>
        <v>0</v>
      </c>
      <c r="BF454" s="8">
        <f>IF(ISNA(VLOOKUP($I454,disall!$A$2:$CY$349,COLUMN(disall!AY453),FALSE)),-9999,VLOOKUP($I454,disall!$A$2:$CY$349,COLUMN(disall!AY453),FALSE))</f>
        <v>0</v>
      </c>
      <c r="BG454" s="8">
        <f>IF(ISNA(VLOOKUP($I454,disall!$A$2:$CY$349,COLUMN(disall!AZ453),FALSE)),-9999,VLOOKUP($I454,disall!$A$2:$CY$349,COLUMN(disall!AZ453),FALSE))</f>
        <v>0</v>
      </c>
      <c r="BH454" s="8">
        <f>IF(ISNA(VLOOKUP($I454,disall!$A$2:$CY$349,COLUMN(disall!BA453),FALSE)),-9999,VLOOKUP($I454,disall!$A$2:$CY$349,COLUMN(disall!BA453),FALSE))</f>
        <v>0</v>
      </c>
      <c r="BI454" s="8">
        <f>IF(ISNA(VLOOKUP($I454,disall!$A$2:$CY$349,COLUMN(disall!BB453),FALSE)),-9999,VLOOKUP($I454,disall!$A$2:$CY$349,COLUMN(disall!BB453),FALSE))</f>
        <v>0</v>
      </c>
      <c r="BJ454" s="8">
        <f>IF(ISNA(VLOOKUP($I454,disall!$A$2:$CY$349,COLUMN(disall!BC453),FALSE)),-9999,VLOOKUP($I454,disall!$A$2:$CY$349,COLUMN(disall!BC453),FALSE))</f>
        <v>0</v>
      </c>
      <c r="BK454" s="8">
        <f>IF(ISNA(VLOOKUP($I454,disall!$A$2:$CY$349,COLUMN(disall!BD453),FALSE)),-9999,VLOOKUP($I454,disall!$A$2:$CY$349,COLUMN(disall!BD453),FALSE))</f>
        <v>0</v>
      </c>
      <c r="BL454" s="8">
        <f>IF(ISNA(VLOOKUP($I454,disall!$A$2:$CY$349,COLUMN(disall!BE453),FALSE)),-9999,VLOOKUP($I454,disall!$A$2:$CY$349,COLUMN(disall!BE453),FALSE))</f>
        <v>0</v>
      </c>
      <c r="BM454" s="8">
        <f>IF(ISNA(VLOOKUP($I454,disall!$A$2:$CY$349,COLUMN(disall!BF453),FALSE)),-9999,VLOOKUP($I454,disall!$A$2:$CY$349,COLUMN(disall!BF453),FALSE))</f>
        <v>0</v>
      </c>
      <c r="BN454" s="8">
        <f>IF(ISNA(VLOOKUP($I454,disall!$A$2:$CY$349,COLUMN(disall!BG453),FALSE)),-9999,VLOOKUP($I454,disall!$A$2:$CY$349,COLUMN(disall!BG453),FALSE))</f>
        <v>0</v>
      </c>
      <c r="BO454" s="8">
        <f>IF(ISNA(VLOOKUP($I454,disall!$A$2:$CY$349,COLUMN(disall!BH453),FALSE)),-9999,VLOOKUP($I454,disall!$A$2:$CY$349,COLUMN(disall!BH453),FALSE))</f>
        <v>0</v>
      </c>
      <c r="BP454" s="8">
        <f>IF(ISNA(VLOOKUP($I454,disall!$A$2:$CY$349,COLUMN(disall!BI453),FALSE)),-9999,VLOOKUP($I454,disall!$A$2:$CY$349,COLUMN(disall!BI453),FALSE))</f>
        <v>0</v>
      </c>
      <c r="BQ454" s="8">
        <f>IF(ISNA(VLOOKUP($I454,disall!$A$2:$CY$349,COLUMN(disall!BJ453),FALSE)),-9999,VLOOKUP($I454,disall!$A$2:$CY$349,COLUMN(disall!BJ453),FALSE))</f>
        <v>0</v>
      </c>
      <c r="BR454" s="8">
        <f>IF(ISNA(VLOOKUP($I454,disall!$A$2:$CY$349,COLUMN(disall!BK453),FALSE)),-9999,VLOOKUP($I454,disall!$A$2:$CY$349,COLUMN(disall!BK453),FALSE))</f>
        <v>0</v>
      </c>
      <c r="BS454" s="8">
        <f>IF(ISNA(VLOOKUP($I454,disall!$A$2:$CY$349,COLUMN(disall!BL453),FALSE)),-9999,VLOOKUP($I454,disall!$A$2:$CY$349,COLUMN(disall!BL453),FALSE))</f>
        <v>0</v>
      </c>
      <c r="BT454" s="8">
        <f>IF(ISNA(VLOOKUP($I454,disall!$A$2:$CY$349,COLUMN(disall!BM453),FALSE)),-9999,VLOOKUP($I454,disall!$A$2:$CY$349,COLUMN(disall!BM453),FALSE))</f>
        <v>0</v>
      </c>
      <c r="BU454" s="8">
        <f>IF(ISNA(VLOOKUP($I454,disall!$A$2:$CY$349,COLUMN(disall!BN453),FALSE)),-9999,VLOOKUP($I454,disall!$A$2:$CY$349,COLUMN(disall!BN453),FALSE))</f>
        <v>0</v>
      </c>
      <c r="BV454" s="8">
        <f>IF(ISNA(VLOOKUP($I454,disall!$A$2:$CY$349,COLUMN(disall!BO453),FALSE)),-9999,VLOOKUP($I454,disall!$A$2:$CY$349,COLUMN(disall!BO453),FALSE))</f>
        <v>0</v>
      </c>
      <c r="BW454" s="8">
        <f>IF(ISNA(VLOOKUP($I454,disall!$A$2:$CY$349,COLUMN(disall!BP453),FALSE)),-9999,VLOOKUP($I454,disall!$A$2:$CY$349,COLUMN(disall!BP453),FALSE))</f>
        <v>0</v>
      </c>
      <c r="BX454" s="8">
        <f>IF(ISNA(VLOOKUP($I454,disall!$A$2:$CY$349,COLUMN(disall!BQ453),FALSE)),-9999,VLOOKUP($I454,disall!$A$2:$CY$349,COLUMN(disall!BQ453),FALSE))</f>
        <v>0</v>
      </c>
      <c r="BY454" s="8">
        <f>IF(ISNA(VLOOKUP($I454,disall!$A$2:$CY$349,COLUMN(disall!BR453),FALSE)),-9999,VLOOKUP($I454,disall!$A$2:$CY$349,COLUMN(disall!BR453),FALSE))</f>
        <v>0</v>
      </c>
      <c r="BZ454" s="8">
        <f>IF(ISNA(VLOOKUP($I454,disall!$A$2:$CY$349,COLUMN(disall!BS453),FALSE)),-9999,VLOOKUP($I454,disall!$A$2:$CY$349,COLUMN(disall!BS453),FALSE))</f>
        <v>0</v>
      </c>
      <c r="CA454" s="8">
        <f>IF(ISNA(VLOOKUP($I454,disall!$A$2:$CY$349,COLUMN(disall!BT453),FALSE)),-9999,VLOOKUP($I454,disall!$A$2:$CY$349,COLUMN(disall!BT453),FALSE))</f>
        <v>0</v>
      </c>
      <c r="CB454" s="8">
        <f>IF(ISNA(VLOOKUP($I454,disall!$A$2:$CY$349,COLUMN(disall!BU453),FALSE)),-9999,VLOOKUP($I454,disall!$A$2:$CY$349,COLUMN(disall!BU453),FALSE))</f>
        <v>0</v>
      </c>
      <c r="CC454" s="8">
        <f>IF(ISNA(VLOOKUP($I454,disall!$A$2:$CY$349,COLUMN(disall!BV453),FALSE)),-9999,VLOOKUP($I454,disall!$A$2:$CY$349,COLUMN(disall!BV453),FALSE))</f>
        <v>0</v>
      </c>
      <c r="CD454" s="8">
        <f>IF(ISNA(VLOOKUP($I454,disall!$A$2:$CY$349,COLUMN(disall!BW453),FALSE)),-9999,VLOOKUP($I454,disall!$A$2:$CY$349,COLUMN(disall!BW453),FALSE))</f>
        <v>0</v>
      </c>
      <c r="CE454" s="8">
        <f>IF(ISNA(VLOOKUP($I454,disall!$A$2:$CY$349,COLUMN(disall!BX453),FALSE)),-9999,VLOOKUP($I454,disall!$A$2:$CY$349,COLUMN(disall!BX453),FALSE))</f>
        <v>0</v>
      </c>
      <c r="CF454" s="8">
        <f>IF(ISNA(VLOOKUP($I454,disall!$A$2:$CY$349,COLUMN(disall!BY453),FALSE)),-9999,VLOOKUP($I454,disall!$A$2:$CY$349,COLUMN(disall!BY453),FALSE))</f>
        <v>0</v>
      </c>
      <c r="CG454" s="8">
        <f>IF(ISNA(VLOOKUP($I454,disall!$A$2:$CY$349,COLUMN(disall!BZ453),FALSE)),-9999,VLOOKUP($I454,disall!$A$2:$CY$349,COLUMN(disall!BZ453),FALSE))</f>
        <v>0</v>
      </c>
      <c r="CH454" s="8">
        <f>IF(ISNA(VLOOKUP($I454,disall!$A$2:$CY$349,COLUMN(disall!CA453),FALSE)),-9999,VLOOKUP($I454,disall!$A$2:$CY$349,COLUMN(disall!CA453),FALSE))</f>
        <v>0</v>
      </c>
      <c r="CI454" s="8">
        <f>IF(ISNA(VLOOKUP($I454,disall!$A$2:$CY$349,COLUMN(disall!CB453),FALSE)),-9999,VLOOKUP($I454,disall!$A$2:$CY$349,COLUMN(disall!CB453),FALSE))</f>
        <v>0</v>
      </c>
      <c r="CJ454" s="8">
        <f>IF(ISNA(VLOOKUP($I454,disall!$A$2:$CY$349,COLUMN(disall!CC453),FALSE)),-9999,VLOOKUP($I454,disall!$A$2:$CY$349,COLUMN(disall!CC453),FALSE))</f>
        <v>0</v>
      </c>
      <c r="CK454" s="8">
        <f>IF(ISNA(VLOOKUP($I454,disall!$A$2:$CY$349,COLUMN(disall!CD453),FALSE)),-9999,VLOOKUP($I454,disall!$A$2:$CY$349,COLUMN(disall!CD453),FALSE))</f>
        <v>0</v>
      </c>
      <c r="CL454" s="8">
        <f>IF(ISNA(VLOOKUP($I454,disall!$A$2:$CY$349,COLUMN(disall!CE453),FALSE)),-9999,VLOOKUP($I454,disall!$A$2:$CY$349,COLUMN(disall!CE453),FALSE))</f>
        <v>0</v>
      </c>
      <c r="CM454" s="8">
        <f>IF(ISNA(VLOOKUP($I454,disall!$A$2:$CY$349,COLUMN(disall!CF453),FALSE)),-9999,VLOOKUP($I454,disall!$A$2:$CY$349,COLUMN(disall!CF453),FALSE))</f>
        <v>0</v>
      </c>
      <c r="CN454" s="8">
        <f>IF(ISNA(VLOOKUP($I454,disall!$A$2:$CY$349,COLUMN(disall!CG453),FALSE)),-9999,VLOOKUP($I454,disall!$A$2:$CY$349,COLUMN(disall!CG453),FALSE))</f>
        <v>0</v>
      </c>
      <c r="CO454" s="8">
        <f>IF(ISNA(VLOOKUP($I454,disall!$A$2:$CY$349,COLUMN(disall!CH453),FALSE)),-9999,VLOOKUP($I454,disall!$A$2:$CY$349,COLUMN(disall!CH453),FALSE))</f>
        <v>2.23</v>
      </c>
      <c r="CP454" s="8">
        <f>IF(ISNA(VLOOKUP($I454,disall!$A$2:$CY$349,COLUMN(disall!CI453),FALSE)),-9999,VLOOKUP($I454,disall!$A$2:$CY$349,COLUMN(disall!CI453),FALSE))</f>
        <v>3.11</v>
      </c>
      <c r="CQ454" s="8">
        <f>IF(ISNA(VLOOKUP($I454,disall!$A$2:$CY$349,COLUMN(disall!CJ453),FALSE)),-9999,VLOOKUP($I454,disall!$A$2:$CY$349,COLUMN(disall!CJ453),FALSE))</f>
        <v>1394.62</v>
      </c>
      <c r="CR454" s="8">
        <f>IF(ISNA(VLOOKUP($I454,disall!$A$2:$CY$349,COLUMN(disall!CK453),FALSE)),-9999,VLOOKUP($I454,disall!$A$2:$CY$349,COLUMN(disall!CK453),FALSE))</f>
        <v>2.42</v>
      </c>
      <c r="CS454" s="8">
        <f>IF(ISNA(VLOOKUP($I454,disall!$A$2:$CY$349,COLUMN(disall!CL453),FALSE)),-9999,VLOOKUP($I454,disall!$A$2:$CY$349,COLUMN(disall!CL453),FALSE))</f>
        <v>2.59</v>
      </c>
      <c r="CT454" s="8">
        <f>IF(ISNA(VLOOKUP($I454,disall!$A$2:$CY$349,COLUMN(disall!CM453),FALSE)),-9999,VLOOKUP($I454,disall!$A$2:$CY$349,COLUMN(disall!CM453),FALSE))</f>
        <v>1070.25</v>
      </c>
      <c r="CU454" s="8">
        <f>IF(ISNA(VLOOKUP($I454,disall!$A$2:$CY$349,COLUMN(disall!CN453),FALSE)),-9999,VLOOKUP($I454,disall!$A$2:$CY$349,COLUMN(disall!CN453),FALSE))</f>
        <v>2.6</v>
      </c>
      <c r="CV454" s="8">
        <f>IF(ISNA(VLOOKUP($I454,disall!$A$2:$CY$349,COLUMN(disall!CO453),FALSE)),-9999,VLOOKUP($I454,disall!$A$2:$CY$349,COLUMN(disall!CO453),FALSE))</f>
        <v>2.23</v>
      </c>
      <c r="CW454" s="8">
        <f>IF(ISNA(VLOOKUP($I454,disall!$A$2:$CY$349,COLUMN(disall!CP453),FALSE)),-9999,VLOOKUP($I454,disall!$A$2:$CY$349,COLUMN(disall!CP453),FALSE))</f>
        <v>857.69</v>
      </c>
      <c r="CX454" s="8">
        <f>IF(ISNA(VLOOKUP($I454,disall!$A$2:$CY$349,COLUMN(disall!CQ453),FALSE)),-9999,VLOOKUP($I454,disall!$A$2:$CY$349,COLUMN(disall!CQ453),FALSE))</f>
        <v>3.9</v>
      </c>
      <c r="CY454" s="8">
        <f>IF(ISNA(VLOOKUP($I454,disall!$A$2:$CY$349,COLUMN(disall!CR453),FALSE)),-9999,VLOOKUP($I454,disall!$A$2:$CY$349,COLUMN(disall!CR453),FALSE))</f>
        <v>4.43</v>
      </c>
      <c r="CZ454" s="8">
        <f>IF(ISNA(VLOOKUP($I454,disall!$A$2:$CY$349,COLUMN(disall!CS453),FALSE)),-9999,VLOOKUP($I454,disall!$A$2:$CY$349,COLUMN(disall!CS453),FALSE))</f>
        <v>1135.9000000000001</v>
      </c>
      <c r="DA454" s="8">
        <f>IF(ISNA(VLOOKUP($I454,disall!$A$2:$CY$349,COLUMN(disall!CT453),FALSE)),-9999,VLOOKUP($I454,disall!$A$2:$CY$349,COLUMN(disall!CT453),FALSE))</f>
        <v>3.41</v>
      </c>
      <c r="DB454" s="8">
        <f>IF(ISNA(VLOOKUP($I454,disall!$A$2:$CY$349,COLUMN(disall!CU453),FALSE)),-9999,VLOOKUP($I454,disall!$A$2:$CY$349,COLUMN(disall!CU453),FALSE))</f>
        <v>5.95</v>
      </c>
      <c r="DC454" s="8">
        <f>IF(ISNA(VLOOKUP($I454,disall!$A$2:$CY$349,COLUMN(disall!CV453),FALSE)),-9999,VLOOKUP($I454,disall!$A$2:$CY$349,COLUMN(disall!CV453),FALSE))</f>
        <v>1744.87</v>
      </c>
      <c r="DD454" s="8">
        <f>IF(ISNA(VLOOKUP($I454,disall!$A$2:$CY$349,COLUMN(disall!CW453),FALSE)),-9999,VLOOKUP($I454,disall!$A$2:$CY$349,COLUMN(disall!CW453),FALSE))</f>
        <v>3.3</v>
      </c>
      <c r="DE454" s="8">
        <f>IF(ISNA(VLOOKUP($I454,disall!$A$2:$CY$349,COLUMN(disall!CX453),FALSE)),-9999,VLOOKUP($I454,disall!$A$2:$CY$349,COLUMN(disall!CX453),FALSE))</f>
        <v>4.22</v>
      </c>
      <c r="DF454" s="8">
        <f>IF(ISNA(VLOOKUP($I454,disall!$A$2:$CY$349,COLUMN(disall!CY453),FALSE)),-9999,VLOOKUP($I454,disall!$A$2:$CY$349,COLUMN(disall!CY453),FALSE))</f>
        <v>1278.79</v>
      </c>
    </row>
    <row r="455" spans="1:110" x14ac:dyDescent="0.25">
      <c r="A455">
        <v>454</v>
      </c>
      <c r="B455" t="s">
        <v>8</v>
      </c>
      <c r="C455" t="s">
        <v>472</v>
      </c>
      <c r="D455" t="s">
        <v>106</v>
      </c>
      <c r="E455" s="2" t="s">
        <v>473</v>
      </c>
      <c r="F455" s="2" t="s">
        <v>166</v>
      </c>
      <c r="G455" t="s">
        <v>1253</v>
      </c>
      <c r="H455">
        <v>2161</v>
      </c>
      <c r="I455">
        <f>IF(ISNA(VLOOKUP(H455,disall!$D$2:$L$349,1,FALSE)),H455,VLOOKUP(H455,disall!$D$2:$L$349,1,FALSE))</f>
        <v>2161</v>
      </c>
      <c r="J455">
        <f>IF(ISNA(VLOOKUP(H455,disall!$D$2:$L$349,1,FALSE)),"NA",VLOOKUP(H455,disall!$D$2:$L$349,2,FALSE))</f>
        <v>2161</v>
      </c>
      <c r="K455" t="str">
        <f>IF(ISNA(VLOOKUP(I455,disall!$A$2:$L$349,3,FALSE)),F455,VLOOKUP(I455,disall!$A$2:$L$349,3,FALSE))</f>
        <v>Maharajganj</v>
      </c>
      <c r="L455" t="str">
        <f>IF(ISNA(VLOOKUP(I455,disall!$A$2:$L$349,12,FALSE)),"NA",VLOOKUP(I455,disall!$A$2:$L$349,12,FALSE))</f>
        <v>Maharajganj</v>
      </c>
      <c r="M455">
        <f>IF(ISNA(VLOOKUP(I455,disall!$A$2:$M$349,6,FALSE)),"NA",VLOOKUP(I455,disall!$A$2:$M$349,6,FALSE))</f>
        <v>21</v>
      </c>
      <c r="N455">
        <f>IF(ISNA(VLOOKUP(I455,disall!$A$2:$M$349,7,FALSE)),"NA",VLOOKUP(I455,disall!$A$2:$M$349,7,FALSE))</f>
        <v>0.23946600000000001</v>
      </c>
      <c r="O455">
        <f>IF(ISNA(VLOOKUP(I455,disall!$A$2:$M$349,8,FALSE)),"NA",VLOOKUP(I455,disall!$A$2:$M$349,8,FALSE))</f>
        <v>2.3225989999999999</v>
      </c>
      <c r="P455" t="str">
        <f>IF(ISNA(VLOOKUP(I455,disall!$A$2:$M$349,9,FALSE)),"NA",VLOOKUP(I455,disall!$A$2:$M$349,9,FALSE))</f>
        <v>POLY</v>
      </c>
      <c r="Q455">
        <f>IF(ISNA(VLOOKUP(I455,disall!$A$2:$M$349,10,FALSE)),"NA",VLOOKUP(I455,disall!$A$2:$M$349,10,FALSE))</f>
        <v>356244000</v>
      </c>
      <c r="R455" t="str">
        <f>IF(ISNA(VLOOKUP(I455,disall!$A$2:$M$349,11,FALSE)),"NA",VLOOKUP(I455,disall!$A$2:$M$349,11,FALSE))</f>
        <v>Uttar Pradesh</v>
      </c>
      <c r="S455" t="str">
        <f>IF(ISNA(VLOOKUP(I455,disall!$A$2:$M$349,12,FALSE)),"NA",VLOOKUP(I455,disall!$A$2:$M$349,12,FALSE))</f>
        <v>Maharajganj</v>
      </c>
      <c r="T455">
        <f>IF(ISNA(VLOOKUP(I455,disall!$A$2:$M$349,13,FALSE)),"NA",VLOOKUP(I455,disall!$A$2:$M$349,13,FALSE))</f>
        <v>302</v>
      </c>
      <c r="U455" s="8">
        <f>IF(ISNA(VLOOKUP($I455,disall!$A$2:$CY$349,COLUMN(disall!N454),FALSE)),-9999,VLOOKUP($I455,disall!$A$2:$CY$349,COLUMN(disall!N454),FALSE))</f>
        <v>0</v>
      </c>
      <c r="V455" s="8">
        <f>IF(ISNA(VLOOKUP($I455,disall!$A$2:$CY$349,COLUMN(disall!O454),FALSE)),-9999,VLOOKUP($I455,disall!$A$2:$CY$349,COLUMN(disall!O454),FALSE))</f>
        <v>0</v>
      </c>
      <c r="W455" s="8">
        <f>IF(ISNA(VLOOKUP($I455,disall!$A$2:$CY$349,COLUMN(disall!P454),FALSE)),-9999,VLOOKUP($I455,disall!$A$2:$CY$349,COLUMN(disall!P454),FALSE))</f>
        <v>0</v>
      </c>
      <c r="X455" s="8">
        <f>IF(ISNA(VLOOKUP($I455,disall!$A$2:$CY$349,COLUMN(disall!Q454),FALSE)),-9999,VLOOKUP($I455,disall!$A$2:$CY$349,COLUMN(disall!Q454),FALSE))</f>
        <v>0</v>
      </c>
      <c r="Y455" s="8">
        <f>IF(ISNA(VLOOKUP($I455,disall!$A$2:$CY$349,COLUMN(disall!R454),FALSE)),-9999,VLOOKUP($I455,disall!$A$2:$CY$349,COLUMN(disall!R454),FALSE))</f>
        <v>0</v>
      </c>
      <c r="Z455" s="8">
        <f>IF(ISNA(VLOOKUP($I455,disall!$A$2:$CY$349,COLUMN(disall!S454),FALSE)),-9999,VLOOKUP($I455,disall!$A$2:$CY$349,COLUMN(disall!S454),FALSE))</f>
        <v>0</v>
      </c>
      <c r="AA455" s="8">
        <f>IF(ISNA(VLOOKUP($I455,disall!$A$2:$CY$349,COLUMN(disall!T454),FALSE)),-9999,VLOOKUP($I455,disall!$A$2:$CY$349,COLUMN(disall!T454),FALSE))</f>
        <v>0</v>
      </c>
      <c r="AB455" s="8">
        <f>IF(ISNA(VLOOKUP($I455,disall!$A$2:$CY$349,COLUMN(disall!U454),FALSE)),-9999,VLOOKUP($I455,disall!$A$2:$CY$349,COLUMN(disall!U454),FALSE))</f>
        <v>0</v>
      </c>
      <c r="AC455" s="8">
        <f>IF(ISNA(VLOOKUP($I455,disall!$A$2:$CY$349,COLUMN(disall!V454),FALSE)),-9999,VLOOKUP($I455,disall!$A$2:$CY$349,COLUMN(disall!V454),FALSE))</f>
        <v>0</v>
      </c>
      <c r="AD455" s="8">
        <f>IF(ISNA(VLOOKUP($I455,disall!$A$2:$CY$349,COLUMN(disall!W454),FALSE)),-9999,VLOOKUP($I455,disall!$A$2:$CY$349,COLUMN(disall!W454),FALSE))</f>
        <v>0</v>
      </c>
      <c r="AE455" s="8">
        <f>IF(ISNA(VLOOKUP($I455,disall!$A$2:$CY$349,COLUMN(disall!X454),FALSE)),-9999,VLOOKUP($I455,disall!$A$2:$CY$349,COLUMN(disall!X454),FALSE))</f>
        <v>0</v>
      </c>
      <c r="AF455" s="8">
        <f>IF(ISNA(VLOOKUP($I455,disall!$A$2:$CY$349,COLUMN(disall!Y454),FALSE)),-9999,VLOOKUP($I455,disall!$A$2:$CY$349,COLUMN(disall!Y454),FALSE))</f>
        <v>0</v>
      </c>
      <c r="AG455" s="8">
        <f>IF(ISNA(VLOOKUP($I455,disall!$A$2:$CY$349,COLUMN(disall!Z454),FALSE)),-9999,VLOOKUP($I455,disall!$A$2:$CY$349,COLUMN(disall!Z454),FALSE))</f>
        <v>0</v>
      </c>
      <c r="AH455" s="8">
        <f>IF(ISNA(VLOOKUP($I455,disall!$A$2:$CY$349,COLUMN(disall!AA454),FALSE)),-9999,VLOOKUP($I455,disall!$A$2:$CY$349,COLUMN(disall!AA454),FALSE))</f>
        <v>0</v>
      </c>
      <c r="AI455" s="8">
        <f>IF(ISNA(VLOOKUP($I455,disall!$A$2:$CY$349,COLUMN(disall!AB454),FALSE)),-9999,VLOOKUP($I455,disall!$A$2:$CY$349,COLUMN(disall!AB454),FALSE))</f>
        <v>0</v>
      </c>
      <c r="AJ455" s="8">
        <f>IF(ISNA(VLOOKUP($I455,disall!$A$2:$CY$349,COLUMN(disall!AC454),FALSE)),-9999,VLOOKUP($I455,disall!$A$2:$CY$349,COLUMN(disall!AC454),FALSE))</f>
        <v>0</v>
      </c>
      <c r="AK455" s="8">
        <f>IF(ISNA(VLOOKUP($I455,disall!$A$2:$CY$349,COLUMN(disall!AD454),FALSE)),-9999,VLOOKUP($I455,disall!$A$2:$CY$349,COLUMN(disall!AD454),FALSE))</f>
        <v>0</v>
      </c>
      <c r="AL455" s="8">
        <f>IF(ISNA(VLOOKUP($I455,disall!$A$2:$CY$349,COLUMN(disall!AE454),FALSE)),-9999,VLOOKUP($I455,disall!$A$2:$CY$349,COLUMN(disall!AE454),FALSE))</f>
        <v>0</v>
      </c>
      <c r="AM455" s="8">
        <f>IF(ISNA(VLOOKUP($I455,disall!$A$2:$CY$349,COLUMN(disall!AF454),FALSE)),-9999,VLOOKUP($I455,disall!$A$2:$CY$349,COLUMN(disall!AF454),FALSE))</f>
        <v>0</v>
      </c>
      <c r="AN455" s="8">
        <f>IF(ISNA(VLOOKUP($I455,disall!$A$2:$CY$349,COLUMN(disall!AG454),FALSE)),-9999,VLOOKUP($I455,disall!$A$2:$CY$349,COLUMN(disall!AG454),FALSE))</f>
        <v>0</v>
      </c>
      <c r="AO455" s="8">
        <f>IF(ISNA(VLOOKUP($I455,disall!$A$2:$CY$349,COLUMN(disall!AH454),FALSE)),-9999,VLOOKUP($I455,disall!$A$2:$CY$349,COLUMN(disall!AH454),FALSE))</f>
        <v>0</v>
      </c>
      <c r="AP455" s="8">
        <f>IF(ISNA(VLOOKUP($I455,disall!$A$2:$CY$349,COLUMN(disall!AI454),FALSE)),-9999,VLOOKUP($I455,disall!$A$2:$CY$349,COLUMN(disall!AI454),FALSE))</f>
        <v>0</v>
      </c>
      <c r="AQ455" s="8">
        <f>IF(ISNA(VLOOKUP($I455,disall!$A$2:$CY$349,COLUMN(disall!AJ454),FALSE)),-9999,VLOOKUP($I455,disall!$A$2:$CY$349,COLUMN(disall!AJ454),FALSE))</f>
        <v>0</v>
      </c>
      <c r="AR455" s="8">
        <f>IF(ISNA(VLOOKUP($I455,disall!$A$2:$CY$349,COLUMN(disall!AK454),FALSE)),-9999,VLOOKUP($I455,disall!$A$2:$CY$349,COLUMN(disall!AK454),FALSE))</f>
        <v>0</v>
      </c>
      <c r="AS455" s="8">
        <f>IF(ISNA(VLOOKUP($I455,disall!$A$2:$CY$349,COLUMN(disall!AL454),FALSE)),-9999,VLOOKUP($I455,disall!$A$2:$CY$349,COLUMN(disall!AL454),FALSE))</f>
        <v>0</v>
      </c>
      <c r="AT455" s="8">
        <f>IF(ISNA(VLOOKUP($I455,disall!$A$2:$CY$349,COLUMN(disall!AM454),FALSE)),-9999,VLOOKUP($I455,disall!$A$2:$CY$349,COLUMN(disall!AM454),FALSE))</f>
        <v>0</v>
      </c>
      <c r="AU455" s="8">
        <f>IF(ISNA(VLOOKUP($I455,disall!$A$2:$CY$349,COLUMN(disall!AN454),FALSE)),-9999,VLOOKUP($I455,disall!$A$2:$CY$349,COLUMN(disall!AN454),FALSE))</f>
        <v>0</v>
      </c>
      <c r="AV455" s="8">
        <f>IF(ISNA(VLOOKUP($I455,disall!$A$2:$CY$349,COLUMN(disall!AO454),FALSE)),-9999,VLOOKUP($I455,disall!$A$2:$CY$349,COLUMN(disall!AO454),FALSE))</f>
        <v>0</v>
      </c>
      <c r="AW455" s="8">
        <f>IF(ISNA(VLOOKUP($I455,disall!$A$2:$CY$349,COLUMN(disall!AP454),FALSE)),-9999,VLOOKUP($I455,disall!$A$2:$CY$349,COLUMN(disall!AP454),FALSE))</f>
        <v>0</v>
      </c>
      <c r="AX455" s="8">
        <f>IF(ISNA(VLOOKUP($I455,disall!$A$2:$CY$349,COLUMN(disall!AQ454),FALSE)),-9999,VLOOKUP($I455,disall!$A$2:$CY$349,COLUMN(disall!AQ454),FALSE))</f>
        <v>0</v>
      </c>
      <c r="AY455" s="8">
        <f>IF(ISNA(VLOOKUP($I455,disall!$A$2:$CY$349,COLUMN(disall!AR454),FALSE)),-9999,VLOOKUP($I455,disall!$A$2:$CY$349,COLUMN(disall!AR454),FALSE))</f>
        <v>0</v>
      </c>
      <c r="AZ455" s="8">
        <f>IF(ISNA(VLOOKUP($I455,disall!$A$2:$CY$349,COLUMN(disall!AS454),FALSE)),-9999,VLOOKUP($I455,disall!$A$2:$CY$349,COLUMN(disall!AS454),FALSE))</f>
        <v>0</v>
      </c>
      <c r="BA455" s="8">
        <f>IF(ISNA(VLOOKUP($I455,disall!$A$2:$CY$349,COLUMN(disall!AT454),FALSE)),-9999,VLOOKUP($I455,disall!$A$2:$CY$349,COLUMN(disall!AT454),FALSE))</f>
        <v>0</v>
      </c>
      <c r="BB455" s="8">
        <f>IF(ISNA(VLOOKUP($I455,disall!$A$2:$CY$349,COLUMN(disall!AU454),FALSE)),-9999,VLOOKUP($I455,disall!$A$2:$CY$349,COLUMN(disall!AU454),FALSE))</f>
        <v>0</v>
      </c>
      <c r="BC455" s="8">
        <f>IF(ISNA(VLOOKUP($I455,disall!$A$2:$CY$349,COLUMN(disall!AV454),FALSE)),-9999,VLOOKUP($I455,disall!$A$2:$CY$349,COLUMN(disall!AV454),FALSE))</f>
        <v>0</v>
      </c>
      <c r="BD455" s="8">
        <f>IF(ISNA(VLOOKUP($I455,disall!$A$2:$CY$349,COLUMN(disall!AW454),FALSE)),-9999,VLOOKUP($I455,disall!$A$2:$CY$349,COLUMN(disall!AW454),FALSE))</f>
        <v>0</v>
      </c>
      <c r="BE455" s="8">
        <f>IF(ISNA(VLOOKUP($I455,disall!$A$2:$CY$349,COLUMN(disall!AX454),FALSE)),-9999,VLOOKUP($I455,disall!$A$2:$CY$349,COLUMN(disall!AX454),FALSE))</f>
        <v>0</v>
      </c>
      <c r="BF455" s="8">
        <f>IF(ISNA(VLOOKUP($I455,disall!$A$2:$CY$349,COLUMN(disall!AY454),FALSE)),-9999,VLOOKUP($I455,disall!$A$2:$CY$349,COLUMN(disall!AY454),FALSE))</f>
        <v>0</v>
      </c>
      <c r="BG455" s="8">
        <f>IF(ISNA(VLOOKUP($I455,disall!$A$2:$CY$349,COLUMN(disall!AZ454),FALSE)),-9999,VLOOKUP($I455,disall!$A$2:$CY$349,COLUMN(disall!AZ454),FALSE))</f>
        <v>0</v>
      </c>
      <c r="BH455" s="8">
        <f>IF(ISNA(VLOOKUP($I455,disall!$A$2:$CY$349,COLUMN(disall!BA454),FALSE)),-9999,VLOOKUP($I455,disall!$A$2:$CY$349,COLUMN(disall!BA454),FALSE))</f>
        <v>0</v>
      </c>
      <c r="BI455" s="8">
        <f>IF(ISNA(VLOOKUP($I455,disall!$A$2:$CY$349,COLUMN(disall!BB454),FALSE)),-9999,VLOOKUP($I455,disall!$A$2:$CY$349,COLUMN(disall!BB454),FALSE))</f>
        <v>0</v>
      </c>
      <c r="BJ455" s="8">
        <f>IF(ISNA(VLOOKUP($I455,disall!$A$2:$CY$349,COLUMN(disall!BC454),FALSE)),-9999,VLOOKUP($I455,disall!$A$2:$CY$349,COLUMN(disall!BC454),FALSE))</f>
        <v>0</v>
      </c>
      <c r="BK455" s="8">
        <f>IF(ISNA(VLOOKUP($I455,disall!$A$2:$CY$349,COLUMN(disall!BD454),FALSE)),-9999,VLOOKUP($I455,disall!$A$2:$CY$349,COLUMN(disall!BD454),FALSE))</f>
        <v>0</v>
      </c>
      <c r="BL455" s="8">
        <f>IF(ISNA(VLOOKUP($I455,disall!$A$2:$CY$349,COLUMN(disall!BE454),FALSE)),-9999,VLOOKUP($I455,disall!$A$2:$CY$349,COLUMN(disall!BE454),FALSE))</f>
        <v>0</v>
      </c>
      <c r="BM455" s="8">
        <f>IF(ISNA(VLOOKUP($I455,disall!$A$2:$CY$349,COLUMN(disall!BF454),FALSE)),-9999,VLOOKUP($I455,disall!$A$2:$CY$349,COLUMN(disall!BF454),FALSE))</f>
        <v>0</v>
      </c>
      <c r="BN455" s="8">
        <f>IF(ISNA(VLOOKUP($I455,disall!$A$2:$CY$349,COLUMN(disall!BG454),FALSE)),-9999,VLOOKUP($I455,disall!$A$2:$CY$349,COLUMN(disall!BG454),FALSE))</f>
        <v>0</v>
      </c>
      <c r="BO455" s="8">
        <f>IF(ISNA(VLOOKUP($I455,disall!$A$2:$CY$349,COLUMN(disall!BH454),FALSE)),-9999,VLOOKUP($I455,disall!$A$2:$CY$349,COLUMN(disall!BH454),FALSE))</f>
        <v>0</v>
      </c>
      <c r="BP455" s="8">
        <f>IF(ISNA(VLOOKUP($I455,disall!$A$2:$CY$349,COLUMN(disall!BI454),FALSE)),-9999,VLOOKUP($I455,disall!$A$2:$CY$349,COLUMN(disall!BI454),FALSE))</f>
        <v>0</v>
      </c>
      <c r="BQ455" s="8">
        <f>IF(ISNA(VLOOKUP($I455,disall!$A$2:$CY$349,COLUMN(disall!BJ454),FALSE)),-9999,VLOOKUP($I455,disall!$A$2:$CY$349,COLUMN(disall!BJ454),FALSE))</f>
        <v>0</v>
      </c>
      <c r="BR455" s="8">
        <f>IF(ISNA(VLOOKUP($I455,disall!$A$2:$CY$349,COLUMN(disall!BK454),FALSE)),-9999,VLOOKUP($I455,disall!$A$2:$CY$349,COLUMN(disall!BK454),FALSE))</f>
        <v>0</v>
      </c>
      <c r="BS455" s="8">
        <f>IF(ISNA(VLOOKUP($I455,disall!$A$2:$CY$349,COLUMN(disall!BL454),FALSE)),-9999,VLOOKUP($I455,disall!$A$2:$CY$349,COLUMN(disall!BL454),FALSE))</f>
        <v>0</v>
      </c>
      <c r="BT455" s="8">
        <f>IF(ISNA(VLOOKUP($I455,disall!$A$2:$CY$349,COLUMN(disall!BM454),FALSE)),-9999,VLOOKUP($I455,disall!$A$2:$CY$349,COLUMN(disall!BM454),FALSE))</f>
        <v>0</v>
      </c>
      <c r="BU455" s="8">
        <f>IF(ISNA(VLOOKUP($I455,disall!$A$2:$CY$349,COLUMN(disall!BN454),FALSE)),-9999,VLOOKUP($I455,disall!$A$2:$CY$349,COLUMN(disall!BN454),FALSE))</f>
        <v>0</v>
      </c>
      <c r="BV455" s="8">
        <f>IF(ISNA(VLOOKUP($I455,disall!$A$2:$CY$349,COLUMN(disall!BO454),FALSE)),-9999,VLOOKUP($I455,disall!$A$2:$CY$349,COLUMN(disall!BO454),FALSE))</f>
        <v>0</v>
      </c>
      <c r="BW455" s="8">
        <f>IF(ISNA(VLOOKUP($I455,disall!$A$2:$CY$349,COLUMN(disall!BP454),FALSE)),-9999,VLOOKUP($I455,disall!$A$2:$CY$349,COLUMN(disall!BP454),FALSE))</f>
        <v>0</v>
      </c>
      <c r="BX455" s="8">
        <f>IF(ISNA(VLOOKUP($I455,disall!$A$2:$CY$349,COLUMN(disall!BQ454),FALSE)),-9999,VLOOKUP($I455,disall!$A$2:$CY$349,COLUMN(disall!BQ454),FALSE))</f>
        <v>0</v>
      </c>
      <c r="BY455" s="8">
        <f>IF(ISNA(VLOOKUP($I455,disall!$A$2:$CY$349,COLUMN(disall!BR454),FALSE)),-9999,VLOOKUP($I455,disall!$A$2:$CY$349,COLUMN(disall!BR454),FALSE))</f>
        <v>0</v>
      </c>
      <c r="BZ455" s="8">
        <f>IF(ISNA(VLOOKUP($I455,disall!$A$2:$CY$349,COLUMN(disall!BS454),FALSE)),-9999,VLOOKUP($I455,disall!$A$2:$CY$349,COLUMN(disall!BS454),FALSE))</f>
        <v>0</v>
      </c>
      <c r="CA455" s="8">
        <f>IF(ISNA(VLOOKUP($I455,disall!$A$2:$CY$349,COLUMN(disall!BT454),FALSE)),-9999,VLOOKUP($I455,disall!$A$2:$CY$349,COLUMN(disall!BT454),FALSE))</f>
        <v>0</v>
      </c>
      <c r="CB455" s="8">
        <f>IF(ISNA(VLOOKUP($I455,disall!$A$2:$CY$349,COLUMN(disall!BU454),FALSE)),-9999,VLOOKUP($I455,disall!$A$2:$CY$349,COLUMN(disall!BU454),FALSE))</f>
        <v>0</v>
      </c>
      <c r="CC455" s="8">
        <f>IF(ISNA(VLOOKUP($I455,disall!$A$2:$CY$349,COLUMN(disall!BV454),FALSE)),-9999,VLOOKUP($I455,disall!$A$2:$CY$349,COLUMN(disall!BV454),FALSE))</f>
        <v>0</v>
      </c>
      <c r="CD455" s="8">
        <f>IF(ISNA(VLOOKUP($I455,disall!$A$2:$CY$349,COLUMN(disall!BW454),FALSE)),-9999,VLOOKUP($I455,disall!$A$2:$CY$349,COLUMN(disall!BW454),FALSE))</f>
        <v>0</v>
      </c>
      <c r="CE455" s="8">
        <f>IF(ISNA(VLOOKUP($I455,disall!$A$2:$CY$349,COLUMN(disall!BX454),FALSE)),-9999,VLOOKUP($I455,disall!$A$2:$CY$349,COLUMN(disall!BX454),FALSE))</f>
        <v>0</v>
      </c>
      <c r="CF455" s="8">
        <f>IF(ISNA(VLOOKUP($I455,disall!$A$2:$CY$349,COLUMN(disall!BY454),FALSE)),-9999,VLOOKUP($I455,disall!$A$2:$CY$349,COLUMN(disall!BY454),FALSE))</f>
        <v>0</v>
      </c>
      <c r="CG455" s="8">
        <f>IF(ISNA(VLOOKUP($I455,disall!$A$2:$CY$349,COLUMN(disall!BZ454),FALSE)),-9999,VLOOKUP($I455,disall!$A$2:$CY$349,COLUMN(disall!BZ454),FALSE))</f>
        <v>0</v>
      </c>
      <c r="CH455" s="8">
        <f>IF(ISNA(VLOOKUP($I455,disall!$A$2:$CY$349,COLUMN(disall!CA454),FALSE)),-9999,VLOOKUP($I455,disall!$A$2:$CY$349,COLUMN(disall!CA454),FALSE))</f>
        <v>0</v>
      </c>
      <c r="CI455" s="8">
        <f>IF(ISNA(VLOOKUP($I455,disall!$A$2:$CY$349,COLUMN(disall!CB454),FALSE)),-9999,VLOOKUP($I455,disall!$A$2:$CY$349,COLUMN(disall!CB454),FALSE))</f>
        <v>0</v>
      </c>
      <c r="CJ455" s="8">
        <f>IF(ISNA(VLOOKUP($I455,disall!$A$2:$CY$349,COLUMN(disall!CC454),FALSE)),-9999,VLOOKUP($I455,disall!$A$2:$CY$349,COLUMN(disall!CC454),FALSE))</f>
        <v>0</v>
      </c>
      <c r="CK455" s="8">
        <f>IF(ISNA(VLOOKUP($I455,disall!$A$2:$CY$349,COLUMN(disall!CD454),FALSE)),-9999,VLOOKUP($I455,disall!$A$2:$CY$349,COLUMN(disall!CD454),FALSE))</f>
        <v>0</v>
      </c>
      <c r="CL455" s="8">
        <f>IF(ISNA(VLOOKUP($I455,disall!$A$2:$CY$349,COLUMN(disall!CE454),FALSE)),-9999,VLOOKUP($I455,disall!$A$2:$CY$349,COLUMN(disall!CE454),FALSE))</f>
        <v>0</v>
      </c>
      <c r="CM455" s="8">
        <f>IF(ISNA(VLOOKUP($I455,disall!$A$2:$CY$349,COLUMN(disall!CF454),FALSE)),-9999,VLOOKUP($I455,disall!$A$2:$CY$349,COLUMN(disall!CF454),FALSE))</f>
        <v>0</v>
      </c>
      <c r="CN455" s="8">
        <f>IF(ISNA(VLOOKUP($I455,disall!$A$2:$CY$349,COLUMN(disall!CG454),FALSE)),-9999,VLOOKUP($I455,disall!$A$2:$CY$349,COLUMN(disall!CG454),FALSE))</f>
        <v>0</v>
      </c>
      <c r="CO455" s="8">
        <f>IF(ISNA(VLOOKUP($I455,disall!$A$2:$CY$349,COLUMN(disall!CH454),FALSE)),-9999,VLOOKUP($I455,disall!$A$2:$CY$349,COLUMN(disall!CH454),FALSE))</f>
        <v>1.32</v>
      </c>
      <c r="CP455" s="8">
        <f>IF(ISNA(VLOOKUP($I455,disall!$A$2:$CY$349,COLUMN(disall!CI454),FALSE)),-9999,VLOOKUP($I455,disall!$A$2:$CY$349,COLUMN(disall!CI454),FALSE))</f>
        <v>1.49</v>
      </c>
      <c r="CQ455" s="8">
        <f>IF(ISNA(VLOOKUP($I455,disall!$A$2:$CY$349,COLUMN(disall!CJ454),FALSE)),-9999,VLOOKUP($I455,disall!$A$2:$CY$349,COLUMN(disall!CJ454),FALSE))</f>
        <v>1128.79</v>
      </c>
      <c r="CR455" s="8">
        <f>IF(ISNA(VLOOKUP($I455,disall!$A$2:$CY$349,COLUMN(disall!CK454),FALSE)),-9999,VLOOKUP($I455,disall!$A$2:$CY$349,COLUMN(disall!CK454),FALSE))</f>
        <v>1.3</v>
      </c>
      <c r="CS455" s="8">
        <f>IF(ISNA(VLOOKUP($I455,disall!$A$2:$CY$349,COLUMN(disall!CL454),FALSE)),-9999,VLOOKUP($I455,disall!$A$2:$CY$349,COLUMN(disall!CL454),FALSE))</f>
        <v>1.66</v>
      </c>
      <c r="CT455" s="8">
        <f>IF(ISNA(VLOOKUP($I455,disall!$A$2:$CY$349,COLUMN(disall!CM454),FALSE)),-9999,VLOOKUP($I455,disall!$A$2:$CY$349,COLUMN(disall!CM454),FALSE))</f>
        <v>1276.92</v>
      </c>
      <c r="CU455" s="8">
        <f>IF(ISNA(VLOOKUP($I455,disall!$A$2:$CY$349,COLUMN(disall!CN454),FALSE)),-9999,VLOOKUP($I455,disall!$A$2:$CY$349,COLUMN(disall!CN454),FALSE))</f>
        <v>1.03</v>
      </c>
      <c r="CV455" s="8">
        <f>IF(ISNA(VLOOKUP($I455,disall!$A$2:$CY$349,COLUMN(disall!CO454),FALSE)),-9999,VLOOKUP($I455,disall!$A$2:$CY$349,COLUMN(disall!CO454),FALSE))</f>
        <v>1.31</v>
      </c>
      <c r="CW455" s="8">
        <f>IF(ISNA(VLOOKUP($I455,disall!$A$2:$CY$349,COLUMN(disall!CP454),FALSE)),-9999,VLOOKUP($I455,disall!$A$2:$CY$349,COLUMN(disall!CP454),FALSE))</f>
        <v>1271.8399999999999</v>
      </c>
      <c r="CX455" s="8">
        <f>IF(ISNA(VLOOKUP($I455,disall!$A$2:$CY$349,COLUMN(disall!CQ454),FALSE)),-9999,VLOOKUP($I455,disall!$A$2:$CY$349,COLUMN(disall!CQ454),FALSE))</f>
        <v>2.93</v>
      </c>
      <c r="CY455" s="8">
        <f>IF(ISNA(VLOOKUP($I455,disall!$A$2:$CY$349,COLUMN(disall!CR454),FALSE)),-9999,VLOOKUP($I455,disall!$A$2:$CY$349,COLUMN(disall!CR454),FALSE))</f>
        <v>3.1</v>
      </c>
      <c r="CZ455" s="8">
        <f>IF(ISNA(VLOOKUP($I455,disall!$A$2:$CY$349,COLUMN(disall!CS454),FALSE)),-9999,VLOOKUP($I455,disall!$A$2:$CY$349,COLUMN(disall!CS454),FALSE))</f>
        <v>1058.02</v>
      </c>
      <c r="DA455" s="8">
        <f>IF(ISNA(VLOOKUP($I455,disall!$A$2:$CY$349,COLUMN(disall!CT454),FALSE)),-9999,VLOOKUP($I455,disall!$A$2:$CY$349,COLUMN(disall!CT454),FALSE))</f>
        <v>2.93</v>
      </c>
      <c r="DB455" s="8">
        <f>IF(ISNA(VLOOKUP($I455,disall!$A$2:$CY$349,COLUMN(disall!CU454),FALSE)),-9999,VLOOKUP($I455,disall!$A$2:$CY$349,COLUMN(disall!CU454),FALSE))</f>
        <v>3.1</v>
      </c>
      <c r="DC455" s="8">
        <f>IF(ISNA(VLOOKUP($I455,disall!$A$2:$CY$349,COLUMN(disall!CV454),FALSE)),-9999,VLOOKUP($I455,disall!$A$2:$CY$349,COLUMN(disall!CV454),FALSE))</f>
        <v>1058.02</v>
      </c>
      <c r="DD455" s="8">
        <f>IF(ISNA(VLOOKUP($I455,disall!$A$2:$CY$349,COLUMN(disall!CW454),FALSE)),-9999,VLOOKUP($I455,disall!$A$2:$CY$349,COLUMN(disall!CW454),FALSE))</f>
        <v>1.36</v>
      </c>
      <c r="DE455" s="8">
        <f>IF(ISNA(VLOOKUP($I455,disall!$A$2:$CY$349,COLUMN(disall!CX454),FALSE)),-9999,VLOOKUP($I455,disall!$A$2:$CY$349,COLUMN(disall!CX454),FALSE))</f>
        <v>1.1299999999999999</v>
      </c>
      <c r="DF455" s="8">
        <f>IF(ISNA(VLOOKUP($I455,disall!$A$2:$CY$349,COLUMN(disall!CY454),FALSE)),-9999,VLOOKUP($I455,disall!$A$2:$CY$349,COLUMN(disall!CY454),FALSE))</f>
        <v>830.88</v>
      </c>
    </row>
    <row r="456" spans="1:110" x14ac:dyDescent="0.25">
      <c r="A456">
        <v>440</v>
      </c>
      <c r="B456" t="s">
        <v>8</v>
      </c>
      <c r="C456" t="s">
        <v>472</v>
      </c>
      <c r="D456" t="s">
        <v>172</v>
      </c>
      <c r="E456" t="s">
        <v>473</v>
      </c>
      <c r="F456" t="s">
        <v>1249</v>
      </c>
      <c r="G456" t="s">
        <v>473</v>
      </c>
      <c r="H456">
        <v>4153</v>
      </c>
      <c r="I456">
        <f>IF(ISNA(VLOOKUP(H456,disall!$D$2:$L$349,1,FALSE)),H456,VLOOKUP(H456,disall!$D$2:$L$349,1,FALSE))</f>
        <v>4153</v>
      </c>
      <c r="J456" t="str">
        <f>IF(ISNA(VLOOKUP(H456,disall!$D$2:$L$349,1,FALSE)),"NA",VLOOKUP(H456,disall!$D$2:$L$349,2,FALSE))</f>
        <v>NA</v>
      </c>
      <c r="K456" t="str">
        <f>IF(ISNA(VLOOKUP(I456,disall!$A$2:$L$349,3,FALSE)),F456,VLOOKUP(I456,disall!$A$2:$L$349,3,FALSE))</f>
        <v>Calcutta</v>
      </c>
      <c r="L456" t="str">
        <f>IF(ISNA(VLOOKUP(I456,disall!$A$2:$L$349,12,FALSE)),"NA",VLOOKUP(I456,disall!$A$2:$L$349,12,FALSE))</f>
        <v>NA</v>
      </c>
      <c r="M456" t="str">
        <f>IF(ISNA(VLOOKUP(I456,disall!$A$2:$M$349,6,FALSE)),"NA",VLOOKUP(I456,disall!$A$2:$M$349,6,FALSE))</f>
        <v>NA</v>
      </c>
      <c r="N456" t="str">
        <f>IF(ISNA(VLOOKUP(I456,disall!$A$2:$M$349,7,FALSE)),"NA",VLOOKUP(I456,disall!$A$2:$M$349,7,FALSE))</f>
        <v>NA</v>
      </c>
      <c r="O456" t="str">
        <f>IF(ISNA(VLOOKUP(I456,disall!$A$2:$M$349,8,FALSE)),"NA",VLOOKUP(I456,disall!$A$2:$M$349,8,FALSE))</f>
        <v>NA</v>
      </c>
      <c r="P456" t="str">
        <f>IF(ISNA(VLOOKUP(I456,disall!$A$2:$M$349,9,FALSE)),"NA",VLOOKUP(I456,disall!$A$2:$M$349,9,FALSE))</f>
        <v>NA</v>
      </c>
      <c r="Q456" t="str">
        <f>IF(ISNA(VLOOKUP(I456,disall!$A$2:$M$349,10,FALSE)),"NA",VLOOKUP(I456,disall!$A$2:$M$349,10,FALSE))</f>
        <v>NA</v>
      </c>
      <c r="R456" t="str">
        <f>IF(ISNA(VLOOKUP(I456,disall!$A$2:$M$349,11,FALSE)),"NA",VLOOKUP(I456,disall!$A$2:$M$349,11,FALSE))</f>
        <v>NA</v>
      </c>
      <c r="S456" t="str">
        <f>IF(ISNA(VLOOKUP(I456,disall!$A$2:$M$349,12,FALSE)),"NA",VLOOKUP(I456,disall!$A$2:$M$349,12,FALSE))</f>
        <v>NA</v>
      </c>
      <c r="T456" t="str">
        <f>IF(ISNA(VLOOKUP(I456,disall!$A$2:$M$349,13,FALSE)),"NA",VLOOKUP(I456,disall!$A$2:$M$349,13,FALSE))</f>
        <v>NA</v>
      </c>
      <c r="U456" s="8">
        <f>IF(ISNA(VLOOKUP($I456,disall!$A$2:$CY$349,COLUMN(disall!N455),FALSE)),-9999,VLOOKUP($I456,disall!$A$2:$CY$349,COLUMN(disall!N455),FALSE))</f>
        <v>-9999</v>
      </c>
      <c r="V456" s="8">
        <f>IF(ISNA(VLOOKUP($I456,disall!$A$2:$CY$349,COLUMN(disall!O455),FALSE)),-9999,VLOOKUP($I456,disall!$A$2:$CY$349,COLUMN(disall!O455),FALSE))</f>
        <v>-9999</v>
      </c>
      <c r="W456" s="8">
        <f>IF(ISNA(VLOOKUP($I456,disall!$A$2:$CY$349,COLUMN(disall!P455),FALSE)),-9999,VLOOKUP($I456,disall!$A$2:$CY$349,COLUMN(disall!P455),FALSE))</f>
        <v>-9999</v>
      </c>
      <c r="X456" s="8">
        <f>IF(ISNA(VLOOKUP($I456,disall!$A$2:$CY$349,COLUMN(disall!Q455),FALSE)),-9999,VLOOKUP($I456,disall!$A$2:$CY$349,COLUMN(disall!Q455),FALSE))</f>
        <v>-9999</v>
      </c>
      <c r="Y456" s="8">
        <f>IF(ISNA(VLOOKUP($I456,disall!$A$2:$CY$349,COLUMN(disall!R455),FALSE)),-9999,VLOOKUP($I456,disall!$A$2:$CY$349,COLUMN(disall!R455),FALSE))</f>
        <v>-9999</v>
      </c>
      <c r="Z456" s="8">
        <f>IF(ISNA(VLOOKUP($I456,disall!$A$2:$CY$349,COLUMN(disall!S455),FALSE)),-9999,VLOOKUP($I456,disall!$A$2:$CY$349,COLUMN(disall!S455),FALSE))</f>
        <v>-9999</v>
      </c>
      <c r="AA456" s="8">
        <f>IF(ISNA(VLOOKUP($I456,disall!$A$2:$CY$349,COLUMN(disall!T455),FALSE)),-9999,VLOOKUP($I456,disall!$A$2:$CY$349,COLUMN(disall!T455),FALSE))</f>
        <v>-9999</v>
      </c>
      <c r="AB456" s="8">
        <f>IF(ISNA(VLOOKUP($I456,disall!$A$2:$CY$349,COLUMN(disall!U455),FALSE)),-9999,VLOOKUP($I456,disall!$A$2:$CY$349,COLUMN(disall!U455),FALSE))</f>
        <v>-9999</v>
      </c>
      <c r="AC456" s="8">
        <f>IF(ISNA(VLOOKUP($I456,disall!$A$2:$CY$349,COLUMN(disall!V455),FALSE)),-9999,VLOOKUP($I456,disall!$A$2:$CY$349,COLUMN(disall!V455),FALSE))</f>
        <v>-9999</v>
      </c>
      <c r="AD456" s="8">
        <f>IF(ISNA(VLOOKUP($I456,disall!$A$2:$CY$349,COLUMN(disall!W455),FALSE)),-9999,VLOOKUP($I456,disall!$A$2:$CY$349,COLUMN(disall!W455),FALSE))</f>
        <v>-9999</v>
      </c>
      <c r="AE456" s="8">
        <f>IF(ISNA(VLOOKUP($I456,disall!$A$2:$CY$349,COLUMN(disall!X455),FALSE)),-9999,VLOOKUP($I456,disall!$A$2:$CY$349,COLUMN(disall!X455),FALSE))</f>
        <v>-9999</v>
      </c>
      <c r="AF456" s="8">
        <f>IF(ISNA(VLOOKUP($I456,disall!$A$2:$CY$349,COLUMN(disall!Y455),FALSE)),-9999,VLOOKUP($I456,disall!$A$2:$CY$349,COLUMN(disall!Y455),FALSE))</f>
        <v>-9999</v>
      </c>
      <c r="AG456" s="8">
        <f>IF(ISNA(VLOOKUP($I456,disall!$A$2:$CY$349,COLUMN(disall!Z455),FALSE)),-9999,VLOOKUP($I456,disall!$A$2:$CY$349,COLUMN(disall!Z455),FALSE))</f>
        <v>-9999</v>
      </c>
      <c r="AH456" s="8">
        <f>IF(ISNA(VLOOKUP($I456,disall!$A$2:$CY$349,COLUMN(disall!AA455),FALSE)),-9999,VLOOKUP($I456,disall!$A$2:$CY$349,COLUMN(disall!AA455),FALSE))</f>
        <v>-9999</v>
      </c>
      <c r="AI456" s="8">
        <f>IF(ISNA(VLOOKUP($I456,disall!$A$2:$CY$349,COLUMN(disall!AB455),FALSE)),-9999,VLOOKUP($I456,disall!$A$2:$CY$349,COLUMN(disall!AB455),FALSE))</f>
        <v>-9999</v>
      </c>
      <c r="AJ456" s="8">
        <f>IF(ISNA(VLOOKUP($I456,disall!$A$2:$CY$349,COLUMN(disall!AC455),FALSE)),-9999,VLOOKUP($I456,disall!$A$2:$CY$349,COLUMN(disall!AC455),FALSE))</f>
        <v>-9999</v>
      </c>
      <c r="AK456" s="8">
        <f>IF(ISNA(VLOOKUP($I456,disall!$A$2:$CY$349,COLUMN(disall!AD455),FALSE)),-9999,VLOOKUP($I456,disall!$A$2:$CY$349,COLUMN(disall!AD455),FALSE))</f>
        <v>-9999</v>
      </c>
      <c r="AL456" s="8">
        <f>IF(ISNA(VLOOKUP($I456,disall!$A$2:$CY$349,COLUMN(disall!AE455),FALSE)),-9999,VLOOKUP($I456,disall!$A$2:$CY$349,COLUMN(disall!AE455),FALSE))</f>
        <v>-9999</v>
      </c>
      <c r="AM456" s="8">
        <f>IF(ISNA(VLOOKUP($I456,disall!$A$2:$CY$349,COLUMN(disall!AF455),FALSE)),-9999,VLOOKUP($I456,disall!$A$2:$CY$349,COLUMN(disall!AF455),FALSE))</f>
        <v>-9999</v>
      </c>
      <c r="AN456" s="8">
        <f>IF(ISNA(VLOOKUP($I456,disall!$A$2:$CY$349,COLUMN(disall!AG455),FALSE)),-9999,VLOOKUP($I456,disall!$A$2:$CY$349,COLUMN(disall!AG455),FALSE))</f>
        <v>-9999</v>
      </c>
      <c r="AO456" s="8">
        <f>IF(ISNA(VLOOKUP($I456,disall!$A$2:$CY$349,COLUMN(disall!AH455),FALSE)),-9999,VLOOKUP($I456,disall!$A$2:$CY$349,COLUMN(disall!AH455),FALSE))</f>
        <v>-9999</v>
      </c>
      <c r="AP456" s="8">
        <f>IF(ISNA(VLOOKUP($I456,disall!$A$2:$CY$349,COLUMN(disall!AI455),FALSE)),-9999,VLOOKUP($I456,disall!$A$2:$CY$349,COLUMN(disall!AI455),FALSE))</f>
        <v>-9999</v>
      </c>
      <c r="AQ456" s="8">
        <f>IF(ISNA(VLOOKUP($I456,disall!$A$2:$CY$349,COLUMN(disall!AJ455),FALSE)),-9999,VLOOKUP($I456,disall!$A$2:$CY$349,COLUMN(disall!AJ455),FALSE))</f>
        <v>-9999</v>
      </c>
      <c r="AR456" s="8">
        <f>IF(ISNA(VLOOKUP($I456,disall!$A$2:$CY$349,COLUMN(disall!AK455),FALSE)),-9999,VLOOKUP($I456,disall!$A$2:$CY$349,COLUMN(disall!AK455),FALSE))</f>
        <v>-9999</v>
      </c>
      <c r="AS456" s="8">
        <f>IF(ISNA(VLOOKUP($I456,disall!$A$2:$CY$349,COLUMN(disall!AL455),FALSE)),-9999,VLOOKUP($I456,disall!$A$2:$CY$349,COLUMN(disall!AL455),FALSE))</f>
        <v>-9999</v>
      </c>
      <c r="AT456" s="8">
        <f>IF(ISNA(VLOOKUP($I456,disall!$A$2:$CY$349,COLUMN(disall!AM455),FALSE)),-9999,VLOOKUP($I456,disall!$A$2:$CY$349,COLUMN(disall!AM455),FALSE))</f>
        <v>-9999</v>
      </c>
      <c r="AU456" s="8">
        <f>IF(ISNA(VLOOKUP($I456,disall!$A$2:$CY$349,COLUMN(disall!AN455),FALSE)),-9999,VLOOKUP($I456,disall!$A$2:$CY$349,COLUMN(disall!AN455),FALSE))</f>
        <v>-9999</v>
      </c>
      <c r="AV456" s="8">
        <f>IF(ISNA(VLOOKUP($I456,disall!$A$2:$CY$349,COLUMN(disall!AO455),FALSE)),-9999,VLOOKUP($I456,disall!$A$2:$CY$349,COLUMN(disall!AO455),FALSE))</f>
        <v>-9999</v>
      </c>
      <c r="AW456" s="8">
        <f>IF(ISNA(VLOOKUP($I456,disall!$A$2:$CY$349,COLUMN(disall!AP455),FALSE)),-9999,VLOOKUP($I456,disall!$A$2:$CY$349,COLUMN(disall!AP455),FALSE))</f>
        <v>-9999</v>
      </c>
      <c r="AX456" s="8">
        <f>IF(ISNA(VLOOKUP($I456,disall!$A$2:$CY$349,COLUMN(disall!AQ455),FALSE)),-9999,VLOOKUP($I456,disall!$A$2:$CY$349,COLUMN(disall!AQ455),FALSE))</f>
        <v>-9999</v>
      </c>
      <c r="AY456" s="8">
        <f>IF(ISNA(VLOOKUP($I456,disall!$A$2:$CY$349,COLUMN(disall!AR455),FALSE)),-9999,VLOOKUP($I456,disall!$A$2:$CY$349,COLUMN(disall!AR455),FALSE))</f>
        <v>-9999</v>
      </c>
      <c r="AZ456" s="8">
        <f>IF(ISNA(VLOOKUP($I456,disall!$A$2:$CY$349,COLUMN(disall!AS455),FALSE)),-9999,VLOOKUP($I456,disall!$A$2:$CY$349,COLUMN(disall!AS455),FALSE))</f>
        <v>-9999</v>
      </c>
      <c r="BA456" s="8">
        <f>IF(ISNA(VLOOKUP($I456,disall!$A$2:$CY$349,COLUMN(disall!AT455),FALSE)),-9999,VLOOKUP($I456,disall!$A$2:$CY$349,COLUMN(disall!AT455),FALSE))</f>
        <v>-9999</v>
      </c>
      <c r="BB456" s="8">
        <f>IF(ISNA(VLOOKUP($I456,disall!$A$2:$CY$349,COLUMN(disall!AU455),FALSE)),-9999,VLOOKUP($I456,disall!$A$2:$CY$349,COLUMN(disall!AU455),FALSE))</f>
        <v>-9999</v>
      </c>
      <c r="BC456" s="8">
        <f>IF(ISNA(VLOOKUP($I456,disall!$A$2:$CY$349,COLUMN(disall!AV455),FALSE)),-9999,VLOOKUP($I456,disall!$A$2:$CY$349,COLUMN(disall!AV455),FALSE))</f>
        <v>-9999</v>
      </c>
      <c r="BD456" s="8">
        <f>IF(ISNA(VLOOKUP($I456,disall!$A$2:$CY$349,COLUMN(disall!AW455),FALSE)),-9999,VLOOKUP($I456,disall!$A$2:$CY$349,COLUMN(disall!AW455),FALSE))</f>
        <v>-9999</v>
      </c>
      <c r="BE456" s="8">
        <f>IF(ISNA(VLOOKUP($I456,disall!$A$2:$CY$349,COLUMN(disall!AX455),FALSE)),-9999,VLOOKUP($I456,disall!$A$2:$CY$349,COLUMN(disall!AX455),FALSE))</f>
        <v>-9999</v>
      </c>
      <c r="BF456" s="8">
        <f>IF(ISNA(VLOOKUP($I456,disall!$A$2:$CY$349,COLUMN(disall!AY455),FALSE)),-9999,VLOOKUP($I456,disall!$A$2:$CY$349,COLUMN(disall!AY455),FALSE))</f>
        <v>-9999</v>
      </c>
      <c r="BG456" s="8">
        <f>IF(ISNA(VLOOKUP($I456,disall!$A$2:$CY$349,COLUMN(disall!AZ455),FALSE)),-9999,VLOOKUP($I456,disall!$A$2:$CY$349,COLUMN(disall!AZ455),FALSE))</f>
        <v>-9999</v>
      </c>
      <c r="BH456" s="8">
        <f>IF(ISNA(VLOOKUP($I456,disall!$A$2:$CY$349,COLUMN(disall!BA455),FALSE)),-9999,VLOOKUP($I456,disall!$A$2:$CY$349,COLUMN(disall!BA455),FALSE))</f>
        <v>-9999</v>
      </c>
      <c r="BI456" s="8">
        <f>IF(ISNA(VLOOKUP($I456,disall!$A$2:$CY$349,COLUMN(disall!BB455),FALSE)),-9999,VLOOKUP($I456,disall!$A$2:$CY$349,COLUMN(disall!BB455),FALSE))</f>
        <v>-9999</v>
      </c>
      <c r="BJ456" s="8">
        <f>IF(ISNA(VLOOKUP($I456,disall!$A$2:$CY$349,COLUMN(disall!BC455),FALSE)),-9999,VLOOKUP($I456,disall!$A$2:$CY$349,COLUMN(disall!BC455),FALSE))</f>
        <v>-9999</v>
      </c>
      <c r="BK456" s="8">
        <f>IF(ISNA(VLOOKUP($I456,disall!$A$2:$CY$349,COLUMN(disall!BD455),FALSE)),-9999,VLOOKUP($I456,disall!$A$2:$CY$349,COLUMN(disall!BD455),FALSE))</f>
        <v>-9999</v>
      </c>
      <c r="BL456" s="8">
        <f>IF(ISNA(VLOOKUP($I456,disall!$A$2:$CY$349,COLUMN(disall!BE455),FALSE)),-9999,VLOOKUP($I456,disall!$A$2:$CY$349,COLUMN(disall!BE455),FALSE))</f>
        <v>-9999</v>
      </c>
      <c r="BM456" s="8">
        <f>IF(ISNA(VLOOKUP($I456,disall!$A$2:$CY$349,COLUMN(disall!BF455),FALSE)),-9999,VLOOKUP($I456,disall!$A$2:$CY$349,COLUMN(disall!BF455),FALSE))</f>
        <v>-9999</v>
      </c>
      <c r="BN456" s="8">
        <f>IF(ISNA(VLOOKUP($I456,disall!$A$2:$CY$349,COLUMN(disall!BG455),FALSE)),-9999,VLOOKUP($I456,disall!$A$2:$CY$349,COLUMN(disall!BG455),FALSE))</f>
        <v>-9999</v>
      </c>
      <c r="BO456" s="8">
        <f>IF(ISNA(VLOOKUP($I456,disall!$A$2:$CY$349,COLUMN(disall!BH455),FALSE)),-9999,VLOOKUP($I456,disall!$A$2:$CY$349,COLUMN(disall!BH455),FALSE))</f>
        <v>-9999</v>
      </c>
      <c r="BP456" s="8">
        <f>IF(ISNA(VLOOKUP($I456,disall!$A$2:$CY$349,COLUMN(disall!BI455),FALSE)),-9999,VLOOKUP($I456,disall!$A$2:$CY$349,COLUMN(disall!BI455),FALSE))</f>
        <v>-9999</v>
      </c>
      <c r="BQ456" s="8">
        <f>IF(ISNA(VLOOKUP($I456,disall!$A$2:$CY$349,COLUMN(disall!BJ455),FALSE)),-9999,VLOOKUP($I456,disall!$A$2:$CY$349,COLUMN(disall!BJ455),FALSE))</f>
        <v>-9999</v>
      </c>
      <c r="BR456" s="8">
        <f>IF(ISNA(VLOOKUP($I456,disall!$A$2:$CY$349,COLUMN(disall!BK455),FALSE)),-9999,VLOOKUP($I456,disall!$A$2:$CY$349,COLUMN(disall!BK455),FALSE))</f>
        <v>-9999</v>
      </c>
      <c r="BS456" s="8">
        <f>IF(ISNA(VLOOKUP($I456,disall!$A$2:$CY$349,COLUMN(disall!BL455),FALSE)),-9999,VLOOKUP($I456,disall!$A$2:$CY$349,COLUMN(disall!BL455),FALSE))</f>
        <v>-9999</v>
      </c>
      <c r="BT456" s="8">
        <f>IF(ISNA(VLOOKUP($I456,disall!$A$2:$CY$349,COLUMN(disall!BM455),FALSE)),-9999,VLOOKUP($I456,disall!$A$2:$CY$349,COLUMN(disall!BM455),FALSE))</f>
        <v>-9999</v>
      </c>
      <c r="BU456" s="8">
        <f>IF(ISNA(VLOOKUP($I456,disall!$A$2:$CY$349,COLUMN(disall!BN455),FALSE)),-9999,VLOOKUP($I456,disall!$A$2:$CY$349,COLUMN(disall!BN455),FALSE))</f>
        <v>-9999</v>
      </c>
      <c r="BV456" s="8">
        <f>IF(ISNA(VLOOKUP($I456,disall!$A$2:$CY$349,COLUMN(disall!BO455),FALSE)),-9999,VLOOKUP($I456,disall!$A$2:$CY$349,COLUMN(disall!BO455),FALSE))</f>
        <v>-9999</v>
      </c>
      <c r="BW456" s="8">
        <f>IF(ISNA(VLOOKUP($I456,disall!$A$2:$CY$349,COLUMN(disall!BP455),FALSE)),-9999,VLOOKUP($I456,disall!$A$2:$CY$349,COLUMN(disall!BP455),FALSE))</f>
        <v>-9999</v>
      </c>
      <c r="BX456" s="8">
        <f>IF(ISNA(VLOOKUP($I456,disall!$A$2:$CY$349,COLUMN(disall!BQ455),FALSE)),-9999,VLOOKUP($I456,disall!$A$2:$CY$349,COLUMN(disall!BQ455),FALSE))</f>
        <v>-9999</v>
      </c>
      <c r="BY456" s="8">
        <f>IF(ISNA(VLOOKUP($I456,disall!$A$2:$CY$349,COLUMN(disall!BR455),FALSE)),-9999,VLOOKUP($I456,disall!$A$2:$CY$349,COLUMN(disall!BR455),FALSE))</f>
        <v>-9999</v>
      </c>
      <c r="BZ456" s="8">
        <f>IF(ISNA(VLOOKUP($I456,disall!$A$2:$CY$349,COLUMN(disall!BS455),FALSE)),-9999,VLOOKUP($I456,disall!$A$2:$CY$349,COLUMN(disall!BS455),FALSE))</f>
        <v>-9999</v>
      </c>
      <c r="CA456" s="8">
        <f>IF(ISNA(VLOOKUP($I456,disall!$A$2:$CY$349,COLUMN(disall!BT455),FALSE)),-9999,VLOOKUP($I456,disall!$A$2:$CY$349,COLUMN(disall!BT455),FALSE))</f>
        <v>-9999</v>
      </c>
      <c r="CB456" s="8">
        <f>IF(ISNA(VLOOKUP($I456,disall!$A$2:$CY$349,COLUMN(disall!BU455),FALSE)),-9999,VLOOKUP($I456,disall!$A$2:$CY$349,COLUMN(disall!BU455),FALSE))</f>
        <v>-9999</v>
      </c>
      <c r="CC456" s="8">
        <f>IF(ISNA(VLOOKUP($I456,disall!$A$2:$CY$349,COLUMN(disall!BV455),FALSE)),-9999,VLOOKUP($I456,disall!$A$2:$CY$349,COLUMN(disall!BV455),FALSE))</f>
        <v>-9999</v>
      </c>
      <c r="CD456" s="8">
        <f>IF(ISNA(VLOOKUP($I456,disall!$A$2:$CY$349,COLUMN(disall!BW455),FALSE)),-9999,VLOOKUP($I456,disall!$A$2:$CY$349,COLUMN(disall!BW455),FALSE))</f>
        <v>-9999</v>
      </c>
      <c r="CE456" s="8">
        <f>IF(ISNA(VLOOKUP($I456,disall!$A$2:$CY$349,COLUMN(disall!BX455),FALSE)),-9999,VLOOKUP($I456,disall!$A$2:$CY$349,COLUMN(disall!BX455),FALSE))</f>
        <v>-9999</v>
      </c>
      <c r="CF456" s="8">
        <f>IF(ISNA(VLOOKUP($I456,disall!$A$2:$CY$349,COLUMN(disall!BY455),FALSE)),-9999,VLOOKUP($I456,disall!$A$2:$CY$349,COLUMN(disall!BY455),FALSE))</f>
        <v>-9999</v>
      </c>
      <c r="CG456" s="8">
        <f>IF(ISNA(VLOOKUP($I456,disall!$A$2:$CY$349,COLUMN(disall!BZ455),FALSE)),-9999,VLOOKUP($I456,disall!$A$2:$CY$349,COLUMN(disall!BZ455),FALSE))</f>
        <v>-9999</v>
      </c>
      <c r="CH456" s="8">
        <f>IF(ISNA(VLOOKUP($I456,disall!$A$2:$CY$349,COLUMN(disall!CA455),FALSE)),-9999,VLOOKUP($I456,disall!$A$2:$CY$349,COLUMN(disall!CA455),FALSE))</f>
        <v>-9999</v>
      </c>
      <c r="CI456" s="8">
        <f>IF(ISNA(VLOOKUP($I456,disall!$A$2:$CY$349,COLUMN(disall!CB455),FALSE)),-9999,VLOOKUP($I456,disall!$A$2:$CY$349,COLUMN(disall!CB455),FALSE))</f>
        <v>-9999</v>
      </c>
      <c r="CJ456" s="8">
        <f>IF(ISNA(VLOOKUP($I456,disall!$A$2:$CY$349,COLUMN(disall!CC455),FALSE)),-9999,VLOOKUP($I456,disall!$A$2:$CY$349,COLUMN(disall!CC455),FALSE))</f>
        <v>-9999</v>
      </c>
      <c r="CK456" s="8">
        <f>IF(ISNA(VLOOKUP($I456,disall!$A$2:$CY$349,COLUMN(disall!CD455),FALSE)),-9999,VLOOKUP($I456,disall!$A$2:$CY$349,COLUMN(disall!CD455),FALSE))</f>
        <v>-9999</v>
      </c>
      <c r="CL456" s="8">
        <f>IF(ISNA(VLOOKUP($I456,disall!$A$2:$CY$349,COLUMN(disall!CE455),FALSE)),-9999,VLOOKUP($I456,disall!$A$2:$CY$349,COLUMN(disall!CE455),FALSE))</f>
        <v>-9999</v>
      </c>
      <c r="CM456" s="8">
        <f>IF(ISNA(VLOOKUP($I456,disall!$A$2:$CY$349,COLUMN(disall!CF455),FALSE)),-9999,VLOOKUP($I456,disall!$A$2:$CY$349,COLUMN(disall!CF455),FALSE))</f>
        <v>-9999</v>
      </c>
      <c r="CN456" s="8">
        <f>IF(ISNA(VLOOKUP($I456,disall!$A$2:$CY$349,COLUMN(disall!CG455),FALSE)),-9999,VLOOKUP($I456,disall!$A$2:$CY$349,COLUMN(disall!CG455),FALSE))</f>
        <v>-9999</v>
      </c>
      <c r="CO456" s="8">
        <f>IF(ISNA(VLOOKUP($I456,disall!$A$2:$CY$349,COLUMN(disall!CH455),FALSE)),-9999,VLOOKUP($I456,disall!$A$2:$CY$349,COLUMN(disall!CH455),FALSE))</f>
        <v>-9999</v>
      </c>
      <c r="CP456" s="8">
        <f>IF(ISNA(VLOOKUP($I456,disall!$A$2:$CY$349,COLUMN(disall!CI455),FALSE)),-9999,VLOOKUP($I456,disall!$A$2:$CY$349,COLUMN(disall!CI455),FALSE))</f>
        <v>-9999</v>
      </c>
      <c r="CQ456" s="8">
        <f>IF(ISNA(VLOOKUP($I456,disall!$A$2:$CY$349,COLUMN(disall!CJ455),FALSE)),-9999,VLOOKUP($I456,disall!$A$2:$CY$349,COLUMN(disall!CJ455),FALSE))</f>
        <v>-9999</v>
      </c>
      <c r="CR456" s="8">
        <f>IF(ISNA(VLOOKUP($I456,disall!$A$2:$CY$349,COLUMN(disall!CK455),FALSE)),-9999,VLOOKUP($I456,disall!$A$2:$CY$349,COLUMN(disall!CK455),FALSE))</f>
        <v>-9999</v>
      </c>
      <c r="CS456" s="8">
        <f>IF(ISNA(VLOOKUP($I456,disall!$A$2:$CY$349,COLUMN(disall!CL455),FALSE)),-9999,VLOOKUP($I456,disall!$A$2:$CY$349,COLUMN(disall!CL455),FALSE))</f>
        <v>-9999</v>
      </c>
      <c r="CT456" s="8">
        <f>IF(ISNA(VLOOKUP($I456,disall!$A$2:$CY$349,COLUMN(disall!CM455),FALSE)),-9999,VLOOKUP($I456,disall!$A$2:$CY$349,COLUMN(disall!CM455),FALSE))</f>
        <v>-9999</v>
      </c>
      <c r="CU456" s="8">
        <f>IF(ISNA(VLOOKUP($I456,disall!$A$2:$CY$349,COLUMN(disall!CN455),FALSE)),-9999,VLOOKUP($I456,disall!$A$2:$CY$349,COLUMN(disall!CN455),FALSE))</f>
        <v>-9999</v>
      </c>
      <c r="CV456" s="8">
        <f>IF(ISNA(VLOOKUP($I456,disall!$A$2:$CY$349,COLUMN(disall!CO455),FALSE)),-9999,VLOOKUP($I456,disall!$A$2:$CY$349,COLUMN(disall!CO455),FALSE))</f>
        <v>-9999</v>
      </c>
      <c r="CW456" s="8">
        <f>IF(ISNA(VLOOKUP($I456,disall!$A$2:$CY$349,COLUMN(disall!CP455),FALSE)),-9999,VLOOKUP($I456,disall!$A$2:$CY$349,COLUMN(disall!CP455),FALSE))</f>
        <v>-9999</v>
      </c>
      <c r="CX456" s="8">
        <f>IF(ISNA(VLOOKUP($I456,disall!$A$2:$CY$349,COLUMN(disall!CQ455),FALSE)),-9999,VLOOKUP($I456,disall!$A$2:$CY$349,COLUMN(disall!CQ455),FALSE))</f>
        <v>-9999</v>
      </c>
      <c r="CY456" s="8">
        <f>IF(ISNA(VLOOKUP($I456,disall!$A$2:$CY$349,COLUMN(disall!CR455),FALSE)),-9999,VLOOKUP($I456,disall!$A$2:$CY$349,COLUMN(disall!CR455),FALSE))</f>
        <v>-9999</v>
      </c>
      <c r="CZ456" s="8">
        <f>IF(ISNA(VLOOKUP($I456,disall!$A$2:$CY$349,COLUMN(disall!CS455),FALSE)),-9999,VLOOKUP($I456,disall!$A$2:$CY$349,COLUMN(disall!CS455),FALSE))</f>
        <v>-9999</v>
      </c>
      <c r="DA456" s="8">
        <f>IF(ISNA(VLOOKUP($I456,disall!$A$2:$CY$349,COLUMN(disall!CT455),FALSE)),-9999,VLOOKUP($I456,disall!$A$2:$CY$349,COLUMN(disall!CT455),FALSE))</f>
        <v>-9999</v>
      </c>
      <c r="DB456" s="8">
        <f>IF(ISNA(VLOOKUP($I456,disall!$A$2:$CY$349,COLUMN(disall!CU455),FALSE)),-9999,VLOOKUP($I456,disall!$A$2:$CY$349,COLUMN(disall!CU455),FALSE))</f>
        <v>-9999</v>
      </c>
      <c r="DC456" s="8">
        <f>IF(ISNA(VLOOKUP($I456,disall!$A$2:$CY$349,COLUMN(disall!CV455),FALSE)),-9999,VLOOKUP($I456,disall!$A$2:$CY$349,COLUMN(disall!CV455),FALSE))</f>
        <v>-9999</v>
      </c>
      <c r="DD456" s="8">
        <f>IF(ISNA(VLOOKUP($I456,disall!$A$2:$CY$349,COLUMN(disall!CW455),FALSE)),-9999,VLOOKUP($I456,disall!$A$2:$CY$349,COLUMN(disall!CW455),FALSE))</f>
        <v>-9999</v>
      </c>
      <c r="DE456" s="8">
        <f>IF(ISNA(VLOOKUP($I456,disall!$A$2:$CY$349,COLUMN(disall!CX455),FALSE)),-9999,VLOOKUP($I456,disall!$A$2:$CY$349,COLUMN(disall!CX455),FALSE))</f>
        <v>-9999</v>
      </c>
      <c r="DF456" s="8">
        <f>IF(ISNA(VLOOKUP($I456,disall!$A$2:$CY$349,COLUMN(disall!CY455),FALSE)),-9999,VLOOKUP($I456,disall!$A$2:$CY$349,COLUMN(disall!CY455),FALSE))</f>
        <v>-9999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56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5.7109375" bestFit="1" customWidth="1"/>
    <col min="3" max="3" width="11.7109375" bestFit="1" customWidth="1"/>
    <col min="5" max="16" width="11.28515625" bestFit="1" customWidth="1"/>
  </cols>
  <sheetData>
    <row r="1" spans="1:16" x14ac:dyDescent="0.25">
      <c r="A1" s="11" t="s">
        <v>460</v>
      </c>
      <c r="B1" t="s">
        <v>1267</v>
      </c>
      <c r="C1" t="s">
        <v>1268</v>
      </c>
      <c r="D1" t="s">
        <v>1269</v>
      </c>
      <c r="E1" t="s">
        <v>1270</v>
      </c>
      <c r="F1" t="s">
        <v>1271</v>
      </c>
      <c r="G1" t="s">
        <v>1272</v>
      </c>
      <c r="H1" t="s">
        <v>1273</v>
      </c>
      <c r="I1" t="s">
        <v>1274</v>
      </c>
      <c r="J1" t="s">
        <v>1275</v>
      </c>
      <c r="K1" t="s">
        <v>1276</v>
      </c>
      <c r="L1" t="s">
        <v>1277</v>
      </c>
      <c r="M1" t="s">
        <v>1278</v>
      </c>
      <c r="N1" t="s">
        <v>1279</v>
      </c>
      <c r="O1" t="s">
        <v>1280</v>
      </c>
      <c r="P1" t="s">
        <v>1281</v>
      </c>
    </row>
    <row r="2" spans="1:16" x14ac:dyDescent="0.25">
      <c r="A2">
        <v>200</v>
      </c>
      <c r="B2">
        <v>0</v>
      </c>
      <c r="C2">
        <v>0</v>
      </c>
      <c r="D2">
        <v>0</v>
      </c>
      <c r="E2" s="10">
        <v>0</v>
      </c>
      <c r="F2" s="10">
        <v>0</v>
      </c>
      <c r="G2" s="10">
        <v>0</v>
      </c>
      <c r="H2" s="10">
        <v>0</v>
      </c>
      <c r="I2" s="10">
        <v>0</v>
      </c>
      <c r="J2" s="10">
        <v>0</v>
      </c>
      <c r="K2" s="10">
        <v>0</v>
      </c>
      <c r="L2" s="10">
        <v>0</v>
      </c>
      <c r="M2" s="10">
        <v>0</v>
      </c>
      <c r="N2" s="10">
        <v>0</v>
      </c>
      <c r="O2" s="10">
        <v>0</v>
      </c>
      <c r="P2" s="10">
        <v>0</v>
      </c>
    </row>
    <row r="3" spans="1:16" x14ac:dyDescent="0.25">
      <c r="A3">
        <v>82</v>
      </c>
      <c r="B3">
        <v>0</v>
      </c>
      <c r="C3">
        <v>0</v>
      </c>
      <c r="D3">
        <v>0</v>
      </c>
      <c r="E3" s="10">
        <v>0</v>
      </c>
      <c r="F3" s="10">
        <v>0</v>
      </c>
      <c r="G3" s="10">
        <v>0</v>
      </c>
      <c r="H3" s="10">
        <v>0</v>
      </c>
      <c r="I3" s="10">
        <v>0</v>
      </c>
      <c r="J3" s="10">
        <v>0</v>
      </c>
      <c r="K3" s="10">
        <v>0</v>
      </c>
      <c r="L3" s="10">
        <v>0</v>
      </c>
      <c r="M3" s="10">
        <v>0</v>
      </c>
      <c r="N3" s="10">
        <v>0</v>
      </c>
      <c r="O3" s="10">
        <v>0</v>
      </c>
      <c r="P3" s="10">
        <v>0</v>
      </c>
    </row>
    <row r="4" spans="1:16" x14ac:dyDescent="0.25">
      <c r="A4">
        <v>201</v>
      </c>
      <c r="B4">
        <v>30</v>
      </c>
      <c r="C4">
        <v>1</v>
      </c>
      <c r="D4">
        <v>1</v>
      </c>
      <c r="E4" s="10">
        <v>10.983333333333336</v>
      </c>
      <c r="F4" s="10">
        <v>6.8500734118056252</v>
      </c>
      <c r="G4" s="10">
        <v>30</v>
      </c>
      <c r="H4" s="10">
        <v>4.7</v>
      </c>
      <c r="I4" s="10">
        <v>5.9866666666666655</v>
      </c>
      <c r="J4" s="10">
        <v>3.4287560158302273</v>
      </c>
      <c r="K4" s="10">
        <v>17</v>
      </c>
      <c r="L4" s="10">
        <v>1.9</v>
      </c>
      <c r="M4" s="10">
        <v>606.62033333333341</v>
      </c>
      <c r="N4" s="10">
        <v>230.73042204812455</v>
      </c>
      <c r="O4" s="10">
        <v>1071.43</v>
      </c>
      <c r="P4" s="10">
        <v>200</v>
      </c>
    </row>
    <row r="5" spans="1:16" x14ac:dyDescent="0.25">
      <c r="A5">
        <v>202</v>
      </c>
      <c r="B5">
        <v>0</v>
      </c>
      <c r="C5">
        <v>0</v>
      </c>
      <c r="D5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</row>
    <row r="6" spans="1:16" x14ac:dyDescent="0.25">
      <c r="A6">
        <v>83</v>
      </c>
      <c r="B6">
        <v>30</v>
      </c>
      <c r="C6">
        <v>1</v>
      </c>
      <c r="D6">
        <v>1</v>
      </c>
      <c r="E6" s="10">
        <v>4.01</v>
      </c>
      <c r="F6" s="10">
        <v>0.7443349264669884</v>
      </c>
      <c r="G6" s="10">
        <v>6</v>
      </c>
      <c r="H6" s="10">
        <v>3</v>
      </c>
      <c r="I6" s="10">
        <v>2.9299999999999997</v>
      </c>
      <c r="J6" s="10">
        <v>0.85223843191186099</v>
      </c>
      <c r="K6" s="10">
        <v>5.0999999999999996</v>
      </c>
      <c r="L6" s="10">
        <v>1.7</v>
      </c>
      <c r="M6" s="10">
        <v>731.83099999999979</v>
      </c>
      <c r="N6" s="10">
        <v>167.84086205339841</v>
      </c>
      <c r="O6" s="10">
        <v>1093.02</v>
      </c>
      <c r="P6" s="10">
        <v>444.44</v>
      </c>
    </row>
    <row r="7" spans="1:16" x14ac:dyDescent="0.25">
      <c r="A7">
        <v>204</v>
      </c>
      <c r="B7">
        <v>11</v>
      </c>
      <c r="C7">
        <v>1</v>
      </c>
      <c r="D7">
        <v>1</v>
      </c>
      <c r="E7" s="10">
        <v>0.94666666666666666</v>
      </c>
      <c r="F7" s="10">
        <v>1.4419176248252217</v>
      </c>
      <c r="G7" s="10">
        <v>4.4000000000000004</v>
      </c>
      <c r="H7" s="10">
        <v>0</v>
      </c>
      <c r="I7" s="10">
        <v>0.69333333333333325</v>
      </c>
      <c r="J7" s="10">
        <v>1.0631551394668197</v>
      </c>
      <c r="K7" s="10">
        <v>3.3</v>
      </c>
      <c r="L7" s="10">
        <v>0</v>
      </c>
      <c r="M7" s="10">
        <v>271.9013333333333</v>
      </c>
      <c r="N7" s="10">
        <v>380.25981545955307</v>
      </c>
      <c r="O7" s="10">
        <v>1153.8499999999999</v>
      </c>
      <c r="P7" s="10">
        <v>0</v>
      </c>
    </row>
    <row r="8" spans="1:16" x14ac:dyDescent="0.25">
      <c r="A8">
        <v>205</v>
      </c>
      <c r="B8">
        <v>30</v>
      </c>
      <c r="C8">
        <v>1</v>
      </c>
      <c r="D8">
        <v>1</v>
      </c>
      <c r="E8" s="10">
        <v>24.999999999999996</v>
      </c>
      <c r="F8" s="10">
        <v>4.5031789537675753</v>
      </c>
      <c r="G8" s="10">
        <v>32.299999999999997</v>
      </c>
      <c r="H8" s="10">
        <v>15.6</v>
      </c>
      <c r="I8" s="10">
        <v>22.51</v>
      </c>
      <c r="J8" s="10">
        <v>12.376433389643234</v>
      </c>
      <c r="K8" s="10">
        <v>51.6</v>
      </c>
      <c r="L8" s="10">
        <v>7.9</v>
      </c>
      <c r="M8" s="10">
        <v>886.55799999999988</v>
      </c>
      <c r="N8" s="10">
        <v>402.31133339997899</v>
      </c>
      <c r="O8" s="10">
        <v>1761.09</v>
      </c>
      <c r="P8" s="10">
        <v>312.5</v>
      </c>
    </row>
    <row r="9" spans="1:16" x14ac:dyDescent="0.25">
      <c r="A9">
        <v>206</v>
      </c>
      <c r="B9">
        <v>20</v>
      </c>
      <c r="C9">
        <v>1</v>
      </c>
      <c r="D9">
        <v>1</v>
      </c>
      <c r="E9" s="10">
        <v>1.4733333333333334</v>
      </c>
      <c r="F9" s="10">
        <v>1.2238811451571858</v>
      </c>
      <c r="G9" s="10">
        <v>4.3</v>
      </c>
      <c r="H9" s="10">
        <v>0</v>
      </c>
      <c r="I9" s="10">
        <v>0.93666666666666676</v>
      </c>
      <c r="J9" s="10">
        <v>0.77392119946962656</v>
      </c>
      <c r="K9" s="10">
        <v>2.6</v>
      </c>
      <c r="L9" s="10">
        <v>0</v>
      </c>
      <c r="M9" s="10">
        <v>435.90266666666662</v>
      </c>
      <c r="N9" s="10">
        <v>339.7343039122083</v>
      </c>
      <c r="O9" s="10">
        <v>928.57</v>
      </c>
      <c r="P9" s="10">
        <v>0</v>
      </c>
    </row>
    <row r="10" spans="1:16" x14ac:dyDescent="0.25">
      <c r="A10">
        <v>207</v>
      </c>
      <c r="B10">
        <v>8</v>
      </c>
      <c r="C10">
        <v>1</v>
      </c>
      <c r="D10">
        <v>1</v>
      </c>
      <c r="E10" s="10">
        <v>0.66333333333333333</v>
      </c>
      <c r="F10" s="10">
        <v>1.1940898520264895</v>
      </c>
      <c r="G10" s="10">
        <v>3.7</v>
      </c>
      <c r="H10" s="10">
        <v>0</v>
      </c>
      <c r="I10" s="10">
        <v>0.64666666666666661</v>
      </c>
      <c r="J10" s="10">
        <v>1.2027936829224541</v>
      </c>
      <c r="K10" s="10">
        <v>4</v>
      </c>
      <c r="L10" s="10">
        <v>0</v>
      </c>
      <c r="M10" s="10">
        <v>255.14633333333333</v>
      </c>
      <c r="N10" s="10">
        <v>437.31489483518925</v>
      </c>
      <c r="O10" s="10">
        <v>1208.33</v>
      </c>
      <c r="P10" s="10">
        <v>0</v>
      </c>
    </row>
    <row r="11" spans="1:16" x14ac:dyDescent="0.25">
      <c r="A11">
        <v>208</v>
      </c>
      <c r="B11">
        <v>22</v>
      </c>
      <c r="C11">
        <v>1</v>
      </c>
      <c r="D11">
        <v>1</v>
      </c>
      <c r="E11" s="10">
        <v>7.7066666666666679</v>
      </c>
      <c r="F11" s="10">
        <v>6.1885842252201488</v>
      </c>
      <c r="G11" s="10">
        <v>20.3</v>
      </c>
      <c r="H11" s="10">
        <v>0</v>
      </c>
      <c r="I11" s="10">
        <v>5.66</v>
      </c>
      <c r="J11" s="10">
        <v>4.7631922069133426</v>
      </c>
      <c r="K11" s="10">
        <v>14.5</v>
      </c>
      <c r="L11" s="10">
        <v>0</v>
      </c>
      <c r="M11" s="10">
        <v>535.69333333333327</v>
      </c>
      <c r="N11" s="10">
        <v>366.73337938347385</v>
      </c>
      <c r="O11" s="10">
        <v>1133.33</v>
      </c>
      <c r="P11" s="10">
        <v>0</v>
      </c>
    </row>
    <row r="12" spans="1:16" x14ac:dyDescent="0.25">
      <c r="A12">
        <v>209</v>
      </c>
      <c r="B12">
        <v>30</v>
      </c>
      <c r="C12">
        <v>1</v>
      </c>
      <c r="D12">
        <v>1</v>
      </c>
      <c r="E12" s="10">
        <v>36.296666666666688</v>
      </c>
      <c r="F12" s="10">
        <v>17.354925432902558</v>
      </c>
      <c r="G12" s="10">
        <v>63.3</v>
      </c>
      <c r="H12" s="10">
        <v>12</v>
      </c>
      <c r="I12" s="10">
        <v>24.07</v>
      </c>
      <c r="J12" s="10">
        <v>13.82541762167758</v>
      </c>
      <c r="K12" s="10">
        <v>46.7</v>
      </c>
      <c r="L12" s="10">
        <v>4</v>
      </c>
      <c r="M12" s="10">
        <v>671.66099999999994</v>
      </c>
      <c r="N12" s="10">
        <v>271.3055169482401</v>
      </c>
      <c r="O12" s="10">
        <v>1308.57</v>
      </c>
      <c r="P12" s="10">
        <v>211.64</v>
      </c>
    </row>
    <row r="13" spans="1:16" x14ac:dyDescent="0.25">
      <c r="A13">
        <v>84</v>
      </c>
      <c r="B13">
        <v>8</v>
      </c>
      <c r="C13">
        <v>1</v>
      </c>
      <c r="D13">
        <v>1</v>
      </c>
      <c r="E13" s="10">
        <v>0.56333333333333324</v>
      </c>
      <c r="F13" s="10">
        <v>1.0453454579404751</v>
      </c>
      <c r="G13" s="10">
        <v>3.3</v>
      </c>
      <c r="H13" s="10">
        <v>0</v>
      </c>
      <c r="I13" s="10">
        <v>0.56666666666666665</v>
      </c>
      <c r="J13" s="10">
        <v>1.0138126513089207</v>
      </c>
      <c r="K13" s="10">
        <v>2.8</v>
      </c>
      <c r="L13" s="10">
        <v>0</v>
      </c>
      <c r="M13" s="10">
        <v>278.63299999999998</v>
      </c>
      <c r="N13" s="10">
        <v>478.8620771352393</v>
      </c>
      <c r="O13" s="10">
        <v>1437.5</v>
      </c>
      <c r="P13" s="10">
        <v>0</v>
      </c>
    </row>
    <row r="14" spans="1:16" x14ac:dyDescent="0.25">
      <c r="A14">
        <v>210</v>
      </c>
      <c r="B14">
        <v>30</v>
      </c>
      <c r="C14">
        <v>1</v>
      </c>
      <c r="D14">
        <v>1</v>
      </c>
      <c r="E14" s="10">
        <v>21.826666666666668</v>
      </c>
      <c r="F14" s="10">
        <v>6.0034434563284886</v>
      </c>
      <c r="G14" s="10">
        <v>37.299999999999997</v>
      </c>
      <c r="H14" s="10">
        <v>10</v>
      </c>
      <c r="I14" s="10">
        <v>13.823333333333336</v>
      </c>
      <c r="J14" s="10">
        <v>5.4360027995560767</v>
      </c>
      <c r="K14" s="10">
        <v>28.3</v>
      </c>
      <c r="L14" s="10">
        <v>3</v>
      </c>
      <c r="M14" s="10">
        <v>640.70666666666671</v>
      </c>
      <c r="N14" s="10">
        <v>212.2137218471739</v>
      </c>
      <c r="O14" s="10">
        <v>979.7</v>
      </c>
      <c r="P14" s="10">
        <v>166.67</v>
      </c>
    </row>
    <row r="15" spans="1:16" x14ac:dyDescent="0.25">
      <c r="A15">
        <v>211</v>
      </c>
      <c r="B15">
        <v>17</v>
      </c>
      <c r="C15">
        <v>1</v>
      </c>
      <c r="D15">
        <v>1</v>
      </c>
      <c r="E15" s="10">
        <v>1.083333333333333</v>
      </c>
      <c r="F15" s="10">
        <v>1.1123393594468878</v>
      </c>
      <c r="G15" s="10">
        <v>4.0999999999999996</v>
      </c>
      <c r="H15" s="10">
        <v>0</v>
      </c>
      <c r="I15" s="10">
        <v>0.84333333333333327</v>
      </c>
      <c r="J15" s="10">
        <v>0.85042923577301333</v>
      </c>
      <c r="K15" s="10">
        <v>2.2999999999999998</v>
      </c>
      <c r="L15" s="10">
        <v>0</v>
      </c>
      <c r="M15" s="10">
        <v>457.14566666666667</v>
      </c>
      <c r="N15" s="10">
        <v>441.00865748545846</v>
      </c>
      <c r="O15" s="10">
        <v>1210.53</v>
      </c>
      <c r="P15" s="10">
        <v>0</v>
      </c>
    </row>
    <row r="16" spans="1:16" x14ac:dyDescent="0.25">
      <c r="A16">
        <v>212</v>
      </c>
      <c r="B16">
        <v>11</v>
      </c>
      <c r="C16">
        <v>1</v>
      </c>
      <c r="D16">
        <v>1</v>
      </c>
      <c r="E16" s="10">
        <v>0.7366666666666668</v>
      </c>
      <c r="F16" s="10">
        <v>1.0594348959943571</v>
      </c>
      <c r="G16" s="10">
        <v>3.8</v>
      </c>
      <c r="H16" s="10">
        <v>0</v>
      </c>
      <c r="I16" s="10">
        <v>0.65999999999999992</v>
      </c>
      <c r="J16" s="10">
        <v>0.98211594230922206</v>
      </c>
      <c r="K16" s="10">
        <v>2.8</v>
      </c>
      <c r="L16" s="10">
        <v>0</v>
      </c>
      <c r="M16" s="10">
        <v>331.41466666666662</v>
      </c>
      <c r="N16" s="10">
        <v>475.92055337240782</v>
      </c>
      <c r="O16" s="10">
        <v>1333.33</v>
      </c>
      <c r="P16" s="10">
        <v>0</v>
      </c>
    </row>
    <row r="17" spans="1:16" x14ac:dyDescent="0.25">
      <c r="A17">
        <v>213</v>
      </c>
      <c r="B17">
        <v>3</v>
      </c>
      <c r="C17">
        <v>1</v>
      </c>
      <c r="D17">
        <v>1</v>
      </c>
      <c r="E17" s="10">
        <v>0.16666666666666666</v>
      </c>
      <c r="F17" s="10">
        <v>0.51550666963365432</v>
      </c>
      <c r="G17" s="10">
        <v>1.9</v>
      </c>
      <c r="H17" s="10">
        <v>0</v>
      </c>
      <c r="I17" s="10">
        <v>0.10666666666666667</v>
      </c>
      <c r="J17" s="10">
        <v>0.34233814029238774</v>
      </c>
      <c r="K17" s="10">
        <v>1.5</v>
      </c>
      <c r="L17" s="10">
        <v>0</v>
      </c>
      <c r="M17" s="10">
        <v>63.27033333333334</v>
      </c>
      <c r="N17" s="10">
        <v>198.38109880216416</v>
      </c>
      <c r="O17" s="10">
        <v>833.33</v>
      </c>
      <c r="P17" s="10">
        <v>0</v>
      </c>
    </row>
    <row r="18" spans="1:16" x14ac:dyDescent="0.25">
      <c r="A18">
        <v>214</v>
      </c>
      <c r="B18">
        <v>19</v>
      </c>
      <c r="C18">
        <v>1</v>
      </c>
      <c r="D18">
        <v>1</v>
      </c>
      <c r="E18" s="10">
        <v>1.936666666666667</v>
      </c>
      <c r="F18" s="10">
        <v>1.6312642301312641</v>
      </c>
      <c r="G18" s="10">
        <v>4.8</v>
      </c>
      <c r="H18" s="10">
        <v>0</v>
      </c>
      <c r="I18" s="10">
        <v>1.3233333333333335</v>
      </c>
      <c r="J18" s="10">
        <v>1.1506170258734594</v>
      </c>
      <c r="K18" s="10">
        <v>3</v>
      </c>
      <c r="L18" s="10">
        <v>0</v>
      </c>
      <c r="M18" s="10">
        <v>445.75633333333337</v>
      </c>
      <c r="N18" s="10">
        <v>395.48615886224036</v>
      </c>
      <c r="O18" s="10">
        <v>1227.27</v>
      </c>
      <c r="P18" s="10">
        <v>0</v>
      </c>
    </row>
    <row r="19" spans="1:16" x14ac:dyDescent="0.25">
      <c r="A19">
        <v>215</v>
      </c>
      <c r="B19">
        <v>0</v>
      </c>
      <c r="C19">
        <v>0</v>
      </c>
      <c r="D19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</row>
    <row r="20" spans="1:16" x14ac:dyDescent="0.25">
      <c r="A20">
        <v>216</v>
      </c>
      <c r="B20">
        <v>30</v>
      </c>
      <c r="C20">
        <v>1</v>
      </c>
      <c r="D20">
        <v>1</v>
      </c>
      <c r="E20" s="10">
        <v>22.103333333333332</v>
      </c>
      <c r="F20" s="10">
        <v>6.67147728733317</v>
      </c>
      <c r="G20" s="10">
        <v>45</v>
      </c>
      <c r="H20" s="10">
        <v>10</v>
      </c>
      <c r="I20" s="10">
        <v>11.903333333333334</v>
      </c>
      <c r="J20" s="10">
        <v>4.8298271071599954</v>
      </c>
      <c r="K20" s="10">
        <v>20.3</v>
      </c>
      <c r="L20" s="10">
        <v>2.9</v>
      </c>
      <c r="M20" s="10">
        <v>561.26133333333337</v>
      </c>
      <c r="N20" s="10">
        <v>244.62074779816496</v>
      </c>
      <c r="O20" s="10">
        <v>1134.08</v>
      </c>
      <c r="P20" s="10">
        <v>189.54</v>
      </c>
    </row>
    <row r="21" spans="1:16" x14ac:dyDescent="0.25">
      <c r="A21">
        <v>217</v>
      </c>
      <c r="B21">
        <v>0</v>
      </c>
      <c r="C21">
        <v>0</v>
      </c>
      <c r="D21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</row>
    <row r="22" spans="1:16" x14ac:dyDescent="0.25">
      <c r="A22">
        <v>218</v>
      </c>
      <c r="B22">
        <v>30</v>
      </c>
      <c r="C22">
        <v>1</v>
      </c>
      <c r="D22">
        <v>1</v>
      </c>
      <c r="E22" s="10">
        <v>44.173333333333325</v>
      </c>
      <c r="F22" s="10">
        <v>20.315238604068369</v>
      </c>
      <c r="G22" s="10">
        <v>86</v>
      </c>
      <c r="H22" s="10">
        <v>13.3</v>
      </c>
      <c r="I22" s="10">
        <v>31.486666666666668</v>
      </c>
      <c r="J22" s="10">
        <v>14.632527142456032</v>
      </c>
      <c r="K22" s="10">
        <v>91</v>
      </c>
      <c r="L22" s="10">
        <v>15.8</v>
      </c>
      <c r="M22" s="10">
        <v>790.43433333333326</v>
      </c>
      <c r="N22" s="10">
        <v>301.13834527973387</v>
      </c>
      <c r="O22" s="10">
        <v>1421.05</v>
      </c>
      <c r="P22" s="10">
        <v>351.63</v>
      </c>
    </row>
    <row r="23" spans="1:16" x14ac:dyDescent="0.25">
      <c r="A23">
        <v>219</v>
      </c>
      <c r="B23">
        <v>9</v>
      </c>
      <c r="C23">
        <v>1</v>
      </c>
      <c r="D23">
        <v>1</v>
      </c>
      <c r="E23" s="10">
        <v>0.37000000000000005</v>
      </c>
      <c r="F23" s="10">
        <v>0.57724076133942948</v>
      </c>
      <c r="G23" s="10">
        <v>1.4</v>
      </c>
      <c r="H23" s="10">
        <v>0</v>
      </c>
      <c r="I23" s="10">
        <v>0.27999999999999997</v>
      </c>
      <c r="J23" s="10">
        <v>0.47662607334587093</v>
      </c>
      <c r="K23" s="10">
        <v>1.8</v>
      </c>
      <c r="L23" s="10">
        <v>0</v>
      </c>
      <c r="M23" s="10">
        <v>222.80999999999997</v>
      </c>
      <c r="N23" s="10">
        <v>367.13697081325256</v>
      </c>
      <c r="O23" s="10">
        <v>1285.71</v>
      </c>
      <c r="P23" s="10">
        <v>0</v>
      </c>
    </row>
    <row r="24" spans="1:16" x14ac:dyDescent="0.25">
      <c r="A24">
        <v>220</v>
      </c>
      <c r="B24">
        <v>0</v>
      </c>
      <c r="C24">
        <v>0</v>
      </c>
      <c r="D24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</row>
    <row r="25" spans="1:16" x14ac:dyDescent="0.25">
      <c r="A25">
        <v>221</v>
      </c>
      <c r="B25">
        <v>0</v>
      </c>
      <c r="C25">
        <v>0</v>
      </c>
      <c r="D25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</row>
    <row r="26" spans="1:16" x14ac:dyDescent="0.25">
      <c r="A26">
        <v>85</v>
      </c>
      <c r="B26">
        <v>30</v>
      </c>
      <c r="C26">
        <v>1</v>
      </c>
      <c r="D26">
        <v>1</v>
      </c>
      <c r="E26" s="10">
        <v>12.510000000000002</v>
      </c>
      <c r="F26" s="10">
        <v>1.8506941847634411</v>
      </c>
      <c r="G26" s="10">
        <v>18.3</v>
      </c>
      <c r="H26" s="10">
        <v>10</v>
      </c>
      <c r="I26" s="10">
        <v>9.5733333333333341</v>
      </c>
      <c r="J26" s="10">
        <v>3.7706610902428257</v>
      </c>
      <c r="K26" s="10">
        <v>20.399999999999999</v>
      </c>
      <c r="L26" s="10">
        <v>5.2</v>
      </c>
      <c r="M26" s="10">
        <v>753.70866666666689</v>
      </c>
      <c r="N26" s="10">
        <v>215.53868747433836</v>
      </c>
      <c r="O26" s="10">
        <v>1342.11</v>
      </c>
      <c r="P26" s="10">
        <v>406.25</v>
      </c>
    </row>
    <row r="27" spans="1:16" x14ac:dyDescent="0.25">
      <c r="A27">
        <v>86</v>
      </c>
      <c r="B27">
        <v>30</v>
      </c>
      <c r="C27">
        <v>1</v>
      </c>
      <c r="D27">
        <v>1</v>
      </c>
      <c r="E27" s="10">
        <v>7.8366666666666669</v>
      </c>
      <c r="F27" s="10">
        <v>1.9710811549858169</v>
      </c>
      <c r="G27" s="10">
        <v>11.5</v>
      </c>
      <c r="H27" s="10">
        <v>4.8</v>
      </c>
      <c r="I27" s="10">
        <v>6.4666666666666668</v>
      </c>
      <c r="J27" s="10">
        <v>1.9023276728031491</v>
      </c>
      <c r="K27" s="10">
        <v>11.5</v>
      </c>
      <c r="L27" s="10">
        <v>3.1</v>
      </c>
      <c r="M27" s="10">
        <v>857.048</v>
      </c>
      <c r="N27" s="10">
        <v>288.52011779973452</v>
      </c>
      <c r="O27" s="10">
        <v>1607.84</v>
      </c>
      <c r="P27" s="10">
        <v>413.33</v>
      </c>
    </row>
    <row r="28" spans="1:16" x14ac:dyDescent="0.25">
      <c r="A28">
        <v>222</v>
      </c>
      <c r="B28">
        <v>0</v>
      </c>
      <c r="C28">
        <v>0</v>
      </c>
      <c r="D28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</row>
    <row r="29" spans="1:16" x14ac:dyDescent="0.25">
      <c r="A29">
        <v>223</v>
      </c>
      <c r="B29">
        <v>30</v>
      </c>
      <c r="C29">
        <v>1</v>
      </c>
      <c r="D29">
        <v>1</v>
      </c>
      <c r="E29" s="10">
        <v>19.276666666666667</v>
      </c>
      <c r="F29" s="10">
        <v>10.743937611616088</v>
      </c>
      <c r="G29" s="10">
        <v>39.700000000000003</v>
      </c>
      <c r="H29" s="10">
        <v>2.6</v>
      </c>
      <c r="I29" s="10">
        <v>12.650000000000004</v>
      </c>
      <c r="J29" s="10">
        <v>7.7811775547105286</v>
      </c>
      <c r="K29" s="10">
        <v>27.3</v>
      </c>
      <c r="L29" s="10">
        <v>1.2</v>
      </c>
      <c r="M29" s="10">
        <v>666.14133333333336</v>
      </c>
      <c r="N29" s="10">
        <v>238.50823974392779</v>
      </c>
      <c r="O29" s="10">
        <v>1125</v>
      </c>
      <c r="P29" s="10">
        <v>275</v>
      </c>
    </row>
    <row r="30" spans="1:16" x14ac:dyDescent="0.25">
      <c r="A30">
        <v>224</v>
      </c>
      <c r="B30">
        <v>26</v>
      </c>
      <c r="C30">
        <v>1</v>
      </c>
      <c r="D30">
        <v>1</v>
      </c>
      <c r="E30" s="10">
        <v>9.3033333333333346</v>
      </c>
      <c r="F30" s="10">
        <v>7.9326685223232012</v>
      </c>
      <c r="G30" s="10">
        <v>29.9</v>
      </c>
      <c r="H30" s="10">
        <v>0</v>
      </c>
      <c r="I30" s="10">
        <v>6.3666666666666663</v>
      </c>
      <c r="J30" s="10">
        <v>4.9470529947973398</v>
      </c>
      <c r="K30" s="10">
        <v>17</v>
      </c>
      <c r="L30" s="10">
        <v>0</v>
      </c>
      <c r="M30" s="10">
        <v>659.68200000000024</v>
      </c>
      <c r="N30" s="10">
        <v>364.68458196090461</v>
      </c>
      <c r="O30" s="10">
        <v>1323.53</v>
      </c>
      <c r="P30" s="10">
        <v>0</v>
      </c>
    </row>
    <row r="31" spans="1:16" x14ac:dyDescent="0.25">
      <c r="A31">
        <v>225</v>
      </c>
      <c r="B31">
        <v>0</v>
      </c>
      <c r="C31">
        <v>0</v>
      </c>
      <c r="D31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</row>
    <row r="32" spans="1:16" x14ac:dyDescent="0.25">
      <c r="A32">
        <v>226</v>
      </c>
      <c r="B32">
        <v>30</v>
      </c>
      <c r="C32">
        <v>1</v>
      </c>
      <c r="D32">
        <v>1</v>
      </c>
      <c r="E32" s="10">
        <v>7.4366666666666665</v>
      </c>
      <c r="F32" s="10">
        <v>3.27092556060032</v>
      </c>
      <c r="G32" s="10">
        <v>14.6</v>
      </c>
      <c r="H32" s="10">
        <v>1.1000000000000001</v>
      </c>
      <c r="I32" s="10">
        <v>5.4399999999999986</v>
      </c>
      <c r="J32" s="10">
        <v>2.6146272893223195</v>
      </c>
      <c r="K32" s="10">
        <v>10.7</v>
      </c>
      <c r="L32" s="10">
        <v>0.6</v>
      </c>
      <c r="M32" s="10">
        <v>744.40100000000007</v>
      </c>
      <c r="N32" s="10">
        <v>204.05040246772683</v>
      </c>
      <c r="O32" s="10">
        <v>1256.76</v>
      </c>
      <c r="P32" s="10">
        <v>428.57</v>
      </c>
    </row>
    <row r="33" spans="1:16" x14ac:dyDescent="0.25">
      <c r="A33">
        <v>88</v>
      </c>
      <c r="B33">
        <v>30</v>
      </c>
      <c r="C33">
        <v>1</v>
      </c>
      <c r="D33">
        <v>1</v>
      </c>
      <c r="E33" s="10">
        <v>4.3766666666666669</v>
      </c>
      <c r="F33" s="10">
        <v>1.2859139600469676</v>
      </c>
      <c r="G33" s="10">
        <v>7.6</v>
      </c>
      <c r="H33" s="10">
        <v>2</v>
      </c>
      <c r="I33" s="10">
        <v>3.42</v>
      </c>
      <c r="J33" s="10">
        <v>1.6426219578928456</v>
      </c>
      <c r="K33" s="10">
        <v>7.6</v>
      </c>
      <c r="L33" s="10">
        <v>1</v>
      </c>
      <c r="M33" s="10">
        <v>766.66666666666652</v>
      </c>
      <c r="N33" s="10">
        <v>250.32407019609681</v>
      </c>
      <c r="O33" s="10">
        <v>1333.33</v>
      </c>
      <c r="P33" s="10">
        <v>370.37</v>
      </c>
    </row>
    <row r="34" spans="1:16" x14ac:dyDescent="0.25">
      <c r="A34">
        <v>227</v>
      </c>
      <c r="B34">
        <v>0</v>
      </c>
      <c r="C34">
        <v>0</v>
      </c>
      <c r="D34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</row>
    <row r="35" spans="1:16" x14ac:dyDescent="0.25">
      <c r="A35">
        <v>228</v>
      </c>
      <c r="B35">
        <v>24</v>
      </c>
      <c r="C35">
        <v>1</v>
      </c>
      <c r="D35">
        <v>1</v>
      </c>
      <c r="E35" s="10">
        <v>2.3266666666666667</v>
      </c>
      <c r="F35" s="10">
        <v>1.488098377664997</v>
      </c>
      <c r="G35" s="10">
        <v>4.8</v>
      </c>
      <c r="H35" s="10">
        <v>0</v>
      </c>
      <c r="I35" s="10">
        <v>1.8099999999999998</v>
      </c>
      <c r="J35" s="10">
        <v>1.2052614539649866</v>
      </c>
      <c r="K35" s="10">
        <v>3.9</v>
      </c>
      <c r="L35" s="10">
        <v>0</v>
      </c>
      <c r="M35" s="10">
        <v>653.56699999999978</v>
      </c>
      <c r="N35" s="10">
        <v>408.9554582790247</v>
      </c>
      <c r="O35" s="10">
        <v>1310.3399999999999</v>
      </c>
      <c r="P35" s="10">
        <v>0</v>
      </c>
    </row>
    <row r="36" spans="1:16" x14ac:dyDescent="0.25">
      <c r="A36">
        <v>229</v>
      </c>
      <c r="B36">
        <v>30</v>
      </c>
      <c r="C36">
        <v>1</v>
      </c>
      <c r="D36">
        <v>1</v>
      </c>
      <c r="E36" s="10">
        <v>4.24</v>
      </c>
      <c r="F36" s="10">
        <v>2.0573836750122467</v>
      </c>
      <c r="G36" s="10">
        <v>9.9</v>
      </c>
      <c r="H36" s="10">
        <v>2.1</v>
      </c>
      <c r="I36" s="10">
        <v>3.126666666666666</v>
      </c>
      <c r="J36" s="10">
        <v>1.3485454062224538</v>
      </c>
      <c r="K36" s="10">
        <v>7</v>
      </c>
      <c r="L36" s="10">
        <v>1</v>
      </c>
      <c r="M36" s="10">
        <v>794.01900000000001</v>
      </c>
      <c r="N36" s="10">
        <v>297.15256236427638</v>
      </c>
      <c r="O36" s="10">
        <v>1666.67</v>
      </c>
      <c r="P36" s="10">
        <v>303.02999999999997</v>
      </c>
    </row>
    <row r="37" spans="1:16" x14ac:dyDescent="0.25">
      <c r="A37">
        <v>230</v>
      </c>
      <c r="B37">
        <v>0</v>
      </c>
      <c r="C37">
        <v>0</v>
      </c>
      <c r="D37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</row>
    <row r="38" spans="1:16" x14ac:dyDescent="0.25">
      <c r="A38">
        <v>231</v>
      </c>
      <c r="B38">
        <v>30</v>
      </c>
      <c r="C38">
        <v>1</v>
      </c>
      <c r="D38">
        <v>1</v>
      </c>
      <c r="E38" s="10">
        <v>21.516666666666662</v>
      </c>
      <c r="F38" s="10">
        <v>12.026954879692578</v>
      </c>
      <c r="G38" s="10">
        <v>41.3</v>
      </c>
      <c r="H38" s="10">
        <v>2.4</v>
      </c>
      <c r="I38" s="10">
        <v>15.533333333333331</v>
      </c>
      <c r="J38" s="10">
        <v>10.321598824738862</v>
      </c>
      <c r="K38" s="10">
        <v>39.4</v>
      </c>
      <c r="L38" s="10">
        <v>2.2000000000000002</v>
      </c>
      <c r="M38" s="10">
        <v>737.39533333333338</v>
      </c>
      <c r="N38" s="10">
        <v>202.99405871606959</v>
      </c>
      <c r="O38" s="10">
        <v>1047.8699999999999</v>
      </c>
      <c r="P38" s="10">
        <v>423.08</v>
      </c>
    </row>
    <row r="39" spans="1:16" x14ac:dyDescent="0.25">
      <c r="A39">
        <v>232</v>
      </c>
      <c r="B39">
        <v>30</v>
      </c>
      <c r="C39">
        <v>1</v>
      </c>
      <c r="D39">
        <v>1</v>
      </c>
      <c r="E39" s="10">
        <v>24.166666666666671</v>
      </c>
      <c r="F39" s="10">
        <v>15.935653656855886</v>
      </c>
      <c r="G39" s="10">
        <v>54.7</v>
      </c>
      <c r="H39" s="10">
        <v>3.7</v>
      </c>
      <c r="I39" s="10">
        <v>21.076666666666672</v>
      </c>
      <c r="J39" s="10">
        <v>16.889329080268666</v>
      </c>
      <c r="K39" s="10">
        <v>57.7</v>
      </c>
      <c r="L39" s="10">
        <v>2.4</v>
      </c>
      <c r="M39" s="10">
        <v>827.55666666666673</v>
      </c>
      <c r="N39" s="10">
        <v>269.69913469915173</v>
      </c>
      <c r="O39" s="10">
        <v>1308.72</v>
      </c>
      <c r="P39" s="10">
        <v>366.67</v>
      </c>
    </row>
    <row r="40" spans="1:16" x14ac:dyDescent="0.25">
      <c r="A40">
        <v>233</v>
      </c>
      <c r="B40">
        <v>0</v>
      </c>
      <c r="C40">
        <v>0</v>
      </c>
      <c r="D4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</row>
    <row r="41" spans="1:16" x14ac:dyDescent="0.25">
      <c r="A41">
        <v>234</v>
      </c>
      <c r="B41">
        <v>12</v>
      </c>
      <c r="C41">
        <v>1</v>
      </c>
      <c r="D41">
        <v>1</v>
      </c>
      <c r="E41" s="10">
        <v>2.3399999999999994</v>
      </c>
      <c r="F41" s="10">
        <v>3.4488978749339827</v>
      </c>
      <c r="G41" s="10">
        <v>10.5</v>
      </c>
      <c r="H41" s="10">
        <v>0</v>
      </c>
      <c r="I41" s="10">
        <v>2.8600000000000003</v>
      </c>
      <c r="J41" s="10">
        <v>4.5055215167537526</v>
      </c>
      <c r="K41" s="10">
        <v>14.4</v>
      </c>
      <c r="L41" s="10">
        <v>0</v>
      </c>
      <c r="M41" s="10">
        <v>457.17166666666668</v>
      </c>
      <c r="N41" s="10">
        <v>595.907681446943</v>
      </c>
      <c r="O41" s="10">
        <v>1577.78</v>
      </c>
      <c r="P41" s="10">
        <v>0</v>
      </c>
    </row>
    <row r="42" spans="1:16" x14ac:dyDescent="0.25">
      <c r="A42">
        <v>235</v>
      </c>
      <c r="B42">
        <v>24</v>
      </c>
      <c r="C42">
        <v>1</v>
      </c>
      <c r="D42">
        <v>1</v>
      </c>
      <c r="E42" s="10">
        <v>10.053333333333335</v>
      </c>
      <c r="F42" s="10">
        <v>8.0770741259927519</v>
      </c>
      <c r="G42" s="10">
        <v>26.3</v>
      </c>
      <c r="H42" s="10">
        <v>0</v>
      </c>
      <c r="I42" s="10">
        <v>8.1733333333333338</v>
      </c>
      <c r="J42" s="10">
        <v>6.3755964336724977</v>
      </c>
      <c r="K42" s="10">
        <v>18</v>
      </c>
      <c r="L42" s="10">
        <v>0</v>
      </c>
      <c r="M42" s="10">
        <v>709.96866666666676</v>
      </c>
      <c r="N42" s="10">
        <v>434.01056220846255</v>
      </c>
      <c r="O42" s="10">
        <v>1427.08</v>
      </c>
      <c r="P42" s="10">
        <v>0</v>
      </c>
    </row>
    <row r="43" spans="1:16" x14ac:dyDescent="0.25">
      <c r="A43">
        <v>236</v>
      </c>
      <c r="B43">
        <v>22</v>
      </c>
      <c r="C43">
        <v>1</v>
      </c>
      <c r="D43">
        <v>1</v>
      </c>
      <c r="E43" s="10">
        <v>1.5466666666666662</v>
      </c>
      <c r="F43" s="10">
        <v>1.225232795145009</v>
      </c>
      <c r="G43" s="10">
        <v>4.8</v>
      </c>
      <c r="H43" s="10">
        <v>0</v>
      </c>
      <c r="I43" s="10">
        <v>1.3166666666666669</v>
      </c>
      <c r="J43" s="10">
        <v>1.0992421631894096</v>
      </c>
      <c r="K43" s="10">
        <v>4.5999999999999996</v>
      </c>
      <c r="L43" s="10">
        <v>0</v>
      </c>
      <c r="M43" s="10">
        <v>639.83433333333346</v>
      </c>
      <c r="N43" s="10">
        <v>449.28636154103481</v>
      </c>
      <c r="O43" s="10">
        <v>1307.69</v>
      </c>
      <c r="P43" s="10">
        <v>0</v>
      </c>
    </row>
    <row r="44" spans="1:16" x14ac:dyDescent="0.25">
      <c r="A44">
        <v>237</v>
      </c>
      <c r="B44">
        <v>30</v>
      </c>
      <c r="C44">
        <v>1</v>
      </c>
      <c r="D44">
        <v>1</v>
      </c>
      <c r="E44" s="10">
        <v>54.929999999999986</v>
      </c>
      <c r="F44" s="10">
        <v>13.270219445733836</v>
      </c>
      <c r="G44" s="10">
        <v>87.8</v>
      </c>
      <c r="H44" s="10">
        <v>27</v>
      </c>
      <c r="I44" s="10">
        <v>39.243333333333339</v>
      </c>
      <c r="J44" s="10">
        <v>14.279975932881603</v>
      </c>
      <c r="K44" s="10">
        <v>68.2</v>
      </c>
      <c r="L44" s="10">
        <v>11</v>
      </c>
      <c r="M44" s="10">
        <v>730.27833333333353</v>
      </c>
      <c r="N44" s="10">
        <v>260.11716539207652</v>
      </c>
      <c r="O44" s="10">
        <v>1215.46</v>
      </c>
      <c r="P44" s="10">
        <v>189.66</v>
      </c>
    </row>
    <row r="45" spans="1:16" x14ac:dyDescent="0.25">
      <c r="A45">
        <v>238</v>
      </c>
      <c r="B45">
        <v>30</v>
      </c>
      <c r="C45">
        <v>1</v>
      </c>
      <c r="D45">
        <v>1</v>
      </c>
      <c r="E45" s="10">
        <v>20.38</v>
      </c>
      <c r="F45" s="10">
        <v>8.9337176105374922</v>
      </c>
      <c r="G45" s="10">
        <v>39.4</v>
      </c>
      <c r="H45" s="10">
        <v>8</v>
      </c>
      <c r="I45" s="10">
        <v>23.70333333333333</v>
      </c>
      <c r="J45" s="10">
        <v>18.548435817188683</v>
      </c>
      <c r="K45" s="10">
        <v>71.3</v>
      </c>
      <c r="L45" s="10">
        <v>2.2000000000000002</v>
      </c>
      <c r="M45" s="10">
        <v>1085.6513333333337</v>
      </c>
      <c r="N45" s="10">
        <v>478.82773399160965</v>
      </c>
      <c r="O45" s="10">
        <v>1883.56</v>
      </c>
      <c r="P45" s="10">
        <v>275</v>
      </c>
    </row>
    <row r="46" spans="1:16" x14ac:dyDescent="0.25">
      <c r="A46">
        <v>239</v>
      </c>
      <c r="B46">
        <v>30</v>
      </c>
      <c r="C46">
        <v>1</v>
      </c>
      <c r="D46">
        <v>1</v>
      </c>
      <c r="E46" s="10">
        <v>20.07</v>
      </c>
      <c r="F46" s="10">
        <v>9.9551459574675558</v>
      </c>
      <c r="G46" s="10">
        <v>31.4</v>
      </c>
      <c r="H46" s="10">
        <v>4.5</v>
      </c>
      <c r="I46" s="10">
        <v>10.479999999999999</v>
      </c>
      <c r="J46" s="10">
        <v>6.2667926130655092</v>
      </c>
      <c r="K46" s="10">
        <v>26.5</v>
      </c>
      <c r="L46" s="10">
        <v>3.4</v>
      </c>
      <c r="M46" s="10">
        <v>562.29866666666646</v>
      </c>
      <c r="N46" s="10">
        <v>204.736078196791</v>
      </c>
      <c r="O46" s="10">
        <v>929.82</v>
      </c>
      <c r="P46" s="10">
        <v>182.76</v>
      </c>
    </row>
    <row r="47" spans="1:16" x14ac:dyDescent="0.25">
      <c r="A47">
        <v>240</v>
      </c>
      <c r="B47">
        <v>30</v>
      </c>
      <c r="C47">
        <v>1</v>
      </c>
      <c r="D47">
        <v>1</v>
      </c>
      <c r="E47" s="10">
        <v>30.106666666666669</v>
      </c>
      <c r="F47" s="10">
        <v>6.0290637080231635</v>
      </c>
      <c r="G47" s="10">
        <v>40.9</v>
      </c>
      <c r="H47" s="10">
        <v>18.7</v>
      </c>
      <c r="I47" s="10">
        <v>20.733333333333338</v>
      </c>
      <c r="J47" s="10">
        <v>7.3231486224933597</v>
      </c>
      <c r="K47" s="10">
        <v>36</v>
      </c>
      <c r="L47" s="10">
        <v>7</v>
      </c>
      <c r="M47" s="10">
        <v>697.63966666666647</v>
      </c>
      <c r="N47" s="10">
        <v>230.06249656880524</v>
      </c>
      <c r="O47" s="10">
        <v>1165.78</v>
      </c>
      <c r="P47" s="10">
        <v>255.38</v>
      </c>
    </row>
    <row r="48" spans="1:16" x14ac:dyDescent="0.25">
      <c r="A48">
        <v>241</v>
      </c>
      <c r="B48">
        <v>30</v>
      </c>
      <c r="C48">
        <v>1</v>
      </c>
      <c r="D48">
        <v>1</v>
      </c>
      <c r="E48" s="10">
        <v>27.13666666666667</v>
      </c>
      <c r="F48" s="10">
        <v>9.9682421005266733</v>
      </c>
      <c r="G48" s="10">
        <v>64</v>
      </c>
      <c r="H48" s="10">
        <v>10.7</v>
      </c>
      <c r="I48" s="10">
        <v>13.896666666666667</v>
      </c>
      <c r="J48" s="10">
        <v>6.3880536852047092</v>
      </c>
      <c r="K48" s="10">
        <v>26.9</v>
      </c>
      <c r="L48" s="10">
        <v>2.5</v>
      </c>
      <c r="M48" s="10">
        <v>538.00666666666677</v>
      </c>
      <c r="N48" s="10">
        <v>245.94369865021349</v>
      </c>
      <c r="O48" s="10">
        <v>1167.6300000000001</v>
      </c>
      <c r="P48" s="10">
        <v>92.59</v>
      </c>
    </row>
    <row r="49" spans="1:16" x14ac:dyDescent="0.25">
      <c r="A49">
        <v>243</v>
      </c>
      <c r="B49">
        <v>30</v>
      </c>
      <c r="C49">
        <v>1</v>
      </c>
      <c r="D49">
        <v>1</v>
      </c>
      <c r="E49" s="10">
        <v>27.11333333333333</v>
      </c>
      <c r="F49" s="10">
        <v>12.074588115580582</v>
      </c>
      <c r="G49" s="10">
        <v>60</v>
      </c>
      <c r="H49" s="10">
        <v>10.6</v>
      </c>
      <c r="I49" s="10">
        <v>16.796666666666667</v>
      </c>
      <c r="J49" s="10">
        <v>9.1769006612868171</v>
      </c>
      <c r="K49" s="10">
        <v>37</v>
      </c>
      <c r="L49" s="10">
        <v>2.7</v>
      </c>
      <c r="M49" s="10">
        <v>626.23233333333326</v>
      </c>
      <c r="N49" s="10">
        <v>239.68592984014199</v>
      </c>
      <c r="O49" s="10">
        <v>1000</v>
      </c>
      <c r="P49" s="10">
        <v>132.72</v>
      </c>
    </row>
    <row r="50" spans="1:16" x14ac:dyDescent="0.25">
      <c r="A50">
        <v>242</v>
      </c>
      <c r="B50">
        <v>19</v>
      </c>
      <c r="C50">
        <v>1</v>
      </c>
      <c r="D50">
        <v>1</v>
      </c>
      <c r="E50" s="10">
        <v>0.91333333333333344</v>
      </c>
      <c r="F50" s="10">
        <v>0.73472177860331811</v>
      </c>
      <c r="G50" s="10">
        <v>2</v>
      </c>
      <c r="H50" s="10">
        <v>0</v>
      </c>
      <c r="I50" s="10">
        <v>0.63</v>
      </c>
      <c r="J50" s="10">
        <v>0.58436526130553801</v>
      </c>
      <c r="K50" s="10">
        <v>2</v>
      </c>
      <c r="L50" s="10">
        <v>0</v>
      </c>
      <c r="M50" s="10">
        <v>430.37799999999993</v>
      </c>
      <c r="N50" s="10">
        <v>370.8983975700084</v>
      </c>
      <c r="O50" s="10">
        <v>1000</v>
      </c>
      <c r="P50" s="10">
        <v>0</v>
      </c>
    </row>
    <row r="51" spans="1:16" x14ac:dyDescent="0.25">
      <c r="A51">
        <v>244</v>
      </c>
      <c r="B51">
        <v>30</v>
      </c>
      <c r="C51">
        <v>1</v>
      </c>
      <c r="D51">
        <v>1</v>
      </c>
      <c r="E51" s="10">
        <v>20.906666666666663</v>
      </c>
      <c r="F51" s="10">
        <v>6.1116019308295666</v>
      </c>
      <c r="G51" s="10">
        <v>33.700000000000003</v>
      </c>
      <c r="H51" s="10">
        <v>12</v>
      </c>
      <c r="I51" s="10">
        <v>10.796666666666665</v>
      </c>
      <c r="J51" s="10">
        <v>4.6412307622553897</v>
      </c>
      <c r="K51" s="10">
        <v>27.2</v>
      </c>
      <c r="L51" s="10">
        <v>3.5</v>
      </c>
      <c r="M51" s="10">
        <v>537.52799999999991</v>
      </c>
      <c r="N51" s="10">
        <v>218.8224073724532</v>
      </c>
      <c r="O51" s="10">
        <v>957.58</v>
      </c>
      <c r="P51" s="10">
        <v>222.22</v>
      </c>
    </row>
    <row r="52" spans="1:16" x14ac:dyDescent="0.25">
      <c r="A52">
        <v>245</v>
      </c>
      <c r="B52">
        <v>0</v>
      </c>
      <c r="C52">
        <v>0</v>
      </c>
      <c r="D52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</row>
    <row r="53" spans="1:16" x14ac:dyDescent="0.25">
      <c r="A53">
        <v>246</v>
      </c>
      <c r="B53">
        <v>30</v>
      </c>
      <c r="C53">
        <v>1</v>
      </c>
      <c r="D53">
        <v>1</v>
      </c>
      <c r="E53" s="10">
        <v>98.489999999999981</v>
      </c>
      <c r="F53" s="10">
        <v>11.946586585066422</v>
      </c>
      <c r="G53" s="10">
        <v>122</v>
      </c>
      <c r="H53" s="10">
        <v>75.7</v>
      </c>
      <c r="I53" s="10">
        <v>64.206666666666649</v>
      </c>
      <c r="J53" s="10">
        <v>21.908539247380808</v>
      </c>
      <c r="K53" s="10">
        <v>104.2</v>
      </c>
      <c r="L53" s="10">
        <v>22.5</v>
      </c>
      <c r="M53" s="10">
        <v>653.65933333333317</v>
      </c>
      <c r="N53" s="10">
        <v>207.58361673665749</v>
      </c>
      <c r="O53" s="10">
        <v>966.92</v>
      </c>
      <c r="P53" s="10">
        <v>223.74</v>
      </c>
    </row>
    <row r="54" spans="1:16" x14ac:dyDescent="0.25">
      <c r="A54">
        <v>248</v>
      </c>
      <c r="B54">
        <v>0</v>
      </c>
      <c r="C54">
        <v>0</v>
      </c>
      <c r="D54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</row>
    <row r="55" spans="1:16" x14ac:dyDescent="0.25">
      <c r="A55">
        <v>249</v>
      </c>
      <c r="B55">
        <v>30</v>
      </c>
      <c r="C55">
        <v>1</v>
      </c>
      <c r="D55">
        <v>1</v>
      </c>
      <c r="E55" s="10">
        <v>66.60333333333331</v>
      </c>
      <c r="F55" s="10">
        <v>18.715961901143611</v>
      </c>
      <c r="G55" s="10">
        <v>111</v>
      </c>
      <c r="H55" s="10">
        <v>26</v>
      </c>
      <c r="I55" s="10">
        <v>45.103333333333346</v>
      </c>
      <c r="J55" s="10">
        <v>17.378117102349947</v>
      </c>
      <c r="K55" s="10">
        <v>92.3</v>
      </c>
      <c r="L55" s="10">
        <v>15</v>
      </c>
      <c r="M55" s="10">
        <v>706.26066666666657</v>
      </c>
      <c r="N55" s="10">
        <v>256.0121568763991</v>
      </c>
      <c r="O55" s="10">
        <v>1216.8</v>
      </c>
      <c r="P55" s="10">
        <v>234.38</v>
      </c>
    </row>
    <row r="56" spans="1:16" x14ac:dyDescent="0.25">
      <c r="A56">
        <v>251</v>
      </c>
      <c r="B56">
        <v>30</v>
      </c>
      <c r="C56">
        <v>1</v>
      </c>
      <c r="D56">
        <v>1</v>
      </c>
      <c r="E56" s="10">
        <v>58.006666666666661</v>
      </c>
      <c r="F56" s="10">
        <v>7.898185445615642</v>
      </c>
      <c r="G56" s="10">
        <v>73.599999999999994</v>
      </c>
      <c r="H56" s="10">
        <v>43.8</v>
      </c>
      <c r="I56" s="10">
        <v>80.539999999999992</v>
      </c>
      <c r="J56" s="10">
        <v>30.969981016105464</v>
      </c>
      <c r="K56" s="10">
        <v>145.5</v>
      </c>
      <c r="L56" s="10">
        <v>25</v>
      </c>
      <c r="M56" s="10">
        <v>1371.809</v>
      </c>
      <c r="N56" s="10">
        <v>448.52610598184964</v>
      </c>
      <c r="O56" s="10">
        <v>2252.44</v>
      </c>
      <c r="P56" s="10">
        <v>460.41</v>
      </c>
    </row>
    <row r="57" spans="1:16" x14ac:dyDescent="0.25">
      <c r="A57">
        <v>253</v>
      </c>
      <c r="B57">
        <v>30</v>
      </c>
      <c r="C57">
        <v>1</v>
      </c>
      <c r="D57">
        <v>1</v>
      </c>
      <c r="E57" s="10">
        <v>16.776666666666667</v>
      </c>
      <c r="F57" s="10">
        <v>4.0395188628942131</v>
      </c>
      <c r="G57" s="10">
        <v>27</v>
      </c>
      <c r="H57" s="10">
        <v>12.1</v>
      </c>
      <c r="I57" s="10">
        <v>10.999999999999998</v>
      </c>
      <c r="J57" s="10">
        <v>4.6423834544263016</v>
      </c>
      <c r="K57" s="10">
        <v>21.2</v>
      </c>
      <c r="L57" s="10">
        <v>4</v>
      </c>
      <c r="M57" s="10">
        <v>654.80666666666684</v>
      </c>
      <c r="N57" s="10">
        <v>215.29917654972192</v>
      </c>
      <c r="O57" s="10">
        <v>1245.28</v>
      </c>
      <c r="P57" s="10">
        <v>222.22</v>
      </c>
    </row>
    <row r="58" spans="1:16" x14ac:dyDescent="0.25">
      <c r="A58">
        <v>254</v>
      </c>
      <c r="B58">
        <v>30</v>
      </c>
      <c r="C58">
        <v>1</v>
      </c>
      <c r="D58">
        <v>1</v>
      </c>
      <c r="E58" s="10">
        <v>21.990000000000006</v>
      </c>
      <c r="F58" s="10">
        <v>9.7997308196669781</v>
      </c>
      <c r="G58" s="10">
        <v>37.1</v>
      </c>
      <c r="H58" s="10">
        <v>6.2</v>
      </c>
      <c r="I58" s="10">
        <v>12.966666666666667</v>
      </c>
      <c r="J58" s="10">
        <v>8.2836912200953652</v>
      </c>
      <c r="K58" s="10">
        <v>36.700000000000003</v>
      </c>
      <c r="L58" s="10">
        <v>3</v>
      </c>
      <c r="M58" s="10">
        <v>622.68633333333332</v>
      </c>
      <c r="N58" s="10">
        <v>290.09603396215994</v>
      </c>
      <c r="O58" s="10">
        <v>1406.13</v>
      </c>
      <c r="P58" s="10">
        <v>204.85</v>
      </c>
    </row>
    <row r="59" spans="1:16" x14ac:dyDescent="0.25">
      <c r="A59">
        <v>255</v>
      </c>
      <c r="B59">
        <v>30</v>
      </c>
      <c r="C59">
        <v>1</v>
      </c>
      <c r="D59">
        <v>1</v>
      </c>
      <c r="E59" s="10">
        <v>50.656666666666659</v>
      </c>
      <c r="F59" s="10">
        <v>9.395254977484905</v>
      </c>
      <c r="G59" s="10">
        <v>67.2</v>
      </c>
      <c r="H59" s="10">
        <v>34</v>
      </c>
      <c r="I59" s="10">
        <v>39.483333333333341</v>
      </c>
      <c r="J59" s="10">
        <v>16.064913220481735</v>
      </c>
      <c r="K59" s="10">
        <v>71.900000000000006</v>
      </c>
      <c r="L59" s="10">
        <v>8.9</v>
      </c>
      <c r="M59" s="10">
        <v>765.50566666666657</v>
      </c>
      <c r="N59" s="10">
        <v>238.12143199873165</v>
      </c>
      <c r="O59" s="10">
        <v>1212.48</v>
      </c>
      <c r="P59" s="10">
        <v>179.8</v>
      </c>
    </row>
    <row r="60" spans="1:16" x14ac:dyDescent="0.25">
      <c r="A60">
        <v>259</v>
      </c>
      <c r="B60">
        <v>7</v>
      </c>
      <c r="C60">
        <v>1</v>
      </c>
      <c r="D60">
        <v>1</v>
      </c>
      <c r="E60" s="10">
        <v>0.82000000000000006</v>
      </c>
      <c r="F60" s="10">
        <v>1.5851465721416469</v>
      </c>
      <c r="G60" s="10">
        <v>4.9000000000000004</v>
      </c>
      <c r="H60" s="10">
        <v>0</v>
      </c>
      <c r="I60" s="10">
        <v>1.4966666666666668</v>
      </c>
      <c r="J60" s="10">
        <v>3.208875980381801</v>
      </c>
      <c r="K60" s="10">
        <v>11.2</v>
      </c>
      <c r="L60" s="10">
        <v>0</v>
      </c>
      <c r="M60" s="10">
        <v>397.68333333333334</v>
      </c>
      <c r="N60" s="10">
        <v>777.44760893817033</v>
      </c>
      <c r="O60" s="10">
        <v>2488.89</v>
      </c>
      <c r="P60" s="10">
        <v>0</v>
      </c>
    </row>
    <row r="61" spans="1:16" x14ac:dyDescent="0.25">
      <c r="A61">
        <v>256</v>
      </c>
      <c r="B61">
        <v>30</v>
      </c>
      <c r="C61">
        <v>1</v>
      </c>
      <c r="D61">
        <v>1</v>
      </c>
      <c r="E61" s="10">
        <v>67.906666666666666</v>
      </c>
      <c r="F61" s="10">
        <v>36.8365161156729</v>
      </c>
      <c r="G61" s="10">
        <v>138</v>
      </c>
      <c r="H61" s="10">
        <v>14.1</v>
      </c>
      <c r="I61" s="10">
        <v>39.566666666666677</v>
      </c>
      <c r="J61" s="10">
        <v>23.593765005323689</v>
      </c>
      <c r="K61" s="10">
        <v>94</v>
      </c>
      <c r="L61" s="10">
        <v>6.5</v>
      </c>
      <c r="M61" s="10">
        <v>608.00799999999992</v>
      </c>
      <c r="N61" s="10">
        <v>231.59128454806057</v>
      </c>
      <c r="O61" s="10">
        <v>1110.2</v>
      </c>
      <c r="P61" s="10">
        <v>143.81</v>
      </c>
    </row>
    <row r="62" spans="1:16" x14ac:dyDescent="0.25">
      <c r="A62">
        <v>257</v>
      </c>
      <c r="B62">
        <v>30</v>
      </c>
      <c r="C62">
        <v>1</v>
      </c>
      <c r="D62">
        <v>1</v>
      </c>
      <c r="E62" s="10">
        <v>20.913333333333334</v>
      </c>
      <c r="F62" s="10">
        <v>13.515552556944916</v>
      </c>
      <c r="G62" s="10">
        <v>56.3</v>
      </c>
      <c r="H62" s="10">
        <v>7.9</v>
      </c>
      <c r="I62" s="10">
        <v>20.156666666666663</v>
      </c>
      <c r="J62" s="10">
        <v>21.782461836949494</v>
      </c>
      <c r="K62" s="10">
        <v>81.8</v>
      </c>
      <c r="L62" s="10">
        <v>3.6</v>
      </c>
      <c r="M62" s="10">
        <v>840.03466666666679</v>
      </c>
      <c r="N62" s="10">
        <v>359.58083148379075</v>
      </c>
      <c r="O62" s="10">
        <v>1523.13</v>
      </c>
      <c r="P62" s="10">
        <v>238.41</v>
      </c>
    </row>
    <row r="63" spans="1:16" x14ac:dyDescent="0.25">
      <c r="A63">
        <v>258</v>
      </c>
      <c r="B63">
        <v>30</v>
      </c>
      <c r="C63">
        <v>1</v>
      </c>
      <c r="D63">
        <v>1</v>
      </c>
      <c r="E63" s="10">
        <v>36.486666666666665</v>
      </c>
      <c r="F63" s="10">
        <v>9.6811132636173731</v>
      </c>
      <c r="G63" s="10">
        <v>51.2</v>
      </c>
      <c r="H63" s="10">
        <v>17.5</v>
      </c>
      <c r="I63" s="10">
        <v>41.223333333333336</v>
      </c>
      <c r="J63" s="10">
        <v>19.578096193826216</v>
      </c>
      <c r="K63" s="10">
        <v>73.8</v>
      </c>
      <c r="L63" s="10">
        <v>7.6</v>
      </c>
      <c r="M63" s="10">
        <v>1081.2629999999999</v>
      </c>
      <c r="N63" s="10">
        <v>298.20358917044945</v>
      </c>
      <c r="O63" s="10">
        <v>1537.5</v>
      </c>
      <c r="P63" s="10">
        <v>312.76</v>
      </c>
    </row>
    <row r="64" spans="1:16" x14ac:dyDescent="0.25">
      <c r="A64">
        <v>252</v>
      </c>
      <c r="B64">
        <v>6</v>
      </c>
      <c r="C64">
        <v>1</v>
      </c>
      <c r="D64">
        <v>1</v>
      </c>
      <c r="E64" s="10">
        <v>4.9866666666666664</v>
      </c>
      <c r="F64" s="10">
        <v>10.43507789020823</v>
      </c>
      <c r="G64" s="10">
        <v>32.9</v>
      </c>
      <c r="H64" s="10">
        <v>0</v>
      </c>
      <c r="I64" s="10">
        <v>2.3833333333333333</v>
      </c>
      <c r="J64" s="10">
        <v>5.0898874273394794</v>
      </c>
      <c r="K64" s="10">
        <v>16.600000000000001</v>
      </c>
      <c r="L64" s="10">
        <v>0</v>
      </c>
      <c r="M64" s="10">
        <v>101.58799999999999</v>
      </c>
      <c r="N64" s="10">
        <v>222.42207347355583</v>
      </c>
      <c r="O64" s="10">
        <v>695.19</v>
      </c>
      <c r="P64" s="10">
        <v>0</v>
      </c>
    </row>
    <row r="65" spans="1:16" x14ac:dyDescent="0.25">
      <c r="A65">
        <v>261</v>
      </c>
      <c r="B65">
        <v>30</v>
      </c>
      <c r="C65">
        <v>1</v>
      </c>
      <c r="D65">
        <v>1</v>
      </c>
      <c r="E65" s="10">
        <v>55.900000000000013</v>
      </c>
      <c r="F65" s="10">
        <v>17.382293805221241</v>
      </c>
      <c r="G65" s="10">
        <v>96</v>
      </c>
      <c r="H65" s="10">
        <v>33.5</v>
      </c>
      <c r="I65" s="10">
        <v>47.066666666666656</v>
      </c>
      <c r="J65" s="10">
        <v>13.349088392828214</v>
      </c>
      <c r="K65" s="10">
        <v>75</v>
      </c>
      <c r="L65" s="10">
        <v>7</v>
      </c>
      <c r="M65" s="10">
        <v>893.65933333333339</v>
      </c>
      <c r="N65" s="10">
        <v>299.21473075867834</v>
      </c>
      <c r="O65" s="10">
        <v>1537.61</v>
      </c>
      <c r="P65" s="10">
        <v>126.35</v>
      </c>
    </row>
    <row r="66" spans="1:16" x14ac:dyDescent="0.25">
      <c r="A66">
        <v>262</v>
      </c>
      <c r="B66">
        <v>30</v>
      </c>
      <c r="C66">
        <v>1</v>
      </c>
      <c r="D66">
        <v>1</v>
      </c>
      <c r="E66" s="10">
        <v>64.773333333333326</v>
      </c>
      <c r="F66" s="10">
        <v>7.0954542676539711</v>
      </c>
      <c r="G66" s="10">
        <v>75.599999999999994</v>
      </c>
      <c r="H66" s="10">
        <v>49.5</v>
      </c>
      <c r="I66" s="10">
        <v>75.319999999999979</v>
      </c>
      <c r="J66" s="10">
        <v>23.70677773010982</v>
      </c>
      <c r="K66" s="10">
        <v>127.3</v>
      </c>
      <c r="L66" s="10">
        <v>18.899999999999999</v>
      </c>
      <c r="M66" s="10">
        <v>1151.6386666666667</v>
      </c>
      <c r="N66" s="10">
        <v>304.39282661507065</v>
      </c>
      <c r="O66" s="10">
        <v>1844.93</v>
      </c>
      <c r="P66" s="10">
        <v>307.32</v>
      </c>
    </row>
    <row r="67" spans="1:16" x14ac:dyDescent="0.25">
      <c r="A67">
        <v>264</v>
      </c>
      <c r="B67">
        <v>30</v>
      </c>
      <c r="C67">
        <v>1</v>
      </c>
      <c r="D67">
        <v>1</v>
      </c>
      <c r="E67" s="10">
        <v>35.766666666666673</v>
      </c>
      <c r="F67" s="10">
        <v>21.346764809124874</v>
      </c>
      <c r="G67" s="10">
        <v>85</v>
      </c>
      <c r="H67" s="10">
        <v>9.1999999999999993</v>
      </c>
      <c r="I67" s="10">
        <v>30.993333333333332</v>
      </c>
      <c r="J67" s="10">
        <v>21.033600923667159</v>
      </c>
      <c r="K67" s="10">
        <v>86.6</v>
      </c>
      <c r="L67" s="10">
        <v>4.4000000000000004</v>
      </c>
      <c r="M67" s="10">
        <v>902.88533333333328</v>
      </c>
      <c r="N67" s="10">
        <v>391.19366277863077</v>
      </c>
      <c r="O67" s="10">
        <v>1643.26</v>
      </c>
      <c r="P67" s="10">
        <v>396.28</v>
      </c>
    </row>
    <row r="68" spans="1:16" x14ac:dyDescent="0.25">
      <c r="A68">
        <v>265</v>
      </c>
      <c r="B68">
        <v>0</v>
      </c>
      <c r="C68">
        <v>0</v>
      </c>
      <c r="D68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</row>
    <row r="69" spans="1:16" x14ac:dyDescent="0.25">
      <c r="A69">
        <v>266</v>
      </c>
      <c r="B69">
        <v>30</v>
      </c>
      <c r="C69">
        <v>1</v>
      </c>
      <c r="D69">
        <v>1</v>
      </c>
      <c r="E69" s="10">
        <v>11.346666666666668</v>
      </c>
      <c r="F69" s="10">
        <v>4.4442704946802074</v>
      </c>
      <c r="G69" s="10">
        <v>21.6</v>
      </c>
      <c r="H69" s="10">
        <v>5</v>
      </c>
      <c r="I69" s="10">
        <v>7.4733333333333318</v>
      </c>
      <c r="J69" s="10">
        <v>3.9577887707687225</v>
      </c>
      <c r="K69" s="10">
        <v>16.899999999999999</v>
      </c>
      <c r="L69" s="10">
        <v>1</v>
      </c>
      <c r="M69" s="10">
        <v>643.85766666666655</v>
      </c>
      <c r="N69" s="10">
        <v>199.49778098642091</v>
      </c>
      <c r="O69" s="10">
        <v>982.56</v>
      </c>
      <c r="P69" s="10">
        <v>200</v>
      </c>
    </row>
    <row r="70" spans="1:16" x14ac:dyDescent="0.25">
      <c r="A70">
        <v>267</v>
      </c>
      <c r="B70">
        <v>30</v>
      </c>
      <c r="C70">
        <v>1</v>
      </c>
      <c r="D70">
        <v>1</v>
      </c>
      <c r="E70" s="10">
        <v>25.396666666666661</v>
      </c>
      <c r="F70" s="10">
        <v>10.292363534506396</v>
      </c>
      <c r="G70" s="10">
        <v>41.6</v>
      </c>
      <c r="H70" s="10">
        <v>9.6</v>
      </c>
      <c r="I70" s="10">
        <v>15.476666666666668</v>
      </c>
      <c r="J70" s="10">
        <v>6.1624381277349096</v>
      </c>
      <c r="K70" s="10">
        <v>26.1</v>
      </c>
      <c r="L70" s="10">
        <v>5.0999999999999996</v>
      </c>
      <c r="M70" s="10">
        <v>655.99966666666683</v>
      </c>
      <c r="N70" s="10">
        <v>230.46112254203112</v>
      </c>
      <c r="O70" s="10">
        <v>1135.42</v>
      </c>
      <c r="P70" s="10">
        <v>298.97000000000003</v>
      </c>
    </row>
    <row r="71" spans="1:16" x14ac:dyDescent="0.25">
      <c r="A71">
        <v>294</v>
      </c>
      <c r="B71">
        <v>17</v>
      </c>
      <c r="C71">
        <v>1</v>
      </c>
      <c r="D71">
        <v>1</v>
      </c>
      <c r="E71" s="10">
        <v>5.9576666666666673</v>
      </c>
      <c r="F71" s="10">
        <v>6.6290201508910451</v>
      </c>
      <c r="G71" s="10">
        <v>17.78</v>
      </c>
      <c r="H71" s="10">
        <v>0</v>
      </c>
      <c r="I71" s="10">
        <v>9.3956666666666671</v>
      </c>
      <c r="J71" s="10">
        <v>11.298541157992501</v>
      </c>
      <c r="K71" s="10">
        <v>38.159999999999997</v>
      </c>
      <c r="L71" s="10">
        <v>0</v>
      </c>
      <c r="M71" s="10">
        <v>867.47799999999995</v>
      </c>
      <c r="N71" s="10">
        <v>802.64467651675693</v>
      </c>
      <c r="O71" s="10">
        <v>2146.23</v>
      </c>
      <c r="P71" s="10">
        <v>0</v>
      </c>
    </row>
    <row r="72" spans="1:16" x14ac:dyDescent="0.25">
      <c r="A72">
        <v>295</v>
      </c>
      <c r="B72">
        <v>27</v>
      </c>
      <c r="C72">
        <v>1</v>
      </c>
      <c r="D72">
        <v>1</v>
      </c>
      <c r="E72" s="10">
        <v>49.870999999999995</v>
      </c>
      <c r="F72" s="10">
        <v>40.317016459640186</v>
      </c>
      <c r="G72" s="10">
        <v>110.94</v>
      </c>
      <c r="H72" s="10">
        <v>0</v>
      </c>
      <c r="I72" s="10">
        <v>81.314999999999998</v>
      </c>
      <c r="J72" s="10">
        <v>68.101072691435192</v>
      </c>
      <c r="K72" s="10">
        <v>193.56</v>
      </c>
      <c r="L72" s="10">
        <v>0</v>
      </c>
      <c r="M72" s="10">
        <v>1504.7416666666666</v>
      </c>
      <c r="N72" s="10">
        <v>569.58081416910443</v>
      </c>
      <c r="O72" s="10">
        <v>2124.0700000000002</v>
      </c>
      <c r="P72" s="10">
        <v>0</v>
      </c>
    </row>
    <row r="73" spans="1:16" x14ac:dyDescent="0.25">
      <c r="A73">
        <v>296</v>
      </c>
      <c r="B73">
        <v>27</v>
      </c>
      <c r="C73">
        <v>1</v>
      </c>
      <c r="D73">
        <v>1</v>
      </c>
      <c r="E73" s="10">
        <v>24.628666666666668</v>
      </c>
      <c r="F73" s="10">
        <v>19.923219642405694</v>
      </c>
      <c r="G73" s="10">
        <v>58.7</v>
      </c>
      <c r="H73" s="10">
        <v>0</v>
      </c>
      <c r="I73" s="10">
        <v>29.216666666666661</v>
      </c>
      <c r="J73" s="10">
        <v>27.872426781904796</v>
      </c>
      <c r="K73" s="10">
        <v>84.48</v>
      </c>
      <c r="L73" s="10">
        <v>0</v>
      </c>
      <c r="M73" s="10">
        <v>976.20666666666682</v>
      </c>
      <c r="N73" s="10">
        <v>435.73157550486678</v>
      </c>
      <c r="O73" s="10">
        <v>1541.61</v>
      </c>
      <c r="P73" s="10">
        <v>0</v>
      </c>
    </row>
    <row r="74" spans="1:16" x14ac:dyDescent="0.25">
      <c r="A74">
        <v>297</v>
      </c>
      <c r="B74">
        <v>27</v>
      </c>
      <c r="C74">
        <v>1</v>
      </c>
      <c r="D74">
        <v>1</v>
      </c>
      <c r="E74" s="10">
        <v>25.231999999999996</v>
      </c>
      <c r="F74" s="10">
        <v>18.031112268941499</v>
      </c>
      <c r="G74" s="10">
        <v>59.96</v>
      </c>
      <c r="H74" s="10">
        <v>0</v>
      </c>
      <c r="I74" s="10">
        <v>31.548999999999999</v>
      </c>
      <c r="J74" s="10">
        <v>23.931609792100886</v>
      </c>
      <c r="K74" s="10">
        <v>79.459999999999994</v>
      </c>
      <c r="L74" s="10">
        <v>0</v>
      </c>
      <c r="M74" s="10">
        <v>1155.7873333333334</v>
      </c>
      <c r="N74" s="10">
        <v>732.22627788152317</v>
      </c>
      <c r="O74" s="10">
        <v>4337.29</v>
      </c>
      <c r="P74" s="10">
        <v>0</v>
      </c>
    </row>
    <row r="75" spans="1:16" x14ac:dyDescent="0.25">
      <c r="A75">
        <v>298</v>
      </c>
      <c r="B75">
        <v>27</v>
      </c>
      <c r="C75">
        <v>1</v>
      </c>
      <c r="D75">
        <v>1</v>
      </c>
      <c r="E75" s="10">
        <v>8.157333333333332</v>
      </c>
      <c r="F75" s="10">
        <v>7.4251603643814734</v>
      </c>
      <c r="G75" s="10">
        <v>20.399999999999999</v>
      </c>
      <c r="H75" s="10">
        <v>0</v>
      </c>
      <c r="I75" s="10">
        <v>9.4526666666666657</v>
      </c>
      <c r="J75" s="10">
        <v>9.740248149969716</v>
      </c>
      <c r="K75" s="10">
        <v>32.049999999999997</v>
      </c>
      <c r="L75" s="10">
        <v>0</v>
      </c>
      <c r="M75" s="10">
        <v>964.54633333333311</v>
      </c>
      <c r="N75" s="10">
        <v>395.05824952856682</v>
      </c>
      <c r="O75" s="10">
        <v>1618.69</v>
      </c>
      <c r="P75" s="10">
        <v>0</v>
      </c>
    </row>
    <row r="76" spans="1:16" x14ac:dyDescent="0.25">
      <c r="A76">
        <v>299</v>
      </c>
      <c r="B76">
        <v>15</v>
      </c>
      <c r="C76">
        <v>1</v>
      </c>
      <c r="D76">
        <v>1</v>
      </c>
      <c r="E76" s="10">
        <v>2.6913333333333336</v>
      </c>
      <c r="F76" s="10">
        <v>3.3420102698343341</v>
      </c>
      <c r="G76" s="10">
        <v>9.39</v>
      </c>
      <c r="H76" s="10">
        <v>0</v>
      </c>
      <c r="I76" s="10">
        <v>3.5450000000000004</v>
      </c>
      <c r="J76" s="10">
        <v>4.8859084850350936</v>
      </c>
      <c r="K76" s="10">
        <v>16.54</v>
      </c>
      <c r="L76" s="10">
        <v>0</v>
      </c>
      <c r="M76" s="10">
        <v>597.96733333333339</v>
      </c>
      <c r="N76" s="10">
        <v>653.80566826444124</v>
      </c>
      <c r="O76" s="10">
        <v>1761.45</v>
      </c>
      <c r="P76" s="10">
        <v>0</v>
      </c>
    </row>
    <row r="77" spans="1:16" x14ac:dyDescent="0.25">
      <c r="A77">
        <v>300</v>
      </c>
      <c r="B77">
        <v>27</v>
      </c>
      <c r="C77">
        <v>1</v>
      </c>
      <c r="D77">
        <v>1</v>
      </c>
      <c r="E77" s="10">
        <v>3.2173333333333334</v>
      </c>
      <c r="F77" s="10">
        <v>2.0145059004600863</v>
      </c>
      <c r="G77" s="10">
        <v>9.0500000000000007</v>
      </c>
      <c r="H77" s="10">
        <v>0</v>
      </c>
      <c r="I77" s="10">
        <v>3.7596666666666665</v>
      </c>
      <c r="J77" s="10">
        <v>2.3634975300838894</v>
      </c>
      <c r="K77" s="10">
        <v>9.1199999999999992</v>
      </c>
      <c r="L77" s="10">
        <v>0</v>
      </c>
      <c r="M77" s="10">
        <v>1056.4103333333333</v>
      </c>
      <c r="N77" s="10">
        <v>460.55024068654723</v>
      </c>
      <c r="O77" s="10">
        <v>1771.32</v>
      </c>
      <c r="P77" s="10">
        <v>0</v>
      </c>
    </row>
    <row r="78" spans="1:16" x14ac:dyDescent="0.25">
      <c r="A78">
        <v>301</v>
      </c>
      <c r="B78">
        <v>27</v>
      </c>
      <c r="C78">
        <v>1</v>
      </c>
      <c r="D78">
        <v>1</v>
      </c>
      <c r="E78" s="10">
        <v>3.5286666666666666</v>
      </c>
      <c r="F78" s="10">
        <v>2.071239397963974</v>
      </c>
      <c r="G78" s="10">
        <v>8.8800000000000008</v>
      </c>
      <c r="H78" s="10">
        <v>0</v>
      </c>
      <c r="I78" s="10">
        <v>4.3626666666666667</v>
      </c>
      <c r="J78" s="10">
        <v>2.8085214337224071</v>
      </c>
      <c r="K78" s="10">
        <v>10.79</v>
      </c>
      <c r="L78" s="10">
        <v>0</v>
      </c>
      <c r="M78" s="10">
        <v>1087.2643333333335</v>
      </c>
      <c r="N78" s="10">
        <v>415.03632205555436</v>
      </c>
      <c r="O78" s="10">
        <v>1530.74</v>
      </c>
      <c r="P78" s="10">
        <v>0</v>
      </c>
    </row>
    <row r="79" spans="1:16" x14ac:dyDescent="0.25">
      <c r="A79">
        <v>302</v>
      </c>
      <c r="B79">
        <v>24</v>
      </c>
      <c r="C79">
        <v>1</v>
      </c>
      <c r="D79">
        <v>1</v>
      </c>
      <c r="E79" s="10">
        <v>2.0059999999999998</v>
      </c>
      <c r="F79" s="10">
        <v>1.8002961442208758</v>
      </c>
      <c r="G79" s="10">
        <v>7.73</v>
      </c>
      <c r="H79" s="10">
        <v>0</v>
      </c>
      <c r="I79" s="10">
        <v>1.6903333333333335</v>
      </c>
      <c r="J79" s="10">
        <v>1.7613953781479383</v>
      </c>
      <c r="K79" s="10">
        <v>7.54</v>
      </c>
      <c r="L79" s="10">
        <v>0</v>
      </c>
      <c r="M79" s="10">
        <v>650.25933333333353</v>
      </c>
      <c r="N79" s="10">
        <v>442.03066231555255</v>
      </c>
      <c r="O79" s="10">
        <v>1438.49</v>
      </c>
      <c r="P79" s="10">
        <v>0</v>
      </c>
    </row>
    <row r="80" spans="1:16" x14ac:dyDescent="0.25">
      <c r="A80">
        <v>303</v>
      </c>
      <c r="B80">
        <v>27</v>
      </c>
      <c r="C80">
        <v>1</v>
      </c>
      <c r="D80">
        <v>1</v>
      </c>
      <c r="E80" s="10">
        <v>11.818</v>
      </c>
      <c r="F80" s="10">
        <v>9.6148715271062581</v>
      </c>
      <c r="G80" s="10">
        <v>29.87</v>
      </c>
      <c r="H80" s="10">
        <v>0</v>
      </c>
      <c r="I80" s="10">
        <v>16.713666666666665</v>
      </c>
      <c r="J80" s="10">
        <v>15.015696036856385</v>
      </c>
      <c r="K80" s="10">
        <v>47.91</v>
      </c>
      <c r="L80" s="10">
        <v>0</v>
      </c>
      <c r="M80" s="10">
        <v>1173.2693333333336</v>
      </c>
      <c r="N80" s="10">
        <v>463.34852045348731</v>
      </c>
      <c r="O80" s="10">
        <v>1644.26</v>
      </c>
      <c r="P80" s="10">
        <v>0</v>
      </c>
    </row>
    <row r="81" spans="1:16" x14ac:dyDescent="0.25">
      <c r="A81">
        <v>304</v>
      </c>
      <c r="B81">
        <v>27</v>
      </c>
      <c r="C81">
        <v>1</v>
      </c>
      <c r="D81">
        <v>1</v>
      </c>
      <c r="E81" s="10">
        <v>29.208333333333329</v>
      </c>
      <c r="F81" s="10">
        <v>17.171176748247067</v>
      </c>
      <c r="G81" s="10">
        <v>59.87</v>
      </c>
      <c r="H81" s="10">
        <v>0</v>
      </c>
      <c r="I81" s="10">
        <v>37.281666666666659</v>
      </c>
      <c r="J81" s="10">
        <v>23.731916103720398</v>
      </c>
      <c r="K81" s="10">
        <v>84.13</v>
      </c>
      <c r="L81" s="10">
        <v>0</v>
      </c>
      <c r="M81" s="10">
        <v>1132.461</v>
      </c>
      <c r="N81" s="10">
        <v>439.24803954462078</v>
      </c>
      <c r="O81" s="10">
        <v>1858.5</v>
      </c>
      <c r="P81" s="10">
        <v>0</v>
      </c>
    </row>
    <row r="82" spans="1:16" x14ac:dyDescent="0.25">
      <c r="A82">
        <v>305</v>
      </c>
      <c r="B82">
        <v>26</v>
      </c>
      <c r="C82">
        <v>1</v>
      </c>
      <c r="D82">
        <v>1</v>
      </c>
      <c r="E82" s="10">
        <v>3.6133333333333342</v>
      </c>
      <c r="F82" s="10">
        <v>2.5734336827554394</v>
      </c>
      <c r="G82" s="10">
        <v>7.56</v>
      </c>
      <c r="H82" s="10">
        <v>0</v>
      </c>
      <c r="I82" s="10">
        <v>3.7796666666666678</v>
      </c>
      <c r="J82" s="10">
        <v>3.3820606688550221</v>
      </c>
      <c r="K82" s="10">
        <v>10.53</v>
      </c>
      <c r="L82" s="10">
        <v>0</v>
      </c>
      <c r="M82" s="10">
        <v>825.80733333333342</v>
      </c>
      <c r="N82" s="10">
        <v>428.32169947472823</v>
      </c>
      <c r="O82" s="10">
        <v>1488.95</v>
      </c>
      <c r="P82" s="10">
        <v>0</v>
      </c>
    </row>
    <row r="83" spans="1:16" x14ac:dyDescent="0.25">
      <c r="A83">
        <v>309</v>
      </c>
      <c r="B83">
        <v>0</v>
      </c>
      <c r="C83">
        <v>0</v>
      </c>
      <c r="D83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</row>
    <row r="84" spans="1:16" x14ac:dyDescent="0.25">
      <c r="A84">
        <v>310</v>
      </c>
      <c r="B84">
        <v>19</v>
      </c>
      <c r="C84">
        <v>1</v>
      </c>
      <c r="D84">
        <v>1</v>
      </c>
      <c r="E84" s="10">
        <v>1.3199999999999998</v>
      </c>
      <c r="F84" s="10">
        <v>1.3422574910998979</v>
      </c>
      <c r="G84" s="10">
        <v>4.5</v>
      </c>
      <c r="H84" s="10">
        <v>0</v>
      </c>
      <c r="I84" s="10">
        <v>1.4733333333333325</v>
      </c>
      <c r="J84" s="10">
        <v>1.889888399064755</v>
      </c>
      <c r="K84" s="10">
        <v>8.5</v>
      </c>
      <c r="L84" s="10">
        <v>0</v>
      </c>
      <c r="M84" s="10">
        <v>664.33833333333325</v>
      </c>
      <c r="N84" s="10">
        <v>573.80197648175442</v>
      </c>
      <c r="O84" s="10">
        <v>1888.89</v>
      </c>
      <c r="P84" s="10">
        <v>0</v>
      </c>
    </row>
    <row r="85" spans="1:16" x14ac:dyDescent="0.25">
      <c r="A85">
        <v>313</v>
      </c>
      <c r="B85">
        <v>0</v>
      </c>
      <c r="C85">
        <v>0</v>
      </c>
      <c r="D85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</row>
    <row r="86" spans="1:16" x14ac:dyDescent="0.25">
      <c r="A86">
        <v>312</v>
      </c>
      <c r="B86">
        <v>14</v>
      </c>
      <c r="C86">
        <v>1</v>
      </c>
      <c r="D86">
        <v>1</v>
      </c>
      <c r="E86" s="10">
        <v>0.97666666666666657</v>
      </c>
      <c r="F86" s="10">
        <v>1.2353090729639797</v>
      </c>
      <c r="G86" s="10">
        <v>4.7</v>
      </c>
      <c r="H86" s="10">
        <v>0</v>
      </c>
      <c r="I86" s="10">
        <v>0.95333333333333325</v>
      </c>
      <c r="J86" s="10">
        <v>1.3629919759253104</v>
      </c>
      <c r="K86" s="10">
        <v>5.7</v>
      </c>
      <c r="L86" s="10">
        <v>0</v>
      </c>
      <c r="M86" s="10">
        <v>434.58266666666663</v>
      </c>
      <c r="N86" s="10">
        <v>490.52004340877562</v>
      </c>
      <c r="O86" s="10">
        <v>1212.77</v>
      </c>
      <c r="P86" s="10">
        <v>0</v>
      </c>
    </row>
    <row r="87" spans="1:16" x14ac:dyDescent="0.25">
      <c r="A87">
        <v>314</v>
      </c>
      <c r="B87">
        <v>27</v>
      </c>
      <c r="C87">
        <v>1</v>
      </c>
      <c r="D87">
        <v>1</v>
      </c>
      <c r="E87" s="10">
        <v>2.5266666666666664</v>
      </c>
      <c r="F87" s="10">
        <v>1.1446828602607428</v>
      </c>
      <c r="G87" s="10">
        <v>4.7</v>
      </c>
      <c r="H87" s="10">
        <v>0</v>
      </c>
      <c r="I87" s="10">
        <v>2.1833333333333331</v>
      </c>
      <c r="J87" s="10">
        <v>1.1240577152114732</v>
      </c>
      <c r="K87" s="10">
        <v>5</v>
      </c>
      <c r="L87" s="10">
        <v>0</v>
      </c>
      <c r="M87" s="10">
        <v>782.38399999999979</v>
      </c>
      <c r="N87" s="10">
        <v>348.58944192965458</v>
      </c>
      <c r="O87" s="10">
        <v>1666.67</v>
      </c>
      <c r="P87" s="10">
        <v>0</v>
      </c>
    </row>
    <row r="88" spans="1:16" x14ac:dyDescent="0.25">
      <c r="A88">
        <v>315</v>
      </c>
      <c r="B88">
        <v>22</v>
      </c>
      <c r="C88">
        <v>1</v>
      </c>
      <c r="D88">
        <v>1</v>
      </c>
      <c r="E88" s="10">
        <v>10.256666666666666</v>
      </c>
      <c r="F88" s="10">
        <v>9.8205514043284499</v>
      </c>
      <c r="G88" s="10">
        <v>30.5</v>
      </c>
      <c r="H88" s="10">
        <v>0</v>
      </c>
      <c r="I88" s="10">
        <v>9.7099999999999991</v>
      </c>
      <c r="J88" s="10">
        <v>9.6549201321720268</v>
      </c>
      <c r="K88" s="10">
        <v>29.3</v>
      </c>
      <c r="L88" s="10">
        <v>0</v>
      </c>
      <c r="M88" s="10">
        <v>671.72033333333331</v>
      </c>
      <c r="N88" s="10">
        <v>442.15365582007502</v>
      </c>
      <c r="O88" s="10">
        <v>1200</v>
      </c>
      <c r="P88" s="10">
        <v>0</v>
      </c>
    </row>
    <row r="89" spans="1:16" x14ac:dyDescent="0.25">
      <c r="A89">
        <v>316</v>
      </c>
      <c r="B89">
        <v>24</v>
      </c>
      <c r="C89">
        <v>1</v>
      </c>
      <c r="D89">
        <v>1</v>
      </c>
      <c r="E89" s="10">
        <v>7.7433333333333341</v>
      </c>
      <c r="F89" s="10">
        <v>5.5851825724694155</v>
      </c>
      <c r="G89" s="10">
        <v>15.5</v>
      </c>
      <c r="H89" s="10">
        <v>0</v>
      </c>
      <c r="I89" s="10">
        <v>8.59</v>
      </c>
      <c r="J89" s="10">
        <v>6.4973920497593394</v>
      </c>
      <c r="K89" s="10">
        <v>21</v>
      </c>
      <c r="L89" s="10">
        <v>0</v>
      </c>
      <c r="M89" s="10">
        <v>869.82500000000005</v>
      </c>
      <c r="N89" s="10">
        <v>514.36470395443939</v>
      </c>
      <c r="O89" s="10">
        <v>1750</v>
      </c>
      <c r="P89" s="10">
        <v>0</v>
      </c>
    </row>
    <row r="90" spans="1:16" x14ac:dyDescent="0.25">
      <c r="A90">
        <v>317</v>
      </c>
      <c r="B90">
        <v>25</v>
      </c>
      <c r="C90">
        <v>1</v>
      </c>
      <c r="D90">
        <v>1</v>
      </c>
      <c r="E90" s="10">
        <v>31.780000000000005</v>
      </c>
      <c r="F90" s="10">
        <v>28.735168888219231</v>
      </c>
      <c r="G90" s="10">
        <v>96.7</v>
      </c>
      <c r="H90" s="10">
        <v>0</v>
      </c>
      <c r="I90" s="10">
        <v>29.926666666666666</v>
      </c>
      <c r="J90" s="10">
        <v>29.092052870670454</v>
      </c>
      <c r="K90" s="10">
        <v>93.3</v>
      </c>
      <c r="L90" s="10">
        <v>0</v>
      </c>
      <c r="M90" s="10">
        <v>755.95</v>
      </c>
      <c r="N90" s="10">
        <v>373.32365891200664</v>
      </c>
      <c r="O90" s="10">
        <v>1223.56</v>
      </c>
      <c r="P90" s="10">
        <v>0</v>
      </c>
    </row>
    <row r="91" spans="1:16" x14ac:dyDescent="0.25">
      <c r="A91">
        <v>318</v>
      </c>
      <c r="B91">
        <v>22</v>
      </c>
      <c r="C91">
        <v>1</v>
      </c>
      <c r="D91">
        <v>1</v>
      </c>
      <c r="E91" s="10">
        <v>15.593333333333334</v>
      </c>
      <c r="F91" s="10">
        <v>12.657911069512149</v>
      </c>
      <c r="G91" s="10">
        <v>34.200000000000003</v>
      </c>
      <c r="H91" s="10">
        <v>0</v>
      </c>
      <c r="I91" s="10">
        <v>16.016666666666666</v>
      </c>
      <c r="J91" s="10">
        <v>13.820850897836568</v>
      </c>
      <c r="K91" s="10">
        <v>36</v>
      </c>
      <c r="L91" s="10">
        <v>0</v>
      </c>
      <c r="M91" s="10">
        <v>725.11833333333334</v>
      </c>
      <c r="N91" s="10">
        <v>479.01992930309308</v>
      </c>
      <c r="O91" s="10">
        <v>1384.62</v>
      </c>
      <c r="P91" s="10">
        <v>0</v>
      </c>
    </row>
    <row r="92" spans="1:16" x14ac:dyDescent="0.25">
      <c r="A92">
        <v>319</v>
      </c>
      <c r="B92">
        <v>19</v>
      </c>
      <c r="C92">
        <v>1</v>
      </c>
      <c r="D92">
        <v>1</v>
      </c>
      <c r="E92" s="10">
        <v>5.4533333333333331</v>
      </c>
      <c r="F92" s="10">
        <v>5.1761877419805682</v>
      </c>
      <c r="G92" s="10">
        <v>13.8</v>
      </c>
      <c r="H92" s="10">
        <v>0</v>
      </c>
      <c r="I92" s="10">
        <v>4.379999999999999</v>
      </c>
      <c r="J92" s="10">
        <v>4.3412535929867877</v>
      </c>
      <c r="K92" s="10">
        <v>11.2</v>
      </c>
      <c r="L92" s="10">
        <v>0</v>
      </c>
      <c r="M92" s="10">
        <v>494.02000000000004</v>
      </c>
      <c r="N92" s="10">
        <v>408.99644916256449</v>
      </c>
      <c r="O92" s="10">
        <v>1097.83</v>
      </c>
      <c r="P92" s="10">
        <v>0</v>
      </c>
    </row>
    <row r="93" spans="1:16" x14ac:dyDescent="0.25">
      <c r="A93">
        <v>320</v>
      </c>
      <c r="B93">
        <v>29</v>
      </c>
      <c r="C93">
        <v>1</v>
      </c>
      <c r="D93">
        <v>1</v>
      </c>
      <c r="E93" s="10">
        <v>20.273333333333333</v>
      </c>
      <c r="F93" s="10">
        <v>13.4738554842033</v>
      </c>
      <c r="G93" s="10">
        <v>43.1</v>
      </c>
      <c r="H93" s="10">
        <v>0</v>
      </c>
      <c r="I93" s="10">
        <v>20.030000000000005</v>
      </c>
      <c r="J93" s="10">
        <v>13.070924564296018</v>
      </c>
      <c r="K93" s="10">
        <v>44.6</v>
      </c>
      <c r="L93" s="10">
        <v>0</v>
      </c>
      <c r="M93" s="10">
        <v>992.96333333333325</v>
      </c>
      <c r="N93" s="10">
        <v>249.41888048066849</v>
      </c>
      <c r="O93" s="10">
        <v>1500</v>
      </c>
      <c r="P93" s="10">
        <v>0</v>
      </c>
    </row>
    <row r="94" spans="1:16" x14ac:dyDescent="0.25">
      <c r="A94">
        <v>321</v>
      </c>
      <c r="B94">
        <v>29</v>
      </c>
      <c r="C94">
        <v>1</v>
      </c>
      <c r="D94">
        <v>1</v>
      </c>
      <c r="E94" s="10">
        <v>12.709333333333335</v>
      </c>
      <c r="F94" s="10">
        <v>8.3556988330423767</v>
      </c>
      <c r="G94" s="10">
        <v>30.5</v>
      </c>
      <c r="H94" s="10">
        <v>0</v>
      </c>
      <c r="I94" s="10">
        <v>5.0080000000000009</v>
      </c>
      <c r="J94" s="10">
        <v>4.1886705980907974</v>
      </c>
      <c r="K94" s="10">
        <v>15.5</v>
      </c>
      <c r="L94" s="10">
        <v>0</v>
      </c>
      <c r="M94" s="10">
        <v>391.35033333333337</v>
      </c>
      <c r="N94" s="10">
        <v>221.25955297487988</v>
      </c>
      <c r="O94" s="10">
        <v>798.45</v>
      </c>
      <c r="P94" s="10">
        <v>0</v>
      </c>
    </row>
    <row r="95" spans="1:16" x14ac:dyDescent="0.25">
      <c r="A95">
        <v>322</v>
      </c>
      <c r="B95">
        <v>8</v>
      </c>
      <c r="C95">
        <v>1</v>
      </c>
      <c r="D95">
        <v>1</v>
      </c>
      <c r="E95" s="10">
        <v>0.56000000000000005</v>
      </c>
      <c r="F95" s="10">
        <v>1.0450540325908908</v>
      </c>
      <c r="G95" s="10">
        <v>4</v>
      </c>
      <c r="H95" s="10">
        <v>0</v>
      </c>
      <c r="I95" s="10">
        <v>0.33999999999999997</v>
      </c>
      <c r="J95" s="10">
        <v>0.6376681657846599</v>
      </c>
      <c r="K95" s="10">
        <v>2</v>
      </c>
      <c r="L95" s="10">
        <v>0</v>
      </c>
      <c r="M95" s="10">
        <v>166.44900000000001</v>
      </c>
      <c r="N95" s="10">
        <v>302.57972769058796</v>
      </c>
      <c r="O95" s="10">
        <v>1000</v>
      </c>
      <c r="P95" s="10">
        <v>0</v>
      </c>
    </row>
    <row r="96" spans="1:16" x14ac:dyDescent="0.25">
      <c r="A96">
        <v>323</v>
      </c>
      <c r="B96">
        <v>18</v>
      </c>
      <c r="C96">
        <v>1</v>
      </c>
      <c r="D96">
        <v>1</v>
      </c>
      <c r="E96" s="10">
        <v>2.7033333333333327</v>
      </c>
      <c r="F96" s="10">
        <v>3.0209022782461283</v>
      </c>
      <c r="G96" s="10">
        <v>9.8000000000000007</v>
      </c>
      <c r="H96" s="10">
        <v>0</v>
      </c>
      <c r="I96" s="10">
        <v>1.436666666666667</v>
      </c>
      <c r="J96" s="10">
        <v>1.5940586527809275</v>
      </c>
      <c r="K96" s="10">
        <v>6</v>
      </c>
      <c r="L96" s="10">
        <v>0</v>
      </c>
      <c r="M96" s="10">
        <v>355.99266666666665</v>
      </c>
      <c r="N96" s="10">
        <v>335.49628447434696</v>
      </c>
      <c r="O96" s="10">
        <v>923.08</v>
      </c>
      <c r="P96" s="10">
        <v>0</v>
      </c>
    </row>
    <row r="97" spans="1:16" x14ac:dyDescent="0.25">
      <c r="A97">
        <v>324</v>
      </c>
      <c r="B97">
        <v>0</v>
      </c>
      <c r="C97">
        <v>0</v>
      </c>
      <c r="D97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</row>
    <row r="98" spans="1:16" x14ac:dyDescent="0.25">
      <c r="A98">
        <v>325</v>
      </c>
      <c r="B98">
        <v>20</v>
      </c>
      <c r="C98">
        <v>1</v>
      </c>
      <c r="D98">
        <v>1</v>
      </c>
      <c r="E98" s="10">
        <v>11.059333333333333</v>
      </c>
      <c r="F98" s="10">
        <v>9.9995151376707128</v>
      </c>
      <c r="G98" s="10">
        <v>32</v>
      </c>
      <c r="H98" s="10">
        <v>0</v>
      </c>
      <c r="I98" s="10">
        <v>7.2350000000000003</v>
      </c>
      <c r="J98" s="10">
        <v>8.592771119798396</v>
      </c>
      <c r="K98" s="10">
        <v>32</v>
      </c>
      <c r="L98" s="10">
        <v>0</v>
      </c>
      <c r="M98" s="10">
        <v>417.09533333333343</v>
      </c>
      <c r="N98" s="10">
        <v>383.79996948602172</v>
      </c>
      <c r="O98" s="10">
        <v>1187.5</v>
      </c>
      <c r="P98" s="10">
        <v>0</v>
      </c>
    </row>
    <row r="99" spans="1:16" x14ac:dyDescent="0.25">
      <c r="A99">
        <v>326</v>
      </c>
      <c r="B99">
        <v>29</v>
      </c>
      <c r="C99">
        <v>1</v>
      </c>
      <c r="D99">
        <v>1</v>
      </c>
      <c r="E99" s="10">
        <v>20.504666666666669</v>
      </c>
      <c r="F99" s="10">
        <v>7.0681377020197091</v>
      </c>
      <c r="G99" s="10">
        <v>36</v>
      </c>
      <c r="H99" s="10">
        <v>0</v>
      </c>
      <c r="I99" s="10">
        <v>11.637333333333334</v>
      </c>
      <c r="J99" s="10">
        <v>5.5198187959596874</v>
      </c>
      <c r="K99" s="10">
        <v>21.58</v>
      </c>
      <c r="L99" s="10">
        <v>0</v>
      </c>
      <c r="M99" s="10">
        <v>562.79966666666655</v>
      </c>
      <c r="N99" s="10">
        <v>251.70474660880419</v>
      </c>
      <c r="O99" s="10">
        <v>1067.79</v>
      </c>
      <c r="P99" s="10">
        <v>0</v>
      </c>
    </row>
    <row r="100" spans="1:16" x14ac:dyDescent="0.25">
      <c r="A100">
        <v>327</v>
      </c>
      <c r="B100">
        <v>13</v>
      </c>
      <c r="C100">
        <v>1</v>
      </c>
      <c r="D100">
        <v>1</v>
      </c>
      <c r="E100" s="10">
        <v>5.7476666666666665</v>
      </c>
      <c r="F100" s="10">
        <v>8.5350606257400123</v>
      </c>
      <c r="G100" s="10">
        <v>25.46</v>
      </c>
      <c r="H100" s="10">
        <v>0</v>
      </c>
      <c r="I100" s="10">
        <v>6.5699999999999985</v>
      </c>
      <c r="J100" s="10">
        <v>11.043281621217366</v>
      </c>
      <c r="K100" s="10">
        <v>38.119999999999997</v>
      </c>
      <c r="L100" s="10">
        <v>0</v>
      </c>
      <c r="M100" s="10">
        <v>438.05400000000003</v>
      </c>
      <c r="N100" s="10">
        <v>583.00664497070693</v>
      </c>
      <c r="O100" s="10">
        <v>1939.67</v>
      </c>
      <c r="P100" s="10">
        <v>0</v>
      </c>
    </row>
    <row r="101" spans="1:16" x14ac:dyDescent="0.25">
      <c r="A101">
        <v>328</v>
      </c>
      <c r="B101">
        <v>19</v>
      </c>
      <c r="C101">
        <v>1</v>
      </c>
      <c r="D101">
        <v>1</v>
      </c>
      <c r="E101" s="10">
        <v>0.94666666666666677</v>
      </c>
      <c r="F101" s="10">
        <v>0.79086305250409306</v>
      </c>
      <c r="G101" s="10">
        <v>2.5</v>
      </c>
      <c r="H101" s="10">
        <v>0</v>
      </c>
      <c r="I101" s="10">
        <v>0.67566666666666675</v>
      </c>
      <c r="J101" s="10">
        <v>0.59294521078132145</v>
      </c>
      <c r="K101" s="10">
        <v>2</v>
      </c>
      <c r="L101" s="10">
        <v>0</v>
      </c>
      <c r="M101" s="10">
        <v>460.33933333333334</v>
      </c>
      <c r="N101" s="10">
        <v>387.07620897087486</v>
      </c>
      <c r="O101" s="10">
        <v>1125</v>
      </c>
      <c r="P101" s="10">
        <v>0</v>
      </c>
    </row>
    <row r="102" spans="1:16" x14ac:dyDescent="0.25">
      <c r="A102">
        <v>329</v>
      </c>
      <c r="B102">
        <v>29</v>
      </c>
      <c r="C102">
        <v>1</v>
      </c>
      <c r="D102">
        <v>1</v>
      </c>
      <c r="E102" s="10">
        <v>42.238333333333351</v>
      </c>
      <c r="F102" s="10">
        <v>15.029604138988862</v>
      </c>
      <c r="G102" s="10">
        <v>62.2</v>
      </c>
      <c r="H102" s="10">
        <v>0</v>
      </c>
      <c r="I102" s="10">
        <v>35.292999999999999</v>
      </c>
      <c r="J102" s="10">
        <v>20.121054532932451</v>
      </c>
      <c r="K102" s="10">
        <v>81.849999999999994</v>
      </c>
      <c r="L102" s="10">
        <v>0</v>
      </c>
      <c r="M102" s="10">
        <v>791.76733333333334</v>
      </c>
      <c r="N102" s="10">
        <v>322.08160917996264</v>
      </c>
      <c r="O102" s="10">
        <v>1573.43</v>
      </c>
      <c r="P102" s="10">
        <v>0</v>
      </c>
    </row>
    <row r="103" spans="1:16" x14ac:dyDescent="0.25">
      <c r="A103">
        <v>330</v>
      </c>
      <c r="B103">
        <v>1</v>
      </c>
      <c r="C103">
        <v>1</v>
      </c>
      <c r="D103">
        <v>1</v>
      </c>
      <c r="E103" s="10">
        <v>4.9000000000000002E-2</v>
      </c>
      <c r="F103" s="10">
        <v>0.26838405317753139</v>
      </c>
      <c r="G103" s="10">
        <v>1.47</v>
      </c>
      <c r="H103" s="10">
        <v>0</v>
      </c>
      <c r="I103" s="10">
        <v>3.9333333333333331E-2</v>
      </c>
      <c r="J103" s="10">
        <v>0.21543753928536533</v>
      </c>
      <c r="K103" s="10">
        <v>1.18</v>
      </c>
      <c r="L103" s="10">
        <v>0</v>
      </c>
      <c r="M103" s="10">
        <v>26.757333333333335</v>
      </c>
      <c r="N103" s="10">
        <v>146.55595045351566</v>
      </c>
      <c r="O103" s="10">
        <v>802.72</v>
      </c>
      <c r="P103" s="10">
        <v>0</v>
      </c>
    </row>
    <row r="104" spans="1:16" x14ac:dyDescent="0.25">
      <c r="A104">
        <v>332</v>
      </c>
      <c r="B104">
        <v>0</v>
      </c>
      <c r="C104">
        <v>0</v>
      </c>
      <c r="D104">
        <v>0</v>
      </c>
      <c r="E104" s="10">
        <v>0</v>
      </c>
      <c r="F104" s="10">
        <v>0</v>
      </c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</row>
    <row r="105" spans="1:16" x14ac:dyDescent="0.25">
      <c r="A105">
        <v>333</v>
      </c>
      <c r="B105">
        <v>17</v>
      </c>
      <c r="C105">
        <v>1</v>
      </c>
      <c r="D105">
        <v>1</v>
      </c>
      <c r="E105" s="10">
        <v>6.86</v>
      </c>
      <c r="F105" s="10">
        <v>11.547968921282067</v>
      </c>
      <c r="G105" s="10">
        <v>45</v>
      </c>
      <c r="H105" s="10">
        <v>0</v>
      </c>
      <c r="I105" s="10">
        <v>5.5933333333333328</v>
      </c>
      <c r="J105" s="10">
        <v>8.4247547118015831</v>
      </c>
      <c r="K105" s="10">
        <v>31.3</v>
      </c>
      <c r="L105" s="10">
        <v>0</v>
      </c>
      <c r="M105" s="10">
        <v>537.71233333333339</v>
      </c>
      <c r="N105" s="10">
        <v>565.71862469681037</v>
      </c>
      <c r="O105" s="10">
        <v>1544</v>
      </c>
      <c r="P105" s="10">
        <v>0</v>
      </c>
    </row>
    <row r="106" spans="1:16" x14ac:dyDescent="0.25">
      <c r="A106">
        <v>334</v>
      </c>
      <c r="B106">
        <v>29</v>
      </c>
      <c r="C106">
        <v>1</v>
      </c>
      <c r="D106">
        <v>1</v>
      </c>
      <c r="E106" s="10">
        <v>35.248666666666658</v>
      </c>
      <c r="F106" s="10">
        <v>12.101468059512584</v>
      </c>
      <c r="G106" s="10">
        <v>63.4</v>
      </c>
      <c r="H106" s="10">
        <v>0</v>
      </c>
      <c r="I106" s="10">
        <v>23.214333333333339</v>
      </c>
      <c r="J106" s="10">
        <v>13.234059163915758</v>
      </c>
      <c r="K106" s="10">
        <v>54.9</v>
      </c>
      <c r="L106" s="10">
        <v>0</v>
      </c>
      <c r="M106" s="10">
        <v>630.24599999999987</v>
      </c>
      <c r="N106" s="10">
        <v>313.9053606840875</v>
      </c>
      <c r="O106" s="10">
        <v>1363.3</v>
      </c>
      <c r="P106" s="10">
        <v>0</v>
      </c>
    </row>
    <row r="107" spans="1:16" x14ac:dyDescent="0.25">
      <c r="A107">
        <v>335</v>
      </c>
      <c r="B107">
        <v>0</v>
      </c>
      <c r="C107">
        <v>0</v>
      </c>
      <c r="D107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</row>
    <row r="108" spans="1:16" x14ac:dyDescent="0.25">
      <c r="A108">
        <v>336</v>
      </c>
      <c r="B108">
        <v>0</v>
      </c>
      <c r="C108">
        <v>0</v>
      </c>
      <c r="D108">
        <v>0</v>
      </c>
      <c r="E108" s="10">
        <v>0</v>
      </c>
      <c r="F108" s="10">
        <v>0</v>
      </c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</row>
    <row r="109" spans="1:16" x14ac:dyDescent="0.25">
      <c r="A109">
        <v>337</v>
      </c>
      <c r="B109">
        <v>29</v>
      </c>
      <c r="C109">
        <v>1</v>
      </c>
      <c r="D109">
        <v>1</v>
      </c>
      <c r="E109" s="10">
        <v>11.404</v>
      </c>
      <c r="F109" s="10">
        <v>4.7254101080916975</v>
      </c>
      <c r="G109" s="10">
        <v>23.6</v>
      </c>
      <c r="H109" s="10">
        <v>0</v>
      </c>
      <c r="I109" s="10">
        <v>6.7653333333333325</v>
      </c>
      <c r="J109" s="10">
        <v>3.2461635003900189</v>
      </c>
      <c r="K109" s="10">
        <v>15.7</v>
      </c>
      <c r="L109" s="10">
        <v>0</v>
      </c>
      <c r="M109" s="10">
        <v>603.74400000000014</v>
      </c>
      <c r="N109" s="10">
        <v>247.9586586454306</v>
      </c>
      <c r="O109" s="10">
        <v>1121.99</v>
      </c>
      <c r="P109" s="10">
        <v>0</v>
      </c>
    </row>
    <row r="110" spans="1:16" x14ac:dyDescent="0.25">
      <c r="A110">
        <v>338</v>
      </c>
      <c r="B110">
        <v>1</v>
      </c>
      <c r="C110">
        <v>1</v>
      </c>
      <c r="D110">
        <v>1</v>
      </c>
      <c r="E110" s="10">
        <v>0.04</v>
      </c>
      <c r="F110" s="10">
        <v>0.21908902300206642</v>
      </c>
      <c r="G110" s="10">
        <v>1.2</v>
      </c>
      <c r="H110" s="10">
        <v>0</v>
      </c>
      <c r="I110" s="10">
        <v>2.8666666666666667E-2</v>
      </c>
      <c r="J110" s="10">
        <v>0.15701379981814761</v>
      </c>
      <c r="K110" s="10">
        <v>0.86</v>
      </c>
      <c r="L110" s="10">
        <v>0</v>
      </c>
      <c r="M110" s="10">
        <v>23.888999999999999</v>
      </c>
      <c r="N110" s="10">
        <v>130.84544176240911</v>
      </c>
      <c r="O110" s="10">
        <v>716.67</v>
      </c>
      <c r="P110" s="10">
        <v>0</v>
      </c>
    </row>
    <row r="111" spans="1:16" x14ac:dyDescent="0.25">
      <c r="A111">
        <v>339</v>
      </c>
      <c r="B111">
        <v>1</v>
      </c>
      <c r="C111">
        <v>1</v>
      </c>
      <c r="D111">
        <v>1</v>
      </c>
      <c r="E111" s="10">
        <v>3.6666666666666667E-2</v>
      </c>
      <c r="F111" s="10">
        <v>0.20083160441856093</v>
      </c>
      <c r="G111" s="10">
        <v>1.1000000000000001</v>
      </c>
      <c r="H111" s="10">
        <v>0</v>
      </c>
      <c r="I111" s="10">
        <v>2.3333333333333331E-2</v>
      </c>
      <c r="J111" s="10">
        <v>0.12780193008453875</v>
      </c>
      <c r="K111" s="10">
        <v>0.7</v>
      </c>
      <c r="L111" s="10">
        <v>0</v>
      </c>
      <c r="M111" s="10">
        <v>21.212</v>
      </c>
      <c r="N111" s="10">
        <v>116.18290889799584</v>
      </c>
      <c r="O111" s="10">
        <v>636.36</v>
      </c>
      <c r="P111" s="10">
        <v>0</v>
      </c>
    </row>
    <row r="112" spans="1:16" x14ac:dyDescent="0.25">
      <c r="A112">
        <v>340</v>
      </c>
      <c r="B112">
        <v>29</v>
      </c>
      <c r="C112">
        <v>1</v>
      </c>
      <c r="D112">
        <v>1</v>
      </c>
      <c r="E112" s="10">
        <v>6.1673333333333353</v>
      </c>
      <c r="F112" s="10">
        <v>3.3087521695557967</v>
      </c>
      <c r="G112" s="10">
        <v>16.3</v>
      </c>
      <c r="H112" s="10">
        <v>0</v>
      </c>
      <c r="I112" s="10">
        <v>5.2060000000000004</v>
      </c>
      <c r="J112" s="10">
        <v>4.3827070834485777</v>
      </c>
      <c r="K112" s="10">
        <v>18.600000000000001</v>
      </c>
      <c r="L112" s="10">
        <v>0</v>
      </c>
      <c r="M112" s="10">
        <v>758.24966666666671</v>
      </c>
      <c r="N112" s="10">
        <v>316.62228618147134</v>
      </c>
      <c r="O112" s="10">
        <v>1518.45</v>
      </c>
      <c r="P112" s="10">
        <v>0</v>
      </c>
    </row>
    <row r="113" spans="1:16" x14ac:dyDescent="0.25">
      <c r="A113">
        <v>341</v>
      </c>
      <c r="B113">
        <v>29</v>
      </c>
      <c r="C113">
        <v>1</v>
      </c>
      <c r="D113">
        <v>1</v>
      </c>
      <c r="E113" s="10">
        <v>9.8096666666666685</v>
      </c>
      <c r="F113" s="10">
        <v>8.7346016166908704</v>
      </c>
      <c r="G113" s="10">
        <v>38.700000000000003</v>
      </c>
      <c r="H113" s="10">
        <v>0</v>
      </c>
      <c r="I113" s="10">
        <v>5.8136666666666672</v>
      </c>
      <c r="J113" s="10">
        <v>5.6807099382294499</v>
      </c>
      <c r="K113" s="10">
        <v>22</v>
      </c>
      <c r="L113" s="10">
        <v>0</v>
      </c>
      <c r="M113" s="10">
        <v>559.01366666666661</v>
      </c>
      <c r="N113" s="10">
        <v>291.83628291222283</v>
      </c>
      <c r="O113" s="10">
        <v>1252.99</v>
      </c>
      <c r="P113" s="10">
        <v>0</v>
      </c>
    </row>
    <row r="114" spans="1:16" x14ac:dyDescent="0.25">
      <c r="A114">
        <v>342</v>
      </c>
      <c r="B114">
        <v>24</v>
      </c>
      <c r="C114">
        <v>1</v>
      </c>
      <c r="D114">
        <v>1</v>
      </c>
      <c r="E114" s="10">
        <v>2.279666666666667</v>
      </c>
      <c r="F114" s="10">
        <v>1.6692213409423775</v>
      </c>
      <c r="G114" s="10">
        <v>7.1</v>
      </c>
      <c r="H114" s="10">
        <v>0</v>
      </c>
      <c r="I114" s="10">
        <v>1.3656666666666664</v>
      </c>
      <c r="J114" s="10">
        <v>1.1420027276171714</v>
      </c>
      <c r="K114" s="10">
        <v>4.4000000000000004</v>
      </c>
      <c r="L114" s="10">
        <v>0</v>
      </c>
      <c r="M114" s="10">
        <v>495.08933333333334</v>
      </c>
      <c r="N114" s="10">
        <v>368.35131475576236</v>
      </c>
      <c r="O114" s="10">
        <v>1119.05</v>
      </c>
      <c r="P114" s="10">
        <v>0</v>
      </c>
    </row>
    <row r="115" spans="1:16" x14ac:dyDescent="0.25">
      <c r="A115">
        <v>343</v>
      </c>
      <c r="B115">
        <v>29</v>
      </c>
      <c r="C115">
        <v>1</v>
      </c>
      <c r="D115">
        <v>1</v>
      </c>
      <c r="E115" s="10">
        <v>34.131999999999998</v>
      </c>
      <c r="F115" s="10">
        <v>10.835072489931424</v>
      </c>
      <c r="G115" s="10">
        <v>63.4</v>
      </c>
      <c r="H115" s="10">
        <v>0</v>
      </c>
      <c r="I115" s="10">
        <v>21.410666666666664</v>
      </c>
      <c r="J115" s="10">
        <v>10.791264006156771</v>
      </c>
      <c r="K115" s="10">
        <v>45.1</v>
      </c>
      <c r="L115" s="10">
        <v>0</v>
      </c>
      <c r="M115" s="10">
        <v>612.50366666666673</v>
      </c>
      <c r="N115" s="10">
        <v>297.2228163665273</v>
      </c>
      <c r="O115" s="10">
        <v>1260.48</v>
      </c>
      <c r="P115" s="10">
        <v>0</v>
      </c>
    </row>
    <row r="116" spans="1:16" x14ac:dyDescent="0.25">
      <c r="A116">
        <v>344</v>
      </c>
      <c r="B116">
        <v>24</v>
      </c>
      <c r="C116">
        <v>1</v>
      </c>
      <c r="D116">
        <v>1</v>
      </c>
      <c r="E116" s="10">
        <v>2.6536666666666671</v>
      </c>
      <c r="F116" s="10">
        <v>1.7087633829323974</v>
      </c>
      <c r="G116" s="10">
        <v>6.4</v>
      </c>
      <c r="H116" s="10">
        <v>0</v>
      </c>
      <c r="I116" s="10">
        <v>1.6263333333333334</v>
      </c>
      <c r="J116" s="10">
        <v>1.1430735437568231</v>
      </c>
      <c r="K116" s="10">
        <v>4.21</v>
      </c>
      <c r="L116" s="10">
        <v>0</v>
      </c>
      <c r="M116" s="10">
        <v>515.87599999999998</v>
      </c>
      <c r="N116" s="10">
        <v>339.42686514689473</v>
      </c>
      <c r="O116" s="10">
        <v>1119.68</v>
      </c>
      <c r="P116" s="10">
        <v>0</v>
      </c>
    </row>
    <row r="117" spans="1:16" x14ac:dyDescent="0.25">
      <c r="A117">
        <v>346</v>
      </c>
      <c r="B117">
        <v>29</v>
      </c>
      <c r="C117">
        <v>1</v>
      </c>
      <c r="D117">
        <v>1</v>
      </c>
      <c r="E117" s="10">
        <v>17.926666666666666</v>
      </c>
      <c r="F117" s="10">
        <v>6.9388691980124904</v>
      </c>
      <c r="G117" s="10">
        <v>33.200000000000003</v>
      </c>
      <c r="H117" s="10">
        <v>0</v>
      </c>
      <c r="I117" s="10">
        <v>10.395666666666669</v>
      </c>
      <c r="J117" s="10">
        <v>5.4401937613397084</v>
      </c>
      <c r="K117" s="10">
        <v>23.9</v>
      </c>
      <c r="L117" s="10">
        <v>0</v>
      </c>
      <c r="M117" s="10">
        <v>563.15399999999988</v>
      </c>
      <c r="N117" s="10">
        <v>236.75868997779179</v>
      </c>
      <c r="O117" s="10">
        <v>1057.52</v>
      </c>
      <c r="P117" s="10">
        <v>0</v>
      </c>
    </row>
    <row r="118" spans="1:16" x14ac:dyDescent="0.25">
      <c r="A118">
        <v>345</v>
      </c>
      <c r="B118">
        <v>14</v>
      </c>
      <c r="C118">
        <v>1</v>
      </c>
      <c r="D118">
        <v>1</v>
      </c>
      <c r="E118" s="10">
        <v>0.84233333333333327</v>
      </c>
      <c r="F118" s="10">
        <v>1.011471046625122</v>
      </c>
      <c r="G118" s="10">
        <v>3.5</v>
      </c>
      <c r="H118" s="10">
        <v>0</v>
      </c>
      <c r="I118" s="10">
        <v>0.53233333333333333</v>
      </c>
      <c r="J118" s="10">
        <v>0.66905843945226406</v>
      </c>
      <c r="K118" s="10">
        <v>2.2000000000000002</v>
      </c>
      <c r="L118" s="10">
        <v>0</v>
      </c>
      <c r="M118" s="10">
        <v>306.84100000000007</v>
      </c>
      <c r="N118" s="10">
        <v>369.55275261852802</v>
      </c>
      <c r="O118" s="10">
        <v>1000</v>
      </c>
      <c r="P118" s="10">
        <v>0</v>
      </c>
    </row>
    <row r="119" spans="1:16" x14ac:dyDescent="0.25">
      <c r="A119">
        <v>347</v>
      </c>
      <c r="B119">
        <v>29</v>
      </c>
      <c r="C119">
        <v>1</v>
      </c>
      <c r="D119">
        <v>1</v>
      </c>
      <c r="E119" s="10">
        <v>10.363666666666665</v>
      </c>
      <c r="F119" s="10">
        <v>4.7024509261281686</v>
      </c>
      <c r="G119" s="10">
        <v>22.1</v>
      </c>
      <c r="H119" s="10">
        <v>0</v>
      </c>
      <c r="I119" s="10">
        <v>5.0626666666666669</v>
      </c>
      <c r="J119" s="10">
        <v>2.7349852591588313</v>
      </c>
      <c r="K119" s="10">
        <v>13</v>
      </c>
      <c r="L119" s="10">
        <v>0</v>
      </c>
      <c r="M119" s="10">
        <v>483.89833333333337</v>
      </c>
      <c r="N119" s="10">
        <v>203.7302825167819</v>
      </c>
      <c r="O119" s="10">
        <v>1000</v>
      </c>
      <c r="P119" s="10">
        <v>0</v>
      </c>
    </row>
    <row r="120" spans="1:16" x14ac:dyDescent="0.25">
      <c r="A120">
        <v>353</v>
      </c>
      <c r="B120">
        <v>29</v>
      </c>
      <c r="C120">
        <v>1</v>
      </c>
      <c r="D120">
        <v>1</v>
      </c>
      <c r="E120" s="10">
        <v>68.281000000000006</v>
      </c>
      <c r="F120" s="10">
        <v>20.183449407868782</v>
      </c>
      <c r="G120" s="10">
        <v>96</v>
      </c>
      <c r="H120" s="10">
        <v>0</v>
      </c>
      <c r="I120" s="10">
        <v>91.479333333333344</v>
      </c>
      <c r="J120" s="10">
        <v>37.413212209272963</v>
      </c>
      <c r="K120" s="10">
        <v>182.03</v>
      </c>
      <c r="L120" s="10">
        <v>0</v>
      </c>
      <c r="M120" s="10">
        <v>1289.6086666666665</v>
      </c>
      <c r="N120" s="10">
        <v>413.02656131281145</v>
      </c>
      <c r="O120" s="10">
        <v>2323.59</v>
      </c>
      <c r="P120" s="10">
        <v>0</v>
      </c>
    </row>
    <row r="121" spans="1:16" x14ac:dyDescent="0.25">
      <c r="A121">
        <v>355</v>
      </c>
      <c r="B121">
        <v>29</v>
      </c>
      <c r="C121">
        <v>1</v>
      </c>
      <c r="D121">
        <v>1</v>
      </c>
      <c r="E121" s="10">
        <v>109.51200000000001</v>
      </c>
      <c r="F121" s="10">
        <v>32.414979019391382</v>
      </c>
      <c r="G121" s="10">
        <v>144</v>
      </c>
      <c r="H121" s="10">
        <v>0</v>
      </c>
      <c r="I121" s="10">
        <v>118.87833333333336</v>
      </c>
      <c r="J121" s="10">
        <v>38.09990805340815</v>
      </c>
      <c r="K121" s="10">
        <v>187.8</v>
      </c>
      <c r="L121" s="10">
        <v>0</v>
      </c>
      <c r="M121" s="10">
        <v>1059.1526666666666</v>
      </c>
      <c r="N121" s="10">
        <v>254.37848886951926</v>
      </c>
      <c r="O121" s="10">
        <v>1394.12</v>
      </c>
      <c r="P121" s="10">
        <v>0</v>
      </c>
    </row>
    <row r="122" spans="1:16" x14ac:dyDescent="0.25">
      <c r="A122">
        <v>358</v>
      </c>
      <c r="B122">
        <v>21</v>
      </c>
      <c r="C122">
        <v>1</v>
      </c>
      <c r="D122">
        <v>1</v>
      </c>
      <c r="E122" s="10">
        <v>1.2733333333333337</v>
      </c>
      <c r="F122" s="10">
        <v>0.92845193117670144</v>
      </c>
      <c r="G122" s="10">
        <v>2.5</v>
      </c>
      <c r="H122" s="10">
        <v>0</v>
      </c>
      <c r="I122" s="10">
        <v>1.1900000000000004</v>
      </c>
      <c r="J122" s="10">
        <v>0.86993856303090433</v>
      </c>
      <c r="K122" s="10">
        <v>2.6</v>
      </c>
      <c r="L122" s="10">
        <v>0</v>
      </c>
      <c r="M122" s="10">
        <v>661.02966666666669</v>
      </c>
      <c r="N122" s="10">
        <v>456.18873471316175</v>
      </c>
      <c r="O122" s="10">
        <v>1363.64</v>
      </c>
      <c r="P122" s="10">
        <v>0</v>
      </c>
    </row>
    <row r="123" spans="1:16" x14ac:dyDescent="0.25">
      <c r="A123">
        <v>360</v>
      </c>
      <c r="B123">
        <v>30</v>
      </c>
      <c r="C123">
        <v>1</v>
      </c>
      <c r="D123">
        <v>1</v>
      </c>
      <c r="E123" s="10">
        <v>70.136000000000024</v>
      </c>
      <c r="F123" s="10">
        <v>25.460713428257609</v>
      </c>
      <c r="G123" s="10">
        <v>115</v>
      </c>
      <c r="H123" s="10">
        <v>25.11</v>
      </c>
      <c r="I123" s="10">
        <v>75.665333333333351</v>
      </c>
      <c r="J123" s="10">
        <v>28.240581919047528</v>
      </c>
      <c r="K123" s="10">
        <v>158.30000000000001</v>
      </c>
      <c r="L123" s="10">
        <v>32.15</v>
      </c>
      <c r="M123" s="10">
        <v>1121.345</v>
      </c>
      <c r="N123" s="10">
        <v>266.10047374875302</v>
      </c>
      <c r="O123" s="10">
        <v>1673.82</v>
      </c>
      <c r="P123" s="10">
        <v>559.6</v>
      </c>
    </row>
    <row r="124" spans="1:16" x14ac:dyDescent="0.25">
      <c r="A124">
        <v>361</v>
      </c>
      <c r="B124">
        <v>0</v>
      </c>
      <c r="C124">
        <v>0</v>
      </c>
      <c r="D124">
        <v>0</v>
      </c>
      <c r="E124" s="10">
        <v>0</v>
      </c>
      <c r="F124" s="10">
        <v>0</v>
      </c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</row>
    <row r="125" spans="1:16" x14ac:dyDescent="0.25">
      <c r="A125">
        <v>362</v>
      </c>
      <c r="B125">
        <v>30</v>
      </c>
      <c r="C125">
        <v>1</v>
      </c>
      <c r="D125">
        <v>1</v>
      </c>
      <c r="E125" s="10">
        <v>188.7180000000001</v>
      </c>
      <c r="F125" s="10">
        <v>53.01731099204823</v>
      </c>
      <c r="G125" s="10">
        <v>251.5</v>
      </c>
      <c r="H125" s="10">
        <v>82.92</v>
      </c>
      <c r="I125" s="10">
        <v>192.71666666666664</v>
      </c>
      <c r="J125" s="10">
        <v>37.996670392543066</v>
      </c>
      <c r="K125" s="10">
        <v>275.60000000000002</v>
      </c>
      <c r="L125" s="10">
        <v>102.5</v>
      </c>
      <c r="M125" s="10">
        <v>1123.665666666667</v>
      </c>
      <c r="N125" s="10">
        <v>456.29650706140217</v>
      </c>
      <c r="O125" s="10">
        <v>2339.7600000000002</v>
      </c>
      <c r="P125" s="10">
        <v>643.04</v>
      </c>
    </row>
    <row r="126" spans="1:16" x14ac:dyDescent="0.25">
      <c r="A126">
        <v>366</v>
      </c>
      <c r="B126">
        <v>30</v>
      </c>
      <c r="C126">
        <v>1</v>
      </c>
      <c r="D126">
        <v>1</v>
      </c>
      <c r="E126" s="10">
        <v>28.488333333333326</v>
      </c>
      <c r="F126" s="10">
        <v>12.60938760396899</v>
      </c>
      <c r="G126" s="10">
        <v>49.4</v>
      </c>
      <c r="H126" s="10">
        <v>7.03</v>
      </c>
      <c r="I126" s="10">
        <v>23.526333333333323</v>
      </c>
      <c r="J126" s="10">
        <v>10.379486228509416</v>
      </c>
      <c r="K126" s="10">
        <v>49.2</v>
      </c>
      <c r="L126" s="10">
        <v>4.38</v>
      </c>
      <c r="M126" s="10">
        <v>844.59799999999996</v>
      </c>
      <c r="N126" s="10">
        <v>209.68653399941968</v>
      </c>
      <c r="O126" s="10">
        <v>1437.96</v>
      </c>
      <c r="P126" s="10">
        <v>455.41</v>
      </c>
    </row>
    <row r="127" spans="1:16" x14ac:dyDescent="0.25">
      <c r="A127">
        <v>367</v>
      </c>
      <c r="B127">
        <v>30</v>
      </c>
      <c r="C127">
        <v>1</v>
      </c>
      <c r="D127">
        <v>1</v>
      </c>
      <c r="E127" s="10">
        <v>160.25799999999995</v>
      </c>
      <c r="F127" s="10">
        <v>23.09991362873858</v>
      </c>
      <c r="G127" s="10">
        <v>208.7</v>
      </c>
      <c r="H127" s="10">
        <v>120.4</v>
      </c>
      <c r="I127" s="10">
        <v>181.57133333333331</v>
      </c>
      <c r="J127" s="10">
        <v>40.943349485923221</v>
      </c>
      <c r="K127" s="10">
        <v>242</v>
      </c>
      <c r="L127" s="10">
        <v>100.1</v>
      </c>
      <c r="M127" s="10">
        <v>1139.7920000000001</v>
      </c>
      <c r="N127" s="10">
        <v>251.05707268982849</v>
      </c>
      <c r="O127" s="10">
        <v>1722.89</v>
      </c>
      <c r="P127" s="10">
        <v>637.16999999999996</v>
      </c>
    </row>
    <row r="128" spans="1:16" x14ac:dyDescent="0.25">
      <c r="A128">
        <v>368</v>
      </c>
      <c r="B128">
        <v>30</v>
      </c>
      <c r="C128">
        <v>1</v>
      </c>
      <c r="D128">
        <v>1</v>
      </c>
      <c r="E128" s="10">
        <v>161.59400000000002</v>
      </c>
      <c r="F128" s="10">
        <v>19.176101793638654</v>
      </c>
      <c r="G128" s="10">
        <v>200.1</v>
      </c>
      <c r="H128" s="10">
        <v>129</v>
      </c>
      <c r="I128" s="10">
        <v>198.38633333333331</v>
      </c>
      <c r="J128" s="10">
        <v>45.384966558765328</v>
      </c>
      <c r="K128" s="10">
        <v>279</v>
      </c>
      <c r="L128" s="10">
        <v>123.8</v>
      </c>
      <c r="M128" s="10">
        <v>1223.776333333333</v>
      </c>
      <c r="N128" s="10">
        <v>225.96648536183903</v>
      </c>
      <c r="O128" s="10">
        <v>1631.2</v>
      </c>
      <c r="P128" s="10">
        <v>856.21</v>
      </c>
    </row>
    <row r="129" spans="1:16" x14ac:dyDescent="0.25">
      <c r="A129">
        <v>369</v>
      </c>
      <c r="B129">
        <v>30</v>
      </c>
      <c r="C129">
        <v>1</v>
      </c>
      <c r="D129">
        <v>1</v>
      </c>
      <c r="E129" s="10">
        <v>44.31166666666666</v>
      </c>
      <c r="F129" s="10">
        <v>12.787160339192969</v>
      </c>
      <c r="G129" s="10">
        <v>67.5</v>
      </c>
      <c r="H129" s="10">
        <v>20.5</v>
      </c>
      <c r="I129" s="10">
        <v>48.348999999999982</v>
      </c>
      <c r="J129" s="10">
        <v>12.499615538915245</v>
      </c>
      <c r="K129" s="10">
        <v>68.900000000000006</v>
      </c>
      <c r="L129" s="10">
        <v>21</v>
      </c>
      <c r="M129" s="10">
        <v>1149.8623333333333</v>
      </c>
      <c r="N129" s="10">
        <v>368.20645879895233</v>
      </c>
      <c r="O129" s="10">
        <v>2285.71</v>
      </c>
      <c r="P129" s="10">
        <v>656.25</v>
      </c>
    </row>
    <row r="130" spans="1:16" x14ac:dyDescent="0.25">
      <c r="A130">
        <v>370</v>
      </c>
      <c r="B130">
        <v>30</v>
      </c>
      <c r="C130">
        <v>1</v>
      </c>
      <c r="D130">
        <v>1</v>
      </c>
      <c r="E130" s="10">
        <v>94.873333333333306</v>
      </c>
      <c r="F130" s="10">
        <v>13.397436021643228</v>
      </c>
      <c r="G130" s="10">
        <v>117</v>
      </c>
      <c r="H130" s="10">
        <v>55.4</v>
      </c>
      <c r="I130" s="10">
        <v>96.682333333333332</v>
      </c>
      <c r="J130" s="10">
        <v>22.114621264633101</v>
      </c>
      <c r="K130" s="10">
        <v>166.98</v>
      </c>
      <c r="L130" s="10">
        <v>64.400000000000006</v>
      </c>
      <c r="M130" s="10">
        <v>1039.7456666666669</v>
      </c>
      <c r="N130" s="10">
        <v>276.21271998330155</v>
      </c>
      <c r="O130" s="10">
        <v>1747.29</v>
      </c>
      <c r="P130" s="10">
        <v>627.67999999999995</v>
      </c>
    </row>
    <row r="131" spans="1:16" x14ac:dyDescent="0.25">
      <c r="A131">
        <v>371</v>
      </c>
      <c r="B131">
        <v>30</v>
      </c>
      <c r="C131">
        <v>1</v>
      </c>
      <c r="D131">
        <v>1</v>
      </c>
      <c r="E131" s="10">
        <v>13.880333333333333</v>
      </c>
      <c r="F131" s="10">
        <v>3.4255968353209649</v>
      </c>
      <c r="G131" s="10">
        <v>22.6</v>
      </c>
      <c r="H131" s="10">
        <v>6.7</v>
      </c>
      <c r="I131" s="10">
        <v>17.740666666666666</v>
      </c>
      <c r="J131" s="10">
        <v>6.4188584941417783</v>
      </c>
      <c r="K131" s="10">
        <v>34</v>
      </c>
      <c r="L131" s="10">
        <v>6</v>
      </c>
      <c r="M131" s="10">
        <v>1291.7643333333335</v>
      </c>
      <c r="N131" s="10">
        <v>419.3001349102417</v>
      </c>
      <c r="O131" s="10">
        <v>2266.67</v>
      </c>
      <c r="P131" s="10">
        <v>704</v>
      </c>
    </row>
    <row r="132" spans="1:16" x14ac:dyDescent="0.25">
      <c r="A132">
        <v>375</v>
      </c>
      <c r="B132">
        <v>7</v>
      </c>
      <c r="C132">
        <v>1</v>
      </c>
      <c r="D132">
        <v>1</v>
      </c>
      <c r="E132" s="10">
        <v>0.40666666666666657</v>
      </c>
      <c r="F132" s="10">
        <v>0.8362202866566274</v>
      </c>
      <c r="G132" s="10">
        <v>2.9</v>
      </c>
      <c r="H132" s="10">
        <v>0</v>
      </c>
      <c r="I132" s="10">
        <v>0.28333333333333333</v>
      </c>
      <c r="J132" s="10">
        <v>0.66336827725206138</v>
      </c>
      <c r="K132" s="10">
        <v>2.5</v>
      </c>
      <c r="L132" s="10">
        <v>0</v>
      </c>
      <c r="M132" s="10">
        <v>151.05433333333335</v>
      </c>
      <c r="N132" s="10">
        <v>297.31830992810677</v>
      </c>
      <c r="O132" s="10">
        <v>916.67</v>
      </c>
      <c r="P132" s="10">
        <v>0</v>
      </c>
    </row>
    <row r="133" spans="1:16" x14ac:dyDescent="0.25">
      <c r="A133">
        <v>376</v>
      </c>
      <c r="B133">
        <v>6</v>
      </c>
      <c r="C133">
        <v>1</v>
      </c>
      <c r="D133">
        <v>1</v>
      </c>
      <c r="E133" s="10">
        <v>0.39666666666666667</v>
      </c>
      <c r="F133" s="10">
        <v>0.86482341563459364</v>
      </c>
      <c r="G133" s="10">
        <v>3</v>
      </c>
      <c r="H133" s="10">
        <v>0</v>
      </c>
      <c r="I133" s="10">
        <v>0.26999999999999996</v>
      </c>
      <c r="J133" s="10">
        <v>0.57244183562385964</v>
      </c>
      <c r="K133" s="10">
        <v>1.8</v>
      </c>
      <c r="L133" s="10">
        <v>0</v>
      </c>
      <c r="M133" s="10">
        <v>142.04533333333333</v>
      </c>
      <c r="N133" s="10">
        <v>295.80372836629749</v>
      </c>
      <c r="O133" s="10">
        <v>916.67</v>
      </c>
      <c r="P133" s="10">
        <v>0</v>
      </c>
    </row>
    <row r="134" spans="1:16" x14ac:dyDescent="0.25">
      <c r="A134">
        <v>377</v>
      </c>
      <c r="B134">
        <v>0</v>
      </c>
      <c r="C134">
        <v>0</v>
      </c>
      <c r="D134">
        <v>0</v>
      </c>
      <c r="E134" s="10">
        <v>0</v>
      </c>
      <c r="F134" s="10">
        <v>0</v>
      </c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</row>
    <row r="135" spans="1:16" x14ac:dyDescent="0.25">
      <c r="A135">
        <v>428</v>
      </c>
      <c r="B135">
        <v>0</v>
      </c>
      <c r="C135">
        <v>0</v>
      </c>
      <c r="D135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</row>
    <row r="136" spans="1:16" x14ac:dyDescent="0.25">
      <c r="A136">
        <v>378</v>
      </c>
      <c r="B136">
        <v>0</v>
      </c>
      <c r="C136">
        <v>0</v>
      </c>
      <c r="D136">
        <v>0</v>
      </c>
      <c r="E136" s="10">
        <v>0</v>
      </c>
      <c r="F136" s="10">
        <v>0</v>
      </c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</row>
    <row r="137" spans="1:16" x14ac:dyDescent="0.25">
      <c r="A137">
        <v>380</v>
      </c>
      <c r="B137">
        <v>29</v>
      </c>
      <c r="C137">
        <v>1</v>
      </c>
      <c r="D137">
        <v>1</v>
      </c>
      <c r="E137" s="10">
        <v>6.6866666666666665</v>
      </c>
      <c r="F137" s="10">
        <v>2.744171671182313</v>
      </c>
      <c r="G137" s="10">
        <v>11.1</v>
      </c>
      <c r="H137" s="10">
        <v>0</v>
      </c>
      <c r="I137" s="10">
        <v>4.4169999999999998</v>
      </c>
      <c r="J137" s="10">
        <v>1.9650114503483194</v>
      </c>
      <c r="K137" s="10">
        <v>8.6999999999999993</v>
      </c>
      <c r="L137" s="10">
        <v>0</v>
      </c>
      <c r="M137" s="10">
        <v>652.83199999999999</v>
      </c>
      <c r="N137" s="10">
        <v>211.87382364885522</v>
      </c>
      <c r="O137" s="10">
        <v>1272.73</v>
      </c>
      <c r="P137" s="10">
        <v>0</v>
      </c>
    </row>
    <row r="138" spans="1:16" x14ac:dyDescent="0.25">
      <c r="A138">
        <v>381</v>
      </c>
      <c r="B138">
        <v>1</v>
      </c>
      <c r="C138">
        <v>1</v>
      </c>
      <c r="D138">
        <v>1</v>
      </c>
      <c r="E138" s="10">
        <v>8.5666666666666655E-2</v>
      </c>
      <c r="F138" s="10">
        <v>0.46921565759609224</v>
      </c>
      <c r="G138" s="10">
        <v>2.57</v>
      </c>
      <c r="H138" s="10">
        <v>0</v>
      </c>
      <c r="I138" s="10">
        <v>9.0999999999999998E-2</v>
      </c>
      <c r="J138" s="10">
        <v>0.49842752732970114</v>
      </c>
      <c r="K138" s="10">
        <v>2.73</v>
      </c>
      <c r="L138" s="10">
        <v>0</v>
      </c>
      <c r="M138" s="10">
        <v>35.408666666666669</v>
      </c>
      <c r="N138" s="10">
        <v>193.9412546451459</v>
      </c>
      <c r="O138" s="10">
        <v>1062.26</v>
      </c>
      <c r="P138" s="10">
        <v>0</v>
      </c>
    </row>
    <row r="139" spans="1:16" x14ac:dyDescent="0.25">
      <c r="A139">
        <v>382</v>
      </c>
      <c r="B139">
        <v>0</v>
      </c>
      <c r="C139">
        <v>0</v>
      </c>
      <c r="D139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</row>
    <row r="140" spans="1:16" x14ac:dyDescent="0.25">
      <c r="A140">
        <v>383</v>
      </c>
      <c r="B140">
        <v>30</v>
      </c>
      <c r="C140">
        <v>1</v>
      </c>
      <c r="D140">
        <v>1</v>
      </c>
      <c r="E140" s="10">
        <v>2.9946666666666659</v>
      </c>
      <c r="F140" s="10">
        <v>1.2034339754773993</v>
      </c>
      <c r="G140" s="10">
        <v>5</v>
      </c>
      <c r="H140" s="10">
        <v>1.21</v>
      </c>
      <c r="I140" s="10">
        <v>1.9753333333333332</v>
      </c>
      <c r="J140" s="10">
        <v>0.81170630552976608</v>
      </c>
      <c r="K140" s="10">
        <v>3.7</v>
      </c>
      <c r="L140" s="10">
        <v>0.67</v>
      </c>
      <c r="M140" s="10">
        <v>686.33100000000013</v>
      </c>
      <c r="N140" s="10">
        <v>179.04448334480065</v>
      </c>
      <c r="O140" s="10">
        <v>1268.29</v>
      </c>
      <c r="P140" s="10">
        <v>371.43</v>
      </c>
    </row>
    <row r="141" spans="1:16" x14ac:dyDescent="0.25">
      <c r="A141">
        <v>384</v>
      </c>
      <c r="B141">
        <v>30</v>
      </c>
      <c r="C141">
        <v>1</v>
      </c>
      <c r="D141">
        <v>1</v>
      </c>
      <c r="E141" s="10">
        <v>16.320000000000004</v>
      </c>
      <c r="F141" s="10">
        <v>8.809018889360118</v>
      </c>
      <c r="G141" s="10">
        <v>30.5</v>
      </c>
      <c r="H141" s="10">
        <v>1.99</v>
      </c>
      <c r="I141" s="10">
        <v>12.848999999999997</v>
      </c>
      <c r="J141" s="10">
        <v>8.048120941540029</v>
      </c>
      <c r="K141" s="10">
        <v>29.9</v>
      </c>
      <c r="L141" s="10">
        <v>1.4</v>
      </c>
      <c r="M141" s="10">
        <v>792.20433333333324</v>
      </c>
      <c r="N141" s="10">
        <v>240.5855186068633</v>
      </c>
      <c r="O141" s="10">
        <v>1421.57</v>
      </c>
      <c r="P141" s="10">
        <v>397.35</v>
      </c>
    </row>
    <row r="142" spans="1:16" x14ac:dyDescent="0.25">
      <c r="A142">
        <v>385</v>
      </c>
      <c r="B142">
        <v>20</v>
      </c>
      <c r="C142">
        <v>1</v>
      </c>
      <c r="D142">
        <v>1</v>
      </c>
      <c r="E142" s="10">
        <v>0.89433333333333342</v>
      </c>
      <c r="F142" s="10">
        <v>0.66168897440608387</v>
      </c>
      <c r="G142" s="10">
        <v>1.8</v>
      </c>
      <c r="H142" s="10">
        <v>0</v>
      </c>
      <c r="I142" s="10">
        <v>0.69199999999999995</v>
      </c>
      <c r="J142" s="10">
        <v>0.53427617809776895</v>
      </c>
      <c r="K142" s="10">
        <v>1.5</v>
      </c>
      <c r="L142" s="10">
        <v>0</v>
      </c>
      <c r="M142" s="10">
        <v>525.41566666666665</v>
      </c>
      <c r="N142" s="10">
        <v>415.57036580553614</v>
      </c>
      <c r="O142" s="10">
        <v>1269.23</v>
      </c>
      <c r="P142" s="10">
        <v>0</v>
      </c>
    </row>
    <row r="143" spans="1:16" x14ac:dyDescent="0.25">
      <c r="A143">
        <v>386</v>
      </c>
      <c r="B143">
        <v>30</v>
      </c>
      <c r="C143">
        <v>1</v>
      </c>
      <c r="D143">
        <v>1</v>
      </c>
      <c r="E143" s="10">
        <v>10.183666666666666</v>
      </c>
      <c r="F143" s="10">
        <v>5.1264792538573571</v>
      </c>
      <c r="G143" s="10">
        <v>27.2</v>
      </c>
      <c r="H143" s="10">
        <v>4.6100000000000003</v>
      </c>
      <c r="I143" s="10">
        <v>7.2416666666666663</v>
      </c>
      <c r="J143" s="10">
        <v>3.145954252833238</v>
      </c>
      <c r="K143" s="10">
        <v>15.7</v>
      </c>
      <c r="L143" s="10">
        <v>2.5</v>
      </c>
      <c r="M143" s="10">
        <v>761.69233333333329</v>
      </c>
      <c r="N143" s="10">
        <v>252.45404451289659</v>
      </c>
      <c r="O143" s="10">
        <v>1380.95</v>
      </c>
      <c r="P143" s="10">
        <v>352.11</v>
      </c>
    </row>
    <row r="144" spans="1:16" x14ac:dyDescent="0.25">
      <c r="A144">
        <v>379</v>
      </c>
      <c r="B144">
        <v>30</v>
      </c>
      <c r="C144">
        <v>1</v>
      </c>
      <c r="D144">
        <v>1</v>
      </c>
      <c r="E144" s="10">
        <v>35.13333333333334</v>
      </c>
      <c r="F144" s="10">
        <v>20.794479594574966</v>
      </c>
      <c r="G144" s="10">
        <v>64.599999999999994</v>
      </c>
      <c r="H144" s="10">
        <v>1.77</v>
      </c>
      <c r="I144" s="10">
        <v>23.936000000000003</v>
      </c>
      <c r="J144" s="10">
        <v>14.778840792579544</v>
      </c>
      <c r="K144" s="10">
        <v>50</v>
      </c>
      <c r="L144" s="10">
        <v>1.27</v>
      </c>
      <c r="M144" s="10">
        <v>711.42666666666662</v>
      </c>
      <c r="N144" s="10">
        <v>181.44801678553114</v>
      </c>
      <c r="O144" s="10">
        <v>1156.6300000000001</v>
      </c>
      <c r="P144" s="10">
        <v>457.88</v>
      </c>
    </row>
    <row r="145" spans="1:16" x14ac:dyDescent="0.25">
      <c r="A145">
        <v>387</v>
      </c>
      <c r="B145">
        <v>0</v>
      </c>
      <c r="C145">
        <v>0</v>
      </c>
      <c r="D145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</row>
    <row r="146" spans="1:16" x14ac:dyDescent="0.25">
      <c r="A146">
        <v>429</v>
      </c>
      <c r="B146">
        <v>0</v>
      </c>
      <c r="C146">
        <v>0</v>
      </c>
      <c r="D146">
        <v>0</v>
      </c>
      <c r="E146" s="10">
        <v>0</v>
      </c>
      <c r="F146" s="10">
        <v>0</v>
      </c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</row>
    <row r="147" spans="1:16" x14ac:dyDescent="0.25">
      <c r="A147">
        <v>430</v>
      </c>
      <c r="B147">
        <v>0</v>
      </c>
      <c r="C147">
        <v>0</v>
      </c>
      <c r="D147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</row>
    <row r="148" spans="1:16" x14ac:dyDescent="0.25">
      <c r="A148">
        <v>388</v>
      </c>
      <c r="B148">
        <v>1</v>
      </c>
      <c r="C148">
        <v>1</v>
      </c>
      <c r="D148">
        <v>1</v>
      </c>
      <c r="E148" s="10">
        <v>3.833333333333333E-2</v>
      </c>
      <c r="F148" s="10">
        <v>0.20996031371031368</v>
      </c>
      <c r="G148" s="10">
        <v>1.1499999999999999</v>
      </c>
      <c r="H148" s="10">
        <v>0</v>
      </c>
      <c r="I148" s="10">
        <v>4.0666666666666663E-2</v>
      </c>
      <c r="J148" s="10">
        <v>0.22274050671876755</v>
      </c>
      <c r="K148" s="10">
        <v>1.22</v>
      </c>
      <c r="L148" s="10">
        <v>0</v>
      </c>
      <c r="M148" s="10">
        <v>35.362333333333332</v>
      </c>
      <c r="N148" s="10">
        <v>193.68747652683518</v>
      </c>
      <c r="O148" s="10">
        <v>1060.8699999999999</v>
      </c>
      <c r="P148" s="10">
        <v>0</v>
      </c>
    </row>
    <row r="149" spans="1:16" x14ac:dyDescent="0.25">
      <c r="A149">
        <v>389</v>
      </c>
      <c r="B149">
        <v>19</v>
      </c>
      <c r="C149">
        <v>1</v>
      </c>
      <c r="D149">
        <v>1</v>
      </c>
      <c r="E149" s="10">
        <v>8.293333333333333</v>
      </c>
      <c r="F149" s="10">
        <v>8.038181872543813</v>
      </c>
      <c r="G149" s="10">
        <v>22.7</v>
      </c>
      <c r="H149" s="10">
        <v>0</v>
      </c>
      <c r="I149" s="10">
        <v>5.4133333333333322</v>
      </c>
      <c r="J149" s="10">
        <v>6.0339118284926059</v>
      </c>
      <c r="K149" s="10">
        <v>20</v>
      </c>
      <c r="L149" s="10">
        <v>0</v>
      </c>
      <c r="M149" s="10">
        <v>392.22699999999992</v>
      </c>
      <c r="N149" s="10">
        <v>353.27615859072733</v>
      </c>
      <c r="O149" s="10">
        <v>1257.8599999999999</v>
      </c>
      <c r="P149" s="10">
        <v>0</v>
      </c>
    </row>
    <row r="150" spans="1:16" x14ac:dyDescent="0.25">
      <c r="A150">
        <v>390</v>
      </c>
      <c r="B150">
        <v>0</v>
      </c>
      <c r="C150">
        <v>0</v>
      </c>
      <c r="D150">
        <v>0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</row>
    <row r="151" spans="1:16" x14ac:dyDescent="0.25">
      <c r="A151">
        <v>391</v>
      </c>
      <c r="B151">
        <v>0</v>
      </c>
      <c r="C151">
        <v>0</v>
      </c>
      <c r="D151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</row>
    <row r="152" spans="1:16" x14ac:dyDescent="0.25">
      <c r="A152">
        <v>392</v>
      </c>
      <c r="B152">
        <v>30</v>
      </c>
      <c r="C152">
        <v>1</v>
      </c>
      <c r="D152">
        <v>1</v>
      </c>
      <c r="E152" s="10">
        <v>10.877000000000001</v>
      </c>
      <c r="F152" s="10">
        <v>9.2396910494699522</v>
      </c>
      <c r="G152" s="10">
        <v>26.7</v>
      </c>
      <c r="H152" s="10">
        <v>1.04</v>
      </c>
      <c r="I152" s="10">
        <v>7.9213333333333313</v>
      </c>
      <c r="J152" s="10">
        <v>6.8955696588128443</v>
      </c>
      <c r="K152" s="10">
        <v>25.4</v>
      </c>
      <c r="L152" s="10">
        <v>1.1000000000000001</v>
      </c>
      <c r="M152" s="10">
        <v>826.68633333333332</v>
      </c>
      <c r="N152" s="10">
        <v>301.28420956692673</v>
      </c>
      <c r="O152" s="10">
        <v>1604.03</v>
      </c>
      <c r="P152" s="10">
        <v>176.47</v>
      </c>
    </row>
    <row r="153" spans="1:16" x14ac:dyDescent="0.25">
      <c r="A153">
        <v>393</v>
      </c>
      <c r="B153">
        <v>0</v>
      </c>
      <c r="C153">
        <v>0</v>
      </c>
      <c r="D153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</row>
    <row r="154" spans="1:16" x14ac:dyDescent="0.25">
      <c r="A154">
        <v>431</v>
      </c>
      <c r="B154">
        <v>0</v>
      </c>
      <c r="C154">
        <v>0</v>
      </c>
      <c r="D154">
        <v>0</v>
      </c>
      <c r="E154" s="10">
        <v>0</v>
      </c>
      <c r="F154" s="10">
        <v>0</v>
      </c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</row>
    <row r="155" spans="1:16" x14ac:dyDescent="0.25">
      <c r="A155">
        <v>396</v>
      </c>
      <c r="B155">
        <v>0</v>
      </c>
      <c r="C155">
        <v>0</v>
      </c>
      <c r="D155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</row>
    <row r="156" spans="1:16" x14ac:dyDescent="0.25">
      <c r="A156">
        <v>397</v>
      </c>
      <c r="B156">
        <v>2</v>
      </c>
      <c r="C156">
        <v>1</v>
      </c>
      <c r="D156">
        <v>1</v>
      </c>
      <c r="E156" s="10">
        <v>0.21733333333333332</v>
      </c>
      <c r="F156" s="10">
        <v>0.82708850935002753</v>
      </c>
      <c r="G156" s="10">
        <v>3.26</v>
      </c>
      <c r="H156" s="10">
        <v>0</v>
      </c>
      <c r="I156" s="10">
        <v>0.14599999999999999</v>
      </c>
      <c r="J156" s="10">
        <v>0.55562080842839268</v>
      </c>
      <c r="K156" s="10">
        <v>2.19</v>
      </c>
      <c r="L156" s="10">
        <v>0</v>
      </c>
      <c r="M156" s="10">
        <v>44.785333333333334</v>
      </c>
      <c r="N156" s="10">
        <v>170.4360487150802</v>
      </c>
      <c r="O156" s="10">
        <v>671.78</v>
      </c>
      <c r="P156" s="10">
        <v>0</v>
      </c>
    </row>
    <row r="157" spans="1:16" x14ac:dyDescent="0.25">
      <c r="A157">
        <v>398</v>
      </c>
      <c r="B157">
        <v>28</v>
      </c>
      <c r="C157">
        <v>1</v>
      </c>
      <c r="D157">
        <v>1</v>
      </c>
      <c r="E157" s="10">
        <v>5.3773333333333344</v>
      </c>
      <c r="F157" s="10">
        <v>2.1937873617344379</v>
      </c>
      <c r="G157" s="10">
        <v>8.3000000000000007</v>
      </c>
      <c r="H157" s="10">
        <v>0</v>
      </c>
      <c r="I157" s="10">
        <v>4.1640000000000006</v>
      </c>
      <c r="J157" s="10">
        <v>1.7949826624847085</v>
      </c>
      <c r="K157" s="10">
        <v>6.6</v>
      </c>
      <c r="L157" s="10">
        <v>0</v>
      </c>
      <c r="M157" s="10">
        <v>742.95433333333324</v>
      </c>
      <c r="N157" s="10">
        <v>293.04827858908021</v>
      </c>
      <c r="O157" s="10">
        <v>1277.78</v>
      </c>
      <c r="P157" s="10">
        <v>0</v>
      </c>
    </row>
    <row r="158" spans="1:16" x14ac:dyDescent="0.25">
      <c r="A158">
        <v>399</v>
      </c>
      <c r="B158">
        <v>11</v>
      </c>
      <c r="C158">
        <v>1</v>
      </c>
      <c r="D158">
        <v>1</v>
      </c>
      <c r="E158" s="10">
        <v>0.99200000000000021</v>
      </c>
      <c r="F158" s="10">
        <v>1.6356131403322689</v>
      </c>
      <c r="G158" s="10">
        <v>5.67</v>
      </c>
      <c r="H158" s="10">
        <v>0</v>
      </c>
      <c r="I158" s="10">
        <v>0.79766666666666663</v>
      </c>
      <c r="J158" s="10">
        <v>1.3077690488222571</v>
      </c>
      <c r="K158" s="10">
        <v>4.17</v>
      </c>
      <c r="L158" s="10">
        <v>0</v>
      </c>
      <c r="M158" s="10">
        <v>292.08366666666666</v>
      </c>
      <c r="N158" s="10">
        <v>401.31810514064546</v>
      </c>
      <c r="O158" s="10">
        <v>969.7</v>
      </c>
      <c r="P158" s="10">
        <v>0</v>
      </c>
    </row>
    <row r="159" spans="1:16" x14ac:dyDescent="0.25">
      <c r="A159">
        <v>400</v>
      </c>
      <c r="B159">
        <v>30</v>
      </c>
      <c r="C159">
        <v>1</v>
      </c>
      <c r="D159">
        <v>1</v>
      </c>
      <c r="E159" s="10">
        <v>39.030999999999999</v>
      </c>
      <c r="F159" s="10">
        <v>23.024449725724473</v>
      </c>
      <c r="G159" s="10">
        <v>77.900000000000006</v>
      </c>
      <c r="H159" s="10">
        <v>6.96</v>
      </c>
      <c r="I159" s="10">
        <v>31.081666666666674</v>
      </c>
      <c r="J159" s="10">
        <v>23.140074074231464</v>
      </c>
      <c r="K159" s="10">
        <v>95.3</v>
      </c>
      <c r="L159" s="10">
        <v>5.84</v>
      </c>
      <c r="M159" s="10">
        <v>781.19866666666678</v>
      </c>
      <c r="N159" s="10">
        <v>231.24344181915203</v>
      </c>
      <c r="O159" s="10">
        <v>1351.72</v>
      </c>
      <c r="P159" s="10">
        <v>366.67</v>
      </c>
    </row>
    <row r="160" spans="1:16" x14ac:dyDescent="0.25">
      <c r="A160">
        <v>401</v>
      </c>
      <c r="B160">
        <v>0</v>
      </c>
      <c r="C160">
        <v>0</v>
      </c>
      <c r="D160">
        <v>0</v>
      </c>
      <c r="E160" s="10">
        <v>0</v>
      </c>
      <c r="F160" s="10">
        <v>0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</row>
    <row r="161" spans="1:16" x14ac:dyDescent="0.25">
      <c r="A161">
        <v>402</v>
      </c>
      <c r="B161">
        <v>0</v>
      </c>
      <c r="C161">
        <v>0</v>
      </c>
      <c r="D161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</row>
    <row r="162" spans="1:16" x14ac:dyDescent="0.25">
      <c r="A162">
        <v>403</v>
      </c>
      <c r="B162">
        <v>19</v>
      </c>
      <c r="C162">
        <v>1</v>
      </c>
      <c r="D162">
        <v>1</v>
      </c>
      <c r="E162" s="10">
        <v>6.9220000000000006</v>
      </c>
      <c r="F162" s="10">
        <v>7.9390933209416739</v>
      </c>
      <c r="G162" s="10">
        <v>24.45</v>
      </c>
      <c r="H162" s="10">
        <v>0</v>
      </c>
      <c r="I162" s="10">
        <v>5.8013333333333321</v>
      </c>
      <c r="J162" s="10">
        <v>7.396044951157358</v>
      </c>
      <c r="K162" s="10">
        <v>23.45</v>
      </c>
      <c r="L162" s="10">
        <v>0</v>
      </c>
      <c r="M162" s="10">
        <v>479.798</v>
      </c>
      <c r="N162" s="10">
        <v>402.82026656374035</v>
      </c>
      <c r="O162" s="10">
        <v>1094.77</v>
      </c>
      <c r="P162" s="10">
        <v>0</v>
      </c>
    </row>
    <row r="163" spans="1:16" x14ac:dyDescent="0.25">
      <c r="A163">
        <v>404</v>
      </c>
      <c r="B163">
        <v>17</v>
      </c>
      <c r="C163">
        <v>1</v>
      </c>
      <c r="D163">
        <v>1</v>
      </c>
      <c r="E163" s="10">
        <v>1.7999999999999998</v>
      </c>
      <c r="F163" s="10">
        <v>1.8869789758162157</v>
      </c>
      <c r="G163" s="10">
        <v>6.8</v>
      </c>
      <c r="H163" s="10">
        <v>0</v>
      </c>
      <c r="I163" s="10">
        <v>1.1933333333333331</v>
      </c>
      <c r="J163" s="10">
        <v>1.4107795187678027</v>
      </c>
      <c r="K163" s="10">
        <v>5.4</v>
      </c>
      <c r="L163" s="10">
        <v>0</v>
      </c>
      <c r="M163" s="10">
        <v>366.86500000000001</v>
      </c>
      <c r="N163" s="10">
        <v>363.48044652384317</v>
      </c>
      <c r="O163" s="10">
        <v>1157.8900000000001</v>
      </c>
      <c r="P163" s="10">
        <v>0</v>
      </c>
    </row>
    <row r="164" spans="1:16" x14ac:dyDescent="0.25">
      <c r="A164">
        <v>405</v>
      </c>
      <c r="B164">
        <v>17</v>
      </c>
      <c r="C164">
        <v>1</v>
      </c>
      <c r="D164">
        <v>1</v>
      </c>
      <c r="E164" s="10">
        <v>1.7999999999999998</v>
      </c>
      <c r="F164" s="10">
        <v>1.8869789758162157</v>
      </c>
      <c r="G164" s="10">
        <v>6.8</v>
      </c>
      <c r="H164" s="10">
        <v>0</v>
      </c>
      <c r="I164" s="10">
        <v>1.1933333333333331</v>
      </c>
      <c r="J164" s="10">
        <v>1.4107795187678027</v>
      </c>
      <c r="K164" s="10">
        <v>5.4</v>
      </c>
      <c r="L164" s="10">
        <v>0</v>
      </c>
      <c r="M164" s="10">
        <v>366.86500000000001</v>
      </c>
      <c r="N164" s="10">
        <v>363.48044652384317</v>
      </c>
      <c r="O164" s="10">
        <v>1157.8900000000001</v>
      </c>
      <c r="P164" s="10">
        <v>0</v>
      </c>
    </row>
    <row r="165" spans="1:16" x14ac:dyDescent="0.25">
      <c r="A165">
        <v>406</v>
      </c>
      <c r="B165">
        <v>30</v>
      </c>
      <c r="C165">
        <v>1</v>
      </c>
      <c r="D165">
        <v>1</v>
      </c>
      <c r="E165" s="10">
        <v>16.381</v>
      </c>
      <c r="F165" s="10">
        <v>10.862760603595866</v>
      </c>
      <c r="G165" s="10">
        <v>52.5</v>
      </c>
      <c r="H165" s="10">
        <v>6.87</v>
      </c>
      <c r="I165" s="10">
        <v>11.958333333333334</v>
      </c>
      <c r="J165" s="10">
        <v>8.3174117672354715</v>
      </c>
      <c r="K165" s="10">
        <v>38.68</v>
      </c>
      <c r="L165" s="10">
        <v>4</v>
      </c>
      <c r="M165" s="10">
        <v>731.3326666666668</v>
      </c>
      <c r="N165" s="10">
        <v>165.56321915652342</v>
      </c>
      <c r="O165" s="10">
        <v>1216.8900000000001</v>
      </c>
      <c r="P165" s="10">
        <v>371.43</v>
      </c>
    </row>
    <row r="166" spans="1:16" x14ac:dyDescent="0.25">
      <c r="A166">
        <v>408</v>
      </c>
      <c r="B166">
        <v>21</v>
      </c>
      <c r="C166">
        <v>1</v>
      </c>
      <c r="D166">
        <v>1</v>
      </c>
      <c r="E166" s="10">
        <v>3.9763333333333337</v>
      </c>
      <c r="F166" s="10">
        <v>3.5772234304365673</v>
      </c>
      <c r="G166" s="10">
        <v>11.69</v>
      </c>
      <c r="H166" s="10">
        <v>0</v>
      </c>
      <c r="I166" s="10">
        <v>2.7469999999999994</v>
      </c>
      <c r="J166" s="10">
        <v>2.6578953950512205</v>
      </c>
      <c r="K166" s="10">
        <v>8.5</v>
      </c>
      <c r="L166" s="10">
        <v>0</v>
      </c>
      <c r="M166" s="10">
        <v>470.62900000000002</v>
      </c>
      <c r="N166" s="10">
        <v>337.07486478730402</v>
      </c>
      <c r="O166" s="10">
        <v>1049.3800000000001</v>
      </c>
      <c r="P166" s="10">
        <v>0</v>
      </c>
    </row>
    <row r="167" spans="1:16" x14ac:dyDescent="0.25">
      <c r="A167">
        <v>409</v>
      </c>
      <c r="B167">
        <v>22</v>
      </c>
      <c r="C167">
        <v>1</v>
      </c>
      <c r="D167">
        <v>1</v>
      </c>
      <c r="E167" s="10">
        <v>5.1260000000000003</v>
      </c>
      <c r="F167" s="10">
        <v>4.9985243339651131</v>
      </c>
      <c r="G167" s="10">
        <v>13.5</v>
      </c>
      <c r="H167" s="10">
        <v>0</v>
      </c>
      <c r="I167" s="10">
        <v>3.6739999999999995</v>
      </c>
      <c r="J167" s="10">
        <v>3.915753857925965</v>
      </c>
      <c r="K167" s="10">
        <v>11.7</v>
      </c>
      <c r="L167" s="10">
        <v>0</v>
      </c>
      <c r="M167" s="10">
        <v>539.13633333333337</v>
      </c>
      <c r="N167" s="10">
        <v>411.54485308394408</v>
      </c>
      <c r="O167" s="10">
        <v>1271.74</v>
      </c>
      <c r="P167" s="10">
        <v>0</v>
      </c>
    </row>
    <row r="168" spans="1:16" x14ac:dyDescent="0.25">
      <c r="A168">
        <v>410</v>
      </c>
      <c r="B168">
        <v>0</v>
      </c>
      <c r="C168">
        <v>0</v>
      </c>
      <c r="D168">
        <v>0</v>
      </c>
      <c r="E168" s="10">
        <v>0</v>
      </c>
      <c r="F168" s="10">
        <v>0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</row>
    <row r="169" spans="1:16" x14ac:dyDescent="0.25">
      <c r="A169">
        <v>412</v>
      </c>
      <c r="B169">
        <v>0</v>
      </c>
      <c r="C169">
        <v>0</v>
      </c>
      <c r="D169">
        <v>-9999</v>
      </c>
      <c r="E169" s="10">
        <v>-9999</v>
      </c>
      <c r="F169" s="10">
        <v>-9999</v>
      </c>
      <c r="G169" s="10">
        <v>-9999</v>
      </c>
      <c r="H169" s="10">
        <v>-9999</v>
      </c>
      <c r="I169" s="10">
        <v>-9999</v>
      </c>
      <c r="J169" s="10">
        <v>-9999</v>
      </c>
      <c r="K169" s="10">
        <v>-9999</v>
      </c>
      <c r="L169" s="10">
        <v>-9999</v>
      </c>
      <c r="M169" s="10">
        <v>-9999</v>
      </c>
      <c r="N169" s="10">
        <v>-9999</v>
      </c>
      <c r="O169" s="10">
        <v>-9999</v>
      </c>
      <c r="P169" s="10">
        <v>-9999</v>
      </c>
    </row>
    <row r="170" spans="1:16" x14ac:dyDescent="0.25">
      <c r="A170">
        <v>413</v>
      </c>
      <c r="B170">
        <v>18</v>
      </c>
      <c r="C170">
        <v>1</v>
      </c>
      <c r="D170">
        <v>1</v>
      </c>
      <c r="E170" s="10">
        <v>1.1160000000000001</v>
      </c>
      <c r="F170" s="10">
        <v>0.96461033762254267</v>
      </c>
      <c r="G170" s="10">
        <v>2.9</v>
      </c>
      <c r="H170" s="10">
        <v>0</v>
      </c>
      <c r="I170" s="10">
        <v>0.82899999999999996</v>
      </c>
      <c r="J170" s="10">
        <v>0.75016480947809749</v>
      </c>
      <c r="K170" s="10">
        <v>2.2000000000000002</v>
      </c>
      <c r="L170" s="10">
        <v>0</v>
      </c>
      <c r="M170" s="10">
        <v>447.35399999999998</v>
      </c>
      <c r="N170" s="10">
        <v>397.13266331681092</v>
      </c>
      <c r="O170" s="10">
        <v>1167.6600000000001</v>
      </c>
      <c r="P170" s="10">
        <v>0</v>
      </c>
    </row>
    <row r="171" spans="1:16" x14ac:dyDescent="0.25">
      <c r="A171">
        <v>414</v>
      </c>
      <c r="B171">
        <v>26</v>
      </c>
      <c r="C171">
        <v>1</v>
      </c>
      <c r="D171">
        <v>1</v>
      </c>
      <c r="E171" s="10">
        <v>15.821333333333337</v>
      </c>
      <c r="F171" s="10">
        <v>12.793322809409096</v>
      </c>
      <c r="G171" s="10">
        <v>36.4</v>
      </c>
      <c r="H171" s="10">
        <v>0</v>
      </c>
      <c r="I171" s="10">
        <v>8.8943333333333321</v>
      </c>
      <c r="J171" s="10">
        <v>8.0576456231647313</v>
      </c>
      <c r="K171" s="10">
        <v>25.3</v>
      </c>
      <c r="L171" s="10">
        <v>0</v>
      </c>
      <c r="M171" s="10">
        <v>492.3846666666667</v>
      </c>
      <c r="N171" s="10">
        <v>282.72321713737222</v>
      </c>
      <c r="O171" s="10">
        <v>1036.8900000000001</v>
      </c>
      <c r="P171" s="10">
        <v>0</v>
      </c>
    </row>
    <row r="172" spans="1:16" x14ac:dyDescent="0.25">
      <c r="A172">
        <v>415</v>
      </c>
      <c r="B172">
        <v>0</v>
      </c>
      <c r="C172">
        <v>0</v>
      </c>
      <c r="D172">
        <v>0</v>
      </c>
      <c r="E172" s="10">
        <v>0</v>
      </c>
      <c r="F172" s="10">
        <v>0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</row>
    <row r="173" spans="1:16" x14ac:dyDescent="0.25">
      <c r="A173">
        <v>433</v>
      </c>
      <c r="B173">
        <v>0</v>
      </c>
      <c r="C173">
        <v>0</v>
      </c>
      <c r="D173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</row>
    <row r="174" spans="1:16" x14ac:dyDescent="0.25">
      <c r="A174">
        <v>416</v>
      </c>
      <c r="B174">
        <v>9</v>
      </c>
      <c r="C174">
        <v>1</v>
      </c>
      <c r="D174">
        <v>1</v>
      </c>
      <c r="E174" s="10">
        <v>0.7566666666666666</v>
      </c>
      <c r="F174" s="10">
        <v>1.8003224487686171</v>
      </c>
      <c r="G174" s="10">
        <v>9.3000000000000007</v>
      </c>
      <c r="H174" s="10">
        <v>0</v>
      </c>
      <c r="I174" s="10">
        <v>0.47333333333333333</v>
      </c>
      <c r="J174" s="10">
        <v>1.0731626907974114</v>
      </c>
      <c r="K174" s="10">
        <v>5.4</v>
      </c>
      <c r="L174" s="10">
        <v>0</v>
      </c>
      <c r="M174" s="10">
        <v>192.16400000000002</v>
      </c>
      <c r="N174" s="10">
        <v>299.67520825973781</v>
      </c>
      <c r="O174" s="10">
        <v>692.31</v>
      </c>
      <c r="P174" s="10">
        <v>0</v>
      </c>
    </row>
    <row r="175" spans="1:16" x14ac:dyDescent="0.25">
      <c r="A175">
        <v>434</v>
      </c>
      <c r="B175">
        <v>0</v>
      </c>
      <c r="C175">
        <v>0</v>
      </c>
      <c r="D175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</row>
    <row r="176" spans="1:16" x14ac:dyDescent="0.25">
      <c r="A176">
        <v>417</v>
      </c>
      <c r="B176">
        <v>0</v>
      </c>
      <c r="C176">
        <v>0</v>
      </c>
      <c r="D176">
        <v>0</v>
      </c>
      <c r="E176" s="10">
        <v>0</v>
      </c>
      <c r="F176" s="10">
        <v>0</v>
      </c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</row>
    <row r="177" spans="1:16" x14ac:dyDescent="0.25">
      <c r="A177">
        <v>418</v>
      </c>
      <c r="B177">
        <v>30</v>
      </c>
      <c r="C177">
        <v>1</v>
      </c>
      <c r="D177">
        <v>1</v>
      </c>
      <c r="E177" s="10">
        <v>4.3479999999999999</v>
      </c>
      <c r="F177" s="10">
        <v>1.9991022122874096</v>
      </c>
      <c r="G177" s="10">
        <v>9.4600000000000009</v>
      </c>
      <c r="H177" s="10">
        <v>1.5</v>
      </c>
      <c r="I177" s="10">
        <v>3.5066666666666673</v>
      </c>
      <c r="J177" s="10">
        <v>2.63305556515532</v>
      </c>
      <c r="K177" s="10">
        <v>12.46</v>
      </c>
      <c r="L177" s="10">
        <v>1.24</v>
      </c>
      <c r="M177" s="10">
        <v>805.23299999999995</v>
      </c>
      <c r="N177" s="10">
        <v>313.27621868590347</v>
      </c>
      <c r="O177" s="10">
        <v>1775.15</v>
      </c>
      <c r="P177" s="10">
        <v>413.04</v>
      </c>
    </row>
    <row r="178" spans="1:16" x14ac:dyDescent="0.25">
      <c r="A178">
        <v>419</v>
      </c>
      <c r="B178">
        <v>15</v>
      </c>
      <c r="C178">
        <v>1</v>
      </c>
      <c r="D178">
        <v>1</v>
      </c>
      <c r="E178" s="10">
        <v>0.83333333333333326</v>
      </c>
      <c r="F178" s="10">
        <v>0.89107967573374025</v>
      </c>
      <c r="G178" s="10">
        <v>2.2999999999999998</v>
      </c>
      <c r="H178" s="10">
        <v>0</v>
      </c>
      <c r="I178" s="10">
        <v>0.52</v>
      </c>
      <c r="J178" s="10">
        <v>0.5610335290244739</v>
      </c>
      <c r="K178" s="10">
        <v>1.4</v>
      </c>
      <c r="L178" s="10">
        <v>0</v>
      </c>
      <c r="M178" s="10">
        <v>313.54966666666667</v>
      </c>
      <c r="N178" s="10">
        <v>328.54238978568958</v>
      </c>
      <c r="O178" s="10">
        <v>833.33</v>
      </c>
      <c r="P178" s="10">
        <v>0</v>
      </c>
    </row>
    <row r="179" spans="1:16" x14ac:dyDescent="0.25">
      <c r="A179">
        <v>420</v>
      </c>
      <c r="B179">
        <v>30</v>
      </c>
      <c r="C179">
        <v>1</v>
      </c>
      <c r="D179">
        <v>1</v>
      </c>
      <c r="E179" s="10">
        <v>10.937999999999999</v>
      </c>
      <c r="F179" s="10">
        <v>3.1487155564090616</v>
      </c>
      <c r="G179" s="10">
        <v>15.8</v>
      </c>
      <c r="H179" s="10">
        <v>5.31</v>
      </c>
      <c r="I179" s="10">
        <v>7.3623333333333312</v>
      </c>
      <c r="J179" s="10">
        <v>2.4566302731283369</v>
      </c>
      <c r="K179" s="10">
        <v>14</v>
      </c>
      <c r="L179" s="10">
        <v>3.2</v>
      </c>
      <c r="M179" s="10">
        <v>712.82333333333327</v>
      </c>
      <c r="N179" s="10">
        <v>260.12513880204216</v>
      </c>
      <c r="O179" s="10">
        <v>1346.67</v>
      </c>
      <c r="P179" s="10">
        <v>285.70999999999998</v>
      </c>
    </row>
    <row r="180" spans="1:16" x14ac:dyDescent="0.25">
      <c r="A180">
        <v>421</v>
      </c>
      <c r="B180">
        <v>30</v>
      </c>
      <c r="C180">
        <v>1</v>
      </c>
      <c r="D180">
        <v>1</v>
      </c>
      <c r="E180" s="10">
        <v>8.5626666666666704</v>
      </c>
      <c r="F180" s="10">
        <v>6.2935220846426683</v>
      </c>
      <c r="G180" s="10">
        <v>33.6</v>
      </c>
      <c r="H180" s="10">
        <v>1.8</v>
      </c>
      <c r="I180" s="10">
        <v>5.5406666666666675</v>
      </c>
      <c r="J180" s="10">
        <v>3.0940776948242896</v>
      </c>
      <c r="K180" s="10">
        <v>13.33</v>
      </c>
      <c r="L180" s="10">
        <v>1</v>
      </c>
      <c r="M180" s="10">
        <v>697.37299999999982</v>
      </c>
      <c r="N180" s="10">
        <v>211.55305885611671</v>
      </c>
      <c r="O180" s="10">
        <v>1184.8900000000001</v>
      </c>
      <c r="P180" s="10">
        <v>270.83</v>
      </c>
    </row>
    <row r="181" spans="1:16" x14ac:dyDescent="0.25">
      <c r="A181">
        <v>423</v>
      </c>
      <c r="B181">
        <v>30</v>
      </c>
      <c r="C181">
        <v>1</v>
      </c>
      <c r="D181">
        <v>1</v>
      </c>
      <c r="E181" s="10">
        <v>24.672333333333331</v>
      </c>
      <c r="F181" s="10">
        <v>9.8833359171169999</v>
      </c>
      <c r="G181" s="10">
        <v>36.4</v>
      </c>
      <c r="H181" s="10">
        <v>8.36</v>
      </c>
      <c r="I181" s="10">
        <v>18.621999999999996</v>
      </c>
      <c r="J181" s="10">
        <v>9.7898999325659801</v>
      </c>
      <c r="K181" s="10">
        <v>37.700000000000003</v>
      </c>
      <c r="L181" s="10">
        <v>3.4</v>
      </c>
      <c r="M181" s="10">
        <v>756.76799999999992</v>
      </c>
      <c r="N181" s="10">
        <v>218.90324266907217</v>
      </c>
      <c r="O181" s="10">
        <v>1280.7</v>
      </c>
      <c r="P181" s="10">
        <v>114.48</v>
      </c>
    </row>
    <row r="182" spans="1:16" x14ac:dyDescent="0.25">
      <c r="A182">
        <v>425</v>
      </c>
      <c r="B182">
        <v>3</v>
      </c>
      <c r="C182">
        <v>1</v>
      </c>
      <c r="D182">
        <v>1</v>
      </c>
      <c r="E182" s="10">
        <v>0.129</v>
      </c>
      <c r="F182" s="10">
        <v>0.39361586385188047</v>
      </c>
      <c r="G182" s="10">
        <v>1.29</v>
      </c>
      <c r="H182" s="10">
        <v>0</v>
      </c>
      <c r="I182" s="10">
        <v>8.6999999999999994E-2</v>
      </c>
      <c r="J182" s="10">
        <v>0.26546186166754726</v>
      </c>
      <c r="K182" s="10">
        <v>0.87</v>
      </c>
      <c r="L182" s="10">
        <v>0</v>
      </c>
      <c r="M182" s="10">
        <v>67.441999999999993</v>
      </c>
      <c r="N182" s="10">
        <v>205.78481465037612</v>
      </c>
      <c r="O182" s="10">
        <v>674.42</v>
      </c>
      <c r="P182" s="10">
        <v>0</v>
      </c>
    </row>
    <row r="183" spans="1:16" x14ac:dyDescent="0.25">
      <c r="A183">
        <v>435</v>
      </c>
      <c r="B183">
        <v>0</v>
      </c>
      <c r="C183">
        <v>0</v>
      </c>
      <c r="D183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</row>
    <row r="184" spans="1:16" x14ac:dyDescent="0.25">
      <c r="A184">
        <v>426</v>
      </c>
      <c r="B184">
        <v>30</v>
      </c>
      <c r="C184">
        <v>1</v>
      </c>
      <c r="D184">
        <v>1</v>
      </c>
      <c r="E184" s="10">
        <v>12.373000000000001</v>
      </c>
      <c r="F184" s="10">
        <v>4.4385848552485037</v>
      </c>
      <c r="G184" s="10">
        <v>18.8</v>
      </c>
      <c r="H184" s="10">
        <v>1.96</v>
      </c>
      <c r="I184" s="10">
        <v>8.6183333333333341</v>
      </c>
      <c r="J184" s="10">
        <v>3.9347252310267025</v>
      </c>
      <c r="K184" s="10">
        <v>16.3</v>
      </c>
      <c r="L184" s="10">
        <v>1.5</v>
      </c>
      <c r="M184" s="10">
        <v>720.05566666666675</v>
      </c>
      <c r="N184" s="10">
        <v>265.26232127362368</v>
      </c>
      <c r="O184" s="10">
        <v>1533.83</v>
      </c>
      <c r="P184" s="10">
        <v>329.2</v>
      </c>
    </row>
    <row r="185" spans="1:16" x14ac:dyDescent="0.25">
      <c r="A185">
        <v>436</v>
      </c>
      <c r="B185">
        <v>0</v>
      </c>
      <c r="C185">
        <v>0</v>
      </c>
      <c r="D185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</row>
    <row r="186" spans="1:16" x14ac:dyDescent="0.25">
      <c r="A186">
        <v>427</v>
      </c>
      <c r="B186">
        <v>0</v>
      </c>
      <c r="C186">
        <v>0</v>
      </c>
      <c r="D186">
        <v>0</v>
      </c>
      <c r="E186" s="10">
        <v>0</v>
      </c>
      <c r="F186" s="10">
        <v>0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</row>
    <row r="187" spans="1:16" x14ac:dyDescent="0.25">
      <c r="A187">
        <v>437</v>
      </c>
      <c r="B187">
        <v>0</v>
      </c>
      <c r="C187">
        <v>0</v>
      </c>
      <c r="D187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</row>
    <row r="188" spans="1:16" x14ac:dyDescent="0.25">
      <c r="A188">
        <v>438</v>
      </c>
      <c r="B188">
        <v>0</v>
      </c>
      <c r="C188">
        <v>0</v>
      </c>
      <c r="D188">
        <v>0</v>
      </c>
      <c r="E188" s="10">
        <v>0</v>
      </c>
      <c r="F188" s="10">
        <v>0</v>
      </c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</row>
    <row r="189" spans="1:16" x14ac:dyDescent="0.25">
      <c r="A189">
        <v>439</v>
      </c>
      <c r="B189">
        <v>0</v>
      </c>
      <c r="C189">
        <v>0</v>
      </c>
      <c r="D189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</row>
    <row r="190" spans="1:16" x14ac:dyDescent="0.25">
      <c r="A190">
        <v>441</v>
      </c>
      <c r="B190">
        <v>0</v>
      </c>
      <c r="C190">
        <v>0</v>
      </c>
      <c r="D19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</row>
    <row r="191" spans="1:16" x14ac:dyDescent="0.25">
      <c r="A191">
        <v>442</v>
      </c>
      <c r="B191">
        <v>0</v>
      </c>
      <c r="C191">
        <v>0</v>
      </c>
      <c r="D191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</row>
    <row r="192" spans="1:16" x14ac:dyDescent="0.25">
      <c r="A192">
        <v>443</v>
      </c>
      <c r="B192">
        <v>8</v>
      </c>
      <c r="C192">
        <v>1</v>
      </c>
      <c r="D192">
        <v>1</v>
      </c>
      <c r="E192" s="10">
        <v>0.55000000000000004</v>
      </c>
      <c r="F192" s="10">
        <v>0.95233650963627725</v>
      </c>
      <c r="G192" s="10">
        <v>2.68</v>
      </c>
      <c r="H192" s="10">
        <v>0</v>
      </c>
      <c r="I192" s="10">
        <v>0.82633333333333325</v>
      </c>
      <c r="J192" s="10">
        <v>1.4208484190388</v>
      </c>
      <c r="K192" s="10">
        <v>3.75</v>
      </c>
      <c r="L192" s="10">
        <v>0</v>
      </c>
      <c r="M192" s="10">
        <v>402.92533333333341</v>
      </c>
      <c r="N192" s="10">
        <v>680.7941558196286</v>
      </c>
      <c r="O192" s="10">
        <v>1646.51</v>
      </c>
      <c r="P192" s="10">
        <v>0</v>
      </c>
    </row>
    <row r="193" spans="1:16" x14ac:dyDescent="0.25">
      <c r="A193">
        <v>444</v>
      </c>
      <c r="B193">
        <v>0</v>
      </c>
      <c r="C193">
        <v>0</v>
      </c>
      <c r="D193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</row>
    <row r="194" spans="1:16" x14ac:dyDescent="0.25">
      <c r="A194">
        <v>445</v>
      </c>
      <c r="B194">
        <v>0</v>
      </c>
      <c r="C194">
        <v>0</v>
      </c>
      <c r="D194">
        <v>0</v>
      </c>
      <c r="E194" s="10">
        <v>0</v>
      </c>
      <c r="F194" s="10">
        <v>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</row>
    <row r="195" spans="1:16" x14ac:dyDescent="0.25">
      <c r="A195">
        <v>446</v>
      </c>
      <c r="B195">
        <v>0</v>
      </c>
      <c r="C195">
        <v>0</v>
      </c>
      <c r="D195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</row>
    <row r="196" spans="1:16" x14ac:dyDescent="0.25">
      <c r="A196">
        <v>447</v>
      </c>
      <c r="B196">
        <v>4</v>
      </c>
      <c r="C196">
        <v>1</v>
      </c>
      <c r="D196">
        <v>1</v>
      </c>
      <c r="E196" s="10">
        <v>1.0546666666666666</v>
      </c>
      <c r="F196" s="10">
        <v>2.7386212656703024</v>
      </c>
      <c r="G196" s="10">
        <v>8.58</v>
      </c>
      <c r="H196" s="10">
        <v>0</v>
      </c>
      <c r="I196" s="10">
        <v>1.1053333333333335</v>
      </c>
      <c r="J196" s="10">
        <v>2.8692360311237639</v>
      </c>
      <c r="K196" s="10">
        <v>8.8800000000000008</v>
      </c>
      <c r="L196" s="10">
        <v>0</v>
      </c>
      <c r="M196" s="10">
        <v>139.78866666666667</v>
      </c>
      <c r="N196" s="10">
        <v>362.52253658110061</v>
      </c>
      <c r="O196" s="10">
        <v>1062.42</v>
      </c>
      <c r="P196" s="10">
        <v>0</v>
      </c>
    </row>
    <row r="197" spans="1:16" x14ac:dyDescent="0.25">
      <c r="A197">
        <v>448</v>
      </c>
      <c r="B197">
        <v>0</v>
      </c>
      <c r="C197">
        <v>0</v>
      </c>
      <c r="D197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</row>
    <row r="198" spans="1:16" x14ac:dyDescent="0.25">
      <c r="A198">
        <v>449</v>
      </c>
      <c r="B198">
        <v>8</v>
      </c>
      <c r="C198">
        <v>1</v>
      </c>
      <c r="D198">
        <v>1</v>
      </c>
      <c r="E198" s="10">
        <v>0.79600000000000015</v>
      </c>
      <c r="F198" s="10">
        <v>1.3971364803867894</v>
      </c>
      <c r="G198" s="10">
        <v>3.97</v>
      </c>
      <c r="H198" s="10">
        <v>0</v>
      </c>
      <c r="I198" s="10">
        <v>1.2946666666666671</v>
      </c>
      <c r="J198" s="10">
        <v>2.2862206930808893</v>
      </c>
      <c r="K198" s="10">
        <v>6.57</v>
      </c>
      <c r="L198" s="10">
        <v>0</v>
      </c>
      <c r="M198" s="10">
        <v>431.78500000000003</v>
      </c>
      <c r="N198" s="10">
        <v>729.19618016737411</v>
      </c>
      <c r="O198" s="10">
        <v>1736.67</v>
      </c>
      <c r="P198" s="10">
        <v>0</v>
      </c>
    </row>
    <row r="199" spans="1:16" x14ac:dyDescent="0.25">
      <c r="A199">
        <v>451</v>
      </c>
      <c r="B199">
        <v>8</v>
      </c>
      <c r="C199">
        <v>1</v>
      </c>
      <c r="D199">
        <v>1</v>
      </c>
      <c r="E199" s="10">
        <v>0.78366666666666662</v>
      </c>
      <c r="F199" s="10">
        <v>1.3416600199735409</v>
      </c>
      <c r="G199" s="10">
        <v>3.5</v>
      </c>
      <c r="H199" s="10">
        <v>0</v>
      </c>
      <c r="I199" s="10">
        <v>0.754</v>
      </c>
      <c r="J199" s="10">
        <v>1.4587916586847747</v>
      </c>
      <c r="K199" s="10">
        <v>5.36</v>
      </c>
      <c r="L199" s="10">
        <v>0</v>
      </c>
      <c r="M199" s="10">
        <v>248.63500000000005</v>
      </c>
      <c r="N199" s="10">
        <v>463.25392952350171</v>
      </c>
      <c r="O199" s="10">
        <v>1659.44</v>
      </c>
      <c r="P199" s="10">
        <v>0</v>
      </c>
    </row>
    <row r="200" spans="1:16" x14ac:dyDescent="0.25">
      <c r="A200">
        <v>450</v>
      </c>
      <c r="B200">
        <v>2</v>
      </c>
      <c r="C200">
        <v>1</v>
      </c>
      <c r="D200">
        <v>1</v>
      </c>
      <c r="E200" s="10">
        <v>9.3666666666666662E-2</v>
      </c>
      <c r="F200" s="10">
        <v>0.3573319072711294</v>
      </c>
      <c r="G200" s="10">
        <v>1.5</v>
      </c>
      <c r="H200" s="10">
        <v>0</v>
      </c>
      <c r="I200" s="10">
        <v>0.14166666666666666</v>
      </c>
      <c r="J200" s="10">
        <v>0.53914417068313858</v>
      </c>
      <c r="K200" s="10">
        <v>2.14</v>
      </c>
      <c r="L200" s="10">
        <v>0</v>
      </c>
      <c r="M200" s="10">
        <v>101.34200000000001</v>
      </c>
      <c r="N200" s="10">
        <v>386.81862220621849</v>
      </c>
      <c r="O200" s="10">
        <v>1633.59</v>
      </c>
      <c r="P200" s="10">
        <v>0</v>
      </c>
    </row>
    <row r="201" spans="1:16" x14ac:dyDescent="0.25">
      <c r="A201">
        <v>452</v>
      </c>
      <c r="B201">
        <v>2</v>
      </c>
      <c r="C201">
        <v>1</v>
      </c>
      <c r="D201">
        <v>1</v>
      </c>
      <c r="E201" s="10">
        <v>9.3666666666666662E-2</v>
      </c>
      <c r="F201" s="10">
        <v>0.3573319072711294</v>
      </c>
      <c r="G201" s="10">
        <v>1.5</v>
      </c>
      <c r="H201" s="10">
        <v>0</v>
      </c>
      <c r="I201" s="10">
        <v>0.14166666666666666</v>
      </c>
      <c r="J201" s="10">
        <v>0.53914417068313858</v>
      </c>
      <c r="K201" s="10">
        <v>2.14</v>
      </c>
      <c r="L201" s="10">
        <v>0</v>
      </c>
      <c r="M201" s="10">
        <v>101.34200000000001</v>
      </c>
      <c r="N201" s="10">
        <v>386.81862220621849</v>
      </c>
      <c r="O201" s="10">
        <v>1633.59</v>
      </c>
      <c r="P201" s="10">
        <v>0</v>
      </c>
    </row>
    <row r="202" spans="1:16" x14ac:dyDescent="0.25">
      <c r="A202">
        <v>453</v>
      </c>
      <c r="B202">
        <v>0</v>
      </c>
      <c r="C202">
        <v>0</v>
      </c>
      <c r="D202">
        <v>0</v>
      </c>
      <c r="E202" s="10">
        <v>0</v>
      </c>
      <c r="F202" s="10">
        <v>0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</row>
    <row r="203" spans="1:16" x14ac:dyDescent="0.25">
      <c r="A203">
        <v>3</v>
      </c>
      <c r="B203">
        <v>25</v>
      </c>
      <c r="C203">
        <v>1</v>
      </c>
      <c r="D203">
        <v>1</v>
      </c>
      <c r="E203" s="10">
        <v>6.4569999999999999</v>
      </c>
      <c r="F203" s="10">
        <v>6.1998927410077034</v>
      </c>
      <c r="G203" s="10">
        <v>18.600000000000001</v>
      </c>
      <c r="H203" s="10">
        <v>0</v>
      </c>
      <c r="I203" s="10">
        <v>4.0409999999999995</v>
      </c>
      <c r="J203" s="10">
        <v>4.0154721026171449</v>
      </c>
      <c r="K203" s="10">
        <v>14.4</v>
      </c>
      <c r="L203" s="10">
        <v>0</v>
      </c>
      <c r="M203" s="10">
        <v>563.08933333333334</v>
      </c>
      <c r="N203" s="10">
        <v>334.13629538871101</v>
      </c>
      <c r="O203" s="10">
        <v>1099.1500000000001</v>
      </c>
      <c r="P203" s="10">
        <v>0</v>
      </c>
    </row>
    <row r="204" spans="1:16" x14ac:dyDescent="0.25">
      <c r="A204">
        <v>4</v>
      </c>
      <c r="B204">
        <v>30</v>
      </c>
      <c r="C204">
        <v>1</v>
      </c>
      <c r="D204">
        <v>1</v>
      </c>
      <c r="E204" s="10">
        <v>438.32666666666665</v>
      </c>
      <c r="F204" s="10">
        <v>197.35449820290276</v>
      </c>
      <c r="G204" s="10">
        <v>745</v>
      </c>
      <c r="H204" s="10">
        <v>168</v>
      </c>
      <c r="I204" s="10">
        <v>344.83499999999998</v>
      </c>
      <c r="J204" s="10">
        <v>213.48639951431622</v>
      </c>
      <c r="K204" s="10">
        <v>988</v>
      </c>
      <c r="L204" s="10">
        <v>89.4</v>
      </c>
      <c r="M204" s="10">
        <v>756.34666666666669</v>
      </c>
      <c r="N204" s="10">
        <v>215.24684300353491</v>
      </c>
      <c r="O204" s="10">
        <v>1326.17</v>
      </c>
      <c r="P204" s="10">
        <v>276.77999999999997</v>
      </c>
    </row>
    <row r="205" spans="1:16" x14ac:dyDescent="0.25">
      <c r="A205">
        <v>5</v>
      </c>
      <c r="B205">
        <v>30</v>
      </c>
      <c r="C205">
        <v>1</v>
      </c>
      <c r="D205">
        <v>1</v>
      </c>
      <c r="E205" s="10">
        <v>237.59700000000004</v>
      </c>
      <c r="F205" s="10">
        <v>41.126647637049899</v>
      </c>
      <c r="G205" s="10">
        <v>298</v>
      </c>
      <c r="H205" s="10">
        <v>148</v>
      </c>
      <c r="I205" s="10">
        <v>266.39433333333335</v>
      </c>
      <c r="J205" s="10">
        <v>67.117556965286767</v>
      </c>
      <c r="K205" s="10">
        <v>427</v>
      </c>
      <c r="L205" s="10">
        <v>151.4</v>
      </c>
      <c r="M205" s="10">
        <v>1115.9016666666669</v>
      </c>
      <c r="N205" s="10">
        <v>173.57789502685492</v>
      </c>
      <c r="O205" s="10">
        <v>1432.89</v>
      </c>
      <c r="P205" s="10">
        <v>720.06</v>
      </c>
    </row>
    <row r="206" spans="1:16" x14ac:dyDescent="0.25">
      <c r="A206">
        <v>6</v>
      </c>
      <c r="B206">
        <v>30</v>
      </c>
      <c r="C206">
        <v>1</v>
      </c>
      <c r="D206">
        <v>1</v>
      </c>
      <c r="E206" s="10">
        <v>151.61099999999999</v>
      </c>
      <c r="F206" s="10">
        <v>57.689362932149308</v>
      </c>
      <c r="G206" s="10">
        <v>267.74</v>
      </c>
      <c r="H206" s="10">
        <v>79.400000000000006</v>
      </c>
      <c r="I206" s="10">
        <v>120.16766666666666</v>
      </c>
      <c r="J206" s="10">
        <v>66.71951101094966</v>
      </c>
      <c r="K206" s="10">
        <v>289</v>
      </c>
      <c r="L206" s="10">
        <v>21.4</v>
      </c>
      <c r="M206" s="10">
        <v>766.86700000000008</v>
      </c>
      <c r="N206" s="10">
        <v>236.97362328341322</v>
      </c>
      <c r="O206" s="10">
        <v>1137.8</v>
      </c>
      <c r="P206" s="10">
        <v>268.51</v>
      </c>
    </row>
    <row r="207" spans="1:16" x14ac:dyDescent="0.25">
      <c r="A207">
        <v>7</v>
      </c>
      <c r="B207">
        <v>30</v>
      </c>
      <c r="C207">
        <v>1</v>
      </c>
      <c r="D207">
        <v>1</v>
      </c>
      <c r="E207" s="10">
        <v>9.5080000000000009</v>
      </c>
      <c r="F207" s="10">
        <v>3.05308142814707</v>
      </c>
      <c r="G207" s="10">
        <v>17</v>
      </c>
      <c r="H207" s="10">
        <v>3</v>
      </c>
      <c r="I207" s="10">
        <v>9.0716666666666672</v>
      </c>
      <c r="J207" s="10">
        <v>3.1847698810749709</v>
      </c>
      <c r="K207" s="10">
        <v>15.1</v>
      </c>
      <c r="L207" s="10">
        <v>4</v>
      </c>
      <c r="M207" s="10">
        <v>963.3689999999998</v>
      </c>
      <c r="N207" s="10">
        <v>178.1602464917485</v>
      </c>
      <c r="O207" s="10">
        <v>1333.33</v>
      </c>
      <c r="P207" s="10">
        <v>518.52</v>
      </c>
    </row>
    <row r="208" spans="1:16" x14ac:dyDescent="0.25">
      <c r="A208">
        <v>8</v>
      </c>
      <c r="B208">
        <v>30</v>
      </c>
      <c r="C208">
        <v>1</v>
      </c>
      <c r="D208">
        <v>1</v>
      </c>
      <c r="E208" s="10">
        <v>37.798666666666662</v>
      </c>
      <c r="F208" s="10">
        <v>16.291040214313146</v>
      </c>
      <c r="G208" s="10">
        <v>70.400000000000006</v>
      </c>
      <c r="H208" s="10">
        <v>8</v>
      </c>
      <c r="I208" s="10">
        <v>40.646666666666661</v>
      </c>
      <c r="J208" s="10">
        <v>19.171406570334319</v>
      </c>
      <c r="K208" s="10">
        <v>84.1</v>
      </c>
      <c r="L208" s="10">
        <v>15.3</v>
      </c>
      <c r="M208" s="10">
        <v>1113.6030000000001</v>
      </c>
      <c r="N208" s="10">
        <v>310.23562241436275</v>
      </c>
      <c r="O208" s="10">
        <v>2125</v>
      </c>
      <c r="P208" s="10">
        <v>595.24</v>
      </c>
    </row>
    <row r="209" spans="1:16" x14ac:dyDescent="0.25">
      <c r="A209">
        <v>9</v>
      </c>
      <c r="B209">
        <v>30</v>
      </c>
      <c r="C209">
        <v>1</v>
      </c>
      <c r="D209">
        <v>1</v>
      </c>
      <c r="E209" s="10">
        <v>35.94466666666667</v>
      </c>
      <c r="F209" s="10">
        <v>15.392483999607103</v>
      </c>
      <c r="G209" s="10">
        <v>69.900000000000006</v>
      </c>
      <c r="H209" s="10">
        <v>15.5</v>
      </c>
      <c r="I209" s="10">
        <v>33.51766666666667</v>
      </c>
      <c r="J209" s="10">
        <v>21.435673888578151</v>
      </c>
      <c r="K209" s="10">
        <v>78.97</v>
      </c>
      <c r="L209" s="10">
        <v>11.2</v>
      </c>
      <c r="M209" s="10">
        <v>866.05</v>
      </c>
      <c r="N209" s="10">
        <v>224.30406622292412</v>
      </c>
      <c r="O209" s="10">
        <v>1230.45</v>
      </c>
      <c r="P209" s="10">
        <v>482.76</v>
      </c>
    </row>
    <row r="210" spans="1:16" x14ac:dyDescent="0.25">
      <c r="A210">
        <v>10</v>
      </c>
      <c r="B210">
        <v>30</v>
      </c>
      <c r="C210">
        <v>1</v>
      </c>
      <c r="D210">
        <v>1</v>
      </c>
      <c r="E210" s="10">
        <v>29.024999999999991</v>
      </c>
      <c r="F210" s="10">
        <v>7.3028033115302442</v>
      </c>
      <c r="G210" s="10">
        <v>44</v>
      </c>
      <c r="H210" s="10">
        <v>13.7</v>
      </c>
      <c r="I210" s="10">
        <v>27.987333333333332</v>
      </c>
      <c r="J210" s="10">
        <v>10.088090941827142</v>
      </c>
      <c r="K210" s="10">
        <v>46</v>
      </c>
      <c r="L210" s="10">
        <v>10</v>
      </c>
      <c r="M210" s="10">
        <v>956.23900000000003</v>
      </c>
      <c r="N210" s="10">
        <v>208.2969389804388</v>
      </c>
      <c r="O210" s="10">
        <v>1276.29</v>
      </c>
      <c r="P210" s="10">
        <v>384.62</v>
      </c>
    </row>
    <row r="211" spans="1:16" x14ac:dyDescent="0.25">
      <c r="A211">
        <v>11</v>
      </c>
      <c r="B211">
        <v>30</v>
      </c>
      <c r="C211">
        <v>1</v>
      </c>
      <c r="D211">
        <v>1</v>
      </c>
      <c r="E211" s="10">
        <v>29.704000000000001</v>
      </c>
      <c r="F211" s="10">
        <v>4.7759957257533028</v>
      </c>
      <c r="G211" s="10">
        <v>38.1</v>
      </c>
      <c r="H211" s="10">
        <v>17</v>
      </c>
      <c r="I211" s="10">
        <v>29.016333333333328</v>
      </c>
      <c r="J211" s="10">
        <v>7.4505021739261617</v>
      </c>
      <c r="K211" s="10">
        <v>43.55</v>
      </c>
      <c r="L211" s="10">
        <v>16.3</v>
      </c>
      <c r="M211" s="10">
        <v>985.21466666666674</v>
      </c>
      <c r="N211" s="10">
        <v>241.06106624718481</v>
      </c>
      <c r="O211" s="10">
        <v>1588.24</v>
      </c>
      <c r="P211" s="10">
        <v>585.11</v>
      </c>
    </row>
    <row r="212" spans="1:16" x14ac:dyDescent="0.25">
      <c r="A212">
        <v>12</v>
      </c>
      <c r="B212">
        <v>30</v>
      </c>
      <c r="C212">
        <v>1</v>
      </c>
      <c r="D212">
        <v>1</v>
      </c>
      <c r="E212" s="10">
        <v>233.85866666666661</v>
      </c>
      <c r="F212" s="10">
        <v>62.208672792262085</v>
      </c>
      <c r="G212" s="10">
        <v>344.33</v>
      </c>
      <c r="H212" s="10">
        <v>136.19999999999999</v>
      </c>
      <c r="I212" s="10">
        <v>176.19700000000003</v>
      </c>
      <c r="J212" s="10">
        <v>78.172987359820198</v>
      </c>
      <c r="K212" s="10">
        <v>386</v>
      </c>
      <c r="L212" s="10">
        <v>58.5</v>
      </c>
      <c r="M212" s="10">
        <v>733.90066666666689</v>
      </c>
      <c r="N212" s="10">
        <v>173.7910680402604</v>
      </c>
      <c r="O212" s="10">
        <v>1169.7</v>
      </c>
      <c r="P212" s="10">
        <v>413.14</v>
      </c>
    </row>
    <row r="213" spans="1:16" x14ac:dyDescent="0.25">
      <c r="A213">
        <v>13</v>
      </c>
      <c r="B213">
        <v>30</v>
      </c>
      <c r="C213">
        <v>1</v>
      </c>
      <c r="D213">
        <v>1</v>
      </c>
      <c r="E213" s="10">
        <v>142.61833333333337</v>
      </c>
      <c r="F213" s="10">
        <v>34.634294951414823</v>
      </c>
      <c r="G213" s="10">
        <v>208.8</v>
      </c>
      <c r="H213" s="10">
        <v>72.900000000000006</v>
      </c>
      <c r="I213" s="10">
        <v>88.443666666666658</v>
      </c>
      <c r="J213" s="10">
        <v>32.985052987295859</v>
      </c>
      <c r="K213" s="10">
        <v>194.15</v>
      </c>
      <c r="L213" s="10">
        <v>33.299999999999997</v>
      </c>
      <c r="M213" s="10">
        <v>624.64466666666669</v>
      </c>
      <c r="N213" s="10">
        <v>180.97927007853954</v>
      </c>
      <c r="O213" s="10">
        <v>1038.9000000000001</v>
      </c>
      <c r="P213" s="10">
        <v>281.48</v>
      </c>
    </row>
    <row r="214" spans="1:16" x14ac:dyDescent="0.25">
      <c r="A214">
        <v>14</v>
      </c>
      <c r="B214">
        <v>30</v>
      </c>
      <c r="C214">
        <v>1</v>
      </c>
      <c r="D214">
        <v>1</v>
      </c>
      <c r="E214" s="10">
        <v>5.8209999999999997</v>
      </c>
      <c r="F214" s="10">
        <v>2.9834443760237228</v>
      </c>
      <c r="G214" s="10">
        <v>12.5</v>
      </c>
      <c r="H214" s="10">
        <v>2</v>
      </c>
      <c r="I214" s="10">
        <v>4.1760000000000002</v>
      </c>
      <c r="J214" s="10">
        <v>2.4964783471784879</v>
      </c>
      <c r="K214" s="10">
        <v>11.12</v>
      </c>
      <c r="L214" s="10">
        <v>0.8</v>
      </c>
      <c r="M214" s="10">
        <v>706.01666666666665</v>
      </c>
      <c r="N214" s="10">
        <v>184.49997821387251</v>
      </c>
      <c r="O214" s="10">
        <v>1103.8499999999999</v>
      </c>
      <c r="P214" s="10">
        <v>360</v>
      </c>
    </row>
    <row r="215" spans="1:16" x14ac:dyDescent="0.25">
      <c r="A215">
        <v>15</v>
      </c>
      <c r="B215">
        <v>30</v>
      </c>
      <c r="C215">
        <v>1</v>
      </c>
      <c r="D215">
        <v>1</v>
      </c>
      <c r="E215" s="10">
        <v>60.42766666666666</v>
      </c>
      <c r="F215" s="10">
        <v>12.86158827627855</v>
      </c>
      <c r="G215" s="10">
        <v>91.1</v>
      </c>
      <c r="H215" s="10">
        <v>42.3</v>
      </c>
      <c r="I215" s="10">
        <v>50.020333333333333</v>
      </c>
      <c r="J215" s="10">
        <v>13.320019799957661</v>
      </c>
      <c r="K215" s="10">
        <v>77.900000000000006</v>
      </c>
      <c r="L215" s="10">
        <v>25.2</v>
      </c>
      <c r="M215" s="10">
        <v>848.19</v>
      </c>
      <c r="N215" s="10">
        <v>234.31763240348013</v>
      </c>
      <c r="O215" s="10">
        <v>1340.43</v>
      </c>
      <c r="P215" s="10">
        <v>429.78</v>
      </c>
    </row>
    <row r="216" spans="1:16" x14ac:dyDescent="0.25">
      <c r="A216">
        <v>16</v>
      </c>
      <c r="B216">
        <v>30</v>
      </c>
      <c r="C216">
        <v>1</v>
      </c>
      <c r="D216">
        <v>1</v>
      </c>
      <c r="E216" s="10">
        <v>31.743333333333336</v>
      </c>
      <c r="F216" s="10">
        <v>13.319163361250501</v>
      </c>
      <c r="G216" s="10">
        <v>67</v>
      </c>
      <c r="H216" s="10">
        <v>10.7</v>
      </c>
      <c r="I216" s="10">
        <v>43.733333333333341</v>
      </c>
      <c r="J216" s="10">
        <v>24.967388568971778</v>
      </c>
      <c r="K216" s="10">
        <v>99</v>
      </c>
      <c r="L216" s="10">
        <v>11</v>
      </c>
      <c r="M216" s="10">
        <v>1310.6603333333333</v>
      </c>
      <c r="N216" s="10">
        <v>338.8737648852026</v>
      </c>
      <c r="O216" s="10">
        <v>2138.89</v>
      </c>
      <c r="P216" s="10">
        <v>800</v>
      </c>
    </row>
    <row r="217" spans="1:16" x14ac:dyDescent="0.25">
      <c r="A217">
        <v>17</v>
      </c>
      <c r="B217">
        <v>30</v>
      </c>
      <c r="C217">
        <v>1</v>
      </c>
      <c r="D217">
        <v>1</v>
      </c>
      <c r="E217" s="10">
        <v>9.9053333333333349</v>
      </c>
      <c r="F217" s="10">
        <v>3.3758418958457033</v>
      </c>
      <c r="G217" s="10">
        <v>22.3</v>
      </c>
      <c r="H217" s="10">
        <v>4</v>
      </c>
      <c r="I217" s="10">
        <v>8.7406666666666659</v>
      </c>
      <c r="J217" s="10">
        <v>4.6906414040735624</v>
      </c>
      <c r="K217" s="10">
        <v>26.7</v>
      </c>
      <c r="L217" s="10">
        <v>4</v>
      </c>
      <c r="M217" s="10">
        <v>891.92433333333361</v>
      </c>
      <c r="N217" s="10">
        <v>340.81574151846519</v>
      </c>
      <c r="O217" s="10">
        <v>1750</v>
      </c>
      <c r="P217" s="10">
        <v>360.66</v>
      </c>
    </row>
    <row r="218" spans="1:16" x14ac:dyDescent="0.25">
      <c r="A218">
        <v>20</v>
      </c>
      <c r="B218">
        <v>30</v>
      </c>
      <c r="C218">
        <v>1</v>
      </c>
      <c r="D218">
        <v>1</v>
      </c>
      <c r="E218" s="10">
        <v>65.205666666666659</v>
      </c>
      <c r="F218" s="10">
        <v>16.065433804704249</v>
      </c>
      <c r="G218" s="10">
        <v>96</v>
      </c>
      <c r="H218" s="10">
        <v>35.6</v>
      </c>
      <c r="I218" s="10">
        <v>63.702666666666659</v>
      </c>
      <c r="J218" s="10">
        <v>20.84297449375034</v>
      </c>
      <c r="K218" s="10">
        <v>108</v>
      </c>
      <c r="L218" s="10">
        <v>24.3</v>
      </c>
      <c r="M218" s="10">
        <v>970.46033333333366</v>
      </c>
      <c r="N218" s="10">
        <v>201.79990553094495</v>
      </c>
      <c r="O218" s="10">
        <v>1303.57</v>
      </c>
      <c r="P218" s="10">
        <v>545.74</v>
      </c>
    </row>
    <row r="219" spans="1:16" x14ac:dyDescent="0.25">
      <c r="A219">
        <v>21</v>
      </c>
      <c r="B219">
        <v>30</v>
      </c>
      <c r="C219">
        <v>1</v>
      </c>
      <c r="D219">
        <v>1</v>
      </c>
      <c r="E219" s="10">
        <v>52.654333333333334</v>
      </c>
      <c r="F219" s="10">
        <v>14.014524407478655</v>
      </c>
      <c r="G219" s="10">
        <v>76.97</v>
      </c>
      <c r="H219" s="10">
        <v>27</v>
      </c>
      <c r="I219" s="10">
        <v>49.693333333333349</v>
      </c>
      <c r="J219" s="10">
        <v>17.114265945420318</v>
      </c>
      <c r="K219" s="10">
        <v>87.7</v>
      </c>
      <c r="L219" s="10">
        <v>24</v>
      </c>
      <c r="M219" s="10">
        <v>935.92033333333313</v>
      </c>
      <c r="N219" s="10">
        <v>137.71898811018204</v>
      </c>
      <c r="O219" s="10">
        <v>1155.93</v>
      </c>
      <c r="P219" s="10">
        <v>604.16999999999996</v>
      </c>
    </row>
    <row r="220" spans="1:16" x14ac:dyDescent="0.25">
      <c r="A220">
        <v>23</v>
      </c>
      <c r="B220">
        <v>30</v>
      </c>
      <c r="C220">
        <v>1</v>
      </c>
      <c r="D220">
        <v>1</v>
      </c>
      <c r="E220" s="10">
        <v>56.291333333333334</v>
      </c>
      <c r="F220" s="10">
        <v>23.732699649295668</v>
      </c>
      <c r="G220" s="10">
        <v>103.03</v>
      </c>
      <c r="H220" s="10">
        <v>12.6</v>
      </c>
      <c r="I220" s="10">
        <v>48.909666666666666</v>
      </c>
      <c r="J220" s="10">
        <v>21.687542345514995</v>
      </c>
      <c r="K220" s="10">
        <v>92.5</v>
      </c>
      <c r="L220" s="10">
        <v>10.9</v>
      </c>
      <c r="M220" s="10">
        <v>869.37299999999971</v>
      </c>
      <c r="N220" s="10">
        <v>134.33154594330355</v>
      </c>
      <c r="O220" s="10">
        <v>1060.73</v>
      </c>
      <c r="P220" s="10">
        <v>459.46</v>
      </c>
    </row>
    <row r="221" spans="1:16" x14ac:dyDescent="0.25">
      <c r="A221">
        <v>24</v>
      </c>
      <c r="B221">
        <v>30</v>
      </c>
      <c r="C221">
        <v>1</v>
      </c>
      <c r="D221">
        <v>1</v>
      </c>
      <c r="E221" s="10">
        <v>7.4829999999999997</v>
      </c>
      <c r="F221" s="10">
        <v>1.7573415462979365</v>
      </c>
      <c r="G221" s="10">
        <v>11</v>
      </c>
      <c r="H221" s="10">
        <v>3.9</v>
      </c>
      <c r="I221" s="10">
        <v>9.0683333333333316</v>
      </c>
      <c r="J221" s="10">
        <v>2.7871627933763823</v>
      </c>
      <c r="K221" s="10">
        <v>14.76</v>
      </c>
      <c r="L221" s="10">
        <v>5</v>
      </c>
      <c r="M221" s="10">
        <v>1210.6500000000001</v>
      </c>
      <c r="N221" s="10">
        <v>234.10006856779944</v>
      </c>
      <c r="O221" s="10">
        <v>1714.29</v>
      </c>
      <c r="P221" s="10">
        <v>785.71</v>
      </c>
    </row>
    <row r="222" spans="1:16" x14ac:dyDescent="0.25">
      <c r="A222">
        <v>40</v>
      </c>
      <c r="B222">
        <v>0</v>
      </c>
      <c r="C222">
        <v>0</v>
      </c>
      <c r="D222">
        <v>-9999</v>
      </c>
      <c r="E222" s="10">
        <v>-9999</v>
      </c>
      <c r="F222" s="10">
        <v>-9999</v>
      </c>
      <c r="G222" s="10">
        <v>-9999</v>
      </c>
      <c r="H222" s="10">
        <v>-9999</v>
      </c>
      <c r="I222" s="10">
        <v>-9999</v>
      </c>
      <c r="J222" s="10">
        <v>-9999</v>
      </c>
      <c r="K222" s="10">
        <v>-9999</v>
      </c>
      <c r="L222" s="10">
        <v>-9999</v>
      </c>
      <c r="M222" s="10">
        <v>-9999</v>
      </c>
      <c r="N222" s="10">
        <v>-9999</v>
      </c>
      <c r="O222" s="10">
        <v>-9999</v>
      </c>
      <c r="P222" s="10">
        <v>-9999</v>
      </c>
    </row>
    <row r="223" spans="1:16" x14ac:dyDescent="0.25">
      <c r="A223">
        <v>38</v>
      </c>
      <c r="B223">
        <v>0</v>
      </c>
      <c r="C223">
        <v>0</v>
      </c>
      <c r="D223">
        <v>-9999</v>
      </c>
      <c r="E223" s="10">
        <v>-9999</v>
      </c>
      <c r="F223" s="10">
        <v>-9999</v>
      </c>
      <c r="G223" s="10">
        <v>-9999</v>
      </c>
      <c r="H223" s="10">
        <v>-9999</v>
      </c>
      <c r="I223" s="10">
        <v>-9999</v>
      </c>
      <c r="J223" s="10">
        <v>-9999</v>
      </c>
      <c r="K223" s="10">
        <v>-9999</v>
      </c>
      <c r="L223" s="10">
        <v>-9999</v>
      </c>
      <c r="M223" s="10">
        <v>-9999</v>
      </c>
      <c r="N223" s="10">
        <v>-9999</v>
      </c>
      <c r="O223" s="10">
        <v>-9999</v>
      </c>
      <c r="P223" s="10">
        <v>-9999</v>
      </c>
    </row>
    <row r="224" spans="1:16" x14ac:dyDescent="0.25">
      <c r="A224">
        <v>41</v>
      </c>
      <c r="B224">
        <v>0</v>
      </c>
      <c r="C224">
        <v>0</v>
      </c>
      <c r="D224">
        <v>-9999</v>
      </c>
      <c r="E224" s="10">
        <v>-9999</v>
      </c>
      <c r="F224" s="10">
        <v>-9999</v>
      </c>
      <c r="G224" s="10">
        <v>-9999</v>
      </c>
      <c r="H224" s="10">
        <v>-9999</v>
      </c>
      <c r="I224" s="10">
        <v>-9999</v>
      </c>
      <c r="J224" s="10">
        <v>-9999</v>
      </c>
      <c r="K224" s="10">
        <v>-9999</v>
      </c>
      <c r="L224" s="10">
        <v>-9999</v>
      </c>
      <c r="M224" s="10">
        <v>-9999</v>
      </c>
      <c r="N224" s="10">
        <v>-9999</v>
      </c>
      <c r="O224" s="10">
        <v>-9999</v>
      </c>
      <c r="P224" s="10">
        <v>-9999</v>
      </c>
    </row>
    <row r="225" spans="1:16" x14ac:dyDescent="0.25">
      <c r="A225">
        <v>44</v>
      </c>
      <c r="B225">
        <v>0</v>
      </c>
      <c r="C225">
        <v>0</v>
      </c>
      <c r="D225">
        <v>-9999</v>
      </c>
      <c r="E225" s="10">
        <v>-9999</v>
      </c>
      <c r="F225" s="10">
        <v>-9999</v>
      </c>
      <c r="G225" s="10">
        <v>-9999</v>
      </c>
      <c r="H225" s="10">
        <v>-9999</v>
      </c>
      <c r="I225" s="10">
        <v>-9999</v>
      </c>
      <c r="J225" s="10">
        <v>-9999</v>
      </c>
      <c r="K225" s="10">
        <v>-9999</v>
      </c>
      <c r="L225" s="10">
        <v>-9999</v>
      </c>
      <c r="M225" s="10">
        <v>-9999</v>
      </c>
      <c r="N225" s="10">
        <v>-9999</v>
      </c>
      <c r="O225" s="10">
        <v>-9999</v>
      </c>
      <c r="P225" s="10">
        <v>-9999</v>
      </c>
    </row>
    <row r="226" spans="1:16" x14ac:dyDescent="0.25">
      <c r="A226">
        <v>45</v>
      </c>
      <c r="B226">
        <v>0</v>
      </c>
      <c r="C226">
        <v>0</v>
      </c>
      <c r="D226">
        <v>-9999</v>
      </c>
      <c r="E226" s="10">
        <v>-9999</v>
      </c>
      <c r="F226" s="10">
        <v>-9999</v>
      </c>
      <c r="G226" s="10">
        <v>-9999</v>
      </c>
      <c r="H226" s="10">
        <v>-9999</v>
      </c>
      <c r="I226" s="10">
        <v>-9999</v>
      </c>
      <c r="J226" s="10">
        <v>-9999</v>
      </c>
      <c r="K226" s="10">
        <v>-9999</v>
      </c>
      <c r="L226" s="10">
        <v>-9999</v>
      </c>
      <c r="M226" s="10">
        <v>-9999</v>
      </c>
      <c r="N226" s="10">
        <v>-9999</v>
      </c>
      <c r="O226" s="10">
        <v>-9999</v>
      </c>
      <c r="P226" s="10">
        <v>-9999</v>
      </c>
    </row>
    <row r="227" spans="1:16" x14ac:dyDescent="0.25">
      <c r="A227">
        <v>51</v>
      </c>
      <c r="B227">
        <v>0</v>
      </c>
      <c r="C227">
        <v>0</v>
      </c>
      <c r="D227">
        <v>-9999</v>
      </c>
      <c r="E227" s="10">
        <v>-9999</v>
      </c>
      <c r="F227" s="10">
        <v>-9999</v>
      </c>
      <c r="G227" s="10">
        <v>-9999</v>
      </c>
      <c r="H227" s="10">
        <v>-9999</v>
      </c>
      <c r="I227" s="10">
        <v>-9999</v>
      </c>
      <c r="J227" s="10">
        <v>-9999</v>
      </c>
      <c r="K227" s="10">
        <v>-9999</v>
      </c>
      <c r="L227" s="10">
        <v>-9999</v>
      </c>
      <c r="M227" s="10">
        <v>-9999</v>
      </c>
      <c r="N227" s="10">
        <v>-9999</v>
      </c>
      <c r="O227" s="10">
        <v>-9999</v>
      </c>
      <c r="P227" s="10">
        <v>-9999</v>
      </c>
    </row>
    <row r="228" spans="1:16" x14ac:dyDescent="0.25">
      <c r="A228">
        <v>48</v>
      </c>
      <c r="B228">
        <v>0</v>
      </c>
      <c r="C228">
        <v>0</v>
      </c>
      <c r="D228">
        <v>-9999</v>
      </c>
      <c r="E228" s="10">
        <v>-9999</v>
      </c>
      <c r="F228" s="10">
        <v>-9999</v>
      </c>
      <c r="G228" s="10">
        <v>-9999</v>
      </c>
      <c r="H228" s="10">
        <v>-9999</v>
      </c>
      <c r="I228" s="10">
        <v>-9999</v>
      </c>
      <c r="J228" s="10">
        <v>-9999</v>
      </c>
      <c r="K228" s="10">
        <v>-9999</v>
      </c>
      <c r="L228" s="10">
        <v>-9999</v>
      </c>
      <c r="M228" s="10">
        <v>-9999</v>
      </c>
      <c r="N228" s="10">
        <v>-9999</v>
      </c>
      <c r="O228" s="10">
        <v>-9999</v>
      </c>
      <c r="P228" s="10">
        <v>-9999</v>
      </c>
    </row>
    <row r="229" spans="1:16" x14ac:dyDescent="0.25">
      <c r="A229">
        <v>49</v>
      </c>
      <c r="B229">
        <v>0</v>
      </c>
      <c r="C229">
        <v>0</v>
      </c>
      <c r="D229">
        <v>-9999</v>
      </c>
      <c r="E229" s="10">
        <v>-9999</v>
      </c>
      <c r="F229" s="10">
        <v>-9999</v>
      </c>
      <c r="G229" s="10">
        <v>-9999</v>
      </c>
      <c r="H229" s="10">
        <v>-9999</v>
      </c>
      <c r="I229" s="10">
        <v>-9999</v>
      </c>
      <c r="J229" s="10">
        <v>-9999</v>
      </c>
      <c r="K229" s="10">
        <v>-9999</v>
      </c>
      <c r="L229" s="10">
        <v>-9999</v>
      </c>
      <c r="M229" s="10">
        <v>-9999</v>
      </c>
      <c r="N229" s="10">
        <v>-9999</v>
      </c>
      <c r="O229" s="10">
        <v>-9999</v>
      </c>
      <c r="P229" s="10">
        <v>-9999</v>
      </c>
    </row>
    <row r="230" spans="1:16" x14ac:dyDescent="0.25">
      <c r="A230">
        <v>52</v>
      </c>
      <c r="B230">
        <v>0</v>
      </c>
      <c r="C230">
        <v>0</v>
      </c>
      <c r="D230">
        <v>-9999</v>
      </c>
      <c r="E230" s="10">
        <v>-9999</v>
      </c>
      <c r="F230" s="10">
        <v>-9999</v>
      </c>
      <c r="G230" s="10">
        <v>-9999</v>
      </c>
      <c r="H230" s="10">
        <v>-9999</v>
      </c>
      <c r="I230" s="10">
        <v>-9999</v>
      </c>
      <c r="J230" s="10">
        <v>-9999</v>
      </c>
      <c r="K230" s="10">
        <v>-9999</v>
      </c>
      <c r="L230" s="10">
        <v>-9999</v>
      </c>
      <c r="M230" s="10">
        <v>-9999</v>
      </c>
      <c r="N230" s="10">
        <v>-9999</v>
      </c>
      <c r="O230" s="10">
        <v>-9999</v>
      </c>
      <c r="P230" s="10">
        <v>-9999</v>
      </c>
    </row>
    <row r="231" spans="1:16" x14ac:dyDescent="0.25">
      <c r="A231">
        <v>37</v>
      </c>
      <c r="B231">
        <v>0</v>
      </c>
      <c r="C231">
        <v>0</v>
      </c>
      <c r="D231">
        <v>-9999</v>
      </c>
      <c r="E231" s="10">
        <v>-9999</v>
      </c>
      <c r="F231" s="10">
        <v>-9999</v>
      </c>
      <c r="G231" s="10">
        <v>-9999</v>
      </c>
      <c r="H231" s="10">
        <v>-9999</v>
      </c>
      <c r="I231" s="10">
        <v>-9999</v>
      </c>
      <c r="J231" s="10">
        <v>-9999</v>
      </c>
      <c r="K231" s="10">
        <v>-9999</v>
      </c>
      <c r="L231" s="10">
        <v>-9999</v>
      </c>
      <c r="M231" s="10">
        <v>-9999</v>
      </c>
      <c r="N231" s="10">
        <v>-9999</v>
      </c>
      <c r="O231" s="10">
        <v>-9999</v>
      </c>
      <c r="P231" s="10">
        <v>-9999</v>
      </c>
    </row>
    <row r="232" spans="1:16" x14ac:dyDescent="0.25">
      <c r="A232">
        <v>269</v>
      </c>
      <c r="B232">
        <v>0</v>
      </c>
      <c r="C232">
        <v>0</v>
      </c>
      <c r="D232">
        <v>-9999</v>
      </c>
      <c r="E232" s="10">
        <v>-9999</v>
      </c>
      <c r="F232" s="10">
        <v>-9999</v>
      </c>
      <c r="G232" s="10">
        <v>-9999</v>
      </c>
      <c r="H232" s="10">
        <v>-9999</v>
      </c>
      <c r="I232" s="10">
        <v>-9999</v>
      </c>
      <c r="J232" s="10">
        <v>-9999</v>
      </c>
      <c r="K232" s="10">
        <v>-9999</v>
      </c>
      <c r="L232" s="10">
        <v>-9999</v>
      </c>
      <c r="M232" s="10">
        <v>-9999</v>
      </c>
      <c r="N232" s="10">
        <v>-9999</v>
      </c>
      <c r="O232" s="10">
        <v>-9999</v>
      </c>
      <c r="P232" s="10">
        <v>-9999</v>
      </c>
    </row>
    <row r="233" spans="1:16" x14ac:dyDescent="0.25">
      <c r="A233">
        <v>56</v>
      </c>
      <c r="B233">
        <v>0</v>
      </c>
      <c r="C233">
        <v>0</v>
      </c>
      <c r="D233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</row>
    <row r="234" spans="1:16" x14ac:dyDescent="0.25">
      <c r="A234">
        <v>59</v>
      </c>
      <c r="B234">
        <v>0</v>
      </c>
      <c r="C234">
        <v>0</v>
      </c>
      <c r="D234">
        <v>0</v>
      </c>
      <c r="E234" s="10">
        <v>0</v>
      </c>
      <c r="F234" s="10"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</row>
    <row r="235" spans="1:16" x14ac:dyDescent="0.25">
      <c r="A235">
        <v>154</v>
      </c>
      <c r="B235">
        <v>0</v>
      </c>
      <c r="C235">
        <v>0</v>
      </c>
      <c r="D235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</row>
    <row r="236" spans="1:16" x14ac:dyDescent="0.25">
      <c r="A236">
        <v>60</v>
      </c>
      <c r="B236">
        <v>0</v>
      </c>
      <c r="C236">
        <v>0</v>
      </c>
      <c r="D236">
        <v>0</v>
      </c>
      <c r="E236" s="10">
        <v>0</v>
      </c>
      <c r="F236" s="10"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</row>
    <row r="237" spans="1:16" x14ac:dyDescent="0.25">
      <c r="A237">
        <v>159</v>
      </c>
      <c r="B237">
        <v>0</v>
      </c>
      <c r="C237">
        <v>0</v>
      </c>
      <c r="D237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</row>
    <row r="238" spans="1:16" x14ac:dyDescent="0.25">
      <c r="A238">
        <v>66</v>
      </c>
      <c r="B238">
        <v>0</v>
      </c>
      <c r="C238">
        <v>0</v>
      </c>
      <c r="D238">
        <v>0</v>
      </c>
      <c r="E238" s="10">
        <v>0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</row>
    <row r="239" spans="1:16" x14ac:dyDescent="0.25">
      <c r="A239">
        <v>67</v>
      </c>
      <c r="B239">
        <v>0</v>
      </c>
      <c r="C239">
        <v>0</v>
      </c>
      <c r="D239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</row>
    <row r="240" spans="1:16" x14ac:dyDescent="0.25">
      <c r="A240">
        <v>161</v>
      </c>
      <c r="B240">
        <v>20</v>
      </c>
      <c r="C240">
        <v>1</v>
      </c>
      <c r="D240">
        <v>1</v>
      </c>
      <c r="E240" s="10">
        <v>0.96466666666666645</v>
      </c>
      <c r="F240" s="10">
        <v>0.74294722202364039</v>
      </c>
      <c r="G240" s="10">
        <v>2.2200000000000002</v>
      </c>
      <c r="H240" s="10">
        <v>0</v>
      </c>
      <c r="I240" s="10">
        <v>0.89600000000000013</v>
      </c>
      <c r="J240" s="10">
        <v>0.77060030339093877</v>
      </c>
      <c r="K240" s="10">
        <v>2.33</v>
      </c>
      <c r="L240" s="10">
        <v>0</v>
      </c>
      <c r="M240" s="10">
        <v>611.51266666666663</v>
      </c>
      <c r="N240" s="10">
        <v>497.89979277743851</v>
      </c>
      <c r="O240" s="10">
        <v>1664.29</v>
      </c>
      <c r="P240" s="10">
        <v>0</v>
      </c>
    </row>
    <row r="241" spans="1:16" x14ac:dyDescent="0.25">
      <c r="A241">
        <v>70</v>
      </c>
      <c r="B241">
        <v>0</v>
      </c>
      <c r="C241">
        <v>0</v>
      </c>
      <c r="D241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</row>
    <row r="242" spans="1:16" x14ac:dyDescent="0.25">
      <c r="A242">
        <v>72</v>
      </c>
      <c r="B242">
        <v>0</v>
      </c>
      <c r="C242">
        <v>0</v>
      </c>
      <c r="D242">
        <v>0</v>
      </c>
      <c r="E242" s="10">
        <v>0</v>
      </c>
      <c r="F242" s="10">
        <v>0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</row>
    <row r="243" spans="1:16" x14ac:dyDescent="0.25">
      <c r="A243">
        <v>71</v>
      </c>
      <c r="B243">
        <v>0</v>
      </c>
      <c r="C243">
        <v>0</v>
      </c>
      <c r="D243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</row>
    <row r="244" spans="1:16" x14ac:dyDescent="0.25">
      <c r="A244">
        <v>73</v>
      </c>
      <c r="B244">
        <v>0</v>
      </c>
      <c r="C244">
        <v>0</v>
      </c>
      <c r="D244">
        <v>0</v>
      </c>
      <c r="E244" s="10">
        <v>0</v>
      </c>
      <c r="F244" s="10">
        <v>0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</row>
    <row r="245" spans="1:16" x14ac:dyDescent="0.25">
      <c r="A245">
        <v>162</v>
      </c>
      <c r="B245">
        <v>19</v>
      </c>
      <c r="C245">
        <v>1</v>
      </c>
      <c r="D245">
        <v>1</v>
      </c>
      <c r="E245" s="10">
        <v>1.5699999999999998</v>
      </c>
      <c r="F245" s="10">
        <v>1.3476774401757348</v>
      </c>
      <c r="G245" s="10">
        <v>3.73</v>
      </c>
      <c r="H245" s="10">
        <v>0</v>
      </c>
      <c r="I245" s="10">
        <v>1.4786666666666664</v>
      </c>
      <c r="J245" s="10">
        <v>1.3449387457743411</v>
      </c>
      <c r="K245" s="10">
        <v>3.82</v>
      </c>
      <c r="L245" s="10">
        <v>0</v>
      </c>
      <c r="M245" s="10">
        <v>589.5393333333335</v>
      </c>
      <c r="N245" s="10">
        <v>494.0656363133819</v>
      </c>
      <c r="O245" s="10">
        <v>1383.72</v>
      </c>
      <c r="P245" s="10">
        <v>0</v>
      </c>
    </row>
    <row r="246" spans="1:16" x14ac:dyDescent="0.25">
      <c r="A246">
        <v>57</v>
      </c>
      <c r="B246">
        <v>0</v>
      </c>
      <c r="C246">
        <v>0</v>
      </c>
      <c r="D246">
        <v>0</v>
      </c>
      <c r="E246" s="10">
        <v>0</v>
      </c>
      <c r="F246" s="10">
        <v>0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</row>
    <row r="247" spans="1:16" x14ac:dyDescent="0.25">
      <c r="A247">
        <v>74</v>
      </c>
      <c r="B247">
        <v>0</v>
      </c>
      <c r="C247">
        <v>0</v>
      </c>
      <c r="D247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</row>
    <row r="248" spans="1:16" x14ac:dyDescent="0.25">
      <c r="A248">
        <v>75</v>
      </c>
      <c r="B248">
        <v>0</v>
      </c>
      <c r="C248">
        <v>0</v>
      </c>
      <c r="D248">
        <v>0</v>
      </c>
      <c r="E248" s="10">
        <v>0</v>
      </c>
      <c r="F248" s="10"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</row>
    <row r="249" spans="1:16" x14ac:dyDescent="0.25">
      <c r="A249">
        <v>58</v>
      </c>
      <c r="B249">
        <v>0</v>
      </c>
      <c r="C249">
        <v>0</v>
      </c>
      <c r="D249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</row>
    <row r="250" spans="1:16" x14ac:dyDescent="0.25">
      <c r="A250">
        <v>163</v>
      </c>
      <c r="B250">
        <v>0</v>
      </c>
      <c r="C250">
        <v>0</v>
      </c>
      <c r="D250">
        <v>0</v>
      </c>
      <c r="E250" s="10">
        <v>0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</row>
    <row r="251" spans="1:16" x14ac:dyDescent="0.25">
      <c r="A251">
        <v>155</v>
      </c>
      <c r="B251">
        <v>0</v>
      </c>
      <c r="C251">
        <v>0</v>
      </c>
      <c r="D251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</row>
    <row r="252" spans="1:16" x14ac:dyDescent="0.25">
      <c r="A252">
        <v>95</v>
      </c>
      <c r="B252">
        <v>21</v>
      </c>
      <c r="C252">
        <v>1</v>
      </c>
      <c r="D252">
        <v>1</v>
      </c>
      <c r="E252" s="10">
        <v>7.5533333333333337</v>
      </c>
      <c r="F252" s="10">
        <v>6.9473256245359121</v>
      </c>
      <c r="G252" s="10">
        <v>24</v>
      </c>
      <c r="H252" s="10">
        <v>0</v>
      </c>
      <c r="I252" s="10">
        <v>4.2700000000000005</v>
      </c>
      <c r="J252" s="10">
        <v>3.6499551249012772</v>
      </c>
      <c r="K252" s="10">
        <v>10.6</v>
      </c>
      <c r="L252" s="10">
        <v>0</v>
      </c>
      <c r="M252" s="10">
        <v>441.44900000000001</v>
      </c>
      <c r="N252" s="10">
        <v>340.36264947998387</v>
      </c>
      <c r="O252" s="10">
        <v>976.19</v>
      </c>
      <c r="P252" s="10">
        <v>0</v>
      </c>
    </row>
    <row r="253" spans="1:16" x14ac:dyDescent="0.25">
      <c r="A253">
        <v>96</v>
      </c>
      <c r="B253">
        <v>28</v>
      </c>
      <c r="C253">
        <v>1</v>
      </c>
      <c r="D253">
        <v>1</v>
      </c>
      <c r="E253" s="10">
        <v>246.80999999999992</v>
      </c>
      <c r="F253" s="10">
        <v>73.954111354318485</v>
      </c>
      <c r="G253" s="10">
        <v>323.2</v>
      </c>
      <c r="H253" s="10">
        <v>0</v>
      </c>
      <c r="I253" s="10">
        <v>170.26666666666671</v>
      </c>
      <c r="J253" s="10">
        <v>100.76387671469725</v>
      </c>
      <c r="K253" s="10">
        <v>356.6</v>
      </c>
      <c r="L253" s="10">
        <v>0</v>
      </c>
      <c r="M253" s="10">
        <v>636.48033333333331</v>
      </c>
      <c r="N253" s="10">
        <v>371.01219218263014</v>
      </c>
      <c r="O253" s="10">
        <v>1475.67</v>
      </c>
      <c r="P253" s="10">
        <v>0</v>
      </c>
    </row>
    <row r="254" spans="1:16" x14ac:dyDescent="0.25">
      <c r="A254">
        <v>97</v>
      </c>
      <c r="B254">
        <v>26</v>
      </c>
      <c r="C254">
        <v>1</v>
      </c>
      <c r="D254">
        <v>1</v>
      </c>
      <c r="E254" s="10">
        <v>2.8699999999999997</v>
      </c>
      <c r="F254" s="10">
        <v>1.5049687818964088</v>
      </c>
      <c r="G254" s="10">
        <v>6.1</v>
      </c>
      <c r="H254" s="10">
        <v>0</v>
      </c>
      <c r="I254" s="10">
        <v>1.8899999999999997</v>
      </c>
      <c r="J254" s="10">
        <v>1.1615536563378057</v>
      </c>
      <c r="K254" s="10">
        <v>4.4000000000000004</v>
      </c>
      <c r="L254" s="10">
        <v>0</v>
      </c>
      <c r="M254" s="10">
        <v>578.4050000000002</v>
      </c>
      <c r="N254" s="10">
        <v>310.42400324617159</v>
      </c>
      <c r="O254" s="10">
        <v>1206.9000000000001</v>
      </c>
      <c r="P254" s="10">
        <v>0</v>
      </c>
    </row>
    <row r="255" spans="1:16" x14ac:dyDescent="0.25">
      <c r="A255">
        <v>98</v>
      </c>
      <c r="B255">
        <v>28</v>
      </c>
      <c r="C255">
        <v>1</v>
      </c>
      <c r="D255">
        <v>1</v>
      </c>
      <c r="E255" s="10">
        <v>24.583333333333329</v>
      </c>
      <c r="F255" s="10">
        <v>9.4966812109804302</v>
      </c>
      <c r="G255" s="10">
        <v>43</v>
      </c>
      <c r="H255" s="10">
        <v>0</v>
      </c>
      <c r="I255" s="10">
        <v>17.076666666666664</v>
      </c>
      <c r="J255" s="10">
        <v>8.5246370469134476</v>
      </c>
      <c r="K255" s="10">
        <v>37.200000000000003</v>
      </c>
      <c r="L255" s="10">
        <v>0</v>
      </c>
      <c r="M255" s="10">
        <v>660.55766666666682</v>
      </c>
      <c r="N255" s="10">
        <v>321.67634587325142</v>
      </c>
      <c r="O255" s="10">
        <v>1532.11</v>
      </c>
      <c r="P255" s="10">
        <v>0</v>
      </c>
    </row>
    <row r="256" spans="1:16" x14ac:dyDescent="0.25">
      <c r="A256">
        <v>99</v>
      </c>
      <c r="B256">
        <v>28</v>
      </c>
      <c r="C256">
        <v>1</v>
      </c>
      <c r="D256">
        <v>1</v>
      </c>
      <c r="E256" s="10">
        <v>188.61333333333332</v>
      </c>
      <c r="F256" s="10">
        <v>57.486800483981185</v>
      </c>
      <c r="G256" s="10">
        <v>258.39999999999998</v>
      </c>
      <c r="H256" s="10">
        <v>0</v>
      </c>
      <c r="I256" s="10">
        <v>128.74999999999997</v>
      </c>
      <c r="J256" s="10">
        <v>93.892215350625733</v>
      </c>
      <c r="K256" s="10">
        <v>441.4</v>
      </c>
      <c r="L256" s="10">
        <v>0</v>
      </c>
      <c r="M256" s="10">
        <v>626.84499999999991</v>
      </c>
      <c r="N256" s="10">
        <v>433.24023797227795</v>
      </c>
      <c r="O256" s="10">
        <v>2055.89</v>
      </c>
      <c r="P256" s="10">
        <v>0</v>
      </c>
    </row>
    <row r="257" spans="1:16" x14ac:dyDescent="0.25">
      <c r="A257">
        <v>101</v>
      </c>
      <c r="B257">
        <v>28</v>
      </c>
      <c r="C257">
        <v>1</v>
      </c>
      <c r="D257">
        <v>1</v>
      </c>
      <c r="E257" s="10">
        <v>336.77666666666664</v>
      </c>
      <c r="F257" s="10">
        <v>108.4513992003135</v>
      </c>
      <c r="G257" s="10">
        <v>436.4</v>
      </c>
      <c r="H257" s="10">
        <v>0</v>
      </c>
      <c r="I257" s="10">
        <v>202.71666666666664</v>
      </c>
      <c r="J257" s="10">
        <v>172.55327030211291</v>
      </c>
      <c r="K257" s="10">
        <v>741.9</v>
      </c>
      <c r="L257" s="10">
        <v>0</v>
      </c>
      <c r="M257" s="10">
        <v>542.73</v>
      </c>
      <c r="N257" s="10">
        <v>449.17816586478818</v>
      </c>
      <c r="O257" s="10">
        <v>1809.07</v>
      </c>
      <c r="P257" s="10">
        <v>0</v>
      </c>
    </row>
    <row r="258" spans="1:16" x14ac:dyDescent="0.25">
      <c r="A258">
        <v>102</v>
      </c>
      <c r="B258">
        <v>28</v>
      </c>
      <c r="C258">
        <v>1</v>
      </c>
      <c r="D258">
        <v>1</v>
      </c>
      <c r="E258" s="10">
        <v>348.62000000000006</v>
      </c>
      <c r="F258" s="10">
        <v>109.4807317325274</v>
      </c>
      <c r="G258" s="10">
        <v>444.1</v>
      </c>
      <c r="H258" s="10">
        <v>0</v>
      </c>
      <c r="I258" s="10">
        <v>371.51666666666665</v>
      </c>
      <c r="J258" s="10">
        <v>196.7323826986773</v>
      </c>
      <c r="K258" s="10">
        <v>623.1</v>
      </c>
      <c r="L258" s="10">
        <v>0</v>
      </c>
      <c r="M258" s="10">
        <v>972.46533333333332</v>
      </c>
      <c r="N258" s="10">
        <v>496.38815788434761</v>
      </c>
      <c r="O258" s="10">
        <v>1714.64</v>
      </c>
      <c r="P258" s="10">
        <v>0</v>
      </c>
    </row>
    <row r="259" spans="1:16" x14ac:dyDescent="0.25">
      <c r="A259">
        <v>103</v>
      </c>
      <c r="B259">
        <v>28</v>
      </c>
      <c r="C259">
        <v>1</v>
      </c>
      <c r="D259">
        <v>1</v>
      </c>
      <c r="E259" s="10">
        <v>52.456666666666671</v>
      </c>
      <c r="F259" s="10">
        <v>23.209817829491058</v>
      </c>
      <c r="G259" s="10">
        <v>90.4</v>
      </c>
      <c r="H259" s="10">
        <v>0</v>
      </c>
      <c r="I259" s="10">
        <v>49.913333333333327</v>
      </c>
      <c r="J259" s="10">
        <v>37.821830344058078</v>
      </c>
      <c r="K259" s="10">
        <v>146.6</v>
      </c>
      <c r="L259" s="10">
        <v>0</v>
      </c>
      <c r="M259" s="10">
        <v>860.12166666666656</v>
      </c>
      <c r="N259" s="10">
        <v>516.98613433739831</v>
      </c>
      <c r="O259" s="10">
        <v>1961.54</v>
      </c>
      <c r="P259" s="10">
        <v>0</v>
      </c>
    </row>
    <row r="260" spans="1:16" x14ac:dyDescent="0.25">
      <c r="A260">
        <v>104</v>
      </c>
      <c r="B260">
        <v>28</v>
      </c>
      <c r="C260">
        <v>1</v>
      </c>
      <c r="D260">
        <v>1</v>
      </c>
      <c r="E260" s="10">
        <v>19.649999999999999</v>
      </c>
      <c r="F260" s="10">
        <v>10.143309328711759</v>
      </c>
      <c r="G260" s="10">
        <v>36</v>
      </c>
      <c r="H260" s="10">
        <v>0</v>
      </c>
      <c r="I260" s="10">
        <v>16.133333333333333</v>
      </c>
      <c r="J260" s="10">
        <v>8.4443955433147604</v>
      </c>
      <c r="K260" s="10">
        <v>41.2</v>
      </c>
      <c r="L260" s="10">
        <v>0</v>
      </c>
      <c r="M260" s="10">
        <v>911.62233333333336</v>
      </c>
      <c r="N260" s="10">
        <v>587.41954153494601</v>
      </c>
      <c r="O260" s="10">
        <v>2302.33</v>
      </c>
      <c r="P260" s="10">
        <v>0</v>
      </c>
    </row>
    <row r="261" spans="1:16" x14ac:dyDescent="0.25">
      <c r="A261">
        <v>105</v>
      </c>
      <c r="B261">
        <v>28</v>
      </c>
      <c r="C261">
        <v>1</v>
      </c>
      <c r="D261">
        <v>1</v>
      </c>
      <c r="E261" s="10">
        <v>9.5533333333333346</v>
      </c>
      <c r="F261" s="10">
        <v>7.6298747372251858</v>
      </c>
      <c r="G261" s="10">
        <v>33</v>
      </c>
      <c r="H261" s="10">
        <v>0</v>
      </c>
      <c r="I261" s="10">
        <v>5.7166666666666677</v>
      </c>
      <c r="J261" s="10">
        <v>4.3383679859607565</v>
      </c>
      <c r="K261" s="10">
        <v>17</v>
      </c>
      <c r="L261" s="10">
        <v>0</v>
      </c>
      <c r="M261" s="10">
        <v>599.79433333333338</v>
      </c>
      <c r="N261" s="10">
        <v>325.55354333369854</v>
      </c>
      <c r="O261" s="10">
        <v>1538.46</v>
      </c>
      <c r="P261" s="10">
        <v>0</v>
      </c>
    </row>
    <row r="262" spans="1:16" x14ac:dyDescent="0.25">
      <c r="A262">
        <v>106</v>
      </c>
      <c r="B262">
        <v>28</v>
      </c>
      <c r="C262">
        <v>1</v>
      </c>
      <c r="D262">
        <v>1</v>
      </c>
      <c r="E262" s="10">
        <v>31.436666666666664</v>
      </c>
      <c r="F262" s="10">
        <v>15.305813259681104</v>
      </c>
      <c r="G262" s="10">
        <v>61</v>
      </c>
      <c r="H262" s="10">
        <v>0</v>
      </c>
      <c r="I262" s="10">
        <v>21.806666666666668</v>
      </c>
      <c r="J262" s="10">
        <v>10.990965987270329</v>
      </c>
      <c r="K262" s="10">
        <v>48.5</v>
      </c>
      <c r="L262" s="10">
        <v>0</v>
      </c>
      <c r="M262" s="10">
        <v>703.05166666666651</v>
      </c>
      <c r="N262" s="10">
        <v>350.11413886768071</v>
      </c>
      <c r="O262" s="10">
        <v>1484.66</v>
      </c>
      <c r="P262" s="10">
        <v>0</v>
      </c>
    </row>
    <row r="263" spans="1:16" x14ac:dyDescent="0.25">
      <c r="A263">
        <v>107</v>
      </c>
      <c r="B263">
        <v>28</v>
      </c>
      <c r="C263">
        <v>1</v>
      </c>
      <c r="D263">
        <v>1</v>
      </c>
      <c r="E263" s="10">
        <v>367.89666666666665</v>
      </c>
      <c r="F263" s="10">
        <v>108.58737934964176</v>
      </c>
      <c r="G263" s="10">
        <v>475.3</v>
      </c>
      <c r="H263" s="10">
        <v>0</v>
      </c>
      <c r="I263" s="10">
        <v>214.67333333333332</v>
      </c>
      <c r="J263" s="10">
        <v>149.68458546703067</v>
      </c>
      <c r="K263" s="10">
        <v>569.9</v>
      </c>
      <c r="L263" s="10">
        <v>0</v>
      </c>
      <c r="M263" s="10">
        <v>544.00133333333326</v>
      </c>
      <c r="N263" s="10">
        <v>399.1477842615684</v>
      </c>
      <c r="O263" s="10">
        <v>1627.82</v>
      </c>
      <c r="P263" s="10">
        <v>0</v>
      </c>
    </row>
    <row r="264" spans="1:16" x14ac:dyDescent="0.25">
      <c r="A264">
        <v>108</v>
      </c>
      <c r="B264">
        <v>28</v>
      </c>
      <c r="C264">
        <v>1</v>
      </c>
      <c r="D264">
        <v>1</v>
      </c>
      <c r="E264" s="10">
        <v>62.966666666666669</v>
      </c>
      <c r="F264" s="10">
        <v>32.147068653121458</v>
      </c>
      <c r="G264" s="10">
        <v>107.7</v>
      </c>
      <c r="H264" s="10">
        <v>0</v>
      </c>
      <c r="I264" s="10">
        <v>41.983333333333341</v>
      </c>
      <c r="J264" s="10">
        <v>28.245891777369167</v>
      </c>
      <c r="K264" s="10">
        <v>96</v>
      </c>
      <c r="L264" s="10">
        <v>0</v>
      </c>
      <c r="M264" s="10">
        <v>673.76533333333339</v>
      </c>
      <c r="N264" s="10">
        <v>374.75403659332125</v>
      </c>
      <c r="O264" s="10">
        <v>1271.74</v>
      </c>
      <c r="P264" s="10">
        <v>0</v>
      </c>
    </row>
    <row r="265" spans="1:16" x14ac:dyDescent="0.25">
      <c r="A265">
        <v>109</v>
      </c>
      <c r="B265">
        <v>28</v>
      </c>
      <c r="C265">
        <v>1</v>
      </c>
      <c r="D265">
        <v>1</v>
      </c>
      <c r="E265" s="10">
        <v>29.876666666666665</v>
      </c>
      <c r="F265" s="10">
        <v>10.52994689488963</v>
      </c>
      <c r="G265" s="10">
        <v>42.1</v>
      </c>
      <c r="H265" s="10">
        <v>0</v>
      </c>
      <c r="I265" s="10">
        <v>22.699999999999996</v>
      </c>
      <c r="J265" s="10">
        <v>9.2949745413388936</v>
      </c>
      <c r="K265" s="10">
        <v>41.4</v>
      </c>
      <c r="L265" s="10">
        <v>0</v>
      </c>
      <c r="M265" s="10">
        <v>738.4046666666668</v>
      </c>
      <c r="N265" s="10">
        <v>326.6122363327782</v>
      </c>
      <c r="O265" s="10">
        <v>1451.43</v>
      </c>
      <c r="P265" s="10">
        <v>0</v>
      </c>
    </row>
    <row r="266" spans="1:16" x14ac:dyDescent="0.25">
      <c r="A266">
        <v>110</v>
      </c>
      <c r="B266">
        <v>28</v>
      </c>
      <c r="C266">
        <v>1</v>
      </c>
      <c r="D266">
        <v>1</v>
      </c>
      <c r="E266" s="10">
        <v>31.356666666666669</v>
      </c>
      <c r="F266" s="10">
        <v>14.408778055667005</v>
      </c>
      <c r="G266" s="10">
        <v>62</v>
      </c>
      <c r="H266" s="10">
        <v>0</v>
      </c>
      <c r="I266" s="10">
        <v>17.946666666666665</v>
      </c>
      <c r="J266" s="10">
        <v>9.7221656922275468</v>
      </c>
      <c r="K266" s="10">
        <v>37.299999999999997</v>
      </c>
      <c r="L266" s="10">
        <v>0</v>
      </c>
      <c r="M266" s="10">
        <v>564.19433333333347</v>
      </c>
      <c r="N266" s="10">
        <v>313.14533149832397</v>
      </c>
      <c r="O266" s="10">
        <v>1176.6600000000001</v>
      </c>
      <c r="P266" s="10">
        <v>0</v>
      </c>
    </row>
    <row r="267" spans="1:16" x14ac:dyDescent="0.25">
      <c r="A267">
        <v>111</v>
      </c>
      <c r="B267">
        <v>17</v>
      </c>
      <c r="C267">
        <v>1</v>
      </c>
      <c r="D267">
        <v>1</v>
      </c>
      <c r="E267" s="10">
        <v>0.72666666666666668</v>
      </c>
      <c r="F267" s="10">
        <v>0.65333802484827397</v>
      </c>
      <c r="G267" s="10">
        <v>1.6</v>
      </c>
      <c r="H267" s="10">
        <v>0</v>
      </c>
      <c r="I267" s="10">
        <v>0.53333333333333333</v>
      </c>
      <c r="J267" s="10">
        <v>0.57315420885346102</v>
      </c>
      <c r="K267" s="10">
        <v>2.1</v>
      </c>
      <c r="L267" s="10">
        <v>0</v>
      </c>
      <c r="M267" s="10">
        <v>421.88866666666667</v>
      </c>
      <c r="N267" s="10">
        <v>451.03747939483981</v>
      </c>
      <c r="O267" s="10">
        <v>1615.38</v>
      </c>
      <c r="P267" s="10">
        <v>0</v>
      </c>
    </row>
    <row r="268" spans="1:16" x14ac:dyDescent="0.25">
      <c r="A268">
        <v>113</v>
      </c>
      <c r="B268">
        <v>22</v>
      </c>
      <c r="C268">
        <v>1</v>
      </c>
      <c r="D268">
        <v>1</v>
      </c>
      <c r="E268" s="10">
        <v>2.5866666666666664</v>
      </c>
      <c r="F268" s="10">
        <v>2.1128071428761563</v>
      </c>
      <c r="G268" s="10">
        <v>9</v>
      </c>
      <c r="H268" s="10">
        <v>0</v>
      </c>
      <c r="I268" s="10">
        <v>1.5333333333333334</v>
      </c>
      <c r="J268" s="10">
        <v>1.1472105098991154</v>
      </c>
      <c r="K268" s="10">
        <v>4</v>
      </c>
      <c r="L268" s="10">
        <v>0</v>
      </c>
      <c r="M268" s="10">
        <v>474.00233333333341</v>
      </c>
      <c r="N268" s="10">
        <v>353.74049351118981</v>
      </c>
      <c r="O268" s="10">
        <v>1181.82</v>
      </c>
      <c r="P268" s="10">
        <v>0</v>
      </c>
    </row>
    <row r="269" spans="1:16" x14ac:dyDescent="0.25">
      <c r="A269">
        <v>114</v>
      </c>
      <c r="B269">
        <v>25</v>
      </c>
      <c r="C269">
        <v>1</v>
      </c>
      <c r="D269">
        <v>1</v>
      </c>
      <c r="E269" s="10">
        <v>5.803333333333331</v>
      </c>
      <c r="F269" s="10">
        <v>4.1873770354222506</v>
      </c>
      <c r="G269" s="10">
        <v>14.9</v>
      </c>
      <c r="H269" s="10">
        <v>0</v>
      </c>
      <c r="I269" s="10">
        <v>5.4300000000000006</v>
      </c>
      <c r="J269" s="10">
        <v>4.2098529747445479</v>
      </c>
      <c r="K269" s="10">
        <v>16.3</v>
      </c>
      <c r="L269" s="10">
        <v>0</v>
      </c>
      <c r="M269" s="10">
        <v>768.65333333333342</v>
      </c>
      <c r="N269" s="10">
        <v>421.60761196208</v>
      </c>
      <c r="O269" s="10">
        <v>1597.22</v>
      </c>
      <c r="P269" s="10">
        <v>0</v>
      </c>
    </row>
    <row r="270" spans="1:16" x14ac:dyDescent="0.25">
      <c r="A270">
        <v>117</v>
      </c>
      <c r="B270">
        <v>2</v>
      </c>
      <c r="C270">
        <v>1</v>
      </c>
      <c r="D270">
        <v>1</v>
      </c>
      <c r="E270" s="10">
        <v>8.666666666666667E-2</v>
      </c>
      <c r="F270" s="10">
        <v>0.32982057121320119</v>
      </c>
      <c r="G270" s="10">
        <v>1.3</v>
      </c>
      <c r="H270" s="10">
        <v>0</v>
      </c>
      <c r="I270" s="10">
        <v>8.3333333333333329E-2</v>
      </c>
      <c r="J270" s="10">
        <v>0.32385962618280217</v>
      </c>
      <c r="K270" s="10">
        <v>1.5</v>
      </c>
      <c r="L270" s="10">
        <v>0</v>
      </c>
      <c r="M270" s="10">
        <v>64.102666666666664</v>
      </c>
      <c r="N270" s="10">
        <v>249.12329444277785</v>
      </c>
      <c r="O270" s="10">
        <v>1153.8499999999999</v>
      </c>
      <c r="P270" s="10">
        <v>0</v>
      </c>
    </row>
    <row r="271" spans="1:16" x14ac:dyDescent="0.25">
      <c r="A271">
        <v>118</v>
      </c>
      <c r="B271">
        <v>5</v>
      </c>
      <c r="C271">
        <v>1</v>
      </c>
      <c r="D271">
        <v>1</v>
      </c>
      <c r="E271" s="10">
        <v>0.34666666666666668</v>
      </c>
      <c r="F271" s="10">
        <v>0.80546980650760724</v>
      </c>
      <c r="G271" s="10">
        <v>2.5</v>
      </c>
      <c r="H271" s="10">
        <v>0</v>
      </c>
      <c r="I271" s="10">
        <v>0.26333333333333331</v>
      </c>
      <c r="J271" s="10">
        <v>0.64084175965642265</v>
      </c>
      <c r="K271" s="10">
        <v>2.2999999999999998</v>
      </c>
      <c r="L271" s="10">
        <v>0</v>
      </c>
      <c r="M271" s="10">
        <v>131.22966666666667</v>
      </c>
      <c r="N271" s="10">
        <v>317.85201151482903</v>
      </c>
      <c r="O271" s="10">
        <v>1000</v>
      </c>
      <c r="P271" s="10">
        <v>0</v>
      </c>
    </row>
    <row r="272" spans="1:16" x14ac:dyDescent="0.25">
      <c r="A272">
        <v>119</v>
      </c>
      <c r="B272">
        <v>0</v>
      </c>
      <c r="C272">
        <v>0</v>
      </c>
      <c r="D272">
        <v>0</v>
      </c>
      <c r="E272" s="10">
        <v>0</v>
      </c>
      <c r="F272" s="10">
        <v>0</v>
      </c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</row>
    <row r="273" spans="1:16" x14ac:dyDescent="0.25">
      <c r="A273">
        <v>120</v>
      </c>
      <c r="B273">
        <v>0</v>
      </c>
      <c r="C273">
        <v>0</v>
      </c>
      <c r="D273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</row>
    <row r="274" spans="1:16" x14ac:dyDescent="0.25">
      <c r="A274">
        <v>122</v>
      </c>
      <c r="B274">
        <v>0</v>
      </c>
      <c r="C274">
        <v>0</v>
      </c>
      <c r="D274">
        <v>0</v>
      </c>
      <c r="E274" s="10">
        <v>0</v>
      </c>
      <c r="F274" s="10">
        <v>0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</row>
    <row r="275" spans="1:16" x14ac:dyDescent="0.25">
      <c r="A275">
        <v>123</v>
      </c>
      <c r="B275">
        <v>0</v>
      </c>
      <c r="C275">
        <v>0</v>
      </c>
      <c r="D275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</row>
    <row r="276" spans="1:16" x14ac:dyDescent="0.25">
      <c r="A276">
        <v>126</v>
      </c>
      <c r="B276">
        <v>0</v>
      </c>
      <c r="C276">
        <v>0</v>
      </c>
      <c r="D276">
        <v>-9999</v>
      </c>
      <c r="E276" s="10">
        <v>-9999</v>
      </c>
      <c r="F276" s="10">
        <v>-9999</v>
      </c>
      <c r="G276" s="10">
        <v>-9999</v>
      </c>
      <c r="H276" s="10">
        <v>-9999</v>
      </c>
      <c r="I276" s="10">
        <v>-9999</v>
      </c>
      <c r="J276" s="10">
        <v>-9999</v>
      </c>
      <c r="K276" s="10">
        <v>-9999</v>
      </c>
      <c r="L276" s="10">
        <v>-9999</v>
      </c>
      <c r="M276" s="10">
        <v>-9999</v>
      </c>
      <c r="N276" s="10">
        <v>-9999</v>
      </c>
      <c r="O276" s="10">
        <v>-9999</v>
      </c>
      <c r="P276" s="10">
        <v>-9999</v>
      </c>
    </row>
    <row r="277" spans="1:16" x14ac:dyDescent="0.25">
      <c r="A277">
        <v>127</v>
      </c>
      <c r="B277">
        <v>0</v>
      </c>
      <c r="C277">
        <v>0</v>
      </c>
      <c r="D277">
        <v>-9999</v>
      </c>
      <c r="E277" s="10">
        <v>-9999</v>
      </c>
      <c r="F277" s="10">
        <v>-9999</v>
      </c>
      <c r="G277" s="10">
        <v>-9999</v>
      </c>
      <c r="H277" s="10">
        <v>-9999</v>
      </c>
      <c r="I277" s="10">
        <v>-9999</v>
      </c>
      <c r="J277" s="10">
        <v>-9999</v>
      </c>
      <c r="K277" s="10">
        <v>-9999</v>
      </c>
      <c r="L277" s="10">
        <v>-9999</v>
      </c>
      <c r="M277" s="10">
        <v>-9999</v>
      </c>
      <c r="N277" s="10">
        <v>-9999</v>
      </c>
      <c r="O277" s="10">
        <v>-9999</v>
      </c>
      <c r="P277" s="10">
        <v>-9999</v>
      </c>
    </row>
    <row r="278" spans="1:16" x14ac:dyDescent="0.25">
      <c r="A278">
        <v>129</v>
      </c>
      <c r="B278">
        <v>0</v>
      </c>
      <c r="C278">
        <v>0</v>
      </c>
      <c r="D278">
        <v>-9999</v>
      </c>
      <c r="E278" s="10">
        <v>-9999</v>
      </c>
      <c r="F278" s="10">
        <v>-9999</v>
      </c>
      <c r="G278" s="10">
        <v>-9999</v>
      </c>
      <c r="H278" s="10">
        <v>-9999</v>
      </c>
      <c r="I278" s="10">
        <v>-9999</v>
      </c>
      <c r="J278" s="10">
        <v>-9999</v>
      </c>
      <c r="K278" s="10">
        <v>-9999</v>
      </c>
      <c r="L278" s="10">
        <v>-9999</v>
      </c>
      <c r="M278" s="10">
        <v>-9999</v>
      </c>
      <c r="N278" s="10">
        <v>-9999</v>
      </c>
      <c r="O278" s="10">
        <v>-9999</v>
      </c>
      <c r="P278" s="10">
        <v>-9999</v>
      </c>
    </row>
    <row r="279" spans="1:16" x14ac:dyDescent="0.25">
      <c r="A279">
        <v>130</v>
      </c>
      <c r="B279">
        <v>0</v>
      </c>
      <c r="C279">
        <v>0</v>
      </c>
      <c r="D279">
        <v>-9999</v>
      </c>
      <c r="E279" s="10">
        <v>-9999</v>
      </c>
      <c r="F279" s="10">
        <v>-9999</v>
      </c>
      <c r="G279" s="10">
        <v>-9999</v>
      </c>
      <c r="H279" s="10">
        <v>-9999</v>
      </c>
      <c r="I279" s="10">
        <v>-9999</v>
      </c>
      <c r="J279" s="10">
        <v>-9999</v>
      </c>
      <c r="K279" s="10">
        <v>-9999</v>
      </c>
      <c r="L279" s="10">
        <v>-9999</v>
      </c>
      <c r="M279" s="10">
        <v>-9999</v>
      </c>
      <c r="N279" s="10">
        <v>-9999</v>
      </c>
      <c r="O279" s="10">
        <v>-9999</v>
      </c>
      <c r="P279" s="10">
        <v>-9999</v>
      </c>
    </row>
    <row r="280" spans="1:16" x14ac:dyDescent="0.25">
      <c r="A280">
        <v>131</v>
      </c>
      <c r="B280">
        <v>0</v>
      </c>
      <c r="C280">
        <v>0</v>
      </c>
      <c r="D280">
        <v>-9999</v>
      </c>
      <c r="E280" s="10">
        <v>-9999</v>
      </c>
      <c r="F280" s="10">
        <v>-9999</v>
      </c>
      <c r="G280" s="10">
        <v>-9999</v>
      </c>
      <c r="H280" s="10">
        <v>-9999</v>
      </c>
      <c r="I280" s="10">
        <v>-9999</v>
      </c>
      <c r="J280" s="10">
        <v>-9999</v>
      </c>
      <c r="K280" s="10">
        <v>-9999</v>
      </c>
      <c r="L280" s="10">
        <v>-9999</v>
      </c>
      <c r="M280" s="10">
        <v>-9999</v>
      </c>
      <c r="N280" s="10">
        <v>-9999</v>
      </c>
      <c r="O280" s="10">
        <v>-9999</v>
      </c>
      <c r="P280" s="10">
        <v>-9999</v>
      </c>
    </row>
    <row r="281" spans="1:16" x14ac:dyDescent="0.25">
      <c r="A281">
        <v>132</v>
      </c>
      <c r="B281">
        <v>0</v>
      </c>
      <c r="C281">
        <v>0</v>
      </c>
      <c r="D281">
        <v>-9999</v>
      </c>
      <c r="E281" s="10">
        <v>-9999</v>
      </c>
      <c r="F281" s="10">
        <v>-9999</v>
      </c>
      <c r="G281" s="10">
        <v>-9999</v>
      </c>
      <c r="H281" s="10">
        <v>-9999</v>
      </c>
      <c r="I281" s="10">
        <v>-9999</v>
      </c>
      <c r="J281" s="10">
        <v>-9999</v>
      </c>
      <c r="K281" s="10">
        <v>-9999</v>
      </c>
      <c r="L281" s="10">
        <v>-9999</v>
      </c>
      <c r="M281" s="10">
        <v>-9999</v>
      </c>
      <c r="N281" s="10">
        <v>-9999</v>
      </c>
      <c r="O281" s="10">
        <v>-9999</v>
      </c>
      <c r="P281" s="10">
        <v>-9999</v>
      </c>
    </row>
    <row r="282" spans="1:16" x14ac:dyDescent="0.25">
      <c r="A282">
        <v>133</v>
      </c>
      <c r="B282">
        <v>0</v>
      </c>
      <c r="C282">
        <v>0</v>
      </c>
      <c r="D282">
        <v>-9999</v>
      </c>
      <c r="E282" s="10">
        <v>-9999</v>
      </c>
      <c r="F282" s="10">
        <v>-9999</v>
      </c>
      <c r="G282" s="10">
        <v>-9999</v>
      </c>
      <c r="H282" s="10">
        <v>-9999</v>
      </c>
      <c r="I282" s="10">
        <v>-9999</v>
      </c>
      <c r="J282" s="10">
        <v>-9999</v>
      </c>
      <c r="K282" s="10">
        <v>-9999</v>
      </c>
      <c r="L282" s="10">
        <v>-9999</v>
      </c>
      <c r="M282" s="10">
        <v>-9999</v>
      </c>
      <c r="N282" s="10">
        <v>-9999</v>
      </c>
      <c r="O282" s="10">
        <v>-9999</v>
      </c>
      <c r="P282" s="10">
        <v>-9999</v>
      </c>
    </row>
    <row r="283" spans="1:16" x14ac:dyDescent="0.25">
      <c r="A283">
        <v>134</v>
      </c>
      <c r="B283">
        <v>0</v>
      </c>
      <c r="C283">
        <v>0</v>
      </c>
      <c r="D283">
        <v>-9999</v>
      </c>
      <c r="E283" s="10">
        <v>-9999</v>
      </c>
      <c r="F283" s="10">
        <v>-9999</v>
      </c>
      <c r="G283" s="10">
        <v>-9999</v>
      </c>
      <c r="H283" s="10">
        <v>-9999</v>
      </c>
      <c r="I283" s="10">
        <v>-9999</v>
      </c>
      <c r="J283" s="10">
        <v>-9999</v>
      </c>
      <c r="K283" s="10">
        <v>-9999</v>
      </c>
      <c r="L283" s="10">
        <v>-9999</v>
      </c>
      <c r="M283" s="10">
        <v>-9999</v>
      </c>
      <c r="N283" s="10">
        <v>-9999</v>
      </c>
      <c r="O283" s="10">
        <v>-9999</v>
      </c>
      <c r="P283" s="10">
        <v>-9999</v>
      </c>
    </row>
    <row r="284" spans="1:16" x14ac:dyDescent="0.25">
      <c r="A284">
        <v>135</v>
      </c>
      <c r="B284">
        <v>0</v>
      </c>
      <c r="C284">
        <v>0</v>
      </c>
      <c r="D284">
        <v>-9999</v>
      </c>
      <c r="E284" s="10">
        <v>-9999</v>
      </c>
      <c r="F284" s="10">
        <v>-9999</v>
      </c>
      <c r="G284" s="10">
        <v>-9999</v>
      </c>
      <c r="H284" s="10">
        <v>-9999</v>
      </c>
      <c r="I284" s="10">
        <v>-9999</v>
      </c>
      <c r="J284" s="10">
        <v>-9999</v>
      </c>
      <c r="K284" s="10">
        <v>-9999</v>
      </c>
      <c r="L284" s="10">
        <v>-9999</v>
      </c>
      <c r="M284" s="10">
        <v>-9999</v>
      </c>
      <c r="N284" s="10">
        <v>-9999</v>
      </c>
      <c r="O284" s="10">
        <v>-9999</v>
      </c>
      <c r="P284" s="10">
        <v>-9999</v>
      </c>
    </row>
    <row r="285" spans="1:16" x14ac:dyDescent="0.25">
      <c r="A285">
        <v>136</v>
      </c>
      <c r="B285">
        <v>0</v>
      </c>
      <c r="C285">
        <v>0</v>
      </c>
      <c r="D285">
        <v>-9999</v>
      </c>
      <c r="E285" s="10">
        <v>-9999</v>
      </c>
      <c r="F285" s="10">
        <v>-9999</v>
      </c>
      <c r="G285" s="10">
        <v>-9999</v>
      </c>
      <c r="H285" s="10">
        <v>-9999</v>
      </c>
      <c r="I285" s="10">
        <v>-9999</v>
      </c>
      <c r="J285" s="10">
        <v>-9999</v>
      </c>
      <c r="K285" s="10">
        <v>-9999</v>
      </c>
      <c r="L285" s="10">
        <v>-9999</v>
      </c>
      <c r="M285" s="10">
        <v>-9999</v>
      </c>
      <c r="N285" s="10">
        <v>-9999</v>
      </c>
      <c r="O285" s="10">
        <v>-9999</v>
      </c>
      <c r="P285" s="10">
        <v>-9999</v>
      </c>
    </row>
    <row r="286" spans="1:16" x14ac:dyDescent="0.25">
      <c r="A286">
        <v>164</v>
      </c>
      <c r="B286">
        <v>27</v>
      </c>
      <c r="C286">
        <v>1</v>
      </c>
      <c r="D286">
        <v>1</v>
      </c>
      <c r="E286" s="10">
        <v>16.226333333333329</v>
      </c>
      <c r="F286" s="10">
        <v>7.0735088514304145</v>
      </c>
      <c r="G286" s="10">
        <v>27.5</v>
      </c>
      <c r="H286" s="10">
        <v>0</v>
      </c>
      <c r="I286" s="10">
        <v>15.264999999999997</v>
      </c>
      <c r="J286" s="10">
        <v>8.3384662238038327</v>
      </c>
      <c r="K286" s="10">
        <v>30.52</v>
      </c>
      <c r="L286" s="10">
        <v>0</v>
      </c>
      <c r="M286" s="10">
        <v>828.69966666666676</v>
      </c>
      <c r="N286" s="10">
        <v>354.1113246490608</v>
      </c>
      <c r="O286" s="10">
        <v>1517.77</v>
      </c>
      <c r="P286" s="10">
        <v>0</v>
      </c>
    </row>
    <row r="287" spans="1:16" x14ac:dyDescent="0.25">
      <c r="A287">
        <v>165</v>
      </c>
      <c r="B287">
        <v>27</v>
      </c>
      <c r="C287">
        <v>1</v>
      </c>
      <c r="D287">
        <v>1</v>
      </c>
      <c r="E287" s="10">
        <v>16.226333333333329</v>
      </c>
      <c r="F287" s="10">
        <v>7.0735088514304145</v>
      </c>
      <c r="G287" s="10">
        <v>27.5</v>
      </c>
      <c r="H287" s="10">
        <v>0</v>
      </c>
      <c r="I287" s="10">
        <v>15.264999999999997</v>
      </c>
      <c r="J287" s="10">
        <v>8.3384662238038327</v>
      </c>
      <c r="K287" s="10">
        <v>30.52</v>
      </c>
      <c r="L287" s="10">
        <v>0</v>
      </c>
      <c r="M287" s="10">
        <v>828.69966666666676</v>
      </c>
      <c r="N287" s="10">
        <v>354.1113246490608</v>
      </c>
      <c r="O287" s="10">
        <v>1517.77</v>
      </c>
      <c r="P287" s="10">
        <v>0</v>
      </c>
    </row>
    <row r="288" spans="1:16" x14ac:dyDescent="0.25">
      <c r="A288">
        <v>166</v>
      </c>
      <c r="B288">
        <v>29</v>
      </c>
      <c r="C288">
        <v>1</v>
      </c>
      <c r="D288">
        <v>1</v>
      </c>
      <c r="E288" s="10">
        <v>112.43500000000002</v>
      </c>
      <c r="F288" s="10">
        <v>26.502795265717666</v>
      </c>
      <c r="G288" s="10">
        <v>146</v>
      </c>
      <c r="H288" s="10">
        <v>0</v>
      </c>
      <c r="I288" s="10">
        <v>76.446999999999989</v>
      </c>
      <c r="J288" s="10">
        <v>22.079729219666472</v>
      </c>
      <c r="K288" s="10">
        <v>107</v>
      </c>
      <c r="L288" s="10">
        <v>0</v>
      </c>
      <c r="M288" s="10">
        <v>671.05766666666648</v>
      </c>
      <c r="N288" s="10">
        <v>220.0051446214049</v>
      </c>
      <c r="O288" s="10">
        <v>1073.3</v>
      </c>
      <c r="P288" s="10">
        <v>0</v>
      </c>
    </row>
    <row r="289" spans="1:16" x14ac:dyDescent="0.25">
      <c r="A289">
        <v>167</v>
      </c>
      <c r="B289">
        <v>29</v>
      </c>
      <c r="C289">
        <v>1</v>
      </c>
      <c r="D289">
        <v>1</v>
      </c>
      <c r="E289" s="10">
        <v>64.533666666666647</v>
      </c>
      <c r="F289" s="10">
        <v>22.289035882574957</v>
      </c>
      <c r="G289" s="10">
        <v>91</v>
      </c>
      <c r="H289" s="10">
        <v>0</v>
      </c>
      <c r="I289" s="10">
        <v>55.343666666666664</v>
      </c>
      <c r="J289" s="10">
        <v>19.708315500951823</v>
      </c>
      <c r="K289" s="10">
        <v>87.8</v>
      </c>
      <c r="L289" s="10">
        <v>0</v>
      </c>
      <c r="M289" s="10">
        <v>854.98900000000003</v>
      </c>
      <c r="N289" s="10">
        <v>286.70688866734633</v>
      </c>
      <c r="O289" s="10">
        <v>1388.52</v>
      </c>
      <c r="P289" s="10">
        <v>0</v>
      </c>
    </row>
    <row r="290" spans="1:16" x14ac:dyDescent="0.25">
      <c r="A290">
        <v>168</v>
      </c>
      <c r="B290">
        <v>29</v>
      </c>
      <c r="C290">
        <v>1</v>
      </c>
      <c r="D290">
        <v>1</v>
      </c>
      <c r="E290" s="10">
        <v>17.742999999999999</v>
      </c>
      <c r="F290" s="10">
        <v>11.50773657304002</v>
      </c>
      <c r="G290" s="10">
        <v>41</v>
      </c>
      <c r="H290" s="10">
        <v>0</v>
      </c>
      <c r="I290" s="10">
        <v>10.663000000000004</v>
      </c>
      <c r="J290" s="10">
        <v>9.1372598888212657</v>
      </c>
      <c r="K290" s="10">
        <v>34</v>
      </c>
      <c r="L290" s="10">
        <v>0</v>
      </c>
      <c r="M290" s="10">
        <v>559.84033333333321</v>
      </c>
      <c r="N290" s="10">
        <v>220.93808749688625</v>
      </c>
      <c r="O290" s="10">
        <v>900</v>
      </c>
      <c r="P290" s="10">
        <v>0</v>
      </c>
    </row>
    <row r="291" spans="1:16" x14ac:dyDescent="0.25">
      <c r="A291">
        <v>169</v>
      </c>
      <c r="B291">
        <v>29</v>
      </c>
      <c r="C291">
        <v>1</v>
      </c>
      <c r="D291">
        <v>1</v>
      </c>
      <c r="E291" s="10">
        <v>107.41299999999997</v>
      </c>
      <c r="F291" s="10">
        <v>29.270721060119421</v>
      </c>
      <c r="G291" s="10">
        <v>148</v>
      </c>
      <c r="H291" s="10">
        <v>0</v>
      </c>
      <c r="I291" s="10">
        <v>57.296000000000006</v>
      </c>
      <c r="J291" s="10">
        <v>20.699854172399871</v>
      </c>
      <c r="K291" s="10">
        <v>102</v>
      </c>
      <c r="L291" s="10">
        <v>0</v>
      </c>
      <c r="M291" s="10">
        <v>524.24799999999993</v>
      </c>
      <c r="N291" s="10">
        <v>193.92234966426744</v>
      </c>
      <c r="O291" s="10">
        <v>1040.82</v>
      </c>
      <c r="P291" s="10">
        <v>0</v>
      </c>
    </row>
    <row r="292" spans="1:16" x14ac:dyDescent="0.25">
      <c r="A292">
        <v>170</v>
      </c>
      <c r="B292">
        <v>29</v>
      </c>
      <c r="C292">
        <v>1</v>
      </c>
      <c r="D292">
        <v>1</v>
      </c>
      <c r="E292" s="10">
        <v>6.5256666666666678</v>
      </c>
      <c r="F292" s="10">
        <v>2.4873288308230688</v>
      </c>
      <c r="G292" s="10">
        <v>13.57</v>
      </c>
      <c r="H292" s="10">
        <v>0</v>
      </c>
      <c r="I292" s="10">
        <v>7.1713333333333331</v>
      </c>
      <c r="J292" s="10">
        <v>4.1516176600696619</v>
      </c>
      <c r="K292" s="10">
        <v>20.260000000000002</v>
      </c>
      <c r="L292" s="10">
        <v>0</v>
      </c>
      <c r="M292" s="10">
        <v>1040.6046666666668</v>
      </c>
      <c r="N292" s="10">
        <v>471.57415474742328</v>
      </c>
      <c r="O292" s="10">
        <v>2754.72</v>
      </c>
      <c r="P292" s="10">
        <v>0</v>
      </c>
    </row>
    <row r="293" spans="1:16" x14ac:dyDescent="0.25">
      <c r="A293">
        <v>171</v>
      </c>
      <c r="B293">
        <v>29</v>
      </c>
      <c r="C293">
        <v>1</v>
      </c>
      <c r="D293">
        <v>1</v>
      </c>
      <c r="E293" s="10">
        <v>62.170333333333325</v>
      </c>
      <c r="F293" s="10">
        <v>60.081199508397113</v>
      </c>
      <c r="G293" s="10">
        <v>198.37</v>
      </c>
      <c r="H293" s="10">
        <v>0</v>
      </c>
      <c r="I293" s="10">
        <v>61.176666666666655</v>
      </c>
      <c r="J293" s="10">
        <v>55.232807612700718</v>
      </c>
      <c r="K293" s="10">
        <v>206.83</v>
      </c>
      <c r="L293" s="10">
        <v>0</v>
      </c>
      <c r="M293" s="10">
        <v>1031.038</v>
      </c>
      <c r="N293" s="10">
        <v>362.53743339089124</v>
      </c>
      <c r="O293" s="10">
        <v>1814.1</v>
      </c>
      <c r="P293" s="10">
        <v>0</v>
      </c>
    </row>
    <row r="294" spans="1:16" x14ac:dyDescent="0.25">
      <c r="A294">
        <v>172</v>
      </c>
      <c r="B294">
        <v>15</v>
      </c>
      <c r="C294">
        <v>1</v>
      </c>
      <c r="D294">
        <v>1</v>
      </c>
      <c r="E294" s="10">
        <v>1.1333333333333335</v>
      </c>
      <c r="F294" s="10">
        <v>1.3456861686024033</v>
      </c>
      <c r="G294" s="10">
        <v>3.4</v>
      </c>
      <c r="H294" s="10">
        <v>0</v>
      </c>
      <c r="I294" s="10">
        <v>1.5093333333333334</v>
      </c>
      <c r="J294" s="10">
        <v>1.8316337785841836</v>
      </c>
      <c r="K294" s="10">
        <v>5</v>
      </c>
      <c r="L294" s="10">
        <v>0</v>
      </c>
      <c r="M294" s="10">
        <v>660.00833333333355</v>
      </c>
      <c r="N294" s="10">
        <v>682.93408643972668</v>
      </c>
      <c r="O294" s="10">
        <v>1666.67</v>
      </c>
      <c r="P294" s="10">
        <v>0</v>
      </c>
    </row>
    <row r="295" spans="1:16" x14ac:dyDescent="0.25">
      <c r="A295">
        <v>173</v>
      </c>
      <c r="B295">
        <v>29</v>
      </c>
      <c r="C295">
        <v>1</v>
      </c>
      <c r="D295">
        <v>1</v>
      </c>
      <c r="E295" s="10">
        <v>138.31899999999999</v>
      </c>
      <c r="F295" s="10">
        <v>32.210630109778485</v>
      </c>
      <c r="G295" s="10">
        <v>175.8</v>
      </c>
      <c r="H295" s="10">
        <v>0</v>
      </c>
      <c r="I295" s="10">
        <v>88.64766666666668</v>
      </c>
      <c r="J295" s="10">
        <v>35.030230755471862</v>
      </c>
      <c r="K295" s="10">
        <v>169.7</v>
      </c>
      <c r="L295" s="10">
        <v>0</v>
      </c>
      <c r="M295" s="10">
        <v>623.54966666666655</v>
      </c>
      <c r="N295" s="10">
        <v>278.2841328506475</v>
      </c>
      <c r="O295" s="10">
        <v>1700.4</v>
      </c>
      <c r="P295" s="10">
        <v>0</v>
      </c>
    </row>
    <row r="296" spans="1:16" x14ac:dyDescent="0.25">
      <c r="A296">
        <v>175</v>
      </c>
      <c r="B296">
        <v>29</v>
      </c>
      <c r="C296">
        <v>1</v>
      </c>
      <c r="D296">
        <v>1</v>
      </c>
      <c r="E296" s="10">
        <v>103.92133333333332</v>
      </c>
      <c r="F296" s="10">
        <v>31.125247289789975</v>
      </c>
      <c r="G296" s="10">
        <v>156.4</v>
      </c>
      <c r="H296" s="10">
        <v>0</v>
      </c>
      <c r="I296" s="10">
        <v>60.74666666666667</v>
      </c>
      <c r="J296" s="10">
        <v>27.456725617035886</v>
      </c>
      <c r="K296" s="10">
        <v>122</v>
      </c>
      <c r="L296" s="10">
        <v>0</v>
      </c>
      <c r="M296" s="10">
        <v>576.44833333333338</v>
      </c>
      <c r="N296" s="10">
        <v>246.09431889760893</v>
      </c>
      <c r="O296" s="10">
        <v>968.12</v>
      </c>
      <c r="P296" s="10">
        <v>0</v>
      </c>
    </row>
    <row r="297" spans="1:16" x14ac:dyDescent="0.25">
      <c r="A297">
        <v>176</v>
      </c>
      <c r="B297">
        <v>29</v>
      </c>
      <c r="C297">
        <v>1</v>
      </c>
      <c r="D297">
        <v>1</v>
      </c>
      <c r="E297" s="10">
        <v>3.9743333333333331</v>
      </c>
      <c r="F297" s="10">
        <v>1.3886303928029591</v>
      </c>
      <c r="G297" s="10">
        <v>5.77</v>
      </c>
      <c r="H297" s="10">
        <v>0</v>
      </c>
      <c r="I297" s="10">
        <v>4.0053333333333327</v>
      </c>
      <c r="J297" s="10">
        <v>1.7081684753647373</v>
      </c>
      <c r="K297" s="10">
        <v>6.8</v>
      </c>
      <c r="L297" s="10">
        <v>0</v>
      </c>
      <c r="M297" s="10">
        <v>996.71233333333328</v>
      </c>
      <c r="N297" s="10">
        <v>405.72466705869039</v>
      </c>
      <c r="O297" s="10">
        <v>2375</v>
      </c>
      <c r="P297" s="10">
        <v>0</v>
      </c>
    </row>
    <row r="298" spans="1:16" x14ac:dyDescent="0.25">
      <c r="A298">
        <v>177</v>
      </c>
      <c r="B298">
        <v>1</v>
      </c>
      <c r="C298">
        <v>1</v>
      </c>
      <c r="D298">
        <v>1</v>
      </c>
      <c r="E298" s="10">
        <v>0.04</v>
      </c>
      <c r="F298" s="10">
        <v>0.21908902300206642</v>
      </c>
      <c r="G298" s="10">
        <v>1.2</v>
      </c>
      <c r="H298" s="10">
        <v>0</v>
      </c>
      <c r="I298" s="10">
        <v>3.3333333333333333E-2</v>
      </c>
      <c r="J298" s="10">
        <v>0.18257418583505536</v>
      </c>
      <c r="K298" s="10">
        <v>1</v>
      </c>
      <c r="L298" s="10">
        <v>0</v>
      </c>
      <c r="M298" s="10">
        <v>27.777666666666669</v>
      </c>
      <c r="N298" s="10">
        <v>152.14454628192669</v>
      </c>
      <c r="O298" s="10">
        <v>833.33</v>
      </c>
      <c r="P298" s="10">
        <v>0</v>
      </c>
    </row>
    <row r="299" spans="1:16" x14ac:dyDescent="0.25">
      <c r="A299">
        <v>178</v>
      </c>
      <c r="B299">
        <v>29</v>
      </c>
      <c r="C299">
        <v>1</v>
      </c>
      <c r="D299">
        <v>1</v>
      </c>
      <c r="E299" s="10">
        <v>65.303999999999988</v>
      </c>
      <c r="F299" s="10">
        <v>25.272306582502583</v>
      </c>
      <c r="G299" s="10">
        <v>107.57</v>
      </c>
      <c r="H299" s="10">
        <v>0</v>
      </c>
      <c r="I299" s="10">
        <v>59.197666666666677</v>
      </c>
      <c r="J299" s="10">
        <v>29.621704610352669</v>
      </c>
      <c r="K299" s="10">
        <v>139.54</v>
      </c>
      <c r="L299" s="10">
        <v>0</v>
      </c>
      <c r="M299" s="10">
        <v>854.91300000000024</v>
      </c>
      <c r="N299" s="10">
        <v>248.46923090089547</v>
      </c>
      <c r="O299" s="10">
        <v>1297.2</v>
      </c>
      <c r="P299" s="10">
        <v>0</v>
      </c>
    </row>
    <row r="300" spans="1:16" x14ac:dyDescent="0.25">
      <c r="A300">
        <v>179</v>
      </c>
      <c r="B300">
        <v>29</v>
      </c>
      <c r="C300">
        <v>1</v>
      </c>
      <c r="D300">
        <v>1</v>
      </c>
      <c r="E300" s="10">
        <v>7.1703333333333337</v>
      </c>
      <c r="F300" s="10">
        <v>4.3975976853617302</v>
      </c>
      <c r="G300" s="10">
        <v>18.87</v>
      </c>
      <c r="H300" s="10">
        <v>0</v>
      </c>
      <c r="I300" s="10">
        <v>7.0393333333333343</v>
      </c>
      <c r="J300" s="10">
        <v>4.8273573361182507</v>
      </c>
      <c r="K300" s="10">
        <v>19.77</v>
      </c>
      <c r="L300" s="10">
        <v>0</v>
      </c>
      <c r="M300" s="10">
        <v>946.87733333333335</v>
      </c>
      <c r="N300" s="10">
        <v>333.9714890467331</v>
      </c>
      <c r="O300" s="10">
        <v>1603.45</v>
      </c>
      <c r="P300" s="10">
        <v>0</v>
      </c>
    </row>
    <row r="301" spans="1:16" x14ac:dyDescent="0.25">
      <c r="A301">
        <v>180</v>
      </c>
      <c r="B301">
        <v>29</v>
      </c>
      <c r="C301">
        <v>1</v>
      </c>
      <c r="D301">
        <v>1</v>
      </c>
      <c r="E301" s="10">
        <v>34.35466666666666</v>
      </c>
      <c r="F301" s="10">
        <v>8.3068333870097995</v>
      </c>
      <c r="G301" s="10">
        <v>49.04</v>
      </c>
      <c r="H301" s="10">
        <v>0</v>
      </c>
      <c r="I301" s="10">
        <v>33.501666666666672</v>
      </c>
      <c r="J301" s="10">
        <v>11.768775778870673</v>
      </c>
      <c r="K301" s="10">
        <v>48.48</v>
      </c>
      <c r="L301" s="10">
        <v>0</v>
      </c>
      <c r="M301" s="10">
        <v>937.84900000000027</v>
      </c>
      <c r="N301" s="10">
        <v>297.80760312368676</v>
      </c>
      <c r="O301" s="10">
        <v>1395.14</v>
      </c>
      <c r="P301" s="10">
        <v>0</v>
      </c>
    </row>
    <row r="302" spans="1:16" x14ac:dyDescent="0.25">
      <c r="A302">
        <v>181</v>
      </c>
      <c r="B302">
        <v>29</v>
      </c>
      <c r="C302">
        <v>1</v>
      </c>
      <c r="D302">
        <v>1</v>
      </c>
      <c r="E302" s="10">
        <v>115.68866666666666</v>
      </c>
      <c r="F302" s="10">
        <v>25.788638334088827</v>
      </c>
      <c r="G302" s="10">
        <v>151</v>
      </c>
      <c r="H302" s="10">
        <v>0</v>
      </c>
      <c r="I302" s="10">
        <v>74.678666666666672</v>
      </c>
      <c r="J302" s="10">
        <v>29.514727794469138</v>
      </c>
      <c r="K302" s="10">
        <v>157.9</v>
      </c>
      <c r="L302" s="10">
        <v>0</v>
      </c>
      <c r="M302" s="10">
        <v>613.55899999999997</v>
      </c>
      <c r="N302" s="10">
        <v>193.713177917677</v>
      </c>
      <c r="O302" s="10">
        <v>1048.47</v>
      </c>
      <c r="P302" s="10">
        <v>0</v>
      </c>
    </row>
    <row r="303" spans="1:16" x14ac:dyDescent="0.25">
      <c r="A303">
        <v>182</v>
      </c>
      <c r="B303">
        <v>29</v>
      </c>
      <c r="C303">
        <v>1</v>
      </c>
      <c r="D303">
        <v>1</v>
      </c>
      <c r="E303" s="10">
        <v>14.292999999999999</v>
      </c>
      <c r="F303" s="10">
        <v>5.3734469448358277</v>
      </c>
      <c r="G303" s="10">
        <v>29</v>
      </c>
      <c r="H303" s="10">
        <v>0</v>
      </c>
      <c r="I303" s="10">
        <v>15.907666666666671</v>
      </c>
      <c r="J303" s="10">
        <v>8.7542528318342523</v>
      </c>
      <c r="K303" s="10">
        <v>36</v>
      </c>
      <c r="L303" s="10">
        <v>0</v>
      </c>
      <c r="M303" s="10">
        <v>1037.0543333333335</v>
      </c>
      <c r="N303" s="10">
        <v>355.06162257473301</v>
      </c>
      <c r="O303" s="10">
        <v>1731.42</v>
      </c>
      <c r="P303" s="10">
        <v>0</v>
      </c>
    </row>
    <row r="304" spans="1:16" x14ac:dyDescent="0.25">
      <c r="A304">
        <v>183</v>
      </c>
      <c r="B304">
        <v>29</v>
      </c>
      <c r="C304">
        <v>1</v>
      </c>
      <c r="D304">
        <v>1</v>
      </c>
      <c r="E304" s="10">
        <v>86.422000000000011</v>
      </c>
      <c r="F304" s="10">
        <v>58.281042662199354</v>
      </c>
      <c r="G304" s="10">
        <v>195.33</v>
      </c>
      <c r="H304" s="10">
        <v>0</v>
      </c>
      <c r="I304" s="10">
        <v>69.914333333333332</v>
      </c>
      <c r="J304" s="10">
        <v>53.017894941453385</v>
      </c>
      <c r="K304" s="10">
        <v>201.82</v>
      </c>
      <c r="L304" s="10">
        <v>0</v>
      </c>
      <c r="M304" s="10">
        <v>759.78633333333335</v>
      </c>
      <c r="N304" s="10">
        <v>233.20662324957937</v>
      </c>
      <c r="O304" s="10">
        <v>1071.05</v>
      </c>
      <c r="P304" s="10">
        <v>0</v>
      </c>
    </row>
    <row r="305" spans="1:16" x14ac:dyDescent="0.25">
      <c r="A305">
        <v>184</v>
      </c>
      <c r="B305">
        <v>27</v>
      </c>
      <c r="C305">
        <v>1</v>
      </c>
      <c r="D305">
        <v>1</v>
      </c>
      <c r="E305" s="10">
        <v>3.2056666666666667</v>
      </c>
      <c r="F305" s="10">
        <v>2.204735785770592</v>
      </c>
      <c r="G305" s="10">
        <v>9</v>
      </c>
      <c r="H305" s="10">
        <v>0</v>
      </c>
      <c r="I305" s="10">
        <v>3.7040000000000002</v>
      </c>
      <c r="J305" s="10">
        <v>2.7318196537637061</v>
      </c>
      <c r="K305" s="10">
        <v>8.9499999999999993</v>
      </c>
      <c r="L305" s="10">
        <v>0</v>
      </c>
      <c r="M305" s="10">
        <v>1008.7859999999999</v>
      </c>
      <c r="N305" s="10">
        <v>422.5834362470269</v>
      </c>
      <c r="O305" s="10">
        <v>1550.56</v>
      </c>
      <c r="P305" s="10">
        <v>0</v>
      </c>
    </row>
    <row r="306" spans="1:16" x14ac:dyDescent="0.25">
      <c r="A306">
        <v>185</v>
      </c>
      <c r="B306">
        <v>0</v>
      </c>
      <c r="C306">
        <v>0</v>
      </c>
      <c r="D306">
        <v>0</v>
      </c>
      <c r="E306" s="10">
        <v>0</v>
      </c>
      <c r="F306" s="10">
        <v>0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</row>
    <row r="307" spans="1:16" x14ac:dyDescent="0.25">
      <c r="A307">
        <v>186</v>
      </c>
      <c r="B307">
        <v>0</v>
      </c>
      <c r="C307">
        <v>0</v>
      </c>
      <c r="D307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</row>
    <row r="308" spans="1:16" x14ac:dyDescent="0.25">
      <c r="A308">
        <v>187</v>
      </c>
      <c r="B308">
        <v>0</v>
      </c>
      <c r="C308">
        <v>0</v>
      </c>
      <c r="D308">
        <v>0</v>
      </c>
      <c r="E308" s="10">
        <v>0</v>
      </c>
      <c r="F308" s="10">
        <v>0</v>
      </c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</row>
    <row r="309" spans="1:16" x14ac:dyDescent="0.25">
      <c r="A309">
        <v>190</v>
      </c>
      <c r="B309">
        <v>0</v>
      </c>
      <c r="C309">
        <v>0</v>
      </c>
      <c r="D309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</row>
    <row r="310" spans="1:16" x14ac:dyDescent="0.25">
      <c r="A310">
        <v>191</v>
      </c>
      <c r="B310">
        <v>0</v>
      </c>
      <c r="C310">
        <v>0</v>
      </c>
      <c r="D310">
        <v>0</v>
      </c>
      <c r="E310" s="10">
        <v>0</v>
      </c>
      <c r="F310" s="10">
        <v>0</v>
      </c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</row>
    <row r="311" spans="1:16" x14ac:dyDescent="0.25">
      <c r="A311">
        <v>192</v>
      </c>
      <c r="B311">
        <v>0</v>
      </c>
      <c r="C311">
        <v>0</v>
      </c>
      <c r="D311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</row>
    <row r="312" spans="1:16" x14ac:dyDescent="0.25">
      <c r="A312">
        <v>193</v>
      </c>
      <c r="B312">
        <v>0</v>
      </c>
      <c r="C312">
        <v>0</v>
      </c>
      <c r="D312">
        <v>0</v>
      </c>
      <c r="E312" s="10">
        <v>0</v>
      </c>
      <c r="F312" s="10">
        <v>0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</row>
    <row r="313" spans="1:16" x14ac:dyDescent="0.25">
      <c r="A313">
        <v>195</v>
      </c>
      <c r="B313">
        <v>0</v>
      </c>
      <c r="C313">
        <v>0</v>
      </c>
      <c r="D313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</row>
    <row r="314" spans="1:16" x14ac:dyDescent="0.25">
      <c r="A314">
        <v>196</v>
      </c>
      <c r="B314">
        <v>0</v>
      </c>
      <c r="C314">
        <v>0</v>
      </c>
      <c r="D314">
        <v>0</v>
      </c>
      <c r="E314" s="10">
        <v>0</v>
      </c>
      <c r="F314" s="10">
        <v>0</v>
      </c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</row>
    <row r="315" spans="1:16" x14ac:dyDescent="0.25">
      <c r="A315">
        <v>197</v>
      </c>
      <c r="B315">
        <v>0</v>
      </c>
      <c r="C315">
        <v>0</v>
      </c>
      <c r="D315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</row>
    <row r="316" spans="1:16" x14ac:dyDescent="0.25">
      <c r="A316">
        <v>1</v>
      </c>
      <c r="B316">
        <v>0</v>
      </c>
      <c r="C316">
        <v>0</v>
      </c>
      <c r="D316">
        <v>0</v>
      </c>
      <c r="E316" s="10">
        <v>0</v>
      </c>
      <c r="F316" s="10">
        <v>0</v>
      </c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</row>
    <row r="317" spans="1:16" x14ac:dyDescent="0.25">
      <c r="A317">
        <v>2</v>
      </c>
      <c r="B317">
        <v>0</v>
      </c>
      <c r="C317">
        <v>0</v>
      </c>
      <c r="D317">
        <v>-9999</v>
      </c>
      <c r="E317" s="10">
        <v>-9999</v>
      </c>
      <c r="F317" s="10">
        <v>-9999</v>
      </c>
      <c r="G317" s="10">
        <v>-9999</v>
      </c>
      <c r="H317" s="10">
        <v>-9999</v>
      </c>
      <c r="I317" s="10">
        <v>-9999</v>
      </c>
      <c r="J317" s="10">
        <v>-9999</v>
      </c>
      <c r="K317" s="10">
        <v>-9999</v>
      </c>
      <c r="L317" s="10">
        <v>-9999</v>
      </c>
      <c r="M317" s="10">
        <v>-9999</v>
      </c>
      <c r="N317" s="10">
        <v>-9999</v>
      </c>
      <c r="O317" s="10">
        <v>-9999</v>
      </c>
      <c r="P317" s="10">
        <v>-9999</v>
      </c>
    </row>
    <row r="318" spans="1:16" x14ac:dyDescent="0.25">
      <c r="A318">
        <v>5</v>
      </c>
      <c r="B318">
        <v>0</v>
      </c>
      <c r="C318">
        <v>0</v>
      </c>
      <c r="D318">
        <v>-9999</v>
      </c>
      <c r="E318" s="10">
        <v>-9999</v>
      </c>
      <c r="F318" s="10">
        <v>-9999</v>
      </c>
      <c r="G318" s="10">
        <v>-9999</v>
      </c>
      <c r="H318" s="10">
        <v>-9999</v>
      </c>
      <c r="I318" s="10">
        <v>-9999</v>
      </c>
      <c r="J318" s="10">
        <v>-9999</v>
      </c>
      <c r="K318" s="10">
        <v>-9999</v>
      </c>
      <c r="L318" s="10">
        <v>-9999</v>
      </c>
      <c r="M318" s="10">
        <v>-9999</v>
      </c>
      <c r="N318" s="10">
        <v>-9999</v>
      </c>
      <c r="O318" s="10">
        <v>-9999</v>
      </c>
      <c r="P318" s="10">
        <v>-9999</v>
      </c>
    </row>
    <row r="319" spans="1:16" x14ac:dyDescent="0.25">
      <c r="A319">
        <v>18</v>
      </c>
      <c r="B319">
        <v>6</v>
      </c>
      <c r="C319">
        <v>1</v>
      </c>
      <c r="D319">
        <v>1</v>
      </c>
      <c r="E319" s="10">
        <v>12.515666666666668</v>
      </c>
      <c r="F319" s="10">
        <v>26.092483616251783</v>
      </c>
      <c r="G319" s="10">
        <v>77.41</v>
      </c>
      <c r="H319" s="10">
        <v>0</v>
      </c>
      <c r="I319" s="10">
        <v>13.982333333333335</v>
      </c>
      <c r="J319" s="10">
        <v>30.110165276672024</v>
      </c>
      <c r="K319" s="10">
        <v>97.55</v>
      </c>
      <c r="L319" s="10">
        <v>0</v>
      </c>
      <c r="M319" s="10">
        <v>218.69466666666668</v>
      </c>
      <c r="N319" s="10">
        <v>454.96894732788485</v>
      </c>
      <c r="O319" s="10">
        <v>1403.51</v>
      </c>
      <c r="P319" s="10">
        <v>0</v>
      </c>
    </row>
    <row r="320" spans="1:16" x14ac:dyDescent="0.25">
      <c r="A320">
        <v>19</v>
      </c>
      <c r="B320">
        <v>30</v>
      </c>
      <c r="C320">
        <v>1</v>
      </c>
      <c r="D320">
        <v>1</v>
      </c>
      <c r="E320" s="10">
        <v>6.9413333333333336</v>
      </c>
      <c r="F320" s="10">
        <v>1.6535077308836321</v>
      </c>
      <c r="G320" s="10">
        <v>9.8000000000000007</v>
      </c>
      <c r="H320" s="10">
        <v>4</v>
      </c>
      <c r="I320" s="10">
        <v>5.4176666666666655</v>
      </c>
      <c r="J320" s="10">
        <v>2.1787083856920977</v>
      </c>
      <c r="K320" s="10">
        <v>9.93</v>
      </c>
      <c r="L320" s="10">
        <v>2</v>
      </c>
      <c r="M320" s="10">
        <v>770.42533333333347</v>
      </c>
      <c r="N320" s="10">
        <v>203.40652760917663</v>
      </c>
      <c r="O320" s="10">
        <v>1119.5</v>
      </c>
      <c r="P320" s="10">
        <v>367.35</v>
      </c>
    </row>
    <row r="321" spans="1:16" x14ac:dyDescent="0.25">
      <c r="A321">
        <v>22</v>
      </c>
      <c r="B321">
        <v>6</v>
      </c>
      <c r="C321">
        <v>1</v>
      </c>
      <c r="D321">
        <v>1</v>
      </c>
      <c r="E321" s="10">
        <v>16.896000000000001</v>
      </c>
      <c r="F321" s="10">
        <v>34.434636692405086</v>
      </c>
      <c r="G321" s="10">
        <v>92</v>
      </c>
      <c r="H321" s="10">
        <v>0</v>
      </c>
      <c r="I321" s="10">
        <v>13.894</v>
      </c>
      <c r="J321" s="10">
        <v>31.255575348165124</v>
      </c>
      <c r="K321" s="10">
        <v>100.54</v>
      </c>
      <c r="L321" s="10">
        <v>0</v>
      </c>
      <c r="M321" s="10">
        <v>166.7236666666667</v>
      </c>
      <c r="N321" s="10">
        <v>374.95557157949492</v>
      </c>
      <c r="O321" s="10">
        <v>1228.79</v>
      </c>
      <c r="P321" s="10">
        <v>0</v>
      </c>
    </row>
    <row r="322" spans="1:16" x14ac:dyDescent="0.25">
      <c r="A322">
        <v>25</v>
      </c>
      <c r="B322">
        <v>0</v>
      </c>
      <c r="C322">
        <v>0</v>
      </c>
      <c r="D322">
        <v>-9999</v>
      </c>
      <c r="E322" s="10">
        <v>-9999</v>
      </c>
      <c r="F322" s="10">
        <v>-9999</v>
      </c>
      <c r="G322" s="10">
        <v>-9999</v>
      </c>
      <c r="H322" s="10">
        <v>-9999</v>
      </c>
      <c r="I322" s="10">
        <v>-9999</v>
      </c>
      <c r="J322" s="10">
        <v>-9999</v>
      </c>
      <c r="K322" s="10">
        <v>-9999</v>
      </c>
      <c r="L322" s="10">
        <v>-9999</v>
      </c>
      <c r="M322" s="10">
        <v>-9999</v>
      </c>
      <c r="N322" s="10">
        <v>-9999</v>
      </c>
      <c r="O322" s="10">
        <v>-9999</v>
      </c>
      <c r="P322" s="10">
        <v>-9999</v>
      </c>
    </row>
    <row r="323" spans="1:16" x14ac:dyDescent="0.25">
      <c r="A323">
        <v>26</v>
      </c>
      <c r="B323">
        <v>0</v>
      </c>
      <c r="C323">
        <v>0</v>
      </c>
      <c r="D323">
        <v>-9999</v>
      </c>
      <c r="E323" s="10">
        <v>-9999</v>
      </c>
      <c r="F323" s="10">
        <v>-9999</v>
      </c>
      <c r="G323" s="10">
        <v>-9999</v>
      </c>
      <c r="H323" s="10">
        <v>-9999</v>
      </c>
      <c r="I323" s="10">
        <v>-9999</v>
      </c>
      <c r="J323" s="10">
        <v>-9999</v>
      </c>
      <c r="K323" s="10">
        <v>-9999</v>
      </c>
      <c r="L323" s="10">
        <v>-9999</v>
      </c>
      <c r="M323" s="10">
        <v>-9999</v>
      </c>
      <c r="N323" s="10">
        <v>-9999</v>
      </c>
      <c r="O323" s="10">
        <v>-9999</v>
      </c>
      <c r="P323" s="10">
        <v>-9999</v>
      </c>
    </row>
    <row r="324" spans="1:16" x14ac:dyDescent="0.25">
      <c r="A324">
        <v>27</v>
      </c>
      <c r="B324">
        <v>0</v>
      </c>
      <c r="C324">
        <v>0</v>
      </c>
      <c r="D324">
        <v>-9999</v>
      </c>
      <c r="E324" s="10">
        <v>-9999</v>
      </c>
      <c r="F324" s="10">
        <v>-9999</v>
      </c>
      <c r="G324" s="10">
        <v>-9999</v>
      </c>
      <c r="H324" s="10">
        <v>-9999</v>
      </c>
      <c r="I324" s="10">
        <v>-9999</v>
      </c>
      <c r="J324" s="10">
        <v>-9999</v>
      </c>
      <c r="K324" s="10">
        <v>-9999</v>
      </c>
      <c r="L324" s="10">
        <v>-9999</v>
      </c>
      <c r="M324" s="10">
        <v>-9999</v>
      </c>
      <c r="N324" s="10">
        <v>-9999</v>
      </c>
      <c r="O324" s="10">
        <v>-9999</v>
      </c>
      <c r="P324" s="10">
        <v>-9999</v>
      </c>
    </row>
    <row r="325" spans="1:16" x14ac:dyDescent="0.25">
      <c r="A325">
        <v>28</v>
      </c>
      <c r="B325">
        <v>0</v>
      </c>
      <c r="C325">
        <v>0</v>
      </c>
      <c r="D325">
        <v>-9999</v>
      </c>
      <c r="E325" s="10">
        <v>-9999</v>
      </c>
      <c r="F325" s="10">
        <v>-9999</v>
      </c>
      <c r="G325" s="10">
        <v>-9999</v>
      </c>
      <c r="H325" s="10">
        <v>-9999</v>
      </c>
      <c r="I325" s="10">
        <v>-9999</v>
      </c>
      <c r="J325" s="10">
        <v>-9999</v>
      </c>
      <c r="K325" s="10">
        <v>-9999</v>
      </c>
      <c r="L325" s="10">
        <v>-9999</v>
      </c>
      <c r="M325" s="10">
        <v>-9999</v>
      </c>
      <c r="N325" s="10">
        <v>-9999</v>
      </c>
      <c r="O325" s="10">
        <v>-9999</v>
      </c>
      <c r="P325" s="10">
        <v>-9999</v>
      </c>
    </row>
    <row r="326" spans="1:16" x14ac:dyDescent="0.25">
      <c r="A326">
        <v>29</v>
      </c>
      <c r="B326">
        <v>0</v>
      </c>
      <c r="C326">
        <v>0</v>
      </c>
      <c r="D326">
        <v>-9999</v>
      </c>
      <c r="E326" s="10">
        <v>-9999</v>
      </c>
      <c r="F326" s="10">
        <v>-9999</v>
      </c>
      <c r="G326" s="10">
        <v>-9999</v>
      </c>
      <c r="H326" s="10">
        <v>-9999</v>
      </c>
      <c r="I326" s="10">
        <v>-9999</v>
      </c>
      <c r="J326" s="10">
        <v>-9999</v>
      </c>
      <c r="K326" s="10">
        <v>-9999</v>
      </c>
      <c r="L326" s="10">
        <v>-9999</v>
      </c>
      <c r="M326" s="10">
        <v>-9999</v>
      </c>
      <c r="N326" s="10">
        <v>-9999</v>
      </c>
      <c r="O326" s="10">
        <v>-9999</v>
      </c>
      <c r="P326" s="10">
        <v>-9999</v>
      </c>
    </row>
    <row r="327" spans="1:16" x14ac:dyDescent="0.25">
      <c r="A327">
        <v>30</v>
      </c>
      <c r="B327">
        <v>0</v>
      </c>
      <c r="C327">
        <v>0</v>
      </c>
      <c r="D327">
        <v>-9999</v>
      </c>
      <c r="E327" s="10">
        <v>-9999</v>
      </c>
      <c r="F327" s="10">
        <v>-9999</v>
      </c>
      <c r="G327" s="10">
        <v>-9999</v>
      </c>
      <c r="H327" s="10">
        <v>-9999</v>
      </c>
      <c r="I327" s="10">
        <v>-9999</v>
      </c>
      <c r="J327" s="10">
        <v>-9999</v>
      </c>
      <c r="K327" s="10">
        <v>-9999</v>
      </c>
      <c r="L327" s="10">
        <v>-9999</v>
      </c>
      <c r="M327" s="10">
        <v>-9999</v>
      </c>
      <c r="N327" s="10">
        <v>-9999</v>
      </c>
      <c r="O327" s="10">
        <v>-9999</v>
      </c>
      <c r="P327" s="10">
        <v>-9999</v>
      </c>
    </row>
    <row r="328" spans="1:16" x14ac:dyDescent="0.25">
      <c r="A328">
        <v>31</v>
      </c>
      <c r="B328">
        <v>0</v>
      </c>
      <c r="C328">
        <v>0</v>
      </c>
      <c r="D328">
        <v>-9999</v>
      </c>
      <c r="E328" s="10">
        <v>-9999</v>
      </c>
      <c r="F328" s="10">
        <v>-9999</v>
      </c>
      <c r="G328" s="10">
        <v>-9999</v>
      </c>
      <c r="H328" s="10">
        <v>-9999</v>
      </c>
      <c r="I328" s="10">
        <v>-9999</v>
      </c>
      <c r="J328" s="10">
        <v>-9999</v>
      </c>
      <c r="K328" s="10">
        <v>-9999</v>
      </c>
      <c r="L328" s="10">
        <v>-9999</v>
      </c>
      <c r="M328" s="10">
        <v>-9999</v>
      </c>
      <c r="N328" s="10">
        <v>-9999</v>
      </c>
      <c r="O328" s="10">
        <v>-9999</v>
      </c>
      <c r="P328" s="10">
        <v>-9999</v>
      </c>
    </row>
    <row r="329" spans="1:16" x14ac:dyDescent="0.25">
      <c r="A329">
        <v>32</v>
      </c>
      <c r="B329">
        <v>0</v>
      </c>
      <c r="C329">
        <v>0</v>
      </c>
      <c r="D329">
        <v>-9999</v>
      </c>
      <c r="E329" s="10">
        <v>-9999</v>
      </c>
      <c r="F329" s="10">
        <v>-9999</v>
      </c>
      <c r="G329" s="10">
        <v>-9999</v>
      </c>
      <c r="H329" s="10">
        <v>-9999</v>
      </c>
      <c r="I329" s="10">
        <v>-9999</v>
      </c>
      <c r="J329" s="10">
        <v>-9999</v>
      </c>
      <c r="K329" s="10">
        <v>-9999</v>
      </c>
      <c r="L329" s="10">
        <v>-9999</v>
      </c>
      <c r="M329" s="10">
        <v>-9999</v>
      </c>
      <c r="N329" s="10">
        <v>-9999</v>
      </c>
      <c r="O329" s="10">
        <v>-9999</v>
      </c>
      <c r="P329" s="10">
        <v>-9999</v>
      </c>
    </row>
    <row r="330" spans="1:16" x14ac:dyDescent="0.25">
      <c r="A330">
        <v>33</v>
      </c>
      <c r="B330">
        <v>0</v>
      </c>
      <c r="C330">
        <v>0</v>
      </c>
      <c r="D330">
        <v>-9999</v>
      </c>
      <c r="E330" s="10">
        <v>-9999</v>
      </c>
      <c r="F330" s="10">
        <v>-9999</v>
      </c>
      <c r="G330" s="10">
        <v>-9999</v>
      </c>
      <c r="H330" s="10">
        <v>-9999</v>
      </c>
      <c r="I330" s="10">
        <v>-9999</v>
      </c>
      <c r="J330" s="10">
        <v>-9999</v>
      </c>
      <c r="K330" s="10">
        <v>-9999</v>
      </c>
      <c r="L330" s="10">
        <v>-9999</v>
      </c>
      <c r="M330" s="10">
        <v>-9999</v>
      </c>
      <c r="N330" s="10">
        <v>-9999</v>
      </c>
      <c r="O330" s="10">
        <v>-9999</v>
      </c>
      <c r="P330" s="10">
        <v>-9999</v>
      </c>
    </row>
    <row r="331" spans="1:16" x14ac:dyDescent="0.25">
      <c r="A331">
        <v>34</v>
      </c>
      <c r="B331">
        <v>0</v>
      </c>
      <c r="C331">
        <v>0</v>
      </c>
      <c r="D331">
        <v>-9999</v>
      </c>
      <c r="E331" s="10">
        <v>-9999</v>
      </c>
      <c r="F331" s="10">
        <v>-9999</v>
      </c>
      <c r="G331" s="10">
        <v>-9999</v>
      </c>
      <c r="H331" s="10">
        <v>-9999</v>
      </c>
      <c r="I331" s="10">
        <v>-9999</v>
      </c>
      <c r="J331" s="10">
        <v>-9999</v>
      </c>
      <c r="K331" s="10">
        <v>-9999</v>
      </c>
      <c r="L331" s="10">
        <v>-9999</v>
      </c>
      <c r="M331" s="10">
        <v>-9999</v>
      </c>
      <c r="N331" s="10">
        <v>-9999</v>
      </c>
      <c r="O331" s="10">
        <v>-9999</v>
      </c>
      <c r="P331" s="10">
        <v>-9999</v>
      </c>
    </row>
    <row r="332" spans="1:16" x14ac:dyDescent="0.25">
      <c r="A332">
        <v>35</v>
      </c>
      <c r="B332">
        <v>0</v>
      </c>
      <c r="C332">
        <v>0</v>
      </c>
      <c r="D332">
        <v>-9999</v>
      </c>
      <c r="E332" s="10">
        <v>-9999</v>
      </c>
      <c r="F332" s="10">
        <v>-9999</v>
      </c>
      <c r="G332" s="10">
        <v>-9999</v>
      </c>
      <c r="H332" s="10">
        <v>-9999</v>
      </c>
      <c r="I332" s="10">
        <v>-9999</v>
      </c>
      <c r="J332" s="10">
        <v>-9999</v>
      </c>
      <c r="K332" s="10">
        <v>-9999</v>
      </c>
      <c r="L332" s="10">
        <v>-9999</v>
      </c>
      <c r="M332" s="10">
        <v>-9999</v>
      </c>
      <c r="N332" s="10">
        <v>-9999</v>
      </c>
      <c r="O332" s="10">
        <v>-9999</v>
      </c>
      <c r="P332" s="10">
        <v>-9999</v>
      </c>
    </row>
    <row r="333" spans="1:16" x14ac:dyDescent="0.25">
      <c r="A333">
        <v>36</v>
      </c>
      <c r="B333">
        <v>0</v>
      </c>
      <c r="C333">
        <v>0</v>
      </c>
      <c r="D333">
        <v>-9999</v>
      </c>
      <c r="E333" s="10">
        <v>-9999</v>
      </c>
      <c r="F333" s="10">
        <v>-9999</v>
      </c>
      <c r="G333" s="10">
        <v>-9999</v>
      </c>
      <c r="H333" s="10">
        <v>-9999</v>
      </c>
      <c r="I333" s="10">
        <v>-9999</v>
      </c>
      <c r="J333" s="10">
        <v>-9999</v>
      </c>
      <c r="K333" s="10">
        <v>-9999</v>
      </c>
      <c r="L333" s="10">
        <v>-9999</v>
      </c>
      <c r="M333" s="10">
        <v>-9999</v>
      </c>
      <c r="N333" s="10">
        <v>-9999</v>
      </c>
      <c r="O333" s="10">
        <v>-9999</v>
      </c>
      <c r="P333" s="10">
        <v>-9999</v>
      </c>
    </row>
    <row r="334" spans="1:16" x14ac:dyDescent="0.25">
      <c r="A334">
        <v>39</v>
      </c>
      <c r="B334">
        <v>0</v>
      </c>
      <c r="C334">
        <v>0</v>
      </c>
      <c r="D334">
        <v>-9999</v>
      </c>
      <c r="E334" s="10">
        <v>-9999</v>
      </c>
      <c r="F334" s="10">
        <v>-9999</v>
      </c>
      <c r="G334" s="10">
        <v>-9999</v>
      </c>
      <c r="H334" s="10">
        <v>-9999</v>
      </c>
      <c r="I334" s="10">
        <v>-9999</v>
      </c>
      <c r="J334" s="10">
        <v>-9999</v>
      </c>
      <c r="K334" s="10">
        <v>-9999</v>
      </c>
      <c r="L334" s="10">
        <v>-9999</v>
      </c>
      <c r="M334" s="10">
        <v>-9999</v>
      </c>
      <c r="N334" s="10">
        <v>-9999</v>
      </c>
      <c r="O334" s="10">
        <v>-9999</v>
      </c>
      <c r="P334" s="10">
        <v>-9999</v>
      </c>
    </row>
    <row r="335" spans="1:16" x14ac:dyDescent="0.25">
      <c r="A335">
        <v>42</v>
      </c>
      <c r="B335">
        <v>0</v>
      </c>
      <c r="C335">
        <v>0</v>
      </c>
      <c r="D335">
        <v>-9999</v>
      </c>
      <c r="E335" s="10">
        <v>-9999</v>
      </c>
      <c r="F335" s="10">
        <v>-9999</v>
      </c>
      <c r="G335" s="10">
        <v>-9999</v>
      </c>
      <c r="H335" s="10">
        <v>-9999</v>
      </c>
      <c r="I335" s="10">
        <v>-9999</v>
      </c>
      <c r="J335" s="10">
        <v>-9999</v>
      </c>
      <c r="K335" s="10">
        <v>-9999</v>
      </c>
      <c r="L335" s="10">
        <v>-9999</v>
      </c>
      <c r="M335" s="10">
        <v>-9999</v>
      </c>
      <c r="N335" s="10">
        <v>-9999</v>
      </c>
      <c r="O335" s="10">
        <v>-9999</v>
      </c>
      <c r="P335" s="10">
        <v>-9999</v>
      </c>
    </row>
    <row r="336" spans="1:16" x14ac:dyDescent="0.25">
      <c r="A336">
        <v>43</v>
      </c>
      <c r="B336">
        <v>0</v>
      </c>
      <c r="C336">
        <v>0</v>
      </c>
      <c r="D336">
        <v>-9999</v>
      </c>
      <c r="E336" s="10">
        <v>-9999</v>
      </c>
      <c r="F336" s="10">
        <v>-9999</v>
      </c>
      <c r="G336" s="10">
        <v>-9999</v>
      </c>
      <c r="H336" s="10">
        <v>-9999</v>
      </c>
      <c r="I336" s="10">
        <v>-9999</v>
      </c>
      <c r="J336" s="10">
        <v>-9999</v>
      </c>
      <c r="K336" s="10">
        <v>-9999</v>
      </c>
      <c r="L336" s="10">
        <v>-9999</v>
      </c>
      <c r="M336" s="10">
        <v>-9999</v>
      </c>
      <c r="N336" s="10">
        <v>-9999</v>
      </c>
      <c r="O336" s="10">
        <v>-9999</v>
      </c>
      <c r="P336" s="10">
        <v>-9999</v>
      </c>
    </row>
    <row r="337" spans="1:16" x14ac:dyDescent="0.25">
      <c r="A337">
        <v>46</v>
      </c>
      <c r="B337">
        <v>0</v>
      </c>
      <c r="C337">
        <v>0</v>
      </c>
      <c r="D337">
        <v>-9999</v>
      </c>
      <c r="E337" s="10">
        <v>-9999</v>
      </c>
      <c r="F337" s="10">
        <v>-9999</v>
      </c>
      <c r="G337" s="10">
        <v>-9999</v>
      </c>
      <c r="H337" s="10">
        <v>-9999</v>
      </c>
      <c r="I337" s="10">
        <v>-9999</v>
      </c>
      <c r="J337" s="10">
        <v>-9999</v>
      </c>
      <c r="K337" s="10">
        <v>-9999</v>
      </c>
      <c r="L337" s="10">
        <v>-9999</v>
      </c>
      <c r="M337" s="10">
        <v>-9999</v>
      </c>
      <c r="N337" s="10">
        <v>-9999</v>
      </c>
      <c r="O337" s="10">
        <v>-9999</v>
      </c>
      <c r="P337" s="10">
        <v>-9999</v>
      </c>
    </row>
    <row r="338" spans="1:16" x14ac:dyDescent="0.25">
      <c r="A338">
        <v>47</v>
      </c>
      <c r="B338">
        <v>0</v>
      </c>
      <c r="C338">
        <v>0</v>
      </c>
      <c r="D338">
        <v>-9999</v>
      </c>
      <c r="E338" s="10">
        <v>-9999</v>
      </c>
      <c r="F338" s="10">
        <v>-9999</v>
      </c>
      <c r="G338" s="10">
        <v>-9999</v>
      </c>
      <c r="H338" s="10">
        <v>-9999</v>
      </c>
      <c r="I338" s="10">
        <v>-9999</v>
      </c>
      <c r="J338" s="10">
        <v>-9999</v>
      </c>
      <c r="K338" s="10">
        <v>-9999</v>
      </c>
      <c r="L338" s="10">
        <v>-9999</v>
      </c>
      <c r="M338" s="10">
        <v>-9999</v>
      </c>
      <c r="N338" s="10">
        <v>-9999</v>
      </c>
      <c r="O338" s="10">
        <v>-9999</v>
      </c>
      <c r="P338" s="10">
        <v>-9999</v>
      </c>
    </row>
    <row r="339" spans="1:16" x14ac:dyDescent="0.25">
      <c r="A339">
        <v>50</v>
      </c>
      <c r="B339">
        <v>0</v>
      </c>
      <c r="C339">
        <v>0</v>
      </c>
      <c r="D339">
        <v>-9999</v>
      </c>
      <c r="E339" s="10">
        <v>-9999</v>
      </c>
      <c r="F339" s="10">
        <v>-9999</v>
      </c>
      <c r="G339" s="10">
        <v>-9999</v>
      </c>
      <c r="H339" s="10">
        <v>-9999</v>
      </c>
      <c r="I339" s="10">
        <v>-9999</v>
      </c>
      <c r="J339" s="10">
        <v>-9999</v>
      </c>
      <c r="K339" s="10">
        <v>-9999</v>
      </c>
      <c r="L339" s="10">
        <v>-9999</v>
      </c>
      <c r="M339" s="10">
        <v>-9999</v>
      </c>
      <c r="N339" s="10">
        <v>-9999</v>
      </c>
      <c r="O339" s="10">
        <v>-9999</v>
      </c>
      <c r="P339" s="10">
        <v>-9999</v>
      </c>
    </row>
    <row r="340" spans="1:16" x14ac:dyDescent="0.25">
      <c r="A340">
        <v>53</v>
      </c>
      <c r="B340">
        <v>0</v>
      </c>
      <c r="C340">
        <v>0</v>
      </c>
      <c r="D340">
        <v>-9999</v>
      </c>
      <c r="E340" s="10">
        <v>-9999</v>
      </c>
      <c r="F340" s="10">
        <v>-9999</v>
      </c>
      <c r="G340" s="10">
        <v>-9999</v>
      </c>
      <c r="H340" s="10">
        <v>-9999</v>
      </c>
      <c r="I340" s="10">
        <v>-9999</v>
      </c>
      <c r="J340" s="10">
        <v>-9999</v>
      </c>
      <c r="K340" s="10">
        <v>-9999</v>
      </c>
      <c r="L340" s="10">
        <v>-9999</v>
      </c>
      <c r="M340" s="10">
        <v>-9999</v>
      </c>
      <c r="N340" s="10">
        <v>-9999</v>
      </c>
      <c r="O340" s="10">
        <v>-9999</v>
      </c>
      <c r="P340" s="10">
        <v>-9999</v>
      </c>
    </row>
    <row r="341" spans="1:16" x14ac:dyDescent="0.25">
      <c r="A341">
        <v>54</v>
      </c>
      <c r="B341">
        <v>0</v>
      </c>
      <c r="C341">
        <v>0</v>
      </c>
      <c r="D341">
        <v>-9999</v>
      </c>
      <c r="E341" s="10">
        <v>-9999</v>
      </c>
      <c r="F341" s="10">
        <v>-9999</v>
      </c>
      <c r="G341" s="10">
        <v>-9999</v>
      </c>
      <c r="H341" s="10">
        <v>-9999</v>
      </c>
      <c r="I341" s="10">
        <v>-9999</v>
      </c>
      <c r="J341" s="10">
        <v>-9999</v>
      </c>
      <c r="K341" s="10">
        <v>-9999</v>
      </c>
      <c r="L341" s="10">
        <v>-9999</v>
      </c>
      <c r="M341" s="10">
        <v>-9999</v>
      </c>
      <c r="N341" s="10">
        <v>-9999</v>
      </c>
      <c r="O341" s="10">
        <v>-9999</v>
      </c>
      <c r="P341" s="10">
        <v>-9999</v>
      </c>
    </row>
    <row r="342" spans="1:16" x14ac:dyDescent="0.25">
      <c r="A342">
        <v>55</v>
      </c>
      <c r="B342">
        <v>0</v>
      </c>
      <c r="C342">
        <v>0</v>
      </c>
      <c r="D342">
        <v>0</v>
      </c>
      <c r="E342" s="10">
        <v>0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</row>
    <row r="343" spans="1:16" x14ac:dyDescent="0.25">
      <c r="A343">
        <v>61</v>
      </c>
      <c r="B343">
        <v>0</v>
      </c>
      <c r="C343">
        <v>0</v>
      </c>
      <c r="D343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</row>
    <row r="344" spans="1:16" x14ac:dyDescent="0.25">
      <c r="A344">
        <v>62</v>
      </c>
      <c r="B344">
        <v>0</v>
      </c>
      <c r="C344">
        <v>0</v>
      </c>
      <c r="D344">
        <v>0</v>
      </c>
      <c r="E344" s="10">
        <v>0</v>
      </c>
      <c r="F344" s="10">
        <v>0</v>
      </c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</row>
    <row r="345" spans="1:16" x14ac:dyDescent="0.25">
      <c r="A345">
        <v>63</v>
      </c>
      <c r="B345">
        <v>0</v>
      </c>
      <c r="C345">
        <v>0</v>
      </c>
      <c r="D345">
        <v>-9999</v>
      </c>
      <c r="E345" s="10">
        <v>-9999</v>
      </c>
      <c r="F345" s="10">
        <v>-9999</v>
      </c>
      <c r="G345" s="10">
        <v>-9999</v>
      </c>
      <c r="H345" s="10">
        <v>-9999</v>
      </c>
      <c r="I345" s="10">
        <v>-9999</v>
      </c>
      <c r="J345" s="10">
        <v>-9999</v>
      </c>
      <c r="K345" s="10">
        <v>-9999</v>
      </c>
      <c r="L345" s="10">
        <v>-9999</v>
      </c>
      <c r="M345" s="10">
        <v>-9999</v>
      </c>
      <c r="N345" s="10">
        <v>-9999</v>
      </c>
      <c r="O345" s="10">
        <v>-9999</v>
      </c>
      <c r="P345" s="10">
        <v>-9999</v>
      </c>
    </row>
    <row r="346" spans="1:16" x14ac:dyDescent="0.25">
      <c r="A346">
        <v>64</v>
      </c>
      <c r="B346">
        <v>0</v>
      </c>
      <c r="C346">
        <v>0</v>
      </c>
      <c r="D346">
        <v>0</v>
      </c>
      <c r="E346" s="10">
        <v>0</v>
      </c>
      <c r="F346" s="10">
        <v>0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</row>
    <row r="347" spans="1:16" x14ac:dyDescent="0.25">
      <c r="A347">
        <v>65</v>
      </c>
      <c r="B347">
        <v>0</v>
      </c>
      <c r="C347">
        <v>0</v>
      </c>
      <c r="D347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</row>
    <row r="348" spans="1:16" x14ac:dyDescent="0.25">
      <c r="A348">
        <v>68</v>
      </c>
      <c r="B348">
        <v>0</v>
      </c>
      <c r="C348">
        <v>0</v>
      </c>
      <c r="D348">
        <v>0</v>
      </c>
      <c r="E348" s="10">
        <v>0</v>
      </c>
      <c r="F348" s="10">
        <v>0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</row>
    <row r="349" spans="1:16" x14ac:dyDescent="0.25">
      <c r="A349">
        <v>69</v>
      </c>
      <c r="B349">
        <v>0</v>
      </c>
      <c r="C349">
        <v>0</v>
      </c>
      <c r="D349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</row>
    <row r="350" spans="1:16" x14ac:dyDescent="0.25">
      <c r="A350">
        <v>76</v>
      </c>
      <c r="B350">
        <v>0</v>
      </c>
      <c r="C350">
        <v>0</v>
      </c>
      <c r="D350">
        <v>0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</row>
    <row r="351" spans="1:16" x14ac:dyDescent="0.25">
      <c r="A351">
        <v>77</v>
      </c>
      <c r="B351">
        <v>0</v>
      </c>
      <c r="C351">
        <v>0</v>
      </c>
      <c r="D351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</row>
    <row r="352" spans="1:16" x14ac:dyDescent="0.25">
      <c r="A352">
        <v>78</v>
      </c>
      <c r="B352">
        <v>0</v>
      </c>
      <c r="C352">
        <v>0</v>
      </c>
      <c r="D352">
        <v>0</v>
      </c>
      <c r="E352" s="10">
        <v>0</v>
      </c>
      <c r="F352" s="10">
        <v>0</v>
      </c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</row>
    <row r="353" spans="1:16" x14ac:dyDescent="0.25">
      <c r="A353">
        <v>79</v>
      </c>
      <c r="B353">
        <v>0</v>
      </c>
      <c r="C353">
        <v>0</v>
      </c>
      <c r="D353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</row>
    <row r="354" spans="1:16" x14ac:dyDescent="0.25">
      <c r="A354">
        <v>80</v>
      </c>
      <c r="B354">
        <v>0</v>
      </c>
      <c r="C354">
        <v>0</v>
      </c>
      <c r="D354">
        <v>0</v>
      </c>
      <c r="E354" s="10">
        <v>0</v>
      </c>
      <c r="F354" s="10">
        <v>0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</row>
    <row r="355" spans="1:16" x14ac:dyDescent="0.25">
      <c r="A355">
        <v>81</v>
      </c>
      <c r="B355">
        <v>0</v>
      </c>
      <c r="C355">
        <v>0</v>
      </c>
      <c r="D355">
        <v>-9999</v>
      </c>
      <c r="E355" s="10">
        <v>-9999</v>
      </c>
      <c r="F355" s="10">
        <v>-9999</v>
      </c>
      <c r="G355" s="10">
        <v>-9999</v>
      </c>
      <c r="H355" s="10">
        <v>-9999</v>
      </c>
      <c r="I355" s="10">
        <v>-9999</v>
      </c>
      <c r="J355" s="10">
        <v>-9999</v>
      </c>
      <c r="K355" s="10">
        <v>-9999</v>
      </c>
      <c r="L355" s="10">
        <v>-9999</v>
      </c>
      <c r="M355" s="10">
        <v>-9999</v>
      </c>
      <c r="N355" s="10">
        <v>-9999</v>
      </c>
      <c r="O355" s="10">
        <v>-9999</v>
      </c>
      <c r="P355" s="10">
        <v>-9999</v>
      </c>
    </row>
    <row r="356" spans="1:16" x14ac:dyDescent="0.25">
      <c r="A356">
        <v>87</v>
      </c>
      <c r="B356">
        <v>0</v>
      </c>
      <c r="C356">
        <v>0</v>
      </c>
      <c r="D356">
        <v>-9999</v>
      </c>
      <c r="E356" s="10">
        <v>-9999</v>
      </c>
      <c r="F356" s="10">
        <v>-9999</v>
      </c>
      <c r="G356" s="10">
        <v>-9999</v>
      </c>
      <c r="H356" s="10">
        <v>-9999</v>
      </c>
      <c r="I356" s="10">
        <v>-9999</v>
      </c>
      <c r="J356" s="10">
        <v>-9999</v>
      </c>
      <c r="K356" s="10">
        <v>-9999</v>
      </c>
      <c r="L356" s="10">
        <v>-9999</v>
      </c>
      <c r="M356" s="10">
        <v>-9999</v>
      </c>
      <c r="N356" s="10">
        <v>-9999</v>
      </c>
      <c r="O356" s="10">
        <v>-9999</v>
      </c>
      <c r="P356" s="10">
        <v>-9999</v>
      </c>
    </row>
    <row r="357" spans="1:16" x14ac:dyDescent="0.25">
      <c r="A357">
        <v>89</v>
      </c>
      <c r="B357">
        <v>0</v>
      </c>
      <c r="C357">
        <v>0</v>
      </c>
      <c r="D357">
        <v>-9999</v>
      </c>
      <c r="E357" s="10">
        <v>-9999</v>
      </c>
      <c r="F357" s="10">
        <v>-9999</v>
      </c>
      <c r="G357" s="10">
        <v>-9999</v>
      </c>
      <c r="H357" s="10">
        <v>-9999</v>
      </c>
      <c r="I357" s="10">
        <v>-9999</v>
      </c>
      <c r="J357" s="10">
        <v>-9999</v>
      </c>
      <c r="K357" s="10">
        <v>-9999</v>
      </c>
      <c r="L357" s="10">
        <v>-9999</v>
      </c>
      <c r="M357" s="10">
        <v>-9999</v>
      </c>
      <c r="N357" s="10">
        <v>-9999</v>
      </c>
      <c r="O357" s="10">
        <v>-9999</v>
      </c>
      <c r="P357" s="10">
        <v>-9999</v>
      </c>
    </row>
    <row r="358" spans="1:16" x14ac:dyDescent="0.25">
      <c r="A358">
        <v>90</v>
      </c>
      <c r="B358">
        <v>0</v>
      </c>
      <c r="C358">
        <v>0</v>
      </c>
      <c r="D358">
        <v>-9999</v>
      </c>
      <c r="E358" s="10">
        <v>-9999</v>
      </c>
      <c r="F358" s="10">
        <v>-9999</v>
      </c>
      <c r="G358" s="10">
        <v>-9999</v>
      </c>
      <c r="H358" s="10">
        <v>-9999</v>
      </c>
      <c r="I358" s="10">
        <v>-9999</v>
      </c>
      <c r="J358" s="10">
        <v>-9999</v>
      </c>
      <c r="K358" s="10">
        <v>-9999</v>
      </c>
      <c r="L358" s="10">
        <v>-9999</v>
      </c>
      <c r="M358" s="10">
        <v>-9999</v>
      </c>
      <c r="N358" s="10">
        <v>-9999</v>
      </c>
      <c r="O358" s="10">
        <v>-9999</v>
      </c>
      <c r="P358" s="10">
        <v>-9999</v>
      </c>
    </row>
    <row r="359" spans="1:16" x14ac:dyDescent="0.25">
      <c r="A359">
        <v>91</v>
      </c>
      <c r="B359">
        <v>0</v>
      </c>
      <c r="C359">
        <v>0</v>
      </c>
      <c r="D359">
        <v>-9999</v>
      </c>
      <c r="E359" s="10">
        <v>-9999</v>
      </c>
      <c r="F359" s="10">
        <v>-9999</v>
      </c>
      <c r="G359" s="10">
        <v>-9999</v>
      </c>
      <c r="H359" s="10">
        <v>-9999</v>
      </c>
      <c r="I359" s="10">
        <v>-9999</v>
      </c>
      <c r="J359" s="10">
        <v>-9999</v>
      </c>
      <c r="K359" s="10">
        <v>-9999</v>
      </c>
      <c r="L359" s="10">
        <v>-9999</v>
      </c>
      <c r="M359" s="10">
        <v>-9999</v>
      </c>
      <c r="N359" s="10">
        <v>-9999</v>
      </c>
      <c r="O359" s="10">
        <v>-9999</v>
      </c>
      <c r="P359" s="10">
        <v>-9999</v>
      </c>
    </row>
    <row r="360" spans="1:16" x14ac:dyDescent="0.25">
      <c r="A360">
        <v>92</v>
      </c>
      <c r="B360">
        <v>0</v>
      </c>
      <c r="C360">
        <v>0</v>
      </c>
      <c r="D360">
        <v>-9999</v>
      </c>
      <c r="E360" s="10">
        <v>-9999</v>
      </c>
      <c r="F360" s="10">
        <v>-9999</v>
      </c>
      <c r="G360" s="10">
        <v>-9999</v>
      </c>
      <c r="H360" s="10">
        <v>-9999</v>
      </c>
      <c r="I360" s="10">
        <v>-9999</v>
      </c>
      <c r="J360" s="10">
        <v>-9999</v>
      </c>
      <c r="K360" s="10">
        <v>-9999</v>
      </c>
      <c r="L360" s="10">
        <v>-9999</v>
      </c>
      <c r="M360" s="10">
        <v>-9999</v>
      </c>
      <c r="N360" s="10">
        <v>-9999</v>
      </c>
      <c r="O360" s="10">
        <v>-9999</v>
      </c>
      <c r="P360" s="10">
        <v>-9999</v>
      </c>
    </row>
    <row r="361" spans="1:16" x14ac:dyDescent="0.25">
      <c r="A361">
        <v>93</v>
      </c>
      <c r="B361">
        <v>0</v>
      </c>
      <c r="C361">
        <v>0</v>
      </c>
      <c r="D361">
        <v>-9999</v>
      </c>
      <c r="E361" s="10">
        <v>-9999</v>
      </c>
      <c r="F361" s="10">
        <v>-9999</v>
      </c>
      <c r="G361" s="10">
        <v>-9999</v>
      </c>
      <c r="H361" s="10">
        <v>-9999</v>
      </c>
      <c r="I361" s="10">
        <v>-9999</v>
      </c>
      <c r="J361" s="10">
        <v>-9999</v>
      </c>
      <c r="K361" s="10">
        <v>-9999</v>
      </c>
      <c r="L361" s="10">
        <v>-9999</v>
      </c>
      <c r="M361" s="10">
        <v>-9999</v>
      </c>
      <c r="N361" s="10">
        <v>-9999</v>
      </c>
      <c r="O361" s="10">
        <v>-9999</v>
      </c>
      <c r="P361" s="10">
        <v>-9999</v>
      </c>
    </row>
    <row r="362" spans="1:16" x14ac:dyDescent="0.25">
      <c r="A362">
        <v>94</v>
      </c>
      <c r="B362">
        <v>0</v>
      </c>
      <c r="C362">
        <v>0</v>
      </c>
      <c r="D362">
        <v>0</v>
      </c>
      <c r="E362" s="10">
        <v>0</v>
      </c>
      <c r="F362" s="10">
        <v>0</v>
      </c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</row>
    <row r="363" spans="1:16" x14ac:dyDescent="0.25">
      <c r="A363">
        <v>100</v>
      </c>
      <c r="B363">
        <v>0</v>
      </c>
      <c r="C363">
        <v>0</v>
      </c>
      <c r="D363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</row>
    <row r="364" spans="1:16" x14ac:dyDescent="0.25">
      <c r="A364">
        <v>112</v>
      </c>
      <c r="B364">
        <v>0</v>
      </c>
      <c r="C364">
        <v>0</v>
      </c>
      <c r="D364">
        <v>-9999</v>
      </c>
      <c r="E364" s="10">
        <v>-9999</v>
      </c>
      <c r="F364" s="10">
        <v>-9999</v>
      </c>
      <c r="G364" s="10">
        <v>-9999</v>
      </c>
      <c r="H364" s="10">
        <v>-9999</v>
      </c>
      <c r="I364" s="10">
        <v>-9999</v>
      </c>
      <c r="J364" s="10">
        <v>-9999</v>
      </c>
      <c r="K364" s="10">
        <v>-9999</v>
      </c>
      <c r="L364" s="10">
        <v>-9999</v>
      </c>
      <c r="M364" s="10">
        <v>-9999</v>
      </c>
      <c r="N364" s="10">
        <v>-9999</v>
      </c>
      <c r="O364" s="10">
        <v>-9999</v>
      </c>
      <c r="P364" s="10">
        <v>-9999</v>
      </c>
    </row>
    <row r="365" spans="1:16" x14ac:dyDescent="0.25">
      <c r="A365">
        <v>115</v>
      </c>
      <c r="B365">
        <v>0</v>
      </c>
      <c r="C365">
        <v>0</v>
      </c>
      <c r="D365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</row>
    <row r="366" spans="1:16" x14ac:dyDescent="0.25">
      <c r="A366">
        <v>116</v>
      </c>
      <c r="B366">
        <v>0</v>
      </c>
      <c r="C366">
        <v>0</v>
      </c>
      <c r="D366">
        <v>0</v>
      </c>
      <c r="E366" s="10">
        <v>0</v>
      </c>
      <c r="F366" s="10">
        <v>0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</row>
    <row r="367" spans="1:16" x14ac:dyDescent="0.25">
      <c r="A367">
        <v>121</v>
      </c>
      <c r="B367">
        <v>0</v>
      </c>
      <c r="C367">
        <v>0</v>
      </c>
      <c r="D367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</row>
    <row r="368" spans="1:16" x14ac:dyDescent="0.25">
      <c r="A368">
        <v>124</v>
      </c>
      <c r="B368">
        <v>0</v>
      </c>
      <c r="C368">
        <v>0</v>
      </c>
      <c r="D368">
        <v>0</v>
      </c>
      <c r="E368" s="10">
        <v>0</v>
      </c>
      <c r="F368" s="10">
        <v>0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</row>
    <row r="369" spans="1:16" x14ac:dyDescent="0.25">
      <c r="A369">
        <v>125</v>
      </c>
      <c r="B369">
        <v>0</v>
      </c>
      <c r="C369">
        <v>0</v>
      </c>
      <c r="D369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</row>
    <row r="370" spans="1:16" x14ac:dyDescent="0.25">
      <c r="A370">
        <v>128</v>
      </c>
      <c r="B370">
        <v>0</v>
      </c>
      <c r="C370">
        <v>0</v>
      </c>
      <c r="D370">
        <v>-9999</v>
      </c>
      <c r="E370" s="10">
        <v>-9999</v>
      </c>
      <c r="F370" s="10">
        <v>-9999</v>
      </c>
      <c r="G370" s="10">
        <v>-9999</v>
      </c>
      <c r="H370" s="10">
        <v>-9999</v>
      </c>
      <c r="I370" s="10">
        <v>-9999</v>
      </c>
      <c r="J370" s="10">
        <v>-9999</v>
      </c>
      <c r="K370" s="10">
        <v>-9999</v>
      </c>
      <c r="L370" s="10">
        <v>-9999</v>
      </c>
      <c r="M370" s="10">
        <v>-9999</v>
      </c>
      <c r="N370" s="10">
        <v>-9999</v>
      </c>
      <c r="O370" s="10">
        <v>-9999</v>
      </c>
      <c r="P370" s="10">
        <v>-9999</v>
      </c>
    </row>
    <row r="371" spans="1:16" x14ac:dyDescent="0.25">
      <c r="A371">
        <v>137</v>
      </c>
      <c r="B371">
        <v>0</v>
      </c>
      <c r="C371">
        <v>0</v>
      </c>
      <c r="D371">
        <v>-9999</v>
      </c>
      <c r="E371" s="10">
        <v>-9999</v>
      </c>
      <c r="F371" s="10">
        <v>-9999</v>
      </c>
      <c r="G371" s="10">
        <v>-9999</v>
      </c>
      <c r="H371" s="10">
        <v>-9999</v>
      </c>
      <c r="I371" s="10">
        <v>-9999</v>
      </c>
      <c r="J371" s="10">
        <v>-9999</v>
      </c>
      <c r="K371" s="10">
        <v>-9999</v>
      </c>
      <c r="L371" s="10">
        <v>-9999</v>
      </c>
      <c r="M371" s="10">
        <v>-9999</v>
      </c>
      <c r="N371" s="10">
        <v>-9999</v>
      </c>
      <c r="O371" s="10">
        <v>-9999</v>
      </c>
      <c r="P371" s="10">
        <v>-9999</v>
      </c>
    </row>
    <row r="372" spans="1:16" x14ac:dyDescent="0.25">
      <c r="A372">
        <v>138</v>
      </c>
      <c r="B372">
        <v>0</v>
      </c>
      <c r="C372">
        <v>0</v>
      </c>
      <c r="D372">
        <v>-9999</v>
      </c>
      <c r="E372" s="10">
        <v>-9999</v>
      </c>
      <c r="F372" s="10">
        <v>-9999</v>
      </c>
      <c r="G372" s="10">
        <v>-9999</v>
      </c>
      <c r="H372" s="10">
        <v>-9999</v>
      </c>
      <c r="I372" s="10">
        <v>-9999</v>
      </c>
      <c r="J372" s="10">
        <v>-9999</v>
      </c>
      <c r="K372" s="10">
        <v>-9999</v>
      </c>
      <c r="L372" s="10">
        <v>-9999</v>
      </c>
      <c r="M372" s="10">
        <v>-9999</v>
      </c>
      <c r="N372" s="10">
        <v>-9999</v>
      </c>
      <c r="O372" s="10">
        <v>-9999</v>
      </c>
      <c r="P372" s="10">
        <v>-9999</v>
      </c>
    </row>
    <row r="373" spans="1:16" x14ac:dyDescent="0.25">
      <c r="A373">
        <v>139</v>
      </c>
      <c r="B373">
        <v>0</v>
      </c>
      <c r="C373">
        <v>0</v>
      </c>
      <c r="D373">
        <v>-9999</v>
      </c>
      <c r="E373" s="10">
        <v>-9999</v>
      </c>
      <c r="F373" s="10">
        <v>-9999</v>
      </c>
      <c r="G373" s="10">
        <v>-9999</v>
      </c>
      <c r="H373" s="10">
        <v>-9999</v>
      </c>
      <c r="I373" s="10">
        <v>-9999</v>
      </c>
      <c r="J373" s="10">
        <v>-9999</v>
      </c>
      <c r="K373" s="10">
        <v>-9999</v>
      </c>
      <c r="L373" s="10">
        <v>-9999</v>
      </c>
      <c r="M373" s="10">
        <v>-9999</v>
      </c>
      <c r="N373" s="10">
        <v>-9999</v>
      </c>
      <c r="O373" s="10">
        <v>-9999</v>
      </c>
      <c r="P373" s="10">
        <v>-9999</v>
      </c>
    </row>
    <row r="374" spans="1:16" x14ac:dyDescent="0.25">
      <c r="A374">
        <v>140</v>
      </c>
      <c r="B374">
        <v>0</v>
      </c>
      <c r="C374">
        <v>0</v>
      </c>
      <c r="D374">
        <v>-9999</v>
      </c>
      <c r="E374" s="10">
        <v>-9999</v>
      </c>
      <c r="F374" s="10">
        <v>-9999</v>
      </c>
      <c r="G374" s="10">
        <v>-9999</v>
      </c>
      <c r="H374" s="10">
        <v>-9999</v>
      </c>
      <c r="I374" s="10">
        <v>-9999</v>
      </c>
      <c r="J374" s="10">
        <v>-9999</v>
      </c>
      <c r="K374" s="10">
        <v>-9999</v>
      </c>
      <c r="L374" s="10">
        <v>-9999</v>
      </c>
      <c r="M374" s="10">
        <v>-9999</v>
      </c>
      <c r="N374" s="10">
        <v>-9999</v>
      </c>
      <c r="O374" s="10">
        <v>-9999</v>
      </c>
      <c r="P374" s="10">
        <v>-9999</v>
      </c>
    </row>
    <row r="375" spans="1:16" x14ac:dyDescent="0.25">
      <c r="A375">
        <v>141</v>
      </c>
      <c r="B375">
        <v>0</v>
      </c>
      <c r="C375">
        <v>0</v>
      </c>
      <c r="D375">
        <v>-9999</v>
      </c>
      <c r="E375" s="10">
        <v>-9999</v>
      </c>
      <c r="F375" s="10">
        <v>-9999</v>
      </c>
      <c r="G375" s="10">
        <v>-9999</v>
      </c>
      <c r="H375" s="10">
        <v>-9999</v>
      </c>
      <c r="I375" s="10">
        <v>-9999</v>
      </c>
      <c r="J375" s="10">
        <v>-9999</v>
      </c>
      <c r="K375" s="10">
        <v>-9999</v>
      </c>
      <c r="L375" s="10">
        <v>-9999</v>
      </c>
      <c r="M375" s="10">
        <v>-9999</v>
      </c>
      <c r="N375" s="10">
        <v>-9999</v>
      </c>
      <c r="O375" s="10">
        <v>-9999</v>
      </c>
      <c r="P375" s="10">
        <v>-9999</v>
      </c>
    </row>
    <row r="376" spans="1:16" x14ac:dyDescent="0.25">
      <c r="A376">
        <v>142</v>
      </c>
      <c r="B376">
        <v>0</v>
      </c>
      <c r="C376">
        <v>0</v>
      </c>
      <c r="D376">
        <v>-9999</v>
      </c>
      <c r="E376" s="10">
        <v>-9999</v>
      </c>
      <c r="F376" s="10">
        <v>-9999</v>
      </c>
      <c r="G376" s="10">
        <v>-9999</v>
      </c>
      <c r="H376" s="10">
        <v>-9999</v>
      </c>
      <c r="I376" s="10">
        <v>-9999</v>
      </c>
      <c r="J376" s="10">
        <v>-9999</v>
      </c>
      <c r="K376" s="10">
        <v>-9999</v>
      </c>
      <c r="L376" s="10">
        <v>-9999</v>
      </c>
      <c r="M376" s="10">
        <v>-9999</v>
      </c>
      <c r="N376" s="10">
        <v>-9999</v>
      </c>
      <c r="O376" s="10">
        <v>-9999</v>
      </c>
      <c r="P376" s="10">
        <v>-9999</v>
      </c>
    </row>
    <row r="377" spans="1:16" x14ac:dyDescent="0.25">
      <c r="A377">
        <v>143</v>
      </c>
      <c r="B377">
        <v>0</v>
      </c>
      <c r="C377">
        <v>0</v>
      </c>
      <c r="D377">
        <v>-9999</v>
      </c>
      <c r="E377" s="10">
        <v>-9999</v>
      </c>
      <c r="F377" s="10">
        <v>-9999</v>
      </c>
      <c r="G377" s="10">
        <v>-9999</v>
      </c>
      <c r="H377" s="10">
        <v>-9999</v>
      </c>
      <c r="I377" s="10">
        <v>-9999</v>
      </c>
      <c r="J377" s="10">
        <v>-9999</v>
      </c>
      <c r="K377" s="10">
        <v>-9999</v>
      </c>
      <c r="L377" s="10">
        <v>-9999</v>
      </c>
      <c r="M377" s="10">
        <v>-9999</v>
      </c>
      <c r="N377" s="10">
        <v>-9999</v>
      </c>
      <c r="O377" s="10">
        <v>-9999</v>
      </c>
      <c r="P377" s="10">
        <v>-9999</v>
      </c>
    </row>
    <row r="378" spans="1:16" x14ac:dyDescent="0.25">
      <c r="A378">
        <v>144</v>
      </c>
      <c r="B378">
        <v>0</v>
      </c>
      <c r="C378">
        <v>0</v>
      </c>
      <c r="D378">
        <v>-9999</v>
      </c>
      <c r="E378" s="10">
        <v>-9999</v>
      </c>
      <c r="F378" s="10">
        <v>-9999</v>
      </c>
      <c r="G378" s="10">
        <v>-9999</v>
      </c>
      <c r="H378" s="10">
        <v>-9999</v>
      </c>
      <c r="I378" s="10">
        <v>-9999</v>
      </c>
      <c r="J378" s="10">
        <v>-9999</v>
      </c>
      <c r="K378" s="10">
        <v>-9999</v>
      </c>
      <c r="L378" s="10">
        <v>-9999</v>
      </c>
      <c r="M378" s="10">
        <v>-9999</v>
      </c>
      <c r="N378" s="10">
        <v>-9999</v>
      </c>
      <c r="O378" s="10">
        <v>-9999</v>
      </c>
      <c r="P378" s="10">
        <v>-9999</v>
      </c>
    </row>
    <row r="379" spans="1:16" x14ac:dyDescent="0.25">
      <c r="A379">
        <v>145</v>
      </c>
      <c r="B379">
        <v>0</v>
      </c>
      <c r="C379">
        <v>0</v>
      </c>
      <c r="D379">
        <v>-9999</v>
      </c>
      <c r="E379" s="10">
        <v>-9999</v>
      </c>
      <c r="F379" s="10">
        <v>-9999</v>
      </c>
      <c r="G379" s="10">
        <v>-9999</v>
      </c>
      <c r="H379" s="10">
        <v>-9999</v>
      </c>
      <c r="I379" s="10">
        <v>-9999</v>
      </c>
      <c r="J379" s="10">
        <v>-9999</v>
      </c>
      <c r="K379" s="10">
        <v>-9999</v>
      </c>
      <c r="L379" s="10">
        <v>-9999</v>
      </c>
      <c r="M379" s="10">
        <v>-9999</v>
      </c>
      <c r="N379" s="10">
        <v>-9999</v>
      </c>
      <c r="O379" s="10">
        <v>-9999</v>
      </c>
      <c r="P379" s="10">
        <v>-9999</v>
      </c>
    </row>
    <row r="380" spans="1:16" x14ac:dyDescent="0.25">
      <c r="A380">
        <v>146</v>
      </c>
      <c r="B380">
        <v>0</v>
      </c>
      <c r="C380">
        <v>0</v>
      </c>
      <c r="D380">
        <v>-9999</v>
      </c>
      <c r="E380" s="10">
        <v>-9999</v>
      </c>
      <c r="F380" s="10">
        <v>-9999</v>
      </c>
      <c r="G380" s="10">
        <v>-9999</v>
      </c>
      <c r="H380" s="10">
        <v>-9999</v>
      </c>
      <c r="I380" s="10">
        <v>-9999</v>
      </c>
      <c r="J380" s="10">
        <v>-9999</v>
      </c>
      <c r="K380" s="10">
        <v>-9999</v>
      </c>
      <c r="L380" s="10">
        <v>-9999</v>
      </c>
      <c r="M380" s="10">
        <v>-9999</v>
      </c>
      <c r="N380" s="10">
        <v>-9999</v>
      </c>
      <c r="O380" s="10">
        <v>-9999</v>
      </c>
      <c r="P380" s="10">
        <v>-9999</v>
      </c>
    </row>
    <row r="381" spans="1:16" x14ac:dyDescent="0.25">
      <c r="A381">
        <v>147</v>
      </c>
      <c r="B381">
        <v>0</v>
      </c>
      <c r="C381">
        <v>0</v>
      </c>
      <c r="D381">
        <v>-9999</v>
      </c>
      <c r="E381" s="10">
        <v>-9999</v>
      </c>
      <c r="F381" s="10">
        <v>-9999</v>
      </c>
      <c r="G381" s="10">
        <v>-9999</v>
      </c>
      <c r="H381" s="10">
        <v>-9999</v>
      </c>
      <c r="I381" s="10">
        <v>-9999</v>
      </c>
      <c r="J381" s="10">
        <v>-9999</v>
      </c>
      <c r="K381" s="10">
        <v>-9999</v>
      </c>
      <c r="L381" s="10">
        <v>-9999</v>
      </c>
      <c r="M381" s="10">
        <v>-9999</v>
      </c>
      <c r="N381" s="10">
        <v>-9999</v>
      </c>
      <c r="O381" s="10">
        <v>-9999</v>
      </c>
      <c r="P381" s="10">
        <v>-9999</v>
      </c>
    </row>
    <row r="382" spans="1:16" x14ac:dyDescent="0.25">
      <c r="A382">
        <v>148</v>
      </c>
      <c r="B382">
        <v>0</v>
      </c>
      <c r="C382">
        <v>0</v>
      </c>
      <c r="D382">
        <v>-9999</v>
      </c>
      <c r="E382" s="10">
        <v>-9999</v>
      </c>
      <c r="F382" s="10">
        <v>-9999</v>
      </c>
      <c r="G382" s="10">
        <v>-9999</v>
      </c>
      <c r="H382" s="10">
        <v>-9999</v>
      </c>
      <c r="I382" s="10">
        <v>-9999</v>
      </c>
      <c r="J382" s="10">
        <v>-9999</v>
      </c>
      <c r="K382" s="10">
        <v>-9999</v>
      </c>
      <c r="L382" s="10">
        <v>-9999</v>
      </c>
      <c r="M382" s="10">
        <v>-9999</v>
      </c>
      <c r="N382" s="10">
        <v>-9999</v>
      </c>
      <c r="O382" s="10">
        <v>-9999</v>
      </c>
      <c r="P382" s="10">
        <v>-9999</v>
      </c>
    </row>
    <row r="383" spans="1:16" x14ac:dyDescent="0.25">
      <c r="A383">
        <v>149</v>
      </c>
      <c r="B383">
        <v>0</v>
      </c>
      <c r="C383">
        <v>0</v>
      </c>
      <c r="D383">
        <v>-9999</v>
      </c>
      <c r="E383" s="10">
        <v>-9999</v>
      </c>
      <c r="F383" s="10">
        <v>-9999</v>
      </c>
      <c r="G383" s="10">
        <v>-9999</v>
      </c>
      <c r="H383" s="10">
        <v>-9999</v>
      </c>
      <c r="I383" s="10">
        <v>-9999</v>
      </c>
      <c r="J383" s="10">
        <v>-9999</v>
      </c>
      <c r="K383" s="10">
        <v>-9999</v>
      </c>
      <c r="L383" s="10">
        <v>-9999</v>
      </c>
      <c r="M383" s="10">
        <v>-9999</v>
      </c>
      <c r="N383" s="10">
        <v>-9999</v>
      </c>
      <c r="O383" s="10">
        <v>-9999</v>
      </c>
      <c r="P383" s="10">
        <v>-9999</v>
      </c>
    </row>
    <row r="384" spans="1:16" x14ac:dyDescent="0.25">
      <c r="A384">
        <v>150</v>
      </c>
      <c r="B384">
        <v>0</v>
      </c>
      <c r="C384">
        <v>0</v>
      </c>
      <c r="D384">
        <v>-9999</v>
      </c>
      <c r="E384" s="10">
        <v>-9999</v>
      </c>
      <c r="F384" s="10">
        <v>-9999</v>
      </c>
      <c r="G384" s="10">
        <v>-9999</v>
      </c>
      <c r="H384" s="10">
        <v>-9999</v>
      </c>
      <c r="I384" s="10">
        <v>-9999</v>
      </c>
      <c r="J384" s="10">
        <v>-9999</v>
      </c>
      <c r="K384" s="10">
        <v>-9999</v>
      </c>
      <c r="L384" s="10">
        <v>-9999</v>
      </c>
      <c r="M384" s="10">
        <v>-9999</v>
      </c>
      <c r="N384" s="10">
        <v>-9999</v>
      </c>
      <c r="O384" s="10">
        <v>-9999</v>
      </c>
      <c r="P384" s="10">
        <v>-9999</v>
      </c>
    </row>
    <row r="385" spans="1:16" x14ac:dyDescent="0.25">
      <c r="A385">
        <v>151</v>
      </c>
      <c r="B385">
        <v>0</v>
      </c>
      <c r="C385">
        <v>0</v>
      </c>
      <c r="D385">
        <v>-9999</v>
      </c>
      <c r="E385" s="10">
        <v>-9999</v>
      </c>
      <c r="F385" s="10">
        <v>-9999</v>
      </c>
      <c r="G385" s="10">
        <v>-9999</v>
      </c>
      <c r="H385" s="10">
        <v>-9999</v>
      </c>
      <c r="I385" s="10">
        <v>-9999</v>
      </c>
      <c r="J385" s="10">
        <v>-9999</v>
      </c>
      <c r="K385" s="10">
        <v>-9999</v>
      </c>
      <c r="L385" s="10">
        <v>-9999</v>
      </c>
      <c r="M385" s="10">
        <v>-9999</v>
      </c>
      <c r="N385" s="10">
        <v>-9999</v>
      </c>
      <c r="O385" s="10">
        <v>-9999</v>
      </c>
      <c r="P385" s="10">
        <v>-9999</v>
      </c>
    </row>
    <row r="386" spans="1:16" x14ac:dyDescent="0.25">
      <c r="A386">
        <v>152</v>
      </c>
      <c r="B386">
        <v>0</v>
      </c>
      <c r="C386">
        <v>0</v>
      </c>
      <c r="D386">
        <v>-9999</v>
      </c>
      <c r="E386" s="10">
        <v>-9999</v>
      </c>
      <c r="F386" s="10">
        <v>-9999</v>
      </c>
      <c r="G386" s="10">
        <v>-9999</v>
      </c>
      <c r="H386" s="10">
        <v>-9999</v>
      </c>
      <c r="I386" s="10">
        <v>-9999</v>
      </c>
      <c r="J386" s="10">
        <v>-9999</v>
      </c>
      <c r="K386" s="10">
        <v>-9999</v>
      </c>
      <c r="L386" s="10">
        <v>-9999</v>
      </c>
      <c r="M386" s="10">
        <v>-9999</v>
      </c>
      <c r="N386" s="10">
        <v>-9999</v>
      </c>
      <c r="O386" s="10">
        <v>-9999</v>
      </c>
      <c r="P386" s="10">
        <v>-9999</v>
      </c>
    </row>
    <row r="387" spans="1:16" x14ac:dyDescent="0.25">
      <c r="A387">
        <v>153</v>
      </c>
      <c r="B387">
        <v>0</v>
      </c>
      <c r="C387">
        <v>0</v>
      </c>
      <c r="D387">
        <v>-9999</v>
      </c>
      <c r="E387" s="10">
        <v>-9999</v>
      </c>
      <c r="F387" s="10">
        <v>-9999</v>
      </c>
      <c r="G387" s="10">
        <v>-9999</v>
      </c>
      <c r="H387" s="10">
        <v>-9999</v>
      </c>
      <c r="I387" s="10">
        <v>-9999</v>
      </c>
      <c r="J387" s="10">
        <v>-9999</v>
      </c>
      <c r="K387" s="10">
        <v>-9999</v>
      </c>
      <c r="L387" s="10">
        <v>-9999</v>
      </c>
      <c r="M387" s="10">
        <v>-9999</v>
      </c>
      <c r="N387" s="10">
        <v>-9999</v>
      </c>
      <c r="O387" s="10">
        <v>-9999</v>
      </c>
      <c r="P387" s="10">
        <v>-9999</v>
      </c>
    </row>
    <row r="388" spans="1:16" x14ac:dyDescent="0.25">
      <c r="A388">
        <v>156</v>
      </c>
      <c r="B388">
        <v>0</v>
      </c>
      <c r="C388">
        <v>0</v>
      </c>
      <c r="D388">
        <v>0</v>
      </c>
      <c r="E388" s="10">
        <v>0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</row>
    <row r="389" spans="1:16" x14ac:dyDescent="0.25">
      <c r="A389">
        <v>157</v>
      </c>
      <c r="B389">
        <v>0</v>
      </c>
      <c r="C389">
        <v>0</v>
      </c>
      <c r="D389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</row>
    <row r="390" spans="1:16" x14ac:dyDescent="0.25">
      <c r="A390">
        <v>158</v>
      </c>
      <c r="B390">
        <v>2</v>
      </c>
      <c r="C390">
        <v>1</v>
      </c>
      <c r="D390">
        <v>1</v>
      </c>
      <c r="E390" s="10">
        <v>0.16033333333333336</v>
      </c>
      <c r="F390" s="10">
        <v>0.61020337668644564</v>
      </c>
      <c r="G390" s="10">
        <v>2.4300000000000002</v>
      </c>
      <c r="H390" s="10">
        <v>0</v>
      </c>
      <c r="I390" s="10">
        <v>0.154</v>
      </c>
      <c r="J390" s="10">
        <v>0.58665386610904524</v>
      </c>
      <c r="K390" s="10">
        <v>2.41</v>
      </c>
      <c r="L390" s="10">
        <v>0</v>
      </c>
      <c r="M390" s="10">
        <v>64.068666666666658</v>
      </c>
      <c r="N390" s="10">
        <v>244.19695486159969</v>
      </c>
      <c r="O390" s="10">
        <v>1012.6</v>
      </c>
      <c r="P390" s="10">
        <v>0</v>
      </c>
    </row>
    <row r="391" spans="1:16" x14ac:dyDescent="0.25">
      <c r="A391">
        <v>160</v>
      </c>
      <c r="B391">
        <v>0</v>
      </c>
      <c r="C391">
        <v>0</v>
      </c>
      <c r="D391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</row>
    <row r="392" spans="1:16" x14ac:dyDescent="0.25">
      <c r="A392">
        <v>174</v>
      </c>
      <c r="B392">
        <v>0</v>
      </c>
      <c r="C392">
        <v>0</v>
      </c>
      <c r="D392">
        <v>0</v>
      </c>
      <c r="E392" s="10">
        <v>0</v>
      </c>
      <c r="F392" s="10">
        <v>0</v>
      </c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</row>
    <row r="393" spans="1:16" x14ac:dyDescent="0.25">
      <c r="A393">
        <v>188</v>
      </c>
      <c r="B393">
        <v>0</v>
      </c>
      <c r="C393">
        <v>0</v>
      </c>
      <c r="D393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</row>
    <row r="394" spans="1:16" x14ac:dyDescent="0.25">
      <c r="A394">
        <v>189</v>
      </c>
      <c r="B394">
        <v>0</v>
      </c>
      <c r="C394">
        <v>0</v>
      </c>
      <c r="D394">
        <v>0</v>
      </c>
      <c r="E394" s="10">
        <v>0</v>
      </c>
      <c r="F394" s="10">
        <v>0</v>
      </c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</row>
    <row r="395" spans="1:16" x14ac:dyDescent="0.25">
      <c r="A395">
        <v>194</v>
      </c>
      <c r="B395">
        <v>0</v>
      </c>
      <c r="C395">
        <v>0</v>
      </c>
      <c r="D395">
        <v>-9999</v>
      </c>
      <c r="E395" s="10">
        <v>-9999</v>
      </c>
      <c r="F395" s="10">
        <v>-9999</v>
      </c>
      <c r="G395" s="10">
        <v>-9999</v>
      </c>
      <c r="H395" s="10">
        <v>-9999</v>
      </c>
      <c r="I395" s="10">
        <v>-9999</v>
      </c>
      <c r="J395" s="10">
        <v>-9999</v>
      </c>
      <c r="K395" s="10">
        <v>-9999</v>
      </c>
      <c r="L395" s="10">
        <v>-9999</v>
      </c>
      <c r="M395" s="10">
        <v>-9999</v>
      </c>
      <c r="N395" s="10">
        <v>-9999</v>
      </c>
      <c r="O395" s="10">
        <v>-9999</v>
      </c>
      <c r="P395" s="10">
        <v>-9999</v>
      </c>
    </row>
    <row r="396" spans="1:16" x14ac:dyDescent="0.25">
      <c r="A396">
        <v>198</v>
      </c>
      <c r="B396">
        <v>0</v>
      </c>
      <c r="C396">
        <v>0</v>
      </c>
      <c r="D396">
        <v>-9999</v>
      </c>
      <c r="E396" s="10">
        <v>-9999</v>
      </c>
      <c r="F396" s="10">
        <v>-9999</v>
      </c>
      <c r="G396" s="10">
        <v>-9999</v>
      </c>
      <c r="H396" s="10">
        <v>-9999</v>
      </c>
      <c r="I396" s="10">
        <v>-9999</v>
      </c>
      <c r="J396" s="10">
        <v>-9999</v>
      </c>
      <c r="K396" s="10">
        <v>-9999</v>
      </c>
      <c r="L396" s="10">
        <v>-9999</v>
      </c>
      <c r="M396" s="10">
        <v>-9999</v>
      </c>
      <c r="N396" s="10">
        <v>-9999</v>
      </c>
      <c r="O396" s="10">
        <v>-9999</v>
      </c>
      <c r="P396" s="10">
        <v>-9999</v>
      </c>
    </row>
    <row r="397" spans="1:16" x14ac:dyDescent="0.25">
      <c r="A397">
        <v>199</v>
      </c>
      <c r="B397">
        <v>0</v>
      </c>
      <c r="C397">
        <v>0</v>
      </c>
      <c r="D397">
        <v>-9999</v>
      </c>
      <c r="E397" s="10">
        <v>-9999</v>
      </c>
      <c r="F397" s="10">
        <v>-9999</v>
      </c>
      <c r="G397" s="10">
        <v>-9999</v>
      </c>
      <c r="H397" s="10">
        <v>-9999</v>
      </c>
      <c r="I397" s="10">
        <v>-9999</v>
      </c>
      <c r="J397" s="10">
        <v>-9999</v>
      </c>
      <c r="K397" s="10">
        <v>-9999</v>
      </c>
      <c r="L397" s="10">
        <v>-9999</v>
      </c>
      <c r="M397" s="10">
        <v>-9999</v>
      </c>
      <c r="N397" s="10">
        <v>-9999</v>
      </c>
      <c r="O397" s="10">
        <v>-9999</v>
      </c>
      <c r="P397" s="10">
        <v>-9999</v>
      </c>
    </row>
    <row r="398" spans="1:16" x14ac:dyDescent="0.25">
      <c r="A398">
        <v>203</v>
      </c>
      <c r="B398">
        <v>0</v>
      </c>
      <c r="C398">
        <v>0</v>
      </c>
      <c r="D398">
        <v>0</v>
      </c>
      <c r="E398" s="10">
        <v>0</v>
      </c>
      <c r="F398" s="10">
        <v>0</v>
      </c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</row>
    <row r="399" spans="1:16" x14ac:dyDescent="0.25">
      <c r="A399">
        <v>247</v>
      </c>
      <c r="B399">
        <v>0</v>
      </c>
      <c r="C399">
        <v>0</v>
      </c>
      <c r="D399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</row>
    <row r="400" spans="1:16" x14ac:dyDescent="0.25">
      <c r="A400">
        <v>250</v>
      </c>
      <c r="B400">
        <v>6</v>
      </c>
      <c r="C400">
        <v>1</v>
      </c>
      <c r="D400">
        <v>1</v>
      </c>
      <c r="E400" s="10">
        <v>1.7033333333333334</v>
      </c>
      <c r="F400" s="10">
        <v>3.566944344116262</v>
      </c>
      <c r="G400" s="10">
        <v>11.7</v>
      </c>
      <c r="H400" s="10">
        <v>0</v>
      </c>
      <c r="I400" s="10">
        <v>1.2833333333333337</v>
      </c>
      <c r="J400" s="10">
        <v>2.7989016729268363</v>
      </c>
      <c r="K400" s="10">
        <v>10.6</v>
      </c>
      <c r="L400" s="10">
        <v>0</v>
      </c>
      <c r="M400" s="10">
        <v>147.29</v>
      </c>
      <c r="N400" s="10">
        <v>304.69680174413293</v>
      </c>
      <c r="O400" s="10">
        <v>905.98</v>
      </c>
      <c r="P400" s="10">
        <v>0</v>
      </c>
    </row>
    <row r="401" spans="1:16" x14ac:dyDescent="0.25">
      <c r="A401">
        <v>260</v>
      </c>
      <c r="B401">
        <v>0</v>
      </c>
      <c r="C401">
        <v>0</v>
      </c>
      <c r="D401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</row>
    <row r="402" spans="1:16" x14ac:dyDescent="0.25">
      <c r="A402">
        <v>263</v>
      </c>
      <c r="B402">
        <v>0</v>
      </c>
      <c r="C402">
        <v>0</v>
      </c>
      <c r="D402">
        <v>0</v>
      </c>
      <c r="E402" s="10">
        <v>0</v>
      </c>
      <c r="F402" s="10">
        <v>0</v>
      </c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</row>
    <row r="403" spans="1:16" x14ac:dyDescent="0.25">
      <c r="A403">
        <v>268</v>
      </c>
      <c r="B403">
        <v>0</v>
      </c>
      <c r="C403">
        <v>0</v>
      </c>
      <c r="D403">
        <v>-9999</v>
      </c>
      <c r="E403" s="10">
        <v>-9999</v>
      </c>
      <c r="F403" s="10">
        <v>-9999</v>
      </c>
      <c r="G403" s="10">
        <v>-9999</v>
      </c>
      <c r="H403" s="10">
        <v>-9999</v>
      </c>
      <c r="I403" s="10">
        <v>-9999</v>
      </c>
      <c r="J403" s="10">
        <v>-9999</v>
      </c>
      <c r="K403" s="10">
        <v>-9999</v>
      </c>
      <c r="L403" s="10">
        <v>-9999</v>
      </c>
      <c r="M403" s="10">
        <v>-9999</v>
      </c>
      <c r="N403" s="10">
        <v>-9999</v>
      </c>
      <c r="O403" s="10">
        <v>-9999</v>
      </c>
      <c r="P403" s="10">
        <v>-9999</v>
      </c>
    </row>
    <row r="404" spans="1:16" x14ac:dyDescent="0.25">
      <c r="A404">
        <v>270</v>
      </c>
      <c r="B404">
        <v>0</v>
      </c>
      <c r="C404">
        <v>0</v>
      </c>
      <c r="D404">
        <v>-9999</v>
      </c>
      <c r="E404" s="10">
        <v>-9999</v>
      </c>
      <c r="F404" s="10">
        <v>-9999</v>
      </c>
      <c r="G404" s="10">
        <v>-9999</v>
      </c>
      <c r="H404" s="10">
        <v>-9999</v>
      </c>
      <c r="I404" s="10">
        <v>-9999</v>
      </c>
      <c r="J404" s="10">
        <v>-9999</v>
      </c>
      <c r="K404" s="10">
        <v>-9999</v>
      </c>
      <c r="L404" s="10">
        <v>-9999</v>
      </c>
      <c r="M404" s="10">
        <v>-9999</v>
      </c>
      <c r="N404" s="10">
        <v>-9999</v>
      </c>
      <c r="O404" s="10">
        <v>-9999</v>
      </c>
      <c r="P404" s="10">
        <v>-9999</v>
      </c>
    </row>
    <row r="405" spans="1:16" x14ac:dyDescent="0.25">
      <c r="A405">
        <v>271</v>
      </c>
      <c r="B405">
        <v>0</v>
      </c>
      <c r="C405">
        <v>0</v>
      </c>
      <c r="D405">
        <v>-9999</v>
      </c>
      <c r="E405" s="10">
        <v>-9999</v>
      </c>
      <c r="F405" s="10">
        <v>-9999</v>
      </c>
      <c r="G405" s="10">
        <v>-9999</v>
      </c>
      <c r="H405" s="10">
        <v>-9999</v>
      </c>
      <c r="I405" s="10">
        <v>-9999</v>
      </c>
      <c r="J405" s="10">
        <v>-9999</v>
      </c>
      <c r="K405" s="10">
        <v>-9999</v>
      </c>
      <c r="L405" s="10">
        <v>-9999</v>
      </c>
      <c r="M405" s="10">
        <v>-9999</v>
      </c>
      <c r="N405" s="10">
        <v>-9999</v>
      </c>
      <c r="O405" s="10">
        <v>-9999</v>
      </c>
      <c r="P405" s="10">
        <v>-9999</v>
      </c>
    </row>
    <row r="406" spans="1:16" x14ac:dyDescent="0.25">
      <c r="A406">
        <v>272</v>
      </c>
      <c r="B406">
        <v>0</v>
      </c>
      <c r="C406">
        <v>0</v>
      </c>
      <c r="D406">
        <v>-9999</v>
      </c>
      <c r="E406" s="10">
        <v>-9999</v>
      </c>
      <c r="F406" s="10">
        <v>-9999</v>
      </c>
      <c r="G406" s="10">
        <v>-9999</v>
      </c>
      <c r="H406" s="10">
        <v>-9999</v>
      </c>
      <c r="I406" s="10">
        <v>-9999</v>
      </c>
      <c r="J406" s="10">
        <v>-9999</v>
      </c>
      <c r="K406" s="10">
        <v>-9999</v>
      </c>
      <c r="L406" s="10">
        <v>-9999</v>
      </c>
      <c r="M406" s="10">
        <v>-9999</v>
      </c>
      <c r="N406" s="10">
        <v>-9999</v>
      </c>
      <c r="O406" s="10">
        <v>-9999</v>
      </c>
      <c r="P406" s="10">
        <v>-9999</v>
      </c>
    </row>
    <row r="407" spans="1:16" x14ac:dyDescent="0.25">
      <c r="A407">
        <v>273</v>
      </c>
      <c r="B407">
        <v>0</v>
      </c>
      <c r="C407">
        <v>0</v>
      </c>
      <c r="D407">
        <v>-9999</v>
      </c>
      <c r="E407" s="10">
        <v>-9999</v>
      </c>
      <c r="F407" s="10">
        <v>-9999</v>
      </c>
      <c r="G407" s="10">
        <v>-9999</v>
      </c>
      <c r="H407" s="10">
        <v>-9999</v>
      </c>
      <c r="I407" s="10">
        <v>-9999</v>
      </c>
      <c r="J407" s="10">
        <v>-9999</v>
      </c>
      <c r="K407" s="10">
        <v>-9999</v>
      </c>
      <c r="L407" s="10">
        <v>-9999</v>
      </c>
      <c r="M407" s="10">
        <v>-9999</v>
      </c>
      <c r="N407" s="10">
        <v>-9999</v>
      </c>
      <c r="O407" s="10">
        <v>-9999</v>
      </c>
      <c r="P407" s="10">
        <v>-9999</v>
      </c>
    </row>
    <row r="408" spans="1:16" x14ac:dyDescent="0.25">
      <c r="A408">
        <v>274</v>
      </c>
      <c r="B408">
        <v>0</v>
      </c>
      <c r="C408">
        <v>0</v>
      </c>
      <c r="D408">
        <v>-9999</v>
      </c>
      <c r="E408" s="10">
        <v>-9999</v>
      </c>
      <c r="F408" s="10">
        <v>-9999</v>
      </c>
      <c r="G408" s="10">
        <v>-9999</v>
      </c>
      <c r="H408" s="10">
        <v>-9999</v>
      </c>
      <c r="I408" s="10">
        <v>-9999</v>
      </c>
      <c r="J408" s="10">
        <v>-9999</v>
      </c>
      <c r="K408" s="10">
        <v>-9999</v>
      </c>
      <c r="L408" s="10">
        <v>-9999</v>
      </c>
      <c r="M408" s="10">
        <v>-9999</v>
      </c>
      <c r="N408" s="10">
        <v>-9999</v>
      </c>
      <c r="O408" s="10">
        <v>-9999</v>
      </c>
      <c r="P408" s="10">
        <v>-9999</v>
      </c>
    </row>
    <row r="409" spans="1:16" x14ac:dyDescent="0.25">
      <c r="A409">
        <v>275</v>
      </c>
      <c r="B409">
        <v>0</v>
      </c>
      <c r="C409">
        <v>0</v>
      </c>
      <c r="D409">
        <v>-9999</v>
      </c>
      <c r="E409" s="10">
        <v>-9999</v>
      </c>
      <c r="F409" s="10">
        <v>-9999</v>
      </c>
      <c r="G409" s="10">
        <v>-9999</v>
      </c>
      <c r="H409" s="10">
        <v>-9999</v>
      </c>
      <c r="I409" s="10">
        <v>-9999</v>
      </c>
      <c r="J409" s="10">
        <v>-9999</v>
      </c>
      <c r="K409" s="10">
        <v>-9999</v>
      </c>
      <c r="L409" s="10">
        <v>-9999</v>
      </c>
      <c r="M409" s="10">
        <v>-9999</v>
      </c>
      <c r="N409" s="10">
        <v>-9999</v>
      </c>
      <c r="O409" s="10">
        <v>-9999</v>
      </c>
      <c r="P409" s="10">
        <v>-9999</v>
      </c>
    </row>
    <row r="410" spans="1:16" x14ac:dyDescent="0.25">
      <c r="A410">
        <v>276</v>
      </c>
      <c r="B410">
        <v>0</v>
      </c>
      <c r="C410">
        <v>0</v>
      </c>
      <c r="D410">
        <v>-9999</v>
      </c>
      <c r="E410" s="10">
        <v>-9999</v>
      </c>
      <c r="F410" s="10">
        <v>-9999</v>
      </c>
      <c r="G410" s="10">
        <v>-9999</v>
      </c>
      <c r="H410" s="10">
        <v>-9999</v>
      </c>
      <c r="I410" s="10">
        <v>-9999</v>
      </c>
      <c r="J410" s="10">
        <v>-9999</v>
      </c>
      <c r="K410" s="10">
        <v>-9999</v>
      </c>
      <c r="L410" s="10">
        <v>-9999</v>
      </c>
      <c r="M410" s="10">
        <v>-9999</v>
      </c>
      <c r="N410" s="10">
        <v>-9999</v>
      </c>
      <c r="O410" s="10">
        <v>-9999</v>
      </c>
      <c r="P410" s="10">
        <v>-9999</v>
      </c>
    </row>
    <row r="411" spans="1:16" x14ac:dyDescent="0.25">
      <c r="A411">
        <v>277</v>
      </c>
      <c r="B411">
        <v>0</v>
      </c>
      <c r="C411">
        <v>0</v>
      </c>
      <c r="D411">
        <v>-9999</v>
      </c>
      <c r="E411" s="10">
        <v>-9999</v>
      </c>
      <c r="F411" s="10">
        <v>-9999</v>
      </c>
      <c r="G411" s="10">
        <v>-9999</v>
      </c>
      <c r="H411" s="10">
        <v>-9999</v>
      </c>
      <c r="I411" s="10">
        <v>-9999</v>
      </c>
      <c r="J411" s="10">
        <v>-9999</v>
      </c>
      <c r="K411" s="10">
        <v>-9999</v>
      </c>
      <c r="L411" s="10">
        <v>-9999</v>
      </c>
      <c r="M411" s="10">
        <v>-9999</v>
      </c>
      <c r="N411" s="10">
        <v>-9999</v>
      </c>
      <c r="O411" s="10">
        <v>-9999</v>
      </c>
      <c r="P411" s="10">
        <v>-9999</v>
      </c>
    </row>
    <row r="412" spans="1:16" x14ac:dyDescent="0.25">
      <c r="A412">
        <v>278</v>
      </c>
      <c r="B412">
        <v>0</v>
      </c>
      <c r="C412">
        <v>0</v>
      </c>
      <c r="D412">
        <v>-9999</v>
      </c>
      <c r="E412" s="10">
        <v>-9999</v>
      </c>
      <c r="F412" s="10">
        <v>-9999</v>
      </c>
      <c r="G412" s="10">
        <v>-9999</v>
      </c>
      <c r="H412" s="10">
        <v>-9999</v>
      </c>
      <c r="I412" s="10">
        <v>-9999</v>
      </c>
      <c r="J412" s="10">
        <v>-9999</v>
      </c>
      <c r="K412" s="10">
        <v>-9999</v>
      </c>
      <c r="L412" s="10">
        <v>-9999</v>
      </c>
      <c r="M412" s="10">
        <v>-9999</v>
      </c>
      <c r="N412" s="10">
        <v>-9999</v>
      </c>
      <c r="O412" s="10">
        <v>-9999</v>
      </c>
      <c r="P412" s="10">
        <v>-9999</v>
      </c>
    </row>
    <row r="413" spans="1:16" x14ac:dyDescent="0.25">
      <c r="A413">
        <v>279</v>
      </c>
      <c r="B413">
        <v>0</v>
      </c>
      <c r="C413">
        <v>0</v>
      </c>
      <c r="D413">
        <v>-9999</v>
      </c>
      <c r="E413" s="10">
        <v>-9999</v>
      </c>
      <c r="F413" s="10">
        <v>-9999</v>
      </c>
      <c r="G413" s="10">
        <v>-9999</v>
      </c>
      <c r="H413" s="10">
        <v>-9999</v>
      </c>
      <c r="I413" s="10">
        <v>-9999</v>
      </c>
      <c r="J413" s="10">
        <v>-9999</v>
      </c>
      <c r="K413" s="10">
        <v>-9999</v>
      </c>
      <c r="L413" s="10">
        <v>-9999</v>
      </c>
      <c r="M413" s="10">
        <v>-9999</v>
      </c>
      <c r="N413" s="10">
        <v>-9999</v>
      </c>
      <c r="O413" s="10">
        <v>-9999</v>
      </c>
      <c r="P413" s="10">
        <v>-9999</v>
      </c>
    </row>
    <row r="414" spans="1:16" x14ac:dyDescent="0.25">
      <c r="A414">
        <v>280</v>
      </c>
      <c r="B414">
        <v>0</v>
      </c>
      <c r="C414">
        <v>0</v>
      </c>
      <c r="D414">
        <v>-9999</v>
      </c>
      <c r="E414" s="10">
        <v>-9999</v>
      </c>
      <c r="F414" s="10">
        <v>-9999</v>
      </c>
      <c r="G414" s="10">
        <v>-9999</v>
      </c>
      <c r="H414" s="10">
        <v>-9999</v>
      </c>
      <c r="I414" s="10">
        <v>-9999</v>
      </c>
      <c r="J414" s="10">
        <v>-9999</v>
      </c>
      <c r="K414" s="10">
        <v>-9999</v>
      </c>
      <c r="L414" s="10">
        <v>-9999</v>
      </c>
      <c r="M414" s="10">
        <v>-9999</v>
      </c>
      <c r="N414" s="10">
        <v>-9999</v>
      </c>
      <c r="O414" s="10">
        <v>-9999</v>
      </c>
      <c r="P414" s="10">
        <v>-9999</v>
      </c>
    </row>
    <row r="415" spans="1:16" x14ac:dyDescent="0.25">
      <c r="A415">
        <v>281</v>
      </c>
      <c r="B415">
        <v>0</v>
      </c>
      <c r="C415">
        <v>0</v>
      </c>
      <c r="D415">
        <v>-9999</v>
      </c>
      <c r="E415" s="10">
        <v>-9999</v>
      </c>
      <c r="F415" s="10">
        <v>-9999</v>
      </c>
      <c r="G415" s="10">
        <v>-9999</v>
      </c>
      <c r="H415" s="10">
        <v>-9999</v>
      </c>
      <c r="I415" s="10">
        <v>-9999</v>
      </c>
      <c r="J415" s="10">
        <v>-9999</v>
      </c>
      <c r="K415" s="10">
        <v>-9999</v>
      </c>
      <c r="L415" s="10">
        <v>-9999</v>
      </c>
      <c r="M415" s="10">
        <v>-9999</v>
      </c>
      <c r="N415" s="10">
        <v>-9999</v>
      </c>
      <c r="O415" s="10">
        <v>-9999</v>
      </c>
      <c r="P415" s="10">
        <v>-9999</v>
      </c>
    </row>
    <row r="416" spans="1:16" x14ac:dyDescent="0.25">
      <c r="A416">
        <v>282</v>
      </c>
      <c r="B416">
        <v>0</v>
      </c>
      <c r="C416">
        <v>0</v>
      </c>
      <c r="D416">
        <v>-9999</v>
      </c>
      <c r="E416" s="10">
        <v>-9999</v>
      </c>
      <c r="F416" s="10">
        <v>-9999</v>
      </c>
      <c r="G416" s="10">
        <v>-9999</v>
      </c>
      <c r="H416" s="10">
        <v>-9999</v>
      </c>
      <c r="I416" s="10">
        <v>-9999</v>
      </c>
      <c r="J416" s="10">
        <v>-9999</v>
      </c>
      <c r="K416" s="10">
        <v>-9999</v>
      </c>
      <c r="L416" s="10">
        <v>-9999</v>
      </c>
      <c r="M416" s="10">
        <v>-9999</v>
      </c>
      <c r="N416" s="10">
        <v>-9999</v>
      </c>
      <c r="O416" s="10">
        <v>-9999</v>
      </c>
      <c r="P416" s="10">
        <v>-9999</v>
      </c>
    </row>
    <row r="417" spans="1:16" x14ac:dyDescent="0.25">
      <c r="A417">
        <v>283</v>
      </c>
      <c r="B417">
        <v>0</v>
      </c>
      <c r="C417">
        <v>0</v>
      </c>
      <c r="D417">
        <v>-9999</v>
      </c>
      <c r="E417" s="10">
        <v>-9999</v>
      </c>
      <c r="F417" s="10">
        <v>-9999</v>
      </c>
      <c r="G417" s="10">
        <v>-9999</v>
      </c>
      <c r="H417" s="10">
        <v>-9999</v>
      </c>
      <c r="I417" s="10">
        <v>-9999</v>
      </c>
      <c r="J417" s="10">
        <v>-9999</v>
      </c>
      <c r="K417" s="10">
        <v>-9999</v>
      </c>
      <c r="L417" s="10">
        <v>-9999</v>
      </c>
      <c r="M417" s="10">
        <v>-9999</v>
      </c>
      <c r="N417" s="10">
        <v>-9999</v>
      </c>
      <c r="O417" s="10">
        <v>-9999</v>
      </c>
      <c r="P417" s="10">
        <v>-9999</v>
      </c>
    </row>
    <row r="418" spans="1:16" x14ac:dyDescent="0.25">
      <c r="A418">
        <v>284</v>
      </c>
      <c r="B418">
        <v>0</v>
      </c>
      <c r="C418">
        <v>0</v>
      </c>
      <c r="D418">
        <v>-9999</v>
      </c>
      <c r="E418" s="10">
        <v>-9999</v>
      </c>
      <c r="F418" s="10">
        <v>-9999</v>
      </c>
      <c r="G418" s="10">
        <v>-9999</v>
      </c>
      <c r="H418" s="10">
        <v>-9999</v>
      </c>
      <c r="I418" s="10">
        <v>-9999</v>
      </c>
      <c r="J418" s="10">
        <v>-9999</v>
      </c>
      <c r="K418" s="10">
        <v>-9999</v>
      </c>
      <c r="L418" s="10">
        <v>-9999</v>
      </c>
      <c r="M418" s="10">
        <v>-9999</v>
      </c>
      <c r="N418" s="10">
        <v>-9999</v>
      </c>
      <c r="O418" s="10">
        <v>-9999</v>
      </c>
      <c r="P418" s="10">
        <v>-9999</v>
      </c>
    </row>
    <row r="419" spans="1:16" x14ac:dyDescent="0.25">
      <c r="A419">
        <v>285</v>
      </c>
      <c r="B419">
        <v>0</v>
      </c>
      <c r="C419">
        <v>0</v>
      </c>
      <c r="D419">
        <v>-9999</v>
      </c>
      <c r="E419" s="10">
        <v>-9999</v>
      </c>
      <c r="F419" s="10">
        <v>-9999</v>
      </c>
      <c r="G419" s="10">
        <v>-9999</v>
      </c>
      <c r="H419" s="10">
        <v>-9999</v>
      </c>
      <c r="I419" s="10">
        <v>-9999</v>
      </c>
      <c r="J419" s="10">
        <v>-9999</v>
      </c>
      <c r="K419" s="10">
        <v>-9999</v>
      </c>
      <c r="L419" s="10">
        <v>-9999</v>
      </c>
      <c r="M419" s="10">
        <v>-9999</v>
      </c>
      <c r="N419" s="10">
        <v>-9999</v>
      </c>
      <c r="O419" s="10">
        <v>-9999</v>
      </c>
      <c r="P419" s="10">
        <v>-9999</v>
      </c>
    </row>
    <row r="420" spans="1:16" x14ac:dyDescent="0.25">
      <c r="A420">
        <v>286</v>
      </c>
      <c r="B420">
        <v>0</v>
      </c>
      <c r="C420">
        <v>0</v>
      </c>
      <c r="D420">
        <v>-9999</v>
      </c>
      <c r="E420" s="10">
        <v>-9999</v>
      </c>
      <c r="F420" s="10">
        <v>-9999</v>
      </c>
      <c r="G420" s="10">
        <v>-9999</v>
      </c>
      <c r="H420" s="10">
        <v>-9999</v>
      </c>
      <c r="I420" s="10">
        <v>-9999</v>
      </c>
      <c r="J420" s="10">
        <v>-9999</v>
      </c>
      <c r="K420" s="10">
        <v>-9999</v>
      </c>
      <c r="L420" s="10">
        <v>-9999</v>
      </c>
      <c r="M420" s="10">
        <v>-9999</v>
      </c>
      <c r="N420" s="10">
        <v>-9999</v>
      </c>
      <c r="O420" s="10">
        <v>-9999</v>
      </c>
      <c r="P420" s="10">
        <v>-9999</v>
      </c>
    </row>
    <row r="421" spans="1:16" x14ac:dyDescent="0.25">
      <c r="A421">
        <v>287</v>
      </c>
      <c r="B421">
        <v>0</v>
      </c>
      <c r="C421">
        <v>0</v>
      </c>
      <c r="D421">
        <v>-9999</v>
      </c>
      <c r="E421" s="10">
        <v>-9999</v>
      </c>
      <c r="F421" s="10">
        <v>-9999</v>
      </c>
      <c r="G421" s="10">
        <v>-9999</v>
      </c>
      <c r="H421" s="10">
        <v>-9999</v>
      </c>
      <c r="I421" s="10">
        <v>-9999</v>
      </c>
      <c r="J421" s="10">
        <v>-9999</v>
      </c>
      <c r="K421" s="10">
        <v>-9999</v>
      </c>
      <c r="L421" s="10">
        <v>-9999</v>
      </c>
      <c r="M421" s="10">
        <v>-9999</v>
      </c>
      <c r="N421" s="10">
        <v>-9999</v>
      </c>
      <c r="O421" s="10">
        <v>-9999</v>
      </c>
      <c r="P421" s="10">
        <v>-9999</v>
      </c>
    </row>
    <row r="422" spans="1:16" x14ac:dyDescent="0.25">
      <c r="A422">
        <v>288</v>
      </c>
      <c r="B422">
        <v>0</v>
      </c>
      <c r="C422">
        <v>0</v>
      </c>
      <c r="D422">
        <v>-9999</v>
      </c>
      <c r="E422" s="10">
        <v>-9999</v>
      </c>
      <c r="F422" s="10">
        <v>-9999</v>
      </c>
      <c r="G422" s="10">
        <v>-9999</v>
      </c>
      <c r="H422" s="10">
        <v>-9999</v>
      </c>
      <c r="I422" s="10">
        <v>-9999</v>
      </c>
      <c r="J422" s="10">
        <v>-9999</v>
      </c>
      <c r="K422" s="10">
        <v>-9999</v>
      </c>
      <c r="L422" s="10">
        <v>-9999</v>
      </c>
      <c r="M422" s="10">
        <v>-9999</v>
      </c>
      <c r="N422" s="10">
        <v>-9999</v>
      </c>
      <c r="O422" s="10">
        <v>-9999</v>
      </c>
      <c r="P422" s="10">
        <v>-9999</v>
      </c>
    </row>
    <row r="423" spans="1:16" x14ac:dyDescent="0.25">
      <c r="A423">
        <v>289</v>
      </c>
      <c r="B423">
        <v>0</v>
      </c>
      <c r="C423">
        <v>0</v>
      </c>
      <c r="D423">
        <v>-9999</v>
      </c>
      <c r="E423" s="10">
        <v>-9999</v>
      </c>
      <c r="F423" s="10">
        <v>-9999</v>
      </c>
      <c r="G423" s="10">
        <v>-9999</v>
      </c>
      <c r="H423" s="10">
        <v>-9999</v>
      </c>
      <c r="I423" s="10">
        <v>-9999</v>
      </c>
      <c r="J423" s="10">
        <v>-9999</v>
      </c>
      <c r="K423" s="10">
        <v>-9999</v>
      </c>
      <c r="L423" s="10">
        <v>-9999</v>
      </c>
      <c r="M423" s="10">
        <v>-9999</v>
      </c>
      <c r="N423" s="10">
        <v>-9999</v>
      </c>
      <c r="O423" s="10">
        <v>-9999</v>
      </c>
      <c r="P423" s="10">
        <v>-9999</v>
      </c>
    </row>
    <row r="424" spans="1:16" x14ac:dyDescent="0.25">
      <c r="A424">
        <v>290</v>
      </c>
      <c r="B424">
        <v>0</v>
      </c>
      <c r="C424">
        <v>0</v>
      </c>
      <c r="D424">
        <v>-9999</v>
      </c>
      <c r="E424" s="10">
        <v>-9999</v>
      </c>
      <c r="F424" s="10">
        <v>-9999</v>
      </c>
      <c r="G424" s="10">
        <v>-9999</v>
      </c>
      <c r="H424" s="10">
        <v>-9999</v>
      </c>
      <c r="I424" s="10">
        <v>-9999</v>
      </c>
      <c r="J424" s="10">
        <v>-9999</v>
      </c>
      <c r="K424" s="10">
        <v>-9999</v>
      </c>
      <c r="L424" s="10">
        <v>-9999</v>
      </c>
      <c r="M424" s="10">
        <v>-9999</v>
      </c>
      <c r="N424" s="10">
        <v>-9999</v>
      </c>
      <c r="O424" s="10">
        <v>-9999</v>
      </c>
      <c r="P424" s="10">
        <v>-9999</v>
      </c>
    </row>
    <row r="425" spans="1:16" x14ac:dyDescent="0.25">
      <c r="A425">
        <v>291</v>
      </c>
      <c r="B425">
        <v>0</v>
      </c>
      <c r="C425">
        <v>0</v>
      </c>
      <c r="D425">
        <v>-9999</v>
      </c>
      <c r="E425" s="10">
        <v>-9999</v>
      </c>
      <c r="F425" s="10">
        <v>-9999</v>
      </c>
      <c r="G425" s="10">
        <v>-9999</v>
      </c>
      <c r="H425" s="10">
        <v>-9999</v>
      </c>
      <c r="I425" s="10">
        <v>-9999</v>
      </c>
      <c r="J425" s="10">
        <v>-9999</v>
      </c>
      <c r="K425" s="10">
        <v>-9999</v>
      </c>
      <c r="L425" s="10">
        <v>-9999</v>
      </c>
      <c r="M425" s="10">
        <v>-9999</v>
      </c>
      <c r="N425" s="10">
        <v>-9999</v>
      </c>
      <c r="O425" s="10">
        <v>-9999</v>
      </c>
      <c r="P425" s="10">
        <v>-9999</v>
      </c>
    </row>
    <row r="426" spans="1:16" x14ac:dyDescent="0.25">
      <c r="A426">
        <v>292</v>
      </c>
      <c r="B426">
        <v>0</v>
      </c>
      <c r="C426">
        <v>0</v>
      </c>
      <c r="D426">
        <v>-9999</v>
      </c>
      <c r="E426" s="10">
        <v>-9999</v>
      </c>
      <c r="F426" s="10">
        <v>-9999</v>
      </c>
      <c r="G426" s="10">
        <v>-9999</v>
      </c>
      <c r="H426" s="10">
        <v>-9999</v>
      </c>
      <c r="I426" s="10">
        <v>-9999</v>
      </c>
      <c r="J426" s="10">
        <v>-9999</v>
      </c>
      <c r="K426" s="10">
        <v>-9999</v>
      </c>
      <c r="L426" s="10">
        <v>-9999</v>
      </c>
      <c r="M426" s="10">
        <v>-9999</v>
      </c>
      <c r="N426" s="10">
        <v>-9999</v>
      </c>
      <c r="O426" s="10">
        <v>-9999</v>
      </c>
      <c r="P426" s="10">
        <v>-9999</v>
      </c>
    </row>
    <row r="427" spans="1:16" x14ac:dyDescent="0.25">
      <c r="A427">
        <v>293</v>
      </c>
      <c r="B427">
        <v>27</v>
      </c>
      <c r="C427">
        <v>1</v>
      </c>
      <c r="D427">
        <v>1</v>
      </c>
      <c r="E427" s="10">
        <v>12.314333333333332</v>
      </c>
      <c r="F427" s="10">
        <v>9.2624580350236823</v>
      </c>
      <c r="G427" s="10">
        <v>32.909999999999997</v>
      </c>
      <c r="H427" s="10">
        <v>0</v>
      </c>
      <c r="I427" s="10">
        <v>12.891</v>
      </c>
      <c r="J427" s="10">
        <v>9.9562568613739142</v>
      </c>
      <c r="K427" s="10">
        <v>32.06</v>
      </c>
      <c r="L427" s="10">
        <v>0</v>
      </c>
      <c r="M427" s="10">
        <v>916.1436666666666</v>
      </c>
      <c r="N427" s="10">
        <v>374.658177133489</v>
      </c>
      <c r="O427" s="10">
        <v>1573.27</v>
      </c>
      <c r="P427" s="10">
        <v>0</v>
      </c>
    </row>
    <row r="428" spans="1:16" x14ac:dyDescent="0.25">
      <c r="A428">
        <v>306</v>
      </c>
      <c r="B428">
        <v>0</v>
      </c>
      <c r="C428">
        <v>0</v>
      </c>
      <c r="D428">
        <v>-9999</v>
      </c>
      <c r="E428" s="10">
        <v>-9999</v>
      </c>
      <c r="F428" s="10">
        <v>-9999</v>
      </c>
      <c r="G428" s="10">
        <v>-9999</v>
      </c>
      <c r="H428" s="10">
        <v>-9999</v>
      </c>
      <c r="I428" s="10">
        <v>-9999</v>
      </c>
      <c r="J428" s="10">
        <v>-9999</v>
      </c>
      <c r="K428" s="10">
        <v>-9999</v>
      </c>
      <c r="L428" s="10">
        <v>-9999</v>
      </c>
      <c r="M428" s="10">
        <v>-9999</v>
      </c>
      <c r="N428" s="10">
        <v>-9999</v>
      </c>
      <c r="O428" s="10">
        <v>-9999</v>
      </c>
      <c r="P428" s="10">
        <v>-9999</v>
      </c>
    </row>
    <row r="429" spans="1:16" x14ac:dyDescent="0.25">
      <c r="A429">
        <v>307</v>
      </c>
      <c r="B429">
        <v>0</v>
      </c>
      <c r="C429">
        <v>0</v>
      </c>
      <c r="D429">
        <v>-9999</v>
      </c>
      <c r="E429" s="10">
        <v>-9999</v>
      </c>
      <c r="F429" s="10">
        <v>-9999</v>
      </c>
      <c r="G429" s="10">
        <v>-9999</v>
      </c>
      <c r="H429" s="10">
        <v>-9999</v>
      </c>
      <c r="I429" s="10">
        <v>-9999</v>
      </c>
      <c r="J429" s="10">
        <v>-9999</v>
      </c>
      <c r="K429" s="10">
        <v>-9999</v>
      </c>
      <c r="L429" s="10">
        <v>-9999</v>
      </c>
      <c r="M429" s="10">
        <v>-9999</v>
      </c>
      <c r="N429" s="10">
        <v>-9999</v>
      </c>
      <c r="O429" s="10">
        <v>-9999</v>
      </c>
      <c r="P429" s="10">
        <v>-9999</v>
      </c>
    </row>
    <row r="430" spans="1:16" x14ac:dyDescent="0.25">
      <c r="A430">
        <v>308</v>
      </c>
      <c r="B430">
        <v>0</v>
      </c>
      <c r="C430">
        <v>0</v>
      </c>
      <c r="D430">
        <v>-9999</v>
      </c>
      <c r="E430" s="10">
        <v>-9999</v>
      </c>
      <c r="F430" s="10">
        <v>-9999</v>
      </c>
      <c r="G430" s="10">
        <v>-9999</v>
      </c>
      <c r="H430" s="10">
        <v>-9999</v>
      </c>
      <c r="I430" s="10">
        <v>-9999</v>
      </c>
      <c r="J430" s="10">
        <v>-9999</v>
      </c>
      <c r="K430" s="10">
        <v>-9999</v>
      </c>
      <c r="L430" s="10">
        <v>-9999</v>
      </c>
      <c r="M430" s="10">
        <v>-9999</v>
      </c>
      <c r="N430" s="10">
        <v>-9999</v>
      </c>
      <c r="O430" s="10">
        <v>-9999</v>
      </c>
      <c r="P430" s="10">
        <v>-9999</v>
      </c>
    </row>
    <row r="431" spans="1:16" x14ac:dyDescent="0.25">
      <c r="A431">
        <v>311</v>
      </c>
      <c r="B431">
        <v>0</v>
      </c>
      <c r="C431">
        <v>0</v>
      </c>
      <c r="D431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</row>
    <row r="432" spans="1:16" x14ac:dyDescent="0.25">
      <c r="A432">
        <v>331</v>
      </c>
      <c r="B432">
        <v>2</v>
      </c>
      <c r="C432">
        <v>1</v>
      </c>
      <c r="D432">
        <v>1</v>
      </c>
      <c r="E432" s="10">
        <v>8.5666666666666683E-2</v>
      </c>
      <c r="F432" s="10">
        <v>0.33043005763475231</v>
      </c>
      <c r="G432" s="10">
        <v>1.49</v>
      </c>
      <c r="H432" s="10">
        <v>0</v>
      </c>
      <c r="I432" s="10">
        <v>6.4666666666666664E-2</v>
      </c>
      <c r="J432" s="10">
        <v>0.24749410767396732</v>
      </c>
      <c r="K432" s="10">
        <v>1.07</v>
      </c>
      <c r="L432" s="10">
        <v>0</v>
      </c>
      <c r="M432" s="10">
        <v>50.789333333333325</v>
      </c>
      <c r="N432" s="10">
        <v>193.6257104425128</v>
      </c>
      <c r="O432" s="10">
        <v>805.56</v>
      </c>
      <c r="P432" s="10">
        <v>0</v>
      </c>
    </row>
    <row r="433" spans="1:16" x14ac:dyDescent="0.25">
      <c r="A433">
        <v>348</v>
      </c>
      <c r="B433">
        <v>0</v>
      </c>
      <c r="C433">
        <v>0</v>
      </c>
      <c r="D433">
        <v>-9999</v>
      </c>
      <c r="E433" s="10">
        <v>-9999</v>
      </c>
      <c r="F433" s="10">
        <v>-9999</v>
      </c>
      <c r="G433" s="10">
        <v>-9999</v>
      </c>
      <c r="H433" s="10">
        <v>-9999</v>
      </c>
      <c r="I433" s="10">
        <v>-9999</v>
      </c>
      <c r="J433" s="10">
        <v>-9999</v>
      </c>
      <c r="K433" s="10">
        <v>-9999</v>
      </c>
      <c r="L433" s="10">
        <v>-9999</v>
      </c>
      <c r="M433" s="10">
        <v>-9999</v>
      </c>
      <c r="N433" s="10">
        <v>-9999</v>
      </c>
      <c r="O433" s="10">
        <v>-9999</v>
      </c>
      <c r="P433" s="10">
        <v>-9999</v>
      </c>
    </row>
    <row r="434" spans="1:16" x14ac:dyDescent="0.25">
      <c r="A434">
        <v>349</v>
      </c>
      <c r="B434">
        <v>0</v>
      </c>
      <c r="C434">
        <v>0</v>
      </c>
      <c r="D434">
        <v>-9999</v>
      </c>
      <c r="E434" s="10">
        <v>-9999</v>
      </c>
      <c r="F434" s="10">
        <v>-9999</v>
      </c>
      <c r="G434" s="10">
        <v>-9999</v>
      </c>
      <c r="H434" s="10">
        <v>-9999</v>
      </c>
      <c r="I434" s="10">
        <v>-9999</v>
      </c>
      <c r="J434" s="10">
        <v>-9999</v>
      </c>
      <c r="K434" s="10">
        <v>-9999</v>
      </c>
      <c r="L434" s="10">
        <v>-9999</v>
      </c>
      <c r="M434" s="10">
        <v>-9999</v>
      </c>
      <c r="N434" s="10">
        <v>-9999</v>
      </c>
      <c r="O434" s="10">
        <v>-9999</v>
      </c>
      <c r="P434" s="10">
        <v>-9999</v>
      </c>
    </row>
    <row r="435" spans="1:16" x14ac:dyDescent="0.25">
      <c r="A435">
        <v>350</v>
      </c>
      <c r="B435">
        <v>0</v>
      </c>
      <c r="C435">
        <v>0</v>
      </c>
      <c r="D435">
        <v>-9999</v>
      </c>
      <c r="E435" s="10">
        <v>-9999</v>
      </c>
      <c r="F435" s="10">
        <v>-9999</v>
      </c>
      <c r="G435" s="10">
        <v>-9999</v>
      </c>
      <c r="H435" s="10">
        <v>-9999</v>
      </c>
      <c r="I435" s="10">
        <v>-9999</v>
      </c>
      <c r="J435" s="10">
        <v>-9999</v>
      </c>
      <c r="K435" s="10">
        <v>-9999</v>
      </c>
      <c r="L435" s="10">
        <v>-9999</v>
      </c>
      <c r="M435" s="10">
        <v>-9999</v>
      </c>
      <c r="N435" s="10">
        <v>-9999</v>
      </c>
      <c r="O435" s="10">
        <v>-9999</v>
      </c>
      <c r="P435" s="10">
        <v>-9999</v>
      </c>
    </row>
    <row r="436" spans="1:16" x14ac:dyDescent="0.25">
      <c r="A436">
        <v>351</v>
      </c>
      <c r="B436">
        <v>0</v>
      </c>
      <c r="C436">
        <v>0</v>
      </c>
      <c r="D436">
        <v>-9999</v>
      </c>
      <c r="E436" s="10">
        <v>-9999</v>
      </c>
      <c r="F436" s="10">
        <v>-9999</v>
      </c>
      <c r="G436" s="10">
        <v>-9999</v>
      </c>
      <c r="H436" s="10">
        <v>-9999</v>
      </c>
      <c r="I436" s="10">
        <v>-9999</v>
      </c>
      <c r="J436" s="10">
        <v>-9999</v>
      </c>
      <c r="K436" s="10">
        <v>-9999</v>
      </c>
      <c r="L436" s="10">
        <v>-9999</v>
      </c>
      <c r="M436" s="10">
        <v>-9999</v>
      </c>
      <c r="N436" s="10">
        <v>-9999</v>
      </c>
      <c r="O436" s="10">
        <v>-9999</v>
      </c>
      <c r="P436" s="10">
        <v>-9999</v>
      </c>
    </row>
    <row r="437" spans="1:16" x14ac:dyDescent="0.25">
      <c r="A437">
        <v>352</v>
      </c>
      <c r="B437">
        <v>5</v>
      </c>
      <c r="C437">
        <v>1</v>
      </c>
      <c r="D437">
        <v>1</v>
      </c>
      <c r="E437" s="10">
        <v>6.0520000000000005</v>
      </c>
      <c r="F437" s="10">
        <v>13.814798512140323</v>
      </c>
      <c r="G437" s="10">
        <v>39.159999999999997</v>
      </c>
      <c r="H437" s="10">
        <v>0</v>
      </c>
      <c r="I437" s="10">
        <v>10.140333333333333</v>
      </c>
      <c r="J437" s="10">
        <v>25.677625237083198</v>
      </c>
      <c r="K437" s="10">
        <v>99.64</v>
      </c>
      <c r="L437" s="10">
        <v>0</v>
      </c>
      <c r="M437" s="10">
        <v>274.65999999999997</v>
      </c>
      <c r="N437" s="10">
        <v>685.83434635083916</v>
      </c>
      <c r="O437" s="10">
        <v>2698.08</v>
      </c>
      <c r="P437" s="10">
        <v>0</v>
      </c>
    </row>
    <row r="438" spans="1:16" x14ac:dyDescent="0.25">
      <c r="A438">
        <v>354</v>
      </c>
      <c r="B438">
        <v>0</v>
      </c>
      <c r="C438">
        <v>0</v>
      </c>
      <c r="D438">
        <v>-9999</v>
      </c>
      <c r="E438" s="10">
        <v>-9999</v>
      </c>
      <c r="F438" s="10">
        <v>-9999</v>
      </c>
      <c r="G438" s="10">
        <v>-9999</v>
      </c>
      <c r="H438" s="10">
        <v>-9999</v>
      </c>
      <c r="I438" s="10">
        <v>-9999</v>
      </c>
      <c r="J438" s="10">
        <v>-9999</v>
      </c>
      <c r="K438" s="10">
        <v>-9999</v>
      </c>
      <c r="L438" s="10">
        <v>-9999</v>
      </c>
      <c r="M438" s="10">
        <v>-9999</v>
      </c>
      <c r="N438" s="10">
        <v>-9999</v>
      </c>
      <c r="O438" s="10">
        <v>-9999</v>
      </c>
      <c r="P438" s="10">
        <v>-9999</v>
      </c>
    </row>
    <row r="439" spans="1:16" x14ac:dyDescent="0.25">
      <c r="A439">
        <v>356</v>
      </c>
      <c r="B439">
        <v>5</v>
      </c>
      <c r="C439">
        <v>1</v>
      </c>
      <c r="D439">
        <v>1</v>
      </c>
      <c r="E439" s="10">
        <v>12.746999999999998</v>
      </c>
      <c r="F439" s="10">
        <v>29.505565477345645</v>
      </c>
      <c r="G439" s="10">
        <v>87.73</v>
      </c>
      <c r="H439" s="10">
        <v>0</v>
      </c>
      <c r="I439" s="10">
        <v>19.558</v>
      </c>
      <c r="J439" s="10">
        <v>46.104636044844625</v>
      </c>
      <c r="K439" s="10">
        <v>152.83000000000001</v>
      </c>
      <c r="L439" s="10">
        <v>0</v>
      </c>
      <c r="M439" s="10">
        <v>252.63400000000001</v>
      </c>
      <c r="N439" s="10">
        <v>578.90543304674077</v>
      </c>
      <c r="O439" s="10">
        <v>1784.15</v>
      </c>
      <c r="P439" s="10">
        <v>0</v>
      </c>
    </row>
    <row r="440" spans="1:16" x14ac:dyDescent="0.25">
      <c r="A440">
        <v>357</v>
      </c>
      <c r="B440">
        <v>0</v>
      </c>
      <c r="C440">
        <v>0</v>
      </c>
      <c r="D440">
        <v>-9999</v>
      </c>
      <c r="E440" s="10">
        <v>-9999</v>
      </c>
      <c r="F440" s="10">
        <v>-9999</v>
      </c>
      <c r="G440" s="10">
        <v>-9999</v>
      </c>
      <c r="H440" s="10">
        <v>-9999</v>
      </c>
      <c r="I440" s="10">
        <v>-9999</v>
      </c>
      <c r="J440" s="10">
        <v>-9999</v>
      </c>
      <c r="K440" s="10">
        <v>-9999</v>
      </c>
      <c r="L440" s="10">
        <v>-9999</v>
      </c>
      <c r="M440" s="10">
        <v>-9999</v>
      </c>
      <c r="N440" s="10">
        <v>-9999</v>
      </c>
      <c r="O440" s="10">
        <v>-9999</v>
      </c>
      <c r="P440" s="10">
        <v>-9999</v>
      </c>
    </row>
    <row r="441" spans="1:16" x14ac:dyDescent="0.25">
      <c r="A441">
        <v>359</v>
      </c>
      <c r="B441">
        <v>0</v>
      </c>
      <c r="C441">
        <v>0</v>
      </c>
      <c r="D441">
        <v>-9999</v>
      </c>
      <c r="E441" s="10">
        <v>-9999</v>
      </c>
      <c r="F441" s="10">
        <v>-9999</v>
      </c>
      <c r="G441" s="10">
        <v>-9999</v>
      </c>
      <c r="H441" s="10">
        <v>-9999</v>
      </c>
      <c r="I441" s="10">
        <v>-9999</v>
      </c>
      <c r="J441" s="10">
        <v>-9999</v>
      </c>
      <c r="K441" s="10">
        <v>-9999</v>
      </c>
      <c r="L441" s="10">
        <v>-9999</v>
      </c>
      <c r="M441" s="10">
        <v>-9999</v>
      </c>
      <c r="N441" s="10">
        <v>-9999</v>
      </c>
      <c r="O441" s="10">
        <v>-9999</v>
      </c>
      <c r="P441" s="10">
        <v>-9999</v>
      </c>
    </row>
    <row r="442" spans="1:16" x14ac:dyDescent="0.25">
      <c r="A442">
        <v>363</v>
      </c>
      <c r="B442">
        <v>0</v>
      </c>
      <c r="C442">
        <v>0</v>
      </c>
      <c r="D442">
        <v>-9999</v>
      </c>
      <c r="E442" s="10">
        <v>-9999</v>
      </c>
      <c r="F442" s="10">
        <v>-9999</v>
      </c>
      <c r="G442" s="10">
        <v>-9999</v>
      </c>
      <c r="H442" s="10">
        <v>-9999</v>
      </c>
      <c r="I442" s="10">
        <v>-9999</v>
      </c>
      <c r="J442" s="10">
        <v>-9999</v>
      </c>
      <c r="K442" s="10">
        <v>-9999</v>
      </c>
      <c r="L442" s="10">
        <v>-9999</v>
      </c>
      <c r="M442" s="10">
        <v>-9999</v>
      </c>
      <c r="N442" s="10">
        <v>-9999</v>
      </c>
      <c r="O442" s="10">
        <v>-9999</v>
      </c>
      <c r="P442" s="10">
        <v>-9999</v>
      </c>
    </row>
    <row r="443" spans="1:16" x14ac:dyDescent="0.25">
      <c r="A443">
        <v>364</v>
      </c>
      <c r="B443">
        <v>6</v>
      </c>
      <c r="C443">
        <v>1</v>
      </c>
      <c r="D443">
        <v>1</v>
      </c>
      <c r="E443" s="10">
        <v>15.643333333333334</v>
      </c>
      <c r="F443" s="10">
        <v>32.089326653226479</v>
      </c>
      <c r="G443" s="10">
        <v>87.26</v>
      </c>
      <c r="H443" s="10">
        <v>0</v>
      </c>
      <c r="I443" s="10">
        <v>27.629333333333339</v>
      </c>
      <c r="J443" s="10">
        <v>57.179194367407334</v>
      </c>
      <c r="K443" s="10">
        <v>167.6</v>
      </c>
      <c r="L443" s="10">
        <v>0</v>
      </c>
      <c r="M443" s="10">
        <v>351.9396666666666</v>
      </c>
      <c r="N443" s="10">
        <v>720.75258386506039</v>
      </c>
      <c r="O443" s="10">
        <v>1920.7</v>
      </c>
      <c r="P443" s="10">
        <v>0</v>
      </c>
    </row>
    <row r="444" spans="1:16" x14ac:dyDescent="0.25">
      <c r="A444">
        <v>365</v>
      </c>
      <c r="B444">
        <v>6</v>
      </c>
      <c r="C444">
        <v>1</v>
      </c>
      <c r="D444">
        <v>1</v>
      </c>
      <c r="E444" s="10">
        <v>9.1169999999999991</v>
      </c>
      <c r="F444" s="10">
        <v>18.657915607794624</v>
      </c>
      <c r="G444" s="10">
        <v>52</v>
      </c>
      <c r="H444" s="10">
        <v>0</v>
      </c>
      <c r="I444" s="10">
        <v>10.969000000000001</v>
      </c>
      <c r="J444" s="10">
        <v>23.289353694708691</v>
      </c>
      <c r="K444" s="10">
        <v>74</v>
      </c>
      <c r="L444" s="10">
        <v>0</v>
      </c>
      <c r="M444" s="10">
        <v>236.875</v>
      </c>
      <c r="N444" s="10">
        <v>493.53654154444848</v>
      </c>
      <c r="O444" s="10">
        <v>1423.08</v>
      </c>
      <c r="P444" s="10">
        <v>0</v>
      </c>
    </row>
    <row r="445" spans="1:16" x14ac:dyDescent="0.25">
      <c r="A445">
        <v>372</v>
      </c>
      <c r="B445">
        <v>0</v>
      </c>
      <c r="C445">
        <v>0</v>
      </c>
      <c r="D445">
        <v>-9999</v>
      </c>
      <c r="E445" s="10">
        <v>-9999</v>
      </c>
      <c r="F445" s="10">
        <v>-9999</v>
      </c>
      <c r="G445" s="10">
        <v>-9999</v>
      </c>
      <c r="H445" s="10">
        <v>-9999</v>
      </c>
      <c r="I445" s="10">
        <v>-9999</v>
      </c>
      <c r="J445" s="10">
        <v>-9999</v>
      </c>
      <c r="K445" s="10">
        <v>-9999</v>
      </c>
      <c r="L445" s="10">
        <v>-9999</v>
      </c>
      <c r="M445" s="10">
        <v>-9999</v>
      </c>
      <c r="N445" s="10">
        <v>-9999</v>
      </c>
      <c r="O445" s="10">
        <v>-9999</v>
      </c>
      <c r="P445" s="10">
        <v>-9999</v>
      </c>
    </row>
    <row r="446" spans="1:16" x14ac:dyDescent="0.25">
      <c r="A446">
        <v>373</v>
      </c>
      <c r="B446">
        <v>0</v>
      </c>
      <c r="C446">
        <v>0</v>
      </c>
      <c r="D446">
        <v>-9999</v>
      </c>
      <c r="E446" s="10">
        <v>-9999</v>
      </c>
      <c r="F446" s="10">
        <v>-9999</v>
      </c>
      <c r="G446" s="10">
        <v>-9999</v>
      </c>
      <c r="H446" s="10">
        <v>-9999</v>
      </c>
      <c r="I446" s="10">
        <v>-9999</v>
      </c>
      <c r="J446" s="10">
        <v>-9999</v>
      </c>
      <c r="K446" s="10">
        <v>-9999</v>
      </c>
      <c r="L446" s="10">
        <v>-9999</v>
      </c>
      <c r="M446" s="10">
        <v>-9999</v>
      </c>
      <c r="N446" s="10">
        <v>-9999</v>
      </c>
      <c r="O446" s="10">
        <v>-9999</v>
      </c>
      <c r="P446" s="10">
        <v>-9999</v>
      </c>
    </row>
    <row r="447" spans="1:16" x14ac:dyDescent="0.25">
      <c r="A447">
        <v>374</v>
      </c>
      <c r="B447">
        <v>0</v>
      </c>
      <c r="C447">
        <v>0</v>
      </c>
      <c r="D447">
        <v>-9999</v>
      </c>
      <c r="E447" s="10">
        <v>-9999</v>
      </c>
      <c r="F447" s="10">
        <v>-9999</v>
      </c>
      <c r="G447" s="10">
        <v>-9999</v>
      </c>
      <c r="H447" s="10">
        <v>-9999</v>
      </c>
      <c r="I447" s="10">
        <v>-9999</v>
      </c>
      <c r="J447" s="10">
        <v>-9999</v>
      </c>
      <c r="K447" s="10">
        <v>-9999</v>
      </c>
      <c r="L447" s="10">
        <v>-9999</v>
      </c>
      <c r="M447" s="10">
        <v>-9999</v>
      </c>
      <c r="N447" s="10">
        <v>-9999</v>
      </c>
      <c r="O447" s="10">
        <v>-9999</v>
      </c>
      <c r="P447" s="10">
        <v>-9999</v>
      </c>
    </row>
    <row r="448" spans="1:16" x14ac:dyDescent="0.25">
      <c r="A448">
        <v>394</v>
      </c>
      <c r="B448">
        <v>0</v>
      </c>
      <c r="C448">
        <v>0</v>
      </c>
      <c r="D448">
        <v>0</v>
      </c>
      <c r="E448" s="10">
        <v>0</v>
      </c>
      <c r="F448" s="10">
        <v>0</v>
      </c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</row>
    <row r="449" spans="1:16" x14ac:dyDescent="0.25">
      <c r="A449">
        <v>395</v>
      </c>
      <c r="B449">
        <v>0</v>
      </c>
      <c r="C449">
        <v>0</v>
      </c>
      <c r="D449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</row>
    <row r="450" spans="1:16" x14ac:dyDescent="0.25">
      <c r="A450">
        <v>407</v>
      </c>
      <c r="B450">
        <v>6</v>
      </c>
      <c r="C450">
        <v>1</v>
      </c>
      <c r="D450">
        <v>1</v>
      </c>
      <c r="E450" s="10">
        <v>0.57633333333333325</v>
      </c>
      <c r="F450" s="10">
        <v>1.2213742495530453</v>
      </c>
      <c r="G450" s="10">
        <v>4.0999999999999996</v>
      </c>
      <c r="H450" s="10">
        <v>0</v>
      </c>
      <c r="I450" s="10">
        <v>0.42699999999999999</v>
      </c>
      <c r="J450" s="10">
        <v>0.90189895450539848</v>
      </c>
      <c r="K450" s="10">
        <v>2.77</v>
      </c>
      <c r="L450" s="10">
        <v>0</v>
      </c>
      <c r="M450" s="10">
        <v>152.42433333333332</v>
      </c>
      <c r="N450" s="10">
        <v>319.19755481177498</v>
      </c>
      <c r="O450" s="10">
        <v>973.68</v>
      </c>
      <c r="P450" s="10">
        <v>0</v>
      </c>
    </row>
    <row r="451" spans="1:16" x14ac:dyDescent="0.25">
      <c r="A451">
        <v>411</v>
      </c>
      <c r="B451">
        <v>0</v>
      </c>
      <c r="C451">
        <v>0</v>
      </c>
      <c r="D451">
        <v>-9999</v>
      </c>
      <c r="E451" s="10">
        <v>-9999</v>
      </c>
      <c r="F451" s="10">
        <v>-9999</v>
      </c>
      <c r="G451" s="10">
        <v>-9999</v>
      </c>
      <c r="H451" s="10">
        <v>-9999</v>
      </c>
      <c r="I451" s="10">
        <v>-9999</v>
      </c>
      <c r="J451" s="10">
        <v>-9999</v>
      </c>
      <c r="K451" s="10">
        <v>-9999</v>
      </c>
      <c r="L451" s="10">
        <v>-9999</v>
      </c>
      <c r="M451" s="10">
        <v>-9999</v>
      </c>
      <c r="N451" s="10">
        <v>-9999</v>
      </c>
      <c r="O451" s="10">
        <v>-9999</v>
      </c>
      <c r="P451" s="10">
        <v>-9999</v>
      </c>
    </row>
    <row r="452" spans="1:16" x14ac:dyDescent="0.25">
      <c r="A452">
        <v>422</v>
      </c>
      <c r="B452">
        <v>0</v>
      </c>
      <c r="C452">
        <v>0</v>
      </c>
      <c r="D452">
        <v>-9999</v>
      </c>
      <c r="E452" s="10">
        <v>-9999</v>
      </c>
      <c r="F452" s="10">
        <v>-9999</v>
      </c>
      <c r="G452" s="10">
        <v>-9999</v>
      </c>
      <c r="H452" s="10">
        <v>-9999</v>
      </c>
      <c r="I452" s="10">
        <v>-9999</v>
      </c>
      <c r="J452" s="10">
        <v>-9999</v>
      </c>
      <c r="K452" s="10">
        <v>-9999</v>
      </c>
      <c r="L452" s="10">
        <v>-9999</v>
      </c>
      <c r="M452" s="10">
        <v>-9999</v>
      </c>
      <c r="N452" s="10">
        <v>-9999</v>
      </c>
      <c r="O452" s="10">
        <v>-9999</v>
      </c>
      <c r="P452" s="10">
        <v>-9999</v>
      </c>
    </row>
    <row r="453" spans="1:16" x14ac:dyDescent="0.25">
      <c r="A453">
        <v>424</v>
      </c>
      <c r="B453">
        <v>0</v>
      </c>
      <c r="C453">
        <v>0</v>
      </c>
      <c r="D453">
        <v>-9999</v>
      </c>
      <c r="E453" s="10">
        <v>-9999</v>
      </c>
      <c r="F453" s="10">
        <v>-9999</v>
      </c>
      <c r="G453" s="10">
        <v>-9999</v>
      </c>
      <c r="H453" s="10">
        <v>-9999</v>
      </c>
      <c r="I453" s="10">
        <v>-9999</v>
      </c>
      <c r="J453" s="10">
        <v>-9999</v>
      </c>
      <c r="K453" s="10">
        <v>-9999</v>
      </c>
      <c r="L453" s="10">
        <v>-9999</v>
      </c>
      <c r="M453" s="10">
        <v>-9999</v>
      </c>
      <c r="N453" s="10">
        <v>-9999</v>
      </c>
      <c r="O453" s="10">
        <v>-9999</v>
      </c>
      <c r="P453" s="10">
        <v>-9999</v>
      </c>
    </row>
    <row r="454" spans="1:16" x14ac:dyDescent="0.25">
      <c r="A454">
        <v>432</v>
      </c>
      <c r="B454">
        <v>6</v>
      </c>
      <c r="C454">
        <v>1</v>
      </c>
      <c r="D454">
        <v>1</v>
      </c>
      <c r="E454" s="10">
        <v>0.59533333333333327</v>
      </c>
      <c r="F454" s="10">
        <v>1.2413111347818215</v>
      </c>
      <c r="G454" s="10">
        <v>3.9</v>
      </c>
      <c r="H454" s="10">
        <v>0</v>
      </c>
      <c r="I454" s="10">
        <v>0.75099999999999989</v>
      </c>
      <c r="J454" s="10">
        <v>1.6323124067112422</v>
      </c>
      <c r="K454" s="10">
        <v>5.95</v>
      </c>
      <c r="L454" s="10">
        <v>0</v>
      </c>
      <c r="M454" s="10">
        <v>249.404</v>
      </c>
      <c r="N454" s="10">
        <v>522.92629788329737</v>
      </c>
      <c r="O454" s="10">
        <v>1744.87</v>
      </c>
      <c r="P454" s="10">
        <v>0</v>
      </c>
    </row>
    <row r="455" spans="1:16" x14ac:dyDescent="0.25">
      <c r="A455">
        <v>454</v>
      </c>
      <c r="B455">
        <v>6</v>
      </c>
      <c r="C455">
        <v>1</v>
      </c>
      <c r="D455">
        <v>1</v>
      </c>
      <c r="E455" s="10">
        <v>0.36233333333333329</v>
      </c>
      <c r="F455" s="10">
        <v>0.82156571854298877</v>
      </c>
      <c r="G455" s="10">
        <v>2.93</v>
      </c>
      <c r="H455" s="10">
        <v>0</v>
      </c>
      <c r="I455" s="10">
        <v>0.39299999999999996</v>
      </c>
      <c r="J455" s="10">
        <v>0.88191073909105899</v>
      </c>
      <c r="K455" s="10">
        <v>3.1</v>
      </c>
      <c r="L455" s="10">
        <v>0</v>
      </c>
      <c r="M455" s="10">
        <v>220.81566666666669</v>
      </c>
      <c r="N455" s="10">
        <v>454.42862919527732</v>
      </c>
      <c r="O455" s="10">
        <v>1276.92</v>
      </c>
      <c r="P455" s="10">
        <v>0</v>
      </c>
    </row>
    <row r="456" spans="1:16" x14ac:dyDescent="0.25">
      <c r="A456">
        <v>440</v>
      </c>
      <c r="B456">
        <v>0</v>
      </c>
      <c r="C456">
        <v>0</v>
      </c>
      <c r="D456">
        <v>-9999</v>
      </c>
      <c r="E456" s="10">
        <v>-9999</v>
      </c>
      <c r="F456" s="10">
        <v>-9999</v>
      </c>
      <c r="G456" s="10">
        <v>-9999</v>
      </c>
      <c r="H456" s="10">
        <v>-9999</v>
      </c>
      <c r="I456" s="10">
        <v>-9999</v>
      </c>
      <c r="J456" s="10">
        <v>-9999</v>
      </c>
      <c r="K456" s="10">
        <v>-9999</v>
      </c>
      <c r="L456" s="10">
        <v>-9999</v>
      </c>
      <c r="M456" s="10">
        <v>-9999</v>
      </c>
      <c r="N456" s="10">
        <v>-9999</v>
      </c>
      <c r="O456" s="10">
        <v>-9999</v>
      </c>
      <c r="P456" s="10">
        <v>-9999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56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5.7109375" bestFit="1" customWidth="1"/>
    <col min="2" max="2" width="4.28515625" bestFit="1" customWidth="1"/>
    <col min="3" max="3" width="8.5703125" bestFit="1" customWidth="1"/>
    <col min="4" max="4" width="21.85546875" bestFit="1" customWidth="1"/>
    <col min="5" max="5" width="57.140625" bestFit="1" customWidth="1"/>
    <col min="6" max="6" width="25.85546875" bestFit="1" customWidth="1"/>
    <col min="7" max="7" width="10.28515625" bestFit="1" customWidth="1"/>
    <col min="8" max="8" width="15.85546875" bestFit="1" customWidth="1"/>
    <col min="9" max="9" width="8.7109375" bestFit="1" customWidth="1"/>
    <col min="10" max="10" width="14.42578125" bestFit="1" customWidth="1"/>
    <col min="11" max="12" width="25.85546875" bestFit="1" customWidth="1"/>
    <col min="13" max="13" width="7.85546875" bestFit="1" customWidth="1"/>
    <col min="14" max="14" width="9" bestFit="1" customWidth="1"/>
    <col min="15" max="15" width="10.85546875" bestFit="1" customWidth="1"/>
    <col min="16" max="16" width="9.85546875" bestFit="1" customWidth="1"/>
    <col min="17" max="17" width="10" bestFit="1" customWidth="1"/>
    <col min="18" max="18" width="15.7109375" bestFit="1" customWidth="1"/>
    <col min="19" max="19" width="25.85546875" bestFit="1" customWidth="1"/>
    <col min="20" max="20" width="4.28515625" bestFit="1" customWidth="1"/>
    <col min="52" max="52" width="4.85546875" bestFit="1" customWidth="1"/>
    <col min="53" max="54" width="11.140625" bestFit="1" customWidth="1"/>
    <col min="55" max="55" width="9.7109375" bestFit="1" customWidth="1"/>
    <col min="56" max="56" width="10.7109375" bestFit="1" customWidth="1"/>
    <col min="57" max="57" width="10.42578125" bestFit="1" customWidth="1"/>
  </cols>
  <sheetData>
    <row r="1" spans="1:57" ht="30" x14ac:dyDescent="0.25">
      <c r="A1" s="4" t="s">
        <v>460</v>
      </c>
      <c r="B1" s="4" t="s">
        <v>461</v>
      </c>
      <c r="C1" s="4" t="s">
        <v>462</v>
      </c>
      <c r="D1" s="4" t="s">
        <v>463</v>
      </c>
      <c r="E1" s="4" t="s">
        <v>464</v>
      </c>
      <c r="F1" s="4" t="s">
        <v>465</v>
      </c>
      <c r="G1" s="4" t="s">
        <v>466</v>
      </c>
      <c r="H1" s="4" t="s">
        <v>1259</v>
      </c>
      <c r="I1" s="4" t="s">
        <v>1254</v>
      </c>
      <c r="J1" s="4" t="s">
        <v>1255</v>
      </c>
      <c r="K1" s="4" t="s">
        <v>1256</v>
      </c>
      <c r="L1" s="4" t="s">
        <v>1257</v>
      </c>
      <c r="M1" s="4" t="s">
        <v>5</v>
      </c>
      <c r="N1" s="4" t="s">
        <v>0</v>
      </c>
      <c r="O1" s="4" t="s">
        <v>1</v>
      </c>
      <c r="P1" s="4" t="s">
        <v>2</v>
      </c>
      <c r="Q1" s="4" t="s">
        <v>3</v>
      </c>
      <c r="R1" s="4" t="s">
        <v>4</v>
      </c>
      <c r="S1" s="4" t="s">
        <v>7</v>
      </c>
      <c r="T1" s="4" t="s">
        <v>8</v>
      </c>
      <c r="U1" s="7" t="s">
        <v>9</v>
      </c>
      <c r="V1" s="7" t="s">
        <v>12</v>
      </c>
      <c r="W1" s="7" t="s">
        <v>15</v>
      </c>
      <c r="X1" s="7" t="s">
        <v>18</v>
      </c>
      <c r="Y1" s="7" t="s">
        <v>21</v>
      </c>
      <c r="Z1" s="7" t="s">
        <v>24</v>
      </c>
      <c r="AA1" s="7" t="s">
        <v>27</v>
      </c>
      <c r="AB1" s="7" t="s">
        <v>30</v>
      </c>
      <c r="AC1" s="7" t="s">
        <v>33</v>
      </c>
      <c r="AD1" s="7" t="s">
        <v>36</v>
      </c>
      <c r="AE1" s="7" t="s">
        <v>39</v>
      </c>
      <c r="AF1" s="7" t="s">
        <v>42</v>
      </c>
      <c r="AG1" s="7" t="s">
        <v>45</v>
      </c>
      <c r="AH1" s="7" t="s">
        <v>48</v>
      </c>
      <c r="AI1" s="7" t="s">
        <v>51</v>
      </c>
      <c r="AJ1" s="7" t="s">
        <v>54</v>
      </c>
      <c r="AK1" s="7" t="s">
        <v>57</v>
      </c>
      <c r="AL1" s="7" t="s">
        <v>60</v>
      </c>
      <c r="AM1" s="7" t="s">
        <v>63</v>
      </c>
      <c r="AN1" s="7" t="s">
        <v>66</v>
      </c>
      <c r="AO1" s="7" t="s">
        <v>69</v>
      </c>
      <c r="AP1" s="7" t="s">
        <v>72</v>
      </c>
      <c r="AQ1" s="7" t="s">
        <v>75</v>
      </c>
      <c r="AR1" s="7" t="s">
        <v>78</v>
      </c>
      <c r="AS1" s="7" t="s">
        <v>81</v>
      </c>
      <c r="AT1" s="7" t="s">
        <v>84</v>
      </c>
      <c r="AU1" s="7" t="s">
        <v>87</v>
      </c>
      <c r="AV1" s="7" t="s">
        <v>90</v>
      </c>
      <c r="AW1" s="7" t="s">
        <v>93</v>
      </c>
      <c r="AX1" s="7" t="s">
        <v>96</v>
      </c>
      <c r="AY1" s="9" t="s">
        <v>1260</v>
      </c>
      <c r="AZ1" s="9" t="s">
        <v>1261</v>
      </c>
      <c r="BA1" s="9" t="s">
        <v>1262</v>
      </c>
      <c r="BB1" s="9" t="s">
        <v>1263</v>
      </c>
      <c r="BC1" s="9" t="s">
        <v>1264</v>
      </c>
      <c r="BD1" s="9" t="s">
        <v>1265</v>
      </c>
      <c r="BE1" s="9" t="s">
        <v>1266</v>
      </c>
    </row>
    <row r="2" spans="1:57" x14ac:dyDescent="0.25">
      <c r="A2">
        <v>200</v>
      </c>
      <c r="B2" t="s">
        <v>8</v>
      </c>
      <c r="C2" t="s">
        <v>472</v>
      </c>
      <c r="D2" t="s">
        <v>185</v>
      </c>
      <c r="E2" t="s">
        <v>473</v>
      </c>
      <c r="F2" t="s">
        <v>312</v>
      </c>
      <c r="G2" t="s">
        <v>474</v>
      </c>
      <c r="H2">
        <v>1001</v>
      </c>
      <c r="I2">
        <v>1001</v>
      </c>
      <c r="J2">
        <v>1001</v>
      </c>
      <c r="K2" t="s">
        <v>312</v>
      </c>
      <c r="L2" t="s">
        <v>312</v>
      </c>
      <c r="M2">
        <v>10</v>
      </c>
      <c r="N2">
        <v>0.79576599999999997</v>
      </c>
      <c r="O2">
        <v>4.9924390000000001</v>
      </c>
      <c r="P2" t="s">
        <v>99</v>
      </c>
      <c r="Q2">
        <v>356120100</v>
      </c>
      <c r="R2" t="s">
        <v>185</v>
      </c>
      <c r="S2" t="s">
        <v>312</v>
      </c>
      <c r="T2">
        <v>122</v>
      </c>
      <c r="U2" s="8">
        <v>0</v>
      </c>
      <c r="V2" s="8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8">
        <v>0</v>
      </c>
      <c r="AH2" s="8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0</v>
      </c>
      <c r="AS2" s="8">
        <v>0</v>
      </c>
      <c r="AT2" s="8">
        <v>0</v>
      </c>
      <c r="AU2" s="8">
        <v>0</v>
      </c>
      <c r="AV2" s="8">
        <v>0</v>
      </c>
      <c r="AW2" s="8">
        <v>0</v>
      </c>
      <c r="AX2" s="8">
        <v>0</v>
      </c>
      <c r="AY2">
        <f>COUNTIF(U2:AX2,"&gt;0")</f>
        <v>0</v>
      </c>
      <c r="AZ2">
        <f>IF(AY2=0,0,1)</f>
        <v>0</v>
      </c>
      <c r="BA2">
        <f>IF(AY2&gt;0,1,IF(AVERAGE(U2:AX2)=-9999,-9999,0))</f>
        <v>0</v>
      </c>
      <c r="BB2" s="8">
        <f>AVERAGE(U2:AX2)</f>
        <v>0</v>
      </c>
      <c r="BC2" s="8">
        <f>IF(BB2=-9999,-9999,STDEV(U2:AX2))</f>
        <v>0</v>
      </c>
      <c r="BD2" s="8">
        <f>MAX(U2:AX2)</f>
        <v>0</v>
      </c>
      <c r="BE2" s="8">
        <f>MIN(U2:AX2)</f>
        <v>0</v>
      </c>
    </row>
    <row r="3" spans="1:57" x14ac:dyDescent="0.25">
      <c r="A3">
        <v>82</v>
      </c>
      <c r="B3" t="s">
        <v>8</v>
      </c>
      <c r="C3" t="s">
        <v>472</v>
      </c>
      <c r="D3" t="s">
        <v>475</v>
      </c>
      <c r="E3" t="s">
        <v>476</v>
      </c>
      <c r="F3" t="s">
        <v>477</v>
      </c>
      <c r="G3" t="s">
        <v>478</v>
      </c>
      <c r="H3">
        <v>1002</v>
      </c>
      <c r="I3">
        <v>1002</v>
      </c>
      <c r="J3">
        <v>1002</v>
      </c>
      <c r="K3" t="s">
        <v>477</v>
      </c>
      <c r="L3" t="s">
        <v>339</v>
      </c>
      <c r="M3">
        <v>10</v>
      </c>
      <c r="N3">
        <v>3.539269</v>
      </c>
      <c r="O3">
        <v>11.127969999999999</v>
      </c>
      <c r="P3" t="s">
        <v>99</v>
      </c>
      <c r="Q3">
        <v>356120200</v>
      </c>
      <c r="R3" t="s">
        <v>185</v>
      </c>
      <c r="S3" t="s">
        <v>339</v>
      </c>
      <c r="T3">
        <v>123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 s="8">
        <v>0</v>
      </c>
      <c r="AX3" s="8">
        <v>0</v>
      </c>
      <c r="AY3">
        <f t="shared" ref="AY3:AY66" si="0">COUNTIF(U3:AX3,"&gt;0")</f>
        <v>0</v>
      </c>
      <c r="AZ3">
        <f t="shared" ref="AZ3:AZ66" si="1">IF(AY3=0,0,1)</f>
        <v>0</v>
      </c>
      <c r="BA3">
        <f t="shared" ref="BA3:BA66" si="2">IF(AY3&gt;0,1,IF(AVERAGE(U3:AX3)=-9999,-9999,0))</f>
        <v>0</v>
      </c>
      <c r="BB3" s="8">
        <f t="shared" ref="BB3:BB66" si="3">AVERAGE(U3:AX3)</f>
        <v>0</v>
      </c>
      <c r="BC3" s="8">
        <f>IF(BB3=-9999,-9999,STDEV(U3:AX3))</f>
        <v>0</v>
      </c>
      <c r="BD3" s="8">
        <f t="shared" ref="BD3:BD66" si="4">MAX(U3:AX3)</f>
        <v>0</v>
      </c>
      <c r="BE3" s="8">
        <f t="shared" ref="BE3:BE66" si="5">MIN(U3:AX3)</f>
        <v>0</v>
      </c>
    </row>
    <row r="4" spans="1:57" x14ac:dyDescent="0.25">
      <c r="A4">
        <v>201</v>
      </c>
      <c r="B4" t="s">
        <v>8</v>
      </c>
      <c r="C4" t="s">
        <v>472</v>
      </c>
      <c r="D4" t="s">
        <v>185</v>
      </c>
      <c r="E4" t="s">
        <v>473</v>
      </c>
      <c r="F4" t="s">
        <v>313</v>
      </c>
      <c r="G4" t="s">
        <v>479</v>
      </c>
      <c r="H4">
        <v>1003</v>
      </c>
      <c r="I4">
        <v>1003</v>
      </c>
      <c r="J4">
        <v>1003</v>
      </c>
      <c r="K4" t="s">
        <v>313</v>
      </c>
      <c r="L4" t="s">
        <v>313</v>
      </c>
      <c r="M4">
        <v>10</v>
      </c>
      <c r="N4">
        <v>0.82607399999999997</v>
      </c>
      <c r="O4">
        <v>4.9766709999999996</v>
      </c>
      <c r="P4" t="s">
        <v>99</v>
      </c>
      <c r="Q4">
        <v>356120300</v>
      </c>
      <c r="R4" t="s">
        <v>185</v>
      </c>
      <c r="S4" t="s">
        <v>313</v>
      </c>
      <c r="T4">
        <v>124</v>
      </c>
      <c r="U4" s="8">
        <v>30</v>
      </c>
      <c r="V4" s="8">
        <v>25</v>
      </c>
      <c r="W4" s="8">
        <v>19.600000000000001</v>
      </c>
      <c r="X4" s="8">
        <v>17.3</v>
      </c>
      <c r="Y4" s="8">
        <v>17.399999999999999</v>
      </c>
      <c r="Z4" s="8">
        <v>18.8</v>
      </c>
      <c r="AA4" s="8">
        <v>18.5</v>
      </c>
      <c r="AB4" s="8">
        <v>17.100000000000001</v>
      </c>
      <c r="AC4" s="8">
        <v>14.8</v>
      </c>
      <c r="AD4" s="8">
        <v>15.1</v>
      </c>
      <c r="AE4" s="8">
        <v>14.7</v>
      </c>
      <c r="AF4" s="8">
        <v>11.4</v>
      </c>
      <c r="AG4" s="8">
        <v>8.5</v>
      </c>
      <c r="AH4" s="8">
        <v>6.7</v>
      </c>
      <c r="AI4" s="8">
        <v>6.2</v>
      </c>
      <c r="AJ4" s="8">
        <v>6.3</v>
      </c>
      <c r="AK4" s="8">
        <v>7.3</v>
      </c>
      <c r="AL4" s="8">
        <v>7.2</v>
      </c>
      <c r="AM4" s="8">
        <v>4.7</v>
      </c>
      <c r="AN4" s="8">
        <v>4.8</v>
      </c>
      <c r="AO4" s="8">
        <v>5</v>
      </c>
      <c r="AP4" s="8">
        <v>5</v>
      </c>
      <c r="AQ4" s="8">
        <v>6.1</v>
      </c>
      <c r="AR4" s="8">
        <v>6.8</v>
      </c>
      <c r="AS4" s="8">
        <v>6.1</v>
      </c>
      <c r="AT4" s="8">
        <v>5.7</v>
      </c>
      <c r="AU4" s="8">
        <v>5.3</v>
      </c>
      <c r="AV4" s="8">
        <v>5.6</v>
      </c>
      <c r="AW4" s="8">
        <v>5.5</v>
      </c>
      <c r="AX4" s="8">
        <v>7</v>
      </c>
      <c r="AY4">
        <f t="shared" si="0"/>
        <v>30</v>
      </c>
      <c r="AZ4">
        <f t="shared" si="1"/>
        <v>1</v>
      </c>
      <c r="BA4">
        <f t="shared" si="2"/>
        <v>1</v>
      </c>
      <c r="BB4" s="8">
        <f t="shared" si="3"/>
        <v>10.983333333333336</v>
      </c>
      <c r="BC4" s="8">
        <f>IF(BB4=-9999,-9999,STDEV(U4:AX4))</f>
        <v>6.8500734118056252</v>
      </c>
      <c r="BD4" s="8">
        <f t="shared" si="4"/>
        <v>30</v>
      </c>
      <c r="BE4" s="8">
        <f t="shared" si="5"/>
        <v>4.7</v>
      </c>
    </row>
    <row r="5" spans="1:57" x14ac:dyDescent="0.25">
      <c r="A5">
        <v>202</v>
      </c>
      <c r="B5" t="s">
        <v>8</v>
      </c>
      <c r="C5" t="s">
        <v>472</v>
      </c>
      <c r="D5" t="s">
        <v>185</v>
      </c>
      <c r="E5" t="s">
        <v>473</v>
      </c>
      <c r="F5" t="s">
        <v>187</v>
      </c>
      <c r="G5" t="s">
        <v>480</v>
      </c>
      <c r="H5">
        <v>1004</v>
      </c>
      <c r="I5">
        <v>1004</v>
      </c>
      <c r="J5">
        <v>1004</v>
      </c>
      <c r="K5" t="s">
        <v>187</v>
      </c>
      <c r="L5" t="s">
        <v>187</v>
      </c>
      <c r="M5">
        <v>10</v>
      </c>
      <c r="N5">
        <v>0.43331500000000001</v>
      </c>
      <c r="O5">
        <v>3.5495749999999999</v>
      </c>
      <c r="P5" t="s">
        <v>99</v>
      </c>
      <c r="Q5">
        <v>356120400</v>
      </c>
      <c r="R5" t="s">
        <v>185</v>
      </c>
      <c r="S5" t="s">
        <v>187</v>
      </c>
      <c r="T5">
        <v>125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>
        <f t="shared" si="0"/>
        <v>0</v>
      </c>
      <c r="AZ5">
        <f t="shared" si="1"/>
        <v>0</v>
      </c>
      <c r="BA5">
        <f t="shared" si="2"/>
        <v>0</v>
      </c>
      <c r="BB5" s="8">
        <f t="shared" si="3"/>
        <v>0</v>
      </c>
      <c r="BC5" s="8">
        <f>IF(BB5=-9999,-9999,STDEV(U5:AX5))</f>
        <v>0</v>
      </c>
      <c r="BD5" s="8">
        <f t="shared" si="4"/>
        <v>0</v>
      </c>
      <c r="BE5" s="8">
        <f t="shared" si="5"/>
        <v>0</v>
      </c>
    </row>
    <row r="6" spans="1:57" x14ac:dyDescent="0.25">
      <c r="A6">
        <v>83</v>
      </c>
      <c r="B6" t="s">
        <v>8</v>
      </c>
      <c r="C6" t="s">
        <v>472</v>
      </c>
      <c r="D6" t="s">
        <v>475</v>
      </c>
      <c r="E6" t="s">
        <v>473</v>
      </c>
      <c r="F6" t="s">
        <v>298</v>
      </c>
      <c r="G6" t="s">
        <v>481</v>
      </c>
      <c r="H6">
        <v>1006</v>
      </c>
      <c r="I6">
        <v>1006</v>
      </c>
      <c r="J6">
        <v>1006</v>
      </c>
      <c r="K6" t="s">
        <v>298</v>
      </c>
      <c r="L6" t="s">
        <v>298</v>
      </c>
      <c r="M6">
        <v>10</v>
      </c>
      <c r="N6">
        <v>1.7255199999999999</v>
      </c>
      <c r="O6">
        <v>6.8885800000000001</v>
      </c>
      <c r="P6" t="s">
        <v>99</v>
      </c>
      <c r="Q6">
        <v>356120600</v>
      </c>
      <c r="R6" t="s">
        <v>185</v>
      </c>
      <c r="S6" t="s">
        <v>298</v>
      </c>
      <c r="T6">
        <v>127</v>
      </c>
      <c r="U6" s="8">
        <v>6</v>
      </c>
      <c r="V6" s="8">
        <v>6</v>
      </c>
      <c r="W6" s="8">
        <v>4.5</v>
      </c>
      <c r="X6" s="8">
        <v>4.3</v>
      </c>
      <c r="Y6" s="8">
        <v>3.8</v>
      </c>
      <c r="Z6" s="8">
        <v>3.7</v>
      </c>
      <c r="AA6" s="8">
        <v>3.5</v>
      </c>
      <c r="AB6" s="8">
        <v>3.3</v>
      </c>
      <c r="AC6" s="8">
        <v>3.5</v>
      </c>
      <c r="AD6" s="8">
        <v>3.4</v>
      </c>
      <c r="AE6" s="8">
        <v>3.5</v>
      </c>
      <c r="AF6" s="8">
        <v>3.5</v>
      </c>
      <c r="AG6" s="8">
        <v>3.6</v>
      </c>
      <c r="AH6" s="8">
        <v>3.6</v>
      </c>
      <c r="AI6" s="8">
        <v>3.5</v>
      </c>
      <c r="AJ6" s="8">
        <v>3.5</v>
      </c>
      <c r="AK6" s="8">
        <v>3.1</v>
      </c>
      <c r="AL6" s="8">
        <v>3</v>
      </c>
      <c r="AM6" s="8">
        <v>4.5</v>
      </c>
      <c r="AN6" s="8">
        <v>4.0999999999999996</v>
      </c>
      <c r="AO6" s="8">
        <v>3.9</v>
      </c>
      <c r="AP6" s="8">
        <v>4</v>
      </c>
      <c r="AQ6" s="8">
        <v>3.9</v>
      </c>
      <c r="AR6" s="8">
        <v>4.2</v>
      </c>
      <c r="AS6" s="8">
        <v>4.9000000000000004</v>
      </c>
      <c r="AT6" s="8">
        <v>4.7</v>
      </c>
      <c r="AU6" s="8">
        <v>5.0999999999999996</v>
      </c>
      <c r="AV6" s="8">
        <v>4.3</v>
      </c>
      <c r="AW6" s="8">
        <v>3.6</v>
      </c>
      <c r="AX6" s="8">
        <v>3.8</v>
      </c>
      <c r="AY6">
        <f t="shared" si="0"/>
        <v>30</v>
      </c>
      <c r="AZ6">
        <f t="shared" si="1"/>
        <v>1</v>
      </c>
      <c r="BA6">
        <f t="shared" si="2"/>
        <v>1</v>
      </c>
      <c r="BB6" s="8">
        <f t="shared" si="3"/>
        <v>4.01</v>
      </c>
      <c r="BC6" s="8">
        <f>IF(BB6=-9999,-9999,STDEV(U6:AX6))</f>
        <v>0.7443349264669884</v>
      </c>
      <c r="BD6" s="8">
        <f t="shared" si="4"/>
        <v>6</v>
      </c>
      <c r="BE6" s="8">
        <f t="shared" si="5"/>
        <v>3</v>
      </c>
    </row>
    <row r="7" spans="1:57" x14ac:dyDescent="0.25">
      <c r="A7">
        <v>204</v>
      </c>
      <c r="B7" t="s">
        <v>8</v>
      </c>
      <c r="C7" t="s">
        <v>472</v>
      </c>
      <c r="D7" t="s">
        <v>185</v>
      </c>
      <c r="E7" t="s">
        <v>483</v>
      </c>
      <c r="F7" t="s">
        <v>484</v>
      </c>
      <c r="G7" t="s">
        <v>485</v>
      </c>
      <c r="H7">
        <v>1007</v>
      </c>
      <c r="I7">
        <v>1007</v>
      </c>
      <c r="J7">
        <v>1007</v>
      </c>
      <c r="K7" t="s">
        <v>484</v>
      </c>
      <c r="L7" t="s">
        <v>235</v>
      </c>
      <c r="M7">
        <v>10</v>
      </c>
      <c r="N7">
        <v>0.74475400000000003</v>
      </c>
      <c r="O7">
        <v>5.6444029999999996</v>
      </c>
      <c r="P7" t="s">
        <v>99</v>
      </c>
      <c r="Q7">
        <v>356120700</v>
      </c>
      <c r="R7" t="s">
        <v>185</v>
      </c>
      <c r="S7" t="s">
        <v>235</v>
      </c>
      <c r="T7">
        <v>128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1.7</v>
      </c>
      <c r="AO7" s="8">
        <v>2</v>
      </c>
      <c r="AP7" s="8">
        <v>3</v>
      </c>
      <c r="AQ7" s="8">
        <v>2.7</v>
      </c>
      <c r="AR7" s="8">
        <v>3.8</v>
      </c>
      <c r="AS7" s="8">
        <v>1.6</v>
      </c>
      <c r="AT7" s="8">
        <v>1.1000000000000001</v>
      </c>
      <c r="AU7" s="8">
        <v>1.3</v>
      </c>
      <c r="AV7" s="8">
        <v>2.5</v>
      </c>
      <c r="AW7" s="8">
        <v>4.3</v>
      </c>
      <c r="AX7" s="8">
        <v>4.4000000000000004</v>
      </c>
      <c r="AY7">
        <f t="shared" si="0"/>
        <v>11</v>
      </c>
      <c r="AZ7">
        <f t="shared" si="1"/>
        <v>1</v>
      </c>
      <c r="BA7">
        <f t="shared" si="2"/>
        <v>1</v>
      </c>
      <c r="BB7" s="8">
        <f t="shared" si="3"/>
        <v>0.94666666666666666</v>
      </c>
      <c r="BC7" s="8">
        <f>IF(BB7=-9999,-9999,STDEV(U7:AX7))</f>
        <v>1.4419176248252217</v>
      </c>
      <c r="BD7" s="8">
        <f t="shared" si="4"/>
        <v>4.4000000000000004</v>
      </c>
      <c r="BE7" s="8">
        <f t="shared" si="5"/>
        <v>0</v>
      </c>
    </row>
    <row r="8" spans="1:57" x14ac:dyDescent="0.25">
      <c r="A8">
        <v>205</v>
      </c>
      <c r="B8" t="s">
        <v>8</v>
      </c>
      <c r="C8" t="s">
        <v>472</v>
      </c>
      <c r="D8" t="s">
        <v>185</v>
      </c>
      <c r="E8" t="s">
        <v>473</v>
      </c>
      <c r="F8" t="s">
        <v>305</v>
      </c>
      <c r="G8" t="s">
        <v>486</v>
      </c>
      <c r="H8">
        <v>1008</v>
      </c>
      <c r="I8">
        <v>1008</v>
      </c>
      <c r="J8">
        <v>1008</v>
      </c>
      <c r="K8" t="s">
        <v>305</v>
      </c>
      <c r="L8" t="s">
        <v>305</v>
      </c>
      <c r="M8">
        <v>10</v>
      </c>
      <c r="N8">
        <v>0.98852499999999999</v>
      </c>
      <c r="O8">
        <v>5.2435890000000001</v>
      </c>
      <c r="P8" t="s">
        <v>99</v>
      </c>
      <c r="Q8">
        <v>356120800</v>
      </c>
      <c r="R8" t="s">
        <v>185</v>
      </c>
      <c r="S8" t="s">
        <v>305</v>
      </c>
      <c r="T8">
        <v>129</v>
      </c>
      <c r="U8" s="8">
        <v>32</v>
      </c>
      <c r="V8" s="8">
        <v>32</v>
      </c>
      <c r="W8" s="8">
        <v>27.1</v>
      </c>
      <c r="X8" s="8">
        <v>25.4</v>
      </c>
      <c r="Y8" s="8">
        <v>25.5</v>
      </c>
      <c r="Z8" s="8">
        <v>26.1</v>
      </c>
      <c r="AA8" s="8">
        <v>26.3</v>
      </c>
      <c r="AB8" s="8">
        <v>24.2</v>
      </c>
      <c r="AC8" s="8">
        <v>24.5</v>
      </c>
      <c r="AD8" s="8">
        <v>26</v>
      </c>
      <c r="AE8" s="8">
        <v>27.2</v>
      </c>
      <c r="AF8" s="8">
        <v>20.8</v>
      </c>
      <c r="AG8" s="8">
        <v>21.5</v>
      </c>
      <c r="AH8" s="8">
        <v>16.8</v>
      </c>
      <c r="AI8" s="8">
        <v>15.6</v>
      </c>
      <c r="AJ8" s="8">
        <v>15.8</v>
      </c>
      <c r="AK8" s="8">
        <v>18.399999999999999</v>
      </c>
      <c r="AL8" s="8">
        <v>23.4</v>
      </c>
      <c r="AM8" s="8">
        <v>21.5</v>
      </c>
      <c r="AN8" s="8">
        <v>22.3</v>
      </c>
      <c r="AO8" s="8">
        <v>27</v>
      </c>
      <c r="AP8" s="8">
        <v>28</v>
      </c>
      <c r="AQ8" s="8">
        <v>31.6</v>
      </c>
      <c r="AR8" s="8">
        <v>32.299999999999997</v>
      </c>
      <c r="AS8" s="8">
        <v>27.9</v>
      </c>
      <c r="AT8" s="8">
        <v>25.9</v>
      </c>
      <c r="AU8" s="8">
        <v>24</v>
      </c>
      <c r="AV8" s="8">
        <v>25.8</v>
      </c>
      <c r="AW8" s="8">
        <v>25.8</v>
      </c>
      <c r="AX8" s="8">
        <v>29.3</v>
      </c>
      <c r="AY8">
        <f t="shared" si="0"/>
        <v>30</v>
      </c>
      <c r="AZ8">
        <f t="shared" si="1"/>
        <v>1</v>
      </c>
      <c r="BA8">
        <f t="shared" si="2"/>
        <v>1</v>
      </c>
      <c r="BB8" s="8">
        <f t="shared" si="3"/>
        <v>24.999999999999996</v>
      </c>
      <c r="BC8" s="8">
        <f>IF(BB8=-9999,-9999,STDEV(U8:AX8))</f>
        <v>4.5031789537675753</v>
      </c>
      <c r="BD8" s="8">
        <f t="shared" si="4"/>
        <v>32.299999999999997</v>
      </c>
      <c r="BE8" s="8">
        <f t="shared" si="5"/>
        <v>15.6</v>
      </c>
    </row>
    <row r="9" spans="1:57" x14ac:dyDescent="0.25">
      <c r="A9">
        <v>206</v>
      </c>
      <c r="B9" t="s">
        <v>8</v>
      </c>
      <c r="C9" t="s">
        <v>472</v>
      </c>
      <c r="D9" t="s">
        <v>185</v>
      </c>
      <c r="E9" t="s">
        <v>473</v>
      </c>
      <c r="F9" t="s">
        <v>263</v>
      </c>
      <c r="G9" t="s">
        <v>488</v>
      </c>
      <c r="H9">
        <v>1009</v>
      </c>
      <c r="I9">
        <v>1009</v>
      </c>
      <c r="J9">
        <v>1009</v>
      </c>
      <c r="K9" t="s">
        <v>263</v>
      </c>
      <c r="L9" t="s">
        <v>263</v>
      </c>
      <c r="M9">
        <v>10</v>
      </c>
      <c r="N9">
        <v>0.67005899999999996</v>
      </c>
      <c r="O9">
        <v>4.0872570000000001</v>
      </c>
      <c r="P9" t="s">
        <v>99</v>
      </c>
      <c r="Q9">
        <v>356120900</v>
      </c>
      <c r="R9" t="s">
        <v>185</v>
      </c>
      <c r="S9" t="s">
        <v>263</v>
      </c>
      <c r="T9">
        <v>130</v>
      </c>
      <c r="U9" s="8">
        <v>0</v>
      </c>
      <c r="V9" s="8">
        <v>0</v>
      </c>
      <c r="W9" s="8">
        <v>0</v>
      </c>
      <c r="X9" s="8">
        <v>1.6</v>
      </c>
      <c r="Y9" s="8">
        <v>1.9</v>
      </c>
      <c r="Z9" s="8">
        <v>1.9</v>
      </c>
      <c r="AA9" s="8">
        <v>2.2999999999999998</v>
      </c>
      <c r="AB9" s="8">
        <v>3</v>
      </c>
      <c r="AC9" s="8">
        <v>3.9</v>
      </c>
      <c r="AD9" s="8">
        <v>4.3</v>
      </c>
      <c r="AE9" s="8">
        <v>2</v>
      </c>
      <c r="AF9" s="8">
        <v>1.8</v>
      </c>
      <c r="AG9" s="8">
        <v>2.6</v>
      </c>
      <c r="AH9" s="8">
        <v>2</v>
      </c>
      <c r="AI9" s="8">
        <v>1.9</v>
      </c>
      <c r="AJ9" s="8">
        <v>1.9</v>
      </c>
      <c r="AK9" s="8">
        <v>2.2000000000000002</v>
      </c>
      <c r="AL9" s="8">
        <v>2.2000000000000002</v>
      </c>
      <c r="AM9" s="8">
        <v>0</v>
      </c>
      <c r="AN9" s="8">
        <v>0</v>
      </c>
      <c r="AO9" s="8">
        <v>0</v>
      </c>
      <c r="AP9" s="8">
        <v>0</v>
      </c>
      <c r="AQ9" s="8">
        <v>1.3</v>
      </c>
      <c r="AR9" s="8">
        <v>2.2000000000000002</v>
      </c>
      <c r="AS9" s="8">
        <v>2.2000000000000002</v>
      </c>
      <c r="AT9" s="8">
        <v>1.6</v>
      </c>
      <c r="AU9" s="8">
        <v>1.4</v>
      </c>
      <c r="AV9" s="8">
        <v>0</v>
      </c>
      <c r="AW9" s="8">
        <v>0</v>
      </c>
      <c r="AX9" s="8">
        <v>0</v>
      </c>
      <c r="AY9">
        <f t="shared" si="0"/>
        <v>20</v>
      </c>
      <c r="AZ9">
        <f t="shared" si="1"/>
        <v>1</v>
      </c>
      <c r="BA9">
        <f t="shared" si="2"/>
        <v>1</v>
      </c>
      <c r="BB9" s="8">
        <f t="shared" si="3"/>
        <v>1.4733333333333334</v>
      </c>
      <c r="BC9" s="8">
        <f>IF(BB9=-9999,-9999,STDEV(U9:AX9))</f>
        <v>1.2238811451571858</v>
      </c>
      <c r="BD9" s="8">
        <f t="shared" si="4"/>
        <v>4.3</v>
      </c>
      <c r="BE9" s="8">
        <f t="shared" si="5"/>
        <v>0</v>
      </c>
    </row>
    <row r="10" spans="1:57" x14ac:dyDescent="0.25">
      <c r="A10">
        <v>207</v>
      </c>
      <c r="B10" t="s">
        <v>8</v>
      </c>
      <c r="C10" t="s">
        <v>472</v>
      </c>
      <c r="D10" t="s">
        <v>185</v>
      </c>
      <c r="E10" t="s">
        <v>473</v>
      </c>
      <c r="F10" t="s">
        <v>437</v>
      </c>
      <c r="G10" t="s">
        <v>489</v>
      </c>
      <c r="H10">
        <v>1010</v>
      </c>
      <c r="I10">
        <v>1010</v>
      </c>
      <c r="J10">
        <v>1010</v>
      </c>
      <c r="K10" t="s">
        <v>437</v>
      </c>
      <c r="L10" t="s">
        <v>437</v>
      </c>
      <c r="M10">
        <v>10</v>
      </c>
      <c r="N10">
        <v>0.23993900000000001</v>
      </c>
      <c r="O10">
        <v>2.5636049999999999</v>
      </c>
      <c r="P10" t="s">
        <v>99</v>
      </c>
      <c r="Q10">
        <v>356121000</v>
      </c>
      <c r="R10" t="s">
        <v>185</v>
      </c>
      <c r="S10" t="s">
        <v>437</v>
      </c>
      <c r="T10">
        <v>131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1.2</v>
      </c>
      <c r="AR10" s="8">
        <v>1.8</v>
      </c>
      <c r="AS10" s="8">
        <v>2.1</v>
      </c>
      <c r="AT10" s="8">
        <v>2.2000000000000002</v>
      </c>
      <c r="AU10" s="8">
        <v>2.4</v>
      </c>
      <c r="AV10" s="8">
        <v>3.1</v>
      </c>
      <c r="AW10" s="8">
        <v>3.7</v>
      </c>
      <c r="AX10" s="8">
        <v>3.4</v>
      </c>
      <c r="AY10">
        <f t="shared" si="0"/>
        <v>8</v>
      </c>
      <c r="AZ10">
        <f t="shared" si="1"/>
        <v>1</v>
      </c>
      <c r="BA10">
        <f t="shared" si="2"/>
        <v>1</v>
      </c>
      <c r="BB10" s="8">
        <f t="shared" si="3"/>
        <v>0.66333333333333333</v>
      </c>
      <c r="BC10" s="8">
        <f>IF(BB10=-9999,-9999,STDEV(U10:AX10))</f>
        <v>1.1940898520264895</v>
      </c>
      <c r="BD10" s="8">
        <f t="shared" si="4"/>
        <v>3.7</v>
      </c>
      <c r="BE10" s="8">
        <f t="shared" si="5"/>
        <v>0</v>
      </c>
    </row>
    <row r="11" spans="1:57" x14ac:dyDescent="0.25">
      <c r="A11">
        <v>208</v>
      </c>
      <c r="B11" t="s">
        <v>8</v>
      </c>
      <c r="C11" t="s">
        <v>472</v>
      </c>
      <c r="D11" t="s">
        <v>185</v>
      </c>
      <c r="E11" t="s">
        <v>473</v>
      </c>
      <c r="F11" t="s">
        <v>293</v>
      </c>
      <c r="G11" t="s">
        <v>490</v>
      </c>
      <c r="H11">
        <v>1011</v>
      </c>
      <c r="I11">
        <v>1011</v>
      </c>
      <c r="J11">
        <v>1011</v>
      </c>
      <c r="K11" t="s">
        <v>293</v>
      </c>
      <c r="L11" t="s">
        <v>293</v>
      </c>
      <c r="M11">
        <v>10</v>
      </c>
      <c r="N11">
        <v>0.58191700000000002</v>
      </c>
      <c r="O11">
        <v>5.0947899999999997</v>
      </c>
      <c r="P11" t="s">
        <v>99</v>
      </c>
      <c r="Q11">
        <v>356121100</v>
      </c>
      <c r="R11" t="s">
        <v>185</v>
      </c>
      <c r="S11" t="s">
        <v>293</v>
      </c>
      <c r="T11">
        <v>132</v>
      </c>
      <c r="U11" s="8">
        <v>7</v>
      </c>
      <c r="V11" s="8">
        <v>8</v>
      </c>
      <c r="W11" s="8">
        <v>13</v>
      </c>
      <c r="X11" s="8">
        <v>10.5</v>
      </c>
      <c r="Y11" s="8">
        <v>12.9</v>
      </c>
      <c r="Z11" s="8">
        <v>14.5</v>
      </c>
      <c r="AA11" s="8">
        <v>11.9</v>
      </c>
      <c r="AB11" s="8">
        <v>12.4</v>
      </c>
      <c r="AC11" s="8">
        <v>13.2</v>
      </c>
      <c r="AD11" s="8">
        <v>17.600000000000001</v>
      </c>
      <c r="AE11" s="8">
        <v>20.3</v>
      </c>
      <c r="AF11" s="8">
        <v>15.3</v>
      </c>
      <c r="AG11" s="8">
        <v>12.4</v>
      </c>
      <c r="AH11" s="8">
        <v>9.6999999999999993</v>
      </c>
      <c r="AI11" s="8">
        <v>9</v>
      </c>
      <c r="AJ11" s="8">
        <v>9.1</v>
      </c>
      <c r="AK11" s="8">
        <v>10.6</v>
      </c>
      <c r="AL11" s="8">
        <v>10.5</v>
      </c>
      <c r="AM11" s="8">
        <v>6.9</v>
      </c>
      <c r="AN11" s="8">
        <v>3.3</v>
      </c>
      <c r="AO11" s="8">
        <v>2</v>
      </c>
      <c r="AP11" s="8">
        <v>0</v>
      </c>
      <c r="AQ11" s="8">
        <v>0</v>
      </c>
      <c r="AR11" s="8">
        <v>1.1000000000000001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>
        <f t="shared" si="0"/>
        <v>22</v>
      </c>
      <c r="AZ11">
        <f t="shared" si="1"/>
        <v>1</v>
      </c>
      <c r="BA11">
        <f t="shared" si="2"/>
        <v>1</v>
      </c>
      <c r="BB11" s="8">
        <f t="shared" si="3"/>
        <v>7.7066666666666679</v>
      </c>
      <c r="BC11" s="8">
        <f>IF(BB11=-9999,-9999,STDEV(U11:AX11))</f>
        <v>6.1885842252201488</v>
      </c>
      <c r="BD11" s="8">
        <f t="shared" si="4"/>
        <v>20.3</v>
      </c>
      <c r="BE11" s="8">
        <f t="shared" si="5"/>
        <v>0</v>
      </c>
    </row>
    <row r="12" spans="1:57" x14ac:dyDescent="0.25">
      <c r="A12">
        <v>209</v>
      </c>
      <c r="B12" t="s">
        <v>8</v>
      </c>
      <c r="C12" t="s">
        <v>472</v>
      </c>
      <c r="D12" t="s">
        <v>185</v>
      </c>
      <c r="E12" t="s">
        <v>473</v>
      </c>
      <c r="F12" t="s">
        <v>297</v>
      </c>
      <c r="G12" t="s">
        <v>491</v>
      </c>
      <c r="H12">
        <v>1012</v>
      </c>
      <c r="I12">
        <v>1012</v>
      </c>
      <c r="J12">
        <v>1012</v>
      </c>
      <c r="K12" t="s">
        <v>297</v>
      </c>
      <c r="L12" t="s">
        <v>297</v>
      </c>
      <c r="M12">
        <v>10</v>
      </c>
      <c r="N12">
        <v>0.67996699999999999</v>
      </c>
      <c r="O12">
        <v>4.2143079999999999</v>
      </c>
      <c r="P12" t="s">
        <v>99</v>
      </c>
      <c r="Q12">
        <v>356121200</v>
      </c>
      <c r="R12" t="s">
        <v>185</v>
      </c>
      <c r="S12" t="s">
        <v>297</v>
      </c>
      <c r="T12">
        <v>133</v>
      </c>
      <c r="U12" s="8">
        <v>58</v>
      </c>
      <c r="V12" s="8">
        <v>35</v>
      </c>
      <c r="W12" s="8">
        <v>52.5</v>
      </c>
      <c r="X12" s="8">
        <v>52.1</v>
      </c>
      <c r="Y12" s="8">
        <v>58.4</v>
      </c>
      <c r="Z12" s="8">
        <v>63.3</v>
      </c>
      <c r="AA12" s="8">
        <v>55.6</v>
      </c>
      <c r="AB12" s="8">
        <v>53.9</v>
      </c>
      <c r="AC12" s="8">
        <v>56.1</v>
      </c>
      <c r="AD12" s="8">
        <v>50.1</v>
      </c>
      <c r="AE12" s="8">
        <v>54.7</v>
      </c>
      <c r="AF12" s="8">
        <v>51.2</v>
      </c>
      <c r="AG12" s="8">
        <v>48.2</v>
      </c>
      <c r="AH12" s="8">
        <v>37.700000000000003</v>
      </c>
      <c r="AI12" s="8">
        <v>35</v>
      </c>
      <c r="AJ12" s="8">
        <v>35.5</v>
      </c>
      <c r="AK12" s="8">
        <v>41.2</v>
      </c>
      <c r="AL12" s="8">
        <v>40.700000000000003</v>
      </c>
      <c r="AM12" s="8">
        <v>27.9</v>
      </c>
      <c r="AN12" s="8">
        <v>18.899999999999999</v>
      </c>
      <c r="AO12" s="8">
        <v>12</v>
      </c>
      <c r="AP12" s="8">
        <v>14</v>
      </c>
      <c r="AQ12" s="8">
        <v>19</v>
      </c>
      <c r="AR12" s="8">
        <v>24.4</v>
      </c>
      <c r="AS12" s="8">
        <v>20.6</v>
      </c>
      <c r="AT12" s="8">
        <v>16.7</v>
      </c>
      <c r="AU12" s="8">
        <v>13.9</v>
      </c>
      <c r="AV12" s="8">
        <v>15.9</v>
      </c>
      <c r="AW12" s="8">
        <v>13.5</v>
      </c>
      <c r="AX12" s="8">
        <v>12.9</v>
      </c>
      <c r="AY12">
        <f t="shared" si="0"/>
        <v>30</v>
      </c>
      <c r="AZ12">
        <f t="shared" si="1"/>
        <v>1</v>
      </c>
      <c r="BA12">
        <f t="shared" si="2"/>
        <v>1</v>
      </c>
      <c r="BB12" s="8">
        <f t="shared" si="3"/>
        <v>36.296666666666688</v>
      </c>
      <c r="BC12" s="8">
        <f>IF(BB12=-9999,-9999,STDEV(U12:AX12))</f>
        <v>17.354925432902558</v>
      </c>
      <c r="BD12" s="8">
        <f t="shared" si="4"/>
        <v>63.3</v>
      </c>
      <c r="BE12" s="8">
        <f t="shared" si="5"/>
        <v>12</v>
      </c>
    </row>
    <row r="13" spans="1:57" x14ac:dyDescent="0.25">
      <c r="A13">
        <v>84</v>
      </c>
      <c r="B13" t="s">
        <v>8</v>
      </c>
      <c r="C13" t="s">
        <v>472</v>
      </c>
      <c r="D13" t="s">
        <v>475</v>
      </c>
      <c r="E13" t="s">
        <v>473</v>
      </c>
      <c r="F13" t="s">
        <v>436</v>
      </c>
      <c r="G13" t="s">
        <v>492</v>
      </c>
      <c r="H13">
        <v>1013</v>
      </c>
      <c r="I13">
        <v>1013</v>
      </c>
      <c r="J13">
        <v>1030</v>
      </c>
      <c r="K13" t="s">
        <v>436</v>
      </c>
      <c r="L13" t="s">
        <v>436</v>
      </c>
      <c r="M13">
        <v>10</v>
      </c>
      <c r="N13">
        <v>1.6905319999999999</v>
      </c>
      <c r="O13">
        <v>7.5648080000000002</v>
      </c>
      <c r="P13" t="s">
        <v>99</v>
      </c>
      <c r="Q13">
        <v>356122900</v>
      </c>
      <c r="R13" t="s">
        <v>185</v>
      </c>
      <c r="S13" t="s">
        <v>436</v>
      </c>
      <c r="T13">
        <v>134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1.3</v>
      </c>
      <c r="AR13" s="8">
        <v>3.3</v>
      </c>
      <c r="AS13" s="8">
        <v>3.3</v>
      </c>
      <c r="AT13" s="8">
        <v>2.5</v>
      </c>
      <c r="AU13" s="8">
        <v>1.6</v>
      </c>
      <c r="AV13" s="8">
        <v>2.4</v>
      </c>
      <c r="AW13" s="8">
        <v>1.1000000000000001</v>
      </c>
      <c r="AX13" s="8">
        <v>1.4</v>
      </c>
      <c r="AY13">
        <f t="shared" si="0"/>
        <v>8</v>
      </c>
      <c r="AZ13">
        <f t="shared" si="1"/>
        <v>1</v>
      </c>
      <c r="BA13">
        <f t="shared" si="2"/>
        <v>1</v>
      </c>
      <c r="BB13" s="8">
        <f t="shared" si="3"/>
        <v>0.56333333333333324</v>
      </c>
      <c r="BC13" s="8">
        <f>IF(BB13=-9999,-9999,STDEV(U13:AX13))</f>
        <v>1.0453454579404751</v>
      </c>
      <c r="BD13" s="8">
        <f t="shared" si="4"/>
        <v>3.3</v>
      </c>
      <c r="BE13" s="8">
        <f t="shared" si="5"/>
        <v>0</v>
      </c>
    </row>
    <row r="14" spans="1:57" x14ac:dyDescent="0.25">
      <c r="A14">
        <v>210</v>
      </c>
      <c r="B14" t="s">
        <v>8</v>
      </c>
      <c r="C14" t="s">
        <v>472</v>
      </c>
      <c r="D14" t="s">
        <v>185</v>
      </c>
      <c r="E14" t="s">
        <v>473</v>
      </c>
      <c r="F14" t="s">
        <v>493</v>
      </c>
      <c r="G14" t="s">
        <v>494</v>
      </c>
      <c r="H14">
        <v>1014</v>
      </c>
      <c r="I14">
        <v>1014</v>
      </c>
      <c r="J14">
        <v>1014</v>
      </c>
      <c r="K14" t="s">
        <v>493</v>
      </c>
      <c r="L14" t="s">
        <v>310</v>
      </c>
      <c r="M14">
        <v>10</v>
      </c>
      <c r="N14">
        <v>0.98629100000000003</v>
      </c>
      <c r="O14">
        <v>5.3289179999999998</v>
      </c>
      <c r="P14" t="s">
        <v>99</v>
      </c>
      <c r="Q14">
        <v>356121400</v>
      </c>
      <c r="R14" t="s">
        <v>185</v>
      </c>
      <c r="S14" t="s">
        <v>310</v>
      </c>
      <c r="T14">
        <v>141</v>
      </c>
      <c r="U14" s="8">
        <v>18</v>
      </c>
      <c r="V14" s="8">
        <v>10</v>
      </c>
      <c r="W14" s="8">
        <v>16.7</v>
      </c>
      <c r="X14" s="8">
        <v>17.5</v>
      </c>
      <c r="Y14" s="8">
        <v>24.6</v>
      </c>
      <c r="Z14" s="8">
        <v>30</v>
      </c>
      <c r="AA14" s="8">
        <v>31.8</v>
      </c>
      <c r="AB14" s="8">
        <v>30.2</v>
      </c>
      <c r="AC14" s="8">
        <v>29.8</v>
      </c>
      <c r="AD14" s="8">
        <v>32.799999999999997</v>
      </c>
      <c r="AE14" s="8">
        <v>37.299999999999997</v>
      </c>
      <c r="AF14" s="8">
        <v>25.9</v>
      </c>
      <c r="AG14" s="8">
        <v>24.7</v>
      </c>
      <c r="AH14" s="8">
        <v>19.3</v>
      </c>
      <c r="AI14" s="8">
        <v>17.899999999999999</v>
      </c>
      <c r="AJ14" s="8">
        <v>18.2</v>
      </c>
      <c r="AK14" s="8">
        <v>21.1</v>
      </c>
      <c r="AL14" s="8">
        <v>20.9</v>
      </c>
      <c r="AM14" s="8">
        <v>18.7</v>
      </c>
      <c r="AN14" s="8">
        <v>17.3</v>
      </c>
      <c r="AO14" s="8">
        <v>17</v>
      </c>
      <c r="AP14" s="8">
        <v>17</v>
      </c>
      <c r="AQ14" s="8">
        <v>18.2</v>
      </c>
      <c r="AR14" s="8">
        <v>20.3</v>
      </c>
      <c r="AS14" s="8">
        <v>21.2</v>
      </c>
      <c r="AT14" s="8">
        <v>20.2</v>
      </c>
      <c r="AU14" s="8">
        <v>19.399999999999999</v>
      </c>
      <c r="AV14" s="8">
        <v>20.2</v>
      </c>
      <c r="AW14" s="8">
        <v>18.899999999999999</v>
      </c>
      <c r="AX14" s="8">
        <v>19.7</v>
      </c>
      <c r="AY14">
        <f t="shared" si="0"/>
        <v>30</v>
      </c>
      <c r="AZ14">
        <f t="shared" si="1"/>
        <v>1</v>
      </c>
      <c r="BA14">
        <f t="shared" si="2"/>
        <v>1</v>
      </c>
      <c r="BB14" s="8">
        <f t="shared" si="3"/>
        <v>21.826666666666668</v>
      </c>
      <c r="BC14" s="8">
        <f>IF(BB14=-9999,-9999,STDEV(U14:AX14))</f>
        <v>6.0034434563284886</v>
      </c>
      <c r="BD14" s="8">
        <f t="shared" si="4"/>
        <v>37.299999999999997</v>
      </c>
      <c r="BE14" s="8">
        <f t="shared" si="5"/>
        <v>10</v>
      </c>
    </row>
    <row r="15" spans="1:57" x14ac:dyDescent="0.25">
      <c r="A15">
        <v>211</v>
      </c>
      <c r="B15" t="s">
        <v>8</v>
      </c>
      <c r="C15" t="s">
        <v>472</v>
      </c>
      <c r="D15" t="s">
        <v>185</v>
      </c>
      <c r="E15" t="s">
        <v>496</v>
      </c>
      <c r="F15" t="s">
        <v>247</v>
      </c>
      <c r="G15" t="s">
        <v>497</v>
      </c>
      <c r="H15">
        <v>1015</v>
      </c>
      <c r="I15">
        <v>1015</v>
      </c>
      <c r="J15">
        <v>1015</v>
      </c>
      <c r="K15" t="s">
        <v>247</v>
      </c>
      <c r="L15" t="s">
        <v>247</v>
      </c>
      <c r="M15">
        <v>10</v>
      </c>
      <c r="N15">
        <v>1.010937</v>
      </c>
      <c r="O15">
        <v>6.33866</v>
      </c>
      <c r="P15" t="s">
        <v>99</v>
      </c>
      <c r="Q15">
        <v>356121500</v>
      </c>
      <c r="R15" t="s">
        <v>185</v>
      </c>
      <c r="S15" t="s">
        <v>247</v>
      </c>
      <c r="T15">
        <v>135</v>
      </c>
      <c r="U15" s="8">
        <v>0</v>
      </c>
      <c r="V15" s="8">
        <v>2</v>
      </c>
      <c r="W15" s="8">
        <v>1.9</v>
      </c>
      <c r="X15" s="8">
        <v>1.3</v>
      </c>
      <c r="Y15" s="8">
        <v>1.3</v>
      </c>
      <c r="Z15" s="8">
        <v>0</v>
      </c>
      <c r="AA15" s="8">
        <v>0</v>
      </c>
      <c r="AB15" s="8">
        <v>1.1000000000000001</v>
      </c>
      <c r="AC15" s="8">
        <v>1.3</v>
      </c>
      <c r="AD15" s="8">
        <v>1.6</v>
      </c>
      <c r="AE15" s="8">
        <v>2.7</v>
      </c>
      <c r="AF15" s="8">
        <v>4.0999999999999996</v>
      </c>
      <c r="AG15" s="8">
        <v>2.6</v>
      </c>
      <c r="AH15" s="8">
        <v>2</v>
      </c>
      <c r="AI15" s="8">
        <v>1.9</v>
      </c>
      <c r="AJ15" s="8">
        <v>1.9</v>
      </c>
      <c r="AK15" s="8">
        <v>2.2000000000000002</v>
      </c>
      <c r="AL15" s="8">
        <v>2.2000000000000002</v>
      </c>
      <c r="AM15" s="8">
        <v>1.2</v>
      </c>
      <c r="AN15" s="8">
        <v>1.2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>
        <f t="shared" si="0"/>
        <v>17</v>
      </c>
      <c r="AZ15">
        <f t="shared" si="1"/>
        <v>1</v>
      </c>
      <c r="BA15">
        <f t="shared" si="2"/>
        <v>1</v>
      </c>
      <c r="BB15" s="8">
        <f t="shared" si="3"/>
        <v>1.083333333333333</v>
      </c>
      <c r="BC15" s="8">
        <f>IF(BB15=-9999,-9999,STDEV(U15:AX15))</f>
        <v>1.1123393594468878</v>
      </c>
      <c r="BD15" s="8">
        <f t="shared" si="4"/>
        <v>4.0999999999999996</v>
      </c>
      <c r="BE15" s="8">
        <f t="shared" si="5"/>
        <v>0</v>
      </c>
    </row>
    <row r="16" spans="1:57" x14ac:dyDescent="0.25">
      <c r="A16">
        <v>212</v>
      </c>
      <c r="B16" t="s">
        <v>8</v>
      </c>
      <c r="C16" t="s">
        <v>472</v>
      </c>
      <c r="D16" t="s">
        <v>185</v>
      </c>
      <c r="E16" t="s">
        <v>498</v>
      </c>
      <c r="F16" t="s">
        <v>206</v>
      </c>
      <c r="G16" t="s">
        <v>499</v>
      </c>
      <c r="H16">
        <v>1016</v>
      </c>
      <c r="I16">
        <v>1016</v>
      </c>
      <c r="J16">
        <v>1016</v>
      </c>
      <c r="K16" t="s">
        <v>206</v>
      </c>
      <c r="L16" t="s">
        <v>206</v>
      </c>
      <c r="M16">
        <v>10</v>
      </c>
      <c r="N16">
        <v>0.398258</v>
      </c>
      <c r="O16">
        <v>2.7366470000000001</v>
      </c>
      <c r="P16" t="s">
        <v>99</v>
      </c>
      <c r="Q16">
        <v>356121600</v>
      </c>
      <c r="R16" t="s">
        <v>185</v>
      </c>
      <c r="S16" t="s">
        <v>206</v>
      </c>
      <c r="T16">
        <v>136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1.6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1.2</v>
      </c>
      <c r="AN16" s="8">
        <v>1.5</v>
      </c>
      <c r="AO16" s="8">
        <v>2</v>
      </c>
      <c r="AP16" s="8">
        <v>2</v>
      </c>
      <c r="AQ16" s="8">
        <v>2.2000000000000002</v>
      </c>
      <c r="AR16" s="8">
        <v>3.8</v>
      </c>
      <c r="AS16" s="8">
        <v>2.1</v>
      </c>
      <c r="AT16" s="8">
        <v>0</v>
      </c>
      <c r="AU16" s="8">
        <v>0</v>
      </c>
      <c r="AV16" s="8">
        <v>2.1</v>
      </c>
      <c r="AW16" s="8">
        <v>1.8</v>
      </c>
      <c r="AX16" s="8">
        <v>1.8</v>
      </c>
      <c r="AY16">
        <f t="shared" si="0"/>
        <v>11</v>
      </c>
      <c r="AZ16">
        <f t="shared" si="1"/>
        <v>1</v>
      </c>
      <c r="BA16">
        <f t="shared" si="2"/>
        <v>1</v>
      </c>
      <c r="BB16" s="8">
        <f t="shared" si="3"/>
        <v>0.7366666666666668</v>
      </c>
      <c r="BC16" s="8">
        <f>IF(BB16=-9999,-9999,STDEV(U16:AX16))</f>
        <v>1.0594348959943571</v>
      </c>
      <c r="BD16" s="8">
        <f t="shared" si="4"/>
        <v>3.8</v>
      </c>
      <c r="BE16" s="8">
        <f t="shared" si="5"/>
        <v>0</v>
      </c>
    </row>
    <row r="17" spans="1:57" x14ac:dyDescent="0.25">
      <c r="A17">
        <v>213</v>
      </c>
      <c r="B17" t="s">
        <v>8</v>
      </c>
      <c r="C17" t="s">
        <v>472</v>
      </c>
      <c r="D17" t="s">
        <v>185</v>
      </c>
      <c r="E17" t="s">
        <v>473</v>
      </c>
      <c r="F17" t="s">
        <v>302</v>
      </c>
      <c r="G17" t="s">
        <v>500</v>
      </c>
      <c r="H17">
        <v>1017</v>
      </c>
      <c r="I17">
        <v>1017</v>
      </c>
      <c r="J17">
        <v>1017</v>
      </c>
      <c r="K17" t="s">
        <v>302</v>
      </c>
      <c r="L17" t="s">
        <v>302</v>
      </c>
      <c r="M17">
        <v>10</v>
      </c>
      <c r="N17">
        <v>0.96142099999999997</v>
      </c>
      <c r="O17">
        <v>5.889303</v>
      </c>
      <c r="P17" t="s">
        <v>99</v>
      </c>
      <c r="Q17">
        <v>356121700</v>
      </c>
      <c r="R17" t="s">
        <v>185</v>
      </c>
      <c r="S17" t="s">
        <v>302</v>
      </c>
      <c r="T17">
        <v>137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1.8</v>
      </c>
      <c r="AE17" s="8">
        <v>1.9</v>
      </c>
      <c r="AF17" s="8">
        <v>1.3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>
        <f t="shared" si="0"/>
        <v>3</v>
      </c>
      <c r="AZ17">
        <f t="shared" si="1"/>
        <v>1</v>
      </c>
      <c r="BA17">
        <f t="shared" si="2"/>
        <v>1</v>
      </c>
      <c r="BB17" s="8">
        <f t="shared" si="3"/>
        <v>0.16666666666666666</v>
      </c>
      <c r="BC17" s="8">
        <f>IF(BB17=-9999,-9999,STDEV(U17:AX17))</f>
        <v>0.51550666963365432</v>
      </c>
      <c r="BD17" s="8">
        <f t="shared" si="4"/>
        <v>1.9</v>
      </c>
      <c r="BE17" s="8">
        <f t="shared" si="5"/>
        <v>0</v>
      </c>
    </row>
    <row r="18" spans="1:57" x14ac:dyDescent="0.25">
      <c r="A18">
        <v>214</v>
      </c>
      <c r="B18" t="s">
        <v>8</v>
      </c>
      <c r="C18" t="s">
        <v>472</v>
      </c>
      <c r="D18" t="s">
        <v>185</v>
      </c>
      <c r="E18" t="s">
        <v>473</v>
      </c>
      <c r="F18" t="s">
        <v>299</v>
      </c>
      <c r="G18" t="s">
        <v>501</v>
      </c>
      <c r="H18">
        <v>1018</v>
      </c>
      <c r="I18">
        <v>1018</v>
      </c>
      <c r="J18">
        <v>1018</v>
      </c>
      <c r="K18" t="s">
        <v>299</v>
      </c>
      <c r="L18" t="s">
        <v>299</v>
      </c>
      <c r="M18">
        <v>10</v>
      </c>
      <c r="N18">
        <v>0.34644200000000003</v>
      </c>
      <c r="O18">
        <v>3.0598339999999999</v>
      </c>
      <c r="P18" t="s">
        <v>99</v>
      </c>
      <c r="Q18">
        <v>356121800</v>
      </c>
      <c r="R18" t="s">
        <v>185</v>
      </c>
      <c r="S18" t="s">
        <v>299</v>
      </c>
      <c r="T18">
        <v>138</v>
      </c>
      <c r="U18" s="8">
        <v>3</v>
      </c>
      <c r="V18" s="8">
        <v>3</v>
      </c>
      <c r="W18" s="8">
        <v>2.6</v>
      </c>
      <c r="X18" s="8">
        <v>3.3</v>
      </c>
      <c r="Y18" s="8">
        <v>3.5</v>
      </c>
      <c r="Z18" s="8">
        <v>4.0999999999999996</v>
      </c>
      <c r="AA18" s="8">
        <v>3.7</v>
      </c>
      <c r="AB18" s="8">
        <v>3.5</v>
      </c>
      <c r="AC18" s="8">
        <v>3</v>
      </c>
      <c r="AD18" s="8">
        <v>4</v>
      </c>
      <c r="AE18" s="8">
        <v>4.8</v>
      </c>
      <c r="AF18" s="8">
        <v>3.2</v>
      </c>
      <c r="AG18" s="8">
        <v>3.1</v>
      </c>
      <c r="AH18" s="8">
        <v>2.4</v>
      </c>
      <c r="AI18" s="8">
        <v>2.2000000000000002</v>
      </c>
      <c r="AJ18" s="8">
        <v>2.2999999999999998</v>
      </c>
      <c r="AK18" s="8">
        <v>2.7</v>
      </c>
      <c r="AL18" s="8">
        <v>2.6</v>
      </c>
      <c r="AM18" s="8">
        <v>1.1000000000000001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>
        <f t="shared" si="0"/>
        <v>19</v>
      </c>
      <c r="AZ18">
        <f t="shared" si="1"/>
        <v>1</v>
      </c>
      <c r="BA18">
        <f t="shared" si="2"/>
        <v>1</v>
      </c>
      <c r="BB18" s="8">
        <f t="shared" si="3"/>
        <v>1.936666666666667</v>
      </c>
      <c r="BC18" s="8">
        <f>IF(BB18=-9999,-9999,STDEV(U18:AX18))</f>
        <v>1.6312642301312641</v>
      </c>
      <c r="BD18" s="8">
        <f t="shared" si="4"/>
        <v>4.8</v>
      </c>
      <c r="BE18" s="8">
        <f t="shared" si="5"/>
        <v>0</v>
      </c>
    </row>
    <row r="19" spans="1:57" x14ac:dyDescent="0.25">
      <c r="A19">
        <v>215</v>
      </c>
      <c r="B19" t="s">
        <v>8</v>
      </c>
      <c r="C19" t="s">
        <v>472</v>
      </c>
      <c r="D19" t="s">
        <v>185</v>
      </c>
      <c r="E19" t="s">
        <v>502</v>
      </c>
      <c r="F19" t="s">
        <v>271</v>
      </c>
      <c r="G19" t="s">
        <v>503</v>
      </c>
      <c r="H19">
        <v>1019</v>
      </c>
      <c r="I19">
        <v>1019</v>
      </c>
      <c r="J19">
        <v>1019</v>
      </c>
      <c r="K19" t="s">
        <v>271</v>
      </c>
      <c r="L19" t="s">
        <v>271</v>
      </c>
      <c r="M19">
        <v>10</v>
      </c>
      <c r="N19">
        <v>0.93460900000000002</v>
      </c>
      <c r="O19">
        <v>5.9868480000000002</v>
      </c>
      <c r="P19" t="s">
        <v>99</v>
      </c>
      <c r="Q19">
        <v>356121900</v>
      </c>
      <c r="R19" t="s">
        <v>185</v>
      </c>
      <c r="S19" t="s">
        <v>271</v>
      </c>
      <c r="T19">
        <v>139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>
        <f t="shared" si="0"/>
        <v>0</v>
      </c>
      <c r="AZ19">
        <f t="shared" si="1"/>
        <v>0</v>
      </c>
      <c r="BA19">
        <f t="shared" si="2"/>
        <v>0</v>
      </c>
      <c r="BB19" s="8">
        <f t="shared" si="3"/>
        <v>0</v>
      </c>
      <c r="BC19" s="8">
        <f>IF(BB19=-9999,-9999,STDEV(U19:AX19))</f>
        <v>0</v>
      </c>
      <c r="BD19" s="8">
        <f t="shared" si="4"/>
        <v>0</v>
      </c>
      <c r="BE19" s="8">
        <f t="shared" si="5"/>
        <v>0</v>
      </c>
    </row>
    <row r="20" spans="1:57" x14ac:dyDescent="0.25">
      <c r="A20">
        <v>216</v>
      </c>
      <c r="B20" t="s">
        <v>8</v>
      </c>
      <c r="C20" t="s">
        <v>472</v>
      </c>
      <c r="D20" t="s">
        <v>185</v>
      </c>
      <c r="E20" t="s">
        <v>473</v>
      </c>
      <c r="F20" t="s">
        <v>295</v>
      </c>
      <c r="G20" t="s">
        <v>504</v>
      </c>
      <c r="H20">
        <v>1020</v>
      </c>
      <c r="I20">
        <v>1020</v>
      </c>
      <c r="J20">
        <v>1020</v>
      </c>
      <c r="K20" t="s">
        <v>295</v>
      </c>
      <c r="L20" t="s">
        <v>295</v>
      </c>
      <c r="M20">
        <v>10</v>
      </c>
      <c r="N20">
        <v>0.59225399999999995</v>
      </c>
      <c r="O20">
        <v>4.8492990000000002</v>
      </c>
      <c r="P20" t="s">
        <v>99</v>
      </c>
      <c r="Q20">
        <v>356122000</v>
      </c>
      <c r="R20" t="s">
        <v>185</v>
      </c>
      <c r="S20" t="s">
        <v>295</v>
      </c>
      <c r="T20">
        <v>140</v>
      </c>
      <c r="U20" s="8">
        <v>45</v>
      </c>
      <c r="V20" s="8">
        <v>23</v>
      </c>
      <c r="W20" s="8">
        <v>34.200000000000003</v>
      </c>
      <c r="X20" s="8">
        <v>22.8</v>
      </c>
      <c r="Y20" s="8">
        <v>25.7</v>
      </c>
      <c r="Z20" s="8">
        <v>29.4</v>
      </c>
      <c r="AA20" s="8">
        <v>24.4</v>
      </c>
      <c r="AB20" s="8">
        <v>22.1</v>
      </c>
      <c r="AC20" s="8">
        <v>21.6</v>
      </c>
      <c r="AD20" s="8">
        <v>23</v>
      </c>
      <c r="AE20" s="8">
        <v>25.9</v>
      </c>
      <c r="AF20" s="8">
        <v>26.8</v>
      </c>
      <c r="AG20" s="8">
        <v>25.4</v>
      </c>
      <c r="AH20" s="8">
        <v>19.899999999999999</v>
      </c>
      <c r="AI20" s="8">
        <v>18.399999999999999</v>
      </c>
      <c r="AJ20" s="8">
        <v>18.7</v>
      </c>
      <c r="AK20" s="8">
        <v>21.7</v>
      </c>
      <c r="AL20" s="8">
        <v>21.4</v>
      </c>
      <c r="AM20" s="8">
        <v>16.600000000000001</v>
      </c>
      <c r="AN20" s="8">
        <v>15.3</v>
      </c>
      <c r="AO20" s="8">
        <v>11</v>
      </c>
      <c r="AP20" s="8">
        <v>10</v>
      </c>
      <c r="AQ20" s="8">
        <v>17.899999999999999</v>
      </c>
      <c r="AR20" s="8">
        <v>27.6</v>
      </c>
      <c r="AS20" s="8">
        <v>23.6</v>
      </c>
      <c r="AT20" s="8">
        <v>19.100000000000001</v>
      </c>
      <c r="AU20" s="8">
        <v>17.8</v>
      </c>
      <c r="AV20" s="8">
        <v>18.399999999999999</v>
      </c>
      <c r="AW20" s="8">
        <v>18.3</v>
      </c>
      <c r="AX20" s="8">
        <v>18.100000000000001</v>
      </c>
      <c r="AY20">
        <f t="shared" si="0"/>
        <v>30</v>
      </c>
      <c r="AZ20">
        <f t="shared" si="1"/>
        <v>1</v>
      </c>
      <c r="BA20">
        <f t="shared" si="2"/>
        <v>1</v>
      </c>
      <c r="BB20" s="8">
        <f t="shared" si="3"/>
        <v>22.103333333333332</v>
      </c>
      <c r="BC20" s="8">
        <f>IF(BB20=-9999,-9999,STDEV(U20:AX20))</f>
        <v>6.67147728733317</v>
      </c>
      <c r="BD20" s="8">
        <f t="shared" si="4"/>
        <v>45</v>
      </c>
      <c r="BE20" s="8">
        <f t="shared" si="5"/>
        <v>10</v>
      </c>
    </row>
    <row r="21" spans="1:57" x14ac:dyDescent="0.25">
      <c r="A21">
        <v>217</v>
      </c>
      <c r="B21" t="s">
        <v>8</v>
      </c>
      <c r="C21" t="s">
        <v>472</v>
      </c>
      <c r="D21" t="s">
        <v>185</v>
      </c>
      <c r="E21" t="s">
        <v>473</v>
      </c>
      <c r="F21" t="s">
        <v>291</v>
      </c>
      <c r="G21" t="s">
        <v>505</v>
      </c>
      <c r="H21">
        <v>1021</v>
      </c>
      <c r="I21">
        <v>1021</v>
      </c>
      <c r="J21">
        <v>1021</v>
      </c>
      <c r="K21" t="s">
        <v>291</v>
      </c>
      <c r="L21" t="s">
        <v>291</v>
      </c>
      <c r="M21">
        <v>10</v>
      </c>
      <c r="N21">
        <v>1.1271880000000001</v>
      </c>
      <c r="O21">
        <v>6.427314</v>
      </c>
      <c r="P21" t="s">
        <v>99</v>
      </c>
      <c r="Q21">
        <v>356122100</v>
      </c>
      <c r="R21" t="s">
        <v>185</v>
      </c>
      <c r="S21" t="s">
        <v>291</v>
      </c>
      <c r="T21">
        <v>143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>
        <f t="shared" si="0"/>
        <v>0</v>
      </c>
      <c r="AZ21">
        <f t="shared" si="1"/>
        <v>0</v>
      </c>
      <c r="BA21">
        <f t="shared" si="2"/>
        <v>0</v>
      </c>
      <c r="BB21" s="8">
        <f t="shared" si="3"/>
        <v>0</v>
      </c>
      <c r="BC21" s="8">
        <f>IF(BB21=-9999,-9999,STDEV(U21:AX21))</f>
        <v>0</v>
      </c>
      <c r="BD21" s="8">
        <f t="shared" si="4"/>
        <v>0</v>
      </c>
      <c r="BE21" s="8">
        <f t="shared" si="5"/>
        <v>0</v>
      </c>
    </row>
    <row r="22" spans="1:57" x14ac:dyDescent="0.25">
      <c r="A22">
        <v>218</v>
      </c>
      <c r="B22" t="s">
        <v>8</v>
      </c>
      <c r="C22" t="s">
        <v>472</v>
      </c>
      <c r="D22" t="s">
        <v>185</v>
      </c>
      <c r="E22" t="s">
        <v>506</v>
      </c>
      <c r="F22" t="s">
        <v>248</v>
      </c>
      <c r="G22" t="s">
        <v>507</v>
      </c>
      <c r="H22">
        <v>1022</v>
      </c>
      <c r="I22">
        <v>1022</v>
      </c>
      <c r="J22">
        <v>1022</v>
      </c>
      <c r="K22" t="s">
        <v>248</v>
      </c>
      <c r="L22" t="s">
        <v>248</v>
      </c>
      <c r="M22">
        <v>10</v>
      </c>
      <c r="N22">
        <v>0.89882399999999996</v>
      </c>
      <c r="O22">
        <v>6.6428380000000002</v>
      </c>
      <c r="P22" t="s">
        <v>99</v>
      </c>
      <c r="Q22">
        <v>356122200</v>
      </c>
      <c r="R22" t="s">
        <v>185</v>
      </c>
      <c r="S22" t="s">
        <v>248</v>
      </c>
      <c r="T22">
        <v>144</v>
      </c>
      <c r="U22" s="8">
        <v>81</v>
      </c>
      <c r="V22" s="8">
        <v>86</v>
      </c>
      <c r="W22" s="8">
        <v>83.9</v>
      </c>
      <c r="X22" s="8">
        <v>60.1</v>
      </c>
      <c r="Y22" s="8">
        <v>67.5</v>
      </c>
      <c r="Z22" s="8">
        <v>64.7</v>
      </c>
      <c r="AA22" s="8">
        <v>54.4</v>
      </c>
      <c r="AB22" s="8">
        <v>58.3</v>
      </c>
      <c r="AC22" s="8">
        <v>45.5</v>
      </c>
      <c r="AD22" s="8">
        <v>60.9</v>
      </c>
      <c r="AE22" s="8">
        <v>61.2</v>
      </c>
      <c r="AF22" s="8">
        <v>42.7</v>
      </c>
      <c r="AG22" s="8">
        <v>41.9</v>
      </c>
      <c r="AH22" s="8">
        <v>32.799999999999997</v>
      </c>
      <c r="AI22" s="8">
        <v>30.4</v>
      </c>
      <c r="AJ22" s="8">
        <v>30.8</v>
      </c>
      <c r="AK22" s="8">
        <v>35.799999999999997</v>
      </c>
      <c r="AL22" s="8">
        <v>35.4</v>
      </c>
      <c r="AM22" s="8">
        <v>53.9</v>
      </c>
      <c r="AN22" s="8">
        <v>40.799999999999997</v>
      </c>
      <c r="AO22" s="8">
        <v>40</v>
      </c>
      <c r="AP22" s="8">
        <v>33</v>
      </c>
      <c r="AQ22" s="8">
        <v>34</v>
      </c>
      <c r="AR22" s="8">
        <v>37.200000000000003</v>
      </c>
      <c r="AS22" s="8">
        <v>32.700000000000003</v>
      </c>
      <c r="AT22" s="8">
        <v>22.5</v>
      </c>
      <c r="AU22" s="8">
        <v>14.7</v>
      </c>
      <c r="AV22" s="8">
        <v>15.2</v>
      </c>
      <c r="AW22" s="8">
        <v>14.6</v>
      </c>
      <c r="AX22" s="8">
        <v>13.3</v>
      </c>
      <c r="AY22">
        <f t="shared" si="0"/>
        <v>30</v>
      </c>
      <c r="AZ22">
        <f t="shared" si="1"/>
        <v>1</v>
      </c>
      <c r="BA22">
        <f t="shared" si="2"/>
        <v>1</v>
      </c>
      <c r="BB22" s="8">
        <f t="shared" si="3"/>
        <v>44.173333333333325</v>
      </c>
      <c r="BC22" s="8">
        <f>IF(BB22=-9999,-9999,STDEV(U22:AX22))</f>
        <v>20.315238604068369</v>
      </c>
      <c r="BD22" s="8">
        <f t="shared" si="4"/>
        <v>86</v>
      </c>
      <c r="BE22" s="8">
        <f t="shared" si="5"/>
        <v>13.3</v>
      </c>
    </row>
    <row r="23" spans="1:57" x14ac:dyDescent="0.25">
      <c r="A23">
        <v>219</v>
      </c>
      <c r="B23" t="s">
        <v>8</v>
      </c>
      <c r="C23" t="s">
        <v>472</v>
      </c>
      <c r="D23" t="s">
        <v>185</v>
      </c>
      <c r="E23" t="s">
        <v>508</v>
      </c>
      <c r="F23" t="s">
        <v>186</v>
      </c>
      <c r="G23" t="s">
        <v>509</v>
      </c>
      <c r="H23">
        <v>1023</v>
      </c>
      <c r="I23">
        <v>1023</v>
      </c>
      <c r="J23">
        <v>1023</v>
      </c>
      <c r="K23" t="s">
        <v>186</v>
      </c>
      <c r="L23" t="s">
        <v>186</v>
      </c>
      <c r="M23">
        <v>10</v>
      </c>
      <c r="N23">
        <v>1.0843400000000001</v>
      </c>
      <c r="O23">
        <v>6.5722259999999997</v>
      </c>
      <c r="P23" t="s">
        <v>99</v>
      </c>
      <c r="Q23">
        <v>356122300</v>
      </c>
      <c r="R23" t="s">
        <v>185</v>
      </c>
      <c r="S23" t="s">
        <v>186</v>
      </c>
      <c r="T23">
        <v>145</v>
      </c>
      <c r="U23" s="8">
        <v>0</v>
      </c>
      <c r="V23" s="8">
        <v>1.3</v>
      </c>
      <c r="W23" s="8">
        <v>1.2</v>
      </c>
      <c r="X23" s="8">
        <v>0</v>
      </c>
      <c r="Y23" s="8">
        <v>0</v>
      </c>
      <c r="Z23" s="8">
        <v>0</v>
      </c>
      <c r="AA23" s="8">
        <v>0</v>
      </c>
      <c r="AB23" s="8">
        <v>1.2</v>
      </c>
      <c r="AC23" s="8">
        <v>1.3</v>
      </c>
      <c r="AD23" s="8">
        <v>1.2</v>
      </c>
      <c r="AE23" s="8">
        <v>0</v>
      </c>
      <c r="AF23" s="8">
        <v>1.1000000000000001</v>
      </c>
      <c r="AG23" s="8">
        <v>1.1000000000000001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1.4</v>
      </c>
      <c r="AR23" s="8">
        <v>1.3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>
        <f t="shared" si="0"/>
        <v>9</v>
      </c>
      <c r="AZ23">
        <f t="shared" si="1"/>
        <v>1</v>
      </c>
      <c r="BA23">
        <f t="shared" si="2"/>
        <v>1</v>
      </c>
      <c r="BB23" s="8">
        <f t="shared" si="3"/>
        <v>0.37000000000000005</v>
      </c>
      <c r="BC23" s="8">
        <f>IF(BB23=-9999,-9999,STDEV(U23:AX23))</f>
        <v>0.57724076133942948</v>
      </c>
      <c r="BD23" s="8">
        <f t="shared" si="4"/>
        <v>1.4</v>
      </c>
      <c r="BE23" s="8">
        <f t="shared" si="5"/>
        <v>0</v>
      </c>
    </row>
    <row r="24" spans="1:57" x14ac:dyDescent="0.25">
      <c r="A24">
        <v>220</v>
      </c>
      <c r="B24" t="s">
        <v>8</v>
      </c>
      <c r="C24" t="s">
        <v>472</v>
      </c>
      <c r="D24" t="s">
        <v>185</v>
      </c>
      <c r="E24" t="s">
        <v>473</v>
      </c>
      <c r="F24" t="s">
        <v>294</v>
      </c>
      <c r="G24" t="s">
        <v>473</v>
      </c>
      <c r="H24">
        <v>1024</v>
      </c>
      <c r="I24">
        <v>1024</v>
      </c>
      <c r="J24">
        <v>1024</v>
      </c>
      <c r="K24" t="s">
        <v>294</v>
      </c>
      <c r="L24" t="s">
        <v>294</v>
      </c>
      <c r="M24">
        <v>10</v>
      </c>
      <c r="N24">
        <v>0.48292299999999999</v>
      </c>
      <c r="O24">
        <v>3.7262420000000001</v>
      </c>
      <c r="P24" t="s">
        <v>99</v>
      </c>
      <c r="Q24">
        <v>356122400</v>
      </c>
      <c r="R24" t="s">
        <v>185</v>
      </c>
      <c r="S24" t="s">
        <v>294</v>
      </c>
      <c r="T24">
        <v>146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>
        <f t="shared" si="0"/>
        <v>0</v>
      </c>
      <c r="AZ24">
        <f t="shared" si="1"/>
        <v>0</v>
      </c>
      <c r="BA24">
        <f t="shared" si="2"/>
        <v>0</v>
      </c>
      <c r="BB24" s="8">
        <f t="shared" si="3"/>
        <v>0</v>
      </c>
      <c r="BC24" s="8">
        <f>IF(BB24=-9999,-9999,STDEV(U24:AX24))</f>
        <v>0</v>
      </c>
      <c r="BD24" s="8">
        <f t="shared" si="4"/>
        <v>0</v>
      </c>
      <c r="BE24" s="8">
        <f t="shared" si="5"/>
        <v>0</v>
      </c>
    </row>
    <row r="25" spans="1:57" x14ac:dyDescent="0.25">
      <c r="A25">
        <v>221</v>
      </c>
      <c r="B25" t="s">
        <v>8</v>
      </c>
      <c r="C25" t="s">
        <v>472</v>
      </c>
      <c r="D25" t="s">
        <v>185</v>
      </c>
      <c r="E25" t="s">
        <v>473</v>
      </c>
      <c r="F25" t="s">
        <v>243</v>
      </c>
      <c r="G25" t="s">
        <v>511</v>
      </c>
      <c r="H25">
        <v>1025</v>
      </c>
      <c r="I25">
        <v>1025</v>
      </c>
      <c r="J25">
        <v>1025</v>
      </c>
      <c r="K25" t="s">
        <v>243</v>
      </c>
      <c r="L25" t="s">
        <v>243</v>
      </c>
      <c r="M25">
        <v>10</v>
      </c>
      <c r="N25">
        <v>0.63906600000000002</v>
      </c>
      <c r="O25">
        <v>4.6342840000000001</v>
      </c>
      <c r="P25" t="s">
        <v>99</v>
      </c>
      <c r="Q25">
        <v>356122500</v>
      </c>
      <c r="R25" t="s">
        <v>185</v>
      </c>
      <c r="S25" t="s">
        <v>243</v>
      </c>
      <c r="T25">
        <v>148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>
        <f t="shared" si="0"/>
        <v>0</v>
      </c>
      <c r="AZ25">
        <f t="shared" si="1"/>
        <v>0</v>
      </c>
      <c r="BA25">
        <f t="shared" si="2"/>
        <v>0</v>
      </c>
      <c r="BB25" s="8">
        <f t="shared" si="3"/>
        <v>0</v>
      </c>
      <c r="BC25" s="8">
        <f>IF(BB25=-9999,-9999,STDEV(U25:AX25))</f>
        <v>0</v>
      </c>
      <c r="BD25" s="8">
        <f t="shared" si="4"/>
        <v>0</v>
      </c>
      <c r="BE25" s="8">
        <f t="shared" si="5"/>
        <v>0</v>
      </c>
    </row>
    <row r="26" spans="1:57" x14ac:dyDescent="0.25">
      <c r="A26">
        <v>85</v>
      </c>
      <c r="B26" t="s">
        <v>8</v>
      </c>
      <c r="C26" t="s">
        <v>472</v>
      </c>
      <c r="D26" t="s">
        <v>475</v>
      </c>
      <c r="E26" t="s">
        <v>473</v>
      </c>
      <c r="F26" t="s">
        <v>289</v>
      </c>
      <c r="G26" t="s">
        <v>512</v>
      </c>
      <c r="H26">
        <v>1026</v>
      </c>
      <c r="I26">
        <v>1026</v>
      </c>
      <c r="J26">
        <v>1026</v>
      </c>
      <c r="K26" t="s">
        <v>289</v>
      </c>
      <c r="L26" t="s">
        <v>289</v>
      </c>
      <c r="M26">
        <v>10</v>
      </c>
      <c r="N26">
        <v>1.1534230000000001</v>
      </c>
      <c r="O26">
        <v>7.6135450000000002</v>
      </c>
      <c r="P26" t="s">
        <v>99</v>
      </c>
      <c r="Q26">
        <v>356122600</v>
      </c>
      <c r="R26" t="s">
        <v>185</v>
      </c>
      <c r="S26" t="s">
        <v>289</v>
      </c>
      <c r="T26">
        <v>149</v>
      </c>
      <c r="U26" s="8">
        <v>11</v>
      </c>
      <c r="V26" s="8">
        <v>12</v>
      </c>
      <c r="W26" s="8">
        <v>13.1</v>
      </c>
      <c r="X26" s="8">
        <v>13.1</v>
      </c>
      <c r="Y26" s="8">
        <v>12.5</v>
      </c>
      <c r="Z26" s="8">
        <v>12.5</v>
      </c>
      <c r="AA26" s="8">
        <v>12.7</v>
      </c>
      <c r="AB26" s="8">
        <v>12.9</v>
      </c>
      <c r="AC26" s="8">
        <v>12.9</v>
      </c>
      <c r="AD26" s="8">
        <v>12.9</v>
      </c>
      <c r="AE26" s="8">
        <v>12.8</v>
      </c>
      <c r="AF26" s="8">
        <v>12.7</v>
      </c>
      <c r="AG26" s="8">
        <v>12.2</v>
      </c>
      <c r="AH26" s="8">
        <v>11.6</v>
      </c>
      <c r="AI26" s="8">
        <v>11.3</v>
      </c>
      <c r="AJ26" s="8">
        <v>11.3</v>
      </c>
      <c r="AK26" s="8">
        <v>10.4</v>
      </c>
      <c r="AL26" s="8">
        <v>10.3</v>
      </c>
      <c r="AM26" s="8">
        <v>11.6</v>
      </c>
      <c r="AN26" s="8">
        <v>11.8</v>
      </c>
      <c r="AO26" s="8">
        <v>10</v>
      </c>
      <c r="AP26" s="8">
        <v>10</v>
      </c>
      <c r="AQ26" s="8">
        <v>11.1</v>
      </c>
      <c r="AR26" s="8">
        <v>12.2</v>
      </c>
      <c r="AS26" s="8">
        <v>16.100000000000001</v>
      </c>
      <c r="AT26" s="8">
        <v>15.5</v>
      </c>
      <c r="AU26" s="8">
        <v>15.2</v>
      </c>
      <c r="AV26" s="8">
        <v>14</v>
      </c>
      <c r="AW26" s="8">
        <v>11.3</v>
      </c>
      <c r="AX26" s="8">
        <v>18.3</v>
      </c>
      <c r="AY26">
        <f t="shared" si="0"/>
        <v>30</v>
      </c>
      <c r="AZ26">
        <f t="shared" si="1"/>
        <v>1</v>
      </c>
      <c r="BA26">
        <f t="shared" si="2"/>
        <v>1</v>
      </c>
      <c r="BB26" s="8">
        <f t="shared" si="3"/>
        <v>12.510000000000002</v>
      </c>
      <c r="BC26" s="8">
        <f>IF(BB26=-9999,-9999,STDEV(U26:AX26))</f>
        <v>1.8506941847634411</v>
      </c>
      <c r="BD26" s="8">
        <f t="shared" si="4"/>
        <v>18.3</v>
      </c>
      <c r="BE26" s="8">
        <f t="shared" si="5"/>
        <v>10</v>
      </c>
    </row>
    <row r="27" spans="1:57" x14ac:dyDescent="0.25">
      <c r="A27">
        <v>86</v>
      </c>
      <c r="B27" t="s">
        <v>8</v>
      </c>
      <c r="C27" t="s">
        <v>472</v>
      </c>
      <c r="D27" t="s">
        <v>475</v>
      </c>
      <c r="E27" t="s">
        <v>473</v>
      </c>
      <c r="F27" t="s">
        <v>320</v>
      </c>
      <c r="G27" t="s">
        <v>513</v>
      </c>
      <c r="H27">
        <v>1027</v>
      </c>
      <c r="I27">
        <v>1027</v>
      </c>
      <c r="J27">
        <v>1027</v>
      </c>
      <c r="K27" t="s">
        <v>320</v>
      </c>
      <c r="L27" t="s">
        <v>320</v>
      </c>
      <c r="M27">
        <v>10</v>
      </c>
      <c r="N27">
        <v>1.9127609999999999</v>
      </c>
      <c r="O27">
        <v>8.7012730000000005</v>
      </c>
      <c r="P27" t="s">
        <v>99</v>
      </c>
      <c r="Q27">
        <v>356122700</v>
      </c>
      <c r="R27" t="s">
        <v>185</v>
      </c>
      <c r="S27" t="s">
        <v>320</v>
      </c>
      <c r="T27">
        <v>150</v>
      </c>
      <c r="U27" s="8">
        <v>11</v>
      </c>
      <c r="V27" s="8">
        <v>11.4</v>
      </c>
      <c r="W27" s="8">
        <v>11.5</v>
      </c>
      <c r="X27" s="8">
        <v>10.5</v>
      </c>
      <c r="Y27" s="8">
        <v>10.1</v>
      </c>
      <c r="Z27" s="8">
        <v>9.6</v>
      </c>
      <c r="AA27" s="8">
        <v>8.3000000000000007</v>
      </c>
      <c r="AB27" s="8">
        <v>7.8</v>
      </c>
      <c r="AC27" s="8">
        <v>7.9</v>
      </c>
      <c r="AD27" s="8">
        <v>8.1</v>
      </c>
      <c r="AE27" s="8">
        <v>7.5</v>
      </c>
      <c r="AF27" s="8">
        <v>6.9</v>
      </c>
      <c r="AG27" s="8">
        <v>7</v>
      </c>
      <c r="AH27" s="8">
        <v>5.5</v>
      </c>
      <c r="AI27" s="8">
        <v>5.0999999999999996</v>
      </c>
      <c r="AJ27" s="8">
        <v>5.2</v>
      </c>
      <c r="AK27" s="8">
        <v>6</v>
      </c>
      <c r="AL27" s="8">
        <v>5.9</v>
      </c>
      <c r="AM27" s="8">
        <v>4.8</v>
      </c>
      <c r="AN27" s="8">
        <v>5.9</v>
      </c>
      <c r="AO27" s="8">
        <v>6</v>
      </c>
      <c r="AP27" s="8">
        <v>6</v>
      </c>
      <c r="AQ27" s="8">
        <v>6.8</v>
      </c>
      <c r="AR27" s="8">
        <v>6.6</v>
      </c>
      <c r="AS27" s="8">
        <v>8.6</v>
      </c>
      <c r="AT27" s="8">
        <v>9.4</v>
      </c>
      <c r="AU27" s="8">
        <v>9.6</v>
      </c>
      <c r="AV27" s="8">
        <v>9.6999999999999993</v>
      </c>
      <c r="AW27" s="8">
        <v>8.1</v>
      </c>
      <c r="AX27" s="8">
        <v>8.3000000000000007</v>
      </c>
      <c r="AY27">
        <f t="shared" si="0"/>
        <v>30</v>
      </c>
      <c r="AZ27">
        <f t="shared" si="1"/>
        <v>1</v>
      </c>
      <c r="BA27">
        <f t="shared" si="2"/>
        <v>1</v>
      </c>
      <c r="BB27" s="8">
        <f t="shared" si="3"/>
        <v>7.8366666666666669</v>
      </c>
      <c r="BC27" s="8">
        <f>IF(BB27=-9999,-9999,STDEV(U27:AX27))</f>
        <v>1.9710811549858169</v>
      </c>
      <c r="BD27" s="8">
        <f t="shared" si="4"/>
        <v>11.5</v>
      </c>
      <c r="BE27" s="8">
        <f t="shared" si="5"/>
        <v>4.8</v>
      </c>
    </row>
    <row r="28" spans="1:57" x14ac:dyDescent="0.25">
      <c r="A28">
        <v>222</v>
      </c>
      <c r="B28" t="s">
        <v>8</v>
      </c>
      <c r="C28" t="s">
        <v>472</v>
      </c>
      <c r="D28" t="s">
        <v>185</v>
      </c>
      <c r="E28" t="s">
        <v>473</v>
      </c>
      <c r="F28" t="s">
        <v>284</v>
      </c>
      <c r="G28" t="s">
        <v>514</v>
      </c>
      <c r="H28">
        <v>1028</v>
      </c>
      <c r="I28">
        <v>1028</v>
      </c>
      <c r="J28">
        <v>1028</v>
      </c>
      <c r="K28" t="s">
        <v>284</v>
      </c>
      <c r="L28" t="s">
        <v>284</v>
      </c>
      <c r="M28">
        <v>10</v>
      </c>
      <c r="N28">
        <v>0.74974300000000005</v>
      </c>
      <c r="O28">
        <v>5.112209</v>
      </c>
      <c r="P28" t="s">
        <v>99</v>
      </c>
      <c r="Q28">
        <v>356122800</v>
      </c>
      <c r="R28" t="s">
        <v>185</v>
      </c>
      <c r="S28" t="s">
        <v>284</v>
      </c>
      <c r="T28">
        <v>151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>
        <f t="shared" si="0"/>
        <v>0</v>
      </c>
      <c r="AZ28">
        <f t="shared" si="1"/>
        <v>0</v>
      </c>
      <c r="BA28">
        <f t="shared" si="2"/>
        <v>0</v>
      </c>
      <c r="BB28" s="8">
        <f t="shared" si="3"/>
        <v>0</v>
      </c>
      <c r="BC28" s="8">
        <f>IF(BB28=-9999,-9999,STDEV(U28:AX28))</f>
        <v>0</v>
      </c>
      <c r="BD28" s="8">
        <f t="shared" si="4"/>
        <v>0</v>
      </c>
      <c r="BE28" s="8">
        <f t="shared" si="5"/>
        <v>0</v>
      </c>
    </row>
    <row r="29" spans="1:57" x14ac:dyDescent="0.25">
      <c r="A29">
        <v>223</v>
      </c>
      <c r="B29" t="s">
        <v>8</v>
      </c>
      <c r="C29" t="s">
        <v>472</v>
      </c>
      <c r="D29" t="s">
        <v>185</v>
      </c>
      <c r="E29" t="s">
        <v>473</v>
      </c>
      <c r="F29" t="s">
        <v>268</v>
      </c>
      <c r="G29" t="s">
        <v>515</v>
      </c>
      <c r="H29">
        <v>1029</v>
      </c>
      <c r="I29">
        <v>1029</v>
      </c>
      <c r="J29">
        <v>1029</v>
      </c>
      <c r="K29" t="s">
        <v>268</v>
      </c>
      <c r="L29" t="s">
        <v>268</v>
      </c>
      <c r="M29">
        <v>10</v>
      </c>
      <c r="N29">
        <v>0.55300300000000002</v>
      </c>
      <c r="O29">
        <v>3.3378359999999998</v>
      </c>
      <c r="P29" t="s">
        <v>99</v>
      </c>
      <c r="Q29">
        <v>356123000</v>
      </c>
      <c r="R29" t="s">
        <v>185</v>
      </c>
      <c r="S29" t="s">
        <v>268</v>
      </c>
      <c r="T29">
        <v>152</v>
      </c>
      <c r="U29" s="8">
        <v>22</v>
      </c>
      <c r="V29" s="8">
        <v>24</v>
      </c>
      <c r="W29" s="8">
        <v>38.4</v>
      </c>
      <c r="X29" s="8">
        <v>30.4</v>
      </c>
      <c r="Y29" s="8">
        <v>34.799999999999997</v>
      </c>
      <c r="Z29" s="8">
        <v>23.8</v>
      </c>
      <c r="AA29" s="8">
        <v>17.8</v>
      </c>
      <c r="AB29" s="8">
        <v>20.6</v>
      </c>
      <c r="AC29" s="8">
        <v>22.3</v>
      </c>
      <c r="AD29" s="8">
        <v>28.1</v>
      </c>
      <c r="AE29" s="8">
        <v>39.700000000000003</v>
      </c>
      <c r="AF29" s="8">
        <v>30.6</v>
      </c>
      <c r="AG29" s="8">
        <v>29.3</v>
      </c>
      <c r="AH29" s="8">
        <v>22.9</v>
      </c>
      <c r="AI29" s="8">
        <v>21.3</v>
      </c>
      <c r="AJ29" s="8">
        <v>21.6</v>
      </c>
      <c r="AK29" s="8">
        <v>25.1</v>
      </c>
      <c r="AL29" s="8">
        <v>24.7</v>
      </c>
      <c r="AM29" s="8">
        <v>20</v>
      </c>
      <c r="AN29" s="8">
        <v>15.2</v>
      </c>
      <c r="AO29" s="8">
        <v>10</v>
      </c>
      <c r="AP29" s="8">
        <v>8</v>
      </c>
      <c r="AQ29" s="8">
        <v>9.3000000000000007</v>
      </c>
      <c r="AR29" s="8">
        <v>11.8</v>
      </c>
      <c r="AS29" s="8">
        <v>9.5</v>
      </c>
      <c r="AT29" s="8">
        <v>5.4</v>
      </c>
      <c r="AU29" s="8">
        <v>3.7</v>
      </c>
      <c r="AV29" s="8">
        <v>2.8</v>
      </c>
      <c r="AW29" s="8">
        <v>2.6</v>
      </c>
      <c r="AX29" s="8">
        <v>2.6</v>
      </c>
      <c r="AY29">
        <f t="shared" si="0"/>
        <v>30</v>
      </c>
      <c r="AZ29">
        <f t="shared" si="1"/>
        <v>1</v>
      </c>
      <c r="BA29">
        <f t="shared" si="2"/>
        <v>1</v>
      </c>
      <c r="BB29" s="8">
        <f t="shared" si="3"/>
        <v>19.276666666666667</v>
      </c>
      <c r="BC29" s="8">
        <f>IF(BB29=-9999,-9999,STDEV(U29:AX29))</f>
        <v>10.743937611616088</v>
      </c>
      <c r="BD29" s="8">
        <f t="shared" si="4"/>
        <v>39.700000000000003</v>
      </c>
      <c r="BE29" s="8">
        <f t="shared" si="5"/>
        <v>2.6</v>
      </c>
    </row>
    <row r="30" spans="1:57" x14ac:dyDescent="0.25">
      <c r="A30">
        <v>224</v>
      </c>
      <c r="B30" t="s">
        <v>8</v>
      </c>
      <c r="C30" t="s">
        <v>472</v>
      </c>
      <c r="D30" t="s">
        <v>185</v>
      </c>
      <c r="E30" t="s">
        <v>473</v>
      </c>
      <c r="F30" t="s">
        <v>277</v>
      </c>
      <c r="G30" t="s">
        <v>516</v>
      </c>
      <c r="H30">
        <v>1031</v>
      </c>
      <c r="I30">
        <v>1031</v>
      </c>
      <c r="J30">
        <v>1031</v>
      </c>
      <c r="K30" t="s">
        <v>277</v>
      </c>
      <c r="L30" t="s">
        <v>277</v>
      </c>
      <c r="M30">
        <v>10</v>
      </c>
      <c r="N30">
        <v>0.42171399999999998</v>
      </c>
      <c r="O30">
        <v>3.593718</v>
      </c>
      <c r="P30" t="s">
        <v>99</v>
      </c>
      <c r="Q30">
        <v>356123100</v>
      </c>
      <c r="R30" t="s">
        <v>185</v>
      </c>
      <c r="S30" t="s">
        <v>277</v>
      </c>
      <c r="T30">
        <v>153</v>
      </c>
      <c r="U30" s="8">
        <v>19</v>
      </c>
      <c r="V30" s="8">
        <v>20</v>
      </c>
      <c r="W30" s="8">
        <v>29.9</v>
      </c>
      <c r="X30" s="8">
        <v>18.100000000000001</v>
      </c>
      <c r="Y30" s="8">
        <v>18.600000000000001</v>
      </c>
      <c r="Z30" s="8">
        <v>19</v>
      </c>
      <c r="AA30" s="8">
        <v>14.8</v>
      </c>
      <c r="AB30" s="8">
        <v>15.7</v>
      </c>
      <c r="AC30" s="8">
        <v>14</v>
      </c>
      <c r="AD30" s="8">
        <v>15.6</v>
      </c>
      <c r="AE30" s="8">
        <v>15.6</v>
      </c>
      <c r="AF30" s="8">
        <v>12.9</v>
      </c>
      <c r="AG30" s="8">
        <v>9.4</v>
      </c>
      <c r="AH30" s="8">
        <v>7.4</v>
      </c>
      <c r="AI30" s="8">
        <v>6.8</v>
      </c>
      <c r="AJ30" s="8">
        <v>6.9</v>
      </c>
      <c r="AK30" s="8">
        <v>8</v>
      </c>
      <c r="AL30" s="8">
        <v>7.9</v>
      </c>
      <c r="AM30" s="8">
        <v>3.7</v>
      </c>
      <c r="AN30" s="8">
        <v>3.8</v>
      </c>
      <c r="AO30" s="8">
        <v>3</v>
      </c>
      <c r="AP30" s="8">
        <v>2</v>
      </c>
      <c r="AQ30" s="8">
        <v>1.8</v>
      </c>
      <c r="AR30" s="8">
        <v>2.1</v>
      </c>
      <c r="AS30" s="8">
        <v>1.9</v>
      </c>
      <c r="AT30" s="8">
        <v>1.2</v>
      </c>
      <c r="AU30" s="8">
        <v>0</v>
      </c>
      <c r="AV30" s="8">
        <v>0</v>
      </c>
      <c r="AW30" s="8">
        <v>0</v>
      </c>
      <c r="AX30" s="8">
        <v>0</v>
      </c>
      <c r="AY30">
        <f t="shared" si="0"/>
        <v>26</v>
      </c>
      <c r="AZ30">
        <f t="shared" si="1"/>
        <v>1</v>
      </c>
      <c r="BA30">
        <f t="shared" si="2"/>
        <v>1</v>
      </c>
      <c r="BB30" s="8">
        <f t="shared" si="3"/>
        <v>9.3033333333333346</v>
      </c>
      <c r="BC30" s="8">
        <f>IF(BB30=-9999,-9999,STDEV(U30:AX30))</f>
        <v>7.9326685223232012</v>
      </c>
      <c r="BD30" s="8">
        <f t="shared" si="4"/>
        <v>29.9</v>
      </c>
      <c r="BE30" s="8">
        <f t="shared" si="5"/>
        <v>0</v>
      </c>
    </row>
    <row r="31" spans="1:57" x14ac:dyDescent="0.25">
      <c r="A31">
        <v>225</v>
      </c>
      <c r="B31" t="s">
        <v>8</v>
      </c>
      <c r="C31" t="s">
        <v>472</v>
      </c>
      <c r="D31" t="s">
        <v>185</v>
      </c>
      <c r="E31" t="s">
        <v>473</v>
      </c>
      <c r="F31" t="s">
        <v>240</v>
      </c>
      <c r="G31" t="s">
        <v>517</v>
      </c>
      <c r="H31">
        <v>1032</v>
      </c>
      <c r="I31">
        <v>1032</v>
      </c>
      <c r="J31">
        <v>1032</v>
      </c>
      <c r="K31" t="s">
        <v>240</v>
      </c>
      <c r="L31" t="s">
        <v>240</v>
      </c>
      <c r="M31">
        <v>10</v>
      </c>
      <c r="N31">
        <v>0.64436300000000002</v>
      </c>
      <c r="O31">
        <v>3.992105</v>
      </c>
      <c r="P31" t="s">
        <v>99</v>
      </c>
      <c r="Q31">
        <v>356123200</v>
      </c>
      <c r="R31" t="s">
        <v>185</v>
      </c>
      <c r="S31" t="s">
        <v>240</v>
      </c>
      <c r="T31">
        <v>154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>
        <f t="shared" si="0"/>
        <v>0</v>
      </c>
      <c r="AZ31">
        <f t="shared" si="1"/>
        <v>0</v>
      </c>
      <c r="BA31">
        <f t="shared" si="2"/>
        <v>0</v>
      </c>
      <c r="BB31" s="8">
        <f t="shared" si="3"/>
        <v>0</v>
      </c>
      <c r="BC31" s="8">
        <f>IF(BB31=-9999,-9999,STDEV(U31:AX31))</f>
        <v>0</v>
      </c>
      <c r="BD31" s="8">
        <f t="shared" si="4"/>
        <v>0</v>
      </c>
      <c r="BE31" s="8">
        <f t="shared" si="5"/>
        <v>0</v>
      </c>
    </row>
    <row r="32" spans="1:57" x14ac:dyDescent="0.25">
      <c r="A32">
        <v>226</v>
      </c>
      <c r="B32" t="s">
        <v>8</v>
      </c>
      <c r="C32" t="s">
        <v>472</v>
      </c>
      <c r="D32" t="s">
        <v>185</v>
      </c>
      <c r="E32" t="s">
        <v>518</v>
      </c>
      <c r="F32" t="s">
        <v>262</v>
      </c>
      <c r="G32" t="s">
        <v>519</v>
      </c>
      <c r="H32">
        <v>1033</v>
      </c>
      <c r="I32">
        <v>1033</v>
      </c>
      <c r="J32">
        <v>1033</v>
      </c>
      <c r="K32" t="s">
        <v>262</v>
      </c>
      <c r="L32" t="s">
        <v>262</v>
      </c>
      <c r="M32">
        <v>10</v>
      </c>
      <c r="N32">
        <v>0.95729600000000004</v>
      </c>
      <c r="O32">
        <v>6.2263109999999999</v>
      </c>
      <c r="P32" t="s">
        <v>99</v>
      </c>
      <c r="Q32">
        <v>356123300</v>
      </c>
      <c r="R32" t="s">
        <v>185</v>
      </c>
      <c r="S32" t="s">
        <v>262</v>
      </c>
      <c r="T32">
        <v>155</v>
      </c>
      <c r="U32" s="8">
        <v>7</v>
      </c>
      <c r="V32" s="8">
        <v>8</v>
      </c>
      <c r="W32" s="8">
        <v>6.1</v>
      </c>
      <c r="X32" s="8">
        <v>6.9</v>
      </c>
      <c r="Y32" s="8">
        <v>8.6999999999999993</v>
      </c>
      <c r="Z32" s="8">
        <v>8.6999999999999993</v>
      </c>
      <c r="AA32" s="8">
        <v>8.5</v>
      </c>
      <c r="AB32" s="8">
        <v>10.6</v>
      </c>
      <c r="AC32" s="8">
        <v>12.8</v>
      </c>
      <c r="AD32" s="8">
        <v>14.6</v>
      </c>
      <c r="AE32" s="8">
        <v>12.4</v>
      </c>
      <c r="AF32" s="8">
        <v>11.5</v>
      </c>
      <c r="AG32" s="8">
        <v>10.199999999999999</v>
      </c>
      <c r="AH32" s="8">
        <v>8</v>
      </c>
      <c r="AI32" s="8">
        <v>7.4</v>
      </c>
      <c r="AJ32" s="8">
        <v>7.5</v>
      </c>
      <c r="AK32" s="8">
        <v>8.6999999999999993</v>
      </c>
      <c r="AL32" s="8">
        <v>8.6</v>
      </c>
      <c r="AM32" s="8">
        <v>6.3</v>
      </c>
      <c r="AN32" s="8">
        <v>6.6</v>
      </c>
      <c r="AO32" s="8">
        <v>6</v>
      </c>
      <c r="AP32" s="8">
        <v>6</v>
      </c>
      <c r="AQ32" s="8">
        <v>7.9</v>
      </c>
      <c r="AR32" s="8">
        <v>8</v>
      </c>
      <c r="AS32" s="8">
        <v>6.1</v>
      </c>
      <c r="AT32" s="8">
        <v>3.9</v>
      </c>
      <c r="AU32" s="8">
        <v>2</v>
      </c>
      <c r="AV32" s="8">
        <v>1.7</v>
      </c>
      <c r="AW32" s="8">
        <v>1.1000000000000001</v>
      </c>
      <c r="AX32" s="8">
        <v>1.3</v>
      </c>
      <c r="AY32">
        <f t="shared" si="0"/>
        <v>30</v>
      </c>
      <c r="AZ32">
        <f t="shared" si="1"/>
        <v>1</v>
      </c>
      <c r="BA32">
        <f t="shared" si="2"/>
        <v>1</v>
      </c>
      <c r="BB32" s="8">
        <f t="shared" si="3"/>
        <v>7.4366666666666665</v>
      </c>
      <c r="BC32" s="8">
        <f>IF(BB32=-9999,-9999,STDEV(U32:AX32))</f>
        <v>3.27092556060032</v>
      </c>
      <c r="BD32" s="8">
        <f t="shared" si="4"/>
        <v>14.6</v>
      </c>
      <c r="BE32" s="8">
        <f t="shared" si="5"/>
        <v>1.1000000000000001</v>
      </c>
    </row>
    <row r="33" spans="1:57" x14ac:dyDescent="0.25">
      <c r="A33">
        <v>88</v>
      </c>
      <c r="B33" t="s">
        <v>8</v>
      </c>
      <c r="C33" t="s">
        <v>472</v>
      </c>
      <c r="D33" t="s">
        <v>475</v>
      </c>
      <c r="E33" t="s">
        <v>473</v>
      </c>
      <c r="F33" t="s">
        <v>520</v>
      </c>
      <c r="G33" t="s">
        <v>521</v>
      </c>
      <c r="H33">
        <v>1034</v>
      </c>
      <c r="I33">
        <v>1034</v>
      </c>
      <c r="J33">
        <v>1034</v>
      </c>
      <c r="K33" t="s">
        <v>520</v>
      </c>
      <c r="L33" t="s">
        <v>267</v>
      </c>
      <c r="M33">
        <v>10</v>
      </c>
      <c r="N33">
        <v>2.0524239999999998</v>
      </c>
      <c r="O33">
        <v>8.5336669999999994</v>
      </c>
      <c r="P33" t="s">
        <v>99</v>
      </c>
      <c r="Q33">
        <v>356124100</v>
      </c>
      <c r="R33" t="s">
        <v>185</v>
      </c>
      <c r="S33" t="s">
        <v>267</v>
      </c>
      <c r="T33">
        <v>163</v>
      </c>
      <c r="U33" s="8">
        <v>2</v>
      </c>
      <c r="V33" s="8">
        <v>3</v>
      </c>
      <c r="W33" s="8">
        <v>2.7</v>
      </c>
      <c r="X33" s="8">
        <v>2.7</v>
      </c>
      <c r="Y33" s="8">
        <v>3.2</v>
      </c>
      <c r="Z33" s="8">
        <v>3.6</v>
      </c>
      <c r="AA33" s="8">
        <v>3.9</v>
      </c>
      <c r="AB33" s="8">
        <v>4.2</v>
      </c>
      <c r="AC33" s="8">
        <v>4.8</v>
      </c>
      <c r="AD33" s="8">
        <v>4.8</v>
      </c>
      <c r="AE33" s="8">
        <v>4.5999999999999996</v>
      </c>
      <c r="AF33" s="8">
        <v>4.4000000000000004</v>
      </c>
      <c r="AG33" s="8">
        <v>4.0999999999999996</v>
      </c>
      <c r="AH33" s="8">
        <v>3.2</v>
      </c>
      <c r="AI33" s="8">
        <v>3</v>
      </c>
      <c r="AJ33" s="8">
        <v>3</v>
      </c>
      <c r="AK33" s="8">
        <v>3.5</v>
      </c>
      <c r="AL33" s="8">
        <v>3.5</v>
      </c>
      <c r="AM33" s="8">
        <v>5</v>
      </c>
      <c r="AN33" s="8">
        <v>4.7</v>
      </c>
      <c r="AO33" s="8">
        <v>5</v>
      </c>
      <c r="AP33" s="8">
        <v>5</v>
      </c>
      <c r="AQ33" s="8">
        <v>5</v>
      </c>
      <c r="AR33" s="8">
        <v>5.6</v>
      </c>
      <c r="AS33" s="8">
        <v>5.2</v>
      </c>
      <c r="AT33" s="8">
        <v>5.5</v>
      </c>
      <c r="AU33" s="8">
        <v>6.2</v>
      </c>
      <c r="AV33" s="8">
        <v>6.5</v>
      </c>
      <c r="AW33" s="8">
        <v>5.8</v>
      </c>
      <c r="AX33" s="8">
        <v>7.6</v>
      </c>
      <c r="AY33">
        <f t="shared" si="0"/>
        <v>30</v>
      </c>
      <c r="AZ33">
        <f t="shared" si="1"/>
        <v>1</v>
      </c>
      <c r="BA33">
        <f t="shared" si="2"/>
        <v>1</v>
      </c>
      <c r="BB33" s="8">
        <f t="shared" si="3"/>
        <v>4.3766666666666669</v>
      </c>
      <c r="BC33" s="8">
        <f>IF(BB33=-9999,-9999,STDEV(U33:AX33))</f>
        <v>1.2859139600469676</v>
      </c>
      <c r="BD33" s="8">
        <f t="shared" si="4"/>
        <v>7.6</v>
      </c>
      <c r="BE33" s="8">
        <f t="shared" si="5"/>
        <v>2</v>
      </c>
    </row>
    <row r="34" spans="1:57" x14ac:dyDescent="0.25">
      <c r="A34">
        <v>227</v>
      </c>
      <c r="B34" t="s">
        <v>8</v>
      </c>
      <c r="C34" t="s">
        <v>472</v>
      </c>
      <c r="D34" t="s">
        <v>185</v>
      </c>
      <c r="E34" t="s">
        <v>473</v>
      </c>
      <c r="F34" t="s">
        <v>241</v>
      </c>
      <c r="G34" t="s">
        <v>522</v>
      </c>
      <c r="H34">
        <v>1035</v>
      </c>
      <c r="I34">
        <v>1035</v>
      </c>
      <c r="J34">
        <v>1035</v>
      </c>
      <c r="K34" t="s">
        <v>241</v>
      </c>
      <c r="L34" t="s">
        <v>241</v>
      </c>
      <c r="M34">
        <v>10</v>
      </c>
      <c r="N34">
        <v>0.67893800000000004</v>
      </c>
      <c r="O34">
        <v>5.3329769999999996</v>
      </c>
      <c r="P34" t="s">
        <v>99</v>
      </c>
      <c r="Q34">
        <v>356123400</v>
      </c>
      <c r="R34" t="s">
        <v>185</v>
      </c>
      <c r="S34" t="s">
        <v>241</v>
      </c>
      <c r="T34">
        <v>156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>
        <f t="shared" si="0"/>
        <v>0</v>
      </c>
      <c r="AZ34">
        <f t="shared" si="1"/>
        <v>0</v>
      </c>
      <c r="BA34">
        <f t="shared" si="2"/>
        <v>0</v>
      </c>
      <c r="BB34" s="8">
        <f t="shared" si="3"/>
        <v>0</v>
      </c>
      <c r="BC34" s="8">
        <f>IF(BB34=-9999,-9999,STDEV(U34:AX34))</f>
        <v>0</v>
      </c>
      <c r="BD34" s="8">
        <f t="shared" si="4"/>
        <v>0</v>
      </c>
      <c r="BE34" s="8">
        <f t="shared" si="5"/>
        <v>0</v>
      </c>
    </row>
    <row r="35" spans="1:57" x14ac:dyDescent="0.25">
      <c r="A35">
        <v>228</v>
      </c>
      <c r="B35" t="s">
        <v>8</v>
      </c>
      <c r="C35" t="s">
        <v>472</v>
      </c>
      <c r="D35" t="s">
        <v>185</v>
      </c>
      <c r="E35" t="s">
        <v>473</v>
      </c>
      <c r="F35" t="s">
        <v>286</v>
      </c>
      <c r="G35" t="s">
        <v>523</v>
      </c>
      <c r="H35">
        <v>1036</v>
      </c>
      <c r="I35">
        <v>1036</v>
      </c>
      <c r="J35">
        <v>1036</v>
      </c>
      <c r="K35" t="s">
        <v>286</v>
      </c>
      <c r="L35" t="s">
        <v>286</v>
      </c>
      <c r="M35">
        <v>10</v>
      </c>
      <c r="N35">
        <v>0.57012099999999999</v>
      </c>
      <c r="O35">
        <v>5.2343520000000003</v>
      </c>
      <c r="P35" t="s">
        <v>99</v>
      </c>
      <c r="Q35">
        <v>356123500</v>
      </c>
      <c r="R35" t="s">
        <v>185</v>
      </c>
      <c r="S35" t="s">
        <v>286</v>
      </c>
      <c r="T35">
        <v>157</v>
      </c>
      <c r="U35" s="8">
        <v>3</v>
      </c>
      <c r="V35" s="8">
        <v>4</v>
      </c>
      <c r="W35" s="8">
        <v>4</v>
      </c>
      <c r="X35" s="8">
        <v>2.8</v>
      </c>
      <c r="Y35" s="8">
        <v>2.7</v>
      </c>
      <c r="Z35" s="8">
        <v>2.5</v>
      </c>
      <c r="AA35" s="8">
        <v>1.3</v>
      </c>
      <c r="AB35" s="8">
        <v>2.5</v>
      </c>
      <c r="AC35" s="8">
        <v>3.1</v>
      </c>
      <c r="AD35" s="8">
        <v>4</v>
      </c>
      <c r="AE35" s="8">
        <v>4.8</v>
      </c>
      <c r="AF35" s="8">
        <v>4.4000000000000004</v>
      </c>
      <c r="AG35" s="8">
        <v>4</v>
      </c>
      <c r="AH35" s="8">
        <v>3.1</v>
      </c>
      <c r="AI35" s="8">
        <v>2.9</v>
      </c>
      <c r="AJ35" s="8">
        <v>2.9</v>
      </c>
      <c r="AK35" s="8">
        <v>3.4</v>
      </c>
      <c r="AL35" s="8">
        <v>3.4</v>
      </c>
      <c r="AM35" s="8">
        <v>2.9</v>
      </c>
      <c r="AN35" s="8">
        <v>2.4</v>
      </c>
      <c r="AO35" s="8">
        <v>2</v>
      </c>
      <c r="AP35" s="8">
        <v>0</v>
      </c>
      <c r="AQ35" s="8">
        <v>1.3</v>
      </c>
      <c r="AR35" s="8">
        <v>1.2</v>
      </c>
      <c r="AS35" s="8">
        <v>1.2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>
        <f t="shared" si="0"/>
        <v>24</v>
      </c>
      <c r="AZ35">
        <f t="shared" si="1"/>
        <v>1</v>
      </c>
      <c r="BA35">
        <f t="shared" si="2"/>
        <v>1</v>
      </c>
      <c r="BB35" s="8">
        <f t="shared" si="3"/>
        <v>2.3266666666666667</v>
      </c>
      <c r="BC35" s="8">
        <f>IF(BB35=-9999,-9999,STDEV(U35:AX35))</f>
        <v>1.488098377664997</v>
      </c>
      <c r="BD35" s="8">
        <f t="shared" si="4"/>
        <v>4.8</v>
      </c>
      <c r="BE35" s="8">
        <f t="shared" si="5"/>
        <v>0</v>
      </c>
    </row>
    <row r="36" spans="1:57" x14ac:dyDescent="0.25">
      <c r="A36">
        <v>229</v>
      </c>
      <c r="B36" t="s">
        <v>8</v>
      </c>
      <c r="C36" t="s">
        <v>472</v>
      </c>
      <c r="D36" t="s">
        <v>185</v>
      </c>
      <c r="E36" t="s">
        <v>473</v>
      </c>
      <c r="F36" t="s">
        <v>303</v>
      </c>
      <c r="G36" t="s">
        <v>524</v>
      </c>
      <c r="H36">
        <v>1037</v>
      </c>
      <c r="I36">
        <v>1037</v>
      </c>
      <c r="J36">
        <v>1037</v>
      </c>
      <c r="K36" t="s">
        <v>303</v>
      </c>
      <c r="L36" t="s">
        <v>303</v>
      </c>
      <c r="M36">
        <v>10</v>
      </c>
      <c r="N36">
        <v>0.75586100000000001</v>
      </c>
      <c r="O36">
        <v>4.7978269999999998</v>
      </c>
      <c r="P36" t="s">
        <v>99</v>
      </c>
      <c r="Q36">
        <v>356123600</v>
      </c>
      <c r="R36" t="s">
        <v>185</v>
      </c>
      <c r="S36" t="s">
        <v>303</v>
      </c>
      <c r="T36">
        <v>158</v>
      </c>
      <c r="U36" s="8">
        <v>7</v>
      </c>
      <c r="V36" s="8">
        <v>9.8000000000000007</v>
      </c>
      <c r="W36" s="8">
        <v>9.9</v>
      </c>
      <c r="X36" s="8">
        <v>4.0999999999999996</v>
      </c>
      <c r="Y36" s="8">
        <v>4.7</v>
      </c>
      <c r="Z36" s="8">
        <v>5.4</v>
      </c>
      <c r="AA36" s="8">
        <v>5.7</v>
      </c>
      <c r="AB36" s="8">
        <v>5.5</v>
      </c>
      <c r="AC36" s="8">
        <v>5.9</v>
      </c>
      <c r="AD36" s="8">
        <v>6.1</v>
      </c>
      <c r="AE36" s="8">
        <v>5.4</v>
      </c>
      <c r="AF36" s="8">
        <v>3.8</v>
      </c>
      <c r="AG36" s="8">
        <v>3.1</v>
      </c>
      <c r="AH36" s="8">
        <v>2.4</v>
      </c>
      <c r="AI36" s="8">
        <v>2.2000000000000002</v>
      </c>
      <c r="AJ36" s="8">
        <v>2.2999999999999998</v>
      </c>
      <c r="AK36" s="8">
        <v>2.7</v>
      </c>
      <c r="AL36" s="8">
        <v>2.6</v>
      </c>
      <c r="AM36" s="8">
        <v>3.6</v>
      </c>
      <c r="AN36" s="8">
        <v>3.9</v>
      </c>
      <c r="AO36" s="8">
        <v>4</v>
      </c>
      <c r="AP36" s="8">
        <v>3</v>
      </c>
      <c r="AQ36" s="8">
        <v>4</v>
      </c>
      <c r="AR36" s="8">
        <v>4.7</v>
      </c>
      <c r="AS36" s="8">
        <v>3.8</v>
      </c>
      <c r="AT36" s="8">
        <v>2.9</v>
      </c>
      <c r="AU36" s="8">
        <v>2.2000000000000002</v>
      </c>
      <c r="AV36" s="8">
        <v>2.1</v>
      </c>
      <c r="AW36" s="8">
        <v>2.1</v>
      </c>
      <c r="AX36" s="8">
        <v>2.2999999999999998</v>
      </c>
      <c r="AY36">
        <f t="shared" si="0"/>
        <v>30</v>
      </c>
      <c r="AZ36">
        <f t="shared" si="1"/>
        <v>1</v>
      </c>
      <c r="BA36">
        <f t="shared" si="2"/>
        <v>1</v>
      </c>
      <c r="BB36" s="8">
        <f t="shared" si="3"/>
        <v>4.24</v>
      </c>
      <c r="BC36" s="8">
        <f>IF(BB36=-9999,-9999,STDEV(U36:AX36))</f>
        <v>2.0573836750122467</v>
      </c>
      <c r="BD36" s="8">
        <f t="shared" si="4"/>
        <v>9.9</v>
      </c>
      <c r="BE36" s="8">
        <f t="shared" si="5"/>
        <v>2.1</v>
      </c>
    </row>
    <row r="37" spans="1:57" x14ac:dyDescent="0.25">
      <c r="A37">
        <v>230</v>
      </c>
      <c r="B37" t="s">
        <v>8</v>
      </c>
      <c r="C37" t="s">
        <v>472</v>
      </c>
      <c r="D37" t="s">
        <v>185</v>
      </c>
      <c r="E37" t="s">
        <v>525</v>
      </c>
      <c r="F37" t="s">
        <v>264</v>
      </c>
      <c r="G37" t="s">
        <v>526</v>
      </c>
      <c r="H37">
        <v>1038</v>
      </c>
      <c r="I37">
        <v>1038</v>
      </c>
      <c r="J37">
        <v>1038</v>
      </c>
      <c r="K37" t="s">
        <v>264</v>
      </c>
      <c r="L37" t="s">
        <v>264</v>
      </c>
      <c r="M37">
        <v>10</v>
      </c>
      <c r="N37">
        <v>1.2797559999999999</v>
      </c>
      <c r="O37">
        <v>6.1313950000000004</v>
      </c>
      <c r="P37" t="s">
        <v>99</v>
      </c>
      <c r="Q37">
        <v>356123700</v>
      </c>
      <c r="R37" t="s">
        <v>185</v>
      </c>
      <c r="S37" t="s">
        <v>264</v>
      </c>
      <c r="T37">
        <v>159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>
        <f t="shared" si="0"/>
        <v>0</v>
      </c>
      <c r="AZ37">
        <f t="shared" si="1"/>
        <v>0</v>
      </c>
      <c r="BA37">
        <f t="shared" si="2"/>
        <v>0</v>
      </c>
      <c r="BB37" s="8">
        <f t="shared" si="3"/>
        <v>0</v>
      </c>
      <c r="BC37" s="8">
        <f>IF(BB37=-9999,-9999,STDEV(U37:AX37))</f>
        <v>0</v>
      </c>
      <c r="BD37" s="8">
        <f t="shared" si="4"/>
        <v>0</v>
      </c>
      <c r="BE37" s="8">
        <f t="shared" si="5"/>
        <v>0</v>
      </c>
    </row>
    <row r="38" spans="1:57" x14ac:dyDescent="0.25">
      <c r="A38">
        <v>231</v>
      </c>
      <c r="B38" t="s">
        <v>8</v>
      </c>
      <c r="C38" t="s">
        <v>472</v>
      </c>
      <c r="D38" t="s">
        <v>185</v>
      </c>
      <c r="E38" t="s">
        <v>473</v>
      </c>
      <c r="F38" t="s">
        <v>265</v>
      </c>
      <c r="G38" t="s">
        <v>527</v>
      </c>
      <c r="H38">
        <v>1039</v>
      </c>
      <c r="I38">
        <v>1039</v>
      </c>
      <c r="J38">
        <v>1039</v>
      </c>
      <c r="K38" t="s">
        <v>265</v>
      </c>
      <c r="L38" t="s">
        <v>265</v>
      </c>
      <c r="M38">
        <v>10</v>
      </c>
      <c r="N38">
        <v>0.56373399999999996</v>
      </c>
      <c r="O38">
        <v>4.9445589999999999</v>
      </c>
      <c r="P38" t="s">
        <v>99</v>
      </c>
      <c r="Q38">
        <v>356123800</v>
      </c>
      <c r="R38" t="s">
        <v>185</v>
      </c>
      <c r="S38" t="s">
        <v>265</v>
      </c>
      <c r="T38">
        <v>160</v>
      </c>
      <c r="U38" s="8">
        <v>26</v>
      </c>
      <c r="V38" s="8">
        <v>24</v>
      </c>
      <c r="W38" s="8">
        <v>39.5</v>
      </c>
      <c r="X38" s="8">
        <v>27.9</v>
      </c>
      <c r="Y38" s="8">
        <v>32.9</v>
      </c>
      <c r="Z38" s="8">
        <v>26.8</v>
      </c>
      <c r="AA38" s="8">
        <v>21.8</v>
      </c>
      <c r="AB38" s="8">
        <v>24.2</v>
      </c>
      <c r="AC38" s="8">
        <v>27.8</v>
      </c>
      <c r="AD38" s="8">
        <v>37.6</v>
      </c>
      <c r="AE38" s="8">
        <v>41.3</v>
      </c>
      <c r="AF38" s="8">
        <v>37.4</v>
      </c>
      <c r="AG38" s="8">
        <v>35</v>
      </c>
      <c r="AH38" s="8">
        <v>27.4</v>
      </c>
      <c r="AI38" s="8">
        <v>25.4</v>
      </c>
      <c r="AJ38" s="8">
        <v>25.8</v>
      </c>
      <c r="AK38" s="8">
        <v>29.9</v>
      </c>
      <c r="AL38" s="8">
        <v>29.5</v>
      </c>
      <c r="AM38" s="8">
        <v>20.3</v>
      </c>
      <c r="AN38" s="8">
        <v>16.100000000000001</v>
      </c>
      <c r="AO38" s="8">
        <v>12</v>
      </c>
      <c r="AP38" s="8">
        <v>10</v>
      </c>
      <c r="AQ38" s="8">
        <v>10</v>
      </c>
      <c r="AR38" s="8">
        <v>11.8</v>
      </c>
      <c r="AS38" s="8">
        <v>8.6999999999999993</v>
      </c>
      <c r="AT38" s="8">
        <v>5.3</v>
      </c>
      <c r="AU38" s="8">
        <v>3.4</v>
      </c>
      <c r="AV38" s="8">
        <v>2.8</v>
      </c>
      <c r="AW38" s="8">
        <v>2.5</v>
      </c>
      <c r="AX38" s="8">
        <v>2.4</v>
      </c>
      <c r="AY38">
        <f t="shared" si="0"/>
        <v>30</v>
      </c>
      <c r="AZ38">
        <f t="shared" si="1"/>
        <v>1</v>
      </c>
      <c r="BA38">
        <f t="shared" si="2"/>
        <v>1</v>
      </c>
      <c r="BB38" s="8">
        <f t="shared" si="3"/>
        <v>21.516666666666662</v>
      </c>
      <c r="BC38" s="8">
        <f>IF(BB38=-9999,-9999,STDEV(U38:AX38))</f>
        <v>12.026954879692578</v>
      </c>
      <c r="BD38" s="8">
        <f t="shared" si="4"/>
        <v>41.3</v>
      </c>
      <c r="BE38" s="8">
        <f t="shared" si="5"/>
        <v>2.4</v>
      </c>
    </row>
    <row r="39" spans="1:57" x14ac:dyDescent="0.25">
      <c r="A39">
        <v>232</v>
      </c>
      <c r="B39" t="s">
        <v>8</v>
      </c>
      <c r="C39" t="s">
        <v>472</v>
      </c>
      <c r="D39" t="s">
        <v>185</v>
      </c>
      <c r="E39" t="s">
        <v>528</v>
      </c>
      <c r="F39" t="s">
        <v>224</v>
      </c>
      <c r="G39" t="s">
        <v>529</v>
      </c>
      <c r="H39">
        <v>1040</v>
      </c>
      <c r="I39">
        <v>1040</v>
      </c>
      <c r="J39">
        <v>1040</v>
      </c>
      <c r="K39" t="s">
        <v>224</v>
      </c>
      <c r="L39" t="s">
        <v>224</v>
      </c>
      <c r="M39">
        <v>10</v>
      </c>
      <c r="N39">
        <v>0.91222800000000004</v>
      </c>
      <c r="O39">
        <v>5.4736760000000002</v>
      </c>
      <c r="P39" t="s">
        <v>99</v>
      </c>
      <c r="Q39">
        <v>356123900</v>
      </c>
      <c r="R39" t="s">
        <v>185</v>
      </c>
      <c r="S39" t="s">
        <v>224</v>
      </c>
      <c r="T39">
        <v>161</v>
      </c>
      <c r="U39" s="8">
        <v>9</v>
      </c>
      <c r="V39" s="8">
        <v>11</v>
      </c>
      <c r="W39" s="8">
        <v>5.8</v>
      </c>
      <c r="X39" s="8">
        <v>3.7</v>
      </c>
      <c r="Y39" s="8">
        <v>5.2</v>
      </c>
      <c r="Z39" s="8">
        <v>10.6</v>
      </c>
      <c r="AA39" s="8">
        <v>10.7</v>
      </c>
      <c r="AB39" s="8">
        <v>11.7</v>
      </c>
      <c r="AC39" s="8">
        <v>18.2</v>
      </c>
      <c r="AD39" s="8">
        <v>20</v>
      </c>
      <c r="AE39" s="8">
        <v>12.9</v>
      </c>
      <c r="AF39" s="8">
        <v>15.9</v>
      </c>
      <c r="AG39" s="8">
        <v>20.5</v>
      </c>
      <c r="AH39" s="8">
        <v>16.100000000000001</v>
      </c>
      <c r="AI39" s="8">
        <v>14.9</v>
      </c>
      <c r="AJ39" s="8">
        <v>15.1</v>
      </c>
      <c r="AK39" s="8">
        <v>17.5</v>
      </c>
      <c r="AL39" s="8">
        <v>17.3</v>
      </c>
      <c r="AM39" s="8">
        <v>22.3</v>
      </c>
      <c r="AN39" s="8">
        <v>26</v>
      </c>
      <c r="AO39" s="8">
        <v>27</v>
      </c>
      <c r="AP39" s="8">
        <v>30</v>
      </c>
      <c r="AQ39" s="8">
        <v>41.1</v>
      </c>
      <c r="AR39" s="8">
        <v>47.6</v>
      </c>
      <c r="AS39" s="8">
        <v>47.9</v>
      </c>
      <c r="AT39" s="8">
        <v>43.4</v>
      </c>
      <c r="AU39" s="8">
        <v>44.4</v>
      </c>
      <c r="AV39" s="8">
        <v>52.9</v>
      </c>
      <c r="AW39" s="8">
        <v>51.6</v>
      </c>
      <c r="AX39" s="8">
        <v>54.7</v>
      </c>
      <c r="AY39">
        <f t="shared" si="0"/>
        <v>30</v>
      </c>
      <c r="AZ39">
        <f t="shared" si="1"/>
        <v>1</v>
      </c>
      <c r="BA39">
        <f t="shared" si="2"/>
        <v>1</v>
      </c>
      <c r="BB39" s="8">
        <f t="shared" si="3"/>
        <v>24.166666666666671</v>
      </c>
      <c r="BC39" s="8">
        <f>IF(BB39=-9999,-9999,STDEV(U39:AX39))</f>
        <v>15.935653656855886</v>
      </c>
      <c r="BD39" s="8">
        <f t="shared" si="4"/>
        <v>54.7</v>
      </c>
      <c r="BE39" s="8">
        <f t="shared" si="5"/>
        <v>3.7</v>
      </c>
    </row>
    <row r="40" spans="1:57" x14ac:dyDescent="0.25">
      <c r="A40">
        <v>233</v>
      </c>
      <c r="B40" t="s">
        <v>8</v>
      </c>
      <c r="C40" t="s">
        <v>472</v>
      </c>
      <c r="D40" t="s">
        <v>185</v>
      </c>
      <c r="E40" t="s">
        <v>473</v>
      </c>
      <c r="F40" t="s">
        <v>255</v>
      </c>
      <c r="G40" t="s">
        <v>530</v>
      </c>
      <c r="H40">
        <v>1041</v>
      </c>
      <c r="I40">
        <v>1041</v>
      </c>
      <c r="J40">
        <v>1041</v>
      </c>
      <c r="K40" t="s">
        <v>255</v>
      </c>
      <c r="L40" t="s">
        <v>255</v>
      </c>
      <c r="M40">
        <v>10</v>
      </c>
      <c r="N40">
        <v>0.98404499999999995</v>
      </c>
      <c r="O40">
        <v>4.8121029999999996</v>
      </c>
      <c r="P40" t="s">
        <v>99</v>
      </c>
      <c r="Q40">
        <v>356124000</v>
      </c>
      <c r="R40" t="s">
        <v>185</v>
      </c>
      <c r="S40" t="s">
        <v>255</v>
      </c>
      <c r="T40">
        <v>162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>
        <f t="shared" si="0"/>
        <v>0</v>
      </c>
      <c r="AZ40">
        <f t="shared" si="1"/>
        <v>0</v>
      </c>
      <c r="BA40">
        <f t="shared" si="2"/>
        <v>0</v>
      </c>
      <c r="BB40" s="8">
        <f t="shared" si="3"/>
        <v>0</v>
      </c>
      <c r="BC40" s="8">
        <f>IF(BB40=-9999,-9999,STDEV(U40:AX40))</f>
        <v>0</v>
      </c>
      <c r="BD40" s="8">
        <f t="shared" si="4"/>
        <v>0</v>
      </c>
      <c r="BE40" s="8">
        <f t="shared" si="5"/>
        <v>0</v>
      </c>
    </row>
    <row r="41" spans="1:57" x14ac:dyDescent="0.25">
      <c r="A41">
        <v>234</v>
      </c>
      <c r="B41" t="s">
        <v>8</v>
      </c>
      <c r="C41" t="s">
        <v>472</v>
      </c>
      <c r="D41" t="s">
        <v>185</v>
      </c>
      <c r="E41" t="s">
        <v>473</v>
      </c>
      <c r="F41" t="s">
        <v>230</v>
      </c>
      <c r="G41" t="s">
        <v>531</v>
      </c>
      <c r="H41">
        <v>1042</v>
      </c>
      <c r="I41">
        <v>1042</v>
      </c>
      <c r="J41">
        <v>1042</v>
      </c>
      <c r="K41" t="s">
        <v>230</v>
      </c>
      <c r="L41" t="s">
        <v>230</v>
      </c>
      <c r="M41">
        <v>10</v>
      </c>
      <c r="N41">
        <v>0.49930000000000002</v>
      </c>
      <c r="O41">
        <v>5.4412310000000002</v>
      </c>
      <c r="P41" t="s">
        <v>99</v>
      </c>
      <c r="Q41">
        <v>356124200</v>
      </c>
      <c r="R41" t="s">
        <v>185</v>
      </c>
      <c r="S41" t="s">
        <v>230</v>
      </c>
      <c r="T41">
        <v>164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1.2</v>
      </c>
      <c r="AN41" s="8">
        <v>3.1</v>
      </c>
      <c r="AO41" s="8">
        <v>3</v>
      </c>
      <c r="AP41" s="8">
        <v>4</v>
      </c>
      <c r="AQ41" s="8">
        <v>4.5</v>
      </c>
      <c r="AR41" s="8">
        <v>5</v>
      </c>
      <c r="AS41" s="8">
        <v>5.7</v>
      </c>
      <c r="AT41" s="8">
        <v>6.3</v>
      </c>
      <c r="AU41" s="8">
        <v>7.4</v>
      </c>
      <c r="AV41" s="8">
        <v>9.1999999999999993</v>
      </c>
      <c r="AW41" s="8">
        <v>10.3</v>
      </c>
      <c r="AX41" s="8">
        <v>10.5</v>
      </c>
      <c r="AY41">
        <f t="shared" si="0"/>
        <v>12</v>
      </c>
      <c r="AZ41">
        <f t="shared" si="1"/>
        <v>1</v>
      </c>
      <c r="BA41">
        <f t="shared" si="2"/>
        <v>1</v>
      </c>
      <c r="BB41" s="8">
        <f t="shared" si="3"/>
        <v>2.3399999999999994</v>
      </c>
      <c r="BC41" s="8">
        <f>IF(BB41=-9999,-9999,STDEV(U41:AX41))</f>
        <v>3.4488978749339827</v>
      </c>
      <c r="BD41" s="8">
        <f t="shared" si="4"/>
        <v>10.5</v>
      </c>
      <c r="BE41" s="8">
        <f t="shared" si="5"/>
        <v>0</v>
      </c>
    </row>
    <row r="42" spans="1:57" x14ac:dyDescent="0.25">
      <c r="A42">
        <v>235</v>
      </c>
      <c r="B42" t="s">
        <v>8</v>
      </c>
      <c r="C42" t="s">
        <v>472</v>
      </c>
      <c r="D42" t="s">
        <v>185</v>
      </c>
      <c r="E42" t="s">
        <v>473</v>
      </c>
      <c r="F42" t="s">
        <v>282</v>
      </c>
      <c r="G42" t="s">
        <v>532</v>
      </c>
      <c r="H42">
        <v>1043</v>
      </c>
      <c r="I42">
        <v>1043</v>
      </c>
      <c r="J42">
        <v>1043</v>
      </c>
      <c r="K42" t="s">
        <v>282</v>
      </c>
      <c r="L42" t="s">
        <v>282</v>
      </c>
      <c r="M42">
        <v>10</v>
      </c>
      <c r="N42">
        <v>0.53875799999999996</v>
      </c>
      <c r="O42">
        <v>4.7375230000000004</v>
      </c>
      <c r="P42" t="s">
        <v>99</v>
      </c>
      <c r="Q42">
        <v>356124300</v>
      </c>
      <c r="R42" t="s">
        <v>185</v>
      </c>
      <c r="S42" t="s">
        <v>282</v>
      </c>
      <c r="T42">
        <v>165</v>
      </c>
      <c r="U42" s="8">
        <v>15</v>
      </c>
      <c r="V42" s="8">
        <v>16</v>
      </c>
      <c r="W42" s="8">
        <v>26.3</v>
      </c>
      <c r="X42" s="8">
        <v>15.1</v>
      </c>
      <c r="Y42" s="8">
        <v>18.399999999999999</v>
      </c>
      <c r="Z42" s="8">
        <v>17.899999999999999</v>
      </c>
      <c r="AA42" s="8">
        <v>14</v>
      </c>
      <c r="AB42" s="8">
        <v>15.9</v>
      </c>
      <c r="AC42" s="8">
        <v>17.3</v>
      </c>
      <c r="AD42" s="8">
        <v>20.6</v>
      </c>
      <c r="AE42" s="8">
        <v>23.5</v>
      </c>
      <c r="AF42" s="8">
        <v>18</v>
      </c>
      <c r="AG42" s="8">
        <v>13.3</v>
      </c>
      <c r="AH42" s="8">
        <v>10.4</v>
      </c>
      <c r="AI42" s="8">
        <v>9.6</v>
      </c>
      <c r="AJ42" s="8">
        <v>9.8000000000000007</v>
      </c>
      <c r="AK42" s="8">
        <v>11.4</v>
      </c>
      <c r="AL42" s="8">
        <v>11.2</v>
      </c>
      <c r="AM42" s="8">
        <v>7.7</v>
      </c>
      <c r="AN42" s="8">
        <v>4.3</v>
      </c>
      <c r="AO42" s="8">
        <v>2</v>
      </c>
      <c r="AP42" s="8">
        <v>0</v>
      </c>
      <c r="AQ42" s="8">
        <v>1.2</v>
      </c>
      <c r="AR42" s="8">
        <v>1.6</v>
      </c>
      <c r="AS42" s="8">
        <v>1.1000000000000001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>
        <f t="shared" si="0"/>
        <v>24</v>
      </c>
      <c r="AZ42">
        <f t="shared" si="1"/>
        <v>1</v>
      </c>
      <c r="BA42">
        <f t="shared" si="2"/>
        <v>1</v>
      </c>
      <c r="BB42" s="8">
        <f t="shared" si="3"/>
        <v>10.053333333333335</v>
      </c>
      <c r="BC42" s="8">
        <f>IF(BB42=-9999,-9999,STDEV(U42:AX42))</f>
        <v>8.0770741259927519</v>
      </c>
      <c r="BD42" s="8">
        <f t="shared" si="4"/>
        <v>26.3</v>
      </c>
      <c r="BE42" s="8">
        <f t="shared" si="5"/>
        <v>0</v>
      </c>
    </row>
    <row r="43" spans="1:57" x14ac:dyDescent="0.25">
      <c r="A43">
        <v>236</v>
      </c>
      <c r="B43" t="s">
        <v>8</v>
      </c>
      <c r="C43" t="s">
        <v>472</v>
      </c>
      <c r="D43" t="s">
        <v>185</v>
      </c>
      <c r="E43" t="s">
        <v>473</v>
      </c>
      <c r="F43" t="s">
        <v>266</v>
      </c>
      <c r="G43" t="s">
        <v>533</v>
      </c>
      <c r="H43">
        <v>1044</v>
      </c>
      <c r="I43">
        <v>1044</v>
      </c>
      <c r="J43">
        <v>1044</v>
      </c>
      <c r="K43" t="s">
        <v>266</v>
      </c>
      <c r="L43" t="s">
        <v>266</v>
      </c>
      <c r="M43">
        <v>10</v>
      </c>
      <c r="N43">
        <v>0.63478400000000001</v>
      </c>
      <c r="O43">
        <v>4.0537530000000004</v>
      </c>
      <c r="P43" t="s">
        <v>99</v>
      </c>
      <c r="Q43">
        <v>356124400</v>
      </c>
      <c r="R43" t="s">
        <v>185</v>
      </c>
      <c r="S43" t="s">
        <v>266</v>
      </c>
      <c r="T43">
        <v>166</v>
      </c>
      <c r="U43" s="8">
        <v>2</v>
      </c>
      <c r="V43" s="8">
        <v>0</v>
      </c>
      <c r="W43" s="8">
        <v>1.1000000000000001</v>
      </c>
      <c r="X43" s="8">
        <v>0</v>
      </c>
      <c r="Y43" s="8">
        <v>0</v>
      </c>
      <c r="Z43" s="8">
        <v>0</v>
      </c>
      <c r="AA43" s="8">
        <v>0</v>
      </c>
      <c r="AB43" s="8">
        <v>1.4</v>
      </c>
      <c r="AC43" s="8">
        <v>2.1</v>
      </c>
      <c r="AD43" s="8">
        <v>3</v>
      </c>
      <c r="AE43" s="8">
        <v>2</v>
      </c>
      <c r="AF43" s="8">
        <v>2.2999999999999998</v>
      </c>
      <c r="AG43" s="8">
        <v>2.1</v>
      </c>
      <c r="AH43" s="8">
        <v>1.6</v>
      </c>
      <c r="AI43" s="8">
        <v>1.5</v>
      </c>
      <c r="AJ43" s="8">
        <v>1.5</v>
      </c>
      <c r="AK43" s="8">
        <v>1.8</v>
      </c>
      <c r="AL43" s="8">
        <v>1.8</v>
      </c>
      <c r="AM43" s="8">
        <v>3.2</v>
      </c>
      <c r="AN43" s="8">
        <v>2.8</v>
      </c>
      <c r="AO43" s="8">
        <v>0</v>
      </c>
      <c r="AP43" s="8">
        <v>0</v>
      </c>
      <c r="AQ43" s="8">
        <v>1.3</v>
      </c>
      <c r="AR43" s="8">
        <v>4.8</v>
      </c>
      <c r="AS43" s="8">
        <v>3.8</v>
      </c>
      <c r="AT43" s="8">
        <v>1.9</v>
      </c>
      <c r="AU43" s="8">
        <v>1.3</v>
      </c>
      <c r="AV43" s="8">
        <v>1.8</v>
      </c>
      <c r="AW43" s="8">
        <v>1.3</v>
      </c>
      <c r="AX43" s="8">
        <v>0</v>
      </c>
      <c r="AY43">
        <f t="shared" si="0"/>
        <v>22</v>
      </c>
      <c r="AZ43">
        <f t="shared" si="1"/>
        <v>1</v>
      </c>
      <c r="BA43">
        <f t="shared" si="2"/>
        <v>1</v>
      </c>
      <c r="BB43" s="8">
        <f t="shared" si="3"/>
        <v>1.5466666666666662</v>
      </c>
      <c r="BC43" s="8">
        <f>IF(BB43=-9999,-9999,STDEV(U43:AX43))</f>
        <v>1.225232795145009</v>
      </c>
      <c r="BD43" s="8">
        <f t="shared" si="4"/>
        <v>4.8</v>
      </c>
      <c r="BE43" s="8">
        <f t="shared" si="5"/>
        <v>0</v>
      </c>
    </row>
    <row r="44" spans="1:57" x14ac:dyDescent="0.25">
      <c r="A44">
        <v>237</v>
      </c>
      <c r="B44" t="s">
        <v>8</v>
      </c>
      <c r="C44" t="s">
        <v>472</v>
      </c>
      <c r="D44" t="s">
        <v>185</v>
      </c>
      <c r="E44" t="s">
        <v>473</v>
      </c>
      <c r="F44" t="s">
        <v>534</v>
      </c>
      <c r="G44" t="s">
        <v>535</v>
      </c>
      <c r="H44">
        <v>1045</v>
      </c>
      <c r="I44">
        <v>1045</v>
      </c>
      <c r="J44">
        <v>1045</v>
      </c>
      <c r="K44" t="s">
        <v>534</v>
      </c>
      <c r="L44" t="s">
        <v>309</v>
      </c>
      <c r="M44">
        <v>10</v>
      </c>
      <c r="N44">
        <v>1.212021</v>
      </c>
      <c r="O44">
        <v>5.9871020000000001</v>
      </c>
      <c r="P44" t="s">
        <v>99</v>
      </c>
      <c r="Q44">
        <v>356124500</v>
      </c>
      <c r="R44" t="s">
        <v>185</v>
      </c>
      <c r="S44" t="s">
        <v>309</v>
      </c>
      <c r="T44">
        <v>142</v>
      </c>
      <c r="U44" s="8">
        <v>58</v>
      </c>
      <c r="V44" s="8">
        <v>27</v>
      </c>
      <c r="W44" s="8">
        <v>49.9</v>
      </c>
      <c r="X44" s="8">
        <v>51.8</v>
      </c>
      <c r="Y44" s="8">
        <v>66.3</v>
      </c>
      <c r="Z44" s="8">
        <v>87.8</v>
      </c>
      <c r="AA44" s="8">
        <v>77.599999999999994</v>
      </c>
      <c r="AB44" s="8">
        <v>72.400000000000006</v>
      </c>
      <c r="AC44" s="8">
        <v>73.8</v>
      </c>
      <c r="AD44" s="8">
        <v>68.8</v>
      </c>
      <c r="AE44" s="8">
        <v>75.599999999999994</v>
      </c>
      <c r="AF44" s="8">
        <v>65.5</v>
      </c>
      <c r="AG44" s="8">
        <v>58.8</v>
      </c>
      <c r="AH44" s="8">
        <v>46</v>
      </c>
      <c r="AI44" s="8">
        <v>42.7</v>
      </c>
      <c r="AJ44" s="8">
        <v>43.3</v>
      </c>
      <c r="AK44" s="8">
        <v>50.3</v>
      </c>
      <c r="AL44" s="8">
        <v>49.6</v>
      </c>
      <c r="AM44" s="8">
        <v>49.1</v>
      </c>
      <c r="AN44" s="8">
        <v>43.3</v>
      </c>
      <c r="AO44" s="8">
        <v>40</v>
      </c>
      <c r="AP44" s="8">
        <v>40</v>
      </c>
      <c r="AQ44" s="8">
        <v>52</v>
      </c>
      <c r="AR44" s="8">
        <v>52.8</v>
      </c>
      <c r="AS44" s="8">
        <v>48.4</v>
      </c>
      <c r="AT44" s="8">
        <v>51.2</v>
      </c>
      <c r="AU44" s="8">
        <v>50.2</v>
      </c>
      <c r="AV44" s="8">
        <v>51.6</v>
      </c>
      <c r="AW44" s="8">
        <v>53</v>
      </c>
      <c r="AX44" s="8">
        <v>51.1</v>
      </c>
      <c r="AY44">
        <f t="shared" si="0"/>
        <v>30</v>
      </c>
      <c r="AZ44">
        <f t="shared" si="1"/>
        <v>1</v>
      </c>
      <c r="BA44">
        <f t="shared" si="2"/>
        <v>1</v>
      </c>
      <c r="BB44" s="8">
        <f t="shared" si="3"/>
        <v>54.929999999999986</v>
      </c>
      <c r="BC44" s="8">
        <f>IF(BB44=-9999,-9999,STDEV(U44:AX44))</f>
        <v>13.270219445733836</v>
      </c>
      <c r="BD44" s="8">
        <f t="shared" si="4"/>
        <v>87.8</v>
      </c>
      <c r="BE44" s="8">
        <f t="shared" si="5"/>
        <v>27</v>
      </c>
    </row>
    <row r="45" spans="1:57" x14ac:dyDescent="0.25">
      <c r="A45">
        <v>238</v>
      </c>
      <c r="B45" t="s">
        <v>8</v>
      </c>
      <c r="C45" t="s">
        <v>472</v>
      </c>
      <c r="D45" t="s">
        <v>318</v>
      </c>
      <c r="E45" t="s">
        <v>473</v>
      </c>
      <c r="F45" t="s">
        <v>346</v>
      </c>
      <c r="G45" t="s">
        <v>473</v>
      </c>
      <c r="H45">
        <v>1101</v>
      </c>
      <c r="I45">
        <v>1101</v>
      </c>
      <c r="J45">
        <v>1101</v>
      </c>
      <c r="K45" t="s">
        <v>346</v>
      </c>
      <c r="L45" t="s">
        <v>346</v>
      </c>
      <c r="M45">
        <v>11</v>
      </c>
      <c r="N45">
        <v>1.533231</v>
      </c>
      <c r="O45">
        <v>9.786956</v>
      </c>
      <c r="P45" t="s">
        <v>99</v>
      </c>
      <c r="Q45">
        <v>356130100</v>
      </c>
      <c r="R45" t="s">
        <v>318</v>
      </c>
      <c r="S45" t="s">
        <v>346</v>
      </c>
      <c r="T45">
        <v>167</v>
      </c>
      <c r="U45" s="8">
        <v>34</v>
      </c>
      <c r="V45" s="8">
        <v>24</v>
      </c>
      <c r="W45" s="8">
        <v>23.8</v>
      </c>
      <c r="X45" s="8">
        <v>24.9</v>
      </c>
      <c r="Y45" s="8">
        <v>18.899999999999999</v>
      </c>
      <c r="Z45" s="8">
        <v>10.1</v>
      </c>
      <c r="AA45" s="8">
        <v>8</v>
      </c>
      <c r="AB45" s="8">
        <v>12.2</v>
      </c>
      <c r="AC45" s="8">
        <v>12.7</v>
      </c>
      <c r="AD45" s="8">
        <v>14.3</v>
      </c>
      <c r="AE45" s="8">
        <v>18.399999999999999</v>
      </c>
      <c r="AF45" s="8">
        <v>20.5</v>
      </c>
      <c r="AG45" s="8">
        <v>22.5</v>
      </c>
      <c r="AH45" s="8">
        <v>20.3</v>
      </c>
      <c r="AI45" s="8">
        <v>20</v>
      </c>
      <c r="AJ45" s="8">
        <v>19</v>
      </c>
      <c r="AK45" s="8">
        <v>20.100000000000001</v>
      </c>
      <c r="AL45" s="8">
        <v>22.8</v>
      </c>
      <c r="AM45" s="8">
        <v>25.7</v>
      </c>
      <c r="AN45" s="8">
        <v>8</v>
      </c>
      <c r="AO45" s="8">
        <v>8</v>
      </c>
      <c r="AP45" s="8">
        <v>15</v>
      </c>
      <c r="AQ45" s="8">
        <v>34.9</v>
      </c>
      <c r="AR45" s="8">
        <v>34.4</v>
      </c>
      <c r="AS45" s="8">
        <v>39.4</v>
      </c>
      <c r="AT45" s="8">
        <v>21.3</v>
      </c>
      <c r="AU45" s="8">
        <v>16.5</v>
      </c>
      <c r="AV45" s="8">
        <v>38.4</v>
      </c>
      <c r="AW45" s="8">
        <v>14.6</v>
      </c>
      <c r="AX45" s="8">
        <v>8.6999999999999993</v>
      </c>
      <c r="AY45">
        <f t="shared" si="0"/>
        <v>30</v>
      </c>
      <c r="AZ45">
        <f t="shared" si="1"/>
        <v>1</v>
      </c>
      <c r="BA45">
        <f t="shared" si="2"/>
        <v>1</v>
      </c>
      <c r="BB45" s="8">
        <f t="shared" si="3"/>
        <v>20.38</v>
      </c>
      <c r="BC45" s="8">
        <f>IF(BB45=-9999,-9999,STDEV(U45:AX45))</f>
        <v>8.9337176105374922</v>
      </c>
      <c r="BD45" s="8">
        <f t="shared" si="4"/>
        <v>39.4</v>
      </c>
      <c r="BE45" s="8">
        <f t="shared" si="5"/>
        <v>8</v>
      </c>
    </row>
    <row r="46" spans="1:57" x14ac:dyDescent="0.25">
      <c r="A46">
        <v>239</v>
      </c>
      <c r="B46" t="s">
        <v>8</v>
      </c>
      <c r="C46" t="s">
        <v>472</v>
      </c>
      <c r="D46" t="s">
        <v>318</v>
      </c>
      <c r="E46" t="s">
        <v>473</v>
      </c>
      <c r="F46" t="s">
        <v>330</v>
      </c>
      <c r="G46" t="s">
        <v>538</v>
      </c>
      <c r="H46">
        <v>1102</v>
      </c>
      <c r="I46">
        <v>1102</v>
      </c>
      <c r="J46">
        <v>1102</v>
      </c>
      <c r="K46" t="s">
        <v>330</v>
      </c>
      <c r="L46" t="s">
        <v>330</v>
      </c>
      <c r="M46">
        <v>11</v>
      </c>
      <c r="N46">
        <v>0.98119800000000001</v>
      </c>
      <c r="O46">
        <v>5.3541340000000002</v>
      </c>
      <c r="P46" t="s">
        <v>99</v>
      </c>
      <c r="Q46">
        <v>356130200</v>
      </c>
      <c r="R46" t="s">
        <v>318</v>
      </c>
      <c r="S46" t="s">
        <v>330</v>
      </c>
      <c r="T46">
        <v>168</v>
      </c>
      <c r="U46" s="8">
        <v>29</v>
      </c>
      <c r="V46" s="8">
        <v>26</v>
      </c>
      <c r="W46" s="8">
        <v>22.7</v>
      </c>
      <c r="X46" s="8">
        <v>22.5</v>
      </c>
      <c r="Y46" s="8">
        <v>26</v>
      </c>
      <c r="Z46" s="8">
        <v>28.5</v>
      </c>
      <c r="AA46" s="8">
        <v>30.7</v>
      </c>
      <c r="AB46" s="8">
        <v>26.5</v>
      </c>
      <c r="AC46" s="8">
        <v>28</v>
      </c>
      <c r="AD46" s="8">
        <v>28.5</v>
      </c>
      <c r="AE46" s="8">
        <v>28.4</v>
      </c>
      <c r="AF46" s="8">
        <v>31.4</v>
      </c>
      <c r="AG46" s="8">
        <v>31</v>
      </c>
      <c r="AH46" s="8">
        <v>28</v>
      </c>
      <c r="AI46" s="8">
        <v>27.5</v>
      </c>
      <c r="AJ46" s="8">
        <v>26.1</v>
      </c>
      <c r="AK46" s="8">
        <v>27.7</v>
      </c>
      <c r="AL46" s="8">
        <v>31.4</v>
      </c>
      <c r="AM46" s="8">
        <v>12</v>
      </c>
      <c r="AN46" s="8">
        <v>11.4</v>
      </c>
      <c r="AO46" s="8">
        <v>11</v>
      </c>
      <c r="AP46" s="8">
        <v>8</v>
      </c>
      <c r="AQ46" s="8">
        <v>11.5</v>
      </c>
      <c r="AR46" s="8">
        <v>10</v>
      </c>
      <c r="AS46" s="8">
        <v>9.9</v>
      </c>
      <c r="AT46" s="8">
        <v>8.5</v>
      </c>
      <c r="AU46" s="8">
        <v>6.1</v>
      </c>
      <c r="AV46" s="8">
        <v>4.5999999999999996</v>
      </c>
      <c r="AW46" s="8">
        <v>4.7</v>
      </c>
      <c r="AX46" s="8">
        <v>4.5</v>
      </c>
      <c r="AY46">
        <f t="shared" si="0"/>
        <v>30</v>
      </c>
      <c r="AZ46">
        <f t="shared" si="1"/>
        <v>1</v>
      </c>
      <c r="BA46">
        <f t="shared" si="2"/>
        <v>1</v>
      </c>
      <c r="BB46" s="8">
        <f t="shared" si="3"/>
        <v>20.07</v>
      </c>
      <c r="BC46" s="8">
        <f>IF(BB46=-9999,-9999,STDEV(U46:AX46))</f>
        <v>9.9551459574675558</v>
      </c>
      <c r="BD46" s="8">
        <f t="shared" si="4"/>
        <v>31.4</v>
      </c>
      <c r="BE46" s="8">
        <f t="shared" si="5"/>
        <v>4.5</v>
      </c>
    </row>
    <row r="47" spans="1:57" x14ac:dyDescent="0.25">
      <c r="A47">
        <v>240</v>
      </c>
      <c r="B47" t="s">
        <v>8</v>
      </c>
      <c r="C47" t="s">
        <v>472</v>
      </c>
      <c r="D47" t="s">
        <v>318</v>
      </c>
      <c r="E47" t="s">
        <v>539</v>
      </c>
      <c r="F47" t="s">
        <v>321</v>
      </c>
      <c r="G47" t="s">
        <v>540</v>
      </c>
      <c r="H47">
        <v>1103</v>
      </c>
      <c r="I47">
        <v>1103</v>
      </c>
      <c r="J47">
        <v>1103</v>
      </c>
      <c r="K47" t="s">
        <v>321</v>
      </c>
      <c r="L47" t="s">
        <v>321</v>
      </c>
      <c r="M47">
        <v>11</v>
      </c>
      <c r="N47">
        <v>1.0747310000000001</v>
      </c>
      <c r="O47">
        <v>6.9899519999999997</v>
      </c>
      <c r="P47" t="s">
        <v>99</v>
      </c>
      <c r="Q47">
        <v>356130300</v>
      </c>
      <c r="R47" t="s">
        <v>318</v>
      </c>
      <c r="S47" t="s">
        <v>321</v>
      </c>
      <c r="T47">
        <v>169</v>
      </c>
      <c r="U47" s="8">
        <v>26</v>
      </c>
      <c r="V47" s="8">
        <v>23</v>
      </c>
      <c r="W47" s="8">
        <v>24.1</v>
      </c>
      <c r="X47" s="8">
        <v>27</v>
      </c>
      <c r="Y47" s="8">
        <v>40.9</v>
      </c>
      <c r="Z47" s="8">
        <v>36.5</v>
      </c>
      <c r="AA47" s="8">
        <v>37.200000000000003</v>
      </c>
      <c r="AB47" s="8">
        <v>30.3</v>
      </c>
      <c r="AC47" s="8">
        <v>27</v>
      </c>
      <c r="AD47" s="8">
        <v>29.8</v>
      </c>
      <c r="AE47" s="8">
        <v>35.700000000000003</v>
      </c>
      <c r="AF47" s="8">
        <v>35</v>
      </c>
      <c r="AG47" s="8">
        <v>38.6</v>
      </c>
      <c r="AH47" s="8">
        <v>34.799999999999997</v>
      </c>
      <c r="AI47" s="8">
        <v>34.299999999999997</v>
      </c>
      <c r="AJ47" s="8">
        <v>32.5</v>
      </c>
      <c r="AK47" s="8">
        <v>34.5</v>
      </c>
      <c r="AL47" s="8">
        <v>39.1</v>
      </c>
      <c r="AM47" s="8">
        <v>24.9</v>
      </c>
      <c r="AN47" s="8">
        <v>25</v>
      </c>
      <c r="AO47" s="8">
        <v>25</v>
      </c>
      <c r="AP47" s="8">
        <v>27</v>
      </c>
      <c r="AQ47" s="8">
        <v>36.700000000000003</v>
      </c>
      <c r="AR47" s="8">
        <v>33.5</v>
      </c>
      <c r="AS47" s="8">
        <v>29.2</v>
      </c>
      <c r="AT47" s="8">
        <v>29.3</v>
      </c>
      <c r="AU47" s="8">
        <v>23.8</v>
      </c>
      <c r="AV47" s="8">
        <v>22.5</v>
      </c>
      <c r="AW47" s="8">
        <v>21.3</v>
      </c>
      <c r="AX47" s="8">
        <v>18.7</v>
      </c>
      <c r="AY47">
        <f t="shared" si="0"/>
        <v>30</v>
      </c>
      <c r="AZ47">
        <f t="shared" si="1"/>
        <v>1</v>
      </c>
      <c r="BA47">
        <f t="shared" si="2"/>
        <v>1</v>
      </c>
      <c r="BB47" s="8">
        <f t="shared" si="3"/>
        <v>30.106666666666669</v>
      </c>
      <c r="BC47" s="8">
        <f>IF(BB47=-9999,-9999,STDEV(U47:AX47))</f>
        <v>6.0290637080231635</v>
      </c>
      <c r="BD47" s="8">
        <f t="shared" si="4"/>
        <v>40.9</v>
      </c>
      <c r="BE47" s="8">
        <f t="shared" si="5"/>
        <v>18.7</v>
      </c>
    </row>
    <row r="48" spans="1:57" x14ac:dyDescent="0.25">
      <c r="A48">
        <v>241</v>
      </c>
      <c r="B48" t="s">
        <v>8</v>
      </c>
      <c r="C48" t="s">
        <v>472</v>
      </c>
      <c r="D48" t="s">
        <v>318</v>
      </c>
      <c r="E48" t="s">
        <v>473</v>
      </c>
      <c r="F48" t="s">
        <v>244</v>
      </c>
      <c r="G48" t="s">
        <v>473</v>
      </c>
      <c r="H48">
        <v>1104</v>
      </c>
      <c r="I48">
        <v>1104</v>
      </c>
      <c r="J48">
        <v>1104</v>
      </c>
      <c r="K48" t="s">
        <v>244</v>
      </c>
      <c r="L48" t="s">
        <v>244</v>
      </c>
      <c r="M48">
        <v>11</v>
      </c>
      <c r="N48">
        <v>0.93705000000000005</v>
      </c>
      <c r="O48">
        <v>4.7988400000000002</v>
      </c>
      <c r="P48" t="s">
        <v>99</v>
      </c>
      <c r="Q48">
        <v>356130400</v>
      </c>
      <c r="R48" t="s">
        <v>318</v>
      </c>
      <c r="S48" t="s">
        <v>244</v>
      </c>
      <c r="T48">
        <v>170</v>
      </c>
      <c r="U48" s="8">
        <v>64</v>
      </c>
      <c r="V48" s="8">
        <v>42</v>
      </c>
      <c r="W48" s="8">
        <v>41.9</v>
      </c>
      <c r="X48" s="8">
        <v>35.299999999999997</v>
      </c>
      <c r="Y48" s="8">
        <v>24</v>
      </c>
      <c r="Z48" s="8">
        <v>25</v>
      </c>
      <c r="AA48" s="8">
        <v>27</v>
      </c>
      <c r="AB48" s="8">
        <v>31.3</v>
      </c>
      <c r="AC48" s="8">
        <v>26.9</v>
      </c>
      <c r="AD48" s="8">
        <v>26.6</v>
      </c>
      <c r="AE48" s="8">
        <v>30.8</v>
      </c>
      <c r="AF48" s="8">
        <v>27.5</v>
      </c>
      <c r="AG48" s="8">
        <v>31.3</v>
      </c>
      <c r="AH48" s="8">
        <v>28.2</v>
      </c>
      <c r="AI48" s="8">
        <v>27.8</v>
      </c>
      <c r="AJ48" s="8">
        <v>26.4</v>
      </c>
      <c r="AK48" s="8">
        <v>27.9</v>
      </c>
      <c r="AL48" s="8">
        <v>31.7</v>
      </c>
      <c r="AM48" s="8">
        <v>26.7</v>
      </c>
      <c r="AN48" s="8">
        <v>22.4</v>
      </c>
      <c r="AO48" s="8">
        <v>21</v>
      </c>
      <c r="AP48" s="8">
        <v>20</v>
      </c>
      <c r="AQ48" s="8">
        <v>17.3</v>
      </c>
      <c r="AR48" s="8">
        <v>24.7</v>
      </c>
      <c r="AS48" s="8">
        <v>29</v>
      </c>
      <c r="AT48" s="8">
        <v>17.7</v>
      </c>
      <c r="AU48" s="8">
        <v>16.2</v>
      </c>
      <c r="AV48" s="8">
        <v>17.8</v>
      </c>
      <c r="AW48" s="8">
        <v>15</v>
      </c>
      <c r="AX48" s="8">
        <v>10.7</v>
      </c>
      <c r="AY48">
        <f t="shared" si="0"/>
        <v>30</v>
      </c>
      <c r="AZ48">
        <f t="shared" si="1"/>
        <v>1</v>
      </c>
      <c r="BA48">
        <f t="shared" si="2"/>
        <v>1</v>
      </c>
      <c r="BB48" s="8">
        <f t="shared" si="3"/>
        <v>27.13666666666667</v>
      </c>
      <c r="BC48" s="8">
        <f>IF(BB48=-9999,-9999,STDEV(U48:AX48))</f>
        <v>9.9682421005266733</v>
      </c>
      <c r="BD48" s="8">
        <f t="shared" si="4"/>
        <v>64</v>
      </c>
      <c r="BE48" s="8">
        <f t="shared" si="5"/>
        <v>10.7</v>
      </c>
    </row>
    <row r="49" spans="1:57" x14ac:dyDescent="0.25">
      <c r="A49">
        <v>243</v>
      </c>
      <c r="B49" t="s">
        <v>8</v>
      </c>
      <c r="C49" t="s">
        <v>472</v>
      </c>
      <c r="D49" t="s">
        <v>318</v>
      </c>
      <c r="E49" t="s">
        <v>541</v>
      </c>
      <c r="F49" t="s">
        <v>542</v>
      </c>
      <c r="G49" t="s">
        <v>543</v>
      </c>
      <c r="H49">
        <v>1105</v>
      </c>
      <c r="I49">
        <v>1105</v>
      </c>
      <c r="J49">
        <v>1105</v>
      </c>
      <c r="K49" t="s">
        <v>542</v>
      </c>
      <c r="L49" t="s">
        <v>351</v>
      </c>
      <c r="M49">
        <v>11</v>
      </c>
      <c r="N49">
        <v>0.96601199999999998</v>
      </c>
      <c r="O49">
        <v>6.6950209999999997</v>
      </c>
      <c r="P49" t="s">
        <v>99</v>
      </c>
      <c r="Q49">
        <v>356130500</v>
      </c>
      <c r="R49" t="s">
        <v>318</v>
      </c>
      <c r="S49" t="s">
        <v>351</v>
      </c>
      <c r="T49">
        <v>171</v>
      </c>
      <c r="U49" s="8">
        <v>60</v>
      </c>
      <c r="V49" s="8">
        <v>55</v>
      </c>
      <c r="W49" s="8">
        <v>42.1</v>
      </c>
      <c r="X49" s="8">
        <v>46.3</v>
      </c>
      <c r="Y49" s="8">
        <v>37.799999999999997</v>
      </c>
      <c r="Z49" s="8">
        <v>12.7</v>
      </c>
      <c r="AA49" s="8">
        <v>32.4</v>
      </c>
      <c r="AB49" s="8">
        <v>33.1</v>
      </c>
      <c r="AC49" s="8">
        <v>27.3</v>
      </c>
      <c r="AD49" s="8">
        <v>29.2</v>
      </c>
      <c r="AE49" s="8">
        <v>28.8</v>
      </c>
      <c r="AF49" s="8">
        <v>26.4</v>
      </c>
      <c r="AG49" s="8">
        <v>22.4</v>
      </c>
      <c r="AH49" s="8">
        <v>20.2</v>
      </c>
      <c r="AI49" s="8">
        <v>19.899999999999999</v>
      </c>
      <c r="AJ49" s="8">
        <v>18.899999999999999</v>
      </c>
      <c r="AK49" s="8">
        <v>20</v>
      </c>
      <c r="AL49" s="8">
        <v>22.7</v>
      </c>
      <c r="AM49" s="8">
        <v>12.9</v>
      </c>
      <c r="AN49" s="8">
        <v>10.6</v>
      </c>
      <c r="AO49" s="8">
        <v>12</v>
      </c>
      <c r="AP49" s="8">
        <v>14</v>
      </c>
      <c r="AQ49" s="8">
        <v>30.4</v>
      </c>
      <c r="AR49" s="8">
        <v>29.3</v>
      </c>
      <c r="AS49" s="8">
        <v>33.9</v>
      </c>
      <c r="AT49" s="8">
        <v>27.8</v>
      </c>
      <c r="AU49" s="8">
        <v>23.5</v>
      </c>
      <c r="AV49" s="8">
        <v>27.5</v>
      </c>
      <c r="AW49" s="8">
        <v>20.6</v>
      </c>
      <c r="AX49" s="8">
        <v>15.7</v>
      </c>
      <c r="AY49">
        <f t="shared" si="0"/>
        <v>30</v>
      </c>
      <c r="AZ49">
        <f t="shared" si="1"/>
        <v>1</v>
      </c>
      <c r="BA49">
        <f t="shared" si="2"/>
        <v>1</v>
      </c>
      <c r="BB49" s="8">
        <f t="shared" si="3"/>
        <v>27.11333333333333</v>
      </c>
      <c r="BC49" s="8">
        <f>IF(BB49=-9999,-9999,STDEV(U49:AX49))</f>
        <v>12.074588115580582</v>
      </c>
      <c r="BD49" s="8">
        <f t="shared" si="4"/>
        <v>60</v>
      </c>
      <c r="BE49" s="8">
        <f t="shared" si="5"/>
        <v>10.6</v>
      </c>
    </row>
    <row r="50" spans="1:57" x14ac:dyDescent="0.25">
      <c r="A50">
        <v>242</v>
      </c>
      <c r="B50" t="s">
        <v>8</v>
      </c>
      <c r="C50" t="s">
        <v>472</v>
      </c>
      <c r="D50" t="s">
        <v>318</v>
      </c>
      <c r="E50" t="s">
        <v>473</v>
      </c>
      <c r="F50" t="s">
        <v>324</v>
      </c>
      <c r="G50" t="s">
        <v>544</v>
      </c>
      <c r="H50">
        <v>1106</v>
      </c>
      <c r="I50">
        <v>1106</v>
      </c>
      <c r="J50">
        <v>1106</v>
      </c>
      <c r="K50" t="s">
        <v>324</v>
      </c>
      <c r="L50" t="s">
        <v>324</v>
      </c>
      <c r="M50">
        <v>11</v>
      </c>
      <c r="N50">
        <v>0.81359000000000004</v>
      </c>
      <c r="O50">
        <v>4.377491</v>
      </c>
      <c r="P50" t="s">
        <v>99</v>
      </c>
      <c r="Q50">
        <v>356130600</v>
      </c>
      <c r="R50" t="s">
        <v>318</v>
      </c>
      <c r="S50" t="s">
        <v>324</v>
      </c>
      <c r="T50">
        <v>172</v>
      </c>
      <c r="U50" s="8">
        <v>0</v>
      </c>
      <c r="V50" s="8">
        <v>0</v>
      </c>
      <c r="W50" s="8">
        <v>0</v>
      </c>
      <c r="X50" s="8">
        <v>0</v>
      </c>
      <c r="Y50" s="8">
        <v>1.2</v>
      </c>
      <c r="Z50" s="8">
        <v>1.3</v>
      </c>
      <c r="AA50" s="8">
        <v>1.3</v>
      </c>
      <c r="AB50" s="8">
        <v>1.4</v>
      </c>
      <c r="AC50" s="8">
        <v>1.4</v>
      </c>
      <c r="AD50" s="8">
        <v>1.5</v>
      </c>
      <c r="AE50" s="8">
        <v>1.4</v>
      </c>
      <c r="AF50" s="8">
        <v>1.2</v>
      </c>
      <c r="AG50" s="8">
        <v>1.4</v>
      </c>
      <c r="AH50" s="8">
        <v>1.3</v>
      </c>
      <c r="AI50" s="8">
        <v>1.2</v>
      </c>
      <c r="AJ50" s="8">
        <v>1.2</v>
      </c>
      <c r="AK50" s="8">
        <v>1.2</v>
      </c>
      <c r="AL50" s="8">
        <v>1.4</v>
      </c>
      <c r="AM50" s="8">
        <v>1.8</v>
      </c>
      <c r="AN50" s="8">
        <v>1.6</v>
      </c>
      <c r="AO50" s="8">
        <v>2</v>
      </c>
      <c r="AP50" s="8">
        <v>2</v>
      </c>
      <c r="AQ50" s="8">
        <v>1.6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>
        <f t="shared" si="0"/>
        <v>19</v>
      </c>
      <c r="AZ50">
        <f t="shared" si="1"/>
        <v>1</v>
      </c>
      <c r="BA50">
        <f t="shared" si="2"/>
        <v>1</v>
      </c>
      <c r="BB50" s="8">
        <f t="shared" si="3"/>
        <v>0.91333333333333344</v>
      </c>
      <c r="BC50" s="8">
        <f>IF(BB50=-9999,-9999,STDEV(U50:AX50))</f>
        <v>0.73472177860331811</v>
      </c>
      <c r="BD50" s="8">
        <f t="shared" si="4"/>
        <v>2</v>
      </c>
      <c r="BE50" s="8">
        <f t="shared" si="5"/>
        <v>0</v>
      </c>
    </row>
    <row r="51" spans="1:57" x14ac:dyDescent="0.25">
      <c r="A51">
        <v>244</v>
      </c>
      <c r="B51" t="s">
        <v>8</v>
      </c>
      <c r="C51" t="s">
        <v>472</v>
      </c>
      <c r="D51" t="s">
        <v>318</v>
      </c>
      <c r="E51" t="s">
        <v>473</v>
      </c>
      <c r="F51" t="s">
        <v>328</v>
      </c>
      <c r="G51" t="s">
        <v>473</v>
      </c>
      <c r="H51">
        <v>1107</v>
      </c>
      <c r="I51">
        <v>1107</v>
      </c>
      <c r="J51">
        <v>1107</v>
      </c>
      <c r="K51" t="s">
        <v>328</v>
      </c>
      <c r="L51" t="s">
        <v>328</v>
      </c>
      <c r="M51">
        <v>11</v>
      </c>
      <c r="N51">
        <v>0.86049699999999996</v>
      </c>
      <c r="O51">
        <v>5.1731790000000002</v>
      </c>
      <c r="P51" t="s">
        <v>99</v>
      </c>
      <c r="Q51">
        <v>356130700</v>
      </c>
      <c r="R51" t="s">
        <v>318</v>
      </c>
      <c r="S51" t="s">
        <v>328</v>
      </c>
      <c r="T51">
        <v>174</v>
      </c>
      <c r="U51" s="8">
        <v>18</v>
      </c>
      <c r="V51" s="8">
        <v>18</v>
      </c>
      <c r="W51" s="8">
        <v>16.5</v>
      </c>
      <c r="X51" s="8">
        <v>19</v>
      </c>
      <c r="Y51" s="8">
        <v>25.3</v>
      </c>
      <c r="Z51" s="8">
        <v>22.1</v>
      </c>
      <c r="AA51" s="8">
        <v>29.7</v>
      </c>
      <c r="AB51" s="8">
        <v>25.7</v>
      </c>
      <c r="AC51" s="8">
        <v>27.8</v>
      </c>
      <c r="AD51" s="8">
        <v>29.8</v>
      </c>
      <c r="AE51" s="8">
        <v>33.700000000000003</v>
      </c>
      <c r="AF51" s="8">
        <v>27.4</v>
      </c>
      <c r="AG51" s="8">
        <v>27.6</v>
      </c>
      <c r="AH51" s="8">
        <v>24.9</v>
      </c>
      <c r="AI51" s="8">
        <v>24.5</v>
      </c>
      <c r="AJ51" s="8">
        <v>23.3</v>
      </c>
      <c r="AK51" s="8">
        <v>24.6</v>
      </c>
      <c r="AL51" s="8">
        <v>27.9</v>
      </c>
      <c r="AM51" s="8">
        <v>17.600000000000001</v>
      </c>
      <c r="AN51" s="8">
        <v>17.399999999999999</v>
      </c>
      <c r="AO51" s="8">
        <v>16</v>
      </c>
      <c r="AP51" s="8">
        <v>13</v>
      </c>
      <c r="AQ51" s="8">
        <v>17.5</v>
      </c>
      <c r="AR51" s="8">
        <v>16</v>
      </c>
      <c r="AS51" s="8">
        <v>13.1</v>
      </c>
      <c r="AT51" s="8">
        <v>14</v>
      </c>
      <c r="AU51" s="8">
        <v>16.5</v>
      </c>
      <c r="AV51" s="8">
        <v>15.5</v>
      </c>
      <c r="AW51" s="8">
        <v>12.8</v>
      </c>
      <c r="AX51" s="8">
        <v>12</v>
      </c>
      <c r="AY51">
        <f t="shared" si="0"/>
        <v>30</v>
      </c>
      <c r="AZ51">
        <f t="shared" si="1"/>
        <v>1</v>
      </c>
      <c r="BA51">
        <f t="shared" si="2"/>
        <v>1</v>
      </c>
      <c r="BB51" s="8">
        <f t="shared" si="3"/>
        <v>20.906666666666663</v>
      </c>
      <c r="BC51" s="8">
        <f>IF(BB51=-9999,-9999,STDEV(U51:AX51))</f>
        <v>6.1116019308295666</v>
      </c>
      <c r="BD51" s="8">
        <f t="shared" si="4"/>
        <v>33.700000000000003</v>
      </c>
      <c r="BE51" s="8">
        <f t="shared" si="5"/>
        <v>12</v>
      </c>
    </row>
    <row r="52" spans="1:57" x14ac:dyDescent="0.25">
      <c r="A52">
        <v>245</v>
      </c>
      <c r="B52" t="s">
        <v>8</v>
      </c>
      <c r="C52" t="s">
        <v>472</v>
      </c>
      <c r="D52" t="s">
        <v>318</v>
      </c>
      <c r="E52" t="s">
        <v>546</v>
      </c>
      <c r="F52" t="s">
        <v>337</v>
      </c>
      <c r="G52" t="s">
        <v>547</v>
      </c>
      <c r="H52">
        <v>1108</v>
      </c>
      <c r="I52">
        <v>1108</v>
      </c>
      <c r="J52">
        <v>1108</v>
      </c>
      <c r="K52" t="s">
        <v>337</v>
      </c>
      <c r="L52" t="s">
        <v>337</v>
      </c>
      <c r="M52">
        <v>11</v>
      </c>
      <c r="N52">
        <v>1.070009</v>
      </c>
      <c r="O52">
        <v>5.5623519999999997</v>
      </c>
      <c r="P52" t="s">
        <v>99</v>
      </c>
      <c r="Q52">
        <v>356130800</v>
      </c>
      <c r="R52" t="s">
        <v>318</v>
      </c>
      <c r="S52" t="s">
        <v>337</v>
      </c>
      <c r="T52">
        <v>175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>
        <f t="shared" si="0"/>
        <v>0</v>
      </c>
      <c r="AZ52">
        <f t="shared" si="1"/>
        <v>0</v>
      </c>
      <c r="BA52">
        <f t="shared" si="2"/>
        <v>0</v>
      </c>
      <c r="BB52" s="8">
        <f t="shared" si="3"/>
        <v>0</v>
      </c>
      <c r="BC52" s="8">
        <f>IF(BB52=-9999,-9999,STDEV(U52:AX52))</f>
        <v>0</v>
      </c>
      <c r="BD52" s="8">
        <f t="shared" si="4"/>
        <v>0</v>
      </c>
      <c r="BE52" s="8">
        <f t="shared" si="5"/>
        <v>0</v>
      </c>
    </row>
    <row r="53" spans="1:57" x14ac:dyDescent="0.25">
      <c r="A53">
        <v>246</v>
      </c>
      <c r="B53" t="s">
        <v>8</v>
      </c>
      <c r="C53" t="s">
        <v>472</v>
      </c>
      <c r="D53" t="s">
        <v>318</v>
      </c>
      <c r="E53" t="s">
        <v>548</v>
      </c>
      <c r="F53" t="s">
        <v>319</v>
      </c>
      <c r="G53" t="s">
        <v>549</v>
      </c>
      <c r="H53">
        <v>1109</v>
      </c>
      <c r="I53">
        <v>1109</v>
      </c>
      <c r="J53">
        <v>1109</v>
      </c>
      <c r="K53" t="s">
        <v>319</v>
      </c>
      <c r="L53" t="s">
        <v>319</v>
      </c>
      <c r="M53">
        <v>11</v>
      </c>
      <c r="N53">
        <v>1.1844349999999999</v>
      </c>
      <c r="O53">
        <v>6.7383730000000002</v>
      </c>
      <c r="P53" t="s">
        <v>99</v>
      </c>
      <c r="Q53">
        <v>356130900</v>
      </c>
      <c r="R53" t="s">
        <v>318</v>
      </c>
      <c r="S53" t="s">
        <v>319</v>
      </c>
      <c r="T53">
        <v>176</v>
      </c>
      <c r="U53" s="8">
        <v>122</v>
      </c>
      <c r="V53" s="8">
        <v>91</v>
      </c>
      <c r="W53" s="8">
        <v>111.6</v>
      </c>
      <c r="X53" s="8">
        <v>100.3</v>
      </c>
      <c r="Y53" s="8">
        <v>110</v>
      </c>
      <c r="Z53" s="8">
        <v>116.3</v>
      </c>
      <c r="AA53" s="8">
        <v>102.8</v>
      </c>
      <c r="AB53" s="8">
        <v>83.4</v>
      </c>
      <c r="AC53" s="8">
        <v>101.7</v>
      </c>
      <c r="AD53" s="8">
        <v>113.6</v>
      </c>
      <c r="AE53" s="8">
        <v>116.5</v>
      </c>
      <c r="AF53" s="8">
        <v>111.1</v>
      </c>
      <c r="AG53" s="8">
        <v>97.6</v>
      </c>
      <c r="AH53" s="8">
        <v>88</v>
      </c>
      <c r="AI53" s="8">
        <v>86.6</v>
      </c>
      <c r="AJ53" s="8">
        <v>82.3</v>
      </c>
      <c r="AK53" s="8">
        <v>87.1</v>
      </c>
      <c r="AL53" s="8">
        <v>98.8</v>
      </c>
      <c r="AM53" s="8">
        <v>106.3</v>
      </c>
      <c r="AN53" s="8">
        <v>95</v>
      </c>
      <c r="AO53" s="8">
        <v>90</v>
      </c>
      <c r="AP53" s="8">
        <v>90</v>
      </c>
      <c r="AQ53" s="8">
        <v>105.8</v>
      </c>
      <c r="AR53" s="8">
        <v>109.2</v>
      </c>
      <c r="AS53" s="8">
        <v>100.1</v>
      </c>
      <c r="AT53" s="8">
        <v>96.6</v>
      </c>
      <c r="AU53" s="8">
        <v>82.4</v>
      </c>
      <c r="AV53" s="8">
        <v>88</v>
      </c>
      <c r="AW53" s="8">
        <v>94.9</v>
      </c>
      <c r="AX53" s="8">
        <v>75.7</v>
      </c>
      <c r="AY53">
        <f t="shared" si="0"/>
        <v>30</v>
      </c>
      <c r="AZ53">
        <f t="shared" si="1"/>
        <v>1</v>
      </c>
      <c r="BA53">
        <f t="shared" si="2"/>
        <v>1</v>
      </c>
      <c r="BB53" s="8">
        <f t="shared" si="3"/>
        <v>98.489999999999981</v>
      </c>
      <c r="BC53" s="8">
        <f>IF(BB53=-9999,-9999,STDEV(U53:AX53))</f>
        <v>11.946586585066422</v>
      </c>
      <c r="BD53" s="8">
        <f t="shared" si="4"/>
        <v>122</v>
      </c>
      <c r="BE53" s="8">
        <f t="shared" si="5"/>
        <v>75.7</v>
      </c>
    </row>
    <row r="54" spans="1:57" x14ac:dyDescent="0.25">
      <c r="A54">
        <v>248</v>
      </c>
      <c r="B54" t="s">
        <v>8</v>
      </c>
      <c r="C54" t="s">
        <v>472</v>
      </c>
      <c r="D54" t="s">
        <v>318</v>
      </c>
      <c r="E54" t="s">
        <v>473</v>
      </c>
      <c r="F54" t="s">
        <v>352</v>
      </c>
      <c r="G54" t="s">
        <v>473</v>
      </c>
      <c r="H54">
        <v>1111</v>
      </c>
      <c r="I54">
        <v>1111</v>
      </c>
      <c r="J54">
        <v>1111</v>
      </c>
      <c r="K54" t="s">
        <v>352</v>
      </c>
      <c r="L54" t="s">
        <v>352</v>
      </c>
      <c r="M54">
        <v>11</v>
      </c>
      <c r="N54">
        <v>6.6170999999999994E-2</v>
      </c>
      <c r="O54">
        <v>1.9202809999999999</v>
      </c>
      <c r="P54" t="s">
        <v>99</v>
      </c>
      <c r="Q54">
        <v>356131100</v>
      </c>
      <c r="R54" t="s">
        <v>318</v>
      </c>
      <c r="S54" t="s">
        <v>352</v>
      </c>
      <c r="T54">
        <v>173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>
        <f t="shared" si="0"/>
        <v>0</v>
      </c>
      <c r="AZ54">
        <f t="shared" si="1"/>
        <v>0</v>
      </c>
      <c r="BA54">
        <f t="shared" si="2"/>
        <v>0</v>
      </c>
      <c r="BB54" s="8">
        <f t="shared" si="3"/>
        <v>0</v>
      </c>
      <c r="BC54" s="8">
        <f>IF(BB54=-9999,-9999,STDEV(U54:AX54))</f>
        <v>0</v>
      </c>
      <c r="BD54" s="8">
        <f t="shared" si="4"/>
        <v>0</v>
      </c>
      <c r="BE54" s="8">
        <f t="shared" si="5"/>
        <v>0</v>
      </c>
    </row>
    <row r="55" spans="1:57" x14ac:dyDescent="0.25">
      <c r="A55">
        <v>249</v>
      </c>
      <c r="B55" t="s">
        <v>8</v>
      </c>
      <c r="C55" t="s">
        <v>472</v>
      </c>
      <c r="D55" t="s">
        <v>318</v>
      </c>
      <c r="E55" t="s">
        <v>552</v>
      </c>
      <c r="F55" t="s">
        <v>326</v>
      </c>
      <c r="G55" t="s">
        <v>553</v>
      </c>
      <c r="H55">
        <v>1112</v>
      </c>
      <c r="I55">
        <v>1112</v>
      </c>
      <c r="J55">
        <v>1112</v>
      </c>
      <c r="K55" t="s">
        <v>326</v>
      </c>
      <c r="L55" t="s">
        <v>326</v>
      </c>
      <c r="M55">
        <v>11</v>
      </c>
      <c r="N55">
        <v>1.0620080000000001</v>
      </c>
      <c r="O55">
        <v>5.644266</v>
      </c>
      <c r="P55" t="s">
        <v>99</v>
      </c>
      <c r="Q55">
        <v>356131200</v>
      </c>
      <c r="R55" t="s">
        <v>318</v>
      </c>
      <c r="S55" t="s">
        <v>326</v>
      </c>
      <c r="T55">
        <v>178</v>
      </c>
      <c r="U55" s="8">
        <v>84</v>
      </c>
      <c r="V55" s="8">
        <v>43</v>
      </c>
      <c r="W55" s="8">
        <v>60.5</v>
      </c>
      <c r="X55" s="8">
        <v>56.9</v>
      </c>
      <c r="Y55" s="8">
        <v>66.900000000000006</v>
      </c>
      <c r="Z55" s="8">
        <v>70.099999999999994</v>
      </c>
      <c r="AA55" s="8">
        <v>71.3</v>
      </c>
      <c r="AB55" s="8">
        <v>71.099999999999994</v>
      </c>
      <c r="AC55" s="8">
        <v>86</v>
      </c>
      <c r="AD55" s="8">
        <v>103.8</v>
      </c>
      <c r="AE55" s="8">
        <v>111</v>
      </c>
      <c r="AF55" s="8">
        <v>92.1</v>
      </c>
      <c r="AG55" s="8">
        <v>74.900000000000006</v>
      </c>
      <c r="AH55" s="8">
        <v>67.599999999999994</v>
      </c>
      <c r="AI55" s="8">
        <v>66.5</v>
      </c>
      <c r="AJ55" s="8">
        <v>63.1</v>
      </c>
      <c r="AK55" s="8">
        <v>66.8</v>
      </c>
      <c r="AL55" s="8">
        <v>75.8</v>
      </c>
      <c r="AM55" s="8">
        <v>77.3</v>
      </c>
      <c r="AN55" s="8">
        <v>68.8</v>
      </c>
      <c r="AO55" s="8">
        <v>64</v>
      </c>
      <c r="AP55" s="8">
        <v>61</v>
      </c>
      <c r="AQ55" s="8">
        <v>75.2</v>
      </c>
      <c r="AR55" s="8">
        <v>60.6</v>
      </c>
      <c r="AS55" s="8">
        <v>66.099999999999994</v>
      </c>
      <c r="AT55" s="8">
        <v>53.6</v>
      </c>
      <c r="AU55" s="8">
        <v>42.4</v>
      </c>
      <c r="AV55" s="8">
        <v>34.799999999999997</v>
      </c>
      <c r="AW55" s="8">
        <v>36.9</v>
      </c>
      <c r="AX55" s="8">
        <v>26</v>
      </c>
      <c r="AY55">
        <f t="shared" si="0"/>
        <v>30</v>
      </c>
      <c r="AZ55">
        <f t="shared" si="1"/>
        <v>1</v>
      </c>
      <c r="BA55">
        <f t="shared" si="2"/>
        <v>1</v>
      </c>
      <c r="BB55" s="8">
        <f t="shared" si="3"/>
        <v>66.60333333333331</v>
      </c>
      <c r="BC55" s="8">
        <f>IF(BB55=-9999,-9999,STDEV(U55:AX55))</f>
        <v>18.715961901143611</v>
      </c>
      <c r="BD55" s="8">
        <f t="shared" si="4"/>
        <v>111</v>
      </c>
      <c r="BE55" s="8">
        <f t="shared" si="5"/>
        <v>26</v>
      </c>
    </row>
    <row r="56" spans="1:57" x14ac:dyDescent="0.25">
      <c r="A56">
        <v>251</v>
      </c>
      <c r="B56" t="s">
        <v>8</v>
      </c>
      <c r="C56" t="s">
        <v>472</v>
      </c>
      <c r="D56" t="s">
        <v>318</v>
      </c>
      <c r="E56" t="s">
        <v>473</v>
      </c>
      <c r="F56" t="s">
        <v>375</v>
      </c>
      <c r="G56" t="s">
        <v>554</v>
      </c>
      <c r="H56">
        <v>1114</v>
      </c>
      <c r="I56">
        <v>1114</v>
      </c>
      <c r="J56">
        <v>1114</v>
      </c>
      <c r="K56" t="s">
        <v>375</v>
      </c>
      <c r="L56" t="s">
        <v>375</v>
      </c>
      <c r="M56">
        <v>11</v>
      </c>
      <c r="N56">
        <v>0.72710600000000003</v>
      </c>
      <c r="O56">
        <v>7.0214359999999996</v>
      </c>
      <c r="P56" t="s">
        <v>99</v>
      </c>
      <c r="Q56">
        <v>356131400</v>
      </c>
      <c r="R56" t="s">
        <v>318</v>
      </c>
      <c r="S56" t="s">
        <v>375</v>
      </c>
      <c r="T56">
        <v>180</v>
      </c>
      <c r="U56" s="8">
        <v>55</v>
      </c>
      <c r="V56" s="8">
        <v>62</v>
      </c>
      <c r="W56" s="8">
        <v>54.4</v>
      </c>
      <c r="X56" s="8">
        <v>57.2</v>
      </c>
      <c r="Y56" s="8">
        <v>57.4</v>
      </c>
      <c r="Z56" s="8">
        <v>56.4</v>
      </c>
      <c r="AA56" s="8">
        <v>54.3</v>
      </c>
      <c r="AB56" s="8">
        <v>46.6</v>
      </c>
      <c r="AC56" s="8">
        <v>50.5</v>
      </c>
      <c r="AD56" s="8">
        <v>50.9</v>
      </c>
      <c r="AE56" s="8">
        <v>50</v>
      </c>
      <c r="AF56" s="8">
        <v>52.3</v>
      </c>
      <c r="AG56" s="8">
        <v>52</v>
      </c>
      <c r="AH56" s="8">
        <v>55.5</v>
      </c>
      <c r="AI56" s="8">
        <v>53.8</v>
      </c>
      <c r="AJ56" s="8">
        <v>43.8</v>
      </c>
      <c r="AK56" s="8">
        <v>46.4</v>
      </c>
      <c r="AL56" s="8">
        <v>52.6</v>
      </c>
      <c r="AM56" s="8">
        <v>59.5</v>
      </c>
      <c r="AN56" s="8">
        <v>64.3</v>
      </c>
      <c r="AO56" s="8">
        <v>66</v>
      </c>
      <c r="AP56" s="8">
        <v>71</v>
      </c>
      <c r="AQ56" s="8">
        <v>73.599999999999994</v>
      </c>
      <c r="AR56" s="8">
        <v>70.400000000000006</v>
      </c>
      <c r="AS56" s="8">
        <v>69.599999999999994</v>
      </c>
      <c r="AT56" s="8">
        <v>66.8</v>
      </c>
      <c r="AU56" s="8">
        <v>67.5</v>
      </c>
      <c r="AV56" s="8">
        <v>57.9</v>
      </c>
      <c r="AW56" s="8">
        <v>61.1</v>
      </c>
      <c r="AX56" s="8">
        <v>61.4</v>
      </c>
      <c r="AY56">
        <f t="shared" si="0"/>
        <v>30</v>
      </c>
      <c r="AZ56">
        <f t="shared" si="1"/>
        <v>1</v>
      </c>
      <c r="BA56">
        <f t="shared" si="2"/>
        <v>1</v>
      </c>
      <c r="BB56" s="8">
        <f t="shared" si="3"/>
        <v>58.006666666666661</v>
      </c>
      <c r="BC56" s="8">
        <f>IF(BB56=-9999,-9999,STDEV(U56:AX56))</f>
        <v>7.898185445615642</v>
      </c>
      <c r="BD56" s="8">
        <f t="shared" si="4"/>
        <v>73.599999999999994</v>
      </c>
      <c r="BE56" s="8">
        <f t="shared" si="5"/>
        <v>43.8</v>
      </c>
    </row>
    <row r="57" spans="1:57" x14ac:dyDescent="0.25">
      <c r="A57">
        <v>253</v>
      </c>
      <c r="B57" t="s">
        <v>8</v>
      </c>
      <c r="C57" t="s">
        <v>472</v>
      </c>
      <c r="D57" t="s">
        <v>318</v>
      </c>
      <c r="E57" t="s">
        <v>473</v>
      </c>
      <c r="F57" t="s">
        <v>323</v>
      </c>
      <c r="G57" t="s">
        <v>555</v>
      </c>
      <c r="H57">
        <v>1116</v>
      </c>
      <c r="I57">
        <v>1116</v>
      </c>
      <c r="J57">
        <v>1116</v>
      </c>
      <c r="K57" t="s">
        <v>323</v>
      </c>
      <c r="L57" t="s">
        <v>323</v>
      </c>
      <c r="M57">
        <v>11</v>
      </c>
      <c r="N57">
        <v>0.87012599999999996</v>
      </c>
      <c r="O57">
        <v>4.5439080000000001</v>
      </c>
      <c r="P57" t="s">
        <v>99</v>
      </c>
      <c r="Q57">
        <v>356131600</v>
      </c>
      <c r="R57" t="s">
        <v>318</v>
      </c>
      <c r="S57" t="s">
        <v>323</v>
      </c>
      <c r="T57">
        <v>182</v>
      </c>
      <c r="U57" s="8">
        <v>18</v>
      </c>
      <c r="V57" s="8">
        <v>18</v>
      </c>
      <c r="W57" s="8">
        <v>13.4</v>
      </c>
      <c r="X57" s="8">
        <v>13.8</v>
      </c>
      <c r="Y57" s="8">
        <v>13.7</v>
      </c>
      <c r="Z57" s="8">
        <v>14.8</v>
      </c>
      <c r="AA57" s="8">
        <v>16.5</v>
      </c>
      <c r="AB57" s="8">
        <v>14.7</v>
      </c>
      <c r="AC57" s="8">
        <v>14.9</v>
      </c>
      <c r="AD57" s="8">
        <v>12.2</v>
      </c>
      <c r="AE57" s="8">
        <v>14.4</v>
      </c>
      <c r="AF57" s="8">
        <v>13.6</v>
      </c>
      <c r="AG57" s="8">
        <v>14.3</v>
      </c>
      <c r="AH57" s="8">
        <v>12.9</v>
      </c>
      <c r="AI57" s="8">
        <v>12.7</v>
      </c>
      <c r="AJ57" s="8">
        <v>12.1</v>
      </c>
      <c r="AK57" s="8">
        <v>12.8</v>
      </c>
      <c r="AL57" s="8">
        <v>14.5</v>
      </c>
      <c r="AM57" s="8">
        <v>17.100000000000001</v>
      </c>
      <c r="AN57" s="8">
        <v>19</v>
      </c>
      <c r="AO57" s="8">
        <v>19</v>
      </c>
      <c r="AP57" s="8">
        <v>22</v>
      </c>
      <c r="AQ57" s="8">
        <v>27</v>
      </c>
      <c r="AR57" s="8">
        <v>25.1</v>
      </c>
      <c r="AS57" s="8">
        <v>22.4</v>
      </c>
      <c r="AT57" s="8">
        <v>23.1</v>
      </c>
      <c r="AU57" s="8">
        <v>20.6</v>
      </c>
      <c r="AV57" s="8">
        <v>19.899999999999999</v>
      </c>
      <c r="AW57" s="8">
        <v>14.9</v>
      </c>
      <c r="AX57" s="8">
        <v>15.9</v>
      </c>
      <c r="AY57">
        <f t="shared" si="0"/>
        <v>30</v>
      </c>
      <c r="AZ57">
        <f t="shared" si="1"/>
        <v>1</v>
      </c>
      <c r="BA57">
        <f t="shared" si="2"/>
        <v>1</v>
      </c>
      <c r="BB57" s="8">
        <f t="shared" si="3"/>
        <v>16.776666666666667</v>
      </c>
      <c r="BC57" s="8">
        <f>IF(BB57=-9999,-9999,STDEV(U57:AX57))</f>
        <v>4.0395188628942131</v>
      </c>
      <c r="BD57" s="8">
        <f t="shared" si="4"/>
        <v>27</v>
      </c>
      <c r="BE57" s="8">
        <f t="shared" si="5"/>
        <v>12.1</v>
      </c>
    </row>
    <row r="58" spans="1:57" x14ac:dyDescent="0.25">
      <c r="A58">
        <v>254</v>
      </c>
      <c r="B58" t="s">
        <v>8</v>
      </c>
      <c r="C58" t="s">
        <v>472</v>
      </c>
      <c r="D58" t="s">
        <v>318</v>
      </c>
      <c r="E58" t="s">
        <v>556</v>
      </c>
      <c r="F58" t="s">
        <v>347</v>
      </c>
      <c r="G58" t="s">
        <v>557</v>
      </c>
      <c r="H58">
        <v>1117</v>
      </c>
      <c r="I58">
        <v>1117</v>
      </c>
      <c r="J58">
        <v>1117</v>
      </c>
      <c r="K58" t="s">
        <v>347</v>
      </c>
      <c r="L58" t="s">
        <v>347</v>
      </c>
      <c r="M58">
        <v>11</v>
      </c>
      <c r="N58">
        <v>0.95632300000000003</v>
      </c>
      <c r="O58">
        <v>8.1983680000000003</v>
      </c>
      <c r="P58" t="s">
        <v>99</v>
      </c>
      <c r="Q58">
        <v>356131700</v>
      </c>
      <c r="R58" t="s">
        <v>318</v>
      </c>
      <c r="S58" t="s">
        <v>347</v>
      </c>
      <c r="T58">
        <v>183</v>
      </c>
      <c r="U58" s="8">
        <v>34</v>
      </c>
      <c r="V58" s="8">
        <v>31</v>
      </c>
      <c r="W58" s="8">
        <v>30.8</v>
      </c>
      <c r="X58" s="8">
        <v>29.9</v>
      </c>
      <c r="Y58" s="8">
        <v>29</v>
      </c>
      <c r="Z58" s="8">
        <v>31</v>
      </c>
      <c r="AA58" s="8">
        <v>37.1</v>
      </c>
      <c r="AB58" s="8">
        <v>29.8</v>
      </c>
      <c r="AC58" s="8">
        <v>31.7</v>
      </c>
      <c r="AD58" s="8">
        <v>34.200000000000003</v>
      </c>
      <c r="AE58" s="8">
        <v>31.9</v>
      </c>
      <c r="AF58" s="8">
        <v>28.1</v>
      </c>
      <c r="AG58" s="8">
        <v>19.5</v>
      </c>
      <c r="AH58" s="8">
        <v>17.600000000000001</v>
      </c>
      <c r="AI58" s="8">
        <v>17.3</v>
      </c>
      <c r="AJ58" s="8">
        <v>16.399999999999999</v>
      </c>
      <c r="AK58" s="8">
        <v>17.399999999999999</v>
      </c>
      <c r="AL58" s="8">
        <v>19.7</v>
      </c>
      <c r="AM58" s="8">
        <v>10.5</v>
      </c>
      <c r="AN58" s="8">
        <v>8.3000000000000007</v>
      </c>
      <c r="AO58" s="8">
        <v>7</v>
      </c>
      <c r="AP58" s="8">
        <v>15</v>
      </c>
      <c r="AQ58" s="8">
        <v>33.1</v>
      </c>
      <c r="AR58" s="8">
        <v>26.1</v>
      </c>
      <c r="AS58" s="8">
        <v>24.5</v>
      </c>
      <c r="AT58" s="8">
        <v>12.7</v>
      </c>
      <c r="AU58" s="8">
        <v>11.5</v>
      </c>
      <c r="AV58" s="8">
        <v>10.5</v>
      </c>
      <c r="AW58" s="8">
        <v>6.2</v>
      </c>
      <c r="AX58" s="8">
        <v>7.9</v>
      </c>
      <c r="AY58">
        <f t="shared" si="0"/>
        <v>30</v>
      </c>
      <c r="AZ58">
        <f t="shared" si="1"/>
        <v>1</v>
      </c>
      <c r="BA58">
        <f t="shared" si="2"/>
        <v>1</v>
      </c>
      <c r="BB58" s="8">
        <f t="shared" si="3"/>
        <v>21.990000000000006</v>
      </c>
      <c r="BC58" s="8">
        <f>IF(BB58=-9999,-9999,STDEV(U58:AX58))</f>
        <v>9.7997308196669781</v>
      </c>
      <c r="BD58" s="8">
        <f t="shared" si="4"/>
        <v>37.1</v>
      </c>
      <c r="BE58" s="8">
        <f t="shared" si="5"/>
        <v>6.2</v>
      </c>
    </row>
    <row r="59" spans="1:57" x14ac:dyDescent="0.25">
      <c r="A59">
        <v>255</v>
      </c>
      <c r="B59" t="s">
        <v>8</v>
      </c>
      <c r="C59" t="s">
        <v>472</v>
      </c>
      <c r="D59" t="s">
        <v>318</v>
      </c>
      <c r="E59" t="s">
        <v>558</v>
      </c>
      <c r="F59" t="s">
        <v>336</v>
      </c>
      <c r="G59" t="s">
        <v>559</v>
      </c>
      <c r="H59">
        <v>1118</v>
      </c>
      <c r="I59">
        <v>1118</v>
      </c>
      <c r="J59">
        <v>1118</v>
      </c>
      <c r="K59" t="s">
        <v>336</v>
      </c>
      <c r="L59" t="s">
        <v>336</v>
      </c>
      <c r="M59">
        <v>11</v>
      </c>
      <c r="N59">
        <v>1.3488599999999999</v>
      </c>
      <c r="O59">
        <v>6.7370159999999997</v>
      </c>
      <c r="P59" t="s">
        <v>99</v>
      </c>
      <c r="Q59">
        <v>356131800</v>
      </c>
      <c r="R59" t="s">
        <v>318</v>
      </c>
      <c r="S59" t="s">
        <v>336</v>
      </c>
      <c r="T59">
        <v>184</v>
      </c>
      <c r="U59" s="8">
        <v>59</v>
      </c>
      <c r="V59" s="8">
        <v>45</v>
      </c>
      <c r="W59" s="8">
        <v>47.1</v>
      </c>
      <c r="X59" s="8">
        <v>44</v>
      </c>
      <c r="Y59" s="8">
        <v>42.8</v>
      </c>
      <c r="Z59" s="8">
        <v>46.5</v>
      </c>
      <c r="AA59" s="8">
        <v>49.5</v>
      </c>
      <c r="AB59" s="8">
        <v>48.8</v>
      </c>
      <c r="AC59" s="8">
        <v>56.1</v>
      </c>
      <c r="AD59" s="8">
        <v>54.7</v>
      </c>
      <c r="AE59" s="8">
        <v>67.2</v>
      </c>
      <c r="AF59" s="8">
        <v>67</v>
      </c>
      <c r="AG59" s="8">
        <v>65.7</v>
      </c>
      <c r="AH59" s="8">
        <v>59.3</v>
      </c>
      <c r="AI59" s="8">
        <v>58.3</v>
      </c>
      <c r="AJ59" s="8">
        <v>55.4</v>
      </c>
      <c r="AK59" s="8">
        <v>58.6</v>
      </c>
      <c r="AL59" s="8">
        <v>66.5</v>
      </c>
      <c r="AM59" s="8">
        <v>51.2</v>
      </c>
      <c r="AN59" s="8">
        <v>34.6</v>
      </c>
      <c r="AO59" s="8">
        <v>34</v>
      </c>
      <c r="AP59" s="8">
        <v>34</v>
      </c>
      <c r="AQ59" s="8">
        <v>46.6</v>
      </c>
      <c r="AR59" s="8">
        <v>46.8</v>
      </c>
      <c r="AS59" s="8">
        <v>50</v>
      </c>
      <c r="AT59" s="8">
        <v>52.5</v>
      </c>
      <c r="AU59" s="8">
        <v>44</v>
      </c>
      <c r="AV59" s="8">
        <v>45.6</v>
      </c>
      <c r="AW59" s="8">
        <v>48.9</v>
      </c>
      <c r="AX59" s="8">
        <v>40</v>
      </c>
      <c r="AY59">
        <f t="shared" si="0"/>
        <v>30</v>
      </c>
      <c r="AZ59">
        <f t="shared" si="1"/>
        <v>1</v>
      </c>
      <c r="BA59">
        <f t="shared" si="2"/>
        <v>1</v>
      </c>
      <c r="BB59" s="8">
        <f t="shared" si="3"/>
        <v>50.656666666666659</v>
      </c>
      <c r="BC59" s="8">
        <f>IF(BB59=-9999,-9999,STDEV(U59:AX59))</f>
        <v>9.395254977484905</v>
      </c>
      <c r="BD59" s="8">
        <f t="shared" si="4"/>
        <v>67.2</v>
      </c>
      <c r="BE59" s="8">
        <f t="shared" si="5"/>
        <v>34</v>
      </c>
    </row>
    <row r="60" spans="1:57" x14ac:dyDescent="0.25">
      <c r="A60">
        <v>259</v>
      </c>
      <c r="B60" t="s">
        <v>8</v>
      </c>
      <c r="C60" t="s">
        <v>472</v>
      </c>
      <c r="D60" t="s">
        <v>318</v>
      </c>
      <c r="E60" t="s">
        <v>473</v>
      </c>
      <c r="F60" t="s">
        <v>368</v>
      </c>
      <c r="G60" t="s">
        <v>560</v>
      </c>
      <c r="H60">
        <v>1119</v>
      </c>
      <c r="I60">
        <v>1119</v>
      </c>
      <c r="J60">
        <v>1119</v>
      </c>
      <c r="K60" t="s">
        <v>368</v>
      </c>
      <c r="L60" t="s">
        <v>368</v>
      </c>
      <c r="M60">
        <v>11</v>
      </c>
      <c r="N60">
        <v>0.57203300000000001</v>
      </c>
      <c r="O60">
        <v>5.2598669999999998</v>
      </c>
      <c r="P60" t="s">
        <v>99</v>
      </c>
      <c r="Q60">
        <v>356132300</v>
      </c>
      <c r="R60" t="s">
        <v>318</v>
      </c>
      <c r="S60" t="s">
        <v>368</v>
      </c>
      <c r="T60">
        <v>188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2.2000000000000002</v>
      </c>
      <c r="AN60" s="8">
        <v>2.7</v>
      </c>
      <c r="AO60" s="8">
        <v>2.6</v>
      </c>
      <c r="AP60" s="8">
        <v>3.5</v>
      </c>
      <c r="AQ60" s="8">
        <v>4.2</v>
      </c>
      <c r="AR60" s="8">
        <v>4.9000000000000004</v>
      </c>
      <c r="AS60" s="8">
        <v>4.5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>
        <f t="shared" si="0"/>
        <v>7</v>
      </c>
      <c r="AZ60">
        <f t="shared" si="1"/>
        <v>1</v>
      </c>
      <c r="BA60">
        <f t="shared" si="2"/>
        <v>1</v>
      </c>
      <c r="BB60" s="8">
        <f t="shared" si="3"/>
        <v>0.82000000000000006</v>
      </c>
      <c r="BC60" s="8">
        <f>IF(BB60=-9999,-9999,STDEV(U60:AX60))</f>
        <v>1.5851465721416469</v>
      </c>
      <c r="BD60" s="8">
        <f t="shared" si="4"/>
        <v>4.9000000000000004</v>
      </c>
      <c r="BE60" s="8">
        <f t="shared" si="5"/>
        <v>0</v>
      </c>
    </row>
    <row r="61" spans="1:57" x14ac:dyDescent="0.25">
      <c r="A61">
        <v>256</v>
      </c>
      <c r="B61" t="s">
        <v>8</v>
      </c>
      <c r="C61" t="s">
        <v>472</v>
      </c>
      <c r="D61" t="s">
        <v>318</v>
      </c>
      <c r="E61" t="s">
        <v>473</v>
      </c>
      <c r="F61" t="s">
        <v>361</v>
      </c>
      <c r="G61" t="s">
        <v>561</v>
      </c>
      <c r="H61">
        <v>1120</v>
      </c>
      <c r="I61">
        <v>1120</v>
      </c>
      <c r="J61">
        <v>1120</v>
      </c>
      <c r="K61" t="s">
        <v>361</v>
      </c>
      <c r="L61" t="s">
        <v>361</v>
      </c>
      <c r="M61">
        <v>11</v>
      </c>
      <c r="N61">
        <v>0.67610000000000003</v>
      </c>
      <c r="O61">
        <v>6.3099809999999996</v>
      </c>
      <c r="P61" t="s">
        <v>99</v>
      </c>
      <c r="Q61">
        <v>356131900</v>
      </c>
      <c r="R61" t="s">
        <v>318</v>
      </c>
      <c r="S61" t="s">
        <v>361</v>
      </c>
      <c r="T61">
        <v>185</v>
      </c>
      <c r="U61" s="8">
        <v>130</v>
      </c>
      <c r="V61" s="8">
        <v>138</v>
      </c>
      <c r="W61" s="8">
        <v>129.69999999999999</v>
      </c>
      <c r="X61" s="8">
        <v>121</v>
      </c>
      <c r="Y61" s="8">
        <v>122.8</v>
      </c>
      <c r="Z61" s="8">
        <v>107</v>
      </c>
      <c r="AA61" s="8">
        <v>105</v>
      </c>
      <c r="AB61" s="8">
        <v>87.1</v>
      </c>
      <c r="AC61" s="8">
        <v>85.1</v>
      </c>
      <c r="AD61" s="8">
        <v>84</v>
      </c>
      <c r="AE61" s="8">
        <v>83.9</v>
      </c>
      <c r="AF61" s="8">
        <v>82.1</v>
      </c>
      <c r="AG61" s="8">
        <v>54.3</v>
      </c>
      <c r="AH61" s="8">
        <v>49</v>
      </c>
      <c r="AI61" s="8">
        <v>48.2</v>
      </c>
      <c r="AJ61" s="8">
        <v>45.8</v>
      </c>
      <c r="AK61" s="8">
        <v>48.5</v>
      </c>
      <c r="AL61" s="8">
        <v>55</v>
      </c>
      <c r="AM61" s="8">
        <v>54.7</v>
      </c>
      <c r="AN61" s="8">
        <v>51.9</v>
      </c>
      <c r="AO61" s="8">
        <v>49</v>
      </c>
      <c r="AP61" s="8">
        <v>46</v>
      </c>
      <c r="AQ61" s="8">
        <v>59.7</v>
      </c>
      <c r="AR61" s="8">
        <v>57.6</v>
      </c>
      <c r="AS61" s="8">
        <v>58.2</v>
      </c>
      <c r="AT61" s="8">
        <v>22.8</v>
      </c>
      <c r="AU61" s="8">
        <v>16</v>
      </c>
      <c r="AV61" s="8">
        <v>15.1</v>
      </c>
      <c r="AW61" s="8">
        <v>15.6</v>
      </c>
      <c r="AX61" s="8">
        <v>14.1</v>
      </c>
      <c r="AY61">
        <f t="shared" si="0"/>
        <v>30</v>
      </c>
      <c r="AZ61">
        <f t="shared" si="1"/>
        <v>1</v>
      </c>
      <c r="BA61">
        <f t="shared" si="2"/>
        <v>1</v>
      </c>
      <c r="BB61" s="8">
        <f t="shared" si="3"/>
        <v>67.906666666666666</v>
      </c>
      <c r="BC61" s="8">
        <f>IF(BB61=-9999,-9999,STDEV(U61:AX61))</f>
        <v>36.8365161156729</v>
      </c>
      <c r="BD61" s="8">
        <f t="shared" si="4"/>
        <v>138</v>
      </c>
      <c r="BE61" s="8">
        <f t="shared" si="5"/>
        <v>14.1</v>
      </c>
    </row>
    <row r="62" spans="1:57" x14ac:dyDescent="0.25">
      <c r="A62">
        <v>257</v>
      </c>
      <c r="B62" t="s">
        <v>8</v>
      </c>
      <c r="C62" t="s">
        <v>472</v>
      </c>
      <c r="D62" t="s">
        <v>318</v>
      </c>
      <c r="E62" t="s">
        <v>473</v>
      </c>
      <c r="F62" t="s">
        <v>345</v>
      </c>
      <c r="G62" t="s">
        <v>562</v>
      </c>
      <c r="H62">
        <v>1121</v>
      </c>
      <c r="I62">
        <v>1121</v>
      </c>
      <c r="J62">
        <v>1121</v>
      </c>
      <c r="K62" t="s">
        <v>345</v>
      </c>
      <c r="L62" t="s">
        <v>345</v>
      </c>
      <c r="M62">
        <v>11</v>
      </c>
      <c r="N62">
        <v>1.089053</v>
      </c>
      <c r="O62">
        <v>5.3083609999999997</v>
      </c>
      <c r="P62" t="s">
        <v>99</v>
      </c>
      <c r="Q62">
        <v>356132000</v>
      </c>
      <c r="R62" t="s">
        <v>318</v>
      </c>
      <c r="S62" t="s">
        <v>345</v>
      </c>
      <c r="T62">
        <v>186</v>
      </c>
      <c r="U62" s="8">
        <v>37</v>
      </c>
      <c r="V62" s="8">
        <v>12</v>
      </c>
      <c r="W62" s="8">
        <v>9.4</v>
      </c>
      <c r="X62" s="8">
        <v>11.1</v>
      </c>
      <c r="Y62" s="8">
        <v>13</v>
      </c>
      <c r="Z62" s="8">
        <v>7.9</v>
      </c>
      <c r="AA62" s="8">
        <v>15.1</v>
      </c>
      <c r="AB62" s="8">
        <v>14.6</v>
      </c>
      <c r="AC62" s="8">
        <v>17.3</v>
      </c>
      <c r="AD62" s="8">
        <v>22.1</v>
      </c>
      <c r="AE62" s="8">
        <v>20.6</v>
      </c>
      <c r="AF62" s="8">
        <v>18.899999999999999</v>
      </c>
      <c r="AG62" s="8">
        <v>17.3</v>
      </c>
      <c r="AH62" s="8">
        <v>15.6</v>
      </c>
      <c r="AI62" s="8">
        <v>15.4</v>
      </c>
      <c r="AJ62" s="8">
        <v>14.6</v>
      </c>
      <c r="AK62" s="8">
        <v>15.4</v>
      </c>
      <c r="AL62" s="8">
        <v>17.5</v>
      </c>
      <c r="AM62" s="8">
        <v>17.5</v>
      </c>
      <c r="AN62" s="8">
        <v>9.6</v>
      </c>
      <c r="AO62" s="8">
        <v>9</v>
      </c>
      <c r="AP62" s="8">
        <v>25</v>
      </c>
      <c r="AQ62" s="8">
        <v>55.4</v>
      </c>
      <c r="AR62" s="8">
        <v>55.7</v>
      </c>
      <c r="AS62" s="8">
        <v>56.3</v>
      </c>
      <c r="AT62" s="8">
        <v>15.7</v>
      </c>
      <c r="AU62" s="8">
        <v>21.6</v>
      </c>
      <c r="AV62" s="8">
        <v>29.8</v>
      </c>
      <c r="AW62" s="8">
        <v>28.1</v>
      </c>
      <c r="AX62" s="8">
        <v>8.9</v>
      </c>
      <c r="AY62">
        <f t="shared" si="0"/>
        <v>30</v>
      </c>
      <c r="AZ62">
        <f t="shared" si="1"/>
        <v>1</v>
      </c>
      <c r="BA62">
        <f t="shared" si="2"/>
        <v>1</v>
      </c>
      <c r="BB62" s="8">
        <f t="shared" si="3"/>
        <v>20.913333333333334</v>
      </c>
      <c r="BC62" s="8">
        <f>IF(BB62=-9999,-9999,STDEV(U62:AX62))</f>
        <v>13.515552556944916</v>
      </c>
      <c r="BD62" s="8">
        <f t="shared" si="4"/>
        <v>56.3</v>
      </c>
      <c r="BE62" s="8">
        <f t="shared" si="5"/>
        <v>7.9</v>
      </c>
    </row>
    <row r="63" spans="1:57" x14ac:dyDescent="0.25">
      <c r="A63">
        <v>258</v>
      </c>
      <c r="B63" t="s">
        <v>8</v>
      </c>
      <c r="C63" t="s">
        <v>472</v>
      </c>
      <c r="D63" t="s">
        <v>318</v>
      </c>
      <c r="E63" t="s">
        <v>563</v>
      </c>
      <c r="F63" t="s">
        <v>350</v>
      </c>
      <c r="G63" t="s">
        <v>564</v>
      </c>
      <c r="H63">
        <v>1122</v>
      </c>
      <c r="I63">
        <v>1122</v>
      </c>
      <c r="J63">
        <v>1122</v>
      </c>
      <c r="K63" t="s">
        <v>350</v>
      </c>
      <c r="L63" t="s">
        <v>350</v>
      </c>
      <c r="M63">
        <v>11</v>
      </c>
      <c r="N63">
        <v>1.4118569999999999</v>
      </c>
      <c r="O63">
        <v>6.6380840000000001</v>
      </c>
      <c r="P63" t="s">
        <v>99</v>
      </c>
      <c r="Q63">
        <v>356132100</v>
      </c>
      <c r="R63" t="s">
        <v>318</v>
      </c>
      <c r="S63" t="s">
        <v>350</v>
      </c>
      <c r="T63">
        <v>187</v>
      </c>
      <c r="U63" s="8">
        <v>24</v>
      </c>
      <c r="V63" s="8">
        <v>22</v>
      </c>
      <c r="W63" s="8">
        <v>25.5</v>
      </c>
      <c r="X63" s="8">
        <v>17.5</v>
      </c>
      <c r="Y63" s="8">
        <v>27.7</v>
      </c>
      <c r="Z63" s="8">
        <v>27.1</v>
      </c>
      <c r="AA63" s="8">
        <v>24.3</v>
      </c>
      <c r="AB63" s="8">
        <v>22.4</v>
      </c>
      <c r="AC63" s="8">
        <v>28.4</v>
      </c>
      <c r="AD63" s="8">
        <v>31.4</v>
      </c>
      <c r="AE63" s="8">
        <v>33.799999999999997</v>
      </c>
      <c r="AF63" s="8">
        <v>40</v>
      </c>
      <c r="AG63" s="8">
        <v>37.4</v>
      </c>
      <c r="AH63" s="8">
        <v>33.700000000000003</v>
      </c>
      <c r="AI63" s="8">
        <v>33.200000000000003</v>
      </c>
      <c r="AJ63" s="8">
        <v>40.799999999999997</v>
      </c>
      <c r="AK63" s="8">
        <v>33.4</v>
      </c>
      <c r="AL63" s="8">
        <v>42.8</v>
      </c>
      <c r="AM63" s="8">
        <v>45.5</v>
      </c>
      <c r="AN63" s="8">
        <v>39.700000000000003</v>
      </c>
      <c r="AO63" s="8">
        <v>43</v>
      </c>
      <c r="AP63" s="8">
        <v>49</v>
      </c>
      <c r="AQ63" s="8">
        <v>51.2</v>
      </c>
      <c r="AR63" s="8">
        <v>48</v>
      </c>
      <c r="AS63" s="8">
        <v>46.2</v>
      </c>
      <c r="AT63" s="8">
        <v>47.1</v>
      </c>
      <c r="AU63" s="8">
        <v>44.8</v>
      </c>
      <c r="AV63" s="8">
        <v>47.8</v>
      </c>
      <c r="AW63" s="8">
        <v>46.6</v>
      </c>
      <c r="AX63" s="8">
        <v>40.299999999999997</v>
      </c>
      <c r="AY63">
        <f t="shared" si="0"/>
        <v>30</v>
      </c>
      <c r="AZ63">
        <f t="shared" si="1"/>
        <v>1</v>
      </c>
      <c r="BA63">
        <f t="shared" si="2"/>
        <v>1</v>
      </c>
      <c r="BB63" s="8">
        <f t="shared" si="3"/>
        <v>36.486666666666665</v>
      </c>
      <c r="BC63" s="8">
        <f>IF(BB63=-9999,-9999,STDEV(U63:AX63))</f>
        <v>9.6811132636173731</v>
      </c>
      <c r="BD63" s="8">
        <f t="shared" si="4"/>
        <v>51.2</v>
      </c>
      <c r="BE63" s="8">
        <f t="shared" si="5"/>
        <v>17.5</v>
      </c>
    </row>
    <row r="64" spans="1:57" x14ac:dyDescent="0.25">
      <c r="A64">
        <v>252</v>
      </c>
      <c r="B64" t="s">
        <v>8</v>
      </c>
      <c r="C64" t="s">
        <v>472</v>
      </c>
      <c r="D64" t="s">
        <v>318</v>
      </c>
      <c r="E64" t="s">
        <v>565</v>
      </c>
      <c r="F64" t="s">
        <v>358</v>
      </c>
      <c r="G64" t="s">
        <v>566</v>
      </c>
      <c r="H64">
        <v>1123</v>
      </c>
      <c r="I64">
        <v>1123</v>
      </c>
      <c r="J64">
        <v>1115</v>
      </c>
      <c r="K64" t="s">
        <v>358</v>
      </c>
      <c r="L64" t="s">
        <v>358</v>
      </c>
      <c r="M64">
        <v>11</v>
      </c>
      <c r="N64">
        <v>0.61367099999999997</v>
      </c>
      <c r="O64">
        <v>4.2639579999999997</v>
      </c>
      <c r="P64" t="s">
        <v>99</v>
      </c>
      <c r="Q64">
        <v>356131500</v>
      </c>
      <c r="R64" t="s">
        <v>318</v>
      </c>
      <c r="S64" t="s">
        <v>358</v>
      </c>
      <c r="T64">
        <v>181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32.9</v>
      </c>
      <c r="AT64" s="8">
        <v>30.2</v>
      </c>
      <c r="AU64" s="8">
        <v>26.7</v>
      </c>
      <c r="AV64" s="8">
        <v>19.5</v>
      </c>
      <c r="AW64" s="8">
        <v>21.6</v>
      </c>
      <c r="AX64" s="8">
        <v>18.7</v>
      </c>
      <c r="AY64">
        <f t="shared" si="0"/>
        <v>6</v>
      </c>
      <c r="AZ64">
        <f t="shared" si="1"/>
        <v>1</v>
      </c>
      <c r="BA64">
        <f t="shared" si="2"/>
        <v>1</v>
      </c>
      <c r="BB64" s="8">
        <f t="shared" si="3"/>
        <v>4.9866666666666664</v>
      </c>
      <c r="BC64" s="8">
        <f>IF(BB64=-9999,-9999,STDEV(U64:AX64))</f>
        <v>10.43507789020823</v>
      </c>
      <c r="BD64" s="8">
        <f t="shared" si="4"/>
        <v>32.9</v>
      </c>
      <c r="BE64" s="8">
        <f t="shared" si="5"/>
        <v>0</v>
      </c>
    </row>
    <row r="65" spans="1:57" x14ac:dyDescent="0.25">
      <c r="A65">
        <v>261</v>
      </c>
      <c r="B65" t="s">
        <v>8</v>
      </c>
      <c r="C65" t="s">
        <v>472</v>
      </c>
      <c r="D65" t="s">
        <v>318</v>
      </c>
      <c r="E65" t="s">
        <v>569</v>
      </c>
      <c r="F65" t="s">
        <v>371</v>
      </c>
      <c r="G65" t="s">
        <v>570</v>
      </c>
      <c r="H65">
        <v>1124</v>
      </c>
      <c r="I65">
        <v>1124</v>
      </c>
      <c r="J65">
        <v>1124</v>
      </c>
      <c r="K65" t="s">
        <v>371</v>
      </c>
      <c r="L65" t="s">
        <v>371</v>
      </c>
      <c r="M65">
        <v>11</v>
      </c>
      <c r="N65">
        <v>0.76964900000000003</v>
      </c>
      <c r="O65">
        <v>7.497274</v>
      </c>
      <c r="P65" t="s">
        <v>99</v>
      </c>
      <c r="Q65">
        <v>356132400</v>
      </c>
      <c r="R65" t="s">
        <v>318</v>
      </c>
      <c r="S65" t="s">
        <v>371</v>
      </c>
      <c r="T65">
        <v>189</v>
      </c>
      <c r="U65" s="8">
        <v>94</v>
      </c>
      <c r="V65" s="8">
        <v>96</v>
      </c>
      <c r="W65" s="8">
        <v>90.1</v>
      </c>
      <c r="X65" s="8">
        <v>86.8</v>
      </c>
      <c r="Y65" s="8">
        <v>75.8</v>
      </c>
      <c r="Z65" s="8">
        <v>79.3</v>
      </c>
      <c r="AA65" s="8">
        <v>55.4</v>
      </c>
      <c r="AB65" s="8">
        <v>46.7</v>
      </c>
      <c r="AC65" s="8">
        <v>52.5</v>
      </c>
      <c r="AD65" s="8">
        <v>54.2</v>
      </c>
      <c r="AE65" s="8">
        <v>54.6</v>
      </c>
      <c r="AF65" s="8">
        <v>52.1</v>
      </c>
      <c r="AG65" s="8">
        <v>50.1</v>
      </c>
      <c r="AH65" s="8">
        <v>45.2</v>
      </c>
      <c r="AI65" s="8">
        <v>44.5</v>
      </c>
      <c r="AJ65" s="8">
        <v>42.2</v>
      </c>
      <c r="AK65" s="8">
        <v>44.7</v>
      </c>
      <c r="AL65" s="8">
        <v>50.7</v>
      </c>
      <c r="AM65" s="8">
        <v>43.4</v>
      </c>
      <c r="AN65" s="8">
        <v>52.7</v>
      </c>
      <c r="AO65" s="8">
        <v>54</v>
      </c>
      <c r="AP65" s="8">
        <v>57</v>
      </c>
      <c r="AQ65" s="8">
        <v>57.9</v>
      </c>
      <c r="AR65" s="8">
        <v>45.9</v>
      </c>
      <c r="AS65" s="8">
        <v>46.6</v>
      </c>
      <c r="AT65" s="8">
        <v>57.7</v>
      </c>
      <c r="AU65" s="8">
        <v>43.6</v>
      </c>
      <c r="AV65" s="8">
        <v>34.299999999999997</v>
      </c>
      <c r="AW65" s="8">
        <v>35.5</v>
      </c>
      <c r="AX65" s="8">
        <v>33.5</v>
      </c>
      <c r="AY65">
        <f t="shared" si="0"/>
        <v>30</v>
      </c>
      <c r="AZ65">
        <f t="shared" si="1"/>
        <v>1</v>
      </c>
      <c r="BA65">
        <f t="shared" si="2"/>
        <v>1</v>
      </c>
      <c r="BB65" s="8">
        <f t="shared" si="3"/>
        <v>55.900000000000013</v>
      </c>
      <c r="BC65" s="8">
        <f>IF(BB65=-9999,-9999,STDEV(U65:AX65))</f>
        <v>17.382293805221241</v>
      </c>
      <c r="BD65" s="8">
        <f t="shared" si="4"/>
        <v>96</v>
      </c>
      <c r="BE65" s="8">
        <f t="shared" si="5"/>
        <v>33.5</v>
      </c>
    </row>
    <row r="66" spans="1:57" x14ac:dyDescent="0.25">
      <c r="A66">
        <v>262</v>
      </c>
      <c r="B66" t="s">
        <v>8</v>
      </c>
      <c r="C66" t="s">
        <v>472</v>
      </c>
      <c r="D66" t="s">
        <v>318</v>
      </c>
      <c r="E66" t="s">
        <v>571</v>
      </c>
      <c r="F66" t="s">
        <v>367</v>
      </c>
      <c r="G66" t="s">
        <v>572</v>
      </c>
      <c r="H66">
        <v>1125</v>
      </c>
      <c r="I66">
        <v>1125</v>
      </c>
      <c r="J66">
        <v>1125</v>
      </c>
      <c r="K66" t="s">
        <v>367</v>
      </c>
      <c r="L66" t="s">
        <v>367</v>
      </c>
      <c r="M66">
        <v>11</v>
      </c>
      <c r="N66">
        <v>0.956372</v>
      </c>
      <c r="O66">
        <v>4.9543080000000002</v>
      </c>
      <c r="P66" t="s">
        <v>99</v>
      </c>
      <c r="Q66">
        <v>356132500</v>
      </c>
      <c r="R66" t="s">
        <v>318</v>
      </c>
      <c r="S66" t="s">
        <v>367</v>
      </c>
      <c r="T66">
        <v>190</v>
      </c>
      <c r="U66" s="8">
        <v>62</v>
      </c>
      <c r="V66" s="8">
        <v>67</v>
      </c>
      <c r="W66" s="8">
        <v>66.2</v>
      </c>
      <c r="X66" s="8">
        <v>67.900000000000006</v>
      </c>
      <c r="Y66" s="8">
        <v>63.2</v>
      </c>
      <c r="Z66" s="8">
        <v>66.599999999999994</v>
      </c>
      <c r="AA66" s="8">
        <v>61.5</v>
      </c>
      <c r="AB66" s="8">
        <v>57.8</v>
      </c>
      <c r="AC66" s="8">
        <v>57.6</v>
      </c>
      <c r="AD66" s="8">
        <v>59.6</v>
      </c>
      <c r="AE66" s="8">
        <v>58.5</v>
      </c>
      <c r="AF66" s="8">
        <v>60</v>
      </c>
      <c r="AG66" s="8">
        <v>66.8</v>
      </c>
      <c r="AH66" s="8">
        <v>60.3</v>
      </c>
      <c r="AI66" s="8">
        <v>59.3</v>
      </c>
      <c r="AJ66" s="8">
        <v>56.3</v>
      </c>
      <c r="AK66" s="8">
        <v>59.6</v>
      </c>
      <c r="AL66" s="8">
        <v>67.599999999999994</v>
      </c>
      <c r="AM66" s="8">
        <v>69</v>
      </c>
      <c r="AN66" s="8">
        <v>68.8</v>
      </c>
      <c r="AO66" s="8">
        <v>71</v>
      </c>
      <c r="AP66" s="8">
        <v>74</v>
      </c>
      <c r="AQ66" s="8">
        <v>73.599999999999994</v>
      </c>
      <c r="AR66" s="8">
        <v>73.400000000000006</v>
      </c>
      <c r="AS66" s="8">
        <v>75.599999999999994</v>
      </c>
      <c r="AT66" s="8">
        <v>74.599999999999994</v>
      </c>
      <c r="AU66" s="8">
        <v>72.8</v>
      </c>
      <c r="AV66" s="8">
        <v>72.2</v>
      </c>
      <c r="AW66" s="8">
        <v>49.5</v>
      </c>
      <c r="AX66" s="8">
        <v>50.9</v>
      </c>
      <c r="AY66">
        <f t="shared" si="0"/>
        <v>30</v>
      </c>
      <c r="AZ66">
        <f t="shared" si="1"/>
        <v>1</v>
      </c>
      <c r="BA66">
        <f t="shared" si="2"/>
        <v>1</v>
      </c>
      <c r="BB66" s="8">
        <f t="shared" si="3"/>
        <v>64.773333333333326</v>
      </c>
      <c r="BC66" s="8">
        <f>IF(BB66=-9999,-9999,STDEV(U66:AX66))</f>
        <v>7.0954542676539711</v>
      </c>
      <c r="BD66" s="8">
        <f t="shared" si="4"/>
        <v>75.599999999999994</v>
      </c>
      <c r="BE66" s="8">
        <f t="shared" si="5"/>
        <v>49.5</v>
      </c>
    </row>
    <row r="67" spans="1:57" x14ac:dyDescent="0.25">
      <c r="A67">
        <v>264</v>
      </c>
      <c r="B67" t="s">
        <v>8</v>
      </c>
      <c r="C67" t="s">
        <v>472</v>
      </c>
      <c r="D67" t="s">
        <v>318</v>
      </c>
      <c r="E67" t="s">
        <v>573</v>
      </c>
      <c r="F67" t="s">
        <v>363</v>
      </c>
      <c r="G67" t="s">
        <v>574</v>
      </c>
      <c r="H67">
        <v>1127</v>
      </c>
      <c r="I67">
        <v>1127</v>
      </c>
      <c r="J67">
        <v>1127</v>
      </c>
      <c r="K67" t="s">
        <v>363</v>
      </c>
      <c r="L67" t="s">
        <v>363</v>
      </c>
      <c r="M67">
        <v>11</v>
      </c>
      <c r="N67">
        <v>1.4117090000000001</v>
      </c>
      <c r="O67">
        <v>9.4131160000000005</v>
      </c>
      <c r="P67" t="s">
        <v>99</v>
      </c>
      <c r="Q67">
        <v>356132700</v>
      </c>
      <c r="R67" t="s">
        <v>318</v>
      </c>
      <c r="S67" t="s">
        <v>363</v>
      </c>
      <c r="T67">
        <v>191</v>
      </c>
      <c r="U67" s="8">
        <v>85</v>
      </c>
      <c r="V67" s="8">
        <v>74</v>
      </c>
      <c r="W67" s="8">
        <v>82.7</v>
      </c>
      <c r="X67" s="8">
        <v>76.2</v>
      </c>
      <c r="Y67" s="8">
        <v>63.3</v>
      </c>
      <c r="Z67" s="8">
        <v>32.299999999999997</v>
      </c>
      <c r="AA67" s="8">
        <v>9.1999999999999993</v>
      </c>
      <c r="AB67" s="8">
        <v>24.1</v>
      </c>
      <c r="AC67" s="8">
        <v>21.1</v>
      </c>
      <c r="AD67" s="8">
        <v>27.9</v>
      </c>
      <c r="AE67" s="8">
        <v>35.700000000000003</v>
      </c>
      <c r="AF67" s="8">
        <v>31.5</v>
      </c>
      <c r="AG67" s="8">
        <v>30.4</v>
      </c>
      <c r="AH67" s="8">
        <v>27.4</v>
      </c>
      <c r="AI67" s="8">
        <v>27</v>
      </c>
      <c r="AJ67" s="8">
        <v>25.6</v>
      </c>
      <c r="AK67" s="8">
        <v>27.1</v>
      </c>
      <c r="AL67" s="8">
        <v>39.1</v>
      </c>
      <c r="AM67" s="8">
        <v>28.7</v>
      </c>
      <c r="AN67" s="8">
        <v>15.1</v>
      </c>
      <c r="AO67" s="8">
        <v>13</v>
      </c>
      <c r="AP67" s="8">
        <v>34</v>
      </c>
      <c r="AQ67" s="8">
        <v>52.3</v>
      </c>
      <c r="AR67" s="8">
        <v>46.2</v>
      </c>
      <c r="AS67" s="8">
        <v>52.7</v>
      </c>
      <c r="AT67" s="8">
        <v>22.3</v>
      </c>
      <c r="AU67" s="8">
        <v>17.2</v>
      </c>
      <c r="AV67" s="8">
        <v>17.899999999999999</v>
      </c>
      <c r="AW67" s="8">
        <v>18</v>
      </c>
      <c r="AX67" s="8">
        <v>16</v>
      </c>
      <c r="AY67">
        <f t="shared" ref="AY67:AY130" si="6">COUNTIF(U67:AX67,"&gt;0")</f>
        <v>30</v>
      </c>
      <c r="AZ67">
        <f t="shared" ref="AZ67:AZ130" si="7">IF(AY67=0,0,1)</f>
        <v>1</v>
      </c>
      <c r="BA67">
        <f t="shared" ref="BA67:BA130" si="8">IF(AY67&gt;0,1,IF(AVERAGE(U67:AX67)=-9999,-9999,0))</f>
        <v>1</v>
      </c>
      <c r="BB67" s="8">
        <f t="shared" ref="BB67:BB130" si="9">AVERAGE(U67:AX67)</f>
        <v>35.766666666666673</v>
      </c>
      <c r="BC67" s="8">
        <f>IF(BB67=-9999,-9999,STDEV(U67:AX67))</f>
        <v>21.346764809124874</v>
      </c>
      <c r="BD67" s="8">
        <f t="shared" ref="BD67:BD130" si="10">MAX(U67:AX67)</f>
        <v>85</v>
      </c>
      <c r="BE67" s="8">
        <f t="shared" ref="BE67:BE130" si="11">MIN(U67:AX67)</f>
        <v>9.1999999999999993</v>
      </c>
    </row>
    <row r="68" spans="1:57" x14ac:dyDescent="0.25">
      <c r="A68">
        <v>265</v>
      </c>
      <c r="B68" t="s">
        <v>8</v>
      </c>
      <c r="C68" t="s">
        <v>472</v>
      </c>
      <c r="D68" t="s">
        <v>318</v>
      </c>
      <c r="E68" t="s">
        <v>575</v>
      </c>
      <c r="F68" t="s">
        <v>343</v>
      </c>
      <c r="G68" t="s">
        <v>576</v>
      </c>
      <c r="H68">
        <v>1128</v>
      </c>
      <c r="I68">
        <v>1128</v>
      </c>
      <c r="J68">
        <v>1128</v>
      </c>
      <c r="K68" t="s">
        <v>343</v>
      </c>
      <c r="L68" t="s">
        <v>343</v>
      </c>
      <c r="M68">
        <v>11</v>
      </c>
      <c r="N68">
        <v>0.71809900000000004</v>
      </c>
      <c r="O68">
        <v>4.4279289999999998</v>
      </c>
      <c r="P68" t="s">
        <v>99</v>
      </c>
      <c r="Q68">
        <v>356132800</v>
      </c>
      <c r="R68" t="s">
        <v>318</v>
      </c>
      <c r="S68" t="s">
        <v>343</v>
      </c>
      <c r="T68">
        <v>192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>
        <f t="shared" si="6"/>
        <v>0</v>
      </c>
      <c r="AZ68">
        <f t="shared" si="7"/>
        <v>0</v>
      </c>
      <c r="BA68">
        <f t="shared" si="8"/>
        <v>0</v>
      </c>
      <c r="BB68" s="8">
        <f t="shared" si="9"/>
        <v>0</v>
      </c>
      <c r="BC68" s="8">
        <f>IF(BB68=-9999,-9999,STDEV(U68:AX68))</f>
        <v>0</v>
      </c>
      <c r="BD68" s="8">
        <f t="shared" si="10"/>
        <v>0</v>
      </c>
      <c r="BE68" s="8">
        <f t="shared" si="11"/>
        <v>0</v>
      </c>
    </row>
    <row r="69" spans="1:57" x14ac:dyDescent="0.25">
      <c r="A69">
        <v>266</v>
      </c>
      <c r="B69" t="s">
        <v>8</v>
      </c>
      <c r="C69" t="s">
        <v>472</v>
      </c>
      <c r="D69" t="s">
        <v>318</v>
      </c>
      <c r="E69" t="s">
        <v>473</v>
      </c>
      <c r="F69" t="s">
        <v>327</v>
      </c>
      <c r="G69" t="s">
        <v>577</v>
      </c>
      <c r="H69">
        <v>1129</v>
      </c>
      <c r="I69">
        <v>1129</v>
      </c>
      <c r="J69">
        <v>1129</v>
      </c>
      <c r="K69" t="s">
        <v>327</v>
      </c>
      <c r="L69" t="s">
        <v>327</v>
      </c>
      <c r="M69">
        <v>11</v>
      </c>
      <c r="N69">
        <v>0.61429900000000004</v>
      </c>
      <c r="O69">
        <v>3.7487010000000001</v>
      </c>
      <c r="P69" t="s">
        <v>99</v>
      </c>
      <c r="Q69">
        <v>356132900</v>
      </c>
      <c r="R69" t="s">
        <v>318</v>
      </c>
      <c r="S69" t="s">
        <v>327</v>
      </c>
      <c r="T69">
        <v>193</v>
      </c>
      <c r="U69" s="8">
        <v>5</v>
      </c>
      <c r="V69" s="8">
        <v>7</v>
      </c>
      <c r="W69" s="8">
        <v>6.5</v>
      </c>
      <c r="X69" s="8">
        <v>7.4</v>
      </c>
      <c r="Y69" s="8">
        <v>7.8</v>
      </c>
      <c r="Z69" s="8">
        <v>8.1999999999999993</v>
      </c>
      <c r="AA69" s="8">
        <v>9.3000000000000007</v>
      </c>
      <c r="AB69" s="8">
        <v>8.4</v>
      </c>
      <c r="AC69" s="8">
        <v>9.1</v>
      </c>
      <c r="AD69" s="8">
        <v>8.4</v>
      </c>
      <c r="AE69" s="8">
        <v>11</v>
      </c>
      <c r="AF69" s="8">
        <v>11.1</v>
      </c>
      <c r="AG69" s="8">
        <v>10</v>
      </c>
      <c r="AH69" s="8">
        <v>9</v>
      </c>
      <c r="AI69" s="8">
        <v>8.9</v>
      </c>
      <c r="AJ69" s="8">
        <v>8.4</v>
      </c>
      <c r="AK69" s="8">
        <v>8.9</v>
      </c>
      <c r="AL69" s="8">
        <v>10.1</v>
      </c>
      <c r="AM69" s="8">
        <v>17</v>
      </c>
      <c r="AN69" s="8">
        <v>18.600000000000001</v>
      </c>
      <c r="AO69" s="8">
        <v>21.6</v>
      </c>
      <c r="AP69" s="8">
        <v>13.8</v>
      </c>
      <c r="AQ69" s="8">
        <v>19.899999999999999</v>
      </c>
      <c r="AR69" s="8">
        <v>18.3</v>
      </c>
      <c r="AS69" s="8">
        <v>17.2</v>
      </c>
      <c r="AT69" s="8">
        <v>17.100000000000001</v>
      </c>
      <c r="AU69" s="8">
        <v>11.6</v>
      </c>
      <c r="AV69" s="8">
        <v>12.2</v>
      </c>
      <c r="AW69" s="8">
        <v>10.3</v>
      </c>
      <c r="AX69" s="8">
        <v>8.3000000000000007</v>
      </c>
      <c r="AY69">
        <f t="shared" si="6"/>
        <v>30</v>
      </c>
      <c r="AZ69">
        <f t="shared" si="7"/>
        <v>1</v>
      </c>
      <c r="BA69">
        <f t="shared" si="8"/>
        <v>1</v>
      </c>
      <c r="BB69" s="8">
        <f t="shared" si="9"/>
        <v>11.346666666666668</v>
      </c>
      <c r="BC69" s="8">
        <f>IF(BB69=-9999,-9999,STDEV(U69:AX69))</f>
        <v>4.4442704946802074</v>
      </c>
      <c r="BD69" s="8">
        <f t="shared" si="10"/>
        <v>21.6</v>
      </c>
      <c r="BE69" s="8">
        <f t="shared" si="11"/>
        <v>5</v>
      </c>
    </row>
    <row r="70" spans="1:57" x14ac:dyDescent="0.25">
      <c r="A70">
        <v>267</v>
      </c>
      <c r="B70" t="s">
        <v>8</v>
      </c>
      <c r="C70" t="s">
        <v>472</v>
      </c>
      <c r="D70" t="s">
        <v>318</v>
      </c>
      <c r="E70" t="s">
        <v>578</v>
      </c>
      <c r="F70" t="s">
        <v>338</v>
      </c>
      <c r="G70" t="s">
        <v>579</v>
      </c>
      <c r="H70">
        <v>1130</v>
      </c>
      <c r="I70">
        <v>1130</v>
      </c>
      <c r="J70">
        <v>1130</v>
      </c>
      <c r="K70" t="s">
        <v>338</v>
      </c>
      <c r="L70" t="s">
        <v>338</v>
      </c>
      <c r="M70">
        <v>11</v>
      </c>
      <c r="N70">
        <v>1.1533409999999999</v>
      </c>
      <c r="O70">
        <v>6.8112019999999998</v>
      </c>
      <c r="P70" t="s">
        <v>99</v>
      </c>
      <c r="Q70">
        <v>356133000</v>
      </c>
      <c r="R70" t="s">
        <v>318</v>
      </c>
      <c r="S70" t="s">
        <v>338</v>
      </c>
      <c r="T70">
        <v>194</v>
      </c>
      <c r="U70" s="8">
        <v>19</v>
      </c>
      <c r="V70" s="8">
        <v>26</v>
      </c>
      <c r="W70" s="8">
        <v>27.1</v>
      </c>
      <c r="X70" s="8">
        <v>32.1</v>
      </c>
      <c r="Y70" s="8">
        <v>35.799999999999997</v>
      </c>
      <c r="Z70" s="8">
        <v>34.5</v>
      </c>
      <c r="AA70" s="8">
        <v>38.799999999999997</v>
      </c>
      <c r="AB70" s="8">
        <v>41.6</v>
      </c>
      <c r="AC70" s="8">
        <v>32.299999999999997</v>
      </c>
      <c r="AD70" s="8">
        <v>33.700000000000003</v>
      </c>
      <c r="AE70" s="8">
        <v>37.6</v>
      </c>
      <c r="AF70" s="8">
        <v>33.6</v>
      </c>
      <c r="AG70" s="8">
        <v>35.9</v>
      </c>
      <c r="AH70" s="8">
        <v>32.4</v>
      </c>
      <c r="AI70" s="8">
        <v>31.9</v>
      </c>
      <c r="AJ70" s="8">
        <v>30.3</v>
      </c>
      <c r="AK70" s="8">
        <v>32</v>
      </c>
      <c r="AL70" s="8">
        <v>36.299999999999997</v>
      </c>
      <c r="AM70" s="8">
        <v>14.5</v>
      </c>
      <c r="AN70" s="8">
        <v>17</v>
      </c>
      <c r="AO70" s="8">
        <v>18</v>
      </c>
      <c r="AP70" s="8">
        <v>13</v>
      </c>
      <c r="AQ70" s="8">
        <v>20</v>
      </c>
      <c r="AR70" s="8">
        <v>16.600000000000001</v>
      </c>
      <c r="AS70" s="8">
        <v>17.8</v>
      </c>
      <c r="AT70" s="8">
        <v>11.4</v>
      </c>
      <c r="AU70" s="8">
        <v>12.1</v>
      </c>
      <c r="AV70" s="8">
        <v>11.1</v>
      </c>
      <c r="AW70" s="8">
        <v>9.6</v>
      </c>
      <c r="AX70" s="8">
        <v>9.9</v>
      </c>
      <c r="AY70">
        <f t="shared" si="6"/>
        <v>30</v>
      </c>
      <c r="AZ70">
        <f t="shared" si="7"/>
        <v>1</v>
      </c>
      <c r="BA70">
        <f t="shared" si="8"/>
        <v>1</v>
      </c>
      <c r="BB70" s="8">
        <f t="shared" si="9"/>
        <v>25.396666666666661</v>
      </c>
      <c r="BC70" s="8">
        <f>IF(BB70=-9999,-9999,STDEV(U70:AX70))</f>
        <v>10.292363534506396</v>
      </c>
      <c r="BD70" s="8">
        <f t="shared" si="10"/>
        <v>41.6</v>
      </c>
      <c r="BE70" s="8">
        <f t="shared" si="11"/>
        <v>9.6</v>
      </c>
    </row>
    <row r="71" spans="1:57" x14ac:dyDescent="0.25">
      <c r="A71">
        <v>294</v>
      </c>
      <c r="B71" t="s">
        <v>8</v>
      </c>
      <c r="C71" t="s">
        <v>472</v>
      </c>
      <c r="D71" t="s">
        <v>306</v>
      </c>
      <c r="E71" t="s">
        <v>580</v>
      </c>
      <c r="F71" t="s">
        <v>581</v>
      </c>
      <c r="G71" t="s">
        <v>582</v>
      </c>
      <c r="H71">
        <v>1502</v>
      </c>
      <c r="I71">
        <v>1502</v>
      </c>
      <c r="J71">
        <v>1502</v>
      </c>
      <c r="K71" t="s">
        <v>581</v>
      </c>
      <c r="L71" t="s">
        <v>317</v>
      </c>
      <c r="M71">
        <v>15</v>
      </c>
      <c r="N71">
        <v>0.58186199999999999</v>
      </c>
      <c r="O71">
        <v>5.0491710000000003</v>
      </c>
      <c r="P71" t="s">
        <v>99</v>
      </c>
      <c r="Q71">
        <v>356180200</v>
      </c>
      <c r="R71" t="s">
        <v>306</v>
      </c>
      <c r="S71" t="s">
        <v>317</v>
      </c>
      <c r="T71">
        <v>195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1.1100000000000001</v>
      </c>
      <c r="AF71" s="8">
        <v>2</v>
      </c>
      <c r="AG71" s="8">
        <v>3.7</v>
      </c>
      <c r="AH71" s="8">
        <v>5.77</v>
      </c>
      <c r="AI71" s="8">
        <v>7.03</v>
      </c>
      <c r="AJ71" s="8">
        <v>8.8800000000000008</v>
      </c>
      <c r="AK71" s="8">
        <v>9.16</v>
      </c>
      <c r="AL71" s="8">
        <v>9.81</v>
      </c>
      <c r="AM71" s="8">
        <v>10.98</v>
      </c>
      <c r="AN71" s="8">
        <v>13.38</v>
      </c>
      <c r="AO71" s="8">
        <v>13.74</v>
      </c>
      <c r="AP71" s="8">
        <v>16.149999999999999</v>
      </c>
      <c r="AQ71" s="8">
        <v>17.45</v>
      </c>
      <c r="AR71" s="8">
        <v>16.100000000000001</v>
      </c>
      <c r="AS71" s="8">
        <v>17.78</v>
      </c>
      <c r="AT71" s="8">
        <v>0</v>
      </c>
      <c r="AU71" s="8">
        <v>15.97</v>
      </c>
      <c r="AV71" s="8">
        <v>9.7200000000000006</v>
      </c>
      <c r="AW71" s="8">
        <v>0</v>
      </c>
      <c r="AX71" s="8">
        <v>0</v>
      </c>
      <c r="AY71">
        <f t="shared" si="6"/>
        <v>17</v>
      </c>
      <c r="AZ71">
        <f t="shared" si="7"/>
        <v>1</v>
      </c>
      <c r="BA71">
        <f t="shared" si="8"/>
        <v>1</v>
      </c>
      <c r="BB71" s="8">
        <f t="shared" si="9"/>
        <v>5.9576666666666673</v>
      </c>
      <c r="BC71" s="8">
        <f>IF(BB71=-9999,-9999,STDEV(U71:AX71))</f>
        <v>6.6290201508910451</v>
      </c>
      <c r="BD71" s="8">
        <f t="shared" si="10"/>
        <v>17.78</v>
      </c>
      <c r="BE71" s="8">
        <f t="shared" si="11"/>
        <v>0</v>
      </c>
    </row>
    <row r="72" spans="1:57" x14ac:dyDescent="0.25">
      <c r="A72">
        <v>295</v>
      </c>
      <c r="B72" t="s">
        <v>8</v>
      </c>
      <c r="C72" t="s">
        <v>472</v>
      </c>
      <c r="D72" t="s">
        <v>306</v>
      </c>
      <c r="E72" t="s">
        <v>473</v>
      </c>
      <c r="F72" t="s">
        <v>329</v>
      </c>
      <c r="G72" t="s">
        <v>584</v>
      </c>
      <c r="H72">
        <v>1503</v>
      </c>
      <c r="I72">
        <v>1503</v>
      </c>
      <c r="J72">
        <v>1503</v>
      </c>
      <c r="K72" t="s">
        <v>329</v>
      </c>
      <c r="L72" t="s">
        <v>329</v>
      </c>
      <c r="M72">
        <v>15</v>
      </c>
      <c r="N72">
        <v>0.97948599999999997</v>
      </c>
      <c r="O72">
        <v>8.3806159999999998</v>
      </c>
      <c r="P72" t="s">
        <v>99</v>
      </c>
      <c r="Q72">
        <v>356180300</v>
      </c>
      <c r="R72" t="s">
        <v>306</v>
      </c>
      <c r="S72" t="s">
        <v>329</v>
      </c>
      <c r="T72">
        <v>197</v>
      </c>
      <c r="U72" s="8">
        <v>9.7100000000000009</v>
      </c>
      <c r="V72" s="8">
        <v>13.18</v>
      </c>
      <c r="W72" s="8">
        <v>10.72</v>
      </c>
      <c r="X72" s="8">
        <v>10.5</v>
      </c>
      <c r="Y72" s="8">
        <v>10.37</v>
      </c>
      <c r="Z72" s="8">
        <v>13.08</v>
      </c>
      <c r="AA72" s="8">
        <v>11.46</v>
      </c>
      <c r="AB72" s="8">
        <v>13.55</v>
      </c>
      <c r="AC72" s="8">
        <v>18.75</v>
      </c>
      <c r="AD72" s="8">
        <v>24.08</v>
      </c>
      <c r="AE72" s="8">
        <v>23.47</v>
      </c>
      <c r="AF72" s="8">
        <v>32.549999999999997</v>
      </c>
      <c r="AG72" s="8">
        <v>50.6</v>
      </c>
      <c r="AH72" s="8">
        <v>62.94</v>
      </c>
      <c r="AI72" s="8">
        <v>64.61</v>
      </c>
      <c r="AJ72" s="8">
        <v>73.23</v>
      </c>
      <c r="AK72" s="8">
        <v>82.03</v>
      </c>
      <c r="AL72" s="8">
        <v>76.58</v>
      </c>
      <c r="AM72" s="8">
        <v>94.12</v>
      </c>
      <c r="AN72" s="8">
        <v>110.94</v>
      </c>
      <c r="AO72" s="8">
        <v>98.62</v>
      </c>
      <c r="AP72" s="8">
        <v>107.24</v>
      </c>
      <c r="AQ72" s="8">
        <v>87.23</v>
      </c>
      <c r="AR72" s="8">
        <v>92.1</v>
      </c>
      <c r="AS72" s="8">
        <v>105.93</v>
      </c>
      <c r="AT72" s="8">
        <v>0</v>
      </c>
      <c r="AU72" s="8">
        <v>104.6</v>
      </c>
      <c r="AV72" s="8">
        <v>93.94</v>
      </c>
      <c r="AW72" s="8">
        <v>0</v>
      </c>
      <c r="AX72" s="8">
        <v>0</v>
      </c>
      <c r="AY72">
        <f t="shared" si="6"/>
        <v>27</v>
      </c>
      <c r="AZ72">
        <f t="shared" si="7"/>
        <v>1</v>
      </c>
      <c r="BA72">
        <f t="shared" si="8"/>
        <v>1</v>
      </c>
      <c r="BB72" s="8">
        <f t="shared" si="9"/>
        <v>49.870999999999995</v>
      </c>
      <c r="BC72" s="8">
        <f>IF(BB72=-9999,-9999,STDEV(U72:AX72))</f>
        <v>40.317016459640186</v>
      </c>
      <c r="BD72" s="8">
        <f t="shared" si="10"/>
        <v>110.94</v>
      </c>
      <c r="BE72" s="8">
        <f t="shared" si="11"/>
        <v>0</v>
      </c>
    </row>
    <row r="73" spans="1:57" x14ac:dyDescent="0.25">
      <c r="A73">
        <v>296</v>
      </c>
      <c r="B73" t="s">
        <v>8</v>
      </c>
      <c r="C73" t="s">
        <v>472</v>
      </c>
      <c r="D73" t="s">
        <v>306</v>
      </c>
      <c r="E73" t="s">
        <v>473</v>
      </c>
      <c r="F73" t="s">
        <v>322</v>
      </c>
      <c r="G73" t="s">
        <v>586</v>
      </c>
      <c r="H73">
        <v>1504</v>
      </c>
      <c r="I73">
        <v>1504</v>
      </c>
      <c r="J73">
        <v>1504</v>
      </c>
      <c r="K73" t="s">
        <v>322</v>
      </c>
      <c r="L73" t="s">
        <v>322</v>
      </c>
      <c r="M73">
        <v>15</v>
      </c>
      <c r="N73">
        <v>0.93147199999999997</v>
      </c>
      <c r="O73">
        <v>6.1326840000000002</v>
      </c>
      <c r="P73" t="s">
        <v>99</v>
      </c>
      <c r="Q73">
        <v>356180400</v>
      </c>
      <c r="R73" t="s">
        <v>306</v>
      </c>
      <c r="S73" t="s">
        <v>322</v>
      </c>
      <c r="T73">
        <v>198</v>
      </c>
      <c r="U73" s="8">
        <v>8.56</v>
      </c>
      <c r="V73" s="8">
        <v>4.75</v>
      </c>
      <c r="W73" s="8">
        <v>9.98</v>
      </c>
      <c r="X73" s="8">
        <v>10.02</v>
      </c>
      <c r="Y73" s="8">
        <v>9.86</v>
      </c>
      <c r="Z73" s="8">
        <v>10.72</v>
      </c>
      <c r="AA73" s="8">
        <v>12.51</v>
      </c>
      <c r="AB73" s="8">
        <v>13.18</v>
      </c>
      <c r="AC73" s="8">
        <v>12.84</v>
      </c>
      <c r="AD73" s="8">
        <v>12.88</v>
      </c>
      <c r="AE73" s="8">
        <v>12.39</v>
      </c>
      <c r="AF73" s="8">
        <v>11.89</v>
      </c>
      <c r="AG73" s="8">
        <v>12.16</v>
      </c>
      <c r="AH73" s="8">
        <v>18.920000000000002</v>
      </c>
      <c r="AI73" s="8">
        <v>16.62</v>
      </c>
      <c r="AJ73" s="8">
        <v>25.13</v>
      </c>
      <c r="AK73" s="8">
        <v>32.299999999999997</v>
      </c>
      <c r="AL73" s="8">
        <v>40.79</v>
      </c>
      <c r="AM73" s="8">
        <v>48.95</v>
      </c>
      <c r="AN73" s="8">
        <v>51.8</v>
      </c>
      <c r="AO73" s="8">
        <v>54.17</v>
      </c>
      <c r="AP73" s="8">
        <v>57.37</v>
      </c>
      <c r="AQ73" s="8">
        <v>58.7</v>
      </c>
      <c r="AR73" s="8">
        <v>54.8</v>
      </c>
      <c r="AS73" s="8">
        <v>52.17</v>
      </c>
      <c r="AT73" s="8">
        <v>0</v>
      </c>
      <c r="AU73" s="8">
        <v>43.61</v>
      </c>
      <c r="AV73" s="8">
        <v>41.79</v>
      </c>
      <c r="AW73" s="8">
        <v>0</v>
      </c>
      <c r="AX73" s="8">
        <v>0</v>
      </c>
      <c r="AY73">
        <f t="shared" si="6"/>
        <v>27</v>
      </c>
      <c r="AZ73">
        <f t="shared" si="7"/>
        <v>1</v>
      </c>
      <c r="BA73">
        <f t="shared" si="8"/>
        <v>1</v>
      </c>
      <c r="BB73" s="8">
        <f t="shared" si="9"/>
        <v>24.628666666666668</v>
      </c>
      <c r="BC73" s="8">
        <f>IF(BB73=-9999,-9999,STDEV(U73:AX73))</f>
        <v>19.923219642405694</v>
      </c>
      <c r="BD73" s="8">
        <f t="shared" si="10"/>
        <v>58.7</v>
      </c>
      <c r="BE73" s="8">
        <f t="shared" si="11"/>
        <v>0</v>
      </c>
    </row>
    <row r="74" spans="1:57" x14ac:dyDescent="0.25">
      <c r="A74">
        <v>297</v>
      </c>
      <c r="B74" t="s">
        <v>8</v>
      </c>
      <c r="C74" t="s">
        <v>472</v>
      </c>
      <c r="D74" t="s">
        <v>306</v>
      </c>
      <c r="E74" t="s">
        <v>473</v>
      </c>
      <c r="F74" t="s">
        <v>342</v>
      </c>
      <c r="G74" t="s">
        <v>587</v>
      </c>
      <c r="H74">
        <v>1505</v>
      </c>
      <c r="I74">
        <v>1505</v>
      </c>
      <c r="J74">
        <v>1505</v>
      </c>
      <c r="K74" t="s">
        <v>342</v>
      </c>
      <c r="L74" t="s">
        <v>342</v>
      </c>
      <c r="M74">
        <v>15</v>
      </c>
      <c r="N74">
        <v>1.0091889999999999</v>
      </c>
      <c r="O74">
        <v>6.9088570000000002</v>
      </c>
      <c r="P74" t="s">
        <v>99</v>
      </c>
      <c r="Q74">
        <v>356180500</v>
      </c>
      <c r="R74" t="s">
        <v>306</v>
      </c>
      <c r="S74" t="s">
        <v>342</v>
      </c>
      <c r="T74">
        <v>199</v>
      </c>
      <c r="U74" s="8">
        <v>11.81</v>
      </c>
      <c r="V74" s="8">
        <v>10.96</v>
      </c>
      <c r="W74" s="8">
        <v>11.99</v>
      </c>
      <c r="X74" s="8">
        <v>11.76</v>
      </c>
      <c r="Y74" s="8">
        <v>11.95</v>
      </c>
      <c r="Z74" s="8">
        <v>14.41</v>
      </c>
      <c r="AA74" s="8">
        <v>14.75</v>
      </c>
      <c r="AB74" s="8">
        <v>16.38</v>
      </c>
      <c r="AC74" s="8">
        <v>18.579999999999998</v>
      </c>
      <c r="AD74" s="8">
        <v>17.7</v>
      </c>
      <c r="AE74" s="8">
        <v>15.97</v>
      </c>
      <c r="AF74" s="8">
        <v>19.64</v>
      </c>
      <c r="AG74" s="8">
        <v>20.34</v>
      </c>
      <c r="AH74" s="8">
        <v>22.37</v>
      </c>
      <c r="AI74" s="8">
        <v>20.73</v>
      </c>
      <c r="AJ74" s="8">
        <v>26.61</v>
      </c>
      <c r="AK74" s="8">
        <v>32.64</v>
      </c>
      <c r="AL74" s="8">
        <v>43.63</v>
      </c>
      <c r="AM74" s="8">
        <v>49.04</v>
      </c>
      <c r="AN74" s="8">
        <v>48.42</v>
      </c>
      <c r="AO74" s="8">
        <v>51.6</v>
      </c>
      <c r="AP74" s="8">
        <v>58.2</v>
      </c>
      <c r="AQ74" s="8">
        <v>55.01</v>
      </c>
      <c r="AR74" s="8">
        <v>11.8</v>
      </c>
      <c r="AS74" s="8">
        <v>59.96</v>
      </c>
      <c r="AT74" s="8">
        <v>0</v>
      </c>
      <c r="AU74" s="8">
        <v>42.92</v>
      </c>
      <c r="AV74" s="8">
        <v>37.79</v>
      </c>
      <c r="AW74" s="8">
        <v>0</v>
      </c>
      <c r="AX74" s="8">
        <v>0</v>
      </c>
      <c r="AY74">
        <f t="shared" si="6"/>
        <v>27</v>
      </c>
      <c r="AZ74">
        <f t="shared" si="7"/>
        <v>1</v>
      </c>
      <c r="BA74">
        <f t="shared" si="8"/>
        <v>1</v>
      </c>
      <c r="BB74" s="8">
        <f t="shared" si="9"/>
        <v>25.231999999999996</v>
      </c>
      <c r="BC74" s="8">
        <f>IF(BB74=-9999,-9999,STDEV(U74:AX74))</f>
        <v>18.031112268941499</v>
      </c>
      <c r="BD74" s="8">
        <f t="shared" si="10"/>
        <v>59.96</v>
      </c>
      <c r="BE74" s="8">
        <f t="shared" si="11"/>
        <v>0</v>
      </c>
    </row>
    <row r="75" spans="1:57" x14ac:dyDescent="0.25">
      <c r="A75">
        <v>298</v>
      </c>
      <c r="B75" t="s">
        <v>8</v>
      </c>
      <c r="C75" t="s">
        <v>472</v>
      </c>
      <c r="D75" t="s">
        <v>306</v>
      </c>
      <c r="E75" t="s">
        <v>473</v>
      </c>
      <c r="F75" t="s">
        <v>332</v>
      </c>
      <c r="G75" t="s">
        <v>588</v>
      </c>
      <c r="H75">
        <v>1506</v>
      </c>
      <c r="I75">
        <v>1506</v>
      </c>
      <c r="J75">
        <v>1506</v>
      </c>
      <c r="K75" t="s">
        <v>332</v>
      </c>
      <c r="L75" t="s">
        <v>332</v>
      </c>
      <c r="M75">
        <v>15</v>
      </c>
      <c r="N75">
        <v>0.92737400000000003</v>
      </c>
      <c r="O75">
        <v>8.2272630000000007</v>
      </c>
      <c r="P75" t="s">
        <v>99</v>
      </c>
      <c r="Q75">
        <v>356180600</v>
      </c>
      <c r="R75" t="s">
        <v>306</v>
      </c>
      <c r="S75" t="s">
        <v>332</v>
      </c>
      <c r="T75">
        <v>200</v>
      </c>
      <c r="U75" s="8">
        <v>2.2200000000000002</v>
      </c>
      <c r="V75" s="8">
        <v>1.87</v>
      </c>
      <c r="W75" s="8">
        <v>2.37</v>
      </c>
      <c r="X75" s="8">
        <v>2.14</v>
      </c>
      <c r="Y75" s="8">
        <v>1.97</v>
      </c>
      <c r="Z75" s="8">
        <v>2.23</v>
      </c>
      <c r="AA75" s="8">
        <v>2.4900000000000002</v>
      </c>
      <c r="AB75" s="8">
        <v>2.5299999999999998</v>
      </c>
      <c r="AC75" s="8">
        <v>2.77</v>
      </c>
      <c r="AD75" s="8">
        <v>2.4300000000000002</v>
      </c>
      <c r="AE75" s="8">
        <v>3.15</v>
      </c>
      <c r="AF75" s="8">
        <v>3.49</v>
      </c>
      <c r="AG75" s="8">
        <v>3.58</v>
      </c>
      <c r="AH75" s="8">
        <v>7.82</v>
      </c>
      <c r="AI75" s="8">
        <v>7.4</v>
      </c>
      <c r="AJ75" s="8">
        <v>8.56</v>
      </c>
      <c r="AK75" s="8">
        <v>11.67</v>
      </c>
      <c r="AL75" s="8">
        <v>15.27</v>
      </c>
      <c r="AM75" s="8">
        <v>10.69</v>
      </c>
      <c r="AN75" s="8">
        <v>16.04</v>
      </c>
      <c r="AO75" s="8">
        <v>16.39</v>
      </c>
      <c r="AP75" s="8">
        <v>19</v>
      </c>
      <c r="AQ75" s="8">
        <v>19.54</v>
      </c>
      <c r="AR75" s="8">
        <v>20.399999999999999</v>
      </c>
      <c r="AS75" s="8">
        <v>19.14</v>
      </c>
      <c r="AT75" s="8">
        <v>0</v>
      </c>
      <c r="AU75" s="8">
        <v>19.760000000000002</v>
      </c>
      <c r="AV75" s="8">
        <v>19.8</v>
      </c>
      <c r="AW75" s="8">
        <v>0</v>
      </c>
      <c r="AX75" s="8">
        <v>0</v>
      </c>
      <c r="AY75">
        <f t="shared" si="6"/>
        <v>27</v>
      </c>
      <c r="AZ75">
        <f t="shared" si="7"/>
        <v>1</v>
      </c>
      <c r="BA75">
        <f t="shared" si="8"/>
        <v>1</v>
      </c>
      <c r="BB75" s="8">
        <f t="shared" si="9"/>
        <v>8.157333333333332</v>
      </c>
      <c r="BC75" s="8">
        <f>IF(BB75=-9999,-9999,STDEV(U75:AX75))</f>
        <v>7.4251603643814734</v>
      </c>
      <c r="BD75" s="8">
        <f t="shared" si="10"/>
        <v>20.399999999999999</v>
      </c>
      <c r="BE75" s="8">
        <f t="shared" si="11"/>
        <v>0</v>
      </c>
    </row>
    <row r="76" spans="1:57" x14ac:dyDescent="0.25">
      <c r="A76">
        <v>299</v>
      </c>
      <c r="B76" t="s">
        <v>8</v>
      </c>
      <c r="C76" t="s">
        <v>472</v>
      </c>
      <c r="D76" t="s">
        <v>306</v>
      </c>
      <c r="E76" t="s">
        <v>473</v>
      </c>
      <c r="F76" t="s">
        <v>314</v>
      </c>
      <c r="G76" t="s">
        <v>473</v>
      </c>
      <c r="H76">
        <v>1507</v>
      </c>
      <c r="I76">
        <v>1507</v>
      </c>
      <c r="J76">
        <v>1507</v>
      </c>
      <c r="K76" t="s">
        <v>314</v>
      </c>
      <c r="L76" t="s">
        <v>314</v>
      </c>
      <c r="M76">
        <v>15</v>
      </c>
      <c r="N76">
        <v>0.74507699999999999</v>
      </c>
      <c r="O76">
        <v>5.8722849999999998</v>
      </c>
      <c r="P76" t="s">
        <v>99</v>
      </c>
      <c r="Q76">
        <v>356180700</v>
      </c>
      <c r="R76" t="s">
        <v>306</v>
      </c>
      <c r="S76" t="s">
        <v>314</v>
      </c>
      <c r="T76">
        <v>201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1.27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1.1200000000000001</v>
      </c>
      <c r="AI76" s="8">
        <v>1.58</v>
      </c>
      <c r="AJ76" s="8">
        <v>2.16</v>
      </c>
      <c r="AK76" s="8">
        <v>3.81</v>
      </c>
      <c r="AL76" s="8">
        <v>5.19</v>
      </c>
      <c r="AM76" s="8">
        <v>6.75</v>
      </c>
      <c r="AN76" s="8">
        <v>6.55</v>
      </c>
      <c r="AO76" s="8">
        <v>8.3000000000000007</v>
      </c>
      <c r="AP76" s="8">
        <v>8.0500000000000007</v>
      </c>
      <c r="AQ76" s="8">
        <v>9.39</v>
      </c>
      <c r="AR76" s="8">
        <v>7.95</v>
      </c>
      <c r="AS76" s="8">
        <v>6.36</v>
      </c>
      <c r="AT76" s="8">
        <v>0</v>
      </c>
      <c r="AU76" s="8">
        <v>5.59</v>
      </c>
      <c r="AV76" s="8">
        <v>6.67</v>
      </c>
      <c r="AW76" s="8">
        <v>0</v>
      </c>
      <c r="AX76" s="8">
        <v>0</v>
      </c>
      <c r="AY76">
        <f t="shared" si="6"/>
        <v>15</v>
      </c>
      <c r="AZ76">
        <f t="shared" si="7"/>
        <v>1</v>
      </c>
      <c r="BA76">
        <f t="shared" si="8"/>
        <v>1</v>
      </c>
      <c r="BB76" s="8">
        <f t="shared" si="9"/>
        <v>2.6913333333333336</v>
      </c>
      <c r="BC76" s="8">
        <f>IF(BB76=-9999,-9999,STDEV(U76:AX76))</f>
        <v>3.3420102698343341</v>
      </c>
      <c r="BD76" s="8">
        <f t="shared" si="10"/>
        <v>9.39</v>
      </c>
      <c r="BE76" s="8">
        <f t="shared" si="11"/>
        <v>0</v>
      </c>
    </row>
    <row r="77" spans="1:57" x14ac:dyDescent="0.25">
      <c r="A77">
        <v>300</v>
      </c>
      <c r="B77" t="s">
        <v>8</v>
      </c>
      <c r="C77" t="s">
        <v>472</v>
      </c>
      <c r="D77" t="s">
        <v>306</v>
      </c>
      <c r="E77" t="s">
        <v>473</v>
      </c>
      <c r="F77" t="s">
        <v>344</v>
      </c>
      <c r="G77" t="s">
        <v>590</v>
      </c>
      <c r="H77">
        <v>1508</v>
      </c>
      <c r="I77">
        <v>1508</v>
      </c>
      <c r="J77">
        <v>1508</v>
      </c>
      <c r="K77" t="s">
        <v>344</v>
      </c>
      <c r="L77" t="s">
        <v>344</v>
      </c>
      <c r="M77">
        <v>15</v>
      </c>
      <c r="N77">
        <v>1.643062</v>
      </c>
      <c r="O77">
        <v>14.41891</v>
      </c>
      <c r="P77" t="s">
        <v>99</v>
      </c>
      <c r="Q77">
        <v>356180800</v>
      </c>
      <c r="R77" t="s">
        <v>306</v>
      </c>
      <c r="S77" t="s">
        <v>344</v>
      </c>
      <c r="T77">
        <v>202</v>
      </c>
      <c r="U77" s="8">
        <v>2.93</v>
      </c>
      <c r="V77" s="8">
        <v>2.2999999999999998</v>
      </c>
      <c r="W77" s="8">
        <v>2.25</v>
      </c>
      <c r="X77" s="8">
        <v>2.65</v>
      </c>
      <c r="Y77" s="8">
        <v>2.58</v>
      </c>
      <c r="Z77" s="8">
        <v>2.38</v>
      </c>
      <c r="AA77" s="8">
        <v>2.83</v>
      </c>
      <c r="AB77" s="8">
        <v>2.96</v>
      </c>
      <c r="AC77" s="8">
        <v>3.59</v>
      </c>
      <c r="AD77" s="8">
        <v>3.27</v>
      </c>
      <c r="AE77" s="8">
        <v>2.89</v>
      </c>
      <c r="AF77" s="8">
        <v>4.22</v>
      </c>
      <c r="AG77" s="8">
        <v>3.29</v>
      </c>
      <c r="AH77" s="8">
        <v>1.69</v>
      </c>
      <c r="AI77" s="8">
        <v>1.87</v>
      </c>
      <c r="AJ77" s="8">
        <v>1.96</v>
      </c>
      <c r="AK77" s="8">
        <v>2.1</v>
      </c>
      <c r="AL77" s="8">
        <v>2.21</v>
      </c>
      <c r="AM77" s="8">
        <v>4.37</v>
      </c>
      <c r="AN77" s="8">
        <v>3.29</v>
      </c>
      <c r="AO77" s="8">
        <v>3.01</v>
      </c>
      <c r="AP77" s="8">
        <v>3.65</v>
      </c>
      <c r="AQ77" s="8">
        <v>5.77</v>
      </c>
      <c r="AR77" s="8">
        <v>6.31</v>
      </c>
      <c r="AS77" s="8">
        <v>6.56</v>
      </c>
      <c r="AT77" s="8">
        <v>0</v>
      </c>
      <c r="AU77" s="8">
        <v>6.54</v>
      </c>
      <c r="AV77" s="8">
        <v>9.0500000000000007</v>
      </c>
      <c r="AW77" s="8">
        <v>0</v>
      </c>
      <c r="AX77" s="8">
        <v>0</v>
      </c>
      <c r="AY77">
        <f t="shared" si="6"/>
        <v>27</v>
      </c>
      <c r="AZ77">
        <f t="shared" si="7"/>
        <v>1</v>
      </c>
      <c r="BA77">
        <f t="shared" si="8"/>
        <v>1</v>
      </c>
      <c r="BB77" s="8">
        <f t="shared" si="9"/>
        <v>3.2173333333333334</v>
      </c>
      <c r="BC77" s="8">
        <f>IF(BB77=-9999,-9999,STDEV(U77:AX77))</f>
        <v>2.0145059004600863</v>
      </c>
      <c r="BD77" s="8">
        <f t="shared" si="10"/>
        <v>9.0500000000000007</v>
      </c>
      <c r="BE77" s="8">
        <f t="shared" si="11"/>
        <v>0</v>
      </c>
    </row>
    <row r="78" spans="1:57" x14ac:dyDescent="0.25">
      <c r="A78">
        <v>301</v>
      </c>
      <c r="B78" t="s">
        <v>8</v>
      </c>
      <c r="C78" t="s">
        <v>472</v>
      </c>
      <c r="D78" t="s">
        <v>306</v>
      </c>
      <c r="E78" t="s">
        <v>473</v>
      </c>
      <c r="F78" t="s">
        <v>307</v>
      </c>
      <c r="G78" t="s">
        <v>591</v>
      </c>
      <c r="H78">
        <v>1509</v>
      </c>
      <c r="I78">
        <v>1509</v>
      </c>
      <c r="J78">
        <v>1509</v>
      </c>
      <c r="K78" t="s">
        <v>307</v>
      </c>
      <c r="L78" t="s">
        <v>307</v>
      </c>
      <c r="M78">
        <v>15</v>
      </c>
      <c r="N78">
        <v>0.92761899999999997</v>
      </c>
      <c r="O78">
        <v>5.6455630000000001</v>
      </c>
      <c r="P78" t="s">
        <v>99</v>
      </c>
      <c r="Q78">
        <v>356180900</v>
      </c>
      <c r="R78" t="s">
        <v>306</v>
      </c>
      <c r="S78" t="s">
        <v>307</v>
      </c>
      <c r="T78">
        <v>203</v>
      </c>
      <c r="U78" s="8">
        <v>3.75</v>
      </c>
      <c r="V78" s="8">
        <v>3.56</v>
      </c>
      <c r="W78" s="8">
        <v>3.66</v>
      </c>
      <c r="X78" s="8">
        <v>3.27</v>
      </c>
      <c r="Y78" s="8">
        <v>3.23</v>
      </c>
      <c r="Z78" s="8">
        <v>2.91</v>
      </c>
      <c r="AA78" s="8">
        <v>2.5099999999999998</v>
      </c>
      <c r="AB78" s="8">
        <v>3.88</v>
      </c>
      <c r="AC78" s="8">
        <v>2.68</v>
      </c>
      <c r="AD78" s="8">
        <v>2.0499999999999998</v>
      </c>
      <c r="AE78" s="8">
        <v>1.99</v>
      </c>
      <c r="AF78" s="8">
        <v>1.96</v>
      </c>
      <c r="AG78" s="8">
        <v>1.97</v>
      </c>
      <c r="AH78" s="8">
        <v>2.0299999999999998</v>
      </c>
      <c r="AI78" s="8">
        <v>2.21</v>
      </c>
      <c r="AJ78" s="8">
        <v>2.57</v>
      </c>
      <c r="AK78" s="8">
        <v>3.95</v>
      </c>
      <c r="AL78" s="8">
        <v>4.0999999999999996</v>
      </c>
      <c r="AM78" s="8">
        <v>8.8800000000000008</v>
      </c>
      <c r="AN78" s="8">
        <v>4.3899999999999997</v>
      </c>
      <c r="AO78" s="8">
        <v>5.19</v>
      </c>
      <c r="AP78" s="8">
        <v>4.57</v>
      </c>
      <c r="AQ78" s="8">
        <v>6.45</v>
      </c>
      <c r="AR78" s="8">
        <v>5.82</v>
      </c>
      <c r="AS78" s="8">
        <v>7.32</v>
      </c>
      <c r="AT78" s="8">
        <v>0</v>
      </c>
      <c r="AU78" s="8">
        <v>6.08</v>
      </c>
      <c r="AV78" s="8">
        <v>4.88</v>
      </c>
      <c r="AW78" s="8">
        <v>0</v>
      </c>
      <c r="AX78" s="8">
        <v>0</v>
      </c>
      <c r="AY78">
        <f t="shared" si="6"/>
        <v>27</v>
      </c>
      <c r="AZ78">
        <f t="shared" si="7"/>
        <v>1</v>
      </c>
      <c r="BA78">
        <f t="shared" si="8"/>
        <v>1</v>
      </c>
      <c r="BB78" s="8">
        <f t="shared" si="9"/>
        <v>3.5286666666666666</v>
      </c>
      <c r="BC78" s="8">
        <f>IF(BB78=-9999,-9999,STDEV(U78:AX78))</f>
        <v>2.071239397963974</v>
      </c>
      <c r="BD78" s="8">
        <f t="shared" si="10"/>
        <v>8.8800000000000008</v>
      </c>
      <c r="BE78" s="8">
        <f t="shared" si="11"/>
        <v>0</v>
      </c>
    </row>
    <row r="79" spans="1:57" x14ac:dyDescent="0.25">
      <c r="A79">
        <v>302</v>
      </c>
      <c r="B79" t="s">
        <v>8</v>
      </c>
      <c r="C79" t="s">
        <v>472</v>
      </c>
      <c r="D79" t="s">
        <v>306</v>
      </c>
      <c r="E79" t="s">
        <v>473</v>
      </c>
      <c r="F79" t="s">
        <v>593</v>
      </c>
      <c r="G79" t="s">
        <v>473</v>
      </c>
      <c r="H79">
        <v>1510</v>
      </c>
      <c r="I79">
        <v>1510</v>
      </c>
      <c r="J79">
        <v>1510</v>
      </c>
      <c r="K79" t="s">
        <v>593</v>
      </c>
      <c r="L79" t="s">
        <v>334</v>
      </c>
      <c r="M79">
        <v>15</v>
      </c>
      <c r="N79">
        <v>0.94922200000000001</v>
      </c>
      <c r="O79">
        <v>5.9104140000000003</v>
      </c>
      <c r="P79" t="s">
        <v>99</v>
      </c>
      <c r="Q79">
        <v>356181000</v>
      </c>
      <c r="R79" t="s">
        <v>306</v>
      </c>
      <c r="S79" t="s">
        <v>334</v>
      </c>
      <c r="T79">
        <v>204</v>
      </c>
      <c r="U79" s="8">
        <v>1.23</v>
      </c>
      <c r="V79" s="8">
        <v>0</v>
      </c>
      <c r="W79" s="8">
        <v>0</v>
      </c>
      <c r="X79" s="8">
        <v>1.38</v>
      </c>
      <c r="Y79" s="8">
        <v>1.25</v>
      </c>
      <c r="Z79" s="8">
        <v>1.08</v>
      </c>
      <c r="AA79" s="8">
        <v>1.05</v>
      </c>
      <c r="AB79" s="8">
        <v>1.84</v>
      </c>
      <c r="AC79" s="8">
        <v>1.61</v>
      </c>
      <c r="AD79" s="8">
        <v>1.85</v>
      </c>
      <c r="AE79" s="8">
        <v>1.73</v>
      </c>
      <c r="AF79" s="8">
        <v>1.31</v>
      </c>
      <c r="AG79" s="8">
        <v>1.31</v>
      </c>
      <c r="AH79" s="8">
        <v>0</v>
      </c>
      <c r="AI79" s="8">
        <v>1.68</v>
      </c>
      <c r="AJ79" s="8">
        <v>1.45</v>
      </c>
      <c r="AK79" s="8">
        <v>2.17</v>
      </c>
      <c r="AL79" s="8">
        <v>2.41</v>
      </c>
      <c r="AM79" s="8">
        <v>3.13</v>
      </c>
      <c r="AN79" s="8">
        <v>2.85</v>
      </c>
      <c r="AO79" s="8">
        <v>3</v>
      </c>
      <c r="AP79" s="8">
        <v>7.73</v>
      </c>
      <c r="AQ79" s="8">
        <v>3.61</v>
      </c>
      <c r="AR79" s="8">
        <v>3.17</v>
      </c>
      <c r="AS79" s="8">
        <v>3.22</v>
      </c>
      <c r="AT79" s="8">
        <v>0</v>
      </c>
      <c r="AU79" s="8">
        <v>6.62</v>
      </c>
      <c r="AV79" s="8">
        <v>3.5</v>
      </c>
      <c r="AW79" s="8">
        <v>0</v>
      </c>
      <c r="AX79" s="8">
        <v>0</v>
      </c>
      <c r="AY79">
        <f t="shared" si="6"/>
        <v>24</v>
      </c>
      <c r="AZ79">
        <f t="shared" si="7"/>
        <v>1</v>
      </c>
      <c r="BA79">
        <f t="shared" si="8"/>
        <v>1</v>
      </c>
      <c r="BB79" s="8">
        <f t="shared" si="9"/>
        <v>2.0059999999999998</v>
      </c>
      <c r="BC79" s="8">
        <f>IF(BB79=-9999,-9999,STDEV(U79:AX79))</f>
        <v>1.8002961442208758</v>
      </c>
      <c r="BD79" s="8">
        <f t="shared" si="10"/>
        <v>7.73</v>
      </c>
      <c r="BE79" s="8">
        <f t="shared" si="11"/>
        <v>0</v>
      </c>
    </row>
    <row r="80" spans="1:57" x14ac:dyDescent="0.25">
      <c r="A80">
        <v>303</v>
      </c>
      <c r="B80" t="s">
        <v>8</v>
      </c>
      <c r="C80" t="s">
        <v>472</v>
      </c>
      <c r="D80" t="s">
        <v>306</v>
      </c>
      <c r="E80" t="s">
        <v>473</v>
      </c>
      <c r="F80" t="s">
        <v>340</v>
      </c>
      <c r="G80" t="s">
        <v>594</v>
      </c>
      <c r="H80">
        <v>1511</v>
      </c>
      <c r="I80">
        <v>1511</v>
      </c>
      <c r="J80">
        <v>1511</v>
      </c>
      <c r="K80" t="s">
        <v>340</v>
      </c>
      <c r="L80" t="s">
        <v>340</v>
      </c>
      <c r="M80">
        <v>15</v>
      </c>
      <c r="N80">
        <v>0.88909800000000005</v>
      </c>
      <c r="O80">
        <v>5.902628</v>
      </c>
      <c r="P80" t="s">
        <v>99</v>
      </c>
      <c r="Q80">
        <v>356181100</v>
      </c>
      <c r="R80" t="s">
        <v>306</v>
      </c>
      <c r="S80" t="s">
        <v>340</v>
      </c>
      <c r="T80">
        <v>205</v>
      </c>
      <c r="U80" s="8">
        <v>1.63</v>
      </c>
      <c r="V80" s="8">
        <v>1.52</v>
      </c>
      <c r="W80" s="8">
        <v>1.69</v>
      </c>
      <c r="X80" s="8">
        <v>2.13</v>
      </c>
      <c r="Y80" s="8">
        <v>2.13</v>
      </c>
      <c r="Z80" s="8">
        <v>2.71</v>
      </c>
      <c r="AA80" s="8">
        <v>3.69</v>
      </c>
      <c r="AB80" s="8">
        <v>4.62</v>
      </c>
      <c r="AC80" s="8">
        <v>6.96</v>
      </c>
      <c r="AD80" s="8">
        <v>8.31</v>
      </c>
      <c r="AE80" s="8">
        <v>6.18</v>
      </c>
      <c r="AF80" s="8">
        <v>8.2799999999999994</v>
      </c>
      <c r="AG80" s="8">
        <v>11.52</v>
      </c>
      <c r="AH80" s="8">
        <v>13.53</v>
      </c>
      <c r="AI80" s="8">
        <v>14.28</v>
      </c>
      <c r="AJ80" s="8">
        <v>28.82</v>
      </c>
      <c r="AK80" s="8">
        <v>21.11</v>
      </c>
      <c r="AL80" s="8">
        <v>18.78</v>
      </c>
      <c r="AM80" s="8">
        <v>20.22</v>
      </c>
      <c r="AN80" s="8">
        <v>24.04</v>
      </c>
      <c r="AO80" s="8">
        <v>24.96</v>
      </c>
      <c r="AP80" s="8">
        <v>29.87</v>
      </c>
      <c r="AQ80" s="8">
        <v>20.65</v>
      </c>
      <c r="AR80" s="8">
        <v>16.149999999999999</v>
      </c>
      <c r="AS80" s="8">
        <v>19.57</v>
      </c>
      <c r="AT80" s="8">
        <v>0</v>
      </c>
      <c r="AU80" s="8">
        <v>23.62</v>
      </c>
      <c r="AV80" s="8">
        <v>17.57</v>
      </c>
      <c r="AW80" s="8">
        <v>0</v>
      </c>
      <c r="AX80" s="8">
        <v>0</v>
      </c>
      <c r="AY80">
        <f t="shared" si="6"/>
        <v>27</v>
      </c>
      <c r="AZ80">
        <f t="shared" si="7"/>
        <v>1</v>
      </c>
      <c r="BA80">
        <f t="shared" si="8"/>
        <v>1</v>
      </c>
      <c r="BB80" s="8">
        <f t="shared" si="9"/>
        <v>11.818</v>
      </c>
      <c r="BC80" s="8">
        <f>IF(BB80=-9999,-9999,STDEV(U80:AX80))</f>
        <v>9.6148715271062581</v>
      </c>
      <c r="BD80" s="8">
        <f t="shared" si="10"/>
        <v>29.87</v>
      </c>
      <c r="BE80" s="8">
        <f t="shared" si="11"/>
        <v>0</v>
      </c>
    </row>
    <row r="81" spans="1:57" x14ac:dyDescent="0.25">
      <c r="A81">
        <v>304</v>
      </c>
      <c r="B81" t="s">
        <v>8</v>
      </c>
      <c r="C81" t="s">
        <v>472</v>
      </c>
      <c r="D81" t="s">
        <v>306</v>
      </c>
      <c r="E81" t="s">
        <v>473</v>
      </c>
      <c r="F81" t="s">
        <v>315</v>
      </c>
      <c r="G81" t="s">
        <v>595</v>
      </c>
      <c r="H81">
        <v>1512</v>
      </c>
      <c r="I81">
        <v>1512</v>
      </c>
      <c r="J81">
        <v>1512</v>
      </c>
      <c r="K81" t="s">
        <v>315</v>
      </c>
      <c r="L81" t="s">
        <v>315</v>
      </c>
      <c r="M81">
        <v>15</v>
      </c>
      <c r="N81">
        <v>1.312163</v>
      </c>
      <c r="O81">
        <v>8.4534409999999998</v>
      </c>
      <c r="P81" t="s">
        <v>99</v>
      </c>
      <c r="Q81">
        <v>356181200</v>
      </c>
      <c r="R81" t="s">
        <v>306</v>
      </c>
      <c r="S81" t="s">
        <v>315</v>
      </c>
      <c r="T81">
        <v>206</v>
      </c>
      <c r="U81" s="8">
        <v>16.75</v>
      </c>
      <c r="V81" s="8">
        <v>18.41</v>
      </c>
      <c r="W81" s="8">
        <v>18.850000000000001</v>
      </c>
      <c r="X81" s="8">
        <v>18.55</v>
      </c>
      <c r="Y81" s="8">
        <v>19.07</v>
      </c>
      <c r="Z81" s="8">
        <v>19.37</v>
      </c>
      <c r="AA81" s="8">
        <v>16.82</v>
      </c>
      <c r="AB81" s="8">
        <v>19.7</v>
      </c>
      <c r="AC81" s="8">
        <v>23.11</v>
      </c>
      <c r="AD81" s="8">
        <v>23.48</v>
      </c>
      <c r="AE81" s="8">
        <v>25.01</v>
      </c>
      <c r="AF81" s="8">
        <v>23.53</v>
      </c>
      <c r="AG81" s="8">
        <v>24.69</v>
      </c>
      <c r="AH81" s="8">
        <v>28.59</v>
      </c>
      <c r="AI81" s="8">
        <v>25.27</v>
      </c>
      <c r="AJ81" s="8">
        <v>27.82</v>
      </c>
      <c r="AK81" s="8">
        <v>35.630000000000003</v>
      </c>
      <c r="AL81" s="8">
        <v>38.07</v>
      </c>
      <c r="AM81" s="8">
        <v>33.26</v>
      </c>
      <c r="AN81" s="8">
        <v>43.51</v>
      </c>
      <c r="AO81" s="8">
        <v>39.450000000000003</v>
      </c>
      <c r="AP81" s="8">
        <v>48.94</v>
      </c>
      <c r="AQ81" s="8">
        <v>55.7</v>
      </c>
      <c r="AR81" s="8">
        <v>58.12</v>
      </c>
      <c r="AS81" s="8">
        <v>58.18</v>
      </c>
      <c r="AT81" s="8">
        <v>0</v>
      </c>
      <c r="AU81" s="8">
        <v>59.87</v>
      </c>
      <c r="AV81" s="8">
        <v>56.5</v>
      </c>
      <c r="AW81" s="8">
        <v>0</v>
      </c>
      <c r="AX81" s="8">
        <v>0</v>
      </c>
      <c r="AY81">
        <f t="shared" si="6"/>
        <v>27</v>
      </c>
      <c r="AZ81">
        <f t="shared" si="7"/>
        <v>1</v>
      </c>
      <c r="BA81">
        <f t="shared" si="8"/>
        <v>1</v>
      </c>
      <c r="BB81" s="8">
        <f t="shared" si="9"/>
        <v>29.208333333333329</v>
      </c>
      <c r="BC81" s="8">
        <f>IF(BB81=-9999,-9999,STDEV(U81:AX81))</f>
        <v>17.171176748247067</v>
      </c>
      <c r="BD81" s="8">
        <f t="shared" si="10"/>
        <v>59.87</v>
      </c>
      <c r="BE81" s="8">
        <f t="shared" si="11"/>
        <v>0</v>
      </c>
    </row>
    <row r="82" spans="1:57" x14ac:dyDescent="0.25">
      <c r="A82">
        <v>305</v>
      </c>
      <c r="B82" t="s">
        <v>8</v>
      </c>
      <c r="C82" t="s">
        <v>472</v>
      </c>
      <c r="D82" t="s">
        <v>306</v>
      </c>
      <c r="E82" t="s">
        <v>596</v>
      </c>
      <c r="F82" t="s">
        <v>308</v>
      </c>
      <c r="G82" t="s">
        <v>597</v>
      </c>
      <c r="H82">
        <v>1513</v>
      </c>
      <c r="I82">
        <v>1513</v>
      </c>
      <c r="J82">
        <v>1513</v>
      </c>
      <c r="K82" t="s">
        <v>308</v>
      </c>
      <c r="L82" t="s">
        <v>308</v>
      </c>
      <c r="M82">
        <v>15</v>
      </c>
      <c r="N82">
        <v>0.76278299999999999</v>
      </c>
      <c r="O82">
        <v>5.5753950000000003</v>
      </c>
      <c r="P82" t="s">
        <v>99</v>
      </c>
      <c r="Q82">
        <v>356181300</v>
      </c>
      <c r="R82" t="s">
        <v>306</v>
      </c>
      <c r="S82" t="s">
        <v>308</v>
      </c>
      <c r="T82">
        <v>207</v>
      </c>
      <c r="U82" s="8">
        <v>1.34</v>
      </c>
      <c r="V82" s="8">
        <v>1.1000000000000001</v>
      </c>
      <c r="W82" s="8">
        <v>0</v>
      </c>
      <c r="X82" s="8">
        <v>1.17</v>
      </c>
      <c r="Y82" s="8">
        <v>1.29</v>
      </c>
      <c r="Z82" s="8">
        <v>1.74</v>
      </c>
      <c r="AA82" s="8">
        <v>1.67</v>
      </c>
      <c r="AB82" s="8">
        <v>4.32</v>
      </c>
      <c r="AC82" s="8">
        <v>3.37</v>
      </c>
      <c r="AD82" s="8">
        <v>3.61</v>
      </c>
      <c r="AE82" s="8">
        <v>3.04</v>
      </c>
      <c r="AF82" s="8">
        <v>2.81</v>
      </c>
      <c r="AG82" s="8">
        <v>2.92</v>
      </c>
      <c r="AH82" s="8">
        <v>1.59</v>
      </c>
      <c r="AI82" s="8">
        <v>2.04</v>
      </c>
      <c r="AJ82" s="8">
        <v>5.17</v>
      </c>
      <c r="AK82" s="8">
        <v>4.6900000000000004</v>
      </c>
      <c r="AL82" s="8">
        <v>7.5</v>
      </c>
      <c r="AM82" s="8">
        <v>6.66</v>
      </c>
      <c r="AN82" s="8">
        <v>5.92</v>
      </c>
      <c r="AO82" s="8">
        <v>6.19</v>
      </c>
      <c r="AP82" s="8">
        <v>5.8</v>
      </c>
      <c r="AQ82" s="8">
        <v>7.12</v>
      </c>
      <c r="AR82" s="8">
        <v>7.45</v>
      </c>
      <c r="AS82" s="8">
        <v>7.56</v>
      </c>
      <c r="AT82" s="8">
        <v>0</v>
      </c>
      <c r="AU82" s="8">
        <v>5.54</v>
      </c>
      <c r="AV82" s="8">
        <v>6.79</v>
      </c>
      <c r="AW82" s="8">
        <v>0</v>
      </c>
      <c r="AX82" s="8">
        <v>0</v>
      </c>
      <c r="AY82">
        <f t="shared" si="6"/>
        <v>26</v>
      </c>
      <c r="AZ82">
        <f t="shared" si="7"/>
        <v>1</v>
      </c>
      <c r="BA82">
        <f t="shared" si="8"/>
        <v>1</v>
      </c>
      <c r="BB82" s="8">
        <f t="shared" si="9"/>
        <v>3.6133333333333342</v>
      </c>
      <c r="BC82" s="8">
        <f>IF(BB82=-9999,-9999,STDEV(U82:AX82))</f>
        <v>2.5734336827554394</v>
      </c>
      <c r="BD82" s="8">
        <f t="shared" si="10"/>
        <v>7.56</v>
      </c>
      <c r="BE82" s="8">
        <f t="shared" si="11"/>
        <v>0</v>
      </c>
    </row>
    <row r="83" spans="1:57" x14ac:dyDescent="0.25">
      <c r="A83">
        <v>309</v>
      </c>
      <c r="B83" t="s">
        <v>8</v>
      </c>
      <c r="C83" t="s">
        <v>472</v>
      </c>
      <c r="D83" t="s">
        <v>100</v>
      </c>
      <c r="E83" t="s">
        <v>473</v>
      </c>
      <c r="F83" t="s">
        <v>102</v>
      </c>
      <c r="G83" t="s">
        <v>599</v>
      </c>
      <c r="H83">
        <v>1601</v>
      </c>
      <c r="I83">
        <v>1601</v>
      </c>
      <c r="J83">
        <v>1601</v>
      </c>
      <c r="K83" t="s">
        <v>102</v>
      </c>
      <c r="L83" t="s">
        <v>102</v>
      </c>
      <c r="M83">
        <v>16</v>
      </c>
      <c r="N83">
        <v>0.58166300000000004</v>
      </c>
      <c r="O83">
        <v>3.4925480000000002</v>
      </c>
      <c r="P83" t="s">
        <v>99</v>
      </c>
      <c r="Q83">
        <v>356190100</v>
      </c>
      <c r="R83" t="s">
        <v>100</v>
      </c>
      <c r="S83" t="s">
        <v>102</v>
      </c>
      <c r="T83">
        <v>208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>
        <f t="shared" si="6"/>
        <v>0</v>
      </c>
      <c r="AZ83">
        <f t="shared" si="7"/>
        <v>0</v>
      </c>
      <c r="BA83">
        <f t="shared" si="8"/>
        <v>0</v>
      </c>
      <c r="BB83" s="8">
        <f t="shared" si="9"/>
        <v>0</v>
      </c>
      <c r="BC83" s="8">
        <f>IF(BB83=-9999,-9999,STDEV(U83:AX83))</f>
        <v>0</v>
      </c>
      <c r="BD83" s="8">
        <f t="shared" si="10"/>
        <v>0</v>
      </c>
      <c r="BE83" s="8">
        <f t="shared" si="11"/>
        <v>0</v>
      </c>
    </row>
    <row r="84" spans="1:57" x14ac:dyDescent="0.25">
      <c r="A84">
        <v>310</v>
      </c>
      <c r="B84" t="s">
        <v>8</v>
      </c>
      <c r="C84" t="s">
        <v>472</v>
      </c>
      <c r="D84" t="s">
        <v>100</v>
      </c>
      <c r="E84" t="s">
        <v>600</v>
      </c>
      <c r="F84" t="s">
        <v>116</v>
      </c>
      <c r="G84" t="s">
        <v>601</v>
      </c>
      <c r="H84">
        <v>1602</v>
      </c>
      <c r="I84">
        <v>1602</v>
      </c>
      <c r="J84">
        <v>1602</v>
      </c>
      <c r="K84" t="s">
        <v>116</v>
      </c>
      <c r="L84" t="s">
        <v>116</v>
      </c>
      <c r="M84">
        <v>16</v>
      </c>
      <c r="N84">
        <v>0.47828100000000001</v>
      </c>
      <c r="O84">
        <v>4.0437560000000001</v>
      </c>
      <c r="P84" t="s">
        <v>99</v>
      </c>
      <c r="Q84">
        <v>356190200</v>
      </c>
      <c r="R84" t="s">
        <v>100</v>
      </c>
      <c r="S84" t="s">
        <v>116</v>
      </c>
      <c r="T84">
        <v>209</v>
      </c>
      <c r="U84" s="8">
        <v>0</v>
      </c>
      <c r="V84" s="8">
        <v>3.3</v>
      </c>
      <c r="W84" s="8">
        <v>3.3</v>
      </c>
      <c r="X84" s="8">
        <v>2.1</v>
      </c>
      <c r="Y84" s="8">
        <v>1.2</v>
      </c>
      <c r="Z84" s="8">
        <v>1.3</v>
      </c>
      <c r="AA84" s="8">
        <v>1.4</v>
      </c>
      <c r="AB84" s="8">
        <v>1.7</v>
      </c>
      <c r="AC84" s="8">
        <v>2.8</v>
      </c>
      <c r="AD84" s="8">
        <v>4.5</v>
      </c>
      <c r="AE84" s="8">
        <v>4.5</v>
      </c>
      <c r="AF84" s="8">
        <v>2.1</v>
      </c>
      <c r="AG84" s="8">
        <v>1.1000000000000001</v>
      </c>
      <c r="AH84" s="8">
        <v>0</v>
      </c>
      <c r="AI84" s="8">
        <v>1.3</v>
      </c>
      <c r="AJ84" s="8">
        <v>0</v>
      </c>
      <c r="AK84" s="8">
        <v>1.3</v>
      </c>
      <c r="AL84" s="8">
        <v>0</v>
      </c>
      <c r="AM84" s="8">
        <v>0</v>
      </c>
      <c r="AN84" s="8">
        <v>1.3</v>
      </c>
      <c r="AO84" s="8">
        <v>1.3</v>
      </c>
      <c r="AP84" s="8">
        <v>2.5</v>
      </c>
      <c r="AQ84" s="8">
        <v>1.3</v>
      </c>
      <c r="AR84" s="8">
        <v>1.3</v>
      </c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>
        <f t="shared" si="6"/>
        <v>19</v>
      </c>
      <c r="AZ84">
        <f t="shared" si="7"/>
        <v>1</v>
      </c>
      <c r="BA84">
        <f t="shared" si="8"/>
        <v>1</v>
      </c>
      <c r="BB84" s="8">
        <f t="shared" si="9"/>
        <v>1.3199999999999998</v>
      </c>
      <c r="BC84" s="8">
        <f>IF(BB84=-9999,-9999,STDEV(U84:AX84))</f>
        <v>1.3422574910998979</v>
      </c>
      <c r="BD84" s="8">
        <f t="shared" si="10"/>
        <v>4.5</v>
      </c>
      <c r="BE84" s="8">
        <f t="shared" si="11"/>
        <v>0</v>
      </c>
    </row>
    <row r="85" spans="1:57" x14ac:dyDescent="0.25">
      <c r="A85">
        <v>313</v>
      </c>
      <c r="B85" t="s">
        <v>8</v>
      </c>
      <c r="C85" t="s">
        <v>472</v>
      </c>
      <c r="D85" t="s">
        <v>100</v>
      </c>
      <c r="E85" t="s">
        <v>602</v>
      </c>
      <c r="F85" t="s">
        <v>101</v>
      </c>
      <c r="G85" t="s">
        <v>603</v>
      </c>
      <c r="H85">
        <v>1604</v>
      </c>
      <c r="I85">
        <v>1604</v>
      </c>
      <c r="J85">
        <v>1604</v>
      </c>
      <c r="K85" t="s">
        <v>101</v>
      </c>
      <c r="L85" t="s">
        <v>101</v>
      </c>
      <c r="M85">
        <v>16</v>
      </c>
      <c r="N85">
        <v>0.36722500000000002</v>
      </c>
      <c r="O85">
        <v>3.5595129999999999</v>
      </c>
      <c r="P85" t="s">
        <v>99</v>
      </c>
      <c r="Q85">
        <v>356190500</v>
      </c>
      <c r="R85" t="s">
        <v>100</v>
      </c>
      <c r="S85" t="s">
        <v>101</v>
      </c>
      <c r="T85">
        <v>212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AV85" s="8">
        <v>0</v>
      </c>
      <c r="AW85" s="8">
        <v>0</v>
      </c>
      <c r="AX85" s="8">
        <v>0</v>
      </c>
      <c r="AY85">
        <f t="shared" si="6"/>
        <v>0</v>
      </c>
      <c r="AZ85">
        <f t="shared" si="7"/>
        <v>0</v>
      </c>
      <c r="BA85">
        <f t="shared" si="8"/>
        <v>0</v>
      </c>
      <c r="BB85" s="8">
        <f t="shared" si="9"/>
        <v>0</v>
      </c>
      <c r="BC85" s="8">
        <f>IF(BB85=-9999,-9999,STDEV(U85:AX85))</f>
        <v>0</v>
      </c>
      <c r="BD85" s="8">
        <f t="shared" si="10"/>
        <v>0</v>
      </c>
      <c r="BE85" s="8">
        <f t="shared" si="11"/>
        <v>0</v>
      </c>
    </row>
    <row r="86" spans="1:57" x14ac:dyDescent="0.25">
      <c r="A86">
        <v>312</v>
      </c>
      <c r="B86" t="s">
        <v>8</v>
      </c>
      <c r="C86" t="s">
        <v>472</v>
      </c>
      <c r="D86" t="s">
        <v>100</v>
      </c>
      <c r="E86" t="s">
        <v>604</v>
      </c>
      <c r="F86" t="s">
        <v>105</v>
      </c>
      <c r="G86" t="s">
        <v>605</v>
      </c>
      <c r="H86">
        <v>1605</v>
      </c>
      <c r="I86">
        <v>1605</v>
      </c>
      <c r="J86">
        <v>1605</v>
      </c>
      <c r="K86" t="s">
        <v>105</v>
      </c>
      <c r="L86" t="s">
        <v>105</v>
      </c>
      <c r="M86">
        <v>16</v>
      </c>
      <c r="N86">
        <v>0.77373199999999998</v>
      </c>
      <c r="O86">
        <v>5.6695690000000001</v>
      </c>
      <c r="P86" t="s">
        <v>99</v>
      </c>
      <c r="Q86">
        <v>356190400</v>
      </c>
      <c r="R86" t="s">
        <v>100</v>
      </c>
      <c r="S86" t="s">
        <v>105</v>
      </c>
      <c r="T86">
        <v>211</v>
      </c>
      <c r="U86" s="8">
        <v>0</v>
      </c>
      <c r="V86" s="8">
        <v>4.7</v>
      </c>
      <c r="W86" s="8">
        <v>3.5</v>
      </c>
      <c r="X86" s="8">
        <v>1.7</v>
      </c>
      <c r="Y86" s="8">
        <v>0</v>
      </c>
      <c r="Z86" s="8">
        <v>1.5</v>
      </c>
      <c r="AA86" s="8">
        <v>1.3</v>
      </c>
      <c r="AB86" s="8">
        <v>2.4</v>
      </c>
      <c r="AC86" s="8">
        <v>1.4</v>
      </c>
      <c r="AD86" s="8">
        <v>1.9</v>
      </c>
      <c r="AE86" s="8">
        <v>1.6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1.7</v>
      </c>
      <c r="AL86" s="8">
        <v>1.7</v>
      </c>
      <c r="AM86" s="8">
        <v>0</v>
      </c>
      <c r="AN86" s="8">
        <v>1.7</v>
      </c>
      <c r="AO86" s="8">
        <v>1.7</v>
      </c>
      <c r="AP86" s="8">
        <v>2.5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>
        <f t="shared" si="6"/>
        <v>14</v>
      </c>
      <c r="AZ86">
        <f t="shared" si="7"/>
        <v>1</v>
      </c>
      <c r="BA86">
        <f t="shared" si="8"/>
        <v>1</v>
      </c>
      <c r="BB86" s="8">
        <f t="shared" si="9"/>
        <v>0.97666666666666657</v>
      </c>
      <c r="BC86" s="8">
        <f>IF(BB86=-9999,-9999,STDEV(U86:AX86))</f>
        <v>1.2353090729639797</v>
      </c>
      <c r="BD86" s="8">
        <f t="shared" si="10"/>
        <v>4.7</v>
      </c>
      <c r="BE86" s="8">
        <f t="shared" si="11"/>
        <v>0</v>
      </c>
    </row>
    <row r="87" spans="1:57" x14ac:dyDescent="0.25">
      <c r="A87">
        <v>314</v>
      </c>
      <c r="B87" t="s">
        <v>8</v>
      </c>
      <c r="C87" t="s">
        <v>472</v>
      </c>
      <c r="D87" t="s">
        <v>100</v>
      </c>
      <c r="E87" t="s">
        <v>473</v>
      </c>
      <c r="F87" t="s">
        <v>103</v>
      </c>
      <c r="G87" t="s">
        <v>607</v>
      </c>
      <c r="H87">
        <v>1606</v>
      </c>
      <c r="I87">
        <v>1606</v>
      </c>
      <c r="J87">
        <v>1606</v>
      </c>
      <c r="K87" t="s">
        <v>103</v>
      </c>
      <c r="L87" t="s">
        <v>103</v>
      </c>
      <c r="M87">
        <v>16</v>
      </c>
      <c r="N87">
        <v>0.36972100000000002</v>
      </c>
      <c r="O87">
        <v>3.51789</v>
      </c>
      <c r="P87" t="s">
        <v>99</v>
      </c>
      <c r="Q87">
        <v>356190600</v>
      </c>
      <c r="R87" t="s">
        <v>100</v>
      </c>
      <c r="S87" t="s">
        <v>103</v>
      </c>
      <c r="T87">
        <v>213</v>
      </c>
      <c r="U87" s="8">
        <v>0</v>
      </c>
      <c r="V87" s="8">
        <v>4</v>
      </c>
      <c r="W87" s="8">
        <v>4.5999999999999996</v>
      </c>
      <c r="X87" s="8">
        <v>4.7</v>
      </c>
      <c r="Y87" s="8">
        <v>2.4</v>
      </c>
      <c r="Z87" s="8">
        <v>2.7</v>
      </c>
      <c r="AA87" s="8">
        <v>2.6</v>
      </c>
      <c r="AB87" s="8">
        <v>2.1</v>
      </c>
      <c r="AC87" s="8">
        <v>0</v>
      </c>
      <c r="AD87" s="8">
        <v>2</v>
      </c>
      <c r="AE87" s="8">
        <v>2</v>
      </c>
      <c r="AF87" s="8">
        <v>2</v>
      </c>
      <c r="AG87" s="8">
        <v>3</v>
      </c>
      <c r="AH87" s="8">
        <v>2</v>
      </c>
      <c r="AI87" s="8">
        <v>2</v>
      </c>
      <c r="AJ87" s="8">
        <v>3</v>
      </c>
      <c r="AK87" s="8">
        <v>2</v>
      </c>
      <c r="AL87" s="8">
        <v>2</v>
      </c>
      <c r="AM87" s="8">
        <v>2</v>
      </c>
      <c r="AN87" s="8">
        <v>3</v>
      </c>
      <c r="AO87" s="8">
        <v>4</v>
      </c>
      <c r="AP87" s="8">
        <v>3</v>
      </c>
      <c r="AQ87" s="8">
        <v>3</v>
      </c>
      <c r="AR87" s="8">
        <v>3</v>
      </c>
      <c r="AS87" s="8">
        <v>2.5</v>
      </c>
      <c r="AT87" s="8">
        <v>2.6</v>
      </c>
      <c r="AU87" s="8">
        <v>3.2</v>
      </c>
      <c r="AV87" s="8">
        <v>2.8</v>
      </c>
      <c r="AW87" s="8">
        <v>3.6</v>
      </c>
      <c r="AX87" s="8">
        <v>0</v>
      </c>
      <c r="AY87">
        <f t="shared" si="6"/>
        <v>27</v>
      </c>
      <c r="AZ87">
        <f t="shared" si="7"/>
        <v>1</v>
      </c>
      <c r="BA87">
        <f t="shared" si="8"/>
        <v>1</v>
      </c>
      <c r="BB87" s="8">
        <f t="shared" si="9"/>
        <v>2.5266666666666664</v>
      </c>
      <c r="BC87" s="8">
        <f>IF(BB87=-9999,-9999,STDEV(U87:AX87))</f>
        <v>1.1446828602607428</v>
      </c>
      <c r="BD87" s="8">
        <f t="shared" si="10"/>
        <v>4.7</v>
      </c>
      <c r="BE87" s="8">
        <f t="shared" si="11"/>
        <v>0</v>
      </c>
    </row>
    <row r="88" spans="1:57" x14ac:dyDescent="0.25">
      <c r="A88">
        <v>315</v>
      </c>
      <c r="B88" t="s">
        <v>8</v>
      </c>
      <c r="C88" t="s">
        <v>472</v>
      </c>
      <c r="D88" t="s">
        <v>100</v>
      </c>
      <c r="E88" t="s">
        <v>608</v>
      </c>
      <c r="F88" t="s">
        <v>104</v>
      </c>
      <c r="G88" t="s">
        <v>609</v>
      </c>
      <c r="H88">
        <v>1607</v>
      </c>
      <c r="I88">
        <v>1607</v>
      </c>
      <c r="J88">
        <v>1607</v>
      </c>
      <c r="K88" t="s">
        <v>104</v>
      </c>
      <c r="L88" t="s">
        <v>104</v>
      </c>
      <c r="M88">
        <v>16</v>
      </c>
      <c r="N88">
        <v>0.31609700000000002</v>
      </c>
      <c r="O88">
        <v>3.3155060000000001</v>
      </c>
      <c r="P88" t="s">
        <v>99</v>
      </c>
      <c r="Q88">
        <v>356190700</v>
      </c>
      <c r="R88" t="s">
        <v>100</v>
      </c>
      <c r="S88" t="s">
        <v>104</v>
      </c>
      <c r="T88">
        <v>214</v>
      </c>
      <c r="U88" s="8">
        <v>22.9</v>
      </c>
      <c r="V88" s="8">
        <v>29.2</v>
      </c>
      <c r="W88" s="8">
        <v>30.5</v>
      </c>
      <c r="X88" s="8">
        <v>23.8</v>
      </c>
      <c r="Y88" s="8">
        <v>23.9</v>
      </c>
      <c r="Z88" s="8">
        <v>22.6</v>
      </c>
      <c r="AA88" s="8">
        <v>19.399999999999999</v>
      </c>
      <c r="AB88" s="8">
        <v>17.399999999999999</v>
      </c>
      <c r="AC88" s="8">
        <v>16</v>
      </c>
      <c r="AD88" s="8">
        <v>15</v>
      </c>
      <c r="AE88" s="8">
        <v>14</v>
      </c>
      <c r="AF88" s="8">
        <v>13</v>
      </c>
      <c r="AG88" s="8">
        <v>12</v>
      </c>
      <c r="AH88" s="8">
        <v>10</v>
      </c>
      <c r="AI88" s="8">
        <v>9</v>
      </c>
      <c r="AJ88" s="8">
        <v>8</v>
      </c>
      <c r="AK88" s="8">
        <v>6</v>
      </c>
      <c r="AL88" s="8">
        <v>4</v>
      </c>
      <c r="AM88" s="8">
        <v>3</v>
      </c>
      <c r="AN88" s="8">
        <v>3</v>
      </c>
      <c r="AO88" s="8">
        <v>3</v>
      </c>
      <c r="AP88" s="8">
        <v>0</v>
      </c>
      <c r="AQ88" s="8">
        <v>2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>
        <f t="shared" si="6"/>
        <v>22</v>
      </c>
      <c r="AZ88">
        <f t="shared" si="7"/>
        <v>1</v>
      </c>
      <c r="BA88">
        <f t="shared" si="8"/>
        <v>1</v>
      </c>
      <c r="BB88" s="8">
        <f t="shared" si="9"/>
        <v>10.256666666666666</v>
      </c>
      <c r="BC88" s="8">
        <f>IF(BB88=-9999,-9999,STDEV(U88:AX88))</f>
        <v>9.8205514043284499</v>
      </c>
      <c r="BD88" s="8">
        <f t="shared" si="10"/>
        <v>30.5</v>
      </c>
      <c r="BE88" s="8">
        <f t="shared" si="11"/>
        <v>0</v>
      </c>
    </row>
    <row r="89" spans="1:57" x14ac:dyDescent="0.25">
      <c r="A89">
        <v>316</v>
      </c>
      <c r="B89" t="s">
        <v>8</v>
      </c>
      <c r="C89" t="s">
        <v>472</v>
      </c>
      <c r="D89" t="s">
        <v>100</v>
      </c>
      <c r="E89" t="s">
        <v>473</v>
      </c>
      <c r="F89" t="s">
        <v>442</v>
      </c>
      <c r="G89" t="s">
        <v>610</v>
      </c>
      <c r="H89">
        <v>1608</v>
      </c>
      <c r="I89">
        <v>1608</v>
      </c>
      <c r="J89">
        <v>1608</v>
      </c>
      <c r="K89" t="s">
        <v>442</v>
      </c>
      <c r="L89" t="s">
        <v>442</v>
      </c>
      <c r="M89">
        <v>16</v>
      </c>
      <c r="N89">
        <v>0.161713</v>
      </c>
      <c r="O89">
        <v>2.4632830000000001</v>
      </c>
      <c r="P89" t="s">
        <v>99</v>
      </c>
      <c r="Q89">
        <v>356190800</v>
      </c>
      <c r="R89" t="s">
        <v>100</v>
      </c>
      <c r="S89" t="s">
        <v>442</v>
      </c>
      <c r="T89">
        <v>215</v>
      </c>
      <c r="U89" s="8">
        <v>15.2</v>
      </c>
      <c r="V89" s="8">
        <v>15.2</v>
      </c>
      <c r="W89" s="8">
        <v>15.5</v>
      </c>
      <c r="X89" s="8">
        <v>13.3</v>
      </c>
      <c r="Y89" s="8">
        <v>13.8</v>
      </c>
      <c r="Z89" s="8">
        <v>14.7</v>
      </c>
      <c r="AA89" s="8">
        <v>13.5</v>
      </c>
      <c r="AB89" s="8">
        <v>12.1</v>
      </c>
      <c r="AC89" s="8">
        <v>12</v>
      </c>
      <c r="AD89" s="8">
        <v>12</v>
      </c>
      <c r="AE89" s="8">
        <v>12</v>
      </c>
      <c r="AF89" s="8">
        <v>11</v>
      </c>
      <c r="AG89" s="8">
        <v>10</v>
      </c>
      <c r="AH89" s="8">
        <v>10</v>
      </c>
      <c r="AI89" s="8">
        <v>9</v>
      </c>
      <c r="AJ89" s="8">
        <v>9</v>
      </c>
      <c r="AK89" s="8">
        <v>8</v>
      </c>
      <c r="AL89" s="8">
        <v>6</v>
      </c>
      <c r="AM89" s="8">
        <v>4</v>
      </c>
      <c r="AN89" s="8">
        <v>5</v>
      </c>
      <c r="AO89" s="8">
        <v>4</v>
      </c>
      <c r="AP89" s="8">
        <v>3</v>
      </c>
      <c r="AQ89" s="8">
        <v>2</v>
      </c>
      <c r="AR89" s="8">
        <v>2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>
        <f t="shared" si="6"/>
        <v>24</v>
      </c>
      <c r="AZ89">
        <f t="shared" si="7"/>
        <v>1</v>
      </c>
      <c r="BA89">
        <f t="shared" si="8"/>
        <v>1</v>
      </c>
      <c r="BB89" s="8">
        <f t="shared" si="9"/>
        <v>7.7433333333333341</v>
      </c>
      <c r="BC89" s="8">
        <f>IF(BB89=-9999,-9999,STDEV(U89:AX89))</f>
        <v>5.5851825724694155</v>
      </c>
      <c r="BD89" s="8">
        <f t="shared" si="10"/>
        <v>15.5</v>
      </c>
      <c r="BE89" s="8">
        <f t="shared" si="11"/>
        <v>0</v>
      </c>
    </row>
    <row r="90" spans="1:57" x14ac:dyDescent="0.25">
      <c r="A90">
        <v>317</v>
      </c>
      <c r="B90" t="s">
        <v>8</v>
      </c>
      <c r="C90" t="s">
        <v>472</v>
      </c>
      <c r="D90" t="s">
        <v>100</v>
      </c>
      <c r="E90" t="s">
        <v>473</v>
      </c>
      <c r="F90" t="s">
        <v>108</v>
      </c>
      <c r="G90" t="s">
        <v>611</v>
      </c>
      <c r="H90">
        <v>1609</v>
      </c>
      <c r="I90">
        <v>1609</v>
      </c>
      <c r="J90">
        <v>1609</v>
      </c>
      <c r="K90" t="s">
        <v>108</v>
      </c>
      <c r="L90" t="s">
        <v>108</v>
      </c>
      <c r="M90">
        <v>16</v>
      </c>
      <c r="N90">
        <v>0.33040999999999998</v>
      </c>
      <c r="O90">
        <v>2.7950469999999998</v>
      </c>
      <c r="P90" t="s">
        <v>99</v>
      </c>
      <c r="Q90">
        <v>356190900</v>
      </c>
      <c r="R90" t="s">
        <v>100</v>
      </c>
      <c r="S90" t="s">
        <v>108</v>
      </c>
      <c r="T90">
        <v>216</v>
      </c>
      <c r="U90" s="8">
        <v>69.900000000000006</v>
      </c>
      <c r="V90" s="8">
        <v>74.7</v>
      </c>
      <c r="W90" s="8">
        <v>96.7</v>
      </c>
      <c r="X90" s="8">
        <v>66.400000000000006</v>
      </c>
      <c r="Y90" s="8">
        <v>62.1</v>
      </c>
      <c r="Z90" s="8">
        <v>63.1</v>
      </c>
      <c r="AA90" s="8">
        <v>58.1</v>
      </c>
      <c r="AB90" s="8">
        <v>53.4</v>
      </c>
      <c r="AC90" s="8">
        <v>55</v>
      </c>
      <c r="AD90" s="8">
        <v>52.5</v>
      </c>
      <c r="AE90" s="8">
        <v>49</v>
      </c>
      <c r="AF90" s="8">
        <v>45</v>
      </c>
      <c r="AG90" s="8">
        <v>47</v>
      </c>
      <c r="AH90" s="8">
        <v>30</v>
      </c>
      <c r="AI90" s="8">
        <v>30</v>
      </c>
      <c r="AJ90" s="8">
        <v>28</v>
      </c>
      <c r="AK90" s="8">
        <v>22</v>
      </c>
      <c r="AL90" s="8">
        <v>15</v>
      </c>
      <c r="AM90" s="8">
        <v>10</v>
      </c>
      <c r="AN90" s="8">
        <v>8</v>
      </c>
      <c r="AO90" s="8">
        <v>7</v>
      </c>
      <c r="AP90" s="8">
        <v>4</v>
      </c>
      <c r="AQ90" s="8">
        <v>3</v>
      </c>
      <c r="AR90" s="8">
        <v>2</v>
      </c>
      <c r="AS90" s="8">
        <v>1.5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>
        <f t="shared" si="6"/>
        <v>25</v>
      </c>
      <c r="AZ90">
        <f t="shared" si="7"/>
        <v>1</v>
      </c>
      <c r="BA90">
        <f t="shared" si="8"/>
        <v>1</v>
      </c>
      <c r="BB90" s="8">
        <f t="shared" si="9"/>
        <v>31.780000000000005</v>
      </c>
      <c r="BC90" s="8">
        <f>IF(BB90=-9999,-9999,STDEV(U90:AX90))</f>
        <v>28.735168888219231</v>
      </c>
      <c r="BD90" s="8">
        <f t="shared" si="10"/>
        <v>96.7</v>
      </c>
      <c r="BE90" s="8">
        <f t="shared" si="11"/>
        <v>0</v>
      </c>
    </row>
    <row r="91" spans="1:57" x14ac:dyDescent="0.25">
      <c r="A91">
        <v>318</v>
      </c>
      <c r="B91" t="s">
        <v>8</v>
      </c>
      <c r="C91" t="s">
        <v>472</v>
      </c>
      <c r="D91" t="s">
        <v>100</v>
      </c>
      <c r="E91" t="s">
        <v>473</v>
      </c>
      <c r="F91" t="s">
        <v>114</v>
      </c>
      <c r="G91" t="s">
        <v>612</v>
      </c>
      <c r="H91">
        <v>1610</v>
      </c>
      <c r="I91">
        <v>1610</v>
      </c>
      <c r="J91">
        <v>1610</v>
      </c>
      <c r="K91" t="s">
        <v>114</v>
      </c>
      <c r="L91" t="s">
        <v>114</v>
      </c>
      <c r="M91">
        <v>16</v>
      </c>
      <c r="N91">
        <v>0.37981399999999998</v>
      </c>
      <c r="O91">
        <v>4.6615060000000001</v>
      </c>
      <c r="P91" t="s">
        <v>99</v>
      </c>
      <c r="Q91">
        <v>356191000</v>
      </c>
      <c r="R91" t="s">
        <v>100</v>
      </c>
      <c r="S91" t="s">
        <v>114</v>
      </c>
      <c r="T91">
        <v>217</v>
      </c>
      <c r="U91" s="8">
        <v>27.9</v>
      </c>
      <c r="V91" s="8">
        <v>34.200000000000003</v>
      </c>
      <c r="W91" s="8">
        <v>33.299999999999997</v>
      </c>
      <c r="X91" s="8">
        <v>29.4</v>
      </c>
      <c r="Y91" s="8">
        <v>28.6</v>
      </c>
      <c r="Z91" s="8">
        <v>27.4</v>
      </c>
      <c r="AA91" s="8">
        <v>26</v>
      </c>
      <c r="AB91" s="8">
        <v>27</v>
      </c>
      <c r="AC91" s="8">
        <v>30</v>
      </c>
      <c r="AD91" s="8">
        <v>30</v>
      </c>
      <c r="AE91" s="8">
        <v>29</v>
      </c>
      <c r="AF91" s="8">
        <v>26</v>
      </c>
      <c r="AG91" s="8">
        <v>23</v>
      </c>
      <c r="AH91" s="8">
        <v>16</v>
      </c>
      <c r="AI91" s="8">
        <v>14</v>
      </c>
      <c r="AJ91" s="8">
        <v>17</v>
      </c>
      <c r="AK91" s="8">
        <v>13</v>
      </c>
      <c r="AL91" s="8">
        <v>10</v>
      </c>
      <c r="AM91" s="8">
        <v>9</v>
      </c>
      <c r="AN91" s="8">
        <v>8</v>
      </c>
      <c r="AO91" s="8">
        <v>6</v>
      </c>
      <c r="AP91" s="8">
        <v>3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>
        <f t="shared" si="6"/>
        <v>22</v>
      </c>
      <c r="AZ91">
        <f t="shared" si="7"/>
        <v>1</v>
      </c>
      <c r="BA91">
        <f t="shared" si="8"/>
        <v>1</v>
      </c>
      <c r="BB91" s="8">
        <f t="shared" si="9"/>
        <v>15.593333333333334</v>
      </c>
      <c r="BC91" s="8">
        <f>IF(BB91=-9999,-9999,STDEV(U91:AX91))</f>
        <v>12.657911069512149</v>
      </c>
      <c r="BD91" s="8">
        <f t="shared" si="10"/>
        <v>34.200000000000003</v>
      </c>
      <c r="BE91" s="8">
        <f t="shared" si="11"/>
        <v>0</v>
      </c>
    </row>
    <row r="92" spans="1:57" x14ac:dyDescent="0.25">
      <c r="A92">
        <v>319</v>
      </c>
      <c r="B92" t="s">
        <v>8</v>
      </c>
      <c r="C92" t="s">
        <v>472</v>
      </c>
      <c r="D92" t="s">
        <v>100</v>
      </c>
      <c r="E92" t="s">
        <v>613</v>
      </c>
      <c r="F92" t="s">
        <v>429</v>
      </c>
      <c r="G92" t="s">
        <v>614</v>
      </c>
      <c r="H92">
        <v>1611</v>
      </c>
      <c r="I92">
        <v>1611</v>
      </c>
      <c r="J92">
        <v>1611</v>
      </c>
      <c r="K92" t="s">
        <v>429</v>
      </c>
      <c r="L92" t="s">
        <v>429</v>
      </c>
      <c r="M92">
        <v>16</v>
      </c>
      <c r="N92">
        <v>0.22575500000000001</v>
      </c>
      <c r="O92">
        <v>2.8935439999999999</v>
      </c>
      <c r="P92" t="s">
        <v>99</v>
      </c>
      <c r="Q92">
        <v>356191100</v>
      </c>
      <c r="R92" t="s">
        <v>100</v>
      </c>
      <c r="S92" t="s">
        <v>429</v>
      </c>
      <c r="T92">
        <v>218</v>
      </c>
      <c r="U92" s="8">
        <v>9.1999999999999993</v>
      </c>
      <c r="V92" s="8">
        <v>13.8</v>
      </c>
      <c r="W92" s="8">
        <v>13.8</v>
      </c>
      <c r="X92" s="8">
        <v>12.5</v>
      </c>
      <c r="Y92" s="8">
        <v>13.6</v>
      </c>
      <c r="Z92" s="8">
        <v>11.3</v>
      </c>
      <c r="AA92" s="8">
        <v>9.5</v>
      </c>
      <c r="AB92" s="8">
        <v>10</v>
      </c>
      <c r="AC92" s="8">
        <v>10.5</v>
      </c>
      <c r="AD92" s="8">
        <v>10.9</v>
      </c>
      <c r="AE92" s="8">
        <v>9.3000000000000007</v>
      </c>
      <c r="AF92" s="8">
        <v>8.6999999999999993</v>
      </c>
      <c r="AG92" s="8">
        <v>7.5</v>
      </c>
      <c r="AH92" s="8">
        <v>6</v>
      </c>
      <c r="AI92" s="8">
        <v>4</v>
      </c>
      <c r="AJ92" s="8">
        <v>4</v>
      </c>
      <c r="AK92" s="8">
        <v>4</v>
      </c>
      <c r="AL92" s="8">
        <v>3</v>
      </c>
      <c r="AM92" s="8">
        <v>2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>
        <f t="shared" si="6"/>
        <v>19</v>
      </c>
      <c r="AZ92">
        <f t="shared" si="7"/>
        <v>1</v>
      </c>
      <c r="BA92">
        <f t="shared" si="8"/>
        <v>1</v>
      </c>
      <c r="BB92" s="8">
        <f t="shared" si="9"/>
        <v>5.4533333333333331</v>
      </c>
      <c r="BC92" s="8">
        <f>IF(BB92=-9999,-9999,STDEV(U92:AX92))</f>
        <v>5.1761877419805682</v>
      </c>
      <c r="BD92" s="8">
        <f t="shared" si="10"/>
        <v>13.8</v>
      </c>
      <c r="BE92" s="8">
        <f t="shared" si="11"/>
        <v>0</v>
      </c>
    </row>
    <row r="93" spans="1:57" x14ac:dyDescent="0.25">
      <c r="A93">
        <v>320</v>
      </c>
      <c r="B93" t="s">
        <v>8</v>
      </c>
      <c r="C93" t="s">
        <v>472</v>
      </c>
      <c r="D93" t="s">
        <v>100</v>
      </c>
      <c r="E93" t="s">
        <v>617</v>
      </c>
      <c r="F93" t="s">
        <v>115</v>
      </c>
      <c r="G93" t="s">
        <v>618</v>
      </c>
      <c r="H93">
        <v>1612</v>
      </c>
      <c r="I93">
        <v>1612</v>
      </c>
      <c r="J93">
        <v>1612</v>
      </c>
      <c r="K93" t="s">
        <v>115</v>
      </c>
      <c r="L93" t="s">
        <v>115</v>
      </c>
      <c r="M93">
        <v>16</v>
      </c>
      <c r="N93">
        <v>0.49246299999999998</v>
      </c>
      <c r="O93">
        <v>3.481554</v>
      </c>
      <c r="P93" t="s">
        <v>99</v>
      </c>
      <c r="Q93">
        <v>356191200</v>
      </c>
      <c r="R93" t="s">
        <v>100</v>
      </c>
      <c r="S93" t="s">
        <v>115</v>
      </c>
      <c r="T93">
        <v>219</v>
      </c>
      <c r="U93" s="8">
        <v>35.200000000000003</v>
      </c>
      <c r="V93" s="8">
        <v>43.1</v>
      </c>
      <c r="W93" s="8">
        <v>38.9</v>
      </c>
      <c r="X93" s="8">
        <v>31.9</v>
      </c>
      <c r="Y93" s="8">
        <v>27.2</v>
      </c>
      <c r="Z93" s="8">
        <v>28.9</v>
      </c>
      <c r="AA93" s="8">
        <v>29</v>
      </c>
      <c r="AB93" s="8">
        <v>28</v>
      </c>
      <c r="AC93" s="8">
        <v>35</v>
      </c>
      <c r="AD93" s="8">
        <v>41</v>
      </c>
      <c r="AE93" s="8">
        <v>42</v>
      </c>
      <c r="AF93" s="8">
        <v>32</v>
      </c>
      <c r="AG93" s="8">
        <v>23</v>
      </c>
      <c r="AH93" s="8">
        <v>16</v>
      </c>
      <c r="AI93" s="8">
        <v>16</v>
      </c>
      <c r="AJ93" s="8">
        <v>22</v>
      </c>
      <c r="AK93" s="8">
        <v>20</v>
      </c>
      <c r="AL93" s="8">
        <v>16</v>
      </c>
      <c r="AM93" s="8">
        <v>14</v>
      </c>
      <c r="AN93" s="8">
        <v>15</v>
      </c>
      <c r="AO93" s="8">
        <v>15</v>
      </c>
      <c r="AP93" s="8">
        <v>11</v>
      </c>
      <c r="AQ93" s="8">
        <v>7</v>
      </c>
      <c r="AR93" s="8">
        <v>4</v>
      </c>
      <c r="AS93" s="8">
        <v>3.4</v>
      </c>
      <c r="AT93" s="8">
        <v>4</v>
      </c>
      <c r="AU93" s="8">
        <v>4</v>
      </c>
      <c r="AV93" s="8">
        <v>3.6</v>
      </c>
      <c r="AW93" s="8">
        <v>2</v>
      </c>
      <c r="AX93" s="8">
        <v>0</v>
      </c>
      <c r="AY93">
        <f t="shared" si="6"/>
        <v>29</v>
      </c>
      <c r="AZ93">
        <f t="shared" si="7"/>
        <v>1</v>
      </c>
      <c r="BA93">
        <f t="shared" si="8"/>
        <v>1</v>
      </c>
      <c r="BB93" s="8">
        <f t="shared" si="9"/>
        <v>20.273333333333333</v>
      </c>
      <c r="BC93" s="8">
        <f>IF(BB93=-9999,-9999,STDEV(U93:AX93))</f>
        <v>13.4738554842033</v>
      </c>
      <c r="BD93" s="8">
        <f t="shared" si="10"/>
        <v>43.1</v>
      </c>
      <c r="BE93" s="8">
        <f t="shared" si="11"/>
        <v>0</v>
      </c>
    </row>
    <row r="94" spans="1:57" x14ac:dyDescent="0.25">
      <c r="A94">
        <v>321</v>
      </c>
      <c r="B94" t="s">
        <v>8</v>
      </c>
      <c r="C94" t="s">
        <v>472</v>
      </c>
      <c r="D94" t="s">
        <v>120</v>
      </c>
      <c r="E94" t="s">
        <v>473</v>
      </c>
      <c r="F94" t="s">
        <v>444</v>
      </c>
      <c r="G94" t="s">
        <v>619</v>
      </c>
      <c r="H94">
        <v>1701</v>
      </c>
      <c r="I94">
        <v>1701</v>
      </c>
      <c r="J94">
        <v>1701</v>
      </c>
      <c r="K94" t="s">
        <v>444</v>
      </c>
      <c r="L94" t="s">
        <v>444</v>
      </c>
      <c r="M94">
        <v>17</v>
      </c>
      <c r="N94">
        <v>0.85614299999999999</v>
      </c>
      <c r="O94">
        <v>6.1404100000000001</v>
      </c>
      <c r="P94" t="s">
        <v>99</v>
      </c>
      <c r="Q94">
        <v>356200100</v>
      </c>
      <c r="R94" t="s">
        <v>120</v>
      </c>
      <c r="S94" t="s">
        <v>444</v>
      </c>
      <c r="T94">
        <v>220</v>
      </c>
      <c r="U94" s="8">
        <v>8</v>
      </c>
      <c r="V94" s="8">
        <v>19</v>
      </c>
      <c r="W94" s="8">
        <v>24</v>
      </c>
      <c r="X94" s="8">
        <v>10</v>
      </c>
      <c r="Y94" s="8">
        <v>8</v>
      </c>
      <c r="Z94" s="8">
        <v>13</v>
      </c>
      <c r="AA94" s="8">
        <v>26</v>
      </c>
      <c r="AB94" s="8">
        <v>12</v>
      </c>
      <c r="AC94" s="8">
        <v>26</v>
      </c>
      <c r="AD94" s="8">
        <v>22.1</v>
      </c>
      <c r="AE94" s="8">
        <v>20.3</v>
      </c>
      <c r="AF94" s="8">
        <v>20.8</v>
      </c>
      <c r="AG94" s="8">
        <v>30.5</v>
      </c>
      <c r="AH94" s="8">
        <v>23.3</v>
      </c>
      <c r="AI94" s="8">
        <v>16.899999999999999</v>
      </c>
      <c r="AJ94" s="8">
        <v>12.9</v>
      </c>
      <c r="AK94" s="8">
        <v>14.8</v>
      </c>
      <c r="AL94" s="8">
        <v>14.6</v>
      </c>
      <c r="AM94" s="8">
        <v>8.1</v>
      </c>
      <c r="AN94" s="8">
        <v>6.4</v>
      </c>
      <c r="AO94" s="8">
        <v>4.4000000000000004</v>
      </c>
      <c r="AP94" s="8">
        <v>3</v>
      </c>
      <c r="AQ94" s="8">
        <v>2.6</v>
      </c>
      <c r="AR94" s="8">
        <v>5.7</v>
      </c>
      <c r="AS94" s="8">
        <v>5.18</v>
      </c>
      <c r="AT94" s="8">
        <v>5.47</v>
      </c>
      <c r="AU94" s="8">
        <v>4.83</v>
      </c>
      <c r="AV94" s="8">
        <v>8.43</v>
      </c>
      <c r="AW94" s="8">
        <v>4.97</v>
      </c>
      <c r="AX94" s="8">
        <v>0</v>
      </c>
      <c r="AY94">
        <f t="shared" si="6"/>
        <v>29</v>
      </c>
      <c r="AZ94">
        <f t="shared" si="7"/>
        <v>1</v>
      </c>
      <c r="BA94">
        <f t="shared" si="8"/>
        <v>1</v>
      </c>
      <c r="BB94" s="8">
        <f t="shared" si="9"/>
        <v>12.709333333333335</v>
      </c>
      <c r="BC94" s="8">
        <f>IF(BB94=-9999,-9999,STDEV(U94:AX94))</f>
        <v>8.3556988330423767</v>
      </c>
      <c r="BD94" s="8">
        <f t="shared" si="10"/>
        <v>30.5</v>
      </c>
      <c r="BE94" s="8">
        <f t="shared" si="11"/>
        <v>0</v>
      </c>
    </row>
    <row r="95" spans="1:57" x14ac:dyDescent="0.25">
      <c r="A95">
        <v>322</v>
      </c>
      <c r="B95" t="s">
        <v>8</v>
      </c>
      <c r="C95" t="s">
        <v>472</v>
      </c>
      <c r="D95" t="s">
        <v>120</v>
      </c>
      <c r="E95" t="s">
        <v>473</v>
      </c>
      <c r="F95" t="s">
        <v>151</v>
      </c>
      <c r="G95" t="s">
        <v>620</v>
      </c>
      <c r="H95">
        <v>1702</v>
      </c>
      <c r="I95">
        <v>1702</v>
      </c>
      <c r="J95">
        <v>1702</v>
      </c>
      <c r="K95" t="s">
        <v>151</v>
      </c>
      <c r="L95" t="s">
        <v>151</v>
      </c>
      <c r="M95">
        <v>17</v>
      </c>
      <c r="N95">
        <v>0.741309</v>
      </c>
      <c r="O95">
        <v>5.7049130000000003</v>
      </c>
      <c r="P95" t="s">
        <v>99</v>
      </c>
      <c r="Q95">
        <v>356200200</v>
      </c>
      <c r="R95" t="s">
        <v>120</v>
      </c>
      <c r="S95" t="s">
        <v>151</v>
      </c>
      <c r="T95">
        <v>221</v>
      </c>
      <c r="U95" s="8">
        <v>0</v>
      </c>
      <c r="V95" s="8">
        <v>2</v>
      </c>
      <c r="W95" s="8">
        <v>1.1000000000000001</v>
      </c>
      <c r="X95" s="8">
        <v>0</v>
      </c>
      <c r="Y95" s="8">
        <v>0</v>
      </c>
      <c r="Z95" s="8">
        <v>2</v>
      </c>
      <c r="AA95" s="8">
        <v>0</v>
      </c>
      <c r="AB95" s="8">
        <v>2</v>
      </c>
      <c r="AC95" s="8">
        <v>4</v>
      </c>
      <c r="AD95" s="8">
        <v>2.7</v>
      </c>
      <c r="AE95" s="8">
        <v>0</v>
      </c>
      <c r="AF95" s="8">
        <v>0</v>
      </c>
      <c r="AG95" s="8">
        <v>1.7</v>
      </c>
      <c r="AH95" s="8">
        <v>1.3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>
        <f t="shared" si="6"/>
        <v>8</v>
      </c>
      <c r="AZ95">
        <f t="shared" si="7"/>
        <v>1</v>
      </c>
      <c r="BA95">
        <f t="shared" si="8"/>
        <v>1</v>
      </c>
      <c r="BB95" s="8">
        <f t="shared" si="9"/>
        <v>0.56000000000000005</v>
      </c>
      <c r="BC95" s="8">
        <f>IF(BB95=-9999,-9999,STDEV(U95:AX95))</f>
        <v>1.0450540325908908</v>
      </c>
      <c r="BD95" s="8">
        <f t="shared" si="10"/>
        <v>4</v>
      </c>
      <c r="BE95" s="8">
        <f t="shared" si="11"/>
        <v>0</v>
      </c>
    </row>
    <row r="96" spans="1:57" x14ac:dyDescent="0.25">
      <c r="A96">
        <v>323</v>
      </c>
      <c r="B96" t="s">
        <v>8</v>
      </c>
      <c r="C96" t="s">
        <v>472</v>
      </c>
      <c r="D96" t="s">
        <v>120</v>
      </c>
      <c r="E96" t="s">
        <v>473</v>
      </c>
      <c r="F96" t="s">
        <v>276</v>
      </c>
      <c r="G96" t="s">
        <v>621</v>
      </c>
      <c r="H96">
        <v>1703</v>
      </c>
      <c r="I96">
        <v>1703</v>
      </c>
      <c r="J96">
        <v>1703</v>
      </c>
      <c r="K96" t="s">
        <v>276</v>
      </c>
      <c r="L96" t="s">
        <v>276</v>
      </c>
      <c r="M96">
        <v>17</v>
      </c>
      <c r="N96">
        <v>0.458505</v>
      </c>
      <c r="O96">
        <v>3.3572639999999998</v>
      </c>
      <c r="P96" t="s">
        <v>99</v>
      </c>
      <c r="Q96">
        <v>356200300</v>
      </c>
      <c r="R96" t="s">
        <v>120</v>
      </c>
      <c r="S96" t="s">
        <v>276</v>
      </c>
      <c r="T96">
        <v>222</v>
      </c>
      <c r="U96" s="8">
        <v>7</v>
      </c>
      <c r="V96" s="8">
        <v>5</v>
      </c>
      <c r="W96" s="8">
        <v>9.8000000000000007</v>
      </c>
      <c r="X96" s="8">
        <v>5</v>
      </c>
      <c r="Y96" s="8">
        <v>7</v>
      </c>
      <c r="Z96" s="8">
        <v>8</v>
      </c>
      <c r="AA96" s="8">
        <v>8</v>
      </c>
      <c r="AB96" s="8">
        <v>6</v>
      </c>
      <c r="AC96" s="8">
        <v>4</v>
      </c>
      <c r="AD96" s="8">
        <v>3.3</v>
      </c>
      <c r="AE96" s="8">
        <v>4.0999999999999996</v>
      </c>
      <c r="AF96" s="8">
        <v>3.5</v>
      </c>
      <c r="AG96" s="8">
        <v>2.8</v>
      </c>
      <c r="AH96" s="8">
        <v>2.1</v>
      </c>
      <c r="AI96" s="8">
        <v>1.6</v>
      </c>
      <c r="AJ96" s="8">
        <v>1.2</v>
      </c>
      <c r="AK96" s="8">
        <v>1.4</v>
      </c>
      <c r="AL96" s="8">
        <v>1.3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>
        <f t="shared" si="6"/>
        <v>18</v>
      </c>
      <c r="AZ96">
        <f t="shared" si="7"/>
        <v>1</v>
      </c>
      <c r="BA96">
        <f t="shared" si="8"/>
        <v>1</v>
      </c>
      <c r="BB96" s="8">
        <f t="shared" si="9"/>
        <v>2.7033333333333327</v>
      </c>
      <c r="BC96" s="8">
        <f>IF(BB96=-9999,-9999,STDEV(U96:AX96))</f>
        <v>3.0209022782461283</v>
      </c>
      <c r="BD96" s="8">
        <f t="shared" si="10"/>
        <v>9.8000000000000007</v>
      </c>
      <c r="BE96" s="8">
        <f t="shared" si="11"/>
        <v>0</v>
      </c>
    </row>
    <row r="97" spans="1:57" x14ac:dyDescent="0.25">
      <c r="A97">
        <v>324</v>
      </c>
      <c r="B97" t="s">
        <v>8</v>
      </c>
      <c r="C97" t="s">
        <v>472</v>
      </c>
      <c r="D97" t="s">
        <v>120</v>
      </c>
      <c r="E97" t="s">
        <v>473</v>
      </c>
      <c r="F97" t="s">
        <v>197</v>
      </c>
      <c r="G97" t="s">
        <v>622</v>
      </c>
      <c r="H97">
        <v>1704</v>
      </c>
      <c r="I97">
        <v>1704</v>
      </c>
      <c r="J97">
        <v>1704</v>
      </c>
      <c r="K97" t="s">
        <v>197</v>
      </c>
      <c r="L97" t="s">
        <v>197</v>
      </c>
      <c r="M97">
        <v>17</v>
      </c>
      <c r="N97">
        <v>2.794146</v>
      </c>
      <c r="O97">
        <v>9.1839040000000001</v>
      </c>
      <c r="P97" t="s">
        <v>99</v>
      </c>
      <c r="Q97">
        <v>356200400</v>
      </c>
      <c r="R97" t="s">
        <v>120</v>
      </c>
      <c r="S97" t="s">
        <v>197</v>
      </c>
      <c r="T97">
        <v>223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>
        <f t="shared" si="6"/>
        <v>0</v>
      </c>
      <c r="AZ97">
        <f t="shared" si="7"/>
        <v>0</v>
      </c>
      <c r="BA97">
        <f t="shared" si="8"/>
        <v>0</v>
      </c>
      <c r="BB97" s="8">
        <f t="shared" si="9"/>
        <v>0</v>
      </c>
      <c r="BC97" s="8">
        <f>IF(BB97=-9999,-9999,STDEV(U97:AX97))</f>
        <v>0</v>
      </c>
      <c r="BD97" s="8">
        <f t="shared" si="10"/>
        <v>0</v>
      </c>
      <c r="BE97" s="8">
        <f t="shared" si="11"/>
        <v>0</v>
      </c>
    </row>
    <row r="98" spans="1:57" x14ac:dyDescent="0.25">
      <c r="A98">
        <v>325</v>
      </c>
      <c r="B98" t="s">
        <v>8</v>
      </c>
      <c r="C98" t="s">
        <v>472</v>
      </c>
      <c r="D98" t="s">
        <v>120</v>
      </c>
      <c r="E98" t="s">
        <v>473</v>
      </c>
      <c r="F98" t="s">
        <v>160</v>
      </c>
      <c r="G98" t="s">
        <v>623</v>
      </c>
      <c r="H98">
        <v>1705</v>
      </c>
      <c r="I98">
        <v>1705</v>
      </c>
      <c r="J98">
        <v>1705</v>
      </c>
      <c r="K98" t="s">
        <v>160</v>
      </c>
      <c r="L98" t="s">
        <v>160</v>
      </c>
      <c r="M98">
        <v>17</v>
      </c>
      <c r="N98">
        <v>0.43953999999999999</v>
      </c>
      <c r="O98">
        <v>4.5252020000000002</v>
      </c>
      <c r="P98" t="s">
        <v>99</v>
      </c>
      <c r="Q98">
        <v>356200500</v>
      </c>
      <c r="R98" t="s">
        <v>120</v>
      </c>
      <c r="S98" t="s">
        <v>160</v>
      </c>
      <c r="T98">
        <v>224</v>
      </c>
      <c r="U98" s="8">
        <v>15</v>
      </c>
      <c r="V98" s="8">
        <v>25</v>
      </c>
      <c r="W98" s="8">
        <v>17.8</v>
      </c>
      <c r="X98" s="8">
        <v>15</v>
      </c>
      <c r="Y98" s="8">
        <v>16</v>
      </c>
      <c r="Z98" s="8">
        <v>23</v>
      </c>
      <c r="AA98" s="8">
        <v>18</v>
      </c>
      <c r="AB98" s="8">
        <v>26</v>
      </c>
      <c r="AC98" s="8">
        <v>32</v>
      </c>
      <c r="AD98" s="8">
        <v>22.3</v>
      </c>
      <c r="AE98" s="8">
        <v>16.7</v>
      </c>
      <c r="AF98" s="8">
        <v>14.4</v>
      </c>
      <c r="AG98" s="8">
        <v>23.3</v>
      </c>
      <c r="AH98" s="8">
        <v>17.8</v>
      </c>
      <c r="AI98" s="8">
        <v>12.9</v>
      </c>
      <c r="AJ98" s="8">
        <v>9.8000000000000007</v>
      </c>
      <c r="AK98" s="8">
        <v>11.3</v>
      </c>
      <c r="AL98" s="8">
        <v>11.2</v>
      </c>
      <c r="AM98" s="8">
        <v>2.4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1.88</v>
      </c>
      <c r="AW98" s="8">
        <v>0</v>
      </c>
      <c r="AX98" s="8">
        <v>0</v>
      </c>
      <c r="AY98">
        <f t="shared" si="6"/>
        <v>20</v>
      </c>
      <c r="AZ98">
        <f t="shared" si="7"/>
        <v>1</v>
      </c>
      <c r="BA98">
        <f t="shared" si="8"/>
        <v>1</v>
      </c>
      <c r="BB98" s="8">
        <f t="shared" si="9"/>
        <v>11.059333333333333</v>
      </c>
      <c r="BC98" s="8">
        <f>IF(BB98=-9999,-9999,STDEV(U98:AX98))</f>
        <v>9.9995151376707128</v>
      </c>
      <c r="BD98" s="8">
        <f t="shared" si="10"/>
        <v>32</v>
      </c>
      <c r="BE98" s="8">
        <f t="shared" si="11"/>
        <v>0</v>
      </c>
    </row>
    <row r="99" spans="1:57" x14ac:dyDescent="0.25">
      <c r="A99">
        <v>326</v>
      </c>
      <c r="B99" t="s">
        <v>8</v>
      </c>
      <c r="C99" t="s">
        <v>472</v>
      </c>
      <c r="D99" t="s">
        <v>120</v>
      </c>
      <c r="E99" t="s">
        <v>624</v>
      </c>
      <c r="F99" t="s">
        <v>219</v>
      </c>
      <c r="G99" t="s">
        <v>625</v>
      </c>
      <c r="H99">
        <v>1706</v>
      </c>
      <c r="I99">
        <v>1706</v>
      </c>
      <c r="J99">
        <v>1706</v>
      </c>
      <c r="K99" t="s">
        <v>219</v>
      </c>
      <c r="L99" t="s">
        <v>219</v>
      </c>
      <c r="M99">
        <v>17</v>
      </c>
      <c r="N99">
        <v>0.84032799999999996</v>
      </c>
      <c r="O99">
        <v>5.2386210000000002</v>
      </c>
      <c r="P99" t="s">
        <v>99</v>
      </c>
      <c r="Q99">
        <v>356200600</v>
      </c>
      <c r="R99" t="s">
        <v>120</v>
      </c>
      <c r="S99" t="s">
        <v>219</v>
      </c>
      <c r="T99">
        <v>225</v>
      </c>
      <c r="U99" s="8">
        <v>18</v>
      </c>
      <c r="V99" s="8">
        <v>31</v>
      </c>
      <c r="W99" s="8">
        <v>30.9</v>
      </c>
      <c r="X99" s="8">
        <v>17</v>
      </c>
      <c r="Y99" s="8">
        <v>18</v>
      </c>
      <c r="Z99" s="8">
        <v>14</v>
      </c>
      <c r="AA99" s="8">
        <v>25</v>
      </c>
      <c r="AB99" s="8">
        <v>25</v>
      </c>
      <c r="AC99" s="8">
        <v>36</v>
      </c>
      <c r="AD99" s="8">
        <v>27.5</v>
      </c>
      <c r="AE99" s="8">
        <v>22.1</v>
      </c>
      <c r="AF99" s="8">
        <v>18.7</v>
      </c>
      <c r="AG99" s="8">
        <v>29.5</v>
      </c>
      <c r="AH99" s="8">
        <v>22.6</v>
      </c>
      <c r="AI99" s="8">
        <v>16.399999999999999</v>
      </c>
      <c r="AJ99" s="8">
        <v>12.4</v>
      </c>
      <c r="AK99" s="8">
        <v>14.4</v>
      </c>
      <c r="AL99" s="8">
        <v>14.2</v>
      </c>
      <c r="AM99" s="8">
        <v>23.8</v>
      </c>
      <c r="AN99" s="8">
        <v>18</v>
      </c>
      <c r="AO99" s="8">
        <v>13</v>
      </c>
      <c r="AP99" s="8">
        <v>15</v>
      </c>
      <c r="AQ99" s="8">
        <v>18.2</v>
      </c>
      <c r="AR99" s="8">
        <v>24.1</v>
      </c>
      <c r="AS99" s="8">
        <v>21.58</v>
      </c>
      <c r="AT99" s="8">
        <v>20.21</v>
      </c>
      <c r="AU99" s="8">
        <v>23.39</v>
      </c>
      <c r="AV99" s="8">
        <v>25.95</v>
      </c>
      <c r="AW99" s="8">
        <v>19.21</v>
      </c>
      <c r="AX99" s="8">
        <v>0</v>
      </c>
      <c r="AY99">
        <f t="shared" si="6"/>
        <v>29</v>
      </c>
      <c r="AZ99">
        <f t="shared" si="7"/>
        <v>1</v>
      </c>
      <c r="BA99">
        <f t="shared" si="8"/>
        <v>1</v>
      </c>
      <c r="BB99" s="8">
        <f t="shared" si="9"/>
        <v>20.504666666666669</v>
      </c>
      <c r="BC99" s="8">
        <f>IF(BB99=-9999,-9999,STDEV(U99:AX99))</f>
        <v>7.0681377020197091</v>
      </c>
      <c r="BD99" s="8">
        <f t="shared" si="10"/>
        <v>36</v>
      </c>
      <c r="BE99" s="8">
        <f t="shared" si="11"/>
        <v>0</v>
      </c>
    </row>
    <row r="100" spans="1:57" x14ac:dyDescent="0.25">
      <c r="A100">
        <v>327</v>
      </c>
      <c r="B100" t="s">
        <v>8</v>
      </c>
      <c r="C100" t="s">
        <v>472</v>
      </c>
      <c r="D100" t="s">
        <v>120</v>
      </c>
      <c r="E100" t="s">
        <v>473</v>
      </c>
      <c r="F100" t="s">
        <v>136</v>
      </c>
      <c r="G100" t="s">
        <v>626</v>
      </c>
      <c r="H100">
        <v>1707</v>
      </c>
      <c r="I100">
        <v>1707</v>
      </c>
      <c r="J100">
        <v>1707</v>
      </c>
      <c r="K100" t="s">
        <v>136</v>
      </c>
      <c r="L100" t="s">
        <v>136</v>
      </c>
      <c r="M100">
        <v>17</v>
      </c>
      <c r="N100">
        <v>2.6184980000000002</v>
      </c>
      <c r="O100">
        <v>8.9505459999999992</v>
      </c>
      <c r="P100" t="s">
        <v>99</v>
      </c>
      <c r="Q100">
        <v>356200700</v>
      </c>
      <c r="R100" t="s">
        <v>120</v>
      </c>
      <c r="S100" t="s">
        <v>136</v>
      </c>
      <c r="T100">
        <v>226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2.1</v>
      </c>
      <c r="AL100" s="8">
        <v>4.5999999999999996</v>
      </c>
      <c r="AM100" s="8">
        <v>5.6</v>
      </c>
      <c r="AN100" s="8">
        <v>6.1</v>
      </c>
      <c r="AO100" s="8">
        <v>8.1</v>
      </c>
      <c r="AP100" s="8">
        <v>12.5</v>
      </c>
      <c r="AQ100" s="8">
        <v>8</v>
      </c>
      <c r="AR100" s="8">
        <v>13.6</v>
      </c>
      <c r="AS100" s="8">
        <v>17.57</v>
      </c>
      <c r="AT100" s="8">
        <v>25.46</v>
      </c>
      <c r="AU100" s="8">
        <v>24.36</v>
      </c>
      <c r="AV100" s="8">
        <v>22.89</v>
      </c>
      <c r="AW100" s="8">
        <v>21.55</v>
      </c>
      <c r="AX100" s="8">
        <v>0</v>
      </c>
      <c r="AY100">
        <f t="shared" si="6"/>
        <v>13</v>
      </c>
      <c r="AZ100">
        <f t="shared" si="7"/>
        <v>1</v>
      </c>
      <c r="BA100">
        <f t="shared" si="8"/>
        <v>1</v>
      </c>
      <c r="BB100" s="8">
        <f t="shared" si="9"/>
        <v>5.7476666666666665</v>
      </c>
      <c r="BC100" s="8">
        <f>IF(BB100=-9999,-9999,STDEV(U100:AX100))</f>
        <v>8.5350606257400123</v>
      </c>
      <c r="BD100" s="8">
        <f t="shared" si="10"/>
        <v>25.46</v>
      </c>
      <c r="BE100" s="8">
        <f t="shared" si="11"/>
        <v>0</v>
      </c>
    </row>
    <row r="101" spans="1:57" x14ac:dyDescent="0.25">
      <c r="A101">
        <v>328</v>
      </c>
      <c r="B101" t="s">
        <v>8</v>
      </c>
      <c r="C101" t="s">
        <v>472</v>
      </c>
      <c r="D101" t="s">
        <v>120</v>
      </c>
      <c r="E101" t="s">
        <v>473</v>
      </c>
      <c r="F101" t="s">
        <v>225</v>
      </c>
      <c r="G101" t="s">
        <v>627</v>
      </c>
      <c r="H101">
        <v>1708</v>
      </c>
      <c r="I101">
        <v>1708</v>
      </c>
      <c r="J101">
        <v>1708</v>
      </c>
      <c r="K101" t="s">
        <v>225</v>
      </c>
      <c r="L101" t="s">
        <v>225</v>
      </c>
      <c r="M101">
        <v>17</v>
      </c>
      <c r="N101">
        <v>0.46777000000000002</v>
      </c>
      <c r="O101">
        <v>3.2778520000000002</v>
      </c>
      <c r="P101" t="s">
        <v>99</v>
      </c>
      <c r="Q101">
        <v>356200800</v>
      </c>
      <c r="R101" t="s">
        <v>120</v>
      </c>
      <c r="S101" t="s">
        <v>225</v>
      </c>
      <c r="T101">
        <v>227</v>
      </c>
      <c r="U101" s="8">
        <v>0</v>
      </c>
      <c r="V101" s="8">
        <v>2</v>
      </c>
      <c r="W101" s="8">
        <v>1.6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1.2</v>
      </c>
      <c r="AE101" s="8">
        <v>1.2</v>
      </c>
      <c r="AF101" s="8">
        <v>1.4</v>
      </c>
      <c r="AG101" s="8">
        <v>2.5</v>
      </c>
      <c r="AH101" s="8">
        <v>1.9</v>
      </c>
      <c r="AI101" s="8">
        <v>1.4</v>
      </c>
      <c r="AJ101" s="8">
        <v>1.1000000000000001</v>
      </c>
      <c r="AK101" s="8">
        <v>1.2</v>
      </c>
      <c r="AL101" s="8">
        <v>1.2</v>
      </c>
      <c r="AM101" s="8">
        <v>1.6</v>
      </c>
      <c r="AN101" s="8">
        <v>1.3</v>
      </c>
      <c r="AO101" s="8">
        <v>2</v>
      </c>
      <c r="AP101" s="8">
        <v>0</v>
      </c>
      <c r="AQ101" s="8">
        <v>1.6</v>
      </c>
      <c r="AR101" s="8">
        <v>1.4</v>
      </c>
      <c r="AS101" s="8">
        <v>1.02</v>
      </c>
      <c r="AT101" s="8">
        <v>0</v>
      </c>
      <c r="AU101" s="8">
        <v>0</v>
      </c>
      <c r="AV101" s="8">
        <v>1.53</v>
      </c>
      <c r="AW101" s="8">
        <v>1.25</v>
      </c>
      <c r="AX101" s="8">
        <v>0</v>
      </c>
      <c r="AY101">
        <f t="shared" si="6"/>
        <v>19</v>
      </c>
      <c r="AZ101">
        <f t="shared" si="7"/>
        <v>1</v>
      </c>
      <c r="BA101">
        <f t="shared" si="8"/>
        <v>1</v>
      </c>
      <c r="BB101" s="8">
        <f t="shared" si="9"/>
        <v>0.94666666666666677</v>
      </c>
      <c r="BC101" s="8">
        <f>IF(BB101=-9999,-9999,STDEV(U101:AX101))</f>
        <v>0.79086305250409306</v>
      </c>
      <c r="BD101" s="8">
        <f t="shared" si="10"/>
        <v>2.5</v>
      </c>
      <c r="BE101" s="8">
        <f t="shared" si="11"/>
        <v>0</v>
      </c>
    </row>
    <row r="102" spans="1:57" x14ac:dyDescent="0.25">
      <c r="A102">
        <v>329</v>
      </c>
      <c r="B102" t="s">
        <v>8</v>
      </c>
      <c r="C102" t="s">
        <v>472</v>
      </c>
      <c r="D102" t="s">
        <v>120</v>
      </c>
      <c r="E102" t="s">
        <v>473</v>
      </c>
      <c r="F102" t="s">
        <v>443</v>
      </c>
      <c r="G102" t="s">
        <v>473</v>
      </c>
      <c r="H102">
        <v>1709</v>
      </c>
      <c r="I102">
        <v>1709</v>
      </c>
      <c r="J102">
        <v>1709</v>
      </c>
      <c r="K102" t="s">
        <v>443</v>
      </c>
      <c r="L102" t="s">
        <v>443</v>
      </c>
      <c r="M102">
        <v>17</v>
      </c>
      <c r="N102">
        <v>0.85187800000000002</v>
      </c>
      <c r="O102">
        <v>8.6515810000000002</v>
      </c>
      <c r="P102" t="s">
        <v>99</v>
      </c>
      <c r="Q102">
        <v>356200900</v>
      </c>
      <c r="R102" t="s">
        <v>120</v>
      </c>
      <c r="S102" t="s">
        <v>443</v>
      </c>
      <c r="T102">
        <v>228</v>
      </c>
      <c r="U102" s="8">
        <v>47</v>
      </c>
      <c r="V102" s="8">
        <v>61</v>
      </c>
      <c r="W102" s="8">
        <v>55.3</v>
      </c>
      <c r="X102" s="8">
        <v>42</v>
      </c>
      <c r="Y102" s="8">
        <v>54</v>
      </c>
      <c r="Z102" s="8">
        <v>40</v>
      </c>
      <c r="AA102" s="8">
        <v>45</v>
      </c>
      <c r="AB102" s="8">
        <v>52</v>
      </c>
      <c r="AC102" s="8">
        <v>41</v>
      </c>
      <c r="AD102" s="8">
        <v>52.5</v>
      </c>
      <c r="AE102" s="8">
        <v>38.4</v>
      </c>
      <c r="AF102" s="8">
        <v>30.5</v>
      </c>
      <c r="AG102" s="8">
        <v>38.1</v>
      </c>
      <c r="AH102" s="8">
        <v>29.2</v>
      </c>
      <c r="AI102" s="8">
        <v>21.2</v>
      </c>
      <c r="AJ102" s="8">
        <v>16.100000000000001</v>
      </c>
      <c r="AK102" s="8">
        <v>18.5</v>
      </c>
      <c r="AL102" s="8">
        <v>18.3</v>
      </c>
      <c r="AM102" s="8">
        <v>51.7</v>
      </c>
      <c r="AN102" s="8">
        <v>45.5</v>
      </c>
      <c r="AO102" s="8">
        <v>43</v>
      </c>
      <c r="AP102" s="8">
        <v>45</v>
      </c>
      <c r="AQ102" s="8">
        <v>55.7</v>
      </c>
      <c r="AR102" s="8">
        <v>62.2</v>
      </c>
      <c r="AS102" s="8">
        <v>53.13</v>
      </c>
      <c r="AT102" s="8">
        <v>50.13</v>
      </c>
      <c r="AU102" s="8">
        <v>52.02</v>
      </c>
      <c r="AV102" s="8">
        <v>56.45</v>
      </c>
      <c r="AW102" s="8">
        <v>52.22</v>
      </c>
      <c r="AX102" s="8">
        <v>0</v>
      </c>
      <c r="AY102">
        <f t="shared" si="6"/>
        <v>29</v>
      </c>
      <c r="AZ102">
        <f t="shared" si="7"/>
        <v>1</v>
      </c>
      <c r="BA102">
        <f t="shared" si="8"/>
        <v>1</v>
      </c>
      <c r="BB102" s="8">
        <f t="shared" si="9"/>
        <v>42.238333333333351</v>
      </c>
      <c r="BC102" s="8">
        <f>IF(BB102=-9999,-9999,STDEV(U102:AX102))</f>
        <v>15.029604138988862</v>
      </c>
      <c r="BD102" s="8">
        <f t="shared" si="10"/>
        <v>62.2</v>
      </c>
      <c r="BE102" s="8">
        <f t="shared" si="11"/>
        <v>0</v>
      </c>
    </row>
    <row r="103" spans="1:57" x14ac:dyDescent="0.25">
      <c r="A103">
        <v>330</v>
      </c>
      <c r="B103" t="s">
        <v>8</v>
      </c>
      <c r="C103" t="s">
        <v>472</v>
      </c>
      <c r="D103" t="s">
        <v>120</v>
      </c>
      <c r="E103" t="s">
        <v>473</v>
      </c>
      <c r="F103" t="s">
        <v>137</v>
      </c>
      <c r="G103" t="s">
        <v>629</v>
      </c>
      <c r="H103">
        <v>1710</v>
      </c>
      <c r="I103">
        <v>1710</v>
      </c>
      <c r="J103">
        <v>1710</v>
      </c>
      <c r="K103" t="s">
        <v>137</v>
      </c>
      <c r="L103" t="s">
        <v>137</v>
      </c>
      <c r="M103">
        <v>17</v>
      </c>
      <c r="N103">
        <v>1.511881</v>
      </c>
      <c r="O103">
        <v>6.9706950000000001</v>
      </c>
      <c r="P103" t="s">
        <v>99</v>
      </c>
      <c r="Q103">
        <v>356201000</v>
      </c>
      <c r="R103" t="s">
        <v>120</v>
      </c>
      <c r="S103" t="s">
        <v>137</v>
      </c>
      <c r="T103">
        <v>229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1.47</v>
      </c>
      <c r="AX103" s="8">
        <v>0</v>
      </c>
      <c r="AY103">
        <f t="shared" si="6"/>
        <v>1</v>
      </c>
      <c r="AZ103">
        <f t="shared" si="7"/>
        <v>1</v>
      </c>
      <c r="BA103">
        <f t="shared" si="8"/>
        <v>1</v>
      </c>
      <c r="BB103" s="8">
        <f t="shared" si="9"/>
        <v>4.9000000000000002E-2</v>
      </c>
      <c r="BC103" s="8">
        <f>IF(BB103=-9999,-9999,STDEV(U103:AX103))</f>
        <v>0.26838405317753139</v>
      </c>
      <c r="BD103" s="8">
        <f t="shared" si="10"/>
        <v>1.47</v>
      </c>
      <c r="BE103" s="8">
        <f t="shared" si="11"/>
        <v>0</v>
      </c>
    </row>
    <row r="104" spans="1:57" x14ac:dyDescent="0.25">
      <c r="A104">
        <v>332</v>
      </c>
      <c r="B104" t="s">
        <v>8</v>
      </c>
      <c r="C104" t="s">
        <v>472</v>
      </c>
      <c r="D104" t="s">
        <v>120</v>
      </c>
      <c r="E104" t="s">
        <v>473</v>
      </c>
      <c r="F104" t="s">
        <v>273</v>
      </c>
      <c r="G104" t="s">
        <v>630</v>
      </c>
      <c r="H104">
        <v>1712</v>
      </c>
      <c r="I104">
        <v>1712</v>
      </c>
      <c r="J104">
        <v>1712</v>
      </c>
      <c r="K104" t="s">
        <v>273</v>
      </c>
      <c r="L104" t="s">
        <v>273</v>
      </c>
      <c r="M104">
        <v>17</v>
      </c>
      <c r="N104">
        <v>0.289271</v>
      </c>
      <c r="O104">
        <v>2.7080989999999998</v>
      </c>
      <c r="P104" t="s">
        <v>99</v>
      </c>
      <c r="Q104">
        <v>356201200</v>
      </c>
      <c r="R104" t="s">
        <v>120</v>
      </c>
      <c r="S104" t="s">
        <v>273</v>
      </c>
      <c r="T104">
        <v>231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>
        <f t="shared" si="6"/>
        <v>0</v>
      </c>
      <c r="AZ104">
        <f t="shared" si="7"/>
        <v>0</v>
      </c>
      <c r="BA104">
        <f t="shared" si="8"/>
        <v>0</v>
      </c>
      <c r="BB104" s="8">
        <f t="shared" si="9"/>
        <v>0</v>
      </c>
      <c r="BC104" s="8">
        <f>IF(BB104=-9999,-9999,STDEV(U104:AX104))</f>
        <v>0</v>
      </c>
      <c r="BD104" s="8">
        <f t="shared" si="10"/>
        <v>0</v>
      </c>
      <c r="BE104" s="8">
        <f t="shared" si="11"/>
        <v>0</v>
      </c>
    </row>
    <row r="105" spans="1:57" x14ac:dyDescent="0.25">
      <c r="A105">
        <v>333</v>
      </c>
      <c r="B105" t="s">
        <v>8</v>
      </c>
      <c r="C105" t="s">
        <v>472</v>
      </c>
      <c r="D105" t="s">
        <v>120</v>
      </c>
      <c r="E105" t="s">
        <v>631</v>
      </c>
      <c r="F105" t="s">
        <v>632</v>
      </c>
      <c r="G105" t="s">
        <v>633</v>
      </c>
      <c r="H105">
        <v>1713</v>
      </c>
      <c r="I105">
        <v>1713</v>
      </c>
      <c r="J105">
        <v>1713</v>
      </c>
      <c r="K105" t="s">
        <v>632</v>
      </c>
      <c r="L105" t="s">
        <v>121</v>
      </c>
      <c r="M105">
        <v>17</v>
      </c>
      <c r="N105">
        <v>2.2045680000000001</v>
      </c>
      <c r="O105">
        <v>9.3686360000000004</v>
      </c>
      <c r="P105" t="s">
        <v>99</v>
      </c>
      <c r="Q105">
        <v>356201300</v>
      </c>
      <c r="R105" t="s">
        <v>120</v>
      </c>
      <c r="S105" t="s">
        <v>121</v>
      </c>
      <c r="T105">
        <v>232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3.5</v>
      </c>
      <c r="AH105" s="8">
        <v>2.7</v>
      </c>
      <c r="AI105" s="8">
        <v>1.9</v>
      </c>
      <c r="AJ105" s="8">
        <v>1.5</v>
      </c>
      <c r="AK105" s="8">
        <v>1.7</v>
      </c>
      <c r="AL105" s="8">
        <v>1.7</v>
      </c>
      <c r="AM105" s="8">
        <v>15.5</v>
      </c>
      <c r="AN105" s="8">
        <v>36.6</v>
      </c>
      <c r="AO105" s="8">
        <v>30</v>
      </c>
      <c r="AP105" s="8">
        <v>45</v>
      </c>
      <c r="AQ105" s="8">
        <v>15.7</v>
      </c>
      <c r="AR105" s="8">
        <v>12.5</v>
      </c>
      <c r="AS105" s="8">
        <v>7.21</v>
      </c>
      <c r="AT105" s="8">
        <v>14.05</v>
      </c>
      <c r="AU105" s="8">
        <v>6.59</v>
      </c>
      <c r="AV105" s="8">
        <v>5.53</v>
      </c>
      <c r="AW105" s="8">
        <v>4.12</v>
      </c>
      <c r="AX105" s="8">
        <v>0</v>
      </c>
      <c r="AY105">
        <f t="shared" si="6"/>
        <v>17</v>
      </c>
      <c r="AZ105">
        <f t="shared" si="7"/>
        <v>1</v>
      </c>
      <c r="BA105">
        <f t="shared" si="8"/>
        <v>1</v>
      </c>
      <c r="BB105" s="8">
        <f t="shared" si="9"/>
        <v>6.86</v>
      </c>
      <c r="BC105" s="8">
        <f>IF(BB105=-9999,-9999,STDEV(U105:AX105))</f>
        <v>11.547968921282067</v>
      </c>
      <c r="BD105" s="8">
        <f t="shared" si="10"/>
        <v>45</v>
      </c>
      <c r="BE105" s="8">
        <f t="shared" si="11"/>
        <v>0</v>
      </c>
    </row>
    <row r="106" spans="1:57" x14ac:dyDescent="0.25">
      <c r="A106">
        <v>334</v>
      </c>
      <c r="B106" t="s">
        <v>8</v>
      </c>
      <c r="C106" t="s">
        <v>472</v>
      </c>
      <c r="D106" t="s">
        <v>120</v>
      </c>
      <c r="E106" t="s">
        <v>634</v>
      </c>
      <c r="F106" t="s">
        <v>158</v>
      </c>
      <c r="G106" t="s">
        <v>635</v>
      </c>
      <c r="H106">
        <v>1714</v>
      </c>
      <c r="I106">
        <v>1714</v>
      </c>
      <c r="J106">
        <v>1714</v>
      </c>
      <c r="K106" t="s">
        <v>158</v>
      </c>
      <c r="L106" t="s">
        <v>158</v>
      </c>
      <c r="M106">
        <v>17</v>
      </c>
      <c r="N106">
        <v>1.2164280000000001</v>
      </c>
      <c r="O106">
        <v>6.7550090000000003</v>
      </c>
      <c r="P106" t="s">
        <v>99</v>
      </c>
      <c r="Q106">
        <v>356201400</v>
      </c>
      <c r="R106" t="s">
        <v>120</v>
      </c>
      <c r="S106" t="s">
        <v>158</v>
      </c>
      <c r="T106">
        <v>233</v>
      </c>
      <c r="U106" s="8">
        <v>24</v>
      </c>
      <c r="V106" s="8">
        <v>28</v>
      </c>
      <c r="W106" s="8">
        <v>31.7</v>
      </c>
      <c r="X106" s="8">
        <v>27</v>
      </c>
      <c r="Y106" s="8">
        <v>25</v>
      </c>
      <c r="Z106" s="8">
        <v>40</v>
      </c>
      <c r="AA106" s="8">
        <v>39</v>
      </c>
      <c r="AB106" s="8">
        <v>31</v>
      </c>
      <c r="AC106" s="8">
        <v>46</v>
      </c>
      <c r="AD106" s="8">
        <v>41.2</v>
      </c>
      <c r="AE106" s="8">
        <v>33.5</v>
      </c>
      <c r="AF106" s="8">
        <v>37.5</v>
      </c>
      <c r="AG106" s="8">
        <v>63.4</v>
      </c>
      <c r="AH106" s="8">
        <v>48.5</v>
      </c>
      <c r="AI106" s="8">
        <v>35.200000000000003</v>
      </c>
      <c r="AJ106" s="8">
        <v>26.7</v>
      </c>
      <c r="AK106" s="8">
        <v>30.9</v>
      </c>
      <c r="AL106" s="8">
        <v>30.4</v>
      </c>
      <c r="AM106" s="8">
        <v>36.299999999999997</v>
      </c>
      <c r="AN106" s="8">
        <v>34.4</v>
      </c>
      <c r="AO106" s="8">
        <v>22</v>
      </c>
      <c r="AP106" s="8">
        <v>22</v>
      </c>
      <c r="AQ106" s="8">
        <v>28.9</v>
      </c>
      <c r="AR106" s="8">
        <v>36.9</v>
      </c>
      <c r="AS106" s="8">
        <v>37.520000000000003</v>
      </c>
      <c r="AT106" s="8">
        <v>46.58</v>
      </c>
      <c r="AU106" s="8">
        <v>46.44</v>
      </c>
      <c r="AV106" s="8">
        <v>55.43</v>
      </c>
      <c r="AW106" s="8">
        <v>51.99</v>
      </c>
      <c r="AX106" s="8">
        <v>0</v>
      </c>
      <c r="AY106">
        <f t="shared" si="6"/>
        <v>29</v>
      </c>
      <c r="AZ106">
        <f t="shared" si="7"/>
        <v>1</v>
      </c>
      <c r="BA106">
        <f t="shared" si="8"/>
        <v>1</v>
      </c>
      <c r="BB106" s="8">
        <f t="shared" si="9"/>
        <v>35.248666666666658</v>
      </c>
      <c r="BC106" s="8">
        <f>IF(BB106=-9999,-9999,STDEV(U106:AX106))</f>
        <v>12.101468059512584</v>
      </c>
      <c r="BD106" s="8">
        <f t="shared" si="10"/>
        <v>63.4</v>
      </c>
      <c r="BE106" s="8">
        <f t="shared" si="11"/>
        <v>0</v>
      </c>
    </row>
    <row r="107" spans="1:57" x14ac:dyDescent="0.25">
      <c r="A107">
        <v>335</v>
      </c>
      <c r="B107" t="s">
        <v>8</v>
      </c>
      <c r="C107" t="s">
        <v>472</v>
      </c>
      <c r="D107" t="s">
        <v>120</v>
      </c>
      <c r="E107" t="s">
        <v>473</v>
      </c>
      <c r="F107" t="s">
        <v>154</v>
      </c>
      <c r="G107" t="s">
        <v>636</v>
      </c>
      <c r="H107">
        <v>1715</v>
      </c>
      <c r="I107">
        <v>1715</v>
      </c>
      <c r="J107">
        <v>1715</v>
      </c>
      <c r="K107" t="s">
        <v>154</v>
      </c>
      <c r="L107" t="s">
        <v>154</v>
      </c>
      <c r="M107">
        <v>17</v>
      </c>
      <c r="N107">
        <v>3.7614269999999999</v>
      </c>
      <c r="O107">
        <v>10.26995</v>
      </c>
      <c r="P107" t="s">
        <v>99</v>
      </c>
      <c r="Q107">
        <v>356201500</v>
      </c>
      <c r="R107" t="s">
        <v>120</v>
      </c>
      <c r="S107" t="s">
        <v>154</v>
      </c>
      <c r="T107">
        <v>234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>
        <f t="shared" si="6"/>
        <v>0</v>
      </c>
      <c r="AZ107">
        <f t="shared" si="7"/>
        <v>0</v>
      </c>
      <c r="BA107">
        <f t="shared" si="8"/>
        <v>0</v>
      </c>
      <c r="BB107" s="8">
        <f t="shared" si="9"/>
        <v>0</v>
      </c>
      <c r="BC107" s="8">
        <f>IF(BB107=-9999,-9999,STDEV(U107:AX107))</f>
        <v>0</v>
      </c>
      <c r="BD107" s="8">
        <f t="shared" si="10"/>
        <v>0</v>
      </c>
      <c r="BE107" s="8">
        <f t="shared" si="11"/>
        <v>0</v>
      </c>
    </row>
    <row r="108" spans="1:57" x14ac:dyDescent="0.25">
      <c r="A108">
        <v>336</v>
      </c>
      <c r="B108" t="s">
        <v>8</v>
      </c>
      <c r="C108" t="s">
        <v>472</v>
      </c>
      <c r="D108" t="s">
        <v>120</v>
      </c>
      <c r="E108" t="s">
        <v>473</v>
      </c>
      <c r="F108" t="s">
        <v>223</v>
      </c>
      <c r="G108" t="s">
        <v>473</v>
      </c>
      <c r="H108">
        <v>1716</v>
      </c>
      <c r="I108">
        <v>1716</v>
      </c>
      <c r="J108">
        <v>1716</v>
      </c>
      <c r="K108" t="s">
        <v>223</v>
      </c>
      <c r="L108" t="s">
        <v>223</v>
      </c>
      <c r="M108">
        <v>17</v>
      </c>
      <c r="N108">
        <v>0.95848</v>
      </c>
      <c r="O108">
        <v>5.9359409999999997</v>
      </c>
      <c r="P108" t="s">
        <v>99</v>
      </c>
      <c r="Q108">
        <v>356201600</v>
      </c>
      <c r="R108" t="s">
        <v>120</v>
      </c>
      <c r="S108" t="s">
        <v>223</v>
      </c>
      <c r="T108">
        <v>235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>
        <f t="shared" si="6"/>
        <v>0</v>
      </c>
      <c r="AZ108">
        <f t="shared" si="7"/>
        <v>0</v>
      </c>
      <c r="BA108">
        <f t="shared" si="8"/>
        <v>0</v>
      </c>
      <c r="BB108" s="8">
        <f t="shared" si="9"/>
        <v>0</v>
      </c>
      <c r="BC108" s="8">
        <f>IF(BB108=-9999,-9999,STDEV(U108:AX108))</f>
        <v>0</v>
      </c>
      <c r="BD108" s="8">
        <f t="shared" si="10"/>
        <v>0</v>
      </c>
      <c r="BE108" s="8">
        <f t="shared" si="11"/>
        <v>0</v>
      </c>
    </row>
    <row r="109" spans="1:57" x14ac:dyDescent="0.25">
      <c r="A109">
        <v>337</v>
      </c>
      <c r="B109" t="s">
        <v>8</v>
      </c>
      <c r="C109" t="s">
        <v>472</v>
      </c>
      <c r="D109" t="s">
        <v>120</v>
      </c>
      <c r="E109" t="s">
        <v>473</v>
      </c>
      <c r="F109" t="s">
        <v>251</v>
      </c>
      <c r="G109" t="s">
        <v>638</v>
      </c>
      <c r="H109">
        <v>1717</v>
      </c>
      <c r="I109">
        <v>1717</v>
      </c>
      <c r="J109">
        <v>1717</v>
      </c>
      <c r="K109" t="s">
        <v>251</v>
      </c>
      <c r="L109" t="s">
        <v>251</v>
      </c>
      <c r="M109">
        <v>17</v>
      </c>
      <c r="N109">
        <v>0.58411299999999999</v>
      </c>
      <c r="O109">
        <v>5.6259839999999999</v>
      </c>
      <c r="P109" t="s">
        <v>99</v>
      </c>
      <c r="Q109">
        <v>356201700</v>
      </c>
      <c r="R109" t="s">
        <v>120</v>
      </c>
      <c r="S109" t="s">
        <v>251</v>
      </c>
      <c r="T109">
        <v>236</v>
      </c>
      <c r="U109" s="8">
        <v>17.3</v>
      </c>
      <c r="V109" s="8">
        <v>17.5</v>
      </c>
      <c r="W109" s="8">
        <v>23.6</v>
      </c>
      <c r="X109" s="8">
        <v>12.9</v>
      </c>
      <c r="Y109" s="8">
        <v>15</v>
      </c>
      <c r="Z109" s="8">
        <v>11</v>
      </c>
      <c r="AA109" s="8">
        <v>10</v>
      </c>
      <c r="AB109" s="8">
        <v>11</v>
      </c>
      <c r="AC109" s="8">
        <v>12</v>
      </c>
      <c r="AD109" s="8">
        <v>14.3</v>
      </c>
      <c r="AE109" s="8">
        <v>13</v>
      </c>
      <c r="AF109" s="8">
        <v>12.1</v>
      </c>
      <c r="AG109" s="8">
        <v>16.2</v>
      </c>
      <c r="AH109" s="8">
        <v>12.4</v>
      </c>
      <c r="AI109" s="8">
        <v>9</v>
      </c>
      <c r="AJ109" s="8">
        <v>6.8</v>
      </c>
      <c r="AK109" s="8">
        <v>7.9</v>
      </c>
      <c r="AL109" s="8">
        <v>7.8</v>
      </c>
      <c r="AM109" s="8">
        <v>11.4</v>
      </c>
      <c r="AN109" s="8">
        <v>9</v>
      </c>
      <c r="AO109" s="8">
        <v>10</v>
      </c>
      <c r="AP109" s="8">
        <v>12</v>
      </c>
      <c r="AQ109" s="8">
        <v>14.9</v>
      </c>
      <c r="AR109" s="8">
        <v>18.5</v>
      </c>
      <c r="AS109" s="8">
        <v>12.45</v>
      </c>
      <c r="AT109" s="8">
        <v>7.51</v>
      </c>
      <c r="AU109" s="8">
        <v>5.83</v>
      </c>
      <c r="AV109" s="8">
        <v>5.82</v>
      </c>
      <c r="AW109" s="8">
        <v>4.91</v>
      </c>
      <c r="AX109" s="8">
        <v>0</v>
      </c>
      <c r="AY109">
        <f t="shared" si="6"/>
        <v>29</v>
      </c>
      <c r="AZ109">
        <f t="shared" si="7"/>
        <v>1</v>
      </c>
      <c r="BA109">
        <f t="shared" si="8"/>
        <v>1</v>
      </c>
      <c r="BB109" s="8">
        <f t="shared" si="9"/>
        <v>11.404</v>
      </c>
      <c r="BC109" s="8">
        <f>IF(BB109=-9999,-9999,STDEV(U109:AX109))</f>
        <v>4.7254101080916975</v>
      </c>
      <c r="BD109" s="8">
        <f t="shared" si="10"/>
        <v>23.6</v>
      </c>
      <c r="BE109" s="8">
        <f t="shared" si="11"/>
        <v>0</v>
      </c>
    </row>
    <row r="110" spans="1:57" x14ac:dyDescent="0.25">
      <c r="A110">
        <v>338</v>
      </c>
      <c r="B110" t="s">
        <v>8</v>
      </c>
      <c r="C110" t="s">
        <v>472</v>
      </c>
      <c r="D110" t="s">
        <v>120</v>
      </c>
      <c r="E110" t="s">
        <v>639</v>
      </c>
      <c r="F110" t="s">
        <v>146</v>
      </c>
      <c r="G110" t="s">
        <v>640</v>
      </c>
      <c r="H110">
        <v>1718</v>
      </c>
      <c r="I110">
        <v>1718</v>
      </c>
      <c r="J110">
        <v>1718</v>
      </c>
      <c r="K110" t="s">
        <v>146</v>
      </c>
      <c r="L110" t="s">
        <v>146</v>
      </c>
      <c r="M110">
        <v>17</v>
      </c>
      <c r="N110">
        <v>0.51921099999999998</v>
      </c>
      <c r="O110">
        <v>3.5452059999999999</v>
      </c>
      <c r="P110" t="s">
        <v>99</v>
      </c>
      <c r="Q110">
        <v>356201800</v>
      </c>
      <c r="R110" t="s">
        <v>120</v>
      </c>
      <c r="S110" t="s">
        <v>146</v>
      </c>
      <c r="T110">
        <v>237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1.2</v>
      </c>
      <c r="AW110" s="8">
        <v>0</v>
      </c>
      <c r="AX110" s="8">
        <v>0</v>
      </c>
      <c r="AY110">
        <f t="shared" si="6"/>
        <v>1</v>
      </c>
      <c r="AZ110">
        <f t="shared" si="7"/>
        <v>1</v>
      </c>
      <c r="BA110">
        <f t="shared" si="8"/>
        <v>1</v>
      </c>
      <c r="BB110" s="8">
        <f t="shared" si="9"/>
        <v>0.04</v>
      </c>
      <c r="BC110" s="8">
        <f>IF(BB110=-9999,-9999,STDEV(U110:AX110))</f>
        <v>0.21908902300206642</v>
      </c>
      <c r="BD110" s="8">
        <f t="shared" si="10"/>
        <v>1.2</v>
      </c>
      <c r="BE110" s="8">
        <f t="shared" si="11"/>
        <v>0</v>
      </c>
    </row>
    <row r="111" spans="1:57" x14ac:dyDescent="0.25">
      <c r="A111">
        <v>339</v>
      </c>
      <c r="B111" t="s">
        <v>8</v>
      </c>
      <c r="C111" t="s">
        <v>472</v>
      </c>
      <c r="D111" t="s">
        <v>120</v>
      </c>
      <c r="E111" t="s">
        <v>473</v>
      </c>
      <c r="F111" t="s">
        <v>163</v>
      </c>
      <c r="G111" t="s">
        <v>641</v>
      </c>
      <c r="H111">
        <v>1719</v>
      </c>
      <c r="I111">
        <v>1719</v>
      </c>
      <c r="J111">
        <v>1719</v>
      </c>
      <c r="K111" t="s">
        <v>163</v>
      </c>
      <c r="L111" t="s">
        <v>163</v>
      </c>
      <c r="M111">
        <v>17</v>
      </c>
      <c r="N111">
        <v>2.0629629999999999</v>
      </c>
      <c r="O111">
        <v>7.4795540000000003</v>
      </c>
      <c r="P111" t="s">
        <v>99</v>
      </c>
      <c r="Q111">
        <v>356201900</v>
      </c>
      <c r="R111" t="s">
        <v>120</v>
      </c>
      <c r="S111" t="s">
        <v>163</v>
      </c>
      <c r="T111">
        <v>238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1.1000000000000001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>
        <f t="shared" si="6"/>
        <v>1</v>
      </c>
      <c r="AZ111">
        <f t="shared" si="7"/>
        <v>1</v>
      </c>
      <c r="BA111">
        <f t="shared" si="8"/>
        <v>1</v>
      </c>
      <c r="BB111" s="8">
        <f t="shared" si="9"/>
        <v>3.6666666666666667E-2</v>
      </c>
      <c r="BC111" s="8">
        <f>IF(BB111=-9999,-9999,STDEV(U111:AX111))</f>
        <v>0.20083160441856093</v>
      </c>
      <c r="BD111" s="8">
        <f t="shared" si="10"/>
        <v>1.1000000000000001</v>
      </c>
      <c r="BE111" s="8">
        <f t="shared" si="11"/>
        <v>0</v>
      </c>
    </row>
    <row r="112" spans="1:57" x14ac:dyDescent="0.25">
      <c r="A112">
        <v>340</v>
      </c>
      <c r="B112" t="s">
        <v>8</v>
      </c>
      <c r="C112" t="s">
        <v>472</v>
      </c>
      <c r="D112" t="s">
        <v>120</v>
      </c>
      <c r="E112" t="s">
        <v>642</v>
      </c>
      <c r="F112" t="s">
        <v>226</v>
      </c>
      <c r="G112" t="s">
        <v>643</v>
      </c>
      <c r="H112">
        <v>1720</v>
      </c>
      <c r="I112">
        <v>1720</v>
      </c>
      <c r="J112">
        <v>1720</v>
      </c>
      <c r="K112" t="s">
        <v>226</v>
      </c>
      <c r="L112" t="s">
        <v>226</v>
      </c>
      <c r="M112">
        <v>17</v>
      </c>
      <c r="N112">
        <v>1.08263</v>
      </c>
      <c r="O112">
        <v>7.6103870000000002</v>
      </c>
      <c r="P112" t="s">
        <v>99</v>
      </c>
      <c r="Q112">
        <v>356202000</v>
      </c>
      <c r="R112" t="s">
        <v>120</v>
      </c>
      <c r="S112" t="s">
        <v>226</v>
      </c>
      <c r="T112">
        <v>239</v>
      </c>
      <c r="U112" s="8">
        <v>7</v>
      </c>
      <c r="V112" s="8">
        <v>7</v>
      </c>
      <c r="W112" s="8">
        <v>5.8</v>
      </c>
      <c r="X112" s="8">
        <v>4</v>
      </c>
      <c r="Y112" s="8">
        <v>5</v>
      </c>
      <c r="Z112" s="8">
        <v>3</v>
      </c>
      <c r="AA112" s="8">
        <v>4</v>
      </c>
      <c r="AB112" s="8">
        <v>4</v>
      </c>
      <c r="AC112" s="8">
        <v>5</v>
      </c>
      <c r="AD112" s="8">
        <v>5.7</v>
      </c>
      <c r="AE112" s="8">
        <v>5</v>
      </c>
      <c r="AF112" s="8">
        <v>5.0999999999999996</v>
      </c>
      <c r="AG112" s="8">
        <v>8</v>
      </c>
      <c r="AH112" s="8">
        <v>6.1</v>
      </c>
      <c r="AI112" s="8">
        <v>4.4000000000000004</v>
      </c>
      <c r="AJ112" s="8">
        <v>3.4</v>
      </c>
      <c r="AK112" s="8">
        <v>3.9</v>
      </c>
      <c r="AL112" s="8">
        <v>3.8</v>
      </c>
      <c r="AM112" s="8">
        <v>7.5</v>
      </c>
      <c r="AN112" s="8">
        <v>6.8</v>
      </c>
      <c r="AO112" s="8">
        <v>10</v>
      </c>
      <c r="AP112" s="8">
        <v>12</v>
      </c>
      <c r="AQ112" s="8">
        <v>16.3</v>
      </c>
      <c r="AR112" s="8">
        <v>13</v>
      </c>
      <c r="AS112" s="8">
        <v>9.58</v>
      </c>
      <c r="AT112" s="8">
        <v>5.08</v>
      </c>
      <c r="AU112" s="8">
        <v>5.15</v>
      </c>
      <c r="AV112" s="8">
        <v>6.3</v>
      </c>
      <c r="AW112" s="8">
        <v>3.11</v>
      </c>
      <c r="AX112" s="8">
        <v>0</v>
      </c>
      <c r="AY112">
        <f t="shared" si="6"/>
        <v>29</v>
      </c>
      <c r="AZ112">
        <f t="shared" si="7"/>
        <v>1</v>
      </c>
      <c r="BA112">
        <f t="shared" si="8"/>
        <v>1</v>
      </c>
      <c r="BB112" s="8">
        <f t="shared" si="9"/>
        <v>6.1673333333333353</v>
      </c>
      <c r="BC112" s="8">
        <f>IF(BB112=-9999,-9999,STDEV(U112:AX112))</f>
        <v>3.3087521695557967</v>
      </c>
      <c r="BD112" s="8">
        <f t="shared" si="10"/>
        <v>16.3</v>
      </c>
      <c r="BE112" s="8">
        <f t="shared" si="11"/>
        <v>0</v>
      </c>
    </row>
    <row r="113" spans="1:57" x14ac:dyDescent="0.25">
      <c r="A113">
        <v>341</v>
      </c>
      <c r="B113" t="s">
        <v>8</v>
      </c>
      <c r="C113" t="s">
        <v>472</v>
      </c>
      <c r="D113" t="s">
        <v>120</v>
      </c>
      <c r="E113" t="s">
        <v>473</v>
      </c>
      <c r="F113" t="s">
        <v>162</v>
      </c>
      <c r="G113" t="s">
        <v>644</v>
      </c>
      <c r="H113">
        <v>1721</v>
      </c>
      <c r="I113">
        <v>1721</v>
      </c>
      <c r="J113">
        <v>1721</v>
      </c>
      <c r="K113" t="s">
        <v>162</v>
      </c>
      <c r="L113" t="s">
        <v>162</v>
      </c>
      <c r="M113">
        <v>17</v>
      </c>
      <c r="N113">
        <v>1.5680320000000001</v>
      </c>
      <c r="O113">
        <v>6.9019620000000002</v>
      </c>
      <c r="P113" t="s">
        <v>99</v>
      </c>
      <c r="Q113">
        <v>356202100</v>
      </c>
      <c r="R113" t="s">
        <v>120</v>
      </c>
      <c r="S113" t="s">
        <v>162</v>
      </c>
      <c r="T113">
        <v>240</v>
      </c>
      <c r="U113" s="8">
        <v>3</v>
      </c>
      <c r="V113" s="8">
        <v>5</v>
      </c>
      <c r="W113" s="8">
        <v>8</v>
      </c>
      <c r="X113" s="8">
        <v>3</v>
      </c>
      <c r="Y113" s="8">
        <v>2.2000000000000002</v>
      </c>
      <c r="Z113" s="8">
        <v>6</v>
      </c>
      <c r="AA113" s="8">
        <v>8</v>
      </c>
      <c r="AB113" s="8">
        <v>4</v>
      </c>
      <c r="AC113" s="8">
        <v>6</v>
      </c>
      <c r="AD113" s="8">
        <v>4.7</v>
      </c>
      <c r="AE113" s="8">
        <v>8.1999999999999993</v>
      </c>
      <c r="AF113" s="8">
        <v>17.100000000000001</v>
      </c>
      <c r="AG113" s="8">
        <v>38.700000000000003</v>
      </c>
      <c r="AH113" s="8">
        <v>29.6</v>
      </c>
      <c r="AI113" s="8">
        <v>21.5</v>
      </c>
      <c r="AJ113" s="8">
        <v>16.3</v>
      </c>
      <c r="AK113" s="8">
        <v>18.8</v>
      </c>
      <c r="AL113" s="8">
        <v>18.600000000000001</v>
      </c>
      <c r="AM113" s="8">
        <v>13.9</v>
      </c>
      <c r="AN113" s="8">
        <v>10.7</v>
      </c>
      <c r="AO113" s="8">
        <v>2</v>
      </c>
      <c r="AP113" s="8">
        <v>3.6</v>
      </c>
      <c r="AQ113" s="8">
        <v>2.9</v>
      </c>
      <c r="AR113" s="8">
        <v>7.7</v>
      </c>
      <c r="AS113" s="8">
        <v>4.1900000000000004</v>
      </c>
      <c r="AT113" s="8">
        <v>6.21</v>
      </c>
      <c r="AU113" s="8">
        <v>6.74</v>
      </c>
      <c r="AV113" s="8">
        <v>10.039999999999999</v>
      </c>
      <c r="AW113" s="8">
        <v>7.61</v>
      </c>
      <c r="AX113" s="8">
        <v>0</v>
      </c>
      <c r="AY113">
        <f t="shared" si="6"/>
        <v>29</v>
      </c>
      <c r="AZ113">
        <f t="shared" si="7"/>
        <v>1</v>
      </c>
      <c r="BA113">
        <f t="shared" si="8"/>
        <v>1</v>
      </c>
      <c r="BB113" s="8">
        <f t="shared" si="9"/>
        <v>9.8096666666666685</v>
      </c>
      <c r="BC113" s="8">
        <f>IF(BB113=-9999,-9999,STDEV(U113:AX113))</f>
        <v>8.7346016166908704</v>
      </c>
      <c r="BD113" s="8">
        <f t="shared" si="10"/>
        <v>38.700000000000003</v>
      </c>
      <c r="BE113" s="8">
        <f t="shared" si="11"/>
        <v>0</v>
      </c>
    </row>
    <row r="114" spans="1:57" x14ac:dyDescent="0.25">
      <c r="A114">
        <v>342</v>
      </c>
      <c r="B114" t="s">
        <v>8</v>
      </c>
      <c r="C114" t="s">
        <v>472</v>
      </c>
      <c r="D114" t="s">
        <v>120</v>
      </c>
      <c r="E114" t="s">
        <v>473</v>
      </c>
      <c r="F114" t="s">
        <v>202</v>
      </c>
      <c r="G114" t="s">
        <v>645</v>
      </c>
      <c r="H114">
        <v>1722</v>
      </c>
      <c r="I114">
        <v>1722</v>
      </c>
      <c r="J114">
        <v>1722</v>
      </c>
      <c r="K114" t="s">
        <v>202</v>
      </c>
      <c r="L114" t="s">
        <v>202</v>
      </c>
      <c r="M114">
        <v>17</v>
      </c>
      <c r="N114">
        <v>1.0906149999999999</v>
      </c>
      <c r="O114">
        <v>6.2253020000000001</v>
      </c>
      <c r="P114" t="s">
        <v>99</v>
      </c>
      <c r="Q114">
        <v>356202200</v>
      </c>
      <c r="R114" t="s">
        <v>120</v>
      </c>
      <c r="S114" t="s">
        <v>202</v>
      </c>
      <c r="T114">
        <v>241</v>
      </c>
      <c r="U114" s="8">
        <v>0</v>
      </c>
      <c r="V114" s="8">
        <v>2</v>
      </c>
      <c r="W114" s="8">
        <v>4.3</v>
      </c>
      <c r="X114" s="8">
        <v>2</v>
      </c>
      <c r="Y114" s="8">
        <v>0</v>
      </c>
      <c r="Z114" s="8">
        <v>2</v>
      </c>
      <c r="AA114" s="8">
        <v>2</v>
      </c>
      <c r="AB114" s="8">
        <v>0</v>
      </c>
      <c r="AC114" s="8">
        <v>2</v>
      </c>
      <c r="AD114" s="8">
        <v>2</v>
      </c>
      <c r="AE114" s="8">
        <v>3.1</v>
      </c>
      <c r="AF114" s="8">
        <v>3.2</v>
      </c>
      <c r="AG114" s="8">
        <v>7.1</v>
      </c>
      <c r="AH114" s="8">
        <v>5.4</v>
      </c>
      <c r="AI114" s="8">
        <v>3.9</v>
      </c>
      <c r="AJ114" s="8">
        <v>3</v>
      </c>
      <c r="AK114" s="8">
        <v>3.5</v>
      </c>
      <c r="AL114" s="8">
        <v>3.4</v>
      </c>
      <c r="AM114" s="8">
        <v>3.1</v>
      </c>
      <c r="AN114" s="8">
        <v>3.1</v>
      </c>
      <c r="AO114" s="8">
        <v>1.5</v>
      </c>
      <c r="AP114" s="8">
        <v>0</v>
      </c>
      <c r="AQ114" s="8">
        <v>0</v>
      </c>
      <c r="AR114" s="8">
        <v>1.7</v>
      </c>
      <c r="AS114" s="8">
        <v>1.52</v>
      </c>
      <c r="AT114" s="8">
        <v>1.75</v>
      </c>
      <c r="AU114" s="8">
        <v>1.26</v>
      </c>
      <c r="AV114" s="8">
        <v>2.75</v>
      </c>
      <c r="AW114" s="8">
        <v>2.81</v>
      </c>
      <c r="AX114" s="8">
        <v>0</v>
      </c>
      <c r="AY114">
        <f t="shared" si="6"/>
        <v>24</v>
      </c>
      <c r="AZ114">
        <f t="shared" si="7"/>
        <v>1</v>
      </c>
      <c r="BA114">
        <f t="shared" si="8"/>
        <v>1</v>
      </c>
      <c r="BB114" s="8">
        <f t="shared" si="9"/>
        <v>2.279666666666667</v>
      </c>
      <c r="BC114" s="8">
        <f>IF(BB114=-9999,-9999,STDEV(U114:AX114))</f>
        <v>1.6692213409423775</v>
      </c>
      <c r="BD114" s="8">
        <f t="shared" si="10"/>
        <v>7.1</v>
      </c>
      <c r="BE114" s="8">
        <f t="shared" si="11"/>
        <v>0</v>
      </c>
    </row>
    <row r="115" spans="1:57" x14ac:dyDescent="0.25">
      <c r="A115">
        <v>343</v>
      </c>
      <c r="B115" t="s">
        <v>8</v>
      </c>
      <c r="C115" t="s">
        <v>472</v>
      </c>
      <c r="D115" t="s">
        <v>120</v>
      </c>
      <c r="E115" t="s">
        <v>473</v>
      </c>
      <c r="F115" t="s">
        <v>174</v>
      </c>
      <c r="G115" t="s">
        <v>646</v>
      </c>
      <c r="H115">
        <v>1723</v>
      </c>
      <c r="I115">
        <v>1723</v>
      </c>
      <c r="J115">
        <v>1723</v>
      </c>
      <c r="K115" t="s">
        <v>174</v>
      </c>
      <c r="L115" t="s">
        <v>174</v>
      </c>
      <c r="M115">
        <v>17</v>
      </c>
      <c r="N115">
        <v>0.99519899999999994</v>
      </c>
      <c r="O115">
        <v>5.4288499999999997</v>
      </c>
      <c r="P115" t="s">
        <v>99</v>
      </c>
      <c r="Q115">
        <v>356202300</v>
      </c>
      <c r="R115" t="s">
        <v>120</v>
      </c>
      <c r="S115" t="s">
        <v>174</v>
      </c>
      <c r="T115">
        <v>242</v>
      </c>
      <c r="U115" s="8">
        <v>26</v>
      </c>
      <c r="V115" s="8">
        <v>39</v>
      </c>
      <c r="W115" s="8">
        <v>37.9</v>
      </c>
      <c r="X115" s="8">
        <v>35</v>
      </c>
      <c r="Y115" s="8">
        <v>32</v>
      </c>
      <c r="Z115" s="8">
        <v>43</v>
      </c>
      <c r="AA115" s="8">
        <v>36</v>
      </c>
      <c r="AB115" s="8">
        <v>39</v>
      </c>
      <c r="AC115" s="8">
        <v>49</v>
      </c>
      <c r="AD115" s="8">
        <v>42.4</v>
      </c>
      <c r="AE115" s="8">
        <v>34.9</v>
      </c>
      <c r="AF115" s="8">
        <v>42</v>
      </c>
      <c r="AG115" s="8">
        <v>63.4</v>
      </c>
      <c r="AH115" s="8">
        <v>48.5</v>
      </c>
      <c r="AI115" s="8">
        <v>35.200000000000003</v>
      </c>
      <c r="AJ115" s="8">
        <v>26.7</v>
      </c>
      <c r="AK115" s="8">
        <v>30.9</v>
      </c>
      <c r="AL115" s="8">
        <v>30.4</v>
      </c>
      <c r="AM115" s="8">
        <v>36.700000000000003</v>
      </c>
      <c r="AN115" s="8">
        <v>31.9</v>
      </c>
      <c r="AO115" s="8">
        <v>23</v>
      </c>
      <c r="AP115" s="8">
        <v>25</v>
      </c>
      <c r="AQ115" s="8">
        <v>38</v>
      </c>
      <c r="AR115" s="8">
        <v>38.1</v>
      </c>
      <c r="AS115" s="8">
        <v>23.57</v>
      </c>
      <c r="AT115" s="8">
        <v>26.92</v>
      </c>
      <c r="AU115" s="8">
        <v>24.34</v>
      </c>
      <c r="AV115" s="8">
        <v>35.28</v>
      </c>
      <c r="AW115" s="8">
        <v>29.85</v>
      </c>
      <c r="AX115" s="8">
        <v>0</v>
      </c>
      <c r="AY115">
        <f t="shared" si="6"/>
        <v>29</v>
      </c>
      <c r="AZ115">
        <f t="shared" si="7"/>
        <v>1</v>
      </c>
      <c r="BA115">
        <f t="shared" si="8"/>
        <v>1</v>
      </c>
      <c r="BB115" s="8">
        <f t="shared" si="9"/>
        <v>34.131999999999998</v>
      </c>
      <c r="BC115" s="8">
        <f>IF(BB115=-9999,-9999,STDEV(U115:AX115))</f>
        <v>10.835072489931424</v>
      </c>
      <c r="BD115" s="8">
        <f t="shared" si="10"/>
        <v>63.4</v>
      </c>
      <c r="BE115" s="8">
        <f t="shared" si="11"/>
        <v>0</v>
      </c>
    </row>
    <row r="116" spans="1:57" x14ac:dyDescent="0.25">
      <c r="A116">
        <v>344</v>
      </c>
      <c r="B116" t="s">
        <v>8</v>
      </c>
      <c r="C116" t="s">
        <v>472</v>
      </c>
      <c r="D116" t="s">
        <v>120</v>
      </c>
      <c r="E116" t="s">
        <v>473</v>
      </c>
      <c r="F116" t="s">
        <v>153</v>
      </c>
      <c r="G116" t="s">
        <v>647</v>
      </c>
      <c r="H116">
        <v>1724</v>
      </c>
      <c r="I116">
        <v>1724</v>
      </c>
      <c r="J116">
        <v>1724</v>
      </c>
      <c r="K116" t="s">
        <v>153</v>
      </c>
      <c r="L116" t="s">
        <v>153</v>
      </c>
      <c r="M116">
        <v>17</v>
      </c>
      <c r="N116">
        <v>0.68601599999999996</v>
      </c>
      <c r="O116">
        <v>4.7922060000000002</v>
      </c>
      <c r="P116" t="s">
        <v>99</v>
      </c>
      <c r="Q116">
        <v>356202400</v>
      </c>
      <c r="R116" t="s">
        <v>120</v>
      </c>
      <c r="S116" t="s">
        <v>153</v>
      </c>
      <c r="T116">
        <v>243</v>
      </c>
      <c r="U116" s="8">
        <v>5</v>
      </c>
      <c r="V116" s="8">
        <v>6.4</v>
      </c>
      <c r="W116" s="8">
        <v>4.3</v>
      </c>
      <c r="X116" s="8">
        <v>2</v>
      </c>
      <c r="Y116" s="8">
        <v>2</v>
      </c>
      <c r="Z116" s="8">
        <v>4</v>
      </c>
      <c r="AA116" s="8">
        <v>4</v>
      </c>
      <c r="AB116" s="8">
        <v>2</v>
      </c>
      <c r="AC116" s="8">
        <v>3</v>
      </c>
      <c r="AD116" s="8">
        <v>3</v>
      </c>
      <c r="AE116" s="8">
        <v>2.5</v>
      </c>
      <c r="AF116" s="8">
        <v>2.2999999999999998</v>
      </c>
      <c r="AG116" s="8">
        <v>5.4</v>
      </c>
      <c r="AH116" s="8">
        <v>4.0999999999999996</v>
      </c>
      <c r="AI116" s="8">
        <v>3</v>
      </c>
      <c r="AJ116" s="8">
        <v>2.2999999999999998</v>
      </c>
      <c r="AK116" s="8">
        <v>2.6</v>
      </c>
      <c r="AL116" s="8">
        <v>2.6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1.7</v>
      </c>
      <c r="AS116" s="8">
        <v>2.88</v>
      </c>
      <c r="AT116" s="8">
        <v>3.47</v>
      </c>
      <c r="AU116" s="8">
        <v>3.76</v>
      </c>
      <c r="AV116" s="8">
        <v>3.93</v>
      </c>
      <c r="AW116" s="8">
        <v>3.37</v>
      </c>
      <c r="AX116" s="8">
        <v>0</v>
      </c>
      <c r="AY116">
        <f t="shared" si="6"/>
        <v>24</v>
      </c>
      <c r="AZ116">
        <f t="shared" si="7"/>
        <v>1</v>
      </c>
      <c r="BA116">
        <f t="shared" si="8"/>
        <v>1</v>
      </c>
      <c r="BB116" s="8">
        <f t="shared" si="9"/>
        <v>2.6536666666666671</v>
      </c>
      <c r="BC116" s="8">
        <f>IF(BB116=-9999,-9999,STDEV(U116:AX116))</f>
        <v>1.7087633829323974</v>
      </c>
      <c r="BD116" s="8">
        <f t="shared" si="10"/>
        <v>6.4</v>
      </c>
      <c r="BE116" s="8">
        <f t="shared" si="11"/>
        <v>0</v>
      </c>
    </row>
    <row r="117" spans="1:57" x14ac:dyDescent="0.25">
      <c r="A117">
        <v>346</v>
      </c>
      <c r="B117" t="s">
        <v>8</v>
      </c>
      <c r="C117" t="s">
        <v>472</v>
      </c>
      <c r="D117" t="s">
        <v>120</v>
      </c>
      <c r="E117" t="s">
        <v>473</v>
      </c>
      <c r="F117" t="s">
        <v>196</v>
      </c>
      <c r="G117" t="s">
        <v>648</v>
      </c>
      <c r="H117">
        <v>1725</v>
      </c>
      <c r="I117">
        <v>1725</v>
      </c>
      <c r="J117">
        <v>1725</v>
      </c>
      <c r="K117" t="s">
        <v>196</v>
      </c>
      <c r="L117" t="s">
        <v>196</v>
      </c>
      <c r="M117">
        <v>17</v>
      </c>
      <c r="N117">
        <v>0.66407099999999997</v>
      </c>
      <c r="O117">
        <v>4.7932199999999998</v>
      </c>
      <c r="P117" t="s">
        <v>99</v>
      </c>
      <c r="Q117">
        <v>356202600</v>
      </c>
      <c r="R117" t="s">
        <v>120</v>
      </c>
      <c r="S117" t="s">
        <v>196</v>
      </c>
      <c r="T117">
        <v>245</v>
      </c>
      <c r="U117" s="8">
        <v>5</v>
      </c>
      <c r="V117" s="8">
        <v>11</v>
      </c>
      <c r="W117" s="8">
        <v>13</v>
      </c>
      <c r="X117" s="8">
        <v>10</v>
      </c>
      <c r="Y117" s="8">
        <v>9</v>
      </c>
      <c r="Z117" s="8">
        <v>12</v>
      </c>
      <c r="AA117" s="8">
        <v>16</v>
      </c>
      <c r="AB117" s="8">
        <v>14</v>
      </c>
      <c r="AC117" s="8">
        <v>19</v>
      </c>
      <c r="AD117" s="8">
        <v>21.2</v>
      </c>
      <c r="AE117" s="8">
        <v>18</v>
      </c>
      <c r="AF117" s="8">
        <v>22</v>
      </c>
      <c r="AG117" s="8">
        <v>33.200000000000003</v>
      </c>
      <c r="AH117" s="8">
        <v>25.4</v>
      </c>
      <c r="AI117" s="8">
        <v>18.399999999999999</v>
      </c>
      <c r="AJ117" s="8">
        <v>14</v>
      </c>
      <c r="AK117" s="8">
        <v>16.2</v>
      </c>
      <c r="AL117" s="8">
        <v>15.9</v>
      </c>
      <c r="AM117" s="8">
        <v>18.8</v>
      </c>
      <c r="AN117" s="8">
        <v>19.8</v>
      </c>
      <c r="AO117" s="8">
        <v>17</v>
      </c>
      <c r="AP117" s="8">
        <v>22</v>
      </c>
      <c r="AQ117" s="8">
        <v>22.6</v>
      </c>
      <c r="AR117" s="8">
        <v>25.1</v>
      </c>
      <c r="AS117" s="8">
        <v>20.59</v>
      </c>
      <c r="AT117" s="8">
        <v>25.5</v>
      </c>
      <c r="AU117" s="8">
        <v>21.6</v>
      </c>
      <c r="AV117" s="8">
        <v>26.97</v>
      </c>
      <c r="AW117" s="8">
        <v>24.54</v>
      </c>
      <c r="AX117" s="8">
        <v>0</v>
      </c>
      <c r="AY117">
        <f t="shared" si="6"/>
        <v>29</v>
      </c>
      <c r="AZ117">
        <f t="shared" si="7"/>
        <v>1</v>
      </c>
      <c r="BA117">
        <f t="shared" si="8"/>
        <v>1</v>
      </c>
      <c r="BB117" s="8">
        <f t="shared" si="9"/>
        <v>17.926666666666666</v>
      </c>
      <c r="BC117" s="8">
        <f>IF(BB117=-9999,-9999,STDEV(U117:AX117))</f>
        <v>6.9388691980124904</v>
      </c>
      <c r="BD117" s="8">
        <f t="shared" si="10"/>
        <v>33.200000000000003</v>
      </c>
      <c r="BE117" s="8">
        <f t="shared" si="11"/>
        <v>0</v>
      </c>
    </row>
    <row r="118" spans="1:57" x14ac:dyDescent="0.25">
      <c r="A118">
        <v>345</v>
      </c>
      <c r="B118" t="s">
        <v>8</v>
      </c>
      <c r="C118" t="s">
        <v>472</v>
      </c>
      <c r="D118" t="s">
        <v>120</v>
      </c>
      <c r="E118" t="s">
        <v>473</v>
      </c>
      <c r="F118" t="s">
        <v>239</v>
      </c>
      <c r="G118" t="s">
        <v>649</v>
      </c>
      <c r="H118">
        <v>1726</v>
      </c>
      <c r="I118">
        <v>1726</v>
      </c>
      <c r="J118">
        <v>1726</v>
      </c>
      <c r="K118" t="s">
        <v>239</v>
      </c>
      <c r="L118" t="s">
        <v>239</v>
      </c>
      <c r="M118">
        <v>17</v>
      </c>
      <c r="N118">
        <v>0.45124599999999998</v>
      </c>
      <c r="O118">
        <v>3.4877150000000001</v>
      </c>
      <c r="P118" t="s">
        <v>99</v>
      </c>
      <c r="Q118">
        <v>356202500</v>
      </c>
      <c r="R118" t="s">
        <v>120</v>
      </c>
      <c r="S118" t="s">
        <v>239</v>
      </c>
      <c r="T118">
        <v>244</v>
      </c>
      <c r="U118" s="8">
        <v>0</v>
      </c>
      <c r="V118" s="8">
        <v>2</v>
      </c>
      <c r="W118" s="8">
        <v>2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1.3</v>
      </c>
      <c r="AE118" s="8">
        <v>1.4</v>
      </c>
      <c r="AF118" s="8">
        <v>1.8</v>
      </c>
      <c r="AG118" s="8">
        <v>3.5</v>
      </c>
      <c r="AH118" s="8">
        <v>2.7</v>
      </c>
      <c r="AI118" s="8">
        <v>1.9</v>
      </c>
      <c r="AJ118" s="8">
        <v>1.5</v>
      </c>
      <c r="AK118" s="8">
        <v>1.7</v>
      </c>
      <c r="AL118" s="8">
        <v>1.7</v>
      </c>
      <c r="AM118" s="8">
        <v>1.1000000000000001</v>
      </c>
      <c r="AN118" s="8">
        <v>1.1000000000000001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1.57</v>
      </c>
      <c r="AX118" s="8">
        <v>0</v>
      </c>
      <c r="AY118">
        <f t="shared" si="6"/>
        <v>14</v>
      </c>
      <c r="AZ118">
        <f t="shared" si="7"/>
        <v>1</v>
      </c>
      <c r="BA118">
        <f t="shared" si="8"/>
        <v>1</v>
      </c>
      <c r="BB118" s="8">
        <f t="shared" si="9"/>
        <v>0.84233333333333327</v>
      </c>
      <c r="BC118" s="8">
        <f>IF(BB118=-9999,-9999,STDEV(U118:AX118))</f>
        <v>1.011471046625122</v>
      </c>
      <c r="BD118" s="8">
        <f t="shared" si="10"/>
        <v>3.5</v>
      </c>
      <c r="BE118" s="8">
        <f t="shared" si="11"/>
        <v>0</v>
      </c>
    </row>
    <row r="119" spans="1:57" x14ac:dyDescent="0.25">
      <c r="A119">
        <v>347</v>
      </c>
      <c r="B119" t="s">
        <v>8</v>
      </c>
      <c r="C119" t="s">
        <v>472</v>
      </c>
      <c r="D119" t="s">
        <v>120</v>
      </c>
      <c r="E119" t="s">
        <v>473</v>
      </c>
      <c r="F119" t="s">
        <v>216</v>
      </c>
      <c r="G119" t="s">
        <v>650</v>
      </c>
      <c r="H119">
        <v>1727</v>
      </c>
      <c r="I119">
        <v>1727</v>
      </c>
      <c r="J119">
        <v>1727</v>
      </c>
      <c r="K119" t="s">
        <v>216</v>
      </c>
      <c r="L119" t="s">
        <v>216</v>
      </c>
      <c r="M119">
        <v>17</v>
      </c>
      <c r="N119">
        <v>1.622824</v>
      </c>
      <c r="O119">
        <v>8.2489779999999993</v>
      </c>
      <c r="P119" t="s">
        <v>99</v>
      </c>
      <c r="Q119">
        <v>356202700</v>
      </c>
      <c r="R119" t="s">
        <v>120</v>
      </c>
      <c r="S119" t="s">
        <v>216</v>
      </c>
      <c r="T119">
        <v>246</v>
      </c>
      <c r="U119" s="8">
        <v>12</v>
      </c>
      <c r="V119" s="8">
        <v>18</v>
      </c>
      <c r="W119" s="8">
        <v>22.1</v>
      </c>
      <c r="X119" s="8">
        <v>15</v>
      </c>
      <c r="Y119" s="8">
        <v>17</v>
      </c>
      <c r="Z119" s="8">
        <v>13</v>
      </c>
      <c r="AA119" s="8">
        <v>15</v>
      </c>
      <c r="AB119" s="8">
        <v>13</v>
      </c>
      <c r="AC119" s="8">
        <v>13</v>
      </c>
      <c r="AD119" s="8">
        <v>11.8</v>
      </c>
      <c r="AE119" s="8">
        <v>9.4</v>
      </c>
      <c r="AF119" s="8">
        <v>8.1</v>
      </c>
      <c r="AG119" s="8">
        <v>9</v>
      </c>
      <c r="AH119" s="8">
        <v>6.9</v>
      </c>
      <c r="AI119" s="8">
        <v>5</v>
      </c>
      <c r="AJ119" s="8">
        <v>3.8</v>
      </c>
      <c r="AK119" s="8">
        <v>4.4000000000000004</v>
      </c>
      <c r="AL119" s="8">
        <v>4.3</v>
      </c>
      <c r="AM119" s="8">
        <v>12.6</v>
      </c>
      <c r="AN119" s="8">
        <v>11.6</v>
      </c>
      <c r="AO119" s="8">
        <v>9</v>
      </c>
      <c r="AP119" s="8">
        <v>6</v>
      </c>
      <c r="AQ119" s="8">
        <v>7.2</v>
      </c>
      <c r="AR119" s="8">
        <v>12.3</v>
      </c>
      <c r="AS119" s="8">
        <v>11.48</v>
      </c>
      <c r="AT119" s="8">
        <v>6.51</v>
      </c>
      <c r="AU119" s="8">
        <v>11.95</v>
      </c>
      <c r="AV119" s="8">
        <v>11.45</v>
      </c>
      <c r="AW119" s="8">
        <v>10.02</v>
      </c>
      <c r="AX119" s="8">
        <v>0</v>
      </c>
      <c r="AY119">
        <f t="shared" si="6"/>
        <v>29</v>
      </c>
      <c r="AZ119">
        <f t="shared" si="7"/>
        <v>1</v>
      </c>
      <c r="BA119">
        <f t="shared" si="8"/>
        <v>1</v>
      </c>
      <c r="BB119" s="8">
        <f t="shared" si="9"/>
        <v>10.363666666666665</v>
      </c>
      <c r="BC119" s="8">
        <f>IF(BB119=-9999,-9999,STDEV(U119:AX119))</f>
        <v>4.7024509261281686</v>
      </c>
      <c r="BD119" s="8">
        <f t="shared" si="10"/>
        <v>22.1</v>
      </c>
      <c r="BE119" s="8">
        <f t="shared" si="11"/>
        <v>0</v>
      </c>
    </row>
    <row r="120" spans="1:57" x14ac:dyDescent="0.25">
      <c r="A120">
        <v>353</v>
      </c>
      <c r="B120" t="s">
        <v>8</v>
      </c>
      <c r="C120" t="s">
        <v>472</v>
      </c>
      <c r="D120" t="s">
        <v>400</v>
      </c>
      <c r="E120" t="s">
        <v>473</v>
      </c>
      <c r="F120" t="s">
        <v>651</v>
      </c>
      <c r="G120" t="s">
        <v>652</v>
      </c>
      <c r="H120">
        <v>1901</v>
      </c>
      <c r="I120">
        <v>1901</v>
      </c>
      <c r="J120">
        <v>1901</v>
      </c>
      <c r="K120" t="s">
        <v>651</v>
      </c>
      <c r="L120" t="s">
        <v>446</v>
      </c>
      <c r="M120">
        <v>19</v>
      </c>
      <c r="N120">
        <v>0.67171599999999998</v>
      </c>
      <c r="O120">
        <v>6.111027</v>
      </c>
      <c r="P120" t="s">
        <v>99</v>
      </c>
      <c r="Q120">
        <v>356220100</v>
      </c>
      <c r="R120" t="s">
        <v>400</v>
      </c>
      <c r="S120" t="s">
        <v>446</v>
      </c>
      <c r="T120">
        <v>247</v>
      </c>
      <c r="U120" s="8">
        <v>65</v>
      </c>
      <c r="V120" s="8">
        <v>67</v>
      </c>
      <c r="W120" s="8">
        <v>48.1</v>
      </c>
      <c r="X120" s="8">
        <v>51.3</v>
      </c>
      <c r="Y120" s="8">
        <v>64.099999999999994</v>
      </c>
      <c r="Z120" s="8">
        <v>71.2</v>
      </c>
      <c r="AA120" s="8">
        <v>64.400000000000006</v>
      </c>
      <c r="AB120" s="8">
        <v>85.2</v>
      </c>
      <c r="AC120" s="8">
        <v>66.2</v>
      </c>
      <c r="AD120" s="8">
        <v>58.6</v>
      </c>
      <c r="AE120" s="8">
        <v>55.1</v>
      </c>
      <c r="AF120" s="8">
        <v>61.6</v>
      </c>
      <c r="AG120" s="8">
        <v>66.7</v>
      </c>
      <c r="AH120" s="8">
        <v>49.8</v>
      </c>
      <c r="AI120" s="8">
        <v>38.4</v>
      </c>
      <c r="AJ120" s="8">
        <v>50.6</v>
      </c>
      <c r="AK120" s="8">
        <v>61.8</v>
      </c>
      <c r="AL120" s="8">
        <v>72</v>
      </c>
      <c r="AM120" s="8">
        <v>95.6</v>
      </c>
      <c r="AN120" s="8">
        <v>93.2</v>
      </c>
      <c r="AO120" s="8">
        <v>96</v>
      </c>
      <c r="AP120" s="8">
        <v>88</v>
      </c>
      <c r="AQ120" s="8">
        <v>91</v>
      </c>
      <c r="AR120" s="8">
        <v>89.4</v>
      </c>
      <c r="AS120" s="8">
        <v>75.58</v>
      </c>
      <c r="AT120" s="8">
        <v>78</v>
      </c>
      <c r="AU120" s="8">
        <v>86.21</v>
      </c>
      <c r="AV120" s="8">
        <v>80</v>
      </c>
      <c r="AW120" s="8">
        <v>78.34</v>
      </c>
      <c r="AX120" s="8">
        <v>0</v>
      </c>
      <c r="AY120">
        <f t="shared" si="6"/>
        <v>29</v>
      </c>
      <c r="AZ120">
        <f t="shared" si="7"/>
        <v>1</v>
      </c>
      <c r="BA120">
        <f t="shared" si="8"/>
        <v>1</v>
      </c>
      <c r="BB120" s="8">
        <f t="shared" si="9"/>
        <v>68.281000000000006</v>
      </c>
      <c r="BC120" s="8">
        <f>IF(BB120=-9999,-9999,STDEV(U120:AX120))</f>
        <v>20.183449407868782</v>
      </c>
      <c r="BD120" s="8">
        <f t="shared" si="10"/>
        <v>96</v>
      </c>
      <c r="BE120" s="8">
        <f t="shared" si="11"/>
        <v>0</v>
      </c>
    </row>
    <row r="121" spans="1:57" x14ac:dyDescent="0.25">
      <c r="A121">
        <v>355</v>
      </c>
      <c r="B121" t="s">
        <v>8</v>
      </c>
      <c r="C121" t="s">
        <v>472</v>
      </c>
      <c r="D121" t="s">
        <v>400</v>
      </c>
      <c r="E121" t="s">
        <v>473</v>
      </c>
      <c r="F121" t="s">
        <v>413</v>
      </c>
      <c r="G121" t="s">
        <v>655</v>
      </c>
      <c r="H121">
        <v>1902</v>
      </c>
      <c r="I121">
        <v>1902</v>
      </c>
      <c r="J121">
        <v>1902</v>
      </c>
      <c r="K121" t="s">
        <v>413</v>
      </c>
      <c r="L121" t="s">
        <v>413</v>
      </c>
      <c r="M121">
        <v>19</v>
      </c>
      <c r="N121">
        <v>0.59673100000000001</v>
      </c>
      <c r="O121">
        <v>4.6681119999999998</v>
      </c>
      <c r="P121" t="s">
        <v>99</v>
      </c>
      <c r="Q121">
        <v>356220300</v>
      </c>
      <c r="R121" t="s">
        <v>400</v>
      </c>
      <c r="S121" t="s">
        <v>413</v>
      </c>
      <c r="T121">
        <v>248</v>
      </c>
      <c r="U121" s="8">
        <v>122</v>
      </c>
      <c r="V121" s="8">
        <v>125</v>
      </c>
      <c r="W121" s="8">
        <v>119</v>
      </c>
      <c r="X121" s="8">
        <v>118.3</v>
      </c>
      <c r="Y121" s="8">
        <v>127.4</v>
      </c>
      <c r="Z121" s="8">
        <v>141.6</v>
      </c>
      <c r="AA121" s="8">
        <v>129.80000000000001</v>
      </c>
      <c r="AB121" s="8">
        <v>140.19999999999999</v>
      </c>
      <c r="AC121" s="8">
        <v>125</v>
      </c>
      <c r="AD121" s="8">
        <v>108.6</v>
      </c>
      <c r="AE121" s="8">
        <v>105</v>
      </c>
      <c r="AF121" s="8">
        <v>104.2</v>
      </c>
      <c r="AG121" s="8">
        <v>127</v>
      </c>
      <c r="AH121" s="8">
        <v>131</v>
      </c>
      <c r="AI121" s="8">
        <v>105</v>
      </c>
      <c r="AJ121" s="8">
        <v>144</v>
      </c>
      <c r="AK121" s="8">
        <v>117.7</v>
      </c>
      <c r="AL121" s="8">
        <v>137</v>
      </c>
      <c r="AM121" s="8">
        <v>137.80000000000001</v>
      </c>
      <c r="AN121" s="8">
        <v>120.3</v>
      </c>
      <c r="AO121" s="8">
        <v>98</v>
      </c>
      <c r="AP121" s="8">
        <v>121</v>
      </c>
      <c r="AQ121" s="8">
        <v>121.6</v>
      </c>
      <c r="AR121" s="8">
        <v>116.8</v>
      </c>
      <c r="AS121" s="8">
        <v>109.71</v>
      </c>
      <c r="AT121" s="8">
        <v>56.93</v>
      </c>
      <c r="AU121" s="8">
        <v>59.4</v>
      </c>
      <c r="AV121" s="8">
        <v>67</v>
      </c>
      <c r="AW121" s="8">
        <v>49.02</v>
      </c>
      <c r="AX121" s="8">
        <v>0</v>
      </c>
      <c r="AY121">
        <f t="shared" si="6"/>
        <v>29</v>
      </c>
      <c r="AZ121">
        <f t="shared" si="7"/>
        <v>1</v>
      </c>
      <c r="BA121">
        <f t="shared" si="8"/>
        <v>1</v>
      </c>
      <c r="BB121" s="8">
        <f t="shared" si="9"/>
        <v>109.51200000000001</v>
      </c>
      <c r="BC121" s="8">
        <f>IF(BB121=-9999,-9999,STDEV(U121:AX121))</f>
        <v>32.414979019391382</v>
      </c>
      <c r="BD121" s="8">
        <f t="shared" si="10"/>
        <v>144</v>
      </c>
      <c r="BE121" s="8">
        <f t="shared" si="11"/>
        <v>0</v>
      </c>
    </row>
    <row r="122" spans="1:57" x14ac:dyDescent="0.25">
      <c r="A122">
        <v>358</v>
      </c>
      <c r="B122" t="s">
        <v>8</v>
      </c>
      <c r="C122" t="s">
        <v>472</v>
      </c>
      <c r="D122" t="s">
        <v>400</v>
      </c>
      <c r="E122" t="s">
        <v>473</v>
      </c>
      <c r="F122" t="s">
        <v>424</v>
      </c>
      <c r="G122" t="s">
        <v>473</v>
      </c>
      <c r="H122">
        <v>1905</v>
      </c>
      <c r="I122">
        <v>1905</v>
      </c>
      <c r="J122">
        <v>1905</v>
      </c>
      <c r="K122" t="s">
        <v>424</v>
      </c>
      <c r="L122" t="s">
        <v>424</v>
      </c>
      <c r="M122">
        <v>19</v>
      </c>
      <c r="N122">
        <v>0.13386999999999999</v>
      </c>
      <c r="O122">
        <v>1.683405</v>
      </c>
      <c r="P122" t="s">
        <v>99</v>
      </c>
      <c r="Q122">
        <v>356220600</v>
      </c>
      <c r="R122" t="s">
        <v>400</v>
      </c>
      <c r="S122" t="s">
        <v>424</v>
      </c>
      <c r="T122">
        <v>251</v>
      </c>
      <c r="U122" s="8">
        <v>2</v>
      </c>
      <c r="V122" s="8">
        <v>2</v>
      </c>
      <c r="W122" s="8">
        <v>2.4</v>
      </c>
      <c r="X122" s="8">
        <v>2.2000000000000002</v>
      </c>
      <c r="Y122" s="8">
        <v>2.2999999999999998</v>
      </c>
      <c r="Z122" s="8">
        <v>2.2999999999999998</v>
      </c>
      <c r="AA122" s="8">
        <v>2.2999999999999998</v>
      </c>
      <c r="AB122" s="8">
        <v>1.4</v>
      </c>
      <c r="AC122" s="8">
        <v>2.1</v>
      </c>
      <c r="AD122" s="8">
        <v>2.5</v>
      </c>
      <c r="AE122" s="8">
        <v>1.8</v>
      </c>
      <c r="AF122" s="8">
        <v>1.8</v>
      </c>
      <c r="AG122" s="8">
        <v>1.9</v>
      </c>
      <c r="AH122" s="8">
        <v>1.4</v>
      </c>
      <c r="AI122" s="8">
        <v>1.1000000000000001</v>
      </c>
      <c r="AJ122" s="8">
        <v>1.4</v>
      </c>
      <c r="AK122" s="8">
        <v>1.8</v>
      </c>
      <c r="AL122" s="8">
        <v>2</v>
      </c>
      <c r="AM122" s="8">
        <v>1.2</v>
      </c>
      <c r="AN122" s="8">
        <v>1.2</v>
      </c>
      <c r="AO122" s="8">
        <v>0</v>
      </c>
      <c r="AP122" s="8">
        <v>0</v>
      </c>
      <c r="AQ122" s="8">
        <v>1.1000000000000001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>
        <f t="shared" si="6"/>
        <v>21</v>
      </c>
      <c r="AZ122">
        <f t="shared" si="7"/>
        <v>1</v>
      </c>
      <c r="BA122">
        <f t="shared" si="8"/>
        <v>1</v>
      </c>
      <c r="BB122" s="8">
        <f t="shared" si="9"/>
        <v>1.2733333333333337</v>
      </c>
      <c r="BC122" s="8">
        <f>IF(BB122=-9999,-9999,STDEV(U122:AX122))</f>
        <v>0.92845193117670144</v>
      </c>
      <c r="BD122" s="8">
        <f t="shared" si="10"/>
        <v>2.5</v>
      </c>
      <c r="BE122" s="8">
        <f t="shared" si="11"/>
        <v>0</v>
      </c>
    </row>
    <row r="123" spans="1:57" x14ac:dyDescent="0.25">
      <c r="A123">
        <v>360</v>
      </c>
      <c r="B123" t="s">
        <v>8</v>
      </c>
      <c r="C123" t="s">
        <v>472</v>
      </c>
      <c r="D123" t="s">
        <v>400</v>
      </c>
      <c r="E123" t="s">
        <v>657</v>
      </c>
      <c r="F123" t="s">
        <v>457</v>
      </c>
      <c r="G123" t="s">
        <v>658</v>
      </c>
      <c r="H123">
        <v>1907</v>
      </c>
      <c r="I123">
        <v>1907</v>
      </c>
      <c r="J123">
        <v>1907</v>
      </c>
      <c r="K123" t="s">
        <v>457</v>
      </c>
      <c r="L123" t="s">
        <v>457</v>
      </c>
      <c r="M123">
        <v>19</v>
      </c>
      <c r="N123">
        <v>0.51566000000000001</v>
      </c>
      <c r="O123">
        <v>4.767061</v>
      </c>
      <c r="P123" t="s">
        <v>99</v>
      </c>
      <c r="Q123">
        <v>356220800</v>
      </c>
      <c r="R123" t="s">
        <v>400</v>
      </c>
      <c r="S123" t="s">
        <v>457</v>
      </c>
      <c r="T123">
        <v>252</v>
      </c>
      <c r="U123" s="8">
        <v>111</v>
      </c>
      <c r="V123" s="8">
        <v>115</v>
      </c>
      <c r="W123" s="8">
        <v>85.5</v>
      </c>
      <c r="X123" s="8">
        <v>78.8</v>
      </c>
      <c r="Y123" s="8">
        <v>93.9</v>
      </c>
      <c r="Z123" s="8">
        <v>112.7</v>
      </c>
      <c r="AA123" s="8">
        <v>99.9</v>
      </c>
      <c r="AB123" s="8">
        <v>100.6</v>
      </c>
      <c r="AC123" s="8">
        <v>79.7</v>
      </c>
      <c r="AD123" s="8">
        <v>56.3</v>
      </c>
      <c r="AE123" s="8">
        <v>52.4</v>
      </c>
      <c r="AF123" s="8">
        <v>61.1</v>
      </c>
      <c r="AG123" s="8">
        <v>62.5</v>
      </c>
      <c r="AH123" s="8">
        <v>46.6</v>
      </c>
      <c r="AI123" s="8">
        <v>63</v>
      </c>
      <c r="AJ123" s="8">
        <v>77</v>
      </c>
      <c r="AK123" s="8">
        <v>76.900000000000006</v>
      </c>
      <c r="AL123" s="8">
        <v>81</v>
      </c>
      <c r="AM123" s="8">
        <v>90.7</v>
      </c>
      <c r="AN123" s="8">
        <v>67.7</v>
      </c>
      <c r="AO123" s="8">
        <v>53</v>
      </c>
      <c r="AP123" s="8">
        <v>70</v>
      </c>
      <c r="AQ123" s="8">
        <v>72</v>
      </c>
      <c r="AR123" s="8">
        <v>83.5</v>
      </c>
      <c r="AS123" s="8">
        <v>62.54</v>
      </c>
      <c r="AT123" s="8">
        <v>32.630000000000003</v>
      </c>
      <c r="AU123" s="8">
        <v>30.89</v>
      </c>
      <c r="AV123" s="8">
        <v>37</v>
      </c>
      <c r="AW123" s="8">
        <v>25.11</v>
      </c>
      <c r="AX123" s="8">
        <v>25.11</v>
      </c>
      <c r="AY123">
        <f t="shared" si="6"/>
        <v>30</v>
      </c>
      <c r="AZ123">
        <f t="shared" si="7"/>
        <v>1</v>
      </c>
      <c r="BA123">
        <f t="shared" si="8"/>
        <v>1</v>
      </c>
      <c r="BB123" s="8">
        <f t="shared" si="9"/>
        <v>70.136000000000024</v>
      </c>
      <c r="BC123" s="8">
        <f>IF(BB123=-9999,-9999,STDEV(U123:AX123))</f>
        <v>25.460713428257609</v>
      </c>
      <c r="BD123" s="8">
        <f t="shared" si="10"/>
        <v>115</v>
      </c>
      <c r="BE123" s="8">
        <f t="shared" si="11"/>
        <v>25.11</v>
      </c>
    </row>
    <row r="124" spans="1:57" x14ac:dyDescent="0.25">
      <c r="A124">
        <v>361</v>
      </c>
      <c r="B124" t="s">
        <v>8</v>
      </c>
      <c r="C124" t="s">
        <v>472</v>
      </c>
      <c r="D124" t="s">
        <v>400</v>
      </c>
      <c r="E124" t="s">
        <v>473</v>
      </c>
      <c r="F124" t="s">
        <v>660</v>
      </c>
      <c r="G124" t="s">
        <v>473</v>
      </c>
      <c r="H124">
        <v>1908</v>
      </c>
      <c r="I124">
        <v>1908</v>
      </c>
      <c r="J124">
        <v>1908</v>
      </c>
      <c r="K124" t="s">
        <v>660</v>
      </c>
      <c r="L124" t="s">
        <v>410</v>
      </c>
      <c r="M124">
        <v>19</v>
      </c>
      <c r="N124">
        <v>0.18488399999999999</v>
      </c>
      <c r="O124">
        <v>2.6183230000000002</v>
      </c>
      <c r="P124" t="s">
        <v>99</v>
      </c>
      <c r="Q124">
        <v>356220900</v>
      </c>
      <c r="R124" t="s">
        <v>400</v>
      </c>
      <c r="S124" t="s">
        <v>410</v>
      </c>
      <c r="T124">
        <v>260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>
        <f t="shared" si="6"/>
        <v>0</v>
      </c>
      <c r="AZ124">
        <f t="shared" si="7"/>
        <v>0</v>
      </c>
      <c r="BA124">
        <f t="shared" si="8"/>
        <v>0</v>
      </c>
      <c r="BB124" s="8">
        <f t="shared" si="9"/>
        <v>0</v>
      </c>
      <c r="BC124" s="8">
        <f>IF(BB124=-9999,-9999,STDEV(U124:AX124))</f>
        <v>0</v>
      </c>
      <c r="BD124" s="8">
        <f t="shared" si="10"/>
        <v>0</v>
      </c>
      <c r="BE124" s="8">
        <f t="shared" si="11"/>
        <v>0</v>
      </c>
    </row>
    <row r="125" spans="1:57" x14ac:dyDescent="0.25">
      <c r="A125">
        <v>362</v>
      </c>
      <c r="B125" t="s">
        <v>8</v>
      </c>
      <c r="C125" t="s">
        <v>472</v>
      </c>
      <c r="D125" t="s">
        <v>400</v>
      </c>
      <c r="E125" t="s">
        <v>473</v>
      </c>
      <c r="F125" t="s">
        <v>662</v>
      </c>
      <c r="G125" t="s">
        <v>473</v>
      </c>
      <c r="H125">
        <v>1909</v>
      </c>
      <c r="I125">
        <v>1909</v>
      </c>
      <c r="J125">
        <v>1909</v>
      </c>
      <c r="K125" t="s">
        <v>662</v>
      </c>
      <c r="L125" t="s">
        <v>445</v>
      </c>
      <c r="M125">
        <v>19</v>
      </c>
      <c r="N125">
        <v>1.006891</v>
      </c>
      <c r="O125">
        <v>6.4793830000000003</v>
      </c>
      <c r="P125" t="s">
        <v>99</v>
      </c>
      <c r="Q125">
        <v>356221000</v>
      </c>
      <c r="R125" t="s">
        <v>400</v>
      </c>
      <c r="S125" t="s">
        <v>445</v>
      </c>
      <c r="T125">
        <v>253</v>
      </c>
      <c r="U125" s="8">
        <v>202</v>
      </c>
      <c r="V125" s="8">
        <v>220</v>
      </c>
      <c r="W125" s="8">
        <v>201.3</v>
      </c>
      <c r="X125" s="8">
        <v>188.8</v>
      </c>
      <c r="Y125" s="8">
        <v>188.9</v>
      </c>
      <c r="Z125" s="8">
        <v>227.3</v>
      </c>
      <c r="AA125" s="8">
        <v>222.7</v>
      </c>
      <c r="AB125" s="8">
        <v>225</v>
      </c>
      <c r="AC125" s="8">
        <v>228.1</v>
      </c>
      <c r="AD125" s="8">
        <v>229.4</v>
      </c>
      <c r="AE125" s="8">
        <v>225.8</v>
      </c>
      <c r="AF125" s="8">
        <v>222.3</v>
      </c>
      <c r="AG125" s="8">
        <v>230</v>
      </c>
      <c r="AH125" s="8">
        <v>211</v>
      </c>
      <c r="AI125" s="8">
        <v>121</v>
      </c>
      <c r="AJ125" s="8">
        <v>159.4</v>
      </c>
      <c r="AK125" s="8">
        <v>194.9</v>
      </c>
      <c r="AL125" s="8">
        <v>226.9</v>
      </c>
      <c r="AM125" s="8">
        <v>251.5</v>
      </c>
      <c r="AN125" s="8">
        <v>244</v>
      </c>
      <c r="AO125" s="8">
        <v>204</v>
      </c>
      <c r="AP125" s="8">
        <v>216</v>
      </c>
      <c r="AQ125" s="8">
        <v>200.3</v>
      </c>
      <c r="AR125" s="8">
        <v>194.1</v>
      </c>
      <c r="AS125" s="8">
        <v>198.72</v>
      </c>
      <c r="AT125" s="8">
        <v>86.08</v>
      </c>
      <c r="AU125" s="8">
        <v>82.92</v>
      </c>
      <c r="AV125" s="8">
        <v>87</v>
      </c>
      <c r="AW125" s="8">
        <v>86.06</v>
      </c>
      <c r="AX125" s="8">
        <v>86.06</v>
      </c>
      <c r="AY125">
        <f t="shared" si="6"/>
        <v>30</v>
      </c>
      <c r="AZ125">
        <f t="shared" si="7"/>
        <v>1</v>
      </c>
      <c r="BA125">
        <f t="shared" si="8"/>
        <v>1</v>
      </c>
      <c r="BB125" s="8">
        <f t="shared" si="9"/>
        <v>188.7180000000001</v>
      </c>
      <c r="BC125" s="8">
        <f>IF(BB125=-9999,-9999,STDEV(U125:AX125))</f>
        <v>53.01731099204823</v>
      </c>
      <c r="BD125" s="8">
        <f t="shared" si="10"/>
        <v>251.5</v>
      </c>
      <c r="BE125" s="8">
        <f t="shared" si="11"/>
        <v>82.92</v>
      </c>
    </row>
    <row r="126" spans="1:57" x14ac:dyDescent="0.25">
      <c r="A126">
        <v>366</v>
      </c>
      <c r="B126" t="s">
        <v>8</v>
      </c>
      <c r="C126" t="s">
        <v>472</v>
      </c>
      <c r="D126" t="s">
        <v>400</v>
      </c>
      <c r="E126" t="s">
        <v>664</v>
      </c>
      <c r="F126" t="s">
        <v>665</v>
      </c>
      <c r="G126" t="s">
        <v>666</v>
      </c>
      <c r="H126">
        <v>1913</v>
      </c>
      <c r="I126">
        <v>1913</v>
      </c>
      <c r="J126">
        <v>19</v>
      </c>
      <c r="K126" t="s">
        <v>665</v>
      </c>
      <c r="L126" t="s">
        <v>459</v>
      </c>
      <c r="M126">
        <v>19</v>
      </c>
      <c r="N126">
        <v>1.400517</v>
      </c>
      <c r="O126">
        <v>9.6656809999999993</v>
      </c>
      <c r="P126" t="s">
        <v>99</v>
      </c>
      <c r="Q126">
        <v>256221500</v>
      </c>
      <c r="R126" t="s">
        <v>400</v>
      </c>
      <c r="S126" t="s">
        <v>459</v>
      </c>
      <c r="T126">
        <v>256</v>
      </c>
      <c r="U126" s="8">
        <v>37</v>
      </c>
      <c r="V126" s="8">
        <v>41</v>
      </c>
      <c r="W126" s="8">
        <v>35.4</v>
      </c>
      <c r="X126" s="8">
        <v>34.9</v>
      </c>
      <c r="Y126" s="8">
        <v>35.1</v>
      </c>
      <c r="Z126" s="8">
        <v>47.1</v>
      </c>
      <c r="AA126" s="8">
        <v>42.4</v>
      </c>
      <c r="AB126" s="8">
        <v>38.6</v>
      </c>
      <c r="AC126" s="8">
        <v>31.4</v>
      </c>
      <c r="AD126" s="8">
        <v>27.4</v>
      </c>
      <c r="AE126" s="8">
        <v>22.6</v>
      </c>
      <c r="AF126" s="8">
        <v>25</v>
      </c>
      <c r="AG126" s="8">
        <v>23.9</v>
      </c>
      <c r="AH126" s="8">
        <v>17.8</v>
      </c>
      <c r="AI126" s="8">
        <v>13.7</v>
      </c>
      <c r="AJ126" s="8">
        <v>18.100000000000001</v>
      </c>
      <c r="AK126" s="8">
        <v>22.2</v>
      </c>
      <c r="AL126" s="8">
        <v>25.8</v>
      </c>
      <c r="AM126" s="8">
        <v>27.2</v>
      </c>
      <c r="AN126" s="8">
        <v>35.299999999999997</v>
      </c>
      <c r="AO126" s="8">
        <v>33.5</v>
      </c>
      <c r="AP126" s="8">
        <v>43.9</v>
      </c>
      <c r="AQ126" s="8">
        <v>49.4</v>
      </c>
      <c r="AR126" s="8">
        <v>45.3</v>
      </c>
      <c r="AS126" s="8">
        <v>36.409999999999997</v>
      </c>
      <c r="AT126" s="8">
        <v>7.03</v>
      </c>
      <c r="AU126" s="8">
        <v>10.41</v>
      </c>
      <c r="AV126" s="8">
        <v>12</v>
      </c>
      <c r="AW126" s="8">
        <v>7.4</v>
      </c>
      <c r="AX126" s="8">
        <v>7.4</v>
      </c>
      <c r="AY126">
        <f t="shared" si="6"/>
        <v>30</v>
      </c>
      <c r="AZ126">
        <f t="shared" si="7"/>
        <v>1</v>
      </c>
      <c r="BA126">
        <f t="shared" si="8"/>
        <v>1</v>
      </c>
      <c r="BB126" s="8">
        <f t="shared" si="9"/>
        <v>28.488333333333326</v>
      </c>
      <c r="BC126" s="8">
        <f>IF(BB126=-9999,-9999,STDEV(U126:AX126))</f>
        <v>12.60938760396899</v>
      </c>
      <c r="BD126" s="8">
        <f t="shared" si="10"/>
        <v>49.4</v>
      </c>
      <c r="BE126" s="8">
        <f t="shared" si="11"/>
        <v>7.03</v>
      </c>
    </row>
    <row r="127" spans="1:57" x14ac:dyDescent="0.25">
      <c r="A127">
        <v>367</v>
      </c>
      <c r="B127" t="s">
        <v>8</v>
      </c>
      <c r="C127" t="s">
        <v>472</v>
      </c>
      <c r="D127" t="s">
        <v>400</v>
      </c>
      <c r="E127" t="s">
        <v>473</v>
      </c>
      <c r="F127" t="s">
        <v>406</v>
      </c>
      <c r="G127" t="s">
        <v>668</v>
      </c>
      <c r="H127">
        <v>1914</v>
      </c>
      <c r="I127">
        <v>1914</v>
      </c>
      <c r="J127">
        <v>1914</v>
      </c>
      <c r="K127" t="s">
        <v>406</v>
      </c>
      <c r="L127" t="s">
        <v>406</v>
      </c>
      <c r="M127">
        <v>19</v>
      </c>
      <c r="N127">
        <v>0.70540999999999998</v>
      </c>
      <c r="O127">
        <v>5.2685490000000001</v>
      </c>
      <c r="P127" t="s">
        <v>99</v>
      </c>
      <c r="Q127">
        <v>356221600</v>
      </c>
      <c r="R127" t="s">
        <v>400</v>
      </c>
      <c r="S127" t="s">
        <v>406</v>
      </c>
      <c r="T127">
        <v>257</v>
      </c>
      <c r="U127" s="8">
        <v>148</v>
      </c>
      <c r="V127" s="8">
        <v>159</v>
      </c>
      <c r="W127" s="8">
        <v>151.1</v>
      </c>
      <c r="X127" s="8">
        <v>120.4</v>
      </c>
      <c r="Y127" s="8">
        <v>149.5</v>
      </c>
      <c r="Z127" s="8">
        <v>171.7</v>
      </c>
      <c r="AA127" s="8">
        <v>175.2</v>
      </c>
      <c r="AB127" s="8">
        <v>170.5</v>
      </c>
      <c r="AC127" s="8">
        <v>176.4</v>
      </c>
      <c r="AD127" s="8">
        <v>158</v>
      </c>
      <c r="AE127" s="8">
        <v>157.1</v>
      </c>
      <c r="AF127" s="8">
        <v>143.80000000000001</v>
      </c>
      <c r="AG127" s="8">
        <v>164.4</v>
      </c>
      <c r="AH127" s="8">
        <v>122.7</v>
      </c>
      <c r="AI127" s="8">
        <v>126.5</v>
      </c>
      <c r="AJ127" s="8">
        <v>124.6</v>
      </c>
      <c r="AK127" s="8">
        <v>152.4</v>
      </c>
      <c r="AL127" s="8">
        <v>177.4</v>
      </c>
      <c r="AM127" s="8">
        <v>186.4</v>
      </c>
      <c r="AN127" s="8">
        <v>196.6</v>
      </c>
      <c r="AO127" s="8">
        <v>187</v>
      </c>
      <c r="AP127" s="8">
        <v>192.1</v>
      </c>
      <c r="AQ127" s="8">
        <v>193</v>
      </c>
      <c r="AR127" s="8">
        <v>208.7</v>
      </c>
      <c r="AS127" s="8">
        <v>164.48</v>
      </c>
      <c r="AT127" s="8">
        <v>134.75</v>
      </c>
      <c r="AU127" s="8">
        <v>146.79</v>
      </c>
      <c r="AV127" s="8">
        <v>149</v>
      </c>
      <c r="AW127" s="8">
        <v>150.11000000000001</v>
      </c>
      <c r="AX127" s="8">
        <v>150.11000000000001</v>
      </c>
      <c r="AY127">
        <f t="shared" si="6"/>
        <v>30</v>
      </c>
      <c r="AZ127">
        <f t="shared" si="7"/>
        <v>1</v>
      </c>
      <c r="BA127">
        <f t="shared" si="8"/>
        <v>1</v>
      </c>
      <c r="BB127" s="8">
        <f t="shared" si="9"/>
        <v>160.25799999999995</v>
      </c>
      <c r="BC127" s="8">
        <f>IF(BB127=-9999,-9999,STDEV(U127:AX127))</f>
        <v>23.09991362873858</v>
      </c>
      <c r="BD127" s="8">
        <f t="shared" si="10"/>
        <v>208.7</v>
      </c>
      <c r="BE127" s="8">
        <f t="shared" si="11"/>
        <v>120.4</v>
      </c>
    </row>
    <row r="128" spans="1:57" x14ac:dyDescent="0.25">
      <c r="A128">
        <v>368</v>
      </c>
      <c r="B128" t="s">
        <v>8</v>
      </c>
      <c r="C128" t="s">
        <v>472</v>
      </c>
      <c r="D128" t="s">
        <v>400</v>
      </c>
      <c r="E128" t="s">
        <v>473</v>
      </c>
      <c r="F128" t="s">
        <v>439</v>
      </c>
      <c r="G128" t="s">
        <v>652</v>
      </c>
      <c r="H128">
        <v>1915</v>
      </c>
      <c r="I128">
        <v>1915</v>
      </c>
      <c r="J128">
        <v>1915</v>
      </c>
      <c r="K128" t="s">
        <v>439</v>
      </c>
      <c r="L128" t="s">
        <v>439</v>
      </c>
      <c r="M128">
        <v>19</v>
      </c>
      <c r="N128">
        <v>0.93096999999999996</v>
      </c>
      <c r="O128">
        <v>5.5856339999999998</v>
      </c>
      <c r="P128" t="s">
        <v>99</v>
      </c>
      <c r="Q128">
        <v>356221700</v>
      </c>
      <c r="R128" t="s">
        <v>400</v>
      </c>
      <c r="S128" t="s">
        <v>439</v>
      </c>
      <c r="T128">
        <v>258</v>
      </c>
      <c r="U128" s="8">
        <v>153</v>
      </c>
      <c r="V128" s="8">
        <v>164</v>
      </c>
      <c r="W128" s="8">
        <v>140.5</v>
      </c>
      <c r="X128" s="8">
        <v>147.30000000000001</v>
      </c>
      <c r="Y128" s="8">
        <v>165.3</v>
      </c>
      <c r="Z128" s="8">
        <v>166.2</v>
      </c>
      <c r="AA128" s="8">
        <v>161.5</v>
      </c>
      <c r="AB128" s="8">
        <v>173.7</v>
      </c>
      <c r="AC128" s="8">
        <v>146.30000000000001</v>
      </c>
      <c r="AD128" s="8">
        <v>142.80000000000001</v>
      </c>
      <c r="AE128" s="8">
        <v>146.1</v>
      </c>
      <c r="AF128" s="8">
        <v>143.19999999999999</v>
      </c>
      <c r="AG128" s="8">
        <v>153.30000000000001</v>
      </c>
      <c r="AH128" s="8">
        <v>152.9</v>
      </c>
      <c r="AI128" s="8">
        <v>136.30000000000001</v>
      </c>
      <c r="AJ128" s="8">
        <v>129</v>
      </c>
      <c r="AK128" s="8">
        <v>142.1</v>
      </c>
      <c r="AL128" s="8">
        <v>165.4</v>
      </c>
      <c r="AM128" s="8">
        <v>182.7</v>
      </c>
      <c r="AN128" s="8">
        <v>200.1</v>
      </c>
      <c r="AO128" s="8">
        <v>198</v>
      </c>
      <c r="AP128" s="8">
        <v>197</v>
      </c>
      <c r="AQ128" s="8">
        <v>171.5</v>
      </c>
      <c r="AR128" s="8">
        <v>189.8</v>
      </c>
      <c r="AS128" s="8">
        <v>152.51</v>
      </c>
      <c r="AT128" s="8">
        <v>172.22</v>
      </c>
      <c r="AU128" s="8">
        <v>171.57</v>
      </c>
      <c r="AV128" s="8">
        <v>182</v>
      </c>
      <c r="AW128" s="8">
        <v>150.76</v>
      </c>
      <c r="AX128" s="8">
        <v>150.76</v>
      </c>
      <c r="AY128">
        <f t="shared" si="6"/>
        <v>30</v>
      </c>
      <c r="AZ128">
        <f t="shared" si="7"/>
        <v>1</v>
      </c>
      <c r="BA128">
        <f t="shared" si="8"/>
        <v>1</v>
      </c>
      <c r="BB128" s="8">
        <f t="shared" si="9"/>
        <v>161.59400000000002</v>
      </c>
      <c r="BC128" s="8">
        <f>IF(BB128=-9999,-9999,STDEV(U128:AX128))</f>
        <v>19.176101793638654</v>
      </c>
      <c r="BD128" s="8">
        <f t="shared" si="10"/>
        <v>200.1</v>
      </c>
      <c r="BE128" s="8">
        <f t="shared" si="11"/>
        <v>129</v>
      </c>
    </row>
    <row r="129" spans="1:57" x14ac:dyDescent="0.25">
      <c r="A129">
        <v>369</v>
      </c>
      <c r="B129" t="s">
        <v>8</v>
      </c>
      <c r="C129" t="s">
        <v>472</v>
      </c>
      <c r="D129" t="s">
        <v>400</v>
      </c>
      <c r="E129" t="s">
        <v>671</v>
      </c>
      <c r="F129" t="s">
        <v>441</v>
      </c>
      <c r="G129" t="s">
        <v>672</v>
      </c>
      <c r="H129">
        <v>1916</v>
      </c>
      <c r="I129">
        <v>1916</v>
      </c>
      <c r="J129">
        <v>1916</v>
      </c>
      <c r="K129" t="s">
        <v>441</v>
      </c>
      <c r="L129" t="s">
        <v>441</v>
      </c>
      <c r="M129">
        <v>19</v>
      </c>
      <c r="N129">
        <v>0.70998700000000003</v>
      </c>
      <c r="O129">
        <v>4.8460270000000003</v>
      </c>
      <c r="P129" t="s">
        <v>99</v>
      </c>
      <c r="Q129">
        <v>356221800</v>
      </c>
      <c r="R129" t="s">
        <v>400</v>
      </c>
      <c r="S129" t="s">
        <v>441</v>
      </c>
      <c r="T129">
        <v>259</v>
      </c>
      <c r="U129" s="8">
        <v>32</v>
      </c>
      <c r="V129" s="8">
        <v>42</v>
      </c>
      <c r="W129" s="8">
        <v>36.200000000000003</v>
      </c>
      <c r="X129" s="8">
        <v>37.4</v>
      </c>
      <c r="Y129" s="8">
        <v>43.2</v>
      </c>
      <c r="Z129" s="8">
        <v>46.5</v>
      </c>
      <c r="AA129" s="8">
        <v>46</v>
      </c>
      <c r="AB129" s="8">
        <v>51.8</v>
      </c>
      <c r="AC129" s="8">
        <v>52</v>
      </c>
      <c r="AD129" s="8">
        <v>55.2</v>
      </c>
      <c r="AE129" s="8">
        <v>43.8</v>
      </c>
      <c r="AF129" s="8">
        <v>56</v>
      </c>
      <c r="AG129" s="8">
        <v>62.6</v>
      </c>
      <c r="AH129" s="8">
        <v>46.7</v>
      </c>
      <c r="AI129" s="8">
        <v>36</v>
      </c>
      <c r="AJ129" s="8">
        <v>47.5</v>
      </c>
      <c r="AK129" s="8">
        <v>58</v>
      </c>
      <c r="AL129" s="8">
        <v>67.5</v>
      </c>
      <c r="AM129" s="8">
        <v>56.5</v>
      </c>
      <c r="AN129" s="8">
        <v>60.8</v>
      </c>
      <c r="AO129" s="8">
        <v>58</v>
      </c>
      <c r="AP129" s="8">
        <v>50</v>
      </c>
      <c r="AQ129" s="8">
        <v>28.6</v>
      </c>
      <c r="AR129" s="8">
        <v>49.1</v>
      </c>
      <c r="AS129" s="8">
        <v>41.95</v>
      </c>
      <c r="AT129" s="8">
        <v>30.89</v>
      </c>
      <c r="AU129" s="8">
        <v>31.11</v>
      </c>
      <c r="AV129" s="8">
        <v>21</v>
      </c>
      <c r="AW129" s="8">
        <v>20.5</v>
      </c>
      <c r="AX129" s="8">
        <v>20.5</v>
      </c>
      <c r="AY129">
        <f t="shared" si="6"/>
        <v>30</v>
      </c>
      <c r="AZ129">
        <f t="shared" si="7"/>
        <v>1</v>
      </c>
      <c r="BA129">
        <f t="shared" si="8"/>
        <v>1</v>
      </c>
      <c r="BB129" s="8">
        <f t="shared" si="9"/>
        <v>44.31166666666666</v>
      </c>
      <c r="BC129" s="8">
        <f>IF(BB129=-9999,-9999,STDEV(U129:AX129))</f>
        <v>12.787160339192969</v>
      </c>
      <c r="BD129" s="8">
        <f t="shared" si="10"/>
        <v>67.5</v>
      </c>
      <c r="BE129" s="8">
        <f t="shared" si="11"/>
        <v>20.5</v>
      </c>
    </row>
    <row r="130" spans="1:57" x14ac:dyDescent="0.25">
      <c r="A130">
        <v>370</v>
      </c>
      <c r="B130" t="s">
        <v>8</v>
      </c>
      <c r="C130" t="s">
        <v>472</v>
      </c>
      <c r="D130" t="s">
        <v>400</v>
      </c>
      <c r="E130" t="s">
        <v>473</v>
      </c>
      <c r="F130" t="s">
        <v>412</v>
      </c>
      <c r="G130" t="s">
        <v>473</v>
      </c>
      <c r="H130">
        <v>1917</v>
      </c>
      <c r="I130">
        <v>1917</v>
      </c>
      <c r="J130">
        <v>1917</v>
      </c>
      <c r="K130" t="s">
        <v>412</v>
      </c>
      <c r="L130" t="s">
        <v>412</v>
      </c>
      <c r="M130">
        <v>19</v>
      </c>
      <c r="N130">
        <v>0.91341799999999995</v>
      </c>
      <c r="O130">
        <v>7.4172289999999998</v>
      </c>
      <c r="P130" t="s">
        <v>99</v>
      </c>
      <c r="Q130">
        <v>356221900</v>
      </c>
      <c r="R130" t="s">
        <v>400</v>
      </c>
      <c r="S130" t="s">
        <v>412</v>
      </c>
      <c r="T130">
        <v>261</v>
      </c>
      <c r="U130" s="8">
        <v>110</v>
      </c>
      <c r="V130" s="8">
        <v>117</v>
      </c>
      <c r="W130" s="8">
        <v>98.7</v>
      </c>
      <c r="X130" s="8">
        <v>93.9</v>
      </c>
      <c r="Y130" s="8">
        <v>100.3</v>
      </c>
      <c r="Z130" s="8">
        <v>115.5</v>
      </c>
      <c r="AA130" s="8">
        <v>112.7</v>
      </c>
      <c r="AB130" s="8">
        <v>109.3</v>
      </c>
      <c r="AC130" s="8">
        <v>102.6</v>
      </c>
      <c r="AD130" s="8">
        <v>86.1</v>
      </c>
      <c r="AE130" s="8">
        <v>84.3</v>
      </c>
      <c r="AF130" s="8">
        <v>93.5</v>
      </c>
      <c r="AG130" s="8">
        <v>96.3</v>
      </c>
      <c r="AH130" s="8">
        <v>71.900000000000006</v>
      </c>
      <c r="AI130" s="8">
        <v>55.4</v>
      </c>
      <c r="AJ130" s="8">
        <v>99.7</v>
      </c>
      <c r="AK130" s="8">
        <v>89.3</v>
      </c>
      <c r="AL130" s="8">
        <v>103.9</v>
      </c>
      <c r="AM130" s="8">
        <v>98.6</v>
      </c>
      <c r="AN130" s="8">
        <v>102.6</v>
      </c>
      <c r="AO130" s="8">
        <v>84</v>
      </c>
      <c r="AP130" s="8">
        <v>95</v>
      </c>
      <c r="AQ130" s="8">
        <v>100.2</v>
      </c>
      <c r="AR130" s="8">
        <v>86.5</v>
      </c>
      <c r="AS130" s="8">
        <v>102.98</v>
      </c>
      <c r="AT130" s="8">
        <v>88.24</v>
      </c>
      <c r="AU130" s="8">
        <v>99.36</v>
      </c>
      <c r="AV130" s="8">
        <v>93</v>
      </c>
      <c r="AW130" s="8">
        <v>77.66</v>
      </c>
      <c r="AX130" s="8">
        <v>77.66</v>
      </c>
      <c r="AY130">
        <f t="shared" si="6"/>
        <v>30</v>
      </c>
      <c r="AZ130">
        <f t="shared" si="7"/>
        <v>1</v>
      </c>
      <c r="BA130">
        <f t="shared" si="8"/>
        <v>1</v>
      </c>
      <c r="BB130" s="8">
        <f t="shared" si="9"/>
        <v>94.873333333333306</v>
      </c>
      <c r="BC130" s="8">
        <f>IF(BB130=-9999,-9999,STDEV(U130:AX130))</f>
        <v>13.397436021643228</v>
      </c>
      <c r="BD130" s="8">
        <f t="shared" si="10"/>
        <v>117</v>
      </c>
      <c r="BE130" s="8">
        <f t="shared" si="11"/>
        <v>55.4</v>
      </c>
    </row>
    <row r="131" spans="1:57" x14ac:dyDescent="0.25">
      <c r="A131">
        <v>371</v>
      </c>
      <c r="B131" t="s">
        <v>8</v>
      </c>
      <c r="C131" t="s">
        <v>472</v>
      </c>
      <c r="D131" t="s">
        <v>400</v>
      </c>
      <c r="E131" t="s">
        <v>473</v>
      </c>
      <c r="F131" t="s">
        <v>676</v>
      </c>
      <c r="G131" t="s">
        <v>473</v>
      </c>
      <c r="H131">
        <v>1918</v>
      </c>
      <c r="I131">
        <v>1918</v>
      </c>
      <c r="J131">
        <v>1918</v>
      </c>
      <c r="K131" t="s">
        <v>676</v>
      </c>
      <c r="L131" t="s">
        <v>458</v>
      </c>
      <c r="M131">
        <v>19</v>
      </c>
      <c r="N131">
        <v>0.547485</v>
      </c>
      <c r="O131">
        <v>4.3709160000000002</v>
      </c>
      <c r="P131" t="s">
        <v>99</v>
      </c>
      <c r="Q131">
        <v>356222000</v>
      </c>
      <c r="R131" t="s">
        <v>400</v>
      </c>
      <c r="S131" t="s">
        <v>458</v>
      </c>
      <c r="T131">
        <v>262</v>
      </c>
      <c r="U131" s="8">
        <v>13</v>
      </c>
      <c r="V131" s="8">
        <v>15</v>
      </c>
      <c r="W131" s="8">
        <v>12.4</v>
      </c>
      <c r="X131" s="8">
        <v>12.5</v>
      </c>
      <c r="Y131" s="8">
        <v>15.2</v>
      </c>
      <c r="Z131" s="8">
        <v>16.399999999999999</v>
      </c>
      <c r="AA131" s="8">
        <v>15.4</v>
      </c>
      <c r="AB131" s="8">
        <v>18.8</v>
      </c>
      <c r="AC131" s="8">
        <v>15.2</v>
      </c>
      <c r="AD131" s="8">
        <v>9.6999999999999993</v>
      </c>
      <c r="AE131" s="8">
        <v>6.7</v>
      </c>
      <c r="AF131" s="8">
        <v>13.6</v>
      </c>
      <c r="AG131" s="8">
        <v>14.5</v>
      </c>
      <c r="AH131" s="8">
        <v>13.7</v>
      </c>
      <c r="AI131" s="8">
        <v>11</v>
      </c>
      <c r="AJ131" s="8">
        <v>9.6999999999999993</v>
      </c>
      <c r="AK131" s="8">
        <v>13.4</v>
      </c>
      <c r="AL131" s="8">
        <v>15.6</v>
      </c>
      <c r="AM131" s="8">
        <v>22.6</v>
      </c>
      <c r="AN131" s="8">
        <v>19.600000000000001</v>
      </c>
      <c r="AO131" s="8">
        <v>10.5</v>
      </c>
      <c r="AP131" s="8">
        <v>15.5</v>
      </c>
      <c r="AQ131" s="8">
        <v>16.2</v>
      </c>
      <c r="AR131" s="8">
        <v>16.7</v>
      </c>
      <c r="AS131" s="8">
        <v>17.23</v>
      </c>
      <c r="AT131" s="8">
        <v>10.14</v>
      </c>
      <c r="AU131" s="8">
        <v>10.36</v>
      </c>
      <c r="AV131" s="8">
        <v>15</v>
      </c>
      <c r="AW131" s="8">
        <v>10.39</v>
      </c>
      <c r="AX131" s="8">
        <v>10.39</v>
      </c>
      <c r="AY131">
        <f t="shared" ref="AY131:AY194" si="12">COUNTIF(U131:AX131,"&gt;0")</f>
        <v>30</v>
      </c>
      <c r="AZ131">
        <f t="shared" ref="AZ131:AZ194" si="13">IF(AY131=0,0,1)</f>
        <v>1</v>
      </c>
      <c r="BA131">
        <f t="shared" ref="BA131:BA194" si="14">IF(AY131&gt;0,1,IF(AVERAGE(U131:AX131)=-9999,-9999,0))</f>
        <v>1</v>
      </c>
      <c r="BB131" s="8">
        <f t="shared" ref="BB131:BB194" si="15">AVERAGE(U131:AX131)</f>
        <v>13.880333333333333</v>
      </c>
      <c r="BC131" s="8">
        <f>IF(BB131=-9999,-9999,STDEV(U131:AX131))</f>
        <v>3.4255968353209649</v>
      </c>
      <c r="BD131" s="8">
        <f t="shared" ref="BD131:BD194" si="16">MAX(U131:AX131)</f>
        <v>22.6</v>
      </c>
      <c r="BE131" s="8">
        <f t="shared" ref="BE131:BE194" si="17">MIN(U131:AX131)</f>
        <v>6.7</v>
      </c>
    </row>
    <row r="132" spans="1:57" x14ac:dyDescent="0.25">
      <c r="A132">
        <v>375</v>
      </c>
      <c r="B132" t="s">
        <v>8</v>
      </c>
      <c r="C132" t="s">
        <v>472</v>
      </c>
      <c r="D132" t="s">
        <v>106</v>
      </c>
      <c r="E132" t="s">
        <v>473</v>
      </c>
      <c r="F132" t="s">
        <v>169</v>
      </c>
      <c r="G132" t="s">
        <v>679</v>
      </c>
      <c r="H132">
        <v>2101</v>
      </c>
      <c r="I132">
        <v>2101</v>
      </c>
      <c r="J132">
        <v>2101</v>
      </c>
      <c r="K132" t="s">
        <v>169</v>
      </c>
      <c r="L132" t="s">
        <v>169</v>
      </c>
      <c r="M132">
        <v>21</v>
      </c>
      <c r="N132">
        <v>0.47067799999999999</v>
      </c>
      <c r="O132">
        <v>4.8117260000000002</v>
      </c>
      <c r="P132" t="s">
        <v>99</v>
      </c>
      <c r="Q132">
        <v>356240100</v>
      </c>
      <c r="R132" t="s">
        <v>106</v>
      </c>
      <c r="S132" t="s">
        <v>169</v>
      </c>
      <c r="T132">
        <v>263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1.1000000000000001</v>
      </c>
      <c r="AA132" s="8">
        <v>0</v>
      </c>
      <c r="AB132" s="8">
        <v>1.2</v>
      </c>
      <c r="AC132" s="8">
        <v>2.9</v>
      </c>
      <c r="AD132" s="8">
        <v>2.9</v>
      </c>
      <c r="AE132" s="8">
        <v>1.2</v>
      </c>
      <c r="AF132" s="8">
        <v>1.2</v>
      </c>
      <c r="AG132" s="8">
        <v>1.7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>
        <f t="shared" si="12"/>
        <v>7</v>
      </c>
      <c r="AZ132">
        <f t="shared" si="13"/>
        <v>1</v>
      </c>
      <c r="BA132">
        <f t="shared" si="14"/>
        <v>1</v>
      </c>
      <c r="BB132" s="8">
        <f t="shared" si="15"/>
        <v>0.40666666666666657</v>
      </c>
      <c r="BC132" s="8">
        <f>IF(BB132=-9999,-9999,STDEV(U132:AX132))</f>
        <v>0.8362202866566274</v>
      </c>
      <c r="BD132" s="8">
        <f t="shared" si="16"/>
        <v>2.9</v>
      </c>
      <c r="BE132" s="8">
        <f t="shared" si="17"/>
        <v>0</v>
      </c>
    </row>
    <row r="133" spans="1:57" x14ac:dyDescent="0.25">
      <c r="A133">
        <v>376</v>
      </c>
      <c r="B133" t="s">
        <v>8</v>
      </c>
      <c r="C133" t="s">
        <v>472</v>
      </c>
      <c r="D133" t="s">
        <v>106</v>
      </c>
      <c r="E133" t="s">
        <v>473</v>
      </c>
      <c r="F133" t="s">
        <v>152</v>
      </c>
      <c r="G133" t="s">
        <v>680</v>
      </c>
      <c r="H133">
        <v>2102</v>
      </c>
      <c r="I133">
        <v>2102</v>
      </c>
      <c r="J133">
        <v>2102</v>
      </c>
      <c r="K133" t="s">
        <v>152</v>
      </c>
      <c r="L133" t="s">
        <v>152</v>
      </c>
      <c r="M133">
        <v>21</v>
      </c>
      <c r="N133">
        <v>0.43849100000000002</v>
      </c>
      <c r="O133">
        <v>3.3279730000000001</v>
      </c>
      <c r="P133" t="s">
        <v>99</v>
      </c>
      <c r="Q133">
        <v>356240200</v>
      </c>
      <c r="R133" t="s">
        <v>106</v>
      </c>
      <c r="S133" t="s">
        <v>152</v>
      </c>
      <c r="T133">
        <v>264</v>
      </c>
      <c r="U133" s="8">
        <v>2.4</v>
      </c>
      <c r="V133" s="8">
        <v>3</v>
      </c>
      <c r="W133" s="8">
        <v>2.4</v>
      </c>
      <c r="X133" s="8">
        <v>1.8</v>
      </c>
      <c r="Y133" s="8">
        <v>1.1000000000000001</v>
      </c>
      <c r="Z133" s="8">
        <v>0</v>
      </c>
      <c r="AA133" s="8">
        <v>0</v>
      </c>
      <c r="AB133" s="8">
        <v>1.2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>
        <f t="shared" si="12"/>
        <v>6</v>
      </c>
      <c r="AZ133">
        <f t="shared" si="13"/>
        <v>1</v>
      </c>
      <c r="BA133">
        <f t="shared" si="14"/>
        <v>1</v>
      </c>
      <c r="BB133" s="8">
        <f t="shared" si="15"/>
        <v>0.39666666666666667</v>
      </c>
      <c r="BC133" s="8">
        <f>IF(BB133=-9999,-9999,STDEV(U133:AX133))</f>
        <v>0.86482341563459364</v>
      </c>
      <c r="BD133" s="8">
        <f t="shared" si="16"/>
        <v>3</v>
      </c>
      <c r="BE133" s="8">
        <f t="shared" si="17"/>
        <v>0</v>
      </c>
    </row>
    <row r="134" spans="1:57" x14ac:dyDescent="0.25">
      <c r="A134">
        <v>377</v>
      </c>
      <c r="B134" t="s">
        <v>8</v>
      </c>
      <c r="C134" t="s">
        <v>472</v>
      </c>
      <c r="D134" t="s">
        <v>106</v>
      </c>
      <c r="E134" t="s">
        <v>473</v>
      </c>
      <c r="F134" t="s">
        <v>222</v>
      </c>
      <c r="G134" t="s">
        <v>681</v>
      </c>
      <c r="H134">
        <v>2103</v>
      </c>
      <c r="I134">
        <v>2103</v>
      </c>
      <c r="J134">
        <v>2103</v>
      </c>
      <c r="K134" t="s">
        <v>222</v>
      </c>
      <c r="L134" t="s">
        <v>222</v>
      </c>
      <c r="M134">
        <v>21</v>
      </c>
      <c r="N134">
        <v>0.65833699999999995</v>
      </c>
      <c r="O134">
        <v>4.356395</v>
      </c>
      <c r="P134" t="s">
        <v>99</v>
      </c>
      <c r="Q134">
        <v>356240300</v>
      </c>
      <c r="R134" t="s">
        <v>106</v>
      </c>
      <c r="S134" t="s">
        <v>222</v>
      </c>
      <c r="T134">
        <v>265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>
        <f t="shared" si="12"/>
        <v>0</v>
      </c>
      <c r="AZ134">
        <f t="shared" si="13"/>
        <v>0</v>
      </c>
      <c r="BA134">
        <f t="shared" si="14"/>
        <v>0</v>
      </c>
      <c r="BB134" s="8">
        <f t="shared" si="15"/>
        <v>0</v>
      </c>
      <c r="BC134" s="8">
        <f>IF(BB134=-9999,-9999,STDEV(U134:AX134))</f>
        <v>0</v>
      </c>
      <c r="BD134" s="8">
        <f t="shared" si="16"/>
        <v>0</v>
      </c>
      <c r="BE134" s="8">
        <f t="shared" si="17"/>
        <v>0</v>
      </c>
    </row>
    <row r="135" spans="1:57" x14ac:dyDescent="0.25">
      <c r="A135">
        <v>428</v>
      </c>
      <c r="B135" t="s">
        <v>8</v>
      </c>
      <c r="C135" t="s">
        <v>472</v>
      </c>
      <c r="D135" t="s">
        <v>682</v>
      </c>
      <c r="E135" t="s">
        <v>473</v>
      </c>
      <c r="F135" t="s">
        <v>118</v>
      </c>
      <c r="G135" t="s">
        <v>683</v>
      </c>
      <c r="H135">
        <v>2104</v>
      </c>
      <c r="I135">
        <v>2104</v>
      </c>
      <c r="J135">
        <v>2104</v>
      </c>
      <c r="K135" t="s">
        <v>118</v>
      </c>
      <c r="L135" t="s">
        <v>118</v>
      </c>
      <c r="M135">
        <v>21</v>
      </c>
      <c r="N135">
        <v>0.52358700000000002</v>
      </c>
      <c r="O135">
        <v>4.3524609999999999</v>
      </c>
      <c r="P135" t="s">
        <v>99</v>
      </c>
      <c r="Q135">
        <v>356240400</v>
      </c>
      <c r="R135" t="s">
        <v>106</v>
      </c>
      <c r="S135" t="s">
        <v>118</v>
      </c>
      <c r="T135">
        <v>266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>
        <f t="shared" si="12"/>
        <v>0</v>
      </c>
      <c r="AZ135">
        <f t="shared" si="13"/>
        <v>0</v>
      </c>
      <c r="BA135">
        <f t="shared" si="14"/>
        <v>0</v>
      </c>
      <c r="BB135" s="8">
        <f t="shared" si="15"/>
        <v>0</v>
      </c>
      <c r="BC135" s="8">
        <f>IF(BB135=-9999,-9999,STDEV(U135:AX135))</f>
        <v>0</v>
      </c>
      <c r="BD135" s="8">
        <f t="shared" si="16"/>
        <v>0</v>
      </c>
      <c r="BE135" s="8">
        <f t="shared" si="17"/>
        <v>0</v>
      </c>
    </row>
    <row r="136" spans="1:57" x14ac:dyDescent="0.25">
      <c r="A136">
        <v>378</v>
      </c>
      <c r="B136" t="s">
        <v>8</v>
      </c>
      <c r="C136" t="s">
        <v>472</v>
      </c>
      <c r="D136" t="s">
        <v>106</v>
      </c>
      <c r="E136" t="s">
        <v>473</v>
      </c>
      <c r="F136" t="s">
        <v>685</v>
      </c>
      <c r="G136" t="s">
        <v>686</v>
      </c>
      <c r="H136">
        <v>2105</v>
      </c>
      <c r="I136">
        <v>2105</v>
      </c>
      <c r="J136">
        <v>2105</v>
      </c>
      <c r="K136" t="s">
        <v>685</v>
      </c>
      <c r="L136" t="s">
        <v>448</v>
      </c>
      <c r="M136">
        <v>21</v>
      </c>
      <c r="N136">
        <v>0.50910500000000003</v>
      </c>
      <c r="O136">
        <v>3.7641589999999998</v>
      </c>
      <c r="P136" t="s">
        <v>99</v>
      </c>
      <c r="Q136">
        <v>356240500</v>
      </c>
      <c r="R136" t="s">
        <v>106</v>
      </c>
      <c r="S136" t="s">
        <v>448</v>
      </c>
      <c r="T136">
        <v>267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>
        <f t="shared" si="12"/>
        <v>0</v>
      </c>
      <c r="AZ136">
        <f t="shared" si="13"/>
        <v>0</v>
      </c>
      <c r="BA136">
        <f t="shared" si="14"/>
        <v>0</v>
      </c>
      <c r="BB136" s="8">
        <f t="shared" si="15"/>
        <v>0</v>
      </c>
      <c r="BC136" s="8">
        <f>IF(BB136=-9999,-9999,STDEV(U136:AX136))</f>
        <v>0</v>
      </c>
      <c r="BD136" s="8">
        <f t="shared" si="16"/>
        <v>0</v>
      </c>
      <c r="BE136" s="8">
        <f t="shared" si="17"/>
        <v>0</v>
      </c>
    </row>
    <row r="137" spans="1:57" x14ac:dyDescent="0.25">
      <c r="A137">
        <v>380</v>
      </c>
      <c r="B137" t="s">
        <v>8</v>
      </c>
      <c r="C137" t="s">
        <v>472</v>
      </c>
      <c r="D137" t="s">
        <v>106</v>
      </c>
      <c r="E137" t="s">
        <v>473</v>
      </c>
      <c r="F137" t="s">
        <v>148</v>
      </c>
      <c r="G137" t="s">
        <v>687</v>
      </c>
      <c r="H137">
        <v>2106</v>
      </c>
      <c r="I137">
        <v>2106</v>
      </c>
      <c r="J137">
        <v>2106</v>
      </c>
      <c r="K137" t="s">
        <v>148</v>
      </c>
      <c r="L137" t="s">
        <v>148</v>
      </c>
      <c r="M137">
        <v>21</v>
      </c>
      <c r="N137">
        <v>0.62178699999999998</v>
      </c>
      <c r="O137">
        <v>4.1555749999999998</v>
      </c>
      <c r="P137" t="s">
        <v>99</v>
      </c>
      <c r="Q137">
        <v>356240600</v>
      </c>
      <c r="R137" t="s">
        <v>106</v>
      </c>
      <c r="S137" t="s">
        <v>148</v>
      </c>
      <c r="T137">
        <v>268</v>
      </c>
      <c r="U137" s="8">
        <v>6.4</v>
      </c>
      <c r="V137" s="8">
        <v>7.2</v>
      </c>
      <c r="W137" s="8">
        <v>7.6</v>
      </c>
      <c r="X137" s="8">
        <v>6.8</v>
      </c>
      <c r="Y137" s="8">
        <v>5.3</v>
      </c>
      <c r="Z137" s="8">
        <v>4.9000000000000004</v>
      </c>
      <c r="AA137" s="8">
        <v>5.6</v>
      </c>
      <c r="AB137" s="8">
        <v>6.2</v>
      </c>
      <c r="AC137" s="8">
        <v>10.3</v>
      </c>
      <c r="AD137" s="8">
        <v>10.3</v>
      </c>
      <c r="AE137" s="8">
        <v>10</v>
      </c>
      <c r="AF137" s="8">
        <v>9.8000000000000007</v>
      </c>
      <c r="AG137" s="8">
        <v>11.1</v>
      </c>
      <c r="AH137" s="8">
        <v>9.9</v>
      </c>
      <c r="AI137" s="8">
        <v>8.5</v>
      </c>
      <c r="AJ137" s="8">
        <v>9.1</v>
      </c>
      <c r="AK137" s="8">
        <v>9.6</v>
      </c>
      <c r="AL137" s="8">
        <v>9</v>
      </c>
      <c r="AM137" s="8">
        <v>8</v>
      </c>
      <c r="AN137" s="8">
        <v>7.1</v>
      </c>
      <c r="AO137" s="8">
        <v>6.6</v>
      </c>
      <c r="AP137" s="8">
        <v>4.9000000000000004</v>
      </c>
      <c r="AQ137" s="8">
        <v>4</v>
      </c>
      <c r="AR137" s="8">
        <v>4.4000000000000004</v>
      </c>
      <c r="AS137" s="8">
        <v>4.25</v>
      </c>
      <c r="AT137" s="8">
        <v>3.15</v>
      </c>
      <c r="AU137" s="8">
        <v>3.19</v>
      </c>
      <c r="AV137" s="8">
        <v>0</v>
      </c>
      <c r="AW137" s="8">
        <v>3.25</v>
      </c>
      <c r="AX137" s="8">
        <v>4.16</v>
      </c>
      <c r="AY137">
        <f t="shared" si="12"/>
        <v>29</v>
      </c>
      <c r="AZ137">
        <f t="shared" si="13"/>
        <v>1</v>
      </c>
      <c r="BA137">
        <f t="shared" si="14"/>
        <v>1</v>
      </c>
      <c r="BB137" s="8">
        <f t="shared" si="15"/>
        <v>6.6866666666666665</v>
      </c>
      <c r="BC137" s="8">
        <f>IF(BB137=-9999,-9999,STDEV(U137:AX137))</f>
        <v>2.744171671182313</v>
      </c>
      <c r="BD137" s="8">
        <f t="shared" si="16"/>
        <v>11.1</v>
      </c>
      <c r="BE137" s="8">
        <f t="shared" si="17"/>
        <v>0</v>
      </c>
    </row>
    <row r="138" spans="1:57" x14ac:dyDescent="0.25">
      <c r="A138">
        <v>381</v>
      </c>
      <c r="B138" t="s">
        <v>8</v>
      </c>
      <c r="C138" t="s">
        <v>472</v>
      </c>
      <c r="D138" t="s">
        <v>106</v>
      </c>
      <c r="E138" t="s">
        <v>688</v>
      </c>
      <c r="F138" t="s">
        <v>201</v>
      </c>
      <c r="G138" t="s">
        <v>689</v>
      </c>
      <c r="H138">
        <v>2107</v>
      </c>
      <c r="I138">
        <v>2107</v>
      </c>
      <c r="J138">
        <v>2107</v>
      </c>
      <c r="K138" t="s">
        <v>201</v>
      </c>
      <c r="L138" t="s">
        <v>201</v>
      </c>
      <c r="M138">
        <v>21</v>
      </c>
      <c r="N138">
        <v>0.26476699999999997</v>
      </c>
      <c r="O138">
        <v>2.7994680000000001</v>
      </c>
      <c r="P138" t="s">
        <v>99</v>
      </c>
      <c r="Q138">
        <v>356240700</v>
      </c>
      <c r="R138" t="s">
        <v>106</v>
      </c>
      <c r="S138" t="s">
        <v>201</v>
      </c>
      <c r="T138">
        <v>269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2.57</v>
      </c>
      <c r="AW138" s="8">
        <v>0</v>
      </c>
      <c r="AX138" s="8">
        <v>0</v>
      </c>
      <c r="AY138">
        <f t="shared" si="12"/>
        <v>1</v>
      </c>
      <c r="AZ138">
        <f t="shared" si="13"/>
        <v>1</v>
      </c>
      <c r="BA138">
        <f t="shared" si="14"/>
        <v>1</v>
      </c>
      <c r="BB138" s="8">
        <f t="shared" si="15"/>
        <v>8.5666666666666655E-2</v>
      </c>
      <c r="BC138" s="8">
        <f>IF(BB138=-9999,-9999,STDEV(U138:AX138))</f>
        <v>0.46921565759609224</v>
      </c>
      <c r="BD138" s="8">
        <f t="shared" si="16"/>
        <v>2.57</v>
      </c>
      <c r="BE138" s="8">
        <f t="shared" si="17"/>
        <v>0</v>
      </c>
    </row>
    <row r="139" spans="1:57" x14ac:dyDescent="0.25">
      <c r="A139">
        <v>382</v>
      </c>
      <c r="B139" t="s">
        <v>8</v>
      </c>
      <c r="C139" t="s">
        <v>472</v>
      </c>
      <c r="D139" t="s">
        <v>106</v>
      </c>
      <c r="E139" t="s">
        <v>473</v>
      </c>
      <c r="F139" t="s">
        <v>220</v>
      </c>
      <c r="G139" t="s">
        <v>690</v>
      </c>
      <c r="H139">
        <v>2108</v>
      </c>
      <c r="I139">
        <v>2108</v>
      </c>
      <c r="J139">
        <v>2108</v>
      </c>
      <c r="K139" t="s">
        <v>220</v>
      </c>
      <c r="L139" t="s">
        <v>220</v>
      </c>
      <c r="M139">
        <v>21</v>
      </c>
      <c r="N139">
        <v>0.68605700000000003</v>
      </c>
      <c r="O139">
        <v>6.1335949999999997</v>
      </c>
      <c r="P139" t="s">
        <v>99</v>
      </c>
      <c r="Q139">
        <v>356240800</v>
      </c>
      <c r="R139" t="s">
        <v>106</v>
      </c>
      <c r="S139" t="s">
        <v>220</v>
      </c>
      <c r="T139">
        <v>270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>
        <f t="shared" si="12"/>
        <v>0</v>
      </c>
      <c r="AZ139">
        <f t="shared" si="13"/>
        <v>0</v>
      </c>
      <c r="BA139">
        <f t="shared" si="14"/>
        <v>0</v>
      </c>
      <c r="BB139" s="8">
        <f t="shared" si="15"/>
        <v>0</v>
      </c>
      <c r="BC139" s="8">
        <f>IF(BB139=-9999,-9999,STDEV(U139:AX139))</f>
        <v>0</v>
      </c>
      <c r="BD139" s="8">
        <f t="shared" si="16"/>
        <v>0</v>
      </c>
      <c r="BE139" s="8">
        <f t="shared" si="17"/>
        <v>0</v>
      </c>
    </row>
    <row r="140" spans="1:57" x14ac:dyDescent="0.25">
      <c r="A140">
        <v>383</v>
      </c>
      <c r="B140" t="s">
        <v>8</v>
      </c>
      <c r="C140" t="s">
        <v>472</v>
      </c>
      <c r="D140" t="s">
        <v>106</v>
      </c>
      <c r="E140" t="s">
        <v>473</v>
      </c>
      <c r="F140" t="s">
        <v>691</v>
      </c>
      <c r="G140" t="s">
        <v>473</v>
      </c>
      <c r="H140">
        <v>2109</v>
      </c>
      <c r="I140">
        <v>2109</v>
      </c>
      <c r="J140">
        <v>2109</v>
      </c>
      <c r="K140" t="s">
        <v>691</v>
      </c>
      <c r="L140" t="s">
        <v>170</v>
      </c>
      <c r="M140">
        <v>21</v>
      </c>
      <c r="N140">
        <v>0.36051499999999997</v>
      </c>
      <c r="O140">
        <v>3.0612539999999999</v>
      </c>
      <c r="P140" t="s">
        <v>99</v>
      </c>
      <c r="Q140">
        <v>356240900</v>
      </c>
      <c r="R140" t="s">
        <v>106</v>
      </c>
      <c r="S140" t="s">
        <v>170</v>
      </c>
      <c r="T140">
        <v>271</v>
      </c>
      <c r="U140" s="8">
        <v>5</v>
      </c>
      <c r="V140" s="8">
        <v>4.3</v>
      </c>
      <c r="W140" s="8">
        <v>4</v>
      </c>
      <c r="X140" s="8">
        <v>3.6</v>
      </c>
      <c r="Y140" s="8">
        <v>3.6</v>
      </c>
      <c r="Z140" s="8">
        <v>3.2</v>
      </c>
      <c r="AA140" s="8">
        <v>3.8</v>
      </c>
      <c r="AB140" s="8">
        <v>3.9</v>
      </c>
      <c r="AC140" s="8">
        <v>3.8</v>
      </c>
      <c r="AD140" s="8">
        <v>3.8</v>
      </c>
      <c r="AE140" s="8">
        <v>4.2</v>
      </c>
      <c r="AF140" s="8">
        <v>3.8</v>
      </c>
      <c r="AG140" s="8">
        <v>3.9</v>
      </c>
      <c r="AH140" s="8">
        <v>3.5</v>
      </c>
      <c r="AI140" s="8">
        <v>2.5</v>
      </c>
      <c r="AJ140" s="8">
        <v>3.3</v>
      </c>
      <c r="AK140" s="8">
        <v>4.0999999999999996</v>
      </c>
      <c r="AL140" s="8">
        <v>3.3</v>
      </c>
      <c r="AM140" s="8">
        <v>2.2000000000000002</v>
      </c>
      <c r="AN140" s="8">
        <v>1.6</v>
      </c>
      <c r="AO140" s="8">
        <v>1.6</v>
      </c>
      <c r="AP140" s="8">
        <v>1.5</v>
      </c>
      <c r="AQ140" s="8">
        <v>1.9</v>
      </c>
      <c r="AR140" s="8">
        <v>2.1</v>
      </c>
      <c r="AS140" s="8">
        <v>1.31</v>
      </c>
      <c r="AT140" s="8">
        <v>1.21</v>
      </c>
      <c r="AU140" s="8">
        <v>1.23</v>
      </c>
      <c r="AV140" s="8">
        <v>4.8899999999999997</v>
      </c>
      <c r="AW140" s="8">
        <v>1.35</v>
      </c>
      <c r="AX140" s="8">
        <v>1.35</v>
      </c>
      <c r="AY140">
        <f t="shared" si="12"/>
        <v>30</v>
      </c>
      <c r="AZ140">
        <f t="shared" si="13"/>
        <v>1</v>
      </c>
      <c r="BA140">
        <f t="shared" si="14"/>
        <v>1</v>
      </c>
      <c r="BB140" s="8">
        <f t="shared" si="15"/>
        <v>2.9946666666666659</v>
      </c>
      <c r="BC140" s="8">
        <f>IF(BB140=-9999,-9999,STDEV(U140:AX140))</f>
        <v>1.2034339754773993</v>
      </c>
      <c r="BD140" s="8">
        <f t="shared" si="16"/>
        <v>5</v>
      </c>
      <c r="BE140" s="8">
        <f t="shared" si="17"/>
        <v>1.21</v>
      </c>
    </row>
    <row r="141" spans="1:57" x14ac:dyDescent="0.25">
      <c r="A141">
        <v>384</v>
      </c>
      <c r="B141" t="s">
        <v>8</v>
      </c>
      <c r="C141" t="s">
        <v>472</v>
      </c>
      <c r="D141" t="s">
        <v>106</v>
      </c>
      <c r="E141" t="s">
        <v>692</v>
      </c>
      <c r="F141" t="s">
        <v>138</v>
      </c>
      <c r="G141" t="s">
        <v>693</v>
      </c>
      <c r="H141">
        <v>2110</v>
      </c>
      <c r="I141">
        <v>2110</v>
      </c>
      <c r="J141">
        <v>2110</v>
      </c>
      <c r="K141" t="s">
        <v>138</v>
      </c>
      <c r="L141" t="s">
        <v>138</v>
      </c>
      <c r="M141">
        <v>21</v>
      </c>
      <c r="N141">
        <v>0.361904</v>
      </c>
      <c r="O141">
        <v>2.783042</v>
      </c>
      <c r="P141" t="s">
        <v>99</v>
      </c>
      <c r="Q141">
        <v>356241000</v>
      </c>
      <c r="R141" t="s">
        <v>106</v>
      </c>
      <c r="S141" t="s">
        <v>138</v>
      </c>
      <c r="T141">
        <v>272</v>
      </c>
      <c r="U141" s="8">
        <v>28.6</v>
      </c>
      <c r="V141" s="8">
        <v>30.5</v>
      </c>
      <c r="W141" s="8">
        <v>24.6</v>
      </c>
      <c r="X141" s="8">
        <v>24</v>
      </c>
      <c r="Y141" s="8">
        <v>23.9</v>
      </c>
      <c r="Z141" s="8">
        <v>23.8</v>
      </c>
      <c r="AA141" s="8">
        <v>20.100000000000001</v>
      </c>
      <c r="AB141" s="8">
        <v>23.3</v>
      </c>
      <c r="AC141" s="8">
        <v>26.2</v>
      </c>
      <c r="AD141" s="8">
        <v>26.2</v>
      </c>
      <c r="AE141" s="8">
        <v>24.8</v>
      </c>
      <c r="AF141" s="8">
        <v>17.7</v>
      </c>
      <c r="AG141" s="8">
        <v>17.8</v>
      </c>
      <c r="AH141" s="8">
        <v>15.1</v>
      </c>
      <c r="AI141" s="8">
        <v>13.2</v>
      </c>
      <c r="AJ141" s="8">
        <v>19</v>
      </c>
      <c r="AK141" s="8">
        <v>24.7</v>
      </c>
      <c r="AL141" s="8">
        <v>19.899999999999999</v>
      </c>
      <c r="AM141" s="8">
        <v>15.1</v>
      </c>
      <c r="AN141" s="8">
        <v>9.6</v>
      </c>
      <c r="AO141" s="8">
        <v>10.199999999999999</v>
      </c>
      <c r="AP141" s="8">
        <v>10.8</v>
      </c>
      <c r="AQ141" s="8">
        <v>9.5</v>
      </c>
      <c r="AR141" s="8">
        <v>10.5</v>
      </c>
      <c r="AS141" s="8">
        <v>8.0500000000000007</v>
      </c>
      <c r="AT141" s="8">
        <v>3.79</v>
      </c>
      <c r="AU141" s="8">
        <v>2.31</v>
      </c>
      <c r="AV141" s="8">
        <v>1.99</v>
      </c>
      <c r="AW141" s="8">
        <v>2.1800000000000002</v>
      </c>
      <c r="AX141" s="8">
        <v>2.1800000000000002</v>
      </c>
      <c r="AY141">
        <f t="shared" si="12"/>
        <v>30</v>
      </c>
      <c r="AZ141">
        <f t="shared" si="13"/>
        <v>1</v>
      </c>
      <c r="BA141">
        <f t="shared" si="14"/>
        <v>1</v>
      </c>
      <c r="BB141" s="8">
        <f t="shared" si="15"/>
        <v>16.320000000000004</v>
      </c>
      <c r="BC141" s="8">
        <f>IF(BB141=-9999,-9999,STDEV(U141:AX141))</f>
        <v>8.809018889360118</v>
      </c>
      <c r="BD141" s="8">
        <f t="shared" si="16"/>
        <v>30.5</v>
      </c>
      <c r="BE141" s="8">
        <f t="shared" si="17"/>
        <v>1.99</v>
      </c>
    </row>
    <row r="142" spans="1:57" x14ac:dyDescent="0.25">
      <c r="A142">
        <v>385</v>
      </c>
      <c r="B142" t="s">
        <v>8</v>
      </c>
      <c r="C142" t="s">
        <v>472</v>
      </c>
      <c r="D142" t="s">
        <v>106</v>
      </c>
      <c r="E142" t="s">
        <v>473</v>
      </c>
      <c r="F142" t="s">
        <v>178</v>
      </c>
      <c r="G142" t="s">
        <v>694</v>
      </c>
      <c r="H142">
        <v>2111</v>
      </c>
      <c r="I142">
        <v>2111</v>
      </c>
      <c r="J142">
        <v>2111</v>
      </c>
      <c r="K142" t="s">
        <v>178</v>
      </c>
      <c r="L142" t="s">
        <v>178</v>
      </c>
      <c r="M142">
        <v>21</v>
      </c>
      <c r="N142">
        <v>0.237952</v>
      </c>
      <c r="O142">
        <v>2.3062779999999998</v>
      </c>
      <c r="P142" t="s">
        <v>99</v>
      </c>
      <c r="Q142">
        <v>356241100</v>
      </c>
      <c r="R142" t="s">
        <v>106</v>
      </c>
      <c r="S142" t="s">
        <v>178</v>
      </c>
      <c r="T142">
        <v>273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1.1000000000000001</v>
      </c>
      <c r="AB142" s="8">
        <v>1.3</v>
      </c>
      <c r="AC142" s="8">
        <v>1.1000000000000001</v>
      </c>
      <c r="AD142" s="8">
        <v>1.1000000000000001</v>
      </c>
      <c r="AE142" s="8">
        <v>1.3</v>
      </c>
      <c r="AF142" s="8">
        <v>1.5</v>
      </c>
      <c r="AG142" s="8">
        <v>1.2</v>
      </c>
      <c r="AH142" s="8">
        <v>1.5</v>
      </c>
      <c r="AI142" s="8">
        <v>1.5</v>
      </c>
      <c r="AJ142" s="8">
        <v>1.5</v>
      </c>
      <c r="AK142" s="8">
        <v>1.5</v>
      </c>
      <c r="AL142" s="8">
        <v>1.8</v>
      </c>
      <c r="AM142" s="8">
        <v>1.3</v>
      </c>
      <c r="AN142" s="8">
        <v>1.5</v>
      </c>
      <c r="AO142" s="8">
        <v>1.5</v>
      </c>
      <c r="AP142" s="8">
        <v>1.3</v>
      </c>
      <c r="AQ142" s="8">
        <v>1.3</v>
      </c>
      <c r="AR142" s="8">
        <v>0</v>
      </c>
      <c r="AS142" s="8">
        <v>1.23</v>
      </c>
      <c r="AT142" s="8">
        <v>0</v>
      </c>
      <c r="AU142" s="8">
        <v>1.04</v>
      </c>
      <c r="AV142" s="8">
        <v>0</v>
      </c>
      <c r="AW142" s="8">
        <v>0</v>
      </c>
      <c r="AX142" s="8">
        <v>1.26</v>
      </c>
      <c r="AY142">
        <f t="shared" si="12"/>
        <v>20</v>
      </c>
      <c r="AZ142">
        <f t="shared" si="13"/>
        <v>1</v>
      </c>
      <c r="BA142">
        <f t="shared" si="14"/>
        <v>1</v>
      </c>
      <c r="BB142" s="8">
        <f t="shared" si="15"/>
        <v>0.89433333333333342</v>
      </c>
      <c r="BC142" s="8">
        <f>IF(BB142=-9999,-9999,STDEV(U142:AX142))</f>
        <v>0.66168897440608387</v>
      </c>
      <c r="BD142" s="8">
        <f t="shared" si="16"/>
        <v>1.8</v>
      </c>
      <c r="BE142" s="8">
        <f t="shared" si="17"/>
        <v>0</v>
      </c>
    </row>
    <row r="143" spans="1:57" x14ac:dyDescent="0.25">
      <c r="A143">
        <v>386</v>
      </c>
      <c r="B143" t="s">
        <v>8</v>
      </c>
      <c r="C143" t="s">
        <v>472</v>
      </c>
      <c r="D143" t="s">
        <v>106</v>
      </c>
      <c r="E143" t="s">
        <v>695</v>
      </c>
      <c r="F143" t="s">
        <v>129</v>
      </c>
      <c r="G143" t="s">
        <v>696</v>
      </c>
      <c r="H143">
        <v>2112</v>
      </c>
      <c r="I143">
        <v>2112</v>
      </c>
      <c r="J143">
        <v>2112</v>
      </c>
      <c r="K143" t="s">
        <v>129</v>
      </c>
      <c r="L143" t="s">
        <v>129</v>
      </c>
      <c r="M143">
        <v>21</v>
      </c>
      <c r="N143">
        <v>0.435303</v>
      </c>
      <c r="O143">
        <v>2.7832699999999999</v>
      </c>
      <c r="P143" t="s">
        <v>99</v>
      </c>
      <c r="Q143">
        <v>356241200</v>
      </c>
      <c r="R143" t="s">
        <v>106</v>
      </c>
      <c r="S143" t="s">
        <v>129</v>
      </c>
      <c r="T143">
        <v>275</v>
      </c>
      <c r="U143" s="8">
        <v>18</v>
      </c>
      <c r="V143" s="8">
        <v>27.2</v>
      </c>
      <c r="W143" s="8">
        <v>16</v>
      </c>
      <c r="X143" s="8">
        <v>12.6</v>
      </c>
      <c r="Y143" s="8">
        <v>10.7</v>
      </c>
      <c r="Z143" s="8">
        <v>12.5</v>
      </c>
      <c r="AA143" s="8">
        <v>12.2</v>
      </c>
      <c r="AB143" s="8">
        <v>14.2</v>
      </c>
      <c r="AC143" s="8">
        <v>15.5</v>
      </c>
      <c r="AD143" s="8">
        <v>15.5</v>
      </c>
      <c r="AE143" s="8">
        <v>14.7</v>
      </c>
      <c r="AF143" s="8">
        <v>9.8000000000000007</v>
      </c>
      <c r="AG143" s="8">
        <v>13.3</v>
      </c>
      <c r="AH143" s="8">
        <v>10</v>
      </c>
      <c r="AI143" s="8">
        <v>10.199999999999999</v>
      </c>
      <c r="AJ143" s="8">
        <v>9.1</v>
      </c>
      <c r="AK143" s="8">
        <v>8</v>
      </c>
      <c r="AL143" s="8">
        <v>6.7</v>
      </c>
      <c r="AM143" s="8">
        <v>7.1</v>
      </c>
      <c r="AN143" s="8">
        <v>6.9</v>
      </c>
      <c r="AO143" s="8">
        <v>6</v>
      </c>
      <c r="AP143" s="8">
        <v>6.8</v>
      </c>
      <c r="AQ143" s="8">
        <v>6.3</v>
      </c>
      <c r="AR143" s="8">
        <v>5.7</v>
      </c>
      <c r="AS143" s="8">
        <v>5.0999999999999996</v>
      </c>
      <c r="AT143" s="8">
        <v>4.6100000000000003</v>
      </c>
      <c r="AU143" s="8">
        <v>4.92</v>
      </c>
      <c r="AV143" s="8">
        <v>5.52</v>
      </c>
      <c r="AW143" s="8">
        <v>4.84</v>
      </c>
      <c r="AX143" s="8">
        <v>5.52</v>
      </c>
      <c r="AY143">
        <f t="shared" si="12"/>
        <v>30</v>
      </c>
      <c r="AZ143">
        <f t="shared" si="13"/>
        <v>1</v>
      </c>
      <c r="BA143">
        <f t="shared" si="14"/>
        <v>1</v>
      </c>
      <c r="BB143" s="8">
        <f t="shared" si="15"/>
        <v>10.183666666666666</v>
      </c>
      <c r="BC143" s="8">
        <f>IF(BB143=-9999,-9999,STDEV(U143:AX143))</f>
        <v>5.1264792538573571</v>
      </c>
      <c r="BD143" s="8">
        <f t="shared" si="16"/>
        <v>27.2</v>
      </c>
      <c r="BE143" s="8">
        <f t="shared" si="17"/>
        <v>4.6100000000000003</v>
      </c>
    </row>
    <row r="144" spans="1:57" x14ac:dyDescent="0.25">
      <c r="A144">
        <v>379</v>
      </c>
      <c r="B144" t="s">
        <v>8</v>
      </c>
      <c r="C144" t="s">
        <v>472</v>
      </c>
      <c r="D144" t="s">
        <v>106</v>
      </c>
      <c r="E144" t="s">
        <v>473</v>
      </c>
      <c r="F144" t="s">
        <v>697</v>
      </c>
      <c r="G144" t="s">
        <v>698</v>
      </c>
      <c r="H144">
        <v>2113</v>
      </c>
      <c r="I144">
        <v>2113</v>
      </c>
      <c r="J144">
        <v>2113</v>
      </c>
      <c r="K144" t="s">
        <v>697</v>
      </c>
      <c r="L144" t="s">
        <v>147</v>
      </c>
      <c r="M144">
        <v>21</v>
      </c>
      <c r="N144">
        <v>0.46809200000000001</v>
      </c>
      <c r="O144">
        <v>3.577283</v>
      </c>
      <c r="P144" t="s">
        <v>99</v>
      </c>
      <c r="Q144">
        <v>356241300</v>
      </c>
      <c r="R144" t="s">
        <v>106</v>
      </c>
      <c r="S144" t="s">
        <v>147</v>
      </c>
      <c r="T144">
        <v>276</v>
      </c>
      <c r="U144" s="8">
        <v>62.4</v>
      </c>
      <c r="V144" s="8">
        <v>53.4</v>
      </c>
      <c r="W144" s="8">
        <v>41.2</v>
      </c>
      <c r="X144" s="8">
        <v>43.6</v>
      </c>
      <c r="Y144" s="8">
        <v>47</v>
      </c>
      <c r="Z144" s="8">
        <v>47.9</v>
      </c>
      <c r="AA144" s="8">
        <v>39.200000000000003</v>
      </c>
      <c r="AB144" s="8">
        <v>46.3</v>
      </c>
      <c r="AC144" s="8">
        <v>64.599999999999994</v>
      </c>
      <c r="AD144" s="8">
        <v>64.599999999999994</v>
      </c>
      <c r="AE144" s="8">
        <v>55.3</v>
      </c>
      <c r="AF144" s="8">
        <v>50.2</v>
      </c>
      <c r="AG144" s="8">
        <v>52.7</v>
      </c>
      <c r="AH144" s="8">
        <v>42.2</v>
      </c>
      <c r="AI144" s="8">
        <v>42.1</v>
      </c>
      <c r="AJ144" s="8">
        <v>52.1</v>
      </c>
      <c r="AK144" s="8">
        <v>62.2</v>
      </c>
      <c r="AL144" s="8">
        <v>39.9</v>
      </c>
      <c r="AM144" s="8">
        <v>24.3</v>
      </c>
      <c r="AN144" s="8">
        <v>7.2</v>
      </c>
      <c r="AO144" s="8">
        <v>8.3000000000000007</v>
      </c>
      <c r="AP144" s="8">
        <v>12</v>
      </c>
      <c r="AQ144" s="8">
        <v>14.9</v>
      </c>
      <c r="AR144" s="8">
        <v>24.2</v>
      </c>
      <c r="AS144" s="8">
        <v>26.03</v>
      </c>
      <c r="AT144" s="8">
        <v>13.96</v>
      </c>
      <c r="AU144" s="8">
        <v>5.93</v>
      </c>
      <c r="AV144" s="8">
        <v>5.46</v>
      </c>
      <c r="AW144" s="8">
        <v>3.05</v>
      </c>
      <c r="AX144" s="8">
        <v>1.77</v>
      </c>
      <c r="AY144">
        <f t="shared" si="12"/>
        <v>30</v>
      </c>
      <c r="AZ144">
        <f t="shared" si="13"/>
        <v>1</v>
      </c>
      <c r="BA144">
        <f t="shared" si="14"/>
        <v>1</v>
      </c>
      <c r="BB144" s="8">
        <f t="shared" si="15"/>
        <v>35.13333333333334</v>
      </c>
      <c r="BC144" s="8">
        <f>IF(BB144=-9999,-9999,STDEV(U144:AX144))</f>
        <v>20.794479594574966</v>
      </c>
      <c r="BD144" s="8">
        <f t="shared" si="16"/>
        <v>64.599999999999994</v>
      </c>
      <c r="BE144" s="8">
        <f t="shared" si="17"/>
        <v>1.77</v>
      </c>
    </row>
    <row r="145" spans="1:57" x14ac:dyDescent="0.25">
      <c r="A145">
        <v>387</v>
      </c>
      <c r="B145" t="s">
        <v>8</v>
      </c>
      <c r="C145" t="s">
        <v>472</v>
      </c>
      <c r="D145" t="s">
        <v>106</v>
      </c>
      <c r="E145" t="s">
        <v>700</v>
      </c>
      <c r="F145" t="s">
        <v>142</v>
      </c>
      <c r="G145" t="s">
        <v>701</v>
      </c>
      <c r="H145">
        <v>2114</v>
      </c>
      <c r="I145">
        <v>2114</v>
      </c>
      <c r="J145">
        <v>2114</v>
      </c>
      <c r="K145" t="s">
        <v>142</v>
      </c>
      <c r="L145" t="s">
        <v>142</v>
      </c>
      <c r="M145">
        <v>21</v>
      </c>
      <c r="N145">
        <v>0.41289300000000001</v>
      </c>
      <c r="O145">
        <v>3.3952930000000001</v>
      </c>
      <c r="P145" t="s">
        <v>99</v>
      </c>
      <c r="Q145">
        <v>356241400</v>
      </c>
      <c r="R145" t="s">
        <v>106</v>
      </c>
      <c r="S145" t="s">
        <v>142</v>
      </c>
      <c r="T145">
        <v>277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>
        <f t="shared" si="12"/>
        <v>0</v>
      </c>
      <c r="AZ145">
        <f t="shared" si="13"/>
        <v>0</v>
      </c>
      <c r="BA145">
        <f t="shared" si="14"/>
        <v>0</v>
      </c>
      <c r="BB145" s="8">
        <f t="shared" si="15"/>
        <v>0</v>
      </c>
      <c r="BC145" s="8">
        <f>IF(BB145=-9999,-9999,STDEV(U145:AX145))</f>
        <v>0</v>
      </c>
      <c r="BD145" s="8">
        <f t="shared" si="16"/>
        <v>0</v>
      </c>
      <c r="BE145" s="8">
        <f t="shared" si="17"/>
        <v>0</v>
      </c>
    </row>
    <row r="146" spans="1:57" x14ac:dyDescent="0.25">
      <c r="A146">
        <v>429</v>
      </c>
      <c r="B146" t="s">
        <v>8</v>
      </c>
      <c r="C146" t="s">
        <v>472</v>
      </c>
      <c r="D146" t="s">
        <v>682</v>
      </c>
      <c r="E146" t="s">
        <v>703</v>
      </c>
      <c r="F146" t="s">
        <v>107</v>
      </c>
      <c r="G146" t="s">
        <v>704</v>
      </c>
      <c r="H146">
        <v>2115</v>
      </c>
      <c r="I146">
        <v>2115</v>
      </c>
      <c r="J146">
        <v>2115</v>
      </c>
      <c r="K146" t="s">
        <v>107</v>
      </c>
      <c r="L146" t="s">
        <v>107</v>
      </c>
      <c r="M146">
        <v>21</v>
      </c>
      <c r="N146">
        <v>0.825909</v>
      </c>
      <c r="O146">
        <v>4.4460199999999999</v>
      </c>
      <c r="P146" t="s">
        <v>99</v>
      </c>
      <c r="Q146">
        <v>356241500</v>
      </c>
      <c r="R146" t="s">
        <v>106</v>
      </c>
      <c r="S146" t="s">
        <v>107</v>
      </c>
      <c r="T146">
        <v>278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>
        <f t="shared" si="12"/>
        <v>0</v>
      </c>
      <c r="AZ146">
        <f t="shared" si="13"/>
        <v>0</v>
      </c>
      <c r="BA146">
        <f t="shared" si="14"/>
        <v>0</v>
      </c>
      <c r="BB146" s="8">
        <f t="shared" si="15"/>
        <v>0</v>
      </c>
      <c r="BC146" s="8">
        <f>IF(BB146=-9999,-9999,STDEV(U146:AX146))</f>
        <v>0</v>
      </c>
      <c r="BD146" s="8">
        <f t="shared" si="16"/>
        <v>0</v>
      </c>
      <c r="BE146" s="8">
        <f t="shared" si="17"/>
        <v>0</v>
      </c>
    </row>
    <row r="147" spans="1:57" x14ac:dyDescent="0.25">
      <c r="A147">
        <v>430</v>
      </c>
      <c r="B147" t="s">
        <v>8</v>
      </c>
      <c r="C147" t="s">
        <v>472</v>
      </c>
      <c r="D147" t="s">
        <v>682</v>
      </c>
      <c r="E147" t="s">
        <v>473</v>
      </c>
      <c r="F147" t="s">
        <v>109</v>
      </c>
      <c r="G147" t="s">
        <v>473</v>
      </c>
      <c r="H147">
        <v>2116</v>
      </c>
      <c r="I147">
        <v>2116</v>
      </c>
      <c r="J147">
        <v>2116</v>
      </c>
      <c r="K147" t="s">
        <v>109</v>
      </c>
      <c r="L147" t="s">
        <v>109</v>
      </c>
      <c r="M147">
        <v>21</v>
      </c>
      <c r="N147">
        <v>0.27033699999999999</v>
      </c>
      <c r="O147">
        <v>3.4686520000000001</v>
      </c>
      <c r="P147" t="s">
        <v>99</v>
      </c>
      <c r="Q147">
        <v>356241600</v>
      </c>
      <c r="R147" t="s">
        <v>106</v>
      </c>
      <c r="S147" t="s">
        <v>109</v>
      </c>
      <c r="T147">
        <v>279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>
        <f t="shared" si="12"/>
        <v>0</v>
      </c>
      <c r="AZ147">
        <f t="shared" si="13"/>
        <v>0</v>
      </c>
      <c r="BA147">
        <f t="shared" si="14"/>
        <v>0</v>
      </c>
      <c r="BB147" s="8">
        <f t="shared" si="15"/>
        <v>0</v>
      </c>
      <c r="BC147" s="8">
        <f>IF(BB147=-9999,-9999,STDEV(U147:AX147))</f>
        <v>0</v>
      </c>
      <c r="BD147" s="8">
        <f t="shared" si="16"/>
        <v>0</v>
      </c>
      <c r="BE147" s="8">
        <f t="shared" si="17"/>
        <v>0</v>
      </c>
    </row>
    <row r="148" spans="1:57" x14ac:dyDescent="0.25">
      <c r="A148">
        <v>388</v>
      </c>
      <c r="B148" t="s">
        <v>8</v>
      </c>
      <c r="C148" t="s">
        <v>472</v>
      </c>
      <c r="D148" t="s">
        <v>106</v>
      </c>
      <c r="E148" t="s">
        <v>473</v>
      </c>
      <c r="F148" t="s">
        <v>171</v>
      </c>
      <c r="G148" t="s">
        <v>707</v>
      </c>
      <c r="H148">
        <v>2117</v>
      </c>
      <c r="I148">
        <v>2117</v>
      </c>
      <c r="J148">
        <v>2117</v>
      </c>
      <c r="K148" t="s">
        <v>171</v>
      </c>
      <c r="L148" t="s">
        <v>171</v>
      </c>
      <c r="M148">
        <v>21</v>
      </c>
      <c r="N148">
        <v>0.50358499999999995</v>
      </c>
      <c r="O148">
        <v>4.6941620000000004</v>
      </c>
      <c r="P148" t="s">
        <v>99</v>
      </c>
      <c r="Q148">
        <v>356241700</v>
      </c>
      <c r="R148" t="s">
        <v>106</v>
      </c>
      <c r="S148" t="s">
        <v>171</v>
      </c>
      <c r="T148">
        <v>280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1.1499999999999999</v>
      </c>
      <c r="AW148" s="8">
        <v>0</v>
      </c>
      <c r="AX148" s="8">
        <v>0</v>
      </c>
      <c r="AY148">
        <f t="shared" si="12"/>
        <v>1</v>
      </c>
      <c r="AZ148">
        <f t="shared" si="13"/>
        <v>1</v>
      </c>
      <c r="BA148">
        <f t="shared" si="14"/>
        <v>1</v>
      </c>
      <c r="BB148" s="8">
        <f t="shared" si="15"/>
        <v>3.833333333333333E-2</v>
      </c>
      <c r="BC148" s="8">
        <f>IF(BB148=-9999,-9999,STDEV(U148:AX148))</f>
        <v>0.20996031371031368</v>
      </c>
      <c r="BD148" s="8">
        <f t="shared" si="16"/>
        <v>1.1499999999999999</v>
      </c>
      <c r="BE148" s="8">
        <f t="shared" si="17"/>
        <v>0</v>
      </c>
    </row>
    <row r="149" spans="1:57" x14ac:dyDescent="0.25">
      <c r="A149">
        <v>389</v>
      </c>
      <c r="B149" t="s">
        <v>8</v>
      </c>
      <c r="C149" t="s">
        <v>472</v>
      </c>
      <c r="D149" t="s">
        <v>106</v>
      </c>
      <c r="E149" t="s">
        <v>473</v>
      </c>
      <c r="F149" t="s">
        <v>155</v>
      </c>
      <c r="G149" t="s">
        <v>708</v>
      </c>
      <c r="H149">
        <v>2118</v>
      </c>
      <c r="I149">
        <v>2118</v>
      </c>
      <c r="J149">
        <v>2118</v>
      </c>
      <c r="K149" t="s">
        <v>155</v>
      </c>
      <c r="L149" t="s">
        <v>155</v>
      </c>
      <c r="M149">
        <v>21</v>
      </c>
      <c r="N149">
        <v>0.36077599999999999</v>
      </c>
      <c r="O149">
        <v>3.3470460000000002</v>
      </c>
      <c r="P149" t="s">
        <v>99</v>
      </c>
      <c r="Q149">
        <v>356241800</v>
      </c>
      <c r="R149" t="s">
        <v>106</v>
      </c>
      <c r="S149" t="s">
        <v>155</v>
      </c>
      <c r="T149">
        <v>281</v>
      </c>
      <c r="U149" s="8">
        <v>22.7</v>
      </c>
      <c r="V149" s="8">
        <v>20.3</v>
      </c>
      <c r="W149" s="8">
        <v>19.3</v>
      </c>
      <c r="X149" s="8">
        <v>18.5</v>
      </c>
      <c r="Y149" s="8">
        <v>18</v>
      </c>
      <c r="Z149" s="8">
        <v>18.2</v>
      </c>
      <c r="AA149" s="8">
        <v>15.9</v>
      </c>
      <c r="AB149" s="8">
        <v>15.7</v>
      </c>
      <c r="AC149" s="8">
        <v>15.6</v>
      </c>
      <c r="AD149" s="8">
        <v>15.6</v>
      </c>
      <c r="AE149" s="8">
        <v>14.7</v>
      </c>
      <c r="AF149" s="8">
        <v>11.3</v>
      </c>
      <c r="AG149" s="8">
        <v>10.8</v>
      </c>
      <c r="AH149" s="8">
        <v>8.3000000000000007</v>
      </c>
      <c r="AI149" s="8">
        <v>5.3</v>
      </c>
      <c r="AJ149" s="8">
        <v>5.6</v>
      </c>
      <c r="AK149" s="8">
        <v>6</v>
      </c>
      <c r="AL149" s="8">
        <v>5</v>
      </c>
      <c r="AM149" s="8">
        <v>2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>
        <f t="shared" si="12"/>
        <v>19</v>
      </c>
      <c r="AZ149">
        <f t="shared" si="13"/>
        <v>1</v>
      </c>
      <c r="BA149">
        <f t="shared" si="14"/>
        <v>1</v>
      </c>
      <c r="BB149" s="8">
        <f t="shared" si="15"/>
        <v>8.293333333333333</v>
      </c>
      <c r="BC149" s="8">
        <f>IF(BB149=-9999,-9999,STDEV(U149:AX149))</f>
        <v>8.038181872543813</v>
      </c>
      <c r="BD149" s="8">
        <f t="shared" si="16"/>
        <v>22.7</v>
      </c>
      <c r="BE149" s="8">
        <f t="shared" si="17"/>
        <v>0</v>
      </c>
    </row>
    <row r="150" spans="1:57" x14ac:dyDescent="0.25">
      <c r="A150">
        <v>390</v>
      </c>
      <c r="B150" t="s">
        <v>8</v>
      </c>
      <c r="C150" t="s">
        <v>472</v>
      </c>
      <c r="D150" t="s">
        <v>106</v>
      </c>
      <c r="E150" t="s">
        <v>473</v>
      </c>
      <c r="F150" t="s">
        <v>181</v>
      </c>
      <c r="G150" t="s">
        <v>709</v>
      </c>
      <c r="H150">
        <v>2119</v>
      </c>
      <c r="I150">
        <v>2119</v>
      </c>
      <c r="J150">
        <v>2119</v>
      </c>
      <c r="K150" t="s">
        <v>181</v>
      </c>
      <c r="L150" t="s">
        <v>181</v>
      </c>
      <c r="M150">
        <v>21</v>
      </c>
      <c r="N150">
        <v>0.417682</v>
      </c>
      <c r="O150">
        <v>2.954847</v>
      </c>
      <c r="P150" t="s">
        <v>99</v>
      </c>
      <c r="Q150">
        <v>356241900</v>
      </c>
      <c r="R150" t="s">
        <v>106</v>
      </c>
      <c r="S150" t="s">
        <v>181</v>
      </c>
      <c r="T150">
        <v>282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>
        <f t="shared" si="12"/>
        <v>0</v>
      </c>
      <c r="AZ150">
        <f t="shared" si="13"/>
        <v>0</v>
      </c>
      <c r="BA150">
        <f t="shared" si="14"/>
        <v>0</v>
      </c>
      <c r="BB150" s="8">
        <f t="shared" si="15"/>
        <v>0</v>
      </c>
      <c r="BC150" s="8">
        <f>IF(BB150=-9999,-9999,STDEV(U150:AX150))</f>
        <v>0</v>
      </c>
      <c r="BD150" s="8">
        <f t="shared" si="16"/>
        <v>0</v>
      </c>
      <c r="BE150" s="8">
        <f t="shared" si="17"/>
        <v>0</v>
      </c>
    </row>
    <row r="151" spans="1:57" x14ac:dyDescent="0.25">
      <c r="A151">
        <v>391</v>
      </c>
      <c r="B151" t="s">
        <v>8</v>
      </c>
      <c r="C151" t="s">
        <v>472</v>
      </c>
      <c r="D151" t="s">
        <v>106</v>
      </c>
      <c r="E151" t="s">
        <v>710</v>
      </c>
      <c r="F151" t="s">
        <v>184</v>
      </c>
      <c r="G151" t="s">
        <v>711</v>
      </c>
      <c r="H151">
        <v>2120</v>
      </c>
      <c r="I151">
        <v>2120</v>
      </c>
      <c r="J151">
        <v>2120</v>
      </c>
      <c r="K151" t="s">
        <v>184</v>
      </c>
      <c r="L151" t="s">
        <v>184</v>
      </c>
      <c r="M151">
        <v>21</v>
      </c>
      <c r="N151">
        <v>0.375556</v>
      </c>
      <c r="O151">
        <v>3.9655619999999998</v>
      </c>
      <c r="P151" t="s">
        <v>99</v>
      </c>
      <c r="Q151">
        <v>356242000</v>
      </c>
      <c r="R151" t="s">
        <v>106</v>
      </c>
      <c r="S151" t="s">
        <v>184</v>
      </c>
      <c r="T151">
        <v>283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>
        <f t="shared" si="12"/>
        <v>0</v>
      </c>
      <c r="AZ151">
        <f t="shared" si="13"/>
        <v>0</v>
      </c>
      <c r="BA151">
        <f t="shared" si="14"/>
        <v>0</v>
      </c>
      <c r="BB151" s="8">
        <f t="shared" si="15"/>
        <v>0</v>
      </c>
      <c r="BC151" s="8">
        <f>IF(BB151=-9999,-9999,STDEV(U151:AX151))</f>
        <v>0</v>
      </c>
      <c r="BD151" s="8">
        <f t="shared" si="16"/>
        <v>0</v>
      </c>
      <c r="BE151" s="8">
        <f t="shared" si="17"/>
        <v>0</v>
      </c>
    </row>
    <row r="152" spans="1:57" x14ac:dyDescent="0.25">
      <c r="A152">
        <v>392</v>
      </c>
      <c r="B152" t="s">
        <v>8</v>
      </c>
      <c r="C152" t="s">
        <v>472</v>
      </c>
      <c r="D152" t="s">
        <v>106</v>
      </c>
      <c r="E152" t="s">
        <v>712</v>
      </c>
      <c r="F152" t="s">
        <v>161</v>
      </c>
      <c r="G152" t="s">
        <v>713</v>
      </c>
      <c r="H152">
        <v>2121</v>
      </c>
      <c r="I152">
        <v>2121</v>
      </c>
      <c r="J152">
        <v>2121</v>
      </c>
      <c r="K152" t="s">
        <v>161</v>
      </c>
      <c r="L152" t="s">
        <v>161</v>
      </c>
      <c r="M152">
        <v>21</v>
      </c>
      <c r="N152">
        <v>0.34923500000000002</v>
      </c>
      <c r="O152">
        <v>3.1343960000000002</v>
      </c>
      <c r="P152" t="s">
        <v>99</v>
      </c>
      <c r="Q152">
        <v>356242100</v>
      </c>
      <c r="R152" t="s">
        <v>106</v>
      </c>
      <c r="S152" t="s">
        <v>161</v>
      </c>
      <c r="T152">
        <v>284</v>
      </c>
      <c r="U152" s="8">
        <v>26.5</v>
      </c>
      <c r="V152" s="8">
        <v>24.3</v>
      </c>
      <c r="W152" s="8">
        <v>19.399999999999999</v>
      </c>
      <c r="X152" s="8">
        <v>15.4</v>
      </c>
      <c r="Y152" s="8">
        <v>21.2</v>
      </c>
      <c r="Z152" s="8">
        <v>19.3</v>
      </c>
      <c r="AA152" s="8">
        <v>19.600000000000001</v>
      </c>
      <c r="AB152" s="8">
        <v>19.899999999999999</v>
      </c>
      <c r="AC152" s="8">
        <v>26.7</v>
      </c>
      <c r="AD152" s="8">
        <v>26.7</v>
      </c>
      <c r="AE152" s="8">
        <v>16.8</v>
      </c>
      <c r="AF152" s="8">
        <v>16.5</v>
      </c>
      <c r="AG152" s="8">
        <v>13.6</v>
      </c>
      <c r="AH152" s="8">
        <v>6.8</v>
      </c>
      <c r="AI152" s="8">
        <v>3.4</v>
      </c>
      <c r="AJ152" s="8">
        <v>7.5</v>
      </c>
      <c r="AK152" s="8">
        <v>11.5</v>
      </c>
      <c r="AL152" s="8">
        <v>6.8</v>
      </c>
      <c r="AM152" s="8">
        <v>3.9</v>
      </c>
      <c r="AN152" s="8">
        <v>2.2999999999999998</v>
      </c>
      <c r="AO152" s="8">
        <v>1.5</v>
      </c>
      <c r="AP152" s="8">
        <v>1.2</v>
      </c>
      <c r="AQ152" s="8">
        <v>1.1000000000000001</v>
      </c>
      <c r="AR152" s="8">
        <v>1.7</v>
      </c>
      <c r="AS152" s="8">
        <v>1.51</v>
      </c>
      <c r="AT152" s="8">
        <v>1.04</v>
      </c>
      <c r="AU152" s="8">
        <v>1.49</v>
      </c>
      <c r="AV152" s="8">
        <v>2.88</v>
      </c>
      <c r="AW152" s="8">
        <v>2.88</v>
      </c>
      <c r="AX152" s="8">
        <v>2.91</v>
      </c>
      <c r="AY152">
        <f t="shared" si="12"/>
        <v>30</v>
      </c>
      <c r="AZ152">
        <f t="shared" si="13"/>
        <v>1</v>
      </c>
      <c r="BA152">
        <f t="shared" si="14"/>
        <v>1</v>
      </c>
      <c r="BB152" s="8">
        <f t="shared" si="15"/>
        <v>10.877000000000001</v>
      </c>
      <c r="BC152" s="8">
        <f>IF(BB152=-9999,-9999,STDEV(U152:AX152))</f>
        <v>9.2396910494699522</v>
      </c>
      <c r="BD152" s="8">
        <f t="shared" si="16"/>
        <v>26.7</v>
      </c>
      <c r="BE152" s="8">
        <f t="shared" si="17"/>
        <v>1.04</v>
      </c>
    </row>
    <row r="153" spans="1:57" x14ac:dyDescent="0.25">
      <c r="A153">
        <v>393</v>
      </c>
      <c r="B153" t="s">
        <v>8</v>
      </c>
      <c r="C153" t="s">
        <v>472</v>
      </c>
      <c r="D153" t="s">
        <v>106</v>
      </c>
      <c r="E153" t="s">
        <v>473</v>
      </c>
      <c r="F153" t="s">
        <v>208</v>
      </c>
      <c r="G153" t="s">
        <v>715</v>
      </c>
      <c r="H153">
        <v>2122</v>
      </c>
      <c r="I153">
        <v>2122</v>
      </c>
      <c r="J153">
        <v>2122</v>
      </c>
      <c r="K153" t="s">
        <v>208</v>
      </c>
      <c r="L153" t="s">
        <v>208</v>
      </c>
      <c r="M153">
        <v>21</v>
      </c>
      <c r="N153">
        <v>0.37483899999999998</v>
      </c>
      <c r="O153">
        <v>3.1492490000000002</v>
      </c>
      <c r="P153" t="s">
        <v>99</v>
      </c>
      <c r="Q153">
        <v>356242200</v>
      </c>
      <c r="R153" t="s">
        <v>106</v>
      </c>
      <c r="S153" t="s">
        <v>208</v>
      </c>
      <c r="T153">
        <v>285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>
        <f t="shared" si="12"/>
        <v>0</v>
      </c>
      <c r="AZ153">
        <f t="shared" si="13"/>
        <v>0</v>
      </c>
      <c r="BA153">
        <f t="shared" si="14"/>
        <v>0</v>
      </c>
      <c r="BB153" s="8">
        <f t="shared" si="15"/>
        <v>0</v>
      </c>
      <c r="BC153" s="8">
        <f>IF(BB153=-9999,-9999,STDEV(U153:AX153))</f>
        <v>0</v>
      </c>
      <c r="BD153" s="8">
        <f t="shared" si="16"/>
        <v>0</v>
      </c>
      <c r="BE153" s="8">
        <f t="shared" si="17"/>
        <v>0</v>
      </c>
    </row>
    <row r="154" spans="1:57" x14ac:dyDescent="0.25">
      <c r="A154">
        <v>431</v>
      </c>
      <c r="B154" t="s">
        <v>8</v>
      </c>
      <c r="C154" t="s">
        <v>472</v>
      </c>
      <c r="D154" t="s">
        <v>682</v>
      </c>
      <c r="E154" t="s">
        <v>473</v>
      </c>
      <c r="F154" t="s">
        <v>119</v>
      </c>
      <c r="G154" t="s">
        <v>473</v>
      </c>
      <c r="H154">
        <v>2123</v>
      </c>
      <c r="I154">
        <v>2123</v>
      </c>
      <c r="J154">
        <v>2123</v>
      </c>
      <c r="K154" t="s">
        <v>119</v>
      </c>
      <c r="L154" t="s">
        <v>119</v>
      </c>
      <c r="M154">
        <v>21</v>
      </c>
      <c r="N154">
        <v>0.48927999999999999</v>
      </c>
      <c r="O154">
        <v>3.1536529999999998</v>
      </c>
      <c r="P154" t="s">
        <v>99</v>
      </c>
      <c r="Q154">
        <v>356242400</v>
      </c>
      <c r="R154" t="s">
        <v>106</v>
      </c>
      <c r="S154" t="s">
        <v>119</v>
      </c>
      <c r="T154">
        <v>287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>
        <f t="shared" si="12"/>
        <v>0</v>
      </c>
      <c r="AZ154">
        <f t="shared" si="13"/>
        <v>0</v>
      </c>
      <c r="BA154">
        <f t="shared" si="14"/>
        <v>0</v>
      </c>
      <c r="BB154" s="8">
        <f t="shared" si="15"/>
        <v>0</v>
      </c>
      <c r="BC154" s="8">
        <f>IF(BB154=-9999,-9999,STDEV(U154:AX154))</f>
        <v>0</v>
      </c>
      <c r="BD154" s="8">
        <f t="shared" si="16"/>
        <v>0</v>
      </c>
      <c r="BE154" s="8">
        <f t="shared" si="17"/>
        <v>0</v>
      </c>
    </row>
    <row r="155" spans="1:57" x14ac:dyDescent="0.25">
      <c r="A155">
        <v>396</v>
      </c>
      <c r="B155" t="s">
        <v>8</v>
      </c>
      <c r="C155" t="s">
        <v>472</v>
      </c>
      <c r="D155" t="s">
        <v>106</v>
      </c>
      <c r="E155" t="s">
        <v>716</v>
      </c>
      <c r="F155" t="s">
        <v>717</v>
      </c>
      <c r="G155" t="s">
        <v>718</v>
      </c>
      <c r="H155">
        <v>2125</v>
      </c>
      <c r="I155">
        <v>2125</v>
      </c>
      <c r="J155">
        <v>2125</v>
      </c>
      <c r="K155" t="s">
        <v>717</v>
      </c>
      <c r="L155" t="s">
        <v>214</v>
      </c>
      <c r="M155">
        <v>21</v>
      </c>
      <c r="N155">
        <v>0.31869500000000001</v>
      </c>
      <c r="O155">
        <v>2.7098580000000001</v>
      </c>
      <c r="P155" t="s">
        <v>99</v>
      </c>
      <c r="Q155">
        <v>356242500</v>
      </c>
      <c r="R155" t="s">
        <v>106</v>
      </c>
      <c r="S155" t="s">
        <v>214</v>
      </c>
      <c r="T155">
        <v>288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>
        <f t="shared" si="12"/>
        <v>0</v>
      </c>
      <c r="AZ155">
        <f t="shared" si="13"/>
        <v>0</v>
      </c>
      <c r="BA155">
        <f t="shared" si="14"/>
        <v>0</v>
      </c>
      <c r="BB155" s="8">
        <f t="shared" si="15"/>
        <v>0</v>
      </c>
      <c r="BC155" s="8">
        <f>IF(BB155=-9999,-9999,STDEV(U155:AX155))</f>
        <v>0</v>
      </c>
      <c r="BD155" s="8">
        <f t="shared" si="16"/>
        <v>0</v>
      </c>
      <c r="BE155" s="8">
        <f t="shared" si="17"/>
        <v>0</v>
      </c>
    </row>
    <row r="156" spans="1:57" x14ac:dyDescent="0.25">
      <c r="A156">
        <v>397</v>
      </c>
      <c r="B156" t="s">
        <v>8</v>
      </c>
      <c r="C156" t="s">
        <v>472</v>
      </c>
      <c r="D156" t="s">
        <v>106</v>
      </c>
      <c r="E156" t="s">
        <v>473</v>
      </c>
      <c r="F156" t="s">
        <v>719</v>
      </c>
      <c r="G156" t="s">
        <v>720</v>
      </c>
      <c r="H156">
        <v>2126</v>
      </c>
      <c r="I156">
        <v>2126</v>
      </c>
      <c r="J156">
        <v>2126</v>
      </c>
      <c r="K156" t="s">
        <v>719</v>
      </c>
      <c r="L156" t="s">
        <v>450</v>
      </c>
      <c r="M156">
        <v>21</v>
      </c>
      <c r="N156">
        <v>0.95374800000000004</v>
      </c>
      <c r="O156">
        <v>5.4049420000000001</v>
      </c>
      <c r="P156" t="s">
        <v>99</v>
      </c>
      <c r="Q156">
        <v>356242700</v>
      </c>
      <c r="R156" t="s">
        <v>106</v>
      </c>
      <c r="S156" t="s">
        <v>450</v>
      </c>
      <c r="T156">
        <v>290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3.26</v>
      </c>
      <c r="AW156" s="8">
        <v>3.26</v>
      </c>
      <c r="AX156" s="8">
        <v>0</v>
      </c>
      <c r="AY156">
        <f t="shared" si="12"/>
        <v>2</v>
      </c>
      <c r="AZ156">
        <f t="shared" si="13"/>
        <v>1</v>
      </c>
      <c r="BA156">
        <f t="shared" si="14"/>
        <v>1</v>
      </c>
      <c r="BB156" s="8">
        <f t="shared" si="15"/>
        <v>0.21733333333333332</v>
      </c>
      <c r="BC156" s="8">
        <f>IF(BB156=-9999,-9999,STDEV(U156:AX156))</f>
        <v>0.82708850935002753</v>
      </c>
      <c r="BD156" s="8">
        <f t="shared" si="16"/>
        <v>3.26</v>
      </c>
      <c r="BE156" s="8">
        <f t="shared" si="17"/>
        <v>0</v>
      </c>
    </row>
    <row r="157" spans="1:57" x14ac:dyDescent="0.25">
      <c r="A157">
        <v>398</v>
      </c>
      <c r="B157" t="s">
        <v>8</v>
      </c>
      <c r="C157" t="s">
        <v>472</v>
      </c>
      <c r="D157" t="s">
        <v>106</v>
      </c>
      <c r="E157" t="s">
        <v>721</v>
      </c>
      <c r="F157" t="s">
        <v>175</v>
      </c>
      <c r="G157" t="s">
        <v>722</v>
      </c>
      <c r="H157">
        <v>2127</v>
      </c>
      <c r="I157">
        <v>2127</v>
      </c>
      <c r="J157">
        <v>2127</v>
      </c>
      <c r="K157" t="s">
        <v>175</v>
      </c>
      <c r="L157" t="s">
        <v>175</v>
      </c>
      <c r="M157">
        <v>21</v>
      </c>
      <c r="N157">
        <v>0.293707</v>
      </c>
      <c r="O157">
        <v>3.28491</v>
      </c>
      <c r="P157" t="s">
        <v>99</v>
      </c>
      <c r="Q157">
        <v>356242800</v>
      </c>
      <c r="R157" t="s">
        <v>106</v>
      </c>
      <c r="S157" t="s">
        <v>175</v>
      </c>
      <c r="T157">
        <v>291</v>
      </c>
      <c r="U157" s="8">
        <v>3.7</v>
      </c>
      <c r="V157" s="8">
        <v>4.2</v>
      </c>
      <c r="W157" s="8">
        <v>4.4000000000000004</v>
      </c>
      <c r="X157" s="8">
        <v>5.4</v>
      </c>
      <c r="Y157" s="8">
        <v>5.8</v>
      </c>
      <c r="Z157" s="8">
        <v>6.3</v>
      </c>
      <c r="AA157" s="8">
        <v>6.3</v>
      </c>
      <c r="AB157" s="8">
        <v>8</v>
      </c>
      <c r="AC157" s="8">
        <v>7.5</v>
      </c>
      <c r="AD157" s="8">
        <v>7.5</v>
      </c>
      <c r="AE157" s="8">
        <v>6.7</v>
      </c>
      <c r="AF157" s="8">
        <v>6.4</v>
      </c>
      <c r="AG157" s="8">
        <v>6.2</v>
      </c>
      <c r="AH157" s="8">
        <v>6.7</v>
      </c>
      <c r="AI157" s="8">
        <v>7.2</v>
      </c>
      <c r="AJ157" s="8">
        <v>7.3</v>
      </c>
      <c r="AK157" s="8">
        <v>7.4</v>
      </c>
      <c r="AL157" s="8">
        <v>7</v>
      </c>
      <c r="AM157" s="8">
        <v>2.6</v>
      </c>
      <c r="AN157" s="8">
        <v>6.1</v>
      </c>
      <c r="AO157" s="8">
        <v>8.3000000000000007</v>
      </c>
      <c r="AP157" s="8">
        <v>6.1</v>
      </c>
      <c r="AQ157" s="8">
        <v>6.3</v>
      </c>
      <c r="AR157" s="8">
        <v>5.3</v>
      </c>
      <c r="AS157" s="8">
        <v>4.24</v>
      </c>
      <c r="AT157" s="8">
        <v>2.88</v>
      </c>
      <c r="AU157" s="8">
        <v>3.17</v>
      </c>
      <c r="AV157" s="8">
        <v>0</v>
      </c>
      <c r="AW157" s="8">
        <v>2.33</v>
      </c>
      <c r="AX157" s="8">
        <v>0</v>
      </c>
      <c r="AY157">
        <f t="shared" si="12"/>
        <v>28</v>
      </c>
      <c r="AZ157">
        <f t="shared" si="13"/>
        <v>1</v>
      </c>
      <c r="BA157">
        <f t="shared" si="14"/>
        <v>1</v>
      </c>
      <c r="BB157" s="8">
        <f t="shared" si="15"/>
        <v>5.3773333333333344</v>
      </c>
      <c r="BC157" s="8">
        <f>IF(BB157=-9999,-9999,STDEV(U157:AX157))</f>
        <v>2.1937873617344379</v>
      </c>
      <c r="BD157" s="8">
        <f t="shared" si="16"/>
        <v>8.3000000000000007</v>
      </c>
      <c r="BE157" s="8">
        <f t="shared" si="17"/>
        <v>0</v>
      </c>
    </row>
    <row r="158" spans="1:57" x14ac:dyDescent="0.25">
      <c r="A158">
        <v>399</v>
      </c>
      <c r="B158" t="s">
        <v>8</v>
      </c>
      <c r="C158" t="s">
        <v>472</v>
      </c>
      <c r="D158" t="s">
        <v>106</v>
      </c>
      <c r="E158" t="s">
        <v>473</v>
      </c>
      <c r="F158" t="s">
        <v>211</v>
      </c>
      <c r="G158" t="s">
        <v>473</v>
      </c>
      <c r="H158">
        <v>2128</v>
      </c>
      <c r="I158">
        <v>2128</v>
      </c>
      <c r="J158">
        <v>2128</v>
      </c>
      <c r="K158" t="s">
        <v>211</v>
      </c>
      <c r="L158" t="s">
        <v>211</v>
      </c>
      <c r="M158">
        <v>21</v>
      </c>
      <c r="N158">
        <v>0.64450799999999997</v>
      </c>
      <c r="O158">
        <v>3.9117190000000002</v>
      </c>
      <c r="P158" t="s">
        <v>99</v>
      </c>
      <c r="Q158">
        <v>356242900</v>
      </c>
      <c r="R158" t="s">
        <v>106</v>
      </c>
      <c r="S158" t="s">
        <v>211</v>
      </c>
      <c r="T158">
        <v>292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1.5</v>
      </c>
      <c r="AN158" s="8">
        <v>0</v>
      </c>
      <c r="AO158" s="8">
        <v>1.5</v>
      </c>
      <c r="AP158" s="8">
        <v>1.2</v>
      </c>
      <c r="AQ158" s="8">
        <v>3</v>
      </c>
      <c r="AR158" s="8">
        <v>2.1</v>
      </c>
      <c r="AS158" s="8">
        <v>1.79</v>
      </c>
      <c r="AT158" s="8">
        <v>1.67</v>
      </c>
      <c r="AU158" s="8">
        <v>1.98</v>
      </c>
      <c r="AV158" s="8">
        <v>3.68</v>
      </c>
      <c r="AW158" s="8">
        <v>5.67</v>
      </c>
      <c r="AX158" s="8">
        <v>5.67</v>
      </c>
      <c r="AY158">
        <f t="shared" si="12"/>
        <v>11</v>
      </c>
      <c r="AZ158">
        <f t="shared" si="13"/>
        <v>1</v>
      </c>
      <c r="BA158">
        <f t="shared" si="14"/>
        <v>1</v>
      </c>
      <c r="BB158" s="8">
        <f t="shared" si="15"/>
        <v>0.99200000000000021</v>
      </c>
      <c r="BC158" s="8">
        <f>IF(BB158=-9999,-9999,STDEV(U158:AX158))</f>
        <v>1.6356131403322689</v>
      </c>
      <c r="BD158" s="8">
        <f t="shared" si="16"/>
        <v>5.67</v>
      </c>
      <c r="BE158" s="8">
        <f t="shared" si="17"/>
        <v>0</v>
      </c>
    </row>
    <row r="159" spans="1:57" x14ac:dyDescent="0.25">
      <c r="A159">
        <v>400</v>
      </c>
      <c r="B159" t="s">
        <v>8</v>
      </c>
      <c r="C159" t="s">
        <v>472</v>
      </c>
      <c r="D159" t="s">
        <v>106</v>
      </c>
      <c r="E159" t="s">
        <v>473</v>
      </c>
      <c r="F159" t="s">
        <v>159</v>
      </c>
      <c r="G159" t="s">
        <v>723</v>
      </c>
      <c r="H159">
        <v>2129</v>
      </c>
      <c r="I159">
        <v>2129</v>
      </c>
      <c r="J159">
        <v>2129</v>
      </c>
      <c r="K159" t="s">
        <v>159</v>
      </c>
      <c r="L159" t="s">
        <v>159</v>
      </c>
      <c r="M159">
        <v>21</v>
      </c>
      <c r="N159">
        <v>0.52115500000000003</v>
      </c>
      <c r="O159">
        <v>3.440331</v>
      </c>
      <c r="P159" t="s">
        <v>99</v>
      </c>
      <c r="Q159">
        <v>356243000</v>
      </c>
      <c r="R159" t="s">
        <v>106</v>
      </c>
      <c r="S159" t="s">
        <v>159</v>
      </c>
      <c r="T159">
        <v>293</v>
      </c>
      <c r="U159" s="8">
        <v>63.2</v>
      </c>
      <c r="V159" s="8">
        <v>59.7</v>
      </c>
      <c r="W159" s="8">
        <v>55.7</v>
      </c>
      <c r="X159" s="8">
        <v>53.4</v>
      </c>
      <c r="Y159" s="8">
        <v>60.2</v>
      </c>
      <c r="Z159" s="8">
        <v>53.9</v>
      </c>
      <c r="AA159" s="8">
        <v>59.9</v>
      </c>
      <c r="AB159" s="8">
        <v>64.3</v>
      </c>
      <c r="AC159" s="8">
        <v>73.099999999999994</v>
      </c>
      <c r="AD159" s="8">
        <v>77.900000000000006</v>
      </c>
      <c r="AE159" s="8">
        <v>76.5</v>
      </c>
      <c r="AF159" s="8">
        <v>56.4</v>
      </c>
      <c r="AG159" s="8">
        <v>53.4</v>
      </c>
      <c r="AH159" s="8">
        <v>33</v>
      </c>
      <c r="AI159" s="8">
        <v>16.3</v>
      </c>
      <c r="AJ159" s="8">
        <v>32.1</v>
      </c>
      <c r="AK159" s="8">
        <v>47.9</v>
      </c>
      <c r="AL159" s="8">
        <v>43.1</v>
      </c>
      <c r="AM159" s="8">
        <v>27.6</v>
      </c>
      <c r="AN159" s="8">
        <v>15.7</v>
      </c>
      <c r="AO159" s="8">
        <v>14.5</v>
      </c>
      <c r="AP159" s="8">
        <v>10</v>
      </c>
      <c r="AQ159" s="8">
        <v>10.6</v>
      </c>
      <c r="AR159" s="8">
        <v>21.7</v>
      </c>
      <c r="AS159" s="8">
        <v>19.38</v>
      </c>
      <c r="AT159" s="8">
        <v>18.559999999999999</v>
      </c>
      <c r="AU159" s="8">
        <v>19.22</v>
      </c>
      <c r="AV159" s="8">
        <v>6.96</v>
      </c>
      <c r="AW159" s="8">
        <v>6.96</v>
      </c>
      <c r="AX159" s="8">
        <v>19.75</v>
      </c>
      <c r="AY159">
        <f t="shared" si="12"/>
        <v>30</v>
      </c>
      <c r="AZ159">
        <f t="shared" si="13"/>
        <v>1</v>
      </c>
      <c r="BA159">
        <f t="shared" si="14"/>
        <v>1</v>
      </c>
      <c r="BB159" s="8">
        <f t="shared" si="15"/>
        <v>39.030999999999999</v>
      </c>
      <c r="BC159" s="8">
        <f>IF(BB159=-9999,-9999,STDEV(U159:AX159))</f>
        <v>23.024449725724473</v>
      </c>
      <c r="BD159" s="8">
        <f t="shared" si="16"/>
        <v>77.900000000000006</v>
      </c>
      <c r="BE159" s="8">
        <f t="shared" si="17"/>
        <v>6.96</v>
      </c>
    </row>
    <row r="160" spans="1:57" x14ac:dyDescent="0.25">
      <c r="A160">
        <v>401</v>
      </c>
      <c r="B160" t="s">
        <v>8</v>
      </c>
      <c r="C160" t="s">
        <v>472</v>
      </c>
      <c r="D160" t="s">
        <v>106</v>
      </c>
      <c r="E160" t="s">
        <v>473</v>
      </c>
      <c r="F160" t="s">
        <v>203</v>
      </c>
      <c r="G160" t="s">
        <v>724</v>
      </c>
      <c r="H160">
        <v>2130</v>
      </c>
      <c r="I160">
        <v>2130</v>
      </c>
      <c r="J160">
        <v>2130</v>
      </c>
      <c r="K160" t="s">
        <v>203</v>
      </c>
      <c r="L160" t="s">
        <v>203</v>
      </c>
      <c r="M160">
        <v>21</v>
      </c>
      <c r="N160">
        <v>0.41416900000000001</v>
      </c>
      <c r="O160">
        <v>3.135062</v>
      </c>
      <c r="P160" t="s">
        <v>99</v>
      </c>
      <c r="Q160">
        <v>356243200</v>
      </c>
      <c r="R160" t="s">
        <v>106</v>
      </c>
      <c r="S160" t="s">
        <v>203</v>
      </c>
      <c r="T160">
        <v>295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>
        <f t="shared" si="12"/>
        <v>0</v>
      </c>
      <c r="AZ160">
        <f t="shared" si="13"/>
        <v>0</v>
      </c>
      <c r="BA160">
        <f t="shared" si="14"/>
        <v>0</v>
      </c>
      <c r="BB160" s="8">
        <f t="shared" si="15"/>
        <v>0</v>
      </c>
      <c r="BC160" s="8">
        <f>IF(BB160=-9999,-9999,STDEV(U160:AX160))</f>
        <v>0</v>
      </c>
      <c r="BD160" s="8">
        <f t="shared" si="16"/>
        <v>0</v>
      </c>
      <c r="BE160" s="8">
        <f t="shared" si="17"/>
        <v>0</v>
      </c>
    </row>
    <row r="161" spans="1:57" x14ac:dyDescent="0.25">
      <c r="A161">
        <v>402</v>
      </c>
      <c r="B161" t="s">
        <v>8</v>
      </c>
      <c r="C161" t="s">
        <v>472</v>
      </c>
      <c r="D161" t="s">
        <v>106</v>
      </c>
      <c r="E161" t="s">
        <v>725</v>
      </c>
      <c r="F161" t="s">
        <v>207</v>
      </c>
      <c r="G161" t="s">
        <v>726</v>
      </c>
      <c r="H161">
        <v>2131</v>
      </c>
      <c r="I161">
        <v>2131</v>
      </c>
      <c r="J161">
        <v>2131</v>
      </c>
      <c r="K161" t="s">
        <v>207</v>
      </c>
      <c r="L161" t="s">
        <v>207</v>
      </c>
      <c r="M161">
        <v>21</v>
      </c>
      <c r="N161">
        <v>0.36322300000000002</v>
      </c>
      <c r="O161">
        <v>3.0426790000000001</v>
      </c>
      <c r="P161" t="s">
        <v>99</v>
      </c>
      <c r="Q161">
        <v>356243300</v>
      </c>
      <c r="R161" t="s">
        <v>106</v>
      </c>
      <c r="S161" t="s">
        <v>207</v>
      </c>
      <c r="T161">
        <v>296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>
        <f t="shared" si="12"/>
        <v>0</v>
      </c>
      <c r="AZ161">
        <f t="shared" si="13"/>
        <v>0</v>
      </c>
      <c r="BA161">
        <f t="shared" si="14"/>
        <v>0</v>
      </c>
      <c r="BB161" s="8">
        <f t="shared" si="15"/>
        <v>0</v>
      </c>
      <c r="BC161" s="8">
        <f>IF(BB161=-9999,-9999,STDEV(U161:AX161))</f>
        <v>0</v>
      </c>
      <c r="BD161" s="8">
        <f t="shared" si="16"/>
        <v>0</v>
      </c>
      <c r="BE161" s="8">
        <f t="shared" si="17"/>
        <v>0</v>
      </c>
    </row>
    <row r="162" spans="1:57" x14ac:dyDescent="0.25">
      <c r="A162">
        <v>403</v>
      </c>
      <c r="B162" t="s">
        <v>8</v>
      </c>
      <c r="C162" t="s">
        <v>472</v>
      </c>
      <c r="D162" t="s">
        <v>106</v>
      </c>
      <c r="E162" t="s">
        <v>473</v>
      </c>
      <c r="F162" t="s">
        <v>217</v>
      </c>
      <c r="G162" t="s">
        <v>727</v>
      </c>
      <c r="H162">
        <v>2132</v>
      </c>
      <c r="I162">
        <v>2132</v>
      </c>
      <c r="J162">
        <v>2132</v>
      </c>
      <c r="K162" t="s">
        <v>217</v>
      </c>
      <c r="L162" t="s">
        <v>217</v>
      </c>
      <c r="M162">
        <v>21</v>
      </c>
      <c r="N162">
        <v>0.45466600000000001</v>
      </c>
      <c r="O162">
        <v>5.47987</v>
      </c>
      <c r="P162" t="s">
        <v>99</v>
      </c>
      <c r="Q162">
        <v>356243400</v>
      </c>
      <c r="R162" t="s">
        <v>106</v>
      </c>
      <c r="S162" t="s">
        <v>217</v>
      </c>
      <c r="T162">
        <v>297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1.4</v>
      </c>
      <c r="AE162" s="8">
        <v>0</v>
      </c>
      <c r="AF162" s="8">
        <v>0</v>
      </c>
      <c r="AG162" s="8">
        <v>1.6</v>
      </c>
      <c r="AH162" s="8">
        <v>2.4</v>
      </c>
      <c r="AI162" s="8">
        <v>1.5</v>
      </c>
      <c r="AJ162" s="8">
        <v>3</v>
      </c>
      <c r="AK162" s="8">
        <v>4.7</v>
      </c>
      <c r="AL162" s="8">
        <v>5.7</v>
      </c>
      <c r="AM162" s="8">
        <v>11.8</v>
      </c>
      <c r="AN162" s="8">
        <v>9.4</v>
      </c>
      <c r="AO162" s="8">
        <v>10.4</v>
      </c>
      <c r="AP162" s="8">
        <v>9.8000000000000007</v>
      </c>
      <c r="AQ162" s="8">
        <v>14.8</v>
      </c>
      <c r="AR162" s="8">
        <v>14.9</v>
      </c>
      <c r="AS162" s="8">
        <v>16.39</v>
      </c>
      <c r="AT162" s="8">
        <v>15.42</v>
      </c>
      <c r="AU162" s="8">
        <v>17.16</v>
      </c>
      <c r="AV162" s="8">
        <v>21.42</v>
      </c>
      <c r="AW162" s="8">
        <v>24.45</v>
      </c>
      <c r="AX162" s="8">
        <v>21.42</v>
      </c>
      <c r="AY162">
        <f t="shared" si="12"/>
        <v>19</v>
      </c>
      <c r="AZ162">
        <f t="shared" si="13"/>
        <v>1</v>
      </c>
      <c r="BA162">
        <f t="shared" si="14"/>
        <v>1</v>
      </c>
      <c r="BB162" s="8">
        <f t="shared" si="15"/>
        <v>6.9220000000000006</v>
      </c>
      <c r="BC162" s="8">
        <f>IF(BB162=-9999,-9999,STDEV(U162:AX162))</f>
        <v>7.9390933209416739</v>
      </c>
      <c r="BD162" s="8">
        <f t="shared" si="16"/>
        <v>24.45</v>
      </c>
      <c r="BE162" s="8">
        <f t="shared" si="17"/>
        <v>0</v>
      </c>
    </row>
    <row r="163" spans="1:57" x14ac:dyDescent="0.25">
      <c r="A163">
        <v>404</v>
      </c>
      <c r="B163" t="s">
        <v>8</v>
      </c>
      <c r="C163" t="s">
        <v>472</v>
      </c>
      <c r="D163" t="s">
        <v>106</v>
      </c>
      <c r="E163" t="s">
        <v>728</v>
      </c>
      <c r="F163" t="s">
        <v>729</v>
      </c>
      <c r="G163" t="s">
        <v>730</v>
      </c>
      <c r="H163">
        <v>2133</v>
      </c>
      <c r="I163">
        <v>2133</v>
      </c>
      <c r="J163">
        <v>2133</v>
      </c>
      <c r="K163" t="s">
        <v>729</v>
      </c>
      <c r="L163" t="s">
        <v>449</v>
      </c>
      <c r="M163">
        <v>21</v>
      </c>
      <c r="N163">
        <v>0.54727599999999998</v>
      </c>
      <c r="O163">
        <v>3.4170950000000002</v>
      </c>
      <c r="P163" t="s">
        <v>99</v>
      </c>
      <c r="Q163">
        <v>356243600</v>
      </c>
      <c r="R163" t="s">
        <v>106</v>
      </c>
      <c r="S163" t="s">
        <v>449</v>
      </c>
      <c r="T163">
        <v>298</v>
      </c>
      <c r="U163" s="8">
        <v>3.6</v>
      </c>
      <c r="V163" s="8">
        <v>3.9</v>
      </c>
      <c r="W163" s="8">
        <v>4.3</v>
      </c>
      <c r="X163" s="8">
        <v>4.0999999999999996</v>
      </c>
      <c r="Y163" s="8">
        <v>3.5</v>
      </c>
      <c r="Z163" s="8">
        <v>3</v>
      </c>
      <c r="AA163" s="8">
        <v>3.8</v>
      </c>
      <c r="AB163" s="8">
        <v>6.8</v>
      </c>
      <c r="AC163" s="8">
        <v>3.5</v>
      </c>
      <c r="AD163" s="8">
        <v>3.5</v>
      </c>
      <c r="AE163" s="8">
        <v>3.3</v>
      </c>
      <c r="AF163" s="8">
        <v>2</v>
      </c>
      <c r="AG163" s="8">
        <v>1.9</v>
      </c>
      <c r="AH163" s="8">
        <v>1.6</v>
      </c>
      <c r="AI163" s="8">
        <v>0</v>
      </c>
      <c r="AJ163" s="8">
        <v>1.5</v>
      </c>
      <c r="AK163" s="8">
        <v>2.2999999999999998</v>
      </c>
      <c r="AL163" s="8">
        <v>1.4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>
        <f t="shared" si="12"/>
        <v>17</v>
      </c>
      <c r="AZ163">
        <f t="shared" si="13"/>
        <v>1</v>
      </c>
      <c r="BA163">
        <f t="shared" si="14"/>
        <v>1</v>
      </c>
      <c r="BB163" s="8">
        <f t="shared" si="15"/>
        <v>1.7999999999999998</v>
      </c>
      <c r="BC163" s="8">
        <f>IF(BB163=-9999,-9999,STDEV(U163:AX163))</f>
        <v>1.8869789758162157</v>
      </c>
      <c r="BD163" s="8">
        <f t="shared" si="16"/>
        <v>6.8</v>
      </c>
      <c r="BE163" s="8">
        <f t="shared" si="17"/>
        <v>0</v>
      </c>
    </row>
    <row r="164" spans="1:57" x14ac:dyDescent="0.25">
      <c r="A164">
        <v>405</v>
      </c>
      <c r="B164" t="s">
        <v>8</v>
      </c>
      <c r="C164" t="s">
        <v>472</v>
      </c>
      <c r="D164" t="s">
        <v>106</v>
      </c>
      <c r="E164" t="s">
        <v>473</v>
      </c>
      <c r="F164" t="s">
        <v>732</v>
      </c>
      <c r="G164" t="s">
        <v>473</v>
      </c>
      <c r="H164">
        <v>2133</v>
      </c>
      <c r="I164">
        <v>2133</v>
      </c>
      <c r="J164">
        <v>2133</v>
      </c>
      <c r="K164" t="s">
        <v>729</v>
      </c>
      <c r="L164" t="s">
        <v>449</v>
      </c>
      <c r="M164">
        <v>21</v>
      </c>
      <c r="N164">
        <v>0.54727599999999998</v>
      </c>
      <c r="O164">
        <v>3.4170950000000002</v>
      </c>
      <c r="P164" t="s">
        <v>99</v>
      </c>
      <c r="Q164">
        <v>356243600</v>
      </c>
      <c r="R164" t="s">
        <v>106</v>
      </c>
      <c r="S164" t="s">
        <v>449</v>
      </c>
      <c r="T164">
        <v>298</v>
      </c>
      <c r="U164" s="8">
        <v>3.6</v>
      </c>
      <c r="V164" s="8">
        <v>3.9</v>
      </c>
      <c r="W164" s="8">
        <v>4.3</v>
      </c>
      <c r="X164" s="8">
        <v>4.0999999999999996</v>
      </c>
      <c r="Y164" s="8">
        <v>3.5</v>
      </c>
      <c r="Z164" s="8">
        <v>3</v>
      </c>
      <c r="AA164" s="8">
        <v>3.8</v>
      </c>
      <c r="AB164" s="8">
        <v>6.8</v>
      </c>
      <c r="AC164" s="8">
        <v>3.5</v>
      </c>
      <c r="AD164" s="8">
        <v>3.5</v>
      </c>
      <c r="AE164" s="8">
        <v>3.3</v>
      </c>
      <c r="AF164" s="8">
        <v>2</v>
      </c>
      <c r="AG164" s="8">
        <v>1.9</v>
      </c>
      <c r="AH164" s="8">
        <v>1.6</v>
      </c>
      <c r="AI164" s="8">
        <v>0</v>
      </c>
      <c r="AJ164" s="8">
        <v>1.5</v>
      </c>
      <c r="AK164" s="8">
        <v>2.2999999999999998</v>
      </c>
      <c r="AL164" s="8">
        <v>1.4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>
        <f t="shared" si="12"/>
        <v>17</v>
      </c>
      <c r="AZ164">
        <f t="shared" si="13"/>
        <v>1</v>
      </c>
      <c r="BA164">
        <f t="shared" si="14"/>
        <v>1</v>
      </c>
      <c r="BB164" s="8">
        <f t="shared" si="15"/>
        <v>1.7999999999999998</v>
      </c>
      <c r="BC164" s="8">
        <f>IF(BB164=-9999,-9999,STDEV(U164:AX164))</f>
        <v>1.8869789758162157</v>
      </c>
      <c r="BD164" s="8">
        <f t="shared" si="16"/>
        <v>6.8</v>
      </c>
      <c r="BE164" s="8">
        <f t="shared" si="17"/>
        <v>0</v>
      </c>
    </row>
    <row r="165" spans="1:57" x14ac:dyDescent="0.25">
      <c r="A165">
        <v>406</v>
      </c>
      <c r="B165" t="s">
        <v>8</v>
      </c>
      <c r="C165" t="s">
        <v>472</v>
      </c>
      <c r="D165" t="s">
        <v>106</v>
      </c>
      <c r="E165" t="s">
        <v>473</v>
      </c>
      <c r="F165" t="s">
        <v>141</v>
      </c>
      <c r="G165" t="s">
        <v>473</v>
      </c>
      <c r="H165">
        <v>2135</v>
      </c>
      <c r="I165">
        <v>2135</v>
      </c>
      <c r="J165">
        <v>2135</v>
      </c>
      <c r="K165" t="s">
        <v>141</v>
      </c>
      <c r="L165" t="s">
        <v>141</v>
      </c>
      <c r="M165">
        <v>21</v>
      </c>
      <c r="N165">
        <v>0.66371999999999998</v>
      </c>
      <c r="O165">
        <v>4.9870549999999998</v>
      </c>
      <c r="P165" t="s">
        <v>99</v>
      </c>
      <c r="Q165">
        <v>356243700</v>
      </c>
      <c r="R165" t="s">
        <v>106</v>
      </c>
      <c r="S165" t="s">
        <v>141</v>
      </c>
      <c r="T165">
        <v>299</v>
      </c>
      <c r="U165" s="8">
        <v>19.899999999999999</v>
      </c>
      <c r="V165" s="8">
        <v>23.5</v>
      </c>
      <c r="W165" s="8">
        <v>21.3</v>
      </c>
      <c r="X165" s="8">
        <v>19.2</v>
      </c>
      <c r="Y165" s="8">
        <v>18</v>
      </c>
      <c r="Z165" s="8">
        <v>13.8</v>
      </c>
      <c r="AA165" s="8">
        <v>16.3</v>
      </c>
      <c r="AB165" s="8">
        <v>17.100000000000001</v>
      </c>
      <c r="AC165" s="8">
        <v>16.3</v>
      </c>
      <c r="AD165" s="8">
        <v>16.3</v>
      </c>
      <c r="AE165" s="8">
        <v>16.399999999999999</v>
      </c>
      <c r="AF165" s="8">
        <v>18.899999999999999</v>
      </c>
      <c r="AG165" s="8">
        <v>15.1</v>
      </c>
      <c r="AH165" s="8">
        <v>14</v>
      </c>
      <c r="AI165" s="8">
        <v>8.6</v>
      </c>
      <c r="AJ165" s="8">
        <v>12.1</v>
      </c>
      <c r="AK165" s="8">
        <v>15.6</v>
      </c>
      <c r="AL165" s="8">
        <v>16.8</v>
      </c>
      <c r="AM165" s="8">
        <v>13.1</v>
      </c>
      <c r="AN165" s="8">
        <v>9.1999999999999993</v>
      </c>
      <c r="AO165" s="8">
        <v>7.9</v>
      </c>
      <c r="AP165" s="8">
        <v>7.8</v>
      </c>
      <c r="AQ165" s="8">
        <v>9.9</v>
      </c>
      <c r="AR165" s="8">
        <v>8.5</v>
      </c>
      <c r="AS165" s="8">
        <v>8.61</v>
      </c>
      <c r="AT165" s="8">
        <v>7.82</v>
      </c>
      <c r="AU165" s="8">
        <v>6.87</v>
      </c>
      <c r="AV165" s="8">
        <v>52.5</v>
      </c>
      <c r="AW165" s="8">
        <v>52.5</v>
      </c>
      <c r="AX165" s="8">
        <v>7.53</v>
      </c>
      <c r="AY165">
        <f t="shared" si="12"/>
        <v>30</v>
      </c>
      <c r="AZ165">
        <f t="shared" si="13"/>
        <v>1</v>
      </c>
      <c r="BA165">
        <f t="shared" si="14"/>
        <v>1</v>
      </c>
      <c r="BB165" s="8">
        <f t="shared" si="15"/>
        <v>16.381</v>
      </c>
      <c r="BC165" s="8">
        <f>IF(BB165=-9999,-9999,STDEV(U165:AX165))</f>
        <v>10.862760603595866</v>
      </c>
      <c r="BD165" s="8">
        <f t="shared" si="16"/>
        <v>52.5</v>
      </c>
      <c r="BE165" s="8">
        <f t="shared" si="17"/>
        <v>6.87</v>
      </c>
    </row>
    <row r="166" spans="1:57" x14ac:dyDescent="0.25">
      <c r="A166">
        <v>408</v>
      </c>
      <c r="B166" t="s">
        <v>8</v>
      </c>
      <c r="C166" t="s">
        <v>472</v>
      </c>
      <c r="D166" t="s">
        <v>106</v>
      </c>
      <c r="E166" t="s">
        <v>473</v>
      </c>
      <c r="F166" t="s">
        <v>176</v>
      </c>
      <c r="G166" t="s">
        <v>733</v>
      </c>
      <c r="H166">
        <v>2137</v>
      </c>
      <c r="I166">
        <v>2137</v>
      </c>
      <c r="J166">
        <v>2137</v>
      </c>
      <c r="K166" t="s">
        <v>176</v>
      </c>
      <c r="L166" t="s">
        <v>176</v>
      </c>
      <c r="M166">
        <v>21</v>
      </c>
      <c r="N166">
        <v>0.21760199999999999</v>
      </c>
      <c r="O166">
        <v>2.1509870000000002</v>
      </c>
      <c r="P166" t="s">
        <v>99</v>
      </c>
      <c r="Q166">
        <v>356243900</v>
      </c>
      <c r="R166" t="s">
        <v>106</v>
      </c>
      <c r="S166" t="s">
        <v>176</v>
      </c>
      <c r="T166">
        <v>301</v>
      </c>
      <c r="U166" s="8">
        <v>9.3000000000000007</v>
      </c>
      <c r="V166" s="8">
        <v>9.1</v>
      </c>
      <c r="W166" s="8">
        <v>7.8</v>
      </c>
      <c r="X166" s="8">
        <v>8.1</v>
      </c>
      <c r="Y166" s="8">
        <v>7.1</v>
      </c>
      <c r="Z166" s="8">
        <v>4.3</v>
      </c>
      <c r="AA166" s="8">
        <v>6.7</v>
      </c>
      <c r="AB166" s="8">
        <v>8.1999999999999993</v>
      </c>
      <c r="AC166" s="8">
        <v>6.7</v>
      </c>
      <c r="AD166" s="8">
        <v>6.7</v>
      </c>
      <c r="AE166" s="8">
        <v>6.5</v>
      </c>
      <c r="AF166" s="8">
        <v>5.6</v>
      </c>
      <c r="AG166" s="8">
        <v>5</v>
      </c>
      <c r="AH166" s="8">
        <v>3</v>
      </c>
      <c r="AI166" s="8">
        <v>1.5</v>
      </c>
      <c r="AJ166" s="8">
        <v>2.7</v>
      </c>
      <c r="AK166" s="8">
        <v>3.9</v>
      </c>
      <c r="AL166" s="8">
        <v>2</v>
      </c>
      <c r="AM166" s="8">
        <v>1.9</v>
      </c>
      <c r="AN166" s="8">
        <v>0</v>
      </c>
      <c r="AO166" s="8">
        <v>1.5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11.69</v>
      </c>
      <c r="AW166" s="8">
        <v>0</v>
      </c>
      <c r="AX166" s="8">
        <v>0</v>
      </c>
      <c r="AY166">
        <f t="shared" si="12"/>
        <v>21</v>
      </c>
      <c r="AZ166">
        <f t="shared" si="13"/>
        <v>1</v>
      </c>
      <c r="BA166">
        <f t="shared" si="14"/>
        <v>1</v>
      </c>
      <c r="BB166" s="8">
        <f t="shared" si="15"/>
        <v>3.9763333333333337</v>
      </c>
      <c r="BC166" s="8">
        <f>IF(BB166=-9999,-9999,STDEV(U166:AX166))</f>
        <v>3.5772234304365673</v>
      </c>
      <c r="BD166" s="8">
        <f t="shared" si="16"/>
        <v>11.69</v>
      </c>
      <c r="BE166" s="8">
        <f t="shared" si="17"/>
        <v>0</v>
      </c>
    </row>
    <row r="167" spans="1:57" x14ac:dyDescent="0.25">
      <c r="A167">
        <v>409</v>
      </c>
      <c r="B167" t="s">
        <v>8</v>
      </c>
      <c r="C167" t="s">
        <v>472</v>
      </c>
      <c r="D167" t="s">
        <v>106</v>
      </c>
      <c r="E167" t="s">
        <v>473</v>
      </c>
      <c r="F167" t="s">
        <v>168</v>
      </c>
      <c r="G167" t="s">
        <v>734</v>
      </c>
      <c r="H167">
        <v>2138</v>
      </c>
      <c r="I167">
        <v>2138</v>
      </c>
      <c r="J167">
        <v>2138</v>
      </c>
      <c r="K167" t="s">
        <v>168</v>
      </c>
      <c r="L167" t="s">
        <v>168</v>
      </c>
      <c r="M167">
        <v>21</v>
      </c>
      <c r="N167">
        <v>0.24399199999999999</v>
      </c>
      <c r="O167">
        <v>2.1075719999999998</v>
      </c>
      <c r="P167" t="s">
        <v>99</v>
      </c>
      <c r="Q167">
        <v>356244200</v>
      </c>
      <c r="R167" t="s">
        <v>106</v>
      </c>
      <c r="S167" t="s">
        <v>168</v>
      </c>
      <c r="T167">
        <v>304</v>
      </c>
      <c r="U167" s="8">
        <v>12.7</v>
      </c>
      <c r="V167" s="8">
        <v>11.6</v>
      </c>
      <c r="W167" s="8">
        <v>9.1</v>
      </c>
      <c r="X167" s="8">
        <v>9.9</v>
      </c>
      <c r="Y167" s="8">
        <v>10.7</v>
      </c>
      <c r="Z167" s="8">
        <v>10.6</v>
      </c>
      <c r="AA167" s="8">
        <v>9.1999999999999993</v>
      </c>
      <c r="AB167" s="8">
        <v>10.1</v>
      </c>
      <c r="AC167" s="8">
        <v>13.5</v>
      </c>
      <c r="AD167" s="8">
        <v>13.5</v>
      </c>
      <c r="AE167" s="8">
        <v>12.6</v>
      </c>
      <c r="AF167" s="8">
        <v>5.7</v>
      </c>
      <c r="AG167" s="8">
        <v>4.4000000000000004</v>
      </c>
      <c r="AH167" s="8">
        <v>2.9</v>
      </c>
      <c r="AI167" s="8">
        <v>0</v>
      </c>
      <c r="AJ167" s="8">
        <v>1.8</v>
      </c>
      <c r="AK167" s="8">
        <v>2.8</v>
      </c>
      <c r="AL167" s="8">
        <v>2.2999999999999998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1.6</v>
      </c>
      <c r="AS167" s="8">
        <v>1.35</v>
      </c>
      <c r="AT167" s="8">
        <v>0</v>
      </c>
      <c r="AU167" s="8">
        <v>0</v>
      </c>
      <c r="AV167" s="8">
        <v>2.4500000000000002</v>
      </c>
      <c r="AW167" s="8">
        <v>2.5299999999999998</v>
      </c>
      <c r="AX167" s="8">
        <v>2.4500000000000002</v>
      </c>
      <c r="AY167">
        <f t="shared" si="12"/>
        <v>22</v>
      </c>
      <c r="AZ167">
        <f t="shared" si="13"/>
        <v>1</v>
      </c>
      <c r="BA167">
        <f t="shared" si="14"/>
        <v>1</v>
      </c>
      <c r="BB167" s="8">
        <f t="shared" si="15"/>
        <v>5.1260000000000003</v>
      </c>
      <c r="BC167" s="8">
        <f>IF(BB167=-9999,-9999,STDEV(U167:AX167))</f>
        <v>4.9985243339651131</v>
      </c>
      <c r="BD167" s="8">
        <f t="shared" si="16"/>
        <v>13.5</v>
      </c>
      <c r="BE167" s="8">
        <f t="shared" si="17"/>
        <v>0</v>
      </c>
    </row>
    <row r="168" spans="1:57" x14ac:dyDescent="0.25">
      <c r="A168">
        <v>410</v>
      </c>
      <c r="B168" t="s">
        <v>8</v>
      </c>
      <c r="C168" t="s">
        <v>472</v>
      </c>
      <c r="D168" t="s">
        <v>106</v>
      </c>
      <c r="E168" t="s">
        <v>735</v>
      </c>
      <c r="F168" t="s">
        <v>157</v>
      </c>
      <c r="G168" t="s">
        <v>736</v>
      </c>
      <c r="H168">
        <v>2139</v>
      </c>
      <c r="I168">
        <v>2139</v>
      </c>
      <c r="J168">
        <v>2139</v>
      </c>
      <c r="K168" t="s">
        <v>157</v>
      </c>
      <c r="L168" t="s">
        <v>157</v>
      </c>
      <c r="M168">
        <v>21</v>
      </c>
      <c r="N168">
        <v>0.38691199999999998</v>
      </c>
      <c r="O168">
        <v>3.1149209999999998</v>
      </c>
      <c r="P168" t="s">
        <v>99</v>
      </c>
      <c r="Q168">
        <v>356244300</v>
      </c>
      <c r="R168" t="s">
        <v>106</v>
      </c>
      <c r="S168" t="s">
        <v>157</v>
      </c>
      <c r="T168">
        <v>305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>
        <f t="shared" si="12"/>
        <v>0</v>
      </c>
      <c r="AZ168">
        <f t="shared" si="13"/>
        <v>0</v>
      </c>
      <c r="BA168">
        <f t="shared" si="14"/>
        <v>0</v>
      </c>
      <c r="BB168" s="8">
        <f t="shared" si="15"/>
        <v>0</v>
      </c>
      <c r="BC168" s="8">
        <f>IF(BB168=-9999,-9999,STDEV(U168:AX168))</f>
        <v>0</v>
      </c>
      <c r="BD168" s="8">
        <f t="shared" si="16"/>
        <v>0</v>
      </c>
      <c r="BE168" s="8">
        <f t="shared" si="17"/>
        <v>0</v>
      </c>
    </row>
    <row r="169" spans="1:57" x14ac:dyDescent="0.25">
      <c r="A169">
        <v>412</v>
      </c>
      <c r="B169" t="s">
        <v>8</v>
      </c>
      <c r="C169" t="s">
        <v>472</v>
      </c>
      <c r="D169" t="s">
        <v>106</v>
      </c>
      <c r="E169" t="s">
        <v>473</v>
      </c>
      <c r="F169" t="s">
        <v>737</v>
      </c>
      <c r="G169" t="s">
        <v>738</v>
      </c>
      <c r="H169">
        <v>2140</v>
      </c>
      <c r="I169">
        <v>2140</v>
      </c>
      <c r="J169" t="s">
        <v>473</v>
      </c>
      <c r="K169" t="s">
        <v>737</v>
      </c>
      <c r="L169" t="s">
        <v>473</v>
      </c>
      <c r="M169" t="s">
        <v>473</v>
      </c>
      <c r="N169" t="s">
        <v>473</v>
      </c>
      <c r="O169" t="s">
        <v>473</v>
      </c>
      <c r="P169" t="s">
        <v>473</v>
      </c>
      <c r="Q169" t="s">
        <v>473</v>
      </c>
      <c r="R169" t="s">
        <v>473</v>
      </c>
      <c r="S169" t="s">
        <v>473</v>
      </c>
      <c r="T169" t="s">
        <v>473</v>
      </c>
      <c r="U169" s="8">
        <v>-9999</v>
      </c>
      <c r="V169" s="8">
        <v>-9999</v>
      </c>
      <c r="W169" s="8">
        <v>-9999</v>
      </c>
      <c r="X169" s="8">
        <v>-9999</v>
      </c>
      <c r="Y169" s="8">
        <v>-9999</v>
      </c>
      <c r="Z169" s="8">
        <v>-9999</v>
      </c>
      <c r="AA169" s="8">
        <v>-9999</v>
      </c>
      <c r="AB169" s="8">
        <v>-9999</v>
      </c>
      <c r="AC169" s="8">
        <v>-9999</v>
      </c>
      <c r="AD169" s="8">
        <v>-9999</v>
      </c>
      <c r="AE169" s="8">
        <v>-9999</v>
      </c>
      <c r="AF169" s="8">
        <v>-9999</v>
      </c>
      <c r="AG169" s="8">
        <v>-9999</v>
      </c>
      <c r="AH169" s="8">
        <v>-9999</v>
      </c>
      <c r="AI169" s="8">
        <v>-9999</v>
      </c>
      <c r="AJ169" s="8">
        <v>-9999</v>
      </c>
      <c r="AK169" s="8">
        <v>-9999</v>
      </c>
      <c r="AL169" s="8">
        <v>-9999</v>
      </c>
      <c r="AM169" s="8">
        <v>-9999</v>
      </c>
      <c r="AN169" s="8">
        <v>-9999</v>
      </c>
      <c r="AO169" s="8">
        <v>-9999</v>
      </c>
      <c r="AP169" s="8">
        <v>-9999</v>
      </c>
      <c r="AQ169" s="8">
        <v>-9999</v>
      </c>
      <c r="AR169" s="8">
        <v>-9999</v>
      </c>
      <c r="AS169" s="8">
        <v>-9999</v>
      </c>
      <c r="AT169" s="8">
        <v>-9999</v>
      </c>
      <c r="AU169" s="8">
        <v>-9999</v>
      </c>
      <c r="AV169" s="8">
        <v>-9999</v>
      </c>
      <c r="AW169" s="8">
        <v>-9999</v>
      </c>
      <c r="AX169" s="8">
        <v>-9999</v>
      </c>
      <c r="AY169">
        <f t="shared" si="12"/>
        <v>0</v>
      </c>
      <c r="AZ169">
        <f t="shared" si="13"/>
        <v>0</v>
      </c>
      <c r="BA169">
        <f t="shared" si="14"/>
        <v>-9999</v>
      </c>
      <c r="BB169" s="8">
        <f t="shared" si="15"/>
        <v>-9999</v>
      </c>
      <c r="BC169" s="8">
        <f>IF(BB169=-9999,-9999,STDEV(U169:AX169))</f>
        <v>-9999</v>
      </c>
      <c r="BD169" s="8">
        <f t="shared" si="16"/>
        <v>-9999</v>
      </c>
      <c r="BE169" s="8">
        <f t="shared" si="17"/>
        <v>-9999</v>
      </c>
    </row>
    <row r="170" spans="1:57" x14ac:dyDescent="0.25">
      <c r="A170">
        <v>413</v>
      </c>
      <c r="B170" t="s">
        <v>8</v>
      </c>
      <c r="C170" t="s">
        <v>472</v>
      </c>
      <c r="D170" t="s">
        <v>106</v>
      </c>
      <c r="E170" t="s">
        <v>473</v>
      </c>
      <c r="F170" t="s">
        <v>739</v>
      </c>
      <c r="G170" t="s">
        <v>740</v>
      </c>
      <c r="H170">
        <v>2141</v>
      </c>
      <c r="I170">
        <v>2141</v>
      </c>
      <c r="J170">
        <v>2141</v>
      </c>
      <c r="K170" t="s">
        <v>739</v>
      </c>
      <c r="L170" t="s">
        <v>447</v>
      </c>
      <c r="M170">
        <v>21</v>
      </c>
      <c r="N170">
        <v>1.056964</v>
      </c>
      <c r="O170">
        <v>6.0559370000000001</v>
      </c>
      <c r="P170" t="s">
        <v>99</v>
      </c>
      <c r="Q170">
        <v>356244500</v>
      </c>
      <c r="R170" t="s">
        <v>106</v>
      </c>
      <c r="S170" t="s">
        <v>447</v>
      </c>
      <c r="T170">
        <v>308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1.3</v>
      </c>
      <c r="AG170" s="8">
        <v>1.4</v>
      </c>
      <c r="AH170" s="8">
        <v>1.6</v>
      </c>
      <c r="AI170" s="8">
        <v>2.1</v>
      </c>
      <c r="AJ170" s="8">
        <v>1.9</v>
      </c>
      <c r="AK170" s="8">
        <v>1.8</v>
      </c>
      <c r="AL170" s="8">
        <v>1.7</v>
      </c>
      <c r="AM170" s="8">
        <v>2.9</v>
      </c>
      <c r="AN170" s="8">
        <v>1.9</v>
      </c>
      <c r="AO170" s="8">
        <v>1.8</v>
      </c>
      <c r="AP170" s="8">
        <v>1.8</v>
      </c>
      <c r="AQ170" s="8">
        <v>2.2999999999999998</v>
      </c>
      <c r="AR170" s="8">
        <v>1.8</v>
      </c>
      <c r="AS170" s="8">
        <v>1.82</v>
      </c>
      <c r="AT170" s="8">
        <v>1.69</v>
      </c>
      <c r="AU170" s="8">
        <v>1.67</v>
      </c>
      <c r="AV170" s="8">
        <v>0</v>
      </c>
      <c r="AW170" s="8">
        <v>2</v>
      </c>
      <c r="AX170" s="8">
        <v>2</v>
      </c>
      <c r="AY170">
        <f t="shared" si="12"/>
        <v>18</v>
      </c>
      <c r="AZ170">
        <f t="shared" si="13"/>
        <v>1</v>
      </c>
      <c r="BA170">
        <f t="shared" si="14"/>
        <v>1</v>
      </c>
      <c r="BB170" s="8">
        <f t="shared" si="15"/>
        <v>1.1160000000000001</v>
      </c>
      <c r="BC170" s="8">
        <f>IF(BB170=-9999,-9999,STDEV(U170:AX170))</f>
        <v>0.96461033762254267</v>
      </c>
      <c r="BD170" s="8">
        <f t="shared" si="16"/>
        <v>2.9</v>
      </c>
      <c r="BE170" s="8">
        <f t="shared" si="17"/>
        <v>0</v>
      </c>
    </row>
    <row r="171" spans="1:57" x14ac:dyDescent="0.25">
      <c r="A171">
        <v>414</v>
      </c>
      <c r="B171" t="s">
        <v>8</v>
      </c>
      <c r="C171" t="s">
        <v>472</v>
      </c>
      <c r="D171" t="s">
        <v>106</v>
      </c>
      <c r="E171" t="s">
        <v>473</v>
      </c>
      <c r="F171" t="s">
        <v>132</v>
      </c>
      <c r="G171" t="s">
        <v>741</v>
      </c>
      <c r="H171">
        <v>2142</v>
      </c>
      <c r="I171">
        <v>2142</v>
      </c>
      <c r="J171">
        <v>2142</v>
      </c>
      <c r="K171" t="s">
        <v>132</v>
      </c>
      <c r="L171" t="s">
        <v>132</v>
      </c>
      <c r="M171">
        <v>21</v>
      </c>
      <c r="N171">
        <v>0.57103099999999996</v>
      </c>
      <c r="O171">
        <v>3.5385559999999998</v>
      </c>
      <c r="P171" t="s">
        <v>99</v>
      </c>
      <c r="Q171">
        <v>356244600</v>
      </c>
      <c r="R171" t="s">
        <v>106</v>
      </c>
      <c r="S171" t="s">
        <v>132</v>
      </c>
      <c r="T171">
        <v>309</v>
      </c>
      <c r="U171" s="8">
        <v>24.4</v>
      </c>
      <c r="V171" s="8">
        <v>36.4</v>
      </c>
      <c r="W171" s="8">
        <v>33.200000000000003</v>
      </c>
      <c r="X171" s="8">
        <v>26.5</v>
      </c>
      <c r="Y171" s="8">
        <v>22.7</v>
      </c>
      <c r="Z171" s="8">
        <v>28.1</v>
      </c>
      <c r="AA171" s="8">
        <v>24.9</v>
      </c>
      <c r="AB171" s="8">
        <v>27.4</v>
      </c>
      <c r="AC171" s="8">
        <v>31.7</v>
      </c>
      <c r="AD171" s="8">
        <v>31.7</v>
      </c>
      <c r="AE171" s="8">
        <v>32.1</v>
      </c>
      <c r="AF171" s="8">
        <v>28.3</v>
      </c>
      <c r="AG171" s="8">
        <v>27.2</v>
      </c>
      <c r="AH171" s="8">
        <v>18.399999999999999</v>
      </c>
      <c r="AI171" s="8">
        <v>18</v>
      </c>
      <c r="AJ171" s="8">
        <v>16.2</v>
      </c>
      <c r="AK171" s="8">
        <v>14.3</v>
      </c>
      <c r="AL171" s="8">
        <v>7.3</v>
      </c>
      <c r="AM171" s="8">
        <v>4.8</v>
      </c>
      <c r="AN171" s="8">
        <v>2.6</v>
      </c>
      <c r="AO171" s="8">
        <v>3.9</v>
      </c>
      <c r="AP171" s="8">
        <v>3.9</v>
      </c>
      <c r="AQ171" s="8">
        <v>2.6</v>
      </c>
      <c r="AR171" s="8">
        <v>2.6</v>
      </c>
      <c r="AS171" s="8">
        <v>3.97</v>
      </c>
      <c r="AT171" s="8">
        <v>1.47</v>
      </c>
      <c r="AU171" s="8">
        <v>0</v>
      </c>
      <c r="AV171" s="8">
        <v>0</v>
      </c>
      <c r="AW171" s="8">
        <v>0</v>
      </c>
      <c r="AX171" s="8">
        <v>0</v>
      </c>
      <c r="AY171">
        <f t="shared" si="12"/>
        <v>26</v>
      </c>
      <c r="AZ171">
        <f t="shared" si="13"/>
        <v>1</v>
      </c>
      <c r="BA171">
        <f t="shared" si="14"/>
        <v>1</v>
      </c>
      <c r="BB171" s="8">
        <f t="shared" si="15"/>
        <v>15.821333333333337</v>
      </c>
      <c r="BC171" s="8">
        <f>IF(BB171=-9999,-9999,STDEV(U171:AX171))</f>
        <v>12.793322809409096</v>
      </c>
      <c r="BD171" s="8">
        <f t="shared" si="16"/>
        <v>36.4</v>
      </c>
      <c r="BE171" s="8">
        <f t="shared" si="17"/>
        <v>0</v>
      </c>
    </row>
    <row r="172" spans="1:57" x14ac:dyDescent="0.25">
      <c r="A172">
        <v>415</v>
      </c>
      <c r="B172" t="s">
        <v>8</v>
      </c>
      <c r="C172" t="s">
        <v>472</v>
      </c>
      <c r="D172" t="s">
        <v>106</v>
      </c>
      <c r="E172" t="s">
        <v>473</v>
      </c>
      <c r="F172" t="s">
        <v>742</v>
      </c>
      <c r="G172" t="s">
        <v>743</v>
      </c>
      <c r="H172">
        <v>2143</v>
      </c>
      <c r="I172">
        <v>2143</v>
      </c>
      <c r="J172">
        <v>2143</v>
      </c>
      <c r="K172" t="s">
        <v>742</v>
      </c>
      <c r="L172" t="s">
        <v>455</v>
      </c>
      <c r="M172">
        <v>21</v>
      </c>
      <c r="N172">
        <v>0.70787800000000001</v>
      </c>
      <c r="O172">
        <v>3.6958709999999999</v>
      </c>
      <c r="P172" t="s">
        <v>99</v>
      </c>
      <c r="Q172">
        <v>356244700</v>
      </c>
      <c r="R172" t="s">
        <v>106</v>
      </c>
      <c r="S172" t="s">
        <v>455</v>
      </c>
      <c r="T172">
        <v>307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>
        <f t="shared" si="12"/>
        <v>0</v>
      </c>
      <c r="AZ172">
        <f t="shared" si="13"/>
        <v>0</v>
      </c>
      <c r="BA172">
        <f t="shared" si="14"/>
        <v>0</v>
      </c>
      <c r="BB172" s="8">
        <f t="shared" si="15"/>
        <v>0</v>
      </c>
      <c r="BC172" s="8">
        <f>IF(BB172=-9999,-9999,STDEV(U172:AX172))</f>
        <v>0</v>
      </c>
      <c r="BD172" s="8">
        <f t="shared" si="16"/>
        <v>0</v>
      </c>
      <c r="BE172" s="8">
        <f t="shared" si="17"/>
        <v>0</v>
      </c>
    </row>
    <row r="173" spans="1:57" x14ac:dyDescent="0.25">
      <c r="A173">
        <v>433</v>
      </c>
      <c r="B173" t="s">
        <v>8</v>
      </c>
      <c r="C173" t="s">
        <v>472</v>
      </c>
      <c r="D173" t="s">
        <v>682</v>
      </c>
      <c r="E173" t="s">
        <v>473</v>
      </c>
      <c r="F173" t="s">
        <v>744</v>
      </c>
      <c r="G173" t="s">
        <v>473</v>
      </c>
      <c r="H173">
        <v>2144</v>
      </c>
      <c r="I173">
        <v>2144</v>
      </c>
      <c r="J173">
        <v>2144</v>
      </c>
      <c r="K173" t="s">
        <v>744</v>
      </c>
      <c r="L173" t="s">
        <v>130</v>
      </c>
      <c r="M173">
        <v>21</v>
      </c>
      <c r="N173">
        <v>0.58625099999999997</v>
      </c>
      <c r="O173">
        <v>4.1471479999999996</v>
      </c>
      <c r="P173" t="s">
        <v>99</v>
      </c>
      <c r="Q173">
        <v>356244800</v>
      </c>
      <c r="R173" t="s">
        <v>106</v>
      </c>
      <c r="S173" t="s">
        <v>130</v>
      </c>
      <c r="T173">
        <v>310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  <c r="AH173" s="8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>
        <v>0</v>
      </c>
      <c r="AU173" s="8">
        <v>0</v>
      </c>
      <c r="AV173" s="8">
        <v>0</v>
      </c>
      <c r="AW173" s="8">
        <v>0</v>
      </c>
      <c r="AX173" s="8">
        <v>0</v>
      </c>
      <c r="AY173">
        <f t="shared" si="12"/>
        <v>0</v>
      </c>
      <c r="AZ173">
        <f t="shared" si="13"/>
        <v>0</v>
      </c>
      <c r="BA173">
        <f t="shared" si="14"/>
        <v>0</v>
      </c>
      <c r="BB173" s="8">
        <f t="shared" si="15"/>
        <v>0</v>
      </c>
      <c r="BC173" s="8">
        <f>IF(BB173=-9999,-9999,STDEV(U173:AX173))</f>
        <v>0</v>
      </c>
      <c r="BD173" s="8">
        <f t="shared" si="16"/>
        <v>0</v>
      </c>
      <c r="BE173" s="8">
        <f t="shared" si="17"/>
        <v>0</v>
      </c>
    </row>
    <row r="174" spans="1:57" x14ac:dyDescent="0.25">
      <c r="A174">
        <v>416</v>
      </c>
      <c r="B174" t="s">
        <v>8</v>
      </c>
      <c r="C174" t="s">
        <v>472</v>
      </c>
      <c r="D174" t="s">
        <v>106</v>
      </c>
      <c r="E174" t="s">
        <v>473</v>
      </c>
      <c r="F174" t="s">
        <v>140</v>
      </c>
      <c r="G174" t="s">
        <v>745</v>
      </c>
      <c r="H174">
        <v>2145</v>
      </c>
      <c r="I174">
        <v>2145</v>
      </c>
      <c r="J174">
        <v>2145</v>
      </c>
      <c r="K174" t="s">
        <v>140</v>
      </c>
      <c r="L174" t="s">
        <v>140</v>
      </c>
      <c r="M174">
        <v>21</v>
      </c>
      <c r="N174">
        <v>0.30729899999999999</v>
      </c>
      <c r="O174">
        <v>3.2319249999999999</v>
      </c>
      <c r="P174" t="s">
        <v>99</v>
      </c>
      <c r="Q174">
        <v>356245000</v>
      </c>
      <c r="R174" t="s">
        <v>106</v>
      </c>
      <c r="S174" t="s">
        <v>140</v>
      </c>
      <c r="T174">
        <v>312</v>
      </c>
      <c r="U174" s="8">
        <v>2.5</v>
      </c>
      <c r="V174" s="8">
        <v>9.3000000000000007</v>
      </c>
      <c r="W174" s="8">
        <v>2.6</v>
      </c>
      <c r="X174" s="8">
        <v>1.6</v>
      </c>
      <c r="Y174" s="8">
        <v>1.2</v>
      </c>
      <c r="Z174" s="8">
        <v>1.1000000000000001</v>
      </c>
      <c r="AA174" s="8">
        <v>0</v>
      </c>
      <c r="AB174" s="8">
        <v>0</v>
      </c>
      <c r="AC174" s="8">
        <v>1.5</v>
      </c>
      <c r="AD174" s="8">
        <v>1.5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1.4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>
        <f t="shared" si="12"/>
        <v>9</v>
      </c>
      <c r="AZ174">
        <f t="shared" si="13"/>
        <v>1</v>
      </c>
      <c r="BA174">
        <f t="shared" si="14"/>
        <v>1</v>
      </c>
      <c r="BB174" s="8">
        <f t="shared" si="15"/>
        <v>0.7566666666666666</v>
      </c>
      <c r="BC174" s="8">
        <f>IF(BB174=-9999,-9999,STDEV(U174:AX174))</f>
        <v>1.8003224487686171</v>
      </c>
      <c r="BD174" s="8">
        <f t="shared" si="16"/>
        <v>9.3000000000000007</v>
      </c>
      <c r="BE174" s="8">
        <f t="shared" si="17"/>
        <v>0</v>
      </c>
    </row>
    <row r="175" spans="1:57" x14ac:dyDescent="0.25">
      <c r="A175">
        <v>434</v>
      </c>
      <c r="B175" t="s">
        <v>8</v>
      </c>
      <c r="C175" t="s">
        <v>472</v>
      </c>
      <c r="D175" t="s">
        <v>682</v>
      </c>
      <c r="E175" t="s">
        <v>473</v>
      </c>
      <c r="F175" t="s">
        <v>451</v>
      </c>
      <c r="G175" t="s">
        <v>746</v>
      </c>
      <c r="H175">
        <v>2146</v>
      </c>
      <c r="I175">
        <v>2146</v>
      </c>
      <c r="J175">
        <v>2146</v>
      </c>
      <c r="K175" t="s">
        <v>451</v>
      </c>
      <c r="L175" t="s">
        <v>451</v>
      </c>
      <c r="M175">
        <v>21</v>
      </c>
      <c r="N175">
        <v>0.94650699999999999</v>
      </c>
      <c r="O175">
        <v>6.711881</v>
      </c>
      <c r="P175" t="s">
        <v>99</v>
      </c>
      <c r="Q175">
        <v>356245100</v>
      </c>
      <c r="R175" t="s">
        <v>106</v>
      </c>
      <c r="S175" t="s">
        <v>451</v>
      </c>
      <c r="T175">
        <v>313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>
        <f t="shared" si="12"/>
        <v>0</v>
      </c>
      <c r="AZ175">
        <f t="shared" si="13"/>
        <v>0</v>
      </c>
      <c r="BA175">
        <f t="shared" si="14"/>
        <v>0</v>
      </c>
      <c r="BB175" s="8">
        <f t="shared" si="15"/>
        <v>0</v>
      </c>
      <c r="BC175" s="8">
        <f>IF(BB175=-9999,-9999,STDEV(U175:AX175))</f>
        <v>0</v>
      </c>
      <c r="BD175" s="8">
        <f t="shared" si="16"/>
        <v>0</v>
      </c>
      <c r="BE175" s="8">
        <f t="shared" si="17"/>
        <v>0</v>
      </c>
    </row>
    <row r="176" spans="1:57" x14ac:dyDescent="0.25">
      <c r="A176">
        <v>417</v>
      </c>
      <c r="B176" t="s">
        <v>8</v>
      </c>
      <c r="C176" t="s">
        <v>472</v>
      </c>
      <c r="D176" t="s">
        <v>106</v>
      </c>
      <c r="E176" t="s">
        <v>748</v>
      </c>
      <c r="F176" t="s">
        <v>749</v>
      </c>
      <c r="G176" t="s">
        <v>750</v>
      </c>
      <c r="H176">
        <v>2147</v>
      </c>
      <c r="I176">
        <v>2147</v>
      </c>
      <c r="J176">
        <v>2147</v>
      </c>
      <c r="K176" t="s">
        <v>749</v>
      </c>
      <c r="L176" t="s">
        <v>209</v>
      </c>
      <c r="M176">
        <v>21</v>
      </c>
      <c r="N176">
        <v>0.34158699999999997</v>
      </c>
      <c r="O176">
        <v>3.2995990000000002</v>
      </c>
      <c r="P176" t="s">
        <v>99</v>
      </c>
      <c r="Q176">
        <v>356244900</v>
      </c>
      <c r="R176" t="s">
        <v>106</v>
      </c>
      <c r="S176" t="s">
        <v>209</v>
      </c>
      <c r="T176">
        <v>314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>
        <f t="shared" si="12"/>
        <v>0</v>
      </c>
      <c r="AZ176">
        <f t="shared" si="13"/>
        <v>0</v>
      </c>
      <c r="BA176">
        <f t="shared" si="14"/>
        <v>0</v>
      </c>
      <c r="BB176" s="8">
        <f t="shared" si="15"/>
        <v>0</v>
      </c>
      <c r="BC176" s="8">
        <f>IF(BB176=-9999,-9999,STDEV(U176:AX176))</f>
        <v>0</v>
      </c>
      <c r="BD176" s="8">
        <f t="shared" si="16"/>
        <v>0</v>
      </c>
      <c r="BE176" s="8">
        <f t="shared" si="17"/>
        <v>0</v>
      </c>
    </row>
    <row r="177" spans="1:57" x14ac:dyDescent="0.25">
      <c r="A177">
        <v>418</v>
      </c>
      <c r="B177" t="s">
        <v>8</v>
      </c>
      <c r="C177" t="s">
        <v>472</v>
      </c>
      <c r="D177" t="s">
        <v>106</v>
      </c>
      <c r="E177" t="s">
        <v>751</v>
      </c>
      <c r="F177" t="s">
        <v>190</v>
      </c>
      <c r="G177" t="s">
        <v>752</v>
      </c>
      <c r="H177">
        <v>2148</v>
      </c>
      <c r="I177">
        <v>2148</v>
      </c>
      <c r="J177">
        <v>2148</v>
      </c>
      <c r="K177" t="s">
        <v>190</v>
      </c>
      <c r="L177" t="s">
        <v>190</v>
      </c>
      <c r="M177">
        <v>21</v>
      </c>
      <c r="N177">
        <v>0.46061600000000003</v>
      </c>
      <c r="O177">
        <v>3.1351879999999999</v>
      </c>
      <c r="P177" t="s">
        <v>99</v>
      </c>
      <c r="Q177">
        <v>356245200</v>
      </c>
      <c r="R177" t="s">
        <v>106</v>
      </c>
      <c r="S177" t="s">
        <v>190</v>
      </c>
      <c r="T177">
        <v>315</v>
      </c>
      <c r="U177" s="8">
        <v>5</v>
      </c>
      <c r="V177" s="8">
        <v>4.5999999999999996</v>
      </c>
      <c r="W177" s="8">
        <v>4</v>
      </c>
      <c r="X177" s="8">
        <v>4.4000000000000004</v>
      </c>
      <c r="Y177" s="8">
        <v>5.2</v>
      </c>
      <c r="Z177" s="8">
        <v>4.5999999999999996</v>
      </c>
      <c r="AA177" s="8">
        <v>5.0999999999999996</v>
      </c>
      <c r="AB177" s="8">
        <v>5.3</v>
      </c>
      <c r="AC177" s="8">
        <v>5.7</v>
      </c>
      <c r="AD177" s="8">
        <v>5.7</v>
      </c>
      <c r="AE177" s="8">
        <v>6.1</v>
      </c>
      <c r="AF177" s="8">
        <v>6.1</v>
      </c>
      <c r="AG177" s="8">
        <v>6.4</v>
      </c>
      <c r="AH177" s="8">
        <v>5.3</v>
      </c>
      <c r="AI177" s="8">
        <v>4.2</v>
      </c>
      <c r="AJ177" s="8">
        <v>3.9</v>
      </c>
      <c r="AK177" s="8">
        <v>3.6</v>
      </c>
      <c r="AL177" s="8">
        <v>3.1</v>
      </c>
      <c r="AM177" s="8">
        <v>2.9</v>
      </c>
      <c r="AN177" s="8">
        <v>2.5</v>
      </c>
      <c r="AO177" s="8">
        <v>2.7</v>
      </c>
      <c r="AP177" s="8">
        <v>1.5</v>
      </c>
      <c r="AQ177" s="8">
        <v>2.8</v>
      </c>
      <c r="AR177" s="8">
        <v>2.8</v>
      </c>
      <c r="AS177" s="8">
        <v>2.19</v>
      </c>
      <c r="AT177" s="8">
        <v>1.7</v>
      </c>
      <c r="AU177" s="8">
        <v>1.69</v>
      </c>
      <c r="AV177" s="8">
        <v>9.4600000000000009</v>
      </c>
      <c r="AW177" s="8">
        <v>9.4600000000000009</v>
      </c>
      <c r="AX177" s="8">
        <v>2.44</v>
      </c>
      <c r="AY177">
        <f t="shared" si="12"/>
        <v>30</v>
      </c>
      <c r="AZ177">
        <f t="shared" si="13"/>
        <v>1</v>
      </c>
      <c r="BA177">
        <f t="shared" si="14"/>
        <v>1</v>
      </c>
      <c r="BB177" s="8">
        <f t="shared" si="15"/>
        <v>4.3479999999999999</v>
      </c>
      <c r="BC177" s="8">
        <f>IF(BB177=-9999,-9999,STDEV(U177:AX177))</f>
        <v>1.9991022122874096</v>
      </c>
      <c r="BD177" s="8">
        <f t="shared" si="16"/>
        <v>9.4600000000000009</v>
      </c>
      <c r="BE177" s="8">
        <f t="shared" si="17"/>
        <v>1.5</v>
      </c>
    </row>
    <row r="178" spans="1:57" x14ac:dyDescent="0.25">
      <c r="A178">
        <v>419</v>
      </c>
      <c r="B178" t="s">
        <v>8</v>
      </c>
      <c r="C178" t="s">
        <v>472</v>
      </c>
      <c r="D178" t="s">
        <v>106</v>
      </c>
      <c r="E178" t="s">
        <v>473</v>
      </c>
      <c r="F178" t="s">
        <v>134</v>
      </c>
      <c r="G178" t="s">
        <v>755</v>
      </c>
      <c r="H178">
        <v>2149</v>
      </c>
      <c r="I178">
        <v>2149</v>
      </c>
      <c r="J178">
        <v>2149</v>
      </c>
      <c r="K178" t="s">
        <v>134</v>
      </c>
      <c r="L178" t="s">
        <v>134</v>
      </c>
      <c r="M178">
        <v>21</v>
      </c>
      <c r="N178">
        <v>0.19774800000000001</v>
      </c>
      <c r="O178">
        <v>2.1324830000000001</v>
      </c>
      <c r="P178" t="s">
        <v>99</v>
      </c>
      <c r="Q178">
        <v>356245300</v>
      </c>
      <c r="R178" t="s">
        <v>106</v>
      </c>
      <c r="S178" t="s">
        <v>134</v>
      </c>
      <c r="T178">
        <v>316</v>
      </c>
      <c r="U178" s="8">
        <v>2.1</v>
      </c>
      <c r="V178" s="8">
        <v>1.8</v>
      </c>
      <c r="W178" s="8">
        <v>1.5</v>
      </c>
      <c r="X178" s="8">
        <v>1.9</v>
      </c>
      <c r="Y178" s="8">
        <v>1.6</v>
      </c>
      <c r="Z178" s="8">
        <v>1.6</v>
      </c>
      <c r="AA178" s="8">
        <v>1.2</v>
      </c>
      <c r="AB178" s="8">
        <v>1.5</v>
      </c>
      <c r="AC178" s="8">
        <v>2.2000000000000002</v>
      </c>
      <c r="AD178" s="8">
        <v>2.2000000000000002</v>
      </c>
      <c r="AE178" s="8">
        <v>2.2999999999999998</v>
      </c>
      <c r="AF178" s="8">
        <v>0</v>
      </c>
      <c r="AG178" s="8">
        <v>0</v>
      </c>
      <c r="AH178" s="8">
        <v>0</v>
      </c>
      <c r="AI178" s="8">
        <v>0</v>
      </c>
      <c r="AJ178" s="8">
        <v>1.1000000000000001</v>
      </c>
      <c r="AK178" s="8">
        <v>1.4</v>
      </c>
      <c r="AL178" s="8">
        <v>1.4</v>
      </c>
      <c r="AM178" s="8">
        <v>0</v>
      </c>
      <c r="AN178" s="8">
        <v>0</v>
      </c>
      <c r="AO178" s="8">
        <v>0</v>
      </c>
      <c r="AP178" s="8">
        <v>1.2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>
        <f t="shared" si="12"/>
        <v>15</v>
      </c>
      <c r="AZ178">
        <f t="shared" si="13"/>
        <v>1</v>
      </c>
      <c r="BA178">
        <f t="shared" si="14"/>
        <v>1</v>
      </c>
      <c r="BB178" s="8">
        <f t="shared" si="15"/>
        <v>0.83333333333333326</v>
      </c>
      <c r="BC178" s="8">
        <f>IF(BB178=-9999,-9999,STDEV(U178:AX178))</f>
        <v>0.89107967573374025</v>
      </c>
      <c r="BD178" s="8">
        <f t="shared" si="16"/>
        <v>2.2999999999999998</v>
      </c>
      <c r="BE178" s="8">
        <f t="shared" si="17"/>
        <v>0</v>
      </c>
    </row>
    <row r="179" spans="1:57" x14ac:dyDescent="0.25">
      <c r="A179">
        <v>420</v>
      </c>
      <c r="B179" t="s">
        <v>8</v>
      </c>
      <c r="C179" t="s">
        <v>472</v>
      </c>
      <c r="D179" t="s">
        <v>106</v>
      </c>
      <c r="E179" t="s">
        <v>473</v>
      </c>
      <c r="F179" t="s">
        <v>454</v>
      </c>
      <c r="G179" t="s">
        <v>756</v>
      </c>
      <c r="H179">
        <v>2150</v>
      </c>
      <c r="I179">
        <v>2150</v>
      </c>
      <c r="J179">
        <v>2150</v>
      </c>
      <c r="K179" t="s">
        <v>454</v>
      </c>
      <c r="L179" t="s">
        <v>454</v>
      </c>
      <c r="M179">
        <v>21</v>
      </c>
      <c r="N179">
        <v>0.37281500000000001</v>
      </c>
      <c r="O179">
        <v>2.8088359999999999</v>
      </c>
      <c r="P179" t="s">
        <v>99</v>
      </c>
      <c r="Q179">
        <v>356245400</v>
      </c>
      <c r="R179" t="s">
        <v>106</v>
      </c>
      <c r="S179" t="s">
        <v>454</v>
      </c>
      <c r="T179">
        <v>97</v>
      </c>
      <c r="U179" s="8">
        <v>11</v>
      </c>
      <c r="V179" s="8">
        <v>13.8</v>
      </c>
      <c r="W179" s="8">
        <v>11.4</v>
      </c>
      <c r="X179" s="8">
        <v>11</v>
      </c>
      <c r="Y179" s="8">
        <v>11.6</v>
      </c>
      <c r="Z179" s="8">
        <v>11.2</v>
      </c>
      <c r="AA179" s="8">
        <v>10.5</v>
      </c>
      <c r="AB179" s="8">
        <v>9.5</v>
      </c>
      <c r="AC179" s="8">
        <v>11.8</v>
      </c>
      <c r="AD179" s="8">
        <v>11.8</v>
      </c>
      <c r="AE179" s="8">
        <v>14.3</v>
      </c>
      <c r="AF179" s="8">
        <v>14.8</v>
      </c>
      <c r="AG179" s="8">
        <v>15.8</v>
      </c>
      <c r="AH179" s="8">
        <v>15.1</v>
      </c>
      <c r="AI179" s="8">
        <v>15.4</v>
      </c>
      <c r="AJ179" s="8">
        <v>14.7</v>
      </c>
      <c r="AK179" s="8">
        <v>14</v>
      </c>
      <c r="AL179" s="8">
        <v>11.5</v>
      </c>
      <c r="AM179" s="8">
        <v>11.1</v>
      </c>
      <c r="AN179" s="8">
        <v>11.6</v>
      </c>
      <c r="AO179" s="8">
        <v>13.2</v>
      </c>
      <c r="AP179" s="8">
        <v>9.9</v>
      </c>
      <c r="AQ179" s="8">
        <v>8.5</v>
      </c>
      <c r="AR179" s="8">
        <v>7.8</v>
      </c>
      <c r="AS179" s="8">
        <v>7.5</v>
      </c>
      <c r="AT179" s="8">
        <v>5.32</v>
      </c>
      <c r="AU179" s="8">
        <v>5.31</v>
      </c>
      <c r="AV179" s="8">
        <v>5.97</v>
      </c>
      <c r="AW179" s="8">
        <v>6.37</v>
      </c>
      <c r="AX179" s="8">
        <v>6.37</v>
      </c>
      <c r="AY179">
        <f t="shared" si="12"/>
        <v>30</v>
      </c>
      <c r="AZ179">
        <f t="shared" si="13"/>
        <v>1</v>
      </c>
      <c r="BA179">
        <f t="shared" si="14"/>
        <v>1</v>
      </c>
      <c r="BB179" s="8">
        <f t="shared" si="15"/>
        <v>10.937999999999999</v>
      </c>
      <c r="BC179" s="8">
        <f>IF(BB179=-9999,-9999,STDEV(U179:AX179))</f>
        <v>3.1487155564090616</v>
      </c>
      <c r="BD179" s="8">
        <f t="shared" si="16"/>
        <v>15.8</v>
      </c>
      <c r="BE179" s="8">
        <f t="shared" si="17"/>
        <v>5.31</v>
      </c>
    </row>
    <row r="180" spans="1:57" x14ac:dyDescent="0.25">
      <c r="A180">
        <v>421</v>
      </c>
      <c r="B180" t="s">
        <v>8</v>
      </c>
      <c r="C180" t="s">
        <v>472</v>
      </c>
      <c r="D180" t="s">
        <v>106</v>
      </c>
      <c r="E180" t="s">
        <v>757</v>
      </c>
      <c r="F180" t="s">
        <v>143</v>
      </c>
      <c r="G180" t="s">
        <v>758</v>
      </c>
      <c r="H180">
        <v>2151</v>
      </c>
      <c r="I180">
        <v>2151</v>
      </c>
      <c r="J180">
        <v>2151</v>
      </c>
      <c r="K180" t="s">
        <v>143</v>
      </c>
      <c r="L180" t="s">
        <v>143</v>
      </c>
      <c r="M180">
        <v>21</v>
      </c>
      <c r="N180">
        <v>0.440276</v>
      </c>
      <c r="O180">
        <v>4.0944430000000001</v>
      </c>
      <c r="P180" t="s">
        <v>99</v>
      </c>
      <c r="Q180">
        <v>356245500</v>
      </c>
      <c r="R180" t="s">
        <v>106</v>
      </c>
      <c r="S180" t="s">
        <v>143</v>
      </c>
      <c r="T180">
        <v>338</v>
      </c>
      <c r="U180" s="8">
        <v>33.6</v>
      </c>
      <c r="V180" s="8">
        <v>20.399999999999999</v>
      </c>
      <c r="W180" s="8">
        <v>12.4</v>
      </c>
      <c r="X180" s="8">
        <v>12.8</v>
      </c>
      <c r="Y180" s="8">
        <v>12.7</v>
      </c>
      <c r="Z180" s="8">
        <v>8.5</v>
      </c>
      <c r="AA180" s="8">
        <v>5.2</v>
      </c>
      <c r="AB180" s="8">
        <v>7.3</v>
      </c>
      <c r="AC180" s="8">
        <v>8.9</v>
      </c>
      <c r="AD180" s="8">
        <v>8.9</v>
      </c>
      <c r="AE180" s="8">
        <v>9.4</v>
      </c>
      <c r="AF180" s="8">
        <v>6.9</v>
      </c>
      <c r="AG180" s="8">
        <v>4.5</v>
      </c>
      <c r="AH180" s="8">
        <v>2.6</v>
      </c>
      <c r="AI180" s="8">
        <v>2.2999999999999998</v>
      </c>
      <c r="AJ180" s="8">
        <v>4.9000000000000004</v>
      </c>
      <c r="AK180" s="8">
        <v>7.5</v>
      </c>
      <c r="AL180" s="8">
        <v>8.8000000000000007</v>
      </c>
      <c r="AM180" s="8">
        <v>4.3</v>
      </c>
      <c r="AN180" s="8">
        <v>1.8</v>
      </c>
      <c r="AO180" s="8">
        <v>2.2000000000000002</v>
      </c>
      <c r="AP180" s="8">
        <v>1.9</v>
      </c>
      <c r="AQ180" s="8">
        <v>3.5</v>
      </c>
      <c r="AR180" s="8">
        <v>7.3</v>
      </c>
      <c r="AS180" s="8">
        <v>7.6</v>
      </c>
      <c r="AT180" s="8">
        <v>7.32</v>
      </c>
      <c r="AU180" s="8">
        <v>8.1300000000000008</v>
      </c>
      <c r="AV180" s="8">
        <v>11.99</v>
      </c>
      <c r="AW180" s="8">
        <v>11.99</v>
      </c>
      <c r="AX180" s="8">
        <v>11.25</v>
      </c>
      <c r="AY180">
        <f t="shared" si="12"/>
        <v>30</v>
      </c>
      <c r="AZ180">
        <f t="shared" si="13"/>
        <v>1</v>
      </c>
      <c r="BA180">
        <f t="shared" si="14"/>
        <v>1</v>
      </c>
      <c r="BB180" s="8">
        <f t="shared" si="15"/>
        <v>8.5626666666666704</v>
      </c>
      <c r="BC180" s="8">
        <f>IF(BB180=-9999,-9999,STDEV(U180:AX180))</f>
        <v>6.2935220846426683</v>
      </c>
      <c r="BD180" s="8">
        <f t="shared" si="16"/>
        <v>33.6</v>
      </c>
      <c r="BE180" s="8">
        <f t="shared" si="17"/>
        <v>1.8</v>
      </c>
    </row>
    <row r="181" spans="1:57" x14ac:dyDescent="0.25">
      <c r="A181">
        <v>423</v>
      </c>
      <c r="B181" t="s">
        <v>8</v>
      </c>
      <c r="C181" t="s">
        <v>472</v>
      </c>
      <c r="D181" t="s">
        <v>106</v>
      </c>
      <c r="E181" t="s">
        <v>473</v>
      </c>
      <c r="F181" t="s">
        <v>156</v>
      </c>
      <c r="G181" t="s">
        <v>760</v>
      </c>
      <c r="H181">
        <v>2152</v>
      </c>
      <c r="I181">
        <v>2152</v>
      </c>
      <c r="J181">
        <v>2152</v>
      </c>
      <c r="K181" t="s">
        <v>156</v>
      </c>
      <c r="L181" t="s">
        <v>156</v>
      </c>
      <c r="M181">
        <v>21</v>
      </c>
      <c r="N181">
        <v>0.50073800000000002</v>
      </c>
      <c r="O181">
        <v>3.3722509999999999</v>
      </c>
      <c r="P181" t="s">
        <v>99</v>
      </c>
      <c r="Q181">
        <v>356245700</v>
      </c>
      <c r="R181" t="s">
        <v>106</v>
      </c>
      <c r="S181" t="s">
        <v>156</v>
      </c>
      <c r="T181">
        <v>317</v>
      </c>
      <c r="U181" s="8">
        <v>35.4</v>
      </c>
      <c r="V181" s="8">
        <v>36.4</v>
      </c>
      <c r="W181" s="8">
        <v>36.1</v>
      </c>
      <c r="X181" s="8">
        <v>34.9</v>
      </c>
      <c r="Y181" s="8">
        <v>30</v>
      </c>
      <c r="Z181" s="8">
        <v>29.7</v>
      </c>
      <c r="AA181" s="8">
        <v>29.3</v>
      </c>
      <c r="AB181" s="8">
        <v>33.6</v>
      </c>
      <c r="AC181" s="8">
        <v>36</v>
      </c>
      <c r="AD181" s="8">
        <v>36</v>
      </c>
      <c r="AE181" s="8">
        <v>35.700000000000003</v>
      </c>
      <c r="AF181" s="8">
        <v>31.9</v>
      </c>
      <c r="AG181" s="8">
        <v>34.9</v>
      </c>
      <c r="AH181" s="8">
        <v>29.7</v>
      </c>
      <c r="AI181" s="8">
        <v>12.3</v>
      </c>
      <c r="AJ181" s="8">
        <v>21.9</v>
      </c>
      <c r="AK181" s="8">
        <v>31.6</v>
      </c>
      <c r="AL181" s="8">
        <v>28.7</v>
      </c>
      <c r="AM181" s="8">
        <v>20.3</v>
      </c>
      <c r="AN181" s="8">
        <v>13.6</v>
      </c>
      <c r="AO181" s="8">
        <v>13.7</v>
      </c>
      <c r="AP181" s="8">
        <v>11.9</v>
      </c>
      <c r="AQ181" s="8">
        <v>12.5</v>
      </c>
      <c r="AR181" s="8">
        <v>11.7</v>
      </c>
      <c r="AS181" s="8">
        <v>14.17</v>
      </c>
      <c r="AT181" s="8">
        <v>13.54</v>
      </c>
      <c r="AU181" s="8">
        <v>12.54</v>
      </c>
      <c r="AV181" s="8">
        <v>21.88</v>
      </c>
      <c r="AW181" s="8">
        <v>8.36</v>
      </c>
      <c r="AX181" s="8">
        <v>21.88</v>
      </c>
      <c r="AY181">
        <f t="shared" si="12"/>
        <v>30</v>
      </c>
      <c r="AZ181">
        <f t="shared" si="13"/>
        <v>1</v>
      </c>
      <c r="BA181">
        <f t="shared" si="14"/>
        <v>1</v>
      </c>
      <c r="BB181" s="8">
        <f t="shared" si="15"/>
        <v>24.672333333333331</v>
      </c>
      <c r="BC181" s="8">
        <f>IF(BB181=-9999,-9999,STDEV(U181:AX181))</f>
        <v>9.8833359171169999</v>
      </c>
      <c r="BD181" s="8">
        <f t="shared" si="16"/>
        <v>36.4</v>
      </c>
      <c r="BE181" s="8">
        <f t="shared" si="17"/>
        <v>8.36</v>
      </c>
    </row>
    <row r="182" spans="1:57" x14ac:dyDescent="0.25">
      <c r="A182">
        <v>425</v>
      </c>
      <c r="B182" t="s">
        <v>8</v>
      </c>
      <c r="C182" t="s">
        <v>472</v>
      </c>
      <c r="D182" t="s">
        <v>106</v>
      </c>
      <c r="E182" t="s">
        <v>473</v>
      </c>
      <c r="F182" t="s">
        <v>191</v>
      </c>
      <c r="G182" t="s">
        <v>761</v>
      </c>
      <c r="H182">
        <v>2153</v>
      </c>
      <c r="I182">
        <v>2153</v>
      </c>
      <c r="J182">
        <v>2153</v>
      </c>
      <c r="K182" t="s">
        <v>191</v>
      </c>
      <c r="L182" t="s">
        <v>191</v>
      </c>
      <c r="M182">
        <v>21</v>
      </c>
      <c r="N182">
        <v>0.38586199999999998</v>
      </c>
      <c r="O182">
        <v>3.412185</v>
      </c>
      <c r="P182" t="s">
        <v>99</v>
      </c>
      <c r="Q182">
        <v>356245900</v>
      </c>
      <c r="R182" t="s">
        <v>106</v>
      </c>
      <c r="S182" t="s">
        <v>191</v>
      </c>
      <c r="T182">
        <v>318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1.29</v>
      </c>
      <c r="AW182" s="8">
        <v>1.29</v>
      </c>
      <c r="AX182" s="8">
        <v>1.29</v>
      </c>
      <c r="AY182">
        <f t="shared" si="12"/>
        <v>3</v>
      </c>
      <c r="AZ182">
        <f t="shared" si="13"/>
        <v>1</v>
      </c>
      <c r="BA182">
        <f t="shared" si="14"/>
        <v>1</v>
      </c>
      <c r="BB182" s="8">
        <f t="shared" si="15"/>
        <v>0.129</v>
      </c>
      <c r="BC182" s="8">
        <f>IF(BB182=-9999,-9999,STDEV(U182:AX182))</f>
        <v>0.39361586385188047</v>
      </c>
      <c r="BD182" s="8">
        <f t="shared" si="16"/>
        <v>1.29</v>
      </c>
      <c r="BE182" s="8">
        <f t="shared" si="17"/>
        <v>0</v>
      </c>
    </row>
    <row r="183" spans="1:57" x14ac:dyDescent="0.25">
      <c r="A183">
        <v>435</v>
      </c>
      <c r="B183" t="s">
        <v>8</v>
      </c>
      <c r="C183" t="s">
        <v>472</v>
      </c>
      <c r="D183" t="s">
        <v>682</v>
      </c>
      <c r="E183" t="s">
        <v>762</v>
      </c>
      <c r="F183" t="s">
        <v>763</v>
      </c>
      <c r="G183" t="s">
        <v>764</v>
      </c>
      <c r="H183">
        <v>2154</v>
      </c>
      <c r="I183">
        <v>2154</v>
      </c>
      <c r="J183">
        <v>2154</v>
      </c>
      <c r="K183" t="s">
        <v>763</v>
      </c>
      <c r="L183" t="s">
        <v>112</v>
      </c>
      <c r="M183">
        <v>21</v>
      </c>
      <c r="N183">
        <v>0.44590999999999997</v>
      </c>
      <c r="O183">
        <v>3.8512819999999999</v>
      </c>
      <c r="P183" t="s">
        <v>99</v>
      </c>
      <c r="Q183">
        <v>356246000</v>
      </c>
      <c r="R183" t="s">
        <v>106</v>
      </c>
      <c r="S183" t="s">
        <v>112</v>
      </c>
      <c r="T183">
        <v>319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>
        <f t="shared" si="12"/>
        <v>0</v>
      </c>
      <c r="AZ183">
        <f t="shared" si="13"/>
        <v>0</v>
      </c>
      <c r="BA183">
        <f t="shared" si="14"/>
        <v>0</v>
      </c>
      <c r="BB183" s="8">
        <f t="shared" si="15"/>
        <v>0</v>
      </c>
      <c r="BC183" s="8">
        <f>IF(BB183=-9999,-9999,STDEV(U183:AX183))</f>
        <v>0</v>
      </c>
      <c r="BD183" s="8">
        <f t="shared" si="16"/>
        <v>0</v>
      </c>
      <c r="BE183" s="8">
        <f t="shared" si="17"/>
        <v>0</v>
      </c>
    </row>
    <row r="184" spans="1:57" x14ac:dyDescent="0.25">
      <c r="A184">
        <v>426</v>
      </c>
      <c r="B184" t="s">
        <v>8</v>
      </c>
      <c r="C184" t="s">
        <v>472</v>
      </c>
      <c r="D184" t="s">
        <v>106</v>
      </c>
      <c r="E184" t="s">
        <v>765</v>
      </c>
      <c r="F184" t="s">
        <v>177</v>
      </c>
      <c r="G184" t="s">
        <v>766</v>
      </c>
      <c r="H184">
        <v>2155</v>
      </c>
      <c r="I184">
        <v>2155</v>
      </c>
      <c r="J184">
        <v>2155</v>
      </c>
      <c r="K184" t="s">
        <v>177</v>
      </c>
      <c r="L184" t="s">
        <v>177</v>
      </c>
      <c r="M184">
        <v>21</v>
      </c>
      <c r="N184">
        <v>0.44128400000000001</v>
      </c>
      <c r="O184">
        <v>3.3157960000000002</v>
      </c>
      <c r="P184" t="s">
        <v>99</v>
      </c>
      <c r="Q184">
        <v>356246100</v>
      </c>
      <c r="R184" t="s">
        <v>106</v>
      </c>
      <c r="S184" t="s">
        <v>177</v>
      </c>
      <c r="T184">
        <v>320</v>
      </c>
      <c r="U184" s="8">
        <v>18.8</v>
      </c>
      <c r="V184" s="8">
        <v>17.5</v>
      </c>
      <c r="W184" s="8">
        <v>16.100000000000001</v>
      </c>
      <c r="X184" s="8">
        <v>16.100000000000001</v>
      </c>
      <c r="Y184" s="8">
        <v>16.3</v>
      </c>
      <c r="Z184" s="8">
        <v>15.9</v>
      </c>
      <c r="AA184" s="8">
        <v>14.8</v>
      </c>
      <c r="AB184" s="8">
        <v>16.5</v>
      </c>
      <c r="AC184" s="8">
        <v>17.3</v>
      </c>
      <c r="AD184" s="8">
        <v>17.3</v>
      </c>
      <c r="AE184" s="8">
        <v>17.3</v>
      </c>
      <c r="AF184" s="8">
        <v>16.3</v>
      </c>
      <c r="AG184" s="8">
        <v>15.1</v>
      </c>
      <c r="AH184" s="8">
        <v>11</v>
      </c>
      <c r="AI184" s="8">
        <v>11.6</v>
      </c>
      <c r="AJ184" s="8">
        <v>12</v>
      </c>
      <c r="AK184" s="8">
        <v>12.5</v>
      </c>
      <c r="AL184" s="8">
        <v>10.6</v>
      </c>
      <c r="AM184" s="8">
        <v>9.3000000000000007</v>
      </c>
      <c r="AN184" s="8">
        <v>6.7</v>
      </c>
      <c r="AO184" s="8">
        <v>5.3</v>
      </c>
      <c r="AP184" s="8">
        <v>5.2</v>
      </c>
      <c r="AQ184" s="8">
        <v>5.9</v>
      </c>
      <c r="AR184" s="8">
        <v>12.8</v>
      </c>
      <c r="AS184" s="8">
        <v>10.17</v>
      </c>
      <c r="AT184" s="8">
        <v>8.75</v>
      </c>
      <c r="AU184" s="8">
        <v>9.4600000000000009</v>
      </c>
      <c r="AV184" s="8">
        <v>1.96</v>
      </c>
      <c r="AW184" s="8">
        <v>12.17</v>
      </c>
      <c r="AX184" s="8">
        <v>10.48</v>
      </c>
      <c r="AY184">
        <f t="shared" si="12"/>
        <v>30</v>
      </c>
      <c r="AZ184">
        <f t="shared" si="13"/>
        <v>1</v>
      </c>
      <c r="BA184">
        <f t="shared" si="14"/>
        <v>1</v>
      </c>
      <c r="BB184" s="8">
        <f t="shared" si="15"/>
        <v>12.373000000000001</v>
      </c>
      <c r="BC184" s="8">
        <f>IF(BB184=-9999,-9999,STDEV(U184:AX184))</f>
        <v>4.4385848552485037</v>
      </c>
      <c r="BD184" s="8">
        <f t="shared" si="16"/>
        <v>18.8</v>
      </c>
      <c r="BE184" s="8">
        <f t="shared" si="17"/>
        <v>1.96</v>
      </c>
    </row>
    <row r="185" spans="1:57" x14ac:dyDescent="0.25">
      <c r="A185">
        <v>436</v>
      </c>
      <c r="B185" t="s">
        <v>8</v>
      </c>
      <c r="C185" t="s">
        <v>472</v>
      </c>
      <c r="D185" t="s">
        <v>682</v>
      </c>
      <c r="E185" t="s">
        <v>473</v>
      </c>
      <c r="F185" t="s">
        <v>452</v>
      </c>
      <c r="G185" t="s">
        <v>767</v>
      </c>
      <c r="H185">
        <v>2156</v>
      </c>
      <c r="I185">
        <v>2156</v>
      </c>
      <c r="J185">
        <v>2156</v>
      </c>
      <c r="K185" t="s">
        <v>452</v>
      </c>
      <c r="L185" t="s">
        <v>452</v>
      </c>
      <c r="M185">
        <v>21</v>
      </c>
      <c r="N185">
        <v>0.71021400000000001</v>
      </c>
      <c r="O185">
        <v>5.2511749999999999</v>
      </c>
      <c r="P185" t="s">
        <v>99</v>
      </c>
      <c r="Q185">
        <v>356246200</v>
      </c>
      <c r="R185" t="s">
        <v>106</v>
      </c>
      <c r="S185" t="s">
        <v>452</v>
      </c>
      <c r="T185">
        <v>321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>
        <f t="shared" si="12"/>
        <v>0</v>
      </c>
      <c r="AZ185">
        <f t="shared" si="13"/>
        <v>0</v>
      </c>
      <c r="BA185">
        <f t="shared" si="14"/>
        <v>0</v>
      </c>
      <c r="BB185" s="8">
        <f t="shared" si="15"/>
        <v>0</v>
      </c>
      <c r="BC185" s="8">
        <f>IF(BB185=-9999,-9999,STDEV(U185:AX185))</f>
        <v>0</v>
      </c>
      <c r="BD185" s="8">
        <f t="shared" si="16"/>
        <v>0</v>
      </c>
      <c r="BE185" s="8">
        <f t="shared" si="17"/>
        <v>0</v>
      </c>
    </row>
    <row r="186" spans="1:57" x14ac:dyDescent="0.25">
      <c r="A186">
        <v>427</v>
      </c>
      <c r="B186" t="s">
        <v>8</v>
      </c>
      <c r="C186" t="s">
        <v>472</v>
      </c>
      <c r="D186" t="s">
        <v>106</v>
      </c>
      <c r="E186" t="s">
        <v>769</v>
      </c>
      <c r="F186" t="s">
        <v>228</v>
      </c>
      <c r="G186" t="s">
        <v>770</v>
      </c>
      <c r="H186">
        <v>2157</v>
      </c>
      <c r="I186">
        <v>2157</v>
      </c>
      <c r="J186">
        <v>2157</v>
      </c>
      <c r="K186" t="s">
        <v>228</v>
      </c>
      <c r="L186" t="s">
        <v>228</v>
      </c>
      <c r="M186">
        <v>21</v>
      </c>
      <c r="N186">
        <v>0.45954400000000001</v>
      </c>
      <c r="O186">
        <v>4.8028979999999999</v>
      </c>
      <c r="P186" t="s">
        <v>99</v>
      </c>
      <c r="Q186">
        <v>356246300</v>
      </c>
      <c r="R186" t="s">
        <v>106</v>
      </c>
      <c r="S186" t="s">
        <v>228</v>
      </c>
      <c r="T186">
        <v>322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>
        <f t="shared" si="12"/>
        <v>0</v>
      </c>
      <c r="AZ186">
        <f t="shared" si="13"/>
        <v>0</v>
      </c>
      <c r="BA186">
        <f t="shared" si="14"/>
        <v>0</v>
      </c>
      <c r="BB186" s="8">
        <f t="shared" si="15"/>
        <v>0</v>
      </c>
      <c r="BC186" s="8">
        <f>IF(BB186=-9999,-9999,STDEV(U186:AX186))</f>
        <v>0</v>
      </c>
      <c r="BD186" s="8">
        <f t="shared" si="16"/>
        <v>0</v>
      </c>
      <c r="BE186" s="8">
        <f t="shared" si="17"/>
        <v>0</v>
      </c>
    </row>
    <row r="187" spans="1:57" x14ac:dyDescent="0.25">
      <c r="A187">
        <v>437</v>
      </c>
      <c r="B187" t="s">
        <v>8</v>
      </c>
      <c r="C187" t="s">
        <v>472</v>
      </c>
      <c r="D187" t="s">
        <v>172</v>
      </c>
      <c r="E187" t="s">
        <v>473</v>
      </c>
      <c r="F187" t="s">
        <v>274</v>
      </c>
      <c r="G187" t="s">
        <v>771</v>
      </c>
      <c r="H187">
        <v>2201</v>
      </c>
      <c r="I187">
        <v>2201</v>
      </c>
      <c r="J187">
        <v>2201</v>
      </c>
      <c r="K187" t="s">
        <v>274</v>
      </c>
      <c r="L187" t="s">
        <v>274</v>
      </c>
      <c r="M187">
        <v>22</v>
      </c>
      <c r="N187">
        <v>0.66624000000000005</v>
      </c>
      <c r="O187">
        <v>4.2289870000000001</v>
      </c>
      <c r="P187" t="s">
        <v>99</v>
      </c>
      <c r="Q187">
        <v>356250100</v>
      </c>
      <c r="R187" t="s">
        <v>172</v>
      </c>
      <c r="S187" t="s">
        <v>274</v>
      </c>
      <c r="T187">
        <v>324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>
        <f t="shared" si="12"/>
        <v>0</v>
      </c>
      <c r="AZ187">
        <f t="shared" si="13"/>
        <v>0</v>
      </c>
      <c r="BA187">
        <f t="shared" si="14"/>
        <v>0</v>
      </c>
      <c r="BB187" s="8">
        <f t="shared" si="15"/>
        <v>0</v>
      </c>
      <c r="BC187" s="8">
        <f>IF(BB187=-9999,-9999,STDEV(U187:AX187))</f>
        <v>0</v>
      </c>
      <c r="BD187" s="8">
        <f t="shared" si="16"/>
        <v>0</v>
      </c>
      <c r="BE187" s="8">
        <f t="shared" si="17"/>
        <v>0</v>
      </c>
    </row>
    <row r="188" spans="1:57" x14ac:dyDescent="0.25">
      <c r="A188">
        <v>438</v>
      </c>
      <c r="B188" t="s">
        <v>8</v>
      </c>
      <c r="C188" t="s">
        <v>472</v>
      </c>
      <c r="D188" t="s">
        <v>172</v>
      </c>
      <c r="E188" t="s">
        <v>473</v>
      </c>
      <c r="F188" t="s">
        <v>275</v>
      </c>
      <c r="G188" t="s">
        <v>473</v>
      </c>
      <c r="H188">
        <v>2202</v>
      </c>
      <c r="I188">
        <v>2202</v>
      </c>
      <c r="J188">
        <v>2202</v>
      </c>
      <c r="K188" t="s">
        <v>275</v>
      </c>
      <c r="L188" t="s">
        <v>275</v>
      </c>
      <c r="M188">
        <v>22</v>
      </c>
      <c r="N188">
        <v>0.50456000000000001</v>
      </c>
      <c r="O188">
        <v>4.020416</v>
      </c>
      <c r="P188" t="s">
        <v>99</v>
      </c>
      <c r="Q188">
        <v>356250200</v>
      </c>
      <c r="R188" t="s">
        <v>172</v>
      </c>
      <c r="S188" t="s">
        <v>275</v>
      </c>
      <c r="T188">
        <v>326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>
        <f t="shared" si="12"/>
        <v>0</v>
      </c>
      <c r="AZ188">
        <f t="shared" si="13"/>
        <v>0</v>
      </c>
      <c r="BA188">
        <f t="shared" si="14"/>
        <v>0</v>
      </c>
      <c r="BB188" s="8">
        <f t="shared" si="15"/>
        <v>0</v>
      </c>
      <c r="BC188" s="8">
        <f>IF(BB188=-9999,-9999,STDEV(U188:AX188))</f>
        <v>0</v>
      </c>
      <c r="BD188" s="8">
        <f t="shared" si="16"/>
        <v>0</v>
      </c>
      <c r="BE188" s="8">
        <f t="shared" si="17"/>
        <v>0</v>
      </c>
    </row>
    <row r="189" spans="1:57" x14ac:dyDescent="0.25">
      <c r="A189">
        <v>439</v>
      </c>
      <c r="B189" t="s">
        <v>8</v>
      </c>
      <c r="C189" t="s">
        <v>472</v>
      </c>
      <c r="D189" t="s">
        <v>172</v>
      </c>
      <c r="E189" t="s">
        <v>473</v>
      </c>
      <c r="F189" t="s">
        <v>773</v>
      </c>
      <c r="G189" t="s">
        <v>774</v>
      </c>
      <c r="H189">
        <v>2203</v>
      </c>
      <c r="I189">
        <v>2203</v>
      </c>
      <c r="J189">
        <v>2203</v>
      </c>
      <c r="K189" t="s">
        <v>773</v>
      </c>
      <c r="L189" t="s">
        <v>260</v>
      </c>
      <c r="M189">
        <v>22</v>
      </c>
      <c r="N189">
        <v>0.43269099999999999</v>
      </c>
      <c r="O189">
        <v>4.2841579999999997</v>
      </c>
      <c r="P189" t="s">
        <v>99</v>
      </c>
      <c r="Q189">
        <v>356250300</v>
      </c>
      <c r="R189" t="s">
        <v>172</v>
      </c>
      <c r="S189" t="s">
        <v>260</v>
      </c>
      <c r="T189">
        <v>325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>
        <f t="shared" si="12"/>
        <v>0</v>
      </c>
      <c r="AZ189">
        <f t="shared" si="13"/>
        <v>0</v>
      </c>
      <c r="BA189">
        <f t="shared" si="14"/>
        <v>0</v>
      </c>
      <c r="BB189" s="8">
        <f t="shared" si="15"/>
        <v>0</v>
      </c>
      <c r="BC189" s="8">
        <f>IF(BB189=-9999,-9999,STDEV(U189:AX189))</f>
        <v>0</v>
      </c>
      <c r="BD189" s="8">
        <f t="shared" si="16"/>
        <v>0</v>
      </c>
      <c r="BE189" s="8">
        <f t="shared" si="17"/>
        <v>0</v>
      </c>
    </row>
    <row r="190" spans="1:57" x14ac:dyDescent="0.25">
      <c r="A190">
        <v>441</v>
      </c>
      <c r="B190" t="s">
        <v>8</v>
      </c>
      <c r="C190" t="s">
        <v>472</v>
      </c>
      <c r="D190" t="s">
        <v>172</v>
      </c>
      <c r="E190" t="s">
        <v>473</v>
      </c>
      <c r="F190" t="s">
        <v>173</v>
      </c>
      <c r="G190" t="s">
        <v>473</v>
      </c>
      <c r="H190">
        <v>2205</v>
      </c>
      <c r="I190">
        <v>2205</v>
      </c>
      <c r="J190">
        <v>2205</v>
      </c>
      <c r="K190" t="s">
        <v>173</v>
      </c>
      <c r="L190" t="s">
        <v>173</v>
      </c>
      <c r="M190">
        <v>22</v>
      </c>
      <c r="N190">
        <v>0.27671400000000002</v>
      </c>
      <c r="O190">
        <v>3.2527849999999998</v>
      </c>
      <c r="P190" t="s">
        <v>99</v>
      </c>
      <c r="Q190">
        <v>356250500</v>
      </c>
      <c r="R190" t="s">
        <v>172</v>
      </c>
      <c r="S190" t="s">
        <v>173</v>
      </c>
      <c r="T190">
        <v>328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>
        <f t="shared" si="12"/>
        <v>0</v>
      </c>
      <c r="AZ190">
        <f t="shared" si="13"/>
        <v>0</v>
      </c>
      <c r="BA190">
        <f t="shared" si="14"/>
        <v>0</v>
      </c>
      <c r="BB190" s="8">
        <f t="shared" si="15"/>
        <v>0</v>
      </c>
      <c r="BC190" s="8">
        <f>IF(BB190=-9999,-9999,STDEV(U190:AX190))</f>
        <v>0</v>
      </c>
      <c r="BD190" s="8">
        <f t="shared" si="16"/>
        <v>0</v>
      </c>
      <c r="BE190" s="8">
        <f t="shared" si="17"/>
        <v>0</v>
      </c>
    </row>
    <row r="191" spans="1:57" x14ac:dyDescent="0.25">
      <c r="A191">
        <v>442</v>
      </c>
      <c r="B191" t="s">
        <v>8</v>
      </c>
      <c r="C191" t="s">
        <v>472</v>
      </c>
      <c r="D191" t="s">
        <v>172</v>
      </c>
      <c r="E191" t="s">
        <v>473</v>
      </c>
      <c r="F191" t="s">
        <v>304</v>
      </c>
      <c r="G191" t="s">
        <v>473</v>
      </c>
      <c r="H191">
        <v>2206</v>
      </c>
      <c r="I191">
        <v>2206</v>
      </c>
      <c r="J191">
        <v>2206</v>
      </c>
      <c r="K191" t="s">
        <v>304</v>
      </c>
      <c r="L191" t="s">
        <v>304</v>
      </c>
      <c r="M191">
        <v>22</v>
      </c>
      <c r="N191">
        <v>0.14429600000000001</v>
      </c>
      <c r="O191">
        <v>1.8845620000000001</v>
      </c>
      <c r="P191" t="s">
        <v>99</v>
      </c>
      <c r="Q191">
        <v>356250600</v>
      </c>
      <c r="R191" t="s">
        <v>172</v>
      </c>
      <c r="S191" t="s">
        <v>304</v>
      </c>
      <c r="T191">
        <v>330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 s="8">
        <v>0</v>
      </c>
      <c r="AX191" s="8">
        <v>0</v>
      </c>
      <c r="AY191">
        <f t="shared" si="12"/>
        <v>0</v>
      </c>
      <c r="AZ191">
        <f t="shared" si="13"/>
        <v>0</v>
      </c>
      <c r="BA191">
        <f t="shared" si="14"/>
        <v>0</v>
      </c>
      <c r="BB191" s="8">
        <f t="shared" si="15"/>
        <v>0</v>
      </c>
      <c r="BC191" s="8">
        <f>IF(BB191=-9999,-9999,STDEV(U191:AX191))</f>
        <v>0</v>
      </c>
      <c r="BD191" s="8">
        <f t="shared" si="16"/>
        <v>0</v>
      </c>
      <c r="BE191" s="8">
        <f t="shared" si="17"/>
        <v>0</v>
      </c>
    </row>
    <row r="192" spans="1:57" x14ac:dyDescent="0.25">
      <c r="A192">
        <v>443</v>
      </c>
      <c r="B192" t="s">
        <v>8</v>
      </c>
      <c r="C192" t="s">
        <v>472</v>
      </c>
      <c r="D192" t="s">
        <v>172</v>
      </c>
      <c r="E192" t="s">
        <v>473</v>
      </c>
      <c r="F192" t="s">
        <v>777</v>
      </c>
      <c r="G192" t="s">
        <v>473</v>
      </c>
      <c r="H192">
        <v>2207</v>
      </c>
      <c r="I192">
        <v>2207</v>
      </c>
      <c r="J192">
        <v>2207</v>
      </c>
      <c r="K192" t="s">
        <v>777</v>
      </c>
      <c r="L192" t="s">
        <v>292</v>
      </c>
      <c r="M192">
        <v>22</v>
      </c>
      <c r="N192">
        <v>0.26997900000000002</v>
      </c>
      <c r="O192">
        <v>2.9993829999999999</v>
      </c>
      <c r="P192" t="s">
        <v>99</v>
      </c>
      <c r="Q192">
        <v>356250700</v>
      </c>
      <c r="R192" t="s">
        <v>172</v>
      </c>
      <c r="S192" t="s">
        <v>292</v>
      </c>
      <c r="T192">
        <v>329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2.15</v>
      </c>
      <c r="AR192" s="8">
        <v>2.04</v>
      </c>
      <c r="AS192" s="8">
        <v>2.68</v>
      </c>
      <c r="AT192" s="8">
        <v>2.68</v>
      </c>
      <c r="AU192" s="8">
        <v>1.4</v>
      </c>
      <c r="AV192" s="8">
        <v>1.85</v>
      </c>
      <c r="AW192" s="8">
        <v>1.85</v>
      </c>
      <c r="AX192" s="8">
        <v>1.85</v>
      </c>
      <c r="AY192">
        <f t="shared" si="12"/>
        <v>8</v>
      </c>
      <c r="AZ192">
        <f t="shared" si="13"/>
        <v>1</v>
      </c>
      <c r="BA192">
        <f t="shared" si="14"/>
        <v>1</v>
      </c>
      <c r="BB192" s="8">
        <f t="shared" si="15"/>
        <v>0.55000000000000004</v>
      </c>
      <c r="BC192" s="8">
        <f>IF(BB192=-9999,-9999,STDEV(U192:AX192))</f>
        <v>0.95233650963627725</v>
      </c>
      <c r="BD192" s="8">
        <f t="shared" si="16"/>
        <v>2.68</v>
      </c>
      <c r="BE192" s="8">
        <f t="shared" si="17"/>
        <v>0</v>
      </c>
    </row>
    <row r="193" spans="1:57" x14ac:dyDescent="0.25">
      <c r="A193">
        <v>444</v>
      </c>
      <c r="B193" t="s">
        <v>8</v>
      </c>
      <c r="C193" t="s">
        <v>472</v>
      </c>
      <c r="D193" t="s">
        <v>172</v>
      </c>
      <c r="E193" t="s">
        <v>473</v>
      </c>
      <c r="F193" t="s">
        <v>180</v>
      </c>
      <c r="G193" t="s">
        <v>779</v>
      </c>
      <c r="H193">
        <v>2208</v>
      </c>
      <c r="I193">
        <v>2208</v>
      </c>
      <c r="J193">
        <v>2208</v>
      </c>
      <c r="K193" t="s">
        <v>180</v>
      </c>
      <c r="L193" t="s">
        <v>180</v>
      </c>
      <c r="M193">
        <v>22</v>
      </c>
      <c r="N193">
        <v>0.53333299999999995</v>
      </c>
      <c r="O193">
        <v>4.1558590000000004</v>
      </c>
      <c r="P193" t="s">
        <v>99</v>
      </c>
      <c r="Q193">
        <v>356250800</v>
      </c>
      <c r="R193" t="s">
        <v>172</v>
      </c>
      <c r="S193" t="s">
        <v>180</v>
      </c>
      <c r="T193">
        <v>331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s="8">
        <v>0</v>
      </c>
      <c r="AG193" s="8">
        <v>0</v>
      </c>
      <c r="AH193" s="8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>
        <f t="shared" si="12"/>
        <v>0</v>
      </c>
      <c r="AZ193">
        <f t="shared" si="13"/>
        <v>0</v>
      </c>
      <c r="BA193">
        <f t="shared" si="14"/>
        <v>0</v>
      </c>
      <c r="BB193" s="8">
        <f t="shared" si="15"/>
        <v>0</v>
      </c>
      <c r="BC193" s="8">
        <f>IF(BB193=-9999,-9999,STDEV(U193:AX193))</f>
        <v>0</v>
      </c>
      <c r="BD193" s="8">
        <f t="shared" si="16"/>
        <v>0</v>
      </c>
      <c r="BE193" s="8">
        <f t="shared" si="17"/>
        <v>0</v>
      </c>
    </row>
    <row r="194" spans="1:57" x14ac:dyDescent="0.25">
      <c r="A194">
        <v>445</v>
      </c>
      <c r="B194" t="s">
        <v>8</v>
      </c>
      <c r="C194" t="s">
        <v>472</v>
      </c>
      <c r="D194" t="s">
        <v>172</v>
      </c>
      <c r="E194" t="s">
        <v>473</v>
      </c>
      <c r="F194" t="s">
        <v>780</v>
      </c>
      <c r="G194" t="s">
        <v>473</v>
      </c>
      <c r="H194">
        <v>2209</v>
      </c>
      <c r="I194">
        <v>2209</v>
      </c>
      <c r="J194">
        <v>2209</v>
      </c>
      <c r="K194" t="s">
        <v>780</v>
      </c>
      <c r="L194" t="s">
        <v>195</v>
      </c>
      <c r="M194">
        <v>22</v>
      </c>
      <c r="N194">
        <v>0.31531799999999999</v>
      </c>
      <c r="O194">
        <v>4.9382510000000002</v>
      </c>
      <c r="P194" t="s">
        <v>99</v>
      </c>
      <c r="Q194">
        <v>356250900</v>
      </c>
      <c r="R194" t="s">
        <v>172</v>
      </c>
      <c r="S194" t="s">
        <v>195</v>
      </c>
      <c r="T194">
        <v>327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>
        <f t="shared" si="12"/>
        <v>0</v>
      </c>
      <c r="AZ194">
        <f t="shared" si="13"/>
        <v>0</v>
      </c>
      <c r="BA194">
        <f t="shared" si="14"/>
        <v>0</v>
      </c>
      <c r="BB194" s="8">
        <f t="shared" si="15"/>
        <v>0</v>
      </c>
      <c r="BC194" s="8">
        <f>IF(BB194=-9999,-9999,STDEV(U194:AX194))</f>
        <v>0</v>
      </c>
      <c r="BD194" s="8">
        <f t="shared" si="16"/>
        <v>0</v>
      </c>
      <c r="BE194" s="8">
        <f t="shared" si="17"/>
        <v>0</v>
      </c>
    </row>
    <row r="195" spans="1:57" x14ac:dyDescent="0.25">
      <c r="A195">
        <v>446</v>
      </c>
      <c r="B195" t="s">
        <v>8</v>
      </c>
      <c r="C195" t="s">
        <v>472</v>
      </c>
      <c r="D195" t="s">
        <v>172</v>
      </c>
      <c r="E195" t="s">
        <v>473</v>
      </c>
      <c r="F195" t="s">
        <v>229</v>
      </c>
      <c r="G195" t="s">
        <v>473</v>
      </c>
      <c r="H195">
        <v>2210</v>
      </c>
      <c r="I195">
        <v>2210</v>
      </c>
      <c r="J195">
        <v>2210</v>
      </c>
      <c r="K195" t="s">
        <v>229</v>
      </c>
      <c r="L195" t="s">
        <v>229</v>
      </c>
      <c r="M195">
        <v>22</v>
      </c>
      <c r="N195">
        <v>0.368085</v>
      </c>
      <c r="O195">
        <v>3.3632819999999999</v>
      </c>
      <c r="P195" t="s">
        <v>99</v>
      </c>
      <c r="Q195">
        <v>356251000</v>
      </c>
      <c r="R195" t="s">
        <v>172</v>
      </c>
      <c r="S195" t="s">
        <v>229</v>
      </c>
      <c r="T195">
        <v>332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>
        <f t="shared" ref="AY195:AY258" si="18">COUNTIF(U195:AX195,"&gt;0")</f>
        <v>0</v>
      </c>
      <c r="AZ195">
        <f t="shared" ref="AZ195:AZ258" si="19">IF(AY195=0,0,1)</f>
        <v>0</v>
      </c>
      <c r="BA195">
        <f t="shared" ref="BA195:BA258" si="20">IF(AY195&gt;0,1,IF(AVERAGE(U195:AX195)=-9999,-9999,0))</f>
        <v>0</v>
      </c>
      <c r="BB195" s="8">
        <f t="shared" ref="BB195:BB258" si="21">AVERAGE(U195:AX195)</f>
        <v>0</v>
      </c>
      <c r="BC195" s="8">
        <f>IF(BB195=-9999,-9999,STDEV(U195:AX195))</f>
        <v>0</v>
      </c>
      <c r="BD195" s="8">
        <f t="shared" ref="BD195:BD258" si="22">MAX(U195:AX195)</f>
        <v>0</v>
      </c>
      <c r="BE195" s="8">
        <f t="shared" ref="BE195:BE258" si="23">MIN(U195:AX195)</f>
        <v>0</v>
      </c>
    </row>
    <row r="196" spans="1:57" x14ac:dyDescent="0.25">
      <c r="A196">
        <v>447</v>
      </c>
      <c r="B196" t="s">
        <v>8</v>
      </c>
      <c r="C196" t="s">
        <v>472</v>
      </c>
      <c r="D196" t="s">
        <v>172</v>
      </c>
      <c r="E196" t="s">
        <v>473</v>
      </c>
      <c r="F196" t="s">
        <v>301</v>
      </c>
      <c r="G196" t="s">
        <v>473</v>
      </c>
      <c r="H196">
        <v>2211</v>
      </c>
      <c r="I196">
        <v>2211</v>
      </c>
      <c r="J196">
        <v>2211</v>
      </c>
      <c r="K196" t="s">
        <v>301</v>
      </c>
      <c r="L196" t="s">
        <v>301</v>
      </c>
      <c r="M196">
        <v>22</v>
      </c>
      <c r="N196">
        <v>1.193036</v>
      </c>
      <c r="O196">
        <v>5.8033710000000003</v>
      </c>
      <c r="P196" t="s">
        <v>99</v>
      </c>
      <c r="Q196">
        <v>356251100</v>
      </c>
      <c r="R196" t="s">
        <v>172</v>
      </c>
      <c r="S196" t="s">
        <v>301</v>
      </c>
      <c r="T196">
        <v>333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8.58</v>
      </c>
      <c r="AR196" s="8">
        <v>7.68</v>
      </c>
      <c r="AS196" s="8">
        <v>7.69</v>
      </c>
      <c r="AT196" s="8">
        <v>7.69</v>
      </c>
      <c r="AU196" s="8">
        <v>0</v>
      </c>
      <c r="AV196" s="8">
        <v>0</v>
      </c>
      <c r="AW196" s="8">
        <v>0</v>
      </c>
      <c r="AX196" s="8">
        <v>0</v>
      </c>
      <c r="AY196">
        <f t="shared" si="18"/>
        <v>4</v>
      </c>
      <c r="AZ196">
        <f t="shared" si="19"/>
        <v>1</v>
      </c>
      <c r="BA196">
        <f t="shared" si="20"/>
        <v>1</v>
      </c>
      <c r="BB196" s="8">
        <f t="shared" si="21"/>
        <v>1.0546666666666666</v>
      </c>
      <c r="BC196" s="8">
        <f>IF(BB196=-9999,-9999,STDEV(U196:AX196))</f>
        <v>2.7386212656703024</v>
      </c>
      <c r="BD196" s="8">
        <f t="shared" si="22"/>
        <v>8.58</v>
      </c>
      <c r="BE196" s="8">
        <f t="shared" si="23"/>
        <v>0</v>
      </c>
    </row>
    <row r="197" spans="1:57" x14ac:dyDescent="0.25">
      <c r="A197">
        <v>448</v>
      </c>
      <c r="B197" t="s">
        <v>8</v>
      </c>
      <c r="C197" t="s">
        <v>472</v>
      </c>
      <c r="D197" t="s">
        <v>172</v>
      </c>
      <c r="E197" t="s">
        <v>473</v>
      </c>
      <c r="F197" t="s">
        <v>249</v>
      </c>
      <c r="G197" t="s">
        <v>785</v>
      </c>
      <c r="H197">
        <v>2212</v>
      </c>
      <c r="I197">
        <v>2212</v>
      </c>
      <c r="J197">
        <v>2212</v>
      </c>
      <c r="K197" t="s">
        <v>249</v>
      </c>
      <c r="L197" t="s">
        <v>249</v>
      </c>
      <c r="M197">
        <v>22</v>
      </c>
      <c r="N197">
        <v>0.51652100000000001</v>
      </c>
      <c r="O197">
        <v>4.0970709999999997</v>
      </c>
      <c r="P197" t="s">
        <v>99</v>
      </c>
      <c r="Q197">
        <v>356251200</v>
      </c>
      <c r="R197" t="s">
        <v>172</v>
      </c>
      <c r="S197" t="s">
        <v>249</v>
      </c>
      <c r="T197">
        <v>334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>
        <f t="shared" si="18"/>
        <v>0</v>
      </c>
      <c r="AZ197">
        <f t="shared" si="19"/>
        <v>0</v>
      </c>
      <c r="BA197">
        <f t="shared" si="20"/>
        <v>0</v>
      </c>
      <c r="BB197" s="8">
        <f t="shared" si="21"/>
        <v>0</v>
      </c>
      <c r="BC197" s="8">
        <f>IF(BB197=-9999,-9999,STDEV(U197:AX197))</f>
        <v>0</v>
      </c>
      <c r="BD197" s="8">
        <f t="shared" si="22"/>
        <v>0</v>
      </c>
      <c r="BE197" s="8">
        <f t="shared" si="23"/>
        <v>0</v>
      </c>
    </row>
    <row r="198" spans="1:57" x14ac:dyDescent="0.25">
      <c r="A198">
        <v>449</v>
      </c>
      <c r="B198" t="s">
        <v>8</v>
      </c>
      <c r="C198" t="s">
        <v>472</v>
      </c>
      <c r="D198" t="s">
        <v>172</v>
      </c>
      <c r="E198" t="s">
        <v>473</v>
      </c>
      <c r="F198" t="s">
        <v>786</v>
      </c>
      <c r="G198" t="s">
        <v>787</v>
      </c>
      <c r="H198">
        <v>2213</v>
      </c>
      <c r="I198">
        <v>2213</v>
      </c>
      <c r="J198">
        <v>2213</v>
      </c>
      <c r="K198" t="s">
        <v>786</v>
      </c>
      <c r="L198" t="s">
        <v>269</v>
      </c>
      <c r="M198">
        <v>22</v>
      </c>
      <c r="N198">
        <v>0.36576799999999998</v>
      </c>
      <c r="O198">
        <v>4.2391639999999997</v>
      </c>
      <c r="P198" t="s">
        <v>99</v>
      </c>
      <c r="Q198">
        <v>356251300</v>
      </c>
      <c r="R198" t="s">
        <v>172</v>
      </c>
      <c r="S198" t="s">
        <v>269</v>
      </c>
      <c r="T198">
        <v>335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3.31</v>
      </c>
      <c r="AR198" s="8">
        <v>3</v>
      </c>
      <c r="AS198" s="8">
        <v>3.97</v>
      </c>
      <c r="AT198" s="8">
        <v>3.76</v>
      </c>
      <c r="AU198" s="8">
        <v>3.54</v>
      </c>
      <c r="AV198" s="8">
        <v>2.1</v>
      </c>
      <c r="AW198" s="8">
        <v>2.1</v>
      </c>
      <c r="AX198" s="8">
        <v>2.1</v>
      </c>
      <c r="AY198">
        <f t="shared" si="18"/>
        <v>8</v>
      </c>
      <c r="AZ198">
        <f t="shared" si="19"/>
        <v>1</v>
      </c>
      <c r="BA198">
        <f t="shared" si="20"/>
        <v>1</v>
      </c>
      <c r="BB198" s="8">
        <f t="shared" si="21"/>
        <v>0.79600000000000015</v>
      </c>
      <c r="BC198" s="8">
        <f>IF(BB198=-9999,-9999,STDEV(U198:AX198))</f>
        <v>1.3971364803867894</v>
      </c>
      <c r="BD198" s="8">
        <f t="shared" si="22"/>
        <v>3.97</v>
      </c>
      <c r="BE198" s="8">
        <f t="shared" si="23"/>
        <v>0</v>
      </c>
    </row>
    <row r="199" spans="1:57" x14ac:dyDescent="0.25">
      <c r="A199">
        <v>451</v>
      </c>
      <c r="B199" t="s">
        <v>8</v>
      </c>
      <c r="C199" t="s">
        <v>472</v>
      </c>
      <c r="D199" t="s">
        <v>172</v>
      </c>
      <c r="E199" t="s">
        <v>473</v>
      </c>
      <c r="F199" t="s">
        <v>279</v>
      </c>
      <c r="G199" t="s">
        <v>473</v>
      </c>
      <c r="H199">
        <v>2214</v>
      </c>
      <c r="I199">
        <v>2214</v>
      </c>
      <c r="J199">
        <v>2214</v>
      </c>
      <c r="K199" t="s">
        <v>279</v>
      </c>
      <c r="L199" t="s">
        <v>279</v>
      </c>
      <c r="M199">
        <v>22</v>
      </c>
      <c r="N199">
        <v>0.58223100000000005</v>
      </c>
      <c r="O199">
        <v>4.2283460000000002</v>
      </c>
      <c r="P199" t="s">
        <v>99</v>
      </c>
      <c r="Q199">
        <v>356251500</v>
      </c>
      <c r="R199" t="s">
        <v>172</v>
      </c>
      <c r="S199" t="s">
        <v>279</v>
      </c>
      <c r="T199">
        <v>336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3.23</v>
      </c>
      <c r="AR199" s="8">
        <v>2.99</v>
      </c>
      <c r="AS199" s="8">
        <v>3.23</v>
      </c>
      <c r="AT199" s="8">
        <v>3.36</v>
      </c>
      <c r="AU199" s="8">
        <v>3.5</v>
      </c>
      <c r="AV199" s="8">
        <v>2.4</v>
      </c>
      <c r="AW199" s="8">
        <v>2.4</v>
      </c>
      <c r="AX199" s="8">
        <v>2.4</v>
      </c>
      <c r="AY199">
        <f t="shared" si="18"/>
        <v>8</v>
      </c>
      <c r="AZ199">
        <f t="shared" si="19"/>
        <v>1</v>
      </c>
      <c r="BA199">
        <f t="shared" si="20"/>
        <v>1</v>
      </c>
      <c r="BB199" s="8">
        <f t="shared" si="21"/>
        <v>0.78366666666666662</v>
      </c>
      <c r="BC199" s="8">
        <f>IF(BB199=-9999,-9999,STDEV(U199:AX199))</f>
        <v>1.3416600199735409</v>
      </c>
      <c r="BD199" s="8">
        <f t="shared" si="22"/>
        <v>3.5</v>
      </c>
      <c r="BE199" s="8">
        <f t="shared" si="23"/>
        <v>0</v>
      </c>
    </row>
    <row r="200" spans="1:57" x14ac:dyDescent="0.25">
      <c r="A200">
        <v>450</v>
      </c>
      <c r="B200" t="s">
        <v>8</v>
      </c>
      <c r="C200" t="s">
        <v>472</v>
      </c>
      <c r="D200" t="s">
        <v>172</v>
      </c>
      <c r="E200" t="s">
        <v>473</v>
      </c>
      <c r="F200" t="s">
        <v>791</v>
      </c>
      <c r="G200" t="s">
        <v>473</v>
      </c>
      <c r="H200">
        <v>2215</v>
      </c>
      <c r="I200">
        <v>2215</v>
      </c>
      <c r="J200">
        <v>2204</v>
      </c>
      <c r="K200" t="s">
        <v>791</v>
      </c>
      <c r="L200" t="s">
        <v>453</v>
      </c>
      <c r="M200">
        <v>22</v>
      </c>
      <c r="N200">
        <v>0.99904300000000001</v>
      </c>
      <c r="O200">
        <v>10.179401</v>
      </c>
      <c r="P200" t="s">
        <v>99</v>
      </c>
      <c r="Q200">
        <v>356250400</v>
      </c>
      <c r="R200" t="s">
        <v>172</v>
      </c>
      <c r="S200" t="s">
        <v>453</v>
      </c>
      <c r="T200">
        <v>323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1.5</v>
      </c>
      <c r="AR200" s="8">
        <v>1.31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>
        <f t="shared" si="18"/>
        <v>2</v>
      </c>
      <c r="AZ200">
        <f t="shared" si="19"/>
        <v>1</v>
      </c>
      <c r="BA200">
        <f t="shared" si="20"/>
        <v>1</v>
      </c>
      <c r="BB200" s="8">
        <f t="shared" si="21"/>
        <v>9.3666666666666662E-2</v>
      </c>
      <c r="BC200" s="8">
        <f>IF(BB200=-9999,-9999,STDEV(U200:AX200))</f>
        <v>0.3573319072711294</v>
      </c>
      <c r="BD200" s="8">
        <f t="shared" si="22"/>
        <v>1.5</v>
      </c>
      <c r="BE200" s="8">
        <f t="shared" si="23"/>
        <v>0</v>
      </c>
    </row>
    <row r="201" spans="1:57" x14ac:dyDescent="0.25">
      <c r="A201">
        <v>452</v>
      </c>
      <c r="B201" t="s">
        <v>8</v>
      </c>
      <c r="C201" t="s">
        <v>472</v>
      </c>
      <c r="D201" t="s">
        <v>172</v>
      </c>
      <c r="E201" t="s">
        <v>473</v>
      </c>
      <c r="F201" t="s">
        <v>794</v>
      </c>
      <c r="G201" t="s">
        <v>473</v>
      </c>
      <c r="H201">
        <v>2215</v>
      </c>
      <c r="I201">
        <v>2215</v>
      </c>
      <c r="J201">
        <v>2204</v>
      </c>
      <c r="K201" t="s">
        <v>791</v>
      </c>
      <c r="L201" t="s">
        <v>453</v>
      </c>
      <c r="M201">
        <v>22</v>
      </c>
      <c r="N201">
        <v>0.99904300000000001</v>
      </c>
      <c r="O201">
        <v>10.179401</v>
      </c>
      <c r="P201" t="s">
        <v>99</v>
      </c>
      <c r="Q201">
        <v>356250400</v>
      </c>
      <c r="R201" t="s">
        <v>172</v>
      </c>
      <c r="S201" t="s">
        <v>453</v>
      </c>
      <c r="T201">
        <v>323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>
        <v>1.5</v>
      </c>
      <c r="AR201" s="8">
        <v>1.31</v>
      </c>
      <c r="AS201" s="8">
        <v>0</v>
      </c>
      <c r="AT201" s="8">
        <v>0</v>
      </c>
      <c r="AU201" s="8">
        <v>0</v>
      </c>
      <c r="AV201" s="8">
        <v>0</v>
      </c>
      <c r="AW201" s="8">
        <v>0</v>
      </c>
      <c r="AX201" s="8">
        <v>0</v>
      </c>
      <c r="AY201">
        <f t="shared" si="18"/>
        <v>2</v>
      </c>
      <c r="AZ201">
        <f t="shared" si="19"/>
        <v>1</v>
      </c>
      <c r="BA201">
        <f t="shared" si="20"/>
        <v>1</v>
      </c>
      <c r="BB201" s="8">
        <f t="shared" si="21"/>
        <v>9.3666666666666662E-2</v>
      </c>
      <c r="BC201" s="8">
        <f>IF(BB201=-9999,-9999,STDEV(U201:AX201))</f>
        <v>0.3573319072711294</v>
      </c>
      <c r="BD201" s="8">
        <f t="shared" si="22"/>
        <v>1.5</v>
      </c>
      <c r="BE201" s="8">
        <f t="shared" si="23"/>
        <v>0</v>
      </c>
    </row>
    <row r="202" spans="1:57" x14ac:dyDescent="0.25">
      <c r="A202">
        <v>453</v>
      </c>
      <c r="B202" t="s">
        <v>8</v>
      </c>
      <c r="C202" t="s">
        <v>472</v>
      </c>
      <c r="D202" t="s">
        <v>172</v>
      </c>
      <c r="E202" t="s">
        <v>473</v>
      </c>
      <c r="F202" t="s">
        <v>198</v>
      </c>
      <c r="G202" t="s">
        <v>795</v>
      </c>
      <c r="H202">
        <v>2216</v>
      </c>
      <c r="I202">
        <v>2216</v>
      </c>
      <c r="J202">
        <v>2216</v>
      </c>
      <c r="K202" t="s">
        <v>198</v>
      </c>
      <c r="L202" t="s">
        <v>198</v>
      </c>
      <c r="M202">
        <v>22</v>
      </c>
      <c r="N202">
        <v>0.51531499999999997</v>
      </c>
      <c r="O202">
        <v>6.0086630000000003</v>
      </c>
      <c r="P202" t="s">
        <v>99</v>
      </c>
      <c r="Q202">
        <v>356251700</v>
      </c>
      <c r="R202" t="s">
        <v>172</v>
      </c>
      <c r="S202" t="s">
        <v>198</v>
      </c>
      <c r="T202">
        <v>337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>
        <v>0</v>
      </c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>
        <f t="shared" si="18"/>
        <v>0</v>
      </c>
      <c r="AZ202">
        <f t="shared" si="19"/>
        <v>0</v>
      </c>
      <c r="BA202">
        <f t="shared" si="20"/>
        <v>0</v>
      </c>
      <c r="BB202" s="8">
        <f t="shared" si="21"/>
        <v>0</v>
      </c>
      <c r="BC202" s="8">
        <f>IF(BB202=-9999,-9999,STDEV(U202:AX202))</f>
        <v>0</v>
      </c>
      <c r="BD202" s="8">
        <f t="shared" si="22"/>
        <v>0</v>
      </c>
      <c r="BE202" s="8">
        <f t="shared" si="23"/>
        <v>0</v>
      </c>
    </row>
    <row r="203" spans="1:57" x14ac:dyDescent="0.25">
      <c r="A203">
        <v>3</v>
      </c>
      <c r="B203" t="s">
        <v>8</v>
      </c>
      <c r="C203" t="s">
        <v>472</v>
      </c>
      <c r="D203" t="s">
        <v>348</v>
      </c>
      <c r="E203" t="s">
        <v>473</v>
      </c>
      <c r="F203" t="s">
        <v>349</v>
      </c>
      <c r="G203" t="s">
        <v>796</v>
      </c>
      <c r="H203">
        <v>3201</v>
      </c>
      <c r="I203">
        <v>3201</v>
      </c>
      <c r="J203">
        <v>3201</v>
      </c>
      <c r="K203" t="s">
        <v>349</v>
      </c>
      <c r="L203" t="s">
        <v>349</v>
      </c>
      <c r="M203">
        <v>32</v>
      </c>
      <c r="N203">
        <v>1.4279299999999999</v>
      </c>
      <c r="O203">
        <v>7.9348270000000003</v>
      </c>
      <c r="P203" t="s">
        <v>99</v>
      </c>
      <c r="Q203">
        <v>356010100</v>
      </c>
      <c r="R203" t="s">
        <v>348</v>
      </c>
      <c r="S203" t="s">
        <v>349</v>
      </c>
      <c r="T203">
        <v>1</v>
      </c>
      <c r="U203" s="8">
        <v>10</v>
      </c>
      <c r="V203" s="8">
        <v>11</v>
      </c>
      <c r="W203" s="8">
        <v>10.5</v>
      </c>
      <c r="X203" s="8">
        <v>13.8</v>
      </c>
      <c r="Y203" s="8">
        <v>14.6</v>
      </c>
      <c r="Z203" s="8">
        <v>15.6</v>
      </c>
      <c r="AA203" s="8">
        <v>16</v>
      </c>
      <c r="AB203" s="8">
        <v>18.600000000000001</v>
      </c>
      <c r="AC203" s="8">
        <v>18.600000000000001</v>
      </c>
      <c r="AD203" s="8">
        <v>13.8</v>
      </c>
      <c r="AE203" s="8">
        <v>9.9</v>
      </c>
      <c r="AF203" s="8">
        <v>7.3</v>
      </c>
      <c r="AG203" s="8">
        <v>4.5999999999999996</v>
      </c>
      <c r="AH203" s="8">
        <v>2.4</v>
      </c>
      <c r="AI203" s="8">
        <v>1.5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8">
        <v>3</v>
      </c>
      <c r="AP203" s="8">
        <v>2</v>
      </c>
      <c r="AQ203" s="8">
        <v>1.9</v>
      </c>
      <c r="AR203" s="8">
        <v>2.2000000000000002</v>
      </c>
      <c r="AS203" s="8">
        <v>1.82</v>
      </c>
      <c r="AT203" s="8">
        <v>2.06</v>
      </c>
      <c r="AU203" s="8">
        <v>3.53</v>
      </c>
      <c r="AV203" s="8">
        <v>3</v>
      </c>
      <c r="AW203" s="8">
        <v>3</v>
      </c>
      <c r="AX203" s="8">
        <v>3</v>
      </c>
      <c r="AY203">
        <f t="shared" si="18"/>
        <v>25</v>
      </c>
      <c r="AZ203">
        <f t="shared" si="19"/>
        <v>1</v>
      </c>
      <c r="BA203">
        <f t="shared" si="20"/>
        <v>1</v>
      </c>
      <c r="BB203" s="8">
        <f t="shared" si="21"/>
        <v>6.4569999999999999</v>
      </c>
      <c r="BC203" s="8">
        <f>IF(BB203=-9999,-9999,STDEV(U203:AX203))</f>
        <v>6.1998927410077034</v>
      </c>
      <c r="BD203" s="8">
        <f t="shared" si="22"/>
        <v>18.600000000000001</v>
      </c>
      <c r="BE203" s="8">
        <f t="shared" si="23"/>
        <v>0</v>
      </c>
    </row>
    <row r="204" spans="1:57" x14ac:dyDescent="0.25">
      <c r="A204">
        <v>4</v>
      </c>
      <c r="B204" t="s">
        <v>8</v>
      </c>
      <c r="C204" t="s">
        <v>472</v>
      </c>
      <c r="D204" t="s">
        <v>348</v>
      </c>
      <c r="E204" t="s">
        <v>797</v>
      </c>
      <c r="F204" t="s">
        <v>435</v>
      </c>
      <c r="G204" t="s">
        <v>798</v>
      </c>
      <c r="H204">
        <v>3202</v>
      </c>
      <c r="I204">
        <v>3202</v>
      </c>
      <c r="J204">
        <v>3202</v>
      </c>
      <c r="K204" t="s">
        <v>435</v>
      </c>
      <c r="L204" t="s">
        <v>435</v>
      </c>
      <c r="M204">
        <v>32</v>
      </c>
      <c r="N204">
        <v>1.7434369999999999</v>
      </c>
      <c r="O204">
        <v>9.4610090000000007</v>
      </c>
      <c r="P204" t="s">
        <v>99</v>
      </c>
      <c r="Q204">
        <v>356010200</v>
      </c>
      <c r="R204" t="s">
        <v>348</v>
      </c>
      <c r="S204" t="s">
        <v>435</v>
      </c>
      <c r="T204">
        <v>2</v>
      </c>
      <c r="U204" s="8">
        <v>168</v>
      </c>
      <c r="V204" s="8">
        <v>225</v>
      </c>
      <c r="W204" s="8">
        <v>205.5</v>
      </c>
      <c r="X204" s="8">
        <v>236.2</v>
      </c>
      <c r="Y204" s="8">
        <v>275.5</v>
      </c>
      <c r="Z204" s="8">
        <v>264.89999999999998</v>
      </c>
      <c r="AA204" s="8">
        <v>225</v>
      </c>
      <c r="AB204" s="8">
        <v>277.7</v>
      </c>
      <c r="AC204" s="8">
        <v>300.3</v>
      </c>
      <c r="AD204" s="8">
        <v>324.39999999999998</v>
      </c>
      <c r="AE204" s="8">
        <v>323</v>
      </c>
      <c r="AF204" s="8">
        <v>294.3</v>
      </c>
      <c r="AG204" s="8">
        <v>335.1</v>
      </c>
      <c r="AH204" s="8">
        <v>364.9</v>
      </c>
      <c r="AI204" s="8">
        <v>323.39999999999998</v>
      </c>
      <c r="AJ204" s="8">
        <v>391.4</v>
      </c>
      <c r="AK204" s="8">
        <v>395.7</v>
      </c>
      <c r="AL204" s="8">
        <v>451.2</v>
      </c>
      <c r="AM204" s="8">
        <v>473.4</v>
      </c>
      <c r="AN204" s="8">
        <v>486.6</v>
      </c>
      <c r="AO204" s="8">
        <v>442</v>
      </c>
      <c r="AP204" s="8">
        <v>542</v>
      </c>
      <c r="AQ204" s="8">
        <v>717.3</v>
      </c>
      <c r="AR204" s="8">
        <v>739.2</v>
      </c>
      <c r="AS204" s="8">
        <v>741.46</v>
      </c>
      <c r="AT204" s="8">
        <v>720.59</v>
      </c>
      <c r="AU204" s="8">
        <v>742.75</v>
      </c>
      <c r="AV204" s="8">
        <v>731</v>
      </c>
      <c r="AW204" s="8">
        <v>687</v>
      </c>
      <c r="AX204" s="8">
        <v>745</v>
      </c>
      <c r="AY204">
        <f t="shared" si="18"/>
        <v>30</v>
      </c>
      <c r="AZ204">
        <f t="shared" si="19"/>
        <v>1</v>
      </c>
      <c r="BA204">
        <f t="shared" si="20"/>
        <v>1</v>
      </c>
      <c r="BB204" s="8">
        <f t="shared" si="21"/>
        <v>438.32666666666665</v>
      </c>
      <c r="BC204" s="8">
        <f>IF(BB204=-9999,-9999,STDEV(U204:AX204))</f>
        <v>197.35449820290276</v>
      </c>
      <c r="BD204" s="8">
        <f t="shared" si="22"/>
        <v>745</v>
      </c>
      <c r="BE204" s="8">
        <f t="shared" si="23"/>
        <v>168</v>
      </c>
    </row>
    <row r="205" spans="1:57" x14ac:dyDescent="0.25">
      <c r="A205">
        <v>5</v>
      </c>
      <c r="B205" t="s">
        <v>8</v>
      </c>
      <c r="C205" t="s">
        <v>472</v>
      </c>
      <c r="D205" t="s">
        <v>348</v>
      </c>
      <c r="E205" t="s">
        <v>473</v>
      </c>
      <c r="F205" t="s">
        <v>800</v>
      </c>
      <c r="G205" t="s">
        <v>473</v>
      </c>
      <c r="H205">
        <v>3203</v>
      </c>
      <c r="I205">
        <v>3203</v>
      </c>
      <c r="J205">
        <v>3203</v>
      </c>
      <c r="K205" t="s">
        <v>800</v>
      </c>
      <c r="L205" t="s">
        <v>393</v>
      </c>
      <c r="M205">
        <v>32</v>
      </c>
      <c r="N205">
        <v>1.2968010000000001</v>
      </c>
      <c r="O205">
        <v>9.4217189999999995</v>
      </c>
      <c r="P205" t="s">
        <v>99</v>
      </c>
      <c r="Q205">
        <v>356010300</v>
      </c>
      <c r="R205" t="s">
        <v>348</v>
      </c>
      <c r="S205" t="s">
        <v>393</v>
      </c>
      <c r="T205">
        <v>3</v>
      </c>
      <c r="U205" s="8">
        <v>148</v>
      </c>
      <c r="V205" s="8">
        <v>172</v>
      </c>
      <c r="W205" s="8">
        <v>163.19999999999999</v>
      </c>
      <c r="X205" s="8">
        <v>183.5</v>
      </c>
      <c r="Y205" s="8">
        <v>214</v>
      </c>
      <c r="Z205" s="8">
        <v>243.8</v>
      </c>
      <c r="AA205" s="8">
        <v>223.1</v>
      </c>
      <c r="AB205" s="8">
        <v>236.4</v>
      </c>
      <c r="AC205" s="8">
        <v>249.1</v>
      </c>
      <c r="AD205" s="8">
        <v>242.6</v>
      </c>
      <c r="AE205" s="8">
        <v>210.4</v>
      </c>
      <c r="AF205" s="8">
        <v>204.9</v>
      </c>
      <c r="AG205" s="8">
        <v>230.4</v>
      </c>
      <c r="AH205" s="8">
        <v>232.1</v>
      </c>
      <c r="AI205" s="8">
        <v>195.4</v>
      </c>
      <c r="AJ205" s="8">
        <v>212.9</v>
      </c>
      <c r="AK205" s="8">
        <v>272.10000000000002</v>
      </c>
      <c r="AL205" s="8">
        <v>294.60000000000002</v>
      </c>
      <c r="AM205" s="8">
        <v>249.5</v>
      </c>
      <c r="AN205" s="8">
        <v>253.6</v>
      </c>
      <c r="AO205" s="8">
        <v>218</v>
      </c>
      <c r="AP205" s="8">
        <v>214</v>
      </c>
      <c r="AQ205" s="8">
        <v>269.7</v>
      </c>
      <c r="AR205" s="8">
        <v>270.60000000000002</v>
      </c>
      <c r="AS205" s="8">
        <v>278.07</v>
      </c>
      <c r="AT205" s="8">
        <v>290.85000000000002</v>
      </c>
      <c r="AU205" s="8">
        <v>280.08999999999997</v>
      </c>
      <c r="AV205" s="8">
        <v>290</v>
      </c>
      <c r="AW205" s="8">
        <v>287</v>
      </c>
      <c r="AX205" s="8">
        <v>298</v>
      </c>
      <c r="AY205">
        <f t="shared" si="18"/>
        <v>30</v>
      </c>
      <c r="AZ205">
        <f t="shared" si="19"/>
        <v>1</v>
      </c>
      <c r="BA205">
        <f t="shared" si="20"/>
        <v>1</v>
      </c>
      <c r="BB205" s="8">
        <f t="shared" si="21"/>
        <v>237.59700000000004</v>
      </c>
      <c r="BC205" s="8">
        <f>IF(BB205=-9999,-9999,STDEV(U205:AX205))</f>
        <v>41.126647637049899</v>
      </c>
      <c r="BD205" s="8">
        <f t="shared" si="22"/>
        <v>298</v>
      </c>
      <c r="BE205" s="8">
        <f t="shared" si="23"/>
        <v>148</v>
      </c>
    </row>
    <row r="206" spans="1:57" x14ac:dyDescent="0.25">
      <c r="A206">
        <v>6</v>
      </c>
      <c r="B206" t="s">
        <v>8</v>
      </c>
      <c r="C206" t="s">
        <v>472</v>
      </c>
      <c r="D206" t="s">
        <v>348</v>
      </c>
      <c r="E206" t="s">
        <v>473</v>
      </c>
      <c r="F206" t="s">
        <v>389</v>
      </c>
      <c r="G206" t="s">
        <v>801</v>
      </c>
      <c r="H206">
        <v>3204</v>
      </c>
      <c r="I206">
        <v>3204</v>
      </c>
      <c r="J206">
        <v>3204</v>
      </c>
      <c r="K206" t="s">
        <v>389</v>
      </c>
      <c r="L206" t="s">
        <v>389</v>
      </c>
      <c r="M206">
        <v>32</v>
      </c>
      <c r="N206">
        <v>1.2916000000000001</v>
      </c>
      <c r="O206">
        <v>6.7059290000000003</v>
      </c>
      <c r="P206" t="s">
        <v>99</v>
      </c>
      <c r="Q206">
        <v>356010400</v>
      </c>
      <c r="R206" t="s">
        <v>348</v>
      </c>
      <c r="S206" t="s">
        <v>389</v>
      </c>
      <c r="T206">
        <v>4</v>
      </c>
      <c r="U206" s="8">
        <v>102</v>
      </c>
      <c r="V206" s="8">
        <v>147</v>
      </c>
      <c r="W206" s="8">
        <v>115.5</v>
      </c>
      <c r="X206" s="8">
        <v>143.69999999999999</v>
      </c>
      <c r="Y206" s="8">
        <v>152.9</v>
      </c>
      <c r="Z206" s="8">
        <v>146.1</v>
      </c>
      <c r="AA206" s="8">
        <v>84.2</v>
      </c>
      <c r="AB206" s="8">
        <v>131.80000000000001</v>
      </c>
      <c r="AC206" s="8">
        <v>136.80000000000001</v>
      </c>
      <c r="AD206" s="8">
        <v>110.9</v>
      </c>
      <c r="AE206" s="8">
        <v>79.7</v>
      </c>
      <c r="AF206" s="8">
        <v>79.400000000000006</v>
      </c>
      <c r="AG206" s="8">
        <v>101.3</v>
      </c>
      <c r="AH206" s="8">
        <v>96.3</v>
      </c>
      <c r="AI206" s="8">
        <v>85.9</v>
      </c>
      <c r="AJ206" s="8">
        <v>93.6</v>
      </c>
      <c r="AK206" s="8">
        <v>119.7</v>
      </c>
      <c r="AL206" s="8">
        <v>129.6</v>
      </c>
      <c r="AM206" s="8">
        <v>126.4</v>
      </c>
      <c r="AN206" s="8">
        <v>171.2</v>
      </c>
      <c r="AO206" s="8">
        <v>149</v>
      </c>
      <c r="AP206" s="8">
        <v>155</v>
      </c>
      <c r="AQ206" s="8">
        <v>230.2</v>
      </c>
      <c r="AR206" s="8">
        <v>223</v>
      </c>
      <c r="AS206" s="8">
        <v>228.47</v>
      </c>
      <c r="AT206" s="8">
        <v>267.74</v>
      </c>
      <c r="AU206" s="8">
        <v>245.92</v>
      </c>
      <c r="AV206" s="8">
        <v>254</v>
      </c>
      <c r="AW206" s="8">
        <v>214</v>
      </c>
      <c r="AX206" s="8">
        <v>227</v>
      </c>
      <c r="AY206">
        <f t="shared" si="18"/>
        <v>30</v>
      </c>
      <c r="AZ206">
        <f t="shared" si="19"/>
        <v>1</v>
      </c>
      <c r="BA206">
        <f t="shared" si="20"/>
        <v>1</v>
      </c>
      <c r="BB206" s="8">
        <f t="shared" si="21"/>
        <v>151.61099999999999</v>
      </c>
      <c r="BC206" s="8">
        <f>IF(BB206=-9999,-9999,STDEV(U206:AX206))</f>
        <v>57.689362932149308</v>
      </c>
      <c r="BD206" s="8">
        <f t="shared" si="22"/>
        <v>267.74</v>
      </c>
      <c r="BE206" s="8">
        <f t="shared" si="23"/>
        <v>79.400000000000006</v>
      </c>
    </row>
    <row r="207" spans="1:57" x14ac:dyDescent="0.25">
      <c r="A207">
        <v>7</v>
      </c>
      <c r="B207" t="s">
        <v>8</v>
      </c>
      <c r="C207" t="s">
        <v>472</v>
      </c>
      <c r="D207" t="s">
        <v>348</v>
      </c>
      <c r="E207" t="s">
        <v>473</v>
      </c>
      <c r="F207" t="s">
        <v>438</v>
      </c>
      <c r="G207" t="s">
        <v>802</v>
      </c>
      <c r="H207">
        <v>3205</v>
      </c>
      <c r="I207">
        <v>3205</v>
      </c>
      <c r="J207">
        <v>3205</v>
      </c>
      <c r="K207" t="s">
        <v>438</v>
      </c>
      <c r="L207" t="s">
        <v>438</v>
      </c>
      <c r="M207">
        <v>32</v>
      </c>
      <c r="N207">
        <v>0.91196900000000003</v>
      </c>
      <c r="O207">
        <v>6.5119509999999998</v>
      </c>
      <c r="P207" t="s">
        <v>99</v>
      </c>
      <c r="Q207">
        <v>356010500</v>
      </c>
      <c r="R207" t="s">
        <v>348</v>
      </c>
      <c r="S207" t="s">
        <v>438</v>
      </c>
      <c r="T207">
        <v>5</v>
      </c>
      <c r="U207" s="8">
        <v>14</v>
      </c>
      <c r="V207" s="8">
        <v>17</v>
      </c>
      <c r="W207" s="8">
        <v>8.5</v>
      </c>
      <c r="X207" s="8">
        <v>7.8</v>
      </c>
      <c r="Y207" s="8">
        <v>8.9</v>
      </c>
      <c r="Z207" s="8">
        <v>10.8</v>
      </c>
      <c r="AA207" s="8">
        <v>11.1</v>
      </c>
      <c r="AB207" s="8">
        <v>10.8</v>
      </c>
      <c r="AC207" s="8">
        <v>14.7</v>
      </c>
      <c r="AD207" s="8">
        <v>7.7</v>
      </c>
      <c r="AE207" s="8">
        <v>5.5</v>
      </c>
      <c r="AF207" s="8">
        <v>6.8</v>
      </c>
      <c r="AG207" s="8">
        <v>9.6</v>
      </c>
      <c r="AH207" s="8">
        <v>8.3000000000000007</v>
      </c>
      <c r="AI207" s="8">
        <v>8.1</v>
      </c>
      <c r="AJ207" s="8">
        <v>8.8000000000000007</v>
      </c>
      <c r="AK207" s="8">
        <v>11.3</v>
      </c>
      <c r="AL207" s="8">
        <v>12.2</v>
      </c>
      <c r="AM207" s="8">
        <v>11.3</v>
      </c>
      <c r="AN207" s="8">
        <v>11.3</v>
      </c>
      <c r="AO207" s="8">
        <v>9</v>
      </c>
      <c r="AP207" s="8">
        <v>10</v>
      </c>
      <c r="AQ207" s="8">
        <v>11.4</v>
      </c>
      <c r="AR207" s="8">
        <v>12.6</v>
      </c>
      <c r="AS207" s="8">
        <v>8.84</v>
      </c>
      <c r="AT207" s="8">
        <v>8.31</v>
      </c>
      <c r="AU207" s="8">
        <v>8.59</v>
      </c>
      <c r="AV207" s="8">
        <v>5</v>
      </c>
      <c r="AW207" s="8">
        <v>4</v>
      </c>
      <c r="AX207" s="8">
        <v>3</v>
      </c>
      <c r="AY207">
        <f t="shared" si="18"/>
        <v>30</v>
      </c>
      <c r="AZ207">
        <f t="shared" si="19"/>
        <v>1</v>
      </c>
      <c r="BA207">
        <f t="shared" si="20"/>
        <v>1</v>
      </c>
      <c r="BB207" s="8">
        <f t="shared" si="21"/>
        <v>9.5080000000000009</v>
      </c>
      <c r="BC207" s="8">
        <f>IF(BB207=-9999,-9999,STDEV(U207:AX207))</f>
        <v>3.05308142814707</v>
      </c>
      <c r="BD207" s="8">
        <f t="shared" si="22"/>
        <v>17</v>
      </c>
      <c r="BE207" s="8">
        <f t="shared" si="23"/>
        <v>3</v>
      </c>
    </row>
    <row r="208" spans="1:57" x14ac:dyDescent="0.25">
      <c r="A208">
        <v>8</v>
      </c>
      <c r="B208" t="s">
        <v>8</v>
      </c>
      <c r="C208" t="s">
        <v>472</v>
      </c>
      <c r="D208" t="s">
        <v>348</v>
      </c>
      <c r="E208" t="s">
        <v>473</v>
      </c>
      <c r="F208" t="s">
        <v>378</v>
      </c>
      <c r="G208" t="s">
        <v>803</v>
      </c>
      <c r="H208">
        <v>3206</v>
      </c>
      <c r="I208">
        <v>3206</v>
      </c>
      <c r="J208">
        <v>3206</v>
      </c>
      <c r="K208" t="s">
        <v>378</v>
      </c>
      <c r="L208" t="s">
        <v>378</v>
      </c>
      <c r="M208">
        <v>32</v>
      </c>
      <c r="N208">
        <v>0.93692699999999995</v>
      </c>
      <c r="O208">
        <v>6.5313600000000003</v>
      </c>
      <c r="P208" t="s">
        <v>99</v>
      </c>
      <c r="Q208">
        <v>356010600</v>
      </c>
      <c r="R208" t="s">
        <v>348</v>
      </c>
      <c r="S208" t="s">
        <v>378</v>
      </c>
      <c r="T208">
        <v>6</v>
      </c>
      <c r="U208" s="8">
        <v>33</v>
      </c>
      <c r="V208" s="8">
        <v>42</v>
      </c>
      <c r="W208" s="8">
        <v>45.8</v>
      </c>
      <c r="X208" s="8">
        <v>52.9</v>
      </c>
      <c r="Y208" s="8">
        <v>70.400000000000006</v>
      </c>
      <c r="Z208" s="8">
        <v>67.2</v>
      </c>
      <c r="AA208" s="8">
        <v>33.4</v>
      </c>
      <c r="AB208" s="8">
        <v>47.1</v>
      </c>
      <c r="AC208" s="8">
        <v>49.4</v>
      </c>
      <c r="AD208" s="8">
        <v>39.299999999999997</v>
      </c>
      <c r="AE208" s="8">
        <v>20.100000000000001</v>
      </c>
      <c r="AF208" s="8">
        <v>20.100000000000001</v>
      </c>
      <c r="AG208" s="8">
        <v>27.3</v>
      </c>
      <c r="AH208" s="8">
        <v>29.4</v>
      </c>
      <c r="AI208" s="8">
        <v>32.6</v>
      </c>
      <c r="AJ208" s="8">
        <v>39.700000000000003</v>
      </c>
      <c r="AK208" s="8">
        <v>38.9</v>
      </c>
      <c r="AL208" s="8">
        <v>45.2</v>
      </c>
      <c r="AM208" s="8">
        <v>50.4</v>
      </c>
      <c r="AN208" s="8">
        <v>35</v>
      </c>
      <c r="AO208" s="8">
        <v>27</v>
      </c>
      <c r="AP208" s="8">
        <v>50</v>
      </c>
      <c r="AQ208" s="8">
        <v>54.3</v>
      </c>
      <c r="AR208" s="8">
        <v>56.1</v>
      </c>
      <c r="AS208" s="8">
        <v>56.95</v>
      </c>
      <c r="AT208" s="8">
        <v>16.329999999999998</v>
      </c>
      <c r="AU208" s="8">
        <v>14.08</v>
      </c>
      <c r="AV208" s="8">
        <v>20</v>
      </c>
      <c r="AW208" s="8">
        <v>12</v>
      </c>
      <c r="AX208" s="8">
        <v>8</v>
      </c>
      <c r="AY208">
        <f t="shared" si="18"/>
        <v>30</v>
      </c>
      <c r="AZ208">
        <f t="shared" si="19"/>
        <v>1</v>
      </c>
      <c r="BA208">
        <f t="shared" si="20"/>
        <v>1</v>
      </c>
      <c r="BB208" s="8">
        <f t="shared" si="21"/>
        <v>37.798666666666662</v>
      </c>
      <c r="BC208" s="8">
        <f>IF(BB208=-9999,-9999,STDEV(U208:AX208))</f>
        <v>16.291040214313146</v>
      </c>
      <c r="BD208" s="8">
        <f t="shared" si="22"/>
        <v>70.400000000000006</v>
      </c>
      <c r="BE208" s="8">
        <f t="shared" si="23"/>
        <v>8</v>
      </c>
    </row>
    <row r="209" spans="1:57" x14ac:dyDescent="0.25">
      <c r="A209">
        <v>9</v>
      </c>
      <c r="B209" t="s">
        <v>8</v>
      </c>
      <c r="C209" t="s">
        <v>472</v>
      </c>
      <c r="D209" t="s">
        <v>348</v>
      </c>
      <c r="E209" t="s">
        <v>473</v>
      </c>
      <c r="F209" t="s">
        <v>356</v>
      </c>
      <c r="G209" t="s">
        <v>804</v>
      </c>
      <c r="H209">
        <v>3208</v>
      </c>
      <c r="I209">
        <v>3208</v>
      </c>
      <c r="J209">
        <v>3208</v>
      </c>
      <c r="K209" t="s">
        <v>356</v>
      </c>
      <c r="L209" t="s">
        <v>356</v>
      </c>
      <c r="M209">
        <v>32</v>
      </c>
      <c r="N209">
        <v>1.0282359999999999</v>
      </c>
      <c r="O209">
        <v>6.934469</v>
      </c>
      <c r="P209" t="s">
        <v>99</v>
      </c>
      <c r="Q209">
        <v>356010800</v>
      </c>
      <c r="R209" t="s">
        <v>348</v>
      </c>
      <c r="S209" t="s">
        <v>356</v>
      </c>
      <c r="T209">
        <v>8</v>
      </c>
      <c r="U209" s="8">
        <v>25</v>
      </c>
      <c r="V209" s="8">
        <v>28</v>
      </c>
      <c r="W209" s="8">
        <v>21.5</v>
      </c>
      <c r="X209" s="8">
        <v>26.4</v>
      </c>
      <c r="Y209" s="8">
        <v>31.4</v>
      </c>
      <c r="Z209" s="8">
        <v>34.5</v>
      </c>
      <c r="AA209" s="8">
        <v>34.200000000000003</v>
      </c>
      <c r="AB209" s="8">
        <v>29</v>
      </c>
      <c r="AC209" s="8">
        <v>39</v>
      </c>
      <c r="AD209" s="8">
        <v>20.2</v>
      </c>
      <c r="AE209" s="8">
        <v>15.5</v>
      </c>
      <c r="AF209" s="8">
        <v>20.3</v>
      </c>
      <c r="AG209" s="8">
        <v>23.1</v>
      </c>
      <c r="AH209" s="8">
        <v>20</v>
      </c>
      <c r="AI209" s="8">
        <v>19.600000000000001</v>
      </c>
      <c r="AJ209" s="8">
        <v>21.3</v>
      </c>
      <c r="AK209" s="8">
        <v>27.3</v>
      </c>
      <c r="AL209" s="8">
        <v>36.299999999999997</v>
      </c>
      <c r="AM209" s="8">
        <v>40</v>
      </c>
      <c r="AN209" s="8">
        <v>31.2</v>
      </c>
      <c r="AO209" s="8">
        <v>29</v>
      </c>
      <c r="AP209" s="8">
        <v>51</v>
      </c>
      <c r="AQ209" s="8">
        <v>69.900000000000006</v>
      </c>
      <c r="AR209" s="8">
        <v>63.8</v>
      </c>
      <c r="AS209" s="8">
        <v>64.180000000000007</v>
      </c>
      <c r="AT209" s="8">
        <v>62.13</v>
      </c>
      <c r="AU209" s="8">
        <v>54.53</v>
      </c>
      <c r="AV209" s="8">
        <v>48</v>
      </c>
      <c r="AW209" s="8">
        <v>46</v>
      </c>
      <c r="AX209" s="8">
        <v>46</v>
      </c>
      <c r="AY209">
        <f t="shared" si="18"/>
        <v>30</v>
      </c>
      <c r="AZ209">
        <f t="shared" si="19"/>
        <v>1</v>
      </c>
      <c r="BA209">
        <f t="shared" si="20"/>
        <v>1</v>
      </c>
      <c r="BB209" s="8">
        <f t="shared" si="21"/>
        <v>35.94466666666667</v>
      </c>
      <c r="BC209" s="8">
        <f>IF(BB209=-9999,-9999,STDEV(U209:AX209))</f>
        <v>15.392483999607103</v>
      </c>
      <c r="BD209" s="8">
        <f t="shared" si="22"/>
        <v>69.900000000000006</v>
      </c>
      <c r="BE209" s="8">
        <f t="shared" si="23"/>
        <v>15.5</v>
      </c>
    </row>
    <row r="210" spans="1:57" x14ac:dyDescent="0.25">
      <c r="A210">
        <v>10</v>
      </c>
      <c r="B210" t="s">
        <v>8</v>
      </c>
      <c r="C210" t="s">
        <v>472</v>
      </c>
      <c r="D210" t="s">
        <v>348</v>
      </c>
      <c r="E210" t="s">
        <v>805</v>
      </c>
      <c r="F210" t="s">
        <v>360</v>
      </c>
      <c r="G210" t="s">
        <v>806</v>
      </c>
      <c r="H210">
        <v>3209</v>
      </c>
      <c r="I210">
        <v>3209</v>
      </c>
      <c r="J210">
        <v>3209</v>
      </c>
      <c r="K210" t="s">
        <v>360</v>
      </c>
      <c r="L210" t="s">
        <v>360</v>
      </c>
      <c r="M210">
        <v>32</v>
      </c>
      <c r="N210">
        <v>1.689079</v>
      </c>
      <c r="O210">
        <v>9.9617389999999997</v>
      </c>
      <c r="P210" t="s">
        <v>99</v>
      </c>
      <c r="Q210">
        <v>356010900</v>
      </c>
      <c r="R210" t="s">
        <v>348</v>
      </c>
      <c r="S210" t="s">
        <v>360</v>
      </c>
      <c r="T210">
        <v>9</v>
      </c>
      <c r="U210" s="8">
        <v>26</v>
      </c>
      <c r="V210" s="8">
        <v>30</v>
      </c>
      <c r="W210" s="8">
        <v>28.5</v>
      </c>
      <c r="X210" s="8">
        <v>39.299999999999997</v>
      </c>
      <c r="Y210" s="8">
        <v>32.4</v>
      </c>
      <c r="Z210" s="8">
        <v>37.9</v>
      </c>
      <c r="AA210" s="8">
        <v>33.299999999999997</v>
      </c>
      <c r="AB210" s="8">
        <v>30.2</v>
      </c>
      <c r="AC210" s="8">
        <v>34.5</v>
      </c>
      <c r="AD210" s="8">
        <v>18</v>
      </c>
      <c r="AE210" s="8">
        <v>13.7</v>
      </c>
      <c r="AF210" s="8">
        <v>18.2</v>
      </c>
      <c r="AG210" s="8">
        <v>22.9</v>
      </c>
      <c r="AH210" s="8">
        <v>19.8</v>
      </c>
      <c r="AI210" s="8">
        <v>19.399999999999999</v>
      </c>
      <c r="AJ210" s="8">
        <v>21.2</v>
      </c>
      <c r="AK210" s="8">
        <v>27.1</v>
      </c>
      <c r="AL210" s="8">
        <v>29.3</v>
      </c>
      <c r="AM210" s="8">
        <v>26.4</v>
      </c>
      <c r="AN210" s="8">
        <v>29.1</v>
      </c>
      <c r="AO210" s="8">
        <v>31</v>
      </c>
      <c r="AP210" s="8">
        <v>44</v>
      </c>
      <c r="AQ210" s="8">
        <v>34.799999999999997</v>
      </c>
      <c r="AR210" s="8">
        <v>33.299999999999997</v>
      </c>
      <c r="AS210" s="8">
        <v>36.99</v>
      </c>
      <c r="AT210" s="8">
        <v>38.03</v>
      </c>
      <c r="AU210" s="8">
        <v>32.43</v>
      </c>
      <c r="AV210" s="8">
        <v>35</v>
      </c>
      <c r="AW210" s="8">
        <v>26</v>
      </c>
      <c r="AX210" s="8">
        <v>22</v>
      </c>
      <c r="AY210">
        <f t="shared" si="18"/>
        <v>30</v>
      </c>
      <c r="AZ210">
        <f t="shared" si="19"/>
        <v>1</v>
      </c>
      <c r="BA210">
        <f t="shared" si="20"/>
        <v>1</v>
      </c>
      <c r="BB210" s="8">
        <f t="shared" si="21"/>
        <v>29.024999999999991</v>
      </c>
      <c r="BC210" s="8">
        <f>IF(BB210=-9999,-9999,STDEV(U210:AX210))</f>
        <v>7.3028033115302442</v>
      </c>
      <c r="BD210" s="8">
        <f t="shared" si="22"/>
        <v>44</v>
      </c>
      <c r="BE210" s="8">
        <f t="shared" si="23"/>
        <v>13.7</v>
      </c>
    </row>
    <row r="211" spans="1:57" x14ac:dyDescent="0.25">
      <c r="A211">
        <v>11</v>
      </c>
      <c r="B211" t="s">
        <v>8</v>
      </c>
      <c r="C211" t="s">
        <v>472</v>
      </c>
      <c r="D211" t="s">
        <v>348</v>
      </c>
      <c r="E211" t="s">
        <v>807</v>
      </c>
      <c r="F211" t="s">
        <v>376</v>
      </c>
      <c r="G211" t="s">
        <v>808</v>
      </c>
      <c r="H211">
        <v>3210</v>
      </c>
      <c r="I211">
        <v>3210</v>
      </c>
      <c r="J211">
        <v>3210</v>
      </c>
      <c r="K211" t="s">
        <v>376</v>
      </c>
      <c r="L211" t="s">
        <v>376</v>
      </c>
      <c r="M211">
        <v>32</v>
      </c>
      <c r="N211">
        <v>0.732653</v>
      </c>
      <c r="O211">
        <v>7.0041279999999997</v>
      </c>
      <c r="P211" t="s">
        <v>99</v>
      </c>
      <c r="Q211">
        <v>356011000</v>
      </c>
      <c r="R211" t="s">
        <v>348</v>
      </c>
      <c r="S211" t="s">
        <v>376</v>
      </c>
      <c r="T211">
        <v>10</v>
      </c>
      <c r="U211" s="8">
        <v>36</v>
      </c>
      <c r="V211" s="8">
        <v>35</v>
      </c>
      <c r="W211" s="8">
        <v>26.7</v>
      </c>
      <c r="X211" s="8">
        <v>34.5</v>
      </c>
      <c r="Y211" s="8">
        <v>31.3</v>
      </c>
      <c r="Z211" s="8">
        <v>37.9</v>
      </c>
      <c r="AA211" s="8">
        <v>28.2</v>
      </c>
      <c r="AB211" s="8">
        <v>29.7</v>
      </c>
      <c r="AC211" s="8">
        <v>38.1</v>
      </c>
      <c r="AD211" s="8">
        <v>29.8</v>
      </c>
      <c r="AE211" s="8">
        <v>24.8</v>
      </c>
      <c r="AF211" s="8">
        <v>21.5</v>
      </c>
      <c r="AG211" s="8">
        <v>25.4</v>
      </c>
      <c r="AH211" s="8">
        <v>25.8</v>
      </c>
      <c r="AI211" s="8">
        <v>24.4</v>
      </c>
      <c r="AJ211" s="8">
        <v>30</v>
      </c>
      <c r="AK211" s="8">
        <v>30</v>
      </c>
      <c r="AL211" s="8">
        <v>32.4</v>
      </c>
      <c r="AM211" s="8">
        <v>29.2</v>
      </c>
      <c r="AN211" s="8">
        <v>31.5</v>
      </c>
      <c r="AO211" s="8">
        <v>27</v>
      </c>
      <c r="AP211" s="8">
        <v>27</v>
      </c>
      <c r="AQ211" s="8">
        <v>28.5</v>
      </c>
      <c r="AR211" s="8">
        <v>28.8</v>
      </c>
      <c r="AS211" s="8">
        <v>32.299999999999997</v>
      </c>
      <c r="AT211" s="8">
        <v>35</v>
      </c>
      <c r="AU211" s="8">
        <v>28.32</v>
      </c>
      <c r="AV211" s="8">
        <v>36</v>
      </c>
      <c r="AW211" s="8">
        <v>29</v>
      </c>
      <c r="AX211" s="8">
        <v>17</v>
      </c>
      <c r="AY211">
        <f t="shared" si="18"/>
        <v>30</v>
      </c>
      <c r="AZ211">
        <f t="shared" si="19"/>
        <v>1</v>
      </c>
      <c r="BA211">
        <f t="shared" si="20"/>
        <v>1</v>
      </c>
      <c r="BB211" s="8">
        <f t="shared" si="21"/>
        <v>29.704000000000001</v>
      </c>
      <c r="BC211" s="8">
        <f>IF(BB211=-9999,-9999,STDEV(U211:AX211))</f>
        <v>4.7759957257533028</v>
      </c>
      <c r="BD211" s="8">
        <f t="shared" si="22"/>
        <v>38.1</v>
      </c>
      <c r="BE211" s="8">
        <f t="shared" si="23"/>
        <v>17</v>
      </c>
    </row>
    <row r="212" spans="1:57" x14ac:dyDescent="0.25">
      <c r="A212">
        <v>12</v>
      </c>
      <c r="B212" t="s">
        <v>8</v>
      </c>
      <c r="C212" t="s">
        <v>472</v>
      </c>
      <c r="D212" t="s">
        <v>348</v>
      </c>
      <c r="E212" t="s">
        <v>473</v>
      </c>
      <c r="F212" t="s">
        <v>382</v>
      </c>
      <c r="G212" t="s">
        <v>809</v>
      </c>
      <c r="H212">
        <v>3211</v>
      </c>
      <c r="I212">
        <v>3211</v>
      </c>
      <c r="J212">
        <v>3211</v>
      </c>
      <c r="K212" t="s">
        <v>382</v>
      </c>
      <c r="L212" t="s">
        <v>382</v>
      </c>
      <c r="M212">
        <v>32</v>
      </c>
      <c r="N212">
        <v>1.493725</v>
      </c>
      <c r="O212">
        <v>7.4667269999999997</v>
      </c>
      <c r="P212" t="s">
        <v>99</v>
      </c>
      <c r="Q212">
        <v>356011100</v>
      </c>
      <c r="R212" t="s">
        <v>348</v>
      </c>
      <c r="S212" t="s">
        <v>382</v>
      </c>
      <c r="T212">
        <v>11</v>
      </c>
      <c r="U212" s="8">
        <v>233</v>
      </c>
      <c r="V212" s="8">
        <v>260</v>
      </c>
      <c r="W212" s="8">
        <v>206.3</v>
      </c>
      <c r="X212" s="8">
        <v>230.8</v>
      </c>
      <c r="Y212" s="8">
        <v>281.60000000000002</v>
      </c>
      <c r="Z212" s="8">
        <v>262.5</v>
      </c>
      <c r="AA212" s="8">
        <v>240.2</v>
      </c>
      <c r="AB212" s="8">
        <v>208.2</v>
      </c>
      <c r="AC212" s="8">
        <v>211.6</v>
      </c>
      <c r="AD212" s="8">
        <v>195.1</v>
      </c>
      <c r="AE212" s="8">
        <v>141.6</v>
      </c>
      <c r="AF212" s="8">
        <v>136.19999999999999</v>
      </c>
      <c r="AG212" s="8">
        <v>158.4</v>
      </c>
      <c r="AH212" s="8">
        <v>168.6</v>
      </c>
      <c r="AI212" s="8">
        <v>181.7</v>
      </c>
      <c r="AJ212" s="8">
        <v>179</v>
      </c>
      <c r="AK212" s="8">
        <v>192.7</v>
      </c>
      <c r="AL212" s="8">
        <v>202.6</v>
      </c>
      <c r="AM212" s="8">
        <v>179.6</v>
      </c>
      <c r="AN212" s="8">
        <v>191.7</v>
      </c>
      <c r="AO212" s="8">
        <v>184</v>
      </c>
      <c r="AP212" s="8">
        <v>216</v>
      </c>
      <c r="AQ212" s="8">
        <v>296.5</v>
      </c>
      <c r="AR212" s="8">
        <v>292</v>
      </c>
      <c r="AS212" s="8">
        <v>303.77</v>
      </c>
      <c r="AT212" s="8">
        <v>337.76</v>
      </c>
      <c r="AU212" s="8">
        <v>344.33</v>
      </c>
      <c r="AV212" s="8">
        <v>330</v>
      </c>
      <c r="AW212" s="8">
        <v>324</v>
      </c>
      <c r="AX212" s="8">
        <v>326</v>
      </c>
      <c r="AY212">
        <f t="shared" si="18"/>
        <v>30</v>
      </c>
      <c r="AZ212">
        <f t="shared" si="19"/>
        <v>1</v>
      </c>
      <c r="BA212">
        <f t="shared" si="20"/>
        <v>1</v>
      </c>
      <c r="BB212" s="8">
        <f t="shared" si="21"/>
        <v>233.85866666666661</v>
      </c>
      <c r="BC212" s="8">
        <f>IF(BB212=-9999,-9999,STDEV(U212:AX212))</f>
        <v>62.208672792262085</v>
      </c>
      <c r="BD212" s="8">
        <f t="shared" si="22"/>
        <v>344.33</v>
      </c>
      <c r="BE212" s="8">
        <f t="shared" si="23"/>
        <v>136.19999999999999</v>
      </c>
    </row>
    <row r="213" spans="1:57" x14ac:dyDescent="0.25">
      <c r="A213">
        <v>13</v>
      </c>
      <c r="B213" t="s">
        <v>8</v>
      </c>
      <c r="C213" t="s">
        <v>472</v>
      </c>
      <c r="D213" t="s">
        <v>348</v>
      </c>
      <c r="E213" t="s">
        <v>810</v>
      </c>
      <c r="F213" t="s">
        <v>374</v>
      </c>
      <c r="G213" t="s">
        <v>811</v>
      </c>
      <c r="H213">
        <v>3212</v>
      </c>
      <c r="I213">
        <v>3212</v>
      </c>
      <c r="J213">
        <v>3212</v>
      </c>
      <c r="K213" t="s">
        <v>374</v>
      </c>
      <c r="L213" t="s">
        <v>374</v>
      </c>
      <c r="M213">
        <v>32</v>
      </c>
      <c r="N213">
        <v>1.5698430000000001</v>
      </c>
      <c r="O213">
        <v>8.2581100000000003</v>
      </c>
      <c r="P213" t="s">
        <v>99</v>
      </c>
      <c r="Q213">
        <v>356011200</v>
      </c>
      <c r="R213" t="s">
        <v>348</v>
      </c>
      <c r="S213" t="s">
        <v>374</v>
      </c>
      <c r="T213">
        <v>12</v>
      </c>
      <c r="U213" s="8">
        <v>135</v>
      </c>
      <c r="V213" s="8">
        <v>122</v>
      </c>
      <c r="W213" s="8">
        <v>118.3</v>
      </c>
      <c r="X213" s="8">
        <v>127.7</v>
      </c>
      <c r="Y213" s="8">
        <v>158.9</v>
      </c>
      <c r="Z213" s="8">
        <v>202.6</v>
      </c>
      <c r="AA213" s="8">
        <v>191</v>
      </c>
      <c r="AB213" s="8">
        <v>98.1</v>
      </c>
      <c r="AC213" s="8">
        <v>107</v>
      </c>
      <c r="AD213" s="8">
        <v>92.7</v>
      </c>
      <c r="AE213" s="8">
        <v>72.900000000000006</v>
      </c>
      <c r="AF213" s="8">
        <v>90.4</v>
      </c>
      <c r="AG213" s="8">
        <v>118.3</v>
      </c>
      <c r="AH213" s="8">
        <v>143.6</v>
      </c>
      <c r="AI213" s="8">
        <v>151</v>
      </c>
      <c r="AJ213" s="8">
        <v>167.2</v>
      </c>
      <c r="AK213" s="8">
        <v>177</v>
      </c>
      <c r="AL213" s="8">
        <v>151.30000000000001</v>
      </c>
      <c r="AM213" s="8">
        <v>171.6</v>
      </c>
      <c r="AN213" s="8">
        <v>152.30000000000001</v>
      </c>
      <c r="AO213" s="8">
        <v>114</v>
      </c>
      <c r="AP213" s="8">
        <v>103</v>
      </c>
      <c r="AQ213" s="8">
        <v>167.8</v>
      </c>
      <c r="AR213" s="8">
        <v>173.9</v>
      </c>
      <c r="AS213" s="8">
        <v>186.88</v>
      </c>
      <c r="AT213" s="8">
        <v>208.8</v>
      </c>
      <c r="AU213" s="8">
        <v>153.27000000000001</v>
      </c>
      <c r="AV213" s="8">
        <v>145</v>
      </c>
      <c r="AW213" s="8">
        <v>140</v>
      </c>
      <c r="AX213" s="8">
        <v>137</v>
      </c>
      <c r="AY213">
        <f t="shared" si="18"/>
        <v>30</v>
      </c>
      <c r="AZ213">
        <f t="shared" si="19"/>
        <v>1</v>
      </c>
      <c r="BA213">
        <f t="shared" si="20"/>
        <v>1</v>
      </c>
      <c r="BB213" s="8">
        <f t="shared" si="21"/>
        <v>142.61833333333337</v>
      </c>
      <c r="BC213" s="8">
        <f>IF(BB213=-9999,-9999,STDEV(U213:AX213))</f>
        <v>34.634294951414823</v>
      </c>
      <c r="BD213" s="8">
        <f t="shared" si="22"/>
        <v>208.8</v>
      </c>
      <c r="BE213" s="8">
        <f t="shared" si="23"/>
        <v>72.900000000000006</v>
      </c>
    </row>
    <row r="214" spans="1:57" x14ac:dyDescent="0.25">
      <c r="A214">
        <v>14</v>
      </c>
      <c r="B214" t="s">
        <v>8</v>
      </c>
      <c r="C214" t="s">
        <v>472</v>
      </c>
      <c r="D214" t="s">
        <v>348</v>
      </c>
      <c r="E214" t="s">
        <v>813</v>
      </c>
      <c r="F214" t="s">
        <v>366</v>
      </c>
      <c r="G214" t="s">
        <v>814</v>
      </c>
      <c r="H214">
        <v>3213</v>
      </c>
      <c r="I214">
        <v>3213</v>
      </c>
      <c r="J214">
        <v>3213</v>
      </c>
      <c r="K214" t="s">
        <v>366</v>
      </c>
      <c r="L214" t="s">
        <v>366</v>
      </c>
      <c r="M214">
        <v>32</v>
      </c>
      <c r="N214">
        <v>0.81022899999999998</v>
      </c>
      <c r="O214">
        <v>6.4105080000000001</v>
      </c>
      <c r="P214" t="s">
        <v>99</v>
      </c>
      <c r="Q214">
        <v>356011300</v>
      </c>
      <c r="R214" t="s">
        <v>348</v>
      </c>
      <c r="S214" t="s">
        <v>366</v>
      </c>
      <c r="T214">
        <v>13</v>
      </c>
      <c r="U214" s="8">
        <v>7</v>
      </c>
      <c r="V214" s="8">
        <v>8</v>
      </c>
      <c r="W214" s="8">
        <v>9.6</v>
      </c>
      <c r="X214" s="8">
        <v>8.9</v>
      </c>
      <c r="Y214" s="8">
        <v>9.6</v>
      </c>
      <c r="Z214" s="8">
        <v>10.1</v>
      </c>
      <c r="AA214" s="8">
        <v>12.5</v>
      </c>
      <c r="AB214" s="8">
        <v>4.5</v>
      </c>
      <c r="AC214" s="8">
        <v>5.2</v>
      </c>
      <c r="AD214" s="8">
        <v>4.7</v>
      </c>
      <c r="AE214" s="8">
        <v>2.8</v>
      </c>
      <c r="AF214" s="8">
        <v>2</v>
      </c>
      <c r="AG214" s="8">
        <v>2.6</v>
      </c>
      <c r="AH214" s="8">
        <v>2.2999999999999998</v>
      </c>
      <c r="AI214" s="8">
        <v>2.2000000000000002</v>
      </c>
      <c r="AJ214" s="8">
        <v>2.4</v>
      </c>
      <c r="AK214" s="8">
        <v>3.1</v>
      </c>
      <c r="AL214" s="8">
        <v>3.4</v>
      </c>
      <c r="AM214" s="8">
        <v>4.0999999999999996</v>
      </c>
      <c r="AN214" s="8">
        <v>3.4</v>
      </c>
      <c r="AO214" s="8">
        <v>4</v>
      </c>
      <c r="AP214" s="8">
        <v>3</v>
      </c>
      <c r="AQ214" s="8">
        <v>5.6</v>
      </c>
      <c r="AR214" s="8">
        <v>5.0999999999999996</v>
      </c>
      <c r="AS214" s="8">
        <v>10.76</v>
      </c>
      <c r="AT214" s="8">
        <v>8.9700000000000006</v>
      </c>
      <c r="AU214" s="8">
        <v>7.8</v>
      </c>
      <c r="AV214" s="8">
        <v>7</v>
      </c>
      <c r="AW214" s="8">
        <v>7</v>
      </c>
      <c r="AX214" s="8">
        <v>7</v>
      </c>
      <c r="AY214">
        <f t="shared" si="18"/>
        <v>30</v>
      </c>
      <c r="AZ214">
        <f t="shared" si="19"/>
        <v>1</v>
      </c>
      <c r="BA214">
        <f t="shared" si="20"/>
        <v>1</v>
      </c>
      <c r="BB214" s="8">
        <f t="shared" si="21"/>
        <v>5.8209999999999997</v>
      </c>
      <c r="BC214" s="8">
        <f>IF(BB214=-9999,-9999,STDEV(U214:AX214))</f>
        <v>2.9834443760237228</v>
      </c>
      <c r="BD214" s="8">
        <f t="shared" si="22"/>
        <v>12.5</v>
      </c>
      <c r="BE214" s="8">
        <f t="shared" si="23"/>
        <v>2</v>
      </c>
    </row>
    <row r="215" spans="1:57" x14ac:dyDescent="0.25">
      <c r="A215">
        <v>15</v>
      </c>
      <c r="B215" t="s">
        <v>8</v>
      </c>
      <c r="C215" t="s">
        <v>472</v>
      </c>
      <c r="D215" t="s">
        <v>348</v>
      </c>
      <c r="E215" t="s">
        <v>473</v>
      </c>
      <c r="F215" t="s">
        <v>369</v>
      </c>
      <c r="G215" t="s">
        <v>815</v>
      </c>
      <c r="H215">
        <v>3214</v>
      </c>
      <c r="I215">
        <v>3214</v>
      </c>
      <c r="J215">
        <v>3214</v>
      </c>
      <c r="K215" t="s">
        <v>369</v>
      </c>
      <c r="L215" t="s">
        <v>369</v>
      </c>
      <c r="M215">
        <v>32</v>
      </c>
      <c r="N215">
        <v>1.2186900000000001</v>
      </c>
      <c r="O215">
        <v>6.1535950000000001</v>
      </c>
      <c r="P215" t="s">
        <v>99</v>
      </c>
      <c r="Q215">
        <v>356011400</v>
      </c>
      <c r="R215" t="s">
        <v>348</v>
      </c>
      <c r="S215" t="s">
        <v>369</v>
      </c>
      <c r="T215">
        <v>14</v>
      </c>
      <c r="U215" s="8">
        <v>66</v>
      </c>
      <c r="V215" s="8">
        <v>70</v>
      </c>
      <c r="W215" s="8">
        <v>78.599999999999994</v>
      </c>
      <c r="X215" s="8">
        <v>74.099999999999994</v>
      </c>
      <c r="Y215" s="8">
        <v>84.4</v>
      </c>
      <c r="Z215" s="8">
        <v>91.1</v>
      </c>
      <c r="AA215" s="8">
        <v>82.6</v>
      </c>
      <c r="AB215" s="8">
        <v>52.9</v>
      </c>
      <c r="AC215" s="8">
        <v>56.9</v>
      </c>
      <c r="AD215" s="8">
        <v>42.3</v>
      </c>
      <c r="AE215" s="8">
        <v>52.8</v>
      </c>
      <c r="AF215" s="8">
        <v>53</v>
      </c>
      <c r="AG215" s="8">
        <v>53.4</v>
      </c>
      <c r="AH215" s="8">
        <v>67.099999999999994</v>
      </c>
      <c r="AI215" s="8">
        <v>45.3</v>
      </c>
      <c r="AJ215" s="8">
        <v>49.3</v>
      </c>
      <c r="AK215" s="8">
        <v>50</v>
      </c>
      <c r="AL215" s="8">
        <v>54.1</v>
      </c>
      <c r="AM215" s="8">
        <v>58.3</v>
      </c>
      <c r="AN215" s="8">
        <v>42.7</v>
      </c>
      <c r="AO215" s="8">
        <v>44</v>
      </c>
      <c r="AP215" s="8">
        <v>55</v>
      </c>
      <c r="AQ215" s="8">
        <v>49.8</v>
      </c>
      <c r="AR215" s="8">
        <v>63.4</v>
      </c>
      <c r="AS215" s="8">
        <v>67.459999999999994</v>
      </c>
      <c r="AT215" s="8">
        <v>71.03</v>
      </c>
      <c r="AU215" s="8">
        <v>64.239999999999995</v>
      </c>
      <c r="AV215" s="8">
        <v>66</v>
      </c>
      <c r="AW215" s="8">
        <v>53</v>
      </c>
      <c r="AX215" s="8">
        <v>54</v>
      </c>
      <c r="AY215">
        <f t="shared" si="18"/>
        <v>30</v>
      </c>
      <c r="AZ215">
        <f t="shared" si="19"/>
        <v>1</v>
      </c>
      <c r="BA215">
        <f t="shared" si="20"/>
        <v>1</v>
      </c>
      <c r="BB215" s="8">
        <f t="shared" si="21"/>
        <v>60.42766666666666</v>
      </c>
      <c r="BC215" s="8">
        <f>IF(BB215=-9999,-9999,STDEV(U215:AX215))</f>
        <v>12.86158827627855</v>
      </c>
      <c r="BD215" s="8">
        <f t="shared" si="22"/>
        <v>91.1</v>
      </c>
      <c r="BE215" s="8">
        <f t="shared" si="23"/>
        <v>42.3</v>
      </c>
    </row>
    <row r="216" spans="1:57" x14ac:dyDescent="0.25">
      <c r="A216">
        <v>16</v>
      </c>
      <c r="B216" t="s">
        <v>8</v>
      </c>
      <c r="C216" t="s">
        <v>472</v>
      </c>
      <c r="D216" t="s">
        <v>348</v>
      </c>
      <c r="E216" t="s">
        <v>473</v>
      </c>
      <c r="F216" t="s">
        <v>390</v>
      </c>
      <c r="G216" t="s">
        <v>816</v>
      </c>
      <c r="H216">
        <v>3215</v>
      </c>
      <c r="I216">
        <v>3215</v>
      </c>
      <c r="J216">
        <v>3215</v>
      </c>
      <c r="K216" t="s">
        <v>390</v>
      </c>
      <c r="L216" t="s">
        <v>390</v>
      </c>
      <c r="M216">
        <v>32</v>
      </c>
      <c r="N216">
        <v>1.1021669999999999</v>
      </c>
      <c r="O216">
        <v>5.9240029999999999</v>
      </c>
      <c r="P216" t="s">
        <v>99</v>
      </c>
      <c r="Q216">
        <v>356011500</v>
      </c>
      <c r="R216" t="s">
        <v>348</v>
      </c>
      <c r="S216" t="s">
        <v>390</v>
      </c>
      <c r="T216">
        <v>15</v>
      </c>
      <c r="U216" s="8">
        <v>26</v>
      </c>
      <c r="V216" s="8">
        <v>25</v>
      </c>
      <c r="W216" s="8">
        <v>10.7</v>
      </c>
      <c r="X216" s="8">
        <v>20.5</v>
      </c>
      <c r="Y216" s="8">
        <v>24.8</v>
      </c>
      <c r="Z216" s="8">
        <v>21.8</v>
      </c>
      <c r="AA216" s="8">
        <v>14.8</v>
      </c>
      <c r="AB216" s="8">
        <v>22.7</v>
      </c>
      <c r="AC216" s="8">
        <v>33.4</v>
      </c>
      <c r="AD216" s="8">
        <v>29.5</v>
      </c>
      <c r="AE216" s="8">
        <v>20.8</v>
      </c>
      <c r="AF216" s="8">
        <v>17.600000000000001</v>
      </c>
      <c r="AG216" s="8">
        <v>22.4</v>
      </c>
      <c r="AH216" s="8">
        <v>23.2</v>
      </c>
      <c r="AI216" s="8">
        <v>23.7</v>
      </c>
      <c r="AJ216" s="8">
        <v>32.4</v>
      </c>
      <c r="AK216" s="8">
        <v>26.5</v>
      </c>
      <c r="AL216" s="8">
        <v>28.7</v>
      </c>
      <c r="AM216" s="8">
        <v>37.299999999999997</v>
      </c>
      <c r="AN216" s="8">
        <v>40</v>
      </c>
      <c r="AO216" s="8">
        <v>47</v>
      </c>
      <c r="AP216" s="8">
        <v>67</v>
      </c>
      <c r="AQ216" s="8">
        <v>62</v>
      </c>
      <c r="AR216" s="8">
        <v>54.6</v>
      </c>
      <c r="AS216" s="8">
        <v>41.56</v>
      </c>
      <c r="AT216" s="8">
        <v>46.38</v>
      </c>
      <c r="AU216" s="8">
        <v>36.96</v>
      </c>
      <c r="AV216" s="8">
        <v>36</v>
      </c>
      <c r="AW216" s="8">
        <v>32</v>
      </c>
      <c r="AX216" s="8">
        <v>27</v>
      </c>
      <c r="AY216">
        <f t="shared" si="18"/>
        <v>30</v>
      </c>
      <c r="AZ216">
        <f t="shared" si="19"/>
        <v>1</v>
      </c>
      <c r="BA216">
        <f t="shared" si="20"/>
        <v>1</v>
      </c>
      <c r="BB216" s="8">
        <f t="shared" si="21"/>
        <v>31.743333333333336</v>
      </c>
      <c r="BC216" s="8">
        <f>IF(BB216=-9999,-9999,STDEV(U216:AX216))</f>
        <v>13.319163361250501</v>
      </c>
      <c r="BD216" s="8">
        <f t="shared" si="22"/>
        <v>67</v>
      </c>
      <c r="BE216" s="8">
        <f t="shared" si="23"/>
        <v>10.7</v>
      </c>
    </row>
    <row r="217" spans="1:57" x14ac:dyDescent="0.25">
      <c r="A217">
        <v>17</v>
      </c>
      <c r="B217" t="s">
        <v>8</v>
      </c>
      <c r="C217" t="s">
        <v>472</v>
      </c>
      <c r="D217" t="s">
        <v>348</v>
      </c>
      <c r="E217" t="s">
        <v>473</v>
      </c>
      <c r="F217" t="s">
        <v>357</v>
      </c>
      <c r="G217" t="s">
        <v>817</v>
      </c>
      <c r="H217">
        <v>3216</v>
      </c>
      <c r="I217">
        <v>3216</v>
      </c>
      <c r="J217">
        <v>3216</v>
      </c>
      <c r="K217" t="s">
        <v>357</v>
      </c>
      <c r="L217" t="s">
        <v>357</v>
      </c>
      <c r="M217">
        <v>32</v>
      </c>
      <c r="N217">
        <v>0.58338699999999999</v>
      </c>
      <c r="O217">
        <v>4.3594970000000002</v>
      </c>
      <c r="P217" t="s">
        <v>99</v>
      </c>
      <c r="Q217">
        <v>356011600</v>
      </c>
      <c r="R217" t="s">
        <v>348</v>
      </c>
      <c r="S217" t="s">
        <v>357</v>
      </c>
      <c r="T217">
        <v>16</v>
      </c>
      <c r="U217" s="8">
        <v>11</v>
      </c>
      <c r="V217" s="8">
        <v>8</v>
      </c>
      <c r="W217" s="8">
        <v>8.4</v>
      </c>
      <c r="X217" s="8">
        <v>9.4</v>
      </c>
      <c r="Y217" s="8">
        <v>10.5</v>
      </c>
      <c r="Z217" s="8">
        <v>12.5</v>
      </c>
      <c r="AA217" s="8">
        <v>12.2</v>
      </c>
      <c r="AB217" s="8">
        <v>9.9</v>
      </c>
      <c r="AC217" s="8">
        <v>13.1</v>
      </c>
      <c r="AD217" s="8">
        <v>14</v>
      </c>
      <c r="AE217" s="8">
        <v>8.8000000000000007</v>
      </c>
      <c r="AF217" s="8">
        <v>6.7</v>
      </c>
      <c r="AG217" s="8">
        <v>9.9</v>
      </c>
      <c r="AH217" s="8">
        <v>8.5</v>
      </c>
      <c r="AI217" s="8">
        <v>8.4</v>
      </c>
      <c r="AJ217" s="8">
        <v>9.1</v>
      </c>
      <c r="AK217" s="8">
        <v>11.7</v>
      </c>
      <c r="AL217" s="8">
        <v>12.6</v>
      </c>
      <c r="AM217" s="8">
        <v>11.6</v>
      </c>
      <c r="AN217" s="8">
        <v>6.3</v>
      </c>
      <c r="AO217" s="8">
        <v>4</v>
      </c>
      <c r="AP217" s="8">
        <v>7</v>
      </c>
      <c r="AQ217" s="8">
        <v>22.3</v>
      </c>
      <c r="AR217" s="8">
        <v>13.4</v>
      </c>
      <c r="AS217" s="8">
        <v>9.81</v>
      </c>
      <c r="AT217" s="8">
        <v>6.86</v>
      </c>
      <c r="AU217" s="8">
        <v>8.19</v>
      </c>
      <c r="AV217" s="8">
        <v>8</v>
      </c>
      <c r="AW217" s="8">
        <v>6</v>
      </c>
      <c r="AX217" s="8">
        <v>9</v>
      </c>
      <c r="AY217">
        <f t="shared" si="18"/>
        <v>30</v>
      </c>
      <c r="AZ217">
        <f t="shared" si="19"/>
        <v>1</v>
      </c>
      <c r="BA217">
        <f t="shared" si="20"/>
        <v>1</v>
      </c>
      <c r="BB217" s="8">
        <f t="shared" si="21"/>
        <v>9.9053333333333349</v>
      </c>
      <c r="BC217" s="8">
        <f>IF(BB217=-9999,-9999,STDEV(U217:AX217))</f>
        <v>3.3758418958457033</v>
      </c>
      <c r="BD217" s="8">
        <f t="shared" si="22"/>
        <v>22.3</v>
      </c>
      <c r="BE217" s="8">
        <f t="shared" si="23"/>
        <v>4</v>
      </c>
    </row>
    <row r="218" spans="1:57" x14ac:dyDescent="0.25">
      <c r="A218">
        <v>20</v>
      </c>
      <c r="B218" t="s">
        <v>8</v>
      </c>
      <c r="C218" t="s">
        <v>472</v>
      </c>
      <c r="D218" t="s">
        <v>348</v>
      </c>
      <c r="E218" t="s">
        <v>818</v>
      </c>
      <c r="F218" t="s">
        <v>353</v>
      </c>
      <c r="G218" t="s">
        <v>819</v>
      </c>
      <c r="H218">
        <v>3219</v>
      </c>
      <c r="I218">
        <v>3219</v>
      </c>
      <c r="J218">
        <v>3219</v>
      </c>
      <c r="K218" t="s">
        <v>353</v>
      </c>
      <c r="L218" t="s">
        <v>353</v>
      </c>
      <c r="M218">
        <v>32</v>
      </c>
      <c r="N218">
        <v>0.53309899999999999</v>
      </c>
      <c r="O218">
        <v>5.0471550000000001</v>
      </c>
      <c r="P218" t="s">
        <v>99</v>
      </c>
      <c r="Q218">
        <v>356011900</v>
      </c>
      <c r="R218" t="s">
        <v>348</v>
      </c>
      <c r="S218" t="s">
        <v>353</v>
      </c>
      <c r="T218">
        <v>18</v>
      </c>
      <c r="U218" s="8">
        <v>56</v>
      </c>
      <c r="V218" s="8">
        <v>67</v>
      </c>
      <c r="W218" s="8">
        <v>69.900000000000006</v>
      </c>
      <c r="X218" s="8">
        <v>66.2</v>
      </c>
      <c r="Y218" s="8">
        <v>68.2</v>
      </c>
      <c r="Z218" s="8">
        <v>67.400000000000006</v>
      </c>
      <c r="AA218" s="8">
        <v>65.8</v>
      </c>
      <c r="AB218" s="8">
        <v>69.7</v>
      </c>
      <c r="AC218" s="8">
        <v>79.7</v>
      </c>
      <c r="AD218" s="8">
        <v>63.4</v>
      </c>
      <c r="AE218" s="8">
        <v>41.4</v>
      </c>
      <c r="AF218" s="8">
        <v>42.7</v>
      </c>
      <c r="AG218" s="8">
        <v>35.6</v>
      </c>
      <c r="AH218" s="8">
        <v>45.2</v>
      </c>
      <c r="AI218" s="8">
        <v>57.5</v>
      </c>
      <c r="AJ218" s="8">
        <v>65.5</v>
      </c>
      <c r="AK218" s="8">
        <v>69.900000000000006</v>
      </c>
      <c r="AL218" s="8">
        <v>73.3</v>
      </c>
      <c r="AM218" s="8">
        <v>74.7</v>
      </c>
      <c r="AN218" s="8">
        <v>66.099999999999994</v>
      </c>
      <c r="AO218" s="8">
        <v>93</v>
      </c>
      <c r="AP218" s="8">
        <v>96</v>
      </c>
      <c r="AQ218" s="8">
        <v>90.8</v>
      </c>
      <c r="AR218" s="8">
        <v>90</v>
      </c>
      <c r="AS218" s="8">
        <v>86.87</v>
      </c>
      <c r="AT218" s="8">
        <v>48.78</v>
      </c>
      <c r="AU218" s="8">
        <v>56.52</v>
      </c>
      <c r="AV218" s="8">
        <v>52</v>
      </c>
      <c r="AW218" s="8">
        <v>48</v>
      </c>
      <c r="AX218" s="8">
        <v>49</v>
      </c>
      <c r="AY218">
        <f t="shared" si="18"/>
        <v>30</v>
      </c>
      <c r="AZ218">
        <f t="shared" si="19"/>
        <v>1</v>
      </c>
      <c r="BA218">
        <f t="shared" si="20"/>
        <v>1</v>
      </c>
      <c r="BB218" s="8">
        <f t="shared" si="21"/>
        <v>65.205666666666659</v>
      </c>
      <c r="BC218" s="8">
        <f>IF(BB218=-9999,-9999,STDEV(U218:AX218))</f>
        <v>16.065433804704249</v>
      </c>
      <c r="BD218" s="8">
        <f t="shared" si="22"/>
        <v>96</v>
      </c>
      <c r="BE218" s="8">
        <f t="shared" si="23"/>
        <v>35.6</v>
      </c>
    </row>
    <row r="219" spans="1:57" x14ac:dyDescent="0.25">
      <c r="A219">
        <v>21</v>
      </c>
      <c r="B219" t="s">
        <v>8</v>
      </c>
      <c r="C219" t="s">
        <v>472</v>
      </c>
      <c r="D219" t="s">
        <v>348</v>
      </c>
      <c r="E219" t="s">
        <v>820</v>
      </c>
      <c r="F219" t="s">
        <v>362</v>
      </c>
      <c r="G219" t="s">
        <v>821</v>
      </c>
      <c r="H219">
        <v>3220</v>
      </c>
      <c r="I219">
        <v>3220</v>
      </c>
      <c r="J219">
        <v>3220</v>
      </c>
      <c r="K219" t="s">
        <v>362</v>
      </c>
      <c r="L219" t="s">
        <v>362</v>
      </c>
      <c r="M219">
        <v>32</v>
      </c>
      <c r="N219">
        <v>0.95140499999999995</v>
      </c>
      <c r="O219">
        <v>7.3073680000000003</v>
      </c>
      <c r="P219" t="s">
        <v>99</v>
      </c>
      <c r="Q219">
        <v>356012000</v>
      </c>
      <c r="R219" t="s">
        <v>348</v>
      </c>
      <c r="S219" t="s">
        <v>362</v>
      </c>
      <c r="T219">
        <v>19</v>
      </c>
      <c r="U219" s="8">
        <v>41</v>
      </c>
      <c r="V219" s="8">
        <v>48</v>
      </c>
      <c r="W219" s="8">
        <v>52.9</v>
      </c>
      <c r="X219" s="8">
        <v>54.7</v>
      </c>
      <c r="Y219" s="8">
        <v>59.1</v>
      </c>
      <c r="Z219" s="8">
        <v>60.4</v>
      </c>
      <c r="AA219" s="8">
        <v>59.4</v>
      </c>
      <c r="AB219" s="8">
        <v>55.6</v>
      </c>
      <c r="AC219" s="8">
        <v>63.1</v>
      </c>
      <c r="AD219" s="8">
        <v>56.2</v>
      </c>
      <c r="AE219" s="8">
        <v>45.4</v>
      </c>
      <c r="AF219" s="8">
        <v>49.7</v>
      </c>
      <c r="AG219" s="8">
        <v>44.7</v>
      </c>
      <c r="AH219" s="8">
        <v>42.4</v>
      </c>
      <c r="AI219" s="8">
        <v>45</v>
      </c>
      <c r="AJ219" s="8">
        <v>47.8</v>
      </c>
      <c r="AK219" s="8">
        <v>55.5</v>
      </c>
      <c r="AL219" s="8">
        <v>59</v>
      </c>
      <c r="AM219" s="8">
        <v>60.3</v>
      </c>
      <c r="AN219" s="8">
        <v>55.3</v>
      </c>
      <c r="AO219" s="8">
        <v>73</v>
      </c>
      <c r="AP219" s="8">
        <v>69</v>
      </c>
      <c r="AQ219" s="8">
        <v>76.900000000000006</v>
      </c>
      <c r="AR219" s="8">
        <v>75.2</v>
      </c>
      <c r="AS219" s="8">
        <v>76.97</v>
      </c>
      <c r="AT219" s="8">
        <v>33.56</v>
      </c>
      <c r="AU219" s="8">
        <v>33.5</v>
      </c>
      <c r="AV219" s="8">
        <v>29</v>
      </c>
      <c r="AW219" s="8">
        <v>27</v>
      </c>
      <c r="AX219" s="8">
        <v>30</v>
      </c>
      <c r="AY219">
        <f t="shared" si="18"/>
        <v>30</v>
      </c>
      <c r="AZ219">
        <f t="shared" si="19"/>
        <v>1</v>
      </c>
      <c r="BA219">
        <f t="shared" si="20"/>
        <v>1</v>
      </c>
      <c r="BB219" s="8">
        <f t="shared" si="21"/>
        <v>52.654333333333334</v>
      </c>
      <c r="BC219" s="8">
        <f>IF(BB219=-9999,-9999,STDEV(U219:AX219))</f>
        <v>14.014524407478655</v>
      </c>
      <c r="BD219" s="8">
        <f t="shared" si="22"/>
        <v>76.97</v>
      </c>
      <c r="BE219" s="8">
        <f t="shared" si="23"/>
        <v>27</v>
      </c>
    </row>
    <row r="220" spans="1:57" x14ac:dyDescent="0.25">
      <c r="A220">
        <v>23</v>
      </c>
      <c r="B220" t="s">
        <v>8</v>
      </c>
      <c r="C220" t="s">
        <v>472</v>
      </c>
      <c r="D220" t="s">
        <v>348</v>
      </c>
      <c r="E220" t="s">
        <v>473</v>
      </c>
      <c r="F220" t="s">
        <v>359</v>
      </c>
      <c r="G220" t="s">
        <v>823</v>
      </c>
      <c r="H220">
        <v>3222</v>
      </c>
      <c r="I220">
        <v>3222</v>
      </c>
      <c r="J220">
        <v>3222</v>
      </c>
      <c r="K220" t="s">
        <v>359</v>
      </c>
      <c r="L220" t="s">
        <v>359</v>
      </c>
      <c r="M220">
        <v>32</v>
      </c>
      <c r="N220">
        <v>1.095836</v>
      </c>
      <c r="O220">
        <v>7.448887</v>
      </c>
      <c r="P220" t="s">
        <v>99</v>
      </c>
      <c r="Q220">
        <v>356012200</v>
      </c>
      <c r="R220" t="s">
        <v>348</v>
      </c>
      <c r="S220" t="s">
        <v>359</v>
      </c>
      <c r="T220">
        <v>21</v>
      </c>
      <c r="U220" s="8">
        <v>37</v>
      </c>
      <c r="V220" s="8">
        <v>39</v>
      </c>
      <c r="W220" s="8">
        <v>35.9</v>
      </c>
      <c r="X220" s="8">
        <v>42.5</v>
      </c>
      <c r="Y220" s="8">
        <v>50.1</v>
      </c>
      <c r="Z220" s="8">
        <v>50.4</v>
      </c>
      <c r="AA220" s="8">
        <v>46</v>
      </c>
      <c r="AB220" s="8">
        <v>49.4</v>
      </c>
      <c r="AC220" s="8">
        <v>49</v>
      </c>
      <c r="AD220" s="8">
        <v>24</v>
      </c>
      <c r="AE220" s="8">
        <v>12.6</v>
      </c>
      <c r="AF220" s="8">
        <v>18.5</v>
      </c>
      <c r="AG220" s="8">
        <v>35.700000000000003</v>
      </c>
      <c r="AH220" s="8">
        <v>35</v>
      </c>
      <c r="AI220" s="8">
        <v>30.2</v>
      </c>
      <c r="AJ220" s="8">
        <v>46.5</v>
      </c>
      <c r="AK220" s="8">
        <v>63.5</v>
      </c>
      <c r="AL220" s="8">
        <v>68</v>
      </c>
      <c r="AM220" s="8">
        <v>74.900000000000006</v>
      </c>
      <c r="AN220" s="8">
        <v>57.3</v>
      </c>
      <c r="AO220" s="8">
        <v>63</v>
      </c>
      <c r="AP220" s="8">
        <v>67</v>
      </c>
      <c r="AQ220" s="8">
        <v>81.8</v>
      </c>
      <c r="AR220" s="8">
        <v>89</v>
      </c>
      <c r="AS220" s="8">
        <v>103.03</v>
      </c>
      <c r="AT220" s="8">
        <v>99.23</v>
      </c>
      <c r="AU220" s="8">
        <v>79.180000000000007</v>
      </c>
      <c r="AV220" s="8">
        <v>85</v>
      </c>
      <c r="AW220" s="8">
        <v>80</v>
      </c>
      <c r="AX220" s="8">
        <v>76</v>
      </c>
      <c r="AY220">
        <f t="shared" si="18"/>
        <v>30</v>
      </c>
      <c r="AZ220">
        <f t="shared" si="19"/>
        <v>1</v>
      </c>
      <c r="BA220">
        <f t="shared" si="20"/>
        <v>1</v>
      </c>
      <c r="BB220" s="8">
        <f t="shared" si="21"/>
        <v>56.291333333333334</v>
      </c>
      <c r="BC220" s="8">
        <f>IF(BB220=-9999,-9999,STDEV(U220:AX220))</f>
        <v>23.732699649295668</v>
      </c>
      <c r="BD220" s="8">
        <f t="shared" si="22"/>
        <v>103.03</v>
      </c>
      <c r="BE220" s="8">
        <f t="shared" si="23"/>
        <v>12.6</v>
      </c>
    </row>
    <row r="221" spans="1:57" x14ac:dyDescent="0.25">
      <c r="A221">
        <v>24</v>
      </c>
      <c r="B221" t="s">
        <v>8</v>
      </c>
      <c r="C221" t="s">
        <v>472</v>
      </c>
      <c r="D221" t="s">
        <v>348</v>
      </c>
      <c r="E221" t="s">
        <v>473</v>
      </c>
      <c r="F221" t="s">
        <v>372</v>
      </c>
      <c r="G221" t="s">
        <v>824</v>
      </c>
      <c r="H221">
        <v>3223</v>
      </c>
      <c r="I221">
        <v>3223</v>
      </c>
      <c r="J221">
        <v>3223</v>
      </c>
      <c r="K221" t="s">
        <v>372</v>
      </c>
      <c r="L221" t="s">
        <v>372</v>
      </c>
      <c r="M221">
        <v>32</v>
      </c>
      <c r="N221">
        <v>0.65832000000000002</v>
      </c>
      <c r="O221">
        <v>4.3366559999999996</v>
      </c>
      <c r="P221" t="s">
        <v>99</v>
      </c>
      <c r="Q221">
        <v>356012300</v>
      </c>
      <c r="R221" t="s">
        <v>348</v>
      </c>
      <c r="S221" t="s">
        <v>372</v>
      </c>
      <c r="T221">
        <v>22</v>
      </c>
      <c r="U221" s="8">
        <v>9</v>
      </c>
      <c r="V221" s="8">
        <v>11</v>
      </c>
      <c r="W221" s="8">
        <v>7.8</v>
      </c>
      <c r="X221" s="8">
        <v>7</v>
      </c>
      <c r="Y221" s="8">
        <v>6.1</v>
      </c>
      <c r="Z221" s="8">
        <v>6.9</v>
      </c>
      <c r="AA221" s="8">
        <v>5.9</v>
      </c>
      <c r="AB221" s="8">
        <v>8.6</v>
      </c>
      <c r="AC221" s="8">
        <v>10</v>
      </c>
      <c r="AD221" s="8">
        <v>4.9000000000000004</v>
      </c>
      <c r="AE221" s="8">
        <v>4.4000000000000004</v>
      </c>
      <c r="AF221" s="8">
        <v>5.9</v>
      </c>
      <c r="AG221" s="8">
        <v>6.8</v>
      </c>
      <c r="AH221" s="8">
        <v>3.9</v>
      </c>
      <c r="AI221" s="8">
        <v>6.1</v>
      </c>
      <c r="AJ221" s="8">
        <v>7.4</v>
      </c>
      <c r="AK221" s="8">
        <v>7.2</v>
      </c>
      <c r="AL221" s="8">
        <v>7.7</v>
      </c>
      <c r="AM221" s="8">
        <v>8.3000000000000007</v>
      </c>
      <c r="AN221" s="8">
        <v>8</v>
      </c>
      <c r="AO221" s="8">
        <v>6.6</v>
      </c>
      <c r="AP221" s="8">
        <v>6</v>
      </c>
      <c r="AQ221" s="8">
        <v>10.199999999999999</v>
      </c>
      <c r="AR221" s="8">
        <v>9.1</v>
      </c>
      <c r="AS221" s="8">
        <v>9.39</v>
      </c>
      <c r="AT221" s="8">
        <v>10.17</v>
      </c>
      <c r="AU221" s="8">
        <v>9.1300000000000008</v>
      </c>
      <c r="AV221" s="8">
        <v>7</v>
      </c>
      <c r="AW221" s="8">
        <v>7</v>
      </c>
      <c r="AX221" s="8">
        <v>7</v>
      </c>
      <c r="AY221">
        <f t="shared" si="18"/>
        <v>30</v>
      </c>
      <c r="AZ221">
        <f t="shared" si="19"/>
        <v>1</v>
      </c>
      <c r="BA221">
        <f t="shared" si="20"/>
        <v>1</v>
      </c>
      <c r="BB221" s="8">
        <f t="shared" si="21"/>
        <v>7.4829999999999997</v>
      </c>
      <c r="BC221" s="8">
        <f>IF(BB221=-9999,-9999,STDEV(U221:AX221))</f>
        <v>1.7573415462979365</v>
      </c>
      <c r="BD221" s="8">
        <f t="shared" si="22"/>
        <v>11</v>
      </c>
      <c r="BE221" s="8">
        <f t="shared" si="23"/>
        <v>3.9</v>
      </c>
    </row>
    <row r="222" spans="1:57" x14ac:dyDescent="0.25">
      <c r="A222">
        <v>40</v>
      </c>
      <c r="B222" t="s">
        <v>8</v>
      </c>
      <c r="C222" t="s">
        <v>472</v>
      </c>
      <c r="D222" t="s">
        <v>825</v>
      </c>
      <c r="E222" t="s">
        <v>473</v>
      </c>
      <c r="F222" t="s">
        <v>826</v>
      </c>
      <c r="G222" t="s">
        <v>827</v>
      </c>
      <c r="H222">
        <v>3303</v>
      </c>
      <c r="I222">
        <v>3303</v>
      </c>
      <c r="J222" t="s">
        <v>473</v>
      </c>
      <c r="K222" t="s">
        <v>826</v>
      </c>
      <c r="L222" t="s">
        <v>473</v>
      </c>
      <c r="M222" t="s">
        <v>473</v>
      </c>
      <c r="N222" t="s">
        <v>473</v>
      </c>
      <c r="O222" t="s">
        <v>473</v>
      </c>
      <c r="P222" t="s">
        <v>473</v>
      </c>
      <c r="Q222" t="s">
        <v>473</v>
      </c>
      <c r="R222" t="s">
        <v>473</v>
      </c>
      <c r="S222" t="s">
        <v>473</v>
      </c>
      <c r="T222" t="s">
        <v>473</v>
      </c>
      <c r="U222" s="8">
        <v>-9999</v>
      </c>
      <c r="V222" s="8">
        <v>-9999</v>
      </c>
      <c r="W222" s="8">
        <v>-9999</v>
      </c>
      <c r="X222" s="8">
        <v>-9999</v>
      </c>
      <c r="Y222" s="8">
        <v>-9999</v>
      </c>
      <c r="Z222" s="8">
        <v>-9999</v>
      </c>
      <c r="AA222" s="8">
        <v>-9999</v>
      </c>
      <c r="AB222" s="8">
        <v>-9999</v>
      </c>
      <c r="AC222" s="8">
        <v>-9999</v>
      </c>
      <c r="AD222" s="8">
        <v>-9999</v>
      </c>
      <c r="AE222" s="8">
        <v>-9999</v>
      </c>
      <c r="AF222" s="8">
        <v>-9999</v>
      </c>
      <c r="AG222" s="8">
        <v>-9999</v>
      </c>
      <c r="AH222" s="8">
        <v>-9999</v>
      </c>
      <c r="AI222" s="8">
        <v>-9999</v>
      </c>
      <c r="AJ222" s="8">
        <v>-9999</v>
      </c>
      <c r="AK222" s="8">
        <v>-9999</v>
      </c>
      <c r="AL222" s="8">
        <v>-9999</v>
      </c>
      <c r="AM222" s="8">
        <v>-9999</v>
      </c>
      <c r="AN222" s="8">
        <v>-9999</v>
      </c>
      <c r="AO222" s="8">
        <v>-9999</v>
      </c>
      <c r="AP222" s="8">
        <v>-9999</v>
      </c>
      <c r="AQ222" s="8">
        <v>-9999</v>
      </c>
      <c r="AR222" s="8">
        <v>-9999</v>
      </c>
      <c r="AS222" s="8">
        <v>-9999</v>
      </c>
      <c r="AT222" s="8">
        <v>-9999</v>
      </c>
      <c r="AU222" s="8">
        <v>-9999</v>
      </c>
      <c r="AV222" s="8">
        <v>-9999</v>
      </c>
      <c r="AW222" s="8">
        <v>-9999</v>
      </c>
      <c r="AX222" s="8">
        <v>-9999</v>
      </c>
      <c r="AY222">
        <f t="shared" si="18"/>
        <v>0</v>
      </c>
      <c r="AZ222">
        <f t="shared" si="19"/>
        <v>0</v>
      </c>
      <c r="BA222">
        <f t="shared" si="20"/>
        <v>-9999</v>
      </c>
      <c r="BB222" s="8">
        <f t="shared" si="21"/>
        <v>-9999</v>
      </c>
      <c r="BC222" s="8">
        <f>IF(BB222=-9999,-9999,STDEV(U222:AX222))</f>
        <v>-9999</v>
      </c>
      <c r="BD222" s="8">
        <f t="shared" si="22"/>
        <v>-9999</v>
      </c>
      <c r="BE222" s="8">
        <f t="shared" si="23"/>
        <v>-9999</v>
      </c>
    </row>
    <row r="223" spans="1:57" x14ac:dyDescent="0.25">
      <c r="A223">
        <v>38</v>
      </c>
      <c r="B223" t="s">
        <v>8</v>
      </c>
      <c r="C223" t="s">
        <v>472</v>
      </c>
      <c r="D223" t="s">
        <v>825</v>
      </c>
      <c r="E223" t="s">
        <v>473</v>
      </c>
      <c r="F223" t="s">
        <v>828</v>
      </c>
      <c r="G223" t="s">
        <v>829</v>
      </c>
      <c r="H223">
        <v>3304</v>
      </c>
      <c r="I223">
        <v>3304</v>
      </c>
      <c r="J223" t="s">
        <v>473</v>
      </c>
      <c r="K223" t="s">
        <v>828</v>
      </c>
      <c r="L223" t="s">
        <v>473</v>
      </c>
      <c r="M223" t="s">
        <v>473</v>
      </c>
      <c r="N223" t="s">
        <v>473</v>
      </c>
      <c r="O223" t="s">
        <v>473</v>
      </c>
      <c r="P223" t="s">
        <v>473</v>
      </c>
      <c r="Q223" t="s">
        <v>473</v>
      </c>
      <c r="R223" t="s">
        <v>473</v>
      </c>
      <c r="S223" t="s">
        <v>473</v>
      </c>
      <c r="T223" t="s">
        <v>473</v>
      </c>
      <c r="U223" s="8">
        <v>-9999</v>
      </c>
      <c r="V223" s="8">
        <v>-9999</v>
      </c>
      <c r="W223" s="8">
        <v>-9999</v>
      </c>
      <c r="X223" s="8">
        <v>-9999</v>
      </c>
      <c r="Y223" s="8">
        <v>-9999</v>
      </c>
      <c r="Z223" s="8">
        <v>-9999</v>
      </c>
      <c r="AA223" s="8">
        <v>-9999</v>
      </c>
      <c r="AB223" s="8">
        <v>-9999</v>
      </c>
      <c r="AC223" s="8">
        <v>-9999</v>
      </c>
      <c r="AD223" s="8">
        <v>-9999</v>
      </c>
      <c r="AE223" s="8">
        <v>-9999</v>
      </c>
      <c r="AF223" s="8">
        <v>-9999</v>
      </c>
      <c r="AG223" s="8">
        <v>-9999</v>
      </c>
      <c r="AH223" s="8">
        <v>-9999</v>
      </c>
      <c r="AI223" s="8">
        <v>-9999</v>
      </c>
      <c r="AJ223" s="8">
        <v>-9999</v>
      </c>
      <c r="AK223" s="8">
        <v>-9999</v>
      </c>
      <c r="AL223" s="8">
        <v>-9999</v>
      </c>
      <c r="AM223" s="8">
        <v>-9999</v>
      </c>
      <c r="AN223" s="8">
        <v>-9999</v>
      </c>
      <c r="AO223" s="8">
        <v>-9999</v>
      </c>
      <c r="AP223" s="8">
        <v>-9999</v>
      </c>
      <c r="AQ223" s="8">
        <v>-9999</v>
      </c>
      <c r="AR223" s="8">
        <v>-9999</v>
      </c>
      <c r="AS223" s="8">
        <v>-9999</v>
      </c>
      <c r="AT223" s="8">
        <v>-9999</v>
      </c>
      <c r="AU223" s="8">
        <v>-9999</v>
      </c>
      <c r="AV223" s="8">
        <v>-9999</v>
      </c>
      <c r="AW223" s="8">
        <v>-9999</v>
      </c>
      <c r="AX223" s="8">
        <v>-9999</v>
      </c>
      <c r="AY223">
        <f t="shared" si="18"/>
        <v>0</v>
      </c>
      <c r="AZ223">
        <f t="shared" si="19"/>
        <v>0</v>
      </c>
      <c r="BA223">
        <f t="shared" si="20"/>
        <v>-9999</v>
      </c>
      <c r="BB223" s="8">
        <f t="shared" si="21"/>
        <v>-9999</v>
      </c>
      <c r="BC223" s="8">
        <f>IF(BB223=-9999,-9999,STDEV(U223:AX223))</f>
        <v>-9999</v>
      </c>
      <c r="BD223" s="8">
        <f t="shared" si="22"/>
        <v>-9999</v>
      </c>
      <c r="BE223" s="8">
        <f t="shared" si="23"/>
        <v>-9999</v>
      </c>
    </row>
    <row r="224" spans="1:57" x14ac:dyDescent="0.25">
      <c r="A224">
        <v>41</v>
      </c>
      <c r="B224" t="s">
        <v>8</v>
      </c>
      <c r="C224" t="s">
        <v>472</v>
      </c>
      <c r="D224" t="s">
        <v>825</v>
      </c>
      <c r="E224" t="s">
        <v>473</v>
      </c>
      <c r="F224" t="s">
        <v>830</v>
      </c>
      <c r="G224" t="s">
        <v>831</v>
      </c>
      <c r="H224">
        <v>3305</v>
      </c>
      <c r="I224">
        <v>3305</v>
      </c>
      <c r="J224" t="s">
        <v>473</v>
      </c>
      <c r="K224" t="s">
        <v>830</v>
      </c>
      <c r="L224" t="s">
        <v>473</v>
      </c>
      <c r="M224" t="s">
        <v>473</v>
      </c>
      <c r="N224" t="s">
        <v>473</v>
      </c>
      <c r="O224" t="s">
        <v>473</v>
      </c>
      <c r="P224" t="s">
        <v>473</v>
      </c>
      <c r="Q224" t="s">
        <v>473</v>
      </c>
      <c r="R224" t="s">
        <v>473</v>
      </c>
      <c r="S224" t="s">
        <v>473</v>
      </c>
      <c r="T224" t="s">
        <v>473</v>
      </c>
      <c r="U224" s="8">
        <v>-9999</v>
      </c>
      <c r="V224" s="8">
        <v>-9999</v>
      </c>
      <c r="W224" s="8">
        <v>-9999</v>
      </c>
      <c r="X224" s="8">
        <v>-9999</v>
      </c>
      <c r="Y224" s="8">
        <v>-9999</v>
      </c>
      <c r="Z224" s="8">
        <v>-9999</v>
      </c>
      <c r="AA224" s="8">
        <v>-9999</v>
      </c>
      <c r="AB224" s="8">
        <v>-9999</v>
      </c>
      <c r="AC224" s="8">
        <v>-9999</v>
      </c>
      <c r="AD224" s="8">
        <v>-9999</v>
      </c>
      <c r="AE224" s="8">
        <v>-9999</v>
      </c>
      <c r="AF224" s="8">
        <v>-9999</v>
      </c>
      <c r="AG224" s="8">
        <v>-9999</v>
      </c>
      <c r="AH224" s="8">
        <v>-9999</v>
      </c>
      <c r="AI224" s="8">
        <v>-9999</v>
      </c>
      <c r="AJ224" s="8">
        <v>-9999</v>
      </c>
      <c r="AK224" s="8">
        <v>-9999</v>
      </c>
      <c r="AL224" s="8">
        <v>-9999</v>
      </c>
      <c r="AM224" s="8">
        <v>-9999</v>
      </c>
      <c r="AN224" s="8">
        <v>-9999</v>
      </c>
      <c r="AO224" s="8">
        <v>-9999</v>
      </c>
      <c r="AP224" s="8">
        <v>-9999</v>
      </c>
      <c r="AQ224" s="8">
        <v>-9999</v>
      </c>
      <c r="AR224" s="8">
        <v>-9999</v>
      </c>
      <c r="AS224" s="8">
        <v>-9999</v>
      </c>
      <c r="AT224" s="8">
        <v>-9999</v>
      </c>
      <c r="AU224" s="8">
        <v>-9999</v>
      </c>
      <c r="AV224" s="8">
        <v>-9999</v>
      </c>
      <c r="AW224" s="8">
        <v>-9999</v>
      </c>
      <c r="AX224" s="8">
        <v>-9999</v>
      </c>
      <c r="AY224">
        <f t="shared" si="18"/>
        <v>0</v>
      </c>
      <c r="AZ224">
        <f t="shared" si="19"/>
        <v>0</v>
      </c>
      <c r="BA224">
        <f t="shared" si="20"/>
        <v>-9999</v>
      </c>
      <c r="BB224" s="8">
        <f t="shared" si="21"/>
        <v>-9999</v>
      </c>
      <c r="BC224" s="8">
        <f>IF(BB224=-9999,-9999,STDEV(U224:AX224))</f>
        <v>-9999</v>
      </c>
      <c r="BD224" s="8">
        <f t="shared" si="22"/>
        <v>-9999</v>
      </c>
      <c r="BE224" s="8">
        <f t="shared" si="23"/>
        <v>-9999</v>
      </c>
    </row>
    <row r="225" spans="1:57" x14ac:dyDescent="0.25">
      <c r="A225">
        <v>44</v>
      </c>
      <c r="B225" t="s">
        <v>8</v>
      </c>
      <c r="C225" t="s">
        <v>472</v>
      </c>
      <c r="D225" t="s">
        <v>825</v>
      </c>
      <c r="E225" t="s">
        <v>832</v>
      </c>
      <c r="F225" t="s">
        <v>833</v>
      </c>
      <c r="G225" t="s">
        <v>834</v>
      </c>
      <c r="H225">
        <v>3306</v>
      </c>
      <c r="I225">
        <v>3306</v>
      </c>
      <c r="J225" t="s">
        <v>473</v>
      </c>
      <c r="K225" t="s">
        <v>833</v>
      </c>
      <c r="L225" t="s">
        <v>473</v>
      </c>
      <c r="M225" t="s">
        <v>473</v>
      </c>
      <c r="N225" t="s">
        <v>473</v>
      </c>
      <c r="O225" t="s">
        <v>473</v>
      </c>
      <c r="P225" t="s">
        <v>473</v>
      </c>
      <c r="Q225" t="s">
        <v>473</v>
      </c>
      <c r="R225" t="s">
        <v>473</v>
      </c>
      <c r="S225" t="s">
        <v>473</v>
      </c>
      <c r="T225" t="s">
        <v>473</v>
      </c>
      <c r="U225" s="8">
        <v>-9999</v>
      </c>
      <c r="V225" s="8">
        <v>-9999</v>
      </c>
      <c r="W225" s="8">
        <v>-9999</v>
      </c>
      <c r="X225" s="8">
        <v>-9999</v>
      </c>
      <c r="Y225" s="8">
        <v>-9999</v>
      </c>
      <c r="Z225" s="8">
        <v>-9999</v>
      </c>
      <c r="AA225" s="8">
        <v>-9999</v>
      </c>
      <c r="AB225" s="8">
        <v>-9999</v>
      </c>
      <c r="AC225" s="8">
        <v>-9999</v>
      </c>
      <c r="AD225" s="8">
        <v>-9999</v>
      </c>
      <c r="AE225" s="8">
        <v>-9999</v>
      </c>
      <c r="AF225" s="8">
        <v>-9999</v>
      </c>
      <c r="AG225" s="8">
        <v>-9999</v>
      </c>
      <c r="AH225" s="8">
        <v>-9999</v>
      </c>
      <c r="AI225" s="8">
        <v>-9999</v>
      </c>
      <c r="AJ225" s="8">
        <v>-9999</v>
      </c>
      <c r="AK225" s="8">
        <v>-9999</v>
      </c>
      <c r="AL225" s="8">
        <v>-9999</v>
      </c>
      <c r="AM225" s="8">
        <v>-9999</v>
      </c>
      <c r="AN225" s="8">
        <v>-9999</v>
      </c>
      <c r="AO225" s="8">
        <v>-9999</v>
      </c>
      <c r="AP225" s="8">
        <v>-9999</v>
      </c>
      <c r="AQ225" s="8">
        <v>-9999</v>
      </c>
      <c r="AR225" s="8">
        <v>-9999</v>
      </c>
      <c r="AS225" s="8">
        <v>-9999</v>
      </c>
      <c r="AT225" s="8">
        <v>-9999</v>
      </c>
      <c r="AU225" s="8">
        <v>-9999</v>
      </c>
      <c r="AV225" s="8">
        <v>-9999</v>
      </c>
      <c r="AW225" s="8">
        <v>-9999</v>
      </c>
      <c r="AX225" s="8">
        <v>-9999</v>
      </c>
      <c r="AY225">
        <f t="shared" si="18"/>
        <v>0</v>
      </c>
      <c r="AZ225">
        <f t="shared" si="19"/>
        <v>0</v>
      </c>
      <c r="BA225">
        <f t="shared" si="20"/>
        <v>-9999</v>
      </c>
      <c r="BB225" s="8">
        <f t="shared" si="21"/>
        <v>-9999</v>
      </c>
      <c r="BC225" s="8">
        <f>IF(BB225=-9999,-9999,STDEV(U225:AX225))</f>
        <v>-9999</v>
      </c>
      <c r="BD225" s="8">
        <f t="shared" si="22"/>
        <v>-9999</v>
      </c>
      <c r="BE225" s="8">
        <f t="shared" si="23"/>
        <v>-9999</v>
      </c>
    </row>
    <row r="226" spans="1:57" x14ac:dyDescent="0.25">
      <c r="A226">
        <v>45</v>
      </c>
      <c r="B226" t="s">
        <v>8</v>
      </c>
      <c r="C226" t="s">
        <v>472</v>
      </c>
      <c r="D226" t="s">
        <v>825</v>
      </c>
      <c r="E226" t="s">
        <v>835</v>
      </c>
      <c r="F226" t="s">
        <v>836</v>
      </c>
      <c r="G226" t="s">
        <v>837</v>
      </c>
      <c r="H226">
        <v>3308</v>
      </c>
      <c r="I226">
        <v>3308</v>
      </c>
      <c r="J226" t="s">
        <v>473</v>
      </c>
      <c r="K226" t="s">
        <v>836</v>
      </c>
      <c r="L226" t="s">
        <v>473</v>
      </c>
      <c r="M226" t="s">
        <v>473</v>
      </c>
      <c r="N226" t="s">
        <v>473</v>
      </c>
      <c r="O226" t="s">
        <v>473</v>
      </c>
      <c r="P226" t="s">
        <v>473</v>
      </c>
      <c r="Q226" t="s">
        <v>473</v>
      </c>
      <c r="R226" t="s">
        <v>473</v>
      </c>
      <c r="S226" t="s">
        <v>473</v>
      </c>
      <c r="T226" t="s">
        <v>473</v>
      </c>
      <c r="U226" s="8">
        <v>-9999</v>
      </c>
      <c r="V226" s="8">
        <v>-9999</v>
      </c>
      <c r="W226" s="8">
        <v>-9999</v>
      </c>
      <c r="X226" s="8">
        <v>-9999</v>
      </c>
      <c r="Y226" s="8">
        <v>-9999</v>
      </c>
      <c r="Z226" s="8">
        <v>-9999</v>
      </c>
      <c r="AA226" s="8">
        <v>-9999</v>
      </c>
      <c r="AB226" s="8">
        <v>-9999</v>
      </c>
      <c r="AC226" s="8">
        <v>-9999</v>
      </c>
      <c r="AD226" s="8">
        <v>-9999</v>
      </c>
      <c r="AE226" s="8">
        <v>-9999</v>
      </c>
      <c r="AF226" s="8">
        <v>-9999</v>
      </c>
      <c r="AG226" s="8">
        <v>-9999</v>
      </c>
      <c r="AH226" s="8">
        <v>-9999</v>
      </c>
      <c r="AI226" s="8">
        <v>-9999</v>
      </c>
      <c r="AJ226" s="8">
        <v>-9999</v>
      </c>
      <c r="AK226" s="8">
        <v>-9999</v>
      </c>
      <c r="AL226" s="8">
        <v>-9999</v>
      </c>
      <c r="AM226" s="8">
        <v>-9999</v>
      </c>
      <c r="AN226" s="8">
        <v>-9999</v>
      </c>
      <c r="AO226" s="8">
        <v>-9999</v>
      </c>
      <c r="AP226" s="8">
        <v>-9999</v>
      </c>
      <c r="AQ226" s="8">
        <v>-9999</v>
      </c>
      <c r="AR226" s="8">
        <v>-9999</v>
      </c>
      <c r="AS226" s="8">
        <v>-9999</v>
      </c>
      <c r="AT226" s="8">
        <v>-9999</v>
      </c>
      <c r="AU226" s="8">
        <v>-9999</v>
      </c>
      <c r="AV226" s="8">
        <v>-9999</v>
      </c>
      <c r="AW226" s="8">
        <v>-9999</v>
      </c>
      <c r="AX226" s="8">
        <v>-9999</v>
      </c>
      <c r="AY226">
        <f t="shared" si="18"/>
        <v>0</v>
      </c>
      <c r="AZ226">
        <f t="shared" si="19"/>
        <v>0</v>
      </c>
      <c r="BA226">
        <f t="shared" si="20"/>
        <v>-9999</v>
      </c>
      <c r="BB226" s="8">
        <f t="shared" si="21"/>
        <v>-9999</v>
      </c>
      <c r="BC226" s="8">
        <f>IF(BB226=-9999,-9999,STDEV(U226:AX226))</f>
        <v>-9999</v>
      </c>
      <c r="BD226" s="8">
        <f t="shared" si="22"/>
        <v>-9999</v>
      </c>
      <c r="BE226" s="8">
        <f t="shared" si="23"/>
        <v>-9999</v>
      </c>
    </row>
    <row r="227" spans="1:57" x14ac:dyDescent="0.25">
      <c r="A227">
        <v>51</v>
      </c>
      <c r="B227" t="s">
        <v>8</v>
      </c>
      <c r="C227" t="s">
        <v>472</v>
      </c>
      <c r="D227" t="s">
        <v>825</v>
      </c>
      <c r="E227" t="s">
        <v>473</v>
      </c>
      <c r="F227" t="s">
        <v>839</v>
      </c>
      <c r="G227" t="s">
        <v>840</v>
      </c>
      <c r="H227">
        <v>3311</v>
      </c>
      <c r="I227">
        <v>3311</v>
      </c>
      <c r="J227" t="s">
        <v>473</v>
      </c>
      <c r="K227" t="s">
        <v>839</v>
      </c>
      <c r="L227" t="s">
        <v>473</v>
      </c>
      <c r="M227" t="s">
        <v>473</v>
      </c>
      <c r="N227" t="s">
        <v>473</v>
      </c>
      <c r="O227" t="s">
        <v>473</v>
      </c>
      <c r="P227" t="s">
        <v>473</v>
      </c>
      <c r="Q227" t="s">
        <v>473</v>
      </c>
      <c r="R227" t="s">
        <v>473</v>
      </c>
      <c r="S227" t="s">
        <v>473</v>
      </c>
      <c r="T227" t="s">
        <v>473</v>
      </c>
      <c r="U227" s="8">
        <v>-9999</v>
      </c>
      <c r="V227" s="8">
        <v>-9999</v>
      </c>
      <c r="W227" s="8">
        <v>-9999</v>
      </c>
      <c r="X227" s="8">
        <v>-9999</v>
      </c>
      <c r="Y227" s="8">
        <v>-9999</v>
      </c>
      <c r="Z227" s="8">
        <v>-9999</v>
      </c>
      <c r="AA227" s="8">
        <v>-9999</v>
      </c>
      <c r="AB227" s="8">
        <v>-9999</v>
      </c>
      <c r="AC227" s="8">
        <v>-9999</v>
      </c>
      <c r="AD227" s="8">
        <v>-9999</v>
      </c>
      <c r="AE227" s="8">
        <v>-9999</v>
      </c>
      <c r="AF227" s="8">
        <v>-9999</v>
      </c>
      <c r="AG227" s="8">
        <v>-9999</v>
      </c>
      <c r="AH227" s="8">
        <v>-9999</v>
      </c>
      <c r="AI227" s="8">
        <v>-9999</v>
      </c>
      <c r="AJ227" s="8">
        <v>-9999</v>
      </c>
      <c r="AK227" s="8">
        <v>-9999</v>
      </c>
      <c r="AL227" s="8">
        <v>-9999</v>
      </c>
      <c r="AM227" s="8">
        <v>-9999</v>
      </c>
      <c r="AN227" s="8">
        <v>-9999</v>
      </c>
      <c r="AO227" s="8">
        <v>-9999</v>
      </c>
      <c r="AP227" s="8">
        <v>-9999</v>
      </c>
      <c r="AQ227" s="8">
        <v>-9999</v>
      </c>
      <c r="AR227" s="8">
        <v>-9999</v>
      </c>
      <c r="AS227" s="8">
        <v>-9999</v>
      </c>
      <c r="AT227" s="8">
        <v>-9999</v>
      </c>
      <c r="AU227" s="8">
        <v>-9999</v>
      </c>
      <c r="AV227" s="8">
        <v>-9999</v>
      </c>
      <c r="AW227" s="8">
        <v>-9999</v>
      </c>
      <c r="AX227" s="8">
        <v>-9999</v>
      </c>
      <c r="AY227">
        <f t="shared" si="18"/>
        <v>0</v>
      </c>
      <c r="AZ227">
        <f t="shared" si="19"/>
        <v>0</v>
      </c>
      <c r="BA227">
        <f t="shared" si="20"/>
        <v>-9999</v>
      </c>
      <c r="BB227" s="8">
        <f t="shared" si="21"/>
        <v>-9999</v>
      </c>
      <c r="BC227" s="8">
        <f>IF(BB227=-9999,-9999,STDEV(U227:AX227))</f>
        <v>-9999</v>
      </c>
      <c r="BD227" s="8">
        <f t="shared" si="22"/>
        <v>-9999</v>
      </c>
      <c r="BE227" s="8">
        <f t="shared" si="23"/>
        <v>-9999</v>
      </c>
    </row>
    <row r="228" spans="1:57" x14ac:dyDescent="0.25">
      <c r="A228">
        <v>48</v>
      </c>
      <c r="B228" t="s">
        <v>8</v>
      </c>
      <c r="C228" t="s">
        <v>472</v>
      </c>
      <c r="D228" t="s">
        <v>825</v>
      </c>
      <c r="E228" t="s">
        <v>842</v>
      </c>
      <c r="F228" t="s">
        <v>843</v>
      </c>
      <c r="G228" t="s">
        <v>844</v>
      </c>
      <c r="H228">
        <v>3312</v>
      </c>
      <c r="I228">
        <v>3312</v>
      </c>
      <c r="J228" t="s">
        <v>473</v>
      </c>
      <c r="K228" t="s">
        <v>843</v>
      </c>
      <c r="L228" t="s">
        <v>473</v>
      </c>
      <c r="M228" t="s">
        <v>473</v>
      </c>
      <c r="N228" t="s">
        <v>473</v>
      </c>
      <c r="O228" t="s">
        <v>473</v>
      </c>
      <c r="P228" t="s">
        <v>473</v>
      </c>
      <c r="Q228" t="s">
        <v>473</v>
      </c>
      <c r="R228" t="s">
        <v>473</v>
      </c>
      <c r="S228" t="s">
        <v>473</v>
      </c>
      <c r="T228" t="s">
        <v>473</v>
      </c>
      <c r="U228" s="8">
        <v>-9999</v>
      </c>
      <c r="V228" s="8">
        <v>-9999</v>
      </c>
      <c r="W228" s="8">
        <v>-9999</v>
      </c>
      <c r="X228" s="8">
        <v>-9999</v>
      </c>
      <c r="Y228" s="8">
        <v>-9999</v>
      </c>
      <c r="Z228" s="8">
        <v>-9999</v>
      </c>
      <c r="AA228" s="8">
        <v>-9999</v>
      </c>
      <c r="AB228" s="8">
        <v>-9999</v>
      </c>
      <c r="AC228" s="8">
        <v>-9999</v>
      </c>
      <c r="AD228" s="8">
        <v>-9999</v>
      </c>
      <c r="AE228" s="8">
        <v>-9999</v>
      </c>
      <c r="AF228" s="8">
        <v>-9999</v>
      </c>
      <c r="AG228" s="8">
        <v>-9999</v>
      </c>
      <c r="AH228" s="8">
        <v>-9999</v>
      </c>
      <c r="AI228" s="8">
        <v>-9999</v>
      </c>
      <c r="AJ228" s="8">
        <v>-9999</v>
      </c>
      <c r="AK228" s="8">
        <v>-9999</v>
      </c>
      <c r="AL228" s="8">
        <v>-9999</v>
      </c>
      <c r="AM228" s="8">
        <v>-9999</v>
      </c>
      <c r="AN228" s="8">
        <v>-9999</v>
      </c>
      <c r="AO228" s="8">
        <v>-9999</v>
      </c>
      <c r="AP228" s="8">
        <v>-9999</v>
      </c>
      <c r="AQ228" s="8">
        <v>-9999</v>
      </c>
      <c r="AR228" s="8">
        <v>-9999</v>
      </c>
      <c r="AS228" s="8">
        <v>-9999</v>
      </c>
      <c r="AT228" s="8">
        <v>-9999</v>
      </c>
      <c r="AU228" s="8">
        <v>-9999</v>
      </c>
      <c r="AV228" s="8">
        <v>-9999</v>
      </c>
      <c r="AW228" s="8">
        <v>-9999</v>
      </c>
      <c r="AX228" s="8">
        <v>-9999</v>
      </c>
      <c r="AY228">
        <f t="shared" si="18"/>
        <v>0</v>
      </c>
      <c r="AZ228">
        <f t="shared" si="19"/>
        <v>0</v>
      </c>
      <c r="BA228">
        <f t="shared" si="20"/>
        <v>-9999</v>
      </c>
      <c r="BB228" s="8">
        <f t="shared" si="21"/>
        <v>-9999</v>
      </c>
      <c r="BC228" s="8">
        <f>IF(BB228=-9999,-9999,STDEV(U228:AX228))</f>
        <v>-9999</v>
      </c>
      <c r="BD228" s="8">
        <f t="shared" si="22"/>
        <v>-9999</v>
      </c>
      <c r="BE228" s="8">
        <f t="shared" si="23"/>
        <v>-9999</v>
      </c>
    </row>
    <row r="229" spans="1:57" x14ac:dyDescent="0.25">
      <c r="A229">
        <v>49</v>
      </c>
      <c r="B229" t="s">
        <v>8</v>
      </c>
      <c r="C229" t="s">
        <v>472</v>
      </c>
      <c r="D229" t="s">
        <v>825</v>
      </c>
      <c r="E229" t="s">
        <v>845</v>
      </c>
      <c r="F229" t="s">
        <v>846</v>
      </c>
      <c r="G229" t="s">
        <v>847</v>
      </c>
      <c r="H229">
        <v>3313</v>
      </c>
      <c r="I229">
        <v>3313</v>
      </c>
      <c r="J229" t="s">
        <v>473</v>
      </c>
      <c r="K229" t="s">
        <v>846</v>
      </c>
      <c r="L229" t="s">
        <v>473</v>
      </c>
      <c r="M229" t="s">
        <v>473</v>
      </c>
      <c r="N229" t="s">
        <v>473</v>
      </c>
      <c r="O229" t="s">
        <v>473</v>
      </c>
      <c r="P229" t="s">
        <v>473</v>
      </c>
      <c r="Q229" t="s">
        <v>473</v>
      </c>
      <c r="R229" t="s">
        <v>473</v>
      </c>
      <c r="S229" t="s">
        <v>473</v>
      </c>
      <c r="T229" t="s">
        <v>473</v>
      </c>
      <c r="U229" s="8">
        <v>-9999</v>
      </c>
      <c r="V229" s="8">
        <v>-9999</v>
      </c>
      <c r="W229" s="8">
        <v>-9999</v>
      </c>
      <c r="X229" s="8">
        <v>-9999</v>
      </c>
      <c r="Y229" s="8">
        <v>-9999</v>
      </c>
      <c r="Z229" s="8">
        <v>-9999</v>
      </c>
      <c r="AA229" s="8">
        <v>-9999</v>
      </c>
      <c r="AB229" s="8">
        <v>-9999</v>
      </c>
      <c r="AC229" s="8">
        <v>-9999</v>
      </c>
      <c r="AD229" s="8">
        <v>-9999</v>
      </c>
      <c r="AE229" s="8">
        <v>-9999</v>
      </c>
      <c r="AF229" s="8">
        <v>-9999</v>
      </c>
      <c r="AG229" s="8">
        <v>-9999</v>
      </c>
      <c r="AH229" s="8">
        <v>-9999</v>
      </c>
      <c r="AI229" s="8">
        <v>-9999</v>
      </c>
      <c r="AJ229" s="8">
        <v>-9999</v>
      </c>
      <c r="AK229" s="8">
        <v>-9999</v>
      </c>
      <c r="AL229" s="8">
        <v>-9999</v>
      </c>
      <c r="AM229" s="8">
        <v>-9999</v>
      </c>
      <c r="AN229" s="8">
        <v>-9999</v>
      </c>
      <c r="AO229" s="8">
        <v>-9999</v>
      </c>
      <c r="AP229" s="8">
        <v>-9999</v>
      </c>
      <c r="AQ229" s="8">
        <v>-9999</v>
      </c>
      <c r="AR229" s="8">
        <v>-9999</v>
      </c>
      <c r="AS229" s="8">
        <v>-9999</v>
      </c>
      <c r="AT229" s="8">
        <v>-9999</v>
      </c>
      <c r="AU229" s="8">
        <v>-9999</v>
      </c>
      <c r="AV229" s="8">
        <v>-9999</v>
      </c>
      <c r="AW229" s="8">
        <v>-9999</v>
      </c>
      <c r="AX229" s="8">
        <v>-9999</v>
      </c>
      <c r="AY229">
        <f t="shared" si="18"/>
        <v>0</v>
      </c>
      <c r="AZ229">
        <f t="shared" si="19"/>
        <v>0</v>
      </c>
      <c r="BA229">
        <f t="shared" si="20"/>
        <v>-9999</v>
      </c>
      <c r="BB229" s="8">
        <f t="shared" si="21"/>
        <v>-9999</v>
      </c>
      <c r="BC229" s="8">
        <f>IF(BB229=-9999,-9999,STDEV(U229:AX229))</f>
        <v>-9999</v>
      </c>
      <c r="BD229" s="8">
        <f t="shared" si="22"/>
        <v>-9999</v>
      </c>
      <c r="BE229" s="8">
        <f t="shared" si="23"/>
        <v>-9999</v>
      </c>
    </row>
    <row r="230" spans="1:57" x14ac:dyDescent="0.25">
      <c r="A230">
        <v>52</v>
      </c>
      <c r="B230" t="s">
        <v>8</v>
      </c>
      <c r="C230" t="s">
        <v>472</v>
      </c>
      <c r="D230" t="s">
        <v>825</v>
      </c>
      <c r="E230" t="s">
        <v>848</v>
      </c>
      <c r="F230" t="s">
        <v>849</v>
      </c>
      <c r="G230" t="s">
        <v>850</v>
      </c>
      <c r="H230">
        <v>3314</v>
      </c>
      <c r="I230">
        <v>3314</v>
      </c>
      <c r="J230" t="s">
        <v>473</v>
      </c>
      <c r="K230" t="s">
        <v>849</v>
      </c>
      <c r="L230" t="s">
        <v>473</v>
      </c>
      <c r="M230" t="s">
        <v>473</v>
      </c>
      <c r="N230" t="s">
        <v>473</v>
      </c>
      <c r="O230" t="s">
        <v>473</v>
      </c>
      <c r="P230" t="s">
        <v>473</v>
      </c>
      <c r="Q230" t="s">
        <v>473</v>
      </c>
      <c r="R230" t="s">
        <v>473</v>
      </c>
      <c r="S230" t="s">
        <v>473</v>
      </c>
      <c r="T230" t="s">
        <v>473</v>
      </c>
      <c r="U230" s="8">
        <v>-9999</v>
      </c>
      <c r="V230" s="8">
        <v>-9999</v>
      </c>
      <c r="W230" s="8">
        <v>-9999</v>
      </c>
      <c r="X230" s="8">
        <v>-9999</v>
      </c>
      <c r="Y230" s="8">
        <v>-9999</v>
      </c>
      <c r="Z230" s="8">
        <v>-9999</v>
      </c>
      <c r="AA230" s="8">
        <v>-9999</v>
      </c>
      <c r="AB230" s="8">
        <v>-9999</v>
      </c>
      <c r="AC230" s="8">
        <v>-9999</v>
      </c>
      <c r="AD230" s="8">
        <v>-9999</v>
      </c>
      <c r="AE230" s="8">
        <v>-9999</v>
      </c>
      <c r="AF230" s="8">
        <v>-9999</v>
      </c>
      <c r="AG230" s="8">
        <v>-9999</v>
      </c>
      <c r="AH230" s="8">
        <v>-9999</v>
      </c>
      <c r="AI230" s="8">
        <v>-9999</v>
      </c>
      <c r="AJ230" s="8">
        <v>-9999</v>
      </c>
      <c r="AK230" s="8">
        <v>-9999</v>
      </c>
      <c r="AL230" s="8">
        <v>-9999</v>
      </c>
      <c r="AM230" s="8">
        <v>-9999</v>
      </c>
      <c r="AN230" s="8">
        <v>-9999</v>
      </c>
      <c r="AO230" s="8">
        <v>-9999</v>
      </c>
      <c r="AP230" s="8">
        <v>-9999</v>
      </c>
      <c r="AQ230" s="8">
        <v>-9999</v>
      </c>
      <c r="AR230" s="8">
        <v>-9999</v>
      </c>
      <c r="AS230" s="8">
        <v>-9999</v>
      </c>
      <c r="AT230" s="8">
        <v>-9999</v>
      </c>
      <c r="AU230" s="8">
        <v>-9999</v>
      </c>
      <c r="AV230" s="8">
        <v>-9999</v>
      </c>
      <c r="AW230" s="8">
        <v>-9999</v>
      </c>
      <c r="AX230" s="8">
        <v>-9999</v>
      </c>
      <c r="AY230">
        <f t="shared" si="18"/>
        <v>0</v>
      </c>
      <c r="AZ230">
        <f t="shared" si="19"/>
        <v>0</v>
      </c>
      <c r="BA230">
        <f t="shared" si="20"/>
        <v>-9999</v>
      </c>
      <c r="BB230" s="8">
        <f t="shared" si="21"/>
        <v>-9999</v>
      </c>
      <c r="BC230" s="8">
        <f>IF(BB230=-9999,-9999,STDEV(U230:AX230))</f>
        <v>-9999</v>
      </c>
      <c r="BD230" s="8">
        <f t="shared" si="22"/>
        <v>-9999</v>
      </c>
      <c r="BE230" s="8">
        <f t="shared" si="23"/>
        <v>-9999</v>
      </c>
    </row>
    <row r="231" spans="1:57" x14ac:dyDescent="0.25">
      <c r="A231">
        <v>37</v>
      </c>
      <c r="B231" t="s">
        <v>8</v>
      </c>
      <c r="C231" t="s">
        <v>472</v>
      </c>
      <c r="D231" t="s">
        <v>825</v>
      </c>
      <c r="E231" t="s">
        <v>473</v>
      </c>
      <c r="F231" t="s">
        <v>851</v>
      </c>
      <c r="G231" t="s">
        <v>852</v>
      </c>
      <c r="H231">
        <v>3315</v>
      </c>
      <c r="I231">
        <v>3315</v>
      </c>
      <c r="J231" t="s">
        <v>473</v>
      </c>
      <c r="K231" t="s">
        <v>851</v>
      </c>
      <c r="L231" t="s">
        <v>473</v>
      </c>
      <c r="M231" t="s">
        <v>473</v>
      </c>
      <c r="N231" t="s">
        <v>473</v>
      </c>
      <c r="O231" t="s">
        <v>473</v>
      </c>
      <c r="P231" t="s">
        <v>473</v>
      </c>
      <c r="Q231" t="s">
        <v>473</v>
      </c>
      <c r="R231" t="s">
        <v>473</v>
      </c>
      <c r="S231" t="s">
        <v>473</v>
      </c>
      <c r="T231" t="s">
        <v>473</v>
      </c>
      <c r="U231" s="8">
        <v>-9999</v>
      </c>
      <c r="V231" s="8">
        <v>-9999</v>
      </c>
      <c r="W231" s="8">
        <v>-9999</v>
      </c>
      <c r="X231" s="8">
        <v>-9999</v>
      </c>
      <c r="Y231" s="8">
        <v>-9999</v>
      </c>
      <c r="Z231" s="8">
        <v>-9999</v>
      </c>
      <c r="AA231" s="8">
        <v>-9999</v>
      </c>
      <c r="AB231" s="8">
        <v>-9999</v>
      </c>
      <c r="AC231" s="8">
        <v>-9999</v>
      </c>
      <c r="AD231" s="8">
        <v>-9999</v>
      </c>
      <c r="AE231" s="8">
        <v>-9999</v>
      </c>
      <c r="AF231" s="8">
        <v>-9999</v>
      </c>
      <c r="AG231" s="8">
        <v>-9999</v>
      </c>
      <c r="AH231" s="8">
        <v>-9999</v>
      </c>
      <c r="AI231" s="8">
        <v>-9999</v>
      </c>
      <c r="AJ231" s="8">
        <v>-9999</v>
      </c>
      <c r="AK231" s="8">
        <v>-9999</v>
      </c>
      <c r="AL231" s="8">
        <v>-9999</v>
      </c>
      <c r="AM231" s="8">
        <v>-9999</v>
      </c>
      <c r="AN231" s="8">
        <v>-9999</v>
      </c>
      <c r="AO231" s="8">
        <v>-9999</v>
      </c>
      <c r="AP231" s="8">
        <v>-9999</v>
      </c>
      <c r="AQ231" s="8">
        <v>-9999</v>
      </c>
      <c r="AR231" s="8">
        <v>-9999</v>
      </c>
      <c r="AS231" s="8">
        <v>-9999</v>
      </c>
      <c r="AT231" s="8">
        <v>-9999</v>
      </c>
      <c r="AU231" s="8">
        <v>-9999</v>
      </c>
      <c r="AV231" s="8">
        <v>-9999</v>
      </c>
      <c r="AW231" s="8">
        <v>-9999</v>
      </c>
      <c r="AX231" s="8">
        <v>-9999</v>
      </c>
      <c r="AY231">
        <f t="shared" si="18"/>
        <v>0</v>
      </c>
      <c r="AZ231">
        <f t="shared" si="19"/>
        <v>0</v>
      </c>
      <c r="BA231">
        <f t="shared" si="20"/>
        <v>-9999</v>
      </c>
      <c r="BB231" s="8">
        <f t="shared" si="21"/>
        <v>-9999</v>
      </c>
      <c r="BC231" s="8">
        <f>IF(BB231=-9999,-9999,STDEV(U231:AX231))</f>
        <v>-9999</v>
      </c>
      <c r="BD231" s="8">
        <f t="shared" si="22"/>
        <v>-9999</v>
      </c>
      <c r="BE231" s="8">
        <f t="shared" si="23"/>
        <v>-9999</v>
      </c>
    </row>
    <row r="232" spans="1:57" x14ac:dyDescent="0.25">
      <c r="A232">
        <v>269</v>
      </c>
      <c r="B232" t="s">
        <v>8</v>
      </c>
      <c r="C232" t="s">
        <v>472</v>
      </c>
      <c r="D232" t="s">
        <v>853</v>
      </c>
      <c r="E232" t="s">
        <v>473</v>
      </c>
      <c r="F232" t="s">
        <v>851</v>
      </c>
      <c r="G232" t="s">
        <v>473</v>
      </c>
      <c r="H232">
        <v>3315</v>
      </c>
      <c r="I232">
        <v>3315</v>
      </c>
      <c r="J232" t="s">
        <v>473</v>
      </c>
      <c r="K232" t="s">
        <v>851</v>
      </c>
      <c r="L232" t="s">
        <v>473</v>
      </c>
      <c r="M232" t="s">
        <v>473</v>
      </c>
      <c r="N232" t="s">
        <v>473</v>
      </c>
      <c r="O232" t="s">
        <v>473</v>
      </c>
      <c r="P232" t="s">
        <v>473</v>
      </c>
      <c r="Q232" t="s">
        <v>473</v>
      </c>
      <c r="R232" t="s">
        <v>473</v>
      </c>
      <c r="S232" t="s">
        <v>473</v>
      </c>
      <c r="T232" t="s">
        <v>473</v>
      </c>
      <c r="U232" s="8">
        <v>-9999</v>
      </c>
      <c r="V232" s="8">
        <v>-9999</v>
      </c>
      <c r="W232" s="8">
        <v>-9999</v>
      </c>
      <c r="X232" s="8">
        <v>-9999</v>
      </c>
      <c r="Y232" s="8">
        <v>-9999</v>
      </c>
      <c r="Z232" s="8">
        <v>-9999</v>
      </c>
      <c r="AA232" s="8">
        <v>-9999</v>
      </c>
      <c r="AB232" s="8">
        <v>-9999</v>
      </c>
      <c r="AC232" s="8">
        <v>-9999</v>
      </c>
      <c r="AD232" s="8">
        <v>-9999</v>
      </c>
      <c r="AE232" s="8">
        <v>-9999</v>
      </c>
      <c r="AF232" s="8">
        <v>-9999</v>
      </c>
      <c r="AG232" s="8">
        <v>-9999</v>
      </c>
      <c r="AH232" s="8">
        <v>-9999</v>
      </c>
      <c r="AI232" s="8">
        <v>-9999</v>
      </c>
      <c r="AJ232" s="8">
        <v>-9999</v>
      </c>
      <c r="AK232" s="8">
        <v>-9999</v>
      </c>
      <c r="AL232" s="8">
        <v>-9999</v>
      </c>
      <c r="AM232" s="8">
        <v>-9999</v>
      </c>
      <c r="AN232" s="8">
        <v>-9999</v>
      </c>
      <c r="AO232" s="8">
        <v>-9999</v>
      </c>
      <c r="AP232" s="8">
        <v>-9999</v>
      </c>
      <c r="AQ232" s="8">
        <v>-9999</v>
      </c>
      <c r="AR232" s="8">
        <v>-9999</v>
      </c>
      <c r="AS232" s="8">
        <v>-9999</v>
      </c>
      <c r="AT232" s="8">
        <v>-9999</v>
      </c>
      <c r="AU232" s="8">
        <v>-9999</v>
      </c>
      <c r="AV232" s="8">
        <v>-9999</v>
      </c>
      <c r="AW232" s="8">
        <v>-9999</v>
      </c>
      <c r="AX232" s="8">
        <v>-9999</v>
      </c>
      <c r="AY232">
        <f t="shared" si="18"/>
        <v>0</v>
      </c>
      <c r="AZ232">
        <f t="shared" si="19"/>
        <v>0</v>
      </c>
      <c r="BA232">
        <f t="shared" si="20"/>
        <v>-9999</v>
      </c>
      <c r="BB232" s="8">
        <f t="shared" si="21"/>
        <v>-9999</v>
      </c>
      <c r="BC232" s="8">
        <f>IF(BB232=-9999,-9999,STDEV(U232:AX232))</f>
        <v>-9999</v>
      </c>
      <c r="BD232" s="8">
        <f t="shared" si="22"/>
        <v>-9999</v>
      </c>
      <c r="BE232" s="8">
        <f t="shared" si="23"/>
        <v>-9999</v>
      </c>
    </row>
    <row r="233" spans="1:57" x14ac:dyDescent="0.25">
      <c r="A233">
        <v>56</v>
      </c>
      <c r="B233" t="s">
        <v>8</v>
      </c>
      <c r="C233" t="s">
        <v>472</v>
      </c>
      <c r="D233" t="s">
        <v>164</v>
      </c>
      <c r="E233" t="s">
        <v>854</v>
      </c>
      <c r="F233" t="s">
        <v>234</v>
      </c>
      <c r="G233" t="s">
        <v>855</v>
      </c>
      <c r="H233">
        <v>3403</v>
      </c>
      <c r="I233">
        <v>3403</v>
      </c>
      <c r="J233">
        <v>3403</v>
      </c>
      <c r="K233" t="s">
        <v>234</v>
      </c>
      <c r="L233" t="s">
        <v>234</v>
      </c>
      <c r="M233">
        <v>34</v>
      </c>
      <c r="N233">
        <v>0.442382</v>
      </c>
      <c r="O233">
        <v>3.7087940000000001</v>
      </c>
      <c r="P233" t="s">
        <v>99</v>
      </c>
      <c r="Q233">
        <v>356040400</v>
      </c>
      <c r="R233" t="s">
        <v>164</v>
      </c>
      <c r="S233" t="s">
        <v>234</v>
      </c>
      <c r="T233">
        <v>26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8">
        <v>0</v>
      </c>
      <c r="AQ233" s="8">
        <v>0</v>
      </c>
      <c r="AR233" s="8">
        <v>0</v>
      </c>
      <c r="AS233" s="8">
        <v>0</v>
      </c>
      <c r="AT233" s="8">
        <v>0</v>
      </c>
      <c r="AU233" s="8">
        <v>0</v>
      </c>
      <c r="AV233" s="8">
        <v>0</v>
      </c>
      <c r="AW233" s="8">
        <v>0</v>
      </c>
      <c r="AX233" s="8">
        <v>0</v>
      </c>
      <c r="AY233">
        <f t="shared" si="18"/>
        <v>0</v>
      </c>
      <c r="AZ233">
        <f t="shared" si="19"/>
        <v>0</v>
      </c>
      <c r="BA233">
        <f t="shared" si="20"/>
        <v>0</v>
      </c>
      <c r="BB233" s="8">
        <f t="shared" si="21"/>
        <v>0</v>
      </c>
      <c r="BC233" s="8">
        <f>IF(BB233=-9999,-9999,STDEV(U233:AX233))</f>
        <v>0</v>
      </c>
      <c r="BD233" s="8">
        <f t="shared" si="22"/>
        <v>0</v>
      </c>
      <c r="BE233" s="8">
        <f t="shared" si="23"/>
        <v>0</v>
      </c>
    </row>
    <row r="234" spans="1:57" x14ac:dyDescent="0.25">
      <c r="A234">
        <v>59</v>
      </c>
      <c r="B234" t="s">
        <v>8</v>
      </c>
      <c r="C234" t="s">
        <v>472</v>
      </c>
      <c r="D234" t="s">
        <v>164</v>
      </c>
      <c r="E234" t="s">
        <v>473</v>
      </c>
      <c r="F234" t="s">
        <v>199</v>
      </c>
      <c r="G234" t="s">
        <v>856</v>
      </c>
      <c r="H234">
        <v>3405</v>
      </c>
      <c r="I234">
        <v>3405</v>
      </c>
      <c r="J234">
        <v>3405</v>
      </c>
      <c r="K234" t="s">
        <v>199</v>
      </c>
      <c r="L234" t="s">
        <v>199</v>
      </c>
      <c r="M234">
        <v>34</v>
      </c>
      <c r="N234">
        <v>0.26499200000000001</v>
      </c>
      <c r="O234">
        <v>2.7705639999999998</v>
      </c>
      <c r="P234" t="s">
        <v>99</v>
      </c>
      <c r="Q234">
        <v>356040600</v>
      </c>
      <c r="R234" t="s">
        <v>164</v>
      </c>
      <c r="S234" t="s">
        <v>199</v>
      </c>
      <c r="T234">
        <v>30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0</v>
      </c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>
        <f t="shared" si="18"/>
        <v>0</v>
      </c>
      <c r="AZ234">
        <f t="shared" si="19"/>
        <v>0</v>
      </c>
      <c r="BA234">
        <f t="shared" si="20"/>
        <v>0</v>
      </c>
      <c r="BB234" s="8">
        <f t="shared" si="21"/>
        <v>0</v>
      </c>
      <c r="BC234" s="8">
        <f>IF(BB234=-9999,-9999,STDEV(U234:AX234))</f>
        <v>0</v>
      </c>
      <c r="BD234" s="8">
        <f t="shared" si="22"/>
        <v>0</v>
      </c>
      <c r="BE234" s="8">
        <f t="shared" si="23"/>
        <v>0</v>
      </c>
    </row>
    <row r="235" spans="1:57" x14ac:dyDescent="0.25">
      <c r="A235">
        <v>154</v>
      </c>
      <c r="B235" t="s">
        <v>8</v>
      </c>
      <c r="C235" t="s">
        <v>472</v>
      </c>
      <c r="D235" t="s">
        <v>857</v>
      </c>
      <c r="E235" t="s">
        <v>473</v>
      </c>
      <c r="F235" t="s">
        <v>272</v>
      </c>
      <c r="G235" t="s">
        <v>858</v>
      </c>
      <c r="H235">
        <v>3407</v>
      </c>
      <c r="I235">
        <v>3407</v>
      </c>
      <c r="J235">
        <v>3407</v>
      </c>
      <c r="K235" t="s">
        <v>272</v>
      </c>
      <c r="L235" t="s">
        <v>272</v>
      </c>
      <c r="M235">
        <v>34</v>
      </c>
      <c r="N235">
        <v>0.26048399999999999</v>
      </c>
      <c r="O235">
        <v>2.5212029999999999</v>
      </c>
      <c r="P235" t="s">
        <v>99</v>
      </c>
      <c r="Q235">
        <v>356040800</v>
      </c>
      <c r="R235" t="s">
        <v>164</v>
      </c>
      <c r="S235" t="s">
        <v>272</v>
      </c>
      <c r="T235">
        <v>32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0</v>
      </c>
      <c r="AH235" s="8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0</v>
      </c>
      <c r="AS235" s="8">
        <v>0</v>
      </c>
      <c r="AT235" s="8">
        <v>0</v>
      </c>
      <c r="AU235" s="8">
        <v>0</v>
      </c>
      <c r="AV235" s="8">
        <v>0</v>
      </c>
      <c r="AW235" s="8">
        <v>0</v>
      </c>
      <c r="AX235" s="8">
        <v>0</v>
      </c>
      <c r="AY235">
        <f t="shared" si="18"/>
        <v>0</v>
      </c>
      <c r="AZ235">
        <f t="shared" si="19"/>
        <v>0</v>
      </c>
      <c r="BA235">
        <f t="shared" si="20"/>
        <v>0</v>
      </c>
      <c r="BB235" s="8">
        <f t="shared" si="21"/>
        <v>0</v>
      </c>
      <c r="BC235" s="8">
        <f>IF(BB235=-9999,-9999,STDEV(U235:AX235))</f>
        <v>0</v>
      </c>
      <c r="BD235" s="8">
        <f t="shared" si="22"/>
        <v>0</v>
      </c>
      <c r="BE235" s="8">
        <f t="shared" si="23"/>
        <v>0</v>
      </c>
    </row>
    <row r="236" spans="1:57" x14ac:dyDescent="0.25">
      <c r="A236">
        <v>60</v>
      </c>
      <c r="B236" t="s">
        <v>8</v>
      </c>
      <c r="C236" t="s">
        <v>472</v>
      </c>
      <c r="D236" t="s">
        <v>164</v>
      </c>
      <c r="E236" t="s">
        <v>473</v>
      </c>
      <c r="F236" t="s">
        <v>246</v>
      </c>
      <c r="G236" t="s">
        <v>859</v>
      </c>
      <c r="H236">
        <v>3408</v>
      </c>
      <c r="I236">
        <v>3408</v>
      </c>
      <c r="J236">
        <v>3408</v>
      </c>
      <c r="K236" t="s">
        <v>246</v>
      </c>
      <c r="L236" t="s">
        <v>246</v>
      </c>
      <c r="M236">
        <v>34</v>
      </c>
      <c r="N236">
        <v>0.44507400000000003</v>
      </c>
      <c r="O236">
        <v>3.6612339999999999</v>
      </c>
      <c r="P236" t="s">
        <v>99</v>
      </c>
      <c r="Q236">
        <v>356041000</v>
      </c>
      <c r="R236" t="s">
        <v>164</v>
      </c>
      <c r="S236" t="s">
        <v>246</v>
      </c>
      <c r="T236">
        <v>34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>
        <f t="shared" si="18"/>
        <v>0</v>
      </c>
      <c r="AZ236">
        <f t="shared" si="19"/>
        <v>0</v>
      </c>
      <c r="BA236">
        <f t="shared" si="20"/>
        <v>0</v>
      </c>
      <c r="BB236" s="8">
        <f t="shared" si="21"/>
        <v>0</v>
      </c>
      <c r="BC236" s="8">
        <f>IF(BB236=-9999,-9999,STDEV(U236:AX236))</f>
        <v>0</v>
      </c>
      <c r="BD236" s="8">
        <f t="shared" si="22"/>
        <v>0</v>
      </c>
      <c r="BE236" s="8">
        <f t="shared" si="23"/>
        <v>0</v>
      </c>
    </row>
    <row r="237" spans="1:57" x14ac:dyDescent="0.25">
      <c r="A237">
        <v>159</v>
      </c>
      <c r="B237" t="s">
        <v>8</v>
      </c>
      <c r="C237" t="s">
        <v>472</v>
      </c>
      <c r="D237" t="s">
        <v>857</v>
      </c>
      <c r="E237" t="s">
        <v>473</v>
      </c>
      <c r="F237" t="s">
        <v>250</v>
      </c>
      <c r="G237" t="s">
        <v>473</v>
      </c>
      <c r="H237">
        <v>3413</v>
      </c>
      <c r="I237">
        <v>3413</v>
      </c>
      <c r="J237">
        <v>3413</v>
      </c>
      <c r="K237" t="s">
        <v>250</v>
      </c>
      <c r="L237" t="s">
        <v>250</v>
      </c>
      <c r="M237">
        <v>34</v>
      </c>
      <c r="N237">
        <v>0.99684700000000004</v>
      </c>
      <c r="O237">
        <v>6.7374989999999997</v>
      </c>
      <c r="P237" t="s">
        <v>99</v>
      </c>
      <c r="Q237">
        <v>356041500</v>
      </c>
      <c r="R237" t="s">
        <v>164</v>
      </c>
      <c r="S237" t="s">
        <v>250</v>
      </c>
      <c r="T237">
        <v>39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0</v>
      </c>
      <c r="AH237" s="8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8">
        <v>0</v>
      </c>
      <c r="AR237" s="8">
        <v>0</v>
      </c>
      <c r="AS237" s="8">
        <v>0</v>
      </c>
      <c r="AT237" s="8">
        <v>0</v>
      </c>
      <c r="AU237" s="8">
        <v>0</v>
      </c>
      <c r="AV237" s="8">
        <v>0</v>
      </c>
      <c r="AW237" s="8">
        <v>0</v>
      </c>
      <c r="AX237" s="8">
        <v>0</v>
      </c>
      <c r="AY237">
        <f t="shared" si="18"/>
        <v>0</v>
      </c>
      <c r="AZ237">
        <f t="shared" si="19"/>
        <v>0</v>
      </c>
      <c r="BA237">
        <f t="shared" si="20"/>
        <v>0</v>
      </c>
      <c r="BB237" s="8">
        <f t="shared" si="21"/>
        <v>0</v>
      </c>
      <c r="BC237" s="8">
        <f>IF(BB237=-9999,-9999,STDEV(U237:AX237))</f>
        <v>0</v>
      </c>
      <c r="BD237" s="8">
        <f t="shared" si="22"/>
        <v>0</v>
      </c>
      <c r="BE237" s="8">
        <f t="shared" si="23"/>
        <v>0</v>
      </c>
    </row>
    <row r="238" spans="1:57" x14ac:dyDescent="0.25">
      <c r="A238">
        <v>66</v>
      </c>
      <c r="B238" t="s">
        <v>8</v>
      </c>
      <c r="C238" t="s">
        <v>472</v>
      </c>
      <c r="D238" t="s">
        <v>164</v>
      </c>
      <c r="E238" t="s">
        <v>861</v>
      </c>
      <c r="F238" t="s">
        <v>231</v>
      </c>
      <c r="G238" t="s">
        <v>862</v>
      </c>
      <c r="H238">
        <v>3419</v>
      </c>
      <c r="I238">
        <v>3419</v>
      </c>
      <c r="J238">
        <v>3419</v>
      </c>
      <c r="K238" t="s">
        <v>231</v>
      </c>
      <c r="L238" t="s">
        <v>231</v>
      </c>
      <c r="M238">
        <v>34</v>
      </c>
      <c r="N238">
        <v>0.56415099999999996</v>
      </c>
      <c r="O238">
        <v>4.4122399999999997</v>
      </c>
      <c r="P238" t="s">
        <v>99</v>
      </c>
      <c r="Q238">
        <v>356042300</v>
      </c>
      <c r="R238" t="s">
        <v>164</v>
      </c>
      <c r="S238" t="s">
        <v>231</v>
      </c>
      <c r="T238">
        <v>46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>
        <f t="shared" si="18"/>
        <v>0</v>
      </c>
      <c r="AZ238">
        <f t="shared" si="19"/>
        <v>0</v>
      </c>
      <c r="BA238">
        <f t="shared" si="20"/>
        <v>0</v>
      </c>
      <c r="BB238" s="8">
        <f t="shared" si="21"/>
        <v>0</v>
      </c>
      <c r="BC238" s="8">
        <f>IF(BB238=-9999,-9999,STDEV(U238:AX238))</f>
        <v>0</v>
      </c>
      <c r="BD238" s="8">
        <f t="shared" si="22"/>
        <v>0</v>
      </c>
      <c r="BE238" s="8">
        <f t="shared" si="23"/>
        <v>0</v>
      </c>
    </row>
    <row r="239" spans="1:57" x14ac:dyDescent="0.25">
      <c r="A239">
        <v>67</v>
      </c>
      <c r="B239" t="s">
        <v>8</v>
      </c>
      <c r="C239" t="s">
        <v>472</v>
      </c>
      <c r="D239" t="s">
        <v>164</v>
      </c>
      <c r="E239" t="s">
        <v>864</v>
      </c>
      <c r="F239" t="s">
        <v>205</v>
      </c>
      <c r="G239" t="s">
        <v>865</v>
      </c>
      <c r="H239">
        <v>3420</v>
      </c>
      <c r="I239">
        <v>3420</v>
      </c>
      <c r="J239">
        <v>3420</v>
      </c>
      <c r="K239" t="s">
        <v>205</v>
      </c>
      <c r="L239" t="s">
        <v>205</v>
      </c>
      <c r="M239">
        <v>34</v>
      </c>
      <c r="N239">
        <v>0.27853299999999998</v>
      </c>
      <c r="O239">
        <v>2.4528819999999998</v>
      </c>
      <c r="P239" t="s">
        <v>99</v>
      </c>
      <c r="Q239">
        <v>356042400</v>
      </c>
      <c r="R239" t="s">
        <v>164</v>
      </c>
      <c r="S239" t="s">
        <v>205</v>
      </c>
      <c r="T239">
        <v>47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0</v>
      </c>
      <c r="AH239" s="8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8">
        <v>0</v>
      </c>
      <c r="AQ239" s="8">
        <v>0</v>
      </c>
      <c r="AR239" s="8">
        <v>0</v>
      </c>
      <c r="AS239" s="8">
        <v>0</v>
      </c>
      <c r="AT239" s="8">
        <v>0</v>
      </c>
      <c r="AU239" s="8">
        <v>0</v>
      </c>
      <c r="AV239" s="8">
        <v>0</v>
      </c>
      <c r="AW239" s="8">
        <v>0</v>
      </c>
      <c r="AX239" s="8">
        <v>0</v>
      </c>
      <c r="AY239">
        <f t="shared" si="18"/>
        <v>0</v>
      </c>
      <c r="AZ239">
        <f t="shared" si="19"/>
        <v>0</v>
      </c>
      <c r="BA239">
        <f t="shared" si="20"/>
        <v>0</v>
      </c>
      <c r="BB239" s="8">
        <f t="shared" si="21"/>
        <v>0</v>
      </c>
      <c r="BC239" s="8">
        <f>IF(BB239=-9999,-9999,STDEV(U239:AX239))</f>
        <v>0</v>
      </c>
      <c r="BD239" s="8">
        <f t="shared" si="22"/>
        <v>0</v>
      </c>
      <c r="BE239" s="8">
        <f t="shared" si="23"/>
        <v>0</v>
      </c>
    </row>
    <row r="240" spans="1:57" x14ac:dyDescent="0.25">
      <c r="A240">
        <v>161</v>
      </c>
      <c r="B240" t="s">
        <v>8</v>
      </c>
      <c r="C240" t="s">
        <v>472</v>
      </c>
      <c r="D240" t="s">
        <v>857</v>
      </c>
      <c r="E240" t="s">
        <v>473</v>
      </c>
      <c r="F240" t="s">
        <v>867</v>
      </c>
      <c r="G240" t="s">
        <v>868</v>
      </c>
      <c r="H240">
        <v>3423</v>
      </c>
      <c r="I240">
        <v>3423</v>
      </c>
      <c r="J240">
        <v>3423</v>
      </c>
      <c r="K240" t="s">
        <v>867</v>
      </c>
      <c r="L240" t="s">
        <v>257</v>
      </c>
      <c r="M240">
        <v>34</v>
      </c>
      <c r="N240">
        <v>0.866429</v>
      </c>
      <c r="O240">
        <v>5.296036</v>
      </c>
      <c r="P240" t="s">
        <v>99</v>
      </c>
      <c r="Q240">
        <v>356042700</v>
      </c>
      <c r="R240" t="s">
        <v>164</v>
      </c>
      <c r="S240" t="s">
        <v>257</v>
      </c>
      <c r="T240">
        <v>50</v>
      </c>
      <c r="U240" s="8">
        <v>0</v>
      </c>
      <c r="V240" s="8">
        <v>1.08</v>
      </c>
      <c r="W240" s="8">
        <v>0</v>
      </c>
      <c r="X240" s="8">
        <v>0</v>
      </c>
      <c r="Y240" s="8">
        <v>0</v>
      </c>
      <c r="Z240" s="8">
        <v>1.38</v>
      </c>
      <c r="AA240" s="8">
        <v>1.17</v>
      </c>
      <c r="AB240" s="8">
        <v>1.25</v>
      </c>
      <c r="AC240" s="8">
        <v>1.5</v>
      </c>
      <c r="AD240" s="8">
        <v>2.2200000000000002</v>
      </c>
      <c r="AE240" s="8">
        <v>1.84</v>
      </c>
      <c r="AF240" s="8">
        <v>1.84</v>
      </c>
      <c r="AG240" s="8">
        <v>2</v>
      </c>
      <c r="AH240" s="8">
        <v>1.07</v>
      </c>
      <c r="AI240" s="8">
        <v>1.22</v>
      </c>
      <c r="AJ240" s="8">
        <v>1.25</v>
      </c>
      <c r="AK240" s="8">
        <v>1.65</v>
      </c>
      <c r="AL240" s="8">
        <v>1.66</v>
      </c>
      <c r="AM240" s="8">
        <v>1.54</v>
      </c>
      <c r="AN240" s="8">
        <v>1.34</v>
      </c>
      <c r="AO240" s="8">
        <v>1.08</v>
      </c>
      <c r="AP240" s="8">
        <v>1.4</v>
      </c>
      <c r="AQ240" s="8">
        <v>1.27</v>
      </c>
      <c r="AR240" s="8">
        <v>1.18</v>
      </c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>
        <f t="shared" si="18"/>
        <v>20</v>
      </c>
      <c r="AZ240">
        <f t="shared" si="19"/>
        <v>1</v>
      </c>
      <c r="BA240">
        <f t="shared" si="20"/>
        <v>1</v>
      </c>
      <c r="BB240" s="8">
        <f t="shared" si="21"/>
        <v>0.96466666666666645</v>
      </c>
      <c r="BC240" s="8">
        <f>IF(BB240=-9999,-9999,STDEV(U240:AX240))</f>
        <v>0.74294722202364039</v>
      </c>
      <c r="BD240" s="8">
        <f t="shared" si="22"/>
        <v>2.2200000000000002</v>
      </c>
      <c r="BE240" s="8">
        <f t="shared" si="23"/>
        <v>0</v>
      </c>
    </row>
    <row r="241" spans="1:57" x14ac:dyDescent="0.25">
      <c r="A241">
        <v>70</v>
      </c>
      <c r="B241" t="s">
        <v>8</v>
      </c>
      <c r="C241" t="s">
        <v>472</v>
      </c>
      <c r="D241" t="s">
        <v>164</v>
      </c>
      <c r="E241" t="s">
        <v>870</v>
      </c>
      <c r="F241" t="s">
        <v>871</v>
      </c>
      <c r="G241" t="s">
        <v>872</v>
      </c>
      <c r="H241">
        <v>3424</v>
      </c>
      <c r="I241">
        <v>3424</v>
      </c>
      <c r="J241">
        <v>3424</v>
      </c>
      <c r="K241" t="s">
        <v>871</v>
      </c>
      <c r="L241" t="s">
        <v>165</v>
      </c>
      <c r="M241">
        <v>34</v>
      </c>
      <c r="N241">
        <v>0.44615899999999997</v>
      </c>
      <c r="O241">
        <v>3.5446300000000002</v>
      </c>
      <c r="P241" t="s">
        <v>99</v>
      </c>
      <c r="Q241">
        <v>356042800</v>
      </c>
      <c r="R241" t="s">
        <v>164</v>
      </c>
      <c r="S241" t="s">
        <v>165</v>
      </c>
      <c r="T241">
        <v>28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0</v>
      </c>
      <c r="AH241" s="8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8">
        <v>0</v>
      </c>
      <c r="AP241" s="8">
        <v>0</v>
      </c>
      <c r="AQ241" s="8">
        <v>0</v>
      </c>
      <c r="AR241" s="8">
        <v>0</v>
      </c>
      <c r="AS241" s="8">
        <v>0</v>
      </c>
      <c r="AT241" s="8">
        <v>0</v>
      </c>
      <c r="AU241" s="8">
        <v>0</v>
      </c>
      <c r="AV241" s="8">
        <v>0</v>
      </c>
      <c r="AW241" s="8">
        <v>0</v>
      </c>
      <c r="AX241" s="8">
        <v>0</v>
      </c>
      <c r="AY241">
        <f t="shared" si="18"/>
        <v>0</v>
      </c>
      <c r="AZ241">
        <f t="shared" si="19"/>
        <v>0</v>
      </c>
      <c r="BA241">
        <f t="shared" si="20"/>
        <v>0</v>
      </c>
      <c r="BB241" s="8">
        <f t="shared" si="21"/>
        <v>0</v>
      </c>
      <c r="BC241" s="8">
        <f>IF(BB241=-9999,-9999,STDEV(U241:AX241))</f>
        <v>0</v>
      </c>
      <c r="BD241" s="8">
        <f t="shared" si="22"/>
        <v>0</v>
      </c>
      <c r="BE241" s="8">
        <f t="shared" si="23"/>
        <v>0</v>
      </c>
    </row>
    <row r="242" spans="1:57" x14ac:dyDescent="0.25">
      <c r="A242">
        <v>72</v>
      </c>
      <c r="B242" t="s">
        <v>8</v>
      </c>
      <c r="C242" t="s">
        <v>472</v>
      </c>
      <c r="D242" t="s">
        <v>164</v>
      </c>
      <c r="E242" t="s">
        <v>874</v>
      </c>
      <c r="F242" t="s">
        <v>875</v>
      </c>
      <c r="G242" t="s">
        <v>876</v>
      </c>
      <c r="H242">
        <v>3426</v>
      </c>
      <c r="I242">
        <v>3426</v>
      </c>
      <c r="J242">
        <v>3426</v>
      </c>
      <c r="K242" t="s">
        <v>875</v>
      </c>
      <c r="L242" t="s">
        <v>179</v>
      </c>
      <c r="M242">
        <v>34</v>
      </c>
      <c r="N242">
        <v>0.35557499999999997</v>
      </c>
      <c r="O242">
        <v>3.1453690000000001</v>
      </c>
      <c r="P242" t="s">
        <v>99</v>
      </c>
      <c r="Q242">
        <v>356043100</v>
      </c>
      <c r="R242" t="s">
        <v>164</v>
      </c>
      <c r="S242" t="s">
        <v>179</v>
      </c>
      <c r="T242">
        <v>29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>
        <f t="shared" si="18"/>
        <v>0</v>
      </c>
      <c r="AZ242">
        <f t="shared" si="19"/>
        <v>0</v>
      </c>
      <c r="BA242">
        <f t="shared" si="20"/>
        <v>0</v>
      </c>
      <c r="BB242" s="8">
        <f t="shared" si="21"/>
        <v>0</v>
      </c>
      <c r="BC242" s="8">
        <f>IF(BB242=-9999,-9999,STDEV(U242:AX242))</f>
        <v>0</v>
      </c>
      <c r="BD242" s="8">
        <f t="shared" si="22"/>
        <v>0</v>
      </c>
      <c r="BE242" s="8">
        <f t="shared" si="23"/>
        <v>0</v>
      </c>
    </row>
    <row r="243" spans="1:57" x14ac:dyDescent="0.25">
      <c r="A243">
        <v>71</v>
      </c>
      <c r="B243" t="s">
        <v>8</v>
      </c>
      <c r="C243" t="s">
        <v>472</v>
      </c>
      <c r="D243" t="s">
        <v>164</v>
      </c>
      <c r="E243" t="s">
        <v>473</v>
      </c>
      <c r="F243" t="s">
        <v>227</v>
      </c>
      <c r="G243" t="s">
        <v>877</v>
      </c>
      <c r="H243">
        <v>3425</v>
      </c>
      <c r="I243">
        <v>3425</v>
      </c>
      <c r="J243">
        <v>3425</v>
      </c>
      <c r="K243" t="s">
        <v>227</v>
      </c>
      <c r="L243" t="s">
        <v>227</v>
      </c>
      <c r="M243">
        <v>34</v>
      </c>
      <c r="N243">
        <v>0.32431500000000002</v>
      </c>
      <c r="O243">
        <v>3.6629670000000001</v>
      </c>
      <c r="P243" t="s">
        <v>99</v>
      </c>
      <c r="Q243">
        <v>356043000</v>
      </c>
      <c r="R243" t="s">
        <v>164</v>
      </c>
      <c r="S243" t="s">
        <v>227</v>
      </c>
      <c r="T243">
        <v>51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8">
        <v>0</v>
      </c>
      <c r="AT243" s="8">
        <v>0</v>
      </c>
      <c r="AU243" s="8">
        <v>0</v>
      </c>
      <c r="AV243" s="8">
        <v>0</v>
      </c>
      <c r="AW243" s="8">
        <v>0</v>
      </c>
      <c r="AX243" s="8">
        <v>0</v>
      </c>
      <c r="AY243">
        <f t="shared" si="18"/>
        <v>0</v>
      </c>
      <c r="AZ243">
        <f t="shared" si="19"/>
        <v>0</v>
      </c>
      <c r="BA243">
        <f t="shared" si="20"/>
        <v>0</v>
      </c>
      <c r="BB243" s="8">
        <f t="shared" si="21"/>
        <v>0</v>
      </c>
      <c r="BC243" s="8">
        <f>IF(BB243=-9999,-9999,STDEV(U243:AX243))</f>
        <v>0</v>
      </c>
      <c r="BD243" s="8">
        <f t="shared" si="22"/>
        <v>0</v>
      </c>
      <c r="BE243" s="8">
        <f t="shared" si="23"/>
        <v>0</v>
      </c>
    </row>
    <row r="244" spans="1:57" x14ac:dyDescent="0.25">
      <c r="A244">
        <v>73</v>
      </c>
      <c r="B244" t="s">
        <v>8</v>
      </c>
      <c r="C244" t="s">
        <v>472</v>
      </c>
      <c r="D244" t="s">
        <v>164</v>
      </c>
      <c r="E244" t="s">
        <v>878</v>
      </c>
      <c r="F244" t="s">
        <v>213</v>
      </c>
      <c r="G244" t="s">
        <v>879</v>
      </c>
      <c r="H244">
        <v>3427</v>
      </c>
      <c r="I244">
        <v>3427</v>
      </c>
      <c r="J244">
        <v>3427</v>
      </c>
      <c r="K244" t="s">
        <v>213</v>
      </c>
      <c r="L244" t="s">
        <v>213</v>
      </c>
      <c r="M244">
        <v>34</v>
      </c>
      <c r="N244">
        <v>0.304871</v>
      </c>
      <c r="O244">
        <v>2.781469</v>
      </c>
      <c r="P244" t="s">
        <v>99</v>
      </c>
      <c r="Q244">
        <v>356043300</v>
      </c>
      <c r="R244" t="s">
        <v>164</v>
      </c>
      <c r="S244" t="s">
        <v>213</v>
      </c>
      <c r="T244">
        <v>52</v>
      </c>
      <c r="U244" s="8">
        <v>0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>
        <v>0</v>
      </c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>
        <f t="shared" si="18"/>
        <v>0</v>
      </c>
      <c r="AZ244">
        <f t="shared" si="19"/>
        <v>0</v>
      </c>
      <c r="BA244">
        <f t="shared" si="20"/>
        <v>0</v>
      </c>
      <c r="BB244" s="8">
        <f t="shared" si="21"/>
        <v>0</v>
      </c>
      <c r="BC244" s="8">
        <f>IF(BB244=-9999,-9999,STDEV(U244:AX244))</f>
        <v>0</v>
      </c>
      <c r="BD244" s="8">
        <f t="shared" si="22"/>
        <v>0</v>
      </c>
      <c r="BE244" s="8">
        <f t="shared" si="23"/>
        <v>0</v>
      </c>
    </row>
    <row r="245" spans="1:57" x14ac:dyDescent="0.25">
      <c r="A245">
        <v>162</v>
      </c>
      <c r="B245" t="s">
        <v>8</v>
      </c>
      <c r="C245" t="s">
        <v>472</v>
      </c>
      <c r="D245" t="s">
        <v>857</v>
      </c>
      <c r="E245" t="s">
        <v>473</v>
      </c>
      <c r="F245" t="s">
        <v>280</v>
      </c>
      <c r="G245" t="s">
        <v>880</v>
      </c>
      <c r="H245">
        <v>3428</v>
      </c>
      <c r="I245">
        <v>3428</v>
      </c>
      <c r="J245">
        <v>3428</v>
      </c>
      <c r="K245" t="s">
        <v>280</v>
      </c>
      <c r="L245" t="s">
        <v>280</v>
      </c>
      <c r="M245">
        <v>34</v>
      </c>
      <c r="N245">
        <v>0.66789500000000002</v>
      </c>
      <c r="O245">
        <v>4.3241240000000003</v>
      </c>
      <c r="P245" t="s">
        <v>99</v>
      </c>
      <c r="Q245">
        <v>356043400</v>
      </c>
      <c r="R245" t="s">
        <v>164</v>
      </c>
      <c r="S245" t="s">
        <v>280</v>
      </c>
      <c r="T245">
        <v>53</v>
      </c>
      <c r="U245" s="8">
        <v>1.3</v>
      </c>
      <c r="V245" s="8">
        <v>2.1</v>
      </c>
      <c r="W245" s="8">
        <v>1.53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8">
        <v>1.07</v>
      </c>
      <c r="AD245" s="8">
        <v>2.65</v>
      </c>
      <c r="AE245" s="8">
        <v>2.37</v>
      </c>
      <c r="AF245" s="8">
        <v>2.37</v>
      </c>
      <c r="AG245" s="8">
        <v>2.59</v>
      </c>
      <c r="AH245" s="8">
        <v>1.72</v>
      </c>
      <c r="AI245" s="8">
        <v>1.72</v>
      </c>
      <c r="AJ245" s="8">
        <v>2.66</v>
      </c>
      <c r="AK245" s="8">
        <v>3.41</v>
      </c>
      <c r="AL245" s="8">
        <v>3.11</v>
      </c>
      <c r="AM245" s="8">
        <v>2.94</v>
      </c>
      <c r="AN245" s="8">
        <v>2.75</v>
      </c>
      <c r="AO245" s="8">
        <v>2.92</v>
      </c>
      <c r="AP245" s="8">
        <v>3.36</v>
      </c>
      <c r="AQ245" s="8">
        <v>2.8</v>
      </c>
      <c r="AR245" s="8">
        <v>3.73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>
        <f t="shared" si="18"/>
        <v>19</v>
      </c>
      <c r="AZ245">
        <f t="shared" si="19"/>
        <v>1</v>
      </c>
      <c r="BA245">
        <f t="shared" si="20"/>
        <v>1</v>
      </c>
      <c r="BB245" s="8">
        <f t="shared" si="21"/>
        <v>1.5699999999999998</v>
      </c>
      <c r="BC245" s="8">
        <f>IF(BB245=-9999,-9999,STDEV(U245:AX245))</f>
        <v>1.3476774401757348</v>
      </c>
      <c r="BD245" s="8">
        <f t="shared" si="22"/>
        <v>3.73</v>
      </c>
      <c r="BE245" s="8">
        <f t="shared" si="23"/>
        <v>0</v>
      </c>
    </row>
    <row r="246" spans="1:57" x14ac:dyDescent="0.25">
      <c r="A246">
        <v>57</v>
      </c>
      <c r="B246" t="s">
        <v>8</v>
      </c>
      <c r="C246" t="s">
        <v>472</v>
      </c>
      <c r="D246" t="s">
        <v>164</v>
      </c>
      <c r="E246" t="s">
        <v>473</v>
      </c>
      <c r="F246" t="s">
        <v>218</v>
      </c>
      <c r="G246" t="s">
        <v>881</v>
      </c>
      <c r="H246">
        <v>3404</v>
      </c>
      <c r="I246">
        <v>3404</v>
      </c>
      <c r="J246">
        <v>3404</v>
      </c>
      <c r="K246" t="s">
        <v>218</v>
      </c>
      <c r="L246" t="s">
        <v>218</v>
      </c>
      <c r="M246">
        <v>34</v>
      </c>
      <c r="N246">
        <v>0.46002900000000002</v>
      </c>
      <c r="O246">
        <v>3.1139230000000002</v>
      </c>
      <c r="P246" t="s">
        <v>99</v>
      </c>
      <c r="Q246">
        <v>356040500</v>
      </c>
      <c r="R246" t="s">
        <v>164</v>
      </c>
      <c r="S246" t="s">
        <v>218</v>
      </c>
      <c r="T246">
        <v>27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>
        <v>0</v>
      </c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>
        <f t="shared" si="18"/>
        <v>0</v>
      </c>
      <c r="AZ246">
        <f t="shared" si="19"/>
        <v>0</v>
      </c>
      <c r="BA246">
        <f t="shared" si="20"/>
        <v>0</v>
      </c>
      <c r="BB246" s="8">
        <f t="shared" si="21"/>
        <v>0</v>
      </c>
      <c r="BC246" s="8">
        <f>IF(BB246=-9999,-9999,STDEV(U246:AX246))</f>
        <v>0</v>
      </c>
      <c r="BD246" s="8">
        <f t="shared" si="22"/>
        <v>0</v>
      </c>
      <c r="BE246" s="8">
        <f t="shared" si="23"/>
        <v>0</v>
      </c>
    </row>
    <row r="247" spans="1:57" x14ac:dyDescent="0.25">
      <c r="A247">
        <v>74</v>
      </c>
      <c r="B247" t="s">
        <v>8</v>
      </c>
      <c r="C247" t="s">
        <v>472</v>
      </c>
      <c r="D247" t="s">
        <v>164</v>
      </c>
      <c r="E247" t="s">
        <v>473</v>
      </c>
      <c r="F247" t="s">
        <v>232</v>
      </c>
      <c r="G247" t="s">
        <v>883</v>
      </c>
      <c r="H247">
        <v>3429</v>
      </c>
      <c r="I247">
        <v>3429</v>
      </c>
      <c r="J247">
        <v>3429</v>
      </c>
      <c r="K247" t="s">
        <v>232</v>
      </c>
      <c r="L247" t="s">
        <v>232</v>
      </c>
      <c r="M247">
        <v>34</v>
      </c>
      <c r="N247">
        <v>0.53571899999999995</v>
      </c>
      <c r="O247">
        <v>3.3086180000000001</v>
      </c>
      <c r="P247" t="s">
        <v>99</v>
      </c>
      <c r="Q247">
        <v>356043500</v>
      </c>
      <c r="R247" t="s">
        <v>164</v>
      </c>
      <c r="S247" t="s">
        <v>232</v>
      </c>
      <c r="T247">
        <v>54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H247" s="8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8">
        <v>0</v>
      </c>
      <c r="AT247" s="8">
        <v>0</v>
      </c>
      <c r="AU247" s="8">
        <v>0</v>
      </c>
      <c r="AV247" s="8">
        <v>0</v>
      </c>
      <c r="AW247" s="8">
        <v>0</v>
      </c>
      <c r="AX247" s="8">
        <v>0</v>
      </c>
      <c r="AY247">
        <f t="shared" si="18"/>
        <v>0</v>
      </c>
      <c r="AZ247">
        <f t="shared" si="19"/>
        <v>0</v>
      </c>
      <c r="BA247">
        <f t="shared" si="20"/>
        <v>0</v>
      </c>
      <c r="BB247" s="8">
        <f t="shared" si="21"/>
        <v>0</v>
      </c>
      <c r="BC247" s="8">
        <f>IF(BB247=-9999,-9999,STDEV(U247:AX247))</f>
        <v>0</v>
      </c>
      <c r="BD247" s="8">
        <f t="shared" si="22"/>
        <v>0</v>
      </c>
      <c r="BE247" s="8">
        <f t="shared" si="23"/>
        <v>0</v>
      </c>
    </row>
    <row r="248" spans="1:57" x14ac:dyDescent="0.25">
      <c r="A248">
        <v>75</v>
      </c>
      <c r="B248" t="s">
        <v>8</v>
      </c>
      <c r="C248" t="s">
        <v>472</v>
      </c>
      <c r="D248" t="s">
        <v>164</v>
      </c>
      <c r="E248" t="s">
        <v>473</v>
      </c>
      <c r="F248" t="s">
        <v>192</v>
      </c>
      <c r="G248" t="s">
        <v>884</v>
      </c>
      <c r="H248">
        <v>3430</v>
      </c>
      <c r="I248">
        <v>3430</v>
      </c>
      <c r="J248">
        <v>3430</v>
      </c>
      <c r="K248" t="s">
        <v>192</v>
      </c>
      <c r="L248" t="s">
        <v>192</v>
      </c>
      <c r="M248">
        <v>34</v>
      </c>
      <c r="N248">
        <v>0.35765400000000003</v>
      </c>
      <c r="O248">
        <v>3.9464790000000001</v>
      </c>
      <c r="P248" t="s">
        <v>99</v>
      </c>
      <c r="Q248">
        <v>356043600</v>
      </c>
      <c r="R248" t="s">
        <v>164</v>
      </c>
      <c r="S248" t="s">
        <v>192</v>
      </c>
      <c r="T248">
        <v>55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>
        <f t="shared" si="18"/>
        <v>0</v>
      </c>
      <c r="AZ248">
        <f t="shared" si="19"/>
        <v>0</v>
      </c>
      <c r="BA248">
        <f t="shared" si="20"/>
        <v>0</v>
      </c>
      <c r="BB248" s="8">
        <f t="shared" si="21"/>
        <v>0</v>
      </c>
      <c r="BC248" s="8">
        <f>IF(BB248=-9999,-9999,STDEV(U248:AX248))</f>
        <v>0</v>
      </c>
      <c r="BD248" s="8">
        <f t="shared" si="22"/>
        <v>0</v>
      </c>
      <c r="BE248" s="8">
        <f t="shared" si="23"/>
        <v>0</v>
      </c>
    </row>
    <row r="249" spans="1:57" x14ac:dyDescent="0.25">
      <c r="A249">
        <v>58</v>
      </c>
      <c r="B249" t="s">
        <v>8</v>
      </c>
      <c r="C249" t="s">
        <v>472</v>
      </c>
      <c r="D249" t="s">
        <v>164</v>
      </c>
      <c r="E249" t="s">
        <v>473</v>
      </c>
      <c r="F249" t="s">
        <v>885</v>
      </c>
      <c r="G249" t="s">
        <v>473</v>
      </c>
      <c r="H249">
        <v>3434</v>
      </c>
      <c r="I249">
        <v>3434</v>
      </c>
      <c r="J249">
        <v>3434</v>
      </c>
      <c r="K249" t="s">
        <v>885</v>
      </c>
      <c r="L249" t="s">
        <v>200</v>
      </c>
      <c r="M249">
        <v>34</v>
      </c>
      <c r="N249">
        <v>0.24049699999999999</v>
      </c>
      <c r="O249">
        <v>2.4890880000000002</v>
      </c>
      <c r="P249" t="s">
        <v>99</v>
      </c>
      <c r="Q249">
        <v>356043900</v>
      </c>
      <c r="R249" t="s">
        <v>164</v>
      </c>
      <c r="S249" t="s">
        <v>200</v>
      </c>
      <c r="T249">
        <v>59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0</v>
      </c>
      <c r="AY249">
        <f t="shared" si="18"/>
        <v>0</v>
      </c>
      <c r="AZ249">
        <f t="shared" si="19"/>
        <v>0</v>
      </c>
      <c r="BA249">
        <f t="shared" si="20"/>
        <v>0</v>
      </c>
      <c r="BB249" s="8">
        <f t="shared" si="21"/>
        <v>0</v>
      </c>
      <c r="BC249" s="8">
        <f>IF(BB249=-9999,-9999,STDEV(U249:AX249))</f>
        <v>0</v>
      </c>
      <c r="BD249" s="8">
        <f t="shared" si="22"/>
        <v>0</v>
      </c>
      <c r="BE249" s="8">
        <f t="shared" si="23"/>
        <v>0</v>
      </c>
    </row>
    <row r="250" spans="1:57" x14ac:dyDescent="0.25">
      <c r="A250">
        <v>163</v>
      </c>
      <c r="B250" t="s">
        <v>8</v>
      </c>
      <c r="C250" t="s">
        <v>472</v>
      </c>
      <c r="D250" t="s">
        <v>857</v>
      </c>
      <c r="E250" t="s">
        <v>473</v>
      </c>
      <c r="F250" t="s">
        <v>427</v>
      </c>
      <c r="G250" t="s">
        <v>886</v>
      </c>
      <c r="H250">
        <v>3436</v>
      </c>
      <c r="I250">
        <v>3436</v>
      </c>
      <c r="J250">
        <v>3443</v>
      </c>
      <c r="K250" t="s">
        <v>427</v>
      </c>
      <c r="L250" t="s">
        <v>427</v>
      </c>
      <c r="M250">
        <v>34</v>
      </c>
      <c r="N250">
        <v>1.1839230000000001</v>
      </c>
      <c r="O250">
        <v>6.8952989999999996</v>
      </c>
      <c r="P250" t="s">
        <v>99</v>
      </c>
      <c r="Q250">
        <v>356042900</v>
      </c>
      <c r="R250" t="s">
        <v>164</v>
      </c>
      <c r="S250" t="s">
        <v>427</v>
      </c>
      <c r="T250">
        <v>61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>
        <f t="shared" si="18"/>
        <v>0</v>
      </c>
      <c r="AZ250">
        <f t="shared" si="19"/>
        <v>0</v>
      </c>
      <c r="BA250">
        <f t="shared" si="20"/>
        <v>0</v>
      </c>
      <c r="BB250" s="8">
        <f t="shared" si="21"/>
        <v>0</v>
      </c>
      <c r="BC250" s="8">
        <f>IF(BB250=-9999,-9999,STDEV(U250:AX250))</f>
        <v>0</v>
      </c>
      <c r="BD250" s="8">
        <f t="shared" si="22"/>
        <v>0</v>
      </c>
      <c r="BE250" s="8">
        <f t="shared" si="23"/>
        <v>0</v>
      </c>
    </row>
    <row r="251" spans="1:57" x14ac:dyDescent="0.25">
      <c r="A251">
        <v>155</v>
      </c>
      <c r="B251" t="s">
        <v>8</v>
      </c>
      <c r="C251" t="s">
        <v>472</v>
      </c>
      <c r="D251" t="s">
        <v>857</v>
      </c>
      <c r="E251" t="s">
        <v>887</v>
      </c>
      <c r="F251" t="s">
        <v>888</v>
      </c>
      <c r="G251" t="s">
        <v>889</v>
      </c>
      <c r="H251">
        <v>3442</v>
      </c>
      <c r="I251">
        <v>3442</v>
      </c>
      <c r="J251">
        <v>3442</v>
      </c>
      <c r="K251" t="s">
        <v>888</v>
      </c>
      <c r="L251" t="s">
        <v>258</v>
      </c>
      <c r="M251">
        <v>34</v>
      </c>
      <c r="N251">
        <v>0.50117999999999996</v>
      </c>
      <c r="O251">
        <v>4.6041499999999997</v>
      </c>
      <c r="P251" t="s">
        <v>99</v>
      </c>
      <c r="Q251">
        <v>356040900</v>
      </c>
      <c r="R251" t="s">
        <v>164</v>
      </c>
      <c r="S251" t="s">
        <v>258</v>
      </c>
      <c r="T251">
        <v>33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>
        <f t="shared" si="18"/>
        <v>0</v>
      </c>
      <c r="AZ251">
        <f t="shared" si="19"/>
        <v>0</v>
      </c>
      <c r="BA251">
        <f t="shared" si="20"/>
        <v>0</v>
      </c>
      <c r="BB251" s="8">
        <f t="shared" si="21"/>
        <v>0</v>
      </c>
      <c r="BC251" s="8">
        <f>IF(BB251=-9999,-9999,STDEV(U251:AX251))</f>
        <v>0</v>
      </c>
      <c r="BD251" s="8">
        <f t="shared" si="22"/>
        <v>0</v>
      </c>
      <c r="BE251" s="8">
        <f t="shared" si="23"/>
        <v>0</v>
      </c>
    </row>
    <row r="252" spans="1:57" x14ac:dyDescent="0.25">
      <c r="A252">
        <v>95</v>
      </c>
      <c r="B252" t="s">
        <v>8</v>
      </c>
      <c r="C252" t="s">
        <v>472</v>
      </c>
      <c r="D252" t="s">
        <v>253</v>
      </c>
      <c r="E252" t="s">
        <v>473</v>
      </c>
      <c r="F252" t="s">
        <v>287</v>
      </c>
      <c r="G252" t="s">
        <v>473</v>
      </c>
      <c r="H252">
        <v>3501</v>
      </c>
      <c r="I252">
        <v>3501</v>
      </c>
      <c r="J252">
        <v>3501</v>
      </c>
      <c r="K252" t="s">
        <v>287</v>
      </c>
      <c r="L252" t="s">
        <v>287</v>
      </c>
      <c r="M252">
        <v>35</v>
      </c>
      <c r="N252">
        <v>0.78383400000000003</v>
      </c>
      <c r="O252">
        <v>7.5502320000000003</v>
      </c>
      <c r="P252" t="s">
        <v>99</v>
      </c>
      <c r="Q252">
        <v>356060100</v>
      </c>
      <c r="R252" t="s">
        <v>253</v>
      </c>
      <c r="S252" t="s">
        <v>287</v>
      </c>
      <c r="T252">
        <v>65</v>
      </c>
      <c r="U252" s="8">
        <v>24</v>
      </c>
      <c r="V252" s="8">
        <v>20</v>
      </c>
      <c r="W252" s="8">
        <v>19.2</v>
      </c>
      <c r="X252" s="8">
        <v>8.5</v>
      </c>
      <c r="Y252" s="8">
        <v>8.4</v>
      </c>
      <c r="Z252" s="8">
        <v>11.5</v>
      </c>
      <c r="AA252" s="8">
        <v>11.5</v>
      </c>
      <c r="AB252" s="8">
        <v>4.9000000000000004</v>
      </c>
      <c r="AC252" s="8">
        <v>8.9</v>
      </c>
      <c r="AD252" s="8">
        <v>8.1</v>
      </c>
      <c r="AE252" s="8">
        <v>15</v>
      </c>
      <c r="AF252" s="8">
        <v>11.8</v>
      </c>
      <c r="AG252" s="8">
        <v>11.6</v>
      </c>
      <c r="AH252" s="8">
        <v>11.3</v>
      </c>
      <c r="AI252" s="8">
        <v>11.3</v>
      </c>
      <c r="AJ252" s="8">
        <v>11.7</v>
      </c>
      <c r="AK252" s="8">
        <v>11.8</v>
      </c>
      <c r="AL252" s="8">
        <v>12.3</v>
      </c>
      <c r="AM252" s="8">
        <v>2.5</v>
      </c>
      <c r="AN252" s="8">
        <v>1.2</v>
      </c>
      <c r="AO252" s="8">
        <v>0</v>
      </c>
      <c r="AP252" s="8">
        <v>0</v>
      </c>
      <c r="AQ252" s="8">
        <v>0</v>
      </c>
      <c r="AR252" s="8">
        <v>0</v>
      </c>
      <c r="AS252" s="8">
        <v>1.1000000000000001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>
        <f t="shared" si="18"/>
        <v>21</v>
      </c>
      <c r="AZ252">
        <f t="shared" si="19"/>
        <v>1</v>
      </c>
      <c r="BA252">
        <f t="shared" si="20"/>
        <v>1</v>
      </c>
      <c r="BB252" s="8">
        <f t="shared" si="21"/>
        <v>7.5533333333333337</v>
      </c>
      <c r="BC252" s="8">
        <f>IF(BB252=-9999,-9999,STDEV(U252:AX252))</f>
        <v>6.9473256245359121</v>
      </c>
      <c r="BD252" s="8">
        <f t="shared" si="22"/>
        <v>24</v>
      </c>
      <c r="BE252" s="8">
        <f t="shared" si="23"/>
        <v>0</v>
      </c>
    </row>
    <row r="253" spans="1:57" x14ac:dyDescent="0.25">
      <c r="A253">
        <v>96</v>
      </c>
      <c r="B253" t="s">
        <v>8</v>
      </c>
      <c r="C253" t="s">
        <v>472</v>
      </c>
      <c r="D253" t="s">
        <v>253</v>
      </c>
      <c r="E253" t="s">
        <v>893</v>
      </c>
      <c r="F253" t="s">
        <v>316</v>
      </c>
      <c r="G253" t="s">
        <v>894</v>
      </c>
      <c r="H253">
        <v>3502</v>
      </c>
      <c r="I253">
        <v>3502</v>
      </c>
      <c r="J253">
        <v>3502</v>
      </c>
      <c r="K253" t="s">
        <v>316</v>
      </c>
      <c r="L253" t="s">
        <v>316</v>
      </c>
      <c r="M253">
        <v>35</v>
      </c>
      <c r="N253">
        <v>0.57731299999999997</v>
      </c>
      <c r="O253">
        <v>5.320786</v>
      </c>
      <c r="P253" t="s">
        <v>99</v>
      </c>
      <c r="Q253">
        <v>356060200</v>
      </c>
      <c r="R253" t="s">
        <v>253</v>
      </c>
      <c r="S253" t="s">
        <v>316</v>
      </c>
      <c r="T253">
        <v>66</v>
      </c>
      <c r="U253" s="8">
        <v>231</v>
      </c>
      <c r="V253" s="8">
        <v>229</v>
      </c>
      <c r="W253" s="8">
        <v>232.8</v>
      </c>
      <c r="X253" s="8">
        <v>218.7</v>
      </c>
      <c r="Y253" s="8">
        <v>240.6</v>
      </c>
      <c r="Z253" s="8">
        <v>257</v>
      </c>
      <c r="AA253" s="8">
        <v>238.6</v>
      </c>
      <c r="AB253" s="8">
        <v>221.1</v>
      </c>
      <c r="AC253" s="8">
        <v>235.7</v>
      </c>
      <c r="AD253" s="8">
        <v>257.60000000000002</v>
      </c>
      <c r="AE253" s="8">
        <v>274.10000000000002</v>
      </c>
      <c r="AF253" s="8">
        <v>286.10000000000002</v>
      </c>
      <c r="AG253" s="8">
        <v>279.2</v>
      </c>
      <c r="AH253" s="8">
        <v>272.2</v>
      </c>
      <c r="AI253" s="8">
        <v>272.7</v>
      </c>
      <c r="AJ253" s="8">
        <v>281.89999999999998</v>
      </c>
      <c r="AK253" s="8">
        <v>284.10000000000002</v>
      </c>
      <c r="AL253" s="8">
        <v>296.8</v>
      </c>
      <c r="AM253" s="8">
        <v>285.5</v>
      </c>
      <c r="AN253" s="8">
        <v>277.2</v>
      </c>
      <c r="AO253" s="8">
        <v>293</v>
      </c>
      <c r="AP253" s="8">
        <v>189</v>
      </c>
      <c r="AQ253" s="8">
        <v>238.4</v>
      </c>
      <c r="AR253" s="8">
        <v>288</v>
      </c>
      <c r="AS253" s="8">
        <v>297.7</v>
      </c>
      <c r="AT253" s="8">
        <v>312.89999999999998</v>
      </c>
      <c r="AU253" s="8">
        <v>290.2</v>
      </c>
      <c r="AV253" s="8">
        <v>323.2</v>
      </c>
      <c r="AW253" s="8">
        <v>0</v>
      </c>
      <c r="AX253" s="8">
        <v>0</v>
      </c>
      <c r="AY253">
        <f t="shared" si="18"/>
        <v>28</v>
      </c>
      <c r="AZ253">
        <f t="shared" si="19"/>
        <v>1</v>
      </c>
      <c r="BA253">
        <f t="shared" si="20"/>
        <v>1</v>
      </c>
      <c r="BB253" s="8">
        <f t="shared" si="21"/>
        <v>246.80999999999992</v>
      </c>
      <c r="BC253" s="8">
        <f>IF(BB253=-9999,-9999,STDEV(U253:AX253))</f>
        <v>73.954111354318485</v>
      </c>
      <c r="BD253" s="8">
        <f t="shared" si="22"/>
        <v>323.2</v>
      </c>
      <c r="BE253" s="8">
        <f t="shared" si="23"/>
        <v>0</v>
      </c>
    </row>
    <row r="254" spans="1:57" x14ac:dyDescent="0.25">
      <c r="A254">
        <v>97</v>
      </c>
      <c r="B254" t="s">
        <v>8</v>
      </c>
      <c r="C254" t="s">
        <v>472</v>
      </c>
      <c r="D254" t="s">
        <v>253</v>
      </c>
      <c r="E254" t="s">
        <v>895</v>
      </c>
      <c r="F254" t="s">
        <v>256</v>
      </c>
      <c r="G254" t="s">
        <v>896</v>
      </c>
      <c r="H254">
        <v>3503</v>
      </c>
      <c r="I254">
        <v>3503</v>
      </c>
      <c r="J254">
        <v>3503</v>
      </c>
      <c r="K254" t="s">
        <v>256</v>
      </c>
      <c r="L254" t="s">
        <v>256</v>
      </c>
      <c r="M254">
        <v>35</v>
      </c>
      <c r="N254">
        <v>1.107243</v>
      </c>
      <c r="O254">
        <v>6.8909419999999999</v>
      </c>
      <c r="P254" t="s">
        <v>99</v>
      </c>
      <c r="Q254">
        <v>356060300</v>
      </c>
      <c r="R254" t="s">
        <v>253</v>
      </c>
      <c r="S254" t="s">
        <v>256</v>
      </c>
      <c r="T254">
        <v>67</v>
      </c>
      <c r="U254" s="8">
        <v>5</v>
      </c>
      <c r="V254" s="8">
        <v>4</v>
      </c>
      <c r="W254" s="8">
        <v>2.7</v>
      </c>
      <c r="X254" s="8">
        <v>1.9</v>
      </c>
      <c r="Y254" s="8">
        <v>3.1</v>
      </c>
      <c r="Z254" s="8">
        <v>4.3</v>
      </c>
      <c r="AA254" s="8">
        <v>3.8</v>
      </c>
      <c r="AB254" s="8">
        <v>3.5</v>
      </c>
      <c r="AC254" s="8">
        <v>3.9</v>
      </c>
      <c r="AD254" s="8">
        <v>3.6</v>
      </c>
      <c r="AE254" s="8">
        <v>4.4000000000000004</v>
      </c>
      <c r="AF254" s="8">
        <v>6.1</v>
      </c>
      <c r="AG254" s="8">
        <v>3.3</v>
      </c>
      <c r="AH254" s="8">
        <v>3.2</v>
      </c>
      <c r="AI254" s="8">
        <v>3.2</v>
      </c>
      <c r="AJ254" s="8">
        <v>3.3</v>
      </c>
      <c r="AK254" s="8">
        <v>3.4</v>
      </c>
      <c r="AL254" s="8">
        <v>3.5</v>
      </c>
      <c r="AM254" s="8">
        <v>2.4</v>
      </c>
      <c r="AN254" s="8">
        <v>2.1</v>
      </c>
      <c r="AO254" s="8">
        <v>2</v>
      </c>
      <c r="AP254" s="8">
        <v>0</v>
      </c>
      <c r="AQ254" s="8">
        <v>0</v>
      </c>
      <c r="AR254" s="8">
        <v>1.1000000000000001</v>
      </c>
      <c r="AS254" s="8">
        <v>2.6</v>
      </c>
      <c r="AT254" s="8">
        <v>2.5</v>
      </c>
      <c r="AU254" s="8">
        <v>2.9</v>
      </c>
      <c r="AV254" s="8">
        <v>4.3</v>
      </c>
      <c r="AW254" s="8">
        <v>0</v>
      </c>
      <c r="AX254" s="8">
        <v>0</v>
      </c>
      <c r="AY254">
        <f t="shared" si="18"/>
        <v>26</v>
      </c>
      <c r="AZ254">
        <f t="shared" si="19"/>
        <v>1</v>
      </c>
      <c r="BA254">
        <f t="shared" si="20"/>
        <v>1</v>
      </c>
      <c r="BB254" s="8">
        <f t="shared" si="21"/>
        <v>2.8699999999999997</v>
      </c>
      <c r="BC254" s="8">
        <f>IF(BB254=-9999,-9999,STDEV(U254:AX254))</f>
        <v>1.5049687818964088</v>
      </c>
      <c r="BD254" s="8">
        <f t="shared" si="22"/>
        <v>6.1</v>
      </c>
      <c r="BE254" s="8">
        <f t="shared" si="23"/>
        <v>0</v>
      </c>
    </row>
    <row r="255" spans="1:57" x14ac:dyDescent="0.25">
      <c r="A255">
        <v>98</v>
      </c>
      <c r="B255" t="s">
        <v>8</v>
      </c>
      <c r="C255" t="s">
        <v>472</v>
      </c>
      <c r="D255" t="s">
        <v>253</v>
      </c>
      <c r="E255" t="s">
        <v>473</v>
      </c>
      <c r="F255" t="s">
        <v>433</v>
      </c>
      <c r="G255" t="s">
        <v>898</v>
      </c>
      <c r="H255">
        <v>3504</v>
      </c>
      <c r="I255">
        <v>3504</v>
      </c>
      <c r="J255">
        <v>3518</v>
      </c>
      <c r="K255" t="s">
        <v>433</v>
      </c>
      <c r="L255" t="s">
        <v>433</v>
      </c>
      <c r="M255">
        <v>35</v>
      </c>
      <c r="N255">
        <v>1.3344290000000001</v>
      </c>
      <c r="O255">
        <v>9.8531560000000002</v>
      </c>
      <c r="P255" t="s">
        <v>99</v>
      </c>
      <c r="Q255">
        <v>356061800</v>
      </c>
      <c r="R255" t="s">
        <v>253</v>
      </c>
      <c r="S255" t="s">
        <v>433</v>
      </c>
      <c r="T255">
        <v>70</v>
      </c>
      <c r="U255" s="8">
        <v>43</v>
      </c>
      <c r="V255" s="8">
        <v>32</v>
      </c>
      <c r="W255" s="8">
        <v>28.6</v>
      </c>
      <c r="X255" s="8">
        <v>24.9</v>
      </c>
      <c r="Y255" s="8">
        <v>27.1</v>
      </c>
      <c r="Z255" s="8">
        <v>26.6</v>
      </c>
      <c r="AA255" s="8">
        <v>25.7</v>
      </c>
      <c r="AB255" s="8">
        <v>21.6</v>
      </c>
      <c r="AC255" s="8">
        <v>26.5</v>
      </c>
      <c r="AD255" s="8">
        <v>38.299999999999997</v>
      </c>
      <c r="AE255" s="8">
        <v>36.9</v>
      </c>
      <c r="AF255" s="8">
        <v>31.6</v>
      </c>
      <c r="AG255" s="8">
        <v>29.6</v>
      </c>
      <c r="AH255" s="8">
        <v>28.9</v>
      </c>
      <c r="AI255" s="8">
        <v>28.9</v>
      </c>
      <c r="AJ255" s="8">
        <v>29.9</v>
      </c>
      <c r="AK255" s="8">
        <v>30.1</v>
      </c>
      <c r="AL255" s="8">
        <v>31.5</v>
      </c>
      <c r="AM255" s="8">
        <v>23.8</v>
      </c>
      <c r="AN255" s="8">
        <v>15.5</v>
      </c>
      <c r="AO255" s="8">
        <v>14</v>
      </c>
      <c r="AP255" s="8">
        <v>12</v>
      </c>
      <c r="AQ255" s="8">
        <v>21.8</v>
      </c>
      <c r="AR255" s="8">
        <v>20.5</v>
      </c>
      <c r="AS255" s="8">
        <v>21.9</v>
      </c>
      <c r="AT255" s="8">
        <v>24.7</v>
      </c>
      <c r="AU255" s="8">
        <v>20.399999999999999</v>
      </c>
      <c r="AV255" s="8">
        <v>21.2</v>
      </c>
      <c r="AW255" s="8">
        <v>0</v>
      </c>
      <c r="AX255" s="8">
        <v>0</v>
      </c>
      <c r="AY255">
        <f t="shared" si="18"/>
        <v>28</v>
      </c>
      <c r="AZ255">
        <f t="shared" si="19"/>
        <v>1</v>
      </c>
      <c r="BA255">
        <f t="shared" si="20"/>
        <v>1</v>
      </c>
      <c r="BB255" s="8">
        <f t="shared" si="21"/>
        <v>24.583333333333329</v>
      </c>
      <c r="BC255" s="8">
        <f>IF(BB255=-9999,-9999,STDEV(U255:AX255))</f>
        <v>9.4966812109804302</v>
      </c>
      <c r="BD255" s="8">
        <f t="shared" si="22"/>
        <v>43</v>
      </c>
      <c r="BE255" s="8">
        <f t="shared" si="23"/>
        <v>0</v>
      </c>
    </row>
    <row r="256" spans="1:57" x14ac:dyDescent="0.25">
      <c r="A256">
        <v>99</v>
      </c>
      <c r="B256" t="s">
        <v>8</v>
      </c>
      <c r="C256" t="s">
        <v>472</v>
      </c>
      <c r="D256" t="s">
        <v>253</v>
      </c>
      <c r="E256" t="s">
        <v>900</v>
      </c>
      <c r="F256" t="s">
        <v>311</v>
      </c>
      <c r="G256" t="s">
        <v>901</v>
      </c>
      <c r="H256">
        <v>3506</v>
      </c>
      <c r="I256">
        <v>3506</v>
      </c>
      <c r="J256">
        <v>3506</v>
      </c>
      <c r="K256" t="s">
        <v>311</v>
      </c>
      <c r="L256" t="s">
        <v>311</v>
      </c>
      <c r="M256">
        <v>35</v>
      </c>
      <c r="N256">
        <v>0.87557600000000002</v>
      </c>
      <c r="O256">
        <v>5.1022959999999999</v>
      </c>
      <c r="P256" t="s">
        <v>99</v>
      </c>
      <c r="Q256">
        <v>356060500</v>
      </c>
      <c r="R256" t="s">
        <v>253</v>
      </c>
      <c r="S256" t="s">
        <v>311</v>
      </c>
      <c r="T256">
        <v>69</v>
      </c>
      <c r="U256" s="8">
        <v>186</v>
      </c>
      <c r="V256" s="8">
        <v>191</v>
      </c>
      <c r="W256" s="8">
        <v>190.2</v>
      </c>
      <c r="X256" s="8">
        <v>160.1</v>
      </c>
      <c r="Y256" s="8">
        <v>207.1</v>
      </c>
      <c r="Z256" s="8">
        <v>229.8</v>
      </c>
      <c r="AA256" s="8">
        <v>198.9</v>
      </c>
      <c r="AB256" s="8">
        <v>154.5</v>
      </c>
      <c r="AC256" s="8">
        <v>194.3</v>
      </c>
      <c r="AD256" s="8">
        <v>182.8</v>
      </c>
      <c r="AE256" s="8">
        <v>222.6</v>
      </c>
      <c r="AF256" s="8">
        <v>227.8</v>
      </c>
      <c r="AG256" s="8">
        <v>187.9</v>
      </c>
      <c r="AH256" s="8">
        <v>183.2</v>
      </c>
      <c r="AI256" s="8">
        <v>183.5</v>
      </c>
      <c r="AJ256" s="8">
        <v>189.7</v>
      </c>
      <c r="AK256" s="8">
        <v>191.2</v>
      </c>
      <c r="AL256" s="8">
        <v>199.8</v>
      </c>
      <c r="AM256" s="8">
        <v>258.39999999999998</v>
      </c>
      <c r="AN256" s="8">
        <v>209</v>
      </c>
      <c r="AO256" s="8">
        <v>191</v>
      </c>
      <c r="AP256" s="8">
        <v>145</v>
      </c>
      <c r="AQ256" s="8">
        <v>244.8</v>
      </c>
      <c r="AR256" s="8">
        <v>223.7</v>
      </c>
      <c r="AS256" s="8">
        <v>223.7</v>
      </c>
      <c r="AT256" s="8">
        <v>230.7</v>
      </c>
      <c r="AU256" s="8">
        <v>214.7</v>
      </c>
      <c r="AV256" s="8">
        <v>237</v>
      </c>
      <c r="AW256" s="8">
        <v>0</v>
      </c>
      <c r="AX256" s="8">
        <v>0</v>
      </c>
      <c r="AY256">
        <f t="shared" si="18"/>
        <v>28</v>
      </c>
      <c r="AZ256">
        <f t="shared" si="19"/>
        <v>1</v>
      </c>
      <c r="BA256">
        <f t="shared" si="20"/>
        <v>1</v>
      </c>
      <c r="BB256" s="8">
        <f t="shared" si="21"/>
        <v>188.61333333333332</v>
      </c>
      <c r="BC256" s="8">
        <f>IF(BB256=-9999,-9999,STDEV(U256:AX256))</f>
        <v>57.486800483981185</v>
      </c>
      <c r="BD256" s="8">
        <f t="shared" si="22"/>
        <v>258.39999999999998</v>
      </c>
      <c r="BE256" s="8">
        <f t="shared" si="23"/>
        <v>0</v>
      </c>
    </row>
    <row r="257" spans="1:57" x14ac:dyDescent="0.25">
      <c r="A257">
        <v>101</v>
      </c>
      <c r="B257" t="s">
        <v>8</v>
      </c>
      <c r="C257" t="s">
        <v>472</v>
      </c>
      <c r="D257" t="s">
        <v>253</v>
      </c>
      <c r="E257" t="s">
        <v>473</v>
      </c>
      <c r="F257" t="s">
        <v>300</v>
      </c>
      <c r="G257" t="s">
        <v>902</v>
      </c>
      <c r="H257">
        <v>3507</v>
      </c>
      <c r="I257">
        <v>3507</v>
      </c>
      <c r="J257">
        <v>3507</v>
      </c>
      <c r="K257" t="s">
        <v>300</v>
      </c>
      <c r="L257" t="s">
        <v>300</v>
      </c>
      <c r="M257">
        <v>35</v>
      </c>
      <c r="N257">
        <v>0.81516</v>
      </c>
      <c r="O257">
        <v>6.7916150000000002</v>
      </c>
      <c r="P257" t="s">
        <v>99</v>
      </c>
      <c r="Q257">
        <v>356060700</v>
      </c>
      <c r="R257" t="s">
        <v>253</v>
      </c>
      <c r="S257" t="s">
        <v>300</v>
      </c>
      <c r="T257">
        <v>74</v>
      </c>
      <c r="U257" s="8">
        <v>351</v>
      </c>
      <c r="V257" s="8">
        <v>355</v>
      </c>
      <c r="W257" s="8">
        <v>307.8</v>
      </c>
      <c r="X257" s="8">
        <v>295.7</v>
      </c>
      <c r="Y257" s="8">
        <v>290.7</v>
      </c>
      <c r="Z257" s="8">
        <v>371.8</v>
      </c>
      <c r="AA257" s="8">
        <v>399.3</v>
      </c>
      <c r="AB257" s="8">
        <v>359.2</v>
      </c>
      <c r="AC257" s="8">
        <v>251.7</v>
      </c>
      <c r="AD257" s="8">
        <v>311.60000000000002</v>
      </c>
      <c r="AE257" s="8">
        <v>415.2</v>
      </c>
      <c r="AF257" s="8">
        <v>390.6</v>
      </c>
      <c r="AG257" s="8">
        <v>410.5</v>
      </c>
      <c r="AH257" s="8">
        <v>400.2</v>
      </c>
      <c r="AI257" s="8">
        <v>400.9</v>
      </c>
      <c r="AJ257" s="8">
        <v>414.4</v>
      </c>
      <c r="AK257" s="8">
        <v>417.8</v>
      </c>
      <c r="AL257" s="8">
        <v>436.4</v>
      </c>
      <c r="AM257" s="8">
        <v>383.8</v>
      </c>
      <c r="AN257" s="8">
        <v>310.3</v>
      </c>
      <c r="AO257" s="8">
        <v>379</v>
      </c>
      <c r="AP257" s="8">
        <v>175</v>
      </c>
      <c r="AQ257" s="8">
        <v>410.1</v>
      </c>
      <c r="AR257" s="8">
        <v>435.6</v>
      </c>
      <c r="AS257" s="8">
        <v>341.5</v>
      </c>
      <c r="AT257" s="8">
        <v>372</v>
      </c>
      <c r="AU257" s="8">
        <v>324.60000000000002</v>
      </c>
      <c r="AV257" s="8">
        <v>391.6</v>
      </c>
      <c r="AW257" s="8">
        <v>0</v>
      </c>
      <c r="AX257" s="8">
        <v>0</v>
      </c>
      <c r="AY257">
        <f t="shared" si="18"/>
        <v>28</v>
      </c>
      <c r="AZ257">
        <f t="shared" si="19"/>
        <v>1</v>
      </c>
      <c r="BA257">
        <f t="shared" si="20"/>
        <v>1</v>
      </c>
      <c r="BB257" s="8">
        <f t="shared" si="21"/>
        <v>336.77666666666664</v>
      </c>
      <c r="BC257" s="8">
        <f>IF(BB257=-9999,-9999,STDEV(U257:AX257))</f>
        <v>108.4513992003135</v>
      </c>
      <c r="BD257" s="8">
        <f t="shared" si="22"/>
        <v>436.4</v>
      </c>
      <c r="BE257" s="8">
        <f t="shared" si="23"/>
        <v>0</v>
      </c>
    </row>
    <row r="258" spans="1:57" x14ac:dyDescent="0.25">
      <c r="A258">
        <v>102</v>
      </c>
      <c r="B258" t="s">
        <v>8</v>
      </c>
      <c r="C258" t="s">
        <v>472</v>
      </c>
      <c r="D258" t="s">
        <v>253</v>
      </c>
      <c r="E258" t="s">
        <v>473</v>
      </c>
      <c r="F258" t="s">
        <v>431</v>
      </c>
      <c r="G258" t="s">
        <v>903</v>
      </c>
      <c r="H258">
        <v>3508</v>
      </c>
      <c r="I258">
        <v>3508</v>
      </c>
      <c r="J258">
        <v>3508</v>
      </c>
      <c r="K258" t="s">
        <v>431</v>
      </c>
      <c r="L258" t="s">
        <v>431</v>
      </c>
      <c r="M258">
        <v>35</v>
      </c>
      <c r="N258">
        <v>1.0476890000000001</v>
      </c>
      <c r="O258">
        <v>6.7743060000000002</v>
      </c>
      <c r="P258" t="s">
        <v>99</v>
      </c>
      <c r="Q258">
        <v>356060800</v>
      </c>
      <c r="R258" t="s">
        <v>253</v>
      </c>
      <c r="S258" t="s">
        <v>431</v>
      </c>
      <c r="T258">
        <v>75</v>
      </c>
      <c r="U258" s="8">
        <v>339</v>
      </c>
      <c r="V258" s="8">
        <v>344</v>
      </c>
      <c r="W258" s="8">
        <v>340.6</v>
      </c>
      <c r="X258" s="8">
        <v>335.2</v>
      </c>
      <c r="Y258" s="8">
        <v>358.6</v>
      </c>
      <c r="Z258" s="8">
        <v>378.4</v>
      </c>
      <c r="AA258" s="8">
        <v>387.2</v>
      </c>
      <c r="AB258" s="8">
        <v>358.8</v>
      </c>
      <c r="AC258" s="8">
        <v>341.2</v>
      </c>
      <c r="AD258" s="8">
        <v>397.8</v>
      </c>
      <c r="AE258" s="8">
        <v>406</v>
      </c>
      <c r="AF258" s="8">
        <v>410.5</v>
      </c>
      <c r="AG258" s="8">
        <v>375.2</v>
      </c>
      <c r="AH258" s="8">
        <v>365.8</v>
      </c>
      <c r="AI258" s="8">
        <v>366.4</v>
      </c>
      <c r="AJ258" s="8">
        <v>378.8</v>
      </c>
      <c r="AK258" s="8">
        <v>381.8</v>
      </c>
      <c r="AL258" s="8">
        <v>398.9</v>
      </c>
      <c r="AM258" s="8">
        <v>441.5</v>
      </c>
      <c r="AN258" s="8">
        <v>401.6</v>
      </c>
      <c r="AO258" s="8">
        <v>383</v>
      </c>
      <c r="AP258" s="8">
        <v>126</v>
      </c>
      <c r="AQ258" s="8">
        <v>363.4</v>
      </c>
      <c r="AR258" s="8">
        <v>444.1</v>
      </c>
      <c r="AS258" s="8">
        <v>399.1</v>
      </c>
      <c r="AT258" s="8">
        <v>418.3</v>
      </c>
      <c r="AU258" s="8">
        <v>408.2</v>
      </c>
      <c r="AV258" s="8">
        <v>409.2</v>
      </c>
      <c r="AW258" s="8">
        <v>0</v>
      </c>
      <c r="AX258" s="8">
        <v>0</v>
      </c>
      <c r="AY258">
        <f t="shared" si="18"/>
        <v>28</v>
      </c>
      <c r="AZ258">
        <f t="shared" si="19"/>
        <v>1</v>
      </c>
      <c r="BA258">
        <f t="shared" si="20"/>
        <v>1</v>
      </c>
      <c r="BB258" s="8">
        <f t="shared" si="21"/>
        <v>348.62000000000006</v>
      </c>
      <c r="BC258" s="8">
        <f>IF(BB258=-9999,-9999,STDEV(U258:AX258))</f>
        <v>109.4807317325274</v>
      </c>
      <c r="BD258" s="8">
        <f t="shared" si="22"/>
        <v>444.1</v>
      </c>
      <c r="BE258" s="8">
        <f t="shared" si="23"/>
        <v>0</v>
      </c>
    </row>
    <row r="259" spans="1:57" x14ac:dyDescent="0.25">
      <c r="A259">
        <v>103</v>
      </c>
      <c r="B259" t="s">
        <v>8</v>
      </c>
      <c r="C259" t="s">
        <v>472</v>
      </c>
      <c r="D259" t="s">
        <v>253</v>
      </c>
      <c r="E259" t="s">
        <v>904</v>
      </c>
      <c r="F259" t="s">
        <v>905</v>
      </c>
      <c r="G259" t="s">
        <v>906</v>
      </c>
      <c r="H259">
        <v>3509</v>
      </c>
      <c r="I259">
        <v>3509</v>
      </c>
      <c r="J259">
        <v>3509</v>
      </c>
      <c r="K259" t="s">
        <v>905</v>
      </c>
      <c r="L259" t="s">
        <v>254</v>
      </c>
      <c r="M259">
        <v>35</v>
      </c>
      <c r="N259">
        <v>3.8702190000000001</v>
      </c>
      <c r="O259">
        <v>15.82267</v>
      </c>
      <c r="P259" t="s">
        <v>99</v>
      </c>
      <c r="Q259">
        <v>356060900</v>
      </c>
      <c r="R259" t="s">
        <v>253</v>
      </c>
      <c r="S259" t="s">
        <v>254</v>
      </c>
      <c r="T259">
        <v>77</v>
      </c>
      <c r="U259" s="8">
        <v>48</v>
      </c>
      <c r="V259" s="8">
        <v>46</v>
      </c>
      <c r="W259" s="8">
        <v>37</v>
      </c>
      <c r="X259" s="8">
        <v>33.1</v>
      </c>
      <c r="Y259" s="8">
        <v>38.6</v>
      </c>
      <c r="Z259" s="8">
        <v>55.1</v>
      </c>
      <c r="AA259" s="8">
        <v>61.6</v>
      </c>
      <c r="AB259" s="8">
        <v>51.8</v>
      </c>
      <c r="AC259" s="8">
        <v>17</v>
      </c>
      <c r="AD259" s="8">
        <v>34.700000000000003</v>
      </c>
      <c r="AE259" s="8">
        <v>49.9</v>
      </c>
      <c r="AF259" s="8">
        <v>44.7</v>
      </c>
      <c r="AG259" s="8">
        <v>57.4</v>
      </c>
      <c r="AH259" s="8">
        <v>56</v>
      </c>
      <c r="AI259" s="8">
        <v>56.1</v>
      </c>
      <c r="AJ259" s="8">
        <v>57.9</v>
      </c>
      <c r="AK259" s="8">
        <v>58.4</v>
      </c>
      <c r="AL259" s="8">
        <v>61</v>
      </c>
      <c r="AM259" s="8">
        <v>85.4</v>
      </c>
      <c r="AN259" s="8">
        <v>79.099999999999994</v>
      </c>
      <c r="AO259" s="8">
        <v>83</v>
      </c>
      <c r="AP259" s="8">
        <v>26</v>
      </c>
      <c r="AQ259" s="8">
        <v>86.5</v>
      </c>
      <c r="AR259" s="8">
        <v>90.4</v>
      </c>
      <c r="AS259" s="8">
        <v>52.2</v>
      </c>
      <c r="AT259" s="8">
        <v>57</v>
      </c>
      <c r="AU259" s="8">
        <v>86.7</v>
      </c>
      <c r="AV259" s="8">
        <v>63.1</v>
      </c>
      <c r="AW259" s="8">
        <v>0</v>
      </c>
      <c r="AX259" s="8">
        <v>0</v>
      </c>
      <c r="AY259">
        <f t="shared" ref="AY259:AY322" si="24">COUNTIF(U259:AX259,"&gt;0")</f>
        <v>28</v>
      </c>
      <c r="AZ259">
        <f t="shared" ref="AZ259:AZ322" si="25">IF(AY259=0,0,1)</f>
        <v>1</v>
      </c>
      <c r="BA259">
        <f t="shared" ref="BA259:BA322" si="26">IF(AY259&gt;0,1,IF(AVERAGE(U259:AX259)=-9999,-9999,0))</f>
        <v>1</v>
      </c>
      <c r="BB259" s="8">
        <f t="shared" ref="BB259:BB322" si="27">AVERAGE(U259:AX259)</f>
        <v>52.456666666666671</v>
      </c>
      <c r="BC259" s="8">
        <f>IF(BB259=-9999,-9999,STDEV(U259:AX259))</f>
        <v>23.209817829491058</v>
      </c>
      <c r="BD259" s="8">
        <f t="shared" ref="BD259:BD322" si="28">MAX(U259:AX259)</f>
        <v>90.4</v>
      </c>
      <c r="BE259" s="8">
        <f t="shared" ref="BE259:BE322" si="29">MIN(U259:AX259)</f>
        <v>0</v>
      </c>
    </row>
    <row r="260" spans="1:57" x14ac:dyDescent="0.25">
      <c r="A260">
        <v>104</v>
      </c>
      <c r="B260" t="s">
        <v>8</v>
      </c>
      <c r="C260" t="s">
        <v>472</v>
      </c>
      <c r="D260" t="s">
        <v>253</v>
      </c>
      <c r="E260" t="s">
        <v>907</v>
      </c>
      <c r="F260" t="s">
        <v>425</v>
      </c>
      <c r="G260" t="s">
        <v>908</v>
      </c>
      <c r="H260">
        <v>3510</v>
      </c>
      <c r="I260">
        <v>3510</v>
      </c>
      <c r="J260">
        <v>3510</v>
      </c>
      <c r="K260" t="s">
        <v>425</v>
      </c>
      <c r="L260" t="s">
        <v>425</v>
      </c>
      <c r="M260">
        <v>35</v>
      </c>
      <c r="N260">
        <v>0.59572400000000003</v>
      </c>
      <c r="O260">
        <v>4.9188700000000001</v>
      </c>
      <c r="P260" t="s">
        <v>99</v>
      </c>
      <c r="Q260">
        <v>356061000</v>
      </c>
      <c r="R260" t="s">
        <v>253</v>
      </c>
      <c r="S260" t="s">
        <v>425</v>
      </c>
      <c r="T260">
        <v>76</v>
      </c>
      <c r="U260" s="8">
        <v>36</v>
      </c>
      <c r="V260" s="8">
        <v>31</v>
      </c>
      <c r="W260" s="8">
        <v>27.5</v>
      </c>
      <c r="X260" s="8">
        <v>14.9</v>
      </c>
      <c r="Y260" s="8">
        <v>20.2</v>
      </c>
      <c r="Z260" s="8">
        <v>21.4</v>
      </c>
      <c r="AA260" s="8">
        <v>22.3</v>
      </c>
      <c r="AB260" s="8">
        <v>14.1</v>
      </c>
      <c r="AC260" s="8">
        <v>19.7</v>
      </c>
      <c r="AD260" s="8">
        <v>19.100000000000001</v>
      </c>
      <c r="AE260" s="8">
        <v>16.899999999999999</v>
      </c>
      <c r="AF260" s="8">
        <v>17.100000000000001</v>
      </c>
      <c r="AG260" s="8">
        <v>31.5</v>
      </c>
      <c r="AH260" s="8">
        <v>30.7</v>
      </c>
      <c r="AI260" s="8">
        <v>30.8</v>
      </c>
      <c r="AJ260" s="8">
        <v>31.8</v>
      </c>
      <c r="AK260" s="8">
        <v>32.1</v>
      </c>
      <c r="AL260" s="8">
        <v>33.5</v>
      </c>
      <c r="AM260" s="8">
        <v>31.6</v>
      </c>
      <c r="AN260" s="8">
        <v>15.9</v>
      </c>
      <c r="AO260" s="8">
        <v>20</v>
      </c>
      <c r="AP260" s="8">
        <v>11</v>
      </c>
      <c r="AQ260" s="8">
        <v>9.8000000000000007</v>
      </c>
      <c r="AR260" s="8">
        <v>11.8</v>
      </c>
      <c r="AS260" s="8">
        <v>8.6</v>
      </c>
      <c r="AT260" s="8">
        <v>12.1</v>
      </c>
      <c r="AU260" s="8">
        <v>9.1</v>
      </c>
      <c r="AV260" s="8">
        <v>9</v>
      </c>
      <c r="AW260" s="8">
        <v>0</v>
      </c>
      <c r="AX260" s="8">
        <v>0</v>
      </c>
      <c r="AY260">
        <f t="shared" si="24"/>
        <v>28</v>
      </c>
      <c r="AZ260">
        <f t="shared" si="25"/>
        <v>1</v>
      </c>
      <c r="BA260">
        <f t="shared" si="26"/>
        <v>1</v>
      </c>
      <c r="BB260" s="8">
        <f t="shared" si="27"/>
        <v>19.649999999999999</v>
      </c>
      <c r="BC260" s="8">
        <f>IF(BB260=-9999,-9999,STDEV(U260:AX260))</f>
        <v>10.143309328711759</v>
      </c>
      <c r="BD260" s="8">
        <f t="shared" si="28"/>
        <v>36</v>
      </c>
      <c r="BE260" s="8">
        <f t="shared" si="29"/>
        <v>0</v>
      </c>
    </row>
    <row r="261" spans="1:57" x14ac:dyDescent="0.25">
      <c r="A261">
        <v>105</v>
      </c>
      <c r="B261" t="s">
        <v>8</v>
      </c>
      <c r="C261" t="s">
        <v>472</v>
      </c>
      <c r="D261" t="s">
        <v>253</v>
      </c>
      <c r="E261" t="s">
        <v>909</v>
      </c>
      <c r="F261" t="s">
        <v>270</v>
      </c>
      <c r="G261" t="s">
        <v>910</v>
      </c>
      <c r="H261">
        <v>3511</v>
      </c>
      <c r="I261">
        <v>3511</v>
      </c>
      <c r="J261">
        <v>3511</v>
      </c>
      <c r="K261" t="s">
        <v>270</v>
      </c>
      <c r="L261" t="s">
        <v>270</v>
      </c>
      <c r="M261">
        <v>35</v>
      </c>
      <c r="N261">
        <v>0.78000700000000001</v>
      </c>
      <c r="O261">
        <v>5.3300140000000003</v>
      </c>
      <c r="P261" t="s">
        <v>99</v>
      </c>
      <c r="Q261">
        <v>356061100</v>
      </c>
      <c r="R261" t="s">
        <v>253</v>
      </c>
      <c r="S261" t="s">
        <v>270</v>
      </c>
      <c r="T261">
        <v>78</v>
      </c>
      <c r="U261" s="8">
        <v>33</v>
      </c>
      <c r="V261" s="8">
        <v>25</v>
      </c>
      <c r="W261" s="8">
        <v>22</v>
      </c>
      <c r="X261" s="8">
        <v>13.2</v>
      </c>
      <c r="Y261" s="8">
        <v>13</v>
      </c>
      <c r="Z261" s="8">
        <v>11.9</v>
      </c>
      <c r="AA261" s="8">
        <v>12.2</v>
      </c>
      <c r="AB261" s="8">
        <v>9.9</v>
      </c>
      <c r="AC261" s="8">
        <v>11.7</v>
      </c>
      <c r="AD261" s="8">
        <v>11.5</v>
      </c>
      <c r="AE261" s="8">
        <v>12.3</v>
      </c>
      <c r="AF261" s="8">
        <v>12.5</v>
      </c>
      <c r="AG261" s="8">
        <v>11.7</v>
      </c>
      <c r="AH261" s="8">
        <v>11.4</v>
      </c>
      <c r="AI261" s="8">
        <v>11.4</v>
      </c>
      <c r="AJ261" s="8">
        <v>11.8</v>
      </c>
      <c r="AK261" s="8">
        <v>11.9</v>
      </c>
      <c r="AL261" s="8">
        <v>12.4</v>
      </c>
      <c r="AM261" s="8">
        <v>5.2</v>
      </c>
      <c r="AN261" s="8">
        <v>2.9</v>
      </c>
      <c r="AO261" s="8">
        <v>4</v>
      </c>
      <c r="AP261" s="8">
        <v>2</v>
      </c>
      <c r="AQ261" s="8">
        <v>1.3</v>
      </c>
      <c r="AR261" s="8">
        <v>2.1</v>
      </c>
      <c r="AS261" s="8">
        <v>2.2999999999999998</v>
      </c>
      <c r="AT261" s="8">
        <v>2.2999999999999998</v>
      </c>
      <c r="AU261" s="8">
        <v>2.7</v>
      </c>
      <c r="AV261" s="8">
        <v>3</v>
      </c>
      <c r="AW261" s="8">
        <v>0</v>
      </c>
      <c r="AX261" s="8">
        <v>0</v>
      </c>
      <c r="AY261">
        <f t="shared" si="24"/>
        <v>28</v>
      </c>
      <c r="AZ261">
        <f t="shared" si="25"/>
        <v>1</v>
      </c>
      <c r="BA261">
        <f t="shared" si="26"/>
        <v>1</v>
      </c>
      <c r="BB261" s="8">
        <f t="shared" si="27"/>
        <v>9.5533333333333346</v>
      </c>
      <c r="BC261" s="8">
        <f>IF(BB261=-9999,-9999,STDEV(U261:AX261))</f>
        <v>7.6298747372251858</v>
      </c>
      <c r="BD261" s="8">
        <f t="shared" si="28"/>
        <v>33</v>
      </c>
      <c r="BE261" s="8">
        <f t="shared" si="29"/>
        <v>0</v>
      </c>
    </row>
    <row r="262" spans="1:57" x14ac:dyDescent="0.25">
      <c r="A262">
        <v>106</v>
      </c>
      <c r="B262" t="s">
        <v>8</v>
      </c>
      <c r="C262" t="s">
        <v>472</v>
      </c>
      <c r="D262" t="s">
        <v>253</v>
      </c>
      <c r="E262" t="s">
        <v>912</v>
      </c>
      <c r="F262" t="s">
        <v>913</v>
      </c>
      <c r="G262" t="s">
        <v>914</v>
      </c>
      <c r="H262">
        <v>3512</v>
      </c>
      <c r="I262">
        <v>3512</v>
      </c>
      <c r="J262">
        <v>3512</v>
      </c>
      <c r="K262" t="s">
        <v>913</v>
      </c>
      <c r="L262" t="s">
        <v>288</v>
      </c>
      <c r="M262">
        <v>35</v>
      </c>
      <c r="N262">
        <v>0.81921500000000003</v>
      </c>
      <c r="O262">
        <v>4.8056910000000004</v>
      </c>
      <c r="P262" t="s">
        <v>99</v>
      </c>
      <c r="Q262">
        <v>356061200</v>
      </c>
      <c r="R262" t="s">
        <v>253</v>
      </c>
      <c r="S262" t="s">
        <v>288</v>
      </c>
      <c r="T262">
        <v>79</v>
      </c>
      <c r="U262" s="8">
        <v>61</v>
      </c>
      <c r="V262" s="8">
        <v>51</v>
      </c>
      <c r="W262" s="8">
        <v>52.3</v>
      </c>
      <c r="X262" s="8">
        <v>43.2</v>
      </c>
      <c r="Y262" s="8">
        <v>48.4</v>
      </c>
      <c r="Z262" s="8">
        <v>46.5</v>
      </c>
      <c r="AA262" s="8">
        <v>42.9</v>
      </c>
      <c r="AB262" s="8">
        <v>35.799999999999997</v>
      </c>
      <c r="AC262" s="8">
        <v>35.1</v>
      </c>
      <c r="AD262" s="8">
        <v>36.299999999999997</v>
      </c>
      <c r="AE262" s="8">
        <v>38.299999999999997</v>
      </c>
      <c r="AF262" s="8">
        <v>37.799999999999997</v>
      </c>
      <c r="AG262" s="8">
        <v>38.5</v>
      </c>
      <c r="AH262" s="8">
        <v>37.5</v>
      </c>
      <c r="AI262" s="8">
        <v>37.6</v>
      </c>
      <c r="AJ262" s="8">
        <v>38.9</v>
      </c>
      <c r="AK262" s="8">
        <v>39.200000000000003</v>
      </c>
      <c r="AL262" s="8">
        <v>40.9</v>
      </c>
      <c r="AM262" s="8">
        <v>25.2</v>
      </c>
      <c r="AN262" s="8">
        <v>19.399999999999999</v>
      </c>
      <c r="AO262" s="8">
        <v>14</v>
      </c>
      <c r="AP262" s="8">
        <v>14</v>
      </c>
      <c r="AQ262" s="8">
        <v>16.3</v>
      </c>
      <c r="AR262" s="8">
        <v>17.899999999999999</v>
      </c>
      <c r="AS262" s="8">
        <v>16.399999999999999</v>
      </c>
      <c r="AT262" s="8">
        <v>22.6</v>
      </c>
      <c r="AU262" s="8">
        <v>17.8</v>
      </c>
      <c r="AV262" s="8">
        <v>18.3</v>
      </c>
      <c r="AW262" s="8">
        <v>0</v>
      </c>
      <c r="AX262" s="8">
        <v>0</v>
      </c>
      <c r="AY262">
        <f t="shared" si="24"/>
        <v>28</v>
      </c>
      <c r="AZ262">
        <f t="shared" si="25"/>
        <v>1</v>
      </c>
      <c r="BA262">
        <f t="shared" si="26"/>
        <v>1</v>
      </c>
      <c r="BB262" s="8">
        <f t="shared" si="27"/>
        <v>31.436666666666664</v>
      </c>
      <c r="BC262" s="8">
        <f>IF(BB262=-9999,-9999,STDEV(U262:AX262))</f>
        <v>15.305813259681104</v>
      </c>
      <c r="BD262" s="8">
        <f t="shared" si="28"/>
        <v>61</v>
      </c>
      <c r="BE262" s="8">
        <f t="shared" si="29"/>
        <v>0</v>
      </c>
    </row>
    <row r="263" spans="1:57" x14ac:dyDescent="0.25">
      <c r="A263">
        <v>107</v>
      </c>
      <c r="B263" t="s">
        <v>8</v>
      </c>
      <c r="C263" t="s">
        <v>472</v>
      </c>
      <c r="D263" t="s">
        <v>253</v>
      </c>
      <c r="E263" t="s">
        <v>473</v>
      </c>
      <c r="F263" t="s">
        <v>296</v>
      </c>
      <c r="G263" t="s">
        <v>916</v>
      </c>
      <c r="H263">
        <v>3513</v>
      </c>
      <c r="I263">
        <v>3513</v>
      </c>
      <c r="J263">
        <v>3513</v>
      </c>
      <c r="K263" t="s">
        <v>296</v>
      </c>
      <c r="L263" t="s">
        <v>296</v>
      </c>
      <c r="M263">
        <v>35</v>
      </c>
      <c r="N263">
        <v>0.96945999999999999</v>
      </c>
      <c r="O263">
        <v>6.9887699999999997</v>
      </c>
      <c r="P263" t="s">
        <v>99</v>
      </c>
      <c r="Q263">
        <v>356061300</v>
      </c>
      <c r="R263" t="s">
        <v>253</v>
      </c>
      <c r="S263" t="s">
        <v>296</v>
      </c>
      <c r="T263">
        <v>80</v>
      </c>
      <c r="U263" s="8">
        <v>403</v>
      </c>
      <c r="V263" s="8">
        <v>410</v>
      </c>
      <c r="W263" s="8">
        <v>409.9</v>
      </c>
      <c r="X263" s="8">
        <v>370.6</v>
      </c>
      <c r="Y263" s="8">
        <v>365.2</v>
      </c>
      <c r="Z263" s="8">
        <v>402.1</v>
      </c>
      <c r="AA263" s="8">
        <v>388.4</v>
      </c>
      <c r="AB263" s="8">
        <v>344</v>
      </c>
      <c r="AC263" s="8">
        <v>325.2</v>
      </c>
      <c r="AD263" s="8">
        <v>334.8</v>
      </c>
      <c r="AE263" s="8">
        <v>418.1</v>
      </c>
      <c r="AF263" s="8">
        <v>417.3</v>
      </c>
      <c r="AG263" s="8">
        <v>419.8</v>
      </c>
      <c r="AH263" s="8">
        <v>409.3</v>
      </c>
      <c r="AI263" s="8">
        <v>410</v>
      </c>
      <c r="AJ263" s="8">
        <v>423.8</v>
      </c>
      <c r="AK263" s="8">
        <v>427.2</v>
      </c>
      <c r="AL263" s="8">
        <v>446.3</v>
      </c>
      <c r="AM263" s="8">
        <v>404.9</v>
      </c>
      <c r="AN263" s="8">
        <v>370</v>
      </c>
      <c r="AO263" s="8">
        <v>361</v>
      </c>
      <c r="AP263" s="8">
        <v>265</v>
      </c>
      <c r="AQ263" s="8">
        <v>350.1</v>
      </c>
      <c r="AR263" s="8">
        <v>446.6</v>
      </c>
      <c r="AS263" s="8">
        <v>384.8</v>
      </c>
      <c r="AT263" s="8">
        <v>434.3</v>
      </c>
      <c r="AU263" s="8">
        <v>419.9</v>
      </c>
      <c r="AV263" s="8">
        <v>475.3</v>
      </c>
      <c r="AW263" s="8">
        <v>0</v>
      </c>
      <c r="AX263" s="8">
        <v>0</v>
      </c>
      <c r="AY263">
        <f t="shared" si="24"/>
        <v>28</v>
      </c>
      <c r="AZ263">
        <f t="shared" si="25"/>
        <v>1</v>
      </c>
      <c r="BA263">
        <f t="shared" si="26"/>
        <v>1</v>
      </c>
      <c r="BB263" s="8">
        <f t="shared" si="27"/>
        <v>367.89666666666665</v>
      </c>
      <c r="BC263" s="8">
        <f>IF(BB263=-9999,-9999,STDEV(U263:AX263))</f>
        <v>108.58737934964176</v>
      </c>
      <c r="BD263" s="8">
        <f t="shared" si="28"/>
        <v>475.3</v>
      </c>
      <c r="BE263" s="8">
        <f t="shared" si="29"/>
        <v>0</v>
      </c>
    </row>
    <row r="264" spans="1:57" x14ac:dyDescent="0.25">
      <c r="A264">
        <v>108</v>
      </c>
      <c r="B264" t="s">
        <v>8</v>
      </c>
      <c r="C264" t="s">
        <v>472</v>
      </c>
      <c r="D264" t="s">
        <v>253</v>
      </c>
      <c r="E264" t="s">
        <v>917</v>
      </c>
      <c r="F264" t="s">
        <v>918</v>
      </c>
      <c r="G264" t="s">
        <v>919</v>
      </c>
      <c r="H264">
        <v>3514</v>
      </c>
      <c r="I264">
        <v>3514</v>
      </c>
      <c r="J264">
        <v>3514</v>
      </c>
      <c r="K264" t="s">
        <v>918</v>
      </c>
      <c r="L264" t="s">
        <v>261</v>
      </c>
      <c r="M264">
        <v>35</v>
      </c>
      <c r="N264">
        <v>0.66576599999999997</v>
      </c>
      <c r="O264">
        <v>4.9020960000000002</v>
      </c>
      <c r="P264" t="s">
        <v>99</v>
      </c>
      <c r="Q264">
        <v>356061400</v>
      </c>
      <c r="R264" t="s">
        <v>253</v>
      </c>
      <c r="S264" t="s">
        <v>261</v>
      </c>
      <c r="T264">
        <v>81</v>
      </c>
      <c r="U264" s="8">
        <v>101</v>
      </c>
      <c r="V264" s="8">
        <v>101</v>
      </c>
      <c r="W264" s="8">
        <v>107.7</v>
      </c>
      <c r="X264" s="8">
        <v>67</v>
      </c>
      <c r="Y264" s="8">
        <v>85.1</v>
      </c>
      <c r="Z264" s="8">
        <v>90.8</v>
      </c>
      <c r="AA264" s="8">
        <v>86.4</v>
      </c>
      <c r="AB264" s="8">
        <v>73.2</v>
      </c>
      <c r="AC264" s="8">
        <v>77.3</v>
      </c>
      <c r="AD264" s="8">
        <v>82.3</v>
      </c>
      <c r="AE264" s="8">
        <v>84.9</v>
      </c>
      <c r="AF264" s="8">
        <v>84.7</v>
      </c>
      <c r="AG264" s="8">
        <v>85.6</v>
      </c>
      <c r="AH264" s="8">
        <v>83.5</v>
      </c>
      <c r="AI264" s="8">
        <v>83.6</v>
      </c>
      <c r="AJ264" s="8">
        <v>86.4</v>
      </c>
      <c r="AK264" s="8">
        <v>87.1</v>
      </c>
      <c r="AL264" s="8">
        <v>91</v>
      </c>
      <c r="AM264" s="8">
        <v>55.6</v>
      </c>
      <c r="AN264" s="8">
        <v>43.9</v>
      </c>
      <c r="AO264" s="8">
        <v>40</v>
      </c>
      <c r="AP264" s="8">
        <v>39</v>
      </c>
      <c r="AQ264" s="8">
        <v>37.200000000000003</v>
      </c>
      <c r="AR264" s="8">
        <v>35.700000000000003</v>
      </c>
      <c r="AS264" s="8">
        <v>18.399999999999999</v>
      </c>
      <c r="AT264" s="8">
        <v>19.399999999999999</v>
      </c>
      <c r="AU264" s="8">
        <v>21</v>
      </c>
      <c r="AV264" s="8">
        <v>20.2</v>
      </c>
      <c r="AW264" s="8">
        <v>0</v>
      </c>
      <c r="AX264" s="8">
        <v>0</v>
      </c>
      <c r="AY264">
        <f t="shared" si="24"/>
        <v>28</v>
      </c>
      <c r="AZ264">
        <f t="shared" si="25"/>
        <v>1</v>
      </c>
      <c r="BA264">
        <f t="shared" si="26"/>
        <v>1</v>
      </c>
      <c r="BB264" s="8">
        <f t="shared" si="27"/>
        <v>62.966666666666669</v>
      </c>
      <c r="BC264" s="8">
        <f>IF(BB264=-9999,-9999,STDEV(U264:AX264))</f>
        <v>32.147068653121458</v>
      </c>
      <c r="BD264" s="8">
        <f t="shared" si="28"/>
        <v>107.7</v>
      </c>
      <c r="BE264" s="8">
        <f t="shared" si="29"/>
        <v>0</v>
      </c>
    </row>
    <row r="265" spans="1:57" x14ac:dyDescent="0.25">
      <c r="A265">
        <v>109</v>
      </c>
      <c r="B265" t="s">
        <v>8</v>
      </c>
      <c r="C265" t="s">
        <v>472</v>
      </c>
      <c r="D265" t="s">
        <v>253</v>
      </c>
      <c r="E265" t="s">
        <v>473</v>
      </c>
      <c r="F265" t="s">
        <v>325</v>
      </c>
      <c r="G265" t="s">
        <v>921</v>
      </c>
      <c r="H265">
        <v>3515</v>
      </c>
      <c r="I265">
        <v>3515</v>
      </c>
      <c r="J265">
        <v>3515</v>
      </c>
      <c r="K265" t="s">
        <v>325</v>
      </c>
      <c r="L265" t="s">
        <v>325</v>
      </c>
      <c r="M265">
        <v>35</v>
      </c>
      <c r="N265">
        <v>0.68640900000000005</v>
      </c>
      <c r="O265">
        <v>7.2316969999999996</v>
      </c>
      <c r="P265" t="s">
        <v>99</v>
      </c>
      <c r="Q265">
        <v>356061500</v>
      </c>
      <c r="R265" t="s">
        <v>253</v>
      </c>
      <c r="S265" t="s">
        <v>325</v>
      </c>
      <c r="T265">
        <v>82</v>
      </c>
      <c r="U265" s="8">
        <v>33</v>
      </c>
      <c r="V265" s="8">
        <v>38</v>
      </c>
      <c r="W265" s="8">
        <v>37.4</v>
      </c>
      <c r="X265" s="8">
        <v>37.799999999999997</v>
      </c>
      <c r="Y265" s="8">
        <v>42.1</v>
      </c>
      <c r="Z265" s="8">
        <v>41.1</v>
      </c>
      <c r="AA265" s="8">
        <v>35.299999999999997</v>
      </c>
      <c r="AB265" s="8">
        <v>31.6</v>
      </c>
      <c r="AC265" s="8">
        <v>35.6</v>
      </c>
      <c r="AD265" s="8">
        <v>39.200000000000003</v>
      </c>
      <c r="AE265" s="8">
        <v>34.4</v>
      </c>
      <c r="AF265" s="8">
        <v>29.6</v>
      </c>
      <c r="AG265" s="8">
        <v>36.799999999999997</v>
      </c>
      <c r="AH265" s="8">
        <v>35.9</v>
      </c>
      <c r="AI265" s="8">
        <v>35.9</v>
      </c>
      <c r="AJ265" s="8">
        <v>37.1</v>
      </c>
      <c r="AK265" s="8">
        <v>37.5</v>
      </c>
      <c r="AL265" s="8">
        <v>39.1</v>
      </c>
      <c r="AM265" s="8">
        <v>26.8</v>
      </c>
      <c r="AN265" s="8">
        <v>24</v>
      </c>
      <c r="AO265" s="8">
        <v>21</v>
      </c>
      <c r="AP265" s="8">
        <v>20</v>
      </c>
      <c r="AQ265" s="8">
        <v>17.5</v>
      </c>
      <c r="AR265" s="8">
        <v>22.4</v>
      </c>
      <c r="AS265" s="8">
        <v>25.3</v>
      </c>
      <c r="AT265" s="8">
        <v>26.5</v>
      </c>
      <c r="AU265" s="8">
        <v>27.5</v>
      </c>
      <c r="AV265" s="8">
        <v>27.9</v>
      </c>
      <c r="AW265" s="8">
        <v>0</v>
      </c>
      <c r="AX265" s="8">
        <v>0</v>
      </c>
      <c r="AY265">
        <f t="shared" si="24"/>
        <v>28</v>
      </c>
      <c r="AZ265">
        <f t="shared" si="25"/>
        <v>1</v>
      </c>
      <c r="BA265">
        <f t="shared" si="26"/>
        <v>1</v>
      </c>
      <c r="BB265" s="8">
        <f t="shared" si="27"/>
        <v>29.876666666666665</v>
      </c>
      <c r="BC265" s="8">
        <f>IF(BB265=-9999,-9999,STDEV(U265:AX265))</f>
        <v>10.52994689488963</v>
      </c>
      <c r="BD265" s="8">
        <f t="shared" si="28"/>
        <v>42.1</v>
      </c>
      <c r="BE265" s="8">
        <f t="shared" si="29"/>
        <v>0</v>
      </c>
    </row>
    <row r="266" spans="1:57" x14ac:dyDescent="0.25">
      <c r="A266">
        <v>110</v>
      </c>
      <c r="B266" t="s">
        <v>8</v>
      </c>
      <c r="C266" t="s">
        <v>472</v>
      </c>
      <c r="D266" t="s">
        <v>253</v>
      </c>
      <c r="E266" t="s">
        <v>473</v>
      </c>
      <c r="F266" t="s">
        <v>285</v>
      </c>
      <c r="G266" t="s">
        <v>922</v>
      </c>
      <c r="H266">
        <v>3516</v>
      </c>
      <c r="I266">
        <v>3516</v>
      </c>
      <c r="J266">
        <v>3516</v>
      </c>
      <c r="K266" t="s">
        <v>285</v>
      </c>
      <c r="L266" t="s">
        <v>285</v>
      </c>
      <c r="M266">
        <v>35</v>
      </c>
      <c r="N266">
        <v>0.93929099999999999</v>
      </c>
      <c r="O266">
        <v>6.6702599999999999</v>
      </c>
      <c r="P266" t="s">
        <v>99</v>
      </c>
      <c r="Q266">
        <v>356061600</v>
      </c>
      <c r="R266" t="s">
        <v>253</v>
      </c>
      <c r="S266" t="s">
        <v>285</v>
      </c>
      <c r="T266">
        <v>83</v>
      </c>
      <c r="U266" s="8">
        <v>59</v>
      </c>
      <c r="V266" s="8">
        <v>62</v>
      </c>
      <c r="W266" s="8">
        <v>55.7</v>
      </c>
      <c r="X266" s="8">
        <v>27.4</v>
      </c>
      <c r="Y266" s="8">
        <v>24.2</v>
      </c>
      <c r="Z266" s="8">
        <v>35.200000000000003</v>
      </c>
      <c r="AA266" s="8">
        <v>30.6</v>
      </c>
      <c r="AB266" s="8">
        <v>16.8</v>
      </c>
      <c r="AC266" s="8">
        <v>19.899999999999999</v>
      </c>
      <c r="AD266" s="8">
        <v>12.9</v>
      </c>
      <c r="AE266" s="8">
        <v>44</v>
      </c>
      <c r="AF266" s="8">
        <v>39.9</v>
      </c>
      <c r="AG266" s="8">
        <v>39</v>
      </c>
      <c r="AH266" s="8">
        <v>38</v>
      </c>
      <c r="AI266" s="8">
        <v>38.1</v>
      </c>
      <c r="AJ266" s="8">
        <v>39.4</v>
      </c>
      <c r="AK266" s="8">
        <v>39.700000000000003</v>
      </c>
      <c r="AL266" s="8">
        <v>41.5</v>
      </c>
      <c r="AM266" s="8">
        <v>25.3</v>
      </c>
      <c r="AN266" s="8">
        <v>19.2</v>
      </c>
      <c r="AO266" s="8">
        <v>24</v>
      </c>
      <c r="AP266" s="8">
        <v>30</v>
      </c>
      <c r="AQ266" s="8">
        <v>23.1</v>
      </c>
      <c r="AR266" s="8">
        <v>28.6</v>
      </c>
      <c r="AS266" s="8">
        <v>28.3</v>
      </c>
      <c r="AT266" s="8">
        <v>38</v>
      </c>
      <c r="AU266" s="8">
        <v>31.7</v>
      </c>
      <c r="AV266" s="8">
        <v>29.2</v>
      </c>
      <c r="AW266" s="8">
        <v>0</v>
      </c>
      <c r="AX266" s="8">
        <v>0</v>
      </c>
      <c r="AY266">
        <f t="shared" si="24"/>
        <v>28</v>
      </c>
      <c r="AZ266">
        <f t="shared" si="25"/>
        <v>1</v>
      </c>
      <c r="BA266">
        <f t="shared" si="26"/>
        <v>1</v>
      </c>
      <c r="BB266" s="8">
        <f t="shared" si="27"/>
        <v>31.356666666666669</v>
      </c>
      <c r="BC266" s="8">
        <f>IF(BB266=-9999,-9999,STDEV(U266:AX266))</f>
        <v>14.408778055667005</v>
      </c>
      <c r="BD266" s="8">
        <f t="shared" si="28"/>
        <v>62</v>
      </c>
      <c r="BE266" s="8">
        <f t="shared" si="29"/>
        <v>0</v>
      </c>
    </row>
    <row r="267" spans="1:57" x14ac:dyDescent="0.25">
      <c r="A267">
        <v>111</v>
      </c>
      <c r="B267" t="s">
        <v>8</v>
      </c>
      <c r="C267" t="s">
        <v>472</v>
      </c>
      <c r="D267" t="s">
        <v>253</v>
      </c>
      <c r="E267" t="s">
        <v>923</v>
      </c>
      <c r="F267" t="s">
        <v>924</v>
      </c>
      <c r="G267" t="s">
        <v>925</v>
      </c>
      <c r="H267">
        <v>3517</v>
      </c>
      <c r="I267">
        <v>3517</v>
      </c>
      <c r="J267">
        <v>3517</v>
      </c>
      <c r="K267" t="s">
        <v>924</v>
      </c>
      <c r="L267" t="s">
        <v>333</v>
      </c>
      <c r="M267">
        <v>35</v>
      </c>
      <c r="N267">
        <v>0.133518</v>
      </c>
      <c r="O267">
        <v>1.6537470000000001</v>
      </c>
      <c r="P267" t="s">
        <v>99</v>
      </c>
      <c r="Q267">
        <v>356061700</v>
      </c>
      <c r="R267" t="s">
        <v>253</v>
      </c>
      <c r="S267" t="s">
        <v>333</v>
      </c>
      <c r="T267">
        <v>72</v>
      </c>
      <c r="U267" s="8">
        <v>0</v>
      </c>
      <c r="V267" s="8">
        <v>0</v>
      </c>
      <c r="W267" s="8">
        <v>0</v>
      </c>
      <c r="X267" s="8">
        <v>0</v>
      </c>
      <c r="Y267" s="8">
        <v>1.1000000000000001</v>
      </c>
      <c r="Z267" s="8">
        <v>1.1000000000000001</v>
      </c>
      <c r="AA267" s="8">
        <v>0</v>
      </c>
      <c r="AB267" s="8">
        <v>0</v>
      </c>
      <c r="AC267" s="8">
        <v>0</v>
      </c>
      <c r="AD267" s="8">
        <v>1.2</v>
      </c>
      <c r="AE267" s="8">
        <v>1.3</v>
      </c>
      <c r="AF267" s="8">
        <v>1.1000000000000001</v>
      </c>
      <c r="AG267" s="8">
        <v>0</v>
      </c>
      <c r="AH267" s="8">
        <v>1.2</v>
      </c>
      <c r="AI267" s="8">
        <v>0</v>
      </c>
      <c r="AJ267" s="8">
        <v>1.2</v>
      </c>
      <c r="AK267" s="8">
        <v>1.3</v>
      </c>
      <c r="AL267" s="8">
        <v>1.3</v>
      </c>
      <c r="AM267" s="8">
        <v>1.3</v>
      </c>
      <c r="AN267" s="8">
        <v>1.3</v>
      </c>
      <c r="AO267" s="8">
        <v>0</v>
      </c>
      <c r="AP267" s="8">
        <v>0</v>
      </c>
      <c r="AQ267" s="8">
        <v>1.3</v>
      </c>
      <c r="AR267" s="8">
        <v>1.3</v>
      </c>
      <c r="AS267" s="8">
        <v>1.4</v>
      </c>
      <c r="AT267" s="8">
        <v>1.4</v>
      </c>
      <c r="AU267" s="8">
        <v>1.4</v>
      </c>
      <c r="AV267" s="8">
        <v>1.6</v>
      </c>
      <c r="AW267" s="8">
        <v>0</v>
      </c>
      <c r="AX267" s="8">
        <v>0</v>
      </c>
      <c r="AY267">
        <f t="shared" si="24"/>
        <v>17</v>
      </c>
      <c r="AZ267">
        <f t="shared" si="25"/>
        <v>1</v>
      </c>
      <c r="BA267">
        <f t="shared" si="26"/>
        <v>1</v>
      </c>
      <c r="BB267" s="8">
        <f t="shared" si="27"/>
        <v>0.72666666666666668</v>
      </c>
      <c r="BC267" s="8">
        <f>IF(BB267=-9999,-9999,STDEV(U267:AX267))</f>
        <v>0.65333802484827397</v>
      </c>
      <c r="BD267" s="8">
        <f t="shared" si="28"/>
        <v>1.6</v>
      </c>
      <c r="BE267" s="8">
        <f t="shared" si="29"/>
        <v>0</v>
      </c>
    </row>
    <row r="268" spans="1:57" x14ac:dyDescent="0.25">
      <c r="A268">
        <v>113</v>
      </c>
      <c r="B268" t="s">
        <v>8</v>
      </c>
      <c r="C268" t="s">
        <v>472</v>
      </c>
      <c r="D268" t="s">
        <v>253</v>
      </c>
      <c r="E268" t="s">
        <v>927</v>
      </c>
      <c r="F268" t="s">
        <v>432</v>
      </c>
      <c r="G268" t="s">
        <v>928</v>
      </c>
      <c r="H268">
        <v>3519</v>
      </c>
      <c r="I268">
        <v>3519</v>
      </c>
      <c r="J268">
        <v>2801</v>
      </c>
      <c r="K268" t="s">
        <v>432</v>
      </c>
      <c r="L268" t="s">
        <v>432</v>
      </c>
      <c r="M268">
        <v>28</v>
      </c>
      <c r="N268">
        <v>0.467115</v>
      </c>
      <c r="O268">
        <v>4.7794400000000001</v>
      </c>
      <c r="P268" t="s">
        <v>99</v>
      </c>
      <c r="Q268">
        <v>356290100</v>
      </c>
      <c r="R268" t="s">
        <v>253</v>
      </c>
      <c r="S268" t="s">
        <v>432</v>
      </c>
      <c r="T268">
        <v>71</v>
      </c>
      <c r="U268" s="8">
        <v>3</v>
      </c>
      <c r="V268" s="8">
        <v>4</v>
      </c>
      <c r="W268" s="8">
        <v>3.6</v>
      </c>
      <c r="X268" s="8">
        <v>3.9</v>
      </c>
      <c r="Y268" s="8">
        <v>4.0999999999999996</v>
      </c>
      <c r="Z268" s="8">
        <v>3.9</v>
      </c>
      <c r="AA268" s="8">
        <v>3</v>
      </c>
      <c r="AB268" s="8">
        <v>3</v>
      </c>
      <c r="AC268" s="8">
        <v>2.8</v>
      </c>
      <c r="AD268" s="8">
        <v>2.7</v>
      </c>
      <c r="AE268" s="8">
        <v>2.2999999999999998</v>
      </c>
      <c r="AF268" s="8">
        <v>2.2999999999999998</v>
      </c>
      <c r="AG268" s="8">
        <v>3.3</v>
      </c>
      <c r="AH268" s="8">
        <v>3.2</v>
      </c>
      <c r="AI268" s="8">
        <v>3.2</v>
      </c>
      <c r="AJ268" s="8">
        <v>3.3</v>
      </c>
      <c r="AK268" s="8">
        <v>3.4</v>
      </c>
      <c r="AL268" s="8">
        <v>3.5</v>
      </c>
      <c r="AM268" s="8">
        <v>2</v>
      </c>
      <c r="AN268" s="8">
        <v>0</v>
      </c>
      <c r="AO268" s="8">
        <v>7</v>
      </c>
      <c r="AP268" s="8">
        <v>9</v>
      </c>
      <c r="AQ268" s="8">
        <v>0</v>
      </c>
      <c r="AR268" s="8">
        <v>1.1000000000000001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>
        <f t="shared" si="24"/>
        <v>22</v>
      </c>
      <c r="AZ268">
        <f t="shared" si="25"/>
        <v>1</v>
      </c>
      <c r="BA268">
        <f t="shared" si="26"/>
        <v>1</v>
      </c>
      <c r="BB268" s="8">
        <f t="shared" si="27"/>
        <v>2.5866666666666664</v>
      </c>
      <c r="BC268" s="8">
        <f>IF(BB268=-9999,-9999,STDEV(U268:AX268))</f>
        <v>2.1128071428761563</v>
      </c>
      <c r="BD268" s="8">
        <f t="shared" si="28"/>
        <v>9</v>
      </c>
      <c r="BE268" s="8">
        <f t="shared" si="29"/>
        <v>0</v>
      </c>
    </row>
    <row r="269" spans="1:57" x14ac:dyDescent="0.25">
      <c r="A269">
        <v>114</v>
      </c>
      <c r="B269" t="s">
        <v>8</v>
      </c>
      <c r="C269" t="s">
        <v>472</v>
      </c>
      <c r="D269" t="s">
        <v>110</v>
      </c>
      <c r="E269" t="s">
        <v>473</v>
      </c>
      <c r="F269" t="s">
        <v>111</v>
      </c>
      <c r="G269" t="s">
        <v>930</v>
      </c>
      <c r="H269">
        <v>3601</v>
      </c>
      <c r="I269">
        <v>3601</v>
      </c>
      <c r="J269">
        <v>3601</v>
      </c>
      <c r="K269" t="s">
        <v>111</v>
      </c>
      <c r="L269" t="s">
        <v>111</v>
      </c>
      <c r="M269">
        <v>36</v>
      </c>
      <c r="N269">
        <v>0.199265</v>
      </c>
      <c r="O269">
        <v>3.2609170000000001</v>
      </c>
      <c r="P269" t="s">
        <v>99</v>
      </c>
      <c r="Q269">
        <v>356070100</v>
      </c>
      <c r="R269" t="s">
        <v>110</v>
      </c>
      <c r="S269" t="s">
        <v>111</v>
      </c>
      <c r="T269">
        <v>84</v>
      </c>
      <c r="U269" s="8">
        <v>10.8</v>
      </c>
      <c r="V269" s="8">
        <v>13.6</v>
      </c>
      <c r="W269" s="8">
        <v>14.9</v>
      </c>
      <c r="X269" s="8">
        <v>11.2</v>
      </c>
      <c r="Y269" s="8">
        <v>9.6999999999999993</v>
      </c>
      <c r="Z269" s="8">
        <v>8.1</v>
      </c>
      <c r="AA269" s="8">
        <v>7.1</v>
      </c>
      <c r="AB269" s="8">
        <v>7.2</v>
      </c>
      <c r="AC269" s="8">
        <v>9.6999999999999993</v>
      </c>
      <c r="AD269" s="8">
        <v>10</v>
      </c>
      <c r="AE269" s="8">
        <v>9.6</v>
      </c>
      <c r="AF269" s="8">
        <v>7.2</v>
      </c>
      <c r="AG269" s="8">
        <v>7.1</v>
      </c>
      <c r="AH269" s="8">
        <v>5.2</v>
      </c>
      <c r="AI269" s="8">
        <v>5.9</v>
      </c>
      <c r="AJ269" s="8">
        <v>6.6</v>
      </c>
      <c r="AK269" s="8">
        <v>5.7</v>
      </c>
      <c r="AL269" s="8">
        <v>4.7</v>
      </c>
      <c r="AM269" s="8">
        <v>4.2</v>
      </c>
      <c r="AN269" s="8">
        <v>3</v>
      </c>
      <c r="AO269" s="8">
        <v>3.3</v>
      </c>
      <c r="AP269" s="8">
        <v>2.7</v>
      </c>
      <c r="AQ269" s="8">
        <v>2.2000000000000002</v>
      </c>
      <c r="AR269" s="8">
        <v>2.2999999999999998</v>
      </c>
      <c r="AS269" s="8">
        <v>2.1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>
        <f t="shared" si="24"/>
        <v>25</v>
      </c>
      <c r="AZ269">
        <f t="shared" si="25"/>
        <v>1</v>
      </c>
      <c r="BA269">
        <f t="shared" si="26"/>
        <v>1</v>
      </c>
      <c r="BB269" s="8">
        <f t="shared" si="27"/>
        <v>5.803333333333331</v>
      </c>
      <c r="BC269" s="8">
        <f>IF(BB269=-9999,-9999,STDEV(U269:AX269))</f>
        <v>4.1873770354222506</v>
      </c>
      <c r="BD269" s="8">
        <f t="shared" si="28"/>
        <v>14.9</v>
      </c>
      <c r="BE269" s="8">
        <f t="shared" si="29"/>
        <v>0</v>
      </c>
    </row>
    <row r="270" spans="1:57" x14ac:dyDescent="0.25">
      <c r="A270">
        <v>117</v>
      </c>
      <c r="B270" t="s">
        <v>8</v>
      </c>
      <c r="C270" t="s">
        <v>472</v>
      </c>
      <c r="D270" t="s">
        <v>110</v>
      </c>
      <c r="E270" t="s">
        <v>473</v>
      </c>
      <c r="F270" t="s">
        <v>144</v>
      </c>
      <c r="G270" t="s">
        <v>931</v>
      </c>
      <c r="H270">
        <v>3604</v>
      </c>
      <c r="I270">
        <v>3604</v>
      </c>
      <c r="J270">
        <v>3604</v>
      </c>
      <c r="K270" t="s">
        <v>144</v>
      </c>
      <c r="L270" t="s">
        <v>144</v>
      </c>
      <c r="M270">
        <v>36</v>
      </c>
      <c r="N270">
        <v>0.22353100000000001</v>
      </c>
      <c r="O270">
        <v>3.201365</v>
      </c>
      <c r="P270" t="s">
        <v>99</v>
      </c>
      <c r="Q270">
        <v>356070400</v>
      </c>
      <c r="R270" t="s">
        <v>110</v>
      </c>
      <c r="S270" t="s">
        <v>144</v>
      </c>
      <c r="T270">
        <v>87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1.3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1.3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>
        <f t="shared" si="24"/>
        <v>2</v>
      </c>
      <c r="AZ270">
        <f t="shared" si="25"/>
        <v>1</v>
      </c>
      <c r="BA270">
        <f t="shared" si="26"/>
        <v>1</v>
      </c>
      <c r="BB270" s="8">
        <f t="shared" si="27"/>
        <v>8.666666666666667E-2</v>
      </c>
      <c r="BC270" s="8">
        <f>IF(BB270=-9999,-9999,STDEV(U270:AX270))</f>
        <v>0.32982057121320119</v>
      </c>
      <c r="BD270" s="8">
        <f t="shared" si="28"/>
        <v>1.3</v>
      </c>
      <c r="BE270" s="8">
        <f t="shared" si="29"/>
        <v>0</v>
      </c>
    </row>
    <row r="271" spans="1:57" x14ac:dyDescent="0.25">
      <c r="A271">
        <v>118</v>
      </c>
      <c r="B271" t="s">
        <v>8</v>
      </c>
      <c r="C271" t="s">
        <v>472</v>
      </c>
      <c r="D271" t="s">
        <v>110</v>
      </c>
      <c r="E271" t="s">
        <v>473</v>
      </c>
      <c r="F271" t="s">
        <v>128</v>
      </c>
      <c r="G271" t="s">
        <v>473</v>
      </c>
      <c r="H271">
        <v>3605</v>
      </c>
      <c r="I271">
        <v>3605</v>
      </c>
      <c r="J271">
        <v>3605</v>
      </c>
      <c r="K271" t="s">
        <v>128</v>
      </c>
      <c r="L271" t="s">
        <v>128</v>
      </c>
      <c r="M271">
        <v>36</v>
      </c>
      <c r="N271">
        <v>0.58306100000000005</v>
      </c>
      <c r="O271">
        <v>4.0379500000000004</v>
      </c>
      <c r="P271" t="s">
        <v>99</v>
      </c>
      <c r="Q271">
        <v>356070500</v>
      </c>
      <c r="R271" t="s">
        <v>110</v>
      </c>
      <c r="S271" t="s">
        <v>128</v>
      </c>
      <c r="T271">
        <v>88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>
        <v>0</v>
      </c>
      <c r="AI271" s="8">
        <v>0</v>
      </c>
      <c r="AJ271" s="8">
        <v>0</v>
      </c>
      <c r="AK271" s="8">
        <v>0</v>
      </c>
      <c r="AL271" s="8">
        <v>1.4</v>
      </c>
      <c r="AM271" s="8">
        <v>2.4</v>
      </c>
      <c r="AN271" s="8">
        <v>2.2000000000000002</v>
      </c>
      <c r="AO271" s="8">
        <v>2.5</v>
      </c>
      <c r="AP271" s="8">
        <v>1.9</v>
      </c>
      <c r="AQ271" s="8">
        <v>0</v>
      </c>
      <c r="AR271" s="8">
        <v>0</v>
      </c>
      <c r="AS271" s="8">
        <v>0</v>
      </c>
      <c r="AT271" s="8">
        <v>0</v>
      </c>
      <c r="AU271" s="8">
        <v>0</v>
      </c>
      <c r="AV271" s="8">
        <v>0</v>
      </c>
      <c r="AW271" s="8">
        <v>0</v>
      </c>
      <c r="AX271" s="8">
        <v>0</v>
      </c>
      <c r="AY271">
        <f t="shared" si="24"/>
        <v>5</v>
      </c>
      <c r="AZ271">
        <f t="shared" si="25"/>
        <v>1</v>
      </c>
      <c r="BA271">
        <f t="shared" si="26"/>
        <v>1</v>
      </c>
      <c r="BB271" s="8">
        <f t="shared" si="27"/>
        <v>0.34666666666666668</v>
      </c>
      <c r="BC271" s="8">
        <f>IF(BB271=-9999,-9999,STDEV(U271:AX271))</f>
        <v>0.80546980650760724</v>
      </c>
      <c r="BD271" s="8">
        <f t="shared" si="28"/>
        <v>2.5</v>
      </c>
      <c r="BE271" s="8">
        <f t="shared" si="29"/>
        <v>0</v>
      </c>
    </row>
    <row r="272" spans="1:57" x14ac:dyDescent="0.25">
      <c r="A272">
        <v>119</v>
      </c>
      <c r="B272" t="s">
        <v>8</v>
      </c>
      <c r="C272" t="s">
        <v>472</v>
      </c>
      <c r="D272" t="s">
        <v>110</v>
      </c>
      <c r="E272" t="s">
        <v>473</v>
      </c>
      <c r="F272" t="s">
        <v>127</v>
      </c>
      <c r="G272" t="s">
        <v>934</v>
      </c>
      <c r="H272">
        <v>3606</v>
      </c>
      <c r="I272">
        <v>3606</v>
      </c>
      <c r="J272">
        <v>3606</v>
      </c>
      <c r="K272" t="s">
        <v>127</v>
      </c>
      <c r="L272" t="s">
        <v>127</v>
      </c>
      <c r="M272">
        <v>36</v>
      </c>
      <c r="N272">
        <v>0.31671300000000002</v>
      </c>
      <c r="O272">
        <v>3.1440250000000001</v>
      </c>
      <c r="P272" t="s">
        <v>99</v>
      </c>
      <c r="Q272">
        <v>356070600</v>
      </c>
      <c r="R272" t="s">
        <v>110</v>
      </c>
      <c r="S272" t="s">
        <v>127</v>
      </c>
      <c r="T272">
        <v>89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>
        <f t="shared" si="24"/>
        <v>0</v>
      </c>
      <c r="AZ272">
        <f t="shared" si="25"/>
        <v>0</v>
      </c>
      <c r="BA272">
        <f t="shared" si="26"/>
        <v>0</v>
      </c>
      <c r="BB272" s="8">
        <f t="shared" si="27"/>
        <v>0</v>
      </c>
      <c r="BC272" s="8">
        <f>IF(BB272=-9999,-9999,STDEV(U272:AX272))</f>
        <v>0</v>
      </c>
      <c r="BD272" s="8">
        <f t="shared" si="28"/>
        <v>0</v>
      </c>
      <c r="BE272" s="8">
        <f t="shared" si="29"/>
        <v>0</v>
      </c>
    </row>
    <row r="273" spans="1:57" x14ac:dyDescent="0.25">
      <c r="A273">
        <v>120</v>
      </c>
      <c r="B273" t="s">
        <v>8</v>
      </c>
      <c r="C273" t="s">
        <v>472</v>
      </c>
      <c r="D273" t="s">
        <v>110</v>
      </c>
      <c r="E273" t="s">
        <v>473</v>
      </c>
      <c r="F273" t="s">
        <v>126</v>
      </c>
      <c r="G273" t="s">
        <v>935</v>
      </c>
      <c r="H273">
        <v>3607</v>
      </c>
      <c r="I273">
        <v>3607</v>
      </c>
      <c r="J273">
        <v>3607</v>
      </c>
      <c r="K273" t="s">
        <v>126</v>
      </c>
      <c r="L273" t="s">
        <v>126</v>
      </c>
      <c r="M273">
        <v>36</v>
      </c>
      <c r="N273">
        <v>0.173905</v>
      </c>
      <c r="O273">
        <v>1.627405</v>
      </c>
      <c r="P273" t="s">
        <v>99</v>
      </c>
      <c r="Q273">
        <v>356070800</v>
      </c>
      <c r="R273" t="s">
        <v>110</v>
      </c>
      <c r="S273" t="s">
        <v>126</v>
      </c>
      <c r="T273">
        <v>91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>
        <f t="shared" si="24"/>
        <v>0</v>
      </c>
      <c r="AZ273">
        <f t="shared" si="25"/>
        <v>0</v>
      </c>
      <c r="BA273">
        <f t="shared" si="26"/>
        <v>0</v>
      </c>
      <c r="BB273" s="8">
        <f t="shared" si="27"/>
        <v>0</v>
      </c>
      <c r="BC273" s="8">
        <f>IF(BB273=-9999,-9999,STDEV(U273:AX273))</f>
        <v>0</v>
      </c>
      <c r="BD273" s="8">
        <f t="shared" si="28"/>
        <v>0</v>
      </c>
      <c r="BE273" s="8">
        <f t="shared" si="29"/>
        <v>0</v>
      </c>
    </row>
    <row r="274" spans="1:57" x14ac:dyDescent="0.25">
      <c r="A274">
        <v>122</v>
      </c>
      <c r="B274" t="s">
        <v>8</v>
      </c>
      <c r="C274" t="s">
        <v>472</v>
      </c>
      <c r="D274" t="s">
        <v>110</v>
      </c>
      <c r="E274" t="s">
        <v>936</v>
      </c>
      <c r="F274" t="s">
        <v>149</v>
      </c>
      <c r="G274" t="s">
        <v>937</v>
      </c>
      <c r="H274">
        <v>3609</v>
      </c>
      <c r="I274">
        <v>3609</v>
      </c>
      <c r="J274">
        <v>3609</v>
      </c>
      <c r="K274" t="s">
        <v>149</v>
      </c>
      <c r="L274" t="s">
        <v>149</v>
      </c>
      <c r="M274">
        <v>36</v>
      </c>
      <c r="N274">
        <v>0.12947800000000001</v>
      </c>
      <c r="O274">
        <v>2.3209970000000002</v>
      </c>
      <c r="P274" t="s">
        <v>99</v>
      </c>
      <c r="Q274">
        <v>356071000</v>
      </c>
      <c r="R274" t="s">
        <v>110</v>
      </c>
      <c r="S274" t="s">
        <v>149</v>
      </c>
      <c r="T274">
        <v>93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>
        <v>0</v>
      </c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>
        <f t="shared" si="24"/>
        <v>0</v>
      </c>
      <c r="AZ274">
        <f t="shared" si="25"/>
        <v>0</v>
      </c>
      <c r="BA274">
        <f t="shared" si="26"/>
        <v>0</v>
      </c>
      <c r="BB274" s="8">
        <f t="shared" si="27"/>
        <v>0</v>
      </c>
      <c r="BC274" s="8">
        <f>IF(BB274=-9999,-9999,STDEV(U274:AX274))</f>
        <v>0</v>
      </c>
      <c r="BD274" s="8">
        <f t="shared" si="28"/>
        <v>0</v>
      </c>
      <c r="BE274" s="8">
        <f t="shared" si="29"/>
        <v>0</v>
      </c>
    </row>
    <row r="275" spans="1:57" x14ac:dyDescent="0.25">
      <c r="A275">
        <v>123</v>
      </c>
      <c r="B275" t="s">
        <v>8</v>
      </c>
      <c r="C275" t="s">
        <v>472</v>
      </c>
      <c r="D275" t="s">
        <v>110</v>
      </c>
      <c r="E275" t="s">
        <v>473</v>
      </c>
      <c r="F275" t="s">
        <v>430</v>
      </c>
      <c r="G275" t="s">
        <v>938</v>
      </c>
      <c r="H275">
        <v>3610</v>
      </c>
      <c r="I275">
        <v>3610</v>
      </c>
      <c r="J275">
        <v>3610</v>
      </c>
      <c r="K275" t="s">
        <v>430</v>
      </c>
      <c r="L275" t="s">
        <v>430</v>
      </c>
      <c r="M275">
        <v>36</v>
      </c>
      <c r="N275">
        <v>0.47101599999999999</v>
      </c>
      <c r="O275">
        <v>3.766985</v>
      </c>
      <c r="P275" t="s">
        <v>99</v>
      </c>
      <c r="Q275">
        <v>356071300</v>
      </c>
      <c r="R275" t="s">
        <v>110</v>
      </c>
      <c r="S275" t="s">
        <v>430</v>
      </c>
      <c r="T275">
        <v>96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 s="8">
        <v>0</v>
      </c>
      <c r="AX275" s="8">
        <v>0</v>
      </c>
      <c r="AY275">
        <f t="shared" si="24"/>
        <v>0</v>
      </c>
      <c r="AZ275">
        <f t="shared" si="25"/>
        <v>0</v>
      </c>
      <c r="BA275">
        <f t="shared" si="26"/>
        <v>0</v>
      </c>
      <c r="BB275" s="8">
        <f t="shared" si="27"/>
        <v>0</v>
      </c>
      <c r="BC275" s="8">
        <f>IF(BB275=-9999,-9999,STDEV(U275:AX275))</f>
        <v>0</v>
      </c>
      <c r="BD275" s="8">
        <f t="shared" si="28"/>
        <v>0</v>
      </c>
      <c r="BE275" s="8">
        <f t="shared" si="29"/>
        <v>0</v>
      </c>
    </row>
    <row r="276" spans="1:57" x14ac:dyDescent="0.25">
      <c r="A276">
        <v>126</v>
      </c>
      <c r="B276" t="s">
        <v>8</v>
      </c>
      <c r="C276" t="s">
        <v>472</v>
      </c>
      <c r="D276" t="s">
        <v>939</v>
      </c>
      <c r="E276" t="s">
        <v>473</v>
      </c>
      <c r="F276" t="s">
        <v>298</v>
      </c>
      <c r="G276" t="s">
        <v>473</v>
      </c>
      <c r="H276">
        <v>3701</v>
      </c>
      <c r="I276">
        <v>3701</v>
      </c>
      <c r="J276" t="s">
        <v>473</v>
      </c>
      <c r="K276" t="s">
        <v>298</v>
      </c>
      <c r="L276" t="s">
        <v>473</v>
      </c>
      <c r="M276" t="s">
        <v>473</v>
      </c>
      <c r="N276" t="s">
        <v>473</v>
      </c>
      <c r="O276" t="s">
        <v>473</v>
      </c>
      <c r="P276" t="s">
        <v>473</v>
      </c>
      <c r="Q276" t="s">
        <v>473</v>
      </c>
      <c r="R276" t="s">
        <v>473</v>
      </c>
      <c r="S276" t="s">
        <v>473</v>
      </c>
      <c r="T276" t="s">
        <v>473</v>
      </c>
      <c r="U276" s="8">
        <v>-9999</v>
      </c>
      <c r="V276" s="8">
        <v>-9999</v>
      </c>
      <c r="W276" s="8">
        <v>-9999</v>
      </c>
      <c r="X276" s="8">
        <v>-9999</v>
      </c>
      <c r="Y276" s="8">
        <v>-9999</v>
      </c>
      <c r="Z276" s="8">
        <v>-9999</v>
      </c>
      <c r="AA276" s="8">
        <v>-9999</v>
      </c>
      <c r="AB276" s="8">
        <v>-9999</v>
      </c>
      <c r="AC276" s="8">
        <v>-9999</v>
      </c>
      <c r="AD276" s="8">
        <v>-9999</v>
      </c>
      <c r="AE276" s="8">
        <v>-9999</v>
      </c>
      <c r="AF276" s="8">
        <v>-9999</v>
      </c>
      <c r="AG276" s="8">
        <v>-9999</v>
      </c>
      <c r="AH276" s="8">
        <v>-9999</v>
      </c>
      <c r="AI276" s="8">
        <v>-9999</v>
      </c>
      <c r="AJ276" s="8">
        <v>-9999</v>
      </c>
      <c r="AK276" s="8">
        <v>-9999</v>
      </c>
      <c r="AL276" s="8">
        <v>-9999</v>
      </c>
      <c r="AM276" s="8">
        <v>-9999</v>
      </c>
      <c r="AN276" s="8">
        <v>-9999</v>
      </c>
      <c r="AO276" s="8">
        <v>-9999</v>
      </c>
      <c r="AP276" s="8">
        <v>-9999</v>
      </c>
      <c r="AQ276" s="8">
        <v>-9999</v>
      </c>
      <c r="AR276" s="8">
        <v>-9999</v>
      </c>
      <c r="AS276" s="8">
        <v>-9999</v>
      </c>
      <c r="AT276" s="8">
        <v>-9999</v>
      </c>
      <c r="AU276" s="8">
        <v>-9999</v>
      </c>
      <c r="AV276" s="8">
        <v>-9999</v>
      </c>
      <c r="AW276" s="8">
        <v>-9999</v>
      </c>
      <c r="AX276" s="8">
        <v>-9999</v>
      </c>
      <c r="AY276">
        <f t="shared" si="24"/>
        <v>0</v>
      </c>
      <c r="AZ276">
        <f t="shared" si="25"/>
        <v>0</v>
      </c>
      <c r="BA276">
        <f t="shared" si="26"/>
        <v>-9999</v>
      </c>
      <c r="BB276" s="8">
        <f t="shared" si="27"/>
        <v>-9999</v>
      </c>
      <c r="BC276" s="8">
        <f>IF(BB276=-9999,-9999,STDEV(U276:AX276))</f>
        <v>-9999</v>
      </c>
      <c r="BD276" s="8">
        <f t="shared" si="28"/>
        <v>-9999</v>
      </c>
      <c r="BE276" s="8">
        <f t="shared" si="29"/>
        <v>-9999</v>
      </c>
    </row>
    <row r="277" spans="1:57" x14ac:dyDescent="0.25">
      <c r="A277">
        <v>127</v>
      </c>
      <c r="B277" t="s">
        <v>8</v>
      </c>
      <c r="C277" t="s">
        <v>472</v>
      </c>
      <c r="D277" t="s">
        <v>939</v>
      </c>
      <c r="E277" t="s">
        <v>473</v>
      </c>
      <c r="F277" t="s">
        <v>940</v>
      </c>
      <c r="G277" t="s">
        <v>941</v>
      </c>
      <c r="H277">
        <v>3702</v>
      </c>
      <c r="I277">
        <v>3702</v>
      </c>
      <c r="J277" t="s">
        <v>473</v>
      </c>
      <c r="K277" t="s">
        <v>940</v>
      </c>
      <c r="L277" t="s">
        <v>473</v>
      </c>
      <c r="M277" t="s">
        <v>473</v>
      </c>
      <c r="N277" t="s">
        <v>473</v>
      </c>
      <c r="O277" t="s">
        <v>473</v>
      </c>
      <c r="P277" t="s">
        <v>473</v>
      </c>
      <c r="Q277" t="s">
        <v>473</v>
      </c>
      <c r="R277" t="s">
        <v>473</v>
      </c>
      <c r="S277" t="s">
        <v>473</v>
      </c>
      <c r="T277" t="s">
        <v>473</v>
      </c>
      <c r="U277" s="8">
        <v>-9999</v>
      </c>
      <c r="V277" s="8">
        <v>-9999</v>
      </c>
      <c r="W277" s="8">
        <v>-9999</v>
      </c>
      <c r="X277" s="8">
        <v>-9999</v>
      </c>
      <c r="Y277" s="8">
        <v>-9999</v>
      </c>
      <c r="Z277" s="8">
        <v>-9999</v>
      </c>
      <c r="AA277" s="8">
        <v>-9999</v>
      </c>
      <c r="AB277" s="8">
        <v>-9999</v>
      </c>
      <c r="AC277" s="8">
        <v>-9999</v>
      </c>
      <c r="AD277" s="8">
        <v>-9999</v>
      </c>
      <c r="AE277" s="8">
        <v>-9999</v>
      </c>
      <c r="AF277" s="8">
        <v>-9999</v>
      </c>
      <c r="AG277" s="8">
        <v>-9999</v>
      </c>
      <c r="AH277" s="8">
        <v>-9999</v>
      </c>
      <c r="AI277" s="8">
        <v>-9999</v>
      </c>
      <c r="AJ277" s="8">
        <v>-9999</v>
      </c>
      <c r="AK277" s="8">
        <v>-9999</v>
      </c>
      <c r="AL277" s="8">
        <v>-9999</v>
      </c>
      <c r="AM277" s="8">
        <v>-9999</v>
      </c>
      <c r="AN277" s="8">
        <v>-9999</v>
      </c>
      <c r="AO277" s="8">
        <v>-9999</v>
      </c>
      <c r="AP277" s="8">
        <v>-9999</v>
      </c>
      <c r="AQ277" s="8">
        <v>-9999</v>
      </c>
      <c r="AR277" s="8">
        <v>-9999</v>
      </c>
      <c r="AS277" s="8">
        <v>-9999</v>
      </c>
      <c r="AT277" s="8">
        <v>-9999</v>
      </c>
      <c r="AU277" s="8">
        <v>-9999</v>
      </c>
      <c r="AV277" s="8">
        <v>-9999</v>
      </c>
      <c r="AW277" s="8">
        <v>-9999</v>
      </c>
      <c r="AX277" s="8">
        <v>-9999</v>
      </c>
      <c r="AY277">
        <f t="shared" si="24"/>
        <v>0</v>
      </c>
      <c r="AZ277">
        <f t="shared" si="25"/>
        <v>0</v>
      </c>
      <c r="BA277">
        <f t="shared" si="26"/>
        <v>-9999</v>
      </c>
      <c r="BB277" s="8">
        <f t="shared" si="27"/>
        <v>-9999</v>
      </c>
      <c r="BC277" s="8">
        <f>IF(BB277=-9999,-9999,STDEV(U277:AX277))</f>
        <v>-9999</v>
      </c>
      <c r="BD277" s="8">
        <f t="shared" si="28"/>
        <v>-9999</v>
      </c>
      <c r="BE277" s="8">
        <f t="shared" si="29"/>
        <v>-9999</v>
      </c>
    </row>
    <row r="278" spans="1:57" x14ac:dyDescent="0.25">
      <c r="A278">
        <v>129</v>
      </c>
      <c r="B278" t="s">
        <v>8</v>
      </c>
      <c r="C278" t="s">
        <v>472</v>
      </c>
      <c r="D278" t="s">
        <v>939</v>
      </c>
      <c r="E278" t="s">
        <v>473</v>
      </c>
      <c r="F278" t="s">
        <v>942</v>
      </c>
      <c r="G278" t="s">
        <v>943</v>
      </c>
      <c r="H278">
        <v>3704</v>
      </c>
      <c r="I278">
        <v>3704</v>
      </c>
      <c r="J278" t="s">
        <v>473</v>
      </c>
      <c r="K278" t="s">
        <v>942</v>
      </c>
      <c r="L278" t="s">
        <v>473</v>
      </c>
      <c r="M278" t="s">
        <v>473</v>
      </c>
      <c r="N278" t="s">
        <v>473</v>
      </c>
      <c r="O278" t="s">
        <v>473</v>
      </c>
      <c r="P278" t="s">
        <v>473</v>
      </c>
      <c r="Q278" t="s">
        <v>473</v>
      </c>
      <c r="R278" t="s">
        <v>473</v>
      </c>
      <c r="S278" t="s">
        <v>473</v>
      </c>
      <c r="T278" t="s">
        <v>473</v>
      </c>
      <c r="U278" s="8">
        <v>-9999</v>
      </c>
      <c r="V278" s="8">
        <v>-9999</v>
      </c>
      <c r="W278" s="8">
        <v>-9999</v>
      </c>
      <c r="X278" s="8">
        <v>-9999</v>
      </c>
      <c r="Y278" s="8">
        <v>-9999</v>
      </c>
      <c r="Z278" s="8">
        <v>-9999</v>
      </c>
      <c r="AA278" s="8">
        <v>-9999</v>
      </c>
      <c r="AB278" s="8">
        <v>-9999</v>
      </c>
      <c r="AC278" s="8">
        <v>-9999</v>
      </c>
      <c r="AD278" s="8">
        <v>-9999</v>
      </c>
      <c r="AE278" s="8">
        <v>-9999</v>
      </c>
      <c r="AF278" s="8">
        <v>-9999</v>
      </c>
      <c r="AG278" s="8">
        <v>-9999</v>
      </c>
      <c r="AH278" s="8">
        <v>-9999</v>
      </c>
      <c r="AI278" s="8">
        <v>-9999</v>
      </c>
      <c r="AJ278" s="8">
        <v>-9999</v>
      </c>
      <c r="AK278" s="8">
        <v>-9999</v>
      </c>
      <c r="AL278" s="8">
        <v>-9999</v>
      </c>
      <c r="AM278" s="8">
        <v>-9999</v>
      </c>
      <c r="AN278" s="8">
        <v>-9999</v>
      </c>
      <c r="AO278" s="8">
        <v>-9999</v>
      </c>
      <c r="AP278" s="8">
        <v>-9999</v>
      </c>
      <c r="AQ278" s="8">
        <v>-9999</v>
      </c>
      <c r="AR278" s="8">
        <v>-9999</v>
      </c>
      <c r="AS278" s="8">
        <v>-9999</v>
      </c>
      <c r="AT278" s="8">
        <v>-9999</v>
      </c>
      <c r="AU278" s="8">
        <v>-9999</v>
      </c>
      <c r="AV278" s="8">
        <v>-9999</v>
      </c>
      <c r="AW278" s="8">
        <v>-9999</v>
      </c>
      <c r="AX278" s="8">
        <v>-9999</v>
      </c>
      <c r="AY278">
        <f t="shared" si="24"/>
        <v>0</v>
      </c>
      <c r="AZ278">
        <f t="shared" si="25"/>
        <v>0</v>
      </c>
      <c r="BA278">
        <f t="shared" si="26"/>
        <v>-9999</v>
      </c>
      <c r="BB278" s="8">
        <f t="shared" si="27"/>
        <v>-9999</v>
      </c>
      <c r="BC278" s="8">
        <f>IF(BB278=-9999,-9999,STDEV(U278:AX278))</f>
        <v>-9999</v>
      </c>
      <c r="BD278" s="8">
        <f t="shared" si="28"/>
        <v>-9999</v>
      </c>
      <c r="BE278" s="8">
        <f t="shared" si="29"/>
        <v>-9999</v>
      </c>
    </row>
    <row r="279" spans="1:57" x14ac:dyDescent="0.25">
      <c r="A279">
        <v>130</v>
      </c>
      <c r="B279" t="s">
        <v>8</v>
      </c>
      <c r="C279" t="s">
        <v>472</v>
      </c>
      <c r="D279" t="s">
        <v>939</v>
      </c>
      <c r="E279" t="s">
        <v>944</v>
      </c>
      <c r="F279" t="s">
        <v>945</v>
      </c>
      <c r="G279" t="s">
        <v>946</v>
      </c>
      <c r="H279">
        <v>3705</v>
      </c>
      <c r="I279">
        <v>3705</v>
      </c>
      <c r="J279" t="s">
        <v>473</v>
      </c>
      <c r="K279" t="s">
        <v>945</v>
      </c>
      <c r="L279" t="s">
        <v>473</v>
      </c>
      <c r="M279" t="s">
        <v>473</v>
      </c>
      <c r="N279" t="s">
        <v>473</v>
      </c>
      <c r="O279" t="s">
        <v>473</v>
      </c>
      <c r="P279" t="s">
        <v>473</v>
      </c>
      <c r="Q279" t="s">
        <v>473</v>
      </c>
      <c r="R279" t="s">
        <v>473</v>
      </c>
      <c r="S279" t="s">
        <v>473</v>
      </c>
      <c r="T279" t="s">
        <v>473</v>
      </c>
      <c r="U279" s="8">
        <v>-9999</v>
      </c>
      <c r="V279" s="8">
        <v>-9999</v>
      </c>
      <c r="W279" s="8">
        <v>-9999</v>
      </c>
      <c r="X279" s="8">
        <v>-9999</v>
      </c>
      <c r="Y279" s="8">
        <v>-9999</v>
      </c>
      <c r="Z279" s="8">
        <v>-9999</v>
      </c>
      <c r="AA279" s="8">
        <v>-9999</v>
      </c>
      <c r="AB279" s="8">
        <v>-9999</v>
      </c>
      <c r="AC279" s="8">
        <v>-9999</v>
      </c>
      <c r="AD279" s="8">
        <v>-9999</v>
      </c>
      <c r="AE279" s="8">
        <v>-9999</v>
      </c>
      <c r="AF279" s="8">
        <v>-9999</v>
      </c>
      <c r="AG279" s="8">
        <v>-9999</v>
      </c>
      <c r="AH279" s="8">
        <v>-9999</v>
      </c>
      <c r="AI279" s="8">
        <v>-9999</v>
      </c>
      <c r="AJ279" s="8">
        <v>-9999</v>
      </c>
      <c r="AK279" s="8">
        <v>-9999</v>
      </c>
      <c r="AL279" s="8">
        <v>-9999</v>
      </c>
      <c r="AM279" s="8">
        <v>-9999</v>
      </c>
      <c r="AN279" s="8">
        <v>-9999</v>
      </c>
      <c r="AO279" s="8">
        <v>-9999</v>
      </c>
      <c r="AP279" s="8">
        <v>-9999</v>
      </c>
      <c r="AQ279" s="8">
        <v>-9999</v>
      </c>
      <c r="AR279" s="8">
        <v>-9999</v>
      </c>
      <c r="AS279" s="8">
        <v>-9999</v>
      </c>
      <c r="AT279" s="8">
        <v>-9999</v>
      </c>
      <c r="AU279" s="8">
        <v>-9999</v>
      </c>
      <c r="AV279" s="8">
        <v>-9999</v>
      </c>
      <c r="AW279" s="8">
        <v>-9999</v>
      </c>
      <c r="AX279" s="8">
        <v>-9999</v>
      </c>
      <c r="AY279">
        <f t="shared" si="24"/>
        <v>0</v>
      </c>
      <c r="AZ279">
        <f t="shared" si="25"/>
        <v>0</v>
      </c>
      <c r="BA279">
        <f t="shared" si="26"/>
        <v>-9999</v>
      </c>
      <c r="BB279" s="8">
        <f t="shared" si="27"/>
        <v>-9999</v>
      </c>
      <c r="BC279" s="8">
        <f>IF(BB279=-9999,-9999,STDEV(U279:AX279))</f>
        <v>-9999</v>
      </c>
      <c r="BD279" s="8">
        <f t="shared" si="28"/>
        <v>-9999</v>
      </c>
      <c r="BE279" s="8">
        <f t="shared" si="29"/>
        <v>-9999</v>
      </c>
    </row>
    <row r="280" spans="1:57" x14ac:dyDescent="0.25">
      <c r="A280">
        <v>131</v>
      </c>
      <c r="B280" t="s">
        <v>8</v>
      </c>
      <c r="C280" t="s">
        <v>472</v>
      </c>
      <c r="D280" t="s">
        <v>939</v>
      </c>
      <c r="E280" t="s">
        <v>473</v>
      </c>
      <c r="F280" t="s">
        <v>947</v>
      </c>
      <c r="G280" t="s">
        <v>473</v>
      </c>
      <c r="H280">
        <v>3706</v>
      </c>
      <c r="I280">
        <v>3706</v>
      </c>
      <c r="J280" t="s">
        <v>473</v>
      </c>
      <c r="K280" t="s">
        <v>947</v>
      </c>
      <c r="L280" t="s">
        <v>473</v>
      </c>
      <c r="M280" t="s">
        <v>473</v>
      </c>
      <c r="N280" t="s">
        <v>473</v>
      </c>
      <c r="O280" t="s">
        <v>473</v>
      </c>
      <c r="P280" t="s">
        <v>473</v>
      </c>
      <c r="Q280" t="s">
        <v>473</v>
      </c>
      <c r="R280" t="s">
        <v>473</v>
      </c>
      <c r="S280" t="s">
        <v>473</v>
      </c>
      <c r="T280" t="s">
        <v>473</v>
      </c>
      <c r="U280" s="8">
        <v>-9999</v>
      </c>
      <c r="V280" s="8">
        <v>-9999</v>
      </c>
      <c r="W280" s="8">
        <v>-9999</v>
      </c>
      <c r="X280" s="8">
        <v>-9999</v>
      </c>
      <c r="Y280" s="8">
        <v>-9999</v>
      </c>
      <c r="Z280" s="8">
        <v>-9999</v>
      </c>
      <c r="AA280" s="8">
        <v>-9999</v>
      </c>
      <c r="AB280" s="8">
        <v>-9999</v>
      </c>
      <c r="AC280" s="8">
        <v>-9999</v>
      </c>
      <c r="AD280" s="8">
        <v>-9999</v>
      </c>
      <c r="AE280" s="8">
        <v>-9999</v>
      </c>
      <c r="AF280" s="8">
        <v>-9999</v>
      </c>
      <c r="AG280" s="8">
        <v>-9999</v>
      </c>
      <c r="AH280" s="8">
        <v>-9999</v>
      </c>
      <c r="AI280" s="8">
        <v>-9999</v>
      </c>
      <c r="AJ280" s="8">
        <v>-9999</v>
      </c>
      <c r="AK280" s="8">
        <v>-9999</v>
      </c>
      <c r="AL280" s="8">
        <v>-9999</v>
      </c>
      <c r="AM280" s="8">
        <v>-9999</v>
      </c>
      <c r="AN280" s="8">
        <v>-9999</v>
      </c>
      <c r="AO280" s="8">
        <v>-9999</v>
      </c>
      <c r="AP280" s="8">
        <v>-9999</v>
      </c>
      <c r="AQ280" s="8">
        <v>-9999</v>
      </c>
      <c r="AR280" s="8">
        <v>-9999</v>
      </c>
      <c r="AS280" s="8">
        <v>-9999</v>
      </c>
      <c r="AT280" s="8">
        <v>-9999</v>
      </c>
      <c r="AU280" s="8">
        <v>-9999</v>
      </c>
      <c r="AV280" s="8">
        <v>-9999</v>
      </c>
      <c r="AW280" s="8">
        <v>-9999</v>
      </c>
      <c r="AX280" s="8">
        <v>-9999</v>
      </c>
      <c r="AY280">
        <f t="shared" si="24"/>
        <v>0</v>
      </c>
      <c r="AZ280">
        <f t="shared" si="25"/>
        <v>0</v>
      </c>
      <c r="BA280">
        <f t="shared" si="26"/>
        <v>-9999</v>
      </c>
      <c r="BB280" s="8">
        <f t="shared" si="27"/>
        <v>-9999</v>
      </c>
      <c r="BC280" s="8">
        <f>IF(BB280=-9999,-9999,STDEV(U280:AX280))</f>
        <v>-9999</v>
      </c>
      <c r="BD280" s="8">
        <f t="shared" si="28"/>
        <v>-9999</v>
      </c>
      <c r="BE280" s="8">
        <f t="shared" si="29"/>
        <v>-9999</v>
      </c>
    </row>
    <row r="281" spans="1:57" x14ac:dyDescent="0.25">
      <c r="A281">
        <v>132</v>
      </c>
      <c r="B281" t="s">
        <v>8</v>
      </c>
      <c r="C281" t="s">
        <v>472</v>
      </c>
      <c r="D281" t="s">
        <v>939</v>
      </c>
      <c r="E281" t="s">
        <v>473</v>
      </c>
      <c r="F281" t="s">
        <v>949</v>
      </c>
      <c r="G281" t="s">
        <v>473</v>
      </c>
      <c r="H281">
        <v>3707</v>
      </c>
      <c r="I281">
        <v>3707</v>
      </c>
      <c r="J281" t="s">
        <v>473</v>
      </c>
      <c r="K281" t="s">
        <v>949</v>
      </c>
      <c r="L281" t="s">
        <v>473</v>
      </c>
      <c r="M281" t="s">
        <v>473</v>
      </c>
      <c r="N281" t="s">
        <v>473</v>
      </c>
      <c r="O281" t="s">
        <v>473</v>
      </c>
      <c r="P281" t="s">
        <v>473</v>
      </c>
      <c r="Q281" t="s">
        <v>473</v>
      </c>
      <c r="R281" t="s">
        <v>473</v>
      </c>
      <c r="S281" t="s">
        <v>473</v>
      </c>
      <c r="T281" t="s">
        <v>473</v>
      </c>
      <c r="U281" s="8">
        <v>-9999</v>
      </c>
      <c r="V281" s="8">
        <v>-9999</v>
      </c>
      <c r="W281" s="8">
        <v>-9999</v>
      </c>
      <c r="X281" s="8">
        <v>-9999</v>
      </c>
      <c r="Y281" s="8">
        <v>-9999</v>
      </c>
      <c r="Z281" s="8">
        <v>-9999</v>
      </c>
      <c r="AA281" s="8">
        <v>-9999</v>
      </c>
      <c r="AB281" s="8">
        <v>-9999</v>
      </c>
      <c r="AC281" s="8">
        <v>-9999</v>
      </c>
      <c r="AD281" s="8">
        <v>-9999</v>
      </c>
      <c r="AE281" s="8">
        <v>-9999</v>
      </c>
      <c r="AF281" s="8">
        <v>-9999</v>
      </c>
      <c r="AG281" s="8">
        <v>-9999</v>
      </c>
      <c r="AH281" s="8">
        <v>-9999</v>
      </c>
      <c r="AI281" s="8">
        <v>-9999</v>
      </c>
      <c r="AJ281" s="8">
        <v>-9999</v>
      </c>
      <c r="AK281" s="8">
        <v>-9999</v>
      </c>
      <c r="AL281" s="8">
        <v>-9999</v>
      </c>
      <c r="AM281" s="8">
        <v>-9999</v>
      </c>
      <c r="AN281" s="8">
        <v>-9999</v>
      </c>
      <c r="AO281" s="8">
        <v>-9999</v>
      </c>
      <c r="AP281" s="8">
        <v>-9999</v>
      </c>
      <c r="AQ281" s="8">
        <v>-9999</v>
      </c>
      <c r="AR281" s="8">
        <v>-9999</v>
      </c>
      <c r="AS281" s="8">
        <v>-9999</v>
      </c>
      <c r="AT281" s="8">
        <v>-9999</v>
      </c>
      <c r="AU281" s="8">
        <v>-9999</v>
      </c>
      <c r="AV281" s="8">
        <v>-9999</v>
      </c>
      <c r="AW281" s="8">
        <v>-9999</v>
      </c>
      <c r="AX281" s="8">
        <v>-9999</v>
      </c>
      <c r="AY281">
        <f t="shared" si="24"/>
        <v>0</v>
      </c>
      <c r="AZ281">
        <f t="shared" si="25"/>
        <v>0</v>
      </c>
      <c r="BA281">
        <f t="shared" si="26"/>
        <v>-9999</v>
      </c>
      <c r="BB281" s="8">
        <f t="shared" si="27"/>
        <v>-9999</v>
      </c>
      <c r="BC281" s="8">
        <f>IF(BB281=-9999,-9999,STDEV(U281:AX281))</f>
        <v>-9999</v>
      </c>
      <c r="BD281" s="8">
        <f t="shared" si="28"/>
        <v>-9999</v>
      </c>
      <c r="BE281" s="8">
        <f t="shared" si="29"/>
        <v>-9999</v>
      </c>
    </row>
    <row r="282" spans="1:57" x14ac:dyDescent="0.25">
      <c r="A282">
        <v>133</v>
      </c>
      <c r="B282" t="s">
        <v>8</v>
      </c>
      <c r="C282" t="s">
        <v>472</v>
      </c>
      <c r="D282" t="s">
        <v>939</v>
      </c>
      <c r="E282" t="s">
        <v>473</v>
      </c>
      <c r="F282" t="s">
        <v>951</v>
      </c>
      <c r="G282" t="s">
        <v>952</v>
      </c>
      <c r="H282">
        <v>3708</v>
      </c>
      <c r="I282">
        <v>3708</v>
      </c>
      <c r="J282" t="s">
        <v>473</v>
      </c>
      <c r="K282" t="s">
        <v>951</v>
      </c>
      <c r="L282" t="s">
        <v>473</v>
      </c>
      <c r="M282" t="s">
        <v>473</v>
      </c>
      <c r="N282" t="s">
        <v>473</v>
      </c>
      <c r="O282" t="s">
        <v>473</v>
      </c>
      <c r="P282" t="s">
        <v>473</v>
      </c>
      <c r="Q282" t="s">
        <v>473</v>
      </c>
      <c r="R282" t="s">
        <v>473</v>
      </c>
      <c r="S282" t="s">
        <v>473</v>
      </c>
      <c r="T282" t="s">
        <v>473</v>
      </c>
      <c r="U282" s="8">
        <v>-9999</v>
      </c>
      <c r="V282" s="8">
        <v>-9999</v>
      </c>
      <c r="W282" s="8">
        <v>-9999</v>
      </c>
      <c r="X282" s="8">
        <v>-9999</v>
      </c>
      <c r="Y282" s="8">
        <v>-9999</v>
      </c>
      <c r="Z282" s="8">
        <v>-9999</v>
      </c>
      <c r="AA282" s="8">
        <v>-9999</v>
      </c>
      <c r="AB282" s="8">
        <v>-9999</v>
      </c>
      <c r="AC282" s="8">
        <v>-9999</v>
      </c>
      <c r="AD282" s="8">
        <v>-9999</v>
      </c>
      <c r="AE282" s="8">
        <v>-9999</v>
      </c>
      <c r="AF282" s="8">
        <v>-9999</v>
      </c>
      <c r="AG282" s="8">
        <v>-9999</v>
      </c>
      <c r="AH282" s="8">
        <v>-9999</v>
      </c>
      <c r="AI282" s="8">
        <v>-9999</v>
      </c>
      <c r="AJ282" s="8">
        <v>-9999</v>
      </c>
      <c r="AK282" s="8">
        <v>-9999</v>
      </c>
      <c r="AL282" s="8">
        <v>-9999</v>
      </c>
      <c r="AM282" s="8">
        <v>-9999</v>
      </c>
      <c r="AN282" s="8">
        <v>-9999</v>
      </c>
      <c r="AO282" s="8">
        <v>-9999</v>
      </c>
      <c r="AP282" s="8">
        <v>-9999</v>
      </c>
      <c r="AQ282" s="8">
        <v>-9999</v>
      </c>
      <c r="AR282" s="8">
        <v>-9999</v>
      </c>
      <c r="AS282" s="8">
        <v>-9999</v>
      </c>
      <c r="AT282" s="8">
        <v>-9999</v>
      </c>
      <c r="AU282" s="8">
        <v>-9999</v>
      </c>
      <c r="AV282" s="8">
        <v>-9999</v>
      </c>
      <c r="AW282" s="8">
        <v>-9999</v>
      </c>
      <c r="AX282" s="8">
        <v>-9999</v>
      </c>
      <c r="AY282">
        <f t="shared" si="24"/>
        <v>0</v>
      </c>
      <c r="AZ282">
        <f t="shared" si="25"/>
        <v>0</v>
      </c>
      <c r="BA282">
        <f t="shared" si="26"/>
        <v>-9999</v>
      </c>
      <c r="BB282" s="8">
        <f t="shared" si="27"/>
        <v>-9999</v>
      </c>
      <c r="BC282" s="8">
        <f>IF(BB282=-9999,-9999,STDEV(U282:AX282))</f>
        <v>-9999</v>
      </c>
      <c r="BD282" s="8">
        <f t="shared" si="28"/>
        <v>-9999</v>
      </c>
      <c r="BE282" s="8">
        <f t="shared" si="29"/>
        <v>-9999</v>
      </c>
    </row>
    <row r="283" spans="1:57" x14ac:dyDescent="0.25">
      <c r="A283">
        <v>134</v>
      </c>
      <c r="B283" t="s">
        <v>8</v>
      </c>
      <c r="C283" t="s">
        <v>472</v>
      </c>
      <c r="D283" t="s">
        <v>939</v>
      </c>
      <c r="E283" t="s">
        <v>953</v>
      </c>
      <c r="F283" t="s">
        <v>954</v>
      </c>
      <c r="G283" t="s">
        <v>955</v>
      </c>
      <c r="H283">
        <v>3709</v>
      </c>
      <c r="I283">
        <v>3709</v>
      </c>
      <c r="J283" t="s">
        <v>473</v>
      </c>
      <c r="K283" t="s">
        <v>954</v>
      </c>
      <c r="L283" t="s">
        <v>473</v>
      </c>
      <c r="M283" t="s">
        <v>473</v>
      </c>
      <c r="N283" t="s">
        <v>473</v>
      </c>
      <c r="O283" t="s">
        <v>473</v>
      </c>
      <c r="P283" t="s">
        <v>473</v>
      </c>
      <c r="Q283" t="s">
        <v>473</v>
      </c>
      <c r="R283" t="s">
        <v>473</v>
      </c>
      <c r="S283" t="s">
        <v>473</v>
      </c>
      <c r="T283" t="s">
        <v>473</v>
      </c>
      <c r="U283" s="8">
        <v>-9999</v>
      </c>
      <c r="V283" s="8">
        <v>-9999</v>
      </c>
      <c r="W283" s="8">
        <v>-9999</v>
      </c>
      <c r="X283" s="8">
        <v>-9999</v>
      </c>
      <c r="Y283" s="8">
        <v>-9999</v>
      </c>
      <c r="Z283" s="8">
        <v>-9999</v>
      </c>
      <c r="AA283" s="8">
        <v>-9999</v>
      </c>
      <c r="AB283" s="8">
        <v>-9999</v>
      </c>
      <c r="AC283" s="8">
        <v>-9999</v>
      </c>
      <c r="AD283" s="8">
        <v>-9999</v>
      </c>
      <c r="AE283" s="8">
        <v>-9999</v>
      </c>
      <c r="AF283" s="8">
        <v>-9999</v>
      </c>
      <c r="AG283" s="8">
        <v>-9999</v>
      </c>
      <c r="AH283" s="8">
        <v>-9999</v>
      </c>
      <c r="AI283" s="8">
        <v>-9999</v>
      </c>
      <c r="AJ283" s="8">
        <v>-9999</v>
      </c>
      <c r="AK283" s="8">
        <v>-9999</v>
      </c>
      <c r="AL283" s="8">
        <v>-9999</v>
      </c>
      <c r="AM283" s="8">
        <v>-9999</v>
      </c>
      <c r="AN283" s="8">
        <v>-9999</v>
      </c>
      <c r="AO283" s="8">
        <v>-9999</v>
      </c>
      <c r="AP283" s="8">
        <v>-9999</v>
      </c>
      <c r="AQ283" s="8">
        <v>-9999</v>
      </c>
      <c r="AR283" s="8">
        <v>-9999</v>
      </c>
      <c r="AS283" s="8">
        <v>-9999</v>
      </c>
      <c r="AT283" s="8">
        <v>-9999</v>
      </c>
      <c r="AU283" s="8">
        <v>-9999</v>
      </c>
      <c r="AV283" s="8">
        <v>-9999</v>
      </c>
      <c r="AW283" s="8">
        <v>-9999</v>
      </c>
      <c r="AX283" s="8">
        <v>-9999</v>
      </c>
      <c r="AY283">
        <f t="shared" si="24"/>
        <v>0</v>
      </c>
      <c r="AZ283">
        <f t="shared" si="25"/>
        <v>0</v>
      </c>
      <c r="BA283">
        <f t="shared" si="26"/>
        <v>-9999</v>
      </c>
      <c r="BB283" s="8">
        <f t="shared" si="27"/>
        <v>-9999</v>
      </c>
      <c r="BC283" s="8">
        <f>IF(BB283=-9999,-9999,STDEV(U283:AX283))</f>
        <v>-9999</v>
      </c>
      <c r="BD283" s="8">
        <f t="shared" si="28"/>
        <v>-9999</v>
      </c>
      <c r="BE283" s="8">
        <f t="shared" si="29"/>
        <v>-9999</v>
      </c>
    </row>
    <row r="284" spans="1:57" x14ac:dyDescent="0.25">
      <c r="A284">
        <v>135</v>
      </c>
      <c r="B284" t="s">
        <v>8</v>
      </c>
      <c r="C284" t="s">
        <v>472</v>
      </c>
      <c r="D284" t="s">
        <v>939</v>
      </c>
      <c r="E284" t="s">
        <v>956</v>
      </c>
      <c r="F284" t="s">
        <v>957</v>
      </c>
      <c r="G284" t="s">
        <v>958</v>
      </c>
      <c r="H284">
        <v>3710</v>
      </c>
      <c r="I284">
        <v>3710</v>
      </c>
      <c r="J284" t="s">
        <v>473</v>
      </c>
      <c r="K284" t="s">
        <v>957</v>
      </c>
      <c r="L284" t="s">
        <v>473</v>
      </c>
      <c r="M284" t="s">
        <v>473</v>
      </c>
      <c r="N284" t="s">
        <v>473</v>
      </c>
      <c r="O284" t="s">
        <v>473</v>
      </c>
      <c r="P284" t="s">
        <v>473</v>
      </c>
      <c r="Q284" t="s">
        <v>473</v>
      </c>
      <c r="R284" t="s">
        <v>473</v>
      </c>
      <c r="S284" t="s">
        <v>473</v>
      </c>
      <c r="T284" t="s">
        <v>473</v>
      </c>
      <c r="U284" s="8">
        <v>-9999</v>
      </c>
      <c r="V284" s="8">
        <v>-9999</v>
      </c>
      <c r="W284" s="8">
        <v>-9999</v>
      </c>
      <c r="X284" s="8">
        <v>-9999</v>
      </c>
      <c r="Y284" s="8">
        <v>-9999</v>
      </c>
      <c r="Z284" s="8">
        <v>-9999</v>
      </c>
      <c r="AA284" s="8">
        <v>-9999</v>
      </c>
      <c r="AB284" s="8">
        <v>-9999</v>
      </c>
      <c r="AC284" s="8">
        <v>-9999</v>
      </c>
      <c r="AD284" s="8">
        <v>-9999</v>
      </c>
      <c r="AE284" s="8">
        <v>-9999</v>
      </c>
      <c r="AF284" s="8">
        <v>-9999</v>
      </c>
      <c r="AG284" s="8">
        <v>-9999</v>
      </c>
      <c r="AH284" s="8">
        <v>-9999</v>
      </c>
      <c r="AI284" s="8">
        <v>-9999</v>
      </c>
      <c r="AJ284" s="8">
        <v>-9999</v>
      </c>
      <c r="AK284" s="8">
        <v>-9999</v>
      </c>
      <c r="AL284" s="8">
        <v>-9999</v>
      </c>
      <c r="AM284" s="8">
        <v>-9999</v>
      </c>
      <c r="AN284" s="8">
        <v>-9999</v>
      </c>
      <c r="AO284" s="8">
        <v>-9999</v>
      </c>
      <c r="AP284" s="8">
        <v>-9999</v>
      </c>
      <c r="AQ284" s="8">
        <v>-9999</v>
      </c>
      <c r="AR284" s="8">
        <v>-9999</v>
      </c>
      <c r="AS284" s="8">
        <v>-9999</v>
      </c>
      <c r="AT284" s="8">
        <v>-9999</v>
      </c>
      <c r="AU284" s="8">
        <v>-9999</v>
      </c>
      <c r="AV284" s="8">
        <v>-9999</v>
      </c>
      <c r="AW284" s="8">
        <v>-9999</v>
      </c>
      <c r="AX284" s="8">
        <v>-9999</v>
      </c>
      <c r="AY284">
        <f t="shared" si="24"/>
        <v>0</v>
      </c>
      <c r="AZ284">
        <f t="shared" si="25"/>
        <v>0</v>
      </c>
      <c r="BA284">
        <f t="shared" si="26"/>
        <v>-9999</v>
      </c>
      <c r="BB284" s="8">
        <f t="shared" si="27"/>
        <v>-9999</v>
      </c>
      <c r="BC284" s="8">
        <f>IF(BB284=-9999,-9999,STDEV(U284:AX284))</f>
        <v>-9999</v>
      </c>
      <c r="BD284" s="8">
        <f t="shared" si="28"/>
        <v>-9999</v>
      </c>
      <c r="BE284" s="8">
        <f t="shared" si="29"/>
        <v>-9999</v>
      </c>
    </row>
    <row r="285" spans="1:57" x14ac:dyDescent="0.25">
      <c r="A285">
        <v>136</v>
      </c>
      <c r="B285" t="s">
        <v>8</v>
      </c>
      <c r="C285" t="s">
        <v>472</v>
      </c>
      <c r="D285" t="s">
        <v>939</v>
      </c>
      <c r="E285" t="s">
        <v>473</v>
      </c>
      <c r="F285" t="s">
        <v>960</v>
      </c>
      <c r="G285" t="s">
        <v>961</v>
      </c>
      <c r="H285">
        <v>3711</v>
      </c>
      <c r="I285">
        <v>3711</v>
      </c>
      <c r="J285" t="s">
        <v>473</v>
      </c>
      <c r="K285" t="s">
        <v>960</v>
      </c>
      <c r="L285" t="s">
        <v>473</v>
      </c>
      <c r="M285" t="s">
        <v>473</v>
      </c>
      <c r="N285" t="s">
        <v>473</v>
      </c>
      <c r="O285" t="s">
        <v>473</v>
      </c>
      <c r="P285" t="s">
        <v>473</v>
      </c>
      <c r="Q285" t="s">
        <v>473</v>
      </c>
      <c r="R285" t="s">
        <v>473</v>
      </c>
      <c r="S285" t="s">
        <v>473</v>
      </c>
      <c r="T285" t="s">
        <v>473</v>
      </c>
      <c r="U285" s="8">
        <v>-9999</v>
      </c>
      <c r="V285" s="8">
        <v>-9999</v>
      </c>
      <c r="W285" s="8">
        <v>-9999</v>
      </c>
      <c r="X285" s="8">
        <v>-9999</v>
      </c>
      <c r="Y285" s="8">
        <v>-9999</v>
      </c>
      <c r="Z285" s="8">
        <v>-9999</v>
      </c>
      <c r="AA285" s="8">
        <v>-9999</v>
      </c>
      <c r="AB285" s="8">
        <v>-9999</v>
      </c>
      <c r="AC285" s="8">
        <v>-9999</v>
      </c>
      <c r="AD285" s="8">
        <v>-9999</v>
      </c>
      <c r="AE285" s="8">
        <v>-9999</v>
      </c>
      <c r="AF285" s="8">
        <v>-9999</v>
      </c>
      <c r="AG285" s="8">
        <v>-9999</v>
      </c>
      <c r="AH285" s="8">
        <v>-9999</v>
      </c>
      <c r="AI285" s="8">
        <v>-9999</v>
      </c>
      <c r="AJ285" s="8">
        <v>-9999</v>
      </c>
      <c r="AK285" s="8">
        <v>-9999</v>
      </c>
      <c r="AL285" s="8">
        <v>-9999</v>
      </c>
      <c r="AM285" s="8">
        <v>-9999</v>
      </c>
      <c r="AN285" s="8">
        <v>-9999</v>
      </c>
      <c r="AO285" s="8">
        <v>-9999</v>
      </c>
      <c r="AP285" s="8">
        <v>-9999</v>
      </c>
      <c r="AQ285" s="8">
        <v>-9999</v>
      </c>
      <c r="AR285" s="8">
        <v>-9999</v>
      </c>
      <c r="AS285" s="8">
        <v>-9999</v>
      </c>
      <c r="AT285" s="8">
        <v>-9999</v>
      </c>
      <c r="AU285" s="8">
        <v>-9999</v>
      </c>
      <c r="AV285" s="8">
        <v>-9999</v>
      </c>
      <c r="AW285" s="8">
        <v>-9999</v>
      </c>
      <c r="AX285" s="8">
        <v>-9999</v>
      </c>
      <c r="AY285">
        <f t="shared" si="24"/>
        <v>0</v>
      </c>
      <c r="AZ285">
        <f t="shared" si="25"/>
        <v>0</v>
      </c>
      <c r="BA285">
        <f t="shared" si="26"/>
        <v>-9999</v>
      </c>
      <c r="BB285" s="8">
        <f t="shared" si="27"/>
        <v>-9999</v>
      </c>
      <c r="BC285" s="8">
        <f>IF(BB285=-9999,-9999,STDEV(U285:AX285))</f>
        <v>-9999</v>
      </c>
      <c r="BD285" s="8">
        <f t="shared" si="28"/>
        <v>-9999</v>
      </c>
      <c r="BE285" s="8">
        <f t="shared" si="29"/>
        <v>-9999</v>
      </c>
    </row>
    <row r="286" spans="1:57" x14ac:dyDescent="0.25">
      <c r="A286">
        <v>164</v>
      </c>
      <c r="B286" t="s">
        <v>8</v>
      </c>
      <c r="C286" t="s">
        <v>472</v>
      </c>
      <c r="D286" t="s">
        <v>364</v>
      </c>
      <c r="E286" t="s">
        <v>473</v>
      </c>
      <c r="F286" t="s">
        <v>962</v>
      </c>
      <c r="G286" t="s">
        <v>963</v>
      </c>
      <c r="H286">
        <v>3901</v>
      </c>
      <c r="I286">
        <v>3901</v>
      </c>
      <c r="J286">
        <v>3920</v>
      </c>
      <c r="K286" t="s">
        <v>962</v>
      </c>
      <c r="L286" t="s">
        <v>434</v>
      </c>
      <c r="M286">
        <v>39</v>
      </c>
      <c r="N286">
        <v>0.69334899999999999</v>
      </c>
      <c r="O286">
        <v>4.5175000000000001</v>
      </c>
      <c r="P286" t="s">
        <v>99</v>
      </c>
      <c r="Q286">
        <v>356100100</v>
      </c>
      <c r="R286" t="s">
        <v>364</v>
      </c>
      <c r="S286" t="s">
        <v>434</v>
      </c>
      <c r="T286">
        <v>101</v>
      </c>
      <c r="U286" s="8">
        <v>9</v>
      </c>
      <c r="V286" s="8">
        <v>10</v>
      </c>
      <c r="W286" s="8">
        <v>9.3000000000000007</v>
      </c>
      <c r="X286" s="8">
        <v>10.199999999999999</v>
      </c>
      <c r="Y286" s="8">
        <v>11.2</v>
      </c>
      <c r="Z286" s="8">
        <v>14.6</v>
      </c>
      <c r="AA286" s="8">
        <v>16.399999999999999</v>
      </c>
      <c r="AB286" s="8">
        <v>19.2</v>
      </c>
      <c r="AC286" s="8">
        <v>21.5</v>
      </c>
      <c r="AD286" s="8">
        <v>19.5</v>
      </c>
      <c r="AE286" s="8">
        <v>17.3</v>
      </c>
      <c r="AF286" s="8">
        <v>18.2</v>
      </c>
      <c r="AG286" s="8">
        <v>22</v>
      </c>
      <c r="AH286" s="8">
        <v>19.899999999999999</v>
      </c>
      <c r="AI286" s="8">
        <v>16.899999999999999</v>
      </c>
      <c r="AJ286" s="8">
        <v>19.5</v>
      </c>
      <c r="AK286" s="8">
        <v>20.7</v>
      </c>
      <c r="AL286" s="8">
        <v>21</v>
      </c>
      <c r="AM286" s="8">
        <v>17.899999999999999</v>
      </c>
      <c r="AN286" s="8">
        <v>19.5</v>
      </c>
      <c r="AO286" s="8">
        <v>21</v>
      </c>
      <c r="AP286" s="8">
        <v>19</v>
      </c>
      <c r="AQ286" s="8">
        <v>22.9</v>
      </c>
      <c r="AR286" s="8">
        <v>19.7</v>
      </c>
      <c r="AS286" s="8">
        <v>18.09</v>
      </c>
      <c r="AT286" s="8">
        <v>24.8</v>
      </c>
      <c r="AU286" s="8">
        <v>0</v>
      </c>
      <c r="AV286" s="8">
        <v>0</v>
      </c>
      <c r="AW286" s="8">
        <v>27.5</v>
      </c>
      <c r="AX286" s="8">
        <v>0</v>
      </c>
      <c r="AY286">
        <f t="shared" si="24"/>
        <v>27</v>
      </c>
      <c r="AZ286">
        <f t="shared" si="25"/>
        <v>1</v>
      </c>
      <c r="BA286">
        <f t="shared" si="26"/>
        <v>1</v>
      </c>
      <c r="BB286" s="8">
        <f t="shared" si="27"/>
        <v>16.226333333333329</v>
      </c>
      <c r="BC286" s="8">
        <f>IF(BB286=-9999,-9999,STDEV(U286:AX286))</f>
        <v>7.0735088514304145</v>
      </c>
      <c r="BD286" s="8">
        <f t="shared" si="28"/>
        <v>27.5</v>
      </c>
      <c r="BE286" s="8">
        <f t="shared" si="29"/>
        <v>0</v>
      </c>
    </row>
    <row r="287" spans="1:57" x14ac:dyDescent="0.25">
      <c r="A287">
        <v>165</v>
      </c>
      <c r="B287" t="s">
        <v>8</v>
      </c>
      <c r="C287" t="s">
        <v>472</v>
      </c>
      <c r="D287" t="s">
        <v>364</v>
      </c>
      <c r="E287" t="s">
        <v>473</v>
      </c>
      <c r="F287" t="s">
        <v>965</v>
      </c>
      <c r="G287" t="s">
        <v>473</v>
      </c>
      <c r="H287">
        <v>3901</v>
      </c>
      <c r="I287">
        <v>3901</v>
      </c>
      <c r="J287">
        <v>3920</v>
      </c>
      <c r="K287" t="s">
        <v>962</v>
      </c>
      <c r="L287" t="s">
        <v>434</v>
      </c>
      <c r="M287">
        <v>39</v>
      </c>
      <c r="N287">
        <v>0.69334899999999999</v>
      </c>
      <c r="O287">
        <v>4.5175000000000001</v>
      </c>
      <c r="P287" t="s">
        <v>99</v>
      </c>
      <c r="Q287">
        <v>356100100</v>
      </c>
      <c r="R287" t="s">
        <v>364</v>
      </c>
      <c r="S287" t="s">
        <v>434</v>
      </c>
      <c r="T287">
        <v>101</v>
      </c>
      <c r="U287" s="8">
        <v>9</v>
      </c>
      <c r="V287" s="8">
        <v>10</v>
      </c>
      <c r="W287" s="8">
        <v>9.3000000000000007</v>
      </c>
      <c r="X287" s="8">
        <v>10.199999999999999</v>
      </c>
      <c r="Y287" s="8">
        <v>11.2</v>
      </c>
      <c r="Z287" s="8">
        <v>14.6</v>
      </c>
      <c r="AA287" s="8">
        <v>16.399999999999999</v>
      </c>
      <c r="AB287" s="8">
        <v>19.2</v>
      </c>
      <c r="AC287" s="8">
        <v>21.5</v>
      </c>
      <c r="AD287" s="8">
        <v>19.5</v>
      </c>
      <c r="AE287" s="8">
        <v>17.3</v>
      </c>
      <c r="AF287" s="8">
        <v>18.2</v>
      </c>
      <c r="AG287" s="8">
        <v>22</v>
      </c>
      <c r="AH287" s="8">
        <v>19.899999999999999</v>
      </c>
      <c r="AI287" s="8">
        <v>16.899999999999999</v>
      </c>
      <c r="AJ287" s="8">
        <v>19.5</v>
      </c>
      <c r="AK287" s="8">
        <v>20.7</v>
      </c>
      <c r="AL287" s="8">
        <v>21</v>
      </c>
      <c r="AM287" s="8">
        <v>17.899999999999999</v>
      </c>
      <c r="AN287" s="8">
        <v>19.5</v>
      </c>
      <c r="AO287" s="8">
        <v>21</v>
      </c>
      <c r="AP287" s="8">
        <v>19</v>
      </c>
      <c r="AQ287" s="8">
        <v>22.9</v>
      </c>
      <c r="AR287" s="8">
        <v>19.7</v>
      </c>
      <c r="AS287" s="8">
        <v>18.09</v>
      </c>
      <c r="AT287" s="8">
        <v>24.8</v>
      </c>
      <c r="AU287" s="8">
        <v>0</v>
      </c>
      <c r="AV287" s="8">
        <v>0</v>
      </c>
      <c r="AW287" s="8">
        <v>27.5</v>
      </c>
      <c r="AX287" s="8">
        <v>0</v>
      </c>
      <c r="AY287">
        <f t="shared" si="24"/>
        <v>27</v>
      </c>
      <c r="AZ287">
        <f t="shared" si="25"/>
        <v>1</v>
      </c>
      <c r="BA287">
        <f t="shared" si="26"/>
        <v>1</v>
      </c>
      <c r="BB287" s="8">
        <f t="shared" si="27"/>
        <v>16.226333333333329</v>
      </c>
      <c r="BC287" s="8">
        <f>IF(BB287=-9999,-9999,STDEV(U287:AX287))</f>
        <v>7.0735088514304145</v>
      </c>
      <c r="BD287" s="8">
        <f t="shared" si="28"/>
        <v>27.5</v>
      </c>
      <c r="BE287" s="8">
        <f t="shared" si="29"/>
        <v>0</v>
      </c>
    </row>
    <row r="288" spans="1:57" x14ac:dyDescent="0.25">
      <c r="A288">
        <v>166</v>
      </c>
      <c r="B288" t="s">
        <v>8</v>
      </c>
      <c r="C288" t="s">
        <v>472</v>
      </c>
      <c r="D288" t="s">
        <v>364</v>
      </c>
      <c r="E288" t="s">
        <v>473</v>
      </c>
      <c r="F288" t="s">
        <v>377</v>
      </c>
      <c r="G288" t="s">
        <v>966</v>
      </c>
      <c r="H288">
        <v>3902</v>
      </c>
      <c r="I288">
        <v>3902</v>
      </c>
      <c r="J288">
        <v>3902</v>
      </c>
      <c r="K288" t="s">
        <v>377</v>
      </c>
      <c r="L288" t="s">
        <v>377</v>
      </c>
      <c r="M288">
        <v>39</v>
      </c>
      <c r="N288">
        <v>1.345216</v>
      </c>
      <c r="O288">
        <v>8.5820709999999991</v>
      </c>
      <c r="P288" t="s">
        <v>99</v>
      </c>
      <c r="Q288">
        <v>356100300</v>
      </c>
      <c r="R288" t="s">
        <v>364</v>
      </c>
      <c r="S288" t="s">
        <v>377</v>
      </c>
      <c r="T288">
        <v>104</v>
      </c>
      <c r="U288" s="8">
        <v>136</v>
      </c>
      <c r="V288" s="8">
        <v>146</v>
      </c>
      <c r="W288" s="8">
        <v>133.30000000000001</v>
      </c>
      <c r="X288" s="8">
        <v>132.80000000000001</v>
      </c>
      <c r="Y288" s="8">
        <v>133.6</v>
      </c>
      <c r="Z288" s="8">
        <v>139.1</v>
      </c>
      <c r="AA288" s="8">
        <v>123.9</v>
      </c>
      <c r="AB288" s="8">
        <v>125.1</v>
      </c>
      <c r="AC288" s="8">
        <v>126.7</v>
      </c>
      <c r="AD288" s="8">
        <v>127.2</v>
      </c>
      <c r="AE288" s="8">
        <v>128.19999999999999</v>
      </c>
      <c r="AF288" s="8">
        <v>128.1</v>
      </c>
      <c r="AG288" s="8">
        <v>124.9</v>
      </c>
      <c r="AH288" s="8">
        <v>113</v>
      </c>
      <c r="AI288" s="8">
        <v>96.1</v>
      </c>
      <c r="AJ288" s="8">
        <v>110.6</v>
      </c>
      <c r="AK288" s="8">
        <v>117.3</v>
      </c>
      <c r="AL288" s="8">
        <v>119</v>
      </c>
      <c r="AM288" s="8">
        <v>104.8</v>
      </c>
      <c r="AN288" s="8">
        <v>95.5</v>
      </c>
      <c r="AO288" s="8">
        <v>101</v>
      </c>
      <c r="AP288" s="8">
        <v>105</v>
      </c>
      <c r="AQ288" s="8">
        <v>112.6</v>
      </c>
      <c r="AR288" s="8">
        <v>115.7</v>
      </c>
      <c r="AS288" s="8">
        <v>99.76</v>
      </c>
      <c r="AT288" s="8">
        <v>108.98</v>
      </c>
      <c r="AU288" s="8">
        <v>84.9</v>
      </c>
      <c r="AV288" s="8">
        <v>95.53</v>
      </c>
      <c r="AW288" s="8">
        <v>88.38</v>
      </c>
      <c r="AX288" s="8">
        <v>0</v>
      </c>
      <c r="AY288">
        <f t="shared" si="24"/>
        <v>29</v>
      </c>
      <c r="AZ288">
        <f t="shared" si="25"/>
        <v>1</v>
      </c>
      <c r="BA288">
        <f t="shared" si="26"/>
        <v>1</v>
      </c>
      <c r="BB288" s="8">
        <f t="shared" si="27"/>
        <v>112.43500000000002</v>
      </c>
      <c r="BC288" s="8">
        <f>IF(BB288=-9999,-9999,STDEV(U288:AX288))</f>
        <v>26.502795265717666</v>
      </c>
      <c r="BD288" s="8">
        <f t="shared" si="28"/>
        <v>146</v>
      </c>
      <c r="BE288" s="8">
        <f t="shared" si="29"/>
        <v>0</v>
      </c>
    </row>
    <row r="289" spans="1:57" x14ac:dyDescent="0.25">
      <c r="A289">
        <v>167</v>
      </c>
      <c r="B289" t="s">
        <v>8</v>
      </c>
      <c r="C289" t="s">
        <v>472</v>
      </c>
      <c r="D289" t="s">
        <v>364</v>
      </c>
      <c r="E289" t="s">
        <v>473</v>
      </c>
      <c r="F289" t="s">
        <v>386</v>
      </c>
      <c r="G289" t="s">
        <v>967</v>
      </c>
      <c r="H289">
        <v>3903</v>
      </c>
      <c r="I289">
        <v>3903</v>
      </c>
      <c r="J289">
        <v>3903</v>
      </c>
      <c r="K289" t="s">
        <v>386</v>
      </c>
      <c r="L289" t="s">
        <v>386</v>
      </c>
      <c r="M289">
        <v>39</v>
      </c>
      <c r="N289">
        <v>0.71768100000000001</v>
      </c>
      <c r="O289">
        <v>5.7115090000000004</v>
      </c>
      <c r="P289" t="s">
        <v>99</v>
      </c>
      <c r="Q289">
        <v>356100400</v>
      </c>
      <c r="R289" t="s">
        <v>364</v>
      </c>
      <c r="S289" t="s">
        <v>386</v>
      </c>
      <c r="T289">
        <v>105</v>
      </c>
      <c r="U289" s="8">
        <v>91</v>
      </c>
      <c r="V289" s="8">
        <v>90</v>
      </c>
      <c r="W289" s="8">
        <v>79</v>
      </c>
      <c r="X289" s="8">
        <v>78.5</v>
      </c>
      <c r="Y289" s="8">
        <v>82.8</v>
      </c>
      <c r="Z289" s="8">
        <v>78</v>
      </c>
      <c r="AA289" s="8">
        <v>73.7</v>
      </c>
      <c r="AB289" s="8">
        <v>72.3</v>
      </c>
      <c r="AC289" s="8">
        <v>75.2</v>
      </c>
      <c r="AD289" s="8">
        <v>76.099999999999994</v>
      </c>
      <c r="AE289" s="8">
        <v>32.4</v>
      </c>
      <c r="AF289" s="8">
        <v>47.6</v>
      </c>
      <c r="AG289" s="8">
        <v>47.5</v>
      </c>
      <c r="AH289" s="8">
        <v>43</v>
      </c>
      <c r="AI289" s="8">
        <v>36.6</v>
      </c>
      <c r="AJ289" s="8">
        <v>42</v>
      </c>
      <c r="AK289" s="8">
        <v>44.6</v>
      </c>
      <c r="AL289" s="8">
        <v>45.3</v>
      </c>
      <c r="AM289" s="8">
        <v>47.3</v>
      </c>
      <c r="AN289" s="8">
        <v>59.8</v>
      </c>
      <c r="AO289" s="8">
        <v>53</v>
      </c>
      <c r="AP289" s="8">
        <v>51</v>
      </c>
      <c r="AQ289" s="8">
        <v>86.1</v>
      </c>
      <c r="AR289" s="8">
        <v>90.1</v>
      </c>
      <c r="AS289" s="8">
        <v>80.86</v>
      </c>
      <c r="AT289" s="8">
        <v>79.8</v>
      </c>
      <c r="AU289" s="8">
        <v>85.26</v>
      </c>
      <c r="AV289" s="8">
        <v>78.92</v>
      </c>
      <c r="AW289" s="8">
        <v>88.27</v>
      </c>
      <c r="AX289" s="8">
        <v>0</v>
      </c>
      <c r="AY289">
        <f t="shared" si="24"/>
        <v>29</v>
      </c>
      <c r="AZ289">
        <f t="shared" si="25"/>
        <v>1</v>
      </c>
      <c r="BA289">
        <f t="shared" si="26"/>
        <v>1</v>
      </c>
      <c r="BB289" s="8">
        <f t="shared" si="27"/>
        <v>64.533666666666647</v>
      </c>
      <c r="BC289" s="8">
        <f>IF(BB289=-9999,-9999,STDEV(U289:AX289))</f>
        <v>22.289035882574957</v>
      </c>
      <c r="BD289" s="8">
        <f t="shared" si="28"/>
        <v>91</v>
      </c>
      <c r="BE289" s="8">
        <f t="shared" si="29"/>
        <v>0</v>
      </c>
    </row>
    <row r="290" spans="1:57" x14ac:dyDescent="0.25">
      <c r="A290">
        <v>168</v>
      </c>
      <c r="B290" t="s">
        <v>8</v>
      </c>
      <c r="C290" t="s">
        <v>472</v>
      </c>
      <c r="D290" t="s">
        <v>364</v>
      </c>
      <c r="E290" t="s">
        <v>473</v>
      </c>
      <c r="F290" t="s">
        <v>365</v>
      </c>
      <c r="G290" t="s">
        <v>968</v>
      </c>
      <c r="H290">
        <v>3904</v>
      </c>
      <c r="I290">
        <v>3904</v>
      </c>
      <c r="J290">
        <v>3904</v>
      </c>
      <c r="K290" t="s">
        <v>365</v>
      </c>
      <c r="L290" t="s">
        <v>365</v>
      </c>
      <c r="M290">
        <v>39</v>
      </c>
      <c r="N290">
        <v>0.408586</v>
      </c>
      <c r="O290">
        <v>3.8239390000000002</v>
      </c>
      <c r="P290" t="s">
        <v>99</v>
      </c>
      <c r="Q290">
        <v>356100500</v>
      </c>
      <c r="R290" t="s">
        <v>364</v>
      </c>
      <c r="S290" t="s">
        <v>365</v>
      </c>
      <c r="T290">
        <v>106</v>
      </c>
      <c r="U290" s="8">
        <v>31</v>
      </c>
      <c r="V290" s="8">
        <v>41</v>
      </c>
      <c r="W290" s="8">
        <v>31</v>
      </c>
      <c r="X290" s="8">
        <v>32.4</v>
      </c>
      <c r="Y290" s="8">
        <v>33.299999999999997</v>
      </c>
      <c r="Z290" s="8">
        <v>34.6</v>
      </c>
      <c r="AA290" s="8">
        <v>32.9</v>
      </c>
      <c r="AB290" s="8">
        <v>31.7</v>
      </c>
      <c r="AC290" s="8">
        <v>29.9</v>
      </c>
      <c r="AD290" s="8">
        <v>28.1</v>
      </c>
      <c r="AE290" s="8">
        <v>22.9</v>
      </c>
      <c r="AF290" s="8">
        <v>15.4</v>
      </c>
      <c r="AG290" s="8">
        <v>13.4</v>
      </c>
      <c r="AH290" s="8">
        <v>12.1</v>
      </c>
      <c r="AI290" s="8">
        <v>10.3</v>
      </c>
      <c r="AJ290" s="8">
        <v>11.9</v>
      </c>
      <c r="AK290" s="8">
        <v>12.6</v>
      </c>
      <c r="AL290" s="8">
        <v>12.8</v>
      </c>
      <c r="AM290" s="8">
        <v>9</v>
      </c>
      <c r="AN290" s="8">
        <v>8.5</v>
      </c>
      <c r="AO290" s="8">
        <v>8</v>
      </c>
      <c r="AP290" s="8">
        <v>9</v>
      </c>
      <c r="AQ290" s="8">
        <v>12.7</v>
      </c>
      <c r="AR290" s="8">
        <v>11.9</v>
      </c>
      <c r="AS290" s="8">
        <v>11.79</v>
      </c>
      <c r="AT290" s="8">
        <v>7.87</v>
      </c>
      <c r="AU290" s="8">
        <v>7.4</v>
      </c>
      <c r="AV290" s="8">
        <v>5.26</v>
      </c>
      <c r="AW290" s="8">
        <v>3.57</v>
      </c>
      <c r="AX290" s="8">
        <v>0</v>
      </c>
      <c r="AY290">
        <f t="shared" si="24"/>
        <v>29</v>
      </c>
      <c r="AZ290">
        <f t="shared" si="25"/>
        <v>1</v>
      </c>
      <c r="BA290">
        <f t="shared" si="26"/>
        <v>1</v>
      </c>
      <c r="BB290" s="8">
        <f t="shared" si="27"/>
        <v>17.742999999999999</v>
      </c>
      <c r="BC290" s="8">
        <f>IF(BB290=-9999,-9999,STDEV(U290:AX290))</f>
        <v>11.50773657304002</v>
      </c>
      <c r="BD290" s="8">
        <f t="shared" si="28"/>
        <v>41</v>
      </c>
      <c r="BE290" s="8">
        <f t="shared" si="29"/>
        <v>0</v>
      </c>
    </row>
    <row r="291" spans="1:57" x14ac:dyDescent="0.25">
      <c r="A291">
        <v>169</v>
      </c>
      <c r="B291" t="s">
        <v>8</v>
      </c>
      <c r="C291" t="s">
        <v>472</v>
      </c>
      <c r="D291" t="s">
        <v>364</v>
      </c>
      <c r="E291" t="s">
        <v>473</v>
      </c>
      <c r="F291" t="s">
        <v>373</v>
      </c>
      <c r="G291" t="s">
        <v>969</v>
      </c>
      <c r="H291">
        <v>3905</v>
      </c>
      <c r="I291">
        <v>3905</v>
      </c>
      <c r="J291">
        <v>3905</v>
      </c>
      <c r="K291" t="s">
        <v>373</v>
      </c>
      <c r="L291" t="s">
        <v>373</v>
      </c>
      <c r="M291">
        <v>39</v>
      </c>
      <c r="N291">
        <v>1.4386129999999999</v>
      </c>
      <c r="O291">
        <v>7.6502480000000004</v>
      </c>
      <c r="P291" t="s">
        <v>99</v>
      </c>
      <c r="Q291">
        <v>356100600</v>
      </c>
      <c r="R291" t="s">
        <v>364</v>
      </c>
      <c r="S291" t="s">
        <v>373</v>
      </c>
      <c r="T291">
        <v>107</v>
      </c>
      <c r="U291" s="8">
        <v>148</v>
      </c>
      <c r="V291" s="8">
        <v>138</v>
      </c>
      <c r="W291" s="8">
        <v>140.5</v>
      </c>
      <c r="X291" s="8">
        <v>128.30000000000001</v>
      </c>
      <c r="Y291" s="8">
        <v>133.9</v>
      </c>
      <c r="Z291" s="8">
        <v>129.5</v>
      </c>
      <c r="AA291" s="8">
        <v>76.7</v>
      </c>
      <c r="AB291" s="8">
        <v>103.6</v>
      </c>
      <c r="AC291" s="8">
        <v>115.6</v>
      </c>
      <c r="AD291" s="8">
        <v>115.6</v>
      </c>
      <c r="AE291" s="8">
        <v>114</v>
      </c>
      <c r="AF291" s="8">
        <v>120.3</v>
      </c>
      <c r="AG291" s="8">
        <v>119.4</v>
      </c>
      <c r="AH291" s="8">
        <v>108.1</v>
      </c>
      <c r="AI291" s="8">
        <v>91.9</v>
      </c>
      <c r="AJ291" s="8">
        <v>105.7</v>
      </c>
      <c r="AK291" s="8">
        <v>112.1</v>
      </c>
      <c r="AL291" s="8">
        <v>113.7</v>
      </c>
      <c r="AM291" s="8">
        <v>63.3</v>
      </c>
      <c r="AN291" s="8">
        <v>68.599999999999994</v>
      </c>
      <c r="AO291" s="8">
        <v>122</v>
      </c>
      <c r="AP291" s="8">
        <v>98</v>
      </c>
      <c r="AQ291" s="8">
        <v>124.2</v>
      </c>
      <c r="AR291" s="8">
        <v>115.7</v>
      </c>
      <c r="AS291" s="8">
        <v>121.35</v>
      </c>
      <c r="AT291" s="8">
        <v>131.24</v>
      </c>
      <c r="AU291" s="8">
        <v>99.2</v>
      </c>
      <c r="AV291" s="8">
        <v>78.44</v>
      </c>
      <c r="AW291" s="8">
        <v>85.46</v>
      </c>
      <c r="AX291" s="8">
        <v>0</v>
      </c>
      <c r="AY291">
        <f t="shared" si="24"/>
        <v>29</v>
      </c>
      <c r="AZ291">
        <f t="shared" si="25"/>
        <v>1</v>
      </c>
      <c r="BA291">
        <f t="shared" si="26"/>
        <v>1</v>
      </c>
      <c r="BB291" s="8">
        <f t="shared" si="27"/>
        <v>107.41299999999997</v>
      </c>
      <c r="BC291" s="8">
        <f>IF(BB291=-9999,-9999,STDEV(U291:AX291))</f>
        <v>29.270721060119421</v>
      </c>
      <c r="BD291" s="8">
        <f t="shared" si="28"/>
        <v>148</v>
      </c>
      <c r="BE291" s="8">
        <f t="shared" si="29"/>
        <v>0</v>
      </c>
    </row>
    <row r="292" spans="1:57" x14ac:dyDescent="0.25">
      <c r="A292">
        <v>170</v>
      </c>
      <c r="B292" t="s">
        <v>8</v>
      </c>
      <c r="C292" t="s">
        <v>472</v>
      </c>
      <c r="D292" t="s">
        <v>364</v>
      </c>
      <c r="E292" t="s">
        <v>971</v>
      </c>
      <c r="F292" t="s">
        <v>397</v>
      </c>
      <c r="G292" t="s">
        <v>972</v>
      </c>
      <c r="H292">
        <v>3906</v>
      </c>
      <c r="I292">
        <v>3906</v>
      </c>
      <c r="J292">
        <v>3906</v>
      </c>
      <c r="K292" t="s">
        <v>397</v>
      </c>
      <c r="L292" t="s">
        <v>397</v>
      </c>
      <c r="M292">
        <v>39</v>
      </c>
      <c r="N292">
        <v>0.63412500000000005</v>
      </c>
      <c r="O292">
        <v>4.206232</v>
      </c>
      <c r="P292" t="s">
        <v>99</v>
      </c>
      <c r="Q292">
        <v>356100700</v>
      </c>
      <c r="R292" t="s">
        <v>364</v>
      </c>
      <c r="S292" t="s">
        <v>397</v>
      </c>
      <c r="T292">
        <v>108</v>
      </c>
      <c r="U292" s="8">
        <v>3</v>
      </c>
      <c r="V292" s="8">
        <v>4</v>
      </c>
      <c r="W292" s="8">
        <v>6.7</v>
      </c>
      <c r="X292" s="8">
        <v>6.4</v>
      </c>
      <c r="Y292" s="8">
        <v>5</v>
      </c>
      <c r="Z292" s="8">
        <v>5.9</v>
      </c>
      <c r="AA292" s="8">
        <v>6.1</v>
      </c>
      <c r="AB292" s="8">
        <v>8.1</v>
      </c>
      <c r="AC292" s="8">
        <v>9.6999999999999993</v>
      </c>
      <c r="AD292" s="8">
        <v>10.3</v>
      </c>
      <c r="AE292" s="8">
        <v>5.0999999999999996</v>
      </c>
      <c r="AF292" s="8">
        <v>6.9</v>
      </c>
      <c r="AG292" s="8">
        <v>5.7</v>
      </c>
      <c r="AH292" s="8">
        <v>5.2</v>
      </c>
      <c r="AI292" s="8">
        <v>4.4000000000000004</v>
      </c>
      <c r="AJ292" s="8">
        <v>5</v>
      </c>
      <c r="AK292" s="8">
        <v>5.4</v>
      </c>
      <c r="AL292" s="8">
        <v>5.4</v>
      </c>
      <c r="AM292" s="8">
        <v>6.5</v>
      </c>
      <c r="AN292" s="8">
        <v>5.3</v>
      </c>
      <c r="AO292" s="8">
        <v>8</v>
      </c>
      <c r="AP292" s="8">
        <v>7.3</v>
      </c>
      <c r="AQ292" s="8">
        <v>8.1999999999999993</v>
      </c>
      <c r="AR292" s="8">
        <v>7.4</v>
      </c>
      <c r="AS292" s="8">
        <v>5.35</v>
      </c>
      <c r="AT292" s="8">
        <v>7.99</v>
      </c>
      <c r="AU292" s="8">
        <v>9.86</v>
      </c>
      <c r="AV292" s="8">
        <v>8</v>
      </c>
      <c r="AW292" s="8">
        <v>13.57</v>
      </c>
      <c r="AX292" s="8">
        <v>0</v>
      </c>
      <c r="AY292">
        <f t="shared" si="24"/>
        <v>29</v>
      </c>
      <c r="AZ292">
        <f t="shared" si="25"/>
        <v>1</v>
      </c>
      <c r="BA292">
        <f t="shared" si="26"/>
        <v>1</v>
      </c>
      <c r="BB292" s="8">
        <f t="shared" si="27"/>
        <v>6.5256666666666678</v>
      </c>
      <c r="BC292" s="8">
        <f>IF(BB292=-9999,-9999,STDEV(U292:AX292))</f>
        <v>2.4873288308230688</v>
      </c>
      <c r="BD292" s="8">
        <f t="shared" si="28"/>
        <v>13.57</v>
      </c>
      <c r="BE292" s="8">
        <f t="shared" si="29"/>
        <v>0</v>
      </c>
    </row>
    <row r="293" spans="1:57" x14ac:dyDescent="0.25">
      <c r="A293">
        <v>171</v>
      </c>
      <c r="B293" t="s">
        <v>8</v>
      </c>
      <c r="C293" t="s">
        <v>472</v>
      </c>
      <c r="D293" t="s">
        <v>364</v>
      </c>
      <c r="E293" t="s">
        <v>974</v>
      </c>
      <c r="F293" t="s">
        <v>391</v>
      </c>
      <c r="G293" t="s">
        <v>975</v>
      </c>
      <c r="H293">
        <v>3907</v>
      </c>
      <c r="I293">
        <v>3907</v>
      </c>
      <c r="J293">
        <v>3907</v>
      </c>
      <c r="K293" t="s">
        <v>391</v>
      </c>
      <c r="L293" t="s">
        <v>391</v>
      </c>
      <c r="M293">
        <v>39</v>
      </c>
      <c r="N293">
        <v>0.84289999999999998</v>
      </c>
      <c r="O293">
        <v>5.7994399999999997</v>
      </c>
      <c r="P293" t="s">
        <v>99</v>
      </c>
      <c r="Q293">
        <v>356100800</v>
      </c>
      <c r="R293" t="s">
        <v>364</v>
      </c>
      <c r="S293" t="s">
        <v>391</v>
      </c>
      <c r="T293">
        <v>109</v>
      </c>
      <c r="U293" s="8">
        <v>33</v>
      </c>
      <c r="V293" s="8">
        <v>25</v>
      </c>
      <c r="W293" s="8">
        <v>23.5</v>
      </c>
      <c r="X293" s="8">
        <v>35</v>
      </c>
      <c r="Y293" s="8">
        <v>37.299999999999997</v>
      </c>
      <c r="Z293" s="8">
        <v>32.6</v>
      </c>
      <c r="AA293" s="8">
        <v>27</v>
      </c>
      <c r="AB293" s="8">
        <v>29.3</v>
      </c>
      <c r="AC293" s="8">
        <v>22.5</v>
      </c>
      <c r="AD293" s="8">
        <v>32.5</v>
      </c>
      <c r="AE293" s="8">
        <v>8.8000000000000007</v>
      </c>
      <c r="AF293" s="8">
        <v>20.7</v>
      </c>
      <c r="AG293" s="8">
        <v>21.2</v>
      </c>
      <c r="AH293" s="8">
        <v>19.2</v>
      </c>
      <c r="AI293" s="8">
        <v>16.3</v>
      </c>
      <c r="AJ293" s="8">
        <v>18.8</v>
      </c>
      <c r="AK293" s="8">
        <v>19.899999999999999</v>
      </c>
      <c r="AL293" s="8">
        <v>20.2</v>
      </c>
      <c r="AM293" s="8">
        <v>70.900000000000006</v>
      </c>
      <c r="AN293" s="8">
        <v>46.8</v>
      </c>
      <c r="AO293" s="8">
        <v>89</v>
      </c>
      <c r="AP293" s="8">
        <v>88</v>
      </c>
      <c r="AQ293" s="8">
        <v>132.19999999999999</v>
      </c>
      <c r="AR293" s="8">
        <v>133.30000000000001</v>
      </c>
      <c r="AS293" s="8">
        <v>141.97999999999999</v>
      </c>
      <c r="AT293" s="8">
        <v>161.35</v>
      </c>
      <c r="AU293" s="8">
        <v>189.6</v>
      </c>
      <c r="AV293" s="8">
        <v>198.37</v>
      </c>
      <c r="AW293" s="8">
        <v>170.81</v>
      </c>
      <c r="AX293" s="8">
        <v>0</v>
      </c>
      <c r="AY293">
        <f t="shared" si="24"/>
        <v>29</v>
      </c>
      <c r="AZ293">
        <f t="shared" si="25"/>
        <v>1</v>
      </c>
      <c r="BA293">
        <f t="shared" si="26"/>
        <v>1</v>
      </c>
      <c r="BB293" s="8">
        <f t="shared" si="27"/>
        <v>62.170333333333325</v>
      </c>
      <c r="BC293" s="8">
        <f>IF(BB293=-9999,-9999,STDEV(U293:AX293))</f>
        <v>60.081199508397113</v>
      </c>
      <c r="BD293" s="8">
        <f t="shared" si="28"/>
        <v>198.37</v>
      </c>
      <c r="BE293" s="8">
        <f t="shared" si="29"/>
        <v>0</v>
      </c>
    </row>
    <row r="294" spans="1:57" x14ac:dyDescent="0.25">
      <c r="A294">
        <v>172</v>
      </c>
      <c r="B294" t="s">
        <v>8</v>
      </c>
      <c r="C294" t="s">
        <v>472</v>
      </c>
      <c r="D294" t="s">
        <v>364</v>
      </c>
      <c r="E294" t="s">
        <v>473</v>
      </c>
      <c r="F294" t="s">
        <v>396</v>
      </c>
      <c r="G294" t="s">
        <v>473</v>
      </c>
      <c r="H294">
        <v>3908</v>
      </c>
      <c r="I294">
        <v>3908</v>
      </c>
      <c r="J294">
        <v>3908</v>
      </c>
      <c r="K294" t="s">
        <v>396</v>
      </c>
      <c r="L294" t="s">
        <v>396</v>
      </c>
      <c r="M294">
        <v>39</v>
      </c>
      <c r="N294">
        <v>0.73436100000000004</v>
      </c>
      <c r="O294">
        <v>5.2014550000000002</v>
      </c>
      <c r="P294" t="s">
        <v>99</v>
      </c>
      <c r="Q294">
        <v>356100900</v>
      </c>
      <c r="R294" t="s">
        <v>364</v>
      </c>
      <c r="S294" t="s">
        <v>396</v>
      </c>
      <c r="T294">
        <v>111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1.1000000000000001</v>
      </c>
      <c r="AD294" s="8">
        <v>1.1000000000000001</v>
      </c>
      <c r="AE294" s="8">
        <v>1.1000000000000001</v>
      </c>
      <c r="AF294" s="8">
        <v>1.1000000000000001</v>
      </c>
      <c r="AG294" s="8">
        <v>1.1000000000000001</v>
      </c>
      <c r="AH294" s="8">
        <v>0</v>
      </c>
      <c r="AI294" s="8">
        <v>0</v>
      </c>
      <c r="AJ294" s="8">
        <v>1.2</v>
      </c>
      <c r="AK294" s="8">
        <v>0</v>
      </c>
      <c r="AL294" s="8">
        <v>0</v>
      </c>
      <c r="AM294" s="8">
        <v>0</v>
      </c>
      <c r="AN294" s="8">
        <v>2.4</v>
      </c>
      <c r="AO294" s="8">
        <v>3</v>
      </c>
      <c r="AP294" s="8">
        <v>3</v>
      </c>
      <c r="AQ294" s="8">
        <v>3.4</v>
      </c>
      <c r="AR294" s="8">
        <v>0</v>
      </c>
      <c r="AS294" s="8">
        <v>2.92</v>
      </c>
      <c r="AT294" s="8">
        <v>2.92</v>
      </c>
      <c r="AU294" s="8">
        <v>2.99</v>
      </c>
      <c r="AV294" s="8">
        <v>3.31</v>
      </c>
      <c r="AW294" s="8">
        <v>3.36</v>
      </c>
      <c r="AX294" s="8">
        <v>0</v>
      </c>
      <c r="AY294">
        <f t="shared" si="24"/>
        <v>15</v>
      </c>
      <c r="AZ294">
        <f t="shared" si="25"/>
        <v>1</v>
      </c>
      <c r="BA294">
        <f t="shared" si="26"/>
        <v>1</v>
      </c>
      <c r="BB294" s="8">
        <f t="shared" si="27"/>
        <v>1.1333333333333335</v>
      </c>
      <c r="BC294" s="8">
        <f>IF(BB294=-9999,-9999,STDEV(U294:AX294))</f>
        <v>1.3456861686024033</v>
      </c>
      <c r="BD294" s="8">
        <f t="shared" si="28"/>
        <v>3.4</v>
      </c>
      <c r="BE294" s="8">
        <f t="shared" si="29"/>
        <v>0</v>
      </c>
    </row>
    <row r="295" spans="1:57" x14ac:dyDescent="0.25">
      <c r="A295">
        <v>173</v>
      </c>
      <c r="B295" t="s">
        <v>8</v>
      </c>
      <c r="C295" t="s">
        <v>472</v>
      </c>
      <c r="D295" t="s">
        <v>364</v>
      </c>
      <c r="E295" t="s">
        <v>979</v>
      </c>
      <c r="F295" t="s">
        <v>385</v>
      </c>
      <c r="G295" t="s">
        <v>980</v>
      </c>
      <c r="H295">
        <v>3909</v>
      </c>
      <c r="I295">
        <v>3909</v>
      </c>
      <c r="J295">
        <v>3909</v>
      </c>
      <c r="K295" t="s">
        <v>385</v>
      </c>
      <c r="L295" t="s">
        <v>385</v>
      </c>
      <c r="M295">
        <v>39</v>
      </c>
      <c r="N295">
        <v>1.178696</v>
      </c>
      <c r="O295">
        <v>6.5254139999999996</v>
      </c>
      <c r="P295" t="s">
        <v>99</v>
      </c>
      <c r="Q295">
        <v>356101000</v>
      </c>
      <c r="R295" t="s">
        <v>364</v>
      </c>
      <c r="S295" t="s">
        <v>385</v>
      </c>
      <c r="T295">
        <v>112</v>
      </c>
      <c r="U295" s="8">
        <v>151</v>
      </c>
      <c r="V295" s="8">
        <v>164</v>
      </c>
      <c r="W295" s="8">
        <v>148</v>
      </c>
      <c r="X295" s="8">
        <v>140.69999999999999</v>
      </c>
      <c r="Y295" s="8">
        <v>154.69999999999999</v>
      </c>
      <c r="Z295" s="8">
        <v>155.6</v>
      </c>
      <c r="AA295" s="8">
        <v>154.4</v>
      </c>
      <c r="AB295" s="8">
        <v>155.1</v>
      </c>
      <c r="AC295" s="8">
        <v>172.4</v>
      </c>
      <c r="AD295" s="8">
        <v>175.8</v>
      </c>
      <c r="AE295" s="8">
        <v>134.4</v>
      </c>
      <c r="AF295" s="8">
        <v>131</v>
      </c>
      <c r="AG295" s="8">
        <v>133.30000000000001</v>
      </c>
      <c r="AH295" s="8">
        <v>120.6</v>
      </c>
      <c r="AI295" s="8">
        <v>102.6</v>
      </c>
      <c r="AJ295" s="8">
        <v>118</v>
      </c>
      <c r="AK295" s="8">
        <v>125.1</v>
      </c>
      <c r="AL295" s="8">
        <v>127</v>
      </c>
      <c r="AM295" s="8">
        <v>157</v>
      </c>
      <c r="AN295" s="8">
        <v>99.8</v>
      </c>
      <c r="AO295" s="8">
        <v>136</v>
      </c>
      <c r="AP295" s="8">
        <v>133</v>
      </c>
      <c r="AQ295" s="8">
        <v>168.1</v>
      </c>
      <c r="AR295" s="8">
        <v>145.30000000000001</v>
      </c>
      <c r="AS295" s="8">
        <v>134.86000000000001</v>
      </c>
      <c r="AT295" s="8">
        <v>159.49</v>
      </c>
      <c r="AU295" s="8">
        <v>159.78</v>
      </c>
      <c r="AV295" s="8">
        <v>138.72</v>
      </c>
      <c r="AW295" s="8">
        <v>153.82</v>
      </c>
      <c r="AX295" s="8">
        <v>0</v>
      </c>
      <c r="AY295">
        <f t="shared" si="24"/>
        <v>29</v>
      </c>
      <c r="AZ295">
        <f t="shared" si="25"/>
        <v>1</v>
      </c>
      <c r="BA295">
        <f t="shared" si="26"/>
        <v>1</v>
      </c>
      <c r="BB295" s="8">
        <f t="shared" si="27"/>
        <v>138.31899999999999</v>
      </c>
      <c r="BC295" s="8">
        <f>IF(BB295=-9999,-9999,STDEV(U295:AX295))</f>
        <v>32.210630109778485</v>
      </c>
      <c r="BD295" s="8">
        <f t="shared" si="28"/>
        <v>175.8</v>
      </c>
      <c r="BE295" s="8">
        <f t="shared" si="29"/>
        <v>0</v>
      </c>
    </row>
    <row r="296" spans="1:57" x14ac:dyDescent="0.25">
      <c r="A296">
        <v>175</v>
      </c>
      <c r="B296" t="s">
        <v>8</v>
      </c>
      <c r="C296" t="s">
        <v>472</v>
      </c>
      <c r="D296" t="s">
        <v>364</v>
      </c>
      <c r="E296" t="s">
        <v>473</v>
      </c>
      <c r="F296" t="s">
        <v>370</v>
      </c>
      <c r="G296" t="s">
        <v>982</v>
      </c>
      <c r="H296">
        <v>3910</v>
      </c>
      <c r="I296">
        <v>3910</v>
      </c>
      <c r="J296">
        <v>3910</v>
      </c>
      <c r="K296" t="s">
        <v>370</v>
      </c>
      <c r="L296" t="s">
        <v>370</v>
      </c>
      <c r="M296">
        <v>39</v>
      </c>
      <c r="N296">
        <v>1.2913730000000001</v>
      </c>
      <c r="O296">
        <v>8.0675679999999996</v>
      </c>
      <c r="P296" t="s">
        <v>99</v>
      </c>
      <c r="Q296">
        <v>356101100</v>
      </c>
      <c r="R296" t="s">
        <v>364</v>
      </c>
      <c r="S296" t="s">
        <v>370</v>
      </c>
      <c r="T296">
        <v>113</v>
      </c>
      <c r="U296" s="8">
        <v>88</v>
      </c>
      <c r="V296" s="8">
        <v>112</v>
      </c>
      <c r="W296" s="8">
        <v>106.9</v>
      </c>
      <c r="X296" s="8">
        <v>146.69999999999999</v>
      </c>
      <c r="Y296" s="8">
        <v>156.4</v>
      </c>
      <c r="Z296" s="8">
        <v>145.30000000000001</v>
      </c>
      <c r="AA296" s="8">
        <v>99.4</v>
      </c>
      <c r="AB296" s="8">
        <v>86.7</v>
      </c>
      <c r="AC296" s="8">
        <v>105.2</v>
      </c>
      <c r="AD296" s="8">
        <v>110.3</v>
      </c>
      <c r="AE296" s="8">
        <v>110.5</v>
      </c>
      <c r="AF296" s="8">
        <v>100.6</v>
      </c>
      <c r="AG296" s="8">
        <v>90.4</v>
      </c>
      <c r="AH296" s="8">
        <v>81.8</v>
      </c>
      <c r="AI296" s="8">
        <v>69.599999999999994</v>
      </c>
      <c r="AJ296" s="8">
        <v>80</v>
      </c>
      <c r="AK296" s="8">
        <v>84.9</v>
      </c>
      <c r="AL296" s="8">
        <v>86.1</v>
      </c>
      <c r="AM296" s="8">
        <v>81.8</v>
      </c>
      <c r="AN296" s="8">
        <v>84.7</v>
      </c>
      <c r="AO296" s="8">
        <v>146</v>
      </c>
      <c r="AP296" s="8">
        <v>138</v>
      </c>
      <c r="AQ296" s="8">
        <v>100.7</v>
      </c>
      <c r="AR296" s="8">
        <v>121</v>
      </c>
      <c r="AS296" s="8">
        <v>136.22999999999999</v>
      </c>
      <c r="AT296" s="8">
        <v>144.75</v>
      </c>
      <c r="AU296" s="8">
        <v>90.13</v>
      </c>
      <c r="AV296" s="8">
        <v>115.3</v>
      </c>
      <c r="AW296" s="8">
        <v>98.23</v>
      </c>
      <c r="AX296" s="8">
        <v>0</v>
      </c>
      <c r="AY296">
        <f t="shared" si="24"/>
        <v>29</v>
      </c>
      <c r="AZ296">
        <f t="shared" si="25"/>
        <v>1</v>
      </c>
      <c r="BA296">
        <f t="shared" si="26"/>
        <v>1</v>
      </c>
      <c r="BB296" s="8">
        <f t="shared" si="27"/>
        <v>103.92133333333332</v>
      </c>
      <c r="BC296" s="8">
        <f>IF(BB296=-9999,-9999,STDEV(U296:AX296))</f>
        <v>31.125247289789975</v>
      </c>
      <c r="BD296" s="8">
        <f t="shared" si="28"/>
        <v>156.4</v>
      </c>
      <c r="BE296" s="8">
        <f t="shared" si="29"/>
        <v>0</v>
      </c>
    </row>
    <row r="297" spans="1:57" x14ac:dyDescent="0.25">
      <c r="A297">
        <v>176</v>
      </c>
      <c r="B297" t="s">
        <v>8</v>
      </c>
      <c r="C297" t="s">
        <v>472</v>
      </c>
      <c r="D297" t="s">
        <v>364</v>
      </c>
      <c r="E297" t="s">
        <v>473</v>
      </c>
      <c r="F297" t="s">
        <v>398</v>
      </c>
      <c r="G297" t="s">
        <v>983</v>
      </c>
      <c r="H297">
        <v>3911</v>
      </c>
      <c r="I297">
        <v>3911</v>
      </c>
      <c r="J297">
        <v>3911</v>
      </c>
      <c r="K297" t="s">
        <v>398</v>
      </c>
      <c r="L297" t="s">
        <v>398</v>
      </c>
      <c r="M297">
        <v>39</v>
      </c>
      <c r="N297">
        <v>0.55358099999999999</v>
      </c>
      <c r="O297">
        <v>4.6049920000000002</v>
      </c>
      <c r="P297" t="s">
        <v>99</v>
      </c>
      <c r="Q297">
        <v>356101200</v>
      </c>
      <c r="R297" t="s">
        <v>364</v>
      </c>
      <c r="S297" t="s">
        <v>398</v>
      </c>
      <c r="T297">
        <v>114</v>
      </c>
      <c r="U297" s="8">
        <v>5</v>
      </c>
      <c r="V297" s="8">
        <v>5</v>
      </c>
      <c r="W297" s="8">
        <v>4.9000000000000004</v>
      </c>
      <c r="X297" s="8">
        <v>4.9000000000000004</v>
      </c>
      <c r="Y297" s="8">
        <v>4.8</v>
      </c>
      <c r="Z297" s="8">
        <v>4.4000000000000004</v>
      </c>
      <c r="AA297" s="8">
        <v>4.9000000000000004</v>
      </c>
      <c r="AB297" s="8">
        <v>4.3</v>
      </c>
      <c r="AC297" s="8">
        <v>4.5</v>
      </c>
      <c r="AD297" s="8">
        <v>4.4000000000000004</v>
      </c>
      <c r="AE297" s="8">
        <v>2.7</v>
      </c>
      <c r="AF297" s="8">
        <v>3.8</v>
      </c>
      <c r="AG297" s="8">
        <v>3.1</v>
      </c>
      <c r="AH297" s="8">
        <v>2.8</v>
      </c>
      <c r="AI297" s="8">
        <v>2.4</v>
      </c>
      <c r="AJ297" s="8">
        <v>2.7</v>
      </c>
      <c r="AK297" s="8">
        <v>2.9</v>
      </c>
      <c r="AL297" s="8">
        <v>3</v>
      </c>
      <c r="AM297" s="8">
        <v>2.1</v>
      </c>
      <c r="AN297" s="8">
        <v>1.6</v>
      </c>
      <c r="AO297" s="8">
        <v>5</v>
      </c>
      <c r="AP297" s="8">
        <v>5</v>
      </c>
      <c r="AQ297" s="8">
        <v>5.6</v>
      </c>
      <c r="AR297" s="8">
        <v>5.2</v>
      </c>
      <c r="AS297" s="8">
        <v>2.95</v>
      </c>
      <c r="AT297" s="8">
        <v>4.9800000000000004</v>
      </c>
      <c r="AU297" s="8">
        <v>5.77</v>
      </c>
      <c r="AV297" s="8">
        <v>5.31</v>
      </c>
      <c r="AW297" s="8">
        <v>5.22</v>
      </c>
      <c r="AX297" s="8">
        <v>0</v>
      </c>
      <c r="AY297">
        <f t="shared" si="24"/>
        <v>29</v>
      </c>
      <c r="AZ297">
        <f t="shared" si="25"/>
        <v>1</v>
      </c>
      <c r="BA297">
        <f t="shared" si="26"/>
        <v>1</v>
      </c>
      <c r="BB297" s="8">
        <f t="shared" si="27"/>
        <v>3.9743333333333331</v>
      </c>
      <c r="BC297" s="8">
        <f>IF(BB297=-9999,-9999,STDEV(U297:AX297))</f>
        <v>1.3886303928029591</v>
      </c>
      <c r="BD297" s="8">
        <f t="shared" si="28"/>
        <v>5.77</v>
      </c>
      <c r="BE297" s="8">
        <f t="shared" si="29"/>
        <v>0</v>
      </c>
    </row>
    <row r="298" spans="1:57" x14ac:dyDescent="0.25">
      <c r="A298">
        <v>177</v>
      </c>
      <c r="B298" t="s">
        <v>8</v>
      </c>
      <c r="C298" t="s">
        <v>472</v>
      </c>
      <c r="D298" t="s">
        <v>364</v>
      </c>
      <c r="E298" t="s">
        <v>984</v>
      </c>
      <c r="F298" t="s">
        <v>402</v>
      </c>
      <c r="G298" t="s">
        <v>985</v>
      </c>
      <c r="H298">
        <v>3912</v>
      </c>
      <c r="I298">
        <v>3912</v>
      </c>
      <c r="J298">
        <v>3912</v>
      </c>
      <c r="K298" t="s">
        <v>402</v>
      </c>
      <c r="L298" t="s">
        <v>402</v>
      </c>
      <c r="M298">
        <v>39</v>
      </c>
      <c r="N298">
        <v>0.34992099999999998</v>
      </c>
      <c r="O298">
        <v>3.4121380000000001</v>
      </c>
      <c r="P298" t="s">
        <v>99</v>
      </c>
      <c r="Q298">
        <v>356101300</v>
      </c>
      <c r="R298" t="s">
        <v>364</v>
      </c>
      <c r="S298" t="s">
        <v>402</v>
      </c>
      <c r="T298">
        <v>110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1.2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>
        <f t="shared" si="24"/>
        <v>1</v>
      </c>
      <c r="AZ298">
        <f t="shared" si="25"/>
        <v>1</v>
      </c>
      <c r="BA298">
        <f t="shared" si="26"/>
        <v>1</v>
      </c>
      <c r="BB298" s="8">
        <f t="shared" si="27"/>
        <v>0.04</v>
      </c>
      <c r="BC298" s="8">
        <f>IF(BB298=-9999,-9999,STDEV(U298:AX298))</f>
        <v>0.21908902300206642</v>
      </c>
      <c r="BD298" s="8">
        <f t="shared" si="28"/>
        <v>1.2</v>
      </c>
      <c r="BE298" s="8">
        <f t="shared" si="29"/>
        <v>0</v>
      </c>
    </row>
    <row r="299" spans="1:57" x14ac:dyDescent="0.25">
      <c r="A299">
        <v>178</v>
      </c>
      <c r="B299" t="s">
        <v>8</v>
      </c>
      <c r="C299" t="s">
        <v>472</v>
      </c>
      <c r="D299" t="s">
        <v>364</v>
      </c>
      <c r="E299" t="s">
        <v>473</v>
      </c>
      <c r="F299" t="s">
        <v>395</v>
      </c>
      <c r="G299" t="s">
        <v>988</v>
      </c>
      <c r="H299">
        <v>3913</v>
      </c>
      <c r="I299">
        <v>3913</v>
      </c>
      <c r="J299">
        <v>3913</v>
      </c>
      <c r="K299" t="s">
        <v>395</v>
      </c>
      <c r="L299" t="s">
        <v>395</v>
      </c>
      <c r="M299">
        <v>39</v>
      </c>
      <c r="N299">
        <v>0.66444199999999998</v>
      </c>
      <c r="O299">
        <v>6.1662179999999998</v>
      </c>
      <c r="P299" t="s">
        <v>99</v>
      </c>
      <c r="Q299">
        <v>356101400</v>
      </c>
      <c r="R299" t="s">
        <v>364</v>
      </c>
      <c r="S299" t="s">
        <v>395</v>
      </c>
      <c r="T299">
        <v>115</v>
      </c>
      <c r="U299" s="8">
        <v>24</v>
      </c>
      <c r="V299" s="8">
        <v>27</v>
      </c>
      <c r="W299" s="8">
        <v>32.5</v>
      </c>
      <c r="X299" s="8">
        <v>49.3</v>
      </c>
      <c r="Y299" s="8">
        <v>54.7</v>
      </c>
      <c r="Z299" s="8">
        <v>70</v>
      </c>
      <c r="AA299" s="8">
        <v>72.5</v>
      </c>
      <c r="AB299" s="8">
        <v>71.2</v>
      </c>
      <c r="AC299" s="8">
        <v>74.400000000000006</v>
      </c>
      <c r="AD299" s="8">
        <v>74.900000000000006</v>
      </c>
      <c r="AE299" s="8">
        <v>68.3</v>
      </c>
      <c r="AF299" s="8">
        <v>58.8</v>
      </c>
      <c r="AG299" s="8">
        <v>60.8</v>
      </c>
      <c r="AH299" s="8">
        <v>55</v>
      </c>
      <c r="AI299" s="8">
        <v>46.8</v>
      </c>
      <c r="AJ299" s="8">
        <v>53.8</v>
      </c>
      <c r="AK299" s="8">
        <v>57.1</v>
      </c>
      <c r="AL299" s="8">
        <v>57.9</v>
      </c>
      <c r="AM299" s="8">
        <v>52.1</v>
      </c>
      <c r="AN299" s="8">
        <v>59.4</v>
      </c>
      <c r="AO299" s="8">
        <v>72</v>
      </c>
      <c r="AP299" s="8">
        <v>75</v>
      </c>
      <c r="AQ299" s="8">
        <v>96.1</v>
      </c>
      <c r="AR299" s="8">
        <v>90.3</v>
      </c>
      <c r="AS299" s="8">
        <v>89.99</v>
      </c>
      <c r="AT299" s="8">
        <v>106.98</v>
      </c>
      <c r="AU299" s="8">
        <v>106.36</v>
      </c>
      <c r="AV299" s="8">
        <v>107.57</v>
      </c>
      <c r="AW299" s="8">
        <v>94.32</v>
      </c>
      <c r="AX299" s="8">
        <v>0</v>
      </c>
      <c r="AY299">
        <f t="shared" si="24"/>
        <v>29</v>
      </c>
      <c r="AZ299">
        <f t="shared" si="25"/>
        <v>1</v>
      </c>
      <c r="BA299">
        <f t="shared" si="26"/>
        <v>1</v>
      </c>
      <c r="BB299" s="8">
        <f t="shared" si="27"/>
        <v>65.303999999999988</v>
      </c>
      <c r="BC299" s="8">
        <f>IF(BB299=-9999,-9999,STDEV(U299:AX299))</f>
        <v>25.272306582502583</v>
      </c>
      <c r="BD299" s="8">
        <f t="shared" si="28"/>
        <v>107.57</v>
      </c>
      <c r="BE299" s="8">
        <f t="shared" si="29"/>
        <v>0</v>
      </c>
    </row>
    <row r="300" spans="1:57" x14ac:dyDescent="0.25">
      <c r="A300">
        <v>179</v>
      </c>
      <c r="B300" t="s">
        <v>8</v>
      </c>
      <c r="C300" t="s">
        <v>472</v>
      </c>
      <c r="D300" t="s">
        <v>364</v>
      </c>
      <c r="E300" t="s">
        <v>473</v>
      </c>
      <c r="F300" t="s">
        <v>399</v>
      </c>
      <c r="G300" t="s">
        <v>989</v>
      </c>
      <c r="H300">
        <v>3914</v>
      </c>
      <c r="I300">
        <v>3914</v>
      </c>
      <c r="J300">
        <v>3914</v>
      </c>
      <c r="K300" t="s">
        <v>399</v>
      </c>
      <c r="L300" t="s">
        <v>399</v>
      </c>
      <c r="M300">
        <v>39</v>
      </c>
      <c r="N300">
        <v>0.43027300000000002</v>
      </c>
      <c r="O300">
        <v>3.8050850000000001</v>
      </c>
      <c r="P300" t="s">
        <v>99</v>
      </c>
      <c r="Q300">
        <v>356101500</v>
      </c>
      <c r="R300" t="s">
        <v>364</v>
      </c>
      <c r="S300" t="s">
        <v>399</v>
      </c>
      <c r="T300">
        <v>116</v>
      </c>
      <c r="U300" s="8">
        <v>6</v>
      </c>
      <c r="V300" s="8">
        <v>6</v>
      </c>
      <c r="W300" s="8">
        <v>6</v>
      </c>
      <c r="X300" s="8">
        <v>5.0999999999999996</v>
      </c>
      <c r="Y300" s="8">
        <v>5.3</v>
      </c>
      <c r="Z300" s="8">
        <v>4.7</v>
      </c>
      <c r="AA300" s="8">
        <v>5.4</v>
      </c>
      <c r="AB300" s="8">
        <v>5.2</v>
      </c>
      <c r="AC300" s="8">
        <v>5.6</v>
      </c>
      <c r="AD300" s="8">
        <v>5.6</v>
      </c>
      <c r="AE300" s="8">
        <v>3.4</v>
      </c>
      <c r="AF300" s="8">
        <v>4.4000000000000004</v>
      </c>
      <c r="AG300" s="8">
        <v>4.2</v>
      </c>
      <c r="AH300" s="8">
        <v>3.8</v>
      </c>
      <c r="AI300" s="8">
        <v>3.2</v>
      </c>
      <c r="AJ300" s="8">
        <v>3.7</v>
      </c>
      <c r="AK300" s="8">
        <v>3.9</v>
      </c>
      <c r="AL300" s="8">
        <v>4</v>
      </c>
      <c r="AM300" s="8">
        <v>9.6</v>
      </c>
      <c r="AN300" s="8">
        <v>5.8</v>
      </c>
      <c r="AO300" s="8">
        <v>10</v>
      </c>
      <c r="AP300" s="8">
        <v>11</v>
      </c>
      <c r="AQ300" s="8">
        <v>10.5</v>
      </c>
      <c r="AR300" s="8">
        <v>11.7</v>
      </c>
      <c r="AS300" s="8">
        <v>10.56</v>
      </c>
      <c r="AT300" s="8">
        <v>13.21</v>
      </c>
      <c r="AU300" s="8">
        <v>18.850000000000001</v>
      </c>
      <c r="AV300" s="8">
        <v>18.87</v>
      </c>
      <c r="AW300" s="8">
        <v>9.52</v>
      </c>
      <c r="AX300" s="8">
        <v>0</v>
      </c>
      <c r="AY300">
        <f t="shared" si="24"/>
        <v>29</v>
      </c>
      <c r="AZ300">
        <f t="shared" si="25"/>
        <v>1</v>
      </c>
      <c r="BA300">
        <f t="shared" si="26"/>
        <v>1</v>
      </c>
      <c r="BB300" s="8">
        <f t="shared" si="27"/>
        <v>7.1703333333333337</v>
      </c>
      <c r="BC300" s="8">
        <f>IF(BB300=-9999,-9999,STDEV(U300:AX300))</f>
        <v>4.3975976853617302</v>
      </c>
      <c r="BD300" s="8">
        <f t="shared" si="28"/>
        <v>18.87</v>
      </c>
      <c r="BE300" s="8">
        <f t="shared" si="29"/>
        <v>0</v>
      </c>
    </row>
    <row r="301" spans="1:57" x14ac:dyDescent="0.25">
      <c r="A301">
        <v>180</v>
      </c>
      <c r="B301" t="s">
        <v>8</v>
      </c>
      <c r="C301" t="s">
        <v>472</v>
      </c>
      <c r="D301" t="s">
        <v>364</v>
      </c>
      <c r="E301" t="s">
        <v>473</v>
      </c>
      <c r="F301" t="s">
        <v>405</v>
      </c>
      <c r="G301" t="s">
        <v>990</v>
      </c>
      <c r="H301">
        <v>3915</v>
      </c>
      <c r="I301">
        <v>3915</v>
      </c>
      <c r="J301">
        <v>3915</v>
      </c>
      <c r="K301" t="s">
        <v>405</v>
      </c>
      <c r="L301" t="s">
        <v>405</v>
      </c>
      <c r="M301">
        <v>39</v>
      </c>
      <c r="N301">
        <v>1.000345</v>
      </c>
      <c r="O301">
        <v>6.225498</v>
      </c>
      <c r="P301" t="s">
        <v>99</v>
      </c>
      <c r="Q301">
        <v>356101600</v>
      </c>
      <c r="R301" t="s">
        <v>364</v>
      </c>
      <c r="S301" t="s">
        <v>405</v>
      </c>
      <c r="T301">
        <v>117</v>
      </c>
      <c r="U301" s="8">
        <v>36</v>
      </c>
      <c r="V301" s="8">
        <v>30</v>
      </c>
      <c r="W301" s="8">
        <v>32.9</v>
      </c>
      <c r="X301" s="8">
        <v>33.9</v>
      </c>
      <c r="Y301" s="8">
        <v>35.6</v>
      </c>
      <c r="Z301" s="8">
        <v>35.6</v>
      </c>
      <c r="AA301" s="8">
        <v>32.700000000000003</v>
      </c>
      <c r="AB301" s="8">
        <v>39.9</v>
      </c>
      <c r="AC301" s="8">
        <v>41.7</v>
      </c>
      <c r="AD301" s="8">
        <v>42.2</v>
      </c>
      <c r="AE301" s="8">
        <v>38.700000000000003</v>
      </c>
      <c r="AF301" s="8">
        <v>36.299999999999997</v>
      </c>
      <c r="AG301" s="8">
        <v>34.5</v>
      </c>
      <c r="AH301" s="8">
        <v>31.2</v>
      </c>
      <c r="AI301" s="8">
        <v>26.6</v>
      </c>
      <c r="AJ301" s="8">
        <v>30.5</v>
      </c>
      <c r="AK301" s="8">
        <v>32.4</v>
      </c>
      <c r="AL301" s="8">
        <v>32.9</v>
      </c>
      <c r="AM301" s="8">
        <v>35.6</v>
      </c>
      <c r="AN301" s="8">
        <v>37.6</v>
      </c>
      <c r="AO301" s="8">
        <v>35</v>
      </c>
      <c r="AP301" s="8">
        <v>40</v>
      </c>
      <c r="AQ301" s="8">
        <v>39.700000000000003</v>
      </c>
      <c r="AR301" s="8">
        <v>39.4</v>
      </c>
      <c r="AS301" s="8">
        <v>23.03</v>
      </c>
      <c r="AT301" s="8">
        <v>28.56</v>
      </c>
      <c r="AU301" s="8">
        <v>38.770000000000003</v>
      </c>
      <c r="AV301" s="8">
        <v>40.340000000000003</v>
      </c>
      <c r="AW301" s="8">
        <v>49.04</v>
      </c>
      <c r="AX301" s="8">
        <v>0</v>
      </c>
      <c r="AY301">
        <f t="shared" si="24"/>
        <v>29</v>
      </c>
      <c r="AZ301">
        <f t="shared" si="25"/>
        <v>1</v>
      </c>
      <c r="BA301">
        <f t="shared" si="26"/>
        <v>1</v>
      </c>
      <c r="BB301" s="8">
        <f t="shared" si="27"/>
        <v>34.35466666666666</v>
      </c>
      <c r="BC301" s="8">
        <f>IF(BB301=-9999,-9999,STDEV(U301:AX301))</f>
        <v>8.3068333870097995</v>
      </c>
      <c r="BD301" s="8">
        <f t="shared" si="28"/>
        <v>49.04</v>
      </c>
      <c r="BE301" s="8">
        <f t="shared" si="29"/>
        <v>0</v>
      </c>
    </row>
    <row r="302" spans="1:57" x14ac:dyDescent="0.25">
      <c r="A302">
        <v>181</v>
      </c>
      <c r="B302" t="s">
        <v>8</v>
      </c>
      <c r="C302" t="s">
        <v>472</v>
      </c>
      <c r="D302" t="s">
        <v>364</v>
      </c>
      <c r="E302" t="s">
        <v>473</v>
      </c>
      <c r="F302" t="s">
        <v>380</v>
      </c>
      <c r="G302" t="s">
        <v>992</v>
      </c>
      <c r="H302">
        <v>3916</v>
      </c>
      <c r="I302">
        <v>3916</v>
      </c>
      <c r="J302">
        <v>3916</v>
      </c>
      <c r="K302" t="s">
        <v>380</v>
      </c>
      <c r="L302" t="s">
        <v>380</v>
      </c>
      <c r="M302">
        <v>39</v>
      </c>
      <c r="N302">
        <v>1.1343639999999999</v>
      </c>
      <c r="O302">
        <v>6.8370579999999999</v>
      </c>
      <c r="P302" t="s">
        <v>99</v>
      </c>
      <c r="Q302">
        <v>356101700</v>
      </c>
      <c r="R302" t="s">
        <v>364</v>
      </c>
      <c r="S302" t="s">
        <v>380</v>
      </c>
      <c r="T302">
        <v>118</v>
      </c>
      <c r="U302" s="8">
        <v>114</v>
      </c>
      <c r="V302" s="8">
        <v>119</v>
      </c>
      <c r="W302" s="8">
        <v>119.5</v>
      </c>
      <c r="X302" s="8">
        <v>108.5</v>
      </c>
      <c r="Y302" s="8">
        <v>123.1</v>
      </c>
      <c r="Z302" s="8">
        <v>114.8</v>
      </c>
      <c r="AA302" s="8">
        <v>116.5</v>
      </c>
      <c r="AB302" s="8">
        <v>112.2</v>
      </c>
      <c r="AC302" s="8">
        <v>119.9</v>
      </c>
      <c r="AD302" s="8">
        <v>124.1</v>
      </c>
      <c r="AE302" s="8">
        <v>112.6</v>
      </c>
      <c r="AF302" s="8">
        <v>123.5</v>
      </c>
      <c r="AG302" s="8">
        <v>115.2</v>
      </c>
      <c r="AH302" s="8">
        <v>104.3</v>
      </c>
      <c r="AI302" s="8">
        <v>88.7</v>
      </c>
      <c r="AJ302" s="8">
        <v>102</v>
      </c>
      <c r="AK302" s="8">
        <v>108.2</v>
      </c>
      <c r="AL302" s="8">
        <v>109.7</v>
      </c>
      <c r="AM302" s="8">
        <v>116.3</v>
      </c>
      <c r="AN302" s="8">
        <v>150.6</v>
      </c>
      <c r="AO302" s="8">
        <v>135</v>
      </c>
      <c r="AP302" s="8">
        <v>140</v>
      </c>
      <c r="AQ302" s="8">
        <v>151</v>
      </c>
      <c r="AR302" s="8">
        <v>133.9</v>
      </c>
      <c r="AS302" s="8">
        <v>130.58000000000001</v>
      </c>
      <c r="AT302" s="8">
        <v>136.38</v>
      </c>
      <c r="AU302" s="8">
        <v>118.46</v>
      </c>
      <c r="AV302" s="8">
        <v>111.4</v>
      </c>
      <c r="AW302" s="8">
        <v>111.24</v>
      </c>
      <c r="AX302" s="8">
        <v>0</v>
      </c>
      <c r="AY302">
        <f t="shared" si="24"/>
        <v>29</v>
      </c>
      <c r="AZ302">
        <f t="shared" si="25"/>
        <v>1</v>
      </c>
      <c r="BA302">
        <f t="shared" si="26"/>
        <v>1</v>
      </c>
      <c r="BB302" s="8">
        <f t="shared" si="27"/>
        <v>115.68866666666666</v>
      </c>
      <c r="BC302" s="8">
        <f>IF(BB302=-9999,-9999,STDEV(U302:AX302))</f>
        <v>25.788638334088827</v>
      </c>
      <c r="BD302" s="8">
        <f t="shared" si="28"/>
        <v>151</v>
      </c>
      <c r="BE302" s="8">
        <f t="shared" si="29"/>
        <v>0</v>
      </c>
    </row>
    <row r="303" spans="1:57" x14ac:dyDescent="0.25">
      <c r="A303">
        <v>182</v>
      </c>
      <c r="B303" t="s">
        <v>8</v>
      </c>
      <c r="C303" t="s">
        <v>472</v>
      </c>
      <c r="D303" t="s">
        <v>364</v>
      </c>
      <c r="E303" t="s">
        <v>473</v>
      </c>
      <c r="F303" t="s">
        <v>392</v>
      </c>
      <c r="G303" t="s">
        <v>994</v>
      </c>
      <c r="H303">
        <v>3917</v>
      </c>
      <c r="I303">
        <v>3917</v>
      </c>
      <c r="J303">
        <v>3917</v>
      </c>
      <c r="K303" t="s">
        <v>392</v>
      </c>
      <c r="L303" t="s">
        <v>392</v>
      </c>
      <c r="M303">
        <v>39</v>
      </c>
      <c r="N303">
        <v>0.86156600000000005</v>
      </c>
      <c r="O303">
        <v>5.5443069999999999</v>
      </c>
      <c r="P303" t="s">
        <v>99</v>
      </c>
      <c r="Q303">
        <v>356101800</v>
      </c>
      <c r="R303" t="s">
        <v>364</v>
      </c>
      <c r="S303" t="s">
        <v>392</v>
      </c>
      <c r="T303">
        <v>119</v>
      </c>
      <c r="U303" s="8">
        <v>16</v>
      </c>
      <c r="V303" s="8">
        <v>17</v>
      </c>
      <c r="W303" s="8">
        <v>13.2</v>
      </c>
      <c r="X303" s="8">
        <v>13.3</v>
      </c>
      <c r="Y303" s="8">
        <v>14.4</v>
      </c>
      <c r="Z303" s="8">
        <v>12.3</v>
      </c>
      <c r="AA303" s="8">
        <v>14.7</v>
      </c>
      <c r="AB303" s="8">
        <v>14.1</v>
      </c>
      <c r="AC303" s="8">
        <v>14.1</v>
      </c>
      <c r="AD303" s="8">
        <v>15.1</v>
      </c>
      <c r="AE303" s="8">
        <v>9</v>
      </c>
      <c r="AF303" s="8">
        <v>9.6999999999999993</v>
      </c>
      <c r="AG303" s="8">
        <v>10.9</v>
      </c>
      <c r="AH303" s="8">
        <v>9.9</v>
      </c>
      <c r="AI303" s="8">
        <v>8.4</v>
      </c>
      <c r="AJ303" s="8">
        <v>9.6</v>
      </c>
      <c r="AK303" s="8">
        <v>10.199999999999999</v>
      </c>
      <c r="AL303" s="8">
        <v>10.4</v>
      </c>
      <c r="AM303" s="8">
        <v>13.8</v>
      </c>
      <c r="AN303" s="8">
        <v>11.3</v>
      </c>
      <c r="AO303" s="8">
        <v>17</v>
      </c>
      <c r="AP303" s="8">
        <v>29</v>
      </c>
      <c r="AQ303" s="8">
        <v>23.5</v>
      </c>
      <c r="AR303" s="8">
        <v>19.8</v>
      </c>
      <c r="AS303" s="8">
        <v>17.57</v>
      </c>
      <c r="AT303" s="8">
        <v>20.55</v>
      </c>
      <c r="AU303" s="8">
        <v>20.14</v>
      </c>
      <c r="AV303" s="8">
        <v>17.760000000000002</v>
      </c>
      <c r="AW303" s="8">
        <v>16.07</v>
      </c>
      <c r="AX303" s="8">
        <v>0</v>
      </c>
      <c r="AY303">
        <f t="shared" si="24"/>
        <v>29</v>
      </c>
      <c r="AZ303">
        <f t="shared" si="25"/>
        <v>1</v>
      </c>
      <c r="BA303">
        <f t="shared" si="26"/>
        <v>1</v>
      </c>
      <c r="BB303" s="8">
        <f t="shared" si="27"/>
        <v>14.292999999999999</v>
      </c>
      <c r="BC303" s="8">
        <f>IF(BB303=-9999,-9999,STDEV(U303:AX303))</f>
        <v>5.3734469448358277</v>
      </c>
      <c r="BD303" s="8">
        <f t="shared" si="28"/>
        <v>29</v>
      </c>
      <c r="BE303" s="8">
        <f t="shared" si="29"/>
        <v>0</v>
      </c>
    </row>
    <row r="304" spans="1:57" x14ac:dyDescent="0.25">
      <c r="A304">
        <v>183</v>
      </c>
      <c r="B304" t="s">
        <v>8</v>
      </c>
      <c r="C304" t="s">
        <v>472</v>
      </c>
      <c r="D304" t="s">
        <v>364</v>
      </c>
      <c r="E304" t="s">
        <v>473</v>
      </c>
      <c r="F304" t="s">
        <v>394</v>
      </c>
      <c r="G304" t="s">
        <v>995</v>
      </c>
      <c r="H304">
        <v>3918</v>
      </c>
      <c r="I304">
        <v>3918</v>
      </c>
      <c r="J304">
        <v>3918</v>
      </c>
      <c r="K304" t="s">
        <v>394</v>
      </c>
      <c r="L304" t="s">
        <v>394</v>
      </c>
      <c r="M304">
        <v>39</v>
      </c>
      <c r="N304">
        <v>0.76546199999999998</v>
      </c>
      <c r="O304">
        <v>5.783493</v>
      </c>
      <c r="P304" t="s">
        <v>99</v>
      </c>
      <c r="Q304">
        <v>356101900</v>
      </c>
      <c r="R304" t="s">
        <v>364</v>
      </c>
      <c r="S304" t="s">
        <v>394</v>
      </c>
      <c r="T304">
        <v>120</v>
      </c>
      <c r="U304" s="8">
        <v>36</v>
      </c>
      <c r="V304" s="8">
        <v>33</v>
      </c>
      <c r="W304" s="8">
        <v>34.9</v>
      </c>
      <c r="X304" s="8">
        <v>34.299999999999997</v>
      </c>
      <c r="Y304" s="8">
        <v>38</v>
      </c>
      <c r="Z304" s="8">
        <v>45.5</v>
      </c>
      <c r="AA304" s="8">
        <v>45.8</v>
      </c>
      <c r="AB304" s="8">
        <v>46.6</v>
      </c>
      <c r="AC304" s="8">
        <v>57.3</v>
      </c>
      <c r="AD304" s="8">
        <v>62.9</v>
      </c>
      <c r="AE304" s="8">
        <v>25.2</v>
      </c>
      <c r="AF304" s="8">
        <v>57.8</v>
      </c>
      <c r="AG304" s="8">
        <v>74.099999999999994</v>
      </c>
      <c r="AH304" s="8">
        <v>67.099999999999994</v>
      </c>
      <c r="AI304" s="8">
        <v>57</v>
      </c>
      <c r="AJ304" s="8">
        <v>65.599999999999994</v>
      </c>
      <c r="AK304" s="8">
        <v>69.599999999999994</v>
      </c>
      <c r="AL304" s="8">
        <v>70.599999999999994</v>
      </c>
      <c r="AM304" s="8">
        <v>70.8</v>
      </c>
      <c r="AN304" s="8">
        <v>94.3</v>
      </c>
      <c r="AO304" s="8">
        <v>118</v>
      </c>
      <c r="AP304" s="8">
        <v>133</v>
      </c>
      <c r="AQ304" s="8">
        <v>159.19999999999999</v>
      </c>
      <c r="AR304" s="8">
        <v>173.3</v>
      </c>
      <c r="AS304" s="8">
        <v>178.04</v>
      </c>
      <c r="AT304" s="8">
        <v>186.66</v>
      </c>
      <c r="AU304" s="8">
        <v>195.33</v>
      </c>
      <c r="AV304" s="8">
        <v>185.71</v>
      </c>
      <c r="AW304" s="8">
        <v>177.02</v>
      </c>
      <c r="AX304" s="8">
        <v>0</v>
      </c>
      <c r="AY304">
        <f t="shared" si="24"/>
        <v>29</v>
      </c>
      <c r="AZ304">
        <f t="shared" si="25"/>
        <v>1</v>
      </c>
      <c r="BA304">
        <f t="shared" si="26"/>
        <v>1</v>
      </c>
      <c r="BB304" s="8">
        <f t="shared" si="27"/>
        <v>86.422000000000011</v>
      </c>
      <c r="BC304" s="8">
        <f>IF(BB304=-9999,-9999,STDEV(U304:AX304))</f>
        <v>58.281042662199354</v>
      </c>
      <c r="BD304" s="8">
        <f t="shared" si="28"/>
        <v>195.33</v>
      </c>
      <c r="BE304" s="8">
        <f t="shared" si="29"/>
        <v>0</v>
      </c>
    </row>
    <row r="305" spans="1:57" x14ac:dyDescent="0.25">
      <c r="A305">
        <v>184</v>
      </c>
      <c r="B305" t="s">
        <v>8</v>
      </c>
      <c r="C305" t="s">
        <v>472</v>
      </c>
      <c r="D305" t="s">
        <v>364</v>
      </c>
      <c r="E305" t="s">
        <v>473</v>
      </c>
      <c r="F305" t="s">
        <v>996</v>
      </c>
      <c r="G305" t="s">
        <v>473</v>
      </c>
      <c r="H305">
        <v>3919</v>
      </c>
      <c r="I305">
        <v>3919</v>
      </c>
      <c r="J305">
        <v>3919</v>
      </c>
      <c r="K305" t="s">
        <v>996</v>
      </c>
      <c r="L305" t="s">
        <v>387</v>
      </c>
      <c r="M305">
        <v>39</v>
      </c>
      <c r="N305">
        <v>1.0128189999999999</v>
      </c>
      <c r="O305">
        <v>6.1261609999999997</v>
      </c>
      <c r="P305" t="s">
        <v>99</v>
      </c>
      <c r="Q305">
        <v>356102000</v>
      </c>
      <c r="R305" t="s">
        <v>364</v>
      </c>
      <c r="S305" t="s">
        <v>387</v>
      </c>
      <c r="T305">
        <v>121</v>
      </c>
      <c r="U305" s="8">
        <v>0</v>
      </c>
      <c r="V305" s="8">
        <v>0</v>
      </c>
      <c r="W305" s="8">
        <v>1.3</v>
      </c>
      <c r="X305" s="8">
        <v>1.5</v>
      </c>
      <c r="Y305" s="8">
        <v>1.7</v>
      </c>
      <c r="Z305" s="8">
        <v>1.9</v>
      </c>
      <c r="AA305" s="8">
        <v>2.2000000000000002</v>
      </c>
      <c r="AB305" s="8">
        <v>2.2000000000000002</v>
      </c>
      <c r="AC305" s="8">
        <v>2.2999999999999998</v>
      </c>
      <c r="AD305" s="8">
        <v>2.6</v>
      </c>
      <c r="AE305" s="8">
        <v>2.6</v>
      </c>
      <c r="AF305" s="8">
        <v>2.4</v>
      </c>
      <c r="AG305" s="8">
        <v>2.6</v>
      </c>
      <c r="AH305" s="8">
        <v>2.4</v>
      </c>
      <c r="AI305" s="8">
        <v>2</v>
      </c>
      <c r="AJ305" s="8">
        <v>2.2999999999999998</v>
      </c>
      <c r="AK305" s="8">
        <v>2.4</v>
      </c>
      <c r="AL305" s="8">
        <v>2.5</v>
      </c>
      <c r="AM305" s="8">
        <v>3.6</v>
      </c>
      <c r="AN305" s="8">
        <v>4.5999999999999996</v>
      </c>
      <c r="AO305" s="8">
        <v>9</v>
      </c>
      <c r="AP305" s="8">
        <v>7</v>
      </c>
      <c r="AQ305" s="8">
        <v>6.7</v>
      </c>
      <c r="AR305" s="8">
        <v>2.7</v>
      </c>
      <c r="AS305" s="8">
        <v>5.53</v>
      </c>
      <c r="AT305" s="8">
        <v>5.34</v>
      </c>
      <c r="AU305" s="8">
        <v>6.27</v>
      </c>
      <c r="AV305" s="8">
        <v>5.81</v>
      </c>
      <c r="AW305" s="8">
        <v>4.72</v>
      </c>
      <c r="AX305" s="8">
        <v>0</v>
      </c>
      <c r="AY305">
        <f t="shared" si="24"/>
        <v>27</v>
      </c>
      <c r="AZ305">
        <f t="shared" si="25"/>
        <v>1</v>
      </c>
      <c r="BA305">
        <f t="shared" si="26"/>
        <v>1</v>
      </c>
      <c r="BB305" s="8">
        <f t="shared" si="27"/>
        <v>3.2056666666666667</v>
      </c>
      <c r="BC305" s="8">
        <f>IF(BB305=-9999,-9999,STDEV(U305:AX305))</f>
        <v>2.204735785770592</v>
      </c>
      <c r="BD305" s="8">
        <f t="shared" si="28"/>
        <v>9</v>
      </c>
      <c r="BE305" s="8">
        <f t="shared" si="29"/>
        <v>0</v>
      </c>
    </row>
    <row r="306" spans="1:57" x14ac:dyDescent="0.25">
      <c r="A306">
        <v>185</v>
      </c>
      <c r="B306" t="s">
        <v>8</v>
      </c>
      <c r="C306" t="s">
        <v>472</v>
      </c>
      <c r="D306" t="s">
        <v>403</v>
      </c>
      <c r="E306" t="s">
        <v>473</v>
      </c>
      <c r="F306" t="s">
        <v>419</v>
      </c>
      <c r="G306" t="s">
        <v>473</v>
      </c>
      <c r="H306">
        <v>4001</v>
      </c>
      <c r="I306">
        <v>4001</v>
      </c>
      <c r="J306">
        <v>4001</v>
      </c>
      <c r="K306" t="s">
        <v>419</v>
      </c>
      <c r="L306" t="s">
        <v>419</v>
      </c>
      <c r="M306">
        <v>40</v>
      </c>
      <c r="N306">
        <v>0.120685</v>
      </c>
      <c r="O306">
        <v>2.4431560000000001</v>
      </c>
      <c r="P306" t="s">
        <v>99</v>
      </c>
      <c r="Q306">
        <v>356110100</v>
      </c>
      <c r="R306" t="s">
        <v>403</v>
      </c>
      <c r="S306" t="s">
        <v>419</v>
      </c>
      <c r="T306">
        <v>0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0</v>
      </c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>
        <f t="shared" si="24"/>
        <v>0</v>
      </c>
      <c r="AZ306">
        <f t="shared" si="25"/>
        <v>0</v>
      </c>
      <c r="BA306">
        <f t="shared" si="26"/>
        <v>0</v>
      </c>
      <c r="BB306" s="8">
        <f t="shared" si="27"/>
        <v>0</v>
      </c>
      <c r="BC306" s="8">
        <f>IF(BB306=-9999,-9999,STDEV(U306:AX306))</f>
        <v>0</v>
      </c>
      <c r="BD306" s="8">
        <f t="shared" si="28"/>
        <v>0</v>
      </c>
      <c r="BE306" s="8">
        <f t="shared" si="29"/>
        <v>0</v>
      </c>
    </row>
    <row r="307" spans="1:57" x14ac:dyDescent="0.25">
      <c r="A307">
        <v>186</v>
      </c>
      <c r="B307" t="s">
        <v>8</v>
      </c>
      <c r="C307" t="s">
        <v>472</v>
      </c>
      <c r="D307" t="s">
        <v>403</v>
      </c>
      <c r="E307" t="s">
        <v>473</v>
      </c>
      <c r="F307" t="s">
        <v>999</v>
      </c>
      <c r="G307" t="s">
        <v>473</v>
      </c>
      <c r="H307">
        <v>4002</v>
      </c>
      <c r="I307">
        <v>4002</v>
      </c>
      <c r="J307">
        <v>4002</v>
      </c>
      <c r="K307" t="s">
        <v>999</v>
      </c>
      <c r="L307" t="s">
        <v>440</v>
      </c>
      <c r="M307">
        <v>40</v>
      </c>
      <c r="N307">
        <v>0.19439699999999999</v>
      </c>
      <c r="O307">
        <v>2.1483819999999998</v>
      </c>
      <c r="P307" t="s">
        <v>99</v>
      </c>
      <c r="Q307">
        <v>356110400</v>
      </c>
      <c r="R307" t="s">
        <v>403</v>
      </c>
      <c r="S307" t="s">
        <v>440</v>
      </c>
      <c r="T307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0</v>
      </c>
      <c r="AH307" s="8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8">
        <v>0</v>
      </c>
      <c r="AY307">
        <f t="shared" si="24"/>
        <v>0</v>
      </c>
      <c r="AZ307">
        <f t="shared" si="25"/>
        <v>0</v>
      </c>
      <c r="BA307">
        <f t="shared" si="26"/>
        <v>0</v>
      </c>
      <c r="BB307" s="8">
        <f t="shared" si="27"/>
        <v>0</v>
      </c>
      <c r="BC307" s="8">
        <f>IF(BB307=-9999,-9999,STDEV(U307:AX307))</f>
        <v>0</v>
      </c>
      <c r="BD307" s="8">
        <f t="shared" si="28"/>
        <v>0</v>
      </c>
      <c r="BE307" s="8">
        <f t="shared" si="29"/>
        <v>0</v>
      </c>
    </row>
    <row r="308" spans="1:57" x14ac:dyDescent="0.25">
      <c r="A308">
        <v>187</v>
      </c>
      <c r="B308" t="s">
        <v>8</v>
      </c>
      <c r="C308" t="s">
        <v>472</v>
      </c>
      <c r="D308" t="s">
        <v>403</v>
      </c>
      <c r="E308" t="s">
        <v>473</v>
      </c>
      <c r="F308" t="s">
        <v>418</v>
      </c>
      <c r="G308" t="s">
        <v>1002</v>
      </c>
      <c r="H308">
        <v>4003</v>
      </c>
      <c r="I308">
        <v>4003</v>
      </c>
      <c r="J308">
        <v>4003</v>
      </c>
      <c r="K308" t="s">
        <v>418</v>
      </c>
      <c r="L308" t="s">
        <v>418</v>
      </c>
      <c r="M308">
        <v>40</v>
      </c>
      <c r="N308">
        <v>0.19200800000000001</v>
      </c>
      <c r="O308">
        <v>2.0042550000000001</v>
      </c>
      <c r="P308" t="s">
        <v>99</v>
      </c>
      <c r="Q308">
        <v>356110200</v>
      </c>
      <c r="R308" t="s">
        <v>403</v>
      </c>
      <c r="S308" t="s">
        <v>418</v>
      </c>
      <c r="T30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>
        <f t="shared" si="24"/>
        <v>0</v>
      </c>
      <c r="AZ308">
        <f t="shared" si="25"/>
        <v>0</v>
      </c>
      <c r="BA308">
        <f t="shared" si="26"/>
        <v>0</v>
      </c>
      <c r="BB308" s="8">
        <f t="shared" si="27"/>
        <v>0</v>
      </c>
      <c r="BC308" s="8">
        <f>IF(BB308=-9999,-9999,STDEV(U308:AX308))</f>
        <v>0</v>
      </c>
      <c r="BD308" s="8">
        <f t="shared" si="28"/>
        <v>0</v>
      </c>
      <c r="BE308" s="8">
        <f t="shared" si="29"/>
        <v>0</v>
      </c>
    </row>
    <row r="309" spans="1:57" x14ac:dyDescent="0.25">
      <c r="A309">
        <v>190</v>
      </c>
      <c r="B309" t="s">
        <v>8</v>
      </c>
      <c r="C309" t="s">
        <v>472</v>
      </c>
      <c r="D309" t="s">
        <v>403</v>
      </c>
      <c r="E309" t="s">
        <v>473</v>
      </c>
      <c r="F309" t="s">
        <v>420</v>
      </c>
      <c r="G309" t="s">
        <v>1003</v>
      </c>
      <c r="H309">
        <v>4006</v>
      </c>
      <c r="I309">
        <v>4006</v>
      </c>
      <c r="J309">
        <v>4006</v>
      </c>
      <c r="K309" t="s">
        <v>420</v>
      </c>
      <c r="L309" t="s">
        <v>420</v>
      </c>
      <c r="M309">
        <v>40</v>
      </c>
      <c r="N309">
        <v>0.19999</v>
      </c>
      <c r="O309">
        <v>2.0683989999999999</v>
      </c>
      <c r="P309" t="s">
        <v>99</v>
      </c>
      <c r="Q309">
        <v>356110700</v>
      </c>
      <c r="R309" t="s">
        <v>403</v>
      </c>
      <c r="S309" t="s">
        <v>420</v>
      </c>
      <c r="T309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0</v>
      </c>
      <c r="AR309" s="8">
        <v>0</v>
      </c>
      <c r="AS309" s="8">
        <v>0</v>
      </c>
      <c r="AT309" s="8">
        <v>0</v>
      </c>
      <c r="AU309" s="8">
        <v>0</v>
      </c>
      <c r="AV309" s="8">
        <v>0</v>
      </c>
      <c r="AW309" s="8">
        <v>0</v>
      </c>
      <c r="AX309" s="8">
        <v>0</v>
      </c>
      <c r="AY309">
        <f t="shared" si="24"/>
        <v>0</v>
      </c>
      <c r="AZ309">
        <f t="shared" si="25"/>
        <v>0</v>
      </c>
      <c r="BA309">
        <f t="shared" si="26"/>
        <v>0</v>
      </c>
      <c r="BB309" s="8">
        <f t="shared" si="27"/>
        <v>0</v>
      </c>
      <c r="BC309" s="8">
        <f>IF(BB309=-9999,-9999,STDEV(U309:AX309))</f>
        <v>0</v>
      </c>
      <c r="BD309" s="8">
        <f t="shared" si="28"/>
        <v>0</v>
      </c>
      <c r="BE309" s="8">
        <f t="shared" si="29"/>
        <v>0</v>
      </c>
    </row>
    <row r="310" spans="1:57" x14ac:dyDescent="0.25">
      <c r="A310">
        <v>191</v>
      </c>
      <c r="B310" t="s">
        <v>8</v>
      </c>
      <c r="C310" t="s">
        <v>472</v>
      </c>
      <c r="D310" t="s">
        <v>403</v>
      </c>
      <c r="E310" t="s">
        <v>1004</v>
      </c>
      <c r="F310" t="s">
        <v>409</v>
      </c>
      <c r="G310" t="s">
        <v>1005</v>
      </c>
      <c r="H310">
        <v>4007</v>
      </c>
      <c r="I310">
        <v>4007</v>
      </c>
      <c r="J310">
        <v>4007</v>
      </c>
      <c r="K310" t="s">
        <v>409</v>
      </c>
      <c r="L310" t="s">
        <v>409</v>
      </c>
      <c r="M310">
        <v>40</v>
      </c>
      <c r="N310">
        <v>0.189969</v>
      </c>
      <c r="O310">
        <v>2.3046739999999999</v>
      </c>
      <c r="P310" t="s">
        <v>99</v>
      </c>
      <c r="Q310">
        <v>356110800</v>
      </c>
      <c r="R310" t="s">
        <v>403</v>
      </c>
      <c r="S310" t="s">
        <v>409</v>
      </c>
      <c r="T310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>
        <f t="shared" si="24"/>
        <v>0</v>
      </c>
      <c r="AZ310">
        <f t="shared" si="25"/>
        <v>0</v>
      </c>
      <c r="BA310">
        <f t="shared" si="26"/>
        <v>0</v>
      </c>
      <c r="BB310" s="8">
        <f t="shared" si="27"/>
        <v>0</v>
      </c>
      <c r="BC310" s="8">
        <f>IF(BB310=-9999,-9999,STDEV(U310:AX310))</f>
        <v>0</v>
      </c>
      <c r="BD310" s="8">
        <f t="shared" si="28"/>
        <v>0</v>
      </c>
      <c r="BE310" s="8">
        <f t="shared" si="29"/>
        <v>0</v>
      </c>
    </row>
    <row r="311" spans="1:57" x14ac:dyDescent="0.25">
      <c r="A311">
        <v>192</v>
      </c>
      <c r="B311" t="s">
        <v>8</v>
      </c>
      <c r="C311" t="s">
        <v>472</v>
      </c>
      <c r="D311" t="s">
        <v>403</v>
      </c>
      <c r="E311" t="s">
        <v>473</v>
      </c>
      <c r="F311" t="s">
        <v>411</v>
      </c>
      <c r="G311" t="s">
        <v>1006</v>
      </c>
      <c r="H311">
        <v>4008</v>
      </c>
      <c r="I311">
        <v>4008</v>
      </c>
      <c r="J311">
        <v>4008</v>
      </c>
      <c r="K311" t="s">
        <v>411</v>
      </c>
      <c r="L311" t="s">
        <v>411</v>
      </c>
      <c r="M311">
        <v>40</v>
      </c>
      <c r="N311">
        <v>0.31774599999999997</v>
      </c>
      <c r="O311">
        <v>2.9867159999999999</v>
      </c>
      <c r="P311" t="s">
        <v>99</v>
      </c>
      <c r="Q311">
        <v>356110900</v>
      </c>
      <c r="R311" t="s">
        <v>403</v>
      </c>
      <c r="S311" t="s">
        <v>411</v>
      </c>
      <c r="T311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0</v>
      </c>
      <c r="AH311" s="8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0</v>
      </c>
      <c r="AY311">
        <f t="shared" si="24"/>
        <v>0</v>
      </c>
      <c r="AZ311">
        <f t="shared" si="25"/>
        <v>0</v>
      </c>
      <c r="BA311">
        <f t="shared" si="26"/>
        <v>0</v>
      </c>
      <c r="BB311" s="8">
        <f t="shared" si="27"/>
        <v>0</v>
      </c>
      <c r="BC311" s="8">
        <f>IF(BB311=-9999,-9999,STDEV(U311:AX311))</f>
        <v>0</v>
      </c>
      <c r="BD311" s="8">
        <f t="shared" si="28"/>
        <v>0</v>
      </c>
      <c r="BE311" s="8">
        <f t="shared" si="29"/>
        <v>0</v>
      </c>
    </row>
    <row r="312" spans="1:57" x14ac:dyDescent="0.25">
      <c r="A312">
        <v>193</v>
      </c>
      <c r="B312" t="s">
        <v>8</v>
      </c>
      <c r="C312" t="s">
        <v>472</v>
      </c>
      <c r="D312" t="s">
        <v>403</v>
      </c>
      <c r="E312" t="s">
        <v>473</v>
      </c>
      <c r="F312" t="s">
        <v>1007</v>
      </c>
      <c r="G312" t="s">
        <v>473</v>
      </c>
      <c r="H312">
        <v>4009</v>
      </c>
      <c r="I312">
        <v>4009</v>
      </c>
      <c r="J312">
        <v>4009</v>
      </c>
      <c r="K312" t="s">
        <v>1007</v>
      </c>
      <c r="L312" t="s">
        <v>414</v>
      </c>
      <c r="M312">
        <v>40</v>
      </c>
      <c r="N312">
        <v>0.37028</v>
      </c>
      <c r="O312">
        <v>3.8571580000000001</v>
      </c>
      <c r="P312" t="s">
        <v>99</v>
      </c>
      <c r="Q312">
        <v>356111000</v>
      </c>
      <c r="R312" t="s">
        <v>403</v>
      </c>
      <c r="S312" t="s">
        <v>414</v>
      </c>
      <c r="T312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>
        <f t="shared" si="24"/>
        <v>0</v>
      </c>
      <c r="AZ312">
        <f t="shared" si="25"/>
        <v>0</v>
      </c>
      <c r="BA312">
        <f t="shared" si="26"/>
        <v>0</v>
      </c>
      <c r="BB312" s="8">
        <f t="shared" si="27"/>
        <v>0</v>
      </c>
      <c r="BC312" s="8">
        <f>IF(BB312=-9999,-9999,STDEV(U312:AX312))</f>
        <v>0</v>
      </c>
      <c r="BD312" s="8">
        <f t="shared" si="28"/>
        <v>0</v>
      </c>
      <c r="BE312" s="8">
        <f t="shared" si="29"/>
        <v>0</v>
      </c>
    </row>
    <row r="313" spans="1:57" x14ac:dyDescent="0.25">
      <c r="A313">
        <v>195</v>
      </c>
      <c r="B313" t="s">
        <v>8</v>
      </c>
      <c r="C313" t="s">
        <v>472</v>
      </c>
      <c r="D313" t="s">
        <v>403</v>
      </c>
      <c r="E313" t="s">
        <v>473</v>
      </c>
      <c r="F313" t="s">
        <v>1009</v>
      </c>
      <c r="G313" t="s">
        <v>473</v>
      </c>
      <c r="H313">
        <v>4011</v>
      </c>
      <c r="I313">
        <v>4011</v>
      </c>
      <c r="J313">
        <v>4011</v>
      </c>
      <c r="K313" t="s">
        <v>1009</v>
      </c>
      <c r="L313" t="s">
        <v>422</v>
      </c>
      <c r="M313">
        <v>40</v>
      </c>
      <c r="N313">
        <v>0.23041300000000001</v>
      </c>
      <c r="O313">
        <v>2.5988669999999998</v>
      </c>
      <c r="P313" t="s">
        <v>99</v>
      </c>
      <c r="Q313">
        <v>356110600</v>
      </c>
      <c r="R313" t="s">
        <v>403</v>
      </c>
      <c r="S313" t="s">
        <v>422</v>
      </c>
      <c r="T313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>
        <v>0</v>
      </c>
      <c r="AH313" s="8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0</v>
      </c>
      <c r="AV313" s="8">
        <v>0</v>
      </c>
      <c r="AW313" s="8">
        <v>0</v>
      </c>
      <c r="AX313" s="8">
        <v>0</v>
      </c>
      <c r="AY313">
        <f t="shared" si="24"/>
        <v>0</v>
      </c>
      <c r="AZ313">
        <f t="shared" si="25"/>
        <v>0</v>
      </c>
      <c r="BA313">
        <f t="shared" si="26"/>
        <v>0</v>
      </c>
      <c r="BB313" s="8">
        <f t="shared" si="27"/>
        <v>0</v>
      </c>
      <c r="BC313" s="8">
        <f>IF(BB313=-9999,-9999,STDEV(U313:AX313))</f>
        <v>0</v>
      </c>
      <c r="BD313" s="8">
        <f t="shared" si="28"/>
        <v>0</v>
      </c>
      <c r="BE313" s="8">
        <f t="shared" si="29"/>
        <v>0</v>
      </c>
    </row>
    <row r="314" spans="1:57" x14ac:dyDescent="0.25">
      <c r="A314">
        <v>196</v>
      </c>
      <c r="B314" t="s">
        <v>8</v>
      </c>
      <c r="C314" t="s">
        <v>472</v>
      </c>
      <c r="D314" t="s">
        <v>403</v>
      </c>
      <c r="E314" t="s">
        <v>473</v>
      </c>
      <c r="F314" t="s">
        <v>1011</v>
      </c>
      <c r="G314" t="s">
        <v>473</v>
      </c>
      <c r="H314">
        <v>4012</v>
      </c>
      <c r="I314">
        <v>4012</v>
      </c>
      <c r="J314">
        <v>4012</v>
      </c>
      <c r="K314" t="s">
        <v>1011</v>
      </c>
      <c r="L314" t="s">
        <v>415</v>
      </c>
      <c r="M314">
        <v>40</v>
      </c>
      <c r="N314">
        <v>0.26036999999999999</v>
      </c>
      <c r="O314">
        <v>2.9851619999999999</v>
      </c>
      <c r="P314" t="s">
        <v>99</v>
      </c>
      <c r="Q314">
        <v>356111300</v>
      </c>
      <c r="R314" t="s">
        <v>403</v>
      </c>
      <c r="S314" t="s">
        <v>415</v>
      </c>
      <c r="T314">
        <v>0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>
        <f t="shared" si="24"/>
        <v>0</v>
      </c>
      <c r="AZ314">
        <f t="shared" si="25"/>
        <v>0</v>
      </c>
      <c r="BA314">
        <f t="shared" si="26"/>
        <v>0</v>
      </c>
      <c r="BB314" s="8">
        <f t="shared" si="27"/>
        <v>0</v>
      </c>
      <c r="BC314" s="8">
        <f>IF(BB314=-9999,-9999,STDEV(U314:AX314))</f>
        <v>0</v>
      </c>
      <c r="BD314" s="8">
        <f t="shared" si="28"/>
        <v>0</v>
      </c>
      <c r="BE314" s="8">
        <f t="shared" si="29"/>
        <v>0</v>
      </c>
    </row>
    <row r="315" spans="1:57" x14ac:dyDescent="0.25">
      <c r="A315">
        <v>197</v>
      </c>
      <c r="B315" t="s">
        <v>8</v>
      </c>
      <c r="C315" t="s">
        <v>472</v>
      </c>
      <c r="D315" t="s">
        <v>403</v>
      </c>
      <c r="E315" t="s">
        <v>473</v>
      </c>
      <c r="F315" t="s">
        <v>1013</v>
      </c>
      <c r="G315" t="s">
        <v>473</v>
      </c>
      <c r="H315">
        <v>4013</v>
      </c>
      <c r="I315">
        <v>4013</v>
      </c>
      <c r="J315">
        <v>4013</v>
      </c>
      <c r="K315" t="s">
        <v>1013</v>
      </c>
      <c r="L315" t="s">
        <v>423</v>
      </c>
      <c r="M315">
        <v>40</v>
      </c>
      <c r="N315">
        <v>0.19295100000000001</v>
      </c>
      <c r="O315">
        <v>2.1262310000000002</v>
      </c>
      <c r="P315" t="s">
        <v>99</v>
      </c>
      <c r="Q315">
        <v>356111200</v>
      </c>
      <c r="R315" t="s">
        <v>403</v>
      </c>
      <c r="S315" t="s">
        <v>423</v>
      </c>
      <c r="T315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>
        <v>0</v>
      </c>
      <c r="AH315" s="8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>
        <f t="shared" si="24"/>
        <v>0</v>
      </c>
      <c r="AZ315">
        <f t="shared" si="25"/>
        <v>0</v>
      </c>
      <c r="BA315">
        <f t="shared" si="26"/>
        <v>0</v>
      </c>
      <c r="BB315" s="8">
        <f t="shared" si="27"/>
        <v>0</v>
      </c>
      <c r="BC315" s="8">
        <f>IF(BB315=-9999,-9999,STDEV(U315:AX315))</f>
        <v>0</v>
      </c>
      <c r="BD315" s="8">
        <f t="shared" si="28"/>
        <v>0</v>
      </c>
      <c r="BE315" s="8">
        <f t="shared" si="29"/>
        <v>0</v>
      </c>
    </row>
    <row r="316" spans="1:57" x14ac:dyDescent="0.25">
      <c r="A316">
        <v>1</v>
      </c>
      <c r="B316" t="s">
        <v>8</v>
      </c>
      <c r="C316" t="s">
        <v>472</v>
      </c>
      <c r="D316" t="s">
        <v>1015</v>
      </c>
      <c r="E316" t="s">
        <v>473</v>
      </c>
      <c r="F316" t="s">
        <v>1016</v>
      </c>
      <c r="G316" t="s">
        <v>473</v>
      </c>
      <c r="H316">
        <v>4014</v>
      </c>
      <c r="I316">
        <v>4014</v>
      </c>
      <c r="J316">
        <v>4014</v>
      </c>
      <c r="K316" t="s">
        <v>1016</v>
      </c>
      <c r="L316" t="s">
        <v>407</v>
      </c>
      <c r="M316">
        <v>40</v>
      </c>
      <c r="N316">
        <v>0.158224</v>
      </c>
      <c r="O316">
        <v>2.0847769999999999</v>
      </c>
      <c r="P316" t="s">
        <v>99</v>
      </c>
      <c r="Q316">
        <v>356111400</v>
      </c>
      <c r="R316" t="s">
        <v>403</v>
      </c>
      <c r="S316" t="s">
        <v>407</v>
      </c>
      <c r="T316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>
        <f t="shared" si="24"/>
        <v>0</v>
      </c>
      <c r="AZ316">
        <f t="shared" si="25"/>
        <v>0</v>
      </c>
      <c r="BA316">
        <f t="shared" si="26"/>
        <v>0</v>
      </c>
      <c r="BB316" s="8">
        <f t="shared" si="27"/>
        <v>0</v>
      </c>
      <c r="BC316" s="8">
        <f>IF(BB316=-9999,-9999,STDEV(U316:AX316))</f>
        <v>0</v>
      </c>
      <c r="BD316" s="8">
        <f t="shared" si="28"/>
        <v>0</v>
      </c>
      <c r="BE316" s="8">
        <f t="shared" si="29"/>
        <v>0</v>
      </c>
    </row>
    <row r="317" spans="1:57" x14ac:dyDescent="0.25">
      <c r="A317">
        <v>2</v>
      </c>
      <c r="B317" t="s">
        <v>8</v>
      </c>
      <c r="C317" t="s">
        <v>472</v>
      </c>
      <c r="D317" t="s">
        <v>1015</v>
      </c>
      <c r="E317" t="s">
        <v>473</v>
      </c>
      <c r="F317" t="s">
        <v>1017</v>
      </c>
      <c r="G317" t="s">
        <v>473</v>
      </c>
      <c r="H317">
        <v>4015</v>
      </c>
      <c r="I317">
        <v>4015</v>
      </c>
      <c r="J317" t="s">
        <v>473</v>
      </c>
      <c r="K317" t="s">
        <v>1017</v>
      </c>
      <c r="L317" t="s">
        <v>473</v>
      </c>
      <c r="M317" t="s">
        <v>473</v>
      </c>
      <c r="N317" t="s">
        <v>473</v>
      </c>
      <c r="O317" t="s">
        <v>473</v>
      </c>
      <c r="P317" t="s">
        <v>473</v>
      </c>
      <c r="Q317" t="s">
        <v>473</v>
      </c>
      <c r="R317" t="s">
        <v>473</v>
      </c>
      <c r="S317" t="s">
        <v>473</v>
      </c>
      <c r="T317" t="s">
        <v>473</v>
      </c>
      <c r="U317" s="8">
        <v>-9999</v>
      </c>
      <c r="V317" s="8">
        <v>-9999</v>
      </c>
      <c r="W317" s="8">
        <v>-9999</v>
      </c>
      <c r="X317" s="8">
        <v>-9999</v>
      </c>
      <c r="Y317" s="8">
        <v>-9999</v>
      </c>
      <c r="Z317" s="8">
        <v>-9999</v>
      </c>
      <c r="AA317" s="8">
        <v>-9999</v>
      </c>
      <c r="AB317" s="8">
        <v>-9999</v>
      </c>
      <c r="AC317" s="8">
        <v>-9999</v>
      </c>
      <c r="AD317" s="8">
        <v>-9999</v>
      </c>
      <c r="AE317" s="8">
        <v>-9999</v>
      </c>
      <c r="AF317" s="8">
        <v>-9999</v>
      </c>
      <c r="AG317" s="8">
        <v>-9999</v>
      </c>
      <c r="AH317" s="8">
        <v>-9999</v>
      </c>
      <c r="AI317" s="8">
        <v>-9999</v>
      </c>
      <c r="AJ317" s="8">
        <v>-9999</v>
      </c>
      <c r="AK317" s="8">
        <v>-9999</v>
      </c>
      <c r="AL317" s="8">
        <v>-9999</v>
      </c>
      <c r="AM317" s="8">
        <v>-9999</v>
      </c>
      <c r="AN317" s="8">
        <v>-9999</v>
      </c>
      <c r="AO317" s="8">
        <v>-9999</v>
      </c>
      <c r="AP317" s="8">
        <v>-9999</v>
      </c>
      <c r="AQ317" s="8">
        <v>-9999</v>
      </c>
      <c r="AR317" s="8">
        <v>-9999</v>
      </c>
      <c r="AS317" s="8">
        <v>-9999</v>
      </c>
      <c r="AT317" s="8">
        <v>-9999</v>
      </c>
      <c r="AU317" s="8">
        <v>-9999</v>
      </c>
      <c r="AV317" s="8">
        <v>-9999</v>
      </c>
      <c r="AW317" s="8">
        <v>-9999</v>
      </c>
      <c r="AX317" s="8">
        <v>-9999</v>
      </c>
      <c r="AY317">
        <f t="shared" si="24"/>
        <v>0</v>
      </c>
      <c r="AZ317">
        <f t="shared" si="25"/>
        <v>0</v>
      </c>
      <c r="BA317">
        <f t="shared" si="26"/>
        <v>-9999</v>
      </c>
      <c r="BB317" s="8">
        <f t="shared" si="27"/>
        <v>-9999</v>
      </c>
      <c r="BC317" s="8">
        <f>IF(BB317=-9999,-9999,STDEV(U317:AX317))</f>
        <v>-9999</v>
      </c>
      <c r="BD317" s="8">
        <f t="shared" si="28"/>
        <v>-9999</v>
      </c>
      <c r="BE317" s="8">
        <f t="shared" si="29"/>
        <v>-9999</v>
      </c>
    </row>
    <row r="318" spans="1:57" x14ac:dyDescent="0.25">
      <c r="A318">
        <v>5</v>
      </c>
      <c r="B318" t="s">
        <v>8</v>
      </c>
      <c r="C318" t="s">
        <v>472</v>
      </c>
      <c r="D318" t="s">
        <v>348</v>
      </c>
      <c r="E318" t="s">
        <v>1018</v>
      </c>
      <c r="F318" t="s">
        <v>393</v>
      </c>
      <c r="G318" t="s">
        <v>1019</v>
      </c>
      <c r="H318">
        <v>4016</v>
      </c>
      <c r="I318">
        <v>4016</v>
      </c>
      <c r="J318" t="s">
        <v>473</v>
      </c>
      <c r="K318" t="s">
        <v>393</v>
      </c>
      <c r="L318" t="s">
        <v>473</v>
      </c>
      <c r="M318" t="s">
        <v>473</v>
      </c>
      <c r="N318" t="s">
        <v>473</v>
      </c>
      <c r="O318" t="s">
        <v>473</v>
      </c>
      <c r="P318" t="s">
        <v>473</v>
      </c>
      <c r="Q318" t="s">
        <v>473</v>
      </c>
      <c r="R318" t="s">
        <v>473</v>
      </c>
      <c r="S318" t="s">
        <v>473</v>
      </c>
      <c r="T318" t="s">
        <v>473</v>
      </c>
      <c r="U318" s="8">
        <v>-9999</v>
      </c>
      <c r="V318" s="8">
        <v>-9999</v>
      </c>
      <c r="W318" s="8">
        <v>-9999</v>
      </c>
      <c r="X318" s="8">
        <v>-9999</v>
      </c>
      <c r="Y318" s="8">
        <v>-9999</v>
      </c>
      <c r="Z318" s="8">
        <v>-9999</v>
      </c>
      <c r="AA318" s="8">
        <v>-9999</v>
      </c>
      <c r="AB318" s="8">
        <v>-9999</v>
      </c>
      <c r="AC318" s="8">
        <v>-9999</v>
      </c>
      <c r="AD318" s="8">
        <v>-9999</v>
      </c>
      <c r="AE318" s="8">
        <v>-9999</v>
      </c>
      <c r="AF318" s="8">
        <v>-9999</v>
      </c>
      <c r="AG318" s="8">
        <v>-9999</v>
      </c>
      <c r="AH318" s="8">
        <v>-9999</v>
      </c>
      <c r="AI318" s="8">
        <v>-9999</v>
      </c>
      <c r="AJ318" s="8">
        <v>-9999</v>
      </c>
      <c r="AK318" s="8">
        <v>-9999</v>
      </c>
      <c r="AL318" s="8">
        <v>-9999</v>
      </c>
      <c r="AM318" s="8">
        <v>-9999</v>
      </c>
      <c r="AN318" s="8">
        <v>-9999</v>
      </c>
      <c r="AO318" s="8">
        <v>-9999</v>
      </c>
      <c r="AP318" s="8">
        <v>-9999</v>
      </c>
      <c r="AQ318" s="8">
        <v>-9999</v>
      </c>
      <c r="AR318" s="8">
        <v>-9999</v>
      </c>
      <c r="AS318" s="8">
        <v>-9999</v>
      </c>
      <c r="AT318" s="8">
        <v>-9999</v>
      </c>
      <c r="AU318" s="8">
        <v>-9999</v>
      </c>
      <c r="AV318" s="8">
        <v>-9999</v>
      </c>
      <c r="AW318" s="8">
        <v>-9999</v>
      </c>
      <c r="AX318" s="8">
        <v>-9999</v>
      </c>
      <c r="AY318">
        <f t="shared" si="24"/>
        <v>0</v>
      </c>
      <c r="AZ318">
        <f t="shared" si="25"/>
        <v>0</v>
      </c>
      <c r="BA318">
        <f t="shared" si="26"/>
        <v>-9999</v>
      </c>
      <c r="BB318" s="8">
        <f t="shared" si="27"/>
        <v>-9999</v>
      </c>
      <c r="BC318" s="8">
        <f>IF(BB318=-9999,-9999,STDEV(U318:AX318))</f>
        <v>-9999</v>
      </c>
      <c r="BD318" s="8">
        <f t="shared" si="28"/>
        <v>-9999</v>
      </c>
      <c r="BE318" s="8">
        <f t="shared" si="29"/>
        <v>-9999</v>
      </c>
    </row>
    <row r="319" spans="1:57" x14ac:dyDescent="0.25">
      <c r="A319">
        <v>18</v>
      </c>
      <c r="B319" t="s">
        <v>8</v>
      </c>
      <c r="C319" t="s">
        <v>472</v>
      </c>
      <c r="D319" t="s">
        <v>348</v>
      </c>
      <c r="E319" t="s">
        <v>473</v>
      </c>
      <c r="F319" t="s">
        <v>381</v>
      </c>
      <c r="G319" t="s">
        <v>1020</v>
      </c>
      <c r="H319">
        <v>4017</v>
      </c>
      <c r="I319">
        <v>4017</v>
      </c>
      <c r="J319">
        <v>3217</v>
      </c>
      <c r="K319" t="s">
        <v>381</v>
      </c>
      <c r="L319" t="s">
        <v>381</v>
      </c>
      <c r="M319">
        <v>32</v>
      </c>
      <c r="N319">
        <v>1.482315</v>
      </c>
      <c r="O319">
        <v>7.1402720000000004</v>
      </c>
      <c r="P319" t="s">
        <v>99</v>
      </c>
      <c r="Q319">
        <v>356011700</v>
      </c>
      <c r="R319" t="s">
        <v>348</v>
      </c>
      <c r="S319" t="s">
        <v>381</v>
      </c>
      <c r="T319">
        <v>17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8">
        <v>0</v>
      </c>
      <c r="AD319" s="8">
        <v>0</v>
      </c>
      <c r="AE319" s="8">
        <v>0</v>
      </c>
      <c r="AF319" s="8">
        <v>0</v>
      </c>
      <c r="AG319" s="8">
        <v>0</v>
      </c>
      <c r="AH319" s="8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0</v>
      </c>
      <c r="AS319" s="8">
        <v>73.010000000000005</v>
      </c>
      <c r="AT319" s="8">
        <v>77.41</v>
      </c>
      <c r="AU319" s="8">
        <v>72.05</v>
      </c>
      <c r="AV319" s="8">
        <v>57</v>
      </c>
      <c r="AW319" s="8">
        <v>54</v>
      </c>
      <c r="AX319" s="8">
        <v>42</v>
      </c>
      <c r="AY319">
        <f t="shared" si="24"/>
        <v>6</v>
      </c>
      <c r="AZ319">
        <f t="shared" si="25"/>
        <v>1</v>
      </c>
      <c r="BA319">
        <f t="shared" si="26"/>
        <v>1</v>
      </c>
      <c r="BB319" s="8">
        <f t="shared" si="27"/>
        <v>12.515666666666668</v>
      </c>
      <c r="BC319" s="8">
        <f>IF(BB319=-9999,-9999,STDEV(U319:AX319))</f>
        <v>26.092483616251783</v>
      </c>
      <c r="BD319" s="8">
        <f t="shared" si="28"/>
        <v>77.41</v>
      </c>
      <c r="BE319" s="8">
        <f t="shared" si="29"/>
        <v>0</v>
      </c>
    </row>
    <row r="320" spans="1:57" x14ac:dyDescent="0.25">
      <c r="A320">
        <v>19</v>
      </c>
      <c r="B320" t="s">
        <v>8</v>
      </c>
      <c r="C320" t="s">
        <v>472</v>
      </c>
      <c r="D320" t="s">
        <v>348</v>
      </c>
      <c r="E320" t="s">
        <v>473</v>
      </c>
      <c r="F320" t="s">
        <v>1021</v>
      </c>
      <c r="G320" t="s">
        <v>473</v>
      </c>
      <c r="H320">
        <v>4018</v>
      </c>
      <c r="I320">
        <v>4018</v>
      </c>
      <c r="J320">
        <v>3218</v>
      </c>
      <c r="K320" t="s">
        <v>1021</v>
      </c>
      <c r="L320" t="s">
        <v>426</v>
      </c>
      <c r="M320">
        <v>32</v>
      </c>
      <c r="N320">
        <v>0.66550200000000004</v>
      </c>
      <c r="O320">
        <v>6.2466929999999996</v>
      </c>
      <c r="P320" t="s">
        <v>99</v>
      </c>
      <c r="Q320">
        <v>356011800</v>
      </c>
      <c r="R320" t="s">
        <v>348</v>
      </c>
      <c r="S320" t="s">
        <v>426</v>
      </c>
      <c r="T320">
        <v>7</v>
      </c>
      <c r="U320" s="8">
        <v>7</v>
      </c>
      <c r="V320" s="8">
        <v>7</v>
      </c>
      <c r="W320" s="8">
        <v>7.5</v>
      </c>
      <c r="X320" s="8">
        <v>6.4</v>
      </c>
      <c r="Y320" s="8">
        <v>8.1999999999999993</v>
      </c>
      <c r="Z320" s="8">
        <v>9.4</v>
      </c>
      <c r="AA320" s="8">
        <v>9.8000000000000007</v>
      </c>
      <c r="AB320" s="8">
        <v>6.7</v>
      </c>
      <c r="AC320" s="8">
        <v>8.8000000000000007</v>
      </c>
      <c r="AD320" s="8">
        <v>5.0999999999999996</v>
      </c>
      <c r="AE320" s="8">
        <v>4.2</v>
      </c>
      <c r="AF320" s="8">
        <v>4</v>
      </c>
      <c r="AG320" s="8">
        <v>6.3</v>
      </c>
      <c r="AH320" s="8">
        <v>5.5</v>
      </c>
      <c r="AI320" s="8">
        <v>5.4</v>
      </c>
      <c r="AJ320" s="8">
        <v>5.9</v>
      </c>
      <c r="AK320" s="8">
        <v>7.5</v>
      </c>
      <c r="AL320" s="8">
        <v>8.1</v>
      </c>
      <c r="AM320" s="8">
        <v>7.5</v>
      </c>
      <c r="AN320" s="8">
        <v>5.3</v>
      </c>
      <c r="AO320" s="8">
        <v>4</v>
      </c>
      <c r="AP320" s="8">
        <v>5</v>
      </c>
      <c r="AQ320" s="8">
        <v>9.1999999999999993</v>
      </c>
      <c r="AR320" s="8">
        <v>6.8</v>
      </c>
      <c r="AS320" s="8">
        <v>8.8699999999999992</v>
      </c>
      <c r="AT320" s="8">
        <v>8.9499999999999993</v>
      </c>
      <c r="AU320" s="8">
        <v>7.82</v>
      </c>
      <c r="AV320" s="8">
        <v>8</v>
      </c>
      <c r="AW320" s="8">
        <v>6</v>
      </c>
      <c r="AX320" s="8">
        <v>8</v>
      </c>
      <c r="AY320">
        <f t="shared" si="24"/>
        <v>30</v>
      </c>
      <c r="AZ320">
        <f t="shared" si="25"/>
        <v>1</v>
      </c>
      <c r="BA320">
        <f t="shared" si="26"/>
        <v>1</v>
      </c>
      <c r="BB320" s="8">
        <f t="shared" si="27"/>
        <v>6.9413333333333336</v>
      </c>
      <c r="BC320" s="8">
        <f>IF(BB320=-9999,-9999,STDEV(U320:AX320))</f>
        <v>1.6535077308836321</v>
      </c>
      <c r="BD320" s="8">
        <f t="shared" si="28"/>
        <v>9.8000000000000007</v>
      </c>
      <c r="BE320" s="8">
        <f t="shared" si="29"/>
        <v>4</v>
      </c>
    </row>
    <row r="321" spans="1:57" x14ac:dyDescent="0.25">
      <c r="A321">
        <v>22</v>
      </c>
      <c r="B321" t="s">
        <v>8</v>
      </c>
      <c r="C321" t="s">
        <v>472</v>
      </c>
      <c r="D321" t="s">
        <v>348</v>
      </c>
      <c r="E321" t="s">
        <v>1022</v>
      </c>
      <c r="F321" t="s">
        <v>354</v>
      </c>
      <c r="G321" t="s">
        <v>1023</v>
      </c>
      <c r="H321">
        <v>4019</v>
      </c>
      <c r="I321">
        <v>4019</v>
      </c>
      <c r="J321">
        <v>3221</v>
      </c>
      <c r="K321" t="s">
        <v>354</v>
      </c>
      <c r="L321" t="s">
        <v>354</v>
      </c>
      <c r="M321">
        <v>32</v>
      </c>
      <c r="N321">
        <v>0.53135399999999999</v>
      </c>
      <c r="O321">
        <v>6.0358039999999997</v>
      </c>
      <c r="P321" t="s">
        <v>99</v>
      </c>
      <c r="Q321">
        <v>356012100</v>
      </c>
      <c r="R321" t="s">
        <v>348</v>
      </c>
      <c r="S321" t="s">
        <v>354</v>
      </c>
      <c r="T321">
        <v>20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80.84</v>
      </c>
      <c r="AT321" s="8">
        <v>81.819999999999993</v>
      </c>
      <c r="AU321" s="8">
        <v>89.22</v>
      </c>
      <c r="AV321" s="8">
        <v>92</v>
      </c>
      <c r="AW321" s="8">
        <v>84</v>
      </c>
      <c r="AX321" s="8">
        <v>79</v>
      </c>
      <c r="AY321">
        <f t="shared" si="24"/>
        <v>6</v>
      </c>
      <c r="AZ321">
        <f t="shared" si="25"/>
        <v>1</v>
      </c>
      <c r="BA321">
        <f t="shared" si="26"/>
        <v>1</v>
      </c>
      <c r="BB321" s="8">
        <f t="shared" si="27"/>
        <v>16.896000000000001</v>
      </c>
      <c r="BC321" s="8">
        <f>IF(BB321=-9999,-9999,STDEV(U321:AX321))</f>
        <v>34.434636692405086</v>
      </c>
      <c r="BD321" s="8">
        <f t="shared" si="28"/>
        <v>92</v>
      </c>
      <c r="BE321" s="8">
        <f t="shared" si="29"/>
        <v>0</v>
      </c>
    </row>
    <row r="322" spans="1:57" x14ac:dyDescent="0.25">
      <c r="A322">
        <v>25</v>
      </c>
      <c r="B322" t="s">
        <v>8</v>
      </c>
      <c r="C322" t="s">
        <v>472</v>
      </c>
      <c r="D322" t="s">
        <v>1024</v>
      </c>
      <c r="E322" t="s">
        <v>473</v>
      </c>
      <c r="F322" t="s">
        <v>1025</v>
      </c>
      <c r="G322" t="s">
        <v>1026</v>
      </c>
      <c r="H322">
        <v>4020</v>
      </c>
      <c r="I322">
        <v>4020</v>
      </c>
      <c r="J322" t="s">
        <v>473</v>
      </c>
      <c r="K322" t="s">
        <v>1025</v>
      </c>
      <c r="L322" t="s">
        <v>473</v>
      </c>
      <c r="M322" t="s">
        <v>473</v>
      </c>
      <c r="N322" t="s">
        <v>473</v>
      </c>
      <c r="O322" t="s">
        <v>473</v>
      </c>
      <c r="P322" t="s">
        <v>473</v>
      </c>
      <c r="Q322" t="s">
        <v>473</v>
      </c>
      <c r="R322" t="s">
        <v>473</v>
      </c>
      <c r="S322" t="s">
        <v>473</v>
      </c>
      <c r="T322" t="s">
        <v>473</v>
      </c>
      <c r="U322" s="8">
        <v>-9999</v>
      </c>
      <c r="V322" s="8">
        <v>-9999</v>
      </c>
      <c r="W322" s="8">
        <v>-9999</v>
      </c>
      <c r="X322" s="8">
        <v>-9999</v>
      </c>
      <c r="Y322" s="8">
        <v>-9999</v>
      </c>
      <c r="Z322" s="8">
        <v>-9999</v>
      </c>
      <c r="AA322" s="8">
        <v>-9999</v>
      </c>
      <c r="AB322" s="8">
        <v>-9999</v>
      </c>
      <c r="AC322" s="8">
        <v>-9999</v>
      </c>
      <c r="AD322" s="8">
        <v>-9999</v>
      </c>
      <c r="AE322" s="8">
        <v>-9999</v>
      </c>
      <c r="AF322" s="8">
        <v>-9999</v>
      </c>
      <c r="AG322" s="8">
        <v>-9999</v>
      </c>
      <c r="AH322" s="8">
        <v>-9999</v>
      </c>
      <c r="AI322" s="8">
        <v>-9999</v>
      </c>
      <c r="AJ322" s="8">
        <v>-9999</v>
      </c>
      <c r="AK322" s="8">
        <v>-9999</v>
      </c>
      <c r="AL322" s="8">
        <v>-9999</v>
      </c>
      <c r="AM322" s="8">
        <v>-9999</v>
      </c>
      <c r="AN322" s="8">
        <v>-9999</v>
      </c>
      <c r="AO322" s="8">
        <v>-9999</v>
      </c>
      <c r="AP322" s="8">
        <v>-9999</v>
      </c>
      <c r="AQ322" s="8">
        <v>-9999</v>
      </c>
      <c r="AR322" s="8">
        <v>-9999</v>
      </c>
      <c r="AS322" s="8">
        <v>-9999</v>
      </c>
      <c r="AT322" s="8">
        <v>-9999</v>
      </c>
      <c r="AU322" s="8">
        <v>-9999</v>
      </c>
      <c r="AV322" s="8">
        <v>-9999</v>
      </c>
      <c r="AW322" s="8">
        <v>-9999</v>
      </c>
      <c r="AX322" s="8">
        <v>-9999</v>
      </c>
      <c r="AY322">
        <f t="shared" si="24"/>
        <v>0</v>
      </c>
      <c r="AZ322">
        <f t="shared" si="25"/>
        <v>0</v>
      </c>
      <c r="BA322">
        <f t="shared" si="26"/>
        <v>-9999</v>
      </c>
      <c r="BB322" s="8">
        <f t="shared" si="27"/>
        <v>-9999</v>
      </c>
      <c r="BC322" s="8">
        <f>IF(BB322=-9999,-9999,STDEV(U322:AX322))</f>
        <v>-9999</v>
      </c>
      <c r="BD322" s="8">
        <f t="shared" si="28"/>
        <v>-9999</v>
      </c>
      <c r="BE322" s="8">
        <f t="shared" si="29"/>
        <v>-9999</v>
      </c>
    </row>
    <row r="323" spans="1:57" x14ac:dyDescent="0.25">
      <c r="A323">
        <v>26</v>
      </c>
      <c r="B323" t="s">
        <v>8</v>
      </c>
      <c r="C323" t="s">
        <v>472</v>
      </c>
      <c r="D323" t="s">
        <v>1024</v>
      </c>
      <c r="E323" t="s">
        <v>473</v>
      </c>
      <c r="F323" t="s">
        <v>1027</v>
      </c>
      <c r="G323" t="s">
        <v>1028</v>
      </c>
      <c r="H323">
        <v>4021</v>
      </c>
      <c r="I323">
        <v>4021</v>
      </c>
      <c r="J323" t="s">
        <v>473</v>
      </c>
      <c r="K323" t="s">
        <v>1027</v>
      </c>
      <c r="L323" t="s">
        <v>473</v>
      </c>
      <c r="M323" t="s">
        <v>473</v>
      </c>
      <c r="N323" t="s">
        <v>473</v>
      </c>
      <c r="O323" t="s">
        <v>473</v>
      </c>
      <c r="P323" t="s">
        <v>473</v>
      </c>
      <c r="Q323" t="s">
        <v>473</v>
      </c>
      <c r="R323" t="s">
        <v>473</v>
      </c>
      <c r="S323" t="s">
        <v>473</v>
      </c>
      <c r="T323" t="s">
        <v>473</v>
      </c>
      <c r="U323" s="8">
        <v>-9999</v>
      </c>
      <c r="V323" s="8">
        <v>-9999</v>
      </c>
      <c r="W323" s="8">
        <v>-9999</v>
      </c>
      <c r="X323" s="8">
        <v>-9999</v>
      </c>
      <c r="Y323" s="8">
        <v>-9999</v>
      </c>
      <c r="Z323" s="8">
        <v>-9999</v>
      </c>
      <c r="AA323" s="8">
        <v>-9999</v>
      </c>
      <c r="AB323" s="8">
        <v>-9999</v>
      </c>
      <c r="AC323" s="8">
        <v>-9999</v>
      </c>
      <c r="AD323" s="8">
        <v>-9999</v>
      </c>
      <c r="AE323" s="8">
        <v>-9999</v>
      </c>
      <c r="AF323" s="8">
        <v>-9999</v>
      </c>
      <c r="AG323" s="8">
        <v>-9999</v>
      </c>
      <c r="AH323" s="8">
        <v>-9999</v>
      </c>
      <c r="AI323" s="8">
        <v>-9999</v>
      </c>
      <c r="AJ323" s="8">
        <v>-9999</v>
      </c>
      <c r="AK323" s="8">
        <v>-9999</v>
      </c>
      <c r="AL323" s="8">
        <v>-9999</v>
      </c>
      <c r="AM323" s="8">
        <v>-9999</v>
      </c>
      <c r="AN323" s="8">
        <v>-9999</v>
      </c>
      <c r="AO323" s="8">
        <v>-9999</v>
      </c>
      <c r="AP323" s="8">
        <v>-9999</v>
      </c>
      <c r="AQ323" s="8">
        <v>-9999</v>
      </c>
      <c r="AR323" s="8">
        <v>-9999</v>
      </c>
      <c r="AS323" s="8">
        <v>-9999</v>
      </c>
      <c r="AT323" s="8">
        <v>-9999</v>
      </c>
      <c r="AU323" s="8">
        <v>-9999</v>
      </c>
      <c r="AV323" s="8">
        <v>-9999</v>
      </c>
      <c r="AW323" s="8">
        <v>-9999</v>
      </c>
      <c r="AX323" s="8">
        <v>-9999</v>
      </c>
      <c r="AY323">
        <f t="shared" ref="AY323:AY386" si="30">COUNTIF(U323:AX323,"&gt;0")</f>
        <v>0</v>
      </c>
      <c r="AZ323">
        <f t="shared" ref="AZ323:AZ386" si="31">IF(AY323=0,0,1)</f>
        <v>0</v>
      </c>
      <c r="BA323">
        <f t="shared" ref="BA323:BA386" si="32">IF(AY323&gt;0,1,IF(AVERAGE(U323:AX323)=-9999,-9999,0))</f>
        <v>-9999</v>
      </c>
      <c r="BB323" s="8">
        <f t="shared" ref="BB323:BB386" si="33">AVERAGE(U323:AX323)</f>
        <v>-9999</v>
      </c>
      <c r="BC323" s="8">
        <f>IF(BB323=-9999,-9999,STDEV(U323:AX323))</f>
        <v>-9999</v>
      </c>
      <c r="BD323" s="8">
        <f t="shared" ref="BD323:BD386" si="34">MAX(U323:AX323)</f>
        <v>-9999</v>
      </c>
      <c r="BE323" s="8">
        <f t="shared" ref="BE323:BE386" si="35">MIN(U323:AX323)</f>
        <v>-9999</v>
      </c>
    </row>
    <row r="324" spans="1:57" x14ac:dyDescent="0.25">
      <c r="A324">
        <v>27</v>
      </c>
      <c r="B324" t="s">
        <v>8</v>
      </c>
      <c r="C324" t="s">
        <v>472</v>
      </c>
      <c r="D324" t="s">
        <v>1024</v>
      </c>
      <c r="E324" t="s">
        <v>473</v>
      </c>
      <c r="F324" t="s">
        <v>1029</v>
      </c>
      <c r="G324" t="s">
        <v>1030</v>
      </c>
      <c r="H324">
        <v>4022</v>
      </c>
      <c r="I324">
        <v>4022</v>
      </c>
      <c r="J324" t="s">
        <v>473</v>
      </c>
      <c r="K324" t="s">
        <v>1029</v>
      </c>
      <c r="L324" t="s">
        <v>473</v>
      </c>
      <c r="M324" t="s">
        <v>473</v>
      </c>
      <c r="N324" t="s">
        <v>473</v>
      </c>
      <c r="O324" t="s">
        <v>473</v>
      </c>
      <c r="P324" t="s">
        <v>473</v>
      </c>
      <c r="Q324" t="s">
        <v>473</v>
      </c>
      <c r="R324" t="s">
        <v>473</v>
      </c>
      <c r="S324" t="s">
        <v>473</v>
      </c>
      <c r="T324" t="s">
        <v>473</v>
      </c>
      <c r="U324" s="8">
        <v>-9999</v>
      </c>
      <c r="V324" s="8">
        <v>-9999</v>
      </c>
      <c r="W324" s="8">
        <v>-9999</v>
      </c>
      <c r="X324" s="8">
        <v>-9999</v>
      </c>
      <c r="Y324" s="8">
        <v>-9999</v>
      </c>
      <c r="Z324" s="8">
        <v>-9999</v>
      </c>
      <c r="AA324" s="8">
        <v>-9999</v>
      </c>
      <c r="AB324" s="8">
        <v>-9999</v>
      </c>
      <c r="AC324" s="8">
        <v>-9999</v>
      </c>
      <c r="AD324" s="8">
        <v>-9999</v>
      </c>
      <c r="AE324" s="8">
        <v>-9999</v>
      </c>
      <c r="AF324" s="8">
        <v>-9999</v>
      </c>
      <c r="AG324" s="8">
        <v>-9999</v>
      </c>
      <c r="AH324" s="8">
        <v>-9999</v>
      </c>
      <c r="AI324" s="8">
        <v>-9999</v>
      </c>
      <c r="AJ324" s="8">
        <v>-9999</v>
      </c>
      <c r="AK324" s="8">
        <v>-9999</v>
      </c>
      <c r="AL324" s="8">
        <v>-9999</v>
      </c>
      <c r="AM324" s="8">
        <v>-9999</v>
      </c>
      <c r="AN324" s="8">
        <v>-9999</v>
      </c>
      <c r="AO324" s="8">
        <v>-9999</v>
      </c>
      <c r="AP324" s="8">
        <v>-9999</v>
      </c>
      <c r="AQ324" s="8">
        <v>-9999</v>
      </c>
      <c r="AR324" s="8">
        <v>-9999</v>
      </c>
      <c r="AS324" s="8">
        <v>-9999</v>
      </c>
      <c r="AT324" s="8">
        <v>-9999</v>
      </c>
      <c r="AU324" s="8">
        <v>-9999</v>
      </c>
      <c r="AV324" s="8">
        <v>-9999</v>
      </c>
      <c r="AW324" s="8">
        <v>-9999</v>
      </c>
      <c r="AX324" s="8">
        <v>-9999</v>
      </c>
      <c r="AY324">
        <f t="shared" si="30"/>
        <v>0</v>
      </c>
      <c r="AZ324">
        <f t="shared" si="31"/>
        <v>0</v>
      </c>
      <c r="BA324">
        <f t="shared" si="32"/>
        <v>-9999</v>
      </c>
      <c r="BB324" s="8">
        <f t="shared" si="33"/>
        <v>-9999</v>
      </c>
      <c r="BC324" s="8">
        <f>IF(BB324=-9999,-9999,STDEV(U324:AX324))</f>
        <v>-9999</v>
      </c>
      <c r="BD324" s="8">
        <f t="shared" si="34"/>
        <v>-9999</v>
      </c>
      <c r="BE324" s="8">
        <f t="shared" si="35"/>
        <v>-9999</v>
      </c>
    </row>
    <row r="325" spans="1:57" x14ac:dyDescent="0.25">
      <c r="A325">
        <v>28</v>
      </c>
      <c r="B325" t="s">
        <v>8</v>
      </c>
      <c r="C325" t="s">
        <v>472</v>
      </c>
      <c r="D325" t="s">
        <v>1024</v>
      </c>
      <c r="E325" t="s">
        <v>473</v>
      </c>
      <c r="F325" t="s">
        <v>1031</v>
      </c>
      <c r="G325" t="s">
        <v>1032</v>
      </c>
      <c r="H325">
        <v>4023</v>
      </c>
      <c r="I325">
        <v>4023</v>
      </c>
      <c r="J325" t="s">
        <v>473</v>
      </c>
      <c r="K325" t="s">
        <v>1031</v>
      </c>
      <c r="L325" t="s">
        <v>473</v>
      </c>
      <c r="M325" t="s">
        <v>473</v>
      </c>
      <c r="N325" t="s">
        <v>473</v>
      </c>
      <c r="O325" t="s">
        <v>473</v>
      </c>
      <c r="P325" t="s">
        <v>473</v>
      </c>
      <c r="Q325" t="s">
        <v>473</v>
      </c>
      <c r="R325" t="s">
        <v>473</v>
      </c>
      <c r="S325" t="s">
        <v>473</v>
      </c>
      <c r="T325" t="s">
        <v>473</v>
      </c>
      <c r="U325" s="8">
        <v>-9999</v>
      </c>
      <c r="V325" s="8">
        <v>-9999</v>
      </c>
      <c r="W325" s="8">
        <v>-9999</v>
      </c>
      <c r="X325" s="8">
        <v>-9999</v>
      </c>
      <c r="Y325" s="8">
        <v>-9999</v>
      </c>
      <c r="Z325" s="8">
        <v>-9999</v>
      </c>
      <c r="AA325" s="8">
        <v>-9999</v>
      </c>
      <c r="AB325" s="8">
        <v>-9999</v>
      </c>
      <c r="AC325" s="8">
        <v>-9999</v>
      </c>
      <c r="AD325" s="8">
        <v>-9999</v>
      </c>
      <c r="AE325" s="8">
        <v>-9999</v>
      </c>
      <c r="AF325" s="8">
        <v>-9999</v>
      </c>
      <c r="AG325" s="8">
        <v>-9999</v>
      </c>
      <c r="AH325" s="8">
        <v>-9999</v>
      </c>
      <c r="AI325" s="8">
        <v>-9999</v>
      </c>
      <c r="AJ325" s="8">
        <v>-9999</v>
      </c>
      <c r="AK325" s="8">
        <v>-9999</v>
      </c>
      <c r="AL325" s="8">
        <v>-9999</v>
      </c>
      <c r="AM325" s="8">
        <v>-9999</v>
      </c>
      <c r="AN325" s="8">
        <v>-9999</v>
      </c>
      <c r="AO325" s="8">
        <v>-9999</v>
      </c>
      <c r="AP325" s="8">
        <v>-9999</v>
      </c>
      <c r="AQ325" s="8">
        <v>-9999</v>
      </c>
      <c r="AR325" s="8">
        <v>-9999</v>
      </c>
      <c r="AS325" s="8">
        <v>-9999</v>
      </c>
      <c r="AT325" s="8">
        <v>-9999</v>
      </c>
      <c r="AU325" s="8">
        <v>-9999</v>
      </c>
      <c r="AV325" s="8">
        <v>-9999</v>
      </c>
      <c r="AW325" s="8">
        <v>-9999</v>
      </c>
      <c r="AX325" s="8">
        <v>-9999</v>
      </c>
      <c r="AY325">
        <f t="shared" si="30"/>
        <v>0</v>
      </c>
      <c r="AZ325">
        <f t="shared" si="31"/>
        <v>0</v>
      </c>
      <c r="BA325">
        <f t="shared" si="32"/>
        <v>-9999</v>
      </c>
      <c r="BB325" s="8">
        <f t="shared" si="33"/>
        <v>-9999</v>
      </c>
      <c r="BC325" s="8">
        <f>IF(BB325=-9999,-9999,STDEV(U325:AX325))</f>
        <v>-9999</v>
      </c>
      <c r="BD325" s="8">
        <f t="shared" si="34"/>
        <v>-9999</v>
      </c>
      <c r="BE325" s="8">
        <f t="shared" si="35"/>
        <v>-9999</v>
      </c>
    </row>
    <row r="326" spans="1:57" x14ac:dyDescent="0.25">
      <c r="A326">
        <v>29</v>
      </c>
      <c r="B326" t="s">
        <v>8</v>
      </c>
      <c r="C326" t="s">
        <v>472</v>
      </c>
      <c r="D326" t="s">
        <v>1024</v>
      </c>
      <c r="E326" t="s">
        <v>1033</v>
      </c>
      <c r="F326" t="s">
        <v>1034</v>
      </c>
      <c r="G326" t="s">
        <v>1035</v>
      </c>
      <c r="H326">
        <v>4024</v>
      </c>
      <c r="I326">
        <v>4024</v>
      </c>
      <c r="J326" t="s">
        <v>473</v>
      </c>
      <c r="K326" t="s">
        <v>1034</v>
      </c>
      <c r="L326" t="s">
        <v>473</v>
      </c>
      <c r="M326" t="s">
        <v>473</v>
      </c>
      <c r="N326" t="s">
        <v>473</v>
      </c>
      <c r="O326" t="s">
        <v>473</v>
      </c>
      <c r="P326" t="s">
        <v>473</v>
      </c>
      <c r="Q326" t="s">
        <v>473</v>
      </c>
      <c r="R326" t="s">
        <v>473</v>
      </c>
      <c r="S326" t="s">
        <v>473</v>
      </c>
      <c r="T326" t="s">
        <v>473</v>
      </c>
      <c r="U326" s="8">
        <v>-9999</v>
      </c>
      <c r="V326" s="8">
        <v>-9999</v>
      </c>
      <c r="W326" s="8">
        <v>-9999</v>
      </c>
      <c r="X326" s="8">
        <v>-9999</v>
      </c>
      <c r="Y326" s="8">
        <v>-9999</v>
      </c>
      <c r="Z326" s="8">
        <v>-9999</v>
      </c>
      <c r="AA326" s="8">
        <v>-9999</v>
      </c>
      <c r="AB326" s="8">
        <v>-9999</v>
      </c>
      <c r="AC326" s="8">
        <v>-9999</v>
      </c>
      <c r="AD326" s="8">
        <v>-9999</v>
      </c>
      <c r="AE326" s="8">
        <v>-9999</v>
      </c>
      <c r="AF326" s="8">
        <v>-9999</v>
      </c>
      <c r="AG326" s="8">
        <v>-9999</v>
      </c>
      <c r="AH326" s="8">
        <v>-9999</v>
      </c>
      <c r="AI326" s="8">
        <v>-9999</v>
      </c>
      <c r="AJ326" s="8">
        <v>-9999</v>
      </c>
      <c r="AK326" s="8">
        <v>-9999</v>
      </c>
      <c r="AL326" s="8">
        <v>-9999</v>
      </c>
      <c r="AM326" s="8">
        <v>-9999</v>
      </c>
      <c r="AN326" s="8">
        <v>-9999</v>
      </c>
      <c r="AO326" s="8">
        <v>-9999</v>
      </c>
      <c r="AP326" s="8">
        <v>-9999</v>
      </c>
      <c r="AQ326" s="8">
        <v>-9999</v>
      </c>
      <c r="AR326" s="8">
        <v>-9999</v>
      </c>
      <c r="AS326" s="8">
        <v>-9999</v>
      </c>
      <c r="AT326" s="8">
        <v>-9999</v>
      </c>
      <c r="AU326" s="8">
        <v>-9999</v>
      </c>
      <c r="AV326" s="8">
        <v>-9999</v>
      </c>
      <c r="AW326" s="8">
        <v>-9999</v>
      </c>
      <c r="AX326" s="8">
        <v>-9999</v>
      </c>
      <c r="AY326">
        <f t="shared" si="30"/>
        <v>0</v>
      </c>
      <c r="AZ326">
        <f t="shared" si="31"/>
        <v>0</v>
      </c>
      <c r="BA326">
        <f t="shared" si="32"/>
        <v>-9999</v>
      </c>
      <c r="BB326" s="8">
        <f t="shared" si="33"/>
        <v>-9999</v>
      </c>
      <c r="BC326" s="8">
        <f>IF(BB326=-9999,-9999,STDEV(U326:AX326))</f>
        <v>-9999</v>
      </c>
      <c r="BD326" s="8">
        <f t="shared" si="34"/>
        <v>-9999</v>
      </c>
      <c r="BE326" s="8">
        <f t="shared" si="35"/>
        <v>-9999</v>
      </c>
    </row>
    <row r="327" spans="1:57" x14ac:dyDescent="0.25">
      <c r="A327">
        <v>30</v>
      </c>
      <c r="B327" t="s">
        <v>8</v>
      </c>
      <c r="C327" t="s">
        <v>472</v>
      </c>
      <c r="D327" t="s">
        <v>1024</v>
      </c>
      <c r="E327" t="s">
        <v>473</v>
      </c>
      <c r="F327" t="s">
        <v>1036</v>
      </c>
      <c r="G327" t="s">
        <v>1037</v>
      </c>
      <c r="H327">
        <v>4025</v>
      </c>
      <c r="I327">
        <v>4025</v>
      </c>
      <c r="J327" t="s">
        <v>473</v>
      </c>
      <c r="K327" t="s">
        <v>1036</v>
      </c>
      <c r="L327" t="s">
        <v>473</v>
      </c>
      <c r="M327" t="s">
        <v>473</v>
      </c>
      <c r="N327" t="s">
        <v>473</v>
      </c>
      <c r="O327" t="s">
        <v>473</v>
      </c>
      <c r="P327" t="s">
        <v>473</v>
      </c>
      <c r="Q327" t="s">
        <v>473</v>
      </c>
      <c r="R327" t="s">
        <v>473</v>
      </c>
      <c r="S327" t="s">
        <v>473</v>
      </c>
      <c r="T327" t="s">
        <v>473</v>
      </c>
      <c r="U327" s="8">
        <v>-9999</v>
      </c>
      <c r="V327" s="8">
        <v>-9999</v>
      </c>
      <c r="W327" s="8">
        <v>-9999</v>
      </c>
      <c r="X327" s="8">
        <v>-9999</v>
      </c>
      <c r="Y327" s="8">
        <v>-9999</v>
      </c>
      <c r="Z327" s="8">
        <v>-9999</v>
      </c>
      <c r="AA327" s="8">
        <v>-9999</v>
      </c>
      <c r="AB327" s="8">
        <v>-9999</v>
      </c>
      <c r="AC327" s="8">
        <v>-9999</v>
      </c>
      <c r="AD327" s="8">
        <v>-9999</v>
      </c>
      <c r="AE327" s="8">
        <v>-9999</v>
      </c>
      <c r="AF327" s="8">
        <v>-9999</v>
      </c>
      <c r="AG327" s="8">
        <v>-9999</v>
      </c>
      <c r="AH327" s="8">
        <v>-9999</v>
      </c>
      <c r="AI327" s="8">
        <v>-9999</v>
      </c>
      <c r="AJ327" s="8">
        <v>-9999</v>
      </c>
      <c r="AK327" s="8">
        <v>-9999</v>
      </c>
      <c r="AL327" s="8">
        <v>-9999</v>
      </c>
      <c r="AM327" s="8">
        <v>-9999</v>
      </c>
      <c r="AN327" s="8">
        <v>-9999</v>
      </c>
      <c r="AO327" s="8">
        <v>-9999</v>
      </c>
      <c r="AP327" s="8">
        <v>-9999</v>
      </c>
      <c r="AQ327" s="8">
        <v>-9999</v>
      </c>
      <c r="AR327" s="8">
        <v>-9999</v>
      </c>
      <c r="AS327" s="8">
        <v>-9999</v>
      </c>
      <c r="AT327" s="8">
        <v>-9999</v>
      </c>
      <c r="AU327" s="8">
        <v>-9999</v>
      </c>
      <c r="AV327" s="8">
        <v>-9999</v>
      </c>
      <c r="AW327" s="8">
        <v>-9999</v>
      </c>
      <c r="AX327" s="8">
        <v>-9999</v>
      </c>
      <c r="AY327">
        <f t="shared" si="30"/>
        <v>0</v>
      </c>
      <c r="AZ327">
        <f t="shared" si="31"/>
        <v>0</v>
      </c>
      <c r="BA327">
        <f t="shared" si="32"/>
        <v>-9999</v>
      </c>
      <c r="BB327" s="8">
        <f t="shared" si="33"/>
        <v>-9999</v>
      </c>
      <c r="BC327" s="8">
        <f>IF(BB327=-9999,-9999,STDEV(U327:AX327))</f>
        <v>-9999</v>
      </c>
      <c r="BD327" s="8">
        <f t="shared" si="34"/>
        <v>-9999</v>
      </c>
      <c r="BE327" s="8">
        <f t="shared" si="35"/>
        <v>-9999</v>
      </c>
    </row>
    <row r="328" spans="1:57" x14ac:dyDescent="0.25">
      <c r="A328">
        <v>31</v>
      </c>
      <c r="B328" t="s">
        <v>8</v>
      </c>
      <c r="C328" t="s">
        <v>472</v>
      </c>
      <c r="D328" t="s">
        <v>1024</v>
      </c>
      <c r="E328" t="s">
        <v>473</v>
      </c>
      <c r="F328" t="s">
        <v>1038</v>
      </c>
      <c r="G328" t="s">
        <v>1039</v>
      </c>
      <c r="H328">
        <v>4026</v>
      </c>
      <c r="I328">
        <v>4026</v>
      </c>
      <c r="J328" t="s">
        <v>473</v>
      </c>
      <c r="K328" t="s">
        <v>1038</v>
      </c>
      <c r="L328" t="s">
        <v>473</v>
      </c>
      <c r="M328" t="s">
        <v>473</v>
      </c>
      <c r="N328" t="s">
        <v>473</v>
      </c>
      <c r="O328" t="s">
        <v>473</v>
      </c>
      <c r="P328" t="s">
        <v>473</v>
      </c>
      <c r="Q328" t="s">
        <v>473</v>
      </c>
      <c r="R328" t="s">
        <v>473</v>
      </c>
      <c r="S328" t="s">
        <v>473</v>
      </c>
      <c r="T328" t="s">
        <v>473</v>
      </c>
      <c r="U328" s="8">
        <v>-9999</v>
      </c>
      <c r="V328" s="8">
        <v>-9999</v>
      </c>
      <c r="W328" s="8">
        <v>-9999</v>
      </c>
      <c r="X328" s="8">
        <v>-9999</v>
      </c>
      <c r="Y328" s="8">
        <v>-9999</v>
      </c>
      <c r="Z328" s="8">
        <v>-9999</v>
      </c>
      <c r="AA328" s="8">
        <v>-9999</v>
      </c>
      <c r="AB328" s="8">
        <v>-9999</v>
      </c>
      <c r="AC328" s="8">
        <v>-9999</v>
      </c>
      <c r="AD328" s="8">
        <v>-9999</v>
      </c>
      <c r="AE328" s="8">
        <v>-9999</v>
      </c>
      <c r="AF328" s="8">
        <v>-9999</v>
      </c>
      <c r="AG328" s="8">
        <v>-9999</v>
      </c>
      <c r="AH328" s="8">
        <v>-9999</v>
      </c>
      <c r="AI328" s="8">
        <v>-9999</v>
      </c>
      <c r="AJ328" s="8">
        <v>-9999</v>
      </c>
      <c r="AK328" s="8">
        <v>-9999</v>
      </c>
      <c r="AL328" s="8">
        <v>-9999</v>
      </c>
      <c r="AM328" s="8">
        <v>-9999</v>
      </c>
      <c r="AN328" s="8">
        <v>-9999</v>
      </c>
      <c r="AO328" s="8">
        <v>-9999</v>
      </c>
      <c r="AP328" s="8">
        <v>-9999</v>
      </c>
      <c r="AQ328" s="8">
        <v>-9999</v>
      </c>
      <c r="AR328" s="8">
        <v>-9999</v>
      </c>
      <c r="AS328" s="8">
        <v>-9999</v>
      </c>
      <c r="AT328" s="8">
        <v>-9999</v>
      </c>
      <c r="AU328" s="8">
        <v>-9999</v>
      </c>
      <c r="AV328" s="8">
        <v>-9999</v>
      </c>
      <c r="AW328" s="8">
        <v>-9999</v>
      </c>
      <c r="AX328" s="8">
        <v>-9999</v>
      </c>
      <c r="AY328">
        <f t="shared" si="30"/>
        <v>0</v>
      </c>
      <c r="AZ328">
        <f t="shared" si="31"/>
        <v>0</v>
      </c>
      <c r="BA328">
        <f t="shared" si="32"/>
        <v>-9999</v>
      </c>
      <c r="BB328" s="8">
        <f t="shared" si="33"/>
        <v>-9999</v>
      </c>
      <c r="BC328" s="8">
        <f>IF(BB328=-9999,-9999,STDEV(U328:AX328))</f>
        <v>-9999</v>
      </c>
      <c r="BD328" s="8">
        <f t="shared" si="34"/>
        <v>-9999</v>
      </c>
      <c r="BE328" s="8">
        <f t="shared" si="35"/>
        <v>-9999</v>
      </c>
    </row>
    <row r="329" spans="1:57" x14ac:dyDescent="0.25">
      <c r="A329">
        <v>32</v>
      </c>
      <c r="B329" t="s">
        <v>8</v>
      </c>
      <c r="C329" t="s">
        <v>472</v>
      </c>
      <c r="D329" t="s">
        <v>1024</v>
      </c>
      <c r="E329" t="s">
        <v>1040</v>
      </c>
      <c r="F329" t="s">
        <v>1041</v>
      </c>
      <c r="G329" t="s">
        <v>1042</v>
      </c>
      <c r="H329">
        <v>4027</v>
      </c>
      <c r="I329">
        <v>4027</v>
      </c>
      <c r="J329" t="s">
        <v>473</v>
      </c>
      <c r="K329" t="s">
        <v>1041</v>
      </c>
      <c r="L329" t="s">
        <v>473</v>
      </c>
      <c r="M329" t="s">
        <v>473</v>
      </c>
      <c r="N329" t="s">
        <v>473</v>
      </c>
      <c r="O329" t="s">
        <v>473</v>
      </c>
      <c r="P329" t="s">
        <v>473</v>
      </c>
      <c r="Q329" t="s">
        <v>473</v>
      </c>
      <c r="R329" t="s">
        <v>473</v>
      </c>
      <c r="S329" t="s">
        <v>473</v>
      </c>
      <c r="T329" t="s">
        <v>473</v>
      </c>
      <c r="U329" s="8">
        <v>-9999</v>
      </c>
      <c r="V329" s="8">
        <v>-9999</v>
      </c>
      <c r="W329" s="8">
        <v>-9999</v>
      </c>
      <c r="X329" s="8">
        <v>-9999</v>
      </c>
      <c r="Y329" s="8">
        <v>-9999</v>
      </c>
      <c r="Z329" s="8">
        <v>-9999</v>
      </c>
      <c r="AA329" s="8">
        <v>-9999</v>
      </c>
      <c r="AB329" s="8">
        <v>-9999</v>
      </c>
      <c r="AC329" s="8">
        <v>-9999</v>
      </c>
      <c r="AD329" s="8">
        <v>-9999</v>
      </c>
      <c r="AE329" s="8">
        <v>-9999</v>
      </c>
      <c r="AF329" s="8">
        <v>-9999</v>
      </c>
      <c r="AG329" s="8">
        <v>-9999</v>
      </c>
      <c r="AH329" s="8">
        <v>-9999</v>
      </c>
      <c r="AI329" s="8">
        <v>-9999</v>
      </c>
      <c r="AJ329" s="8">
        <v>-9999</v>
      </c>
      <c r="AK329" s="8">
        <v>-9999</v>
      </c>
      <c r="AL329" s="8">
        <v>-9999</v>
      </c>
      <c r="AM329" s="8">
        <v>-9999</v>
      </c>
      <c r="AN329" s="8">
        <v>-9999</v>
      </c>
      <c r="AO329" s="8">
        <v>-9999</v>
      </c>
      <c r="AP329" s="8">
        <v>-9999</v>
      </c>
      <c r="AQ329" s="8">
        <v>-9999</v>
      </c>
      <c r="AR329" s="8">
        <v>-9999</v>
      </c>
      <c r="AS329" s="8">
        <v>-9999</v>
      </c>
      <c r="AT329" s="8">
        <v>-9999</v>
      </c>
      <c r="AU329" s="8">
        <v>-9999</v>
      </c>
      <c r="AV329" s="8">
        <v>-9999</v>
      </c>
      <c r="AW329" s="8">
        <v>-9999</v>
      </c>
      <c r="AX329" s="8">
        <v>-9999</v>
      </c>
      <c r="AY329">
        <f t="shared" si="30"/>
        <v>0</v>
      </c>
      <c r="AZ329">
        <f t="shared" si="31"/>
        <v>0</v>
      </c>
      <c r="BA329">
        <f t="shared" si="32"/>
        <v>-9999</v>
      </c>
      <c r="BB329" s="8">
        <f t="shared" si="33"/>
        <v>-9999</v>
      </c>
      <c r="BC329" s="8">
        <f>IF(BB329=-9999,-9999,STDEV(U329:AX329))</f>
        <v>-9999</v>
      </c>
      <c r="BD329" s="8">
        <f t="shared" si="34"/>
        <v>-9999</v>
      </c>
      <c r="BE329" s="8">
        <f t="shared" si="35"/>
        <v>-9999</v>
      </c>
    </row>
    <row r="330" spans="1:57" x14ac:dyDescent="0.25">
      <c r="A330">
        <v>33</v>
      </c>
      <c r="B330" t="s">
        <v>8</v>
      </c>
      <c r="C330" t="s">
        <v>472</v>
      </c>
      <c r="D330" t="s">
        <v>1024</v>
      </c>
      <c r="E330" t="s">
        <v>473</v>
      </c>
      <c r="F330" t="s">
        <v>1043</v>
      </c>
      <c r="G330" t="s">
        <v>1044</v>
      </c>
      <c r="H330">
        <v>4028</v>
      </c>
      <c r="I330">
        <v>4028</v>
      </c>
      <c r="J330" t="s">
        <v>473</v>
      </c>
      <c r="K330" t="s">
        <v>1043</v>
      </c>
      <c r="L330" t="s">
        <v>473</v>
      </c>
      <c r="M330" t="s">
        <v>473</v>
      </c>
      <c r="N330" t="s">
        <v>473</v>
      </c>
      <c r="O330" t="s">
        <v>473</v>
      </c>
      <c r="P330" t="s">
        <v>473</v>
      </c>
      <c r="Q330" t="s">
        <v>473</v>
      </c>
      <c r="R330" t="s">
        <v>473</v>
      </c>
      <c r="S330" t="s">
        <v>473</v>
      </c>
      <c r="T330" t="s">
        <v>473</v>
      </c>
      <c r="U330" s="8">
        <v>-9999</v>
      </c>
      <c r="V330" s="8">
        <v>-9999</v>
      </c>
      <c r="W330" s="8">
        <v>-9999</v>
      </c>
      <c r="X330" s="8">
        <v>-9999</v>
      </c>
      <c r="Y330" s="8">
        <v>-9999</v>
      </c>
      <c r="Z330" s="8">
        <v>-9999</v>
      </c>
      <c r="AA330" s="8">
        <v>-9999</v>
      </c>
      <c r="AB330" s="8">
        <v>-9999</v>
      </c>
      <c r="AC330" s="8">
        <v>-9999</v>
      </c>
      <c r="AD330" s="8">
        <v>-9999</v>
      </c>
      <c r="AE330" s="8">
        <v>-9999</v>
      </c>
      <c r="AF330" s="8">
        <v>-9999</v>
      </c>
      <c r="AG330" s="8">
        <v>-9999</v>
      </c>
      <c r="AH330" s="8">
        <v>-9999</v>
      </c>
      <c r="AI330" s="8">
        <v>-9999</v>
      </c>
      <c r="AJ330" s="8">
        <v>-9999</v>
      </c>
      <c r="AK330" s="8">
        <v>-9999</v>
      </c>
      <c r="AL330" s="8">
        <v>-9999</v>
      </c>
      <c r="AM330" s="8">
        <v>-9999</v>
      </c>
      <c r="AN330" s="8">
        <v>-9999</v>
      </c>
      <c r="AO330" s="8">
        <v>-9999</v>
      </c>
      <c r="AP330" s="8">
        <v>-9999</v>
      </c>
      <c r="AQ330" s="8">
        <v>-9999</v>
      </c>
      <c r="AR330" s="8">
        <v>-9999</v>
      </c>
      <c r="AS330" s="8">
        <v>-9999</v>
      </c>
      <c r="AT330" s="8">
        <v>-9999</v>
      </c>
      <c r="AU330" s="8">
        <v>-9999</v>
      </c>
      <c r="AV330" s="8">
        <v>-9999</v>
      </c>
      <c r="AW330" s="8">
        <v>-9999</v>
      </c>
      <c r="AX330" s="8">
        <v>-9999</v>
      </c>
      <c r="AY330">
        <f t="shared" si="30"/>
        <v>0</v>
      </c>
      <c r="AZ330">
        <f t="shared" si="31"/>
        <v>0</v>
      </c>
      <c r="BA330">
        <f t="shared" si="32"/>
        <v>-9999</v>
      </c>
      <c r="BB330" s="8">
        <f t="shared" si="33"/>
        <v>-9999</v>
      </c>
      <c r="BC330" s="8">
        <f>IF(BB330=-9999,-9999,STDEV(U330:AX330))</f>
        <v>-9999</v>
      </c>
      <c r="BD330" s="8">
        <f t="shared" si="34"/>
        <v>-9999</v>
      </c>
      <c r="BE330" s="8">
        <f t="shared" si="35"/>
        <v>-9999</v>
      </c>
    </row>
    <row r="331" spans="1:57" x14ac:dyDescent="0.25">
      <c r="A331">
        <v>34</v>
      </c>
      <c r="B331" t="s">
        <v>8</v>
      </c>
      <c r="C331" t="s">
        <v>472</v>
      </c>
      <c r="D331" t="s">
        <v>1024</v>
      </c>
      <c r="E331" t="s">
        <v>473</v>
      </c>
      <c r="F331" t="s">
        <v>1045</v>
      </c>
      <c r="G331" t="s">
        <v>1046</v>
      </c>
      <c r="H331">
        <v>4029</v>
      </c>
      <c r="I331">
        <v>4029</v>
      </c>
      <c r="J331" t="s">
        <v>473</v>
      </c>
      <c r="K331" t="s">
        <v>1045</v>
      </c>
      <c r="L331" t="s">
        <v>473</v>
      </c>
      <c r="M331" t="s">
        <v>473</v>
      </c>
      <c r="N331" t="s">
        <v>473</v>
      </c>
      <c r="O331" t="s">
        <v>473</v>
      </c>
      <c r="P331" t="s">
        <v>473</v>
      </c>
      <c r="Q331" t="s">
        <v>473</v>
      </c>
      <c r="R331" t="s">
        <v>473</v>
      </c>
      <c r="S331" t="s">
        <v>473</v>
      </c>
      <c r="T331" t="s">
        <v>473</v>
      </c>
      <c r="U331" s="8">
        <v>-9999</v>
      </c>
      <c r="V331" s="8">
        <v>-9999</v>
      </c>
      <c r="W331" s="8">
        <v>-9999</v>
      </c>
      <c r="X331" s="8">
        <v>-9999</v>
      </c>
      <c r="Y331" s="8">
        <v>-9999</v>
      </c>
      <c r="Z331" s="8">
        <v>-9999</v>
      </c>
      <c r="AA331" s="8">
        <v>-9999</v>
      </c>
      <c r="AB331" s="8">
        <v>-9999</v>
      </c>
      <c r="AC331" s="8">
        <v>-9999</v>
      </c>
      <c r="AD331" s="8">
        <v>-9999</v>
      </c>
      <c r="AE331" s="8">
        <v>-9999</v>
      </c>
      <c r="AF331" s="8">
        <v>-9999</v>
      </c>
      <c r="AG331" s="8">
        <v>-9999</v>
      </c>
      <c r="AH331" s="8">
        <v>-9999</v>
      </c>
      <c r="AI331" s="8">
        <v>-9999</v>
      </c>
      <c r="AJ331" s="8">
        <v>-9999</v>
      </c>
      <c r="AK331" s="8">
        <v>-9999</v>
      </c>
      <c r="AL331" s="8">
        <v>-9999</v>
      </c>
      <c r="AM331" s="8">
        <v>-9999</v>
      </c>
      <c r="AN331" s="8">
        <v>-9999</v>
      </c>
      <c r="AO331" s="8">
        <v>-9999</v>
      </c>
      <c r="AP331" s="8">
        <v>-9999</v>
      </c>
      <c r="AQ331" s="8">
        <v>-9999</v>
      </c>
      <c r="AR331" s="8">
        <v>-9999</v>
      </c>
      <c r="AS331" s="8">
        <v>-9999</v>
      </c>
      <c r="AT331" s="8">
        <v>-9999</v>
      </c>
      <c r="AU331" s="8">
        <v>-9999</v>
      </c>
      <c r="AV331" s="8">
        <v>-9999</v>
      </c>
      <c r="AW331" s="8">
        <v>-9999</v>
      </c>
      <c r="AX331" s="8">
        <v>-9999</v>
      </c>
      <c r="AY331">
        <f t="shared" si="30"/>
        <v>0</v>
      </c>
      <c r="AZ331">
        <f t="shared" si="31"/>
        <v>0</v>
      </c>
      <c r="BA331">
        <f t="shared" si="32"/>
        <v>-9999</v>
      </c>
      <c r="BB331" s="8">
        <f t="shared" si="33"/>
        <v>-9999</v>
      </c>
      <c r="BC331" s="8">
        <f>IF(BB331=-9999,-9999,STDEV(U331:AX331))</f>
        <v>-9999</v>
      </c>
      <c r="BD331" s="8">
        <f t="shared" si="34"/>
        <v>-9999</v>
      </c>
      <c r="BE331" s="8">
        <f t="shared" si="35"/>
        <v>-9999</v>
      </c>
    </row>
    <row r="332" spans="1:57" x14ac:dyDescent="0.25">
      <c r="A332">
        <v>35</v>
      </c>
      <c r="B332" t="s">
        <v>8</v>
      </c>
      <c r="C332" t="s">
        <v>472</v>
      </c>
      <c r="D332" t="s">
        <v>1024</v>
      </c>
      <c r="E332" t="s">
        <v>473</v>
      </c>
      <c r="F332" t="s">
        <v>1047</v>
      </c>
      <c r="G332" t="s">
        <v>1048</v>
      </c>
      <c r="H332">
        <v>4030</v>
      </c>
      <c r="I332">
        <v>4030</v>
      </c>
      <c r="J332" t="s">
        <v>473</v>
      </c>
      <c r="K332" t="s">
        <v>1047</v>
      </c>
      <c r="L332" t="s">
        <v>473</v>
      </c>
      <c r="M332" t="s">
        <v>473</v>
      </c>
      <c r="N332" t="s">
        <v>473</v>
      </c>
      <c r="O332" t="s">
        <v>473</v>
      </c>
      <c r="P332" t="s">
        <v>473</v>
      </c>
      <c r="Q332" t="s">
        <v>473</v>
      </c>
      <c r="R332" t="s">
        <v>473</v>
      </c>
      <c r="S332" t="s">
        <v>473</v>
      </c>
      <c r="T332" t="s">
        <v>473</v>
      </c>
      <c r="U332" s="8">
        <v>-9999</v>
      </c>
      <c r="V332" s="8">
        <v>-9999</v>
      </c>
      <c r="W332" s="8">
        <v>-9999</v>
      </c>
      <c r="X332" s="8">
        <v>-9999</v>
      </c>
      <c r="Y332" s="8">
        <v>-9999</v>
      </c>
      <c r="Z332" s="8">
        <v>-9999</v>
      </c>
      <c r="AA332" s="8">
        <v>-9999</v>
      </c>
      <c r="AB332" s="8">
        <v>-9999</v>
      </c>
      <c r="AC332" s="8">
        <v>-9999</v>
      </c>
      <c r="AD332" s="8">
        <v>-9999</v>
      </c>
      <c r="AE332" s="8">
        <v>-9999</v>
      </c>
      <c r="AF332" s="8">
        <v>-9999</v>
      </c>
      <c r="AG332" s="8">
        <v>-9999</v>
      </c>
      <c r="AH332" s="8">
        <v>-9999</v>
      </c>
      <c r="AI332" s="8">
        <v>-9999</v>
      </c>
      <c r="AJ332" s="8">
        <v>-9999</v>
      </c>
      <c r="AK332" s="8">
        <v>-9999</v>
      </c>
      <c r="AL332" s="8">
        <v>-9999</v>
      </c>
      <c r="AM332" s="8">
        <v>-9999</v>
      </c>
      <c r="AN332" s="8">
        <v>-9999</v>
      </c>
      <c r="AO332" s="8">
        <v>-9999</v>
      </c>
      <c r="AP332" s="8">
        <v>-9999</v>
      </c>
      <c r="AQ332" s="8">
        <v>-9999</v>
      </c>
      <c r="AR332" s="8">
        <v>-9999</v>
      </c>
      <c r="AS332" s="8">
        <v>-9999</v>
      </c>
      <c r="AT332" s="8">
        <v>-9999</v>
      </c>
      <c r="AU332" s="8">
        <v>-9999</v>
      </c>
      <c r="AV332" s="8">
        <v>-9999</v>
      </c>
      <c r="AW332" s="8">
        <v>-9999</v>
      </c>
      <c r="AX332" s="8">
        <v>-9999</v>
      </c>
      <c r="AY332">
        <f t="shared" si="30"/>
        <v>0</v>
      </c>
      <c r="AZ332">
        <f t="shared" si="31"/>
        <v>0</v>
      </c>
      <c r="BA332">
        <f t="shared" si="32"/>
        <v>-9999</v>
      </c>
      <c r="BB332" s="8">
        <f t="shared" si="33"/>
        <v>-9999</v>
      </c>
      <c r="BC332" s="8">
        <f>IF(BB332=-9999,-9999,STDEV(U332:AX332))</f>
        <v>-9999</v>
      </c>
      <c r="BD332" s="8">
        <f t="shared" si="34"/>
        <v>-9999</v>
      </c>
      <c r="BE332" s="8">
        <f t="shared" si="35"/>
        <v>-9999</v>
      </c>
    </row>
    <row r="333" spans="1:57" x14ac:dyDescent="0.25">
      <c r="A333">
        <v>36</v>
      </c>
      <c r="B333" t="s">
        <v>8</v>
      </c>
      <c r="C333" t="s">
        <v>472</v>
      </c>
      <c r="D333" t="s">
        <v>825</v>
      </c>
      <c r="E333" t="s">
        <v>473</v>
      </c>
      <c r="F333" t="s">
        <v>1049</v>
      </c>
      <c r="G333" t="s">
        <v>1050</v>
      </c>
      <c r="H333">
        <v>4031</v>
      </c>
      <c r="I333">
        <v>4031</v>
      </c>
      <c r="J333" t="s">
        <v>473</v>
      </c>
      <c r="K333" t="s">
        <v>1049</v>
      </c>
      <c r="L333" t="s">
        <v>473</v>
      </c>
      <c r="M333" t="s">
        <v>473</v>
      </c>
      <c r="N333" t="s">
        <v>473</v>
      </c>
      <c r="O333" t="s">
        <v>473</v>
      </c>
      <c r="P333" t="s">
        <v>473</v>
      </c>
      <c r="Q333" t="s">
        <v>473</v>
      </c>
      <c r="R333" t="s">
        <v>473</v>
      </c>
      <c r="S333" t="s">
        <v>473</v>
      </c>
      <c r="T333" t="s">
        <v>473</v>
      </c>
      <c r="U333" s="8">
        <v>-9999</v>
      </c>
      <c r="V333" s="8">
        <v>-9999</v>
      </c>
      <c r="W333" s="8">
        <v>-9999</v>
      </c>
      <c r="X333" s="8">
        <v>-9999</v>
      </c>
      <c r="Y333" s="8">
        <v>-9999</v>
      </c>
      <c r="Z333" s="8">
        <v>-9999</v>
      </c>
      <c r="AA333" s="8">
        <v>-9999</v>
      </c>
      <c r="AB333" s="8">
        <v>-9999</v>
      </c>
      <c r="AC333" s="8">
        <v>-9999</v>
      </c>
      <c r="AD333" s="8">
        <v>-9999</v>
      </c>
      <c r="AE333" s="8">
        <v>-9999</v>
      </c>
      <c r="AF333" s="8">
        <v>-9999</v>
      </c>
      <c r="AG333" s="8">
        <v>-9999</v>
      </c>
      <c r="AH333" s="8">
        <v>-9999</v>
      </c>
      <c r="AI333" s="8">
        <v>-9999</v>
      </c>
      <c r="AJ333" s="8">
        <v>-9999</v>
      </c>
      <c r="AK333" s="8">
        <v>-9999</v>
      </c>
      <c r="AL333" s="8">
        <v>-9999</v>
      </c>
      <c r="AM333" s="8">
        <v>-9999</v>
      </c>
      <c r="AN333" s="8">
        <v>-9999</v>
      </c>
      <c r="AO333" s="8">
        <v>-9999</v>
      </c>
      <c r="AP333" s="8">
        <v>-9999</v>
      </c>
      <c r="AQ333" s="8">
        <v>-9999</v>
      </c>
      <c r="AR333" s="8">
        <v>-9999</v>
      </c>
      <c r="AS333" s="8">
        <v>-9999</v>
      </c>
      <c r="AT333" s="8">
        <v>-9999</v>
      </c>
      <c r="AU333" s="8">
        <v>-9999</v>
      </c>
      <c r="AV333" s="8">
        <v>-9999</v>
      </c>
      <c r="AW333" s="8">
        <v>-9999</v>
      </c>
      <c r="AX333" s="8">
        <v>-9999</v>
      </c>
      <c r="AY333">
        <f t="shared" si="30"/>
        <v>0</v>
      </c>
      <c r="AZ333">
        <f t="shared" si="31"/>
        <v>0</v>
      </c>
      <c r="BA333">
        <f t="shared" si="32"/>
        <v>-9999</v>
      </c>
      <c r="BB333" s="8">
        <f t="shared" si="33"/>
        <v>-9999</v>
      </c>
      <c r="BC333" s="8">
        <f>IF(BB333=-9999,-9999,STDEV(U333:AX333))</f>
        <v>-9999</v>
      </c>
      <c r="BD333" s="8">
        <f t="shared" si="34"/>
        <v>-9999</v>
      </c>
      <c r="BE333" s="8">
        <f t="shared" si="35"/>
        <v>-9999</v>
      </c>
    </row>
    <row r="334" spans="1:57" x14ac:dyDescent="0.25">
      <c r="A334">
        <v>39</v>
      </c>
      <c r="B334" t="s">
        <v>8</v>
      </c>
      <c r="C334" t="s">
        <v>472</v>
      </c>
      <c r="D334" t="s">
        <v>825</v>
      </c>
      <c r="E334" t="s">
        <v>473</v>
      </c>
      <c r="F334" t="s">
        <v>1051</v>
      </c>
      <c r="G334" t="s">
        <v>473</v>
      </c>
      <c r="H334">
        <v>4032</v>
      </c>
      <c r="I334">
        <v>4032</v>
      </c>
      <c r="J334" t="s">
        <v>473</v>
      </c>
      <c r="K334" t="s">
        <v>1051</v>
      </c>
      <c r="L334" t="s">
        <v>473</v>
      </c>
      <c r="M334" t="s">
        <v>473</v>
      </c>
      <c r="N334" t="s">
        <v>473</v>
      </c>
      <c r="O334" t="s">
        <v>473</v>
      </c>
      <c r="P334" t="s">
        <v>473</v>
      </c>
      <c r="Q334" t="s">
        <v>473</v>
      </c>
      <c r="R334" t="s">
        <v>473</v>
      </c>
      <c r="S334" t="s">
        <v>473</v>
      </c>
      <c r="T334" t="s">
        <v>473</v>
      </c>
      <c r="U334" s="8">
        <v>-9999</v>
      </c>
      <c r="V334" s="8">
        <v>-9999</v>
      </c>
      <c r="W334" s="8">
        <v>-9999</v>
      </c>
      <c r="X334" s="8">
        <v>-9999</v>
      </c>
      <c r="Y334" s="8">
        <v>-9999</v>
      </c>
      <c r="Z334" s="8">
        <v>-9999</v>
      </c>
      <c r="AA334" s="8">
        <v>-9999</v>
      </c>
      <c r="AB334" s="8">
        <v>-9999</v>
      </c>
      <c r="AC334" s="8">
        <v>-9999</v>
      </c>
      <c r="AD334" s="8">
        <v>-9999</v>
      </c>
      <c r="AE334" s="8">
        <v>-9999</v>
      </c>
      <c r="AF334" s="8">
        <v>-9999</v>
      </c>
      <c r="AG334" s="8">
        <v>-9999</v>
      </c>
      <c r="AH334" s="8">
        <v>-9999</v>
      </c>
      <c r="AI334" s="8">
        <v>-9999</v>
      </c>
      <c r="AJ334" s="8">
        <v>-9999</v>
      </c>
      <c r="AK334" s="8">
        <v>-9999</v>
      </c>
      <c r="AL334" s="8">
        <v>-9999</v>
      </c>
      <c r="AM334" s="8">
        <v>-9999</v>
      </c>
      <c r="AN334" s="8">
        <v>-9999</v>
      </c>
      <c r="AO334" s="8">
        <v>-9999</v>
      </c>
      <c r="AP334" s="8">
        <v>-9999</v>
      </c>
      <c r="AQ334" s="8">
        <v>-9999</v>
      </c>
      <c r="AR334" s="8">
        <v>-9999</v>
      </c>
      <c r="AS334" s="8">
        <v>-9999</v>
      </c>
      <c r="AT334" s="8">
        <v>-9999</v>
      </c>
      <c r="AU334" s="8">
        <v>-9999</v>
      </c>
      <c r="AV334" s="8">
        <v>-9999</v>
      </c>
      <c r="AW334" s="8">
        <v>-9999</v>
      </c>
      <c r="AX334" s="8">
        <v>-9999</v>
      </c>
      <c r="AY334">
        <f t="shared" si="30"/>
        <v>0</v>
      </c>
      <c r="AZ334">
        <f t="shared" si="31"/>
        <v>0</v>
      </c>
      <c r="BA334">
        <f t="shared" si="32"/>
        <v>-9999</v>
      </c>
      <c r="BB334" s="8">
        <f t="shared" si="33"/>
        <v>-9999</v>
      </c>
      <c r="BC334" s="8">
        <f>IF(BB334=-9999,-9999,STDEV(U334:AX334))</f>
        <v>-9999</v>
      </c>
      <c r="BD334" s="8">
        <f t="shared" si="34"/>
        <v>-9999</v>
      </c>
      <c r="BE334" s="8">
        <f t="shared" si="35"/>
        <v>-9999</v>
      </c>
    </row>
    <row r="335" spans="1:57" x14ac:dyDescent="0.25">
      <c r="A335">
        <v>42</v>
      </c>
      <c r="B335" t="s">
        <v>8</v>
      </c>
      <c r="C335" t="s">
        <v>472</v>
      </c>
      <c r="D335" t="s">
        <v>825</v>
      </c>
      <c r="E335" t="s">
        <v>473</v>
      </c>
      <c r="F335" t="s">
        <v>1052</v>
      </c>
      <c r="G335" t="s">
        <v>1053</v>
      </c>
      <c r="H335">
        <v>4033</v>
      </c>
      <c r="I335">
        <v>4033</v>
      </c>
      <c r="J335" t="s">
        <v>473</v>
      </c>
      <c r="K335" t="s">
        <v>1052</v>
      </c>
      <c r="L335" t="s">
        <v>473</v>
      </c>
      <c r="M335" t="s">
        <v>473</v>
      </c>
      <c r="N335" t="s">
        <v>473</v>
      </c>
      <c r="O335" t="s">
        <v>473</v>
      </c>
      <c r="P335" t="s">
        <v>473</v>
      </c>
      <c r="Q335" t="s">
        <v>473</v>
      </c>
      <c r="R335" t="s">
        <v>473</v>
      </c>
      <c r="S335" t="s">
        <v>473</v>
      </c>
      <c r="T335" t="s">
        <v>473</v>
      </c>
      <c r="U335" s="8">
        <v>-9999</v>
      </c>
      <c r="V335" s="8">
        <v>-9999</v>
      </c>
      <c r="W335" s="8">
        <v>-9999</v>
      </c>
      <c r="X335" s="8">
        <v>-9999</v>
      </c>
      <c r="Y335" s="8">
        <v>-9999</v>
      </c>
      <c r="Z335" s="8">
        <v>-9999</v>
      </c>
      <c r="AA335" s="8">
        <v>-9999</v>
      </c>
      <c r="AB335" s="8">
        <v>-9999</v>
      </c>
      <c r="AC335" s="8">
        <v>-9999</v>
      </c>
      <c r="AD335" s="8">
        <v>-9999</v>
      </c>
      <c r="AE335" s="8">
        <v>-9999</v>
      </c>
      <c r="AF335" s="8">
        <v>-9999</v>
      </c>
      <c r="AG335" s="8">
        <v>-9999</v>
      </c>
      <c r="AH335" s="8">
        <v>-9999</v>
      </c>
      <c r="AI335" s="8">
        <v>-9999</v>
      </c>
      <c r="AJ335" s="8">
        <v>-9999</v>
      </c>
      <c r="AK335" s="8">
        <v>-9999</v>
      </c>
      <c r="AL335" s="8">
        <v>-9999</v>
      </c>
      <c r="AM335" s="8">
        <v>-9999</v>
      </c>
      <c r="AN335" s="8">
        <v>-9999</v>
      </c>
      <c r="AO335" s="8">
        <v>-9999</v>
      </c>
      <c r="AP335" s="8">
        <v>-9999</v>
      </c>
      <c r="AQ335" s="8">
        <v>-9999</v>
      </c>
      <c r="AR335" s="8">
        <v>-9999</v>
      </c>
      <c r="AS335" s="8">
        <v>-9999</v>
      </c>
      <c r="AT335" s="8">
        <v>-9999</v>
      </c>
      <c r="AU335" s="8">
        <v>-9999</v>
      </c>
      <c r="AV335" s="8">
        <v>-9999</v>
      </c>
      <c r="AW335" s="8">
        <v>-9999</v>
      </c>
      <c r="AX335" s="8">
        <v>-9999</v>
      </c>
      <c r="AY335">
        <f t="shared" si="30"/>
        <v>0</v>
      </c>
      <c r="AZ335">
        <f t="shared" si="31"/>
        <v>0</v>
      </c>
      <c r="BA335">
        <f t="shared" si="32"/>
        <v>-9999</v>
      </c>
      <c r="BB335" s="8">
        <f t="shared" si="33"/>
        <v>-9999</v>
      </c>
      <c r="BC335" s="8">
        <f>IF(BB335=-9999,-9999,STDEV(U335:AX335))</f>
        <v>-9999</v>
      </c>
      <c r="BD335" s="8">
        <f t="shared" si="34"/>
        <v>-9999</v>
      </c>
      <c r="BE335" s="8">
        <f t="shared" si="35"/>
        <v>-9999</v>
      </c>
    </row>
    <row r="336" spans="1:57" x14ac:dyDescent="0.25">
      <c r="A336">
        <v>43</v>
      </c>
      <c r="B336" t="s">
        <v>8</v>
      </c>
      <c r="C336" t="s">
        <v>472</v>
      </c>
      <c r="D336" t="s">
        <v>825</v>
      </c>
      <c r="E336" t="s">
        <v>473</v>
      </c>
      <c r="F336" t="s">
        <v>1054</v>
      </c>
      <c r="G336" t="s">
        <v>1055</v>
      </c>
      <c r="H336">
        <v>4034</v>
      </c>
      <c r="I336">
        <v>4034</v>
      </c>
      <c r="J336" t="s">
        <v>473</v>
      </c>
      <c r="K336" t="s">
        <v>1054</v>
      </c>
      <c r="L336" t="s">
        <v>473</v>
      </c>
      <c r="M336" t="s">
        <v>473</v>
      </c>
      <c r="N336" t="s">
        <v>473</v>
      </c>
      <c r="O336" t="s">
        <v>473</v>
      </c>
      <c r="P336" t="s">
        <v>473</v>
      </c>
      <c r="Q336" t="s">
        <v>473</v>
      </c>
      <c r="R336" t="s">
        <v>473</v>
      </c>
      <c r="S336" t="s">
        <v>473</v>
      </c>
      <c r="T336" t="s">
        <v>473</v>
      </c>
      <c r="U336" s="8">
        <v>-9999</v>
      </c>
      <c r="V336" s="8">
        <v>-9999</v>
      </c>
      <c r="W336" s="8">
        <v>-9999</v>
      </c>
      <c r="X336" s="8">
        <v>-9999</v>
      </c>
      <c r="Y336" s="8">
        <v>-9999</v>
      </c>
      <c r="Z336" s="8">
        <v>-9999</v>
      </c>
      <c r="AA336" s="8">
        <v>-9999</v>
      </c>
      <c r="AB336" s="8">
        <v>-9999</v>
      </c>
      <c r="AC336" s="8">
        <v>-9999</v>
      </c>
      <c r="AD336" s="8">
        <v>-9999</v>
      </c>
      <c r="AE336" s="8">
        <v>-9999</v>
      </c>
      <c r="AF336" s="8">
        <v>-9999</v>
      </c>
      <c r="AG336" s="8">
        <v>-9999</v>
      </c>
      <c r="AH336" s="8">
        <v>-9999</v>
      </c>
      <c r="AI336" s="8">
        <v>-9999</v>
      </c>
      <c r="AJ336" s="8">
        <v>-9999</v>
      </c>
      <c r="AK336" s="8">
        <v>-9999</v>
      </c>
      <c r="AL336" s="8">
        <v>-9999</v>
      </c>
      <c r="AM336" s="8">
        <v>-9999</v>
      </c>
      <c r="AN336" s="8">
        <v>-9999</v>
      </c>
      <c r="AO336" s="8">
        <v>-9999</v>
      </c>
      <c r="AP336" s="8">
        <v>-9999</v>
      </c>
      <c r="AQ336" s="8">
        <v>-9999</v>
      </c>
      <c r="AR336" s="8">
        <v>-9999</v>
      </c>
      <c r="AS336" s="8">
        <v>-9999</v>
      </c>
      <c r="AT336" s="8">
        <v>-9999</v>
      </c>
      <c r="AU336" s="8">
        <v>-9999</v>
      </c>
      <c r="AV336" s="8">
        <v>-9999</v>
      </c>
      <c r="AW336" s="8">
        <v>-9999</v>
      </c>
      <c r="AX336" s="8">
        <v>-9999</v>
      </c>
      <c r="AY336">
        <f t="shared" si="30"/>
        <v>0</v>
      </c>
      <c r="AZ336">
        <f t="shared" si="31"/>
        <v>0</v>
      </c>
      <c r="BA336">
        <f t="shared" si="32"/>
        <v>-9999</v>
      </c>
      <c r="BB336" s="8">
        <f t="shared" si="33"/>
        <v>-9999</v>
      </c>
      <c r="BC336" s="8">
        <f>IF(BB336=-9999,-9999,STDEV(U336:AX336))</f>
        <v>-9999</v>
      </c>
      <c r="BD336" s="8">
        <f t="shared" si="34"/>
        <v>-9999</v>
      </c>
      <c r="BE336" s="8">
        <f t="shared" si="35"/>
        <v>-9999</v>
      </c>
    </row>
    <row r="337" spans="1:57" x14ac:dyDescent="0.25">
      <c r="A337">
        <v>46</v>
      </c>
      <c r="B337" t="s">
        <v>8</v>
      </c>
      <c r="C337" t="s">
        <v>472</v>
      </c>
      <c r="D337" t="s">
        <v>825</v>
      </c>
      <c r="E337" t="s">
        <v>473</v>
      </c>
      <c r="F337" t="s">
        <v>1056</v>
      </c>
      <c r="G337" t="s">
        <v>1057</v>
      </c>
      <c r="H337">
        <v>4035</v>
      </c>
      <c r="I337">
        <v>4035</v>
      </c>
      <c r="J337" t="s">
        <v>473</v>
      </c>
      <c r="K337" t="s">
        <v>1056</v>
      </c>
      <c r="L337" t="s">
        <v>473</v>
      </c>
      <c r="M337" t="s">
        <v>473</v>
      </c>
      <c r="N337" t="s">
        <v>473</v>
      </c>
      <c r="O337" t="s">
        <v>473</v>
      </c>
      <c r="P337" t="s">
        <v>473</v>
      </c>
      <c r="Q337" t="s">
        <v>473</v>
      </c>
      <c r="R337" t="s">
        <v>473</v>
      </c>
      <c r="S337" t="s">
        <v>473</v>
      </c>
      <c r="T337" t="s">
        <v>473</v>
      </c>
      <c r="U337" s="8">
        <v>-9999</v>
      </c>
      <c r="V337" s="8">
        <v>-9999</v>
      </c>
      <c r="W337" s="8">
        <v>-9999</v>
      </c>
      <c r="X337" s="8">
        <v>-9999</v>
      </c>
      <c r="Y337" s="8">
        <v>-9999</v>
      </c>
      <c r="Z337" s="8">
        <v>-9999</v>
      </c>
      <c r="AA337" s="8">
        <v>-9999</v>
      </c>
      <c r="AB337" s="8">
        <v>-9999</v>
      </c>
      <c r="AC337" s="8">
        <v>-9999</v>
      </c>
      <c r="AD337" s="8">
        <v>-9999</v>
      </c>
      <c r="AE337" s="8">
        <v>-9999</v>
      </c>
      <c r="AF337" s="8">
        <v>-9999</v>
      </c>
      <c r="AG337" s="8">
        <v>-9999</v>
      </c>
      <c r="AH337" s="8">
        <v>-9999</v>
      </c>
      <c r="AI337" s="8">
        <v>-9999</v>
      </c>
      <c r="AJ337" s="8">
        <v>-9999</v>
      </c>
      <c r="AK337" s="8">
        <v>-9999</v>
      </c>
      <c r="AL337" s="8">
        <v>-9999</v>
      </c>
      <c r="AM337" s="8">
        <v>-9999</v>
      </c>
      <c r="AN337" s="8">
        <v>-9999</v>
      </c>
      <c r="AO337" s="8">
        <v>-9999</v>
      </c>
      <c r="AP337" s="8">
        <v>-9999</v>
      </c>
      <c r="AQ337" s="8">
        <v>-9999</v>
      </c>
      <c r="AR337" s="8">
        <v>-9999</v>
      </c>
      <c r="AS337" s="8">
        <v>-9999</v>
      </c>
      <c r="AT337" s="8">
        <v>-9999</v>
      </c>
      <c r="AU337" s="8">
        <v>-9999</v>
      </c>
      <c r="AV337" s="8">
        <v>-9999</v>
      </c>
      <c r="AW337" s="8">
        <v>-9999</v>
      </c>
      <c r="AX337" s="8">
        <v>-9999</v>
      </c>
      <c r="AY337">
        <f t="shared" si="30"/>
        <v>0</v>
      </c>
      <c r="AZ337">
        <f t="shared" si="31"/>
        <v>0</v>
      </c>
      <c r="BA337">
        <f t="shared" si="32"/>
        <v>-9999</v>
      </c>
      <c r="BB337" s="8">
        <f t="shared" si="33"/>
        <v>-9999</v>
      </c>
      <c r="BC337" s="8">
        <f>IF(BB337=-9999,-9999,STDEV(U337:AX337))</f>
        <v>-9999</v>
      </c>
      <c r="BD337" s="8">
        <f t="shared" si="34"/>
        <v>-9999</v>
      </c>
      <c r="BE337" s="8">
        <f t="shared" si="35"/>
        <v>-9999</v>
      </c>
    </row>
    <row r="338" spans="1:57" x14ac:dyDescent="0.25">
      <c r="A338">
        <v>47</v>
      </c>
      <c r="B338" t="s">
        <v>8</v>
      </c>
      <c r="C338" t="s">
        <v>472</v>
      </c>
      <c r="D338" t="s">
        <v>825</v>
      </c>
      <c r="E338" t="s">
        <v>473</v>
      </c>
      <c r="F338" t="s">
        <v>1058</v>
      </c>
      <c r="G338" t="s">
        <v>1059</v>
      </c>
      <c r="H338">
        <v>4036</v>
      </c>
      <c r="I338">
        <v>4036</v>
      </c>
      <c r="J338" t="s">
        <v>473</v>
      </c>
      <c r="K338" t="s">
        <v>1058</v>
      </c>
      <c r="L338" t="s">
        <v>473</v>
      </c>
      <c r="M338" t="s">
        <v>473</v>
      </c>
      <c r="N338" t="s">
        <v>473</v>
      </c>
      <c r="O338" t="s">
        <v>473</v>
      </c>
      <c r="P338" t="s">
        <v>473</v>
      </c>
      <c r="Q338" t="s">
        <v>473</v>
      </c>
      <c r="R338" t="s">
        <v>473</v>
      </c>
      <c r="S338" t="s">
        <v>473</v>
      </c>
      <c r="T338" t="s">
        <v>473</v>
      </c>
      <c r="U338" s="8">
        <v>-9999</v>
      </c>
      <c r="V338" s="8">
        <v>-9999</v>
      </c>
      <c r="W338" s="8">
        <v>-9999</v>
      </c>
      <c r="X338" s="8">
        <v>-9999</v>
      </c>
      <c r="Y338" s="8">
        <v>-9999</v>
      </c>
      <c r="Z338" s="8">
        <v>-9999</v>
      </c>
      <c r="AA338" s="8">
        <v>-9999</v>
      </c>
      <c r="AB338" s="8">
        <v>-9999</v>
      </c>
      <c r="AC338" s="8">
        <v>-9999</v>
      </c>
      <c r="AD338" s="8">
        <v>-9999</v>
      </c>
      <c r="AE338" s="8">
        <v>-9999</v>
      </c>
      <c r="AF338" s="8">
        <v>-9999</v>
      </c>
      <c r="AG338" s="8">
        <v>-9999</v>
      </c>
      <c r="AH338" s="8">
        <v>-9999</v>
      </c>
      <c r="AI338" s="8">
        <v>-9999</v>
      </c>
      <c r="AJ338" s="8">
        <v>-9999</v>
      </c>
      <c r="AK338" s="8">
        <v>-9999</v>
      </c>
      <c r="AL338" s="8">
        <v>-9999</v>
      </c>
      <c r="AM338" s="8">
        <v>-9999</v>
      </c>
      <c r="AN338" s="8">
        <v>-9999</v>
      </c>
      <c r="AO338" s="8">
        <v>-9999</v>
      </c>
      <c r="AP338" s="8">
        <v>-9999</v>
      </c>
      <c r="AQ338" s="8">
        <v>-9999</v>
      </c>
      <c r="AR338" s="8">
        <v>-9999</v>
      </c>
      <c r="AS338" s="8">
        <v>-9999</v>
      </c>
      <c r="AT338" s="8">
        <v>-9999</v>
      </c>
      <c r="AU338" s="8">
        <v>-9999</v>
      </c>
      <c r="AV338" s="8">
        <v>-9999</v>
      </c>
      <c r="AW338" s="8">
        <v>-9999</v>
      </c>
      <c r="AX338" s="8">
        <v>-9999</v>
      </c>
      <c r="AY338">
        <f t="shared" si="30"/>
        <v>0</v>
      </c>
      <c r="AZ338">
        <f t="shared" si="31"/>
        <v>0</v>
      </c>
      <c r="BA338">
        <f t="shared" si="32"/>
        <v>-9999</v>
      </c>
      <c r="BB338" s="8">
        <f t="shared" si="33"/>
        <v>-9999</v>
      </c>
      <c r="BC338" s="8">
        <f>IF(BB338=-9999,-9999,STDEV(U338:AX338))</f>
        <v>-9999</v>
      </c>
      <c r="BD338" s="8">
        <f t="shared" si="34"/>
        <v>-9999</v>
      </c>
      <c r="BE338" s="8">
        <f t="shared" si="35"/>
        <v>-9999</v>
      </c>
    </row>
    <row r="339" spans="1:57" x14ac:dyDescent="0.25">
      <c r="A339">
        <v>50</v>
      </c>
      <c r="B339" t="s">
        <v>8</v>
      </c>
      <c r="C339" t="s">
        <v>472</v>
      </c>
      <c r="D339" t="s">
        <v>825</v>
      </c>
      <c r="E339" t="s">
        <v>473</v>
      </c>
      <c r="F339" t="s">
        <v>1060</v>
      </c>
      <c r="G339" t="s">
        <v>1061</v>
      </c>
      <c r="H339">
        <v>4037</v>
      </c>
      <c r="I339">
        <v>4037</v>
      </c>
      <c r="J339" t="s">
        <v>473</v>
      </c>
      <c r="K339" t="s">
        <v>1060</v>
      </c>
      <c r="L339" t="s">
        <v>473</v>
      </c>
      <c r="M339" t="s">
        <v>473</v>
      </c>
      <c r="N339" t="s">
        <v>473</v>
      </c>
      <c r="O339" t="s">
        <v>473</v>
      </c>
      <c r="P339" t="s">
        <v>473</v>
      </c>
      <c r="Q339" t="s">
        <v>473</v>
      </c>
      <c r="R339" t="s">
        <v>473</v>
      </c>
      <c r="S339" t="s">
        <v>473</v>
      </c>
      <c r="T339" t="s">
        <v>473</v>
      </c>
      <c r="U339" s="8">
        <v>-9999</v>
      </c>
      <c r="V339" s="8">
        <v>-9999</v>
      </c>
      <c r="W339" s="8">
        <v>-9999</v>
      </c>
      <c r="X339" s="8">
        <v>-9999</v>
      </c>
      <c r="Y339" s="8">
        <v>-9999</v>
      </c>
      <c r="Z339" s="8">
        <v>-9999</v>
      </c>
      <c r="AA339" s="8">
        <v>-9999</v>
      </c>
      <c r="AB339" s="8">
        <v>-9999</v>
      </c>
      <c r="AC339" s="8">
        <v>-9999</v>
      </c>
      <c r="AD339" s="8">
        <v>-9999</v>
      </c>
      <c r="AE339" s="8">
        <v>-9999</v>
      </c>
      <c r="AF339" s="8">
        <v>-9999</v>
      </c>
      <c r="AG339" s="8">
        <v>-9999</v>
      </c>
      <c r="AH339" s="8">
        <v>-9999</v>
      </c>
      <c r="AI339" s="8">
        <v>-9999</v>
      </c>
      <c r="AJ339" s="8">
        <v>-9999</v>
      </c>
      <c r="AK339" s="8">
        <v>-9999</v>
      </c>
      <c r="AL339" s="8">
        <v>-9999</v>
      </c>
      <c r="AM339" s="8">
        <v>-9999</v>
      </c>
      <c r="AN339" s="8">
        <v>-9999</v>
      </c>
      <c r="AO339" s="8">
        <v>-9999</v>
      </c>
      <c r="AP339" s="8">
        <v>-9999</v>
      </c>
      <c r="AQ339" s="8">
        <v>-9999</v>
      </c>
      <c r="AR339" s="8">
        <v>-9999</v>
      </c>
      <c r="AS339" s="8">
        <v>-9999</v>
      </c>
      <c r="AT339" s="8">
        <v>-9999</v>
      </c>
      <c r="AU339" s="8">
        <v>-9999</v>
      </c>
      <c r="AV339" s="8">
        <v>-9999</v>
      </c>
      <c r="AW339" s="8">
        <v>-9999</v>
      </c>
      <c r="AX339" s="8">
        <v>-9999</v>
      </c>
      <c r="AY339">
        <f t="shared" si="30"/>
        <v>0</v>
      </c>
      <c r="AZ339">
        <f t="shared" si="31"/>
        <v>0</v>
      </c>
      <c r="BA339">
        <f t="shared" si="32"/>
        <v>-9999</v>
      </c>
      <c r="BB339" s="8">
        <f t="shared" si="33"/>
        <v>-9999</v>
      </c>
      <c r="BC339" s="8">
        <f>IF(BB339=-9999,-9999,STDEV(U339:AX339))</f>
        <v>-9999</v>
      </c>
      <c r="BD339" s="8">
        <f t="shared" si="34"/>
        <v>-9999</v>
      </c>
      <c r="BE339" s="8">
        <f t="shared" si="35"/>
        <v>-9999</v>
      </c>
    </row>
    <row r="340" spans="1:57" x14ac:dyDescent="0.25">
      <c r="A340">
        <v>53</v>
      </c>
      <c r="B340" t="s">
        <v>8</v>
      </c>
      <c r="C340" t="s">
        <v>472</v>
      </c>
      <c r="D340" t="s">
        <v>825</v>
      </c>
      <c r="E340" t="s">
        <v>1062</v>
      </c>
      <c r="F340" t="s">
        <v>1063</v>
      </c>
      <c r="G340" t="s">
        <v>1064</v>
      </c>
      <c r="H340">
        <v>4038</v>
      </c>
      <c r="I340">
        <v>4038</v>
      </c>
      <c r="J340" t="s">
        <v>473</v>
      </c>
      <c r="K340" t="s">
        <v>1063</v>
      </c>
      <c r="L340" t="s">
        <v>473</v>
      </c>
      <c r="M340" t="s">
        <v>473</v>
      </c>
      <c r="N340" t="s">
        <v>473</v>
      </c>
      <c r="O340" t="s">
        <v>473</v>
      </c>
      <c r="P340" t="s">
        <v>473</v>
      </c>
      <c r="Q340" t="s">
        <v>473</v>
      </c>
      <c r="R340" t="s">
        <v>473</v>
      </c>
      <c r="S340" t="s">
        <v>473</v>
      </c>
      <c r="T340" t="s">
        <v>473</v>
      </c>
      <c r="U340" s="8">
        <v>-9999</v>
      </c>
      <c r="V340" s="8">
        <v>-9999</v>
      </c>
      <c r="W340" s="8">
        <v>-9999</v>
      </c>
      <c r="X340" s="8">
        <v>-9999</v>
      </c>
      <c r="Y340" s="8">
        <v>-9999</v>
      </c>
      <c r="Z340" s="8">
        <v>-9999</v>
      </c>
      <c r="AA340" s="8">
        <v>-9999</v>
      </c>
      <c r="AB340" s="8">
        <v>-9999</v>
      </c>
      <c r="AC340" s="8">
        <v>-9999</v>
      </c>
      <c r="AD340" s="8">
        <v>-9999</v>
      </c>
      <c r="AE340" s="8">
        <v>-9999</v>
      </c>
      <c r="AF340" s="8">
        <v>-9999</v>
      </c>
      <c r="AG340" s="8">
        <v>-9999</v>
      </c>
      <c r="AH340" s="8">
        <v>-9999</v>
      </c>
      <c r="AI340" s="8">
        <v>-9999</v>
      </c>
      <c r="AJ340" s="8">
        <v>-9999</v>
      </c>
      <c r="AK340" s="8">
        <v>-9999</v>
      </c>
      <c r="AL340" s="8">
        <v>-9999</v>
      </c>
      <c r="AM340" s="8">
        <v>-9999</v>
      </c>
      <c r="AN340" s="8">
        <v>-9999</v>
      </c>
      <c r="AO340" s="8">
        <v>-9999</v>
      </c>
      <c r="AP340" s="8">
        <v>-9999</v>
      </c>
      <c r="AQ340" s="8">
        <v>-9999</v>
      </c>
      <c r="AR340" s="8">
        <v>-9999</v>
      </c>
      <c r="AS340" s="8">
        <v>-9999</v>
      </c>
      <c r="AT340" s="8">
        <v>-9999</v>
      </c>
      <c r="AU340" s="8">
        <v>-9999</v>
      </c>
      <c r="AV340" s="8">
        <v>-9999</v>
      </c>
      <c r="AW340" s="8">
        <v>-9999</v>
      </c>
      <c r="AX340" s="8">
        <v>-9999</v>
      </c>
      <c r="AY340">
        <f t="shared" si="30"/>
        <v>0</v>
      </c>
      <c r="AZ340">
        <f t="shared" si="31"/>
        <v>0</v>
      </c>
      <c r="BA340">
        <f t="shared" si="32"/>
        <v>-9999</v>
      </c>
      <c r="BB340" s="8">
        <f t="shared" si="33"/>
        <v>-9999</v>
      </c>
      <c r="BC340" s="8">
        <f>IF(BB340=-9999,-9999,STDEV(U340:AX340))</f>
        <v>-9999</v>
      </c>
      <c r="BD340" s="8">
        <f t="shared" si="34"/>
        <v>-9999</v>
      </c>
      <c r="BE340" s="8">
        <f t="shared" si="35"/>
        <v>-9999</v>
      </c>
    </row>
    <row r="341" spans="1:57" x14ac:dyDescent="0.25">
      <c r="A341">
        <v>54</v>
      </c>
      <c r="B341" t="s">
        <v>8</v>
      </c>
      <c r="C341" t="s">
        <v>472</v>
      </c>
      <c r="D341" t="s">
        <v>164</v>
      </c>
      <c r="E341" t="s">
        <v>473</v>
      </c>
      <c r="F341" t="s">
        <v>244</v>
      </c>
      <c r="G341" t="s">
        <v>1065</v>
      </c>
      <c r="H341">
        <v>4039</v>
      </c>
      <c r="I341">
        <v>4039</v>
      </c>
      <c r="J341" t="s">
        <v>473</v>
      </c>
      <c r="K341" t="s">
        <v>244</v>
      </c>
      <c r="L341" t="s">
        <v>473</v>
      </c>
      <c r="M341" t="s">
        <v>473</v>
      </c>
      <c r="N341" t="s">
        <v>473</v>
      </c>
      <c r="O341" t="s">
        <v>473</v>
      </c>
      <c r="P341" t="s">
        <v>473</v>
      </c>
      <c r="Q341" t="s">
        <v>473</v>
      </c>
      <c r="R341" t="s">
        <v>473</v>
      </c>
      <c r="S341" t="s">
        <v>473</v>
      </c>
      <c r="T341" t="s">
        <v>473</v>
      </c>
      <c r="U341" s="8">
        <v>-9999</v>
      </c>
      <c r="V341" s="8">
        <v>-9999</v>
      </c>
      <c r="W341" s="8">
        <v>-9999</v>
      </c>
      <c r="X341" s="8">
        <v>-9999</v>
      </c>
      <c r="Y341" s="8">
        <v>-9999</v>
      </c>
      <c r="Z341" s="8">
        <v>-9999</v>
      </c>
      <c r="AA341" s="8">
        <v>-9999</v>
      </c>
      <c r="AB341" s="8">
        <v>-9999</v>
      </c>
      <c r="AC341" s="8">
        <v>-9999</v>
      </c>
      <c r="AD341" s="8">
        <v>-9999</v>
      </c>
      <c r="AE341" s="8">
        <v>-9999</v>
      </c>
      <c r="AF341" s="8">
        <v>-9999</v>
      </c>
      <c r="AG341" s="8">
        <v>-9999</v>
      </c>
      <c r="AH341" s="8">
        <v>-9999</v>
      </c>
      <c r="AI341" s="8">
        <v>-9999</v>
      </c>
      <c r="AJ341" s="8">
        <v>-9999</v>
      </c>
      <c r="AK341" s="8">
        <v>-9999</v>
      </c>
      <c r="AL341" s="8">
        <v>-9999</v>
      </c>
      <c r="AM341" s="8">
        <v>-9999</v>
      </c>
      <c r="AN341" s="8">
        <v>-9999</v>
      </c>
      <c r="AO341" s="8">
        <v>-9999</v>
      </c>
      <c r="AP341" s="8">
        <v>-9999</v>
      </c>
      <c r="AQ341" s="8">
        <v>-9999</v>
      </c>
      <c r="AR341" s="8">
        <v>-9999</v>
      </c>
      <c r="AS341" s="8">
        <v>-9999</v>
      </c>
      <c r="AT341" s="8">
        <v>-9999</v>
      </c>
      <c r="AU341" s="8">
        <v>-9999</v>
      </c>
      <c r="AV341" s="8">
        <v>-9999</v>
      </c>
      <c r="AW341" s="8">
        <v>-9999</v>
      </c>
      <c r="AX341" s="8">
        <v>-9999</v>
      </c>
      <c r="AY341">
        <f t="shared" si="30"/>
        <v>0</v>
      </c>
      <c r="AZ341">
        <f t="shared" si="31"/>
        <v>0</v>
      </c>
      <c r="BA341">
        <f t="shared" si="32"/>
        <v>-9999</v>
      </c>
      <c r="BB341" s="8">
        <f t="shared" si="33"/>
        <v>-9999</v>
      </c>
      <c r="BC341" s="8">
        <f>IF(BB341=-9999,-9999,STDEV(U341:AX341))</f>
        <v>-9999</v>
      </c>
      <c r="BD341" s="8">
        <f t="shared" si="34"/>
        <v>-9999</v>
      </c>
      <c r="BE341" s="8">
        <f t="shared" si="35"/>
        <v>-9999</v>
      </c>
    </row>
    <row r="342" spans="1:57" x14ac:dyDescent="0.25">
      <c r="A342">
        <v>55</v>
      </c>
      <c r="B342" t="s">
        <v>8</v>
      </c>
      <c r="C342" t="s">
        <v>472</v>
      </c>
      <c r="D342" t="s">
        <v>164</v>
      </c>
      <c r="E342" t="s">
        <v>473</v>
      </c>
      <c r="F342" t="s">
        <v>1066</v>
      </c>
      <c r="G342" t="s">
        <v>1067</v>
      </c>
      <c r="H342">
        <v>4040</v>
      </c>
      <c r="I342">
        <v>4040</v>
      </c>
      <c r="J342">
        <v>3402</v>
      </c>
      <c r="K342" t="s">
        <v>1066</v>
      </c>
      <c r="L342" t="s">
        <v>428</v>
      </c>
      <c r="M342">
        <v>34</v>
      </c>
      <c r="N342">
        <v>0.28584799999999999</v>
      </c>
      <c r="O342">
        <v>3.141769</v>
      </c>
      <c r="P342" t="s">
        <v>99</v>
      </c>
      <c r="Q342">
        <v>356040300</v>
      </c>
      <c r="R342" t="s">
        <v>164</v>
      </c>
      <c r="S342" t="s">
        <v>428</v>
      </c>
      <c r="T342">
        <v>25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>
        <f t="shared" si="30"/>
        <v>0</v>
      </c>
      <c r="AZ342">
        <f t="shared" si="31"/>
        <v>0</v>
      </c>
      <c r="BA342">
        <f t="shared" si="32"/>
        <v>0</v>
      </c>
      <c r="BB342" s="8">
        <f t="shared" si="33"/>
        <v>0</v>
      </c>
      <c r="BC342" s="8">
        <f>IF(BB342=-9999,-9999,STDEV(U342:AX342))</f>
        <v>0</v>
      </c>
      <c r="BD342" s="8">
        <f t="shared" si="34"/>
        <v>0</v>
      </c>
      <c r="BE342" s="8">
        <f t="shared" si="35"/>
        <v>0</v>
      </c>
    </row>
    <row r="343" spans="1:57" x14ac:dyDescent="0.25">
      <c r="A343">
        <v>61</v>
      </c>
      <c r="B343" t="s">
        <v>8</v>
      </c>
      <c r="C343" t="s">
        <v>472</v>
      </c>
      <c r="D343" t="s">
        <v>164</v>
      </c>
      <c r="E343" t="s">
        <v>473</v>
      </c>
      <c r="F343" t="s">
        <v>188</v>
      </c>
      <c r="G343" t="s">
        <v>1068</v>
      </c>
      <c r="H343">
        <v>4041</v>
      </c>
      <c r="I343">
        <v>4041</v>
      </c>
      <c r="J343">
        <v>3411</v>
      </c>
      <c r="K343" t="s">
        <v>188</v>
      </c>
      <c r="L343" t="s">
        <v>188</v>
      </c>
      <c r="M343">
        <v>34</v>
      </c>
      <c r="N343">
        <v>0.158882</v>
      </c>
      <c r="O343">
        <v>2.1249189999999998</v>
      </c>
      <c r="P343" t="s">
        <v>99</v>
      </c>
      <c r="Q343">
        <v>356041300</v>
      </c>
      <c r="R343" t="s">
        <v>164</v>
      </c>
      <c r="S343" t="s">
        <v>188</v>
      </c>
      <c r="T343">
        <v>37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8">
        <v>0</v>
      </c>
      <c r="AP343" s="8">
        <v>0</v>
      </c>
      <c r="AQ343" s="8">
        <v>0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>
        <f t="shared" si="30"/>
        <v>0</v>
      </c>
      <c r="AZ343">
        <f t="shared" si="31"/>
        <v>0</v>
      </c>
      <c r="BA343">
        <f t="shared" si="32"/>
        <v>0</v>
      </c>
      <c r="BB343" s="8">
        <f t="shared" si="33"/>
        <v>0</v>
      </c>
      <c r="BC343" s="8">
        <f>IF(BB343=-9999,-9999,STDEV(U343:AX343))</f>
        <v>0</v>
      </c>
      <c r="BD343" s="8">
        <f t="shared" si="34"/>
        <v>0</v>
      </c>
      <c r="BE343" s="8">
        <f t="shared" si="35"/>
        <v>0</v>
      </c>
    </row>
    <row r="344" spans="1:57" x14ac:dyDescent="0.25">
      <c r="A344">
        <v>62</v>
      </c>
      <c r="B344" t="s">
        <v>8</v>
      </c>
      <c r="C344" t="s">
        <v>472</v>
      </c>
      <c r="D344" t="s">
        <v>164</v>
      </c>
      <c r="E344" t="s">
        <v>1069</v>
      </c>
      <c r="F344" t="s">
        <v>221</v>
      </c>
      <c r="G344" t="s">
        <v>1070</v>
      </c>
      <c r="H344">
        <v>4042</v>
      </c>
      <c r="I344">
        <v>4042</v>
      </c>
      <c r="J344">
        <v>3414</v>
      </c>
      <c r="K344" t="s">
        <v>221</v>
      </c>
      <c r="L344" t="s">
        <v>221</v>
      </c>
      <c r="M344">
        <v>34</v>
      </c>
      <c r="N344">
        <v>0.249359</v>
      </c>
      <c r="O344">
        <v>2.622099</v>
      </c>
      <c r="P344" t="s">
        <v>99</v>
      </c>
      <c r="Q344">
        <v>356041700</v>
      </c>
      <c r="R344" t="s">
        <v>164</v>
      </c>
      <c r="S344" t="s">
        <v>221</v>
      </c>
      <c r="T344">
        <v>41</v>
      </c>
      <c r="U344" s="8">
        <v>0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>
        <v>0</v>
      </c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>
        <f t="shared" si="30"/>
        <v>0</v>
      </c>
      <c r="AZ344">
        <f t="shared" si="31"/>
        <v>0</v>
      </c>
      <c r="BA344">
        <f t="shared" si="32"/>
        <v>0</v>
      </c>
      <c r="BB344" s="8">
        <f t="shared" si="33"/>
        <v>0</v>
      </c>
      <c r="BC344" s="8">
        <f>IF(BB344=-9999,-9999,STDEV(U344:AX344))</f>
        <v>0</v>
      </c>
      <c r="BD344" s="8">
        <f t="shared" si="34"/>
        <v>0</v>
      </c>
      <c r="BE344" s="8">
        <f t="shared" si="35"/>
        <v>0</v>
      </c>
    </row>
    <row r="345" spans="1:57" x14ac:dyDescent="0.25">
      <c r="A345">
        <v>63</v>
      </c>
      <c r="B345" t="s">
        <v>8</v>
      </c>
      <c r="C345" t="s">
        <v>472</v>
      </c>
      <c r="D345" t="s">
        <v>164</v>
      </c>
      <c r="E345" t="s">
        <v>473</v>
      </c>
      <c r="F345" t="s">
        <v>1071</v>
      </c>
      <c r="G345" t="s">
        <v>1072</v>
      </c>
      <c r="H345">
        <v>4043</v>
      </c>
      <c r="I345">
        <v>4043</v>
      </c>
      <c r="J345" t="s">
        <v>473</v>
      </c>
      <c r="K345" t="s">
        <v>1071</v>
      </c>
      <c r="L345" t="s">
        <v>473</v>
      </c>
      <c r="M345" t="s">
        <v>473</v>
      </c>
      <c r="N345" t="s">
        <v>473</v>
      </c>
      <c r="O345" t="s">
        <v>473</v>
      </c>
      <c r="P345" t="s">
        <v>473</v>
      </c>
      <c r="Q345" t="s">
        <v>473</v>
      </c>
      <c r="R345" t="s">
        <v>473</v>
      </c>
      <c r="S345" t="s">
        <v>473</v>
      </c>
      <c r="T345" t="s">
        <v>473</v>
      </c>
      <c r="U345" s="8">
        <v>-9999</v>
      </c>
      <c r="V345" s="8">
        <v>-9999</v>
      </c>
      <c r="W345" s="8">
        <v>-9999</v>
      </c>
      <c r="X345" s="8">
        <v>-9999</v>
      </c>
      <c r="Y345" s="8">
        <v>-9999</v>
      </c>
      <c r="Z345" s="8">
        <v>-9999</v>
      </c>
      <c r="AA345" s="8">
        <v>-9999</v>
      </c>
      <c r="AB345" s="8">
        <v>-9999</v>
      </c>
      <c r="AC345" s="8">
        <v>-9999</v>
      </c>
      <c r="AD345" s="8">
        <v>-9999</v>
      </c>
      <c r="AE345" s="8">
        <v>-9999</v>
      </c>
      <c r="AF345" s="8">
        <v>-9999</v>
      </c>
      <c r="AG345" s="8">
        <v>-9999</v>
      </c>
      <c r="AH345" s="8">
        <v>-9999</v>
      </c>
      <c r="AI345" s="8">
        <v>-9999</v>
      </c>
      <c r="AJ345" s="8">
        <v>-9999</v>
      </c>
      <c r="AK345" s="8">
        <v>-9999</v>
      </c>
      <c r="AL345" s="8">
        <v>-9999</v>
      </c>
      <c r="AM345" s="8">
        <v>-9999</v>
      </c>
      <c r="AN345" s="8">
        <v>-9999</v>
      </c>
      <c r="AO345" s="8">
        <v>-9999</v>
      </c>
      <c r="AP345" s="8">
        <v>-9999</v>
      </c>
      <c r="AQ345" s="8">
        <v>-9999</v>
      </c>
      <c r="AR345" s="8">
        <v>-9999</v>
      </c>
      <c r="AS345" s="8">
        <v>-9999</v>
      </c>
      <c r="AT345" s="8">
        <v>-9999</v>
      </c>
      <c r="AU345" s="8">
        <v>-9999</v>
      </c>
      <c r="AV345" s="8">
        <v>-9999</v>
      </c>
      <c r="AW345" s="8">
        <v>-9999</v>
      </c>
      <c r="AX345" s="8">
        <v>-9999</v>
      </c>
      <c r="AY345">
        <f t="shared" si="30"/>
        <v>0</v>
      </c>
      <c r="AZ345">
        <f t="shared" si="31"/>
        <v>0</v>
      </c>
      <c r="BA345">
        <f t="shared" si="32"/>
        <v>-9999</v>
      </c>
      <c r="BB345" s="8">
        <f t="shared" si="33"/>
        <v>-9999</v>
      </c>
      <c r="BC345" s="8">
        <f>IF(BB345=-9999,-9999,STDEV(U345:AX345))</f>
        <v>-9999</v>
      </c>
      <c r="BD345" s="8">
        <f t="shared" si="34"/>
        <v>-9999</v>
      </c>
      <c r="BE345" s="8">
        <f t="shared" si="35"/>
        <v>-9999</v>
      </c>
    </row>
    <row r="346" spans="1:57" x14ac:dyDescent="0.25">
      <c r="A346">
        <v>64</v>
      </c>
      <c r="B346" t="s">
        <v>8</v>
      </c>
      <c r="C346" t="s">
        <v>472</v>
      </c>
      <c r="D346" t="s">
        <v>164</v>
      </c>
      <c r="E346" t="s">
        <v>1073</v>
      </c>
      <c r="F346" t="s">
        <v>210</v>
      </c>
      <c r="G346" t="s">
        <v>1074</v>
      </c>
      <c r="H346">
        <v>4044</v>
      </c>
      <c r="I346">
        <v>4044</v>
      </c>
      <c r="J346">
        <v>3417</v>
      </c>
      <c r="K346" t="s">
        <v>210</v>
      </c>
      <c r="L346" t="s">
        <v>210</v>
      </c>
      <c r="M346">
        <v>34</v>
      </c>
      <c r="N346">
        <v>0.20471900000000001</v>
      </c>
      <c r="O346">
        <v>2.9790589999999999</v>
      </c>
      <c r="P346" t="s">
        <v>99</v>
      </c>
      <c r="Q346">
        <v>356042100</v>
      </c>
      <c r="R346" t="s">
        <v>164</v>
      </c>
      <c r="S346" t="s">
        <v>210</v>
      </c>
      <c r="T346">
        <v>44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>
        <f t="shared" si="30"/>
        <v>0</v>
      </c>
      <c r="AZ346">
        <f t="shared" si="31"/>
        <v>0</v>
      </c>
      <c r="BA346">
        <f t="shared" si="32"/>
        <v>0</v>
      </c>
      <c r="BB346" s="8">
        <f t="shared" si="33"/>
        <v>0</v>
      </c>
      <c r="BC346" s="8">
        <f>IF(BB346=-9999,-9999,STDEV(U346:AX346))</f>
        <v>0</v>
      </c>
      <c r="BD346" s="8">
        <f t="shared" si="34"/>
        <v>0</v>
      </c>
      <c r="BE346" s="8">
        <f t="shared" si="35"/>
        <v>0</v>
      </c>
    </row>
    <row r="347" spans="1:57" x14ac:dyDescent="0.25">
      <c r="A347">
        <v>65</v>
      </c>
      <c r="B347" t="s">
        <v>8</v>
      </c>
      <c r="C347" t="s">
        <v>472</v>
      </c>
      <c r="D347" t="s">
        <v>164</v>
      </c>
      <c r="E347" t="s">
        <v>473</v>
      </c>
      <c r="F347" t="s">
        <v>189</v>
      </c>
      <c r="G347" t="s">
        <v>1075</v>
      </c>
      <c r="H347">
        <v>4045</v>
      </c>
      <c r="I347">
        <v>4045</v>
      </c>
      <c r="J347">
        <v>3418</v>
      </c>
      <c r="K347" t="s">
        <v>189</v>
      </c>
      <c r="L347" t="s">
        <v>189</v>
      </c>
      <c r="M347">
        <v>34</v>
      </c>
      <c r="N347">
        <v>0.33148499999999997</v>
      </c>
      <c r="O347">
        <v>2.931171</v>
      </c>
      <c r="P347" t="s">
        <v>99</v>
      </c>
      <c r="Q347">
        <v>356042200</v>
      </c>
      <c r="R347" t="s">
        <v>164</v>
      </c>
      <c r="S347" t="s">
        <v>189</v>
      </c>
      <c r="T347">
        <v>45</v>
      </c>
      <c r="U347" s="8">
        <v>0</v>
      </c>
      <c r="V347" s="8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8">
        <v>0</v>
      </c>
      <c r="AD347" s="8">
        <v>0</v>
      </c>
      <c r="AE347" s="8">
        <v>0</v>
      </c>
      <c r="AF347" s="8">
        <v>0</v>
      </c>
      <c r="AG347" s="8">
        <v>0</v>
      </c>
      <c r="AH347" s="8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>
        <v>0</v>
      </c>
      <c r="AR347" s="8">
        <v>0</v>
      </c>
      <c r="AS347" s="8">
        <v>0</v>
      </c>
      <c r="AT347" s="8">
        <v>0</v>
      </c>
      <c r="AU347" s="8">
        <v>0</v>
      </c>
      <c r="AV347" s="8">
        <v>0</v>
      </c>
      <c r="AW347" s="8">
        <v>0</v>
      </c>
      <c r="AX347" s="8">
        <v>0</v>
      </c>
      <c r="AY347">
        <f t="shared" si="30"/>
        <v>0</v>
      </c>
      <c r="AZ347">
        <f t="shared" si="31"/>
        <v>0</v>
      </c>
      <c r="BA347">
        <f t="shared" si="32"/>
        <v>0</v>
      </c>
      <c r="BB347" s="8">
        <f t="shared" si="33"/>
        <v>0</v>
      </c>
      <c r="BC347" s="8">
        <f>IF(BB347=-9999,-9999,STDEV(U347:AX347))</f>
        <v>0</v>
      </c>
      <c r="BD347" s="8">
        <f t="shared" si="34"/>
        <v>0</v>
      </c>
      <c r="BE347" s="8">
        <f t="shared" si="35"/>
        <v>0</v>
      </c>
    </row>
    <row r="348" spans="1:57" x14ac:dyDescent="0.25">
      <c r="A348">
        <v>68</v>
      </c>
      <c r="B348" t="s">
        <v>8</v>
      </c>
      <c r="C348" t="s">
        <v>472</v>
      </c>
      <c r="D348" t="s">
        <v>164</v>
      </c>
      <c r="E348" t="s">
        <v>473</v>
      </c>
      <c r="F348" t="s">
        <v>233</v>
      </c>
      <c r="G348" t="s">
        <v>1076</v>
      </c>
      <c r="H348">
        <v>4046</v>
      </c>
      <c r="I348">
        <v>4046</v>
      </c>
      <c r="J348">
        <v>3421</v>
      </c>
      <c r="K348" t="s">
        <v>233</v>
      </c>
      <c r="L348" t="s">
        <v>233</v>
      </c>
      <c r="M348">
        <v>34</v>
      </c>
      <c r="N348">
        <v>0.190442</v>
      </c>
      <c r="O348">
        <v>2.1762899999999998</v>
      </c>
      <c r="P348" t="s">
        <v>99</v>
      </c>
      <c r="Q348">
        <v>356042500</v>
      </c>
      <c r="R348" t="s">
        <v>164</v>
      </c>
      <c r="S348" t="s">
        <v>233</v>
      </c>
      <c r="T348">
        <v>48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>
        <f t="shared" si="30"/>
        <v>0</v>
      </c>
      <c r="AZ348">
        <f t="shared" si="31"/>
        <v>0</v>
      </c>
      <c r="BA348">
        <f t="shared" si="32"/>
        <v>0</v>
      </c>
      <c r="BB348" s="8">
        <f t="shared" si="33"/>
        <v>0</v>
      </c>
      <c r="BC348" s="8">
        <f>IF(BB348=-9999,-9999,STDEV(U348:AX348))</f>
        <v>0</v>
      </c>
      <c r="BD348" s="8">
        <f t="shared" si="34"/>
        <v>0</v>
      </c>
      <c r="BE348" s="8">
        <f t="shared" si="35"/>
        <v>0</v>
      </c>
    </row>
    <row r="349" spans="1:57" x14ac:dyDescent="0.25">
      <c r="A349">
        <v>69</v>
      </c>
      <c r="B349" t="s">
        <v>8</v>
      </c>
      <c r="C349" t="s">
        <v>472</v>
      </c>
      <c r="D349" t="s">
        <v>164</v>
      </c>
      <c r="E349" t="s">
        <v>1077</v>
      </c>
      <c r="F349" t="s">
        <v>245</v>
      </c>
      <c r="G349" t="s">
        <v>1078</v>
      </c>
      <c r="H349">
        <v>4047</v>
      </c>
      <c r="I349">
        <v>4047</v>
      </c>
      <c r="J349">
        <v>3422</v>
      </c>
      <c r="K349" t="s">
        <v>245</v>
      </c>
      <c r="L349" t="s">
        <v>245</v>
      </c>
      <c r="M349">
        <v>34</v>
      </c>
      <c r="N349">
        <v>0.22332099999999999</v>
      </c>
      <c r="O349">
        <v>2.6256919999999999</v>
      </c>
      <c r="P349" t="s">
        <v>99</v>
      </c>
      <c r="Q349">
        <v>356042600</v>
      </c>
      <c r="R349" t="s">
        <v>164</v>
      </c>
      <c r="S349" t="s">
        <v>245</v>
      </c>
      <c r="T349">
        <v>49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8">
        <v>0</v>
      </c>
      <c r="AD349" s="8">
        <v>0</v>
      </c>
      <c r="AE349" s="8">
        <v>0</v>
      </c>
      <c r="AF349" s="8">
        <v>0</v>
      </c>
      <c r="AG349" s="8">
        <v>0</v>
      </c>
      <c r="AH349" s="8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0</v>
      </c>
      <c r="AS349" s="8">
        <v>0</v>
      </c>
      <c r="AT349" s="8">
        <v>0</v>
      </c>
      <c r="AU349" s="8">
        <v>0</v>
      </c>
      <c r="AV349" s="8">
        <v>0</v>
      </c>
      <c r="AW349" s="8">
        <v>0</v>
      </c>
      <c r="AX349" s="8">
        <v>0</v>
      </c>
      <c r="AY349">
        <f t="shared" si="30"/>
        <v>0</v>
      </c>
      <c r="AZ349">
        <f t="shared" si="31"/>
        <v>0</v>
      </c>
      <c r="BA349">
        <f t="shared" si="32"/>
        <v>0</v>
      </c>
      <c r="BB349" s="8">
        <f t="shared" si="33"/>
        <v>0</v>
      </c>
      <c r="BC349" s="8">
        <f>IF(BB349=-9999,-9999,STDEV(U349:AX349))</f>
        <v>0</v>
      </c>
      <c r="BD349" s="8">
        <f t="shared" si="34"/>
        <v>0</v>
      </c>
      <c r="BE349" s="8">
        <f t="shared" si="35"/>
        <v>0</v>
      </c>
    </row>
    <row r="350" spans="1:57" x14ac:dyDescent="0.25">
      <c r="A350">
        <v>76</v>
      </c>
      <c r="B350" t="s">
        <v>8</v>
      </c>
      <c r="C350" t="s">
        <v>472</v>
      </c>
      <c r="D350" t="s">
        <v>164</v>
      </c>
      <c r="E350" t="s">
        <v>473</v>
      </c>
      <c r="F350" t="s">
        <v>237</v>
      </c>
      <c r="G350" t="s">
        <v>473</v>
      </c>
      <c r="H350">
        <v>4048</v>
      </c>
      <c r="I350">
        <v>4048</v>
      </c>
      <c r="J350">
        <v>3431</v>
      </c>
      <c r="K350" t="s">
        <v>237</v>
      </c>
      <c r="L350" t="s">
        <v>237</v>
      </c>
      <c r="M350">
        <v>34</v>
      </c>
      <c r="N350">
        <v>0.31419599999999998</v>
      </c>
      <c r="O350">
        <v>3.016845</v>
      </c>
      <c r="P350" t="s">
        <v>99</v>
      </c>
      <c r="Q350">
        <v>356043700</v>
      </c>
      <c r="R350" t="s">
        <v>164</v>
      </c>
      <c r="S350" t="s">
        <v>237</v>
      </c>
      <c r="T350">
        <v>56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>
        <f t="shared" si="30"/>
        <v>0</v>
      </c>
      <c r="AZ350">
        <f t="shared" si="31"/>
        <v>0</v>
      </c>
      <c r="BA350">
        <f t="shared" si="32"/>
        <v>0</v>
      </c>
      <c r="BB350" s="8">
        <f t="shared" si="33"/>
        <v>0</v>
      </c>
      <c r="BC350" s="8">
        <f>IF(BB350=-9999,-9999,STDEV(U350:AX350))</f>
        <v>0</v>
      </c>
      <c r="BD350" s="8">
        <f t="shared" si="34"/>
        <v>0</v>
      </c>
      <c r="BE350" s="8">
        <f t="shared" si="35"/>
        <v>0</v>
      </c>
    </row>
    <row r="351" spans="1:57" x14ac:dyDescent="0.25">
      <c r="A351">
        <v>77</v>
      </c>
      <c r="B351" t="s">
        <v>8</v>
      </c>
      <c r="C351" t="s">
        <v>472</v>
      </c>
      <c r="D351" t="s">
        <v>164</v>
      </c>
      <c r="E351" t="s">
        <v>473</v>
      </c>
      <c r="F351" t="s">
        <v>212</v>
      </c>
      <c r="G351" t="s">
        <v>1079</v>
      </c>
      <c r="H351">
        <v>4049</v>
      </c>
      <c r="I351">
        <v>4049</v>
      </c>
      <c r="J351">
        <v>3432</v>
      </c>
      <c r="K351" t="s">
        <v>212</v>
      </c>
      <c r="L351" t="s">
        <v>212</v>
      </c>
      <c r="M351">
        <v>34</v>
      </c>
      <c r="N351">
        <v>0.20982600000000001</v>
      </c>
      <c r="O351">
        <v>2.5654370000000002</v>
      </c>
      <c r="P351" t="s">
        <v>99</v>
      </c>
      <c r="Q351">
        <v>356043800</v>
      </c>
      <c r="R351" t="s">
        <v>164</v>
      </c>
      <c r="S351" t="s">
        <v>212</v>
      </c>
      <c r="T351">
        <v>57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8">
        <v>0</v>
      </c>
      <c r="AY351">
        <f t="shared" si="30"/>
        <v>0</v>
      </c>
      <c r="AZ351">
        <f t="shared" si="31"/>
        <v>0</v>
      </c>
      <c r="BA351">
        <f t="shared" si="32"/>
        <v>0</v>
      </c>
      <c r="BB351" s="8">
        <f t="shared" si="33"/>
        <v>0</v>
      </c>
      <c r="BC351" s="8">
        <f>IF(BB351=-9999,-9999,STDEV(U351:AX351))</f>
        <v>0</v>
      </c>
      <c r="BD351" s="8">
        <f t="shared" si="34"/>
        <v>0</v>
      </c>
      <c r="BE351" s="8">
        <f t="shared" si="35"/>
        <v>0</v>
      </c>
    </row>
    <row r="352" spans="1:57" x14ac:dyDescent="0.25">
      <c r="A352">
        <v>78</v>
      </c>
      <c r="B352" t="s">
        <v>8</v>
      </c>
      <c r="C352" t="s">
        <v>472</v>
      </c>
      <c r="D352" t="s">
        <v>164</v>
      </c>
      <c r="E352" t="s">
        <v>473</v>
      </c>
      <c r="F352" t="s">
        <v>183</v>
      </c>
      <c r="G352" t="s">
        <v>1080</v>
      </c>
      <c r="H352">
        <v>4050</v>
      </c>
      <c r="I352">
        <v>4050</v>
      </c>
      <c r="J352">
        <v>3435</v>
      </c>
      <c r="K352" t="s">
        <v>183</v>
      </c>
      <c r="L352" t="s">
        <v>183</v>
      </c>
      <c r="M352">
        <v>34</v>
      </c>
      <c r="N352">
        <v>0.24509900000000001</v>
      </c>
      <c r="O352">
        <v>2.3674040000000001</v>
      </c>
      <c r="P352" t="s">
        <v>99</v>
      </c>
      <c r="Q352">
        <v>356044000</v>
      </c>
      <c r="R352" t="s">
        <v>164</v>
      </c>
      <c r="S352" t="s">
        <v>183</v>
      </c>
      <c r="T352">
        <v>62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0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>
        <f t="shared" si="30"/>
        <v>0</v>
      </c>
      <c r="AZ352">
        <f t="shared" si="31"/>
        <v>0</v>
      </c>
      <c r="BA352">
        <f t="shared" si="32"/>
        <v>0</v>
      </c>
      <c r="BB352" s="8">
        <f t="shared" si="33"/>
        <v>0</v>
      </c>
      <c r="BC352" s="8">
        <f>IF(BB352=-9999,-9999,STDEV(U352:AX352))</f>
        <v>0</v>
      </c>
      <c r="BD352" s="8">
        <f t="shared" si="34"/>
        <v>0</v>
      </c>
      <c r="BE352" s="8">
        <f t="shared" si="35"/>
        <v>0</v>
      </c>
    </row>
    <row r="353" spans="1:57" x14ac:dyDescent="0.25">
      <c r="A353">
        <v>79</v>
      </c>
      <c r="B353" t="s">
        <v>8</v>
      </c>
      <c r="C353" t="s">
        <v>472</v>
      </c>
      <c r="D353" t="s">
        <v>164</v>
      </c>
      <c r="E353" t="s">
        <v>1081</v>
      </c>
      <c r="F353" t="s">
        <v>204</v>
      </c>
      <c r="G353" t="s">
        <v>1082</v>
      </c>
      <c r="H353">
        <v>4051</v>
      </c>
      <c r="I353">
        <v>4051</v>
      </c>
      <c r="J353">
        <v>3437</v>
      </c>
      <c r="K353" t="s">
        <v>204</v>
      </c>
      <c r="L353" t="s">
        <v>204</v>
      </c>
      <c r="M353">
        <v>34</v>
      </c>
      <c r="N353">
        <v>9.1252E-2</v>
      </c>
      <c r="O353">
        <v>1.4797739999999999</v>
      </c>
      <c r="P353" t="s">
        <v>99</v>
      </c>
      <c r="Q353">
        <v>356044100</v>
      </c>
      <c r="R353" t="s">
        <v>164</v>
      </c>
      <c r="S353" t="s">
        <v>204</v>
      </c>
      <c r="T353">
        <v>63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8">
        <v>0</v>
      </c>
      <c r="AD353" s="8">
        <v>0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8">
        <v>0</v>
      </c>
      <c r="AQ353" s="8">
        <v>0</v>
      </c>
      <c r="AR353" s="8">
        <v>0</v>
      </c>
      <c r="AS353" s="8">
        <v>0</v>
      </c>
      <c r="AT353" s="8">
        <v>0</v>
      </c>
      <c r="AU353" s="8">
        <v>0</v>
      </c>
      <c r="AV353" s="8">
        <v>0</v>
      </c>
      <c r="AW353" s="8">
        <v>0</v>
      </c>
      <c r="AX353" s="8">
        <v>0</v>
      </c>
      <c r="AY353">
        <f t="shared" si="30"/>
        <v>0</v>
      </c>
      <c r="AZ353">
        <f t="shared" si="31"/>
        <v>0</v>
      </c>
      <c r="BA353">
        <f t="shared" si="32"/>
        <v>0</v>
      </c>
      <c r="BB353" s="8">
        <f t="shared" si="33"/>
        <v>0</v>
      </c>
      <c r="BC353" s="8">
        <f>IF(BB353=-9999,-9999,STDEV(U353:AX353))</f>
        <v>0</v>
      </c>
      <c r="BD353" s="8">
        <f t="shared" si="34"/>
        <v>0</v>
      </c>
      <c r="BE353" s="8">
        <f t="shared" si="35"/>
        <v>0</v>
      </c>
    </row>
    <row r="354" spans="1:57" x14ac:dyDescent="0.25">
      <c r="A354">
        <v>80</v>
      </c>
      <c r="B354" t="s">
        <v>8</v>
      </c>
      <c r="C354" t="s">
        <v>472</v>
      </c>
      <c r="D354" t="s">
        <v>164</v>
      </c>
      <c r="E354" t="s">
        <v>473</v>
      </c>
      <c r="F354" t="s">
        <v>215</v>
      </c>
      <c r="G354" t="s">
        <v>1083</v>
      </c>
      <c r="H354">
        <v>4052</v>
      </c>
      <c r="I354">
        <v>4052</v>
      </c>
      <c r="J354">
        <v>3438</v>
      </c>
      <c r="K354" t="s">
        <v>215</v>
      </c>
      <c r="L354" t="s">
        <v>215</v>
      </c>
      <c r="M354">
        <v>34</v>
      </c>
      <c r="N354">
        <v>0.163799</v>
      </c>
      <c r="O354">
        <v>1.7817620000000001</v>
      </c>
      <c r="P354" t="s">
        <v>99</v>
      </c>
      <c r="Q354">
        <v>356044200</v>
      </c>
      <c r="R354" t="s">
        <v>164</v>
      </c>
      <c r="S354" t="s">
        <v>215</v>
      </c>
      <c r="T354">
        <v>64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>
        <f t="shared" si="30"/>
        <v>0</v>
      </c>
      <c r="AZ354">
        <f t="shared" si="31"/>
        <v>0</v>
      </c>
      <c r="BA354">
        <f t="shared" si="32"/>
        <v>0</v>
      </c>
      <c r="BB354" s="8">
        <f t="shared" si="33"/>
        <v>0</v>
      </c>
      <c r="BC354" s="8">
        <f>IF(BB354=-9999,-9999,STDEV(U354:AX354))</f>
        <v>0</v>
      </c>
      <c r="BD354" s="8">
        <f t="shared" si="34"/>
        <v>0</v>
      </c>
      <c r="BE354" s="8">
        <f t="shared" si="35"/>
        <v>0</v>
      </c>
    </row>
    <row r="355" spans="1:57" x14ac:dyDescent="0.25">
      <c r="A355">
        <v>81</v>
      </c>
      <c r="B355" t="s">
        <v>8</v>
      </c>
      <c r="C355" t="s">
        <v>472</v>
      </c>
      <c r="D355" t="s">
        <v>1084</v>
      </c>
      <c r="E355" t="s">
        <v>473</v>
      </c>
      <c r="F355" t="s">
        <v>1084</v>
      </c>
      <c r="G355" t="s">
        <v>1085</v>
      </c>
      <c r="H355">
        <v>4053</v>
      </c>
      <c r="I355">
        <v>4053</v>
      </c>
      <c r="J355" t="s">
        <v>473</v>
      </c>
      <c r="K355" t="s">
        <v>1084</v>
      </c>
      <c r="L355" t="s">
        <v>473</v>
      </c>
      <c r="M355" t="s">
        <v>473</v>
      </c>
      <c r="N355" t="s">
        <v>473</v>
      </c>
      <c r="O355" t="s">
        <v>473</v>
      </c>
      <c r="P355" t="s">
        <v>473</v>
      </c>
      <c r="Q355" t="s">
        <v>473</v>
      </c>
      <c r="R355" t="s">
        <v>473</v>
      </c>
      <c r="S355" t="s">
        <v>473</v>
      </c>
      <c r="T355" t="s">
        <v>473</v>
      </c>
      <c r="U355" s="8">
        <v>-9999</v>
      </c>
      <c r="V355" s="8">
        <v>-9999</v>
      </c>
      <c r="W355" s="8">
        <v>-9999</v>
      </c>
      <c r="X355" s="8">
        <v>-9999</v>
      </c>
      <c r="Y355" s="8">
        <v>-9999</v>
      </c>
      <c r="Z355" s="8">
        <v>-9999</v>
      </c>
      <c r="AA355" s="8">
        <v>-9999</v>
      </c>
      <c r="AB355" s="8">
        <v>-9999</v>
      </c>
      <c r="AC355" s="8">
        <v>-9999</v>
      </c>
      <c r="AD355" s="8">
        <v>-9999</v>
      </c>
      <c r="AE355" s="8">
        <v>-9999</v>
      </c>
      <c r="AF355" s="8">
        <v>-9999</v>
      </c>
      <c r="AG355" s="8">
        <v>-9999</v>
      </c>
      <c r="AH355" s="8">
        <v>-9999</v>
      </c>
      <c r="AI355" s="8">
        <v>-9999</v>
      </c>
      <c r="AJ355" s="8">
        <v>-9999</v>
      </c>
      <c r="AK355" s="8">
        <v>-9999</v>
      </c>
      <c r="AL355" s="8">
        <v>-9999</v>
      </c>
      <c r="AM355" s="8">
        <v>-9999</v>
      </c>
      <c r="AN355" s="8">
        <v>-9999</v>
      </c>
      <c r="AO355" s="8">
        <v>-9999</v>
      </c>
      <c r="AP355" s="8">
        <v>-9999</v>
      </c>
      <c r="AQ355" s="8">
        <v>-9999</v>
      </c>
      <c r="AR355" s="8">
        <v>-9999</v>
      </c>
      <c r="AS355" s="8">
        <v>-9999</v>
      </c>
      <c r="AT355" s="8">
        <v>-9999</v>
      </c>
      <c r="AU355" s="8">
        <v>-9999</v>
      </c>
      <c r="AV355" s="8">
        <v>-9999</v>
      </c>
      <c r="AW355" s="8">
        <v>-9999</v>
      </c>
      <c r="AX355" s="8">
        <v>-9999</v>
      </c>
      <c r="AY355">
        <f t="shared" si="30"/>
        <v>0</v>
      </c>
      <c r="AZ355">
        <f t="shared" si="31"/>
        <v>0</v>
      </c>
      <c r="BA355">
        <f t="shared" si="32"/>
        <v>-9999</v>
      </c>
      <c r="BB355" s="8">
        <f t="shared" si="33"/>
        <v>-9999</v>
      </c>
      <c r="BC355" s="8">
        <f>IF(BB355=-9999,-9999,STDEV(U355:AX355))</f>
        <v>-9999</v>
      </c>
      <c r="BD355" s="8">
        <f t="shared" si="34"/>
        <v>-9999</v>
      </c>
      <c r="BE355" s="8">
        <f t="shared" si="35"/>
        <v>-9999</v>
      </c>
    </row>
    <row r="356" spans="1:57" x14ac:dyDescent="0.25">
      <c r="A356">
        <v>87</v>
      </c>
      <c r="B356" t="s">
        <v>8</v>
      </c>
      <c r="C356" t="s">
        <v>472</v>
      </c>
      <c r="D356" t="s">
        <v>475</v>
      </c>
      <c r="E356" t="s">
        <v>473</v>
      </c>
      <c r="F356" t="s">
        <v>1086</v>
      </c>
      <c r="G356" t="s">
        <v>473</v>
      </c>
      <c r="H356">
        <v>4054</v>
      </c>
      <c r="I356">
        <v>4054</v>
      </c>
      <c r="J356" t="s">
        <v>473</v>
      </c>
      <c r="K356" t="s">
        <v>1086</v>
      </c>
      <c r="L356" t="s">
        <v>473</v>
      </c>
      <c r="M356" t="s">
        <v>473</v>
      </c>
      <c r="N356" t="s">
        <v>473</v>
      </c>
      <c r="O356" t="s">
        <v>473</v>
      </c>
      <c r="P356" t="s">
        <v>473</v>
      </c>
      <c r="Q356" t="s">
        <v>473</v>
      </c>
      <c r="R356" t="s">
        <v>473</v>
      </c>
      <c r="S356" t="s">
        <v>473</v>
      </c>
      <c r="T356" t="s">
        <v>473</v>
      </c>
      <c r="U356" s="8">
        <v>-9999</v>
      </c>
      <c r="V356" s="8">
        <v>-9999</v>
      </c>
      <c r="W356" s="8">
        <v>-9999</v>
      </c>
      <c r="X356" s="8">
        <v>-9999</v>
      </c>
      <c r="Y356" s="8">
        <v>-9999</v>
      </c>
      <c r="Z356" s="8">
        <v>-9999</v>
      </c>
      <c r="AA356" s="8">
        <v>-9999</v>
      </c>
      <c r="AB356" s="8">
        <v>-9999</v>
      </c>
      <c r="AC356" s="8">
        <v>-9999</v>
      </c>
      <c r="AD356" s="8">
        <v>-9999</v>
      </c>
      <c r="AE356" s="8">
        <v>-9999</v>
      </c>
      <c r="AF356" s="8">
        <v>-9999</v>
      </c>
      <c r="AG356" s="8">
        <v>-9999</v>
      </c>
      <c r="AH356" s="8">
        <v>-9999</v>
      </c>
      <c r="AI356" s="8">
        <v>-9999</v>
      </c>
      <c r="AJ356" s="8">
        <v>-9999</v>
      </c>
      <c r="AK356" s="8">
        <v>-9999</v>
      </c>
      <c r="AL356" s="8">
        <v>-9999</v>
      </c>
      <c r="AM356" s="8">
        <v>-9999</v>
      </c>
      <c r="AN356" s="8">
        <v>-9999</v>
      </c>
      <c r="AO356" s="8">
        <v>-9999</v>
      </c>
      <c r="AP356" s="8">
        <v>-9999</v>
      </c>
      <c r="AQ356" s="8">
        <v>-9999</v>
      </c>
      <c r="AR356" s="8">
        <v>-9999</v>
      </c>
      <c r="AS356" s="8">
        <v>-9999</v>
      </c>
      <c r="AT356" s="8">
        <v>-9999</v>
      </c>
      <c r="AU356" s="8">
        <v>-9999</v>
      </c>
      <c r="AV356" s="8">
        <v>-9999</v>
      </c>
      <c r="AW356" s="8">
        <v>-9999</v>
      </c>
      <c r="AX356" s="8">
        <v>-9999</v>
      </c>
      <c r="AY356">
        <f t="shared" si="30"/>
        <v>0</v>
      </c>
      <c r="AZ356">
        <f t="shared" si="31"/>
        <v>0</v>
      </c>
      <c r="BA356">
        <f t="shared" si="32"/>
        <v>-9999</v>
      </c>
      <c r="BB356" s="8">
        <f t="shared" si="33"/>
        <v>-9999</v>
      </c>
      <c r="BC356" s="8">
        <f>IF(BB356=-9999,-9999,STDEV(U356:AX356))</f>
        <v>-9999</v>
      </c>
      <c r="BD356" s="8">
        <f t="shared" si="34"/>
        <v>-9999</v>
      </c>
      <c r="BE356" s="8">
        <f t="shared" si="35"/>
        <v>-9999</v>
      </c>
    </row>
    <row r="357" spans="1:57" x14ac:dyDescent="0.25">
      <c r="A357">
        <v>89</v>
      </c>
      <c r="B357" t="s">
        <v>8</v>
      </c>
      <c r="C357" t="s">
        <v>472</v>
      </c>
      <c r="D357" t="s">
        <v>1087</v>
      </c>
      <c r="E357" t="s">
        <v>473</v>
      </c>
      <c r="F357" t="s">
        <v>1087</v>
      </c>
      <c r="G357" t="s">
        <v>473</v>
      </c>
      <c r="H357">
        <v>4055</v>
      </c>
      <c r="I357">
        <v>4055</v>
      </c>
      <c r="J357" t="s">
        <v>473</v>
      </c>
      <c r="K357" t="s">
        <v>1087</v>
      </c>
      <c r="L357" t="s">
        <v>473</v>
      </c>
      <c r="M357" t="s">
        <v>473</v>
      </c>
      <c r="N357" t="s">
        <v>473</v>
      </c>
      <c r="O357" t="s">
        <v>473</v>
      </c>
      <c r="P357" t="s">
        <v>473</v>
      </c>
      <c r="Q357" t="s">
        <v>473</v>
      </c>
      <c r="R357" t="s">
        <v>473</v>
      </c>
      <c r="S357" t="s">
        <v>473</v>
      </c>
      <c r="T357" t="s">
        <v>473</v>
      </c>
      <c r="U357" s="8">
        <v>-9999</v>
      </c>
      <c r="V357" s="8">
        <v>-9999</v>
      </c>
      <c r="W357" s="8">
        <v>-9999</v>
      </c>
      <c r="X357" s="8">
        <v>-9999</v>
      </c>
      <c r="Y357" s="8">
        <v>-9999</v>
      </c>
      <c r="Z357" s="8">
        <v>-9999</v>
      </c>
      <c r="AA357" s="8">
        <v>-9999</v>
      </c>
      <c r="AB357" s="8">
        <v>-9999</v>
      </c>
      <c r="AC357" s="8">
        <v>-9999</v>
      </c>
      <c r="AD357" s="8">
        <v>-9999</v>
      </c>
      <c r="AE357" s="8">
        <v>-9999</v>
      </c>
      <c r="AF357" s="8">
        <v>-9999</v>
      </c>
      <c r="AG357" s="8">
        <v>-9999</v>
      </c>
      <c r="AH357" s="8">
        <v>-9999</v>
      </c>
      <c r="AI357" s="8">
        <v>-9999</v>
      </c>
      <c r="AJ357" s="8">
        <v>-9999</v>
      </c>
      <c r="AK357" s="8">
        <v>-9999</v>
      </c>
      <c r="AL357" s="8">
        <v>-9999</v>
      </c>
      <c r="AM357" s="8">
        <v>-9999</v>
      </c>
      <c r="AN357" s="8">
        <v>-9999</v>
      </c>
      <c r="AO357" s="8">
        <v>-9999</v>
      </c>
      <c r="AP357" s="8">
        <v>-9999</v>
      </c>
      <c r="AQ357" s="8">
        <v>-9999</v>
      </c>
      <c r="AR357" s="8">
        <v>-9999</v>
      </c>
      <c r="AS357" s="8">
        <v>-9999</v>
      </c>
      <c r="AT357" s="8">
        <v>-9999</v>
      </c>
      <c r="AU357" s="8">
        <v>-9999</v>
      </c>
      <c r="AV357" s="8">
        <v>-9999</v>
      </c>
      <c r="AW357" s="8">
        <v>-9999</v>
      </c>
      <c r="AX357" s="8">
        <v>-9999</v>
      </c>
      <c r="AY357">
        <f t="shared" si="30"/>
        <v>0</v>
      </c>
      <c r="AZ357">
        <f t="shared" si="31"/>
        <v>0</v>
      </c>
      <c r="BA357">
        <f t="shared" si="32"/>
        <v>-9999</v>
      </c>
      <c r="BB357" s="8">
        <f t="shared" si="33"/>
        <v>-9999</v>
      </c>
      <c r="BC357" s="8">
        <f>IF(BB357=-9999,-9999,STDEV(U357:AX357))</f>
        <v>-9999</v>
      </c>
      <c r="BD357" s="8">
        <f t="shared" si="34"/>
        <v>-9999</v>
      </c>
      <c r="BE357" s="8">
        <f t="shared" si="35"/>
        <v>-9999</v>
      </c>
    </row>
    <row r="358" spans="1:57" x14ac:dyDescent="0.25">
      <c r="A358">
        <v>90</v>
      </c>
      <c r="B358" t="s">
        <v>8</v>
      </c>
      <c r="C358" t="s">
        <v>472</v>
      </c>
      <c r="D358" t="s">
        <v>1088</v>
      </c>
      <c r="E358" t="s">
        <v>473</v>
      </c>
      <c r="F358" t="s">
        <v>1089</v>
      </c>
      <c r="G358" t="s">
        <v>1090</v>
      </c>
      <c r="H358">
        <v>4056</v>
      </c>
      <c r="I358">
        <v>4056</v>
      </c>
      <c r="J358" t="s">
        <v>473</v>
      </c>
      <c r="K358" t="s">
        <v>1089</v>
      </c>
      <c r="L358" t="s">
        <v>473</v>
      </c>
      <c r="M358" t="s">
        <v>473</v>
      </c>
      <c r="N358" t="s">
        <v>473</v>
      </c>
      <c r="O358" t="s">
        <v>473</v>
      </c>
      <c r="P358" t="s">
        <v>473</v>
      </c>
      <c r="Q358" t="s">
        <v>473</v>
      </c>
      <c r="R358" t="s">
        <v>473</v>
      </c>
      <c r="S358" t="s">
        <v>473</v>
      </c>
      <c r="T358" t="s">
        <v>473</v>
      </c>
      <c r="U358" s="8">
        <v>-9999</v>
      </c>
      <c r="V358" s="8">
        <v>-9999</v>
      </c>
      <c r="W358" s="8">
        <v>-9999</v>
      </c>
      <c r="X358" s="8">
        <v>-9999</v>
      </c>
      <c r="Y358" s="8">
        <v>-9999</v>
      </c>
      <c r="Z358" s="8">
        <v>-9999</v>
      </c>
      <c r="AA358" s="8">
        <v>-9999</v>
      </c>
      <c r="AB358" s="8">
        <v>-9999</v>
      </c>
      <c r="AC358" s="8">
        <v>-9999</v>
      </c>
      <c r="AD358" s="8">
        <v>-9999</v>
      </c>
      <c r="AE358" s="8">
        <v>-9999</v>
      </c>
      <c r="AF358" s="8">
        <v>-9999</v>
      </c>
      <c r="AG358" s="8">
        <v>-9999</v>
      </c>
      <c r="AH358" s="8">
        <v>-9999</v>
      </c>
      <c r="AI358" s="8">
        <v>-9999</v>
      </c>
      <c r="AJ358" s="8">
        <v>-9999</v>
      </c>
      <c r="AK358" s="8">
        <v>-9999</v>
      </c>
      <c r="AL358" s="8">
        <v>-9999</v>
      </c>
      <c r="AM358" s="8">
        <v>-9999</v>
      </c>
      <c r="AN358" s="8">
        <v>-9999</v>
      </c>
      <c r="AO358" s="8">
        <v>-9999</v>
      </c>
      <c r="AP358" s="8">
        <v>-9999</v>
      </c>
      <c r="AQ358" s="8">
        <v>-9999</v>
      </c>
      <c r="AR358" s="8">
        <v>-9999</v>
      </c>
      <c r="AS358" s="8">
        <v>-9999</v>
      </c>
      <c r="AT358" s="8">
        <v>-9999</v>
      </c>
      <c r="AU358" s="8">
        <v>-9999</v>
      </c>
      <c r="AV358" s="8">
        <v>-9999</v>
      </c>
      <c r="AW358" s="8">
        <v>-9999</v>
      </c>
      <c r="AX358" s="8">
        <v>-9999</v>
      </c>
      <c r="AY358">
        <f t="shared" si="30"/>
        <v>0</v>
      </c>
      <c r="AZ358">
        <f t="shared" si="31"/>
        <v>0</v>
      </c>
      <c r="BA358">
        <f t="shared" si="32"/>
        <v>-9999</v>
      </c>
      <c r="BB358" s="8">
        <f t="shared" si="33"/>
        <v>-9999</v>
      </c>
      <c r="BC358" s="8">
        <f>IF(BB358=-9999,-9999,STDEV(U358:AX358))</f>
        <v>-9999</v>
      </c>
      <c r="BD358" s="8">
        <f t="shared" si="34"/>
        <v>-9999</v>
      </c>
      <c r="BE358" s="8">
        <f t="shared" si="35"/>
        <v>-9999</v>
      </c>
    </row>
    <row r="359" spans="1:57" x14ac:dyDescent="0.25">
      <c r="A359">
        <v>91</v>
      </c>
      <c r="B359" t="s">
        <v>8</v>
      </c>
      <c r="C359" t="s">
        <v>472</v>
      </c>
      <c r="D359" t="s">
        <v>1088</v>
      </c>
      <c r="E359" t="s">
        <v>473</v>
      </c>
      <c r="F359" t="s">
        <v>1088</v>
      </c>
      <c r="G359" t="s">
        <v>473</v>
      </c>
      <c r="H359">
        <v>4057</v>
      </c>
      <c r="I359">
        <v>4057</v>
      </c>
      <c r="J359" t="s">
        <v>473</v>
      </c>
      <c r="K359" t="s">
        <v>1088</v>
      </c>
      <c r="L359" t="s">
        <v>473</v>
      </c>
      <c r="M359" t="s">
        <v>473</v>
      </c>
      <c r="N359" t="s">
        <v>473</v>
      </c>
      <c r="O359" t="s">
        <v>473</v>
      </c>
      <c r="P359" t="s">
        <v>473</v>
      </c>
      <c r="Q359" t="s">
        <v>473</v>
      </c>
      <c r="R359" t="s">
        <v>473</v>
      </c>
      <c r="S359" t="s">
        <v>473</v>
      </c>
      <c r="T359" t="s">
        <v>473</v>
      </c>
      <c r="U359" s="8">
        <v>-9999</v>
      </c>
      <c r="V359" s="8">
        <v>-9999</v>
      </c>
      <c r="W359" s="8">
        <v>-9999</v>
      </c>
      <c r="X359" s="8">
        <v>-9999</v>
      </c>
      <c r="Y359" s="8">
        <v>-9999</v>
      </c>
      <c r="Z359" s="8">
        <v>-9999</v>
      </c>
      <c r="AA359" s="8">
        <v>-9999</v>
      </c>
      <c r="AB359" s="8">
        <v>-9999</v>
      </c>
      <c r="AC359" s="8">
        <v>-9999</v>
      </c>
      <c r="AD359" s="8">
        <v>-9999</v>
      </c>
      <c r="AE359" s="8">
        <v>-9999</v>
      </c>
      <c r="AF359" s="8">
        <v>-9999</v>
      </c>
      <c r="AG359" s="8">
        <v>-9999</v>
      </c>
      <c r="AH359" s="8">
        <v>-9999</v>
      </c>
      <c r="AI359" s="8">
        <v>-9999</v>
      </c>
      <c r="AJ359" s="8">
        <v>-9999</v>
      </c>
      <c r="AK359" s="8">
        <v>-9999</v>
      </c>
      <c r="AL359" s="8">
        <v>-9999</v>
      </c>
      <c r="AM359" s="8">
        <v>-9999</v>
      </c>
      <c r="AN359" s="8">
        <v>-9999</v>
      </c>
      <c r="AO359" s="8">
        <v>-9999</v>
      </c>
      <c r="AP359" s="8">
        <v>-9999</v>
      </c>
      <c r="AQ359" s="8">
        <v>-9999</v>
      </c>
      <c r="AR359" s="8">
        <v>-9999</v>
      </c>
      <c r="AS359" s="8">
        <v>-9999</v>
      </c>
      <c r="AT359" s="8">
        <v>-9999</v>
      </c>
      <c r="AU359" s="8">
        <v>-9999</v>
      </c>
      <c r="AV359" s="8">
        <v>-9999</v>
      </c>
      <c r="AW359" s="8">
        <v>-9999</v>
      </c>
      <c r="AX359" s="8">
        <v>-9999</v>
      </c>
      <c r="AY359">
        <f t="shared" si="30"/>
        <v>0</v>
      </c>
      <c r="AZ359">
        <f t="shared" si="31"/>
        <v>0</v>
      </c>
      <c r="BA359">
        <f t="shared" si="32"/>
        <v>-9999</v>
      </c>
      <c r="BB359" s="8">
        <f t="shared" si="33"/>
        <v>-9999</v>
      </c>
      <c r="BC359" s="8">
        <f>IF(BB359=-9999,-9999,STDEV(U359:AX359))</f>
        <v>-9999</v>
      </c>
      <c r="BD359" s="8">
        <f t="shared" si="34"/>
        <v>-9999</v>
      </c>
      <c r="BE359" s="8">
        <f t="shared" si="35"/>
        <v>-9999</v>
      </c>
    </row>
    <row r="360" spans="1:57" x14ac:dyDescent="0.25">
      <c r="A360">
        <v>92</v>
      </c>
      <c r="B360" t="s">
        <v>8</v>
      </c>
      <c r="C360" t="s">
        <v>472</v>
      </c>
      <c r="D360" t="s">
        <v>1088</v>
      </c>
      <c r="E360" t="s">
        <v>473</v>
      </c>
      <c r="F360" t="s">
        <v>1091</v>
      </c>
      <c r="G360" t="s">
        <v>1092</v>
      </c>
      <c r="H360">
        <v>4058</v>
      </c>
      <c r="I360">
        <v>4058</v>
      </c>
      <c r="J360" t="s">
        <v>473</v>
      </c>
      <c r="K360" t="s">
        <v>1091</v>
      </c>
      <c r="L360" t="s">
        <v>473</v>
      </c>
      <c r="M360" t="s">
        <v>473</v>
      </c>
      <c r="N360" t="s">
        <v>473</v>
      </c>
      <c r="O360" t="s">
        <v>473</v>
      </c>
      <c r="P360" t="s">
        <v>473</v>
      </c>
      <c r="Q360" t="s">
        <v>473</v>
      </c>
      <c r="R360" t="s">
        <v>473</v>
      </c>
      <c r="S360" t="s">
        <v>473</v>
      </c>
      <c r="T360" t="s">
        <v>473</v>
      </c>
      <c r="U360" s="8">
        <v>-9999</v>
      </c>
      <c r="V360" s="8">
        <v>-9999</v>
      </c>
      <c r="W360" s="8">
        <v>-9999</v>
      </c>
      <c r="X360" s="8">
        <v>-9999</v>
      </c>
      <c r="Y360" s="8">
        <v>-9999</v>
      </c>
      <c r="Z360" s="8">
        <v>-9999</v>
      </c>
      <c r="AA360" s="8">
        <v>-9999</v>
      </c>
      <c r="AB360" s="8">
        <v>-9999</v>
      </c>
      <c r="AC360" s="8">
        <v>-9999</v>
      </c>
      <c r="AD360" s="8">
        <v>-9999</v>
      </c>
      <c r="AE360" s="8">
        <v>-9999</v>
      </c>
      <c r="AF360" s="8">
        <v>-9999</v>
      </c>
      <c r="AG360" s="8">
        <v>-9999</v>
      </c>
      <c r="AH360" s="8">
        <v>-9999</v>
      </c>
      <c r="AI360" s="8">
        <v>-9999</v>
      </c>
      <c r="AJ360" s="8">
        <v>-9999</v>
      </c>
      <c r="AK360" s="8">
        <v>-9999</v>
      </c>
      <c r="AL360" s="8">
        <v>-9999</v>
      </c>
      <c r="AM360" s="8">
        <v>-9999</v>
      </c>
      <c r="AN360" s="8">
        <v>-9999</v>
      </c>
      <c r="AO360" s="8">
        <v>-9999</v>
      </c>
      <c r="AP360" s="8">
        <v>-9999</v>
      </c>
      <c r="AQ360" s="8">
        <v>-9999</v>
      </c>
      <c r="AR360" s="8">
        <v>-9999</v>
      </c>
      <c r="AS360" s="8">
        <v>-9999</v>
      </c>
      <c r="AT360" s="8">
        <v>-9999</v>
      </c>
      <c r="AU360" s="8">
        <v>-9999</v>
      </c>
      <c r="AV360" s="8">
        <v>-9999</v>
      </c>
      <c r="AW360" s="8">
        <v>-9999</v>
      </c>
      <c r="AX360" s="8">
        <v>-9999</v>
      </c>
      <c r="AY360">
        <f t="shared" si="30"/>
        <v>0</v>
      </c>
      <c r="AZ360">
        <f t="shared" si="31"/>
        <v>0</v>
      </c>
      <c r="BA360">
        <f t="shared" si="32"/>
        <v>-9999</v>
      </c>
      <c r="BB360" s="8">
        <f t="shared" si="33"/>
        <v>-9999</v>
      </c>
      <c r="BC360" s="8">
        <f>IF(BB360=-9999,-9999,STDEV(U360:AX360))</f>
        <v>-9999</v>
      </c>
      <c r="BD360" s="8">
        <f t="shared" si="34"/>
        <v>-9999</v>
      </c>
      <c r="BE360" s="8">
        <f t="shared" si="35"/>
        <v>-9999</v>
      </c>
    </row>
    <row r="361" spans="1:57" x14ac:dyDescent="0.25">
      <c r="A361">
        <v>93</v>
      </c>
      <c r="B361" t="s">
        <v>8</v>
      </c>
      <c r="C361" t="s">
        <v>472</v>
      </c>
      <c r="D361" t="s">
        <v>1093</v>
      </c>
      <c r="E361" t="s">
        <v>473</v>
      </c>
      <c r="F361" t="s">
        <v>1093</v>
      </c>
      <c r="G361" t="s">
        <v>1094</v>
      </c>
      <c r="H361">
        <v>4059</v>
      </c>
      <c r="I361">
        <v>4059</v>
      </c>
      <c r="J361" t="s">
        <v>473</v>
      </c>
      <c r="K361" t="s">
        <v>1093</v>
      </c>
      <c r="L361" t="s">
        <v>473</v>
      </c>
      <c r="M361" t="s">
        <v>473</v>
      </c>
      <c r="N361" t="s">
        <v>473</v>
      </c>
      <c r="O361" t="s">
        <v>473</v>
      </c>
      <c r="P361" t="s">
        <v>473</v>
      </c>
      <c r="Q361" t="s">
        <v>473</v>
      </c>
      <c r="R361" t="s">
        <v>473</v>
      </c>
      <c r="S361" t="s">
        <v>473</v>
      </c>
      <c r="T361" t="s">
        <v>473</v>
      </c>
      <c r="U361" s="8">
        <v>-9999</v>
      </c>
      <c r="V361" s="8">
        <v>-9999</v>
      </c>
      <c r="W361" s="8">
        <v>-9999</v>
      </c>
      <c r="X361" s="8">
        <v>-9999</v>
      </c>
      <c r="Y361" s="8">
        <v>-9999</v>
      </c>
      <c r="Z361" s="8">
        <v>-9999</v>
      </c>
      <c r="AA361" s="8">
        <v>-9999</v>
      </c>
      <c r="AB361" s="8">
        <v>-9999</v>
      </c>
      <c r="AC361" s="8">
        <v>-9999</v>
      </c>
      <c r="AD361" s="8">
        <v>-9999</v>
      </c>
      <c r="AE361" s="8">
        <v>-9999</v>
      </c>
      <c r="AF361" s="8">
        <v>-9999</v>
      </c>
      <c r="AG361" s="8">
        <v>-9999</v>
      </c>
      <c r="AH361" s="8">
        <v>-9999</v>
      </c>
      <c r="AI361" s="8">
        <v>-9999</v>
      </c>
      <c r="AJ361" s="8">
        <v>-9999</v>
      </c>
      <c r="AK361" s="8">
        <v>-9999</v>
      </c>
      <c r="AL361" s="8">
        <v>-9999</v>
      </c>
      <c r="AM361" s="8">
        <v>-9999</v>
      </c>
      <c r="AN361" s="8">
        <v>-9999</v>
      </c>
      <c r="AO361" s="8">
        <v>-9999</v>
      </c>
      <c r="AP361" s="8">
        <v>-9999</v>
      </c>
      <c r="AQ361" s="8">
        <v>-9999</v>
      </c>
      <c r="AR361" s="8">
        <v>-9999</v>
      </c>
      <c r="AS361" s="8">
        <v>-9999</v>
      </c>
      <c r="AT361" s="8">
        <v>-9999</v>
      </c>
      <c r="AU361" s="8">
        <v>-9999</v>
      </c>
      <c r="AV361" s="8">
        <v>-9999</v>
      </c>
      <c r="AW361" s="8">
        <v>-9999</v>
      </c>
      <c r="AX361" s="8">
        <v>-9999</v>
      </c>
      <c r="AY361">
        <f t="shared" si="30"/>
        <v>0</v>
      </c>
      <c r="AZ361">
        <f t="shared" si="31"/>
        <v>0</v>
      </c>
      <c r="BA361">
        <f t="shared" si="32"/>
        <v>-9999</v>
      </c>
      <c r="BB361" s="8">
        <f t="shared" si="33"/>
        <v>-9999</v>
      </c>
      <c r="BC361" s="8">
        <f>IF(BB361=-9999,-9999,STDEV(U361:AX361))</f>
        <v>-9999</v>
      </c>
      <c r="BD361" s="8">
        <f t="shared" si="34"/>
        <v>-9999</v>
      </c>
      <c r="BE361" s="8">
        <f t="shared" si="35"/>
        <v>-9999</v>
      </c>
    </row>
    <row r="362" spans="1:57" x14ac:dyDescent="0.25">
      <c r="A362">
        <v>94</v>
      </c>
      <c r="B362" t="s">
        <v>8</v>
      </c>
      <c r="C362" t="s">
        <v>472</v>
      </c>
      <c r="D362" t="s">
        <v>383</v>
      </c>
      <c r="E362" t="s">
        <v>473</v>
      </c>
      <c r="F362" t="s">
        <v>384</v>
      </c>
      <c r="G362" t="s">
        <v>1095</v>
      </c>
      <c r="H362">
        <v>4060</v>
      </c>
      <c r="I362">
        <v>4060</v>
      </c>
      <c r="J362">
        <v>2803</v>
      </c>
      <c r="K362" t="s">
        <v>384</v>
      </c>
      <c r="L362" t="s">
        <v>384</v>
      </c>
      <c r="M362">
        <v>28</v>
      </c>
      <c r="N362">
        <v>0.173486</v>
      </c>
      <c r="O362">
        <v>2.6012900000000001</v>
      </c>
      <c r="P362" t="s">
        <v>99</v>
      </c>
      <c r="Q362">
        <v>356050100</v>
      </c>
      <c r="R362" t="s">
        <v>383</v>
      </c>
      <c r="S362" t="s">
        <v>384</v>
      </c>
      <c r="T362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>
        <v>0</v>
      </c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>
        <f t="shared" si="30"/>
        <v>0</v>
      </c>
      <c r="AZ362">
        <f t="shared" si="31"/>
        <v>0</v>
      </c>
      <c r="BA362">
        <f t="shared" si="32"/>
        <v>0</v>
      </c>
      <c r="BB362" s="8">
        <f t="shared" si="33"/>
        <v>0</v>
      </c>
      <c r="BC362" s="8">
        <f>IF(BB362=-9999,-9999,STDEV(U362:AX362))</f>
        <v>0</v>
      </c>
      <c r="BD362" s="8">
        <f t="shared" si="34"/>
        <v>0</v>
      </c>
      <c r="BE362" s="8">
        <f t="shared" si="35"/>
        <v>0</v>
      </c>
    </row>
    <row r="363" spans="1:57" x14ac:dyDescent="0.25">
      <c r="A363">
        <v>100</v>
      </c>
      <c r="B363" t="s">
        <v>8</v>
      </c>
      <c r="C363" t="s">
        <v>472</v>
      </c>
      <c r="D363" t="s">
        <v>253</v>
      </c>
      <c r="E363" t="s">
        <v>473</v>
      </c>
      <c r="F363" t="s">
        <v>290</v>
      </c>
      <c r="G363" t="s">
        <v>1096</v>
      </c>
      <c r="H363">
        <v>4061</v>
      </c>
      <c r="I363">
        <v>4061</v>
      </c>
      <c r="J363">
        <v>3505</v>
      </c>
      <c r="K363" t="s">
        <v>290</v>
      </c>
      <c r="L363" t="s">
        <v>290</v>
      </c>
      <c r="M363">
        <v>35</v>
      </c>
      <c r="N363">
        <v>5.6662999999999998E-2</v>
      </c>
      <c r="O363">
        <v>0.90520999999999996</v>
      </c>
      <c r="P363" t="s">
        <v>99</v>
      </c>
      <c r="Q363">
        <v>356060600</v>
      </c>
      <c r="R363" t="s">
        <v>253</v>
      </c>
      <c r="S363" t="s">
        <v>290</v>
      </c>
      <c r="T363">
        <v>73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8">
        <v>0</v>
      </c>
      <c r="AD363" s="8">
        <v>0</v>
      </c>
      <c r="AE363" s="8">
        <v>0</v>
      </c>
      <c r="AF363" s="8">
        <v>0</v>
      </c>
      <c r="AG363" s="8">
        <v>0</v>
      </c>
      <c r="AH363" s="8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8">
        <v>0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  <c r="AX363" s="8">
        <v>0</v>
      </c>
      <c r="AY363">
        <f t="shared" si="30"/>
        <v>0</v>
      </c>
      <c r="AZ363">
        <f t="shared" si="31"/>
        <v>0</v>
      </c>
      <c r="BA363">
        <f t="shared" si="32"/>
        <v>0</v>
      </c>
      <c r="BB363" s="8">
        <f t="shared" si="33"/>
        <v>0</v>
      </c>
      <c r="BC363" s="8">
        <f>IF(BB363=-9999,-9999,STDEV(U363:AX363))</f>
        <v>0</v>
      </c>
      <c r="BD363" s="8">
        <f t="shared" si="34"/>
        <v>0</v>
      </c>
      <c r="BE363" s="8">
        <f t="shared" si="35"/>
        <v>0</v>
      </c>
    </row>
    <row r="364" spans="1:57" x14ac:dyDescent="0.25">
      <c r="A364">
        <v>112</v>
      </c>
      <c r="B364" t="s">
        <v>8</v>
      </c>
      <c r="C364" t="s">
        <v>472</v>
      </c>
      <c r="D364" t="s">
        <v>253</v>
      </c>
      <c r="E364" t="s">
        <v>1097</v>
      </c>
      <c r="F364" t="s">
        <v>1098</v>
      </c>
      <c r="G364" t="s">
        <v>1099</v>
      </c>
      <c r="H364">
        <v>4062</v>
      </c>
      <c r="I364">
        <v>4062</v>
      </c>
      <c r="J364" t="s">
        <v>473</v>
      </c>
      <c r="K364" t="s">
        <v>1098</v>
      </c>
      <c r="L364" t="s">
        <v>473</v>
      </c>
      <c r="M364" t="s">
        <v>473</v>
      </c>
      <c r="N364" t="s">
        <v>473</v>
      </c>
      <c r="O364" t="s">
        <v>473</v>
      </c>
      <c r="P364" t="s">
        <v>473</v>
      </c>
      <c r="Q364" t="s">
        <v>473</v>
      </c>
      <c r="R364" t="s">
        <v>473</v>
      </c>
      <c r="S364" t="s">
        <v>473</v>
      </c>
      <c r="T364" t="s">
        <v>473</v>
      </c>
      <c r="U364" s="8">
        <v>-9999</v>
      </c>
      <c r="V364" s="8">
        <v>-9999</v>
      </c>
      <c r="W364" s="8">
        <v>-9999</v>
      </c>
      <c r="X364" s="8">
        <v>-9999</v>
      </c>
      <c r="Y364" s="8">
        <v>-9999</v>
      </c>
      <c r="Z364" s="8">
        <v>-9999</v>
      </c>
      <c r="AA364" s="8">
        <v>-9999</v>
      </c>
      <c r="AB364" s="8">
        <v>-9999</v>
      </c>
      <c r="AC364" s="8">
        <v>-9999</v>
      </c>
      <c r="AD364" s="8">
        <v>-9999</v>
      </c>
      <c r="AE364" s="8">
        <v>-9999</v>
      </c>
      <c r="AF364" s="8">
        <v>-9999</v>
      </c>
      <c r="AG364" s="8">
        <v>-9999</v>
      </c>
      <c r="AH364" s="8">
        <v>-9999</v>
      </c>
      <c r="AI364" s="8">
        <v>-9999</v>
      </c>
      <c r="AJ364" s="8">
        <v>-9999</v>
      </c>
      <c r="AK364" s="8">
        <v>-9999</v>
      </c>
      <c r="AL364" s="8">
        <v>-9999</v>
      </c>
      <c r="AM364" s="8">
        <v>-9999</v>
      </c>
      <c r="AN364" s="8">
        <v>-9999</v>
      </c>
      <c r="AO364" s="8">
        <v>-9999</v>
      </c>
      <c r="AP364" s="8">
        <v>-9999</v>
      </c>
      <c r="AQ364" s="8">
        <v>-9999</v>
      </c>
      <c r="AR364" s="8">
        <v>-9999</v>
      </c>
      <c r="AS364" s="8">
        <v>-9999</v>
      </c>
      <c r="AT364" s="8">
        <v>-9999</v>
      </c>
      <c r="AU364" s="8">
        <v>-9999</v>
      </c>
      <c r="AV364" s="8">
        <v>-9999</v>
      </c>
      <c r="AW364" s="8">
        <v>-9999</v>
      </c>
      <c r="AX364" s="8">
        <v>-9999</v>
      </c>
      <c r="AY364">
        <f t="shared" si="30"/>
        <v>0</v>
      </c>
      <c r="AZ364">
        <f t="shared" si="31"/>
        <v>0</v>
      </c>
      <c r="BA364">
        <f t="shared" si="32"/>
        <v>-9999</v>
      </c>
      <c r="BB364" s="8">
        <f t="shared" si="33"/>
        <v>-9999</v>
      </c>
      <c r="BC364" s="8">
        <f>IF(BB364=-9999,-9999,STDEV(U364:AX364))</f>
        <v>-9999</v>
      </c>
      <c r="BD364" s="8">
        <f t="shared" si="34"/>
        <v>-9999</v>
      </c>
      <c r="BE364" s="8">
        <f t="shared" si="35"/>
        <v>-9999</v>
      </c>
    </row>
    <row r="365" spans="1:57" x14ac:dyDescent="0.25">
      <c r="A365">
        <v>115</v>
      </c>
      <c r="B365" t="s">
        <v>8</v>
      </c>
      <c r="C365" t="s">
        <v>472</v>
      </c>
      <c r="D365" t="s">
        <v>110</v>
      </c>
      <c r="E365" t="s">
        <v>473</v>
      </c>
      <c r="F365" t="s">
        <v>135</v>
      </c>
      <c r="G365" t="s">
        <v>1100</v>
      </c>
      <c r="H365">
        <v>4063</v>
      </c>
      <c r="I365">
        <v>4063</v>
      </c>
      <c r="J365">
        <v>3602</v>
      </c>
      <c r="K365" t="s">
        <v>135</v>
      </c>
      <c r="L365" t="s">
        <v>135</v>
      </c>
      <c r="M365">
        <v>36</v>
      </c>
      <c r="N365">
        <v>0.47014099999999998</v>
      </c>
      <c r="O365">
        <v>2.906603</v>
      </c>
      <c r="P365" t="s">
        <v>99</v>
      </c>
      <c r="Q365">
        <v>356070200</v>
      </c>
      <c r="R365" t="s">
        <v>110</v>
      </c>
      <c r="S365" t="s">
        <v>135</v>
      </c>
      <c r="T365">
        <v>85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0</v>
      </c>
      <c r="AH365" s="8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8">
        <v>0</v>
      </c>
      <c r="AQ365" s="8">
        <v>0</v>
      </c>
      <c r="AR365" s="8">
        <v>0</v>
      </c>
      <c r="AS365" s="8">
        <v>0</v>
      </c>
      <c r="AT365" s="8">
        <v>0</v>
      </c>
      <c r="AU365" s="8">
        <v>0</v>
      </c>
      <c r="AV365" s="8">
        <v>0</v>
      </c>
      <c r="AW365" s="8">
        <v>0</v>
      </c>
      <c r="AX365" s="8">
        <v>0</v>
      </c>
      <c r="AY365">
        <f t="shared" si="30"/>
        <v>0</v>
      </c>
      <c r="AZ365">
        <f t="shared" si="31"/>
        <v>0</v>
      </c>
      <c r="BA365">
        <f t="shared" si="32"/>
        <v>0</v>
      </c>
      <c r="BB365" s="8">
        <f t="shared" si="33"/>
        <v>0</v>
      </c>
      <c r="BC365" s="8">
        <f>IF(BB365=-9999,-9999,STDEV(U365:AX365))</f>
        <v>0</v>
      </c>
      <c r="BD365" s="8">
        <f t="shared" si="34"/>
        <v>0</v>
      </c>
      <c r="BE365" s="8">
        <f t="shared" si="35"/>
        <v>0</v>
      </c>
    </row>
    <row r="366" spans="1:57" x14ac:dyDescent="0.25">
      <c r="A366">
        <v>116</v>
      </c>
      <c r="B366" t="s">
        <v>8</v>
      </c>
      <c r="C366" t="s">
        <v>472</v>
      </c>
      <c r="D366" t="s">
        <v>110</v>
      </c>
      <c r="E366" t="s">
        <v>473</v>
      </c>
      <c r="F366" t="s">
        <v>145</v>
      </c>
      <c r="G366" t="s">
        <v>1101</v>
      </c>
      <c r="H366">
        <v>4064</v>
      </c>
      <c r="I366">
        <v>4064</v>
      </c>
      <c r="J366">
        <v>3603</v>
      </c>
      <c r="K366" t="s">
        <v>145</v>
      </c>
      <c r="L366" t="s">
        <v>145</v>
      </c>
      <c r="M366">
        <v>36</v>
      </c>
      <c r="N366">
        <v>0.18453600000000001</v>
      </c>
      <c r="O366">
        <v>2.25529</v>
      </c>
      <c r="P366" t="s">
        <v>99</v>
      </c>
      <c r="Q366">
        <v>356070300</v>
      </c>
      <c r="R366" t="s">
        <v>110</v>
      </c>
      <c r="S366" t="s">
        <v>145</v>
      </c>
      <c r="T366">
        <v>86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>
        <v>0</v>
      </c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>
        <f t="shared" si="30"/>
        <v>0</v>
      </c>
      <c r="AZ366">
        <f t="shared" si="31"/>
        <v>0</v>
      </c>
      <c r="BA366">
        <f t="shared" si="32"/>
        <v>0</v>
      </c>
      <c r="BB366" s="8">
        <f t="shared" si="33"/>
        <v>0</v>
      </c>
      <c r="BC366" s="8">
        <f>IF(BB366=-9999,-9999,STDEV(U366:AX366))</f>
        <v>0</v>
      </c>
      <c r="BD366" s="8">
        <f t="shared" si="34"/>
        <v>0</v>
      </c>
      <c r="BE366" s="8">
        <f t="shared" si="35"/>
        <v>0</v>
      </c>
    </row>
    <row r="367" spans="1:57" x14ac:dyDescent="0.25">
      <c r="A367">
        <v>121</v>
      </c>
      <c r="B367" t="s">
        <v>8</v>
      </c>
      <c r="C367" t="s">
        <v>472</v>
      </c>
      <c r="D367" t="s">
        <v>110</v>
      </c>
      <c r="E367" t="s">
        <v>473</v>
      </c>
      <c r="F367" t="s">
        <v>122</v>
      </c>
      <c r="G367" t="s">
        <v>1102</v>
      </c>
      <c r="H367">
        <v>4065</v>
      </c>
      <c r="I367">
        <v>4065</v>
      </c>
      <c r="J367">
        <v>3608</v>
      </c>
      <c r="K367" t="s">
        <v>122</v>
      </c>
      <c r="L367" t="s">
        <v>122</v>
      </c>
      <c r="M367">
        <v>36</v>
      </c>
      <c r="N367">
        <v>0.14458799999999999</v>
      </c>
      <c r="O367">
        <v>1.8791100000000001</v>
      </c>
      <c r="P367" t="s">
        <v>99</v>
      </c>
      <c r="Q367">
        <v>356070900</v>
      </c>
      <c r="R367" t="s">
        <v>110</v>
      </c>
      <c r="S367" t="s">
        <v>122</v>
      </c>
      <c r="T367">
        <v>92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0</v>
      </c>
      <c r="AH367" s="8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0</v>
      </c>
      <c r="AR367" s="8">
        <v>0</v>
      </c>
      <c r="AS367" s="8">
        <v>0</v>
      </c>
      <c r="AT367" s="8">
        <v>0</v>
      </c>
      <c r="AU367" s="8">
        <v>0</v>
      </c>
      <c r="AV367" s="8">
        <v>0</v>
      </c>
      <c r="AW367" s="8">
        <v>0</v>
      </c>
      <c r="AX367" s="8">
        <v>0</v>
      </c>
      <c r="AY367">
        <f t="shared" si="30"/>
        <v>0</v>
      </c>
      <c r="AZ367">
        <f t="shared" si="31"/>
        <v>0</v>
      </c>
      <c r="BA367">
        <f t="shared" si="32"/>
        <v>0</v>
      </c>
      <c r="BB367" s="8">
        <f t="shared" si="33"/>
        <v>0</v>
      </c>
      <c r="BC367" s="8">
        <f>IF(BB367=-9999,-9999,STDEV(U367:AX367))</f>
        <v>0</v>
      </c>
      <c r="BD367" s="8">
        <f t="shared" si="34"/>
        <v>0</v>
      </c>
      <c r="BE367" s="8">
        <f t="shared" si="35"/>
        <v>0</v>
      </c>
    </row>
    <row r="368" spans="1:57" x14ac:dyDescent="0.25">
      <c r="A368">
        <v>124</v>
      </c>
      <c r="B368" t="s">
        <v>8</v>
      </c>
      <c r="C368" t="s">
        <v>472</v>
      </c>
      <c r="D368" t="s">
        <v>110</v>
      </c>
      <c r="E368" t="s">
        <v>1103</v>
      </c>
      <c r="F368" t="s">
        <v>125</v>
      </c>
      <c r="G368" t="s">
        <v>1104</v>
      </c>
      <c r="H368">
        <v>4066</v>
      </c>
      <c r="I368">
        <v>4066</v>
      </c>
      <c r="J368">
        <v>3611</v>
      </c>
      <c r="K368" t="s">
        <v>125</v>
      </c>
      <c r="L368" t="s">
        <v>125</v>
      </c>
      <c r="M368">
        <v>36</v>
      </c>
      <c r="N368">
        <v>0.402557</v>
      </c>
      <c r="O368">
        <v>3.497633</v>
      </c>
      <c r="P368" t="s">
        <v>99</v>
      </c>
      <c r="Q368">
        <v>356071400</v>
      </c>
      <c r="R368" t="s">
        <v>110</v>
      </c>
      <c r="S368" t="s">
        <v>125</v>
      </c>
      <c r="T368">
        <v>98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>
        <f t="shared" si="30"/>
        <v>0</v>
      </c>
      <c r="AZ368">
        <f t="shared" si="31"/>
        <v>0</v>
      </c>
      <c r="BA368">
        <f t="shared" si="32"/>
        <v>0</v>
      </c>
      <c r="BB368" s="8">
        <f t="shared" si="33"/>
        <v>0</v>
      </c>
      <c r="BC368" s="8">
        <f>IF(BB368=-9999,-9999,STDEV(U368:AX368))</f>
        <v>0</v>
      </c>
      <c r="BD368" s="8">
        <f t="shared" si="34"/>
        <v>0</v>
      </c>
      <c r="BE368" s="8">
        <f t="shared" si="35"/>
        <v>0</v>
      </c>
    </row>
    <row r="369" spans="1:57" x14ac:dyDescent="0.25">
      <c r="A369">
        <v>125</v>
      </c>
      <c r="B369" t="s">
        <v>8</v>
      </c>
      <c r="C369" t="s">
        <v>472</v>
      </c>
      <c r="D369" t="s">
        <v>110</v>
      </c>
      <c r="E369" t="s">
        <v>473</v>
      </c>
      <c r="F369" t="s">
        <v>133</v>
      </c>
      <c r="G369" t="s">
        <v>473</v>
      </c>
      <c r="H369">
        <v>4067</v>
      </c>
      <c r="I369">
        <v>4067</v>
      </c>
      <c r="J369">
        <v>3612</v>
      </c>
      <c r="K369" t="s">
        <v>133</v>
      </c>
      <c r="L369" t="s">
        <v>133</v>
      </c>
      <c r="M369">
        <v>36</v>
      </c>
      <c r="N369">
        <v>0.176508</v>
      </c>
      <c r="O369">
        <v>2.1777850000000001</v>
      </c>
      <c r="P369" t="s">
        <v>99</v>
      </c>
      <c r="Q369">
        <v>356071500</v>
      </c>
      <c r="R369" t="s">
        <v>110</v>
      </c>
      <c r="S369" t="s">
        <v>133</v>
      </c>
      <c r="T369">
        <v>99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  <c r="AH369" s="8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0</v>
      </c>
      <c r="AS369" s="8">
        <v>0</v>
      </c>
      <c r="AT369" s="8">
        <v>0</v>
      </c>
      <c r="AU369" s="8">
        <v>0</v>
      </c>
      <c r="AV369" s="8">
        <v>0</v>
      </c>
      <c r="AW369" s="8">
        <v>0</v>
      </c>
      <c r="AX369" s="8">
        <v>0</v>
      </c>
      <c r="AY369">
        <f t="shared" si="30"/>
        <v>0</v>
      </c>
      <c r="AZ369">
        <f t="shared" si="31"/>
        <v>0</v>
      </c>
      <c r="BA369">
        <f t="shared" si="32"/>
        <v>0</v>
      </c>
      <c r="BB369" s="8">
        <f t="shared" si="33"/>
        <v>0</v>
      </c>
      <c r="BC369" s="8">
        <f>IF(BB369=-9999,-9999,STDEV(U369:AX369))</f>
        <v>0</v>
      </c>
      <c r="BD369" s="8">
        <f t="shared" si="34"/>
        <v>0</v>
      </c>
      <c r="BE369" s="8">
        <f t="shared" si="35"/>
        <v>0</v>
      </c>
    </row>
    <row r="370" spans="1:57" x14ac:dyDescent="0.25">
      <c r="A370">
        <v>128</v>
      </c>
      <c r="B370" t="s">
        <v>8</v>
      </c>
      <c r="C370" t="s">
        <v>472</v>
      </c>
      <c r="D370" t="s">
        <v>939</v>
      </c>
      <c r="E370" t="s">
        <v>473</v>
      </c>
      <c r="F370" t="s">
        <v>211</v>
      </c>
      <c r="G370" t="s">
        <v>1105</v>
      </c>
      <c r="H370">
        <v>4068</v>
      </c>
      <c r="I370">
        <v>4068</v>
      </c>
      <c r="J370" t="s">
        <v>473</v>
      </c>
      <c r="K370" t="s">
        <v>211</v>
      </c>
      <c r="L370" t="s">
        <v>473</v>
      </c>
      <c r="M370" t="s">
        <v>473</v>
      </c>
      <c r="N370" t="s">
        <v>473</v>
      </c>
      <c r="O370" t="s">
        <v>473</v>
      </c>
      <c r="P370" t="s">
        <v>473</v>
      </c>
      <c r="Q370" t="s">
        <v>473</v>
      </c>
      <c r="R370" t="s">
        <v>473</v>
      </c>
      <c r="S370" t="s">
        <v>473</v>
      </c>
      <c r="T370" t="s">
        <v>473</v>
      </c>
      <c r="U370" s="8">
        <v>-9999</v>
      </c>
      <c r="V370" s="8">
        <v>-9999</v>
      </c>
      <c r="W370" s="8">
        <v>-9999</v>
      </c>
      <c r="X370" s="8">
        <v>-9999</v>
      </c>
      <c r="Y370" s="8">
        <v>-9999</v>
      </c>
      <c r="Z370" s="8">
        <v>-9999</v>
      </c>
      <c r="AA370" s="8">
        <v>-9999</v>
      </c>
      <c r="AB370" s="8">
        <v>-9999</v>
      </c>
      <c r="AC370" s="8">
        <v>-9999</v>
      </c>
      <c r="AD370" s="8">
        <v>-9999</v>
      </c>
      <c r="AE370" s="8">
        <v>-9999</v>
      </c>
      <c r="AF370" s="8">
        <v>-9999</v>
      </c>
      <c r="AG370" s="8">
        <v>-9999</v>
      </c>
      <c r="AH370" s="8">
        <v>-9999</v>
      </c>
      <c r="AI370" s="8">
        <v>-9999</v>
      </c>
      <c r="AJ370" s="8">
        <v>-9999</v>
      </c>
      <c r="AK370" s="8">
        <v>-9999</v>
      </c>
      <c r="AL370" s="8">
        <v>-9999</v>
      </c>
      <c r="AM370" s="8">
        <v>-9999</v>
      </c>
      <c r="AN370" s="8">
        <v>-9999</v>
      </c>
      <c r="AO370" s="8">
        <v>-9999</v>
      </c>
      <c r="AP370" s="8">
        <v>-9999</v>
      </c>
      <c r="AQ370" s="8">
        <v>-9999</v>
      </c>
      <c r="AR370" s="8">
        <v>-9999</v>
      </c>
      <c r="AS370" s="8">
        <v>-9999</v>
      </c>
      <c r="AT370" s="8">
        <v>-9999</v>
      </c>
      <c r="AU370" s="8">
        <v>-9999</v>
      </c>
      <c r="AV370" s="8">
        <v>-9999</v>
      </c>
      <c r="AW370" s="8">
        <v>-9999</v>
      </c>
      <c r="AX370" s="8">
        <v>-9999</v>
      </c>
      <c r="AY370">
        <f t="shared" si="30"/>
        <v>0</v>
      </c>
      <c r="AZ370">
        <f t="shared" si="31"/>
        <v>0</v>
      </c>
      <c r="BA370">
        <f t="shared" si="32"/>
        <v>-9999</v>
      </c>
      <c r="BB370" s="8">
        <f t="shared" si="33"/>
        <v>-9999</v>
      </c>
      <c r="BC370" s="8">
        <f>IF(BB370=-9999,-9999,STDEV(U370:AX370))</f>
        <v>-9999</v>
      </c>
      <c r="BD370" s="8">
        <f t="shared" si="34"/>
        <v>-9999</v>
      </c>
      <c r="BE370" s="8">
        <f t="shared" si="35"/>
        <v>-9999</v>
      </c>
    </row>
    <row r="371" spans="1:57" x14ac:dyDescent="0.25">
      <c r="A371">
        <v>137</v>
      </c>
      <c r="B371" t="s">
        <v>8</v>
      </c>
      <c r="C371" t="s">
        <v>472</v>
      </c>
      <c r="D371" t="s">
        <v>939</v>
      </c>
      <c r="E371" t="s">
        <v>473</v>
      </c>
      <c r="F371" t="s">
        <v>1106</v>
      </c>
      <c r="G371" t="s">
        <v>1107</v>
      </c>
      <c r="H371">
        <v>4069</v>
      </c>
      <c r="I371">
        <v>4069</v>
      </c>
      <c r="J371" t="s">
        <v>473</v>
      </c>
      <c r="K371" t="s">
        <v>1106</v>
      </c>
      <c r="L371" t="s">
        <v>473</v>
      </c>
      <c r="M371" t="s">
        <v>473</v>
      </c>
      <c r="N371" t="s">
        <v>473</v>
      </c>
      <c r="O371" t="s">
        <v>473</v>
      </c>
      <c r="P371" t="s">
        <v>473</v>
      </c>
      <c r="Q371" t="s">
        <v>473</v>
      </c>
      <c r="R371" t="s">
        <v>473</v>
      </c>
      <c r="S371" t="s">
        <v>473</v>
      </c>
      <c r="T371" t="s">
        <v>473</v>
      </c>
      <c r="U371" s="8">
        <v>-9999</v>
      </c>
      <c r="V371" s="8">
        <v>-9999</v>
      </c>
      <c r="W371" s="8">
        <v>-9999</v>
      </c>
      <c r="X371" s="8">
        <v>-9999</v>
      </c>
      <c r="Y371" s="8">
        <v>-9999</v>
      </c>
      <c r="Z371" s="8">
        <v>-9999</v>
      </c>
      <c r="AA371" s="8">
        <v>-9999</v>
      </c>
      <c r="AB371" s="8">
        <v>-9999</v>
      </c>
      <c r="AC371" s="8">
        <v>-9999</v>
      </c>
      <c r="AD371" s="8">
        <v>-9999</v>
      </c>
      <c r="AE371" s="8">
        <v>-9999</v>
      </c>
      <c r="AF371" s="8">
        <v>-9999</v>
      </c>
      <c r="AG371" s="8">
        <v>-9999</v>
      </c>
      <c r="AH371" s="8">
        <v>-9999</v>
      </c>
      <c r="AI371" s="8">
        <v>-9999</v>
      </c>
      <c r="AJ371" s="8">
        <v>-9999</v>
      </c>
      <c r="AK371" s="8">
        <v>-9999</v>
      </c>
      <c r="AL371" s="8">
        <v>-9999</v>
      </c>
      <c r="AM371" s="8">
        <v>-9999</v>
      </c>
      <c r="AN371" s="8">
        <v>-9999</v>
      </c>
      <c r="AO371" s="8">
        <v>-9999</v>
      </c>
      <c r="AP371" s="8">
        <v>-9999</v>
      </c>
      <c r="AQ371" s="8">
        <v>-9999</v>
      </c>
      <c r="AR371" s="8">
        <v>-9999</v>
      </c>
      <c r="AS371" s="8">
        <v>-9999</v>
      </c>
      <c r="AT371" s="8">
        <v>-9999</v>
      </c>
      <c r="AU371" s="8">
        <v>-9999</v>
      </c>
      <c r="AV371" s="8">
        <v>-9999</v>
      </c>
      <c r="AW371" s="8">
        <v>-9999</v>
      </c>
      <c r="AX371" s="8">
        <v>-9999</v>
      </c>
      <c r="AY371">
        <f t="shared" si="30"/>
        <v>0</v>
      </c>
      <c r="AZ371">
        <f t="shared" si="31"/>
        <v>0</v>
      </c>
      <c r="BA371">
        <f t="shared" si="32"/>
        <v>-9999</v>
      </c>
      <c r="BB371" s="8">
        <f t="shared" si="33"/>
        <v>-9999</v>
      </c>
      <c r="BC371" s="8">
        <f>IF(BB371=-9999,-9999,STDEV(U371:AX371))</f>
        <v>-9999</v>
      </c>
      <c r="BD371" s="8">
        <f t="shared" si="34"/>
        <v>-9999</v>
      </c>
      <c r="BE371" s="8">
        <f t="shared" si="35"/>
        <v>-9999</v>
      </c>
    </row>
    <row r="372" spans="1:57" x14ac:dyDescent="0.25">
      <c r="A372">
        <v>138</v>
      </c>
      <c r="B372" t="s">
        <v>8</v>
      </c>
      <c r="C372" t="s">
        <v>472</v>
      </c>
      <c r="D372" t="s">
        <v>1108</v>
      </c>
      <c r="E372" t="s">
        <v>473</v>
      </c>
      <c r="F372" t="s">
        <v>1109</v>
      </c>
      <c r="G372" t="s">
        <v>473</v>
      </c>
      <c r="H372">
        <v>4070</v>
      </c>
      <c r="I372">
        <v>4070</v>
      </c>
      <c r="J372" t="s">
        <v>473</v>
      </c>
      <c r="K372" t="s">
        <v>1109</v>
      </c>
      <c r="L372" t="s">
        <v>473</v>
      </c>
      <c r="M372" t="s">
        <v>473</v>
      </c>
      <c r="N372" t="s">
        <v>473</v>
      </c>
      <c r="O372" t="s">
        <v>473</v>
      </c>
      <c r="P372" t="s">
        <v>473</v>
      </c>
      <c r="Q372" t="s">
        <v>473</v>
      </c>
      <c r="R372" t="s">
        <v>473</v>
      </c>
      <c r="S372" t="s">
        <v>473</v>
      </c>
      <c r="T372" t="s">
        <v>473</v>
      </c>
      <c r="U372" s="8">
        <v>-9999</v>
      </c>
      <c r="V372" s="8">
        <v>-9999</v>
      </c>
      <c r="W372" s="8">
        <v>-9999</v>
      </c>
      <c r="X372" s="8">
        <v>-9999</v>
      </c>
      <c r="Y372" s="8">
        <v>-9999</v>
      </c>
      <c r="Z372" s="8">
        <v>-9999</v>
      </c>
      <c r="AA372" s="8">
        <v>-9999</v>
      </c>
      <c r="AB372" s="8">
        <v>-9999</v>
      </c>
      <c r="AC372" s="8">
        <v>-9999</v>
      </c>
      <c r="AD372" s="8">
        <v>-9999</v>
      </c>
      <c r="AE372" s="8">
        <v>-9999</v>
      </c>
      <c r="AF372" s="8">
        <v>-9999</v>
      </c>
      <c r="AG372" s="8">
        <v>-9999</v>
      </c>
      <c r="AH372" s="8">
        <v>-9999</v>
      </c>
      <c r="AI372" s="8">
        <v>-9999</v>
      </c>
      <c r="AJ372" s="8">
        <v>-9999</v>
      </c>
      <c r="AK372" s="8">
        <v>-9999</v>
      </c>
      <c r="AL372" s="8">
        <v>-9999</v>
      </c>
      <c r="AM372" s="8">
        <v>-9999</v>
      </c>
      <c r="AN372" s="8">
        <v>-9999</v>
      </c>
      <c r="AO372" s="8">
        <v>-9999</v>
      </c>
      <c r="AP372" s="8">
        <v>-9999</v>
      </c>
      <c r="AQ372" s="8">
        <v>-9999</v>
      </c>
      <c r="AR372" s="8">
        <v>-9999</v>
      </c>
      <c r="AS372" s="8">
        <v>-9999</v>
      </c>
      <c r="AT372" s="8">
        <v>-9999</v>
      </c>
      <c r="AU372" s="8">
        <v>-9999</v>
      </c>
      <c r="AV372" s="8">
        <v>-9999</v>
      </c>
      <c r="AW372" s="8">
        <v>-9999</v>
      </c>
      <c r="AX372" s="8">
        <v>-9999</v>
      </c>
      <c r="AY372">
        <f t="shared" si="30"/>
        <v>0</v>
      </c>
      <c r="AZ372">
        <f t="shared" si="31"/>
        <v>0</v>
      </c>
      <c r="BA372">
        <f t="shared" si="32"/>
        <v>-9999</v>
      </c>
      <c r="BB372" s="8">
        <f t="shared" si="33"/>
        <v>-9999</v>
      </c>
      <c r="BC372" s="8">
        <f>IF(BB372=-9999,-9999,STDEV(U372:AX372))</f>
        <v>-9999</v>
      </c>
      <c r="BD372" s="8">
        <f t="shared" si="34"/>
        <v>-9999</v>
      </c>
      <c r="BE372" s="8">
        <f t="shared" si="35"/>
        <v>-9999</v>
      </c>
    </row>
    <row r="373" spans="1:57" x14ac:dyDescent="0.25">
      <c r="A373">
        <v>139</v>
      </c>
      <c r="B373" t="s">
        <v>8</v>
      </c>
      <c r="C373" t="s">
        <v>472</v>
      </c>
      <c r="D373" t="s">
        <v>1108</v>
      </c>
      <c r="E373" t="s">
        <v>473</v>
      </c>
      <c r="F373" t="s">
        <v>1110</v>
      </c>
      <c r="G373" t="s">
        <v>473</v>
      </c>
      <c r="H373">
        <v>4071</v>
      </c>
      <c r="I373">
        <v>4071</v>
      </c>
      <c r="J373" t="s">
        <v>473</v>
      </c>
      <c r="K373" t="s">
        <v>1110</v>
      </c>
      <c r="L373" t="s">
        <v>473</v>
      </c>
      <c r="M373" t="s">
        <v>473</v>
      </c>
      <c r="N373" t="s">
        <v>473</v>
      </c>
      <c r="O373" t="s">
        <v>473</v>
      </c>
      <c r="P373" t="s">
        <v>473</v>
      </c>
      <c r="Q373" t="s">
        <v>473</v>
      </c>
      <c r="R373" t="s">
        <v>473</v>
      </c>
      <c r="S373" t="s">
        <v>473</v>
      </c>
      <c r="T373" t="s">
        <v>473</v>
      </c>
      <c r="U373" s="8">
        <v>-9999</v>
      </c>
      <c r="V373" s="8">
        <v>-9999</v>
      </c>
      <c r="W373" s="8">
        <v>-9999</v>
      </c>
      <c r="X373" s="8">
        <v>-9999</v>
      </c>
      <c r="Y373" s="8">
        <v>-9999</v>
      </c>
      <c r="Z373" s="8">
        <v>-9999</v>
      </c>
      <c r="AA373" s="8">
        <v>-9999</v>
      </c>
      <c r="AB373" s="8">
        <v>-9999</v>
      </c>
      <c r="AC373" s="8">
        <v>-9999</v>
      </c>
      <c r="AD373" s="8">
        <v>-9999</v>
      </c>
      <c r="AE373" s="8">
        <v>-9999</v>
      </c>
      <c r="AF373" s="8">
        <v>-9999</v>
      </c>
      <c r="AG373" s="8">
        <v>-9999</v>
      </c>
      <c r="AH373" s="8">
        <v>-9999</v>
      </c>
      <c r="AI373" s="8">
        <v>-9999</v>
      </c>
      <c r="AJ373" s="8">
        <v>-9999</v>
      </c>
      <c r="AK373" s="8">
        <v>-9999</v>
      </c>
      <c r="AL373" s="8">
        <v>-9999</v>
      </c>
      <c r="AM373" s="8">
        <v>-9999</v>
      </c>
      <c r="AN373" s="8">
        <v>-9999</v>
      </c>
      <c r="AO373" s="8">
        <v>-9999</v>
      </c>
      <c r="AP373" s="8">
        <v>-9999</v>
      </c>
      <c r="AQ373" s="8">
        <v>-9999</v>
      </c>
      <c r="AR373" s="8">
        <v>-9999</v>
      </c>
      <c r="AS373" s="8">
        <v>-9999</v>
      </c>
      <c r="AT373" s="8">
        <v>-9999</v>
      </c>
      <c r="AU373" s="8">
        <v>-9999</v>
      </c>
      <c r="AV373" s="8">
        <v>-9999</v>
      </c>
      <c r="AW373" s="8">
        <v>-9999</v>
      </c>
      <c r="AX373" s="8">
        <v>-9999</v>
      </c>
      <c r="AY373">
        <f t="shared" si="30"/>
        <v>0</v>
      </c>
      <c r="AZ373">
        <f t="shared" si="31"/>
        <v>0</v>
      </c>
      <c r="BA373">
        <f t="shared" si="32"/>
        <v>-9999</v>
      </c>
      <c r="BB373" s="8">
        <f t="shared" si="33"/>
        <v>-9999</v>
      </c>
      <c r="BC373" s="8">
        <f>IF(BB373=-9999,-9999,STDEV(U373:AX373))</f>
        <v>-9999</v>
      </c>
      <c r="BD373" s="8">
        <f t="shared" si="34"/>
        <v>-9999</v>
      </c>
      <c r="BE373" s="8">
        <f t="shared" si="35"/>
        <v>-9999</v>
      </c>
    </row>
    <row r="374" spans="1:57" x14ac:dyDescent="0.25">
      <c r="A374">
        <v>140</v>
      </c>
      <c r="B374" t="s">
        <v>8</v>
      </c>
      <c r="C374" t="s">
        <v>472</v>
      </c>
      <c r="D374" t="s">
        <v>1108</v>
      </c>
      <c r="E374" t="s">
        <v>473</v>
      </c>
      <c r="F374" t="s">
        <v>1111</v>
      </c>
      <c r="G374" t="s">
        <v>473</v>
      </c>
      <c r="H374">
        <v>4072</v>
      </c>
      <c r="I374">
        <v>4072</v>
      </c>
      <c r="J374" t="s">
        <v>473</v>
      </c>
      <c r="K374" t="s">
        <v>1111</v>
      </c>
      <c r="L374" t="s">
        <v>473</v>
      </c>
      <c r="M374" t="s">
        <v>473</v>
      </c>
      <c r="N374" t="s">
        <v>473</v>
      </c>
      <c r="O374" t="s">
        <v>473</v>
      </c>
      <c r="P374" t="s">
        <v>473</v>
      </c>
      <c r="Q374" t="s">
        <v>473</v>
      </c>
      <c r="R374" t="s">
        <v>473</v>
      </c>
      <c r="S374" t="s">
        <v>473</v>
      </c>
      <c r="T374" t="s">
        <v>473</v>
      </c>
      <c r="U374" s="8">
        <v>-9999</v>
      </c>
      <c r="V374" s="8">
        <v>-9999</v>
      </c>
      <c r="W374" s="8">
        <v>-9999</v>
      </c>
      <c r="X374" s="8">
        <v>-9999</v>
      </c>
      <c r="Y374" s="8">
        <v>-9999</v>
      </c>
      <c r="Z374" s="8">
        <v>-9999</v>
      </c>
      <c r="AA374" s="8">
        <v>-9999</v>
      </c>
      <c r="AB374" s="8">
        <v>-9999</v>
      </c>
      <c r="AC374" s="8">
        <v>-9999</v>
      </c>
      <c r="AD374" s="8">
        <v>-9999</v>
      </c>
      <c r="AE374" s="8">
        <v>-9999</v>
      </c>
      <c r="AF374" s="8">
        <v>-9999</v>
      </c>
      <c r="AG374" s="8">
        <v>-9999</v>
      </c>
      <c r="AH374" s="8">
        <v>-9999</v>
      </c>
      <c r="AI374" s="8">
        <v>-9999</v>
      </c>
      <c r="AJ374" s="8">
        <v>-9999</v>
      </c>
      <c r="AK374" s="8">
        <v>-9999</v>
      </c>
      <c r="AL374" s="8">
        <v>-9999</v>
      </c>
      <c r="AM374" s="8">
        <v>-9999</v>
      </c>
      <c r="AN374" s="8">
        <v>-9999</v>
      </c>
      <c r="AO374" s="8">
        <v>-9999</v>
      </c>
      <c r="AP374" s="8">
        <v>-9999</v>
      </c>
      <c r="AQ374" s="8">
        <v>-9999</v>
      </c>
      <c r="AR374" s="8">
        <v>-9999</v>
      </c>
      <c r="AS374" s="8">
        <v>-9999</v>
      </c>
      <c r="AT374" s="8">
        <v>-9999</v>
      </c>
      <c r="AU374" s="8">
        <v>-9999</v>
      </c>
      <c r="AV374" s="8">
        <v>-9999</v>
      </c>
      <c r="AW374" s="8">
        <v>-9999</v>
      </c>
      <c r="AX374" s="8">
        <v>-9999</v>
      </c>
      <c r="AY374">
        <f t="shared" si="30"/>
        <v>0</v>
      </c>
      <c r="AZ374">
        <f t="shared" si="31"/>
        <v>0</v>
      </c>
      <c r="BA374">
        <f t="shared" si="32"/>
        <v>-9999</v>
      </c>
      <c r="BB374" s="8">
        <f t="shared" si="33"/>
        <v>-9999</v>
      </c>
      <c r="BC374" s="8">
        <f>IF(BB374=-9999,-9999,STDEV(U374:AX374))</f>
        <v>-9999</v>
      </c>
      <c r="BD374" s="8">
        <f t="shared" si="34"/>
        <v>-9999</v>
      </c>
      <c r="BE374" s="8">
        <f t="shared" si="35"/>
        <v>-9999</v>
      </c>
    </row>
    <row r="375" spans="1:57" x14ac:dyDescent="0.25">
      <c r="A375">
        <v>141</v>
      </c>
      <c r="B375" t="s">
        <v>8</v>
      </c>
      <c r="C375" t="s">
        <v>472</v>
      </c>
      <c r="D375" t="s">
        <v>1108</v>
      </c>
      <c r="E375" t="s">
        <v>473</v>
      </c>
      <c r="F375" t="s">
        <v>1112</v>
      </c>
      <c r="G375" t="s">
        <v>473</v>
      </c>
      <c r="H375">
        <v>4073</v>
      </c>
      <c r="I375">
        <v>4073</v>
      </c>
      <c r="J375" t="s">
        <v>473</v>
      </c>
      <c r="K375" t="s">
        <v>1112</v>
      </c>
      <c r="L375" t="s">
        <v>473</v>
      </c>
      <c r="M375" t="s">
        <v>473</v>
      </c>
      <c r="N375" t="s">
        <v>473</v>
      </c>
      <c r="O375" t="s">
        <v>473</v>
      </c>
      <c r="P375" t="s">
        <v>473</v>
      </c>
      <c r="Q375" t="s">
        <v>473</v>
      </c>
      <c r="R375" t="s">
        <v>473</v>
      </c>
      <c r="S375" t="s">
        <v>473</v>
      </c>
      <c r="T375" t="s">
        <v>473</v>
      </c>
      <c r="U375" s="8">
        <v>-9999</v>
      </c>
      <c r="V375" s="8">
        <v>-9999</v>
      </c>
      <c r="W375" s="8">
        <v>-9999</v>
      </c>
      <c r="X375" s="8">
        <v>-9999</v>
      </c>
      <c r="Y375" s="8">
        <v>-9999</v>
      </c>
      <c r="Z375" s="8">
        <v>-9999</v>
      </c>
      <c r="AA375" s="8">
        <v>-9999</v>
      </c>
      <c r="AB375" s="8">
        <v>-9999</v>
      </c>
      <c r="AC375" s="8">
        <v>-9999</v>
      </c>
      <c r="AD375" s="8">
        <v>-9999</v>
      </c>
      <c r="AE375" s="8">
        <v>-9999</v>
      </c>
      <c r="AF375" s="8">
        <v>-9999</v>
      </c>
      <c r="AG375" s="8">
        <v>-9999</v>
      </c>
      <c r="AH375" s="8">
        <v>-9999</v>
      </c>
      <c r="AI375" s="8">
        <v>-9999</v>
      </c>
      <c r="AJ375" s="8">
        <v>-9999</v>
      </c>
      <c r="AK375" s="8">
        <v>-9999</v>
      </c>
      <c r="AL375" s="8">
        <v>-9999</v>
      </c>
      <c r="AM375" s="8">
        <v>-9999</v>
      </c>
      <c r="AN375" s="8">
        <v>-9999</v>
      </c>
      <c r="AO375" s="8">
        <v>-9999</v>
      </c>
      <c r="AP375" s="8">
        <v>-9999</v>
      </c>
      <c r="AQ375" s="8">
        <v>-9999</v>
      </c>
      <c r="AR375" s="8">
        <v>-9999</v>
      </c>
      <c r="AS375" s="8">
        <v>-9999</v>
      </c>
      <c r="AT375" s="8">
        <v>-9999</v>
      </c>
      <c r="AU375" s="8">
        <v>-9999</v>
      </c>
      <c r="AV375" s="8">
        <v>-9999</v>
      </c>
      <c r="AW375" s="8">
        <v>-9999</v>
      </c>
      <c r="AX375" s="8">
        <v>-9999</v>
      </c>
      <c r="AY375">
        <f t="shared" si="30"/>
        <v>0</v>
      </c>
      <c r="AZ375">
        <f t="shared" si="31"/>
        <v>0</v>
      </c>
      <c r="BA375">
        <f t="shared" si="32"/>
        <v>-9999</v>
      </c>
      <c r="BB375" s="8">
        <f t="shared" si="33"/>
        <v>-9999</v>
      </c>
      <c r="BC375" s="8">
        <f>IF(BB375=-9999,-9999,STDEV(U375:AX375))</f>
        <v>-9999</v>
      </c>
      <c r="BD375" s="8">
        <f t="shared" si="34"/>
        <v>-9999</v>
      </c>
      <c r="BE375" s="8">
        <f t="shared" si="35"/>
        <v>-9999</v>
      </c>
    </row>
    <row r="376" spans="1:57" x14ac:dyDescent="0.25">
      <c r="A376">
        <v>142</v>
      </c>
      <c r="B376" t="s">
        <v>8</v>
      </c>
      <c r="C376" t="s">
        <v>472</v>
      </c>
      <c r="D376" t="s">
        <v>1108</v>
      </c>
      <c r="E376" t="s">
        <v>473</v>
      </c>
      <c r="F376" t="s">
        <v>1113</v>
      </c>
      <c r="G376" t="s">
        <v>473</v>
      </c>
      <c r="H376">
        <v>4074</v>
      </c>
      <c r="I376">
        <v>4074</v>
      </c>
      <c r="J376" t="s">
        <v>473</v>
      </c>
      <c r="K376" t="s">
        <v>1113</v>
      </c>
      <c r="L376" t="s">
        <v>473</v>
      </c>
      <c r="M376" t="s">
        <v>473</v>
      </c>
      <c r="N376" t="s">
        <v>473</v>
      </c>
      <c r="O376" t="s">
        <v>473</v>
      </c>
      <c r="P376" t="s">
        <v>473</v>
      </c>
      <c r="Q376" t="s">
        <v>473</v>
      </c>
      <c r="R376" t="s">
        <v>473</v>
      </c>
      <c r="S376" t="s">
        <v>473</v>
      </c>
      <c r="T376" t="s">
        <v>473</v>
      </c>
      <c r="U376" s="8">
        <v>-9999</v>
      </c>
      <c r="V376" s="8">
        <v>-9999</v>
      </c>
      <c r="W376" s="8">
        <v>-9999</v>
      </c>
      <c r="X376" s="8">
        <v>-9999</v>
      </c>
      <c r="Y376" s="8">
        <v>-9999</v>
      </c>
      <c r="Z376" s="8">
        <v>-9999</v>
      </c>
      <c r="AA376" s="8">
        <v>-9999</v>
      </c>
      <c r="AB376" s="8">
        <v>-9999</v>
      </c>
      <c r="AC376" s="8">
        <v>-9999</v>
      </c>
      <c r="AD376" s="8">
        <v>-9999</v>
      </c>
      <c r="AE376" s="8">
        <v>-9999</v>
      </c>
      <c r="AF376" s="8">
        <v>-9999</v>
      </c>
      <c r="AG376" s="8">
        <v>-9999</v>
      </c>
      <c r="AH376" s="8">
        <v>-9999</v>
      </c>
      <c r="AI376" s="8">
        <v>-9999</v>
      </c>
      <c r="AJ376" s="8">
        <v>-9999</v>
      </c>
      <c r="AK376" s="8">
        <v>-9999</v>
      </c>
      <c r="AL376" s="8">
        <v>-9999</v>
      </c>
      <c r="AM376" s="8">
        <v>-9999</v>
      </c>
      <c r="AN376" s="8">
        <v>-9999</v>
      </c>
      <c r="AO376" s="8">
        <v>-9999</v>
      </c>
      <c r="AP376" s="8">
        <v>-9999</v>
      </c>
      <c r="AQ376" s="8">
        <v>-9999</v>
      </c>
      <c r="AR376" s="8">
        <v>-9999</v>
      </c>
      <c r="AS376" s="8">
        <v>-9999</v>
      </c>
      <c r="AT376" s="8">
        <v>-9999</v>
      </c>
      <c r="AU376" s="8">
        <v>-9999</v>
      </c>
      <c r="AV376" s="8">
        <v>-9999</v>
      </c>
      <c r="AW376" s="8">
        <v>-9999</v>
      </c>
      <c r="AX376" s="8">
        <v>-9999</v>
      </c>
      <c r="AY376">
        <f t="shared" si="30"/>
        <v>0</v>
      </c>
      <c r="AZ376">
        <f t="shared" si="31"/>
        <v>0</v>
      </c>
      <c r="BA376">
        <f t="shared" si="32"/>
        <v>-9999</v>
      </c>
      <c r="BB376" s="8">
        <f t="shared" si="33"/>
        <v>-9999</v>
      </c>
      <c r="BC376" s="8">
        <f>IF(BB376=-9999,-9999,STDEV(U376:AX376))</f>
        <v>-9999</v>
      </c>
      <c r="BD376" s="8">
        <f t="shared" si="34"/>
        <v>-9999</v>
      </c>
      <c r="BE376" s="8">
        <f t="shared" si="35"/>
        <v>-9999</v>
      </c>
    </row>
    <row r="377" spans="1:57" x14ac:dyDescent="0.25">
      <c r="A377">
        <v>143</v>
      </c>
      <c r="B377" t="s">
        <v>8</v>
      </c>
      <c r="C377" t="s">
        <v>472</v>
      </c>
      <c r="D377" t="s">
        <v>1108</v>
      </c>
      <c r="E377" t="s">
        <v>473</v>
      </c>
      <c r="F377" t="s">
        <v>1114</v>
      </c>
      <c r="G377" t="s">
        <v>473</v>
      </c>
      <c r="H377">
        <v>4075</v>
      </c>
      <c r="I377">
        <v>4075</v>
      </c>
      <c r="J377" t="s">
        <v>473</v>
      </c>
      <c r="K377" t="s">
        <v>1114</v>
      </c>
      <c r="L377" t="s">
        <v>473</v>
      </c>
      <c r="M377" t="s">
        <v>473</v>
      </c>
      <c r="N377" t="s">
        <v>473</v>
      </c>
      <c r="O377" t="s">
        <v>473</v>
      </c>
      <c r="P377" t="s">
        <v>473</v>
      </c>
      <c r="Q377" t="s">
        <v>473</v>
      </c>
      <c r="R377" t="s">
        <v>473</v>
      </c>
      <c r="S377" t="s">
        <v>473</v>
      </c>
      <c r="T377" t="s">
        <v>473</v>
      </c>
      <c r="U377" s="8">
        <v>-9999</v>
      </c>
      <c r="V377" s="8">
        <v>-9999</v>
      </c>
      <c r="W377" s="8">
        <v>-9999</v>
      </c>
      <c r="X377" s="8">
        <v>-9999</v>
      </c>
      <c r="Y377" s="8">
        <v>-9999</v>
      </c>
      <c r="Z377" s="8">
        <v>-9999</v>
      </c>
      <c r="AA377" s="8">
        <v>-9999</v>
      </c>
      <c r="AB377" s="8">
        <v>-9999</v>
      </c>
      <c r="AC377" s="8">
        <v>-9999</v>
      </c>
      <c r="AD377" s="8">
        <v>-9999</v>
      </c>
      <c r="AE377" s="8">
        <v>-9999</v>
      </c>
      <c r="AF377" s="8">
        <v>-9999</v>
      </c>
      <c r="AG377" s="8">
        <v>-9999</v>
      </c>
      <c r="AH377" s="8">
        <v>-9999</v>
      </c>
      <c r="AI377" s="8">
        <v>-9999</v>
      </c>
      <c r="AJ377" s="8">
        <v>-9999</v>
      </c>
      <c r="AK377" s="8">
        <v>-9999</v>
      </c>
      <c r="AL377" s="8">
        <v>-9999</v>
      </c>
      <c r="AM377" s="8">
        <v>-9999</v>
      </c>
      <c r="AN377" s="8">
        <v>-9999</v>
      </c>
      <c r="AO377" s="8">
        <v>-9999</v>
      </c>
      <c r="AP377" s="8">
        <v>-9999</v>
      </c>
      <c r="AQ377" s="8">
        <v>-9999</v>
      </c>
      <c r="AR377" s="8">
        <v>-9999</v>
      </c>
      <c r="AS377" s="8">
        <v>-9999</v>
      </c>
      <c r="AT377" s="8">
        <v>-9999</v>
      </c>
      <c r="AU377" s="8">
        <v>-9999</v>
      </c>
      <c r="AV377" s="8">
        <v>-9999</v>
      </c>
      <c r="AW377" s="8">
        <v>-9999</v>
      </c>
      <c r="AX377" s="8">
        <v>-9999</v>
      </c>
      <c r="AY377">
        <f t="shared" si="30"/>
        <v>0</v>
      </c>
      <c r="AZ377">
        <f t="shared" si="31"/>
        <v>0</v>
      </c>
      <c r="BA377">
        <f t="shared" si="32"/>
        <v>-9999</v>
      </c>
      <c r="BB377" s="8">
        <f t="shared" si="33"/>
        <v>-9999</v>
      </c>
      <c r="BC377" s="8">
        <f>IF(BB377=-9999,-9999,STDEV(U377:AX377))</f>
        <v>-9999</v>
      </c>
      <c r="BD377" s="8">
        <f t="shared" si="34"/>
        <v>-9999</v>
      </c>
      <c r="BE377" s="8">
        <f t="shared" si="35"/>
        <v>-9999</v>
      </c>
    </row>
    <row r="378" spans="1:57" x14ac:dyDescent="0.25">
      <c r="A378">
        <v>144</v>
      </c>
      <c r="B378" t="s">
        <v>8</v>
      </c>
      <c r="C378" t="s">
        <v>472</v>
      </c>
      <c r="D378" t="s">
        <v>1108</v>
      </c>
      <c r="E378" t="s">
        <v>473</v>
      </c>
      <c r="F378" t="s">
        <v>1115</v>
      </c>
      <c r="G378" t="s">
        <v>473</v>
      </c>
      <c r="H378">
        <v>4076</v>
      </c>
      <c r="I378">
        <v>4076</v>
      </c>
      <c r="J378" t="s">
        <v>473</v>
      </c>
      <c r="K378" t="s">
        <v>1115</v>
      </c>
      <c r="L378" t="s">
        <v>473</v>
      </c>
      <c r="M378" t="s">
        <v>473</v>
      </c>
      <c r="N378" t="s">
        <v>473</v>
      </c>
      <c r="O378" t="s">
        <v>473</v>
      </c>
      <c r="P378" t="s">
        <v>473</v>
      </c>
      <c r="Q378" t="s">
        <v>473</v>
      </c>
      <c r="R378" t="s">
        <v>473</v>
      </c>
      <c r="S378" t="s">
        <v>473</v>
      </c>
      <c r="T378" t="s">
        <v>473</v>
      </c>
      <c r="U378" s="8">
        <v>-9999</v>
      </c>
      <c r="V378" s="8">
        <v>-9999</v>
      </c>
      <c r="W378" s="8">
        <v>-9999</v>
      </c>
      <c r="X378" s="8">
        <v>-9999</v>
      </c>
      <c r="Y378" s="8">
        <v>-9999</v>
      </c>
      <c r="Z378" s="8">
        <v>-9999</v>
      </c>
      <c r="AA378" s="8">
        <v>-9999</v>
      </c>
      <c r="AB378" s="8">
        <v>-9999</v>
      </c>
      <c r="AC378" s="8">
        <v>-9999</v>
      </c>
      <c r="AD378" s="8">
        <v>-9999</v>
      </c>
      <c r="AE378" s="8">
        <v>-9999</v>
      </c>
      <c r="AF378" s="8">
        <v>-9999</v>
      </c>
      <c r="AG378" s="8">
        <v>-9999</v>
      </c>
      <c r="AH378" s="8">
        <v>-9999</v>
      </c>
      <c r="AI378" s="8">
        <v>-9999</v>
      </c>
      <c r="AJ378" s="8">
        <v>-9999</v>
      </c>
      <c r="AK378" s="8">
        <v>-9999</v>
      </c>
      <c r="AL378" s="8">
        <v>-9999</v>
      </c>
      <c r="AM378" s="8">
        <v>-9999</v>
      </c>
      <c r="AN378" s="8">
        <v>-9999</v>
      </c>
      <c r="AO378" s="8">
        <v>-9999</v>
      </c>
      <c r="AP378" s="8">
        <v>-9999</v>
      </c>
      <c r="AQ378" s="8">
        <v>-9999</v>
      </c>
      <c r="AR378" s="8">
        <v>-9999</v>
      </c>
      <c r="AS378" s="8">
        <v>-9999</v>
      </c>
      <c r="AT378" s="8">
        <v>-9999</v>
      </c>
      <c r="AU378" s="8">
        <v>-9999</v>
      </c>
      <c r="AV378" s="8">
        <v>-9999</v>
      </c>
      <c r="AW378" s="8">
        <v>-9999</v>
      </c>
      <c r="AX378" s="8">
        <v>-9999</v>
      </c>
      <c r="AY378">
        <f t="shared" si="30"/>
        <v>0</v>
      </c>
      <c r="AZ378">
        <f t="shared" si="31"/>
        <v>0</v>
      </c>
      <c r="BA378">
        <f t="shared" si="32"/>
        <v>-9999</v>
      </c>
      <c r="BB378" s="8">
        <f t="shared" si="33"/>
        <v>-9999</v>
      </c>
      <c r="BC378" s="8">
        <f>IF(BB378=-9999,-9999,STDEV(U378:AX378))</f>
        <v>-9999</v>
      </c>
      <c r="BD378" s="8">
        <f t="shared" si="34"/>
        <v>-9999</v>
      </c>
      <c r="BE378" s="8">
        <f t="shared" si="35"/>
        <v>-9999</v>
      </c>
    </row>
    <row r="379" spans="1:57" x14ac:dyDescent="0.25">
      <c r="A379">
        <v>145</v>
      </c>
      <c r="B379" t="s">
        <v>8</v>
      </c>
      <c r="C379" t="s">
        <v>472</v>
      </c>
      <c r="D379" t="s">
        <v>1108</v>
      </c>
      <c r="E379" t="s">
        <v>473</v>
      </c>
      <c r="F379" t="s">
        <v>1116</v>
      </c>
      <c r="G379" t="s">
        <v>473</v>
      </c>
      <c r="H379">
        <v>4077</v>
      </c>
      <c r="I379">
        <v>4077</v>
      </c>
      <c r="J379" t="s">
        <v>473</v>
      </c>
      <c r="K379" t="s">
        <v>1116</v>
      </c>
      <c r="L379" t="s">
        <v>473</v>
      </c>
      <c r="M379" t="s">
        <v>473</v>
      </c>
      <c r="N379" t="s">
        <v>473</v>
      </c>
      <c r="O379" t="s">
        <v>473</v>
      </c>
      <c r="P379" t="s">
        <v>473</v>
      </c>
      <c r="Q379" t="s">
        <v>473</v>
      </c>
      <c r="R379" t="s">
        <v>473</v>
      </c>
      <c r="S379" t="s">
        <v>473</v>
      </c>
      <c r="T379" t="s">
        <v>473</v>
      </c>
      <c r="U379" s="8">
        <v>-9999</v>
      </c>
      <c r="V379" s="8">
        <v>-9999</v>
      </c>
      <c r="W379" s="8">
        <v>-9999</v>
      </c>
      <c r="X379" s="8">
        <v>-9999</v>
      </c>
      <c r="Y379" s="8">
        <v>-9999</v>
      </c>
      <c r="Z379" s="8">
        <v>-9999</v>
      </c>
      <c r="AA379" s="8">
        <v>-9999</v>
      </c>
      <c r="AB379" s="8">
        <v>-9999</v>
      </c>
      <c r="AC379" s="8">
        <v>-9999</v>
      </c>
      <c r="AD379" s="8">
        <v>-9999</v>
      </c>
      <c r="AE379" s="8">
        <v>-9999</v>
      </c>
      <c r="AF379" s="8">
        <v>-9999</v>
      </c>
      <c r="AG379" s="8">
        <v>-9999</v>
      </c>
      <c r="AH379" s="8">
        <v>-9999</v>
      </c>
      <c r="AI379" s="8">
        <v>-9999</v>
      </c>
      <c r="AJ379" s="8">
        <v>-9999</v>
      </c>
      <c r="AK379" s="8">
        <v>-9999</v>
      </c>
      <c r="AL379" s="8">
        <v>-9999</v>
      </c>
      <c r="AM379" s="8">
        <v>-9999</v>
      </c>
      <c r="AN379" s="8">
        <v>-9999</v>
      </c>
      <c r="AO379" s="8">
        <v>-9999</v>
      </c>
      <c r="AP379" s="8">
        <v>-9999</v>
      </c>
      <c r="AQ379" s="8">
        <v>-9999</v>
      </c>
      <c r="AR379" s="8">
        <v>-9999</v>
      </c>
      <c r="AS379" s="8">
        <v>-9999</v>
      </c>
      <c r="AT379" s="8">
        <v>-9999</v>
      </c>
      <c r="AU379" s="8">
        <v>-9999</v>
      </c>
      <c r="AV379" s="8">
        <v>-9999</v>
      </c>
      <c r="AW379" s="8">
        <v>-9999</v>
      </c>
      <c r="AX379" s="8">
        <v>-9999</v>
      </c>
      <c r="AY379">
        <f t="shared" si="30"/>
        <v>0</v>
      </c>
      <c r="AZ379">
        <f t="shared" si="31"/>
        <v>0</v>
      </c>
      <c r="BA379">
        <f t="shared" si="32"/>
        <v>-9999</v>
      </c>
      <c r="BB379" s="8">
        <f t="shared" si="33"/>
        <v>-9999</v>
      </c>
      <c r="BC379" s="8">
        <f>IF(BB379=-9999,-9999,STDEV(U379:AX379))</f>
        <v>-9999</v>
      </c>
      <c r="BD379" s="8">
        <f t="shared" si="34"/>
        <v>-9999</v>
      </c>
      <c r="BE379" s="8">
        <f t="shared" si="35"/>
        <v>-9999</v>
      </c>
    </row>
    <row r="380" spans="1:57" x14ac:dyDescent="0.25">
      <c r="A380">
        <v>146</v>
      </c>
      <c r="B380" t="s">
        <v>8</v>
      </c>
      <c r="C380" t="s">
        <v>472</v>
      </c>
      <c r="D380" t="s">
        <v>1108</v>
      </c>
      <c r="E380" t="s">
        <v>473</v>
      </c>
      <c r="F380" t="s">
        <v>1117</v>
      </c>
      <c r="G380" t="s">
        <v>473</v>
      </c>
      <c r="H380">
        <v>4078</v>
      </c>
      <c r="I380">
        <v>4078</v>
      </c>
      <c r="J380" t="s">
        <v>473</v>
      </c>
      <c r="K380" t="s">
        <v>1117</v>
      </c>
      <c r="L380" t="s">
        <v>473</v>
      </c>
      <c r="M380" t="s">
        <v>473</v>
      </c>
      <c r="N380" t="s">
        <v>473</v>
      </c>
      <c r="O380" t="s">
        <v>473</v>
      </c>
      <c r="P380" t="s">
        <v>473</v>
      </c>
      <c r="Q380" t="s">
        <v>473</v>
      </c>
      <c r="R380" t="s">
        <v>473</v>
      </c>
      <c r="S380" t="s">
        <v>473</v>
      </c>
      <c r="T380" t="s">
        <v>473</v>
      </c>
      <c r="U380" s="8">
        <v>-9999</v>
      </c>
      <c r="V380" s="8">
        <v>-9999</v>
      </c>
      <c r="W380" s="8">
        <v>-9999</v>
      </c>
      <c r="X380" s="8">
        <v>-9999</v>
      </c>
      <c r="Y380" s="8">
        <v>-9999</v>
      </c>
      <c r="Z380" s="8">
        <v>-9999</v>
      </c>
      <c r="AA380" s="8">
        <v>-9999</v>
      </c>
      <c r="AB380" s="8">
        <v>-9999</v>
      </c>
      <c r="AC380" s="8">
        <v>-9999</v>
      </c>
      <c r="AD380" s="8">
        <v>-9999</v>
      </c>
      <c r="AE380" s="8">
        <v>-9999</v>
      </c>
      <c r="AF380" s="8">
        <v>-9999</v>
      </c>
      <c r="AG380" s="8">
        <v>-9999</v>
      </c>
      <c r="AH380" s="8">
        <v>-9999</v>
      </c>
      <c r="AI380" s="8">
        <v>-9999</v>
      </c>
      <c r="AJ380" s="8">
        <v>-9999</v>
      </c>
      <c r="AK380" s="8">
        <v>-9999</v>
      </c>
      <c r="AL380" s="8">
        <v>-9999</v>
      </c>
      <c r="AM380" s="8">
        <v>-9999</v>
      </c>
      <c r="AN380" s="8">
        <v>-9999</v>
      </c>
      <c r="AO380" s="8">
        <v>-9999</v>
      </c>
      <c r="AP380" s="8">
        <v>-9999</v>
      </c>
      <c r="AQ380" s="8">
        <v>-9999</v>
      </c>
      <c r="AR380" s="8">
        <v>-9999</v>
      </c>
      <c r="AS380" s="8">
        <v>-9999</v>
      </c>
      <c r="AT380" s="8">
        <v>-9999</v>
      </c>
      <c r="AU380" s="8">
        <v>-9999</v>
      </c>
      <c r="AV380" s="8">
        <v>-9999</v>
      </c>
      <c r="AW380" s="8">
        <v>-9999</v>
      </c>
      <c r="AX380" s="8">
        <v>-9999</v>
      </c>
      <c r="AY380">
        <f t="shared" si="30"/>
        <v>0</v>
      </c>
      <c r="AZ380">
        <f t="shared" si="31"/>
        <v>0</v>
      </c>
      <c r="BA380">
        <f t="shared" si="32"/>
        <v>-9999</v>
      </c>
      <c r="BB380" s="8">
        <f t="shared" si="33"/>
        <v>-9999</v>
      </c>
      <c r="BC380" s="8">
        <f>IF(BB380=-9999,-9999,STDEV(U380:AX380))</f>
        <v>-9999</v>
      </c>
      <c r="BD380" s="8">
        <f t="shared" si="34"/>
        <v>-9999</v>
      </c>
      <c r="BE380" s="8">
        <f t="shared" si="35"/>
        <v>-9999</v>
      </c>
    </row>
    <row r="381" spans="1:57" x14ac:dyDescent="0.25">
      <c r="A381">
        <v>147</v>
      </c>
      <c r="B381" t="s">
        <v>8</v>
      </c>
      <c r="C381" t="s">
        <v>472</v>
      </c>
      <c r="D381" t="s">
        <v>1108</v>
      </c>
      <c r="E381" t="s">
        <v>473</v>
      </c>
      <c r="F381" t="s">
        <v>1118</v>
      </c>
      <c r="G381" t="s">
        <v>473</v>
      </c>
      <c r="H381">
        <v>4079</v>
      </c>
      <c r="I381">
        <v>4079</v>
      </c>
      <c r="J381" t="s">
        <v>473</v>
      </c>
      <c r="K381" t="s">
        <v>1118</v>
      </c>
      <c r="L381" t="s">
        <v>473</v>
      </c>
      <c r="M381" t="s">
        <v>473</v>
      </c>
      <c r="N381" t="s">
        <v>473</v>
      </c>
      <c r="O381" t="s">
        <v>473</v>
      </c>
      <c r="P381" t="s">
        <v>473</v>
      </c>
      <c r="Q381" t="s">
        <v>473</v>
      </c>
      <c r="R381" t="s">
        <v>473</v>
      </c>
      <c r="S381" t="s">
        <v>473</v>
      </c>
      <c r="T381" t="s">
        <v>473</v>
      </c>
      <c r="U381" s="8">
        <v>-9999</v>
      </c>
      <c r="V381" s="8">
        <v>-9999</v>
      </c>
      <c r="W381" s="8">
        <v>-9999</v>
      </c>
      <c r="X381" s="8">
        <v>-9999</v>
      </c>
      <c r="Y381" s="8">
        <v>-9999</v>
      </c>
      <c r="Z381" s="8">
        <v>-9999</v>
      </c>
      <c r="AA381" s="8">
        <v>-9999</v>
      </c>
      <c r="AB381" s="8">
        <v>-9999</v>
      </c>
      <c r="AC381" s="8">
        <v>-9999</v>
      </c>
      <c r="AD381" s="8">
        <v>-9999</v>
      </c>
      <c r="AE381" s="8">
        <v>-9999</v>
      </c>
      <c r="AF381" s="8">
        <v>-9999</v>
      </c>
      <c r="AG381" s="8">
        <v>-9999</v>
      </c>
      <c r="AH381" s="8">
        <v>-9999</v>
      </c>
      <c r="AI381" s="8">
        <v>-9999</v>
      </c>
      <c r="AJ381" s="8">
        <v>-9999</v>
      </c>
      <c r="AK381" s="8">
        <v>-9999</v>
      </c>
      <c r="AL381" s="8">
        <v>-9999</v>
      </c>
      <c r="AM381" s="8">
        <v>-9999</v>
      </c>
      <c r="AN381" s="8">
        <v>-9999</v>
      </c>
      <c r="AO381" s="8">
        <v>-9999</v>
      </c>
      <c r="AP381" s="8">
        <v>-9999</v>
      </c>
      <c r="AQ381" s="8">
        <v>-9999</v>
      </c>
      <c r="AR381" s="8">
        <v>-9999</v>
      </c>
      <c r="AS381" s="8">
        <v>-9999</v>
      </c>
      <c r="AT381" s="8">
        <v>-9999</v>
      </c>
      <c r="AU381" s="8">
        <v>-9999</v>
      </c>
      <c r="AV381" s="8">
        <v>-9999</v>
      </c>
      <c r="AW381" s="8">
        <v>-9999</v>
      </c>
      <c r="AX381" s="8">
        <v>-9999</v>
      </c>
      <c r="AY381">
        <f t="shared" si="30"/>
        <v>0</v>
      </c>
      <c r="AZ381">
        <f t="shared" si="31"/>
        <v>0</v>
      </c>
      <c r="BA381">
        <f t="shared" si="32"/>
        <v>-9999</v>
      </c>
      <c r="BB381" s="8">
        <f t="shared" si="33"/>
        <v>-9999</v>
      </c>
      <c r="BC381" s="8">
        <f>IF(BB381=-9999,-9999,STDEV(U381:AX381))</f>
        <v>-9999</v>
      </c>
      <c r="BD381" s="8">
        <f t="shared" si="34"/>
        <v>-9999</v>
      </c>
      <c r="BE381" s="8">
        <f t="shared" si="35"/>
        <v>-9999</v>
      </c>
    </row>
    <row r="382" spans="1:57" x14ac:dyDescent="0.25">
      <c r="A382">
        <v>148</v>
      </c>
      <c r="B382" t="s">
        <v>8</v>
      </c>
      <c r="C382" t="s">
        <v>472</v>
      </c>
      <c r="D382" t="s">
        <v>1108</v>
      </c>
      <c r="E382" t="s">
        <v>473</v>
      </c>
      <c r="F382" t="s">
        <v>1119</v>
      </c>
      <c r="G382" t="s">
        <v>473</v>
      </c>
      <c r="H382">
        <v>4080</v>
      </c>
      <c r="I382">
        <v>4080</v>
      </c>
      <c r="J382" t="s">
        <v>473</v>
      </c>
      <c r="K382" t="s">
        <v>1119</v>
      </c>
      <c r="L382" t="s">
        <v>473</v>
      </c>
      <c r="M382" t="s">
        <v>473</v>
      </c>
      <c r="N382" t="s">
        <v>473</v>
      </c>
      <c r="O382" t="s">
        <v>473</v>
      </c>
      <c r="P382" t="s">
        <v>473</v>
      </c>
      <c r="Q382" t="s">
        <v>473</v>
      </c>
      <c r="R382" t="s">
        <v>473</v>
      </c>
      <c r="S382" t="s">
        <v>473</v>
      </c>
      <c r="T382" t="s">
        <v>473</v>
      </c>
      <c r="U382" s="8">
        <v>-9999</v>
      </c>
      <c r="V382" s="8">
        <v>-9999</v>
      </c>
      <c r="W382" s="8">
        <v>-9999</v>
      </c>
      <c r="X382" s="8">
        <v>-9999</v>
      </c>
      <c r="Y382" s="8">
        <v>-9999</v>
      </c>
      <c r="Z382" s="8">
        <v>-9999</v>
      </c>
      <c r="AA382" s="8">
        <v>-9999</v>
      </c>
      <c r="AB382" s="8">
        <v>-9999</v>
      </c>
      <c r="AC382" s="8">
        <v>-9999</v>
      </c>
      <c r="AD382" s="8">
        <v>-9999</v>
      </c>
      <c r="AE382" s="8">
        <v>-9999</v>
      </c>
      <c r="AF382" s="8">
        <v>-9999</v>
      </c>
      <c r="AG382" s="8">
        <v>-9999</v>
      </c>
      <c r="AH382" s="8">
        <v>-9999</v>
      </c>
      <c r="AI382" s="8">
        <v>-9999</v>
      </c>
      <c r="AJ382" s="8">
        <v>-9999</v>
      </c>
      <c r="AK382" s="8">
        <v>-9999</v>
      </c>
      <c r="AL382" s="8">
        <v>-9999</v>
      </c>
      <c r="AM382" s="8">
        <v>-9999</v>
      </c>
      <c r="AN382" s="8">
        <v>-9999</v>
      </c>
      <c r="AO382" s="8">
        <v>-9999</v>
      </c>
      <c r="AP382" s="8">
        <v>-9999</v>
      </c>
      <c r="AQ382" s="8">
        <v>-9999</v>
      </c>
      <c r="AR382" s="8">
        <v>-9999</v>
      </c>
      <c r="AS382" s="8">
        <v>-9999</v>
      </c>
      <c r="AT382" s="8">
        <v>-9999</v>
      </c>
      <c r="AU382" s="8">
        <v>-9999</v>
      </c>
      <c r="AV382" s="8">
        <v>-9999</v>
      </c>
      <c r="AW382" s="8">
        <v>-9999</v>
      </c>
      <c r="AX382" s="8">
        <v>-9999</v>
      </c>
      <c r="AY382">
        <f t="shared" si="30"/>
        <v>0</v>
      </c>
      <c r="AZ382">
        <f t="shared" si="31"/>
        <v>0</v>
      </c>
      <c r="BA382">
        <f t="shared" si="32"/>
        <v>-9999</v>
      </c>
      <c r="BB382" s="8">
        <f t="shared" si="33"/>
        <v>-9999</v>
      </c>
      <c r="BC382" s="8">
        <f>IF(BB382=-9999,-9999,STDEV(U382:AX382))</f>
        <v>-9999</v>
      </c>
      <c r="BD382" s="8">
        <f t="shared" si="34"/>
        <v>-9999</v>
      </c>
      <c r="BE382" s="8">
        <f t="shared" si="35"/>
        <v>-9999</v>
      </c>
    </row>
    <row r="383" spans="1:57" x14ac:dyDescent="0.25">
      <c r="A383">
        <v>149</v>
      </c>
      <c r="B383" t="s">
        <v>8</v>
      </c>
      <c r="C383" t="s">
        <v>472</v>
      </c>
      <c r="D383" t="s">
        <v>1108</v>
      </c>
      <c r="E383" t="s">
        <v>473</v>
      </c>
      <c r="F383" t="s">
        <v>1120</v>
      </c>
      <c r="G383" t="s">
        <v>473</v>
      </c>
      <c r="H383">
        <v>4081</v>
      </c>
      <c r="I383">
        <v>4081</v>
      </c>
      <c r="J383" t="s">
        <v>473</v>
      </c>
      <c r="K383" t="s">
        <v>1120</v>
      </c>
      <c r="L383" t="s">
        <v>473</v>
      </c>
      <c r="M383" t="s">
        <v>473</v>
      </c>
      <c r="N383" t="s">
        <v>473</v>
      </c>
      <c r="O383" t="s">
        <v>473</v>
      </c>
      <c r="P383" t="s">
        <v>473</v>
      </c>
      <c r="Q383" t="s">
        <v>473</v>
      </c>
      <c r="R383" t="s">
        <v>473</v>
      </c>
      <c r="S383" t="s">
        <v>473</v>
      </c>
      <c r="T383" t="s">
        <v>473</v>
      </c>
      <c r="U383" s="8">
        <v>-9999</v>
      </c>
      <c r="V383" s="8">
        <v>-9999</v>
      </c>
      <c r="W383" s="8">
        <v>-9999</v>
      </c>
      <c r="X383" s="8">
        <v>-9999</v>
      </c>
      <c r="Y383" s="8">
        <v>-9999</v>
      </c>
      <c r="Z383" s="8">
        <v>-9999</v>
      </c>
      <c r="AA383" s="8">
        <v>-9999</v>
      </c>
      <c r="AB383" s="8">
        <v>-9999</v>
      </c>
      <c r="AC383" s="8">
        <v>-9999</v>
      </c>
      <c r="AD383" s="8">
        <v>-9999</v>
      </c>
      <c r="AE383" s="8">
        <v>-9999</v>
      </c>
      <c r="AF383" s="8">
        <v>-9999</v>
      </c>
      <c r="AG383" s="8">
        <v>-9999</v>
      </c>
      <c r="AH383" s="8">
        <v>-9999</v>
      </c>
      <c r="AI383" s="8">
        <v>-9999</v>
      </c>
      <c r="AJ383" s="8">
        <v>-9999</v>
      </c>
      <c r="AK383" s="8">
        <v>-9999</v>
      </c>
      <c r="AL383" s="8">
        <v>-9999</v>
      </c>
      <c r="AM383" s="8">
        <v>-9999</v>
      </c>
      <c r="AN383" s="8">
        <v>-9999</v>
      </c>
      <c r="AO383" s="8">
        <v>-9999</v>
      </c>
      <c r="AP383" s="8">
        <v>-9999</v>
      </c>
      <c r="AQ383" s="8">
        <v>-9999</v>
      </c>
      <c r="AR383" s="8">
        <v>-9999</v>
      </c>
      <c r="AS383" s="8">
        <v>-9999</v>
      </c>
      <c r="AT383" s="8">
        <v>-9999</v>
      </c>
      <c r="AU383" s="8">
        <v>-9999</v>
      </c>
      <c r="AV383" s="8">
        <v>-9999</v>
      </c>
      <c r="AW383" s="8">
        <v>-9999</v>
      </c>
      <c r="AX383" s="8">
        <v>-9999</v>
      </c>
      <c r="AY383">
        <f t="shared" si="30"/>
        <v>0</v>
      </c>
      <c r="AZ383">
        <f t="shared" si="31"/>
        <v>0</v>
      </c>
      <c r="BA383">
        <f t="shared" si="32"/>
        <v>-9999</v>
      </c>
      <c r="BB383" s="8">
        <f t="shared" si="33"/>
        <v>-9999</v>
      </c>
      <c r="BC383" s="8">
        <f>IF(BB383=-9999,-9999,STDEV(U383:AX383))</f>
        <v>-9999</v>
      </c>
      <c r="BD383" s="8">
        <f t="shared" si="34"/>
        <v>-9999</v>
      </c>
      <c r="BE383" s="8">
        <f t="shared" si="35"/>
        <v>-9999</v>
      </c>
    </row>
    <row r="384" spans="1:57" x14ac:dyDescent="0.25">
      <c r="A384">
        <v>150</v>
      </c>
      <c r="B384" t="s">
        <v>8</v>
      </c>
      <c r="C384" t="s">
        <v>472</v>
      </c>
      <c r="D384" t="s">
        <v>1108</v>
      </c>
      <c r="E384" t="s">
        <v>473</v>
      </c>
      <c r="F384" t="s">
        <v>1121</v>
      </c>
      <c r="G384" t="s">
        <v>473</v>
      </c>
      <c r="H384">
        <v>4082</v>
      </c>
      <c r="I384">
        <v>4082</v>
      </c>
      <c r="J384" t="s">
        <v>473</v>
      </c>
      <c r="K384" t="s">
        <v>1121</v>
      </c>
      <c r="L384" t="s">
        <v>473</v>
      </c>
      <c r="M384" t="s">
        <v>473</v>
      </c>
      <c r="N384" t="s">
        <v>473</v>
      </c>
      <c r="O384" t="s">
        <v>473</v>
      </c>
      <c r="P384" t="s">
        <v>473</v>
      </c>
      <c r="Q384" t="s">
        <v>473</v>
      </c>
      <c r="R384" t="s">
        <v>473</v>
      </c>
      <c r="S384" t="s">
        <v>473</v>
      </c>
      <c r="T384" t="s">
        <v>473</v>
      </c>
      <c r="U384" s="8">
        <v>-9999</v>
      </c>
      <c r="V384" s="8">
        <v>-9999</v>
      </c>
      <c r="W384" s="8">
        <v>-9999</v>
      </c>
      <c r="X384" s="8">
        <v>-9999</v>
      </c>
      <c r="Y384" s="8">
        <v>-9999</v>
      </c>
      <c r="Z384" s="8">
        <v>-9999</v>
      </c>
      <c r="AA384" s="8">
        <v>-9999</v>
      </c>
      <c r="AB384" s="8">
        <v>-9999</v>
      </c>
      <c r="AC384" s="8">
        <v>-9999</v>
      </c>
      <c r="AD384" s="8">
        <v>-9999</v>
      </c>
      <c r="AE384" s="8">
        <v>-9999</v>
      </c>
      <c r="AF384" s="8">
        <v>-9999</v>
      </c>
      <c r="AG384" s="8">
        <v>-9999</v>
      </c>
      <c r="AH384" s="8">
        <v>-9999</v>
      </c>
      <c r="AI384" s="8">
        <v>-9999</v>
      </c>
      <c r="AJ384" s="8">
        <v>-9999</v>
      </c>
      <c r="AK384" s="8">
        <v>-9999</v>
      </c>
      <c r="AL384" s="8">
        <v>-9999</v>
      </c>
      <c r="AM384" s="8">
        <v>-9999</v>
      </c>
      <c r="AN384" s="8">
        <v>-9999</v>
      </c>
      <c r="AO384" s="8">
        <v>-9999</v>
      </c>
      <c r="AP384" s="8">
        <v>-9999</v>
      </c>
      <c r="AQ384" s="8">
        <v>-9999</v>
      </c>
      <c r="AR384" s="8">
        <v>-9999</v>
      </c>
      <c r="AS384" s="8">
        <v>-9999</v>
      </c>
      <c r="AT384" s="8">
        <v>-9999</v>
      </c>
      <c r="AU384" s="8">
        <v>-9999</v>
      </c>
      <c r="AV384" s="8">
        <v>-9999</v>
      </c>
      <c r="AW384" s="8">
        <v>-9999</v>
      </c>
      <c r="AX384" s="8">
        <v>-9999</v>
      </c>
      <c r="AY384">
        <f t="shared" si="30"/>
        <v>0</v>
      </c>
      <c r="AZ384">
        <f t="shared" si="31"/>
        <v>0</v>
      </c>
      <c r="BA384">
        <f t="shared" si="32"/>
        <v>-9999</v>
      </c>
      <c r="BB384" s="8">
        <f t="shared" si="33"/>
        <v>-9999</v>
      </c>
      <c r="BC384" s="8">
        <f>IF(BB384=-9999,-9999,STDEV(U384:AX384))</f>
        <v>-9999</v>
      </c>
      <c r="BD384" s="8">
        <f t="shared" si="34"/>
        <v>-9999</v>
      </c>
      <c r="BE384" s="8">
        <f t="shared" si="35"/>
        <v>-9999</v>
      </c>
    </row>
    <row r="385" spans="1:57" x14ac:dyDescent="0.25">
      <c r="A385">
        <v>151</v>
      </c>
      <c r="B385" t="s">
        <v>8</v>
      </c>
      <c r="C385" t="s">
        <v>472</v>
      </c>
      <c r="D385" t="s">
        <v>1108</v>
      </c>
      <c r="E385" t="s">
        <v>473</v>
      </c>
      <c r="F385" t="s">
        <v>1122</v>
      </c>
      <c r="G385" t="s">
        <v>473</v>
      </c>
      <c r="H385">
        <v>4083</v>
      </c>
      <c r="I385">
        <v>4083</v>
      </c>
      <c r="J385" t="s">
        <v>473</v>
      </c>
      <c r="K385" t="s">
        <v>1122</v>
      </c>
      <c r="L385" t="s">
        <v>473</v>
      </c>
      <c r="M385" t="s">
        <v>473</v>
      </c>
      <c r="N385" t="s">
        <v>473</v>
      </c>
      <c r="O385" t="s">
        <v>473</v>
      </c>
      <c r="P385" t="s">
        <v>473</v>
      </c>
      <c r="Q385" t="s">
        <v>473</v>
      </c>
      <c r="R385" t="s">
        <v>473</v>
      </c>
      <c r="S385" t="s">
        <v>473</v>
      </c>
      <c r="T385" t="s">
        <v>473</v>
      </c>
      <c r="U385" s="8">
        <v>-9999</v>
      </c>
      <c r="V385" s="8">
        <v>-9999</v>
      </c>
      <c r="W385" s="8">
        <v>-9999</v>
      </c>
      <c r="X385" s="8">
        <v>-9999</v>
      </c>
      <c r="Y385" s="8">
        <v>-9999</v>
      </c>
      <c r="Z385" s="8">
        <v>-9999</v>
      </c>
      <c r="AA385" s="8">
        <v>-9999</v>
      </c>
      <c r="AB385" s="8">
        <v>-9999</v>
      </c>
      <c r="AC385" s="8">
        <v>-9999</v>
      </c>
      <c r="AD385" s="8">
        <v>-9999</v>
      </c>
      <c r="AE385" s="8">
        <v>-9999</v>
      </c>
      <c r="AF385" s="8">
        <v>-9999</v>
      </c>
      <c r="AG385" s="8">
        <v>-9999</v>
      </c>
      <c r="AH385" s="8">
        <v>-9999</v>
      </c>
      <c r="AI385" s="8">
        <v>-9999</v>
      </c>
      <c r="AJ385" s="8">
        <v>-9999</v>
      </c>
      <c r="AK385" s="8">
        <v>-9999</v>
      </c>
      <c r="AL385" s="8">
        <v>-9999</v>
      </c>
      <c r="AM385" s="8">
        <v>-9999</v>
      </c>
      <c r="AN385" s="8">
        <v>-9999</v>
      </c>
      <c r="AO385" s="8">
        <v>-9999</v>
      </c>
      <c r="AP385" s="8">
        <v>-9999</v>
      </c>
      <c r="AQ385" s="8">
        <v>-9999</v>
      </c>
      <c r="AR385" s="8">
        <v>-9999</v>
      </c>
      <c r="AS385" s="8">
        <v>-9999</v>
      </c>
      <c r="AT385" s="8">
        <v>-9999</v>
      </c>
      <c r="AU385" s="8">
        <v>-9999</v>
      </c>
      <c r="AV385" s="8">
        <v>-9999</v>
      </c>
      <c r="AW385" s="8">
        <v>-9999</v>
      </c>
      <c r="AX385" s="8">
        <v>-9999</v>
      </c>
      <c r="AY385">
        <f t="shared" si="30"/>
        <v>0</v>
      </c>
      <c r="AZ385">
        <f t="shared" si="31"/>
        <v>0</v>
      </c>
      <c r="BA385">
        <f t="shared" si="32"/>
        <v>-9999</v>
      </c>
      <c r="BB385" s="8">
        <f t="shared" si="33"/>
        <v>-9999</v>
      </c>
      <c r="BC385" s="8">
        <f>IF(BB385=-9999,-9999,STDEV(U385:AX385))</f>
        <v>-9999</v>
      </c>
      <c r="BD385" s="8">
        <f t="shared" si="34"/>
        <v>-9999</v>
      </c>
      <c r="BE385" s="8">
        <f t="shared" si="35"/>
        <v>-9999</v>
      </c>
    </row>
    <row r="386" spans="1:57" x14ac:dyDescent="0.25">
      <c r="A386">
        <v>152</v>
      </c>
      <c r="B386" t="s">
        <v>8</v>
      </c>
      <c r="C386" t="s">
        <v>472</v>
      </c>
      <c r="D386" t="s">
        <v>1108</v>
      </c>
      <c r="E386" t="s">
        <v>473</v>
      </c>
      <c r="F386" t="s">
        <v>1123</v>
      </c>
      <c r="G386" t="s">
        <v>473</v>
      </c>
      <c r="H386">
        <v>4084</v>
      </c>
      <c r="I386">
        <v>4084</v>
      </c>
      <c r="J386" t="s">
        <v>473</v>
      </c>
      <c r="K386" t="s">
        <v>1123</v>
      </c>
      <c r="L386" t="s">
        <v>473</v>
      </c>
      <c r="M386" t="s">
        <v>473</v>
      </c>
      <c r="N386" t="s">
        <v>473</v>
      </c>
      <c r="O386" t="s">
        <v>473</v>
      </c>
      <c r="P386" t="s">
        <v>473</v>
      </c>
      <c r="Q386" t="s">
        <v>473</v>
      </c>
      <c r="R386" t="s">
        <v>473</v>
      </c>
      <c r="S386" t="s">
        <v>473</v>
      </c>
      <c r="T386" t="s">
        <v>473</v>
      </c>
      <c r="U386" s="8">
        <v>-9999</v>
      </c>
      <c r="V386" s="8">
        <v>-9999</v>
      </c>
      <c r="W386" s="8">
        <v>-9999</v>
      </c>
      <c r="X386" s="8">
        <v>-9999</v>
      </c>
      <c r="Y386" s="8">
        <v>-9999</v>
      </c>
      <c r="Z386" s="8">
        <v>-9999</v>
      </c>
      <c r="AA386" s="8">
        <v>-9999</v>
      </c>
      <c r="AB386" s="8">
        <v>-9999</v>
      </c>
      <c r="AC386" s="8">
        <v>-9999</v>
      </c>
      <c r="AD386" s="8">
        <v>-9999</v>
      </c>
      <c r="AE386" s="8">
        <v>-9999</v>
      </c>
      <c r="AF386" s="8">
        <v>-9999</v>
      </c>
      <c r="AG386" s="8">
        <v>-9999</v>
      </c>
      <c r="AH386" s="8">
        <v>-9999</v>
      </c>
      <c r="AI386" s="8">
        <v>-9999</v>
      </c>
      <c r="AJ386" s="8">
        <v>-9999</v>
      </c>
      <c r="AK386" s="8">
        <v>-9999</v>
      </c>
      <c r="AL386" s="8">
        <v>-9999</v>
      </c>
      <c r="AM386" s="8">
        <v>-9999</v>
      </c>
      <c r="AN386" s="8">
        <v>-9999</v>
      </c>
      <c r="AO386" s="8">
        <v>-9999</v>
      </c>
      <c r="AP386" s="8">
        <v>-9999</v>
      </c>
      <c r="AQ386" s="8">
        <v>-9999</v>
      </c>
      <c r="AR386" s="8">
        <v>-9999</v>
      </c>
      <c r="AS386" s="8">
        <v>-9999</v>
      </c>
      <c r="AT386" s="8">
        <v>-9999</v>
      </c>
      <c r="AU386" s="8">
        <v>-9999</v>
      </c>
      <c r="AV386" s="8">
        <v>-9999</v>
      </c>
      <c r="AW386" s="8">
        <v>-9999</v>
      </c>
      <c r="AX386" s="8">
        <v>-9999</v>
      </c>
      <c r="AY386">
        <f t="shared" si="30"/>
        <v>0</v>
      </c>
      <c r="AZ386">
        <f t="shared" si="31"/>
        <v>0</v>
      </c>
      <c r="BA386">
        <f t="shared" si="32"/>
        <v>-9999</v>
      </c>
      <c r="BB386" s="8">
        <f t="shared" si="33"/>
        <v>-9999</v>
      </c>
      <c r="BC386" s="8">
        <f>IF(BB386=-9999,-9999,STDEV(U386:AX386))</f>
        <v>-9999</v>
      </c>
      <c r="BD386" s="8">
        <f t="shared" si="34"/>
        <v>-9999</v>
      </c>
      <c r="BE386" s="8">
        <f t="shared" si="35"/>
        <v>-9999</v>
      </c>
    </row>
    <row r="387" spans="1:57" x14ac:dyDescent="0.25">
      <c r="A387">
        <v>153</v>
      </c>
      <c r="B387" t="s">
        <v>8</v>
      </c>
      <c r="C387" t="s">
        <v>472</v>
      </c>
      <c r="D387" t="s">
        <v>857</v>
      </c>
      <c r="E387" t="s">
        <v>473</v>
      </c>
      <c r="F387" t="s">
        <v>1124</v>
      </c>
      <c r="G387" t="s">
        <v>473</v>
      </c>
      <c r="H387">
        <v>4085</v>
      </c>
      <c r="I387">
        <v>4085</v>
      </c>
      <c r="J387" t="s">
        <v>473</v>
      </c>
      <c r="K387" t="s">
        <v>1124</v>
      </c>
      <c r="L387" t="s">
        <v>473</v>
      </c>
      <c r="M387" t="s">
        <v>473</v>
      </c>
      <c r="N387" t="s">
        <v>473</v>
      </c>
      <c r="O387" t="s">
        <v>473</v>
      </c>
      <c r="P387" t="s">
        <v>473</v>
      </c>
      <c r="Q387" t="s">
        <v>473</v>
      </c>
      <c r="R387" t="s">
        <v>473</v>
      </c>
      <c r="S387" t="s">
        <v>473</v>
      </c>
      <c r="T387" t="s">
        <v>473</v>
      </c>
      <c r="U387" s="8">
        <v>-9999</v>
      </c>
      <c r="V387" s="8">
        <v>-9999</v>
      </c>
      <c r="W387" s="8">
        <v>-9999</v>
      </c>
      <c r="X387" s="8">
        <v>-9999</v>
      </c>
      <c r="Y387" s="8">
        <v>-9999</v>
      </c>
      <c r="Z387" s="8">
        <v>-9999</v>
      </c>
      <c r="AA387" s="8">
        <v>-9999</v>
      </c>
      <c r="AB387" s="8">
        <v>-9999</v>
      </c>
      <c r="AC387" s="8">
        <v>-9999</v>
      </c>
      <c r="AD387" s="8">
        <v>-9999</v>
      </c>
      <c r="AE387" s="8">
        <v>-9999</v>
      </c>
      <c r="AF387" s="8">
        <v>-9999</v>
      </c>
      <c r="AG387" s="8">
        <v>-9999</v>
      </c>
      <c r="AH387" s="8">
        <v>-9999</v>
      </c>
      <c r="AI387" s="8">
        <v>-9999</v>
      </c>
      <c r="AJ387" s="8">
        <v>-9999</v>
      </c>
      <c r="AK387" s="8">
        <v>-9999</v>
      </c>
      <c r="AL387" s="8">
        <v>-9999</v>
      </c>
      <c r="AM387" s="8">
        <v>-9999</v>
      </c>
      <c r="AN387" s="8">
        <v>-9999</v>
      </c>
      <c r="AO387" s="8">
        <v>-9999</v>
      </c>
      <c r="AP387" s="8">
        <v>-9999</v>
      </c>
      <c r="AQ387" s="8">
        <v>-9999</v>
      </c>
      <c r="AR387" s="8">
        <v>-9999</v>
      </c>
      <c r="AS387" s="8">
        <v>-9999</v>
      </c>
      <c r="AT387" s="8">
        <v>-9999</v>
      </c>
      <c r="AU387" s="8">
        <v>-9999</v>
      </c>
      <c r="AV387" s="8">
        <v>-9999</v>
      </c>
      <c r="AW387" s="8">
        <v>-9999</v>
      </c>
      <c r="AX387" s="8">
        <v>-9999</v>
      </c>
      <c r="AY387">
        <f t="shared" ref="AY387:AY450" si="36">COUNTIF(U387:AX387,"&gt;0")</f>
        <v>0</v>
      </c>
      <c r="AZ387">
        <f t="shared" ref="AZ387:AZ450" si="37">IF(AY387=0,0,1)</f>
        <v>0</v>
      </c>
      <c r="BA387">
        <f t="shared" ref="BA387:BA450" si="38">IF(AY387&gt;0,1,IF(AVERAGE(U387:AX387)=-9999,-9999,0))</f>
        <v>-9999</v>
      </c>
      <c r="BB387" s="8">
        <f t="shared" ref="BB387:BB450" si="39">AVERAGE(U387:AX387)</f>
        <v>-9999</v>
      </c>
      <c r="BC387" s="8">
        <f>IF(BB387=-9999,-9999,STDEV(U387:AX387))</f>
        <v>-9999</v>
      </c>
      <c r="BD387" s="8">
        <f t="shared" ref="BD387:BD450" si="40">MAX(U387:AX387)</f>
        <v>-9999</v>
      </c>
      <c r="BE387" s="8">
        <f t="shared" ref="BE387:BE450" si="41">MIN(U387:AX387)</f>
        <v>-9999</v>
      </c>
    </row>
    <row r="388" spans="1:57" x14ac:dyDescent="0.25">
      <c r="A388">
        <v>156</v>
      </c>
      <c r="B388" t="s">
        <v>8</v>
      </c>
      <c r="C388" t="s">
        <v>472</v>
      </c>
      <c r="D388" t="s">
        <v>857</v>
      </c>
      <c r="E388" t="s">
        <v>473</v>
      </c>
      <c r="F388" t="s">
        <v>252</v>
      </c>
      <c r="G388" t="s">
        <v>1125</v>
      </c>
      <c r="H388">
        <v>4086</v>
      </c>
      <c r="I388">
        <v>4086</v>
      </c>
      <c r="J388">
        <v>3409</v>
      </c>
      <c r="K388" t="s">
        <v>252</v>
      </c>
      <c r="L388" t="s">
        <v>252</v>
      </c>
      <c r="M388">
        <v>34</v>
      </c>
      <c r="N388">
        <v>0.597001</v>
      </c>
      <c r="O388">
        <v>4.6724870000000003</v>
      </c>
      <c r="P388" t="s">
        <v>99</v>
      </c>
      <c r="Q388">
        <v>356041100</v>
      </c>
      <c r="R388" t="s">
        <v>164</v>
      </c>
      <c r="S388" t="s">
        <v>252</v>
      </c>
      <c r="T388">
        <v>35</v>
      </c>
      <c r="U388" s="8">
        <v>0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0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>
        <f t="shared" si="36"/>
        <v>0</v>
      </c>
      <c r="AZ388">
        <f t="shared" si="37"/>
        <v>0</v>
      </c>
      <c r="BA388">
        <f t="shared" si="38"/>
        <v>0</v>
      </c>
      <c r="BB388" s="8">
        <f t="shared" si="39"/>
        <v>0</v>
      </c>
      <c r="BC388" s="8">
        <f>IF(BB388=-9999,-9999,STDEV(U388:AX388))</f>
        <v>0</v>
      </c>
      <c r="BD388" s="8">
        <f t="shared" si="40"/>
        <v>0</v>
      </c>
      <c r="BE388" s="8">
        <f t="shared" si="41"/>
        <v>0</v>
      </c>
    </row>
    <row r="389" spans="1:57" x14ac:dyDescent="0.25">
      <c r="A389">
        <v>157</v>
      </c>
      <c r="B389" t="s">
        <v>8</v>
      </c>
      <c r="C389" t="s">
        <v>472</v>
      </c>
      <c r="D389" t="s">
        <v>857</v>
      </c>
      <c r="E389" t="s">
        <v>1126</v>
      </c>
      <c r="F389" t="s">
        <v>238</v>
      </c>
      <c r="G389" t="s">
        <v>1127</v>
      </c>
      <c r="H389">
        <v>4087</v>
      </c>
      <c r="I389">
        <v>4087</v>
      </c>
      <c r="J389">
        <v>3410</v>
      </c>
      <c r="K389" t="s">
        <v>238</v>
      </c>
      <c r="L389" t="s">
        <v>238</v>
      </c>
      <c r="M389">
        <v>34</v>
      </c>
      <c r="N389">
        <v>0.19800200000000001</v>
      </c>
      <c r="O389">
        <v>2.130627</v>
      </c>
      <c r="P389" t="s">
        <v>99</v>
      </c>
      <c r="Q389">
        <v>356041200</v>
      </c>
      <c r="R389" t="s">
        <v>164</v>
      </c>
      <c r="S389" t="s">
        <v>238</v>
      </c>
      <c r="T389">
        <v>36</v>
      </c>
      <c r="U389" s="8">
        <v>0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8">
        <v>0</v>
      </c>
      <c r="AP389" s="8">
        <v>0</v>
      </c>
      <c r="AQ389" s="8">
        <v>0</v>
      </c>
      <c r="AR389" s="8">
        <v>0</v>
      </c>
      <c r="AS389" s="8">
        <v>0</v>
      </c>
      <c r="AT389" s="8">
        <v>0</v>
      </c>
      <c r="AU389" s="8">
        <v>0</v>
      </c>
      <c r="AV389" s="8">
        <v>0</v>
      </c>
      <c r="AW389" s="8">
        <v>0</v>
      </c>
      <c r="AX389" s="8">
        <v>0</v>
      </c>
      <c r="AY389">
        <f t="shared" si="36"/>
        <v>0</v>
      </c>
      <c r="AZ389">
        <f t="shared" si="37"/>
        <v>0</v>
      </c>
      <c r="BA389">
        <f t="shared" si="38"/>
        <v>0</v>
      </c>
      <c r="BB389" s="8">
        <f t="shared" si="39"/>
        <v>0</v>
      </c>
      <c r="BC389" s="8">
        <f>IF(BB389=-9999,-9999,STDEV(U389:AX389))</f>
        <v>0</v>
      </c>
      <c r="BD389" s="8">
        <f t="shared" si="40"/>
        <v>0</v>
      </c>
      <c r="BE389" s="8">
        <f t="shared" si="41"/>
        <v>0</v>
      </c>
    </row>
    <row r="390" spans="1:57" x14ac:dyDescent="0.25">
      <c r="A390">
        <v>158</v>
      </c>
      <c r="B390" t="s">
        <v>8</v>
      </c>
      <c r="C390" t="s">
        <v>472</v>
      </c>
      <c r="D390" t="s">
        <v>857</v>
      </c>
      <c r="E390" t="s">
        <v>473</v>
      </c>
      <c r="F390" t="s">
        <v>283</v>
      </c>
      <c r="G390" t="s">
        <v>1128</v>
      </c>
      <c r="H390">
        <v>4088</v>
      </c>
      <c r="I390">
        <v>4088</v>
      </c>
      <c r="J390">
        <v>3412</v>
      </c>
      <c r="K390" t="s">
        <v>283</v>
      </c>
      <c r="L390" t="s">
        <v>283</v>
      </c>
      <c r="M390">
        <v>34</v>
      </c>
      <c r="N390">
        <v>0.52297499999999997</v>
      </c>
      <c r="O390">
        <v>4.8322130000000003</v>
      </c>
      <c r="P390" t="s">
        <v>99</v>
      </c>
      <c r="Q390">
        <v>356041400</v>
      </c>
      <c r="R390" t="s">
        <v>164</v>
      </c>
      <c r="S390" t="s">
        <v>283</v>
      </c>
      <c r="T390">
        <v>38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>
        <v>0</v>
      </c>
      <c r="AS390" s="8">
        <v>0</v>
      </c>
      <c r="AT390" s="8">
        <v>0</v>
      </c>
      <c r="AU390" s="8">
        <v>0</v>
      </c>
      <c r="AV390" s="8">
        <v>0</v>
      </c>
      <c r="AW390" s="8">
        <v>2.38</v>
      </c>
      <c r="AX390" s="8">
        <v>2.4300000000000002</v>
      </c>
      <c r="AY390">
        <f t="shared" si="36"/>
        <v>2</v>
      </c>
      <c r="AZ390">
        <f t="shared" si="37"/>
        <v>1</v>
      </c>
      <c r="BA390">
        <f t="shared" si="38"/>
        <v>1</v>
      </c>
      <c r="BB390" s="8">
        <f t="shared" si="39"/>
        <v>0.16033333333333336</v>
      </c>
      <c r="BC390" s="8">
        <f>IF(BB390=-9999,-9999,STDEV(U390:AX390))</f>
        <v>0.61020337668644564</v>
      </c>
      <c r="BD390" s="8">
        <f t="shared" si="40"/>
        <v>2.4300000000000002</v>
      </c>
      <c r="BE390" s="8">
        <f t="shared" si="41"/>
        <v>0</v>
      </c>
    </row>
    <row r="391" spans="1:57" x14ac:dyDescent="0.25">
      <c r="A391">
        <v>160</v>
      </c>
      <c r="B391" t="s">
        <v>8</v>
      </c>
      <c r="C391" t="s">
        <v>472</v>
      </c>
      <c r="D391" t="s">
        <v>857</v>
      </c>
      <c r="E391" t="s">
        <v>1129</v>
      </c>
      <c r="F391" t="s">
        <v>281</v>
      </c>
      <c r="G391" t="s">
        <v>1130</v>
      </c>
      <c r="H391">
        <v>4089</v>
      </c>
      <c r="I391">
        <v>4089</v>
      </c>
      <c r="J391">
        <v>3416</v>
      </c>
      <c r="K391" t="s">
        <v>281</v>
      </c>
      <c r="L391" t="s">
        <v>281</v>
      </c>
      <c r="M391">
        <v>34</v>
      </c>
      <c r="N391">
        <v>0.132579</v>
      </c>
      <c r="O391">
        <v>1.8411360000000001</v>
      </c>
      <c r="P391" t="s">
        <v>99</v>
      </c>
      <c r="Q391">
        <v>356042000</v>
      </c>
      <c r="R391" t="s">
        <v>164</v>
      </c>
      <c r="S391" t="s">
        <v>281</v>
      </c>
      <c r="T391">
        <v>43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8">
        <v>0</v>
      </c>
      <c r="AD391" s="8">
        <v>0</v>
      </c>
      <c r="AE391" s="8">
        <v>0</v>
      </c>
      <c r="AF391" s="8">
        <v>0</v>
      </c>
      <c r="AG391" s="8">
        <v>0</v>
      </c>
      <c r="AH391" s="8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8">
        <v>0</v>
      </c>
      <c r="AP391" s="8">
        <v>0</v>
      </c>
      <c r="AQ391" s="8">
        <v>0</v>
      </c>
      <c r="AR391" s="8">
        <v>0</v>
      </c>
      <c r="AS391" s="8">
        <v>0</v>
      </c>
      <c r="AT391" s="8">
        <v>0</v>
      </c>
      <c r="AU391" s="8">
        <v>0</v>
      </c>
      <c r="AV391" s="8">
        <v>0</v>
      </c>
      <c r="AW391" s="8">
        <v>0</v>
      </c>
      <c r="AX391" s="8">
        <v>0</v>
      </c>
      <c r="AY391">
        <f t="shared" si="36"/>
        <v>0</v>
      </c>
      <c r="AZ391">
        <f t="shared" si="37"/>
        <v>0</v>
      </c>
      <c r="BA391">
        <f t="shared" si="38"/>
        <v>0</v>
      </c>
      <c r="BB391" s="8">
        <f t="shared" si="39"/>
        <v>0</v>
      </c>
      <c r="BC391" s="8">
        <f>IF(BB391=-9999,-9999,STDEV(U391:AX391))</f>
        <v>0</v>
      </c>
      <c r="BD391" s="8">
        <f t="shared" si="40"/>
        <v>0</v>
      </c>
      <c r="BE391" s="8">
        <f t="shared" si="41"/>
        <v>0</v>
      </c>
    </row>
    <row r="392" spans="1:57" x14ac:dyDescent="0.25">
      <c r="A392">
        <v>174</v>
      </c>
      <c r="B392" t="s">
        <v>8</v>
      </c>
      <c r="C392" t="s">
        <v>472</v>
      </c>
      <c r="D392" t="s">
        <v>383</v>
      </c>
      <c r="E392" t="s">
        <v>473</v>
      </c>
      <c r="F392" t="s">
        <v>388</v>
      </c>
      <c r="G392" t="s">
        <v>473</v>
      </c>
      <c r="H392">
        <v>4090</v>
      </c>
      <c r="I392">
        <v>4090</v>
      </c>
      <c r="J392">
        <v>2804</v>
      </c>
      <c r="K392" t="s">
        <v>388</v>
      </c>
      <c r="L392" t="s">
        <v>388</v>
      </c>
      <c r="M392">
        <v>28</v>
      </c>
      <c r="N392">
        <v>7.1737999999999996E-2</v>
      </c>
      <c r="O392">
        <v>1.716899</v>
      </c>
      <c r="P392" t="s">
        <v>99</v>
      </c>
      <c r="Q392">
        <v>356050200</v>
      </c>
      <c r="R392" t="s">
        <v>383</v>
      </c>
      <c r="S392" t="s">
        <v>388</v>
      </c>
      <c r="T392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>
        <f t="shared" si="36"/>
        <v>0</v>
      </c>
      <c r="AZ392">
        <f t="shared" si="37"/>
        <v>0</v>
      </c>
      <c r="BA392">
        <f t="shared" si="38"/>
        <v>0</v>
      </c>
      <c r="BB392" s="8">
        <f t="shared" si="39"/>
        <v>0</v>
      </c>
      <c r="BC392" s="8">
        <f>IF(BB392=-9999,-9999,STDEV(U392:AX392))</f>
        <v>0</v>
      </c>
      <c r="BD392" s="8">
        <f t="shared" si="40"/>
        <v>0</v>
      </c>
      <c r="BE392" s="8">
        <f t="shared" si="41"/>
        <v>0</v>
      </c>
    </row>
    <row r="393" spans="1:57" x14ac:dyDescent="0.25">
      <c r="A393">
        <v>188</v>
      </c>
      <c r="B393" t="s">
        <v>8</v>
      </c>
      <c r="C393" t="s">
        <v>472</v>
      </c>
      <c r="D393" t="s">
        <v>403</v>
      </c>
      <c r="E393" t="s">
        <v>1131</v>
      </c>
      <c r="F393" t="s">
        <v>417</v>
      </c>
      <c r="G393" t="s">
        <v>1132</v>
      </c>
      <c r="H393">
        <v>4091</v>
      </c>
      <c r="I393">
        <v>4091</v>
      </c>
      <c r="J393">
        <v>4004</v>
      </c>
      <c r="K393" t="s">
        <v>417</v>
      </c>
      <c r="L393" t="s">
        <v>417</v>
      </c>
      <c r="M393">
        <v>40</v>
      </c>
      <c r="N393">
        <v>0.41801899999999997</v>
      </c>
      <c r="O393">
        <v>3.6010390000000001</v>
      </c>
      <c r="P393" t="s">
        <v>99</v>
      </c>
      <c r="Q393">
        <v>356110300</v>
      </c>
      <c r="R393" t="s">
        <v>403</v>
      </c>
      <c r="S393" t="s">
        <v>417</v>
      </c>
      <c r="T393">
        <v>0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8">
        <v>0</v>
      </c>
      <c r="AD393" s="8">
        <v>0</v>
      </c>
      <c r="AE393" s="8">
        <v>0</v>
      </c>
      <c r="AF393" s="8">
        <v>0</v>
      </c>
      <c r="AG393" s="8">
        <v>0</v>
      </c>
      <c r="AH393" s="8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8">
        <v>0</v>
      </c>
      <c r="AQ393" s="8">
        <v>0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0</v>
      </c>
      <c r="AY393">
        <f t="shared" si="36"/>
        <v>0</v>
      </c>
      <c r="AZ393">
        <f t="shared" si="37"/>
        <v>0</v>
      </c>
      <c r="BA393">
        <f t="shared" si="38"/>
        <v>0</v>
      </c>
      <c r="BB393" s="8">
        <f t="shared" si="39"/>
        <v>0</v>
      </c>
      <c r="BC393" s="8">
        <f>IF(BB393=-9999,-9999,STDEV(U393:AX393))</f>
        <v>0</v>
      </c>
      <c r="BD393" s="8">
        <f t="shared" si="40"/>
        <v>0</v>
      </c>
      <c r="BE393" s="8">
        <f t="shared" si="41"/>
        <v>0</v>
      </c>
    </row>
    <row r="394" spans="1:57" x14ac:dyDescent="0.25">
      <c r="A394">
        <v>189</v>
      </c>
      <c r="B394" t="s">
        <v>8</v>
      </c>
      <c r="C394" t="s">
        <v>472</v>
      </c>
      <c r="D394" t="s">
        <v>403</v>
      </c>
      <c r="E394" t="s">
        <v>473</v>
      </c>
      <c r="F394" t="s">
        <v>404</v>
      </c>
      <c r="G394" t="s">
        <v>473</v>
      </c>
      <c r="H394">
        <v>4092</v>
      </c>
      <c r="I394">
        <v>4092</v>
      </c>
      <c r="J394">
        <v>4005</v>
      </c>
      <c r="K394" t="s">
        <v>404</v>
      </c>
      <c r="L394" t="s">
        <v>404</v>
      </c>
      <c r="M394">
        <v>40</v>
      </c>
      <c r="N394">
        <v>0.17127600000000001</v>
      </c>
      <c r="O394">
        <v>2.878711</v>
      </c>
      <c r="P394" t="s">
        <v>99</v>
      </c>
      <c r="Q394">
        <v>356110500</v>
      </c>
      <c r="R394" t="s">
        <v>403</v>
      </c>
      <c r="S394" t="s">
        <v>404</v>
      </c>
      <c r="T394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0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>
        <f t="shared" si="36"/>
        <v>0</v>
      </c>
      <c r="AZ394">
        <f t="shared" si="37"/>
        <v>0</v>
      </c>
      <c r="BA394">
        <f t="shared" si="38"/>
        <v>0</v>
      </c>
      <c r="BB394" s="8">
        <f t="shared" si="39"/>
        <v>0</v>
      </c>
      <c r="BC394" s="8">
        <f>IF(BB394=-9999,-9999,STDEV(U394:AX394))</f>
        <v>0</v>
      </c>
      <c r="BD394" s="8">
        <f t="shared" si="40"/>
        <v>0</v>
      </c>
      <c r="BE394" s="8">
        <f t="shared" si="41"/>
        <v>0</v>
      </c>
    </row>
    <row r="395" spans="1:57" x14ac:dyDescent="0.25">
      <c r="A395">
        <v>194</v>
      </c>
      <c r="B395" t="s">
        <v>8</v>
      </c>
      <c r="C395" t="s">
        <v>472</v>
      </c>
      <c r="D395" t="s">
        <v>403</v>
      </c>
      <c r="E395" t="s">
        <v>473</v>
      </c>
      <c r="F395" t="s">
        <v>1133</v>
      </c>
      <c r="G395" t="s">
        <v>473</v>
      </c>
      <c r="H395">
        <v>4093</v>
      </c>
      <c r="I395">
        <v>4093</v>
      </c>
      <c r="J395" t="s">
        <v>473</v>
      </c>
      <c r="K395" t="s">
        <v>1133</v>
      </c>
      <c r="L395" t="s">
        <v>473</v>
      </c>
      <c r="M395" t="s">
        <v>473</v>
      </c>
      <c r="N395" t="s">
        <v>473</v>
      </c>
      <c r="O395" t="s">
        <v>473</v>
      </c>
      <c r="P395" t="s">
        <v>473</v>
      </c>
      <c r="Q395" t="s">
        <v>473</v>
      </c>
      <c r="R395" t="s">
        <v>473</v>
      </c>
      <c r="S395" t="s">
        <v>473</v>
      </c>
      <c r="T395" t="s">
        <v>473</v>
      </c>
      <c r="U395" s="8">
        <v>-9999</v>
      </c>
      <c r="V395" s="8">
        <v>-9999</v>
      </c>
      <c r="W395" s="8">
        <v>-9999</v>
      </c>
      <c r="X395" s="8">
        <v>-9999</v>
      </c>
      <c r="Y395" s="8">
        <v>-9999</v>
      </c>
      <c r="Z395" s="8">
        <v>-9999</v>
      </c>
      <c r="AA395" s="8">
        <v>-9999</v>
      </c>
      <c r="AB395" s="8">
        <v>-9999</v>
      </c>
      <c r="AC395" s="8">
        <v>-9999</v>
      </c>
      <c r="AD395" s="8">
        <v>-9999</v>
      </c>
      <c r="AE395" s="8">
        <v>-9999</v>
      </c>
      <c r="AF395" s="8">
        <v>-9999</v>
      </c>
      <c r="AG395" s="8">
        <v>-9999</v>
      </c>
      <c r="AH395" s="8">
        <v>-9999</v>
      </c>
      <c r="AI395" s="8">
        <v>-9999</v>
      </c>
      <c r="AJ395" s="8">
        <v>-9999</v>
      </c>
      <c r="AK395" s="8">
        <v>-9999</v>
      </c>
      <c r="AL395" s="8">
        <v>-9999</v>
      </c>
      <c r="AM395" s="8">
        <v>-9999</v>
      </c>
      <c r="AN395" s="8">
        <v>-9999</v>
      </c>
      <c r="AO395" s="8">
        <v>-9999</v>
      </c>
      <c r="AP395" s="8">
        <v>-9999</v>
      </c>
      <c r="AQ395" s="8">
        <v>-9999</v>
      </c>
      <c r="AR395" s="8">
        <v>-9999</v>
      </c>
      <c r="AS395" s="8">
        <v>-9999</v>
      </c>
      <c r="AT395" s="8">
        <v>-9999</v>
      </c>
      <c r="AU395" s="8">
        <v>-9999</v>
      </c>
      <c r="AV395" s="8">
        <v>-9999</v>
      </c>
      <c r="AW395" s="8">
        <v>-9999</v>
      </c>
      <c r="AX395" s="8">
        <v>-9999</v>
      </c>
      <c r="AY395">
        <f t="shared" si="36"/>
        <v>0</v>
      </c>
      <c r="AZ395">
        <f t="shared" si="37"/>
        <v>0</v>
      </c>
      <c r="BA395">
        <f t="shared" si="38"/>
        <v>-9999</v>
      </c>
      <c r="BB395" s="8">
        <f t="shared" si="39"/>
        <v>-9999</v>
      </c>
      <c r="BC395" s="8">
        <f>IF(BB395=-9999,-9999,STDEV(U395:AX395))</f>
        <v>-9999</v>
      </c>
      <c r="BD395" s="8">
        <f t="shared" si="40"/>
        <v>-9999</v>
      </c>
      <c r="BE395" s="8">
        <f t="shared" si="41"/>
        <v>-9999</v>
      </c>
    </row>
    <row r="396" spans="1:57" x14ac:dyDescent="0.25">
      <c r="A396">
        <v>198</v>
      </c>
      <c r="B396" t="s">
        <v>8</v>
      </c>
      <c r="C396" t="s">
        <v>472</v>
      </c>
      <c r="D396" t="s">
        <v>403</v>
      </c>
      <c r="E396" t="s">
        <v>1134</v>
      </c>
      <c r="F396" t="s">
        <v>1135</v>
      </c>
      <c r="G396" t="s">
        <v>1136</v>
      </c>
      <c r="H396">
        <v>4094</v>
      </c>
      <c r="I396">
        <v>4094</v>
      </c>
      <c r="J396" t="s">
        <v>473</v>
      </c>
      <c r="K396" t="s">
        <v>1135</v>
      </c>
      <c r="L396" t="s">
        <v>473</v>
      </c>
      <c r="M396" t="s">
        <v>473</v>
      </c>
      <c r="N396" t="s">
        <v>473</v>
      </c>
      <c r="O396" t="s">
        <v>473</v>
      </c>
      <c r="P396" t="s">
        <v>473</v>
      </c>
      <c r="Q396" t="s">
        <v>473</v>
      </c>
      <c r="R396" t="s">
        <v>473</v>
      </c>
      <c r="S396" t="s">
        <v>473</v>
      </c>
      <c r="T396" t="s">
        <v>473</v>
      </c>
      <c r="U396" s="8">
        <v>-9999</v>
      </c>
      <c r="V396" s="8">
        <v>-9999</v>
      </c>
      <c r="W396" s="8">
        <v>-9999</v>
      </c>
      <c r="X396" s="8">
        <v>-9999</v>
      </c>
      <c r="Y396" s="8">
        <v>-9999</v>
      </c>
      <c r="Z396" s="8">
        <v>-9999</v>
      </c>
      <c r="AA396" s="8">
        <v>-9999</v>
      </c>
      <c r="AB396" s="8">
        <v>-9999</v>
      </c>
      <c r="AC396" s="8">
        <v>-9999</v>
      </c>
      <c r="AD396" s="8">
        <v>-9999</v>
      </c>
      <c r="AE396" s="8">
        <v>-9999</v>
      </c>
      <c r="AF396" s="8">
        <v>-9999</v>
      </c>
      <c r="AG396" s="8">
        <v>-9999</v>
      </c>
      <c r="AH396" s="8">
        <v>-9999</v>
      </c>
      <c r="AI396" s="8">
        <v>-9999</v>
      </c>
      <c r="AJ396" s="8">
        <v>-9999</v>
      </c>
      <c r="AK396" s="8">
        <v>-9999</v>
      </c>
      <c r="AL396" s="8">
        <v>-9999</v>
      </c>
      <c r="AM396" s="8">
        <v>-9999</v>
      </c>
      <c r="AN396" s="8">
        <v>-9999</v>
      </c>
      <c r="AO396" s="8">
        <v>-9999</v>
      </c>
      <c r="AP396" s="8">
        <v>-9999</v>
      </c>
      <c r="AQ396" s="8">
        <v>-9999</v>
      </c>
      <c r="AR396" s="8">
        <v>-9999</v>
      </c>
      <c r="AS396" s="8">
        <v>-9999</v>
      </c>
      <c r="AT396" s="8">
        <v>-9999</v>
      </c>
      <c r="AU396" s="8">
        <v>-9999</v>
      </c>
      <c r="AV396" s="8">
        <v>-9999</v>
      </c>
      <c r="AW396" s="8">
        <v>-9999</v>
      </c>
      <c r="AX396" s="8">
        <v>-9999</v>
      </c>
      <c r="AY396">
        <f t="shared" si="36"/>
        <v>0</v>
      </c>
      <c r="AZ396">
        <f t="shared" si="37"/>
        <v>0</v>
      </c>
      <c r="BA396">
        <f t="shared" si="38"/>
        <v>-9999</v>
      </c>
      <c r="BB396" s="8">
        <f t="shared" si="39"/>
        <v>-9999</v>
      </c>
      <c r="BC396" s="8">
        <f>IF(BB396=-9999,-9999,STDEV(U396:AX396))</f>
        <v>-9999</v>
      </c>
      <c r="BD396" s="8">
        <f t="shared" si="40"/>
        <v>-9999</v>
      </c>
      <c r="BE396" s="8">
        <f t="shared" si="41"/>
        <v>-9999</v>
      </c>
    </row>
    <row r="397" spans="1:57" x14ac:dyDescent="0.25">
      <c r="A397">
        <v>199</v>
      </c>
      <c r="B397" t="s">
        <v>8</v>
      </c>
      <c r="C397" t="s">
        <v>472</v>
      </c>
      <c r="D397" t="s">
        <v>1137</v>
      </c>
      <c r="E397" t="s">
        <v>473</v>
      </c>
      <c r="F397" t="s">
        <v>1138</v>
      </c>
      <c r="G397" t="s">
        <v>473</v>
      </c>
      <c r="H397">
        <v>4095</v>
      </c>
      <c r="I397">
        <v>4095</v>
      </c>
      <c r="J397" t="s">
        <v>473</v>
      </c>
      <c r="K397" t="s">
        <v>1138</v>
      </c>
      <c r="L397" t="s">
        <v>473</v>
      </c>
      <c r="M397" t="s">
        <v>473</v>
      </c>
      <c r="N397" t="s">
        <v>473</v>
      </c>
      <c r="O397" t="s">
        <v>473</v>
      </c>
      <c r="P397" t="s">
        <v>473</v>
      </c>
      <c r="Q397" t="s">
        <v>473</v>
      </c>
      <c r="R397" t="s">
        <v>473</v>
      </c>
      <c r="S397" t="s">
        <v>473</v>
      </c>
      <c r="T397" t="s">
        <v>473</v>
      </c>
      <c r="U397" s="8">
        <v>-9999</v>
      </c>
      <c r="V397" s="8">
        <v>-9999</v>
      </c>
      <c r="W397" s="8">
        <v>-9999</v>
      </c>
      <c r="X397" s="8">
        <v>-9999</v>
      </c>
      <c r="Y397" s="8">
        <v>-9999</v>
      </c>
      <c r="Z397" s="8">
        <v>-9999</v>
      </c>
      <c r="AA397" s="8">
        <v>-9999</v>
      </c>
      <c r="AB397" s="8">
        <v>-9999</v>
      </c>
      <c r="AC397" s="8">
        <v>-9999</v>
      </c>
      <c r="AD397" s="8">
        <v>-9999</v>
      </c>
      <c r="AE397" s="8">
        <v>-9999</v>
      </c>
      <c r="AF397" s="8">
        <v>-9999</v>
      </c>
      <c r="AG397" s="8">
        <v>-9999</v>
      </c>
      <c r="AH397" s="8">
        <v>-9999</v>
      </c>
      <c r="AI397" s="8">
        <v>-9999</v>
      </c>
      <c r="AJ397" s="8">
        <v>-9999</v>
      </c>
      <c r="AK397" s="8">
        <v>-9999</v>
      </c>
      <c r="AL397" s="8">
        <v>-9999</v>
      </c>
      <c r="AM397" s="8">
        <v>-9999</v>
      </c>
      <c r="AN397" s="8">
        <v>-9999</v>
      </c>
      <c r="AO397" s="8">
        <v>-9999</v>
      </c>
      <c r="AP397" s="8">
        <v>-9999</v>
      </c>
      <c r="AQ397" s="8">
        <v>-9999</v>
      </c>
      <c r="AR397" s="8">
        <v>-9999</v>
      </c>
      <c r="AS397" s="8">
        <v>-9999</v>
      </c>
      <c r="AT397" s="8">
        <v>-9999</v>
      </c>
      <c r="AU397" s="8">
        <v>-9999</v>
      </c>
      <c r="AV397" s="8">
        <v>-9999</v>
      </c>
      <c r="AW397" s="8">
        <v>-9999</v>
      </c>
      <c r="AX397" s="8">
        <v>-9999</v>
      </c>
      <c r="AY397">
        <f t="shared" si="36"/>
        <v>0</v>
      </c>
      <c r="AZ397">
        <f t="shared" si="37"/>
        <v>0</v>
      </c>
      <c r="BA397">
        <f t="shared" si="38"/>
        <v>-9999</v>
      </c>
      <c r="BB397" s="8">
        <f t="shared" si="39"/>
        <v>-9999</v>
      </c>
      <c r="BC397" s="8">
        <f>IF(BB397=-9999,-9999,STDEV(U397:AX397))</f>
        <v>-9999</v>
      </c>
      <c r="BD397" s="8">
        <f t="shared" si="40"/>
        <v>-9999</v>
      </c>
      <c r="BE397" s="8">
        <f t="shared" si="41"/>
        <v>-9999</v>
      </c>
    </row>
    <row r="398" spans="1:57" x14ac:dyDescent="0.25">
      <c r="A398">
        <v>203</v>
      </c>
      <c r="B398" t="s">
        <v>8</v>
      </c>
      <c r="C398" t="s">
        <v>472</v>
      </c>
      <c r="D398" t="s">
        <v>185</v>
      </c>
      <c r="E398" t="s">
        <v>473</v>
      </c>
      <c r="F398" t="s">
        <v>278</v>
      </c>
      <c r="G398" t="s">
        <v>1139</v>
      </c>
      <c r="H398">
        <v>4096</v>
      </c>
      <c r="I398">
        <v>4096</v>
      </c>
      <c r="J398">
        <v>1005</v>
      </c>
      <c r="K398" t="s">
        <v>278</v>
      </c>
      <c r="L398" t="s">
        <v>278</v>
      </c>
      <c r="M398">
        <v>10</v>
      </c>
      <c r="N398">
        <v>0.245307</v>
      </c>
      <c r="O398">
        <v>2.5878960000000002</v>
      </c>
      <c r="P398" t="s">
        <v>99</v>
      </c>
      <c r="Q398">
        <v>356120500</v>
      </c>
      <c r="R398" t="s">
        <v>185</v>
      </c>
      <c r="S398" t="s">
        <v>278</v>
      </c>
      <c r="T398">
        <v>126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>
        <f t="shared" si="36"/>
        <v>0</v>
      </c>
      <c r="AZ398">
        <f t="shared" si="37"/>
        <v>0</v>
      </c>
      <c r="BA398">
        <f t="shared" si="38"/>
        <v>0</v>
      </c>
      <c r="BB398" s="8">
        <f t="shared" si="39"/>
        <v>0</v>
      </c>
      <c r="BC398" s="8">
        <f>IF(BB398=-9999,-9999,STDEV(U398:AX398))</f>
        <v>0</v>
      </c>
      <c r="BD398" s="8">
        <f t="shared" si="40"/>
        <v>0</v>
      </c>
      <c r="BE398" s="8">
        <f t="shared" si="41"/>
        <v>0</v>
      </c>
    </row>
    <row r="399" spans="1:57" x14ac:dyDescent="0.25">
      <c r="A399">
        <v>247</v>
      </c>
      <c r="B399" t="s">
        <v>8</v>
      </c>
      <c r="C399" t="s">
        <v>472</v>
      </c>
      <c r="D399" t="s">
        <v>318</v>
      </c>
      <c r="E399" t="s">
        <v>473</v>
      </c>
      <c r="F399" t="s">
        <v>335</v>
      </c>
      <c r="G399" t="s">
        <v>473</v>
      </c>
      <c r="H399">
        <v>4097</v>
      </c>
      <c r="I399">
        <v>4097</v>
      </c>
      <c r="J399">
        <v>1110</v>
      </c>
      <c r="K399" t="s">
        <v>335</v>
      </c>
      <c r="L399" t="s">
        <v>335</v>
      </c>
      <c r="M399">
        <v>11</v>
      </c>
      <c r="N399">
        <v>1.287377</v>
      </c>
      <c r="O399">
        <v>7.8296239999999999</v>
      </c>
      <c r="P399" t="s">
        <v>99</v>
      </c>
      <c r="Q399">
        <v>356131000</v>
      </c>
      <c r="R399" t="s">
        <v>318</v>
      </c>
      <c r="S399" t="s">
        <v>335</v>
      </c>
      <c r="T399">
        <v>177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0</v>
      </c>
      <c r="AE399" s="8">
        <v>0</v>
      </c>
      <c r="AF399" s="8">
        <v>0</v>
      </c>
      <c r="AG399" s="8">
        <v>0</v>
      </c>
      <c r="AH399" s="8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>
        <f t="shared" si="36"/>
        <v>0</v>
      </c>
      <c r="AZ399">
        <f t="shared" si="37"/>
        <v>0</v>
      </c>
      <c r="BA399">
        <f t="shared" si="38"/>
        <v>0</v>
      </c>
      <c r="BB399" s="8">
        <f t="shared" si="39"/>
        <v>0</v>
      </c>
      <c r="BC399" s="8">
        <f>IF(BB399=-9999,-9999,STDEV(U399:AX399))</f>
        <v>0</v>
      </c>
      <c r="BD399" s="8">
        <f t="shared" si="40"/>
        <v>0</v>
      </c>
      <c r="BE399" s="8">
        <f t="shared" si="41"/>
        <v>0</v>
      </c>
    </row>
    <row r="400" spans="1:57" x14ac:dyDescent="0.25">
      <c r="A400">
        <v>250</v>
      </c>
      <c r="B400" t="s">
        <v>8</v>
      </c>
      <c r="C400" t="s">
        <v>472</v>
      </c>
      <c r="D400" t="s">
        <v>318</v>
      </c>
      <c r="E400" t="s">
        <v>473</v>
      </c>
      <c r="F400" t="s">
        <v>341</v>
      </c>
      <c r="G400" t="s">
        <v>1140</v>
      </c>
      <c r="H400">
        <v>4098</v>
      </c>
      <c r="I400">
        <v>4098</v>
      </c>
      <c r="J400">
        <v>1113</v>
      </c>
      <c r="K400" t="s">
        <v>341</v>
      </c>
      <c r="L400" t="s">
        <v>341</v>
      </c>
      <c r="M400">
        <v>11</v>
      </c>
      <c r="N400">
        <v>0.50707199999999997</v>
      </c>
      <c r="O400">
        <v>4.6649190000000003</v>
      </c>
      <c r="P400" t="s">
        <v>99</v>
      </c>
      <c r="Q400">
        <v>356131300</v>
      </c>
      <c r="R400" t="s">
        <v>318</v>
      </c>
      <c r="S400" t="s">
        <v>341</v>
      </c>
      <c r="T400">
        <v>179</v>
      </c>
      <c r="U400" s="8">
        <v>0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>
        <v>0</v>
      </c>
      <c r="AS400" s="8">
        <v>11.7</v>
      </c>
      <c r="AT400" s="8">
        <v>9.8000000000000007</v>
      </c>
      <c r="AU400" s="8">
        <v>7.7</v>
      </c>
      <c r="AV400" s="8">
        <v>8.3000000000000007</v>
      </c>
      <c r="AW400" s="8">
        <v>7.9</v>
      </c>
      <c r="AX400" s="8">
        <v>5.7</v>
      </c>
      <c r="AY400">
        <f t="shared" si="36"/>
        <v>6</v>
      </c>
      <c r="AZ400">
        <f t="shared" si="37"/>
        <v>1</v>
      </c>
      <c r="BA400">
        <f t="shared" si="38"/>
        <v>1</v>
      </c>
      <c r="BB400" s="8">
        <f t="shared" si="39"/>
        <v>1.7033333333333334</v>
      </c>
      <c r="BC400" s="8">
        <f>IF(BB400=-9999,-9999,STDEV(U400:AX400))</f>
        <v>3.566944344116262</v>
      </c>
      <c r="BD400" s="8">
        <f t="shared" si="40"/>
        <v>11.7</v>
      </c>
      <c r="BE400" s="8">
        <f t="shared" si="41"/>
        <v>0</v>
      </c>
    </row>
    <row r="401" spans="1:57" x14ac:dyDescent="0.25">
      <c r="A401">
        <v>260</v>
      </c>
      <c r="B401" t="s">
        <v>8</v>
      </c>
      <c r="C401" t="s">
        <v>472</v>
      </c>
      <c r="D401" t="s">
        <v>318</v>
      </c>
      <c r="E401" t="s">
        <v>473</v>
      </c>
      <c r="F401" t="s">
        <v>1141</v>
      </c>
      <c r="G401" t="s">
        <v>473</v>
      </c>
      <c r="H401">
        <v>4099</v>
      </c>
      <c r="I401">
        <v>4099</v>
      </c>
      <c r="J401">
        <v>1123</v>
      </c>
      <c r="K401" t="s">
        <v>1141</v>
      </c>
      <c r="L401" t="s">
        <v>355</v>
      </c>
      <c r="M401">
        <v>11</v>
      </c>
      <c r="N401">
        <v>0.50392899999999996</v>
      </c>
      <c r="O401">
        <v>5.7134460000000002</v>
      </c>
      <c r="P401" t="s">
        <v>99</v>
      </c>
      <c r="Q401">
        <v>356132200</v>
      </c>
      <c r="R401" t="s">
        <v>318</v>
      </c>
      <c r="S401" t="s">
        <v>355</v>
      </c>
      <c r="T401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0</v>
      </c>
      <c r="AH401" s="8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>
        <v>0</v>
      </c>
      <c r="AV401" s="8">
        <v>0</v>
      </c>
      <c r="AW401" s="8">
        <v>0</v>
      </c>
      <c r="AX401" s="8">
        <v>0</v>
      </c>
      <c r="AY401">
        <f t="shared" si="36"/>
        <v>0</v>
      </c>
      <c r="AZ401">
        <f t="shared" si="37"/>
        <v>0</v>
      </c>
      <c r="BA401">
        <f t="shared" si="38"/>
        <v>0</v>
      </c>
      <c r="BB401" s="8">
        <f t="shared" si="39"/>
        <v>0</v>
      </c>
      <c r="BC401" s="8">
        <f>IF(BB401=-9999,-9999,STDEV(U401:AX401))</f>
        <v>0</v>
      </c>
      <c r="BD401" s="8">
        <f t="shared" si="40"/>
        <v>0</v>
      </c>
      <c r="BE401" s="8">
        <f t="shared" si="41"/>
        <v>0</v>
      </c>
    </row>
    <row r="402" spans="1:57" x14ac:dyDescent="0.25">
      <c r="A402">
        <v>263</v>
      </c>
      <c r="B402" t="s">
        <v>8</v>
      </c>
      <c r="C402" t="s">
        <v>472</v>
      </c>
      <c r="D402" t="s">
        <v>318</v>
      </c>
      <c r="E402" t="s">
        <v>1142</v>
      </c>
      <c r="F402" t="s">
        <v>379</v>
      </c>
      <c r="G402" t="s">
        <v>1143</v>
      </c>
      <c r="H402">
        <v>4100</v>
      </c>
      <c r="I402">
        <v>4100</v>
      </c>
      <c r="J402">
        <v>1126</v>
      </c>
      <c r="K402" t="s">
        <v>379</v>
      </c>
      <c r="L402" t="s">
        <v>379</v>
      </c>
      <c r="M402">
        <v>11</v>
      </c>
      <c r="N402">
        <v>0.30660500000000002</v>
      </c>
      <c r="O402">
        <v>4.4548050000000003</v>
      </c>
      <c r="P402" t="s">
        <v>99</v>
      </c>
      <c r="Q402">
        <v>356132600</v>
      </c>
      <c r="R402" t="s">
        <v>318</v>
      </c>
      <c r="S402" t="s">
        <v>379</v>
      </c>
      <c r="T402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>
        <f t="shared" si="36"/>
        <v>0</v>
      </c>
      <c r="AZ402">
        <f t="shared" si="37"/>
        <v>0</v>
      </c>
      <c r="BA402">
        <f t="shared" si="38"/>
        <v>0</v>
      </c>
      <c r="BB402" s="8">
        <f t="shared" si="39"/>
        <v>0</v>
      </c>
      <c r="BC402" s="8">
        <f>IF(BB402=-9999,-9999,STDEV(U402:AX402))</f>
        <v>0</v>
      </c>
      <c r="BD402" s="8">
        <f t="shared" si="40"/>
        <v>0</v>
      </c>
      <c r="BE402" s="8">
        <f t="shared" si="41"/>
        <v>0</v>
      </c>
    </row>
    <row r="403" spans="1:57" x14ac:dyDescent="0.25">
      <c r="A403">
        <v>268</v>
      </c>
      <c r="B403" t="s">
        <v>8</v>
      </c>
      <c r="C403" t="s">
        <v>472</v>
      </c>
      <c r="D403" t="s">
        <v>853</v>
      </c>
      <c r="E403" t="s">
        <v>1144</v>
      </c>
      <c r="F403" t="s">
        <v>1145</v>
      </c>
      <c r="G403" t="s">
        <v>1146</v>
      </c>
      <c r="H403">
        <v>4101</v>
      </c>
      <c r="I403">
        <v>4101</v>
      </c>
      <c r="J403" t="s">
        <v>473</v>
      </c>
      <c r="K403" t="s">
        <v>1145</v>
      </c>
      <c r="L403" t="s">
        <v>473</v>
      </c>
      <c r="M403" t="s">
        <v>473</v>
      </c>
      <c r="N403" t="s">
        <v>473</v>
      </c>
      <c r="O403" t="s">
        <v>473</v>
      </c>
      <c r="P403" t="s">
        <v>473</v>
      </c>
      <c r="Q403" t="s">
        <v>473</v>
      </c>
      <c r="R403" t="s">
        <v>473</v>
      </c>
      <c r="S403" t="s">
        <v>473</v>
      </c>
      <c r="T403" t="s">
        <v>473</v>
      </c>
      <c r="U403" s="8">
        <v>-9999</v>
      </c>
      <c r="V403" s="8">
        <v>-9999</v>
      </c>
      <c r="W403" s="8">
        <v>-9999</v>
      </c>
      <c r="X403" s="8">
        <v>-9999</v>
      </c>
      <c r="Y403" s="8">
        <v>-9999</v>
      </c>
      <c r="Z403" s="8">
        <v>-9999</v>
      </c>
      <c r="AA403" s="8">
        <v>-9999</v>
      </c>
      <c r="AB403" s="8">
        <v>-9999</v>
      </c>
      <c r="AC403" s="8">
        <v>-9999</v>
      </c>
      <c r="AD403" s="8">
        <v>-9999</v>
      </c>
      <c r="AE403" s="8">
        <v>-9999</v>
      </c>
      <c r="AF403" s="8">
        <v>-9999</v>
      </c>
      <c r="AG403" s="8">
        <v>-9999</v>
      </c>
      <c r="AH403" s="8">
        <v>-9999</v>
      </c>
      <c r="AI403" s="8">
        <v>-9999</v>
      </c>
      <c r="AJ403" s="8">
        <v>-9999</v>
      </c>
      <c r="AK403" s="8">
        <v>-9999</v>
      </c>
      <c r="AL403" s="8">
        <v>-9999</v>
      </c>
      <c r="AM403" s="8">
        <v>-9999</v>
      </c>
      <c r="AN403" s="8">
        <v>-9999</v>
      </c>
      <c r="AO403" s="8">
        <v>-9999</v>
      </c>
      <c r="AP403" s="8">
        <v>-9999</v>
      </c>
      <c r="AQ403" s="8">
        <v>-9999</v>
      </c>
      <c r="AR403" s="8">
        <v>-9999</v>
      </c>
      <c r="AS403" s="8">
        <v>-9999</v>
      </c>
      <c r="AT403" s="8">
        <v>-9999</v>
      </c>
      <c r="AU403" s="8">
        <v>-9999</v>
      </c>
      <c r="AV403" s="8">
        <v>-9999</v>
      </c>
      <c r="AW403" s="8">
        <v>-9999</v>
      </c>
      <c r="AX403" s="8">
        <v>-9999</v>
      </c>
      <c r="AY403">
        <f t="shared" si="36"/>
        <v>0</v>
      </c>
      <c r="AZ403">
        <f t="shared" si="37"/>
        <v>0</v>
      </c>
      <c r="BA403">
        <f t="shared" si="38"/>
        <v>-9999</v>
      </c>
      <c r="BB403" s="8">
        <f t="shared" si="39"/>
        <v>-9999</v>
      </c>
      <c r="BC403" s="8">
        <f>IF(BB403=-9999,-9999,STDEV(U403:AX403))</f>
        <v>-9999</v>
      </c>
      <c r="BD403" s="8">
        <f t="shared" si="40"/>
        <v>-9999</v>
      </c>
      <c r="BE403" s="8">
        <f t="shared" si="41"/>
        <v>-9999</v>
      </c>
    </row>
    <row r="404" spans="1:57" x14ac:dyDescent="0.25">
      <c r="A404">
        <v>270</v>
      </c>
      <c r="B404" t="s">
        <v>8</v>
      </c>
      <c r="C404" t="s">
        <v>472</v>
      </c>
      <c r="D404" t="s">
        <v>853</v>
      </c>
      <c r="E404" t="s">
        <v>1147</v>
      </c>
      <c r="F404" t="s">
        <v>1148</v>
      </c>
      <c r="G404" t="s">
        <v>1149</v>
      </c>
      <c r="H404">
        <v>4102</v>
      </c>
      <c r="I404">
        <v>4102</v>
      </c>
      <c r="J404" t="s">
        <v>473</v>
      </c>
      <c r="K404" t="s">
        <v>1148</v>
      </c>
      <c r="L404" t="s">
        <v>473</v>
      </c>
      <c r="M404" t="s">
        <v>473</v>
      </c>
      <c r="N404" t="s">
        <v>473</v>
      </c>
      <c r="O404" t="s">
        <v>473</v>
      </c>
      <c r="P404" t="s">
        <v>473</v>
      </c>
      <c r="Q404" t="s">
        <v>473</v>
      </c>
      <c r="R404" t="s">
        <v>473</v>
      </c>
      <c r="S404" t="s">
        <v>473</v>
      </c>
      <c r="T404" t="s">
        <v>473</v>
      </c>
      <c r="U404" s="8">
        <v>-9999</v>
      </c>
      <c r="V404" s="8">
        <v>-9999</v>
      </c>
      <c r="W404" s="8">
        <v>-9999</v>
      </c>
      <c r="X404" s="8">
        <v>-9999</v>
      </c>
      <c r="Y404" s="8">
        <v>-9999</v>
      </c>
      <c r="Z404" s="8">
        <v>-9999</v>
      </c>
      <c r="AA404" s="8">
        <v>-9999</v>
      </c>
      <c r="AB404" s="8">
        <v>-9999</v>
      </c>
      <c r="AC404" s="8">
        <v>-9999</v>
      </c>
      <c r="AD404" s="8">
        <v>-9999</v>
      </c>
      <c r="AE404" s="8">
        <v>-9999</v>
      </c>
      <c r="AF404" s="8">
        <v>-9999</v>
      </c>
      <c r="AG404" s="8">
        <v>-9999</v>
      </c>
      <c r="AH404" s="8">
        <v>-9999</v>
      </c>
      <c r="AI404" s="8">
        <v>-9999</v>
      </c>
      <c r="AJ404" s="8">
        <v>-9999</v>
      </c>
      <c r="AK404" s="8">
        <v>-9999</v>
      </c>
      <c r="AL404" s="8">
        <v>-9999</v>
      </c>
      <c r="AM404" s="8">
        <v>-9999</v>
      </c>
      <c r="AN404" s="8">
        <v>-9999</v>
      </c>
      <c r="AO404" s="8">
        <v>-9999</v>
      </c>
      <c r="AP404" s="8">
        <v>-9999</v>
      </c>
      <c r="AQ404" s="8">
        <v>-9999</v>
      </c>
      <c r="AR404" s="8">
        <v>-9999</v>
      </c>
      <c r="AS404" s="8">
        <v>-9999</v>
      </c>
      <c r="AT404" s="8">
        <v>-9999</v>
      </c>
      <c r="AU404" s="8">
        <v>-9999</v>
      </c>
      <c r="AV404" s="8">
        <v>-9999</v>
      </c>
      <c r="AW404" s="8">
        <v>-9999</v>
      </c>
      <c r="AX404" s="8">
        <v>-9999</v>
      </c>
      <c r="AY404">
        <f t="shared" si="36"/>
        <v>0</v>
      </c>
      <c r="AZ404">
        <f t="shared" si="37"/>
        <v>0</v>
      </c>
      <c r="BA404">
        <f t="shared" si="38"/>
        <v>-9999</v>
      </c>
      <c r="BB404" s="8">
        <f t="shared" si="39"/>
        <v>-9999</v>
      </c>
      <c r="BC404" s="8">
        <f>IF(BB404=-9999,-9999,STDEV(U404:AX404))</f>
        <v>-9999</v>
      </c>
      <c r="BD404" s="8">
        <f t="shared" si="40"/>
        <v>-9999</v>
      </c>
      <c r="BE404" s="8">
        <f t="shared" si="41"/>
        <v>-9999</v>
      </c>
    </row>
    <row r="405" spans="1:57" x14ac:dyDescent="0.25">
      <c r="A405">
        <v>271</v>
      </c>
      <c r="B405" t="s">
        <v>8</v>
      </c>
      <c r="C405" t="s">
        <v>472</v>
      </c>
      <c r="D405" t="s">
        <v>853</v>
      </c>
      <c r="E405" t="s">
        <v>1150</v>
      </c>
      <c r="F405" t="s">
        <v>1151</v>
      </c>
      <c r="G405" t="s">
        <v>1152</v>
      </c>
      <c r="H405">
        <v>4103</v>
      </c>
      <c r="I405">
        <v>4103</v>
      </c>
      <c r="J405" t="s">
        <v>473</v>
      </c>
      <c r="K405" t="s">
        <v>1151</v>
      </c>
      <c r="L405" t="s">
        <v>473</v>
      </c>
      <c r="M405" t="s">
        <v>473</v>
      </c>
      <c r="N405" t="s">
        <v>473</v>
      </c>
      <c r="O405" t="s">
        <v>473</v>
      </c>
      <c r="P405" t="s">
        <v>473</v>
      </c>
      <c r="Q405" t="s">
        <v>473</v>
      </c>
      <c r="R405" t="s">
        <v>473</v>
      </c>
      <c r="S405" t="s">
        <v>473</v>
      </c>
      <c r="T405" t="s">
        <v>473</v>
      </c>
      <c r="U405" s="8">
        <v>-9999</v>
      </c>
      <c r="V405" s="8">
        <v>-9999</v>
      </c>
      <c r="W405" s="8">
        <v>-9999</v>
      </c>
      <c r="X405" s="8">
        <v>-9999</v>
      </c>
      <c r="Y405" s="8">
        <v>-9999</v>
      </c>
      <c r="Z405" s="8">
        <v>-9999</v>
      </c>
      <c r="AA405" s="8">
        <v>-9999</v>
      </c>
      <c r="AB405" s="8">
        <v>-9999</v>
      </c>
      <c r="AC405" s="8">
        <v>-9999</v>
      </c>
      <c r="AD405" s="8">
        <v>-9999</v>
      </c>
      <c r="AE405" s="8">
        <v>-9999</v>
      </c>
      <c r="AF405" s="8">
        <v>-9999</v>
      </c>
      <c r="AG405" s="8">
        <v>-9999</v>
      </c>
      <c r="AH405" s="8">
        <v>-9999</v>
      </c>
      <c r="AI405" s="8">
        <v>-9999</v>
      </c>
      <c r="AJ405" s="8">
        <v>-9999</v>
      </c>
      <c r="AK405" s="8">
        <v>-9999</v>
      </c>
      <c r="AL405" s="8">
        <v>-9999</v>
      </c>
      <c r="AM405" s="8">
        <v>-9999</v>
      </c>
      <c r="AN405" s="8">
        <v>-9999</v>
      </c>
      <c r="AO405" s="8">
        <v>-9999</v>
      </c>
      <c r="AP405" s="8">
        <v>-9999</v>
      </c>
      <c r="AQ405" s="8">
        <v>-9999</v>
      </c>
      <c r="AR405" s="8">
        <v>-9999</v>
      </c>
      <c r="AS405" s="8">
        <v>-9999</v>
      </c>
      <c r="AT405" s="8">
        <v>-9999</v>
      </c>
      <c r="AU405" s="8">
        <v>-9999</v>
      </c>
      <c r="AV405" s="8">
        <v>-9999</v>
      </c>
      <c r="AW405" s="8">
        <v>-9999</v>
      </c>
      <c r="AX405" s="8">
        <v>-9999</v>
      </c>
      <c r="AY405">
        <f t="shared" si="36"/>
        <v>0</v>
      </c>
      <c r="AZ405">
        <f t="shared" si="37"/>
        <v>0</v>
      </c>
      <c r="BA405">
        <f t="shared" si="38"/>
        <v>-9999</v>
      </c>
      <c r="BB405" s="8">
        <f t="shared" si="39"/>
        <v>-9999</v>
      </c>
      <c r="BC405" s="8">
        <f>IF(BB405=-9999,-9999,STDEV(U405:AX405))</f>
        <v>-9999</v>
      </c>
      <c r="BD405" s="8">
        <f t="shared" si="40"/>
        <v>-9999</v>
      </c>
      <c r="BE405" s="8">
        <f t="shared" si="41"/>
        <v>-9999</v>
      </c>
    </row>
    <row r="406" spans="1:57" x14ac:dyDescent="0.25">
      <c r="A406">
        <v>272</v>
      </c>
      <c r="B406" t="s">
        <v>8</v>
      </c>
      <c r="C406" t="s">
        <v>472</v>
      </c>
      <c r="D406" t="s">
        <v>853</v>
      </c>
      <c r="E406" t="s">
        <v>473</v>
      </c>
      <c r="F406" t="s">
        <v>1153</v>
      </c>
      <c r="G406" t="s">
        <v>1154</v>
      </c>
      <c r="H406">
        <v>4104</v>
      </c>
      <c r="I406">
        <v>4104</v>
      </c>
      <c r="J406" t="s">
        <v>473</v>
      </c>
      <c r="K406" t="s">
        <v>1153</v>
      </c>
      <c r="L406" t="s">
        <v>473</v>
      </c>
      <c r="M406" t="s">
        <v>473</v>
      </c>
      <c r="N406" t="s">
        <v>473</v>
      </c>
      <c r="O406" t="s">
        <v>473</v>
      </c>
      <c r="P406" t="s">
        <v>473</v>
      </c>
      <c r="Q406" t="s">
        <v>473</v>
      </c>
      <c r="R406" t="s">
        <v>473</v>
      </c>
      <c r="S406" t="s">
        <v>473</v>
      </c>
      <c r="T406" t="s">
        <v>473</v>
      </c>
      <c r="U406" s="8">
        <v>-9999</v>
      </c>
      <c r="V406" s="8">
        <v>-9999</v>
      </c>
      <c r="W406" s="8">
        <v>-9999</v>
      </c>
      <c r="X406" s="8">
        <v>-9999</v>
      </c>
      <c r="Y406" s="8">
        <v>-9999</v>
      </c>
      <c r="Z406" s="8">
        <v>-9999</v>
      </c>
      <c r="AA406" s="8">
        <v>-9999</v>
      </c>
      <c r="AB406" s="8">
        <v>-9999</v>
      </c>
      <c r="AC406" s="8">
        <v>-9999</v>
      </c>
      <c r="AD406" s="8">
        <v>-9999</v>
      </c>
      <c r="AE406" s="8">
        <v>-9999</v>
      </c>
      <c r="AF406" s="8">
        <v>-9999</v>
      </c>
      <c r="AG406" s="8">
        <v>-9999</v>
      </c>
      <c r="AH406" s="8">
        <v>-9999</v>
      </c>
      <c r="AI406" s="8">
        <v>-9999</v>
      </c>
      <c r="AJ406" s="8">
        <v>-9999</v>
      </c>
      <c r="AK406" s="8">
        <v>-9999</v>
      </c>
      <c r="AL406" s="8">
        <v>-9999</v>
      </c>
      <c r="AM406" s="8">
        <v>-9999</v>
      </c>
      <c r="AN406" s="8">
        <v>-9999</v>
      </c>
      <c r="AO406" s="8">
        <v>-9999</v>
      </c>
      <c r="AP406" s="8">
        <v>-9999</v>
      </c>
      <c r="AQ406" s="8">
        <v>-9999</v>
      </c>
      <c r="AR406" s="8">
        <v>-9999</v>
      </c>
      <c r="AS406" s="8">
        <v>-9999</v>
      </c>
      <c r="AT406" s="8">
        <v>-9999</v>
      </c>
      <c r="AU406" s="8">
        <v>-9999</v>
      </c>
      <c r="AV406" s="8">
        <v>-9999</v>
      </c>
      <c r="AW406" s="8">
        <v>-9999</v>
      </c>
      <c r="AX406" s="8">
        <v>-9999</v>
      </c>
      <c r="AY406">
        <f t="shared" si="36"/>
        <v>0</v>
      </c>
      <c r="AZ406">
        <f t="shared" si="37"/>
        <v>0</v>
      </c>
      <c r="BA406">
        <f t="shared" si="38"/>
        <v>-9999</v>
      </c>
      <c r="BB406" s="8">
        <f t="shared" si="39"/>
        <v>-9999</v>
      </c>
      <c r="BC406" s="8">
        <f>IF(BB406=-9999,-9999,STDEV(U406:AX406))</f>
        <v>-9999</v>
      </c>
      <c r="BD406" s="8">
        <f t="shared" si="40"/>
        <v>-9999</v>
      </c>
      <c r="BE406" s="8">
        <f t="shared" si="41"/>
        <v>-9999</v>
      </c>
    </row>
    <row r="407" spans="1:57" x14ac:dyDescent="0.25">
      <c r="A407">
        <v>273</v>
      </c>
      <c r="B407" t="s">
        <v>8</v>
      </c>
      <c r="C407" t="s">
        <v>472</v>
      </c>
      <c r="D407" t="s">
        <v>853</v>
      </c>
      <c r="E407" t="s">
        <v>473</v>
      </c>
      <c r="F407" t="s">
        <v>1155</v>
      </c>
      <c r="G407" t="s">
        <v>1156</v>
      </c>
      <c r="H407">
        <v>4105</v>
      </c>
      <c r="I407">
        <v>4105</v>
      </c>
      <c r="J407" t="s">
        <v>473</v>
      </c>
      <c r="K407" t="s">
        <v>1155</v>
      </c>
      <c r="L407" t="s">
        <v>473</v>
      </c>
      <c r="M407" t="s">
        <v>473</v>
      </c>
      <c r="N407" t="s">
        <v>473</v>
      </c>
      <c r="O407" t="s">
        <v>473</v>
      </c>
      <c r="P407" t="s">
        <v>473</v>
      </c>
      <c r="Q407" t="s">
        <v>473</v>
      </c>
      <c r="R407" t="s">
        <v>473</v>
      </c>
      <c r="S407" t="s">
        <v>473</v>
      </c>
      <c r="T407" t="s">
        <v>473</v>
      </c>
      <c r="U407" s="8">
        <v>-9999</v>
      </c>
      <c r="V407" s="8">
        <v>-9999</v>
      </c>
      <c r="W407" s="8">
        <v>-9999</v>
      </c>
      <c r="X407" s="8">
        <v>-9999</v>
      </c>
      <c r="Y407" s="8">
        <v>-9999</v>
      </c>
      <c r="Z407" s="8">
        <v>-9999</v>
      </c>
      <c r="AA407" s="8">
        <v>-9999</v>
      </c>
      <c r="AB407" s="8">
        <v>-9999</v>
      </c>
      <c r="AC407" s="8">
        <v>-9999</v>
      </c>
      <c r="AD407" s="8">
        <v>-9999</v>
      </c>
      <c r="AE407" s="8">
        <v>-9999</v>
      </c>
      <c r="AF407" s="8">
        <v>-9999</v>
      </c>
      <c r="AG407" s="8">
        <v>-9999</v>
      </c>
      <c r="AH407" s="8">
        <v>-9999</v>
      </c>
      <c r="AI407" s="8">
        <v>-9999</v>
      </c>
      <c r="AJ407" s="8">
        <v>-9999</v>
      </c>
      <c r="AK407" s="8">
        <v>-9999</v>
      </c>
      <c r="AL407" s="8">
        <v>-9999</v>
      </c>
      <c r="AM407" s="8">
        <v>-9999</v>
      </c>
      <c r="AN407" s="8">
        <v>-9999</v>
      </c>
      <c r="AO407" s="8">
        <v>-9999</v>
      </c>
      <c r="AP407" s="8">
        <v>-9999</v>
      </c>
      <c r="AQ407" s="8">
        <v>-9999</v>
      </c>
      <c r="AR407" s="8">
        <v>-9999</v>
      </c>
      <c r="AS407" s="8">
        <v>-9999</v>
      </c>
      <c r="AT407" s="8">
        <v>-9999</v>
      </c>
      <c r="AU407" s="8">
        <v>-9999</v>
      </c>
      <c r="AV407" s="8">
        <v>-9999</v>
      </c>
      <c r="AW407" s="8">
        <v>-9999</v>
      </c>
      <c r="AX407" s="8">
        <v>-9999</v>
      </c>
      <c r="AY407">
        <f t="shared" si="36"/>
        <v>0</v>
      </c>
      <c r="AZ407">
        <f t="shared" si="37"/>
        <v>0</v>
      </c>
      <c r="BA407">
        <f t="shared" si="38"/>
        <v>-9999</v>
      </c>
      <c r="BB407" s="8">
        <f t="shared" si="39"/>
        <v>-9999</v>
      </c>
      <c r="BC407" s="8">
        <f>IF(BB407=-9999,-9999,STDEV(U407:AX407))</f>
        <v>-9999</v>
      </c>
      <c r="BD407" s="8">
        <f t="shared" si="40"/>
        <v>-9999</v>
      </c>
      <c r="BE407" s="8">
        <f t="shared" si="41"/>
        <v>-9999</v>
      </c>
    </row>
    <row r="408" spans="1:57" x14ac:dyDescent="0.25">
      <c r="A408">
        <v>274</v>
      </c>
      <c r="B408" t="s">
        <v>8</v>
      </c>
      <c r="C408" t="s">
        <v>472</v>
      </c>
      <c r="D408" t="s">
        <v>853</v>
      </c>
      <c r="E408" t="s">
        <v>1157</v>
      </c>
      <c r="F408" t="s">
        <v>1158</v>
      </c>
      <c r="G408" t="s">
        <v>1159</v>
      </c>
      <c r="H408">
        <v>4106</v>
      </c>
      <c r="I408">
        <v>4106</v>
      </c>
      <c r="J408" t="s">
        <v>473</v>
      </c>
      <c r="K408" t="s">
        <v>1158</v>
      </c>
      <c r="L408" t="s">
        <v>473</v>
      </c>
      <c r="M408" t="s">
        <v>473</v>
      </c>
      <c r="N408" t="s">
        <v>473</v>
      </c>
      <c r="O408" t="s">
        <v>473</v>
      </c>
      <c r="P408" t="s">
        <v>473</v>
      </c>
      <c r="Q408" t="s">
        <v>473</v>
      </c>
      <c r="R408" t="s">
        <v>473</v>
      </c>
      <c r="S408" t="s">
        <v>473</v>
      </c>
      <c r="T408" t="s">
        <v>473</v>
      </c>
      <c r="U408" s="8">
        <v>-9999</v>
      </c>
      <c r="V408" s="8">
        <v>-9999</v>
      </c>
      <c r="W408" s="8">
        <v>-9999</v>
      </c>
      <c r="X408" s="8">
        <v>-9999</v>
      </c>
      <c r="Y408" s="8">
        <v>-9999</v>
      </c>
      <c r="Z408" s="8">
        <v>-9999</v>
      </c>
      <c r="AA408" s="8">
        <v>-9999</v>
      </c>
      <c r="AB408" s="8">
        <v>-9999</v>
      </c>
      <c r="AC408" s="8">
        <v>-9999</v>
      </c>
      <c r="AD408" s="8">
        <v>-9999</v>
      </c>
      <c r="AE408" s="8">
        <v>-9999</v>
      </c>
      <c r="AF408" s="8">
        <v>-9999</v>
      </c>
      <c r="AG408" s="8">
        <v>-9999</v>
      </c>
      <c r="AH408" s="8">
        <v>-9999</v>
      </c>
      <c r="AI408" s="8">
        <v>-9999</v>
      </c>
      <c r="AJ408" s="8">
        <v>-9999</v>
      </c>
      <c r="AK408" s="8">
        <v>-9999</v>
      </c>
      <c r="AL408" s="8">
        <v>-9999</v>
      </c>
      <c r="AM408" s="8">
        <v>-9999</v>
      </c>
      <c r="AN408" s="8">
        <v>-9999</v>
      </c>
      <c r="AO408" s="8">
        <v>-9999</v>
      </c>
      <c r="AP408" s="8">
        <v>-9999</v>
      </c>
      <c r="AQ408" s="8">
        <v>-9999</v>
      </c>
      <c r="AR408" s="8">
        <v>-9999</v>
      </c>
      <c r="AS408" s="8">
        <v>-9999</v>
      </c>
      <c r="AT408" s="8">
        <v>-9999</v>
      </c>
      <c r="AU408" s="8">
        <v>-9999</v>
      </c>
      <c r="AV408" s="8">
        <v>-9999</v>
      </c>
      <c r="AW408" s="8">
        <v>-9999</v>
      </c>
      <c r="AX408" s="8">
        <v>-9999</v>
      </c>
      <c r="AY408">
        <f t="shared" si="36"/>
        <v>0</v>
      </c>
      <c r="AZ408">
        <f t="shared" si="37"/>
        <v>0</v>
      </c>
      <c r="BA408">
        <f t="shared" si="38"/>
        <v>-9999</v>
      </c>
      <c r="BB408" s="8">
        <f t="shared" si="39"/>
        <v>-9999</v>
      </c>
      <c r="BC408" s="8">
        <f>IF(BB408=-9999,-9999,STDEV(U408:AX408))</f>
        <v>-9999</v>
      </c>
      <c r="BD408" s="8">
        <f t="shared" si="40"/>
        <v>-9999</v>
      </c>
      <c r="BE408" s="8">
        <f t="shared" si="41"/>
        <v>-9999</v>
      </c>
    </row>
    <row r="409" spans="1:57" x14ac:dyDescent="0.25">
      <c r="A409">
        <v>275</v>
      </c>
      <c r="B409" t="s">
        <v>8</v>
      </c>
      <c r="C409" t="s">
        <v>472</v>
      </c>
      <c r="D409" t="s">
        <v>853</v>
      </c>
      <c r="E409" t="s">
        <v>473</v>
      </c>
      <c r="F409" t="s">
        <v>1160</v>
      </c>
      <c r="G409" t="s">
        <v>1161</v>
      </c>
      <c r="H409">
        <v>4107</v>
      </c>
      <c r="I409">
        <v>4107</v>
      </c>
      <c r="J409" t="s">
        <v>473</v>
      </c>
      <c r="K409" t="s">
        <v>1160</v>
      </c>
      <c r="L409" t="s">
        <v>473</v>
      </c>
      <c r="M409" t="s">
        <v>473</v>
      </c>
      <c r="N409" t="s">
        <v>473</v>
      </c>
      <c r="O409" t="s">
        <v>473</v>
      </c>
      <c r="P409" t="s">
        <v>473</v>
      </c>
      <c r="Q409" t="s">
        <v>473</v>
      </c>
      <c r="R409" t="s">
        <v>473</v>
      </c>
      <c r="S409" t="s">
        <v>473</v>
      </c>
      <c r="T409" t="s">
        <v>473</v>
      </c>
      <c r="U409" s="8">
        <v>-9999</v>
      </c>
      <c r="V409" s="8">
        <v>-9999</v>
      </c>
      <c r="W409" s="8">
        <v>-9999</v>
      </c>
      <c r="X409" s="8">
        <v>-9999</v>
      </c>
      <c r="Y409" s="8">
        <v>-9999</v>
      </c>
      <c r="Z409" s="8">
        <v>-9999</v>
      </c>
      <c r="AA409" s="8">
        <v>-9999</v>
      </c>
      <c r="AB409" s="8">
        <v>-9999</v>
      </c>
      <c r="AC409" s="8">
        <v>-9999</v>
      </c>
      <c r="AD409" s="8">
        <v>-9999</v>
      </c>
      <c r="AE409" s="8">
        <v>-9999</v>
      </c>
      <c r="AF409" s="8">
        <v>-9999</v>
      </c>
      <c r="AG409" s="8">
        <v>-9999</v>
      </c>
      <c r="AH409" s="8">
        <v>-9999</v>
      </c>
      <c r="AI409" s="8">
        <v>-9999</v>
      </c>
      <c r="AJ409" s="8">
        <v>-9999</v>
      </c>
      <c r="AK409" s="8">
        <v>-9999</v>
      </c>
      <c r="AL409" s="8">
        <v>-9999</v>
      </c>
      <c r="AM409" s="8">
        <v>-9999</v>
      </c>
      <c r="AN409" s="8">
        <v>-9999</v>
      </c>
      <c r="AO409" s="8">
        <v>-9999</v>
      </c>
      <c r="AP409" s="8">
        <v>-9999</v>
      </c>
      <c r="AQ409" s="8">
        <v>-9999</v>
      </c>
      <c r="AR409" s="8">
        <v>-9999</v>
      </c>
      <c r="AS409" s="8">
        <v>-9999</v>
      </c>
      <c r="AT409" s="8">
        <v>-9999</v>
      </c>
      <c r="AU409" s="8">
        <v>-9999</v>
      </c>
      <c r="AV409" s="8">
        <v>-9999</v>
      </c>
      <c r="AW409" s="8">
        <v>-9999</v>
      </c>
      <c r="AX409" s="8">
        <v>-9999</v>
      </c>
      <c r="AY409">
        <f t="shared" si="36"/>
        <v>0</v>
      </c>
      <c r="AZ409">
        <f t="shared" si="37"/>
        <v>0</v>
      </c>
      <c r="BA409">
        <f t="shared" si="38"/>
        <v>-9999</v>
      </c>
      <c r="BB409" s="8">
        <f t="shared" si="39"/>
        <v>-9999</v>
      </c>
      <c r="BC409" s="8">
        <f>IF(BB409=-9999,-9999,STDEV(U409:AX409))</f>
        <v>-9999</v>
      </c>
      <c r="BD409" s="8">
        <f t="shared" si="40"/>
        <v>-9999</v>
      </c>
      <c r="BE409" s="8">
        <f t="shared" si="41"/>
        <v>-9999</v>
      </c>
    </row>
    <row r="410" spans="1:57" x14ac:dyDescent="0.25">
      <c r="A410">
        <v>276</v>
      </c>
      <c r="B410" t="s">
        <v>8</v>
      </c>
      <c r="C410" t="s">
        <v>472</v>
      </c>
      <c r="D410" t="s">
        <v>853</v>
      </c>
      <c r="E410" t="s">
        <v>1162</v>
      </c>
      <c r="F410" t="s">
        <v>1163</v>
      </c>
      <c r="G410" t="s">
        <v>1164</v>
      </c>
      <c r="H410">
        <v>4108</v>
      </c>
      <c r="I410">
        <v>4108</v>
      </c>
      <c r="J410" t="s">
        <v>473</v>
      </c>
      <c r="K410" t="s">
        <v>1163</v>
      </c>
      <c r="L410" t="s">
        <v>473</v>
      </c>
      <c r="M410" t="s">
        <v>473</v>
      </c>
      <c r="N410" t="s">
        <v>473</v>
      </c>
      <c r="O410" t="s">
        <v>473</v>
      </c>
      <c r="P410" t="s">
        <v>473</v>
      </c>
      <c r="Q410" t="s">
        <v>473</v>
      </c>
      <c r="R410" t="s">
        <v>473</v>
      </c>
      <c r="S410" t="s">
        <v>473</v>
      </c>
      <c r="T410" t="s">
        <v>473</v>
      </c>
      <c r="U410" s="8">
        <v>-9999</v>
      </c>
      <c r="V410" s="8">
        <v>-9999</v>
      </c>
      <c r="W410" s="8">
        <v>-9999</v>
      </c>
      <c r="X410" s="8">
        <v>-9999</v>
      </c>
      <c r="Y410" s="8">
        <v>-9999</v>
      </c>
      <c r="Z410" s="8">
        <v>-9999</v>
      </c>
      <c r="AA410" s="8">
        <v>-9999</v>
      </c>
      <c r="AB410" s="8">
        <v>-9999</v>
      </c>
      <c r="AC410" s="8">
        <v>-9999</v>
      </c>
      <c r="AD410" s="8">
        <v>-9999</v>
      </c>
      <c r="AE410" s="8">
        <v>-9999</v>
      </c>
      <c r="AF410" s="8">
        <v>-9999</v>
      </c>
      <c r="AG410" s="8">
        <v>-9999</v>
      </c>
      <c r="AH410" s="8">
        <v>-9999</v>
      </c>
      <c r="AI410" s="8">
        <v>-9999</v>
      </c>
      <c r="AJ410" s="8">
        <v>-9999</v>
      </c>
      <c r="AK410" s="8">
        <v>-9999</v>
      </c>
      <c r="AL410" s="8">
        <v>-9999</v>
      </c>
      <c r="AM410" s="8">
        <v>-9999</v>
      </c>
      <c r="AN410" s="8">
        <v>-9999</v>
      </c>
      <c r="AO410" s="8">
        <v>-9999</v>
      </c>
      <c r="AP410" s="8">
        <v>-9999</v>
      </c>
      <c r="AQ410" s="8">
        <v>-9999</v>
      </c>
      <c r="AR410" s="8">
        <v>-9999</v>
      </c>
      <c r="AS410" s="8">
        <v>-9999</v>
      </c>
      <c r="AT410" s="8">
        <v>-9999</v>
      </c>
      <c r="AU410" s="8">
        <v>-9999</v>
      </c>
      <c r="AV410" s="8">
        <v>-9999</v>
      </c>
      <c r="AW410" s="8">
        <v>-9999</v>
      </c>
      <c r="AX410" s="8">
        <v>-9999</v>
      </c>
      <c r="AY410">
        <f t="shared" si="36"/>
        <v>0</v>
      </c>
      <c r="AZ410">
        <f t="shared" si="37"/>
        <v>0</v>
      </c>
      <c r="BA410">
        <f t="shared" si="38"/>
        <v>-9999</v>
      </c>
      <c r="BB410" s="8">
        <f t="shared" si="39"/>
        <v>-9999</v>
      </c>
      <c r="BC410" s="8">
        <f>IF(BB410=-9999,-9999,STDEV(U410:AX410))</f>
        <v>-9999</v>
      </c>
      <c r="BD410" s="8">
        <f t="shared" si="40"/>
        <v>-9999</v>
      </c>
      <c r="BE410" s="8">
        <f t="shared" si="41"/>
        <v>-9999</v>
      </c>
    </row>
    <row r="411" spans="1:57" x14ac:dyDescent="0.25">
      <c r="A411">
        <v>277</v>
      </c>
      <c r="B411" t="s">
        <v>8</v>
      </c>
      <c r="C411" t="s">
        <v>472</v>
      </c>
      <c r="D411" t="s">
        <v>1165</v>
      </c>
      <c r="E411" t="s">
        <v>473</v>
      </c>
      <c r="F411" t="s">
        <v>1166</v>
      </c>
      <c r="G411" t="s">
        <v>1167</v>
      </c>
      <c r="H411">
        <v>4109</v>
      </c>
      <c r="I411">
        <v>4109</v>
      </c>
      <c r="J411" t="s">
        <v>473</v>
      </c>
      <c r="K411" t="s">
        <v>1166</v>
      </c>
      <c r="L411" t="s">
        <v>473</v>
      </c>
      <c r="M411" t="s">
        <v>473</v>
      </c>
      <c r="N411" t="s">
        <v>473</v>
      </c>
      <c r="O411" t="s">
        <v>473</v>
      </c>
      <c r="P411" t="s">
        <v>473</v>
      </c>
      <c r="Q411" t="s">
        <v>473</v>
      </c>
      <c r="R411" t="s">
        <v>473</v>
      </c>
      <c r="S411" t="s">
        <v>473</v>
      </c>
      <c r="T411" t="s">
        <v>473</v>
      </c>
      <c r="U411" s="8">
        <v>-9999</v>
      </c>
      <c r="V411" s="8">
        <v>-9999</v>
      </c>
      <c r="W411" s="8">
        <v>-9999</v>
      </c>
      <c r="X411" s="8">
        <v>-9999</v>
      </c>
      <c r="Y411" s="8">
        <v>-9999</v>
      </c>
      <c r="Z411" s="8">
        <v>-9999</v>
      </c>
      <c r="AA411" s="8">
        <v>-9999</v>
      </c>
      <c r="AB411" s="8">
        <v>-9999</v>
      </c>
      <c r="AC411" s="8">
        <v>-9999</v>
      </c>
      <c r="AD411" s="8">
        <v>-9999</v>
      </c>
      <c r="AE411" s="8">
        <v>-9999</v>
      </c>
      <c r="AF411" s="8">
        <v>-9999</v>
      </c>
      <c r="AG411" s="8">
        <v>-9999</v>
      </c>
      <c r="AH411" s="8">
        <v>-9999</v>
      </c>
      <c r="AI411" s="8">
        <v>-9999</v>
      </c>
      <c r="AJ411" s="8">
        <v>-9999</v>
      </c>
      <c r="AK411" s="8">
        <v>-9999</v>
      </c>
      <c r="AL411" s="8">
        <v>-9999</v>
      </c>
      <c r="AM411" s="8">
        <v>-9999</v>
      </c>
      <c r="AN411" s="8">
        <v>-9999</v>
      </c>
      <c r="AO411" s="8">
        <v>-9999</v>
      </c>
      <c r="AP411" s="8">
        <v>-9999</v>
      </c>
      <c r="AQ411" s="8">
        <v>-9999</v>
      </c>
      <c r="AR411" s="8">
        <v>-9999</v>
      </c>
      <c r="AS411" s="8">
        <v>-9999</v>
      </c>
      <c r="AT411" s="8">
        <v>-9999</v>
      </c>
      <c r="AU411" s="8">
        <v>-9999</v>
      </c>
      <c r="AV411" s="8">
        <v>-9999</v>
      </c>
      <c r="AW411" s="8">
        <v>-9999</v>
      </c>
      <c r="AX411" s="8">
        <v>-9999</v>
      </c>
      <c r="AY411">
        <f t="shared" si="36"/>
        <v>0</v>
      </c>
      <c r="AZ411">
        <f t="shared" si="37"/>
        <v>0</v>
      </c>
      <c r="BA411">
        <f t="shared" si="38"/>
        <v>-9999</v>
      </c>
      <c r="BB411" s="8">
        <f t="shared" si="39"/>
        <v>-9999</v>
      </c>
      <c r="BC411" s="8">
        <f>IF(BB411=-9999,-9999,STDEV(U411:AX411))</f>
        <v>-9999</v>
      </c>
      <c r="BD411" s="8">
        <f t="shared" si="40"/>
        <v>-9999</v>
      </c>
      <c r="BE411" s="8">
        <f t="shared" si="41"/>
        <v>-9999</v>
      </c>
    </row>
    <row r="412" spans="1:57" x14ac:dyDescent="0.25">
      <c r="A412">
        <v>278</v>
      </c>
      <c r="B412" t="s">
        <v>8</v>
      </c>
      <c r="C412" t="s">
        <v>472</v>
      </c>
      <c r="D412" t="s">
        <v>1165</v>
      </c>
      <c r="E412" t="s">
        <v>473</v>
      </c>
      <c r="F412" t="s">
        <v>1168</v>
      </c>
      <c r="G412" t="s">
        <v>1169</v>
      </c>
      <c r="H412">
        <v>4110</v>
      </c>
      <c r="I412">
        <v>4110</v>
      </c>
      <c r="J412" t="s">
        <v>473</v>
      </c>
      <c r="K412" t="s">
        <v>1168</v>
      </c>
      <c r="L412" t="s">
        <v>473</v>
      </c>
      <c r="M412" t="s">
        <v>473</v>
      </c>
      <c r="N412" t="s">
        <v>473</v>
      </c>
      <c r="O412" t="s">
        <v>473</v>
      </c>
      <c r="P412" t="s">
        <v>473</v>
      </c>
      <c r="Q412" t="s">
        <v>473</v>
      </c>
      <c r="R412" t="s">
        <v>473</v>
      </c>
      <c r="S412" t="s">
        <v>473</v>
      </c>
      <c r="T412" t="s">
        <v>473</v>
      </c>
      <c r="U412" s="8">
        <v>-9999</v>
      </c>
      <c r="V412" s="8">
        <v>-9999</v>
      </c>
      <c r="W412" s="8">
        <v>-9999</v>
      </c>
      <c r="X412" s="8">
        <v>-9999</v>
      </c>
      <c r="Y412" s="8">
        <v>-9999</v>
      </c>
      <c r="Z412" s="8">
        <v>-9999</v>
      </c>
      <c r="AA412" s="8">
        <v>-9999</v>
      </c>
      <c r="AB412" s="8">
        <v>-9999</v>
      </c>
      <c r="AC412" s="8">
        <v>-9999</v>
      </c>
      <c r="AD412" s="8">
        <v>-9999</v>
      </c>
      <c r="AE412" s="8">
        <v>-9999</v>
      </c>
      <c r="AF412" s="8">
        <v>-9999</v>
      </c>
      <c r="AG412" s="8">
        <v>-9999</v>
      </c>
      <c r="AH412" s="8">
        <v>-9999</v>
      </c>
      <c r="AI412" s="8">
        <v>-9999</v>
      </c>
      <c r="AJ412" s="8">
        <v>-9999</v>
      </c>
      <c r="AK412" s="8">
        <v>-9999</v>
      </c>
      <c r="AL412" s="8">
        <v>-9999</v>
      </c>
      <c r="AM412" s="8">
        <v>-9999</v>
      </c>
      <c r="AN412" s="8">
        <v>-9999</v>
      </c>
      <c r="AO412" s="8">
        <v>-9999</v>
      </c>
      <c r="AP412" s="8">
        <v>-9999</v>
      </c>
      <c r="AQ412" s="8">
        <v>-9999</v>
      </c>
      <c r="AR412" s="8">
        <v>-9999</v>
      </c>
      <c r="AS412" s="8">
        <v>-9999</v>
      </c>
      <c r="AT412" s="8">
        <v>-9999</v>
      </c>
      <c r="AU412" s="8">
        <v>-9999</v>
      </c>
      <c r="AV412" s="8">
        <v>-9999</v>
      </c>
      <c r="AW412" s="8">
        <v>-9999</v>
      </c>
      <c r="AX412" s="8">
        <v>-9999</v>
      </c>
      <c r="AY412">
        <f t="shared" si="36"/>
        <v>0</v>
      </c>
      <c r="AZ412">
        <f t="shared" si="37"/>
        <v>0</v>
      </c>
      <c r="BA412">
        <f t="shared" si="38"/>
        <v>-9999</v>
      </c>
      <c r="BB412" s="8">
        <f t="shared" si="39"/>
        <v>-9999</v>
      </c>
      <c r="BC412" s="8">
        <f>IF(BB412=-9999,-9999,STDEV(U412:AX412))</f>
        <v>-9999</v>
      </c>
      <c r="BD412" s="8">
        <f t="shared" si="40"/>
        <v>-9999</v>
      </c>
      <c r="BE412" s="8">
        <f t="shared" si="41"/>
        <v>-9999</v>
      </c>
    </row>
    <row r="413" spans="1:57" x14ac:dyDescent="0.25">
      <c r="A413">
        <v>279</v>
      </c>
      <c r="B413" t="s">
        <v>8</v>
      </c>
      <c r="C413" t="s">
        <v>472</v>
      </c>
      <c r="D413" t="s">
        <v>1165</v>
      </c>
      <c r="E413" t="s">
        <v>473</v>
      </c>
      <c r="F413" t="s">
        <v>1170</v>
      </c>
      <c r="G413" t="s">
        <v>1171</v>
      </c>
      <c r="H413">
        <v>4111</v>
      </c>
      <c r="I413">
        <v>4111</v>
      </c>
      <c r="J413" t="s">
        <v>473</v>
      </c>
      <c r="K413" t="s">
        <v>1170</v>
      </c>
      <c r="L413" t="s">
        <v>473</v>
      </c>
      <c r="M413" t="s">
        <v>473</v>
      </c>
      <c r="N413" t="s">
        <v>473</v>
      </c>
      <c r="O413" t="s">
        <v>473</v>
      </c>
      <c r="P413" t="s">
        <v>473</v>
      </c>
      <c r="Q413" t="s">
        <v>473</v>
      </c>
      <c r="R413" t="s">
        <v>473</v>
      </c>
      <c r="S413" t="s">
        <v>473</v>
      </c>
      <c r="T413" t="s">
        <v>473</v>
      </c>
      <c r="U413" s="8">
        <v>-9999</v>
      </c>
      <c r="V413" s="8">
        <v>-9999</v>
      </c>
      <c r="W413" s="8">
        <v>-9999</v>
      </c>
      <c r="X413" s="8">
        <v>-9999</v>
      </c>
      <c r="Y413" s="8">
        <v>-9999</v>
      </c>
      <c r="Z413" s="8">
        <v>-9999</v>
      </c>
      <c r="AA413" s="8">
        <v>-9999</v>
      </c>
      <c r="AB413" s="8">
        <v>-9999</v>
      </c>
      <c r="AC413" s="8">
        <v>-9999</v>
      </c>
      <c r="AD413" s="8">
        <v>-9999</v>
      </c>
      <c r="AE413" s="8">
        <v>-9999</v>
      </c>
      <c r="AF413" s="8">
        <v>-9999</v>
      </c>
      <c r="AG413" s="8">
        <v>-9999</v>
      </c>
      <c r="AH413" s="8">
        <v>-9999</v>
      </c>
      <c r="AI413" s="8">
        <v>-9999</v>
      </c>
      <c r="AJ413" s="8">
        <v>-9999</v>
      </c>
      <c r="AK413" s="8">
        <v>-9999</v>
      </c>
      <c r="AL413" s="8">
        <v>-9999</v>
      </c>
      <c r="AM413" s="8">
        <v>-9999</v>
      </c>
      <c r="AN413" s="8">
        <v>-9999</v>
      </c>
      <c r="AO413" s="8">
        <v>-9999</v>
      </c>
      <c r="AP413" s="8">
        <v>-9999</v>
      </c>
      <c r="AQ413" s="8">
        <v>-9999</v>
      </c>
      <c r="AR413" s="8">
        <v>-9999</v>
      </c>
      <c r="AS413" s="8">
        <v>-9999</v>
      </c>
      <c r="AT413" s="8">
        <v>-9999</v>
      </c>
      <c r="AU413" s="8">
        <v>-9999</v>
      </c>
      <c r="AV413" s="8">
        <v>-9999</v>
      </c>
      <c r="AW413" s="8">
        <v>-9999</v>
      </c>
      <c r="AX413" s="8">
        <v>-9999</v>
      </c>
      <c r="AY413">
        <f t="shared" si="36"/>
        <v>0</v>
      </c>
      <c r="AZ413">
        <f t="shared" si="37"/>
        <v>0</v>
      </c>
      <c r="BA413">
        <f t="shared" si="38"/>
        <v>-9999</v>
      </c>
      <c r="BB413" s="8">
        <f t="shared" si="39"/>
        <v>-9999</v>
      </c>
      <c r="BC413" s="8">
        <f>IF(BB413=-9999,-9999,STDEV(U413:AX413))</f>
        <v>-9999</v>
      </c>
      <c r="BD413" s="8">
        <f t="shared" si="40"/>
        <v>-9999</v>
      </c>
      <c r="BE413" s="8">
        <f t="shared" si="41"/>
        <v>-9999</v>
      </c>
    </row>
    <row r="414" spans="1:57" x14ac:dyDescent="0.25">
      <c r="A414">
        <v>280</v>
      </c>
      <c r="B414" t="s">
        <v>8</v>
      </c>
      <c r="C414" t="s">
        <v>472</v>
      </c>
      <c r="D414" t="s">
        <v>1165</v>
      </c>
      <c r="E414" t="s">
        <v>473</v>
      </c>
      <c r="F414" t="s">
        <v>1172</v>
      </c>
      <c r="G414" t="s">
        <v>1173</v>
      </c>
      <c r="H414">
        <v>4112</v>
      </c>
      <c r="I414">
        <v>4112</v>
      </c>
      <c r="J414" t="s">
        <v>473</v>
      </c>
      <c r="K414" t="s">
        <v>1172</v>
      </c>
      <c r="L414" t="s">
        <v>473</v>
      </c>
      <c r="M414" t="s">
        <v>473</v>
      </c>
      <c r="N414" t="s">
        <v>473</v>
      </c>
      <c r="O414" t="s">
        <v>473</v>
      </c>
      <c r="P414" t="s">
        <v>473</v>
      </c>
      <c r="Q414" t="s">
        <v>473</v>
      </c>
      <c r="R414" t="s">
        <v>473</v>
      </c>
      <c r="S414" t="s">
        <v>473</v>
      </c>
      <c r="T414" t="s">
        <v>473</v>
      </c>
      <c r="U414" s="8">
        <v>-9999</v>
      </c>
      <c r="V414" s="8">
        <v>-9999</v>
      </c>
      <c r="W414" s="8">
        <v>-9999</v>
      </c>
      <c r="X414" s="8">
        <v>-9999</v>
      </c>
      <c r="Y414" s="8">
        <v>-9999</v>
      </c>
      <c r="Z414" s="8">
        <v>-9999</v>
      </c>
      <c r="AA414" s="8">
        <v>-9999</v>
      </c>
      <c r="AB414" s="8">
        <v>-9999</v>
      </c>
      <c r="AC414" s="8">
        <v>-9999</v>
      </c>
      <c r="AD414" s="8">
        <v>-9999</v>
      </c>
      <c r="AE414" s="8">
        <v>-9999</v>
      </c>
      <c r="AF414" s="8">
        <v>-9999</v>
      </c>
      <c r="AG414" s="8">
        <v>-9999</v>
      </c>
      <c r="AH414" s="8">
        <v>-9999</v>
      </c>
      <c r="AI414" s="8">
        <v>-9999</v>
      </c>
      <c r="AJ414" s="8">
        <v>-9999</v>
      </c>
      <c r="AK414" s="8">
        <v>-9999</v>
      </c>
      <c r="AL414" s="8">
        <v>-9999</v>
      </c>
      <c r="AM414" s="8">
        <v>-9999</v>
      </c>
      <c r="AN414" s="8">
        <v>-9999</v>
      </c>
      <c r="AO414" s="8">
        <v>-9999</v>
      </c>
      <c r="AP414" s="8">
        <v>-9999</v>
      </c>
      <c r="AQ414" s="8">
        <v>-9999</v>
      </c>
      <c r="AR414" s="8">
        <v>-9999</v>
      </c>
      <c r="AS414" s="8">
        <v>-9999</v>
      </c>
      <c r="AT414" s="8">
        <v>-9999</v>
      </c>
      <c r="AU414" s="8">
        <v>-9999</v>
      </c>
      <c r="AV414" s="8">
        <v>-9999</v>
      </c>
      <c r="AW414" s="8">
        <v>-9999</v>
      </c>
      <c r="AX414" s="8">
        <v>-9999</v>
      </c>
      <c r="AY414">
        <f t="shared" si="36"/>
        <v>0</v>
      </c>
      <c r="AZ414">
        <f t="shared" si="37"/>
        <v>0</v>
      </c>
      <c r="BA414">
        <f t="shared" si="38"/>
        <v>-9999</v>
      </c>
      <c r="BB414" s="8">
        <f t="shared" si="39"/>
        <v>-9999</v>
      </c>
      <c r="BC414" s="8">
        <f>IF(BB414=-9999,-9999,STDEV(U414:AX414))</f>
        <v>-9999</v>
      </c>
      <c r="BD414" s="8">
        <f t="shared" si="40"/>
        <v>-9999</v>
      </c>
      <c r="BE414" s="8">
        <f t="shared" si="41"/>
        <v>-9999</v>
      </c>
    </row>
    <row r="415" spans="1:57" x14ac:dyDescent="0.25">
      <c r="A415">
        <v>281</v>
      </c>
      <c r="B415" t="s">
        <v>8</v>
      </c>
      <c r="C415" t="s">
        <v>472</v>
      </c>
      <c r="D415" t="s">
        <v>1165</v>
      </c>
      <c r="E415" t="s">
        <v>473</v>
      </c>
      <c r="F415" t="s">
        <v>1174</v>
      </c>
      <c r="G415" t="s">
        <v>1175</v>
      </c>
      <c r="H415">
        <v>4113</v>
      </c>
      <c r="I415">
        <v>4113</v>
      </c>
      <c r="J415" t="s">
        <v>473</v>
      </c>
      <c r="K415" t="s">
        <v>1174</v>
      </c>
      <c r="L415" t="s">
        <v>473</v>
      </c>
      <c r="M415" t="s">
        <v>473</v>
      </c>
      <c r="N415" t="s">
        <v>473</v>
      </c>
      <c r="O415" t="s">
        <v>473</v>
      </c>
      <c r="P415" t="s">
        <v>473</v>
      </c>
      <c r="Q415" t="s">
        <v>473</v>
      </c>
      <c r="R415" t="s">
        <v>473</v>
      </c>
      <c r="S415" t="s">
        <v>473</v>
      </c>
      <c r="T415" t="s">
        <v>473</v>
      </c>
      <c r="U415" s="8">
        <v>-9999</v>
      </c>
      <c r="V415" s="8">
        <v>-9999</v>
      </c>
      <c r="W415" s="8">
        <v>-9999</v>
      </c>
      <c r="X415" s="8">
        <v>-9999</v>
      </c>
      <c r="Y415" s="8">
        <v>-9999</v>
      </c>
      <c r="Z415" s="8">
        <v>-9999</v>
      </c>
      <c r="AA415" s="8">
        <v>-9999</v>
      </c>
      <c r="AB415" s="8">
        <v>-9999</v>
      </c>
      <c r="AC415" s="8">
        <v>-9999</v>
      </c>
      <c r="AD415" s="8">
        <v>-9999</v>
      </c>
      <c r="AE415" s="8">
        <v>-9999</v>
      </c>
      <c r="AF415" s="8">
        <v>-9999</v>
      </c>
      <c r="AG415" s="8">
        <v>-9999</v>
      </c>
      <c r="AH415" s="8">
        <v>-9999</v>
      </c>
      <c r="AI415" s="8">
        <v>-9999</v>
      </c>
      <c r="AJ415" s="8">
        <v>-9999</v>
      </c>
      <c r="AK415" s="8">
        <v>-9999</v>
      </c>
      <c r="AL415" s="8">
        <v>-9999</v>
      </c>
      <c r="AM415" s="8">
        <v>-9999</v>
      </c>
      <c r="AN415" s="8">
        <v>-9999</v>
      </c>
      <c r="AO415" s="8">
        <v>-9999</v>
      </c>
      <c r="AP415" s="8">
        <v>-9999</v>
      </c>
      <c r="AQ415" s="8">
        <v>-9999</v>
      </c>
      <c r="AR415" s="8">
        <v>-9999</v>
      </c>
      <c r="AS415" s="8">
        <v>-9999</v>
      </c>
      <c r="AT415" s="8">
        <v>-9999</v>
      </c>
      <c r="AU415" s="8">
        <v>-9999</v>
      </c>
      <c r="AV415" s="8">
        <v>-9999</v>
      </c>
      <c r="AW415" s="8">
        <v>-9999</v>
      </c>
      <c r="AX415" s="8">
        <v>-9999</v>
      </c>
      <c r="AY415">
        <f t="shared" si="36"/>
        <v>0</v>
      </c>
      <c r="AZ415">
        <f t="shared" si="37"/>
        <v>0</v>
      </c>
      <c r="BA415">
        <f t="shared" si="38"/>
        <v>-9999</v>
      </c>
      <c r="BB415" s="8">
        <f t="shared" si="39"/>
        <v>-9999</v>
      </c>
      <c r="BC415" s="8">
        <f>IF(BB415=-9999,-9999,STDEV(U415:AX415))</f>
        <v>-9999</v>
      </c>
      <c r="BD415" s="8">
        <f t="shared" si="40"/>
        <v>-9999</v>
      </c>
      <c r="BE415" s="8">
        <f t="shared" si="41"/>
        <v>-9999</v>
      </c>
    </row>
    <row r="416" spans="1:57" x14ac:dyDescent="0.25">
      <c r="A416">
        <v>282</v>
      </c>
      <c r="B416" t="s">
        <v>8</v>
      </c>
      <c r="C416" t="s">
        <v>472</v>
      </c>
      <c r="D416" t="s">
        <v>1176</v>
      </c>
      <c r="E416" t="s">
        <v>1177</v>
      </c>
      <c r="F416" t="s">
        <v>1178</v>
      </c>
      <c r="G416" t="s">
        <v>1179</v>
      </c>
      <c r="H416">
        <v>4114</v>
      </c>
      <c r="I416">
        <v>4114</v>
      </c>
      <c r="J416" t="s">
        <v>473</v>
      </c>
      <c r="K416" t="s">
        <v>1178</v>
      </c>
      <c r="L416" t="s">
        <v>473</v>
      </c>
      <c r="M416" t="s">
        <v>473</v>
      </c>
      <c r="N416" t="s">
        <v>473</v>
      </c>
      <c r="O416" t="s">
        <v>473</v>
      </c>
      <c r="P416" t="s">
        <v>473</v>
      </c>
      <c r="Q416" t="s">
        <v>473</v>
      </c>
      <c r="R416" t="s">
        <v>473</v>
      </c>
      <c r="S416" t="s">
        <v>473</v>
      </c>
      <c r="T416" t="s">
        <v>473</v>
      </c>
      <c r="U416" s="8">
        <v>-9999</v>
      </c>
      <c r="V416" s="8">
        <v>-9999</v>
      </c>
      <c r="W416" s="8">
        <v>-9999</v>
      </c>
      <c r="X416" s="8">
        <v>-9999</v>
      </c>
      <c r="Y416" s="8">
        <v>-9999</v>
      </c>
      <c r="Z416" s="8">
        <v>-9999</v>
      </c>
      <c r="AA416" s="8">
        <v>-9999</v>
      </c>
      <c r="AB416" s="8">
        <v>-9999</v>
      </c>
      <c r="AC416" s="8">
        <v>-9999</v>
      </c>
      <c r="AD416" s="8">
        <v>-9999</v>
      </c>
      <c r="AE416" s="8">
        <v>-9999</v>
      </c>
      <c r="AF416" s="8">
        <v>-9999</v>
      </c>
      <c r="AG416" s="8">
        <v>-9999</v>
      </c>
      <c r="AH416" s="8">
        <v>-9999</v>
      </c>
      <c r="AI416" s="8">
        <v>-9999</v>
      </c>
      <c r="AJ416" s="8">
        <v>-9999</v>
      </c>
      <c r="AK416" s="8">
        <v>-9999</v>
      </c>
      <c r="AL416" s="8">
        <v>-9999</v>
      </c>
      <c r="AM416" s="8">
        <v>-9999</v>
      </c>
      <c r="AN416" s="8">
        <v>-9999</v>
      </c>
      <c r="AO416" s="8">
        <v>-9999</v>
      </c>
      <c r="AP416" s="8">
        <v>-9999</v>
      </c>
      <c r="AQ416" s="8">
        <v>-9999</v>
      </c>
      <c r="AR416" s="8">
        <v>-9999</v>
      </c>
      <c r="AS416" s="8">
        <v>-9999</v>
      </c>
      <c r="AT416" s="8">
        <v>-9999</v>
      </c>
      <c r="AU416" s="8">
        <v>-9999</v>
      </c>
      <c r="AV416" s="8">
        <v>-9999</v>
      </c>
      <c r="AW416" s="8">
        <v>-9999</v>
      </c>
      <c r="AX416" s="8">
        <v>-9999</v>
      </c>
      <c r="AY416">
        <f t="shared" si="36"/>
        <v>0</v>
      </c>
      <c r="AZ416">
        <f t="shared" si="37"/>
        <v>0</v>
      </c>
      <c r="BA416">
        <f t="shared" si="38"/>
        <v>-9999</v>
      </c>
      <c r="BB416" s="8">
        <f t="shared" si="39"/>
        <v>-9999</v>
      </c>
      <c r="BC416" s="8">
        <f>IF(BB416=-9999,-9999,STDEV(U416:AX416))</f>
        <v>-9999</v>
      </c>
      <c r="BD416" s="8">
        <f t="shared" si="40"/>
        <v>-9999</v>
      </c>
      <c r="BE416" s="8">
        <f t="shared" si="41"/>
        <v>-9999</v>
      </c>
    </row>
    <row r="417" spans="1:57" x14ac:dyDescent="0.25">
      <c r="A417">
        <v>283</v>
      </c>
      <c r="B417" t="s">
        <v>8</v>
      </c>
      <c r="C417" t="s">
        <v>472</v>
      </c>
      <c r="D417" t="s">
        <v>1176</v>
      </c>
      <c r="E417" t="s">
        <v>473</v>
      </c>
      <c r="F417" t="s">
        <v>1180</v>
      </c>
      <c r="G417" t="s">
        <v>1181</v>
      </c>
      <c r="H417">
        <v>4115</v>
      </c>
      <c r="I417">
        <v>4115</v>
      </c>
      <c r="J417" t="s">
        <v>473</v>
      </c>
      <c r="K417" t="s">
        <v>1180</v>
      </c>
      <c r="L417" t="s">
        <v>473</v>
      </c>
      <c r="M417" t="s">
        <v>473</v>
      </c>
      <c r="N417" t="s">
        <v>473</v>
      </c>
      <c r="O417" t="s">
        <v>473</v>
      </c>
      <c r="P417" t="s">
        <v>473</v>
      </c>
      <c r="Q417" t="s">
        <v>473</v>
      </c>
      <c r="R417" t="s">
        <v>473</v>
      </c>
      <c r="S417" t="s">
        <v>473</v>
      </c>
      <c r="T417" t="s">
        <v>473</v>
      </c>
      <c r="U417" s="8">
        <v>-9999</v>
      </c>
      <c r="V417" s="8">
        <v>-9999</v>
      </c>
      <c r="W417" s="8">
        <v>-9999</v>
      </c>
      <c r="X417" s="8">
        <v>-9999</v>
      </c>
      <c r="Y417" s="8">
        <v>-9999</v>
      </c>
      <c r="Z417" s="8">
        <v>-9999</v>
      </c>
      <c r="AA417" s="8">
        <v>-9999</v>
      </c>
      <c r="AB417" s="8">
        <v>-9999</v>
      </c>
      <c r="AC417" s="8">
        <v>-9999</v>
      </c>
      <c r="AD417" s="8">
        <v>-9999</v>
      </c>
      <c r="AE417" s="8">
        <v>-9999</v>
      </c>
      <c r="AF417" s="8">
        <v>-9999</v>
      </c>
      <c r="AG417" s="8">
        <v>-9999</v>
      </c>
      <c r="AH417" s="8">
        <v>-9999</v>
      </c>
      <c r="AI417" s="8">
        <v>-9999</v>
      </c>
      <c r="AJ417" s="8">
        <v>-9999</v>
      </c>
      <c r="AK417" s="8">
        <v>-9999</v>
      </c>
      <c r="AL417" s="8">
        <v>-9999</v>
      </c>
      <c r="AM417" s="8">
        <v>-9999</v>
      </c>
      <c r="AN417" s="8">
        <v>-9999</v>
      </c>
      <c r="AO417" s="8">
        <v>-9999</v>
      </c>
      <c r="AP417" s="8">
        <v>-9999</v>
      </c>
      <c r="AQ417" s="8">
        <v>-9999</v>
      </c>
      <c r="AR417" s="8">
        <v>-9999</v>
      </c>
      <c r="AS417" s="8">
        <v>-9999</v>
      </c>
      <c r="AT417" s="8">
        <v>-9999</v>
      </c>
      <c r="AU417" s="8">
        <v>-9999</v>
      </c>
      <c r="AV417" s="8">
        <v>-9999</v>
      </c>
      <c r="AW417" s="8">
        <v>-9999</v>
      </c>
      <c r="AX417" s="8">
        <v>-9999</v>
      </c>
      <c r="AY417">
        <f t="shared" si="36"/>
        <v>0</v>
      </c>
      <c r="AZ417">
        <f t="shared" si="37"/>
        <v>0</v>
      </c>
      <c r="BA417">
        <f t="shared" si="38"/>
        <v>-9999</v>
      </c>
      <c r="BB417" s="8">
        <f t="shared" si="39"/>
        <v>-9999</v>
      </c>
      <c r="BC417" s="8">
        <f>IF(BB417=-9999,-9999,STDEV(U417:AX417))</f>
        <v>-9999</v>
      </c>
      <c r="BD417" s="8">
        <f t="shared" si="40"/>
        <v>-9999</v>
      </c>
      <c r="BE417" s="8">
        <f t="shared" si="41"/>
        <v>-9999</v>
      </c>
    </row>
    <row r="418" spans="1:57" x14ac:dyDescent="0.25">
      <c r="A418">
        <v>284</v>
      </c>
      <c r="B418" t="s">
        <v>8</v>
      </c>
      <c r="C418" t="s">
        <v>472</v>
      </c>
      <c r="D418" t="s">
        <v>1176</v>
      </c>
      <c r="E418" t="s">
        <v>473</v>
      </c>
      <c r="F418" t="s">
        <v>1182</v>
      </c>
      <c r="G418" t="s">
        <v>1183</v>
      </c>
      <c r="H418">
        <v>4116</v>
      </c>
      <c r="I418">
        <v>4116</v>
      </c>
      <c r="J418" t="s">
        <v>473</v>
      </c>
      <c r="K418" t="s">
        <v>1182</v>
      </c>
      <c r="L418" t="s">
        <v>473</v>
      </c>
      <c r="M418" t="s">
        <v>473</v>
      </c>
      <c r="N418" t="s">
        <v>473</v>
      </c>
      <c r="O418" t="s">
        <v>473</v>
      </c>
      <c r="P418" t="s">
        <v>473</v>
      </c>
      <c r="Q418" t="s">
        <v>473</v>
      </c>
      <c r="R418" t="s">
        <v>473</v>
      </c>
      <c r="S418" t="s">
        <v>473</v>
      </c>
      <c r="T418" t="s">
        <v>473</v>
      </c>
      <c r="U418" s="8">
        <v>-9999</v>
      </c>
      <c r="V418" s="8">
        <v>-9999</v>
      </c>
      <c r="W418" s="8">
        <v>-9999</v>
      </c>
      <c r="X418" s="8">
        <v>-9999</v>
      </c>
      <c r="Y418" s="8">
        <v>-9999</v>
      </c>
      <c r="Z418" s="8">
        <v>-9999</v>
      </c>
      <c r="AA418" s="8">
        <v>-9999</v>
      </c>
      <c r="AB418" s="8">
        <v>-9999</v>
      </c>
      <c r="AC418" s="8">
        <v>-9999</v>
      </c>
      <c r="AD418" s="8">
        <v>-9999</v>
      </c>
      <c r="AE418" s="8">
        <v>-9999</v>
      </c>
      <c r="AF418" s="8">
        <v>-9999</v>
      </c>
      <c r="AG418" s="8">
        <v>-9999</v>
      </c>
      <c r="AH418" s="8">
        <v>-9999</v>
      </c>
      <c r="AI418" s="8">
        <v>-9999</v>
      </c>
      <c r="AJ418" s="8">
        <v>-9999</v>
      </c>
      <c r="AK418" s="8">
        <v>-9999</v>
      </c>
      <c r="AL418" s="8">
        <v>-9999</v>
      </c>
      <c r="AM418" s="8">
        <v>-9999</v>
      </c>
      <c r="AN418" s="8">
        <v>-9999</v>
      </c>
      <c r="AO418" s="8">
        <v>-9999</v>
      </c>
      <c r="AP418" s="8">
        <v>-9999</v>
      </c>
      <c r="AQ418" s="8">
        <v>-9999</v>
      </c>
      <c r="AR418" s="8">
        <v>-9999</v>
      </c>
      <c r="AS418" s="8">
        <v>-9999</v>
      </c>
      <c r="AT418" s="8">
        <v>-9999</v>
      </c>
      <c r="AU418" s="8">
        <v>-9999</v>
      </c>
      <c r="AV418" s="8">
        <v>-9999</v>
      </c>
      <c r="AW418" s="8">
        <v>-9999</v>
      </c>
      <c r="AX418" s="8">
        <v>-9999</v>
      </c>
      <c r="AY418">
        <f t="shared" si="36"/>
        <v>0</v>
      </c>
      <c r="AZ418">
        <f t="shared" si="37"/>
        <v>0</v>
      </c>
      <c r="BA418">
        <f t="shared" si="38"/>
        <v>-9999</v>
      </c>
      <c r="BB418" s="8">
        <f t="shared" si="39"/>
        <v>-9999</v>
      </c>
      <c r="BC418" s="8">
        <f>IF(BB418=-9999,-9999,STDEV(U418:AX418))</f>
        <v>-9999</v>
      </c>
      <c r="BD418" s="8">
        <f t="shared" si="40"/>
        <v>-9999</v>
      </c>
      <c r="BE418" s="8">
        <f t="shared" si="41"/>
        <v>-9999</v>
      </c>
    </row>
    <row r="419" spans="1:57" x14ac:dyDescent="0.25">
      <c r="A419">
        <v>285</v>
      </c>
      <c r="B419" t="s">
        <v>8</v>
      </c>
      <c r="C419" t="s">
        <v>472</v>
      </c>
      <c r="D419" t="s">
        <v>1184</v>
      </c>
      <c r="E419" t="s">
        <v>473</v>
      </c>
      <c r="F419" t="s">
        <v>1185</v>
      </c>
      <c r="G419" t="s">
        <v>1186</v>
      </c>
      <c r="H419">
        <v>4117</v>
      </c>
      <c r="I419">
        <v>4117</v>
      </c>
      <c r="J419" t="s">
        <v>473</v>
      </c>
      <c r="K419" t="s">
        <v>1185</v>
      </c>
      <c r="L419" t="s">
        <v>473</v>
      </c>
      <c r="M419" t="s">
        <v>473</v>
      </c>
      <c r="N419" t="s">
        <v>473</v>
      </c>
      <c r="O419" t="s">
        <v>473</v>
      </c>
      <c r="P419" t="s">
        <v>473</v>
      </c>
      <c r="Q419" t="s">
        <v>473</v>
      </c>
      <c r="R419" t="s">
        <v>473</v>
      </c>
      <c r="S419" t="s">
        <v>473</v>
      </c>
      <c r="T419" t="s">
        <v>473</v>
      </c>
      <c r="U419" s="8">
        <v>-9999</v>
      </c>
      <c r="V419" s="8">
        <v>-9999</v>
      </c>
      <c r="W419" s="8">
        <v>-9999</v>
      </c>
      <c r="X419" s="8">
        <v>-9999</v>
      </c>
      <c r="Y419" s="8">
        <v>-9999</v>
      </c>
      <c r="Z419" s="8">
        <v>-9999</v>
      </c>
      <c r="AA419" s="8">
        <v>-9999</v>
      </c>
      <c r="AB419" s="8">
        <v>-9999</v>
      </c>
      <c r="AC419" s="8">
        <v>-9999</v>
      </c>
      <c r="AD419" s="8">
        <v>-9999</v>
      </c>
      <c r="AE419" s="8">
        <v>-9999</v>
      </c>
      <c r="AF419" s="8">
        <v>-9999</v>
      </c>
      <c r="AG419" s="8">
        <v>-9999</v>
      </c>
      <c r="AH419" s="8">
        <v>-9999</v>
      </c>
      <c r="AI419" s="8">
        <v>-9999</v>
      </c>
      <c r="AJ419" s="8">
        <v>-9999</v>
      </c>
      <c r="AK419" s="8">
        <v>-9999</v>
      </c>
      <c r="AL419" s="8">
        <v>-9999</v>
      </c>
      <c r="AM419" s="8">
        <v>-9999</v>
      </c>
      <c r="AN419" s="8">
        <v>-9999</v>
      </c>
      <c r="AO419" s="8">
        <v>-9999</v>
      </c>
      <c r="AP419" s="8">
        <v>-9999</v>
      </c>
      <c r="AQ419" s="8">
        <v>-9999</v>
      </c>
      <c r="AR419" s="8">
        <v>-9999</v>
      </c>
      <c r="AS419" s="8">
        <v>-9999</v>
      </c>
      <c r="AT419" s="8">
        <v>-9999</v>
      </c>
      <c r="AU419" s="8">
        <v>-9999</v>
      </c>
      <c r="AV419" s="8">
        <v>-9999</v>
      </c>
      <c r="AW419" s="8">
        <v>-9999</v>
      </c>
      <c r="AX419" s="8">
        <v>-9999</v>
      </c>
      <c r="AY419">
        <f t="shared" si="36"/>
        <v>0</v>
      </c>
      <c r="AZ419">
        <f t="shared" si="37"/>
        <v>0</v>
      </c>
      <c r="BA419">
        <f t="shared" si="38"/>
        <v>-9999</v>
      </c>
      <c r="BB419" s="8">
        <f t="shared" si="39"/>
        <v>-9999</v>
      </c>
      <c r="BC419" s="8">
        <f>IF(BB419=-9999,-9999,STDEV(U419:AX419))</f>
        <v>-9999</v>
      </c>
      <c r="BD419" s="8">
        <f t="shared" si="40"/>
        <v>-9999</v>
      </c>
      <c r="BE419" s="8">
        <f t="shared" si="41"/>
        <v>-9999</v>
      </c>
    </row>
    <row r="420" spans="1:57" x14ac:dyDescent="0.25">
      <c r="A420">
        <v>286</v>
      </c>
      <c r="B420" t="s">
        <v>8</v>
      </c>
      <c r="C420" t="s">
        <v>472</v>
      </c>
      <c r="D420" t="s">
        <v>1184</v>
      </c>
      <c r="E420" t="s">
        <v>1187</v>
      </c>
      <c r="F420" t="s">
        <v>1188</v>
      </c>
      <c r="G420" t="s">
        <v>1189</v>
      </c>
      <c r="H420">
        <v>4118</v>
      </c>
      <c r="I420">
        <v>4118</v>
      </c>
      <c r="J420" t="s">
        <v>473</v>
      </c>
      <c r="K420" t="s">
        <v>1188</v>
      </c>
      <c r="L420" t="s">
        <v>473</v>
      </c>
      <c r="M420" t="s">
        <v>473</v>
      </c>
      <c r="N420" t="s">
        <v>473</v>
      </c>
      <c r="O420" t="s">
        <v>473</v>
      </c>
      <c r="P420" t="s">
        <v>473</v>
      </c>
      <c r="Q420" t="s">
        <v>473</v>
      </c>
      <c r="R420" t="s">
        <v>473</v>
      </c>
      <c r="S420" t="s">
        <v>473</v>
      </c>
      <c r="T420" t="s">
        <v>473</v>
      </c>
      <c r="U420" s="8">
        <v>-9999</v>
      </c>
      <c r="V420" s="8">
        <v>-9999</v>
      </c>
      <c r="W420" s="8">
        <v>-9999</v>
      </c>
      <c r="X420" s="8">
        <v>-9999</v>
      </c>
      <c r="Y420" s="8">
        <v>-9999</v>
      </c>
      <c r="Z420" s="8">
        <v>-9999</v>
      </c>
      <c r="AA420" s="8">
        <v>-9999</v>
      </c>
      <c r="AB420" s="8">
        <v>-9999</v>
      </c>
      <c r="AC420" s="8">
        <v>-9999</v>
      </c>
      <c r="AD420" s="8">
        <v>-9999</v>
      </c>
      <c r="AE420" s="8">
        <v>-9999</v>
      </c>
      <c r="AF420" s="8">
        <v>-9999</v>
      </c>
      <c r="AG420" s="8">
        <v>-9999</v>
      </c>
      <c r="AH420" s="8">
        <v>-9999</v>
      </c>
      <c r="AI420" s="8">
        <v>-9999</v>
      </c>
      <c r="AJ420" s="8">
        <v>-9999</v>
      </c>
      <c r="AK420" s="8">
        <v>-9999</v>
      </c>
      <c r="AL420" s="8">
        <v>-9999</v>
      </c>
      <c r="AM420" s="8">
        <v>-9999</v>
      </c>
      <c r="AN420" s="8">
        <v>-9999</v>
      </c>
      <c r="AO420" s="8">
        <v>-9999</v>
      </c>
      <c r="AP420" s="8">
        <v>-9999</v>
      </c>
      <c r="AQ420" s="8">
        <v>-9999</v>
      </c>
      <c r="AR420" s="8">
        <v>-9999</v>
      </c>
      <c r="AS420" s="8">
        <v>-9999</v>
      </c>
      <c r="AT420" s="8">
        <v>-9999</v>
      </c>
      <c r="AU420" s="8">
        <v>-9999</v>
      </c>
      <c r="AV420" s="8">
        <v>-9999</v>
      </c>
      <c r="AW420" s="8">
        <v>-9999</v>
      </c>
      <c r="AX420" s="8">
        <v>-9999</v>
      </c>
      <c r="AY420">
        <f t="shared" si="36"/>
        <v>0</v>
      </c>
      <c r="AZ420">
        <f t="shared" si="37"/>
        <v>0</v>
      </c>
      <c r="BA420">
        <f t="shared" si="38"/>
        <v>-9999</v>
      </c>
      <c r="BB420" s="8">
        <f t="shared" si="39"/>
        <v>-9999</v>
      </c>
      <c r="BC420" s="8">
        <f>IF(BB420=-9999,-9999,STDEV(U420:AX420))</f>
        <v>-9999</v>
      </c>
      <c r="BD420" s="8">
        <f t="shared" si="40"/>
        <v>-9999</v>
      </c>
      <c r="BE420" s="8">
        <f t="shared" si="41"/>
        <v>-9999</v>
      </c>
    </row>
    <row r="421" spans="1:57" x14ac:dyDescent="0.25">
      <c r="A421">
        <v>287</v>
      </c>
      <c r="B421" t="s">
        <v>8</v>
      </c>
      <c r="C421" t="s">
        <v>472</v>
      </c>
      <c r="D421" t="s">
        <v>1184</v>
      </c>
      <c r="E421" t="s">
        <v>473</v>
      </c>
      <c r="F421" t="s">
        <v>1190</v>
      </c>
      <c r="G421" t="s">
        <v>1191</v>
      </c>
      <c r="H421">
        <v>4119</v>
      </c>
      <c r="I421">
        <v>4119</v>
      </c>
      <c r="J421" t="s">
        <v>473</v>
      </c>
      <c r="K421" t="s">
        <v>1190</v>
      </c>
      <c r="L421" t="s">
        <v>473</v>
      </c>
      <c r="M421" t="s">
        <v>473</v>
      </c>
      <c r="N421" t="s">
        <v>473</v>
      </c>
      <c r="O421" t="s">
        <v>473</v>
      </c>
      <c r="P421" t="s">
        <v>473</v>
      </c>
      <c r="Q421" t="s">
        <v>473</v>
      </c>
      <c r="R421" t="s">
        <v>473</v>
      </c>
      <c r="S421" t="s">
        <v>473</v>
      </c>
      <c r="T421" t="s">
        <v>473</v>
      </c>
      <c r="U421" s="8">
        <v>-9999</v>
      </c>
      <c r="V421" s="8">
        <v>-9999</v>
      </c>
      <c r="W421" s="8">
        <v>-9999</v>
      </c>
      <c r="X421" s="8">
        <v>-9999</v>
      </c>
      <c r="Y421" s="8">
        <v>-9999</v>
      </c>
      <c r="Z421" s="8">
        <v>-9999</v>
      </c>
      <c r="AA421" s="8">
        <v>-9999</v>
      </c>
      <c r="AB421" s="8">
        <v>-9999</v>
      </c>
      <c r="AC421" s="8">
        <v>-9999</v>
      </c>
      <c r="AD421" s="8">
        <v>-9999</v>
      </c>
      <c r="AE421" s="8">
        <v>-9999</v>
      </c>
      <c r="AF421" s="8">
        <v>-9999</v>
      </c>
      <c r="AG421" s="8">
        <v>-9999</v>
      </c>
      <c r="AH421" s="8">
        <v>-9999</v>
      </c>
      <c r="AI421" s="8">
        <v>-9999</v>
      </c>
      <c r="AJ421" s="8">
        <v>-9999</v>
      </c>
      <c r="AK421" s="8">
        <v>-9999</v>
      </c>
      <c r="AL421" s="8">
        <v>-9999</v>
      </c>
      <c r="AM421" s="8">
        <v>-9999</v>
      </c>
      <c r="AN421" s="8">
        <v>-9999</v>
      </c>
      <c r="AO421" s="8">
        <v>-9999</v>
      </c>
      <c r="AP421" s="8">
        <v>-9999</v>
      </c>
      <c r="AQ421" s="8">
        <v>-9999</v>
      </c>
      <c r="AR421" s="8">
        <v>-9999</v>
      </c>
      <c r="AS421" s="8">
        <v>-9999</v>
      </c>
      <c r="AT421" s="8">
        <v>-9999</v>
      </c>
      <c r="AU421" s="8">
        <v>-9999</v>
      </c>
      <c r="AV421" s="8">
        <v>-9999</v>
      </c>
      <c r="AW421" s="8">
        <v>-9999</v>
      </c>
      <c r="AX421" s="8">
        <v>-9999</v>
      </c>
      <c r="AY421">
        <f t="shared" si="36"/>
        <v>0</v>
      </c>
      <c r="AZ421">
        <f t="shared" si="37"/>
        <v>0</v>
      </c>
      <c r="BA421">
        <f t="shared" si="38"/>
        <v>-9999</v>
      </c>
      <c r="BB421" s="8">
        <f t="shared" si="39"/>
        <v>-9999</v>
      </c>
      <c r="BC421" s="8">
        <f>IF(BB421=-9999,-9999,STDEV(U421:AX421))</f>
        <v>-9999</v>
      </c>
      <c r="BD421" s="8">
        <f t="shared" si="40"/>
        <v>-9999</v>
      </c>
      <c r="BE421" s="8">
        <f t="shared" si="41"/>
        <v>-9999</v>
      </c>
    </row>
    <row r="422" spans="1:57" x14ac:dyDescent="0.25">
      <c r="A422">
        <v>288</v>
      </c>
      <c r="B422" t="s">
        <v>8</v>
      </c>
      <c r="C422" t="s">
        <v>472</v>
      </c>
      <c r="D422" t="s">
        <v>1184</v>
      </c>
      <c r="E422" t="s">
        <v>1192</v>
      </c>
      <c r="F422" t="s">
        <v>1193</v>
      </c>
      <c r="G422" t="s">
        <v>1194</v>
      </c>
      <c r="H422">
        <v>4120</v>
      </c>
      <c r="I422">
        <v>4120</v>
      </c>
      <c r="J422" t="s">
        <v>473</v>
      </c>
      <c r="K422" t="s">
        <v>1193</v>
      </c>
      <c r="L422" t="s">
        <v>473</v>
      </c>
      <c r="M422" t="s">
        <v>473</v>
      </c>
      <c r="N422" t="s">
        <v>473</v>
      </c>
      <c r="O422" t="s">
        <v>473</v>
      </c>
      <c r="P422" t="s">
        <v>473</v>
      </c>
      <c r="Q422" t="s">
        <v>473</v>
      </c>
      <c r="R422" t="s">
        <v>473</v>
      </c>
      <c r="S422" t="s">
        <v>473</v>
      </c>
      <c r="T422" t="s">
        <v>473</v>
      </c>
      <c r="U422" s="8">
        <v>-9999</v>
      </c>
      <c r="V422" s="8">
        <v>-9999</v>
      </c>
      <c r="W422" s="8">
        <v>-9999</v>
      </c>
      <c r="X422" s="8">
        <v>-9999</v>
      </c>
      <c r="Y422" s="8">
        <v>-9999</v>
      </c>
      <c r="Z422" s="8">
        <v>-9999</v>
      </c>
      <c r="AA422" s="8">
        <v>-9999</v>
      </c>
      <c r="AB422" s="8">
        <v>-9999</v>
      </c>
      <c r="AC422" s="8">
        <v>-9999</v>
      </c>
      <c r="AD422" s="8">
        <v>-9999</v>
      </c>
      <c r="AE422" s="8">
        <v>-9999</v>
      </c>
      <c r="AF422" s="8">
        <v>-9999</v>
      </c>
      <c r="AG422" s="8">
        <v>-9999</v>
      </c>
      <c r="AH422" s="8">
        <v>-9999</v>
      </c>
      <c r="AI422" s="8">
        <v>-9999</v>
      </c>
      <c r="AJ422" s="8">
        <v>-9999</v>
      </c>
      <c r="AK422" s="8">
        <v>-9999</v>
      </c>
      <c r="AL422" s="8">
        <v>-9999</v>
      </c>
      <c r="AM422" s="8">
        <v>-9999</v>
      </c>
      <c r="AN422" s="8">
        <v>-9999</v>
      </c>
      <c r="AO422" s="8">
        <v>-9999</v>
      </c>
      <c r="AP422" s="8">
        <v>-9999</v>
      </c>
      <c r="AQ422" s="8">
        <v>-9999</v>
      </c>
      <c r="AR422" s="8">
        <v>-9999</v>
      </c>
      <c r="AS422" s="8">
        <v>-9999</v>
      </c>
      <c r="AT422" s="8">
        <v>-9999</v>
      </c>
      <c r="AU422" s="8">
        <v>-9999</v>
      </c>
      <c r="AV422" s="8">
        <v>-9999</v>
      </c>
      <c r="AW422" s="8">
        <v>-9999</v>
      </c>
      <c r="AX422" s="8">
        <v>-9999</v>
      </c>
      <c r="AY422">
        <f t="shared" si="36"/>
        <v>0</v>
      </c>
      <c r="AZ422">
        <f t="shared" si="37"/>
        <v>0</v>
      </c>
      <c r="BA422">
        <f t="shared" si="38"/>
        <v>-9999</v>
      </c>
      <c r="BB422" s="8">
        <f t="shared" si="39"/>
        <v>-9999</v>
      </c>
      <c r="BC422" s="8">
        <f>IF(BB422=-9999,-9999,STDEV(U422:AX422))</f>
        <v>-9999</v>
      </c>
      <c r="BD422" s="8">
        <f t="shared" si="40"/>
        <v>-9999</v>
      </c>
      <c r="BE422" s="8">
        <f t="shared" si="41"/>
        <v>-9999</v>
      </c>
    </row>
    <row r="423" spans="1:57" x14ac:dyDescent="0.25">
      <c r="A423">
        <v>289</v>
      </c>
      <c r="B423" t="s">
        <v>8</v>
      </c>
      <c r="C423" t="s">
        <v>472</v>
      </c>
      <c r="D423" t="s">
        <v>1184</v>
      </c>
      <c r="E423" t="s">
        <v>473</v>
      </c>
      <c r="F423" t="s">
        <v>1155</v>
      </c>
      <c r="G423" t="s">
        <v>473</v>
      </c>
      <c r="H423">
        <v>4121</v>
      </c>
      <c r="I423">
        <v>4121</v>
      </c>
      <c r="J423" t="s">
        <v>473</v>
      </c>
      <c r="K423" t="s">
        <v>1155</v>
      </c>
      <c r="L423" t="s">
        <v>473</v>
      </c>
      <c r="M423" t="s">
        <v>473</v>
      </c>
      <c r="N423" t="s">
        <v>473</v>
      </c>
      <c r="O423" t="s">
        <v>473</v>
      </c>
      <c r="P423" t="s">
        <v>473</v>
      </c>
      <c r="Q423" t="s">
        <v>473</v>
      </c>
      <c r="R423" t="s">
        <v>473</v>
      </c>
      <c r="S423" t="s">
        <v>473</v>
      </c>
      <c r="T423" t="s">
        <v>473</v>
      </c>
      <c r="U423" s="8">
        <v>-9999</v>
      </c>
      <c r="V423" s="8">
        <v>-9999</v>
      </c>
      <c r="W423" s="8">
        <v>-9999</v>
      </c>
      <c r="X423" s="8">
        <v>-9999</v>
      </c>
      <c r="Y423" s="8">
        <v>-9999</v>
      </c>
      <c r="Z423" s="8">
        <v>-9999</v>
      </c>
      <c r="AA423" s="8">
        <v>-9999</v>
      </c>
      <c r="AB423" s="8">
        <v>-9999</v>
      </c>
      <c r="AC423" s="8">
        <v>-9999</v>
      </c>
      <c r="AD423" s="8">
        <v>-9999</v>
      </c>
      <c r="AE423" s="8">
        <v>-9999</v>
      </c>
      <c r="AF423" s="8">
        <v>-9999</v>
      </c>
      <c r="AG423" s="8">
        <v>-9999</v>
      </c>
      <c r="AH423" s="8">
        <v>-9999</v>
      </c>
      <c r="AI423" s="8">
        <v>-9999</v>
      </c>
      <c r="AJ423" s="8">
        <v>-9999</v>
      </c>
      <c r="AK423" s="8">
        <v>-9999</v>
      </c>
      <c r="AL423" s="8">
        <v>-9999</v>
      </c>
      <c r="AM423" s="8">
        <v>-9999</v>
      </c>
      <c r="AN423" s="8">
        <v>-9999</v>
      </c>
      <c r="AO423" s="8">
        <v>-9999</v>
      </c>
      <c r="AP423" s="8">
        <v>-9999</v>
      </c>
      <c r="AQ423" s="8">
        <v>-9999</v>
      </c>
      <c r="AR423" s="8">
        <v>-9999</v>
      </c>
      <c r="AS423" s="8">
        <v>-9999</v>
      </c>
      <c r="AT423" s="8">
        <v>-9999</v>
      </c>
      <c r="AU423" s="8">
        <v>-9999</v>
      </c>
      <c r="AV423" s="8">
        <v>-9999</v>
      </c>
      <c r="AW423" s="8">
        <v>-9999</v>
      </c>
      <c r="AX423" s="8">
        <v>-9999</v>
      </c>
      <c r="AY423">
        <f t="shared" si="36"/>
        <v>0</v>
      </c>
      <c r="AZ423">
        <f t="shared" si="37"/>
        <v>0</v>
      </c>
      <c r="BA423">
        <f t="shared" si="38"/>
        <v>-9999</v>
      </c>
      <c r="BB423" s="8">
        <f t="shared" si="39"/>
        <v>-9999</v>
      </c>
      <c r="BC423" s="8">
        <f>IF(BB423=-9999,-9999,STDEV(U423:AX423))</f>
        <v>-9999</v>
      </c>
      <c r="BD423" s="8">
        <f t="shared" si="40"/>
        <v>-9999</v>
      </c>
      <c r="BE423" s="8">
        <f t="shared" si="41"/>
        <v>-9999</v>
      </c>
    </row>
    <row r="424" spans="1:57" x14ac:dyDescent="0.25">
      <c r="A424">
        <v>290</v>
      </c>
      <c r="B424" t="s">
        <v>8</v>
      </c>
      <c r="C424" t="s">
        <v>472</v>
      </c>
      <c r="D424" t="s">
        <v>1184</v>
      </c>
      <c r="E424" t="s">
        <v>1195</v>
      </c>
      <c r="F424" t="s">
        <v>1196</v>
      </c>
      <c r="G424" t="s">
        <v>1197</v>
      </c>
      <c r="H424">
        <v>4122</v>
      </c>
      <c r="I424">
        <v>4122</v>
      </c>
      <c r="J424" t="s">
        <v>473</v>
      </c>
      <c r="K424" t="s">
        <v>1196</v>
      </c>
      <c r="L424" t="s">
        <v>473</v>
      </c>
      <c r="M424" t="s">
        <v>473</v>
      </c>
      <c r="N424" t="s">
        <v>473</v>
      </c>
      <c r="O424" t="s">
        <v>473</v>
      </c>
      <c r="P424" t="s">
        <v>473</v>
      </c>
      <c r="Q424" t="s">
        <v>473</v>
      </c>
      <c r="R424" t="s">
        <v>473</v>
      </c>
      <c r="S424" t="s">
        <v>473</v>
      </c>
      <c r="T424" t="s">
        <v>473</v>
      </c>
      <c r="U424" s="8">
        <v>-9999</v>
      </c>
      <c r="V424" s="8">
        <v>-9999</v>
      </c>
      <c r="W424" s="8">
        <v>-9999</v>
      </c>
      <c r="X424" s="8">
        <v>-9999</v>
      </c>
      <c r="Y424" s="8">
        <v>-9999</v>
      </c>
      <c r="Z424" s="8">
        <v>-9999</v>
      </c>
      <c r="AA424" s="8">
        <v>-9999</v>
      </c>
      <c r="AB424" s="8">
        <v>-9999</v>
      </c>
      <c r="AC424" s="8">
        <v>-9999</v>
      </c>
      <c r="AD424" s="8">
        <v>-9999</v>
      </c>
      <c r="AE424" s="8">
        <v>-9999</v>
      </c>
      <c r="AF424" s="8">
        <v>-9999</v>
      </c>
      <c r="AG424" s="8">
        <v>-9999</v>
      </c>
      <c r="AH424" s="8">
        <v>-9999</v>
      </c>
      <c r="AI424" s="8">
        <v>-9999</v>
      </c>
      <c r="AJ424" s="8">
        <v>-9999</v>
      </c>
      <c r="AK424" s="8">
        <v>-9999</v>
      </c>
      <c r="AL424" s="8">
        <v>-9999</v>
      </c>
      <c r="AM424" s="8">
        <v>-9999</v>
      </c>
      <c r="AN424" s="8">
        <v>-9999</v>
      </c>
      <c r="AO424" s="8">
        <v>-9999</v>
      </c>
      <c r="AP424" s="8">
        <v>-9999</v>
      </c>
      <c r="AQ424" s="8">
        <v>-9999</v>
      </c>
      <c r="AR424" s="8">
        <v>-9999</v>
      </c>
      <c r="AS424" s="8">
        <v>-9999</v>
      </c>
      <c r="AT424" s="8">
        <v>-9999</v>
      </c>
      <c r="AU424" s="8">
        <v>-9999</v>
      </c>
      <c r="AV424" s="8">
        <v>-9999</v>
      </c>
      <c r="AW424" s="8">
        <v>-9999</v>
      </c>
      <c r="AX424" s="8">
        <v>-9999</v>
      </c>
      <c r="AY424">
        <f t="shared" si="36"/>
        <v>0</v>
      </c>
      <c r="AZ424">
        <f t="shared" si="37"/>
        <v>0</v>
      </c>
      <c r="BA424">
        <f t="shared" si="38"/>
        <v>-9999</v>
      </c>
      <c r="BB424" s="8">
        <f t="shared" si="39"/>
        <v>-9999</v>
      </c>
      <c r="BC424" s="8">
        <f>IF(BB424=-9999,-9999,STDEV(U424:AX424))</f>
        <v>-9999</v>
      </c>
      <c r="BD424" s="8">
        <f t="shared" si="40"/>
        <v>-9999</v>
      </c>
      <c r="BE424" s="8">
        <f t="shared" si="41"/>
        <v>-9999</v>
      </c>
    </row>
    <row r="425" spans="1:57" x14ac:dyDescent="0.25">
      <c r="A425">
        <v>291</v>
      </c>
      <c r="B425" t="s">
        <v>8</v>
      </c>
      <c r="C425" t="s">
        <v>472</v>
      </c>
      <c r="D425" t="s">
        <v>1184</v>
      </c>
      <c r="E425" t="s">
        <v>473</v>
      </c>
      <c r="F425" t="s">
        <v>1198</v>
      </c>
      <c r="G425" t="s">
        <v>1199</v>
      </c>
      <c r="H425">
        <v>4123</v>
      </c>
      <c r="I425">
        <v>4123</v>
      </c>
      <c r="J425" t="s">
        <v>473</v>
      </c>
      <c r="K425" t="s">
        <v>1198</v>
      </c>
      <c r="L425" t="s">
        <v>473</v>
      </c>
      <c r="M425" t="s">
        <v>473</v>
      </c>
      <c r="N425" t="s">
        <v>473</v>
      </c>
      <c r="O425" t="s">
        <v>473</v>
      </c>
      <c r="P425" t="s">
        <v>473</v>
      </c>
      <c r="Q425" t="s">
        <v>473</v>
      </c>
      <c r="R425" t="s">
        <v>473</v>
      </c>
      <c r="S425" t="s">
        <v>473</v>
      </c>
      <c r="T425" t="s">
        <v>473</v>
      </c>
      <c r="U425" s="8">
        <v>-9999</v>
      </c>
      <c r="V425" s="8">
        <v>-9999</v>
      </c>
      <c r="W425" s="8">
        <v>-9999</v>
      </c>
      <c r="X425" s="8">
        <v>-9999</v>
      </c>
      <c r="Y425" s="8">
        <v>-9999</v>
      </c>
      <c r="Z425" s="8">
        <v>-9999</v>
      </c>
      <c r="AA425" s="8">
        <v>-9999</v>
      </c>
      <c r="AB425" s="8">
        <v>-9999</v>
      </c>
      <c r="AC425" s="8">
        <v>-9999</v>
      </c>
      <c r="AD425" s="8">
        <v>-9999</v>
      </c>
      <c r="AE425" s="8">
        <v>-9999</v>
      </c>
      <c r="AF425" s="8">
        <v>-9999</v>
      </c>
      <c r="AG425" s="8">
        <v>-9999</v>
      </c>
      <c r="AH425" s="8">
        <v>-9999</v>
      </c>
      <c r="AI425" s="8">
        <v>-9999</v>
      </c>
      <c r="AJ425" s="8">
        <v>-9999</v>
      </c>
      <c r="AK425" s="8">
        <v>-9999</v>
      </c>
      <c r="AL425" s="8">
        <v>-9999</v>
      </c>
      <c r="AM425" s="8">
        <v>-9999</v>
      </c>
      <c r="AN425" s="8">
        <v>-9999</v>
      </c>
      <c r="AO425" s="8">
        <v>-9999</v>
      </c>
      <c r="AP425" s="8">
        <v>-9999</v>
      </c>
      <c r="AQ425" s="8">
        <v>-9999</v>
      </c>
      <c r="AR425" s="8">
        <v>-9999</v>
      </c>
      <c r="AS425" s="8">
        <v>-9999</v>
      </c>
      <c r="AT425" s="8">
        <v>-9999</v>
      </c>
      <c r="AU425" s="8">
        <v>-9999</v>
      </c>
      <c r="AV425" s="8">
        <v>-9999</v>
      </c>
      <c r="AW425" s="8">
        <v>-9999</v>
      </c>
      <c r="AX425" s="8">
        <v>-9999</v>
      </c>
      <c r="AY425">
        <f t="shared" si="36"/>
        <v>0</v>
      </c>
      <c r="AZ425">
        <f t="shared" si="37"/>
        <v>0</v>
      </c>
      <c r="BA425">
        <f t="shared" si="38"/>
        <v>-9999</v>
      </c>
      <c r="BB425" s="8">
        <f t="shared" si="39"/>
        <v>-9999</v>
      </c>
      <c r="BC425" s="8">
        <f>IF(BB425=-9999,-9999,STDEV(U425:AX425))</f>
        <v>-9999</v>
      </c>
      <c r="BD425" s="8">
        <f t="shared" si="40"/>
        <v>-9999</v>
      </c>
      <c r="BE425" s="8">
        <f t="shared" si="41"/>
        <v>-9999</v>
      </c>
    </row>
    <row r="426" spans="1:57" x14ac:dyDescent="0.25">
      <c r="A426">
        <v>292</v>
      </c>
      <c r="B426" t="s">
        <v>8</v>
      </c>
      <c r="C426" t="s">
        <v>472</v>
      </c>
      <c r="D426" t="s">
        <v>1184</v>
      </c>
      <c r="E426" t="s">
        <v>1200</v>
      </c>
      <c r="F426" t="s">
        <v>1201</v>
      </c>
      <c r="G426" t="s">
        <v>1202</v>
      </c>
      <c r="H426">
        <v>4124</v>
      </c>
      <c r="I426">
        <v>4124</v>
      </c>
      <c r="J426" t="s">
        <v>473</v>
      </c>
      <c r="K426" t="s">
        <v>1201</v>
      </c>
      <c r="L426" t="s">
        <v>473</v>
      </c>
      <c r="M426" t="s">
        <v>473</v>
      </c>
      <c r="N426" t="s">
        <v>473</v>
      </c>
      <c r="O426" t="s">
        <v>473</v>
      </c>
      <c r="P426" t="s">
        <v>473</v>
      </c>
      <c r="Q426" t="s">
        <v>473</v>
      </c>
      <c r="R426" t="s">
        <v>473</v>
      </c>
      <c r="S426" t="s">
        <v>473</v>
      </c>
      <c r="T426" t="s">
        <v>473</v>
      </c>
      <c r="U426" s="8">
        <v>-9999</v>
      </c>
      <c r="V426" s="8">
        <v>-9999</v>
      </c>
      <c r="W426" s="8">
        <v>-9999</v>
      </c>
      <c r="X426" s="8">
        <v>-9999</v>
      </c>
      <c r="Y426" s="8">
        <v>-9999</v>
      </c>
      <c r="Z426" s="8">
        <v>-9999</v>
      </c>
      <c r="AA426" s="8">
        <v>-9999</v>
      </c>
      <c r="AB426" s="8">
        <v>-9999</v>
      </c>
      <c r="AC426" s="8">
        <v>-9999</v>
      </c>
      <c r="AD426" s="8">
        <v>-9999</v>
      </c>
      <c r="AE426" s="8">
        <v>-9999</v>
      </c>
      <c r="AF426" s="8">
        <v>-9999</v>
      </c>
      <c r="AG426" s="8">
        <v>-9999</v>
      </c>
      <c r="AH426" s="8">
        <v>-9999</v>
      </c>
      <c r="AI426" s="8">
        <v>-9999</v>
      </c>
      <c r="AJ426" s="8">
        <v>-9999</v>
      </c>
      <c r="AK426" s="8">
        <v>-9999</v>
      </c>
      <c r="AL426" s="8">
        <v>-9999</v>
      </c>
      <c r="AM426" s="8">
        <v>-9999</v>
      </c>
      <c r="AN426" s="8">
        <v>-9999</v>
      </c>
      <c r="AO426" s="8">
        <v>-9999</v>
      </c>
      <c r="AP426" s="8">
        <v>-9999</v>
      </c>
      <c r="AQ426" s="8">
        <v>-9999</v>
      </c>
      <c r="AR426" s="8">
        <v>-9999</v>
      </c>
      <c r="AS426" s="8">
        <v>-9999</v>
      </c>
      <c r="AT426" s="8">
        <v>-9999</v>
      </c>
      <c r="AU426" s="8">
        <v>-9999</v>
      </c>
      <c r="AV426" s="8">
        <v>-9999</v>
      </c>
      <c r="AW426" s="8">
        <v>-9999</v>
      </c>
      <c r="AX426" s="8">
        <v>-9999</v>
      </c>
      <c r="AY426">
        <f t="shared" si="36"/>
        <v>0</v>
      </c>
      <c r="AZ426">
        <f t="shared" si="37"/>
        <v>0</v>
      </c>
      <c r="BA426">
        <f t="shared" si="38"/>
        <v>-9999</v>
      </c>
      <c r="BB426" s="8">
        <f t="shared" si="39"/>
        <v>-9999</v>
      </c>
      <c r="BC426" s="8">
        <f>IF(BB426=-9999,-9999,STDEV(U426:AX426))</f>
        <v>-9999</v>
      </c>
      <c r="BD426" s="8">
        <f t="shared" si="40"/>
        <v>-9999</v>
      </c>
      <c r="BE426" s="8">
        <f t="shared" si="41"/>
        <v>-9999</v>
      </c>
    </row>
    <row r="427" spans="1:57" x14ac:dyDescent="0.25">
      <c r="A427">
        <v>293</v>
      </c>
      <c r="B427" t="s">
        <v>8</v>
      </c>
      <c r="C427" t="s">
        <v>472</v>
      </c>
      <c r="D427" t="s">
        <v>306</v>
      </c>
      <c r="E427" t="s">
        <v>473</v>
      </c>
      <c r="F427" t="s">
        <v>331</v>
      </c>
      <c r="G427" t="s">
        <v>473</v>
      </c>
      <c r="H427">
        <v>4125</v>
      </c>
      <c r="I427">
        <v>4125</v>
      </c>
      <c r="J427">
        <v>1501</v>
      </c>
      <c r="K427" t="s">
        <v>331</v>
      </c>
      <c r="L427" t="s">
        <v>331</v>
      </c>
      <c r="M427">
        <v>15</v>
      </c>
      <c r="N427">
        <v>0.58910600000000002</v>
      </c>
      <c r="O427">
        <v>5.0226350000000002</v>
      </c>
      <c r="P427" t="s">
        <v>99</v>
      </c>
      <c r="Q427">
        <v>356180100</v>
      </c>
      <c r="R427" t="s">
        <v>306</v>
      </c>
      <c r="S427" t="s">
        <v>331</v>
      </c>
      <c r="T427">
        <v>196</v>
      </c>
      <c r="U427" s="8">
        <v>7.16</v>
      </c>
      <c r="V427" s="8">
        <v>6.52</v>
      </c>
      <c r="W427" s="8">
        <v>6.38</v>
      </c>
      <c r="X427" s="8">
        <v>6.43</v>
      </c>
      <c r="Y427" s="8">
        <v>6.27</v>
      </c>
      <c r="Z427" s="8">
        <v>4.38</v>
      </c>
      <c r="AA427" s="8">
        <v>20.05</v>
      </c>
      <c r="AB427" s="8">
        <v>8.51</v>
      </c>
      <c r="AC427" s="8">
        <v>7.9</v>
      </c>
      <c r="AD427" s="8">
        <v>7.65</v>
      </c>
      <c r="AE427" s="8">
        <v>7.06</v>
      </c>
      <c r="AF427" s="8">
        <v>7.08</v>
      </c>
      <c r="AG427" s="8">
        <v>6.99</v>
      </c>
      <c r="AH427" s="8">
        <v>7.89</v>
      </c>
      <c r="AI427" s="8">
        <v>7.08</v>
      </c>
      <c r="AJ427" s="8">
        <v>10.85</v>
      </c>
      <c r="AK427" s="8">
        <v>11.72</v>
      </c>
      <c r="AL427" s="8">
        <v>14.37</v>
      </c>
      <c r="AM427" s="8">
        <v>15.85</v>
      </c>
      <c r="AN427" s="8">
        <v>17.28</v>
      </c>
      <c r="AO427" s="8">
        <v>18.16</v>
      </c>
      <c r="AP427" s="8">
        <v>21.34</v>
      </c>
      <c r="AQ427" s="8">
        <v>30.03</v>
      </c>
      <c r="AR427" s="8">
        <v>32.909999999999997</v>
      </c>
      <c r="AS427" s="8">
        <v>32.409999999999997</v>
      </c>
      <c r="AT427" s="8">
        <v>0</v>
      </c>
      <c r="AU427" s="8">
        <v>24.7</v>
      </c>
      <c r="AV427" s="8">
        <v>22.46</v>
      </c>
      <c r="AW427" s="8">
        <v>0</v>
      </c>
      <c r="AX427" s="8">
        <v>0</v>
      </c>
      <c r="AY427">
        <f t="shared" si="36"/>
        <v>27</v>
      </c>
      <c r="AZ427">
        <f t="shared" si="37"/>
        <v>1</v>
      </c>
      <c r="BA427">
        <f t="shared" si="38"/>
        <v>1</v>
      </c>
      <c r="BB427" s="8">
        <f t="shared" si="39"/>
        <v>12.314333333333332</v>
      </c>
      <c r="BC427" s="8">
        <f>IF(BB427=-9999,-9999,STDEV(U427:AX427))</f>
        <v>9.2624580350236823</v>
      </c>
      <c r="BD427" s="8">
        <f t="shared" si="40"/>
        <v>32.909999999999997</v>
      </c>
      <c r="BE427" s="8">
        <f t="shared" si="41"/>
        <v>0</v>
      </c>
    </row>
    <row r="428" spans="1:57" x14ac:dyDescent="0.25">
      <c r="A428">
        <v>306</v>
      </c>
      <c r="B428" t="s">
        <v>8</v>
      </c>
      <c r="C428" t="s">
        <v>472</v>
      </c>
      <c r="D428" t="s">
        <v>1203</v>
      </c>
      <c r="E428" t="s">
        <v>1204</v>
      </c>
      <c r="F428" t="s">
        <v>1205</v>
      </c>
      <c r="G428" t="s">
        <v>1206</v>
      </c>
      <c r="H428">
        <v>4126</v>
      </c>
      <c r="I428">
        <v>4126</v>
      </c>
      <c r="J428" t="s">
        <v>473</v>
      </c>
      <c r="K428" t="s">
        <v>1205</v>
      </c>
      <c r="L428" t="s">
        <v>473</v>
      </c>
      <c r="M428" t="s">
        <v>473</v>
      </c>
      <c r="N428" t="s">
        <v>473</v>
      </c>
      <c r="O428" t="s">
        <v>473</v>
      </c>
      <c r="P428" t="s">
        <v>473</v>
      </c>
      <c r="Q428" t="s">
        <v>473</v>
      </c>
      <c r="R428" t="s">
        <v>473</v>
      </c>
      <c r="S428" t="s">
        <v>473</v>
      </c>
      <c r="T428" t="s">
        <v>473</v>
      </c>
      <c r="U428" s="8">
        <v>-9999</v>
      </c>
      <c r="V428" s="8">
        <v>-9999</v>
      </c>
      <c r="W428" s="8">
        <v>-9999</v>
      </c>
      <c r="X428" s="8">
        <v>-9999</v>
      </c>
      <c r="Y428" s="8">
        <v>-9999</v>
      </c>
      <c r="Z428" s="8">
        <v>-9999</v>
      </c>
      <c r="AA428" s="8">
        <v>-9999</v>
      </c>
      <c r="AB428" s="8">
        <v>-9999</v>
      </c>
      <c r="AC428" s="8">
        <v>-9999</v>
      </c>
      <c r="AD428" s="8">
        <v>-9999</v>
      </c>
      <c r="AE428" s="8">
        <v>-9999</v>
      </c>
      <c r="AF428" s="8">
        <v>-9999</v>
      </c>
      <c r="AG428" s="8">
        <v>-9999</v>
      </c>
      <c r="AH428" s="8">
        <v>-9999</v>
      </c>
      <c r="AI428" s="8">
        <v>-9999</v>
      </c>
      <c r="AJ428" s="8">
        <v>-9999</v>
      </c>
      <c r="AK428" s="8">
        <v>-9999</v>
      </c>
      <c r="AL428" s="8">
        <v>-9999</v>
      </c>
      <c r="AM428" s="8">
        <v>-9999</v>
      </c>
      <c r="AN428" s="8">
        <v>-9999</v>
      </c>
      <c r="AO428" s="8">
        <v>-9999</v>
      </c>
      <c r="AP428" s="8">
        <v>-9999</v>
      </c>
      <c r="AQ428" s="8">
        <v>-9999</v>
      </c>
      <c r="AR428" s="8">
        <v>-9999</v>
      </c>
      <c r="AS428" s="8">
        <v>-9999</v>
      </c>
      <c r="AT428" s="8">
        <v>-9999</v>
      </c>
      <c r="AU428" s="8">
        <v>-9999</v>
      </c>
      <c r="AV428" s="8">
        <v>-9999</v>
      </c>
      <c r="AW428" s="8">
        <v>-9999</v>
      </c>
      <c r="AX428" s="8">
        <v>-9999</v>
      </c>
      <c r="AY428">
        <f t="shared" si="36"/>
        <v>0</v>
      </c>
      <c r="AZ428">
        <f t="shared" si="37"/>
        <v>0</v>
      </c>
      <c r="BA428">
        <f t="shared" si="38"/>
        <v>-9999</v>
      </c>
      <c r="BB428" s="8">
        <f t="shared" si="39"/>
        <v>-9999</v>
      </c>
      <c r="BC428" s="8">
        <f>IF(BB428=-9999,-9999,STDEV(U428:AX428))</f>
        <v>-9999</v>
      </c>
      <c r="BD428" s="8">
        <f t="shared" si="40"/>
        <v>-9999</v>
      </c>
      <c r="BE428" s="8">
        <f t="shared" si="41"/>
        <v>-9999</v>
      </c>
    </row>
    <row r="429" spans="1:57" x14ac:dyDescent="0.25">
      <c r="A429">
        <v>307</v>
      </c>
      <c r="B429" t="s">
        <v>8</v>
      </c>
      <c r="C429" t="s">
        <v>472</v>
      </c>
      <c r="D429" t="s">
        <v>1203</v>
      </c>
      <c r="E429" t="s">
        <v>1207</v>
      </c>
      <c r="F429" t="s">
        <v>1203</v>
      </c>
      <c r="G429" t="s">
        <v>1208</v>
      </c>
      <c r="H429">
        <v>4127</v>
      </c>
      <c r="I429">
        <v>4127</v>
      </c>
      <c r="J429" t="s">
        <v>473</v>
      </c>
      <c r="K429" t="s">
        <v>1203</v>
      </c>
      <c r="L429" t="s">
        <v>473</v>
      </c>
      <c r="M429" t="s">
        <v>473</v>
      </c>
      <c r="N429" t="s">
        <v>473</v>
      </c>
      <c r="O429" t="s">
        <v>473</v>
      </c>
      <c r="P429" t="s">
        <v>473</v>
      </c>
      <c r="Q429" t="s">
        <v>473</v>
      </c>
      <c r="R429" t="s">
        <v>473</v>
      </c>
      <c r="S429" t="s">
        <v>473</v>
      </c>
      <c r="T429" t="s">
        <v>473</v>
      </c>
      <c r="U429" s="8">
        <v>-9999</v>
      </c>
      <c r="V429" s="8">
        <v>-9999</v>
      </c>
      <c r="W429" s="8">
        <v>-9999</v>
      </c>
      <c r="X429" s="8">
        <v>-9999</v>
      </c>
      <c r="Y429" s="8">
        <v>-9999</v>
      </c>
      <c r="Z429" s="8">
        <v>-9999</v>
      </c>
      <c r="AA429" s="8">
        <v>-9999</v>
      </c>
      <c r="AB429" s="8">
        <v>-9999</v>
      </c>
      <c r="AC429" s="8">
        <v>-9999</v>
      </c>
      <c r="AD429" s="8">
        <v>-9999</v>
      </c>
      <c r="AE429" s="8">
        <v>-9999</v>
      </c>
      <c r="AF429" s="8">
        <v>-9999</v>
      </c>
      <c r="AG429" s="8">
        <v>-9999</v>
      </c>
      <c r="AH429" s="8">
        <v>-9999</v>
      </c>
      <c r="AI429" s="8">
        <v>-9999</v>
      </c>
      <c r="AJ429" s="8">
        <v>-9999</v>
      </c>
      <c r="AK429" s="8">
        <v>-9999</v>
      </c>
      <c r="AL429" s="8">
        <v>-9999</v>
      </c>
      <c r="AM429" s="8">
        <v>-9999</v>
      </c>
      <c r="AN429" s="8">
        <v>-9999</v>
      </c>
      <c r="AO429" s="8">
        <v>-9999</v>
      </c>
      <c r="AP429" s="8">
        <v>-9999</v>
      </c>
      <c r="AQ429" s="8">
        <v>-9999</v>
      </c>
      <c r="AR429" s="8">
        <v>-9999</v>
      </c>
      <c r="AS429" s="8">
        <v>-9999</v>
      </c>
      <c r="AT429" s="8">
        <v>-9999</v>
      </c>
      <c r="AU429" s="8">
        <v>-9999</v>
      </c>
      <c r="AV429" s="8">
        <v>-9999</v>
      </c>
      <c r="AW429" s="8">
        <v>-9999</v>
      </c>
      <c r="AX429" s="8">
        <v>-9999</v>
      </c>
      <c r="AY429">
        <f t="shared" si="36"/>
        <v>0</v>
      </c>
      <c r="AZ429">
        <f t="shared" si="37"/>
        <v>0</v>
      </c>
      <c r="BA429">
        <f t="shared" si="38"/>
        <v>-9999</v>
      </c>
      <c r="BB429" s="8">
        <f t="shared" si="39"/>
        <v>-9999</v>
      </c>
      <c r="BC429" s="8">
        <f>IF(BB429=-9999,-9999,STDEV(U429:AX429))</f>
        <v>-9999</v>
      </c>
      <c r="BD429" s="8">
        <f t="shared" si="40"/>
        <v>-9999</v>
      </c>
      <c r="BE429" s="8">
        <f t="shared" si="41"/>
        <v>-9999</v>
      </c>
    </row>
    <row r="430" spans="1:57" x14ac:dyDescent="0.25">
      <c r="A430">
        <v>308</v>
      </c>
      <c r="B430" t="s">
        <v>8</v>
      </c>
      <c r="C430" t="s">
        <v>472</v>
      </c>
      <c r="D430" t="s">
        <v>1203</v>
      </c>
      <c r="E430" t="s">
        <v>1209</v>
      </c>
      <c r="F430" t="s">
        <v>1210</v>
      </c>
      <c r="G430" t="s">
        <v>1211</v>
      </c>
      <c r="H430">
        <v>4128</v>
      </c>
      <c r="I430">
        <v>4128</v>
      </c>
      <c r="J430" t="s">
        <v>473</v>
      </c>
      <c r="K430" t="s">
        <v>1210</v>
      </c>
      <c r="L430" t="s">
        <v>473</v>
      </c>
      <c r="M430" t="s">
        <v>473</v>
      </c>
      <c r="N430" t="s">
        <v>473</v>
      </c>
      <c r="O430" t="s">
        <v>473</v>
      </c>
      <c r="P430" t="s">
        <v>473</v>
      </c>
      <c r="Q430" t="s">
        <v>473</v>
      </c>
      <c r="R430" t="s">
        <v>473</v>
      </c>
      <c r="S430" t="s">
        <v>473</v>
      </c>
      <c r="T430" t="s">
        <v>473</v>
      </c>
      <c r="U430" s="8">
        <v>-9999</v>
      </c>
      <c r="V430" s="8">
        <v>-9999</v>
      </c>
      <c r="W430" s="8">
        <v>-9999</v>
      </c>
      <c r="X430" s="8">
        <v>-9999</v>
      </c>
      <c r="Y430" s="8">
        <v>-9999</v>
      </c>
      <c r="Z430" s="8">
        <v>-9999</v>
      </c>
      <c r="AA430" s="8">
        <v>-9999</v>
      </c>
      <c r="AB430" s="8">
        <v>-9999</v>
      </c>
      <c r="AC430" s="8">
        <v>-9999</v>
      </c>
      <c r="AD430" s="8">
        <v>-9999</v>
      </c>
      <c r="AE430" s="8">
        <v>-9999</v>
      </c>
      <c r="AF430" s="8">
        <v>-9999</v>
      </c>
      <c r="AG430" s="8">
        <v>-9999</v>
      </c>
      <c r="AH430" s="8">
        <v>-9999</v>
      </c>
      <c r="AI430" s="8">
        <v>-9999</v>
      </c>
      <c r="AJ430" s="8">
        <v>-9999</v>
      </c>
      <c r="AK430" s="8">
        <v>-9999</v>
      </c>
      <c r="AL430" s="8">
        <v>-9999</v>
      </c>
      <c r="AM430" s="8">
        <v>-9999</v>
      </c>
      <c r="AN430" s="8">
        <v>-9999</v>
      </c>
      <c r="AO430" s="8">
        <v>-9999</v>
      </c>
      <c r="AP430" s="8">
        <v>-9999</v>
      </c>
      <c r="AQ430" s="8">
        <v>-9999</v>
      </c>
      <c r="AR430" s="8">
        <v>-9999</v>
      </c>
      <c r="AS430" s="8">
        <v>-9999</v>
      </c>
      <c r="AT430" s="8">
        <v>-9999</v>
      </c>
      <c r="AU430" s="8">
        <v>-9999</v>
      </c>
      <c r="AV430" s="8">
        <v>-9999</v>
      </c>
      <c r="AW430" s="8">
        <v>-9999</v>
      </c>
      <c r="AX430" s="8">
        <v>-9999</v>
      </c>
      <c r="AY430">
        <f t="shared" si="36"/>
        <v>0</v>
      </c>
      <c r="AZ430">
        <f t="shared" si="37"/>
        <v>0</v>
      </c>
      <c r="BA430">
        <f t="shared" si="38"/>
        <v>-9999</v>
      </c>
      <c r="BB430" s="8">
        <f t="shared" si="39"/>
        <v>-9999</v>
      </c>
      <c r="BC430" s="8">
        <f>IF(BB430=-9999,-9999,STDEV(U430:AX430))</f>
        <v>-9999</v>
      </c>
      <c r="BD430" s="8">
        <f t="shared" si="40"/>
        <v>-9999</v>
      </c>
      <c r="BE430" s="8">
        <f t="shared" si="41"/>
        <v>-9999</v>
      </c>
    </row>
    <row r="431" spans="1:57" x14ac:dyDescent="0.25">
      <c r="A431">
        <v>311</v>
      </c>
      <c r="B431" t="s">
        <v>8</v>
      </c>
      <c r="C431" t="s">
        <v>472</v>
      </c>
      <c r="D431" t="s">
        <v>100</v>
      </c>
      <c r="E431" t="s">
        <v>1212</v>
      </c>
      <c r="F431" t="s">
        <v>1213</v>
      </c>
      <c r="G431" t="s">
        <v>1214</v>
      </c>
      <c r="H431">
        <v>4129</v>
      </c>
      <c r="I431">
        <v>4129</v>
      </c>
      <c r="J431">
        <v>1603</v>
      </c>
      <c r="K431" t="s">
        <v>1213</v>
      </c>
      <c r="L431" t="s">
        <v>113</v>
      </c>
      <c r="M431">
        <v>16</v>
      </c>
      <c r="N431">
        <v>0.486265</v>
      </c>
      <c r="O431">
        <v>3.9853139999999998</v>
      </c>
      <c r="P431" t="s">
        <v>99</v>
      </c>
      <c r="Q431">
        <v>356190300</v>
      </c>
      <c r="R431" t="s">
        <v>100</v>
      </c>
      <c r="S431" t="s">
        <v>113</v>
      </c>
      <c r="T431">
        <v>210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0</v>
      </c>
      <c r="AH431" s="8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8">
        <v>0</v>
      </c>
      <c r="AP431" s="8">
        <v>0</v>
      </c>
      <c r="AQ431" s="8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0</v>
      </c>
      <c r="AW431" s="8">
        <v>0</v>
      </c>
      <c r="AX431" s="8">
        <v>0</v>
      </c>
      <c r="AY431">
        <f t="shared" si="36"/>
        <v>0</v>
      </c>
      <c r="AZ431">
        <f t="shared" si="37"/>
        <v>0</v>
      </c>
      <c r="BA431">
        <f t="shared" si="38"/>
        <v>0</v>
      </c>
      <c r="BB431" s="8">
        <f t="shared" si="39"/>
        <v>0</v>
      </c>
      <c r="BC431" s="8">
        <f>IF(BB431=-9999,-9999,STDEV(U431:AX431))</f>
        <v>0</v>
      </c>
      <c r="BD431" s="8">
        <f t="shared" si="40"/>
        <v>0</v>
      </c>
      <c r="BE431" s="8">
        <f t="shared" si="41"/>
        <v>0</v>
      </c>
    </row>
    <row r="432" spans="1:57" x14ac:dyDescent="0.25">
      <c r="A432">
        <v>331</v>
      </c>
      <c r="B432" t="s">
        <v>8</v>
      </c>
      <c r="C432" t="s">
        <v>472</v>
      </c>
      <c r="D432" t="s">
        <v>120</v>
      </c>
      <c r="E432" t="s">
        <v>473</v>
      </c>
      <c r="F432" t="s">
        <v>1215</v>
      </c>
      <c r="G432" t="s">
        <v>473</v>
      </c>
      <c r="H432">
        <v>4130</v>
      </c>
      <c r="I432">
        <v>4130</v>
      </c>
      <c r="J432">
        <v>1711</v>
      </c>
      <c r="K432" t="s">
        <v>1215</v>
      </c>
      <c r="L432" t="s">
        <v>182</v>
      </c>
      <c r="M432">
        <v>17</v>
      </c>
      <c r="N432">
        <v>0.265955</v>
      </c>
      <c r="O432">
        <v>2.939422</v>
      </c>
      <c r="P432" t="s">
        <v>99</v>
      </c>
      <c r="Q432">
        <v>356201100</v>
      </c>
      <c r="R432" t="s">
        <v>120</v>
      </c>
      <c r="S432" t="s">
        <v>182</v>
      </c>
      <c r="T432">
        <v>230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>
        <v>0</v>
      </c>
      <c r="AS432" s="8">
        <v>0</v>
      </c>
      <c r="AT432" s="8">
        <v>0</v>
      </c>
      <c r="AU432" s="8">
        <v>0</v>
      </c>
      <c r="AV432" s="8">
        <v>1.49</v>
      </c>
      <c r="AW432" s="8">
        <v>1.08</v>
      </c>
      <c r="AX432" s="8">
        <v>0</v>
      </c>
      <c r="AY432">
        <f t="shared" si="36"/>
        <v>2</v>
      </c>
      <c r="AZ432">
        <f t="shared" si="37"/>
        <v>1</v>
      </c>
      <c r="BA432">
        <f t="shared" si="38"/>
        <v>1</v>
      </c>
      <c r="BB432" s="8">
        <f t="shared" si="39"/>
        <v>8.5666666666666683E-2</v>
      </c>
      <c r="BC432" s="8">
        <f>IF(BB432=-9999,-9999,STDEV(U432:AX432))</f>
        <v>0.33043005763475231</v>
      </c>
      <c r="BD432" s="8">
        <f t="shared" si="40"/>
        <v>1.49</v>
      </c>
      <c r="BE432" s="8">
        <f t="shared" si="41"/>
        <v>0</v>
      </c>
    </row>
    <row r="433" spans="1:57" x14ac:dyDescent="0.25">
      <c r="A433">
        <v>348</v>
      </c>
      <c r="B433" t="s">
        <v>8</v>
      </c>
      <c r="C433" t="s">
        <v>472</v>
      </c>
      <c r="D433" t="s">
        <v>1216</v>
      </c>
      <c r="E433" t="s">
        <v>473</v>
      </c>
      <c r="F433" t="s">
        <v>1217</v>
      </c>
      <c r="G433" t="s">
        <v>473</v>
      </c>
      <c r="H433">
        <v>4131</v>
      </c>
      <c r="I433">
        <v>4131</v>
      </c>
      <c r="J433" t="s">
        <v>473</v>
      </c>
      <c r="K433" t="s">
        <v>1217</v>
      </c>
      <c r="L433" t="s">
        <v>473</v>
      </c>
      <c r="M433" t="s">
        <v>473</v>
      </c>
      <c r="N433" t="s">
        <v>473</v>
      </c>
      <c r="O433" t="s">
        <v>473</v>
      </c>
      <c r="P433" t="s">
        <v>473</v>
      </c>
      <c r="Q433" t="s">
        <v>473</v>
      </c>
      <c r="R433" t="s">
        <v>473</v>
      </c>
      <c r="S433" t="s">
        <v>473</v>
      </c>
      <c r="T433" t="s">
        <v>473</v>
      </c>
      <c r="U433" s="8">
        <v>-9999</v>
      </c>
      <c r="V433" s="8">
        <v>-9999</v>
      </c>
      <c r="W433" s="8">
        <v>-9999</v>
      </c>
      <c r="X433" s="8">
        <v>-9999</v>
      </c>
      <c r="Y433" s="8">
        <v>-9999</v>
      </c>
      <c r="Z433" s="8">
        <v>-9999</v>
      </c>
      <c r="AA433" s="8">
        <v>-9999</v>
      </c>
      <c r="AB433" s="8">
        <v>-9999</v>
      </c>
      <c r="AC433" s="8">
        <v>-9999</v>
      </c>
      <c r="AD433" s="8">
        <v>-9999</v>
      </c>
      <c r="AE433" s="8">
        <v>-9999</v>
      </c>
      <c r="AF433" s="8">
        <v>-9999</v>
      </c>
      <c r="AG433" s="8">
        <v>-9999</v>
      </c>
      <c r="AH433" s="8">
        <v>-9999</v>
      </c>
      <c r="AI433" s="8">
        <v>-9999</v>
      </c>
      <c r="AJ433" s="8">
        <v>-9999</v>
      </c>
      <c r="AK433" s="8">
        <v>-9999</v>
      </c>
      <c r="AL433" s="8">
        <v>-9999</v>
      </c>
      <c r="AM433" s="8">
        <v>-9999</v>
      </c>
      <c r="AN433" s="8">
        <v>-9999</v>
      </c>
      <c r="AO433" s="8">
        <v>-9999</v>
      </c>
      <c r="AP433" s="8">
        <v>-9999</v>
      </c>
      <c r="AQ433" s="8">
        <v>-9999</v>
      </c>
      <c r="AR433" s="8">
        <v>-9999</v>
      </c>
      <c r="AS433" s="8">
        <v>-9999</v>
      </c>
      <c r="AT433" s="8">
        <v>-9999</v>
      </c>
      <c r="AU433" s="8">
        <v>-9999</v>
      </c>
      <c r="AV433" s="8">
        <v>-9999</v>
      </c>
      <c r="AW433" s="8">
        <v>-9999</v>
      </c>
      <c r="AX433" s="8">
        <v>-9999</v>
      </c>
      <c r="AY433">
        <f t="shared" si="36"/>
        <v>0</v>
      </c>
      <c r="AZ433">
        <f t="shared" si="37"/>
        <v>0</v>
      </c>
      <c r="BA433">
        <f t="shared" si="38"/>
        <v>-9999</v>
      </c>
      <c r="BB433" s="8">
        <f t="shared" si="39"/>
        <v>-9999</v>
      </c>
      <c r="BC433" s="8">
        <f>IF(BB433=-9999,-9999,STDEV(U433:AX433))</f>
        <v>-9999</v>
      </c>
      <c r="BD433" s="8">
        <f t="shared" si="40"/>
        <v>-9999</v>
      </c>
      <c r="BE433" s="8">
        <f t="shared" si="41"/>
        <v>-9999</v>
      </c>
    </row>
    <row r="434" spans="1:57" x14ac:dyDescent="0.25">
      <c r="A434">
        <v>349</v>
      </c>
      <c r="B434" t="s">
        <v>8</v>
      </c>
      <c r="C434" t="s">
        <v>472</v>
      </c>
      <c r="D434" t="s">
        <v>1216</v>
      </c>
      <c r="E434" t="s">
        <v>473</v>
      </c>
      <c r="F434" t="s">
        <v>1218</v>
      </c>
      <c r="G434" t="s">
        <v>473</v>
      </c>
      <c r="H434">
        <v>4132</v>
      </c>
      <c r="I434">
        <v>4132</v>
      </c>
      <c r="J434" t="s">
        <v>473</v>
      </c>
      <c r="K434" t="s">
        <v>1218</v>
      </c>
      <c r="L434" t="s">
        <v>473</v>
      </c>
      <c r="M434" t="s">
        <v>473</v>
      </c>
      <c r="N434" t="s">
        <v>473</v>
      </c>
      <c r="O434" t="s">
        <v>473</v>
      </c>
      <c r="P434" t="s">
        <v>473</v>
      </c>
      <c r="Q434" t="s">
        <v>473</v>
      </c>
      <c r="R434" t="s">
        <v>473</v>
      </c>
      <c r="S434" t="s">
        <v>473</v>
      </c>
      <c r="T434" t="s">
        <v>473</v>
      </c>
      <c r="U434" s="8">
        <v>-9999</v>
      </c>
      <c r="V434" s="8">
        <v>-9999</v>
      </c>
      <c r="W434" s="8">
        <v>-9999</v>
      </c>
      <c r="X434" s="8">
        <v>-9999</v>
      </c>
      <c r="Y434" s="8">
        <v>-9999</v>
      </c>
      <c r="Z434" s="8">
        <v>-9999</v>
      </c>
      <c r="AA434" s="8">
        <v>-9999</v>
      </c>
      <c r="AB434" s="8">
        <v>-9999</v>
      </c>
      <c r="AC434" s="8">
        <v>-9999</v>
      </c>
      <c r="AD434" s="8">
        <v>-9999</v>
      </c>
      <c r="AE434" s="8">
        <v>-9999</v>
      </c>
      <c r="AF434" s="8">
        <v>-9999</v>
      </c>
      <c r="AG434" s="8">
        <v>-9999</v>
      </c>
      <c r="AH434" s="8">
        <v>-9999</v>
      </c>
      <c r="AI434" s="8">
        <v>-9999</v>
      </c>
      <c r="AJ434" s="8">
        <v>-9999</v>
      </c>
      <c r="AK434" s="8">
        <v>-9999</v>
      </c>
      <c r="AL434" s="8">
        <v>-9999</v>
      </c>
      <c r="AM434" s="8">
        <v>-9999</v>
      </c>
      <c r="AN434" s="8">
        <v>-9999</v>
      </c>
      <c r="AO434" s="8">
        <v>-9999</v>
      </c>
      <c r="AP434" s="8">
        <v>-9999</v>
      </c>
      <c r="AQ434" s="8">
        <v>-9999</v>
      </c>
      <c r="AR434" s="8">
        <v>-9999</v>
      </c>
      <c r="AS434" s="8">
        <v>-9999</v>
      </c>
      <c r="AT434" s="8">
        <v>-9999</v>
      </c>
      <c r="AU434" s="8">
        <v>-9999</v>
      </c>
      <c r="AV434" s="8">
        <v>-9999</v>
      </c>
      <c r="AW434" s="8">
        <v>-9999</v>
      </c>
      <c r="AX434" s="8">
        <v>-9999</v>
      </c>
      <c r="AY434">
        <f t="shared" si="36"/>
        <v>0</v>
      </c>
      <c r="AZ434">
        <f t="shared" si="37"/>
        <v>0</v>
      </c>
      <c r="BA434">
        <f t="shared" si="38"/>
        <v>-9999</v>
      </c>
      <c r="BB434" s="8">
        <f t="shared" si="39"/>
        <v>-9999</v>
      </c>
      <c r="BC434" s="8">
        <f>IF(BB434=-9999,-9999,STDEV(U434:AX434))</f>
        <v>-9999</v>
      </c>
      <c r="BD434" s="8">
        <f t="shared" si="40"/>
        <v>-9999</v>
      </c>
      <c r="BE434" s="8">
        <f t="shared" si="41"/>
        <v>-9999</v>
      </c>
    </row>
    <row r="435" spans="1:57" x14ac:dyDescent="0.25">
      <c r="A435">
        <v>350</v>
      </c>
      <c r="B435" t="s">
        <v>8</v>
      </c>
      <c r="C435" t="s">
        <v>472</v>
      </c>
      <c r="D435" t="s">
        <v>1216</v>
      </c>
      <c r="E435" t="s">
        <v>473</v>
      </c>
      <c r="F435" t="s">
        <v>1219</v>
      </c>
      <c r="G435" t="s">
        <v>473</v>
      </c>
      <c r="H435">
        <v>4133</v>
      </c>
      <c r="I435">
        <v>4133</v>
      </c>
      <c r="J435" t="s">
        <v>473</v>
      </c>
      <c r="K435" t="s">
        <v>1219</v>
      </c>
      <c r="L435" t="s">
        <v>473</v>
      </c>
      <c r="M435" t="s">
        <v>473</v>
      </c>
      <c r="N435" t="s">
        <v>473</v>
      </c>
      <c r="O435" t="s">
        <v>473</v>
      </c>
      <c r="P435" t="s">
        <v>473</v>
      </c>
      <c r="Q435" t="s">
        <v>473</v>
      </c>
      <c r="R435" t="s">
        <v>473</v>
      </c>
      <c r="S435" t="s">
        <v>473</v>
      </c>
      <c r="T435" t="s">
        <v>473</v>
      </c>
      <c r="U435" s="8">
        <v>-9999</v>
      </c>
      <c r="V435" s="8">
        <v>-9999</v>
      </c>
      <c r="W435" s="8">
        <v>-9999</v>
      </c>
      <c r="X435" s="8">
        <v>-9999</v>
      </c>
      <c r="Y435" s="8">
        <v>-9999</v>
      </c>
      <c r="Z435" s="8">
        <v>-9999</v>
      </c>
      <c r="AA435" s="8">
        <v>-9999</v>
      </c>
      <c r="AB435" s="8">
        <v>-9999</v>
      </c>
      <c r="AC435" s="8">
        <v>-9999</v>
      </c>
      <c r="AD435" s="8">
        <v>-9999</v>
      </c>
      <c r="AE435" s="8">
        <v>-9999</v>
      </c>
      <c r="AF435" s="8">
        <v>-9999</v>
      </c>
      <c r="AG435" s="8">
        <v>-9999</v>
      </c>
      <c r="AH435" s="8">
        <v>-9999</v>
      </c>
      <c r="AI435" s="8">
        <v>-9999</v>
      </c>
      <c r="AJ435" s="8">
        <v>-9999</v>
      </c>
      <c r="AK435" s="8">
        <v>-9999</v>
      </c>
      <c r="AL435" s="8">
        <v>-9999</v>
      </c>
      <c r="AM435" s="8">
        <v>-9999</v>
      </c>
      <c r="AN435" s="8">
        <v>-9999</v>
      </c>
      <c r="AO435" s="8">
        <v>-9999</v>
      </c>
      <c r="AP435" s="8">
        <v>-9999</v>
      </c>
      <c r="AQ435" s="8">
        <v>-9999</v>
      </c>
      <c r="AR435" s="8">
        <v>-9999</v>
      </c>
      <c r="AS435" s="8">
        <v>-9999</v>
      </c>
      <c r="AT435" s="8">
        <v>-9999</v>
      </c>
      <c r="AU435" s="8">
        <v>-9999</v>
      </c>
      <c r="AV435" s="8">
        <v>-9999</v>
      </c>
      <c r="AW435" s="8">
        <v>-9999</v>
      </c>
      <c r="AX435" s="8">
        <v>-9999</v>
      </c>
      <c r="AY435">
        <f t="shared" si="36"/>
        <v>0</v>
      </c>
      <c r="AZ435">
        <f t="shared" si="37"/>
        <v>0</v>
      </c>
      <c r="BA435">
        <f t="shared" si="38"/>
        <v>-9999</v>
      </c>
      <c r="BB435" s="8">
        <f t="shared" si="39"/>
        <v>-9999</v>
      </c>
      <c r="BC435" s="8">
        <f>IF(BB435=-9999,-9999,STDEV(U435:AX435))</f>
        <v>-9999</v>
      </c>
      <c r="BD435" s="8">
        <f t="shared" si="40"/>
        <v>-9999</v>
      </c>
      <c r="BE435" s="8">
        <f t="shared" si="41"/>
        <v>-9999</v>
      </c>
    </row>
    <row r="436" spans="1:57" x14ac:dyDescent="0.25">
      <c r="A436">
        <v>351</v>
      </c>
      <c r="B436" t="s">
        <v>8</v>
      </c>
      <c r="C436" t="s">
        <v>472</v>
      </c>
      <c r="D436" t="s">
        <v>1216</v>
      </c>
      <c r="E436" t="s">
        <v>473</v>
      </c>
      <c r="F436" t="s">
        <v>1220</v>
      </c>
      <c r="G436" t="s">
        <v>473</v>
      </c>
      <c r="H436">
        <v>4134</v>
      </c>
      <c r="I436">
        <v>4134</v>
      </c>
      <c r="J436" t="s">
        <v>473</v>
      </c>
      <c r="K436" t="s">
        <v>1220</v>
      </c>
      <c r="L436" t="s">
        <v>473</v>
      </c>
      <c r="M436" t="s">
        <v>473</v>
      </c>
      <c r="N436" t="s">
        <v>473</v>
      </c>
      <c r="O436" t="s">
        <v>473</v>
      </c>
      <c r="P436" t="s">
        <v>473</v>
      </c>
      <c r="Q436" t="s">
        <v>473</v>
      </c>
      <c r="R436" t="s">
        <v>473</v>
      </c>
      <c r="S436" t="s">
        <v>473</v>
      </c>
      <c r="T436" t="s">
        <v>473</v>
      </c>
      <c r="U436" s="8">
        <v>-9999</v>
      </c>
      <c r="V436" s="8">
        <v>-9999</v>
      </c>
      <c r="W436" s="8">
        <v>-9999</v>
      </c>
      <c r="X436" s="8">
        <v>-9999</v>
      </c>
      <c r="Y436" s="8">
        <v>-9999</v>
      </c>
      <c r="Z436" s="8">
        <v>-9999</v>
      </c>
      <c r="AA436" s="8">
        <v>-9999</v>
      </c>
      <c r="AB436" s="8">
        <v>-9999</v>
      </c>
      <c r="AC436" s="8">
        <v>-9999</v>
      </c>
      <c r="AD436" s="8">
        <v>-9999</v>
      </c>
      <c r="AE436" s="8">
        <v>-9999</v>
      </c>
      <c r="AF436" s="8">
        <v>-9999</v>
      </c>
      <c r="AG436" s="8">
        <v>-9999</v>
      </c>
      <c r="AH436" s="8">
        <v>-9999</v>
      </c>
      <c r="AI436" s="8">
        <v>-9999</v>
      </c>
      <c r="AJ436" s="8">
        <v>-9999</v>
      </c>
      <c r="AK436" s="8">
        <v>-9999</v>
      </c>
      <c r="AL436" s="8">
        <v>-9999</v>
      </c>
      <c r="AM436" s="8">
        <v>-9999</v>
      </c>
      <c r="AN436" s="8">
        <v>-9999</v>
      </c>
      <c r="AO436" s="8">
        <v>-9999</v>
      </c>
      <c r="AP436" s="8">
        <v>-9999</v>
      </c>
      <c r="AQ436" s="8">
        <v>-9999</v>
      </c>
      <c r="AR436" s="8">
        <v>-9999</v>
      </c>
      <c r="AS436" s="8">
        <v>-9999</v>
      </c>
      <c r="AT436" s="8">
        <v>-9999</v>
      </c>
      <c r="AU436" s="8">
        <v>-9999</v>
      </c>
      <c r="AV436" s="8">
        <v>-9999</v>
      </c>
      <c r="AW436" s="8">
        <v>-9999</v>
      </c>
      <c r="AX436" s="8">
        <v>-9999</v>
      </c>
      <c r="AY436">
        <f t="shared" si="36"/>
        <v>0</v>
      </c>
      <c r="AZ436">
        <f t="shared" si="37"/>
        <v>0</v>
      </c>
      <c r="BA436">
        <f t="shared" si="38"/>
        <v>-9999</v>
      </c>
      <c r="BB436" s="8">
        <f t="shared" si="39"/>
        <v>-9999</v>
      </c>
      <c r="BC436" s="8">
        <f>IF(BB436=-9999,-9999,STDEV(U436:AX436))</f>
        <v>-9999</v>
      </c>
      <c r="BD436" s="8">
        <f t="shared" si="40"/>
        <v>-9999</v>
      </c>
      <c r="BE436" s="8">
        <f t="shared" si="41"/>
        <v>-9999</v>
      </c>
    </row>
    <row r="437" spans="1:57" x14ac:dyDescent="0.25">
      <c r="A437">
        <v>352</v>
      </c>
      <c r="B437" t="s">
        <v>8</v>
      </c>
      <c r="C437" t="s">
        <v>472</v>
      </c>
      <c r="D437" t="s">
        <v>400</v>
      </c>
      <c r="E437" t="s">
        <v>473</v>
      </c>
      <c r="F437" t="s">
        <v>1221</v>
      </c>
      <c r="G437" t="s">
        <v>473</v>
      </c>
      <c r="H437">
        <v>4135</v>
      </c>
      <c r="I437">
        <v>4135</v>
      </c>
      <c r="J437">
        <v>1921</v>
      </c>
      <c r="K437" t="s">
        <v>1221</v>
      </c>
      <c r="L437" t="s">
        <v>456</v>
      </c>
      <c r="M437">
        <v>19</v>
      </c>
      <c r="N437">
        <v>0.51066900000000004</v>
      </c>
      <c r="O437">
        <v>4.5724330000000002</v>
      </c>
      <c r="P437" t="s">
        <v>99</v>
      </c>
      <c r="Q437">
        <v>356221400</v>
      </c>
      <c r="R437" t="s">
        <v>400</v>
      </c>
      <c r="S437" t="s">
        <v>456</v>
      </c>
      <c r="T437">
        <v>250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H437" s="8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8">
        <v>0</v>
      </c>
      <c r="AP437" s="8">
        <v>0</v>
      </c>
      <c r="AQ437" s="8">
        <v>0</v>
      </c>
      <c r="AR437" s="8">
        <v>0</v>
      </c>
      <c r="AS437" s="8">
        <v>31.51</v>
      </c>
      <c r="AT437" s="8">
        <v>34.96</v>
      </c>
      <c r="AU437" s="8">
        <v>39.159999999999997</v>
      </c>
      <c r="AV437" s="8">
        <v>39</v>
      </c>
      <c r="AW437" s="8">
        <v>36.93</v>
      </c>
      <c r="AX437" s="8">
        <v>0</v>
      </c>
      <c r="AY437">
        <f t="shared" si="36"/>
        <v>5</v>
      </c>
      <c r="AZ437">
        <f t="shared" si="37"/>
        <v>1</v>
      </c>
      <c r="BA437">
        <f t="shared" si="38"/>
        <v>1</v>
      </c>
      <c r="BB437" s="8">
        <f t="shared" si="39"/>
        <v>6.0520000000000005</v>
      </c>
      <c r="BC437" s="8">
        <f>IF(BB437=-9999,-9999,STDEV(U437:AX437))</f>
        <v>13.814798512140323</v>
      </c>
      <c r="BD437" s="8">
        <f t="shared" si="40"/>
        <v>39.159999999999997</v>
      </c>
      <c r="BE437" s="8">
        <f t="shared" si="41"/>
        <v>0</v>
      </c>
    </row>
    <row r="438" spans="1:57" x14ac:dyDescent="0.25">
      <c r="A438">
        <v>354</v>
      </c>
      <c r="B438" t="s">
        <v>8</v>
      </c>
      <c r="C438" t="s">
        <v>472</v>
      </c>
      <c r="D438" t="s">
        <v>400</v>
      </c>
      <c r="E438" t="s">
        <v>473</v>
      </c>
      <c r="F438" t="s">
        <v>1222</v>
      </c>
      <c r="G438" t="s">
        <v>473</v>
      </c>
      <c r="H438">
        <v>4136</v>
      </c>
      <c r="I438">
        <v>4136</v>
      </c>
      <c r="J438" t="s">
        <v>473</v>
      </c>
      <c r="K438" t="s">
        <v>1222</v>
      </c>
      <c r="L438" t="s">
        <v>473</v>
      </c>
      <c r="M438" t="s">
        <v>473</v>
      </c>
      <c r="N438" t="s">
        <v>473</v>
      </c>
      <c r="O438" t="s">
        <v>473</v>
      </c>
      <c r="P438" t="s">
        <v>473</v>
      </c>
      <c r="Q438" t="s">
        <v>473</v>
      </c>
      <c r="R438" t="s">
        <v>473</v>
      </c>
      <c r="S438" t="s">
        <v>473</v>
      </c>
      <c r="T438" t="s">
        <v>473</v>
      </c>
      <c r="U438" s="8">
        <v>-9999</v>
      </c>
      <c r="V438" s="8">
        <v>-9999</v>
      </c>
      <c r="W438" s="8">
        <v>-9999</v>
      </c>
      <c r="X438" s="8">
        <v>-9999</v>
      </c>
      <c r="Y438" s="8">
        <v>-9999</v>
      </c>
      <c r="Z438" s="8">
        <v>-9999</v>
      </c>
      <c r="AA438" s="8">
        <v>-9999</v>
      </c>
      <c r="AB438" s="8">
        <v>-9999</v>
      </c>
      <c r="AC438" s="8">
        <v>-9999</v>
      </c>
      <c r="AD438" s="8">
        <v>-9999</v>
      </c>
      <c r="AE438" s="8">
        <v>-9999</v>
      </c>
      <c r="AF438" s="8">
        <v>-9999</v>
      </c>
      <c r="AG438" s="8">
        <v>-9999</v>
      </c>
      <c r="AH438" s="8">
        <v>-9999</v>
      </c>
      <c r="AI438" s="8">
        <v>-9999</v>
      </c>
      <c r="AJ438" s="8">
        <v>-9999</v>
      </c>
      <c r="AK438" s="8">
        <v>-9999</v>
      </c>
      <c r="AL438" s="8">
        <v>-9999</v>
      </c>
      <c r="AM438" s="8">
        <v>-9999</v>
      </c>
      <c r="AN438" s="8">
        <v>-9999</v>
      </c>
      <c r="AO438" s="8">
        <v>-9999</v>
      </c>
      <c r="AP438" s="8">
        <v>-9999</v>
      </c>
      <c r="AQ438" s="8">
        <v>-9999</v>
      </c>
      <c r="AR438" s="8">
        <v>-9999</v>
      </c>
      <c r="AS438" s="8">
        <v>-9999</v>
      </c>
      <c r="AT438" s="8">
        <v>-9999</v>
      </c>
      <c r="AU438" s="8">
        <v>-9999</v>
      </c>
      <c r="AV438" s="8">
        <v>-9999</v>
      </c>
      <c r="AW438" s="8">
        <v>-9999</v>
      </c>
      <c r="AX438" s="8">
        <v>-9999</v>
      </c>
      <c r="AY438">
        <f t="shared" si="36"/>
        <v>0</v>
      </c>
      <c r="AZ438">
        <f t="shared" si="37"/>
        <v>0</v>
      </c>
      <c r="BA438">
        <f t="shared" si="38"/>
        <v>-9999</v>
      </c>
      <c r="BB438" s="8">
        <f t="shared" si="39"/>
        <v>-9999</v>
      </c>
      <c r="BC438" s="8">
        <f>IF(BB438=-9999,-9999,STDEV(U438:AX438))</f>
        <v>-9999</v>
      </c>
      <c r="BD438" s="8">
        <f t="shared" si="40"/>
        <v>-9999</v>
      </c>
      <c r="BE438" s="8">
        <f t="shared" si="41"/>
        <v>-9999</v>
      </c>
    </row>
    <row r="439" spans="1:57" x14ac:dyDescent="0.25">
      <c r="A439">
        <v>356</v>
      </c>
      <c r="B439" t="s">
        <v>8</v>
      </c>
      <c r="C439" t="s">
        <v>472</v>
      </c>
      <c r="D439" t="s">
        <v>400</v>
      </c>
      <c r="E439" t="s">
        <v>1223</v>
      </c>
      <c r="F439" t="s">
        <v>401</v>
      </c>
      <c r="G439" t="s">
        <v>1224</v>
      </c>
      <c r="H439">
        <v>4137</v>
      </c>
      <c r="I439">
        <v>4137</v>
      </c>
      <c r="J439">
        <v>1903</v>
      </c>
      <c r="K439" t="s">
        <v>401</v>
      </c>
      <c r="L439" t="s">
        <v>401</v>
      </c>
      <c r="M439">
        <v>19</v>
      </c>
      <c r="N439">
        <v>0.73459600000000003</v>
      </c>
      <c r="O439">
        <v>5.1121030000000003</v>
      </c>
      <c r="P439" t="s">
        <v>99</v>
      </c>
      <c r="Q439">
        <v>356220400</v>
      </c>
      <c r="R439" t="s">
        <v>400</v>
      </c>
      <c r="S439" t="s">
        <v>401</v>
      </c>
      <c r="T439">
        <v>249</v>
      </c>
      <c r="U439" s="8">
        <v>0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8">
        <v>0</v>
      </c>
      <c r="AD439" s="8">
        <v>0</v>
      </c>
      <c r="AE439" s="8">
        <v>0</v>
      </c>
      <c r="AF439" s="8">
        <v>0</v>
      </c>
      <c r="AG439" s="8">
        <v>0</v>
      </c>
      <c r="AH439" s="8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8">
        <v>0</v>
      </c>
      <c r="AP439" s="8">
        <v>0</v>
      </c>
      <c r="AQ439" s="8">
        <v>0</v>
      </c>
      <c r="AR439" s="8">
        <v>0</v>
      </c>
      <c r="AS439" s="8">
        <v>51.66</v>
      </c>
      <c r="AT439" s="8">
        <v>74.36</v>
      </c>
      <c r="AU439" s="8">
        <v>87.73</v>
      </c>
      <c r="AV439" s="8">
        <v>83</v>
      </c>
      <c r="AW439" s="8">
        <v>85.66</v>
      </c>
      <c r="AX439" s="8">
        <v>0</v>
      </c>
      <c r="AY439">
        <f t="shared" si="36"/>
        <v>5</v>
      </c>
      <c r="AZ439">
        <f t="shared" si="37"/>
        <v>1</v>
      </c>
      <c r="BA439">
        <f t="shared" si="38"/>
        <v>1</v>
      </c>
      <c r="BB439" s="8">
        <f t="shared" si="39"/>
        <v>12.746999999999998</v>
      </c>
      <c r="BC439" s="8">
        <f>IF(BB439=-9999,-9999,STDEV(U439:AX439))</f>
        <v>29.505565477345645</v>
      </c>
      <c r="BD439" s="8">
        <f t="shared" si="40"/>
        <v>87.73</v>
      </c>
      <c r="BE439" s="8">
        <f t="shared" si="41"/>
        <v>0</v>
      </c>
    </row>
    <row r="440" spans="1:57" x14ac:dyDescent="0.25">
      <c r="A440">
        <v>357</v>
      </c>
      <c r="B440" t="s">
        <v>8</v>
      </c>
      <c r="C440" t="s">
        <v>472</v>
      </c>
      <c r="D440" t="s">
        <v>400</v>
      </c>
      <c r="E440" t="s">
        <v>473</v>
      </c>
      <c r="F440" t="s">
        <v>1225</v>
      </c>
      <c r="G440" t="s">
        <v>473</v>
      </c>
      <c r="H440">
        <v>4138</v>
      </c>
      <c r="I440">
        <v>4138</v>
      </c>
      <c r="J440" t="s">
        <v>473</v>
      </c>
      <c r="K440" t="s">
        <v>1225</v>
      </c>
      <c r="L440" t="s">
        <v>473</v>
      </c>
      <c r="M440" t="s">
        <v>473</v>
      </c>
      <c r="N440" t="s">
        <v>473</v>
      </c>
      <c r="O440" t="s">
        <v>473</v>
      </c>
      <c r="P440" t="s">
        <v>473</v>
      </c>
      <c r="Q440" t="s">
        <v>473</v>
      </c>
      <c r="R440" t="s">
        <v>473</v>
      </c>
      <c r="S440" t="s">
        <v>473</v>
      </c>
      <c r="T440" t="s">
        <v>473</v>
      </c>
      <c r="U440" s="8">
        <v>-9999</v>
      </c>
      <c r="V440" s="8">
        <v>-9999</v>
      </c>
      <c r="W440" s="8">
        <v>-9999</v>
      </c>
      <c r="X440" s="8">
        <v>-9999</v>
      </c>
      <c r="Y440" s="8">
        <v>-9999</v>
      </c>
      <c r="Z440" s="8">
        <v>-9999</v>
      </c>
      <c r="AA440" s="8">
        <v>-9999</v>
      </c>
      <c r="AB440" s="8">
        <v>-9999</v>
      </c>
      <c r="AC440" s="8">
        <v>-9999</v>
      </c>
      <c r="AD440" s="8">
        <v>-9999</v>
      </c>
      <c r="AE440" s="8">
        <v>-9999</v>
      </c>
      <c r="AF440" s="8">
        <v>-9999</v>
      </c>
      <c r="AG440" s="8">
        <v>-9999</v>
      </c>
      <c r="AH440" s="8">
        <v>-9999</v>
      </c>
      <c r="AI440" s="8">
        <v>-9999</v>
      </c>
      <c r="AJ440" s="8">
        <v>-9999</v>
      </c>
      <c r="AK440" s="8">
        <v>-9999</v>
      </c>
      <c r="AL440" s="8">
        <v>-9999</v>
      </c>
      <c r="AM440" s="8">
        <v>-9999</v>
      </c>
      <c r="AN440" s="8">
        <v>-9999</v>
      </c>
      <c r="AO440" s="8">
        <v>-9999</v>
      </c>
      <c r="AP440" s="8">
        <v>-9999</v>
      </c>
      <c r="AQ440" s="8">
        <v>-9999</v>
      </c>
      <c r="AR440" s="8">
        <v>-9999</v>
      </c>
      <c r="AS440" s="8">
        <v>-9999</v>
      </c>
      <c r="AT440" s="8">
        <v>-9999</v>
      </c>
      <c r="AU440" s="8">
        <v>-9999</v>
      </c>
      <c r="AV440" s="8">
        <v>-9999</v>
      </c>
      <c r="AW440" s="8">
        <v>-9999</v>
      </c>
      <c r="AX440" s="8">
        <v>-9999</v>
      </c>
      <c r="AY440">
        <f t="shared" si="36"/>
        <v>0</v>
      </c>
      <c r="AZ440">
        <f t="shared" si="37"/>
        <v>0</v>
      </c>
      <c r="BA440">
        <f t="shared" si="38"/>
        <v>-9999</v>
      </c>
      <c r="BB440" s="8">
        <f t="shared" si="39"/>
        <v>-9999</v>
      </c>
      <c r="BC440" s="8">
        <f>IF(BB440=-9999,-9999,STDEV(U440:AX440))</f>
        <v>-9999</v>
      </c>
      <c r="BD440" s="8">
        <f t="shared" si="40"/>
        <v>-9999</v>
      </c>
      <c r="BE440" s="8">
        <f t="shared" si="41"/>
        <v>-9999</v>
      </c>
    </row>
    <row r="441" spans="1:57" x14ac:dyDescent="0.25">
      <c r="A441">
        <v>359</v>
      </c>
      <c r="B441" t="s">
        <v>8</v>
      </c>
      <c r="C441" t="s">
        <v>472</v>
      </c>
      <c r="D441" t="s">
        <v>400</v>
      </c>
      <c r="E441" t="s">
        <v>473</v>
      </c>
      <c r="F441" t="s">
        <v>1226</v>
      </c>
      <c r="G441" t="s">
        <v>473</v>
      </c>
      <c r="H441">
        <v>4139</v>
      </c>
      <c r="I441">
        <v>4139</v>
      </c>
      <c r="J441" t="s">
        <v>473</v>
      </c>
      <c r="K441" t="s">
        <v>1226</v>
      </c>
      <c r="L441" t="s">
        <v>473</v>
      </c>
      <c r="M441" t="s">
        <v>473</v>
      </c>
      <c r="N441" t="s">
        <v>473</v>
      </c>
      <c r="O441" t="s">
        <v>473</v>
      </c>
      <c r="P441" t="s">
        <v>473</v>
      </c>
      <c r="Q441" t="s">
        <v>473</v>
      </c>
      <c r="R441" t="s">
        <v>473</v>
      </c>
      <c r="S441" t="s">
        <v>473</v>
      </c>
      <c r="T441" t="s">
        <v>473</v>
      </c>
      <c r="U441" s="8">
        <v>-9999</v>
      </c>
      <c r="V441" s="8">
        <v>-9999</v>
      </c>
      <c r="W441" s="8">
        <v>-9999</v>
      </c>
      <c r="X441" s="8">
        <v>-9999</v>
      </c>
      <c r="Y441" s="8">
        <v>-9999</v>
      </c>
      <c r="Z441" s="8">
        <v>-9999</v>
      </c>
      <c r="AA441" s="8">
        <v>-9999</v>
      </c>
      <c r="AB441" s="8">
        <v>-9999</v>
      </c>
      <c r="AC441" s="8">
        <v>-9999</v>
      </c>
      <c r="AD441" s="8">
        <v>-9999</v>
      </c>
      <c r="AE441" s="8">
        <v>-9999</v>
      </c>
      <c r="AF441" s="8">
        <v>-9999</v>
      </c>
      <c r="AG441" s="8">
        <v>-9999</v>
      </c>
      <c r="AH441" s="8">
        <v>-9999</v>
      </c>
      <c r="AI441" s="8">
        <v>-9999</v>
      </c>
      <c r="AJ441" s="8">
        <v>-9999</v>
      </c>
      <c r="AK441" s="8">
        <v>-9999</v>
      </c>
      <c r="AL441" s="8">
        <v>-9999</v>
      </c>
      <c r="AM441" s="8">
        <v>-9999</v>
      </c>
      <c r="AN441" s="8">
        <v>-9999</v>
      </c>
      <c r="AO441" s="8">
        <v>-9999</v>
      </c>
      <c r="AP441" s="8">
        <v>-9999</v>
      </c>
      <c r="AQ441" s="8">
        <v>-9999</v>
      </c>
      <c r="AR441" s="8">
        <v>-9999</v>
      </c>
      <c r="AS441" s="8">
        <v>-9999</v>
      </c>
      <c r="AT441" s="8">
        <v>-9999</v>
      </c>
      <c r="AU441" s="8">
        <v>-9999</v>
      </c>
      <c r="AV441" s="8">
        <v>-9999</v>
      </c>
      <c r="AW441" s="8">
        <v>-9999</v>
      </c>
      <c r="AX441" s="8">
        <v>-9999</v>
      </c>
      <c r="AY441">
        <f t="shared" si="36"/>
        <v>0</v>
      </c>
      <c r="AZ441">
        <f t="shared" si="37"/>
        <v>0</v>
      </c>
      <c r="BA441">
        <f t="shared" si="38"/>
        <v>-9999</v>
      </c>
      <c r="BB441" s="8">
        <f t="shared" si="39"/>
        <v>-9999</v>
      </c>
      <c r="BC441" s="8">
        <f>IF(BB441=-9999,-9999,STDEV(U441:AX441))</f>
        <v>-9999</v>
      </c>
      <c r="BD441" s="8">
        <f t="shared" si="40"/>
        <v>-9999</v>
      </c>
      <c r="BE441" s="8">
        <f t="shared" si="41"/>
        <v>-9999</v>
      </c>
    </row>
    <row r="442" spans="1:57" x14ac:dyDescent="0.25">
      <c r="A442">
        <v>363</v>
      </c>
      <c r="B442" t="s">
        <v>8</v>
      </c>
      <c r="C442" t="s">
        <v>472</v>
      </c>
      <c r="D442" t="s">
        <v>400</v>
      </c>
      <c r="E442" t="s">
        <v>473</v>
      </c>
      <c r="F442" t="s">
        <v>1227</v>
      </c>
      <c r="G442" t="s">
        <v>473</v>
      </c>
      <c r="H442">
        <v>4140</v>
      </c>
      <c r="I442">
        <v>4140</v>
      </c>
      <c r="J442" t="s">
        <v>473</v>
      </c>
      <c r="K442" t="s">
        <v>1227</v>
      </c>
      <c r="L442" t="s">
        <v>473</v>
      </c>
      <c r="M442" t="s">
        <v>473</v>
      </c>
      <c r="N442" t="s">
        <v>473</v>
      </c>
      <c r="O442" t="s">
        <v>473</v>
      </c>
      <c r="P442" t="s">
        <v>473</v>
      </c>
      <c r="Q442" t="s">
        <v>473</v>
      </c>
      <c r="R442" t="s">
        <v>473</v>
      </c>
      <c r="S442" t="s">
        <v>473</v>
      </c>
      <c r="T442" t="s">
        <v>473</v>
      </c>
      <c r="U442" s="8">
        <v>-9999</v>
      </c>
      <c r="V442" s="8">
        <v>-9999</v>
      </c>
      <c r="W442" s="8">
        <v>-9999</v>
      </c>
      <c r="X442" s="8">
        <v>-9999</v>
      </c>
      <c r="Y442" s="8">
        <v>-9999</v>
      </c>
      <c r="Z442" s="8">
        <v>-9999</v>
      </c>
      <c r="AA442" s="8">
        <v>-9999</v>
      </c>
      <c r="AB442" s="8">
        <v>-9999</v>
      </c>
      <c r="AC442" s="8">
        <v>-9999</v>
      </c>
      <c r="AD442" s="8">
        <v>-9999</v>
      </c>
      <c r="AE442" s="8">
        <v>-9999</v>
      </c>
      <c r="AF442" s="8">
        <v>-9999</v>
      </c>
      <c r="AG442" s="8">
        <v>-9999</v>
      </c>
      <c r="AH442" s="8">
        <v>-9999</v>
      </c>
      <c r="AI442" s="8">
        <v>-9999</v>
      </c>
      <c r="AJ442" s="8">
        <v>-9999</v>
      </c>
      <c r="AK442" s="8">
        <v>-9999</v>
      </c>
      <c r="AL442" s="8">
        <v>-9999</v>
      </c>
      <c r="AM442" s="8">
        <v>-9999</v>
      </c>
      <c r="AN442" s="8">
        <v>-9999</v>
      </c>
      <c r="AO442" s="8">
        <v>-9999</v>
      </c>
      <c r="AP442" s="8">
        <v>-9999</v>
      </c>
      <c r="AQ442" s="8">
        <v>-9999</v>
      </c>
      <c r="AR442" s="8">
        <v>-9999</v>
      </c>
      <c r="AS442" s="8">
        <v>-9999</v>
      </c>
      <c r="AT442" s="8">
        <v>-9999</v>
      </c>
      <c r="AU442" s="8">
        <v>-9999</v>
      </c>
      <c r="AV442" s="8">
        <v>-9999</v>
      </c>
      <c r="AW442" s="8">
        <v>-9999</v>
      </c>
      <c r="AX442" s="8">
        <v>-9999</v>
      </c>
      <c r="AY442">
        <f t="shared" si="36"/>
        <v>0</v>
      </c>
      <c r="AZ442">
        <f t="shared" si="37"/>
        <v>0</v>
      </c>
      <c r="BA442">
        <f t="shared" si="38"/>
        <v>-9999</v>
      </c>
      <c r="BB442" s="8">
        <f t="shared" si="39"/>
        <v>-9999</v>
      </c>
      <c r="BC442" s="8">
        <f>IF(BB442=-9999,-9999,STDEV(U442:AX442))</f>
        <v>-9999</v>
      </c>
      <c r="BD442" s="8">
        <f t="shared" si="40"/>
        <v>-9999</v>
      </c>
      <c r="BE442" s="8">
        <f t="shared" si="41"/>
        <v>-9999</v>
      </c>
    </row>
    <row r="443" spans="1:57" x14ac:dyDescent="0.25">
      <c r="A443">
        <v>364</v>
      </c>
      <c r="B443" t="s">
        <v>8</v>
      </c>
      <c r="C443" t="s">
        <v>472</v>
      </c>
      <c r="D443" t="s">
        <v>400</v>
      </c>
      <c r="E443" t="s">
        <v>473</v>
      </c>
      <c r="F443" t="s">
        <v>408</v>
      </c>
      <c r="G443" t="s">
        <v>473</v>
      </c>
      <c r="H443">
        <v>4141</v>
      </c>
      <c r="I443">
        <v>4141</v>
      </c>
      <c r="J443">
        <v>1911</v>
      </c>
      <c r="K443" t="s">
        <v>408</v>
      </c>
      <c r="L443" t="s">
        <v>408</v>
      </c>
      <c r="M443">
        <v>19</v>
      </c>
      <c r="N443">
        <v>0.61825600000000003</v>
      </c>
      <c r="O443">
        <v>6.0609500000000001</v>
      </c>
      <c r="P443" t="s">
        <v>99</v>
      </c>
      <c r="Q443">
        <v>356221200</v>
      </c>
      <c r="R443" t="s">
        <v>400</v>
      </c>
      <c r="S443" t="s">
        <v>408</v>
      </c>
      <c r="T443">
        <v>254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8">
        <v>0</v>
      </c>
      <c r="AD443" s="8">
        <v>0</v>
      </c>
      <c r="AE443" s="8">
        <v>0</v>
      </c>
      <c r="AF443" s="8">
        <v>0</v>
      </c>
      <c r="AG443" s="8">
        <v>0</v>
      </c>
      <c r="AH443" s="8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8">
        <v>0</v>
      </c>
      <c r="AP443" s="8">
        <v>0</v>
      </c>
      <c r="AQ443" s="8">
        <v>0</v>
      </c>
      <c r="AR443" s="8">
        <v>0</v>
      </c>
      <c r="AS443" s="8">
        <v>64.36</v>
      </c>
      <c r="AT443" s="8">
        <v>86.56</v>
      </c>
      <c r="AU443" s="8">
        <v>87.26</v>
      </c>
      <c r="AV443" s="8">
        <v>87</v>
      </c>
      <c r="AW443" s="8">
        <v>72.06</v>
      </c>
      <c r="AX443" s="8">
        <v>72.06</v>
      </c>
      <c r="AY443">
        <f t="shared" si="36"/>
        <v>6</v>
      </c>
      <c r="AZ443">
        <f t="shared" si="37"/>
        <v>1</v>
      </c>
      <c r="BA443">
        <f t="shared" si="38"/>
        <v>1</v>
      </c>
      <c r="BB443" s="8">
        <f t="shared" si="39"/>
        <v>15.643333333333334</v>
      </c>
      <c r="BC443" s="8">
        <f>IF(BB443=-9999,-9999,STDEV(U443:AX443))</f>
        <v>32.089326653226479</v>
      </c>
      <c r="BD443" s="8">
        <f t="shared" si="40"/>
        <v>87.26</v>
      </c>
      <c r="BE443" s="8">
        <f t="shared" si="41"/>
        <v>0</v>
      </c>
    </row>
    <row r="444" spans="1:57" x14ac:dyDescent="0.25">
      <c r="A444">
        <v>365</v>
      </c>
      <c r="B444" t="s">
        <v>8</v>
      </c>
      <c r="C444" t="s">
        <v>472</v>
      </c>
      <c r="D444" t="s">
        <v>400</v>
      </c>
      <c r="E444" t="s">
        <v>1228</v>
      </c>
      <c r="F444" t="s">
        <v>416</v>
      </c>
      <c r="G444" t="s">
        <v>1229</v>
      </c>
      <c r="H444">
        <v>4142</v>
      </c>
      <c r="I444">
        <v>4142</v>
      </c>
      <c r="J444">
        <v>1912</v>
      </c>
      <c r="K444" t="s">
        <v>416</v>
      </c>
      <c r="L444" t="s">
        <v>416</v>
      </c>
      <c r="M444">
        <v>19</v>
      </c>
      <c r="N444">
        <v>0.379749</v>
      </c>
      <c r="O444">
        <v>4.0506409999999997</v>
      </c>
      <c r="P444" t="s">
        <v>99</v>
      </c>
      <c r="Q444">
        <v>356221300</v>
      </c>
      <c r="R444" t="s">
        <v>400</v>
      </c>
      <c r="S444" t="s">
        <v>416</v>
      </c>
      <c r="T444">
        <v>255</v>
      </c>
      <c r="U444" s="8">
        <v>0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>
        <v>0</v>
      </c>
      <c r="AS444" s="8">
        <v>45.96</v>
      </c>
      <c r="AT444" s="8">
        <v>38.24</v>
      </c>
      <c r="AU444" s="8">
        <v>49.91</v>
      </c>
      <c r="AV444" s="8">
        <v>52</v>
      </c>
      <c r="AW444" s="8">
        <v>43.7</v>
      </c>
      <c r="AX444" s="8">
        <v>43.7</v>
      </c>
      <c r="AY444">
        <f t="shared" si="36"/>
        <v>6</v>
      </c>
      <c r="AZ444">
        <f t="shared" si="37"/>
        <v>1</v>
      </c>
      <c r="BA444">
        <f t="shared" si="38"/>
        <v>1</v>
      </c>
      <c r="BB444" s="8">
        <f t="shared" si="39"/>
        <v>9.1169999999999991</v>
      </c>
      <c r="BC444" s="8">
        <f>IF(BB444=-9999,-9999,STDEV(U444:AX444))</f>
        <v>18.657915607794624</v>
      </c>
      <c r="BD444" s="8">
        <f t="shared" si="40"/>
        <v>52</v>
      </c>
      <c r="BE444" s="8">
        <f t="shared" si="41"/>
        <v>0</v>
      </c>
    </row>
    <row r="445" spans="1:57" x14ac:dyDescent="0.25">
      <c r="A445">
        <v>372</v>
      </c>
      <c r="B445" t="s">
        <v>8</v>
      </c>
      <c r="C445" t="s">
        <v>472</v>
      </c>
      <c r="D445" t="s">
        <v>1230</v>
      </c>
      <c r="E445" t="s">
        <v>473</v>
      </c>
      <c r="F445" t="s">
        <v>1231</v>
      </c>
      <c r="G445" t="s">
        <v>1232</v>
      </c>
      <c r="H445">
        <v>4143</v>
      </c>
      <c r="I445">
        <v>4143</v>
      </c>
      <c r="J445" t="s">
        <v>473</v>
      </c>
      <c r="K445" t="s">
        <v>1231</v>
      </c>
      <c r="L445" t="s">
        <v>473</v>
      </c>
      <c r="M445" t="s">
        <v>473</v>
      </c>
      <c r="N445" t="s">
        <v>473</v>
      </c>
      <c r="O445" t="s">
        <v>473</v>
      </c>
      <c r="P445" t="s">
        <v>473</v>
      </c>
      <c r="Q445" t="s">
        <v>473</v>
      </c>
      <c r="R445" t="s">
        <v>473</v>
      </c>
      <c r="S445" t="s">
        <v>473</v>
      </c>
      <c r="T445" t="s">
        <v>473</v>
      </c>
      <c r="U445" s="8">
        <v>-9999</v>
      </c>
      <c r="V445" s="8">
        <v>-9999</v>
      </c>
      <c r="W445" s="8">
        <v>-9999</v>
      </c>
      <c r="X445" s="8">
        <v>-9999</v>
      </c>
      <c r="Y445" s="8">
        <v>-9999</v>
      </c>
      <c r="Z445" s="8">
        <v>-9999</v>
      </c>
      <c r="AA445" s="8">
        <v>-9999</v>
      </c>
      <c r="AB445" s="8">
        <v>-9999</v>
      </c>
      <c r="AC445" s="8">
        <v>-9999</v>
      </c>
      <c r="AD445" s="8">
        <v>-9999</v>
      </c>
      <c r="AE445" s="8">
        <v>-9999</v>
      </c>
      <c r="AF445" s="8">
        <v>-9999</v>
      </c>
      <c r="AG445" s="8">
        <v>-9999</v>
      </c>
      <c r="AH445" s="8">
        <v>-9999</v>
      </c>
      <c r="AI445" s="8">
        <v>-9999</v>
      </c>
      <c r="AJ445" s="8">
        <v>-9999</v>
      </c>
      <c r="AK445" s="8">
        <v>-9999</v>
      </c>
      <c r="AL445" s="8">
        <v>-9999</v>
      </c>
      <c r="AM445" s="8">
        <v>-9999</v>
      </c>
      <c r="AN445" s="8">
        <v>-9999</v>
      </c>
      <c r="AO445" s="8">
        <v>-9999</v>
      </c>
      <c r="AP445" s="8">
        <v>-9999</v>
      </c>
      <c r="AQ445" s="8">
        <v>-9999</v>
      </c>
      <c r="AR445" s="8">
        <v>-9999</v>
      </c>
      <c r="AS445" s="8">
        <v>-9999</v>
      </c>
      <c r="AT445" s="8">
        <v>-9999</v>
      </c>
      <c r="AU445" s="8">
        <v>-9999</v>
      </c>
      <c r="AV445" s="8">
        <v>-9999</v>
      </c>
      <c r="AW445" s="8">
        <v>-9999</v>
      </c>
      <c r="AX445" s="8">
        <v>-9999</v>
      </c>
      <c r="AY445">
        <f t="shared" si="36"/>
        <v>0</v>
      </c>
      <c r="AZ445">
        <f t="shared" si="37"/>
        <v>0</v>
      </c>
      <c r="BA445">
        <f t="shared" si="38"/>
        <v>-9999</v>
      </c>
      <c r="BB445" s="8">
        <f t="shared" si="39"/>
        <v>-9999</v>
      </c>
      <c r="BC445" s="8">
        <f>IF(BB445=-9999,-9999,STDEV(U445:AX445))</f>
        <v>-9999</v>
      </c>
      <c r="BD445" s="8">
        <f t="shared" si="40"/>
        <v>-9999</v>
      </c>
      <c r="BE445" s="8">
        <f t="shared" si="41"/>
        <v>-9999</v>
      </c>
    </row>
    <row r="446" spans="1:57" x14ac:dyDescent="0.25">
      <c r="A446">
        <v>373</v>
      </c>
      <c r="B446" t="s">
        <v>8</v>
      </c>
      <c r="C446" t="s">
        <v>472</v>
      </c>
      <c r="D446" t="s">
        <v>1230</v>
      </c>
      <c r="E446" t="s">
        <v>473</v>
      </c>
      <c r="F446" t="s">
        <v>1233</v>
      </c>
      <c r="G446" t="s">
        <v>1234</v>
      </c>
      <c r="H446">
        <v>4144</v>
      </c>
      <c r="I446">
        <v>4144</v>
      </c>
      <c r="J446" t="s">
        <v>473</v>
      </c>
      <c r="K446" t="s">
        <v>1233</v>
      </c>
      <c r="L446" t="s">
        <v>473</v>
      </c>
      <c r="M446" t="s">
        <v>473</v>
      </c>
      <c r="N446" t="s">
        <v>473</v>
      </c>
      <c r="O446" t="s">
        <v>473</v>
      </c>
      <c r="P446" t="s">
        <v>473</v>
      </c>
      <c r="Q446" t="s">
        <v>473</v>
      </c>
      <c r="R446" t="s">
        <v>473</v>
      </c>
      <c r="S446" t="s">
        <v>473</v>
      </c>
      <c r="T446" t="s">
        <v>473</v>
      </c>
      <c r="U446" s="8">
        <v>-9999</v>
      </c>
      <c r="V446" s="8">
        <v>-9999</v>
      </c>
      <c r="W446" s="8">
        <v>-9999</v>
      </c>
      <c r="X446" s="8">
        <v>-9999</v>
      </c>
      <c r="Y446" s="8">
        <v>-9999</v>
      </c>
      <c r="Z446" s="8">
        <v>-9999</v>
      </c>
      <c r="AA446" s="8">
        <v>-9999</v>
      </c>
      <c r="AB446" s="8">
        <v>-9999</v>
      </c>
      <c r="AC446" s="8">
        <v>-9999</v>
      </c>
      <c r="AD446" s="8">
        <v>-9999</v>
      </c>
      <c r="AE446" s="8">
        <v>-9999</v>
      </c>
      <c r="AF446" s="8">
        <v>-9999</v>
      </c>
      <c r="AG446" s="8">
        <v>-9999</v>
      </c>
      <c r="AH446" s="8">
        <v>-9999</v>
      </c>
      <c r="AI446" s="8">
        <v>-9999</v>
      </c>
      <c r="AJ446" s="8">
        <v>-9999</v>
      </c>
      <c r="AK446" s="8">
        <v>-9999</v>
      </c>
      <c r="AL446" s="8">
        <v>-9999</v>
      </c>
      <c r="AM446" s="8">
        <v>-9999</v>
      </c>
      <c r="AN446" s="8">
        <v>-9999</v>
      </c>
      <c r="AO446" s="8">
        <v>-9999</v>
      </c>
      <c r="AP446" s="8">
        <v>-9999</v>
      </c>
      <c r="AQ446" s="8">
        <v>-9999</v>
      </c>
      <c r="AR446" s="8">
        <v>-9999</v>
      </c>
      <c r="AS446" s="8">
        <v>-9999</v>
      </c>
      <c r="AT446" s="8">
        <v>-9999</v>
      </c>
      <c r="AU446" s="8">
        <v>-9999</v>
      </c>
      <c r="AV446" s="8">
        <v>-9999</v>
      </c>
      <c r="AW446" s="8">
        <v>-9999</v>
      </c>
      <c r="AX446" s="8">
        <v>-9999</v>
      </c>
      <c r="AY446">
        <f t="shared" si="36"/>
        <v>0</v>
      </c>
      <c r="AZ446">
        <f t="shared" si="37"/>
        <v>0</v>
      </c>
      <c r="BA446">
        <f t="shared" si="38"/>
        <v>-9999</v>
      </c>
      <c r="BB446" s="8">
        <f t="shared" si="39"/>
        <v>-9999</v>
      </c>
      <c r="BC446" s="8">
        <f>IF(BB446=-9999,-9999,STDEV(U446:AX446))</f>
        <v>-9999</v>
      </c>
      <c r="BD446" s="8">
        <f t="shared" si="40"/>
        <v>-9999</v>
      </c>
      <c r="BE446" s="8">
        <f t="shared" si="41"/>
        <v>-9999</v>
      </c>
    </row>
    <row r="447" spans="1:57" x14ac:dyDescent="0.25">
      <c r="A447">
        <v>374</v>
      </c>
      <c r="B447" t="s">
        <v>8</v>
      </c>
      <c r="C447" t="s">
        <v>472</v>
      </c>
      <c r="D447" t="s">
        <v>1230</v>
      </c>
      <c r="E447" t="s">
        <v>473</v>
      </c>
      <c r="F447" t="s">
        <v>1235</v>
      </c>
      <c r="G447" t="s">
        <v>1236</v>
      </c>
      <c r="H447">
        <v>4145</v>
      </c>
      <c r="I447">
        <v>4145</v>
      </c>
      <c r="J447" t="s">
        <v>473</v>
      </c>
      <c r="K447" t="s">
        <v>1235</v>
      </c>
      <c r="L447" t="s">
        <v>473</v>
      </c>
      <c r="M447" t="s">
        <v>473</v>
      </c>
      <c r="N447" t="s">
        <v>473</v>
      </c>
      <c r="O447" t="s">
        <v>473</v>
      </c>
      <c r="P447" t="s">
        <v>473</v>
      </c>
      <c r="Q447" t="s">
        <v>473</v>
      </c>
      <c r="R447" t="s">
        <v>473</v>
      </c>
      <c r="S447" t="s">
        <v>473</v>
      </c>
      <c r="T447" t="s">
        <v>473</v>
      </c>
      <c r="U447" s="8">
        <v>-9999</v>
      </c>
      <c r="V447" s="8">
        <v>-9999</v>
      </c>
      <c r="W447" s="8">
        <v>-9999</v>
      </c>
      <c r="X447" s="8">
        <v>-9999</v>
      </c>
      <c r="Y447" s="8">
        <v>-9999</v>
      </c>
      <c r="Z447" s="8">
        <v>-9999</v>
      </c>
      <c r="AA447" s="8">
        <v>-9999</v>
      </c>
      <c r="AB447" s="8">
        <v>-9999</v>
      </c>
      <c r="AC447" s="8">
        <v>-9999</v>
      </c>
      <c r="AD447" s="8">
        <v>-9999</v>
      </c>
      <c r="AE447" s="8">
        <v>-9999</v>
      </c>
      <c r="AF447" s="8">
        <v>-9999</v>
      </c>
      <c r="AG447" s="8">
        <v>-9999</v>
      </c>
      <c r="AH447" s="8">
        <v>-9999</v>
      </c>
      <c r="AI447" s="8">
        <v>-9999</v>
      </c>
      <c r="AJ447" s="8">
        <v>-9999</v>
      </c>
      <c r="AK447" s="8">
        <v>-9999</v>
      </c>
      <c r="AL447" s="8">
        <v>-9999</v>
      </c>
      <c r="AM447" s="8">
        <v>-9999</v>
      </c>
      <c r="AN447" s="8">
        <v>-9999</v>
      </c>
      <c r="AO447" s="8">
        <v>-9999</v>
      </c>
      <c r="AP447" s="8">
        <v>-9999</v>
      </c>
      <c r="AQ447" s="8">
        <v>-9999</v>
      </c>
      <c r="AR447" s="8">
        <v>-9999</v>
      </c>
      <c r="AS447" s="8">
        <v>-9999</v>
      </c>
      <c r="AT447" s="8">
        <v>-9999</v>
      </c>
      <c r="AU447" s="8">
        <v>-9999</v>
      </c>
      <c r="AV447" s="8">
        <v>-9999</v>
      </c>
      <c r="AW447" s="8">
        <v>-9999</v>
      </c>
      <c r="AX447" s="8">
        <v>-9999</v>
      </c>
      <c r="AY447">
        <f t="shared" si="36"/>
        <v>0</v>
      </c>
      <c r="AZ447">
        <f t="shared" si="37"/>
        <v>0</v>
      </c>
      <c r="BA447">
        <f t="shared" si="38"/>
        <v>-9999</v>
      </c>
      <c r="BB447" s="8">
        <f t="shared" si="39"/>
        <v>-9999</v>
      </c>
      <c r="BC447" s="8">
        <f>IF(BB447=-9999,-9999,STDEV(U447:AX447))</f>
        <v>-9999</v>
      </c>
      <c r="BD447" s="8">
        <f t="shared" si="40"/>
        <v>-9999</v>
      </c>
      <c r="BE447" s="8">
        <f t="shared" si="41"/>
        <v>-9999</v>
      </c>
    </row>
    <row r="448" spans="1:57" x14ac:dyDescent="0.25">
      <c r="A448">
        <v>394</v>
      </c>
      <c r="B448" t="s">
        <v>8</v>
      </c>
      <c r="C448" t="s">
        <v>472</v>
      </c>
      <c r="D448" t="s">
        <v>106</v>
      </c>
      <c r="E448" t="s">
        <v>473</v>
      </c>
      <c r="F448" t="s">
        <v>167</v>
      </c>
      <c r="G448" t="s">
        <v>1237</v>
      </c>
      <c r="H448">
        <v>4146</v>
      </c>
      <c r="I448">
        <v>4146</v>
      </c>
      <c r="J448">
        <v>2159</v>
      </c>
      <c r="K448" t="s">
        <v>167</v>
      </c>
      <c r="L448" t="s">
        <v>167</v>
      </c>
      <c r="M448">
        <v>21</v>
      </c>
      <c r="N448">
        <v>0.15856899999999999</v>
      </c>
      <c r="O448">
        <v>1.796645</v>
      </c>
      <c r="P448" t="s">
        <v>99</v>
      </c>
      <c r="Q448">
        <v>356242300</v>
      </c>
      <c r="R448" t="s">
        <v>106</v>
      </c>
      <c r="S448" t="s">
        <v>167</v>
      </c>
      <c r="T448">
        <v>286</v>
      </c>
      <c r="U448" s="8">
        <v>0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>
        <v>0</v>
      </c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>
        <f t="shared" si="36"/>
        <v>0</v>
      </c>
      <c r="AZ448">
        <f t="shared" si="37"/>
        <v>0</v>
      </c>
      <c r="BA448">
        <f t="shared" si="38"/>
        <v>0</v>
      </c>
      <c r="BB448" s="8">
        <f t="shared" si="39"/>
        <v>0</v>
      </c>
      <c r="BC448" s="8">
        <f>IF(BB448=-9999,-9999,STDEV(U448:AX448))</f>
        <v>0</v>
      </c>
      <c r="BD448" s="8">
        <f t="shared" si="40"/>
        <v>0</v>
      </c>
      <c r="BE448" s="8">
        <f t="shared" si="41"/>
        <v>0</v>
      </c>
    </row>
    <row r="449" spans="1:57" x14ac:dyDescent="0.25">
      <c r="A449">
        <v>395</v>
      </c>
      <c r="B449" t="s">
        <v>8</v>
      </c>
      <c r="C449" t="s">
        <v>472</v>
      </c>
      <c r="D449" t="s">
        <v>106</v>
      </c>
      <c r="E449" t="s">
        <v>473</v>
      </c>
      <c r="F449" t="s">
        <v>139</v>
      </c>
      <c r="G449" t="s">
        <v>1238</v>
      </c>
      <c r="H449">
        <v>4147</v>
      </c>
      <c r="I449">
        <v>4147</v>
      </c>
      <c r="J449">
        <v>2124</v>
      </c>
      <c r="K449" t="s">
        <v>139</v>
      </c>
      <c r="L449" t="s">
        <v>139</v>
      </c>
      <c r="M449">
        <v>21</v>
      </c>
      <c r="N449">
        <v>0.20311699999999999</v>
      </c>
      <c r="O449">
        <v>2.4752550000000002</v>
      </c>
      <c r="P449" t="s">
        <v>99</v>
      </c>
      <c r="Q449">
        <v>356242600</v>
      </c>
      <c r="R449" t="s">
        <v>106</v>
      </c>
      <c r="S449" t="s">
        <v>139</v>
      </c>
      <c r="T449">
        <v>289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8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8">
        <v>0</v>
      </c>
      <c r="AQ449" s="8">
        <v>0</v>
      </c>
      <c r="AR449" s="8">
        <v>0</v>
      </c>
      <c r="AS449" s="8">
        <v>0</v>
      </c>
      <c r="AT449" s="8">
        <v>0</v>
      </c>
      <c r="AU449" s="8">
        <v>0</v>
      </c>
      <c r="AV449" s="8">
        <v>0</v>
      </c>
      <c r="AW449" s="8">
        <v>0</v>
      </c>
      <c r="AX449" s="8">
        <v>0</v>
      </c>
      <c r="AY449">
        <f t="shared" si="36"/>
        <v>0</v>
      </c>
      <c r="AZ449">
        <f t="shared" si="37"/>
        <v>0</v>
      </c>
      <c r="BA449">
        <f t="shared" si="38"/>
        <v>0</v>
      </c>
      <c r="BB449" s="8">
        <f t="shared" si="39"/>
        <v>0</v>
      </c>
      <c r="BC449" s="8">
        <f>IF(BB449=-9999,-9999,STDEV(U449:AX449))</f>
        <v>0</v>
      </c>
      <c r="BD449" s="8">
        <f t="shared" si="40"/>
        <v>0</v>
      </c>
      <c r="BE449" s="8">
        <f t="shared" si="41"/>
        <v>0</v>
      </c>
    </row>
    <row r="450" spans="1:57" x14ac:dyDescent="0.25">
      <c r="A450">
        <v>407</v>
      </c>
      <c r="B450" t="s">
        <v>8</v>
      </c>
      <c r="C450" t="s">
        <v>472</v>
      </c>
      <c r="D450" t="s">
        <v>106</v>
      </c>
      <c r="E450" t="s">
        <v>473</v>
      </c>
      <c r="F450" t="s">
        <v>242</v>
      </c>
      <c r="G450" t="s">
        <v>1239</v>
      </c>
      <c r="H450">
        <v>4148</v>
      </c>
      <c r="I450">
        <v>4148</v>
      </c>
      <c r="J450">
        <v>2136</v>
      </c>
      <c r="K450" t="s">
        <v>242</v>
      </c>
      <c r="L450" t="s">
        <v>242</v>
      </c>
      <c r="M450">
        <v>21</v>
      </c>
      <c r="N450">
        <v>0.46234700000000001</v>
      </c>
      <c r="O450">
        <v>3.477306</v>
      </c>
      <c r="P450" t="s">
        <v>99</v>
      </c>
      <c r="Q450">
        <v>356243800</v>
      </c>
      <c r="R450" t="s">
        <v>106</v>
      </c>
      <c r="S450" t="s">
        <v>242</v>
      </c>
      <c r="T450">
        <v>300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>
        <v>0</v>
      </c>
      <c r="AS450" s="8">
        <v>2.09</v>
      </c>
      <c r="AT450" s="8">
        <v>1.96</v>
      </c>
      <c r="AU450" s="8">
        <v>2.66</v>
      </c>
      <c r="AV450" s="8">
        <v>2.98</v>
      </c>
      <c r="AW450" s="8">
        <v>3.5</v>
      </c>
      <c r="AX450" s="8">
        <v>4.0999999999999996</v>
      </c>
      <c r="AY450">
        <f t="shared" si="36"/>
        <v>6</v>
      </c>
      <c r="AZ450">
        <f t="shared" si="37"/>
        <v>1</v>
      </c>
      <c r="BA450">
        <f t="shared" si="38"/>
        <v>1</v>
      </c>
      <c r="BB450" s="8">
        <f t="shared" si="39"/>
        <v>0.57633333333333325</v>
      </c>
      <c r="BC450" s="8">
        <f>IF(BB450=-9999,-9999,STDEV(U450:AX450))</f>
        <v>1.2213742495530453</v>
      </c>
      <c r="BD450" s="8">
        <f t="shared" si="40"/>
        <v>4.0999999999999996</v>
      </c>
      <c r="BE450" s="8">
        <f t="shared" si="41"/>
        <v>0</v>
      </c>
    </row>
    <row r="451" spans="1:57" x14ac:dyDescent="0.25">
      <c r="A451">
        <v>411</v>
      </c>
      <c r="B451" t="s">
        <v>8</v>
      </c>
      <c r="C451" t="s">
        <v>472</v>
      </c>
      <c r="D451" t="s">
        <v>106</v>
      </c>
      <c r="E451" t="s">
        <v>473</v>
      </c>
      <c r="F451" t="s">
        <v>1240</v>
      </c>
      <c r="G451" t="s">
        <v>473</v>
      </c>
      <c r="H451">
        <v>4149</v>
      </c>
      <c r="I451">
        <v>4149</v>
      </c>
      <c r="J451" t="s">
        <v>473</v>
      </c>
      <c r="K451" t="s">
        <v>1240</v>
      </c>
      <c r="L451" t="s">
        <v>473</v>
      </c>
      <c r="M451" t="s">
        <v>473</v>
      </c>
      <c r="N451" t="s">
        <v>473</v>
      </c>
      <c r="O451" t="s">
        <v>473</v>
      </c>
      <c r="P451" t="s">
        <v>473</v>
      </c>
      <c r="Q451" t="s">
        <v>473</v>
      </c>
      <c r="R451" t="s">
        <v>473</v>
      </c>
      <c r="S451" t="s">
        <v>473</v>
      </c>
      <c r="T451" t="s">
        <v>473</v>
      </c>
      <c r="U451" s="8">
        <v>-9999</v>
      </c>
      <c r="V451" s="8">
        <v>-9999</v>
      </c>
      <c r="W451" s="8">
        <v>-9999</v>
      </c>
      <c r="X451" s="8">
        <v>-9999</v>
      </c>
      <c r="Y451" s="8">
        <v>-9999</v>
      </c>
      <c r="Z451" s="8">
        <v>-9999</v>
      </c>
      <c r="AA451" s="8">
        <v>-9999</v>
      </c>
      <c r="AB451" s="8">
        <v>-9999</v>
      </c>
      <c r="AC451" s="8">
        <v>-9999</v>
      </c>
      <c r="AD451" s="8">
        <v>-9999</v>
      </c>
      <c r="AE451" s="8">
        <v>-9999</v>
      </c>
      <c r="AF451" s="8">
        <v>-9999</v>
      </c>
      <c r="AG451" s="8">
        <v>-9999</v>
      </c>
      <c r="AH451" s="8">
        <v>-9999</v>
      </c>
      <c r="AI451" s="8">
        <v>-9999</v>
      </c>
      <c r="AJ451" s="8">
        <v>-9999</v>
      </c>
      <c r="AK451" s="8">
        <v>-9999</v>
      </c>
      <c r="AL451" s="8">
        <v>-9999</v>
      </c>
      <c r="AM451" s="8">
        <v>-9999</v>
      </c>
      <c r="AN451" s="8">
        <v>-9999</v>
      </c>
      <c r="AO451" s="8">
        <v>-9999</v>
      </c>
      <c r="AP451" s="8">
        <v>-9999</v>
      </c>
      <c r="AQ451" s="8">
        <v>-9999</v>
      </c>
      <c r="AR451" s="8">
        <v>-9999</v>
      </c>
      <c r="AS451" s="8">
        <v>-9999</v>
      </c>
      <c r="AT451" s="8">
        <v>-9999</v>
      </c>
      <c r="AU451" s="8">
        <v>-9999</v>
      </c>
      <c r="AV451" s="8">
        <v>-9999</v>
      </c>
      <c r="AW451" s="8">
        <v>-9999</v>
      </c>
      <c r="AX451" s="8">
        <v>-9999</v>
      </c>
      <c r="AY451">
        <f t="shared" ref="AY451:AY456" si="42">COUNTIF(U451:AX451,"&gt;0")</f>
        <v>0</v>
      </c>
      <c r="AZ451">
        <f t="shared" ref="AZ451:AZ456" si="43">IF(AY451=0,0,1)</f>
        <v>0</v>
      </c>
      <c r="BA451">
        <f t="shared" ref="BA451:BA456" si="44">IF(AY451&gt;0,1,IF(AVERAGE(U451:AX451)=-9999,-9999,0))</f>
        <v>-9999</v>
      </c>
      <c r="BB451" s="8">
        <f t="shared" ref="BB451:BB456" si="45">AVERAGE(U451:AX451)</f>
        <v>-9999</v>
      </c>
      <c r="BC451" s="8">
        <f>IF(BB451=-9999,-9999,STDEV(U451:AX451))</f>
        <v>-9999</v>
      </c>
      <c r="BD451" s="8">
        <f t="shared" ref="BD451:BD456" si="46">MAX(U451:AX451)</f>
        <v>-9999</v>
      </c>
      <c r="BE451" s="8">
        <f t="shared" ref="BE451:BE456" si="47">MIN(U451:AX451)</f>
        <v>-9999</v>
      </c>
    </row>
    <row r="452" spans="1:57" x14ac:dyDescent="0.25">
      <c r="A452">
        <v>422</v>
      </c>
      <c r="B452" t="s">
        <v>8</v>
      </c>
      <c r="C452" t="s">
        <v>472</v>
      </c>
      <c r="D452" t="s">
        <v>106</v>
      </c>
      <c r="E452" t="s">
        <v>1241</v>
      </c>
      <c r="F452" t="s">
        <v>1242</v>
      </c>
      <c r="G452" t="s">
        <v>1243</v>
      </c>
      <c r="H452">
        <v>4150</v>
      </c>
      <c r="I452">
        <v>4150</v>
      </c>
      <c r="J452" t="s">
        <v>473</v>
      </c>
      <c r="K452" t="s">
        <v>1242</v>
      </c>
      <c r="L452" t="s">
        <v>473</v>
      </c>
      <c r="M452" t="s">
        <v>473</v>
      </c>
      <c r="N452" t="s">
        <v>473</v>
      </c>
      <c r="O452" t="s">
        <v>473</v>
      </c>
      <c r="P452" t="s">
        <v>473</v>
      </c>
      <c r="Q452" t="s">
        <v>473</v>
      </c>
      <c r="R452" t="s">
        <v>473</v>
      </c>
      <c r="S452" t="s">
        <v>473</v>
      </c>
      <c r="T452" t="s">
        <v>473</v>
      </c>
      <c r="U452" s="8">
        <v>-9999</v>
      </c>
      <c r="V452" s="8">
        <v>-9999</v>
      </c>
      <c r="W452" s="8">
        <v>-9999</v>
      </c>
      <c r="X452" s="8">
        <v>-9999</v>
      </c>
      <c r="Y452" s="8">
        <v>-9999</v>
      </c>
      <c r="Z452" s="8">
        <v>-9999</v>
      </c>
      <c r="AA452" s="8">
        <v>-9999</v>
      </c>
      <c r="AB452" s="8">
        <v>-9999</v>
      </c>
      <c r="AC452" s="8">
        <v>-9999</v>
      </c>
      <c r="AD452" s="8">
        <v>-9999</v>
      </c>
      <c r="AE452" s="8">
        <v>-9999</v>
      </c>
      <c r="AF452" s="8">
        <v>-9999</v>
      </c>
      <c r="AG452" s="8">
        <v>-9999</v>
      </c>
      <c r="AH452" s="8">
        <v>-9999</v>
      </c>
      <c r="AI452" s="8">
        <v>-9999</v>
      </c>
      <c r="AJ452" s="8">
        <v>-9999</v>
      </c>
      <c r="AK452" s="8">
        <v>-9999</v>
      </c>
      <c r="AL452" s="8">
        <v>-9999</v>
      </c>
      <c r="AM452" s="8">
        <v>-9999</v>
      </c>
      <c r="AN452" s="8">
        <v>-9999</v>
      </c>
      <c r="AO452" s="8">
        <v>-9999</v>
      </c>
      <c r="AP452" s="8">
        <v>-9999</v>
      </c>
      <c r="AQ452" s="8">
        <v>-9999</v>
      </c>
      <c r="AR452" s="8">
        <v>-9999</v>
      </c>
      <c r="AS452" s="8">
        <v>-9999</v>
      </c>
      <c r="AT452" s="8">
        <v>-9999</v>
      </c>
      <c r="AU452" s="8">
        <v>-9999</v>
      </c>
      <c r="AV452" s="8">
        <v>-9999</v>
      </c>
      <c r="AW452" s="8">
        <v>-9999</v>
      </c>
      <c r="AX452" s="8">
        <v>-9999</v>
      </c>
      <c r="AY452">
        <f t="shared" si="42"/>
        <v>0</v>
      </c>
      <c r="AZ452">
        <f t="shared" si="43"/>
        <v>0</v>
      </c>
      <c r="BA452">
        <f t="shared" si="44"/>
        <v>-9999</v>
      </c>
      <c r="BB452" s="8">
        <f t="shared" si="45"/>
        <v>-9999</v>
      </c>
      <c r="BC452" s="8">
        <f>IF(BB452=-9999,-9999,STDEV(U452:AX452))</f>
        <v>-9999</v>
      </c>
      <c r="BD452" s="8">
        <f t="shared" si="46"/>
        <v>-9999</v>
      </c>
      <c r="BE452" s="8">
        <f t="shared" si="47"/>
        <v>-9999</v>
      </c>
    </row>
    <row r="453" spans="1:57" x14ac:dyDescent="0.25">
      <c r="A453">
        <v>424</v>
      </c>
      <c r="B453" t="s">
        <v>8</v>
      </c>
      <c r="C453" t="s">
        <v>472</v>
      </c>
      <c r="D453" t="s">
        <v>106</v>
      </c>
      <c r="E453" t="s">
        <v>1244</v>
      </c>
      <c r="F453" t="s">
        <v>1245</v>
      </c>
      <c r="G453" t="s">
        <v>1246</v>
      </c>
      <c r="H453">
        <v>4151</v>
      </c>
      <c r="I453">
        <v>4151</v>
      </c>
      <c r="J453" t="s">
        <v>473</v>
      </c>
      <c r="K453" t="s">
        <v>1245</v>
      </c>
      <c r="L453" t="s">
        <v>473</v>
      </c>
      <c r="M453" t="s">
        <v>473</v>
      </c>
      <c r="N453" t="s">
        <v>473</v>
      </c>
      <c r="O453" t="s">
        <v>473</v>
      </c>
      <c r="P453" t="s">
        <v>473</v>
      </c>
      <c r="Q453" t="s">
        <v>473</v>
      </c>
      <c r="R453" t="s">
        <v>473</v>
      </c>
      <c r="S453" t="s">
        <v>473</v>
      </c>
      <c r="T453" t="s">
        <v>473</v>
      </c>
      <c r="U453" s="8">
        <v>-9999</v>
      </c>
      <c r="V453" s="8">
        <v>-9999</v>
      </c>
      <c r="W453" s="8">
        <v>-9999</v>
      </c>
      <c r="X453" s="8">
        <v>-9999</v>
      </c>
      <c r="Y453" s="8">
        <v>-9999</v>
      </c>
      <c r="Z453" s="8">
        <v>-9999</v>
      </c>
      <c r="AA453" s="8">
        <v>-9999</v>
      </c>
      <c r="AB453" s="8">
        <v>-9999</v>
      </c>
      <c r="AC453" s="8">
        <v>-9999</v>
      </c>
      <c r="AD453" s="8">
        <v>-9999</v>
      </c>
      <c r="AE453" s="8">
        <v>-9999</v>
      </c>
      <c r="AF453" s="8">
        <v>-9999</v>
      </c>
      <c r="AG453" s="8">
        <v>-9999</v>
      </c>
      <c r="AH453" s="8">
        <v>-9999</v>
      </c>
      <c r="AI453" s="8">
        <v>-9999</v>
      </c>
      <c r="AJ453" s="8">
        <v>-9999</v>
      </c>
      <c r="AK453" s="8">
        <v>-9999</v>
      </c>
      <c r="AL453" s="8">
        <v>-9999</v>
      </c>
      <c r="AM453" s="8">
        <v>-9999</v>
      </c>
      <c r="AN453" s="8">
        <v>-9999</v>
      </c>
      <c r="AO453" s="8">
        <v>-9999</v>
      </c>
      <c r="AP453" s="8">
        <v>-9999</v>
      </c>
      <c r="AQ453" s="8">
        <v>-9999</v>
      </c>
      <c r="AR453" s="8">
        <v>-9999</v>
      </c>
      <c r="AS453" s="8">
        <v>-9999</v>
      </c>
      <c r="AT453" s="8">
        <v>-9999</v>
      </c>
      <c r="AU453" s="8">
        <v>-9999</v>
      </c>
      <c r="AV453" s="8">
        <v>-9999</v>
      </c>
      <c r="AW453" s="8">
        <v>-9999</v>
      </c>
      <c r="AX453" s="8">
        <v>-9999</v>
      </c>
      <c r="AY453">
        <f t="shared" si="42"/>
        <v>0</v>
      </c>
      <c r="AZ453">
        <f t="shared" si="43"/>
        <v>0</v>
      </c>
      <c r="BA453">
        <f t="shared" si="44"/>
        <v>-9999</v>
      </c>
      <c r="BB453" s="8">
        <f t="shared" si="45"/>
        <v>-9999</v>
      </c>
      <c r="BC453" s="8">
        <f>IF(BB453=-9999,-9999,STDEV(U453:AX453))</f>
        <v>-9999</v>
      </c>
      <c r="BD453" s="8">
        <f t="shared" si="46"/>
        <v>-9999</v>
      </c>
      <c r="BE453" s="8">
        <f t="shared" si="47"/>
        <v>-9999</v>
      </c>
    </row>
    <row r="454" spans="1:57" x14ac:dyDescent="0.25">
      <c r="A454">
        <v>432</v>
      </c>
      <c r="B454" t="s">
        <v>8</v>
      </c>
      <c r="C454" t="s">
        <v>472</v>
      </c>
      <c r="D454" t="s">
        <v>682</v>
      </c>
      <c r="E454" t="s">
        <v>123</v>
      </c>
      <c r="F454" t="s">
        <v>1247</v>
      </c>
      <c r="G454" t="s">
        <v>1248</v>
      </c>
      <c r="H454">
        <v>4152</v>
      </c>
      <c r="I454">
        <v>4152</v>
      </c>
      <c r="J454">
        <v>2158</v>
      </c>
      <c r="K454" t="s">
        <v>1247</v>
      </c>
      <c r="L454" t="s">
        <v>123</v>
      </c>
      <c r="M454">
        <v>21</v>
      </c>
      <c r="N454">
        <v>0.15617</v>
      </c>
      <c r="O454">
        <v>1.6949289999999999</v>
      </c>
      <c r="P454" t="s">
        <v>99</v>
      </c>
      <c r="Q454">
        <v>356243100</v>
      </c>
      <c r="R454" t="s">
        <v>106</v>
      </c>
      <c r="S454" t="s">
        <v>123</v>
      </c>
      <c r="T454">
        <v>294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>
        <v>0</v>
      </c>
      <c r="AS454" s="8">
        <v>2.23</v>
      </c>
      <c r="AT454" s="8">
        <v>2.42</v>
      </c>
      <c r="AU454" s="8">
        <v>2.6</v>
      </c>
      <c r="AV454" s="8">
        <v>3.9</v>
      </c>
      <c r="AW454" s="8">
        <v>3.41</v>
      </c>
      <c r="AX454" s="8">
        <v>3.3</v>
      </c>
      <c r="AY454">
        <f t="shared" si="42"/>
        <v>6</v>
      </c>
      <c r="AZ454">
        <f t="shared" si="43"/>
        <v>1</v>
      </c>
      <c r="BA454">
        <f t="shared" si="44"/>
        <v>1</v>
      </c>
      <c r="BB454" s="8">
        <f t="shared" si="45"/>
        <v>0.59533333333333327</v>
      </c>
      <c r="BC454" s="8">
        <f>IF(BB454=-9999,-9999,STDEV(U454:AX454))</f>
        <v>1.2413111347818215</v>
      </c>
      <c r="BD454" s="8">
        <f t="shared" si="46"/>
        <v>3.9</v>
      </c>
      <c r="BE454" s="8">
        <f t="shared" si="47"/>
        <v>0</v>
      </c>
    </row>
    <row r="455" spans="1:57" x14ac:dyDescent="0.25">
      <c r="A455">
        <v>454</v>
      </c>
      <c r="B455" t="s">
        <v>8</v>
      </c>
      <c r="C455" t="s">
        <v>472</v>
      </c>
      <c r="D455" t="s">
        <v>106</v>
      </c>
      <c r="E455" s="2" t="s">
        <v>473</v>
      </c>
      <c r="F455" s="2" t="s">
        <v>166</v>
      </c>
      <c r="G455" t="s">
        <v>1253</v>
      </c>
      <c r="H455">
        <v>2161</v>
      </c>
      <c r="I455">
        <v>2161</v>
      </c>
      <c r="J455">
        <v>2161</v>
      </c>
      <c r="K455" t="s">
        <v>166</v>
      </c>
      <c r="L455" t="s">
        <v>166</v>
      </c>
      <c r="M455">
        <v>21</v>
      </c>
      <c r="N455">
        <v>0.23946600000000001</v>
      </c>
      <c r="O455">
        <v>2.3225989999999999</v>
      </c>
      <c r="P455" t="s">
        <v>99</v>
      </c>
      <c r="Q455">
        <v>356244000</v>
      </c>
      <c r="R455" t="s">
        <v>106</v>
      </c>
      <c r="S455" t="s">
        <v>166</v>
      </c>
      <c r="T455">
        <v>302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0</v>
      </c>
      <c r="AH455" s="8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8">
        <v>0</v>
      </c>
      <c r="AQ455" s="8">
        <v>0</v>
      </c>
      <c r="AR455" s="8">
        <v>0</v>
      </c>
      <c r="AS455" s="8">
        <v>1.32</v>
      </c>
      <c r="AT455" s="8">
        <v>1.3</v>
      </c>
      <c r="AU455" s="8">
        <v>1.03</v>
      </c>
      <c r="AV455" s="8">
        <v>2.93</v>
      </c>
      <c r="AW455" s="8">
        <v>2.93</v>
      </c>
      <c r="AX455" s="8">
        <v>1.36</v>
      </c>
      <c r="AY455">
        <f t="shared" si="42"/>
        <v>6</v>
      </c>
      <c r="AZ455">
        <f t="shared" si="43"/>
        <v>1</v>
      </c>
      <c r="BA455">
        <f t="shared" si="44"/>
        <v>1</v>
      </c>
      <c r="BB455" s="8">
        <f t="shared" si="45"/>
        <v>0.36233333333333329</v>
      </c>
      <c r="BC455" s="8">
        <f>IF(BB455=-9999,-9999,STDEV(U455:AX455))</f>
        <v>0.82156571854298877</v>
      </c>
      <c r="BD455" s="8">
        <f t="shared" si="46"/>
        <v>2.93</v>
      </c>
      <c r="BE455" s="8">
        <f t="shared" si="47"/>
        <v>0</v>
      </c>
    </row>
    <row r="456" spans="1:57" x14ac:dyDescent="0.25">
      <c r="A456">
        <v>440</v>
      </c>
      <c r="B456" t="s">
        <v>8</v>
      </c>
      <c r="C456" t="s">
        <v>472</v>
      </c>
      <c r="D456" t="s">
        <v>172</v>
      </c>
      <c r="E456" t="s">
        <v>473</v>
      </c>
      <c r="F456" t="s">
        <v>1249</v>
      </c>
      <c r="G456" t="s">
        <v>473</v>
      </c>
      <c r="H456">
        <v>4153</v>
      </c>
      <c r="I456">
        <v>4153</v>
      </c>
      <c r="J456" t="s">
        <v>473</v>
      </c>
      <c r="K456" t="s">
        <v>1249</v>
      </c>
      <c r="L456" t="s">
        <v>473</v>
      </c>
      <c r="M456" t="s">
        <v>473</v>
      </c>
      <c r="N456" t="s">
        <v>473</v>
      </c>
      <c r="O456" t="s">
        <v>473</v>
      </c>
      <c r="P456" t="s">
        <v>473</v>
      </c>
      <c r="Q456" t="s">
        <v>473</v>
      </c>
      <c r="R456" t="s">
        <v>473</v>
      </c>
      <c r="S456" t="s">
        <v>473</v>
      </c>
      <c r="T456" t="s">
        <v>473</v>
      </c>
      <c r="U456" s="8">
        <v>-9999</v>
      </c>
      <c r="V456" s="8">
        <v>-9999</v>
      </c>
      <c r="W456" s="8">
        <v>-9999</v>
      </c>
      <c r="X456" s="8">
        <v>-9999</v>
      </c>
      <c r="Y456" s="8">
        <v>-9999</v>
      </c>
      <c r="Z456" s="8">
        <v>-9999</v>
      </c>
      <c r="AA456" s="8">
        <v>-9999</v>
      </c>
      <c r="AB456" s="8">
        <v>-9999</v>
      </c>
      <c r="AC456" s="8">
        <v>-9999</v>
      </c>
      <c r="AD456" s="8">
        <v>-9999</v>
      </c>
      <c r="AE456" s="8">
        <v>-9999</v>
      </c>
      <c r="AF456" s="8">
        <v>-9999</v>
      </c>
      <c r="AG456" s="8">
        <v>-9999</v>
      </c>
      <c r="AH456" s="8">
        <v>-9999</v>
      </c>
      <c r="AI456" s="8">
        <v>-9999</v>
      </c>
      <c r="AJ456" s="8">
        <v>-9999</v>
      </c>
      <c r="AK456" s="8">
        <v>-9999</v>
      </c>
      <c r="AL456" s="8">
        <v>-9999</v>
      </c>
      <c r="AM456" s="8">
        <v>-9999</v>
      </c>
      <c r="AN456" s="8">
        <v>-9999</v>
      </c>
      <c r="AO456" s="8">
        <v>-9999</v>
      </c>
      <c r="AP456" s="8">
        <v>-9999</v>
      </c>
      <c r="AQ456" s="8">
        <v>-9999</v>
      </c>
      <c r="AR456" s="8">
        <v>-9999</v>
      </c>
      <c r="AS456" s="8">
        <v>-9999</v>
      </c>
      <c r="AT456" s="8">
        <v>-9999</v>
      </c>
      <c r="AU456" s="8">
        <v>-9999</v>
      </c>
      <c r="AV456" s="8">
        <v>-9999</v>
      </c>
      <c r="AW456" s="8">
        <v>-9999</v>
      </c>
      <c r="AX456" s="8">
        <v>-9999</v>
      </c>
      <c r="AY456">
        <f t="shared" si="42"/>
        <v>0</v>
      </c>
      <c r="AZ456">
        <f t="shared" si="43"/>
        <v>0</v>
      </c>
      <c r="BA456">
        <f t="shared" si="44"/>
        <v>-9999</v>
      </c>
      <c r="BB456" s="8">
        <f t="shared" si="45"/>
        <v>-9999</v>
      </c>
      <c r="BC456" s="8">
        <f>IF(BB456=-9999,-9999,STDEV(U456:AX456))</f>
        <v>-9999</v>
      </c>
      <c r="BD456" s="8">
        <f t="shared" si="46"/>
        <v>-9999</v>
      </c>
      <c r="BE456" s="8">
        <f t="shared" si="47"/>
        <v>-9999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56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5.7109375" bestFit="1" customWidth="1"/>
    <col min="2" max="2" width="4.28515625" bestFit="1" customWidth="1"/>
    <col min="3" max="3" width="8.5703125" bestFit="1" customWidth="1"/>
    <col min="4" max="4" width="21.85546875" bestFit="1" customWidth="1"/>
    <col min="5" max="5" width="57.140625" bestFit="1" customWidth="1"/>
    <col min="6" max="6" width="25.85546875" bestFit="1" customWidth="1"/>
    <col min="7" max="7" width="10.28515625" bestFit="1" customWidth="1"/>
    <col min="8" max="8" width="15.85546875" bestFit="1" customWidth="1"/>
    <col min="9" max="9" width="8.7109375" bestFit="1" customWidth="1"/>
    <col min="10" max="10" width="14.42578125" bestFit="1" customWidth="1"/>
    <col min="11" max="12" width="25.85546875" bestFit="1" customWidth="1"/>
    <col min="13" max="13" width="7.85546875" bestFit="1" customWidth="1"/>
    <col min="14" max="14" width="9" bestFit="1" customWidth="1"/>
    <col min="15" max="15" width="10.85546875" bestFit="1" customWidth="1"/>
    <col min="16" max="16" width="9.85546875" bestFit="1" customWidth="1"/>
    <col min="17" max="17" width="10" bestFit="1" customWidth="1"/>
    <col min="18" max="18" width="15.7109375" bestFit="1" customWidth="1"/>
    <col min="19" max="19" width="25.85546875" bestFit="1" customWidth="1"/>
    <col min="20" max="20" width="4.28515625" bestFit="1" customWidth="1"/>
    <col min="53" max="54" width="11.140625" bestFit="1" customWidth="1"/>
    <col min="55" max="55" width="9" bestFit="1" customWidth="1"/>
    <col min="56" max="56" width="10.7109375" bestFit="1" customWidth="1"/>
    <col min="57" max="57" width="10.42578125" bestFit="1" customWidth="1"/>
  </cols>
  <sheetData>
    <row r="1" spans="1:57" ht="30" x14ac:dyDescent="0.25">
      <c r="A1" s="4" t="s">
        <v>460</v>
      </c>
      <c r="B1" s="4" t="s">
        <v>461</v>
      </c>
      <c r="C1" s="4" t="s">
        <v>462</v>
      </c>
      <c r="D1" s="4" t="s">
        <v>463</v>
      </c>
      <c r="E1" s="4" t="s">
        <v>464</v>
      </c>
      <c r="F1" s="4" t="s">
        <v>465</v>
      </c>
      <c r="G1" s="4" t="s">
        <v>466</v>
      </c>
      <c r="H1" s="4" t="s">
        <v>1259</v>
      </c>
      <c r="I1" s="4" t="s">
        <v>1254</v>
      </c>
      <c r="J1" s="4" t="s">
        <v>1255</v>
      </c>
      <c r="K1" s="4" t="s">
        <v>1256</v>
      </c>
      <c r="L1" s="4" t="s">
        <v>1257</v>
      </c>
      <c r="M1" s="4" t="s">
        <v>5</v>
      </c>
      <c r="N1" s="4" t="s">
        <v>0</v>
      </c>
      <c r="O1" s="4" t="s">
        <v>1</v>
      </c>
      <c r="P1" s="4" t="s">
        <v>2</v>
      </c>
      <c r="Q1" s="4" t="s">
        <v>3</v>
      </c>
      <c r="R1" s="4" t="s">
        <v>4</v>
      </c>
      <c r="S1" s="4" t="s">
        <v>7</v>
      </c>
      <c r="T1" s="4" t="s">
        <v>8</v>
      </c>
      <c r="U1" s="7" t="s">
        <v>10</v>
      </c>
      <c r="V1" s="7" t="s">
        <v>13</v>
      </c>
      <c r="W1" s="7" t="s">
        <v>16</v>
      </c>
      <c r="X1" s="7" t="s">
        <v>19</v>
      </c>
      <c r="Y1" s="7" t="s">
        <v>22</v>
      </c>
      <c r="Z1" s="7" t="s">
        <v>25</v>
      </c>
      <c r="AA1" s="7" t="s">
        <v>28</v>
      </c>
      <c r="AB1" s="7" t="s">
        <v>31</v>
      </c>
      <c r="AC1" s="7" t="s">
        <v>34</v>
      </c>
      <c r="AD1" s="7" t="s">
        <v>37</v>
      </c>
      <c r="AE1" s="7" t="s">
        <v>40</v>
      </c>
      <c r="AF1" s="7" t="s">
        <v>43</v>
      </c>
      <c r="AG1" s="7" t="s">
        <v>46</v>
      </c>
      <c r="AH1" s="7" t="s">
        <v>49</v>
      </c>
      <c r="AI1" s="7" t="s">
        <v>52</v>
      </c>
      <c r="AJ1" s="7" t="s">
        <v>55</v>
      </c>
      <c r="AK1" s="7" t="s">
        <v>58</v>
      </c>
      <c r="AL1" s="7" t="s">
        <v>61</v>
      </c>
      <c r="AM1" s="7" t="s">
        <v>64</v>
      </c>
      <c r="AN1" s="7" t="s">
        <v>67</v>
      </c>
      <c r="AO1" s="7" t="s">
        <v>70</v>
      </c>
      <c r="AP1" s="7" t="s">
        <v>73</v>
      </c>
      <c r="AQ1" s="7" t="s">
        <v>76</v>
      </c>
      <c r="AR1" s="7" t="s">
        <v>79</v>
      </c>
      <c r="AS1" s="7" t="s">
        <v>82</v>
      </c>
      <c r="AT1" s="7" t="s">
        <v>85</v>
      </c>
      <c r="AU1" s="7" t="s">
        <v>88</v>
      </c>
      <c r="AV1" s="7" t="s">
        <v>91</v>
      </c>
      <c r="AW1" s="7" t="s">
        <v>94</v>
      </c>
      <c r="AX1" s="7" t="s">
        <v>97</v>
      </c>
      <c r="AY1" s="9" t="s">
        <v>1260</v>
      </c>
      <c r="AZ1" s="9" t="s">
        <v>1261</v>
      </c>
      <c r="BA1" s="9" t="s">
        <v>1262</v>
      </c>
      <c r="BB1" s="9" t="s">
        <v>1263</v>
      </c>
      <c r="BC1" s="9" t="s">
        <v>1264</v>
      </c>
      <c r="BD1" s="9" t="s">
        <v>1265</v>
      </c>
      <c r="BE1" s="9" t="s">
        <v>1266</v>
      </c>
    </row>
    <row r="2" spans="1:57" x14ac:dyDescent="0.25">
      <c r="A2">
        <v>200</v>
      </c>
      <c r="B2" t="s">
        <v>8</v>
      </c>
      <c r="C2" t="s">
        <v>472</v>
      </c>
      <c r="D2" t="s">
        <v>185</v>
      </c>
      <c r="E2" t="s">
        <v>473</v>
      </c>
      <c r="F2" t="s">
        <v>312</v>
      </c>
      <c r="G2" t="s">
        <v>474</v>
      </c>
      <c r="H2">
        <v>1001</v>
      </c>
      <c r="I2">
        <v>1001</v>
      </c>
      <c r="J2">
        <v>1001</v>
      </c>
      <c r="K2" t="s">
        <v>312</v>
      </c>
      <c r="L2" t="s">
        <v>312</v>
      </c>
      <c r="M2">
        <v>10</v>
      </c>
      <c r="N2">
        <v>0.79576599999999997</v>
      </c>
      <c r="O2">
        <v>4.9924390000000001</v>
      </c>
      <c r="P2" t="s">
        <v>99</v>
      </c>
      <c r="Q2">
        <v>356120100</v>
      </c>
      <c r="R2" t="s">
        <v>185</v>
      </c>
      <c r="S2" t="s">
        <v>312</v>
      </c>
      <c r="T2">
        <v>122</v>
      </c>
      <c r="U2" s="8">
        <v>0</v>
      </c>
      <c r="V2" s="8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8">
        <v>0</v>
      </c>
      <c r="AH2" s="8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0</v>
      </c>
      <c r="AS2" s="8">
        <v>0</v>
      </c>
      <c r="AT2" s="8">
        <v>0</v>
      </c>
      <c r="AU2" s="8">
        <v>0</v>
      </c>
      <c r="AV2" s="8">
        <v>0</v>
      </c>
      <c r="AW2" s="8">
        <v>0</v>
      </c>
      <c r="AX2" s="8">
        <v>0</v>
      </c>
      <c r="AY2">
        <f>COUNTIF(U2:AX2,"&gt;0")</f>
        <v>0</v>
      </c>
      <c r="AZ2">
        <f>IF(AY2=0,0,1)</f>
        <v>0</v>
      </c>
      <c r="BA2">
        <f>IF(AY2&gt;0,1,IF(AVERAGE(U2:AX2)=-9999,-9999,0))</f>
        <v>0</v>
      </c>
      <c r="BB2" s="8">
        <f>AVERAGE(U2:AX2)</f>
        <v>0</v>
      </c>
      <c r="BC2" s="8">
        <f>IF(BB2=-9999,-9999,STDEV(U2:AX2))</f>
        <v>0</v>
      </c>
      <c r="BD2" s="8">
        <f>MAX(U2:AX2)</f>
        <v>0</v>
      </c>
      <c r="BE2" s="8">
        <f>MIN(U2:AX2)</f>
        <v>0</v>
      </c>
    </row>
    <row r="3" spans="1:57" x14ac:dyDescent="0.25">
      <c r="A3">
        <v>82</v>
      </c>
      <c r="B3" t="s">
        <v>8</v>
      </c>
      <c r="C3" t="s">
        <v>472</v>
      </c>
      <c r="D3" t="s">
        <v>475</v>
      </c>
      <c r="E3" t="s">
        <v>476</v>
      </c>
      <c r="F3" t="s">
        <v>477</v>
      </c>
      <c r="G3" t="s">
        <v>478</v>
      </c>
      <c r="H3">
        <v>1002</v>
      </c>
      <c r="I3">
        <v>1002</v>
      </c>
      <c r="J3">
        <v>1002</v>
      </c>
      <c r="K3" t="s">
        <v>477</v>
      </c>
      <c r="L3" t="s">
        <v>339</v>
      </c>
      <c r="M3">
        <v>10</v>
      </c>
      <c r="N3">
        <v>3.539269</v>
      </c>
      <c r="O3">
        <v>11.127969999999999</v>
      </c>
      <c r="P3" t="s">
        <v>99</v>
      </c>
      <c r="Q3">
        <v>356120200</v>
      </c>
      <c r="R3" t="s">
        <v>185</v>
      </c>
      <c r="S3" t="s">
        <v>339</v>
      </c>
      <c r="T3">
        <v>123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 s="8">
        <v>0</v>
      </c>
      <c r="AX3" s="8">
        <v>0</v>
      </c>
      <c r="AY3">
        <f t="shared" ref="AY3:AY66" si="0">COUNTIF(U3:AX3,"&gt;0")</f>
        <v>0</v>
      </c>
      <c r="AZ3">
        <f t="shared" ref="AZ3:AZ66" si="1">IF(AY3=0,0,1)</f>
        <v>0</v>
      </c>
      <c r="BA3">
        <f>IF(AY3&gt;0,1,IF(AVERAGE(U3:AX3)=-9999,-9999,0))</f>
        <v>0</v>
      </c>
      <c r="BB3" s="8">
        <f t="shared" ref="BB3:BB66" si="2">AVERAGE(U3:AX3)</f>
        <v>0</v>
      </c>
      <c r="BC3" s="8">
        <f>IF(BB3=-9999,-9999,STDEV(U3:AX3))</f>
        <v>0</v>
      </c>
      <c r="BD3" s="8">
        <f t="shared" ref="BD3:BD66" si="3">MAX(U3:AX3)</f>
        <v>0</v>
      </c>
      <c r="BE3" s="8">
        <f t="shared" ref="BE3:BE66" si="4">MIN(U3:AX3)</f>
        <v>0</v>
      </c>
    </row>
    <row r="4" spans="1:57" x14ac:dyDescent="0.25">
      <c r="A4">
        <v>201</v>
      </c>
      <c r="B4" t="s">
        <v>8</v>
      </c>
      <c r="C4" t="s">
        <v>472</v>
      </c>
      <c r="D4" t="s">
        <v>185</v>
      </c>
      <c r="E4" t="s">
        <v>473</v>
      </c>
      <c r="F4" t="s">
        <v>313</v>
      </c>
      <c r="G4" t="s">
        <v>479</v>
      </c>
      <c r="H4">
        <v>1003</v>
      </c>
      <c r="I4">
        <v>1003</v>
      </c>
      <c r="J4">
        <v>1003</v>
      </c>
      <c r="K4" t="s">
        <v>313</v>
      </c>
      <c r="L4" t="s">
        <v>313</v>
      </c>
      <c r="M4">
        <v>10</v>
      </c>
      <c r="N4">
        <v>0.82607399999999997</v>
      </c>
      <c r="O4">
        <v>4.9766709999999996</v>
      </c>
      <c r="P4" t="s">
        <v>99</v>
      </c>
      <c r="Q4">
        <v>356120300</v>
      </c>
      <c r="R4" t="s">
        <v>185</v>
      </c>
      <c r="S4" t="s">
        <v>313</v>
      </c>
      <c r="T4">
        <v>124</v>
      </c>
      <c r="U4" s="8">
        <v>6</v>
      </c>
      <c r="V4" s="8">
        <v>17</v>
      </c>
      <c r="W4" s="8">
        <v>8</v>
      </c>
      <c r="X4" s="8">
        <v>10.3</v>
      </c>
      <c r="Y4" s="8">
        <v>12.3</v>
      </c>
      <c r="Z4" s="8">
        <v>11.3</v>
      </c>
      <c r="AA4" s="8">
        <v>6.6</v>
      </c>
      <c r="AB4" s="8">
        <v>6.7</v>
      </c>
      <c r="AC4" s="8">
        <v>8.8000000000000007</v>
      </c>
      <c r="AD4" s="8">
        <v>9.8000000000000007</v>
      </c>
      <c r="AE4" s="8">
        <v>5.4</v>
      </c>
      <c r="AF4" s="8">
        <v>4.9000000000000004</v>
      </c>
      <c r="AG4" s="8">
        <v>2.2999999999999998</v>
      </c>
      <c r="AH4" s="8">
        <v>3.6</v>
      </c>
      <c r="AI4" s="8">
        <v>3.5</v>
      </c>
      <c r="AJ4" s="8">
        <v>3.4</v>
      </c>
      <c r="AK4" s="8">
        <v>1.9</v>
      </c>
      <c r="AL4" s="8">
        <v>2.6</v>
      </c>
      <c r="AM4" s="8">
        <v>2.8</v>
      </c>
      <c r="AN4" s="8">
        <v>3.5</v>
      </c>
      <c r="AO4" s="8">
        <v>2.4</v>
      </c>
      <c r="AP4" s="8">
        <v>5</v>
      </c>
      <c r="AQ4" s="8">
        <v>5.0999999999999996</v>
      </c>
      <c r="AR4" s="8">
        <v>5.5</v>
      </c>
      <c r="AS4" s="8">
        <v>4.9000000000000004</v>
      </c>
      <c r="AT4" s="8">
        <v>3.6</v>
      </c>
      <c r="AU4" s="8">
        <v>5.2</v>
      </c>
      <c r="AV4" s="8">
        <v>5.0999999999999996</v>
      </c>
      <c r="AW4" s="8">
        <v>4.5999999999999996</v>
      </c>
      <c r="AX4" s="8">
        <v>7.5</v>
      </c>
      <c r="AY4">
        <f t="shared" si="0"/>
        <v>30</v>
      </c>
      <c r="AZ4">
        <f t="shared" si="1"/>
        <v>1</v>
      </c>
      <c r="BA4">
        <f>IF(AY4&gt;0,1,IF(AVERAGE(U4:AX4)=-9999,-9999,0))</f>
        <v>1</v>
      </c>
      <c r="BB4" s="8">
        <f t="shared" si="2"/>
        <v>5.9866666666666655</v>
      </c>
      <c r="BC4" s="8">
        <f>IF(BB4=-9999,-9999,STDEV(U4:AX4))</f>
        <v>3.4287560158302273</v>
      </c>
      <c r="BD4" s="8">
        <f t="shared" si="3"/>
        <v>17</v>
      </c>
      <c r="BE4" s="8">
        <f t="shared" si="4"/>
        <v>1.9</v>
      </c>
    </row>
    <row r="5" spans="1:57" x14ac:dyDescent="0.25">
      <c r="A5">
        <v>202</v>
      </c>
      <c r="B5" t="s">
        <v>8</v>
      </c>
      <c r="C5" t="s">
        <v>472</v>
      </c>
      <c r="D5" t="s">
        <v>185</v>
      </c>
      <c r="E5" t="s">
        <v>473</v>
      </c>
      <c r="F5" t="s">
        <v>187</v>
      </c>
      <c r="G5" t="s">
        <v>480</v>
      </c>
      <c r="H5">
        <v>1004</v>
      </c>
      <c r="I5">
        <v>1004</v>
      </c>
      <c r="J5">
        <v>1004</v>
      </c>
      <c r="K5" t="s">
        <v>187</v>
      </c>
      <c r="L5" t="s">
        <v>187</v>
      </c>
      <c r="M5">
        <v>10</v>
      </c>
      <c r="N5">
        <v>0.43331500000000001</v>
      </c>
      <c r="O5">
        <v>3.5495749999999999</v>
      </c>
      <c r="P5" t="s">
        <v>99</v>
      </c>
      <c r="Q5">
        <v>356120400</v>
      </c>
      <c r="R5" t="s">
        <v>185</v>
      </c>
      <c r="S5" t="s">
        <v>187</v>
      </c>
      <c r="T5">
        <v>125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>
        <f t="shared" si="0"/>
        <v>0</v>
      </c>
      <c r="AZ5">
        <f t="shared" si="1"/>
        <v>0</v>
      </c>
      <c r="BA5">
        <f>IF(AY5&gt;0,1,IF(AVERAGE(U5:AX5)=-9999,-9999,0))</f>
        <v>0</v>
      </c>
      <c r="BB5" s="8">
        <f t="shared" si="2"/>
        <v>0</v>
      </c>
      <c r="BC5" s="8">
        <f>IF(BB5=-9999,-9999,STDEV(U5:AX5))</f>
        <v>0</v>
      </c>
      <c r="BD5" s="8">
        <f t="shared" si="3"/>
        <v>0</v>
      </c>
      <c r="BE5" s="8">
        <f t="shared" si="4"/>
        <v>0</v>
      </c>
    </row>
    <row r="6" spans="1:57" x14ac:dyDescent="0.25">
      <c r="A6">
        <v>83</v>
      </c>
      <c r="B6" t="s">
        <v>8</v>
      </c>
      <c r="C6" t="s">
        <v>472</v>
      </c>
      <c r="D6" t="s">
        <v>475</v>
      </c>
      <c r="E6" t="s">
        <v>473</v>
      </c>
      <c r="F6" t="s">
        <v>298</v>
      </c>
      <c r="G6" t="s">
        <v>481</v>
      </c>
      <c r="H6">
        <v>1006</v>
      </c>
      <c r="I6">
        <v>1006</v>
      </c>
      <c r="J6">
        <v>1006</v>
      </c>
      <c r="K6" t="s">
        <v>298</v>
      </c>
      <c r="L6" t="s">
        <v>298</v>
      </c>
      <c r="M6">
        <v>10</v>
      </c>
      <c r="N6">
        <v>1.7255199999999999</v>
      </c>
      <c r="O6">
        <v>6.8885800000000001</v>
      </c>
      <c r="P6" t="s">
        <v>99</v>
      </c>
      <c r="Q6">
        <v>356120600</v>
      </c>
      <c r="R6" t="s">
        <v>185</v>
      </c>
      <c r="S6" t="s">
        <v>298</v>
      </c>
      <c r="T6">
        <v>127</v>
      </c>
      <c r="U6" s="8">
        <v>3</v>
      </c>
      <c r="V6" s="8">
        <v>3</v>
      </c>
      <c r="W6" s="8">
        <v>2</v>
      </c>
      <c r="X6" s="8">
        <v>2.9</v>
      </c>
      <c r="Y6" s="8">
        <v>2.9</v>
      </c>
      <c r="Z6" s="8">
        <v>2.5</v>
      </c>
      <c r="AA6" s="8">
        <v>2.6</v>
      </c>
      <c r="AB6" s="8">
        <v>2</v>
      </c>
      <c r="AC6" s="8">
        <v>2.7</v>
      </c>
      <c r="AD6" s="8">
        <v>2.1</v>
      </c>
      <c r="AE6" s="8">
        <v>2.5</v>
      </c>
      <c r="AF6" s="8">
        <v>2.1</v>
      </c>
      <c r="AG6" s="8">
        <v>2.1</v>
      </c>
      <c r="AH6" s="8">
        <v>1.7</v>
      </c>
      <c r="AI6" s="8">
        <v>2.7</v>
      </c>
      <c r="AJ6" s="8">
        <v>2.2000000000000002</v>
      </c>
      <c r="AK6" s="8">
        <v>1.7</v>
      </c>
      <c r="AL6" s="8">
        <v>2.4</v>
      </c>
      <c r="AM6" s="8">
        <v>3.1</v>
      </c>
      <c r="AN6" s="8">
        <v>3.3</v>
      </c>
      <c r="AO6" s="8">
        <v>3</v>
      </c>
      <c r="AP6" s="8">
        <v>4</v>
      </c>
      <c r="AQ6" s="8">
        <v>3.9</v>
      </c>
      <c r="AR6" s="8">
        <v>3.6</v>
      </c>
      <c r="AS6" s="8">
        <v>4.0999999999999996</v>
      </c>
      <c r="AT6" s="8">
        <v>3.6</v>
      </c>
      <c r="AU6" s="8">
        <v>5.0999999999999996</v>
      </c>
      <c r="AV6" s="8">
        <v>4.7</v>
      </c>
      <c r="AW6" s="8">
        <v>2.8</v>
      </c>
      <c r="AX6" s="8">
        <v>3.6</v>
      </c>
      <c r="AY6">
        <f t="shared" si="0"/>
        <v>30</v>
      </c>
      <c r="AZ6">
        <f t="shared" si="1"/>
        <v>1</v>
      </c>
      <c r="BA6">
        <f>IF(AY6&gt;0,1,IF(AVERAGE(U6:AX6)=-9999,-9999,0))</f>
        <v>1</v>
      </c>
      <c r="BB6" s="8">
        <f t="shared" si="2"/>
        <v>2.9299999999999997</v>
      </c>
      <c r="BC6" s="8">
        <f>IF(BB6=-9999,-9999,STDEV(U6:AX6))</f>
        <v>0.85223843191186099</v>
      </c>
      <c r="BD6" s="8">
        <f t="shared" si="3"/>
        <v>5.0999999999999996</v>
      </c>
      <c r="BE6" s="8">
        <f t="shared" si="4"/>
        <v>1.7</v>
      </c>
    </row>
    <row r="7" spans="1:57" x14ac:dyDescent="0.25">
      <c r="A7">
        <v>204</v>
      </c>
      <c r="B7" t="s">
        <v>8</v>
      </c>
      <c r="C7" t="s">
        <v>472</v>
      </c>
      <c r="D7" t="s">
        <v>185</v>
      </c>
      <c r="E7" t="s">
        <v>483</v>
      </c>
      <c r="F7" t="s">
        <v>484</v>
      </c>
      <c r="G7" t="s">
        <v>485</v>
      </c>
      <c r="H7">
        <v>1007</v>
      </c>
      <c r="I7">
        <v>1007</v>
      </c>
      <c r="J7">
        <v>1007</v>
      </c>
      <c r="K7" t="s">
        <v>484</v>
      </c>
      <c r="L7" t="s">
        <v>235</v>
      </c>
      <c r="M7">
        <v>10</v>
      </c>
      <c r="N7">
        <v>0.74475400000000003</v>
      </c>
      <c r="O7">
        <v>5.6444029999999996</v>
      </c>
      <c r="P7" t="s">
        <v>99</v>
      </c>
      <c r="Q7">
        <v>356120700</v>
      </c>
      <c r="R7" t="s">
        <v>185</v>
      </c>
      <c r="S7" t="s">
        <v>235</v>
      </c>
      <c r="T7">
        <v>128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1</v>
      </c>
      <c r="AO7" s="8">
        <v>1</v>
      </c>
      <c r="AP7" s="8">
        <v>2</v>
      </c>
      <c r="AQ7" s="8">
        <v>2.7</v>
      </c>
      <c r="AR7" s="8">
        <v>2.5</v>
      </c>
      <c r="AS7" s="8">
        <v>1.1000000000000001</v>
      </c>
      <c r="AT7" s="8">
        <v>0.7</v>
      </c>
      <c r="AU7" s="8">
        <v>1.5</v>
      </c>
      <c r="AV7" s="8">
        <v>2.1</v>
      </c>
      <c r="AW7" s="8">
        <v>3.3</v>
      </c>
      <c r="AX7" s="8">
        <v>2.9</v>
      </c>
      <c r="AY7">
        <f t="shared" si="0"/>
        <v>11</v>
      </c>
      <c r="AZ7">
        <f t="shared" si="1"/>
        <v>1</v>
      </c>
      <c r="BA7">
        <f>IF(AY7&gt;0,1,IF(AVERAGE(U7:AX7)=-9999,-9999,0))</f>
        <v>1</v>
      </c>
      <c r="BB7" s="8">
        <f t="shared" si="2"/>
        <v>0.69333333333333325</v>
      </c>
      <c r="BC7" s="8">
        <f>IF(BB7=-9999,-9999,STDEV(U7:AX7))</f>
        <v>1.0631551394668197</v>
      </c>
      <c r="BD7" s="8">
        <f t="shared" si="3"/>
        <v>3.3</v>
      </c>
      <c r="BE7" s="8">
        <f t="shared" si="4"/>
        <v>0</v>
      </c>
    </row>
    <row r="8" spans="1:57" x14ac:dyDescent="0.25">
      <c r="A8">
        <v>205</v>
      </c>
      <c r="B8" t="s">
        <v>8</v>
      </c>
      <c r="C8" t="s">
        <v>472</v>
      </c>
      <c r="D8" t="s">
        <v>185</v>
      </c>
      <c r="E8" t="s">
        <v>473</v>
      </c>
      <c r="F8" t="s">
        <v>305</v>
      </c>
      <c r="G8" t="s">
        <v>486</v>
      </c>
      <c r="H8">
        <v>1008</v>
      </c>
      <c r="I8">
        <v>1008</v>
      </c>
      <c r="J8">
        <v>1008</v>
      </c>
      <c r="K8" t="s">
        <v>305</v>
      </c>
      <c r="L8" t="s">
        <v>305</v>
      </c>
      <c r="M8">
        <v>10</v>
      </c>
      <c r="N8">
        <v>0.98852499999999999</v>
      </c>
      <c r="O8">
        <v>5.2435890000000001</v>
      </c>
      <c r="P8" t="s">
        <v>99</v>
      </c>
      <c r="Q8">
        <v>356120800</v>
      </c>
      <c r="R8" t="s">
        <v>185</v>
      </c>
      <c r="S8" t="s">
        <v>305</v>
      </c>
      <c r="T8">
        <v>129</v>
      </c>
      <c r="U8" s="8">
        <v>10</v>
      </c>
      <c r="V8" s="8">
        <v>18</v>
      </c>
      <c r="W8" s="8">
        <v>13</v>
      </c>
      <c r="X8" s="8">
        <v>14.9</v>
      </c>
      <c r="Y8" s="8">
        <v>16.100000000000001</v>
      </c>
      <c r="Z8" s="8">
        <v>15.9</v>
      </c>
      <c r="AA8" s="8">
        <v>11.9</v>
      </c>
      <c r="AB8" s="8">
        <v>12.6</v>
      </c>
      <c r="AC8" s="8">
        <v>15.5</v>
      </c>
      <c r="AD8" s="8">
        <v>18.399999999999999</v>
      </c>
      <c r="AE8" s="8">
        <v>10.6</v>
      </c>
      <c r="AF8" s="8">
        <v>11.1</v>
      </c>
      <c r="AG8" s="8">
        <v>7.9</v>
      </c>
      <c r="AH8" s="8">
        <v>12.3</v>
      </c>
      <c r="AI8" s="8">
        <v>12.1</v>
      </c>
      <c r="AJ8" s="8">
        <v>11.7</v>
      </c>
      <c r="AK8" s="8">
        <v>20</v>
      </c>
      <c r="AL8" s="8">
        <v>30.4</v>
      </c>
      <c r="AM8" s="8">
        <v>16.7</v>
      </c>
      <c r="AN8" s="8">
        <v>22.6</v>
      </c>
      <c r="AO8" s="8">
        <v>34</v>
      </c>
      <c r="AP8" s="8">
        <v>41</v>
      </c>
      <c r="AQ8" s="8">
        <v>37</v>
      </c>
      <c r="AR8" s="8">
        <v>49.7</v>
      </c>
      <c r="AS8" s="8">
        <v>36.299999999999997</v>
      </c>
      <c r="AT8" s="8">
        <v>24</v>
      </c>
      <c r="AU8" s="8">
        <v>30.3</v>
      </c>
      <c r="AV8" s="8">
        <v>37.200000000000003</v>
      </c>
      <c r="AW8" s="8">
        <v>32.5</v>
      </c>
      <c r="AX8" s="8">
        <v>51.6</v>
      </c>
      <c r="AY8">
        <f t="shared" si="0"/>
        <v>30</v>
      </c>
      <c r="AZ8">
        <f t="shared" si="1"/>
        <v>1</v>
      </c>
      <c r="BA8">
        <f>IF(AY8&gt;0,1,IF(AVERAGE(U8:AX8)=-9999,-9999,0))</f>
        <v>1</v>
      </c>
      <c r="BB8" s="8">
        <f t="shared" si="2"/>
        <v>22.51</v>
      </c>
      <c r="BC8" s="8">
        <f>IF(BB8=-9999,-9999,STDEV(U8:AX8))</f>
        <v>12.376433389643234</v>
      </c>
      <c r="BD8" s="8">
        <f t="shared" si="3"/>
        <v>51.6</v>
      </c>
      <c r="BE8" s="8">
        <f t="shared" si="4"/>
        <v>7.9</v>
      </c>
    </row>
    <row r="9" spans="1:57" x14ac:dyDescent="0.25">
      <c r="A9">
        <v>206</v>
      </c>
      <c r="B9" t="s">
        <v>8</v>
      </c>
      <c r="C9" t="s">
        <v>472</v>
      </c>
      <c r="D9" t="s">
        <v>185</v>
      </c>
      <c r="E9" t="s">
        <v>473</v>
      </c>
      <c r="F9" t="s">
        <v>263</v>
      </c>
      <c r="G9" t="s">
        <v>488</v>
      </c>
      <c r="H9">
        <v>1009</v>
      </c>
      <c r="I9">
        <v>1009</v>
      </c>
      <c r="J9">
        <v>1009</v>
      </c>
      <c r="K9" t="s">
        <v>263</v>
      </c>
      <c r="L9" t="s">
        <v>263</v>
      </c>
      <c r="M9">
        <v>10</v>
      </c>
      <c r="N9">
        <v>0.67005899999999996</v>
      </c>
      <c r="O9">
        <v>4.0872570000000001</v>
      </c>
      <c r="P9" t="s">
        <v>99</v>
      </c>
      <c r="Q9">
        <v>356120900</v>
      </c>
      <c r="R9" t="s">
        <v>185</v>
      </c>
      <c r="S9" t="s">
        <v>263</v>
      </c>
      <c r="T9">
        <v>130</v>
      </c>
      <c r="U9" s="8">
        <v>0</v>
      </c>
      <c r="V9" s="8">
        <v>0</v>
      </c>
      <c r="W9" s="8">
        <v>0</v>
      </c>
      <c r="X9" s="8">
        <v>0.9</v>
      </c>
      <c r="Y9" s="8">
        <v>1.2</v>
      </c>
      <c r="Z9" s="8">
        <v>1.1000000000000001</v>
      </c>
      <c r="AA9" s="8">
        <v>1.5</v>
      </c>
      <c r="AB9" s="8">
        <v>1.6</v>
      </c>
      <c r="AC9" s="8">
        <v>2.6</v>
      </c>
      <c r="AD9" s="8">
        <v>2.4</v>
      </c>
      <c r="AE9" s="8">
        <v>0.9</v>
      </c>
      <c r="AF9" s="8">
        <v>0.9</v>
      </c>
      <c r="AG9" s="8">
        <v>1.1000000000000001</v>
      </c>
      <c r="AH9" s="8">
        <v>1.7</v>
      </c>
      <c r="AI9" s="8">
        <v>1.7</v>
      </c>
      <c r="AJ9" s="8">
        <v>1.6</v>
      </c>
      <c r="AK9" s="8">
        <v>0.9</v>
      </c>
      <c r="AL9" s="8">
        <v>1.2</v>
      </c>
      <c r="AM9" s="8">
        <v>0</v>
      </c>
      <c r="AN9" s="8">
        <v>0</v>
      </c>
      <c r="AO9" s="8">
        <v>0</v>
      </c>
      <c r="AP9" s="8">
        <v>0</v>
      </c>
      <c r="AQ9" s="8">
        <v>1.1000000000000001</v>
      </c>
      <c r="AR9" s="8">
        <v>1.7</v>
      </c>
      <c r="AS9" s="8">
        <v>1.5</v>
      </c>
      <c r="AT9" s="8">
        <v>1.2</v>
      </c>
      <c r="AU9" s="8">
        <v>1.3</v>
      </c>
      <c r="AV9" s="8">
        <v>0</v>
      </c>
      <c r="AW9" s="8">
        <v>0</v>
      </c>
      <c r="AX9" s="8">
        <v>0</v>
      </c>
      <c r="AY9">
        <f t="shared" si="0"/>
        <v>20</v>
      </c>
      <c r="AZ9">
        <f t="shared" si="1"/>
        <v>1</v>
      </c>
      <c r="BA9">
        <f>IF(AY9&gt;0,1,IF(AVERAGE(U9:AX9)=-9999,-9999,0))</f>
        <v>1</v>
      </c>
      <c r="BB9" s="8">
        <f t="shared" si="2"/>
        <v>0.93666666666666676</v>
      </c>
      <c r="BC9" s="8">
        <f>IF(BB9=-9999,-9999,STDEV(U9:AX9))</f>
        <v>0.77392119946962656</v>
      </c>
      <c r="BD9" s="8">
        <f t="shared" si="3"/>
        <v>2.6</v>
      </c>
      <c r="BE9" s="8">
        <f t="shared" si="4"/>
        <v>0</v>
      </c>
    </row>
    <row r="10" spans="1:57" x14ac:dyDescent="0.25">
      <c r="A10">
        <v>207</v>
      </c>
      <c r="B10" t="s">
        <v>8</v>
      </c>
      <c r="C10" t="s">
        <v>472</v>
      </c>
      <c r="D10" t="s">
        <v>185</v>
      </c>
      <c r="E10" t="s">
        <v>473</v>
      </c>
      <c r="F10" t="s">
        <v>437</v>
      </c>
      <c r="G10" t="s">
        <v>489</v>
      </c>
      <c r="H10">
        <v>1010</v>
      </c>
      <c r="I10">
        <v>1010</v>
      </c>
      <c r="J10">
        <v>1010</v>
      </c>
      <c r="K10" t="s">
        <v>437</v>
      </c>
      <c r="L10" t="s">
        <v>437</v>
      </c>
      <c r="M10">
        <v>10</v>
      </c>
      <c r="N10">
        <v>0.23993900000000001</v>
      </c>
      <c r="O10">
        <v>2.5636049999999999</v>
      </c>
      <c r="P10" t="s">
        <v>99</v>
      </c>
      <c r="Q10">
        <v>356121000</v>
      </c>
      <c r="R10" t="s">
        <v>185</v>
      </c>
      <c r="S10" t="s">
        <v>437</v>
      </c>
      <c r="T10">
        <v>131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1.1000000000000001</v>
      </c>
      <c r="AR10" s="8">
        <v>1.5</v>
      </c>
      <c r="AS10" s="8">
        <v>1.7</v>
      </c>
      <c r="AT10" s="8">
        <v>1.8</v>
      </c>
      <c r="AU10" s="8">
        <v>2.9</v>
      </c>
      <c r="AV10" s="8">
        <v>3.1</v>
      </c>
      <c r="AW10" s="8">
        <v>3.3</v>
      </c>
      <c r="AX10" s="8">
        <v>4</v>
      </c>
      <c r="AY10">
        <f t="shared" si="0"/>
        <v>8</v>
      </c>
      <c r="AZ10">
        <f t="shared" si="1"/>
        <v>1</v>
      </c>
      <c r="BA10">
        <f>IF(AY10&gt;0,1,IF(AVERAGE(U10:AX10)=-9999,-9999,0))</f>
        <v>1</v>
      </c>
      <c r="BB10" s="8">
        <f t="shared" si="2"/>
        <v>0.64666666666666661</v>
      </c>
      <c r="BC10" s="8">
        <f>IF(BB10=-9999,-9999,STDEV(U10:AX10))</f>
        <v>1.2027936829224541</v>
      </c>
      <c r="BD10" s="8">
        <f t="shared" si="3"/>
        <v>4</v>
      </c>
      <c r="BE10" s="8">
        <f t="shared" si="4"/>
        <v>0</v>
      </c>
    </row>
    <row r="11" spans="1:57" x14ac:dyDescent="0.25">
      <c r="A11">
        <v>208</v>
      </c>
      <c r="B11" t="s">
        <v>8</v>
      </c>
      <c r="C11" t="s">
        <v>472</v>
      </c>
      <c r="D11" t="s">
        <v>185</v>
      </c>
      <c r="E11" t="s">
        <v>473</v>
      </c>
      <c r="F11" t="s">
        <v>293</v>
      </c>
      <c r="G11" t="s">
        <v>490</v>
      </c>
      <c r="H11">
        <v>1011</v>
      </c>
      <c r="I11">
        <v>1011</v>
      </c>
      <c r="J11">
        <v>1011</v>
      </c>
      <c r="K11" t="s">
        <v>293</v>
      </c>
      <c r="L11" t="s">
        <v>293</v>
      </c>
      <c r="M11">
        <v>10</v>
      </c>
      <c r="N11">
        <v>0.58191700000000002</v>
      </c>
      <c r="O11">
        <v>5.0947899999999997</v>
      </c>
      <c r="P11" t="s">
        <v>99</v>
      </c>
      <c r="Q11">
        <v>356121100</v>
      </c>
      <c r="R11" t="s">
        <v>185</v>
      </c>
      <c r="S11" t="s">
        <v>293</v>
      </c>
      <c r="T11">
        <v>132</v>
      </c>
      <c r="U11" s="8">
        <v>3</v>
      </c>
      <c r="V11" s="8">
        <v>6</v>
      </c>
      <c r="W11" s="8">
        <v>8</v>
      </c>
      <c r="X11" s="8">
        <v>8.1</v>
      </c>
      <c r="Y11" s="8">
        <v>11.2</v>
      </c>
      <c r="Z11" s="8">
        <v>9.6</v>
      </c>
      <c r="AA11" s="8">
        <v>9</v>
      </c>
      <c r="AB11" s="8">
        <v>6.8</v>
      </c>
      <c r="AC11" s="8">
        <v>11.3</v>
      </c>
      <c r="AD11" s="8">
        <v>14.5</v>
      </c>
      <c r="AE11" s="8">
        <v>14.5</v>
      </c>
      <c r="AF11" s="8">
        <v>9.1999999999999993</v>
      </c>
      <c r="AG11" s="8">
        <v>6.7</v>
      </c>
      <c r="AH11" s="8">
        <v>10.4</v>
      </c>
      <c r="AI11" s="8">
        <v>10.199999999999999</v>
      </c>
      <c r="AJ11" s="8">
        <v>9.9</v>
      </c>
      <c r="AK11" s="8">
        <v>5.5</v>
      </c>
      <c r="AL11" s="8">
        <v>7.5</v>
      </c>
      <c r="AM11" s="8">
        <v>4.3</v>
      </c>
      <c r="AN11" s="8">
        <v>2.2000000000000002</v>
      </c>
      <c r="AO11" s="8">
        <v>1</v>
      </c>
      <c r="AP11" s="8">
        <v>0</v>
      </c>
      <c r="AQ11" s="8">
        <v>0</v>
      </c>
      <c r="AR11" s="8">
        <v>0.9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>
        <f t="shared" si="0"/>
        <v>22</v>
      </c>
      <c r="AZ11">
        <f t="shared" si="1"/>
        <v>1</v>
      </c>
      <c r="BA11">
        <f>IF(AY11&gt;0,1,IF(AVERAGE(U11:AX11)=-9999,-9999,0))</f>
        <v>1</v>
      </c>
      <c r="BB11" s="8">
        <f t="shared" si="2"/>
        <v>5.66</v>
      </c>
      <c r="BC11" s="8">
        <f>IF(BB11=-9999,-9999,STDEV(U11:AX11))</f>
        <v>4.7631922069133426</v>
      </c>
      <c r="BD11" s="8">
        <f t="shared" si="3"/>
        <v>14.5</v>
      </c>
      <c r="BE11" s="8">
        <f t="shared" si="4"/>
        <v>0</v>
      </c>
    </row>
    <row r="12" spans="1:57" x14ac:dyDescent="0.25">
      <c r="A12">
        <v>209</v>
      </c>
      <c r="B12" t="s">
        <v>8</v>
      </c>
      <c r="C12" t="s">
        <v>472</v>
      </c>
      <c r="D12" t="s">
        <v>185</v>
      </c>
      <c r="E12" t="s">
        <v>473</v>
      </c>
      <c r="F12" t="s">
        <v>297</v>
      </c>
      <c r="G12" t="s">
        <v>491</v>
      </c>
      <c r="H12">
        <v>1012</v>
      </c>
      <c r="I12">
        <v>1012</v>
      </c>
      <c r="J12">
        <v>1012</v>
      </c>
      <c r="K12" t="s">
        <v>297</v>
      </c>
      <c r="L12" t="s">
        <v>297</v>
      </c>
      <c r="M12">
        <v>10</v>
      </c>
      <c r="N12">
        <v>0.67996699999999999</v>
      </c>
      <c r="O12">
        <v>4.2143079999999999</v>
      </c>
      <c r="P12" t="s">
        <v>99</v>
      </c>
      <c r="Q12">
        <v>356121200</v>
      </c>
      <c r="R12" t="s">
        <v>185</v>
      </c>
      <c r="S12" t="s">
        <v>297</v>
      </c>
      <c r="T12">
        <v>133</v>
      </c>
      <c r="U12" s="8">
        <v>13</v>
      </c>
      <c r="V12" s="8">
        <v>29</v>
      </c>
      <c r="W12" s="8">
        <v>22</v>
      </c>
      <c r="X12" s="8">
        <v>35.299999999999997</v>
      </c>
      <c r="Y12" s="8">
        <v>37</v>
      </c>
      <c r="Z12" s="8">
        <v>30.5</v>
      </c>
      <c r="AA12" s="8">
        <v>43.6</v>
      </c>
      <c r="AB12" s="8">
        <v>33.6</v>
      </c>
      <c r="AC12" s="8">
        <v>24.4</v>
      </c>
      <c r="AD12" s="8">
        <v>39.5</v>
      </c>
      <c r="AE12" s="8">
        <v>39.200000000000003</v>
      </c>
      <c r="AF12" s="8">
        <v>30</v>
      </c>
      <c r="AG12" s="8">
        <v>30</v>
      </c>
      <c r="AH12" s="8">
        <v>46.7</v>
      </c>
      <c r="AI12" s="8">
        <v>45.8</v>
      </c>
      <c r="AJ12" s="8">
        <v>44.5</v>
      </c>
      <c r="AK12" s="8">
        <v>24.5</v>
      </c>
      <c r="AL12" s="8">
        <v>33.700000000000003</v>
      </c>
      <c r="AM12" s="8">
        <v>11.4</v>
      </c>
      <c r="AN12" s="8">
        <v>4</v>
      </c>
      <c r="AO12" s="8">
        <v>10</v>
      </c>
      <c r="AP12" s="8">
        <v>9</v>
      </c>
      <c r="AQ12" s="8">
        <v>19.399999999999999</v>
      </c>
      <c r="AR12" s="8">
        <v>13.7</v>
      </c>
      <c r="AS12" s="8">
        <v>11.2</v>
      </c>
      <c r="AT12" s="8">
        <v>5.3</v>
      </c>
      <c r="AU12" s="8">
        <v>7.5</v>
      </c>
      <c r="AV12" s="8">
        <v>9.1999999999999993</v>
      </c>
      <c r="AW12" s="8">
        <v>9.6</v>
      </c>
      <c r="AX12" s="8">
        <v>9.5</v>
      </c>
      <c r="AY12">
        <f t="shared" si="0"/>
        <v>30</v>
      </c>
      <c r="AZ12">
        <f t="shared" si="1"/>
        <v>1</v>
      </c>
      <c r="BA12">
        <f>IF(AY12&gt;0,1,IF(AVERAGE(U12:AX12)=-9999,-9999,0))</f>
        <v>1</v>
      </c>
      <c r="BB12" s="8">
        <f t="shared" si="2"/>
        <v>24.07</v>
      </c>
      <c r="BC12" s="8">
        <f>IF(BB12=-9999,-9999,STDEV(U12:AX12))</f>
        <v>13.82541762167758</v>
      </c>
      <c r="BD12" s="8">
        <f t="shared" si="3"/>
        <v>46.7</v>
      </c>
      <c r="BE12" s="8">
        <f t="shared" si="4"/>
        <v>4</v>
      </c>
    </row>
    <row r="13" spans="1:57" x14ac:dyDescent="0.25">
      <c r="A13">
        <v>84</v>
      </c>
      <c r="B13" t="s">
        <v>8</v>
      </c>
      <c r="C13" t="s">
        <v>472</v>
      </c>
      <c r="D13" t="s">
        <v>475</v>
      </c>
      <c r="E13" t="s">
        <v>473</v>
      </c>
      <c r="F13" t="s">
        <v>436</v>
      </c>
      <c r="G13" t="s">
        <v>492</v>
      </c>
      <c r="H13">
        <v>1013</v>
      </c>
      <c r="I13">
        <v>1013</v>
      </c>
      <c r="J13">
        <v>1030</v>
      </c>
      <c r="K13" t="s">
        <v>436</v>
      </c>
      <c r="L13" t="s">
        <v>436</v>
      </c>
      <c r="M13">
        <v>10</v>
      </c>
      <c r="N13">
        <v>1.6905319999999999</v>
      </c>
      <c r="O13">
        <v>7.5648080000000002</v>
      </c>
      <c r="P13" t="s">
        <v>99</v>
      </c>
      <c r="Q13">
        <v>356122900</v>
      </c>
      <c r="R13" t="s">
        <v>185</v>
      </c>
      <c r="S13" t="s">
        <v>436</v>
      </c>
      <c r="T13">
        <v>134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1.3</v>
      </c>
      <c r="AR13" s="8">
        <v>2.8</v>
      </c>
      <c r="AS13" s="8">
        <v>2.8</v>
      </c>
      <c r="AT13" s="8">
        <v>2.6</v>
      </c>
      <c r="AU13" s="8">
        <v>2.2999999999999998</v>
      </c>
      <c r="AV13" s="8">
        <v>2.5</v>
      </c>
      <c r="AW13" s="8">
        <v>1.1000000000000001</v>
      </c>
      <c r="AX13" s="8">
        <v>1.6</v>
      </c>
      <c r="AY13">
        <f t="shared" si="0"/>
        <v>8</v>
      </c>
      <c r="AZ13">
        <f t="shared" si="1"/>
        <v>1</v>
      </c>
      <c r="BA13">
        <f>IF(AY13&gt;0,1,IF(AVERAGE(U13:AX13)=-9999,-9999,0))</f>
        <v>1</v>
      </c>
      <c r="BB13" s="8">
        <f t="shared" si="2"/>
        <v>0.56666666666666665</v>
      </c>
      <c r="BC13" s="8">
        <f>IF(BB13=-9999,-9999,STDEV(U13:AX13))</f>
        <v>1.0138126513089207</v>
      </c>
      <c r="BD13" s="8">
        <f t="shared" si="3"/>
        <v>2.8</v>
      </c>
      <c r="BE13" s="8">
        <f t="shared" si="4"/>
        <v>0</v>
      </c>
    </row>
    <row r="14" spans="1:57" x14ac:dyDescent="0.25">
      <c r="A14">
        <v>210</v>
      </c>
      <c r="B14" t="s">
        <v>8</v>
      </c>
      <c r="C14" t="s">
        <v>472</v>
      </c>
      <c r="D14" t="s">
        <v>185</v>
      </c>
      <c r="E14" t="s">
        <v>473</v>
      </c>
      <c r="F14" t="s">
        <v>493</v>
      </c>
      <c r="G14" t="s">
        <v>494</v>
      </c>
      <c r="H14">
        <v>1014</v>
      </c>
      <c r="I14">
        <v>1014</v>
      </c>
      <c r="J14">
        <v>1014</v>
      </c>
      <c r="K14" t="s">
        <v>493</v>
      </c>
      <c r="L14" t="s">
        <v>310</v>
      </c>
      <c r="M14">
        <v>10</v>
      </c>
      <c r="N14">
        <v>0.98629100000000003</v>
      </c>
      <c r="O14">
        <v>5.3289179999999998</v>
      </c>
      <c r="P14" t="s">
        <v>99</v>
      </c>
      <c r="Q14">
        <v>356121400</v>
      </c>
      <c r="R14" t="s">
        <v>185</v>
      </c>
      <c r="S14" t="s">
        <v>310</v>
      </c>
      <c r="T14">
        <v>141</v>
      </c>
      <c r="U14" s="8">
        <v>3</v>
      </c>
      <c r="V14" s="8">
        <v>7</v>
      </c>
      <c r="W14" s="8">
        <v>7</v>
      </c>
      <c r="X14" s="8">
        <v>13.3</v>
      </c>
      <c r="Y14" s="8">
        <v>17.8</v>
      </c>
      <c r="Z14" s="8">
        <v>16.399999999999999</v>
      </c>
      <c r="AA14" s="8">
        <v>16.2</v>
      </c>
      <c r="AB14" s="8">
        <v>12.6</v>
      </c>
      <c r="AC14" s="8">
        <v>22.3</v>
      </c>
      <c r="AD14" s="8">
        <v>28.3</v>
      </c>
      <c r="AE14" s="8">
        <v>21.1</v>
      </c>
      <c r="AF14" s="8">
        <v>13.9</v>
      </c>
      <c r="AG14" s="8">
        <v>8.4</v>
      </c>
      <c r="AH14" s="8">
        <v>13.1</v>
      </c>
      <c r="AI14" s="8">
        <v>12.8</v>
      </c>
      <c r="AJ14" s="8">
        <v>12.5</v>
      </c>
      <c r="AK14" s="8">
        <v>6.8</v>
      </c>
      <c r="AL14" s="8">
        <v>9.4</v>
      </c>
      <c r="AM14" s="8">
        <v>7.9</v>
      </c>
      <c r="AN14" s="8">
        <v>8.6</v>
      </c>
      <c r="AO14" s="8">
        <v>9</v>
      </c>
      <c r="AP14" s="8">
        <v>16</v>
      </c>
      <c r="AQ14" s="8">
        <v>17.100000000000001</v>
      </c>
      <c r="AR14" s="8">
        <v>13.6</v>
      </c>
      <c r="AS14" s="8">
        <v>13.4</v>
      </c>
      <c r="AT14" s="8">
        <v>14.5</v>
      </c>
      <c r="AU14" s="8">
        <v>18.5</v>
      </c>
      <c r="AV14" s="8">
        <v>16.8</v>
      </c>
      <c r="AW14" s="8">
        <v>18.100000000000001</v>
      </c>
      <c r="AX14" s="8">
        <v>19.3</v>
      </c>
      <c r="AY14">
        <f t="shared" si="0"/>
        <v>30</v>
      </c>
      <c r="AZ14">
        <f t="shared" si="1"/>
        <v>1</v>
      </c>
      <c r="BA14">
        <f>IF(AY14&gt;0,1,IF(AVERAGE(U14:AX14)=-9999,-9999,0))</f>
        <v>1</v>
      </c>
      <c r="BB14" s="8">
        <f t="shared" si="2"/>
        <v>13.823333333333336</v>
      </c>
      <c r="BC14" s="8">
        <f>IF(BB14=-9999,-9999,STDEV(U14:AX14))</f>
        <v>5.4360027995560767</v>
      </c>
      <c r="BD14" s="8">
        <f t="shared" si="3"/>
        <v>28.3</v>
      </c>
      <c r="BE14" s="8">
        <f t="shared" si="4"/>
        <v>3</v>
      </c>
    </row>
    <row r="15" spans="1:57" x14ac:dyDescent="0.25">
      <c r="A15">
        <v>211</v>
      </c>
      <c r="B15" t="s">
        <v>8</v>
      </c>
      <c r="C15" t="s">
        <v>472</v>
      </c>
      <c r="D15" t="s">
        <v>185</v>
      </c>
      <c r="E15" t="s">
        <v>496</v>
      </c>
      <c r="F15" t="s">
        <v>247</v>
      </c>
      <c r="G15" t="s">
        <v>497</v>
      </c>
      <c r="H15">
        <v>1015</v>
      </c>
      <c r="I15">
        <v>1015</v>
      </c>
      <c r="J15">
        <v>1015</v>
      </c>
      <c r="K15" t="s">
        <v>247</v>
      </c>
      <c r="L15" t="s">
        <v>247</v>
      </c>
      <c r="M15">
        <v>10</v>
      </c>
      <c r="N15">
        <v>1.010937</v>
      </c>
      <c r="O15">
        <v>6.33866</v>
      </c>
      <c r="P15" t="s">
        <v>99</v>
      </c>
      <c r="Q15">
        <v>356121500</v>
      </c>
      <c r="R15" t="s">
        <v>185</v>
      </c>
      <c r="S15" t="s">
        <v>247</v>
      </c>
      <c r="T15">
        <v>135</v>
      </c>
      <c r="U15" s="8">
        <v>0</v>
      </c>
      <c r="V15" s="8">
        <v>2</v>
      </c>
      <c r="W15" s="8">
        <v>1</v>
      </c>
      <c r="X15" s="8">
        <v>1</v>
      </c>
      <c r="Y15" s="8">
        <v>1.1000000000000001</v>
      </c>
      <c r="Z15" s="8">
        <v>0</v>
      </c>
      <c r="AA15" s="8">
        <v>0</v>
      </c>
      <c r="AB15" s="8">
        <v>0.8</v>
      </c>
      <c r="AC15" s="8">
        <v>0.8</v>
      </c>
      <c r="AD15" s="8">
        <v>1.4</v>
      </c>
      <c r="AE15" s="8">
        <v>1.9</v>
      </c>
      <c r="AF15" s="8">
        <v>2</v>
      </c>
      <c r="AG15" s="8">
        <v>1.5</v>
      </c>
      <c r="AH15" s="8">
        <v>2.2999999999999998</v>
      </c>
      <c r="AI15" s="8">
        <v>2.2999999999999998</v>
      </c>
      <c r="AJ15" s="8">
        <v>2.2000000000000002</v>
      </c>
      <c r="AK15" s="8">
        <v>1.2</v>
      </c>
      <c r="AL15" s="8">
        <v>1.7</v>
      </c>
      <c r="AM15" s="8">
        <v>0.9</v>
      </c>
      <c r="AN15" s="8">
        <v>1.2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>
        <f t="shared" si="0"/>
        <v>17</v>
      </c>
      <c r="AZ15">
        <f t="shared" si="1"/>
        <v>1</v>
      </c>
      <c r="BA15">
        <f>IF(AY15&gt;0,1,IF(AVERAGE(U15:AX15)=-9999,-9999,0))</f>
        <v>1</v>
      </c>
      <c r="BB15" s="8">
        <f t="shared" si="2"/>
        <v>0.84333333333333327</v>
      </c>
      <c r="BC15" s="8">
        <f>IF(BB15=-9999,-9999,STDEV(U15:AX15))</f>
        <v>0.85042923577301333</v>
      </c>
      <c r="BD15" s="8">
        <f t="shared" si="3"/>
        <v>2.2999999999999998</v>
      </c>
      <c r="BE15" s="8">
        <f t="shared" si="4"/>
        <v>0</v>
      </c>
    </row>
    <row r="16" spans="1:57" x14ac:dyDescent="0.25">
      <c r="A16">
        <v>212</v>
      </c>
      <c r="B16" t="s">
        <v>8</v>
      </c>
      <c r="C16" t="s">
        <v>472</v>
      </c>
      <c r="D16" t="s">
        <v>185</v>
      </c>
      <c r="E16" t="s">
        <v>498</v>
      </c>
      <c r="F16" t="s">
        <v>206</v>
      </c>
      <c r="G16" t="s">
        <v>499</v>
      </c>
      <c r="H16">
        <v>1016</v>
      </c>
      <c r="I16">
        <v>1016</v>
      </c>
      <c r="J16">
        <v>1016</v>
      </c>
      <c r="K16" t="s">
        <v>206</v>
      </c>
      <c r="L16" t="s">
        <v>206</v>
      </c>
      <c r="M16">
        <v>10</v>
      </c>
      <c r="N16">
        <v>0.398258</v>
      </c>
      <c r="O16">
        <v>2.7366470000000001</v>
      </c>
      <c r="P16" t="s">
        <v>99</v>
      </c>
      <c r="Q16">
        <v>356121600</v>
      </c>
      <c r="R16" t="s">
        <v>185</v>
      </c>
      <c r="S16" t="s">
        <v>206</v>
      </c>
      <c r="T16">
        <v>136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1.1000000000000001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0.9</v>
      </c>
      <c r="AN16" s="8">
        <v>1.4</v>
      </c>
      <c r="AO16" s="8">
        <v>1</v>
      </c>
      <c r="AP16" s="8">
        <v>1</v>
      </c>
      <c r="AQ16" s="8">
        <v>2.5</v>
      </c>
      <c r="AR16" s="8">
        <v>2.8</v>
      </c>
      <c r="AS16" s="8">
        <v>1.9</v>
      </c>
      <c r="AT16" s="8">
        <v>0</v>
      </c>
      <c r="AU16" s="8">
        <v>0</v>
      </c>
      <c r="AV16" s="8">
        <v>2.6</v>
      </c>
      <c r="AW16" s="8">
        <v>2.2000000000000002</v>
      </c>
      <c r="AX16" s="8">
        <v>2.4</v>
      </c>
      <c r="AY16">
        <f t="shared" si="0"/>
        <v>11</v>
      </c>
      <c r="AZ16">
        <f t="shared" si="1"/>
        <v>1</v>
      </c>
      <c r="BA16">
        <f>IF(AY16&gt;0,1,IF(AVERAGE(U16:AX16)=-9999,-9999,0))</f>
        <v>1</v>
      </c>
      <c r="BB16" s="8">
        <f t="shared" si="2"/>
        <v>0.65999999999999992</v>
      </c>
      <c r="BC16" s="8">
        <f>IF(BB16=-9999,-9999,STDEV(U16:AX16))</f>
        <v>0.98211594230922206</v>
      </c>
      <c r="BD16" s="8">
        <f t="shared" si="3"/>
        <v>2.8</v>
      </c>
      <c r="BE16" s="8">
        <f t="shared" si="4"/>
        <v>0</v>
      </c>
    </row>
    <row r="17" spans="1:57" x14ac:dyDescent="0.25">
      <c r="A17">
        <v>213</v>
      </c>
      <c r="B17" t="s">
        <v>8</v>
      </c>
      <c r="C17" t="s">
        <v>472</v>
      </c>
      <c r="D17" t="s">
        <v>185</v>
      </c>
      <c r="E17" t="s">
        <v>473</v>
      </c>
      <c r="F17" t="s">
        <v>302</v>
      </c>
      <c r="G17" t="s">
        <v>500</v>
      </c>
      <c r="H17">
        <v>1017</v>
      </c>
      <c r="I17">
        <v>1017</v>
      </c>
      <c r="J17">
        <v>1017</v>
      </c>
      <c r="K17" t="s">
        <v>302</v>
      </c>
      <c r="L17" t="s">
        <v>302</v>
      </c>
      <c r="M17">
        <v>10</v>
      </c>
      <c r="N17">
        <v>0.96142099999999997</v>
      </c>
      <c r="O17">
        <v>5.889303</v>
      </c>
      <c r="P17" t="s">
        <v>99</v>
      </c>
      <c r="Q17">
        <v>356121700</v>
      </c>
      <c r="R17" t="s">
        <v>185</v>
      </c>
      <c r="S17" t="s">
        <v>302</v>
      </c>
      <c r="T17">
        <v>137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1.5</v>
      </c>
      <c r="AE17" s="8">
        <v>1</v>
      </c>
      <c r="AF17" s="8">
        <v>0.7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>
        <f t="shared" si="0"/>
        <v>3</v>
      </c>
      <c r="AZ17">
        <f t="shared" si="1"/>
        <v>1</v>
      </c>
      <c r="BA17">
        <f>IF(AY17&gt;0,1,IF(AVERAGE(U17:AX17)=-9999,-9999,0))</f>
        <v>1</v>
      </c>
      <c r="BB17" s="8">
        <f t="shared" si="2"/>
        <v>0.10666666666666667</v>
      </c>
      <c r="BC17" s="8">
        <f>IF(BB17=-9999,-9999,STDEV(U17:AX17))</f>
        <v>0.34233814029238774</v>
      </c>
      <c r="BD17" s="8">
        <f t="shared" si="3"/>
        <v>1.5</v>
      </c>
      <c r="BE17" s="8">
        <f t="shared" si="4"/>
        <v>0</v>
      </c>
    </row>
    <row r="18" spans="1:57" x14ac:dyDescent="0.25">
      <c r="A18">
        <v>214</v>
      </c>
      <c r="B18" t="s">
        <v>8</v>
      </c>
      <c r="C18" t="s">
        <v>472</v>
      </c>
      <c r="D18" t="s">
        <v>185</v>
      </c>
      <c r="E18" t="s">
        <v>473</v>
      </c>
      <c r="F18" t="s">
        <v>299</v>
      </c>
      <c r="G18" t="s">
        <v>501</v>
      </c>
      <c r="H18">
        <v>1018</v>
      </c>
      <c r="I18">
        <v>1018</v>
      </c>
      <c r="J18">
        <v>1018</v>
      </c>
      <c r="K18" t="s">
        <v>299</v>
      </c>
      <c r="L18" t="s">
        <v>299</v>
      </c>
      <c r="M18">
        <v>10</v>
      </c>
      <c r="N18">
        <v>0.34644200000000003</v>
      </c>
      <c r="O18">
        <v>3.0598339999999999</v>
      </c>
      <c r="P18" t="s">
        <v>99</v>
      </c>
      <c r="Q18">
        <v>356121800</v>
      </c>
      <c r="R18" t="s">
        <v>185</v>
      </c>
      <c r="S18" t="s">
        <v>299</v>
      </c>
      <c r="T18">
        <v>138</v>
      </c>
      <c r="U18" s="8">
        <v>1</v>
      </c>
      <c r="V18" s="8">
        <v>2</v>
      </c>
      <c r="W18" s="8">
        <v>2</v>
      </c>
      <c r="X18" s="8">
        <v>1.9</v>
      </c>
      <c r="Y18" s="8">
        <v>2.7</v>
      </c>
      <c r="Z18" s="8">
        <v>2.5</v>
      </c>
      <c r="AA18" s="8">
        <v>2.5</v>
      </c>
      <c r="AB18" s="8">
        <v>1.4</v>
      </c>
      <c r="AC18" s="8">
        <v>2</v>
      </c>
      <c r="AD18" s="8">
        <v>3</v>
      </c>
      <c r="AE18" s="8">
        <v>2.9</v>
      </c>
      <c r="AF18" s="8">
        <v>1.7</v>
      </c>
      <c r="AG18" s="8">
        <v>1.8</v>
      </c>
      <c r="AH18" s="8">
        <v>2.8</v>
      </c>
      <c r="AI18" s="8">
        <v>2.7</v>
      </c>
      <c r="AJ18" s="8">
        <v>2.7</v>
      </c>
      <c r="AK18" s="8">
        <v>1.5</v>
      </c>
      <c r="AL18" s="8">
        <v>2</v>
      </c>
      <c r="AM18" s="8">
        <v>0.6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>
        <f t="shared" si="0"/>
        <v>19</v>
      </c>
      <c r="AZ18">
        <f t="shared" si="1"/>
        <v>1</v>
      </c>
      <c r="BA18">
        <f>IF(AY18&gt;0,1,IF(AVERAGE(U18:AX18)=-9999,-9999,0))</f>
        <v>1</v>
      </c>
      <c r="BB18" s="8">
        <f t="shared" si="2"/>
        <v>1.3233333333333335</v>
      </c>
      <c r="BC18" s="8">
        <f>IF(BB18=-9999,-9999,STDEV(U18:AX18))</f>
        <v>1.1506170258734594</v>
      </c>
      <c r="BD18" s="8">
        <f t="shared" si="3"/>
        <v>3</v>
      </c>
      <c r="BE18" s="8">
        <f t="shared" si="4"/>
        <v>0</v>
      </c>
    </row>
    <row r="19" spans="1:57" x14ac:dyDescent="0.25">
      <c r="A19">
        <v>215</v>
      </c>
      <c r="B19" t="s">
        <v>8</v>
      </c>
      <c r="C19" t="s">
        <v>472</v>
      </c>
      <c r="D19" t="s">
        <v>185</v>
      </c>
      <c r="E19" t="s">
        <v>502</v>
      </c>
      <c r="F19" t="s">
        <v>271</v>
      </c>
      <c r="G19" t="s">
        <v>503</v>
      </c>
      <c r="H19">
        <v>1019</v>
      </c>
      <c r="I19">
        <v>1019</v>
      </c>
      <c r="J19">
        <v>1019</v>
      </c>
      <c r="K19" t="s">
        <v>271</v>
      </c>
      <c r="L19" t="s">
        <v>271</v>
      </c>
      <c r="M19">
        <v>10</v>
      </c>
      <c r="N19">
        <v>0.93460900000000002</v>
      </c>
      <c r="O19">
        <v>5.9868480000000002</v>
      </c>
      <c r="P19" t="s">
        <v>99</v>
      </c>
      <c r="Q19">
        <v>356121900</v>
      </c>
      <c r="R19" t="s">
        <v>185</v>
      </c>
      <c r="S19" t="s">
        <v>271</v>
      </c>
      <c r="T19">
        <v>139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>
        <f t="shared" si="0"/>
        <v>0</v>
      </c>
      <c r="AZ19">
        <f t="shared" si="1"/>
        <v>0</v>
      </c>
      <c r="BA19">
        <f>IF(AY19&gt;0,1,IF(AVERAGE(U19:AX19)=-9999,-9999,0))</f>
        <v>0</v>
      </c>
      <c r="BB19" s="8">
        <f t="shared" si="2"/>
        <v>0</v>
      </c>
      <c r="BC19" s="8">
        <f>IF(BB19=-9999,-9999,STDEV(U19:AX19))</f>
        <v>0</v>
      </c>
      <c r="BD19" s="8">
        <f t="shared" si="3"/>
        <v>0</v>
      </c>
      <c r="BE19" s="8">
        <f t="shared" si="4"/>
        <v>0</v>
      </c>
    </row>
    <row r="20" spans="1:57" x14ac:dyDescent="0.25">
      <c r="A20">
        <v>216</v>
      </c>
      <c r="B20" t="s">
        <v>8</v>
      </c>
      <c r="C20" t="s">
        <v>472</v>
      </c>
      <c r="D20" t="s">
        <v>185</v>
      </c>
      <c r="E20" t="s">
        <v>473</v>
      </c>
      <c r="F20" t="s">
        <v>295</v>
      </c>
      <c r="G20" t="s">
        <v>504</v>
      </c>
      <c r="H20">
        <v>1020</v>
      </c>
      <c r="I20">
        <v>1020</v>
      </c>
      <c r="J20">
        <v>1020</v>
      </c>
      <c r="K20" t="s">
        <v>295</v>
      </c>
      <c r="L20" t="s">
        <v>295</v>
      </c>
      <c r="M20">
        <v>10</v>
      </c>
      <c r="N20">
        <v>0.59225399999999995</v>
      </c>
      <c r="O20">
        <v>4.8492990000000002</v>
      </c>
      <c r="P20" t="s">
        <v>99</v>
      </c>
      <c r="Q20">
        <v>356122000</v>
      </c>
      <c r="R20" t="s">
        <v>185</v>
      </c>
      <c r="S20" t="s">
        <v>295</v>
      </c>
      <c r="T20">
        <v>140</v>
      </c>
      <c r="U20" s="8">
        <v>10</v>
      </c>
      <c r="V20" s="8">
        <v>20</v>
      </c>
      <c r="W20" s="8">
        <v>7</v>
      </c>
      <c r="X20" s="8">
        <v>16.3</v>
      </c>
      <c r="Y20" s="8">
        <v>15.5</v>
      </c>
      <c r="Z20" s="8">
        <v>12</v>
      </c>
      <c r="AA20" s="8">
        <v>13.2</v>
      </c>
      <c r="AB20" s="8">
        <v>7.5</v>
      </c>
      <c r="AC20" s="8">
        <v>10.4</v>
      </c>
      <c r="AD20" s="8">
        <v>16.600000000000001</v>
      </c>
      <c r="AE20" s="8">
        <v>13.8</v>
      </c>
      <c r="AF20" s="8">
        <v>9.4</v>
      </c>
      <c r="AG20" s="8">
        <v>11</v>
      </c>
      <c r="AH20" s="8">
        <v>17.100000000000001</v>
      </c>
      <c r="AI20" s="8">
        <v>16.8</v>
      </c>
      <c r="AJ20" s="8">
        <v>16.3</v>
      </c>
      <c r="AK20" s="8">
        <v>9</v>
      </c>
      <c r="AL20" s="8">
        <v>12.4</v>
      </c>
      <c r="AM20" s="8">
        <v>4.0999999999999996</v>
      </c>
      <c r="AN20" s="8">
        <v>2.9</v>
      </c>
      <c r="AO20" s="8">
        <v>8</v>
      </c>
      <c r="AP20" s="8">
        <v>4</v>
      </c>
      <c r="AQ20" s="8">
        <v>20.3</v>
      </c>
      <c r="AR20" s="8">
        <v>15.7</v>
      </c>
      <c r="AS20" s="8">
        <v>17.100000000000001</v>
      </c>
      <c r="AT20" s="8">
        <v>5.5</v>
      </c>
      <c r="AU20" s="8">
        <v>16.7</v>
      </c>
      <c r="AV20" s="8">
        <v>10.9</v>
      </c>
      <c r="AW20" s="8">
        <v>9</v>
      </c>
      <c r="AX20" s="8">
        <v>8.6</v>
      </c>
      <c r="AY20">
        <f t="shared" si="0"/>
        <v>30</v>
      </c>
      <c r="AZ20">
        <f t="shared" si="1"/>
        <v>1</v>
      </c>
      <c r="BA20">
        <f>IF(AY20&gt;0,1,IF(AVERAGE(U20:AX20)=-9999,-9999,0))</f>
        <v>1</v>
      </c>
      <c r="BB20" s="8">
        <f t="shared" si="2"/>
        <v>11.903333333333334</v>
      </c>
      <c r="BC20" s="8">
        <f>IF(BB20=-9999,-9999,STDEV(U20:AX20))</f>
        <v>4.8298271071599954</v>
      </c>
      <c r="BD20" s="8">
        <f t="shared" si="3"/>
        <v>20.3</v>
      </c>
      <c r="BE20" s="8">
        <f t="shared" si="4"/>
        <v>2.9</v>
      </c>
    </row>
    <row r="21" spans="1:57" x14ac:dyDescent="0.25">
      <c r="A21">
        <v>217</v>
      </c>
      <c r="B21" t="s">
        <v>8</v>
      </c>
      <c r="C21" t="s">
        <v>472</v>
      </c>
      <c r="D21" t="s">
        <v>185</v>
      </c>
      <c r="E21" t="s">
        <v>473</v>
      </c>
      <c r="F21" t="s">
        <v>291</v>
      </c>
      <c r="G21" t="s">
        <v>505</v>
      </c>
      <c r="H21">
        <v>1021</v>
      </c>
      <c r="I21">
        <v>1021</v>
      </c>
      <c r="J21">
        <v>1021</v>
      </c>
      <c r="K21" t="s">
        <v>291</v>
      </c>
      <c r="L21" t="s">
        <v>291</v>
      </c>
      <c r="M21">
        <v>10</v>
      </c>
      <c r="N21">
        <v>1.1271880000000001</v>
      </c>
      <c r="O21">
        <v>6.427314</v>
      </c>
      <c r="P21" t="s">
        <v>99</v>
      </c>
      <c r="Q21">
        <v>356122100</v>
      </c>
      <c r="R21" t="s">
        <v>185</v>
      </c>
      <c r="S21" t="s">
        <v>291</v>
      </c>
      <c r="T21">
        <v>143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>
        <f t="shared" si="0"/>
        <v>0</v>
      </c>
      <c r="AZ21">
        <f t="shared" si="1"/>
        <v>0</v>
      </c>
      <c r="BA21">
        <f>IF(AY21&gt;0,1,IF(AVERAGE(U21:AX21)=-9999,-9999,0))</f>
        <v>0</v>
      </c>
      <c r="BB21" s="8">
        <f t="shared" si="2"/>
        <v>0</v>
      </c>
      <c r="BC21" s="8">
        <f>IF(BB21=-9999,-9999,STDEV(U21:AX21))</f>
        <v>0</v>
      </c>
      <c r="BD21" s="8">
        <f t="shared" si="3"/>
        <v>0</v>
      </c>
      <c r="BE21" s="8">
        <f t="shared" si="4"/>
        <v>0</v>
      </c>
    </row>
    <row r="22" spans="1:57" x14ac:dyDescent="0.25">
      <c r="A22">
        <v>218</v>
      </c>
      <c r="B22" t="s">
        <v>8</v>
      </c>
      <c r="C22" t="s">
        <v>472</v>
      </c>
      <c r="D22" t="s">
        <v>185</v>
      </c>
      <c r="E22" t="s">
        <v>506</v>
      </c>
      <c r="F22" t="s">
        <v>248</v>
      </c>
      <c r="G22" t="s">
        <v>507</v>
      </c>
      <c r="H22">
        <v>1022</v>
      </c>
      <c r="I22">
        <v>1022</v>
      </c>
      <c r="J22">
        <v>1022</v>
      </c>
      <c r="K22" t="s">
        <v>248</v>
      </c>
      <c r="L22" t="s">
        <v>248</v>
      </c>
      <c r="M22">
        <v>10</v>
      </c>
      <c r="N22">
        <v>0.89882399999999996</v>
      </c>
      <c r="O22">
        <v>6.6428380000000002</v>
      </c>
      <c r="P22" t="s">
        <v>99</v>
      </c>
      <c r="Q22">
        <v>356122200</v>
      </c>
      <c r="R22" t="s">
        <v>185</v>
      </c>
      <c r="S22" t="s">
        <v>248</v>
      </c>
      <c r="T22">
        <v>144</v>
      </c>
      <c r="U22" s="8">
        <v>38</v>
      </c>
      <c r="V22" s="8">
        <v>91</v>
      </c>
      <c r="W22" s="8">
        <v>36</v>
      </c>
      <c r="X22" s="8">
        <v>37.5</v>
      </c>
      <c r="Y22" s="8">
        <v>37.6</v>
      </c>
      <c r="Z22" s="8">
        <v>43.4</v>
      </c>
      <c r="AA22" s="8">
        <v>44.1</v>
      </c>
      <c r="AB22" s="8">
        <v>20.5</v>
      </c>
      <c r="AC22" s="8">
        <v>31.9</v>
      </c>
      <c r="AD22" s="8">
        <v>46.2</v>
      </c>
      <c r="AE22" s="8">
        <v>34.6</v>
      </c>
      <c r="AF22" s="8">
        <v>23.7</v>
      </c>
      <c r="AG22" s="8">
        <v>23</v>
      </c>
      <c r="AH22" s="8">
        <v>35.799999999999997</v>
      </c>
      <c r="AI22" s="8">
        <v>35.1</v>
      </c>
      <c r="AJ22" s="8">
        <v>34.1</v>
      </c>
      <c r="AK22" s="8">
        <v>18.7</v>
      </c>
      <c r="AL22" s="8">
        <v>25.9</v>
      </c>
      <c r="AM22" s="8">
        <v>34</v>
      </c>
      <c r="AN22" s="8">
        <v>22.4</v>
      </c>
      <c r="AO22" s="8">
        <v>26</v>
      </c>
      <c r="AP22" s="8">
        <v>18</v>
      </c>
      <c r="AQ22" s="8">
        <v>44.4</v>
      </c>
      <c r="AR22" s="8">
        <v>32.4</v>
      </c>
      <c r="AS22" s="8">
        <v>19.2</v>
      </c>
      <c r="AT22" s="8">
        <v>17.7</v>
      </c>
      <c r="AU22" s="8">
        <v>18.100000000000001</v>
      </c>
      <c r="AV22" s="8">
        <v>21.6</v>
      </c>
      <c r="AW22" s="8">
        <v>15.8</v>
      </c>
      <c r="AX22" s="8">
        <v>17.899999999999999</v>
      </c>
      <c r="AY22">
        <f t="shared" si="0"/>
        <v>30</v>
      </c>
      <c r="AZ22">
        <f t="shared" si="1"/>
        <v>1</v>
      </c>
      <c r="BA22">
        <f>IF(AY22&gt;0,1,IF(AVERAGE(U22:AX22)=-9999,-9999,0))</f>
        <v>1</v>
      </c>
      <c r="BB22" s="8">
        <f t="shared" si="2"/>
        <v>31.486666666666668</v>
      </c>
      <c r="BC22" s="8">
        <f>IF(BB22=-9999,-9999,STDEV(U22:AX22))</f>
        <v>14.632527142456032</v>
      </c>
      <c r="BD22" s="8">
        <f t="shared" si="3"/>
        <v>91</v>
      </c>
      <c r="BE22" s="8">
        <f t="shared" si="4"/>
        <v>15.8</v>
      </c>
    </row>
    <row r="23" spans="1:57" x14ac:dyDescent="0.25">
      <c r="A23">
        <v>219</v>
      </c>
      <c r="B23" t="s">
        <v>8</v>
      </c>
      <c r="C23" t="s">
        <v>472</v>
      </c>
      <c r="D23" t="s">
        <v>185</v>
      </c>
      <c r="E23" t="s">
        <v>508</v>
      </c>
      <c r="F23" t="s">
        <v>186</v>
      </c>
      <c r="G23" t="s">
        <v>509</v>
      </c>
      <c r="H23">
        <v>1023</v>
      </c>
      <c r="I23">
        <v>1023</v>
      </c>
      <c r="J23">
        <v>1023</v>
      </c>
      <c r="K23" t="s">
        <v>186</v>
      </c>
      <c r="L23" t="s">
        <v>186</v>
      </c>
      <c r="M23">
        <v>10</v>
      </c>
      <c r="N23">
        <v>1.0843400000000001</v>
      </c>
      <c r="O23">
        <v>6.5722259999999997</v>
      </c>
      <c r="P23" t="s">
        <v>99</v>
      </c>
      <c r="Q23">
        <v>356122300</v>
      </c>
      <c r="R23" t="s">
        <v>185</v>
      </c>
      <c r="S23" t="s">
        <v>186</v>
      </c>
      <c r="T23">
        <v>145</v>
      </c>
      <c r="U23" s="8">
        <v>0</v>
      </c>
      <c r="V23" s="8">
        <v>1</v>
      </c>
      <c r="W23" s="8">
        <v>0.6</v>
      </c>
      <c r="X23" s="8">
        <v>0</v>
      </c>
      <c r="Y23" s="8">
        <v>0</v>
      </c>
      <c r="Z23" s="8">
        <v>0</v>
      </c>
      <c r="AA23" s="8">
        <v>0</v>
      </c>
      <c r="AB23" s="8">
        <v>0.9</v>
      </c>
      <c r="AC23" s="8">
        <v>1</v>
      </c>
      <c r="AD23" s="8">
        <v>0.9</v>
      </c>
      <c r="AE23" s="8">
        <v>0</v>
      </c>
      <c r="AF23" s="8">
        <v>0.6</v>
      </c>
      <c r="AG23" s="8">
        <v>0.6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1.8</v>
      </c>
      <c r="AR23" s="8">
        <v>1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>
        <f t="shared" si="0"/>
        <v>9</v>
      </c>
      <c r="AZ23">
        <f t="shared" si="1"/>
        <v>1</v>
      </c>
      <c r="BA23">
        <f>IF(AY23&gt;0,1,IF(AVERAGE(U23:AX23)=-9999,-9999,0))</f>
        <v>1</v>
      </c>
      <c r="BB23" s="8">
        <f t="shared" si="2"/>
        <v>0.27999999999999997</v>
      </c>
      <c r="BC23" s="8">
        <f>IF(BB23=-9999,-9999,STDEV(U23:AX23))</f>
        <v>0.47662607334587093</v>
      </c>
      <c r="BD23" s="8">
        <f t="shared" si="3"/>
        <v>1.8</v>
      </c>
      <c r="BE23" s="8">
        <f t="shared" si="4"/>
        <v>0</v>
      </c>
    </row>
    <row r="24" spans="1:57" x14ac:dyDescent="0.25">
      <c r="A24">
        <v>220</v>
      </c>
      <c r="B24" t="s">
        <v>8</v>
      </c>
      <c r="C24" t="s">
        <v>472</v>
      </c>
      <c r="D24" t="s">
        <v>185</v>
      </c>
      <c r="E24" t="s">
        <v>473</v>
      </c>
      <c r="F24" t="s">
        <v>294</v>
      </c>
      <c r="G24" t="s">
        <v>473</v>
      </c>
      <c r="H24">
        <v>1024</v>
      </c>
      <c r="I24">
        <v>1024</v>
      </c>
      <c r="J24">
        <v>1024</v>
      </c>
      <c r="K24" t="s">
        <v>294</v>
      </c>
      <c r="L24" t="s">
        <v>294</v>
      </c>
      <c r="M24">
        <v>10</v>
      </c>
      <c r="N24">
        <v>0.48292299999999999</v>
      </c>
      <c r="O24">
        <v>3.7262420000000001</v>
      </c>
      <c r="P24" t="s">
        <v>99</v>
      </c>
      <c r="Q24">
        <v>356122400</v>
      </c>
      <c r="R24" t="s">
        <v>185</v>
      </c>
      <c r="S24" t="s">
        <v>294</v>
      </c>
      <c r="T24">
        <v>146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>
        <f t="shared" si="0"/>
        <v>0</v>
      </c>
      <c r="AZ24">
        <f t="shared" si="1"/>
        <v>0</v>
      </c>
      <c r="BA24">
        <f>IF(AY24&gt;0,1,IF(AVERAGE(U24:AX24)=-9999,-9999,0))</f>
        <v>0</v>
      </c>
      <c r="BB24" s="8">
        <f t="shared" si="2"/>
        <v>0</v>
      </c>
      <c r="BC24" s="8">
        <f>IF(BB24=-9999,-9999,STDEV(U24:AX24))</f>
        <v>0</v>
      </c>
      <c r="BD24" s="8">
        <f t="shared" si="3"/>
        <v>0</v>
      </c>
      <c r="BE24" s="8">
        <f t="shared" si="4"/>
        <v>0</v>
      </c>
    </row>
    <row r="25" spans="1:57" x14ac:dyDescent="0.25">
      <c r="A25">
        <v>221</v>
      </c>
      <c r="B25" t="s">
        <v>8</v>
      </c>
      <c r="C25" t="s">
        <v>472</v>
      </c>
      <c r="D25" t="s">
        <v>185</v>
      </c>
      <c r="E25" t="s">
        <v>473</v>
      </c>
      <c r="F25" t="s">
        <v>243</v>
      </c>
      <c r="G25" t="s">
        <v>511</v>
      </c>
      <c r="H25">
        <v>1025</v>
      </c>
      <c r="I25">
        <v>1025</v>
      </c>
      <c r="J25">
        <v>1025</v>
      </c>
      <c r="K25" t="s">
        <v>243</v>
      </c>
      <c r="L25" t="s">
        <v>243</v>
      </c>
      <c r="M25">
        <v>10</v>
      </c>
      <c r="N25">
        <v>0.63906600000000002</v>
      </c>
      <c r="O25">
        <v>4.6342840000000001</v>
      </c>
      <c r="P25" t="s">
        <v>99</v>
      </c>
      <c r="Q25">
        <v>356122500</v>
      </c>
      <c r="R25" t="s">
        <v>185</v>
      </c>
      <c r="S25" t="s">
        <v>243</v>
      </c>
      <c r="T25">
        <v>148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>
        <f t="shared" si="0"/>
        <v>0</v>
      </c>
      <c r="AZ25">
        <f t="shared" si="1"/>
        <v>0</v>
      </c>
      <c r="BA25">
        <f>IF(AY25&gt;0,1,IF(AVERAGE(U25:AX25)=-9999,-9999,0))</f>
        <v>0</v>
      </c>
      <c r="BB25" s="8">
        <f t="shared" si="2"/>
        <v>0</v>
      </c>
      <c r="BC25" s="8">
        <f>IF(BB25=-9999,-9999,STDEV(U25:AX25))</f>
        <v>0</v>
      </c>
      <c r="BD25" s="8">
        <f t="shared" si="3"/>
        <v>0</v>
      </c>
      <c r="BE25" s="8">
        <f t="shared" si="4"/>
        <v>0</v>
      </c>
    </row>
    <row r="26" spans="1:57" x14ac:dyDescent="0.25">
      <c r="A26">
        <v>85</v>
      </c>
      <c r="B26" t="s">
        <v>8</v>
      </c>
      <c r="C26" t="s">
        <v>472</v>
      </c>
      <c r="D26" t="s">
        <v>475</v>
      </c>
      <c r="E26" t="s">
        <v>473</v>
      </c>
      <c r="F26" t="s">
        <v>289</v>
      </c>
      <c r="G26" t="s">
        <v>512</v>
      </c>
      <c r="H26">
        <v>1026</v>
      </c>
      <c r="I26">
        <v>1026</v>
      </c>
      <c r="J26">
        <v>1026</v>
      </c>
      <c r="K26" t="s">
        <v>289</v>
      </c>
      <c r="L26" t="s">
        <v>289</v>
      </c>
      <c r="M26">
        <v>10</v>
      </c>
      <c r="N26">
        <v>1.1534230000000001</v>
      </c>
      <c r="O26">
        <v>7.6135450000000002</v>
      </c>
      <c r="P26" t="s">
        <v>99</v>
      </c>
      <c r="Q26">
        <v>356122600</v>
      </c>
      <c r="R26" t="s">
        <v>185</v>
      </c>
      <c r="S26" t="s">
        <v>289</v>
      </c>
      <c r="T26">
        <v>149</v>
      </c>
      <c r="U26" s="8">
        <v>6</v>
      </c>
      <c r="V26" s="8">
        <v>12</v>
      </c>
      <c r="W26" s="8">
        <v>6</v>
      </c>
      <c r="X26" s="8">
        <v>7.8</v>
      </c>
      <c r="Y26" s="8">
        <v>9.4</v>
      </c>
      <c r="Z26" s="8">
        <v>7.5</v>
      </c>
      <c r="AA26" s="8">
        <v>9.3000000000000007</v>
      </c>
      <c r="AB26" s="8">
        <v>7.1</v>
      </c>
      <c r="AC26" s="8">
        <v>8.6999999999999993</v>
      </c>
      <c r="AD26" s="8">
        <v>10.1</v>
      </c>
      <c r="AE26" s="8">
        <v>5.2</v>
      </c>
      <c r="AF26" s="8">
        <v>7.7</v>
      </c>
      <c r="AG26" s="8">
        <v>8</v>
      </c>
      <c r="AH26" s="8">
        <v>5.4</v>
      </c>
      <c r="AI26" s="8">
        <v>7.3</v>
      </c>
      <c r="AJ26" s="8">
        <v>8.3000000000000007</v>
      </c>
      <c r="AK26" s="8">
        <v>5.7</v>
      </c>
      <c r="AL26" s="8">
        <v>6.5</v>
      </c>
      <c r="AM26" s="8">
        <v>6.8</v>
      </c>
      <c r="AN26" s="8">
        <v>9.5</v>
      </c>
      <c r="AO26" s="8">
        <v>8</v>
      </c>
      <c r="AP26" s="8">
        <v>10</v>
      </c>
      <c r="AQ26" s="8">
        <v>11.4</v>
      </c>
      <c r="AR26" s="8">
        <v>10.9</v>
      </c>
      <c r="AS26" s="8">
        <v>14.2</v>
      </c>
      <c r="AT26" s="8">
        <v>15</v>
      </c>
      <c r="AU26" s="8">
        <v>20.399999999999999</v>
      </c>
      <c r="AV26" s="8">
        <v>13.8</v>
      </c>
      <c r="AW26" s="8">
        <v>10.1</v>
      </c>
      <c r="AX26" s="8">
        <v>19.100000000000001</v>
      </c>
      <c r="AY26">
        <f t="shared" si="0"/>
        <v>30</v>
      </c>
      <c r="AZ26">
        <f t="shared" si="1"/>
        <v>1</v>
      </c>
      <c r="BA26">
        <f>IF(AY26&gt;0,1,IF(AVERAGE(U26:AX26)=-9999,-9999,0))</f>
        <v>1</v>
      </c>
      <c r="BB26" s="8">
        <f t="shared" si="2"/>
        <v>9.5733333333333341</v>
      </c>
      <c r="BC26" s="8">
        <f>IF(BB26=-9999,-9999,STDEV(U26:AX26))</f>
        <v>3.7706610902428257</v>
      </c>
      <c r="BD26" s="8">
        <f t="shared" si="3"/>
        <v>20.399999999999999</v>
      </c>
      <c r="BE26" s="8">
        <f t="shared" si="4"/>
        <v>5.2</v>
      </c>
    </row>
    <row r="27" spans="1:57" x14ac:dyDescent="0.25">
      <c r="A27">
        <v>86</v>
      </c>
      <c r="B27" t="s">
        <v>8</v>
      </c>
      <c r="C27" t="s">
        <v>472</v>
      </c>
      <c r="D27" t="s">
        <v>475</v>
      </c>
      <c r="E27" t="s">
        <v>473</v>
      </c>
      <c r="F27" t="s">
        <v>320</v>
      </c>
      <c r="G27" t="s">
        <v>513</v>
      </c>
      <c r="H27">
        <v>1027</v>
      </c>
      <c r="I27">
        <v>1027</v>
      </c>
      <c r="J27">
        <v>1027</v>
      </c>
      <c r="K27" t="s">
        <v>320</v>
      </c>
      <c r="L27" t="s">
        <v>320</v>
      </c>
      <c r="M27">
        <v>10</v>
      </c>
      <c r="N27">
        <v>1.9127609999999999</v>
      </c>
      <c r="O27">
        <v>8.7012730000000005</v>
      </c>
      <c r="P27" t="s">
        <v>99</v>
      </c>
      <c r="Q27">
        <v>356122700</v>
      </c>
      <c r="R27" t="s">
        <v>185</v>
      </c>
      <c r="S27" t="s">
        <v>320</v>
      </c>
      <c r="T27">
        <v>150</v>
      </c>
      <c r="U27" s="8">
        <v>5</v>
      </c>
      <c r="V27" s="8">
        <v>9.8000000000000007</v>
      </c>
      <c r="W27" s="8">
        <v>6</v>
      </c>
      <c r="X27" s="8">
        <v>6.9</v>
      </c>
      <c r="Y27" s="8">
        <v>7.8</v>
      </c>
      <c r="Z27" s="8">
        <v>5.9</v>
      </c>
      <c r="AA27" s="8">
        <v>6.4</v>
      </c>
      <c r="AB27" s="8">
        <v>5.4</v>
      </c>
      <c r="AC27" s="8">
        <v>5.2</v>
      </c>
      <c r="AD27" s="8">
        <v>6.8</v>
      </c>
      <c r="AE27" s="8">
        <v>3.1</v>
      </c>
      <c r="AF27" s="8">
        <v>4.9000000000000004</v>
      </c>
      <c r="AG27" s="8">
        <v>5.4</v>
      </c>
      <c r="AH27" s="8">
        <v>8.4</v>
      </c>
      <c r="AI27" s="8">
        <v>8.1999999999999993</v>
      </c>
      <c r="AJ27" s="8">
        <v>8</v>
      </c>
      <c r="AK27" s="8">
        <v>4.4000000000000004</v>
      </c>
      <c r="AL27" s="8">
        <v>6.1</v>
      </c>
      <c r="AM27" s="8">
        <v>3.6</v>
      </c>
      <c r="AN27" s="8">
        <v>4.8</v>
      </c>
      <c r="AO27" s="8">
        <v>4</v>
      </c>
      <c r="AP27" s="8">
        <v>6</v>
      </c>
      <c r="AQ27" s="8">
        <v>6</v>
      </c>
      <c r="AR27" s="8">
        <v>5.3</v>
      </c>
      <c r="AS27" s="8">
        <v>7.2</v>
      </c>
      <c r="AT27" s="8">
        <v>8.1999999999999993</v>
      </c>
      <c r="AU27" s="8">
        <v>11.5</v>
      </c>
      <c r="AV27" s="8">
        <v>9.4</v>
      </c>
      <c r="AW27" s="8">
        <v>6.6</v>
      </c>
      <c r="AX27" s="8">
        <v>7.7</v>
      </c>
      <c r="AY27">
        <f t="shared" si="0"/>
        <v>30</v>
      </c>
      <c r="AZ27">
        <f t="shared" si="1"/>
        <v>1</v>
      </c>
      <c r="BA27">
        <f>IF(AY27&gt;0,1,IF(AVERAGE(U27:AX27)=-9999,-9999,0))</f>
        <v>1</v>
      </c>
      <c r="BB27" s="8">
        <f t="shared" si="2"/>
        <v>6.4666666666666668</v>
      </c>
      <c r="BC27" s="8">
        <f>IF(BB27=-9999,-9999,STDEV(U27:AX27))</f>
        <v>1.9023276728031491</v>
      </c>
      <c r="BD27" s="8">
        <f t="shared" si="3"/>
        <v>11.5</v>
      </c>
      <c r="BE27" s="8">
        <f t="shared" si="4"/>
        <v>3.1</v>
      </c>
    </row>
    <row r="28" spans="1:57" x14ac:dyDescent="0.25">
      <c r="A28">
        <v>222</v>
      </c>
      <c r="B28" t="s">
        <v>8</v>
      </c>
      <c r="C28" t="s">
        <v>472</v>
      </c>
      <c r="D28" t="s">
        <v>185</v>
      </c>
      <c r="E28" t="s">
        <v>473</v>
      </c>
      <c r="F28" t="s">
        <v>284</v>
      </c>
      <c r="G28" t="s">
        <v>514</v>
      </c>
      <c r="H28">
        <v>1028</v>
      </c>
      <c r="I28">
        <v>1028</v>
      </c>
      <c r="J28">
        <v>1028</v>
      </c>
      <c r="K28" t="s">
        <v>284</v>
      </c>
      <c r="L28" t="s">
        <v>284</v>
      </c>
      <c r="M28">
        <v>10</v>
      </c>
      <c r="N28">
        <v>0.74974300000000005</v>
      </c>
      <c r="O28">
        <v>5.112209</v>
      </c>
      <c r="P28" t="s">
        <v>99</v>
      </c>
      <c r="Q28">
        <v>356122800</v>
      </c>
      <c r="R28" t="s">
        <v>185</v>
      </c>
      <c r="S28" t="s">
        <v>284</v>
      </c>
      <c r="T28">
        <v>151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>
        <f t="shared" si="0"/>
        <v>0</v>
      </c>
      <c r="AZ28">
        <f t="shared" si="1"/>
        <v>0</v>
      </c>
      <c r="BA28">
        <f>IF(AY28&gt;0,1,IF(AVERAGE(U28:AX28)=-9999,-9999,0))</f>
        <v>0</v>
      </c>
      <c r="BB28" s="8">
        <f t="shared" si="2"/>
        <v>0</v>
      </c>
      <c r="BC28" s="8">
        <f>IF(BB28=-9999,-9999,STDEV(U28:AX28))</f>
        <v>0</v>
      </c>
      <c r="BD28" s="8">
        <f t="shared" si="3"/>
        <v>0</v>
      </c>
      <c r="BE28" s="8">
        <f t="shared" si="4"/>
        <v>0</v>
      </c>
    </row>
    <row r="29" spans="1:57" x14ac:dyDescent="0.25">
      <c r="A29">
        <v>223</v>
      </c>
      <c r="B29" t="s">
        <v>8</v>
      </c>
      <c r="C29" t="s">
        <v>472</v>
      </c>
      <c r="D29" t="s">
        <v>185</v>
      </c>
      <c r="E29" t="s">
        <v>473</v>
      </c>
      <c r="F29" t="s">
        <v>268</v>
      </c>
      <c r="G29" t="s">
        <v>515</v>
      </c>
      <c r="H29">
        <v>1029</v>
      </c>
      <c r="I29">
        <v>1029</v>
      </c>
      <c r="J29">
        <v>1029</v>
      </c>
      <c r="K29" t="s">
        <v>268</v>
      </c>
      <c r="L29" t="s">
        <v>268</v>
      </c>
      <c r="M29">
        <v>10</v>
      </c>
      <c r="N29">
        <v>0.55300300000000002</v>
      </c>
      <c r="O29">
        <v>3.3378359999999998</v>
      </c>
      <c r="P29" t="s">
        <v>99</v>
      </c>
      <c r="Q29">
        <v>356123000</v>
      </c>
      <c r="R29" t="s">
        <v>185</v>
      </c>
      <c r="S29" t="s">
        <v>268</v>
      </c>
      <c r="T29">
        <v>152</v>
      </c>
      <c r="U29" s="8">
        <v>9</v>
      </c>
      <c r="V29" s="8">
        <v>18</v>
      </c>
      <c r="W29" s="8">
        <v>18</v>
      </c>
      <c r="X29" s="8">
        <v>22.3</v>
      </c>
      <c r="Y29" s="8">
        <v>19.899999999999999</v>
      </c>
      <c r="Z29" s="8">
        <v>14.6</v>
      </c>
      <c r="AA29" s="8">
        <v>13.6</v>
      </c>
      <c r="AB29" s="8">
        <v>9</v>
      </c>
      <c r="AC29" s="8">
        <v>16.5</v>
      </c>
      <c r="AD29" s="8">
        <v>23</v>
      </c>
      <c r="AE29" s="8">
        <v>27.3</v>
      </c>
      <c r="AF29" s="8">
        <v>18.600000000000001</v>
      </c>
      <c r="AG29" s="8">
        <v>14.8</v>
      </c>
      <c r="AH29" s="8">
        <v>23</v>
      </c>
      <c r="AI29" s="8">
        <v>22.6</v>
      </c>
      <c r="AJ29" s="8">
        <v>22</v>
      </c>
      <c r="AK29" s="8">
        <v>12.1</v>
      </c>
      <c r="AL29" s="8">
        <v>16.600000000000001</v>
      </c>
      <c r="AM29" s="8">
        <v>5.5</v>
      </c>
      <c r="AN29" s="8">
        <v>9.6</v>
      </c>
      <c r="AO29" s="8">
        <v>4</v>
      </c>
      <c r="AP29" s="8">
        <v>9</v>
      </c>
      <c r="AQ29" s="8">
        <v>9.8000000000000007</v>
      </c>
      <c r="AR29" s="8">
        <v>3.6</v>
      </c>
      <c r="AS29" s="8">
        <v>6.7</v>
      </c>
      <c r="AT29" s="8">
        <v>2.1</v>
      </c>
      <c r="AU29" s="8">
        <v>3.2</v>
      </c>
      <c r="AV29" s="8">
        <v>2.6</v>
      </c>
      <c r="AW29" s="8">
        <v>1.3</v>
      </c>
      <c r="AX29" s="8">
        <v>1.2</v>
      </c>
      <c r="AY29">
        <f t="shared" si="0"/>
        <v>30</v>
      </c>
      <c r="AZ29">
        <f t="shared" si="1"/>
        <v>1</v>
      </c>
      <c r="BA29">
        <f>IF(AY29&gt;0,1,IF(AVERAGE(U29:AX29)=-9999,-9999,0))</f>
        <v>1</v>
      </c>
      <c r="BB29" s="8">
        <f t="shared" si="2"/>
        <v>12.650000000000004</v>
      </c>
      <c r="BC29" s="8">
        <f>IF(BB29=-9999,-9999,STDEV(U29:AX29))</f>
        <v>7.7811775547105286</v>
      </c>
      <c r="BD29" s="8">
        <f t="shared" si="3"/>
        <v>27.3</v>
      </c>
      <c r="BE29" s="8">
        <f t="shared" si="4"/>
        <v>1.2</v>
      </c>
    </row>
    <row r="30" spans="1:57" x14ac:dyDescent="0.25">
      <c r="A30">
        <v>224</v>
      </c>
      <c r="B30" t="s">
        <v>8</v>
      </c>
      <c r="C30" t="s">
        <v>472</v>
      </c>
      <c r="D30" t="s">
        <v>185</v>
      </c>
      <c r="E30" t="s">
        <v>473</v>
      </c>
      <c r="F30" t="s">
        <v>277</v>
      </c>
      <c r="G30" t="s">
        <v>516</v>
      </c>
      <c r="H30">
        <v>1031</v>
      </c>
      <c r="I30">
        <v>1031</v>
      </c>
      <c r="J30">
        <v>1031</v>
      </c>
      <c r="K30" t="s">
        <v>277</v>
      </c>
      <c r="L30" t="s">
        <v>277</v>
      </c>
      <c r="M30">
        <v>10</v>
      </c>
      <c r="N30">
        <v>0.42171399999999998</v>
      </c>
      <c r="O30">
        <v>3.593718</v>
      </c>
      <c r="P30" t="s">
        <v>99</v>
      </c>
      <c r="Q30">
        <v>356123100</v>
      </c>
      <c r="R30" t="s">
        <v>185</v>
      </c>
      <c r="S30" t="s">
        <v>277</v>
      </c>
      <c r="T30">
        <v>153</v>
      </c>
      <c r="U30" s="8">
        <v>9</v>
      </c>
      <c r="V30" s="8">
        <v>17</v>
      </c>
      <c r="W30" s="8">
        <v>13</v>
      </c>
      <c r="X30" s="8">
        <v>13.4</v>
      </c>
      <c r="Y30" s="8">
        <v>13.1</v>
      </c>
      <c r="Z30" s="8">
        <v>11.7</v>
      </c>
      <c r="AA30" s="8">
        <v>9.4</v>
      </c>
      <c r="AB30" s="8">
        <v>7.4</v>
      </c>
      <c r="AC30" s="8">
        <v>9.8000000000000007</v>
      </c>
      <c r="AD30" s="8">
        <v>11.5</v>
      </c>
      <c r="AE30" s="8">
        <v>10.199999999999999</v>
      </c>
      <c r="AF30" s="8">
        <v>7.3</v>
      </c>
      <c r="AG30" s="8">
        <v>5.9</v>
      </c>
      <c r="AH30" s="8">
        <v>9.1999999999999993</v>
      </c>
      <c r="AI30" s="8">
        <v>9</v>
      </c>
      <c r="AJ30" s="8">
        <v>8.8000000000000007</v>
      </c>
      <c r="AK30" s="8">
        <v>4.8</v>
      </c>
      <c r="AL30" s="8">
        <v>6.6</v>
      </c>
      <c r="AM30" s="8">
        <v>2.1</v>
      </c>
      <c r="AN30" s="8">
        <v>1.6</v>
      </c>
      <c r="AO30" s="8">
        <v>2</v>
      </c>
      <c r="AP30" s="8">
        <v>1</v>
      </c>
      <c r="AQ30" s="8">
        <v>2.2000000000000002</v>
      </c>
      <c r="AR30" s="8">
        <v>2.1</v>
      </c>
      <c r="AS30" s="8">
        <v>1.6</v>
      </c>
      <c r="AT30" s="8">
        <v>1.3</v>
      </c>
      <c r="AU30" s="8">
        <v>0</v>
      </c>
      <c r="AV30" s="8">
        <v>0</v>
      </c>
      <c r="AW30" s="8">
        <v>0</v>
      </c>
      <c r="AX30" s="8">
        <v>0</v>
      </c>
      <c r="AY30">
        <f t="shared" si="0"/>
        <v>26</v>
      </c>
      <c r="AZ30">
        <f t="shared" si="1"/>
        <v>1</v>
      </c>
      <c r="BA30">
        <f>IF(AY30&gt;0,1,IF(AVERAGE(U30:AX30)=-9999,-9999,0))</f>
        <v>1</v>
      </c>
      <c r="BB30" s="8">
        <f t="shared" si="2"/>
        <v>6.3666666666666663</v>
      </c>
      <c r="BC30" s="8">
        <f>IF(BB30=-9999,-9999,STDEV(U30:AX30))</f>
        <v>4.9470529947973398</v>
      </c>
      <c r="BD30" s="8">
        <f t="shared" si="3"/>
        <v>17</v>
      </c>
      <c r="BE30" s="8">
        <f t="shared" si="4"/>
        <v>0</v>
      </c>
    </row>
    <row r="31" spans="1:57" x14ac:dyDescent="0.25">
      <c r="A31">
        <v>225</v>
      </c>
      <c r="B31" t="s">
        <v>8</v>
      </c>
      <c r="C31" t="s">
        <v>472</v>
      </c>
      <c r="D31" t="s">
        <v>185</v>
      </c>
      <c r="E31" t="s">
        <v>473</v>
      </c>
      <c r="F31" t="s">
        <v>240</v>
      </c>
      <c r="G31" t="s">
        <v>517</v>
      </c>
      <c r="H31">
        <v>1032</v>
      </c>
      <c r="I31">
        <v>1032</v>
      </c>
      <c r="J31">
        <v>1032</v>
      </c>
      <c r="K31" t="s">
        <v>240</v>
      </c>
      <c r="L31" t="s">
        <v>240</v>
      </c>
      <c r="M31">
        <v>10</v>
      </c>
      <c r="N31">
        <v>0.64436300000000002</v>
      </c>
      <c r="O31">
        <v>3.992105</v>
      </c>
      <c r="P31" t="s">
        <v>99</v>
      </c>
      <c r="Q31">
        <v>356123200</v>
      </c>
      <c r="R31" t="s">
        <v>185</v>
      </c>
      <c r="S31" t="s">
        <v>240</v>
      </c>
      <c r="T31">
        <v>154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>
        <f t="shared" si="0"/>
        <v>0</v>
      </c>
      <c r="AZ31">
        <f t="shared" si="1"/>
        <v>0</v>
      </c>
      <c r="BA31">
        <f>IF(AY31&gt;0,1,IF(AVERAGE(U31:AX31)=-9999,-9999,0))</f>
        <v>0</v>
      </c>
      <c r="BB31" s="8">
        <f t="shared" si="2"/>
        <v>0</v>
      </c>
      <c r="BC31" s="8">
        <f>IF(BB31=-9999,-9999,STDEV(U31:AX31))</f>
        <v>0</v>
      </c>
      <c r="BD31" s="8">
        <f t="shared" si="3"/>
        <v>0</v>
      </c>
      <c r="BE31" s="8">
        <f t="shared" si="4"/>
        <v>0</v>
      </c>
    </row>
    <row r="32" spans="1:57" x14ac:dyDescent="0.25">
      <c r="A32">
        <v>226</v>
      </c>
      <c r="B32" t="s">
        <v>8</v>
      </c>
      <c r="C32" t="s">
        <v>472</v>
      </c>
      <c r="D32" t="s">
        <v>185</v>
      </c>
      <c r="E32" t="s">
        <v>518</v>
      </c>
      <c r="F32" t="s">
        <v>262</v>
      </c>
      <c r="G32" t="s">
        <v>519</v>
      </c>
      <c r="H32">
        <v>1033</v>
      </c>
      <c r="I32">
        <v>1033</v>
      </c>
      <c r="J32">
        <v>1033</v>
      </c>
      <c r="K32" t="s">
        <v>262</v>
      </c>
      <c r="L32" t="s">
        <v>262</v>
      </c>
      <c r="M32">
        <v>10</v>
      </c>
      <c r="N32">
        <v>0.95729600000000004</v>
      </c>
      <c r="O32">
        <v>6.2263109999999999</v>
      </c>
      <c r="P32" t="s">
        <v>99</v>
      </c>
      <c r="Q32">
        <v>356123300</v>
      </c>
      <c r="R32" t="s">
        <v>185</v>
      </c>
      <c r="S32" t="s">
        <v>262</v>
      </c>
      <c r="T32">
        <v>155</v>
      </c>
      <c r="U32" s="8">
        <v>3</v>
      </c>
      <c r="V32" s="8">
        <v>5</v>
      </c>
      <c r="W32" s="8">
        <v>4</v>
      </c>
      <c r="X32" s="8">
        <v>5.0999999999999996</v>
      </c>
      <c r="Y32" s="8">
        <v>7.1</v>
      </c>
      <c r="Z32" s="8">
        <v>6.4</v>
      </c>
      <c r="AA32" s="8">
        <v>6.1</v>
      </c>
      <c r="AB32" s="8">
        <v>6.4</v>
      </c>
      <c r="AC32" s="8">
        <v>9.4</v>
      </c>
      <c r="AD32" s="8">
        <v>10.7</v>
      </c>
      <c r="AE32" s="8">
        <v>6.8</v>
      </c>
      <c r="AF32" s="8">
        <v>6.3</v>
      </c>
      <c r="AG32" s="8">
        <v>6.1</v>
      </c>
      <c r="AH32" s="8">
        <v>9.5</v>
      </c>
      <c r="AI32" s="8">
        <v>9.3000000000000007</v>
      </c>
      <c r="AJ32" s="8">
        <v>9.1</v>
      </c>
      <c r="AK32" s="8">
        <v>5</v>
      </c>
      <c r="AL32" s="8">
        <v>6.9</v>
      </c>
      <c r="AM32" s="8">
        <v>3.6</v>
      </c>
      <c r="AN32" s="8">
        <v>4.5</v>
      </c>
      <c r="AO32" s="8">
        <v>3</v>
      </c>
      <c r="AP32" s="8">
        <v>5</v>
      </c>
      <c r="AQ32" s="8">
        <v>7</v>
      </c>
      <c r="AR32" s="8">
        <v>5.7</v>
      </c>
      <c r="AS32" s="8">
        <v>4.2</v>
      </c>
      <c r="AT32" s="8">
        <v>2.9</v>
      </c>
      <c r="AU32" s="8">
        <v>2</v>
      </c>
      <c r="AV32" s="8">
        <v>1.5</v>
      </c>
      <c r="AW32" s="8">
        <v>0.6</v>
      </c>
      <c r="AX32" s="8">
        <v>1</v>
      </c>
      <c r="AY32">
        <f t="shared" si="0"/>
        <v>30</v>
      </c>
      <c r="AZ32">
        <f t="shared" si="1"/>
        <v>1</v>
      </c>
      <c r="BA32">
        <f>IF(AY32&gt;0,1,IF(AVERAGE(U32:AX32)=-9999,-9999,0))</f>
        <v>1</v>
      </c>
      <c r="BB32" s="8">
        <f t="shared" si="2"/>
        <v>5.4399999999999986</v>
      </c>
      <c r="BC32" s="8">
        <f>IF(BB32=-9999,-9999,STDEV(U32:AX32))</f>
        <v>2.6146272893223195</v>
      </c>
      <c r="BD32" s="8">
        <f t="shared" si="3"/>
        <v>10.7</v>
      </c>
      <c r="BE32" s="8">
        <f t="shared" si="4"/>
        <v>0.6</v>
      </c>
    </row>
    <row r="33" spans="1:57" x14ac:dyDescent="0.25">
      <c r="A33">
        <v>88</v>
      </c>
      <c r="B33" t="s">
        <v>8</v>
      </c>
      <c r="C33" t="s">
        <v>472</v>
      </c>
      <c r="D33" t="s">
        <v>475</v>
      </c>
      <c r="E33" t="s">
        <v>473</v>
      </c>
      <c r="F33" t="s">
        <v>520</v>
      </c>
      <c r="G33" t="s">
        <v>521</v>
      </c>
      <c r="H33">
        <v>1034</v>
      </c>
      <c r="I33">
        <v>1034</v>
      </c>
      <c r="J33">
        <v>1034</v>
      </c>
      <c r="K33" t="s">
        <v>520</v>
      </c>
      <c r="L33" t="s">
        <v>267</v>
      </c>
      <c r="M33">
        <v>10</v>
      </c>
      <c r="N33">
        <v>2.0524239999999998</v>
      </c>
      <c r="O33">
        <v>8.5336669999999994</v>
      </c>
      <c r="P33" t="s">
        <v>99</v>
      </c>
      <c r="Q33">
        <v>356124100</v>
      </c>
      <c r="R33" t="s">
        <v>185</v>
      </c>
      <c r="S33" t="s">
        <v>267</v>
      </c>
      <c r="T33">
        <v>163</v>
      </c>
      <c r="U33" s="8">
        <v>1</v>
      </c>
      <c r="V33" s="8">
        <v>2</v>
      </c>
      <c r="W33" s="8">
        <v>1</v>
      </c>
      <c r="X33" s="8">
        <v>1.8</v>
      </c>
      <c r="Y33" s="8">
        <v>2.2000000000000002</v>
      </c>
      <c r="Z33" s="8">
        <v>2.1</v>
      </c>
      <c r="AA33" s="8">
        <v>2.8</v>
      </c>
      <c r="AB33" s="8">
        <v>2</v>
      </c>
      <c r="AC33" s="8">
        <v>2.8</v>
      </c>
      <c r="AD33" s="8">
        <v>3.6</v>
      </c>
      <c r="AE33" s="8">
        <v>2.4</v>
      </c>
      <c r="AF33" s="8">
        <v>2.7</v>
      </c>
      <c r="AG33" s="8">
        <v>2.6</v>
      </c>
      <c r="AH33" s="8">
        <v>4</v>
      </c>
      <c r="AI33" s="8">
        <v>4</v>
      </c>
      <c r="AJ33" s="8">
        <v>3.9</v>
      </c>
      <c r="AK33" s="8">
        <v>2.1</v>
      </c>
      <c r="AL33" s="8">
        <v>2.9</v>
      </c>
      <c r="AM33" s="8">
        <v>2.6</v>
      </c>
      <c r="AN33" s="8">
        <v>2.6</v>
      </c>
      <c r="AO33" s="8">
        <v>3</v>
      </c>
      <c r="AP33" s="8">
        <v>4</v>
      </c>
      <c r="AQ33" s="8">
        <v>4.5999999999999996</v>
      </c>
      <c r="AR33" s="8">
        <v>4.5999999999999996</v>
      </c>
      <c r="AS33" s="8">
        <v>4.2</v>
      </c>
      <c r="AT33" s="8">
        <v>5</v>
      </c>
      <c r="AU33" s="8">
        <v>6.7</v>
      </c>
      <c r="AV33" s="8">
        <v>7</v>
      </c>
      <c r="AW33" s="8">
        <v>4.8</v>
      </c>
      <c r="AX33" s="8">
        <v>7.6</v>
      </c>
      <c r="AY33">
        <f t="shared" si="0"/>
        <v>30</v>
      </c>
      <c r="AZ33">
        <f t="shared" si="1"/>
        <v>1</v>
      </c>
      <c r="BA33">
        <f>IF(AY33&gt;0,1,IF(AVERAGE(U33:AX33)=-9999,-9999,0))</f>
        <v>1</v>
      </c>
      <c r="BB33" s="8">
        <f t="shared" si="2"/>
        <v>3.42</v>
      </c>
      <c r="BC33" s="8">
        <f>IF(BB33=-9999,-9999,STDEV(U33:AX33))</f>
        <v>1.6426219578928456</v>
      </c>
      <c r="BD33" s="8">
        <f t="shared" si="3"/>
        <v>7.6</v>
      </c>
      <c r="BE33" s="8">
        <f t="shared" si="4"/>
        <v>1</v>
      </c>
    </row>
    <row r="34" spans="1:57" x14ac:dyDescent="0.25">
      <c r="A34">
        <v>227</v>
      </c>
      <c r="B34" t="s">
        <v>8</v>
      </c>
      <c r="C34" t="s">
        <v>472</v>
      </c>
      <c r="D34" t="s">
        <v>185</v>
      </c>
      <c r="E34" t="s">
        <v>473</v>
      </c>
      <c r="F34" t="s">
        <v>241</v>
      </c>
      <c r="G34" t="s">
        <v>522</v>
      </c>
      <c r="H34">
        <v>1035</v>
      </c>
      <c r="I34">
        <v>1035</v>
      </c>
      <c r="J34">
        <v>1035</v>
      </c>
      <c r="K34" t="s">
        <v>241</v>
      </c>
      <c r="L34" t="s">
        <v>241</v>
      </c>
      <c r="M34">
        <v>10</v>
      </c>
      <c r="N34">
        <v>0.67893800000000004</v>
      </c>
      <c r="O34">
        <v>5.3329769999999996</v>
      </c>
      <c r="P34" t="s">
        <v>99</v>
      </c>
      <c r="Q34">
        <v>356123400</v>
      </c>
      <c r="R34" t="s">
        <v>185</v>
      </c>
      <c r="S34" t="s">
        <v>241</v>
      </c>
      <c r="T34">
        <v>156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>
        <f t="shared" si="0"/>
        <v>0</v>
      </c>
      <c r="AZ34">
        <f t="shared" si="1"/>
        <v>0</v>
      </c>
      <c r="BA34">
        <f>IF(AY34&gt;0,1,IF(AVERAGE(U34:AX34)=-9999,-9999,0))</f>
        <v>0</v>
      </c>
      <c r="BB34" s="8">
        <f t="shared" si="2"/>
        <v>0</v>
      </c>
      <c r="BC34" s="8">
        <f>IF(BB34=-9999,-9999,STDEV(U34:AX34))</f>
        <v>0</v>
      </c>
      <c r="BD34" s="8">
        <f t="shared" si="3"/>
        <v>0</v>
      </c>
      <c r="BE34" s="8">
        <f t="shared" si="4"/>
        <v>0</v>
      </c>
    </row>
    <row r="35" spans="1:57" x14ac:dyDescent="0.25">
      <c r="A35">
        <v>228</v>
      </c>
      <c r="B35" t="s">
        <v>8</v>
      </c>
      <c r="C35" t="s">
        <v>472</v>
      </c>
      <c r="D35" t="s">
        <v>185</v>
      </c>
      <c r="E35" t="s">
        <v>473</v>
      </c>
      <c r="F35" t="s">
        <v>286</v>
      </c>
      <c r="G35" t="s">
        <v>523</v>
      </c>
      <c r="H35">
        <v>1036</v>
      </c>
      <c r="I35">
        <v>1036</v>
      </c>
      <c r="J35">
        <v>1036</v>
      </c>
      <c r="K35" t="s">
        <v>286</v>
      </c>
      <c r="L35" t="s">
        <v>286</v>
      </c>
      <c r="M35">
        <v>10</v>
      </c>
      <c r="N35">
        <v>0.57012099999999999</v>
      </c>
      <c r="O35">
        <v>5.2343520000000003</v>
      </c>
      <c r="P35" t="s">
        <v>99</v>
      </c>
      <c r="Q35">
        <v>356123500</v>
      </c>
      <c r="R35" t="s">
        <v>185</v>
      </c>
      <c r="S35" t="s">
        <v>286</v>
      </c>
      <c r="T35">
        <v>157</v>
      </c>
      <c r="U35" s="8">
        <v>1</v>
      </c>
      <c r="V35" s="8">
        <v>3</v>
      </c>
      <c r="W35" s="8">
        <v>2</v>
      </c>
      <c r="X35" s="8">
        <v>1.9</v>
      </c>
      <c r="Y35" s="8">
        <v>2</v>
      </c>
      <c r="Z35" s="8">
        <v>1.6</v>
      </c>
      <c r="AA35" s="8">
        <v>1.7</v>
      </c>
      <c r="AB35" s="8">
        <v>1.5</v>
      </c>
      <c r="AC35" s="8">
        <v>2.5</v>
      </c>
      <c r="AD35" s="8">
        <v>3.3</v>
      </c>
      <c r="AE35" s="8">
        <v>3.1</v>
      </c>
      <c r="AF35" s="8">
        <v>2.9</v>
      </c>
      <c r="AG35" s="8">
        <v>2.5</v>
      </c>
      <c r="AH35" s="8">
        <v>3.9</v>
      </c>
      <c r="AI35" s="8">
        <v>3.8</v>
      </c>
      <c r="AJ35" s="8">
        <v>3.7</v>
      </c>
      <c r="AK35" s="8">
        <v>2</v>
      </c>
      <c r="AL35" s="8">
        <v>2.8</v>
      </c>
      <c r="AM35" s="8">
        <v>1.8</v>
      </c>
      <c r="AN35" s="8">
        <v>1.7</v>
      </c>
      <c r="AO35" s="8">
        <v>2</v>
      </c>
      <c r="AP35" s="8">
        <v>0</v>
      </c>
      <c r="AQ35" s="8">
        <v>1.4</v>
      </c>
      <c r="AR35" s="8">
        <v>1.1000000000000001</v>
      </c>
      <c r="AS35" s="8">
        <v>1.1000000000000001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>
        <f t="shared" si="0"/>
        <v>24</v>
      </c>
      <c r="AZ35">
        <f t="shared" si="1"/>
        <v>1</v>
      </c>
      <c r="BA35">
        <f>IF(AY35&gt;0,1,IF(AVERAGE(U35:AX35)=-9999,-9999,0))</f>
        <v>1</v>
      </c>
      <c r="BB35" s="8">
        <f t="shared" si="2"/>
        <v>1.8099999999999998</v>
      </c>
      <c r="BC35" s="8">
        <f>IF(BB35=-9999,-9999,STDEV(U35:AX35))</f>
        <v>1.2052614539649866</v>
      </c>
      <c r="BD35" s="8">
        <f t="shared" si="3"/>
        <v>3.9</v>
      </c>
      <c r="BE35" s="8">
        <f t="shared" si="4"/>
        <v>0</v>
      </c>
    </row>
    <row r="36" spans="1:57" x14ac:dyDescent="0.25">
      <c r="A36">
        <v>229</v>
      </c>
      <c r="B36" t="s">
        <v>8</v>
      </c>
      <c r="C36" t="s">
        <v>472</v>
      </c>
      <c r="D36" t="s">
        <v>185</v>
      </c>
      <c r="E36" t="s">
        <v>473</v>
      </c>
      <c r="F36" t="s">
        <v>303</v>
      </c>
      <c r="G36" t="s">
        <v>524</v>
      </c>
      <c r="H36">
        <v>1037</v>
      </c>
      <c r="I36">
        <v>1037</v>
      </c>
      <c r="J36">
        <v>1037</v>
      </c>
      <c r="K36" t="s">
        <v>303</v>
      </c>
      <c r="L36" t="s">
        <v>303</v>
      </c>
      <c r="M36">
        <v>10</v>
      </c>
      <c r="N36">
        <v>0.75586100000000001</v>
      </c>
      <c r="O36">
        <v>4.7978269999999998</v>
      </c>
      <c r="P36" t="s">
        <v>99</v>
      </c>
      <c r="Q36">
        <v>356123600</v>
      </c>
      <c r="R36" t="s">
        <v>185</v>
      </c>
      <c r="S36" t="s">
        <v>303</v>
      </c>
      <c r="T36">
        <v>158</v>
      </c>
      <c r="U36" s="8">
        <v>3</v>
      </c>
      <c r="V36" s="8">
        <v>7</v>
      </c>
      <c r="W36" s="8">
        <v>3</v>
      </c>
      <c r="X36" s="8">
        <v>3.2</v>
      </c>
      <c r="Y36" s="8">
        <v>4</v>
      </c>
      <c r="Z36" s="8">
        <v>4.4000000000000004</v>
      </c>
      <c r="AA36" s="8">
        <v>3.1</v>
      </c>
      <c r="AB36" s="8">
        <v>3.8</v>
      </c>
      <c r="AC36" s="8">
        <v>4.2</v>
      </c>
      <c r="AD36" s="8">
        <v>5.4</v>
      </c>
      <c r="AE36" s="8">
        <v>3</v>
      </c>
      <c r="AF36" s="8">
        <v>2.5</v>
      </c>
      <c r="AG36" s="8">
        <v>1.2</v>
      </c>
      <c r="AH36" s="8">
        <v>1.9</v>
      </c>
      <c r="AI36" s="8">
        <v>1.8</v>
      </c>
      <c r="AJ36" s="8">
        <v>1.8</v>
      </c>
      <c r="AK36" s="8">
        <v>1</v>
      </c>
      <c r="AL36" s="8">
        <v>1.3</v>
      </c>
      <c r="AM36" s="8">
        <v>2.4</v>
      </c>
      <c r="AN36" s="8">
        <v>3.3</v>
      </c>
      <c r="AO36" s="8">
        <v>3</v>
      </c>
      <c r="AP36" s="8">
        <v>5</v>
      </c>
      <c r="AQ36" s="8">
        <v>3.9</v>
      </c>
      <c r="AR36" s="8">
        <v>4.9000000000000004</v>
      </c>
      <c r="AS36" s="8">
        <v>3.6</v>
      </c>
      <c r="AT36" s="8">
        <v>1.8</v>
      </c>
      <c r="AU36" s="8">
        <v>2.7</v>
      </c>
      <c r="AV36" s="8">
        <v>2.2999999999999998</v>
      </c>
      <c r="AW36" s="8">
        <v>2.2000000000000002</v>
      </c>
      <c r="AX36" s="8">
        <v>3.1</v>
      </c>
      <c r="AY36">
        <f t="shared" si="0"/>
        <v>30</v>
      </c>
      <c r="AZ36">
        <f t="shared" si="1"/>
        <v>1</v>
      </c>
      <c r="BA36">
        <f>IF(AY36&gt;0,1,IF(AVERAGE(U36:AX36)=-9999,-9999,0))</f>
        <v>1</v>
      </c>
      <c r="BB36" s="8">
        <f t="shared" si="2"/>
        <v>3.126666666666666</v>
      </c>
      <c r="BC36" s="8">
        <f>IF(BB36=-9999,-9999,STDEV(U36:AX36))</f>
        <v>1.3485454062224538</v>
      </c>
      <c r="BD36" s="8">
        <f t="shared" si="3"/>
        <v>7</v>
      </c>
      <c r="BE36" s="8">
        <f t="shared" si="4"/>
        <v>1</v>
      </c>
    </row>
    <row r="37" spans="1:57" x14ac:dyDescent="0.25">
      <c r="A37">
        <v>230</v>
      </c>
      <c r="B37" t="s">
        <v>8</v>
      </c>
      <c r="C37" t="s">
        <v>472</v>
      </c>
      <c r="D37" t="s">
        <v>185</v>
      </c>
      <c r="E37" t="s">
        <v>525</v>
      </c>
      <c r="F37" t="s">
        <v>264</v>
      </c>
      <c r="G37" t="s">
        <v>526</v>
      </c>
      <c r="H37">
        <v>1038</v>
      </c>
      <c r="I37">
        <v>1038</v>
      </c>
      <c r="J37">
        <v>1038</v>
      </c>
      <c r="K37" t="s">
        <v>264</v>
      </c>
      <c r="L37" t="s">
        <v>264</v>
      </c>
      <c r="M37">
        <v>10</v>
      </c>
      <c r="N37">
        <v>1.2797559999999999</v>
      </c>
      <c r="O37">
        <v>6.1313950000000004</v>
      </c>
      <c r="P37" t="s">
        <v>99</v>
      </c>
      <c r="Q37">
        <v>356123700</v>
      </c>
      <c r="R37" t="s">
        <v>185</v>
      </c>
      <c r="S37" t="s">
        <v>264</v>
      </c>
      <c r="T37">
        <v>159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>
        <f t="shared" si="0"/>
        <v>0</v>
      </c>
      <c r="AZ37">
        <f t="shared" si="1"/>
        <v>0</v>
      </c>
      <c r="BA37">
        <f>IF(AY37&gt;0,1,IF(AVERAGE(U37:AX37)=-9999,-9999,0))</f>
        <v>0</v>
      </c>
      <c r="BB37" s="8">
        <f t="shared" si="2"/>
        <v>0</v>
      </c>
      <c r="BC37" s="8">
        <f>IF(BB37=-9999,-9999,STDEV(U37:AX37))</f>
        <v>0</v>
      </c>
      <c r="BD37" s="8">
        <f t="shared" si="3"/>
        <v>0</v>
      </c>
      <c r="BE37" s="8">
        <f t="shared" si="4"/>
        <v>0</v>
      </c>
    </row>
    <row r="38" spans="1:57" x14ac:dyDescent="0.25">
      <c r="A38">
        <v>231</v>
      </c>
      <c r="B38" t="s">
        <v>8</v>
      </c>
      <c r="C38" t="s">
        <v>472</v>
      </c>
      <c r="D38" t="s">
        <v>185</v>
      </c>
      <c r="E38" t="s">
        <v>473</v>
      </c>
      <c r="F38" t="s">
        <v>265</v>
      </c>
      <c r="G38" t="s">
        <v>527</v>
      </c>
      <c r="H38">
        <v>1039</v>
      </c>
      <c r="I38">
        <v>1039</v>
      </c>
      <c r="J38">
        <v>1039</v>
      </c>
      <c r="K38" t="s">
        <v>265</v>
      </c>
      <c r="L38" t="s">
        <v>265</v>
      </c>
      <c r="M38">
        <v>10</v>
      </c>
      <c r="N38">
        <v>0.56373399999999996</v>
      </c>
      <c r="O38">
        <v>4.9445589999999999</v>
      </c>
      <c r="P38" t="s">
        <v>99</v>
      </c>
      <c r="Q38">
        <v>356123800</v>
      </c>
      <c r="R38" t="s">
        <v>185</v>
      </c>
      <c r="S38" t="s">
        <v>265</v>
      </c>
      <c r="T38">
        <v>160</v>
      </c>
      <c r="U38" s="8">
        <v>11</v>
      </c>
      <c r="V38" s="8">
        <v>13</v>
      </c>
      <c r="W38" s="8">
        <v>19</v>
      </c>
      <c r="X38" s="8">
        <v>22</v>
      </c>
      <c r="Y38" s="8">
        <v>23.4</v>
      </c>
      <c r="Z38" s="8">
        <v>17.899999999999999</v>
      </c>
      <c r="AA38" s="8">
        <v>16.7</v>
      </c>
      <c r="AB38" s="8">
        <v>12.2</v>
      </c>
      <c r="AC38" s="8">
        <v>27.1</v>
      </c>
      <c r="AD38" s="8">
        <v>39.4</v>
      </c>
      <c r="AE38" s="8">
        <v>36.1</v>
      </c>
      <c r="AF38" s="8">
        <v>29.2</v>
      </c>
      <c r="AG38" s="8">
        <v>17.3</v>
      </c>
      <c r="AH38" s="8">
        <v>26.9</v>
      </c>
      <c r="AI38" s="8">
        <v>26.4</v>
      </c>
      <c r="AJ38" s="8">
        <v>25.7</v>
      </c>
      <c r="AK38" s="8">
        <v>14.1</v>
      </c>
      <c r="AL38" s="8">
        <v>19.5</v>
      </c>
      <c r="AM38" s="8">
        <v>9.6</v>
      </c>
      <c r="AN38" s="8">
        <v>9.4</v>
      </c>
      <c r="AO38" s="8">
        <v>6</v>
      </c>
      <c r="AP38" s="8">
        <v>8</v>
      </c>
      <c r="AQ38" s="8">
        <v>8.8000000000000007</v>
      </c>
      <c r="AR38" s="8">
        <v>8.5</v>
      </c>
      <c r="AS38" s="8">
        <v>5.3</v>
      </c>
      <c r="AT38" s="8">
        <v>3.2</v>
      </c>
      <c r="AU38" s="8">
        <v>2.7</v>
      </c>
      <c r="AV38" s="8">
        <v>2.9</v>
      </c>
      <c r="AW38" s="8">
        <v>2.5</v>
      </c>
      <c r="AX38" s="8">
        <v>2.2000000000000002</v>
      </c>
      <c r="AY38">
        <f t="shared" si="0"/>
        <v>30</v>
      </c>
      <c r="AZ38">
        <f t="shared" si="1"/>
        <v>1</v>
      </c>
      <c r="BA38">
        <f>IF(AY38&gt;0,1,IF(AVERAGE(U38:AX38)=-9999,-9999,0))</f>
        <v>1</v>
      </c>
      <c r="BB38" s="8">
        <f t="shared" si="2"/>
        <v>15.533333333333331</v>
      </c>
      <c r="BC38" s="8">
        <f>IF(BB38=-9999,-9999,STDEV(U38:AX38))</f>
        <v>10.321598824738862</v>
      </c>
      <c r="BD38" s="8">
        <f t="shared" si="3"/>
        <v>39.4</v>
      </c>
      <c r="BE38" s="8">
        <f t="shared" si="4"/>
        <v>2.2000000000000002</v>
      </c>
    </row>
    <row r="39" spans="1:57" x14ac:dyDescent="0.25">
      <c r="A39">
        <v>232</v>
      </c>
      <c r="B39" t="s">
        <v>8</v>
      </c>
      <c r="C39" t="s">
        <v>472</v>
      </c>
      <c r="D39" t="s">
        <v>185</v>
      </c>
      <c r="E39" t="s">
        <v>528</v>
      </c>
      <c r="F39" t="s">
        <v>224</v>
      </c>
      <c r="G39" t="s">
        <v>529</v>
      </c>
      <c r="H39">
        <v>1040</v>
      </c>
      <c r="I39">
        <v>1040</v>
      </c>
      <c r="J39">
        <v>1040</v>
      </c>
      <c r="K39" t="s">
        <v>224</v>
      </c>
      <c r="L39" t="s">
        <v>224</v>
      </c>
      <c r="M39">
        <v>10</v>
      </c>
      <c r="N39">
        <v>0.91222800000000004</v>
      </c>
      <c r="O39">
        <v>5.4736760000000002</v>
      </c>
      <c r="P39" t="s">
        <v>99</v>
      </c>
      <c r="Q39">
        <v>356123900</v>
      </c>
      <c r="R39" t="s">
        <v>185</v>
      </c>
      <c r="S39" t="s">
        <v>224</v>
      </c>
      <c r="T39">
        <v>161</v>
      </c>
      <c r="U39" s="8">
        <v>3.3</v>
      </c>
      <c r="V39" s="8">
        <v>9.5</v>
      </c>
      <c r="W39" s="8">
        <v>2.4</v>
      </c>
      <c r="X39" s="8">
        <v>2.6</v>
      </c>
      <c r="Y39" s="8">
        <v>4.7</v>
      </c>
      <c r="Z39" s="8">
        <v>8</v>
      </c>
      <c r="AA39" s="8">
        <v>9.1</v>
      </c>
      <c r="AB39" s="8">
        <v>8</v>
      </c>
      <c r="AC39" s="8">
        <v>13.8</v>
      </c>
      <c r="AD39" s="8">
        <v>16.7</v>
      </c>
      <c r="AE39" s="8">
        <v>9.6999999999999993</v>
      </c>
      <c r="AF39" s="8">
        <v>7.6</v>
      </c>
      <c r="AG39" s="8">
        <v>12.8</v>
      </c>
      <c r="AH39" s="8">
        <v>19.899999999999999</v>
      </c>
      <c r="AI39" s="8">
        <v>19.5</v>
      </c>
      <c r="AJ39" s="8">
        <v>19</v>
      </c>
      <c r="AK39" s="8">
        <v>10.4</v>
      </c>
      <c r="AL39" s="8">
        <v>14.4</v>
      </c>
      <c r="AM39" s="8">
        <v>13.1</v>
      </c>
      <c r="AN39" s="8">
        <v>21.5</v>
      </c>
      <c r="AO39" s="8">
        <v>14</v>
      </c>
      <c r="AP39" s="8">
        <v>38</v>
      </c>
      <c r="AQ39" s="8">
        <v>47.8</v>
      </c>
      <c r="AR39" s="8">
        <v>23.6</v>
      </c>
      <c r="AS39" s="8">
        <v>39.1</v>
      </c>
      <c r="AT39" s="8">
        <v>34.6</v>
      </c>
      <c r="AU39" s="8">
        <v>55.3</v>
      </c>
      <c r="AV39" s="8">
        <v>57.7</v>
      </c>
      <c r="AW39" s="8">
        <v>39.200000000000003</v>
      </c>
      <c r="AX39" s="8">
        <v>57</v>
      </c>
      <c r="AY39">
        <f t="shared" si="0"/>
        <v>30</v>
      </c>
      <c r="AZ39">
        <f t="shared" si="1"/>
        <v>1</v>
      </c>
      <c r="BA39">
        <f>IF(AY39&gt;0,1,IF(AVERAGE(U39:AX39)=-9999,-9999,0))</f>
        <v>1</v>
      </c>
      <c r="BB39" s="8">
        <f t="shared" si="2"/>
        <v>21.076666666666672</v>
      </c>
      <c r="BC39" s="8">
        <f>IF(BB39=-9999,-9999,STDEV(U39:AX39))</f>
        <v>16.889329080268666</v>
      </c>
      <c r="BD39" s="8">
        <f t="shared" si="3"/>
        <v>57.7</v>
      </c>
      <c r="BE39" s="8">
        <f t="shared" si="4"/>
        <v>2.4</v>
      </c>
    </row>
    <row r="40" spans="1:57" x14ac:dyDescent="0.25">
      <c r="A40">
        <v>233</v>
      </c>
      <c r="B40" t="s">
        <v>8</v>
      </c>
      <c r="C40" t="s">
        <v>472</v>
      </c>
      <c r="D40" t="s">
        <v>185</v>
      </c>
      <c r="E40" t="s">
        <v>473</v>
      </c>
      <c r="F40" t="s">
        <v>255</v>
      </c>
      <c r="G40" t="s">
        <v>530</v>
      </c>
      <c r="H40">
        <v>1041</v>
      </c>
      <c r="I40">
        <v>1041</v>
      </c>
      <c r="J40">
        <v>1041</v>
      </c>
      <c r="K40" t="s">
        <v>255</v>
      </c>
      <c r="L40" t="s">
        <v>255</v>
      </c>
      <c r="M40">
        <v>10</v>
      </c>
      <c r="N40">
        <v>0.98404499999999995</v>
      </c>
      <c r="O40">
        <v>4.8121029999999996</v>
      </c>
      <c r="P40" t="s">
        <v>99</v>
      </c>
      <c r="Q40">
        <v>356124000</v>
      </c>
      <c r="R40" t="s">
        <v>185</v>
      </c>
      <c r="S40" t="s">
        <v>255</v>
      </c>
      <c r="T40">
        <v>162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>
        <f t="shared" si="0"/>
        <v>0</v>
      </c>
      <c r="AZ40">
        <f t="shared" si="1"/>
        <v>0</v>
      </c>
      <c r="BA40">
        <f>IF(AY40&gt;0,1,IF(AVERAGE(U40:AX40)=-9999,-9999,0))</f>
        <v>0</v>
      </c>
      <c r="BB40" s="8">
        <f t="shared" si="2"/>
        <v>0</v>
      </c>
      <c r="BC40" s="8">
        <f>IF(BB40=-9999,-9999,STDEV(U40:AX40))</f>
        <v>0</v>
      </c>
      <c r="BD40" s="8">
        <f t="shared" si="3"/>
        <v>0</v>
      </c>
      <c r="BE40" s="8">
        <f t="shared" si="4"/>
        <v>0</v>
      </c>
    </row>
    <row r="41" spans="1:57" x14ac:dyDescent="0.25">
      <c r="A41">
        <v>234</v>
      </c>
      <c r="B41" t="s">
        <v>8</v>
      </c>
      <c r="C41" t="s">
        <v>472</v>
      </c>
      <c r="D41" t="s">
        <v>185</v>
      </c>
      <c r="E41" t="s">
        <v>473</v>
      </c>
      <c r="F41" t="s">
        <v>230</v>
      </c>
      <c r="G41" t="s">
        <v>531</v>
      </c>
      <c r="H41">
        <v>1042</v>
      </c>
      <c r="I41">
        <v>1042</v>
      </c>
      <c r="J41">
        <v>1042</v>
      </c>
      <c r="K41" t="s">
        <v>230</v>
      </c>
      <c r="L41" t="s">
        <v>230</v>
      </c>
      <c r="M41">
        <v>10</v>
      </c>
      <c r="N41">
        <v>0.49930000000000002</v>
      </c>
      <c r="O41">
        <v>5.4412310000000002</v>
      </c>
      <c r="P41" t="s">
        <v>99</v>
      </c>
      <c r="Q41">
        <v>356124200</v>
      </c>
      <c r="R41" t="s">
        <v>185</v>
      </c>
      <c r="S41" t="s">
        <v>230</v>
      </c>
      <c r="T41">
        <v>164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1</v>
      </c>
      <c r="AN41" s="8">
        <v>2.9</v>
      </c>
      <c r="AO41" s="8">
        <v>2</v>
      </c>
      <c r="AP41" s="8">
        <v>4</v>
      </c>
      <c r="AQ41" s="8">
        <v>7.1</v>
      </c>
      <c r="AR41" s="8">
        <v>5.0999999999999996</v>
      </c>
      <c r="AS41" s="8">
        <v>6.4</v>
      </c>
      <c r="AT41" s="8">
        <v>7</v>
      </c>
      <c r="AU41" s="8">
        <v>11.6</v>
      </c>
      <c r="AV41" s="8">
        <v>12.9</v>
      </c>
      <c r="AW41" s="8">
        <v>11.4</v>
      </c>
      <c r="AX41" s="8">
        <v>14.4</v>
      </c>
      <c r="AY41">
        <f t="shared" si="0"/>
        <v>12</v>
      </c>
      <c r="AZ41">
        <f t="shared" si="1"/>
        <v>1</v>
      </c>
      <c r="BA41">
        <f>IF(AY41&gt;0,1,IF(AVERAGE(U41:AX41)=-9999,-9999,0))</f>
        <v>1</v>
      </c>
      <c r="BB41" s="8">
        <f t="shared" si="2"/>
        <v>2.8600000000000003</v>
      </c>
      <c r="BC41" s="8">
        <f>IF(BB41=-9999,-9999,STDEV(U41:AX41))</f>
        <v>4.5055215167537526</v>
      </c>
      <c r="BD41" s="8">
        <f t="shared" si="3"/>
        <v>14.4</v>
      </c>
      <c r="BE41" s="8">
        <f t="shared" si="4"/>
        <v>0</v>
      </c>
    </row>
    <row r="42" spans="1:57" x14ac:dyDescent="0.25">
      <c r="A42">
        <v>235</v>
      </c>
      <c r="B42" t="s">
        <v>8</v>
      </c>
      <c r="C42" t="s">
        <v>472</v>
      </c>
      <c r="D42" t="s">
        <v>185</v>
      </c>
      <c r="E42" t="s">
        <v>473</v>
      </c>
      <c r="F42" t="s">
        <v>282</v>
      </c>
      <c r="G42" t="s">
        <v>532</v>
      </c>
      <c r="H42">
        <v>1043</v>
      </c>
      <c r="I42">
        <v>1043</v>
      </c>
      <c r="J42">
        <v>1043</v>
      </c>
      <c r="K42" t="s">
        <v>282</v>
      </c>
      <c r="L42" t="s">
        <v>282</v>
      </c>
      <c r="M42">
        <v>10</v>
      </c>
      <c r="N42">
        <v>0.53875799999999996</v>
      </c>
      <c r="O42">
        <v>4.7375230000000004</v>
      </c>
      <c r="P42" t="s">
        <v>99</v>
      </c>
      <c r="Q42">
        <v>356124300</v>
      </c>
      <c r="R42" t="s">
        <v>185</v>
      </c>
      <c r="S42" t="s">
        <v>282</v>
      </c>
      <c r="T42">
        <v>165</v>
      </c>
      <c r="U42" s="8">
        <v>7</v>
      </c>
      <c r="V42" s="8">
        <v>14</v>
      </c>
      <c r="W42" s="8">
        <v>18</v>
      </c>
      <c r="X42" s="8">
        <v>12.7</v>
      </c>
      <c r="Y42" s="8">
        <v>15.6</v>
      </c>
      <c r="Z42" s="8">
        <v>13.1</v>
      </c>
      <c r="AA42" s="8">
        <v>12.4</v>
      </c>
      <c r="AB42" s="8">
        <v>7.7</v>
      </c>
      <c r="AC42" s="8">
        <v>14.9</v>
      </c>
      <c r="AD42" s="8">
        <v>17.100000000000001</v>
      </c>
      <c r="AE42" s="8">
        <v>17.600000000000001</v>
      </c>
      <c r="AF42" s="8">
        <v>12</v>
      </c>
      <c r="AG42" s="8">
        <v>9</v>
      </c>
      <c r="AH42" s="8">
        <v>14</v>
      </c>
      <c r="AI42" s="8">
        <v>13.7</v>
      </c>
      <c r="AJ42" s="8">
        <v>13.4</v>
      </c>
      <c r="AK42" s="8">
        <v>7.3</v>
      </c>
      <c r="AL42" s="8">
        <v>10.1</v>
      </c>
      <c r="AM42" s="8">
        <v>6.1</v>
      </c>
      <c r="AN42" s="8">
        <v>2.9</v>
      </c>
      <c r="AO42" s="8">
        <v>2</v>
      </c>
      <c r="AP42" s="8">
        <v>0</v>
      </c>
      <c r="AQ42" s="8">
        <v>1.6</v>
      </c>
      <c r="AR42" s="8">
        <v>1.8</v>
      </c>
      <c r="AS42" s="8">
        <v>1.2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>
        <f t="shared" si="0"/>
        <v>24</v>
      </c>
      <c r="AZ42">
        <f t="shared" si="1"/>
        <v>1</v>
      </c>
      <c r="BA42">
        <f>IF(AY42&gt;0,1,IF(AVERAGE(U42:AX42)=-9999,-9999,0))</f>
        <v>1</v>
      </c>
      <c r="BB42" s="8">
        <f t="shared" si="2"/>
        <v>8.1733333333333338</v>
      </c>
      <c r="BC42" s="8">
        <f>IF(BB42=-9999,-9999,STDEV(U42:AX42))</f>
        <v>6.3755964336724977</v>
      </c>
      <c r="BD42" s="8">
        <f t="shared" si="3"/>
        <v>18</v>
      </c>
      <c r="BE42" s="8">
        <f t="shared" si="4"/>
        <v>0</v>
      </c>
    </row>
    <row r="43" spans="1:57" x14ac:dyDescent="0.25">
      <c r="A43">
        <v>236</v>
      </c>
      <c r="B43" t="s">
        <v>8</v>
      </c>
      <c r="C43" t="s">
        <v>472</v>
      </c>
      <c r="D43" t="s">
        <v>185</v>
      </c>
      <c r="E43" t="s">
        <v>473</v>
      </c>
      <c r="F43" t="s">
        <v>266</v>
      </c>
      <c r="G43" t="s">
        <v>533</v>
      </c>
      <c r="H43">
        <v>1044</v>
      </c>
      <c r="I43">
        <v>1044</v>
      </c>
      <c r="J43">
        <v>1044</v>
      </c>
      <c r="K43" t="s">
        <v>266</v>
      </c>
      <c r="L43" t="s">
        <v>266</v>
      </c>
      <c r="M43">
        <v>10</v>
      </c>
      <c r="N43">
        <v>0.63478400000000001</v>
      </c>
      <c r="O43">
        <v>4.0537530000000004</v>
      </c>
      <c r="P43" t="s">
        <v>99</v>
      </c>
      <c r="Q43">
        <v>356124400</v>
      </c>
      <c r="R43" t="s">
        <v>185</v>
      </c>
      <c r="S43" t="s">
        <v>266</v>
      </c>
      <c r="T43">
        <v>166</v>
      </c>
      <c r="U43" s="8">
        <v>1</v>
      </c>
      <c r="V43" s="8">
        <v>0</v>
      </c>
      <c r="W43" s="8">
        <v>1</v>
      </c>
      <c r="X43" s="8">
        <v>0</v>
      </c>
      <c r="Y43" s="8">
        <v>0</v>
      </c>
      <c r="Z43" s="8">
        <v>0</v>
      </c>
      <c r="AA43" s="8">
        <v>0</v>
      </c>
      <c r="AB43" s="8">
        <v>0.7</v>
      </c>
      <c r="AC43" s="8">
        <v>2</v>
      </c>
      <c r="AD43" s="8">
        <v>2.6</v>
      </c>
      <c r="AE43" s="8">
        <v>1.3</v>
      </c>
      <c r="AF43" s="8">
        <v>1.4</v>
      </c>
      <c r="AG43" s="8">
        <v>1.2</v>
      </c>
      <c r="AH43" s="8">
        <v>1.9</v>
      </c>
      <c r="AI43" s="8">
        <v>1.8</v>
      </c>
      <c r="AJ43" s="8">
        <v>1.8</v>
      </c>
      <c r="AK43" s="8">
        <v>1</v>
      </c>
      <c r="AL43" s="8">
        <v>1.3</v>
      </c>
      <c r="AM43" s="8">
        <v>2</v>
      </c>
      <c r="AN43" s="8">
        <v>2.1</v>
      </c>
      <c r="AO43" s="8">
        <v>0</v>
      </c>
      <c r="AP43" s="8">
        <v>0</v>
      </c>
      <c r="AQ43" s="8">
        <v>1.6</v>
      </c>
      <c r="AR43" s="8">
        <v>4.5999999999999996</v>
      </c>
      <c r="AS43" s="8">
        <v>3.5</v>
      </c>
      <c r="AT43" s="8">
        <v>1.9</v>
      </c>
      <c r="AU43" s="8">
        <v>1.7</v>
      </c>
      <c r="AV43" s="8">
        <v>1.9</v>
      </c>
      <c r="AW43" s="8">
        <v>1.2</v>
      </c>
      <c r="AX43" s="8">
        <v>0</v>
      </c>
      <c r="AY43">
        <f t="shared" si="0"/>
        <v>22</v>
      </c>
      <c r="AZ43">
        <f t="shared" si="1"/>
        <v>1</v>
      </c>
      <c r="BA43">
        <f>IF(AY43&gt;0,1,IF(AVERAGE(U43:AX43)=-9999,-9999,0))</f>
        <v>1</v>
      </c>
      <c r="BB43" s="8">
        <f t="shared" si="2"/>
        <v>1.3166666666666669</v>
      </c>
      <c r="BC43" s="8">
        <f>IF(BB43=-9999,-9999,STDEV(U43:AX43))</f>
        <v>1.0992421631894096</v>
      </c>
      <c r="BD43" s="8">
        <f t="shared" si="3"/>
        <v>4.5999999999999996</v>
      </c>
      <c r="BE43" s="8">
        <f t="shared" si="4"/>
        <v>0</v>
      </c>
    </row>
    <row r="44" spans="1:57" x14ac:dyDescent="0.25">
      <c r="A44">
        <v>237</v>
      </c>
      <c r="B44" t="s">
        <v>8</v>
      </c>
      <c r="C44" t="s">
        <v>472</v>
      </c>
      <c r="D44" t="s">
        <v>185</v>
      </c>
      <c r="E44" t="s">
        <v>473</v>
      </c>
      <c r="F44" t="s">
        <v>534</v>
      </c>
      <c r="G44" t="s">
        <v>535</v>
      </c>
      <c r="H44">
        <v>1045</v>
      </c>
      <c r="I44">
        <v>1045</v>
      </c>
      <c r="J44">
        <v>1045</v>
      </c>
      <c r="K44" t="s">
        <v>534</v>
      </c>
      <c r="L44" t="s">
        <v>309</v>
      </c>
      <c r="M44">
        <v>10</v>
      </c>
      <c r="N44">
        <v>1.212021</v>
      </c>
      <c r="O44">
        <v>5.9871020000000001</v>
      </c>
      <c r="P44" t="s">
        <v>99</v>
      </c>
      <c r="Q44">
        <v>356124500</v>
      </c>
      <c r="R44" t="s">
        <v>185</v>
      </c>
      <c r="S44" t="s">
        <v>309</v>
      </c>
      <c r="T44">
        <v>142</v>
      </c>
      <c r="U44" s="8">
        <v>11</v>
      </c>
      <c r="V44" s="8">
        <v>19</v>
      </c>
      <c r="W44" s="8">
        <v>32</v>
      </c>
      <c r="X44" s="8">
        <v>41.8</v>
      </c>
      <c r="Y44" s="8">
        <v>66.900000000000006</v>
      </c>
      <c r="Z44" s="8">
        <v>52.9</v>
      </c>
      <c r="AA44" s="8">
        <v>46.9</v>
      </c>
      <c r="AB44" s="8">
        <v>30.9</v>
      </c>
      <c r="AC44" s="8">
        <v>43.8</v>
      </c>
      <c r="AD44" s="8">
        <v>68.2</v>
      </c>
      <c r="AE44" s="8">
        <v>47.7</v>
      </c>
      <c r="AF44" s="8">
        <v>37.1</v>
      </c>
      <c r="AG44" s="8">
        <v>34</v>
      </c>
      <c r="AH44" s="8">
        <v>53</v>
      </c>
      <c r="AI44" s="8">
        <v>51.9</v>
      </c>
      <c r="AJ44" s="8">
        <v>50.5</v>
      </c>
      <c r="AK44" s="8">
        <v>27.7</v>
      </c>
      <c r="AL44" s="8">
        <v>38.200000000000003</v>
      </c>
      <c r="AM44" s="8">
        <v>19.100000000000001</v>
      </c>
      <c r="AN44" s="8">
        <v>15.5</v>
      </c>
      <c r="AO44" s="8">
        <v>37</v>
      </c>
      <c r="AP44" s="8">
        <v>29</v>
      </c>
      <c r="AQ44" s="8">
        <v>60.7</v>
      </c>
      <c r="AR44" s="8">
        <v>29.6</v>
      </c>
      <c r="AS44" s="8">
        <v>33.299999999999997</v>
      </c>
      <c r="AT44" s="8">
        <v>37.200000000000003</v>
      </c>
      <c r="AU44" s="8">
        <v>52.4</v>
      </c>
      <c r="AV44" s="8">
        <v>41.3</v>
      </c>
      <c r="AW44" s="8">
        <v>27.4</v>
      </c>
      <c r="AX44" s="8">
        <v>41.3</v>
      </c>
      <c r="AY44">
        <f t="shared" si="0"/>
        <v>30</v>
      </c>
      <c r="AZ44">
        <f t="shared" si="1"/>
        <v>1</v>
      </c>
      <c r="BA44">
        <f>IF(AY44&gt;0,1,IF(AVERAGE(U44:AX44)=-9999,-9999,0))</f>
        <v>1</v>
      </c>
      <c r="BB44" s="8">
        <f t="shared" si="2"/>
        <v>39.243333333333339</v>
      </c>
      <c r="BC44" s="8">
        <f>IF(BB44=-9999,-9999,STDEV(U44:AX44))</f>
        <v>14.279975932881603</v>
      </c>
      <c r="BD44" s="8">
        <f t="shared" si="3"/>
        <v>68.2</v>
      </c>
      <c r="BE44" s="8">
        <f t="shared" si="4"/>
        <v>11</v>
      </c>
    </row>
    <row r="45" spans="1:57" x14ac:dyDescent="0.25">
      <c r="A45">
        <v>238</v>
      </c>
      <c r="B45" t="s">
        <v>8</v>
      </c>
      <c r="C45" t="s">
        <v>472</v>
      </c>
      <c r="D45" t="s">
        <v>318</v>
      </c>
      <c r="E45" t="s">
        <v>473</v>
      </c>
      <c r="F45" t="s">
        <v>346</v>
      </c>
      <c r="G45" t="s">
        <v>473</v>
      </c>
      <c r="H45">
        <v>1101</v>
      </c>
      <c r="I45">
        <v>1101</v>
      </c>
      <c r="J45">
        <v>1101</v>
      </c>
      <c r="K45" t="s">
        <v>346</v>
      </c>
      <c r="L45" t="s">
        <v>346</v>
      </c>
      <c r="M45">
        <v>11</v>
      </c>
      <c r="N45">
        <v>1.533231</v>
      </c>
      <c r="O45">
        <v>9.786956</v>
      </c>
      <c r="P45" t="s">
        <v>99</v>
      </c>
      <c r="Q45">
        <v>356130100</v>
      </c>
      <c r="R45" t="s">
        <v>318</v>
      </c>
      <c r="S45" t="s">
        <v>346</v>
      </c>
      <c r="T45">
        <v>167</v>
      </c>
      <c r="U45" s="8">
        <v>16</v>
      </c>
      <c r="V45" s="8">
        <v>11</v>
      </c>
      <c r="W45" s="8">
        <v>13</v>
      </c>
      <c r="X45" s="8">
        <v>11.9</v>
      </c>
      <c r="Y45" s="8">
        <v>12.3</v>
      </c>
      <c r="Z45" s="8">
        <v>7.5</v>
      </c>
      <c r="AA45" s="8">
        <v>2.2000000000000002</v>
      </c>
      <c r="AB45" s="8">
        <v>10.199999999999999</v>
      </c>
      <c r="AC45" s="8">
        <v>13</v>
      </c>
      <c r="AD45" s="8">
        <v>14.5</v>
      </c>
      <c r="AE45" s="8">
        <v>18.5</v>
      </c>
      <c r="AF45" s="8">
        <v>13.2</v>
      </c>
      <c r="AG45" s="8">
        <v>18</v>
      </c>
      <c r="AH45" s="8">
        <v>31.1</v>
      </c>
      <c r="AI45" s="8">
        <v>27.5</v>
      </c>
      <c r="AJ45" s="8">
        <v>22.4</v>
      </c>
      <c r="AK45" s="8">
        <v>20.399999999999999</v>
      </c>
      <c r="AL45" s="8">
        <v>30.9</v>
      </c>
      <c r="AM45" s="8">
        <v>36.700000000000003</v>
      </c>
      <c r="AN45" s="8">
        <v>4.5999999999999996</v>
      </c>
      <c r="AO45" s="8">
        <v>6</v>
      </c>
      <c r="AP45" s="8">
        <v>19</v>
      </c>
      <c r="AQ45" s="8">
        <v>63</v>
      </c>
      <c r="AR45" s="8">
        <v>63.7</v>
      </c>
      <c r="AS45" s="8">
        <v>62.8</v>
      </c>
      <c r="AT45" s="8">
        <v>23.6</v>
      </c>
      <c r="AU45" s="8">
        <v>27</v>
      </c>
      <c r="AV45" s="8">
        <v>71.3</v>
      </c>
      <c r="AW45" s="8">
        <v>27.5</v>
      </c>
      <c r="AX45" s="8">
        <v>12.3</v>
      </c>
      <c r="AY45">
        <f t="shared" si="0"/>
        <v>30</v>
      </c>
      <c r="AZ45">
        <f t="shared" si="1"/>
        <v>1</v>
      </c>
      <c r="BA45">
        <f>IF(AY45&gt;0,1,IF(AVERAGE(U45:AX45)=-9999,-9999,0))</f>
        <v>1</v>
      </c>
      <c r="BB45" s="8">
        <f t="shared" si="2"/>
        <v>23.70333333333333</v>
      </c>
      <c r="BC45" s="8">
        <f>IF(BB45=-9999,-9999,STDEV(U45:AX45))</f>
        <v>18.548435817188683</v>
      </c>
      <c r="BD45" s="8">
        <f t="shared" si="3"/>
        <v>71.3</v>
      </c>
      <c r="BE45" s="8">
        <f t="shared" si="4"/>
        <v>2.2000000000000002</v>
      </c>
    </row>
    <row r="46" spans="1:57" x14ac:dyDescent="0.25">
      <c r="A46">
        <v>239</v>
      </c>
      <c r="B46" t="s">
        <v>8</v>
      </c>
      <c r="C46" t="s">
        <v>472</v>
      </c>
      <c r="D46" t="s">
        <v>318</v>
      </c>
      <c r="E46" t="s">
        <v>473</v>
      </c>
      <c r="F46" t="s">
        <v>330</v>
      </c>
      <c r="G46" t="s">
        <v>538</v>
      </c>
      <c r="H46">
        <v>1102</v>
      </c>
      <c r="I46">
        <v>1102</v>
      </c>
      <c r="J46">
        <v>1102</v>
      </c>
      <c r="K46" t="s">
        <v>330</v>
      </c>
      <c r="L46" t="s">
        <v>330</v>
      </c>
      <c r="M46">
        <v>11</v>
      </c>
      <c r="N46">
        <v>0.98119800000000001</v>
      </c>
      <c r="O46">
        <v>5.3541340000000002</v>
      </c>
      <c r="P46" t="s">
        <v>99</v>
      </c>
      <c r="Q46">
        <v>356130200</v>
      </c>
      <c r="R46" t="s">
        <v>318</v>
      </c>
      <c r="S46" t="s">
        <v>330</v>
      </c>
      <c r="T46">
        <v>168</v>
      </c>
      <c r="U46" s="8">
        <v>5.3</v>
      </c>
      <c r="V46" s="8">
        <v>12</v>
      </c>
      <c r="W46" s="8">
        <v>18</v>
      </c>
      <c r="X46" s="8">
        <v>15.1</v>
      </c>
      <c r="Y46" s="8">
        <v>13.5</v>
      </c>
      <c r="Z46" s="8">
        <v>16.100000000000001</v>
      </c>
      <c r="AA46" s="8">
        <v>8.1999999999999993</v>
      </c>
      <c r="AB46" s="8">
        <v>15.7</v>
      </c>
      <c r="AC46" s="8">
        <v>18.7</v>
      </c>
      <c r="AD46" s="8">
        <v>26.5</v>
      </c>
      <c r="AE46" s="8">
        <v>8.6</v>
      </c>
      <c r="AF46" s="8">
        <v>24.8</v>
      </c>
      <c r="AG46" s="8">
        <v>8.5</v>
      </c>
      <c r="AH46" s="8">
        <v>14.7</v>
      </c>
      <c r="AI46" s="8">
        <v>13</v>
      </c>
      <c r="AJ46" s="8">
        <v>10.6</v>
      </c>
      <c r="AK46" s="8">
        <v>9.6</v>
      </c>
      <c r="AL46" s="8">
        <v>14.6</v>
      </c>
      <c r="AM46" s="8">
        <v>4.8</v>
      </c>
      <c r="AN46" s="8">
        <v>4</v>
      </c>
      <c r="AO46" s="8">
        <v>4</v>
      </c>
      <c r="AP46" s="8">
        <v>6</v>
      </c>
      <c r="AQ46" s="8">
        <v>7.8</v>
      </c>
      <c r="AR46" s="8">
        <v>7.7</v>
      </c>
      <c r="AS46" s="8">
        <v>6.8</v>
      </c>
      <c r="AT46" s="8">
        <v>3.8</v>
      </c>
      <c r="AU46" s="8">
        <v>5.4</v>
      </c>
      <c r="AV46" s="8">
        <v>3.8</v>
      </c>
      <c r="AW46" s="8">
        <v>3.4</v>
      </c>
      <c r="AX46" s="8">
        <v>3.4</v>
      </c>
      <c r="AY46">
        <f t="shared" si="0"/>
        <v>30</v>
      </c>
      <c r="AZ46">
        <f t="shared" si="1"/>
        <v>1</v>
      </c>
      <c r="BA46">
        <f>IF(AY46&gt;0,1,IF(AVERAGE(U46:AX46)=-9999,-9999,0))</f>
        <v>1</v>
      </c>
      <c r="BB46" s="8">
        <f t="shared" si="2"/>
        <v>10.479999999999999</v>
      </c>
      <c r="BC46" s="8">
        <f>IF(BB46=-9999,-9999,STDEV(U46:AX46))</f>
        <v>6.2667926130655092</v>
      </c>
      <c r="BD46" s="8">
        <f t="shared" si="3"/>
        <v>26.5</v>
      </c>
      <c r="BE46" s="8">
        <f t="shared" si="4"/>
        <v>3.4</v>
      </c>
    </row>
    <row r="47" spans="1:57" x14ac:dyDescent="0.25">
      <c r="A47">
        <v>240</v>
      </c>
      <c r="B47" t="s">
        <v>8</v>
      </c>
      <c r="C47" t="s">
        <v>472</v>
      </c>
      <c r="D47" t="s">
        <v>318</v>
      </c>
      <c r="E47" t="s">
        <v>539</v>
      </c>
      <c r="F47" t="s">
        <v>321</v>
      </c>
      <c r="G47" t="s">
        <v>540</v>
      </c>
      <c r="H47">
        <v>1103</v>
      </c>
      <c r="I47">
        <v>1103</v>
      </c>
      <c r="J47">
        <v>1103</v>
      </c>
      <c r="K47" t="s">
        <v>321</v>
      </c>
      <c r="L47" t="s">
        <v>321</v>
      </c>
      <c r="M47">
        <v>11</v>
      </c>
      <c r="N47">
        <v>1.0747310000000001</v>
      </c>
      <c r="O47">
        <v>6.9899519999999997</v>
      </c>
      <c r="P47" t="s">
        <v>99</v>
      </c>
      <c r="Q47">
        <v>356130300</v>
      </c>
      <c r="R47" t="s">
        <v>318</v>
      </c>
      <c r="S47" t="s">
        <v>321</v>
      </c>
      <c r="T47">
        <v>169</v>
      </c>
      <c r="U47" s="8">
        <v>7</v>
      </c>
      <c r="V47" s="8">
        <v>12</v>
      </c>
      <c r="W47" s="8">
        <v>20</v>
      </c>
      <c r="X47" s="8">
        <v>17.399999999999999</v>
      </c>
      <c r="Y47" s="8">
        <v>22.4</v>
      </c>
      <c r="Z47" s="8">
        <v>23.6</v>
      </c>
      <c r="AA47" s="8">
        <v>9.5</v>
      </c>
      <c r="AB47" s="8">
        <v>19.399999999999999</v>
      </c>
      <c r="AC47" s="8">
        <v>26.4</v>
      </c>
      <c r="AD47" s="8">
        <v>32.5</v>
      </c>
      <c r="AE47" s="8">
        <v>24.3</v>
      </c>
      <c r="AF47" s="8">
        <v>36</v>
      </c>
      <c r="AG47" s="8">
        <v>17.8</v>
      </c>
      <c r="AH47" s="8">
        <v>30.8</v>
      </c>
      <c r="AI47" s="8">
        <v>27.2</v>
      </c>
      <c r="AJ47" s="8">
        <v>22.1</v>
      </c>
      <c r="AK47" s="8">
        <v>20.100000000000001</v>
      </c>
      <c r="AL47" s="8">
        <v>30.5</v>
      </c>
      <c r="AM47" s="8">
        <v>13.7</v>
      </c>
      <c r="AN47" s="8">
        <v>14.7</v>
      </c>
      <c r="AO47" s="8">
        <v>13</v>
      </c>
      <c r="AP47" s="8">
        <v>17</v>
      </c>
      <c r="AQ47" s="8">
        <v>31.5</v>
      </c>
      <c r="AR47" s="8">
        <v>24.8</v>
      </c>
      <c r="AS47" s="8">
        <v>19.8</v>
      </c>
      <c r="AT47" s="8">
        <v>7.7</v>
      </c>
      <c r="AU47" s="8">
        <v>19.100000000000001</v>
      </c>
      <c r="AV47" s="8">
        <v>21.7</v>
      </c>
      <c r="AW47" s="8">
        <v>18.2</v>
      </c>
      <c r="AX47" s="8">
        <v>21.8</v>
      </c>
      <c r="AY47">
        <f t="shared" si="0"/>
        <v>30</v>
      </c>
      <c r="AZ47">
        <f t="shared" si="1"/>
        <v>1</v>
      </c>
      <c r="BA47">
        <f>IF(AY47&gt;0,1,IF(AVERAGE(U47:AX47)=-9999,-9999,0))</f>
        <v>1</v>
      </c>
      <c r="BB47" s="8">
        <f t="shared" si="2"/>
        <v>20.733333333333338</v>
      </c>
      <c r="BC47" s="8">
        <f>IF(BB47=-9999,-9999,STDEV(U47:AX47))</f>
        <v>7.3231486224933597</v>
      </c>
      <c r="BD47" s="8">
        <f t="shared" si="3"/>
        <v>36</v>
      </c>
      <c r="BE47" s="8">
        <f t="shared" si="4"/>
        <v>7</v>
      </c>
    </row>
    <row r="48" spans="1:57" x14ac:dyDescent="0.25">
      <c r="A48">
        <v>241</v>
      </c>
      <c r="B48" t="s">
        <v>8</v>
      </c>
      <c r="C48" t="s">
        <v>472</v>
      </c>
      <c r="D48" t="s">
        <v>318</v>
      </c>
      <c r="E48" t="s">
        <v>473</v>
      </c>
      <c r="F48" t="s">
        <v>244</v>
      </c>
      <c r="G48" t="s">
        <v>473</v>
      </c>
      <c r="H48">
        <v>1104</v>
      </c>
      <c r="I48">
        <v>1104</v>
      </c>
      <c r="J48">
        <v>1104</v>
      </c>
      <c r="K48" t="s">
        <v>244</v>
      </c>
      <c r="L48" t="s">
        <v>244</v>
      </c>
      <c r="M48">
        <v>11</v>
      </c>
      <c r="N48">
        <v>0.93705000000000005</v>
      </c>
      <c r="O48">
        <v>4.7988400000000002</v>
      </c>
      <c r="P48" t="s">
        <v>99</v>
      </c>
      <c r="Q48">
        <v>356130400</v>
      </c>
      <c r="R48" t="s">
        <v>318</v>
      </c>
      <c r="S48" t="s">
        <v>244</v>
      </c>
      <c r="T48">
        <v>170</v>
      </c>
      <c r="U48" s="8">
        <v>13</v>
      </c>
      <c r="V48" s="8">
        <v>18</v>
      </c>
      <c r="W48" s="8">
        <v>16</v>
      </c>
      <c r="X48" s="8">
        <v>14</v>
      </c>
      <c r="Y48" s="8">
        <v>13.2</v>
      </c>
      <c r="Z48" s="8">
        <v>4.9000000000000004</v>
      </c>
      <c r="AA48" s="8">
        <v>2.5</v>
      </c>
      <c r="AB48" s="8">
        <v>19.3</v>
      </c>
      <c r="AC48" s="8">
        <v>11.7</v>
      </c>
      <c r="AD48" s="8">
        <v>15.4</v>
      </c>
      <c r="AE48" s="8">
        <v>11.2</v>
      </c>
      <c r="AF48" s="8">
        <v>13.7</v>
      </c>
      <c r="AG48" s="8">
        <v>14.3</v>
      </c>
      <c r="AH48" s="8">
        <v>24.7</v>
      </c>
      <c r="AI48" s="8">
        <v>21.9</v>
      </c>
      <c r="AJ48" s="8">
        <v>17.8</v>
      </c>
      <c r="AK48" s="8">
        <v>16.2</v>
      </c>
      <c r="AL48" s="8">
        <v>24.5</v>
      </c>
      <c r="AM48" s="8">
        <v>13.6</v>
      </c>
      <c r="AN48" s="8">
        <v>4.4000000000000004</v>
      </c>
      <c r="AO48" s="8">
        <v>6</v>
      </c>
      <c r="AP48" s="8">
        <v>11</v>
      </c>
      <c r="AQ48" s="8">
        <v>20.2</v>
      </c>
      <c r="AR48" s="8">
        <v>20</v>
      </c>
      <c r="AS48" s="8">
        <v>26.9</v>
      </c>
      <c r="AT48" s="8">
        <v>4.5</v>
      </c>
      <c r="AU48" s="8">
        <v>12.6</v>
      </c>
      <c r="AV48" s="8">
        <v>10.6</v>
      </c>
      <c r="AW48" s="8">
        <v>7.7</v>
      </c>
      <c r="AX48" s="8">
        <v>7.1</v>
      </c>
      <c r="AY48">
        <f t="shared" si="0"/>
        <v>30</v>
      </c>
      <c r="AZ48">
        <f t="shared" si="1"/>
        <v>1</v>
      </c>
      <c r="BA48">
        <f>IF(AY48&gt;0,1,IF(AVERAGE(U48:AX48)=-9999,-9999,0))</f>
        <v>1</v>
      </c>
      <c r="BB48" s="8">
        <f t="shared" si="2"/>
        <v>13.896666666666667</v>
      </c>
      <c r="BC48" s="8">
        <f>IF(BB48=-9999,-9999,STDEV(U48:AX48))</f>
        <v>6.3880536852047092</v>
      </c>
      <c r="BD48" s="8">
        <f t="shared" si="3"/>
        <v>26.9</v>
      </c>
      <c r="BE48" s="8">
        <f t="shared" si="4"/>
        <v>2.5</v>
      </c>
    </row>
    <row r="49" spans="1:57" x14ac:dyDescent="0.25">
      <c r="A49">
        <v>243</v>
      </c>
      <c r="B49" t="s">
        <v>8</v>
      </c>
      <c r="C49" t="s">
        <v>472</v>
      </c>
      <c r="D49" t="s">
        <v>318</v>
      </c>
      <c r="E49" t="s">
        <v>541</v>
      </c>
      <c r="F49" t="s">
        <v>542</v>
      </c>
      <c r="G49" t="s">
        <v>543</v>
      </c>
      <c r="H49">
        <v>1105</v>
      </c>
      <c r="I49">
        <v>1105</v>
      </c>
      <c r="J49">
        <v>1105</v>
      </c>
      <c r="K49" t="s">
        <v>542</v>
      </c>
      <c r="L49" t="s">
        <v>351</v>
      </c>
      <c r="M49">
        <v>11</v>
      </c>
      <c r="N49">
        <v>0.96601199999999998</v>
      </c>
      <c r="O49">
        <v>6.6950209999999997</v>
      </c>
      <c r="P49" t="s">
        <v>99</v>
      </c>
      <c r="Q49">
        <v>356130500</v>
      </c>
      <c r="R49" t="s">
        <v>318</v>
      </c>
      <c r="S49" t="s">
        <v>351</v>
      </c>
      <c r="T49">
        <v>171</v>
      </c>
      <c r="U49" s="8">
        <v>15</v>
      </c>
      <c r="V49" s="8">
        <v>37</v>
      </c>
      <c r="W49" s="8">
        <v>30</v>
      </c>
      <c r="X49" s="8">
        <v>29.9</v>
      </c>
      <c r="Y49" s="8">
        <v>25.3</v>
      </c>
      <c r="Z49" s="8">
        <v>2.7</v>
      </c>
      <c r="AA49" s="8">
        <v>4.3</v>
      </c>
      <c r="AB49" s="8">
        <v>28.2</v>
      </c>
      <c r="AC49" s="8">
        <v>15.8</v>
      </c>
      <c r="AD49" s="8">
        <v>14.5</v>
      </c>
      <c r="AE49" s="8">
        <v>7.1</v>
      </c>
      <c r="AF49" s="8">
        <v>16.3</v>
      </c>
      <c r="AG49" s="8">
        <v>10.4</v>
      </c>
      <c r="AH49" s="8">
        <v>18</v>
      </c>
      <c r="AI49" s="8">
        <v>15.9</v>
      </c>
      <c r="AJ49" s="8">
        <v>12.9</v>
      </c>
      <c r="AK49" s="8">
        <v>11.8</v>
      </c>
      <c r="AL49" s="8">
        <v>17.8</v>
      </c>
      <c r="AM49" s="8">
        <v>8.5</v>
      </c>
      <c r="AN49" s="8">
        <v>4.5</v>
      </c>
      <c r="AO49" s="8">
        <v>4</v>
      </c>
      <c r="AP49" s="8">
        <v>14</v>
      </c>
      <c r="AQ49" s="8">
        <v>26.2</v>
      </c>
      <c r="AR49" s="8">
        <v>28.6</v>
      </c>
      <c r="AS49" s="8">
        <v>29.9</v>
      </c>
      <c r="AT49" s="8">
        <v>8.5</v>
      </c>
      <c r="AU49" s="8">
        <v>17.3</v>
      </c>
      <c r="AV49" s="8">
        <v>23.9</v>
      </c>
      <c r="AW49" s="8">
        <v>12.5</v>
      </c>
      <c r="AX49" s="8">
        <v>13.1</v>
      </c>
      <c r="AY49">
        <f t="shared" si="0"/>
        <v>30</v>
      </c>
      <c r="AZ49">
        <f t="shared" si="1"/>
        <v>1</v>
      </c>
      <c r="BA49">
        <f>IF(AY49&gt;0,1,IF(AVERAGE(U49:AX49)=-9999,-9999,0))</f>
        <v>1</v>
      </c>
      <c r="BB49" s="8">
        <f t="shared" si="2"/>
        <v>16.796666666666667</v>
      </c>
      <c r="BC49" s="8">
        <f>IF(BB49=-9999,-9999,STDEV(U49:AX49))</f>
        <v>9.1769006612868171</v>
      </c>
      <c r="BD49" s="8">
        <f t="shared" si="3"/>
        <v>37</v>
      </c>
      <c r="BE49" s="8">
        <f t="shared" si="4"/>
        <v>2.7</v>
      </c>
    </row>
    <row r="50" spans="1:57" x14ac:dyDescent="0.25">
      <c r="A50">
        <v>242</v>
      </c>
      <c r="B50" t="s">
        <v>8</v>
      </c>
      <c r="C50" t="s">
        <v>472</v>
      </c>
      <c r="D50" t="s">
        <v>318</v>
      </c>
      <c r="E50" t="s">
        <v>473</v>
      </c>
      <c r="F50" t="s">
        <v>324</v>
      </c>
      <c r="G50" t="s">
        <v>544</v>
      </c>
      <c r="H50">
        <v>1106</v>
      </c>
      <c r="I50">
        <v>1106</v>
      </c>
      <c r="J50">
        <v>1106</v>
      </c>
      <c r="K50" t="s">
        <v>324</v>
      </c>
      <c r="L50" t="s">
        <v>324</v>
      </c>
      <c r="M50">
        <v>11</v>
      </c>
      <c r="N50">
        <v>0.81359000000000004</v>
      </c>
      <c r="O50">
        <v>4.377491</v>
      </c>
      <c r="P50" t="s">
        <v>99</v>
      </c>
      <c r="Q50">
        <v>356130600</v>
      </c>
      <c r="R50" t="s">
        <v>318</v>
      </c>
      <c r="S50" t="s">
        <v>324</v>
      </c>
      <c r="T50">
        <v>172</v>
      </c>
      <c r="U50" s="8">
        <v>0</v>
      </c>
      <c r="V50" s="8">
        <v>0</v>
      </c>
      <c r="W50" s="8">
        <v>0</v>
      </c>
      <c r="X50" s="8">
        <v>0</v>
      </c>
      <c r="Y50" s="8">
        <v>0.7</v>
      </c>
      <c r="Z50" s="8">
        <v>0.8</v>
      </c>
      <c r="AA50" s="8">
        <v>0.4</v>
      </c>
      <c r="AB50" s="8">
        <v>0.7</v>
      </c>
      <c r="AC50" s="8">
        <v>1</v>
      </c>
      <c r="AD50" s="8">
        <v>1.4</v>
      </c>
      <c r="AE50" s="8">
        <v>0.6</v>
      </c>
      <c r="AF50" s="8">
        <v>1</v>
      </c>
      <c r="AG50" s="8">
        <v>0.6</v>
      </c>
      <c r="AH50" s="8">
        <v>1</v>
      </c>
      <c r="AI50" s="8">
        <v>0.9</v>
      </c>
      <c r="AJ50" s="8">
        <v>0.7</v>
      </c>
      <c r="AK50" s="8">
        <v>0.7</v>
      </c>
      <c r="AL50" s="8">
        <v>1</v>
      </c>
      <c r="AM50" s="8">
        <v>1.2</v>
      </c>
      <c r="AN50" s="8">
        <v>1.6</v>
      </c>
      <c r="AO50" s="8">
        <v>1</v>
      </c>
      <c r="AP50" s="8">
        <v>2</v>
      </c>
      <c r="AQ50" s="8">
        <v>1.6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>
        <f t="shared" si="0"/>
        <v>19</v>
      </c>
      <c r="AZ50">
        <f t="shared" si="1"/>
        <v>1</v>
      </c>
      <c r="BA50">
        <f>IF(AY50&gt;0,1,IF(AVERAGE(U50:AX50)=-9999,-9999,0))</f>
        <v>1</v>
      </c>
      <c r="BB50" s="8">
        <f t="shared" si="2"/>
        <v>0.63</v>
      </c>
      <c r="BC50" s="8">
        <f>IF(BB50=-9999,-9999,STDEV(U50:AX50))</f>
        <v>0.58436526130553801</v>
      </c>
      <c r="BD50" s="8">
        <f t="shared" si="3"/>
        <v>2</v>
      </c>
      <c r="BE50" s="8">
        <f t="shared" si="4"/>
        <v>0</v>
      </c>
    </row>
    <row r="51" spans="1:57" x14ac:dyDescent="0.25">
      <c r="A51">
        <v>244</v>
      </c>
      <c r="B51" t="s">
        <v>8</v>
      </c>
      <c r="C51" t="s">
        <v>472</v>
      </c>
      <c r="D51" t="s">
        <v>318</v>
      </c>
      <c r="E51" t="s">
        <v>473</v>
      </c>
      <c r="F51" t="s">
        <v>328</v>
      </c>
      <c r="G51" t="s">
        <v>473</v>
      </c>
      <c r="H51">
        <v>1107</v>
      </c>
      <c r="I51">
        <v>1107</v>
      </c>
      <c r="J51">
        <v>1107</v>
      </c>
      <c r="K51" t="s">
        <v>328</v>
      </c>
      <c r="L51" t="s">
        <v>328</v>
      </c>
      <c r="M51">
        <v>11</v>
      </c>
      <c r="N51">
        <v>0.86049699999999996</v>
      </c>
      <c r="O51">
        <v>5.1731790000000002</v>
      </c>
      <c r="P51" t="s">
        <v>99</v>
      </c>
      <c r="Q51">
        <v>356130700</v>
      </c>
      <c r="R51" t="s">
        <v>318</v>
      </c>
      <c r="S51" t="s">
        <v>328</v>
      </c>
      <c r="T51">
        <v>174</v>
      </c>
      <c r="U51" s="8">
        <v>4</v>
      </c>
      <c r="V51" s="8">
        <v>6</v>
      </c>
      <c r="W51" s="8">
        <v>10</v>
      </c>
      <c r="X51" s="8">
        <v>9.4</v>
      </c>
      <c r="Y51" s="8">
        <v>13.4</v>
      </c>
      <c r="Z51" s="8">
        <v>12.5</v>
      </c>
      <c r="AA51" s="8">
        <v>9.1</v>
      </c>
      <c r="AB51" s="8">
        <v>13.8</v>
      </c>
      <c r="AC51" s="8">
        <v>18.5</v>
      </c>
      <c r="AD51" s="8">
        <v>27.2</v>
      </c>
      <c r="AE51" s="8">
        <v>8.5</v>
      </c>
      <c r="AF51" s="8">
        <v>11.7</v>
      </c>
      <c r="AG51" s="8">
        <v>7.7</v>
      </c>
      <c r="AH51" s="8">
        <v>13.3</v>
      </c>
      <c r="AI51" s="8">
        <v>11.8</v>
      </c>
      <c r="AJ51" s="8">
        <v>9.6</v>
      </c>
      <c r="AK51" s="8">
        <v>8.6999999999999993</v>
      </c>
      <c r="AL51" s="8">
        <v>13.2</v>
      </c>
      <c r="AM51" s="8">
        <v>7</v>
      </c>
      <c r="AN51" s="8">
        <v>5.8</v>
      </c>
      <c r="AO51" s="8">
        <v>6</v>
      </c>
      <c r="AP51" s="8">
        <v>9</v>
      </c>
      <c r="AQ51" s="8">
        <v>11.5</v>
      </c>
      <c r="AR51" s="8">
        <v>12.6</v>
      </c>
      <c r="AS51" s="8">
        <v>12.1</v>
      </c>
      <c r="AT51" s="8">
        <v>3.5</v>
      </c>
      <c r="AU51" s="8">
        <v>15.8</v>
      </c>
      <c r="AV51" s="8">
        <v>14.2</v>
      </c>
      <c r="AW51" s="8">
        <v>9.6999999999999993</v>
      </c>
      <c r="AX51" s="8">
        <v>8.3000000000000007</v>
      </c>
      <c r="AY51">
        <f t="shared" si="0"/>
        <v>30</v>
      </c>
      <c r="AZ51">
        <f t="shared" si="1"/>
        <v>1</v>
      </c>
      <c r="BA51">
        <f>IF(AY51&gt;0,1,IF(AVERAGE(U51:AX51)=-9999,-9999,0))</f>
        <v>1</v>
      </c>
      <c r="BB51" s="8">
        <f t="shared" si="2"/>
        <v>10.796666666666665</v>
      </c>
      <c r="BC51" s="8">
        <f>IF(BB51=-9999,-9999,STDEV(U51:AX51))</f>
        <v>4.6412307622553897</v>
      </c>
      <c r="BD51" s="8">
        <f t="shared" si="3"/>
        <v>27.2</v>
      </c>
      <c r="BE51" s="8">
        <f t="shared" si="4"/>
        <v>3.5</v>
      </c>
    </row>
    <row r="52" spans="1:57" x14ac:dyDescent="0.25">
      <c r="A52">
        <v>245</v>
      </c>
      <c r="B52" t="s">
        <v>8</v>
      </c>
      <c r="C52" t="s">
        <v>472</v>
      </c>
      <c r="D52" t="s">
        <v>318</v>
      </c>
      <c r="E52" t="s">
        <v>546</v>
      </c>
      <c r="F52" t="s">
        <v>337</v>
      </c>
      <c r="G52" t="s">
        <v>547</v>
      </c>
      <c r="H52">
        <v>1108</v>
      </c>
      <c r="I52">
        <v>1108</v>
      </c>
      <c r="J52">
        <v>1108</v>
      </c>
      <c r="K52" t="s">
        <v>337</v>
      </c>
      <c r="L52" t="s">
        <v>337</v>
      </c>
      <c r="M52">
        <v>11</v>
      </c>
      <c r="N52">
        <v>1.070009</v>
      </c>
      <c r="O52">
        <v>5.5623519999999997</v>
      </c>
      <c r="P52" t="s">
        <v>99</v>
      </c>
      <c r="Q52">
        <v>356130800</v>
      </c>
      <c r="R52" t="s">
        <v>318</v>
      </c>
      <c r="S52" t="s">
        <v>337</v>
      </c>
      <c r="T52">
        <v>175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>
        <f t="shared" si="0"/>
        <v>0</v>
      </c>
      <c r="AZ52">
        <f t="shared" si="1"/>
        <v>0</v>
      </c>
      <c r="BA52">
        <f>IF(AY52&gt;0,1,IF(AVERAGE(U52:AX52)=-9999,-9999,0))</f>
        <v>0</v>
      </c>
      <c r="BB52" s="8">
        <f t="shared" si="2"/>
        <v>0</v>
      </c>
      <c r="BC52" s="8">
        <f>IF(BB52=-9999,-9999,STDEV(U52:AX52))</f>
        <v>0</v>
      </c>
      <c r="BD52" s="8">
        <f t="shared" si="3"/>
        <v>0</v>
      </c>
      <c r="BE52" s="8">
        <f t="shared" si="4"/>
        <v>0</v>
      </c>
    </row>
    <row r="53" spans="1:57" x14ac:dyDescent="0.25">
      <c r="A53">
        <v>246</v>
      </c>
      <c r="B53" t="s">
        <v>8</v>
      </c>
      <c r="C53" t="s">
        <v>472</v>
      </c>
      <c r="D53" t="s">
        <v>318</v>
      </c>
      <c r="E53" t="s">
        <v>548</v>
      </c>
      <c r="F53" t="s">
        <v>319</v>
      </c>
      <c r="G53" t="s">
        <v>549</v>
      </c>
      <c r="H53">
        <v>1109</v>
      </c>
      <c r="I53">
        <v>1109</v>
      </c>
      <c r="J53">
        <v>1109</v>
      </c>
      <c r="K53" t="s">
        <v>319</v>
      </c>
      <c r="L53" t="s">
        <v>319</v>
      </c>
      <c r="M53">
        <v>11</v>
      </c>
      <c r="N53">
        <v>1.1844349999999999</v>
      </c>
      <c r="O53">
        <v>6.7383730000000002</v>
      </c>
      <c r="P53" t="s">
        <v>99</v>
      </c>
      <c r="Q53">
        <v>356130900</v>
      </c>
      <c r="R53" t="s">
        <v>318</v>
      </c>
      <c r="S53" t="s">
        <v>319</v>
      </c>
      <c r="T53">
        <v>176</v>
      </c>
      <c r="U53" s="8">
        <v>43</v>
      </c>
      <c r="V53" s="8">
        <v>65</v>
      </c>
      <c r="W53" s="8">
        <v>59</v>
      </c>
      <c r="X53" s="8">
        <v>63</v>
      </c>
      <c r="Y53" s="8">
        <v>80.8</v>
      </c>
      <c r="Z53" s="8">
        <v>52.9</v>
      </c>
      <c r="AA53" s="8">
        <v>23</v>
      </c>
      <c r="AB53" s="8">
        <v>69</v>
      </c>
      <c r="AC53" s="8">
        <v>65.900000000000006</v>
      </c>
      <c r="AD53" s="8">
        <v>97.9</v>
      </c>
      <c r="AE53" s="8">
        <v>104.2</v>
      </c>
      <c r="AF53" s="8">
        <v>67</v>
      </c>
      <c r="AG53" s="8">
        <v>38.200000000000003</v>
      </c>
      <c r="AH53" s="8">
        <v>66</v>
      </c>
      <c r="AI53" s="8">
        <v>58.4</v>
      </c>
      <c r="AJ53" s="8">
        <v>47.5</v>
      </c>
      <c r="AK53" s="8">
        <v>43.2</v>
      </c>
      <c r="AL53" s="8">
        <v>65.5</v>
      </c>
      <c r="AM53" s="8">
        <v>91</v>
      </c>
      <c r="AN53" s="8">
        <v>22.5</v>
      </c>
      <c r="AO53" s="8">
        <v>35</v>
      </c>
      <c r="AP53" s="8">
        <v>62</v>
      </c>
      <c r="AQ53" s="8">
        <v>102.3</v>
      </c>
      <c r="AR53" s="8">
        <v>82.8</v>
      </c>
      <c r="AS53" s="8">
        <v>94.3</v>
      </c>
      <c r="AT53" s="8">
        <v>47.1</v>
      </c>
      <c r="AU53" s="8">
        <v>79.099999999999994</v>
      </c>
      <c r="AV53" s="8">
        <v>69.599999999999994</v>
      </c>
      <c r="AW53" s="8">
        <v>82.4</v>
      </c>
      <c r="AX53" s="8">
        <v>48.6</v>
      </c>
      <c r="AY53">
        <f t="shared" si="0"/>
        <v>30</v>
      </c>
      <c r="AZ53">
        <f t="shared" si="1"/>
        <v>1</v>
      </c>
      <c r="BA53">
        <f>IF(AY53&gt;0,1,IF(AVERAGE(U53:AX53)=-9999,-9999,0))</f>
        <v>1</v>
      </c>
      <c r="BB53" s="8">
        <f t="shared" si="2"/>
        <v>64.206666666666649</v>
      </c>
      <c r="BC53" s="8">
        <f>IF(BB53=-9999,-9999,STDEV(U53:AX53))</f>
        <v>21.908539247380808</v>
      </c>
      <c r="BD53" s="8">
        <f t="shared" si="3"/>
        <v>104.2</v>
      </c>
      <c r="BE53" s="8">
        <f t="shared" si="4"/>
        <v>22.5</v>
      </c>
    </row>
    <row r="54" spans="1:57" x14ac:dyDescent="0.25">
      <c r="A54">
        <v>248</v>
      </c>
      <c r="B54" t="s">
        <v>8</v>
      </c>
      <c r="C54" t="s">
        <v>472</v>
      </c>
      <c r="D54" t="s">
        <v>318</v>
      </c>
      <c r="E54" t="s">
        <v>473</v>
      </c>
      <c r="F54" t="s">
        <v>352</v>
      </c>
      <c r="G54" t="s">
        <v>473</v>
      </c>
      <c r="H54">
        <v>1111</v>
      </c>
      <c r="I54">
        <v>1111</v>
      </c>
      <c r="J54">
        <v>1111</v>
      </c>
      <c r="K54" t="s">
        <v>352</v>
      </c>
      <c r="L54" t="s">
        <v>352</v>
      </c>
      <c r="M54">
        <v>11</v>
      </c>
      <c r="N54">
        <v>6.6170999999999994E-2</v>
      </c>
      <c r="O54">
        <v>1.9202809999999999</v>
      </c>
      <c r="P54" t="s">
        <v>99</v>
      </c>
      <c r="Q54">
        <v>356131100</v>
      </c>
      <c r="R54" t="s">
        <v>318</v>
      </c>
      <c r="S54" t="s">
        <v>352</v>
      </c>
      <c r="T54">
        <v>173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>
        <f t="shared" si="0"/>
        <v>0</v>
      </c>
      <c r="AZ54">
        <f t="shared" si="1"/>
        <v>0</v>
      </c>
      <c r="BA54">
        <f>IF(AY54&gt;0,1,IF(AVERAGE(U54:AX54)=-9999,-9999,0))</f>
        <v>0</v>
      </c>
      <c r="BB54" s="8">
        <f t="shared" si="2"/>
        <v>0</v>
      </c>
      <c r="BC54" s="8">
        <f>IF(BB54=-9999,-9999,STDEV(U54:AX54))</f>
        <v>0</v>
      </c>
      <c r="BD54" s="8">
        <f t="shared" si="3"/>
        <v>0</v>
      </c>
      <c r="BE54" s="8">
        <f t="shared" si="4"/>
        <v>0</v>
      </c>
    </row>
    <row r="55" spans="1:57" x14ac:dyDescent="0.25">
      <c r="A55">
        <v>249</v>
      </c>
      <c r="B55" t="s">
        <v>8</v>
      </c>
      <c r="C55" t="s">
        <v>472</v>
      </c>
      <c r="D55" t="s">
        <v>318</v>
      </c>
      <c r="E55" t="s">
        <v>552</v>
      </c>
      <c r="F55" t="s">
        <v>326</v>
      </c>
      <c r="G55" t="s">
        <v>553</v>
      </c>
      <c r="H55">
        <v>1112</v>
      </c>
      <c r="I55">
        <v>1112</v>
      </c>
      <c r="J55">
        <v>1112</v>
      </c>
      <c r="K55" t="s">
        <v>326</v>
      </c>
      <c r="L55" t="s">
        <v>326</v>
      </c>
      <c r="M55">
        <v>11</v>
      </c>
      <c r="N55">
        <v>1.0620080000000001</v>
      </c>
      <c r="O55">
        <v>5.644266</v>
      </c>
      <c r="P55" t="s">
        <v>99</v>
      </c>
      <c r="Q55">
        <v>356131200</v>
      </c>
      <c r="R55" t="s">
        <v>318</v>
      </c>
      <c r="S55" t="s">
        <v>326</v>
      </c>
      <c r="T55">
        <v>178</v>
      </c>
      <c r="U55" s="8">
        <v>20</v>
      </c>
      <c r="V55" s="8">
        <v>34</v>
      </c>
      <c r="W55" s="8">
        <v>32</v>
      </c>
      <c r="X55" s="8">
        <v>39.1</v>
      </c>
      <c r="Y55" s="8">
        <v>45</v>
      </c>
      <c r="Z55" s="8">
        <v>24.9</v>
      </c>
      <c r="AA55" s="8">
        <v>34.1</v>
      </c>
      <c r="AB55" s="8">
        <v>49.5</v>
      </c>
      <c r="AC55" s="8">
        <v>55.2</v>
      </c>
      <c r="AD55" s="8">
        <v>92.3</v>
      </c>
      <c r="AE55" s="8">
        <v>54.2</v>
      </c>
      <c r="AF55" s="8">
        <v>62.5</v>
      </c>
      <c r="AG55" s="8">
        <v>34.1</v>
      </c>
      <c r="AH55" s="8">
        <v>58.9</v>
      </c>
      <c r="AI55" s="8">
        <v>52.1</v>
      </c>
      <c r="AJ55" s="8">
        <v>42.4</v>
      </c>
      <c r="AK55" s="8">
        <v>38.6</v>
      </c>
      <c r="AL55" s="8">
        <v>58.5</v>
      </c>
      <c r="AM55" s="8">
        <v>51.3</v>
      </c>
      <c r="AN55" s="8">
        <v>24.5</v>
      </c>
      <c r="AO55" s="8">
        <v>15</v>
      </c>
      <c r="AP55" s="8">
        <v>47</v>
      </c>
      <c r="AQ55" s="8">
        <v>72.3</v>
      </c>
      <c r="AR55" s="8">
        <v>63.9</v>
      </c>
      <c r="AS55" s="8">
        <v>70.599999999999994</v>
      </c>
      <c r="AT55" s="8">
        <v>29.9</v>
      </c>
      <c r="AU55" s="8">
        <v>47.5</v>
      </c>
      <c r="AV55" s="8">
        <v>36.4</v>
      </c>
      <c r="AW55" s="8">
        <v>44.9</v>
      </c>
      <c r="AX55" s="8">
        <v>22.4</v>
      </c>
      <c r="AY55">
        <f t="shared" si="0"/>
        <v>30</v>
      </c>
      <c r="AZ55">
        <f t="shared" si="1"/>
        <v>1</v>
      </c>
      <c r="BA55">
        <f>IF(AY55&gt;0,1,IF(AVERAGE(U55:AX55)=-9999,-9999,0))</f>
        <v>1</v>
      </c>
      <c r="BB55" s="8">
        <f t="shared" si="2"/>
        <v>45.103333333333346</v>
      </c>
      <c r="BC55" s="8">
        <f>IF(BB55=-9999,-9999,STDEV(U55:AX55))</f>
        <v>17.378117102349947</v>
      </c>
      <c r="BD55" s="8">
        <f t="shared" si="3"/>
        <v>92.3</v>
      </c>
      <c r="BE55" s="8">
        <f t="shared" si="4"/>
        <v>15</v>
      </c>
    </row>
    <row r="56" spans="1:57" x14ac:dyDescent="0.25">
      <c r="A56">
        <v>251</v>
      </c>
      <c r="B56" t="s">
        <v>8</v>
      </c>
      <c r="C56" t="s">
        <v>472</v>
      </c>
      <c r="D56" t="s">
        <v>318</v>
      </c>
      <c r="E56" t="s">
        <v>473</v>
      </c>
      <c r="F56" t="s">
        <v>375</v>
      </c>
      <c r="G56" t="s">
        <v>554</v>
      </c>
      <c r="H56">
        <v>1114</v>
      </c>
      <c r="I56">
        <v>1114</v>
      </c>
      <c r="J56">
        <v>1114</v>
      </c>
      <c r="K56" t="s">
        <v>375</v>
      </c>
      <c r="L56" t="s">
        <v>375</v>
      </c>
      <c r="M56">
        <v>11</v>
      </c>
      <c r="N56">
        <v>0.72710600000000003</v>
      </c>
      <c r="O56">
        <v>7.0214359999999996</v>
      </c>
      <c r="P56" t="s">
        <v>99</v>
      </c>
      <c r="Q56">
        <v>356131400</v>
      </c>
      <c r="R56" t="s">
        <v>318</v>
      </c>
      <c r="S56" t="s">
        <v>375</v>
      </c>
      <c r="T56">
        <v>180</v>
      </c>
      <c r="U56" s="8">
        <v>51</v>
      </c>
      <c r="V56" s="8">
        <v>62</v>
      </c>
      <c r="W56" s="8">
        <v>56</v>
      </c>
      <c r="X56" s="8">
        <v>55.8</v>
      </c>
      <c r="Y56" s="8">
        <v>47.9</v>
      </c>
      <c r="Z56" s="8">
        <v>59.4</v>
      </c>
      <c r="AA56" s="8">
        <v>25</v>
      </c>
      <c r="AB56" s="8">
        <v>47.4</v>
      </c>
      <c r="AC56" s="8">
        <v>55.3</v>
      </c>
      <c r="AD56" s="8">
        <v>59.8</v>
      </c>
      <c r="AE56" s="8">
        <v>46.2</v>
      </c>
      <c r="AF56" s="8">
        <v>54.6</v>
      </c>
      <c r="AG56" s="8">
        <v>66.8</v>
      </c>
      <c r="AH56" s="8">
        <v>64.400000000000006</v>
      </c>
      <c r="AI56" s="8">
        <v>56</v>
      </c>
      <c r="AJ56" s="8">
        <v>83</v>
      </c>
      <c r="AK56" s="8">
        <v>75.599999999999994</v>
      </c>
      <c r="AL56" s="8">
        <v>114.5</v>
      </c>
      <c r="AM56" s="8">
        <v>96.8</v>
      </c>
      <c r="AN56" s="8">
        <v>119.6</v>
      </c>
      <c r="AO56" s="8">
        <v>93</v>
      </c>
      <c r="AP56" s="8">
        <v>100</v>
      </c>
      <c r="AQ56" s="8">
        <v>107.4</v>
      </c>
      <c r="AR56" s="8">
        <v>112.1</v>
      </c>
      <c r="AS56" s="8">
        <v>114.1</v>
      </c>
      <c r="AT56" s="8">
        <v>92.7</v>
      </c>
      <c r="AU56" s="8">
        <v>145.5</v>
      </c>
      <c r="AV56" s="8">
        <v>116.8</v>
      </c>
      <c r="AW56" s="8">
        <v>99.2</v>
      </c>
      <c r="AX56" s="8">
        <v>138.30000000000001</v>
      </c>
      <c r="AY56">
        <f t="shared" si="0"/>
        <v>30</v>
      </c>
      <c r="AZ56">
        <f t="shared" si="1"/>
        <v>1</v>
      </c>
      <c r="BA56">
        <f>IF(AY56&gt;0,1,IF(AVERAGE(U56:AX56)=-9999,-9999,0))</f>
        <v>1</v>
      </c>
      <c r="BB56" s="8">
        <f t="shared" si="2"/>
        <v>80.539999999999992</v>
      </c>
      <c r="BC56" s="8">
        <f>IF(BB56=-9999,-9999,STDEV(U56:AX56))</f>
        <v>30.969981016105464</v>
      </c>
      <c r="BD56" s="8">
        <f t="shared" si="3"/>
        <v>145.5</v>
      </c>
      <c r="BE56" s="8">
        <f t="shared" si="4"/>
        <v>25</v>
      </c>
    </row>
    <row r="57" spans="1:57" x14ac:dyDescent="0.25">
      <c r="A57">
        <v>253</v>
      </c>
      <c r="B57" t="s">
        <v>8</v>
      </c>
      <c r="C57" t="s">
        <v>472</v>
      </c>
      <c r="D57" t="s">
        <v>318</v>
      </c>
      <c r="E57" t="s">
        <v>473</v>
      </c>
      <c r="F57" t="s">
        <v>323</v>
      </c>
      <c r="G57" t="s">
        <v>555</v>
      </c>
      <c r="H57">
        <v>1116</v>
      </c>
      <c r="I57">
        <v>1116</v>
      </c>
      <c r="J57">
        <v>1116</v>
      </c>
      <c r="K57" t="s">
        <v>323</v>
      </c>
      <c r="L57" t="s">
        <v>323</v>
      </c>
      <c r="M57">
        <v>11</v>
      </c>
      <c r="N57">
        <v>0.87012599999999996</v>
      </c>
      <c r="O57">
        <v>4.5439080000000001</v>
      </c>
      <c r="P57" t="s">
        <v>99</v>
      </c>
      <c r="Q57">
        <v>356131600</v>
      </c>
      <c r="R57" t="s">
        <v>318</v>
      </c>
      <c r="S57" t="s">
        <v>323</v>
      </c>
      <c r="T57">
        <v>182</v>
      </c>
      <c r="U57" s="8">
        <v>4</v>
      </c>
      <c r="V57" s="8">
        <v>9</v>
      </c>
      <c r="W57" s="8">
        <v>8</v>
      </c>
      <c r="X57" s="8">
        <v>8.1999999999999993</v>
      </c>
      <c r="Y57" s="8">
        <v>6.8</v>
      </c>
      <c r="Z57" s="8">
        <v>7.3</v>
      </c>
      <c r="AA57" s="8">
        <v>4.4000000000000004</v>
      </c>
      <c r="AB57" s="8">
        <v>7.2</v>
      </c>
      <c r="AC57" s="8">
        <v>10.8</v>
      </c>
      <c r="AD57" s="8">
        <v>11.1</v>
      </c>
      <c r="AE57" s="8">
        <v>6.5</v>
      </c>
      <c r="AF57" s="8">
        <v>12</v>
      </c>
      <c r="AG57" s="8">
        <v>6.4</v>
      </c>
      <c r="AH57" s="8">
        <v>11.1</v>
      </c>
      <c r="AI57" s="8">
        <v>9.8000000000000007</v>
      </c>
      <c r="AJ57" s="8">
        <v>8</v>
      </c>
      <c r="AK57" s="8">
        <v>7.2</v>
      </c>
      <c r="AL57" s="8">
        <v>11</v>
      </c>
      <c r="AM57" s="8">
        <v>8.1999999999999993</v>
      </c>
      <c r="AN57" s="8">
        <v>12.3</v>
      </c>
      <c r="AO57" s="8">
        <v>15</v>
      </c>
      <c r="AP57" s="8">
        <v>16</v>
      </c>
      <c r="AQ57" s="8">
        <v>21.2</v>
      </c>
      <c r="AR57" s="8">
        <v>19.899999999999999</v>
      </c>
      <c r="AS57" s="8">
        <v>12.8</v>
      </c>
      <c r="AT57" s="8">
        <v>10.9</v>
      </c>
      <c r="AU57" s="8">
        <v>13.4</v>
      </c>
      <c r="AV57" s="8">
        <v>19.8</v>
      </c>
      <c r="AW57" s="8">
        <v>11.9</v>
      </c>
      <c r="AX57" s="8">
        <v>19.8</v>
      </c>
      <c r="AY57">
        <f t="shared" si="0"/>
        <v>30</v>
      </c>
      <c r="AZ57">
        <f t="shared" si="1"/>
        <v>1</v>
      </c>
      <c r="BA57">
        <f>IF(AY57&gt;0,1,IF(AVERAGE(U57:AX57)=-9999,-9999,0))</f>
        <v>1</v>
      </c>
      <c r="BB57" s="8">
        <f t="shared" si="2"/>
        <v>10.999999999999998</v>
      </c>
      <c r="BC57" s="8">
        <f>IF(BB57=-9999,-9999,STDEV(U57:AX57))</f>
        <v>4.6423834544263016</v>
      </c>
      <c r="BD57" s="8">
        <f t="shared" si="3"/>
        <v>21.2</v>
      </c>
      <c r="BE57" s="8">
        <f t="shared" si="4"/>
        <v>4</v>
      </c>
    </row>
    <row r="58" spans="1:57" x14ac:dyDescent="0.25">
      <c r="A58">
        <v>254</v>
      </c>
      <c r="B58" t="s">
        <v>8</v>
      </c>
      <c r="C58" t="s">
        <v>472</v>
      </c>
      <c r="D58" t="s">
        <v>318</v>
      </c>
      <c r="E58" t="s">
        <v>556</v>
      </c>
      <c r="F58" t="s">
        <v>347</v>
      </c>
      <c r="G58" t="s">
        <v>557</v>
      </c>
      <c r="H58">
        <v>1117</v>
      </c>
      <c r="I58">
        <v>1117</v>
      </c>
      <c r="J58">
        <v>1117</v>
      </c>
      <c r="K58" t="s">
        <v>347</v>
      </c>
      <c r="L58" t="s">
        <v>347</v>
      </c>
      <c r="M58">
        <v>11</v>
      </c>
      <c r="N58">
        <v>0.95632300000000003</v>
      </c>
      <c r="O58">
        <v>8.1983680000000003</v>
      </c>
      <c r="P58" t="s">
        <v>99</v>
      </c>
      <c r="Q58">
        <v>356131700</v>
      </c>
      <c r="R58" t="s">
        <v>318</v>
      </c>
      <c r="S58" t="s">
        <v>347</v>
      </c>
      <c r="T58">
        <v>183</v>
      </c>
      <c r="U58" s="8">
        <v>9</v>
      </c>
      <c r="V58" s="8">
        <v>23</v>
      </c>
      <c r="W58" s="8">
        <v>22</v>
      </c>
      <c r="X58" s="8">
        <v>20.6</v>
      </c>
      <c r="Y58" s="8">
        <v>13.4</v>
      </c>
      <c r="Z58" s="8">
        <v>17.399999999999999</v>
      </c>
      <c r="AA58" s="8">
        <v>7.6</v>
      </c>
      <c r="AB58" s="8">
        <v>14.8</v>
      </c>
      <c r="AC58" s="8">
        <v>13.9</v>
      </c>
      <c r="AD58" s="8">
        <v>11.3</v>
      </c>
      <c r="AE58" s="8">
        <v>8.3000000000000007</v>
      </c>
      <c r="AF58" s="8">
        <v>16.2</v>
      </c>
      <c r="AG58" s="8">
        <v>6</v>
      </c>
      <c r="AH58" s="8">
        <v>10.4</v>
      </c>
      <c r="AI58" s="8">
        <v>9.1999999999999993</v>
      </c>
      <c r="AJ58" s="8">
        <v>7.5</v>
      </c>
      <c r="AK58" s="8">
        <v>6.8</v>
      </c>
      <c r="AL58" s="8">
        <v>10.3</v>
      </c>
      <c r="AM58" s="8">
        <v>6.7</v>
      </c>
      <c r="AN58" s="8">
        <v>3</v>
      </c>
      <c r="AO58" s="8">
        <v>3</v>
      </c>
      <c r="AP58" s="8">
        <v>13</v>
      </c>
      <c r="AQ58" s="8">
        <v>36.4</v>
      </c>
      <c r="AR58" s="8">
        <v>36.700000000000003</v>
      </c>
      <c r="AS58" s="8">
        <v>19</v>
      </c>
      <c r="AT58" s="8">
        <v>8</v>
      </c>
      <c r="AU58" s="8">
        <v>9.6</v>
      </c>
      <c r="AV58" s="8">
        <v>12.4</v>
      </c>
      <c r="AW58" s="8">
        <v>6</v>
      </c>
      <c r="AX58" s="8">
        <v>7.5</v>
      </c>
      <c r="AY58">
        <f t="shared" si="0"/>
        <v>30</v>
      </c>
      <c r="AZ58">
        <f t="shared" si="1"/>
        <v>1</v>
      </c>
      <c r="BA58">
        <f>IF(AY58&gt;0,1,IF(AVERAGE(U58:AX58)=-9999,-9999,0))</f>
        <v>1</v>
      </c>
      <c r="BB58" s="8">
        <f t="shared" si="2"/>
        <v>12.966666666666667</v>
      </c>
      <c r="BC58" s="8">
        <f>IF(BB58=-9999,-9999,STDEV(U58:AX58))</f>
        <v>8.2836912200953652</v>
      </c>
      <c r="BD58" s="8">
        <f t="shared" si="3"/>
        <v>36.700000000000003</v>
      </c>
      <c r="BE58" s="8">
        <f t="shared" si="4"/>
        <v>3</v>
      </c>
    </row>
    <row r="59" spans="1:57" x14ac:dyDescent="0.25">
      <c r="A59">
        <v>255</v>
      </c>
      <c r="B59" t="s">
        <v>8</v>
      </c>
      <c r="C59" t="s">
        <v>472</v>
      </c>
      <c r="D59" t="s">
        <v>318</v>
      </c>
      <c r="E59" t="s">
        <v>558</v>
      </c>
      <c r="F59" t="s">
        <v>336</v>
      </c>
      <c r="G59" t="s">
        <v>559</v>
      </c>
      <c r="H59">
        <v>1118</v>
      </c>
      <c r="I59">
        <v>1118</v>
      </c>
      <c r="J59">
        <v>1118</v>
      </c>
      <c r="K59" t="s">
        <v>336</v>
      </c>
      <c r="L59" t="s">
        <v>336</v>
      </c>
      <c r="M59">
        <v>11</v>
      </c>
      <c r="N59">
        <v>1.3488599999999999</v>
      </c>
      <c r="O59">
        <v>6.7370159999999997</v>
      </c>
      <c r="P59" t="s">
        <v>99</v>
      </c>
      <c r="Q59">
        <v>356131800</v>
      </c>
      <c r="R59" t="s">
        <v>318</v>
      </c>
      <c r="S59" t="s">
        <v>336</v>
      </c>
      <c r="T59">
        <v>184</v>
      </c>
      <c r="U59" s="8">
        <v>27</v>
      </c>
      <c r="V59" s="8">
        <v>30</v>
      </c>
      <c r="W59" s="8">
        <v>30</v>
      </c>
      <c r="X59" s="8">
        <v>22.3</v>
      </c>
      <c r="Y59" s="8">
        <v>36.5</v>
      </c>
      <c r="Z59" s="8">
        <v>25</v>
      </c>
      <c r="AA59" s="8">
        <v>8.9</v>
      </c>
      <c r="AB59" s="8">
        <v>48.5</v>
      </c>
      <c r="AC59" s="8">
        <v>42.9</v>
      </c>
      <c r="AD59" s="8">
        <v>56</v>
      </c>
      <c r="AE59" s="8">
        <v>65.599999999999994</v>
      </c>
      <c r="AF59" s="8">
        <v>45.7</v>
      </c>
      <c r="AG59" s="8">
        <v>41.6</v>
      </c>
      <c r="AH59" s="8">
        <v>71.900000000000006</v>
      </c>
      <c r="AI59" s="8">
        <v>63.6</v>
      </c>
      <c r="AJ59" s="8">
        <v>51.7</v>
      </c>
      <c r="AK59" s="8">
        <v>47.1</v>
      </c>
      <c r="AL59" s="8">
        <v>71.3</v>
      </c>
      <c r="AM59" s="8">
        <v>36.4</v>
      </c>
      <c r="AN59" s="8">
        <v>13.6</v>
      </c>
      <c r="AO59" s="8">
        <v>17.2</v>
      </c>
      <c r="AP59" s="8">
        <v>25</v>
      </c>
      <c r="AQ59" s="8">
        <v>40.6</v>
      </c>
      <c r="AR59" s="8">
        <v>44.5</v>
      </c>
      <c r="AS59" s="8">
        <v>41.2</v>
      </c>
      <c r="AT59" s="8">
        <v>27.4</v>
      </c>
      <c r="AU59" s="8">
        <v>48.4</v>
      </c>
      <c r="AV59" s="8">
        <v>38.1</v>
      </c>
      <c r="AW59" s="8">
        <v>37.5</v>
      </c>
      <c r="AX59" s="8">
        <v>29</v>
      </c>
      <c r="AY59">
        <f t="shared" si="0"/>
        <v>30</v>
      </c>
      <c r="AZ59">
        <f t="shared" si="1"/>
        <v>1</v>
      </c>
      <c r="BA59">
        <f>IF(AY59&gt;0,1,IF(AVERAGE(U59:AX59)=-9999,-9999,0))</f>
        <v>1</v>
      </c>
      <c r="BB59" s="8">
        <f t="shared" si="2"/>
        <v>39.483333333333341</v>
      </c>
      <c r="BC59" s="8">
        <f>IF(BB59=-9999,-9999,STDEV(U59:AX59))</f>
        <v>16.064913220481735</v>
      </c>
      <c r="BD59" s="8">
        <f t="shared" si="3"/>
        <v>71.900000000000006</v>
      </c>
      <c r="BE59" s="8">
        <f t="shared" si="4"/>
        <v>8.9</v>
      </c>
    </row>
    <row r="60" spans="1:57" x14ac:dyDescent="0.25">
      <c r="A60">
        <v>259</v>
      </c>
      <c r="B60" t="s">
        <v>8</v>
      </c>
      <c r="C60" t="s">
        <v>472</v>
      </c>
      <c r="D60" t="s">
        <v>318</v>
      </c>
      <c r="E60" t="s">
        <v>473</v>
      </c>
      <c r="F60" t="s">
        <v>368</v>
      </c>
      <c r="G60" t="s">
        <v>560</v>
      </c>
      <c r="H60">
        <v>1119</v>
      </c>
      <c r="I60">
        <v>1119</v>
      </c>
      <c r="J60">
        <v>1119</v>
      </c>
      <c r="K60" t="s">
        <v>368</v>
      </c>
      <c r="L60" t="s">
        <v>368</v>
      </c>
      <c r="M60">
        <v>11</v>
      </c>
      <c r="N60">
        <v>0.57203300000000001</v>
      </c>
      <c r="O60">
        <v>5.2598669999999998</v>
      </c>
      <c r="P60" t="s">
        <v>99</v>
      </c>
      <c r="Q60">
        <v>356132300</v>
      </c>
      <c r="R60" t="s">
        <v>318</v>
      </c>
      <c r="S60" t="s">
        <v>368</v>
      </c>
      <c r="T60">
        <v>188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2.2999999999999998</v>
      </c>
      <c r="AN60" s="8">
        <v>2.5</v>
      </c>
      <c r="AO60" s="8">
        <v>4.5</v>
      </c>
      <c r="AP60" s="8">
        <v>5.6</v>
      </c>
      <c r="AQ60" s="8">
        <v>8.9</v>
      </c>
      <c r="AR60" s="8">
        <v>9.9</v>
      </c>
      <c r="AS60" s="8">
        <v>11.2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>
        <f t="shared" si="0"/>
        <v>7</v>
      </c>
      <c r="AZ60">
        <f t="shared" si="1"/>
        <v>1</v>
      </c>
      <c r="BA60">
        <f>IF(AY60&gt;0,1,IF(AVERAGE(U60:AX60)=-9999,-9999,0))</f>
        <v>1</v>
      </c>
      <c r="BB60" s="8">
        <f t="shared" si="2"/>
        <v>1.4966666666666668</v>
      </c>
      <c r="BC60" s="8">
        <f>IF(BB60=-9999,-9999,STDEV(U60:AX60))</f>
        <v>3.208875980381801</v>
      </c>
      <c r="BD60" s="8">
        <f t="shared" si="3"/>
        <v>11.2</v>
      </c>
      <c r="BE60" s="8">
        <f t="shared" si="4"/>
        <v>0</v>
      </c>
    </row>
    <row r="61" spans="1:57" x14ac:dyDescent="0.25">
      <c r="A61">
        <v>256</v>
      </c>
      <c r="B61" t="s">
        <v>8</v>
      </c>
      <c r="C61" t="s">
        <v>472</v>
      </c>
      <c r="D61" t="s">
        <v>318</v>
      </c>
      <c r="E61" t="s">
        <v>473</v>
      </c>
      <c r="F61" t="s">
        <v>361</v>
      </c>
      <c r="G61" t="s">
        <v>561</v>
      </c>
      <c r="H61">
        <v>1120</v>
      </c>
      <c r="I61">
        <v>1120</v>
      </c>
      <c r="J61">
        <v>1120</v>
      </c>
      <c r="K61" t="s">
        <v>361</v>
      </c>
      <c r="L61" t="s">
        <v>361</v>
      </c>
      <c r="M61">
        <v>11</v>
      </c>
      <c r="N61">
        <v>0.67610000000000003</v>
      </c>
      <c r="O61">
        <v>6.3099809999999996</v>
      </c>
      <c r="P61" t="s">
        <v>99</v>
      </c>
      <c r="Q61">
        <v>356131900</v>
      </c>
      <c r="R61" t="s">
        <v>318</v>
      </c>
      <c r="S61" t="s">
        <v>361</v>
      </c>
      <c r="T61">
        <v>185</v>
      </c>
      <c r="U61" s="8">
        <v>45</v>
      </c>
      <c r="V61" s="8">
        <v>86</v>
      </c>
      <c r="W61" s="8">
        <v>94</v>
      </c>
      <c r="X61" s="8">
        <v>81.599999999999994</v>
      </c>
      <c r="Y61" s="8">
        <v>67.099999999999994</v>
      </c>
      <c r="Z61" s="8">
        <v>49</v>
      </c>
      <c r="AA61" s="8">
        <v>15.1</v>
      </c>
      <c r="AB61" s="8">
        <v>53.6</v>
      </c>
      <c r="AC61" s="8">
        <v>66.5</v>
      </c>
      <c r="AD61" s="8">
        <v>37.200000000000003</v>
      </c>
      <c r="AE61" s="8">
        <v>35.4</v>
      </c>
      <c r="AF61" s="8">
        <v>38.799999999999997</v>
      </c>
      <c r="AG61" s="8">
        <v>31.5</v>
      </c>
      <c r="AH61" s="8">
        <v>54.4</v>
      </c>
      <c r="AI61" s="8">
        <v>48.2</v>
      </c>
      <c r="AJ61" s="8">
        <v>39.200000000000003</v>
      </c>
      <c r="AK61" s="8">
        <v>35.6</v>
      </c>
      <c r="AL61" s="8">
        <v>54</v>
      </c>
      <c r="AM61" s="8">
        <v>36.200000000000003</v>
      </c>
      <c r="AN61" s="8">
        <v>21.3</v>
      </c>
      <c r="AO61" s="8">
        <v>8</v>
      </c>
      <c r="AP61" s="8">
        <v>37</v>
      </c>
      <c r="AQ61" s="8">
        <v>28</v>
      </c>
      <c r="AR61" s="8">
        <v>48.5</v>
      </c>
      <c r="AS61" s="8">
        <v>28.9</v>
      </c>
      <c r="AT61" s="8">
        <v>9.1</v>
      </c>
      <c r="AU61" s="8">
        <v>8.3000000000000007</v>
      </c>
      <c r="AV61" s="8">
        <v>12.6</v>
      </c>
      <c r="AW61" s="8">
        <v>10.4</v>
      </c>
      <c r="AX61" s="8">
        <v>6.5</v>
      </c>
      <c r="AY61">
        <f t="shared" si="0"/>
        <v>30</v>
      </c>
      <c r="AZ61">
        <f t="shared" si="1"/>
        <v>1</v>
      </c>
      <c r="BA61">
        <f>IF(AY61&gt;0,1,IF(AVERAGE(U61:AX61)=-9999,-9999,0))</f>
        <v>1</v>
      </c>
      <c r="BB61" s="8">
        <f t="shared" si="2"/>
        <v>39.566666666666677</v>
      </c>
      <c r="BC61" s="8">
        <f>IF(BB61=-9999,-9999,STDEV(U61:AX61))</f>
        <v>23.593765005323689</v>
      </c>
      <c r="BD61" s="8">
        <f t="shared" si="3"/>
        <v>94</v>
      </c>
      <c r="BE61" s="8">
        <f t="shared" si="4"/>
        <v>6.5</v>
      </c>
    </row>
    <row r="62" spans="1:57" x14ac:dyDescent="0.25">
      <c r="A62">
        <v>257</v>
      </c>
      <c r="B62" t="s">
        <v>8</v>
      </c>
      <c r="C62" t="s">
        <v>472</v>
      </c>
      <c r="D62" t="s">
        <v>318</v>
      </c>
      <c r="E62" t="s">
        <v>473</v>
      </c>
      <c r="F62" t="s">
        <v>345</v>
      </c>
      <c r="G62" t="s">
        <v>562</v>
      </c>
      <c r="H62">
        <v>1121</v>
      </c>
      <c r="I62">
        <v>1121</v>
      </c>
      <c r="J62">
        <v>1121</v>
      </c>
      <c r="K62" t="s">
        <v>345</v>
      </c>
      <c r="L62" t="s">
        <v>345</v>
      </c>
      <c r="M62">
        <v>11</v>
      </c>
      <c r="N62">
        <v>1.089053</v>
      </c>
      <c r="O62">
        <v>5.3083609999999997</v>
      </c>
      <c r="P62" t="s">
        <v>99</v>
      </c>
      <c r="Q62">
        <v>356132000</v>
      </c>
      <c r="R62" t="s">
        <v>318</v>
      </c>
      <c r="S62" t="s">
        <v>345</v>
      </c>
      <c r="T62">
        <v>186</v>
      </c>
      <c r="U62" s="8">
        <v>11</v>
      </c>
      <c r="V62" s="8">
        <v>11</v>
      </c>
      <c r="W62" s="8">
        <v>8</v>
      </c>
      <c r="X62" s="8">
        <v>7.5</v>
      </c>
      <c r="Y62" s="8">
        <v>6.5</v>
      </c>
      <c r="Z62" s="8">
        <v>4.7</v>
      </c>
      <c r="AA62" s="8">
        <v>3.6</v>
      </c>
      <c r="AB62" s="8">
        <v>9</v>
      </c>
      <c r="AC62" s="8">
        <v>9</v>
      </c>
      <c r="AD62" s="8">
        <v>13.2</v>
      </c>
      <c r="AE62" s="8">
        <v>8.4</v>
      </c>
      <c r="AF62" s="8">
        <v>11.6</v>
      </c>
      <c r="AG62" s="8">
        <v>8.8000000000000007</v>
      </c>
      <c r="AH62" s="8">
        <v>15.2</v>
      </c>
      <c r="AI62" s="8">
        <v>13.5</v>
      </c>
      <c r="AJ62" s="8">
        <v>10.9</v>
      </c>
      <c r="AK62" s="8">
        <v>10</v>
      </c>
      <c r="AL62" s="8">
        <v>15.1</v>
      </c>
      <c r="AM62" s="8">
        <v>15.7</v>
      </c>
      <c r="AN62" s="8">
        <v>7.8</v>
      </c>
      <c r="AO62" s="8">
        <v>4</v>
      </c>
      <c r="AP62" s="8">
        <v>31</v>
      </c>
      <c r="AQ62" s="8">
        <v>71</v>
      </c>
      <c r="AR62" s="8">
        <v>79.599999999999994</v>
      </c>
      <c r="AS62" s="8">
        <v>81.8</v>
      </c>
      <c r="AT62" s="8">
        <v>15.9</v>
      </c>
      <c r="AU62" s="8">
        <v>27.1</v>
      </c>
      <c r="AV62" s="8">
        <v>42.2</v>
      </c>
      <c r="AW62" s="8">
        <v>42.8</v>
      </c>
      <c r="AX62" s="8">
        <v>8.8000000000000007</v>
      </c>
      <c r="AY62">
        <f t="shared" si="0"/>
        <v>30</v>
      </c>
      <c r="AZ62">
        <f t="shared" si="1"/>
        <v>1</v>
      </c>
      <c r="BA62">
        <f>IF(AY62&gt;0,1,IF(AVERAGE(U62:AX62)=-9999,-9999,0))</f>
        <v>1</v>
      </c>
      <c r="BB62" s="8">
        <f t="shared" si="2"/>
        <v>20.156666666666663</v>
      </c>
      <c r="BC62" s="8">
        <f>IF(BB62=-9999,-9999,STDEV(U62:AX62))</f>
        <v>21.782461836949494</v>
      </c>
      <c r="BD62" s="8">
        <f t="shared" si="3"/>
        <v>81.8</v>
      </c>
      <c r="BE62" s="8">
        <f t="shared" si="4"/>
        <v>3.6</v>
      </c>
    </row>
    <row r="63" spans="1:57" x14ac:dyDescent="0.25">
      <c r="A63">
        <v>258</v>
      </c>
      <c r="B63" t="s">
        <v>8</v>
      </c>
      <c r="C63" t="s">
        <v>472</v>
      </c>
      <c r="D63" t="s">
        <v>318</v>
      </c>
      <c r="E63" t="s">
        <v>563</v>
      </c>
      <c r="F63" t="s">
        <v>350</v>
      </c>
      <c r="G63" t="s">
        <v>564</v>
      </c>
      <c r="H63">
        <v>1122</v>
      </c>
      <c r="I63">
        <v>1122</v>
      </c>
      <c r="J63">
        <v>1122</v>
      </c>
      <c r="K63" t="s">
        <v>350</v>
      </c>
      <c r="L63" t="s">
        <v>350</v>
      </c>
      <c r="M63">
        <v>11</v>
      </c>
      <c r="N63">
        <v>1.4118569999999999</v>
      </c>
      <c r="O63">
        <v>6.6380840000000001</v>
      </c>
      <c r="P63" t="s">
        <v>99</v>
      </c>
      <c r="Q63">
        <v>356132100</v>
      </c>
      <c r="R63" t="s">
        <v>318</v>
      </c>
      <c r="S63" t="s">
        <v>350</v>
      </c>
      <c r="T63">
        <v>187</v>
      </c>
      <c r="U63" s="8">
        <v>18</v>
      </c>
      <c r="V63" s="8">
        <v>25</v>
      </c>
      <c r="W63" s="8">
        <v>27</v>
      </c>
      <c r="X63" s="8">
        <v>14.7</v>
      </c>
      <c r="Y63" s="8">
        <v>28.5</v>
      </c>
      <c r="Z63" s="8">
        <v>25.3</v>
      </c>
      <c r="AA63" s="8">
        <v>7.6</v>
      </c>
      <c r="AB63" s="8">
        <v>20.8</v>
      </c>
      <c r="AC63" s="8">
        <v>29.6</v>
      </c>
      <c r="AD63" s="8">
        <v>28.8</v>
      </c>
      <c r="AE63" s="8">
        <v>28.5</v>
      </c>
      <c r="AF63" s="8">
        <v>27.2</v>
      </c>
      <c r="AG63" s="8">
        <v>43.5</v>
      </c>
      <c r="AH63" s="8">
        <v>38</v>
      </c>
      <c r="AI63" s="8">
        <v>33.700000000000003</v>
      </c>
      <c r="AJ63" s="8">
        <v>50.2</v>
      </c>
      <c r="AK63" s="8">
        <v>23.6</v>
      </c>
      <c r="AL63" s="8">
        <v>54.9</v>
      </c>
      <c r="AM63" s="8">
        <v>63.2</v>
      </c>
      <c r="AN63" s="8">
        <v>27.1</v>
      </c>
      <c r="AO63" s="8">
        <v>37</v>
      </c>
      <c r="AP63" s="8">
        <v>60</v>
      </c>
      <c r="AQ63" s="8">
        <v>68.8</v>
      </c>
      <c r="AR63" s="8">
        <v>73.8</v>
      </c>
      <c r="AS63" s="8">
        <v>70</v>
      </c>
      <c r="AT63" s="8">
        <v>71.3</v>
      </c>
      <c r="AU63" s="8">
        <v>68.400000000000006</v>
      </c>
      <c r="AV63" s="8">
        <v>60.4</v>
      </c>
      <c r="AW63" s="8">
        <v>56.8</v>
      </c>
      <c r="AX63" s="8">
        <v>55</v>
      </c>
      <c r="AY63">
        <f t="shared" si="0"/>
        <v>30</v>
      </c>
      <c r="AZ63">
        <f t="shared" si="1"/>
        <v>1</v>
      </c>
      <c r="BA63">
        <f>IF(AY63&gt;0,1,IF(AVERAGE(U63:AX63)=-9999,-9999,0))</f>
        <v>1</v>
      </c>
      <c r="BB63" s="8">
        <f t="shared" si="2"/>
        <v>41.223333333333336</v>
      </c>
      <c r="BC63" s="8">
        <f>IF(BB63=-9999,-9999,STDEV(U63:AX63))</f>
        <v>19.578096193826216</v>
      </c>
      <c r="BD63" s="8">
        <f t="shared" si="3"/>
        <v>73.8</v>
      </c>
      <c r="BE63" s="8">
        <f t="shared" si="4"/>
        <v>7.6</v>
      </c>
    </row>
    <row r="64" spans="1:57" x14ac:dyDescent="0.25">
      <c r="A64">
        <v>252</v>
      </c>
      <c r="B64" t="s">
        <v>8</v>
      </c>
      <c r="C64" t="s">
        <v>472</v>
      </c>
      <c r="D64" t="s">
        <v>318</v>
      </c>
      <c r="E64" t="s">
        <v>565</v>
      </c>
      <c r="F64" t="s">
        <v>358</v>
      </c>
      <c r="G64" t="s">
        <v>566</v>
      </c>
      <c r="H64">
        <v>1123</v>
      </c>
      <c r="I64">
        <v>1123</v>
      </c>
      <c r="J64">
        <v>1115</v>
      </c>
      <c r="K64" t="s">
        <v>358</v>
      </c>
      <c r="L64" t="s">
        <v>358</v>
      </c>
      <c r="M64">
        <v>11</v>
      </c>
      <c r="N64">
        <v>0.61367099999999997</v>
      </c>
      <c r="O64">
        <v>4.2639579999999997</v>
      </c>
      <c r="P64" t="s">
        <v>99</v>
      </c>
      <c r="Q64">
        <v>356131500</v>
      </c>
      <c r="R64" t="s">
        <v>318</v>
      </c>
      <c r="S64" t="s">
        <v>358</v>
      </c>
      <c r="T64">
        <v>181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12.8</v>
      </c>
      <c r="AT64" s="8">
        <v>5.3</v>
      </c>
      <c r="AU64" s="8">
        <v>16.600000000000001</v>
      </c>
      <c r="AV64" s="8">
        <v>12.9</v>
      </c>
      <c r="AW64" s="8">
        <v>10.9</v>
      </c>
      <c r="AX64" s="8">
        <v>13</v>
      </c>
      <c r="AY64">
        <f t="shared" si="0"/>
        <v>6</v>
      </c>
      <c r="AZ64">
        <f t="shared" si="1"/>
        <v>1</v>
      </c>
      <c r="BA64">
        <f>IF(AY64&gt;0,1,IF(AVERAGE(U64:AX64)=-9999,-9999,0))</f>
        <v>1</v>
      </c>
      <c r="BB64" s="8">
        <f t="shared" si="2"/>
        <v>2.3833333333333333</v>
      </c>
      <c r="BC64" s="8">
        <f>IF(BB64=-9999,-9999,STDEV(U64:AX64))</f>
        <v>5.0898874273394794</v>
      </c>
      <c r="BD64" s="8">
        <f t="shared" si="3"/>
        <v>16.600000000000001</v>
      </c>
      <c r="BE64" s="8">
        <f t="shared" si="4"/>
        <v>0</v>
      </c>
    </row>
    <row r="65" spans="1:57" x14ac:dyDescent="0.25">
      <c r="A65">
        <v>261</v>
      </c>
      <c r="B65" t="s">
        <v>8</v>
      </c>
      <c r="C65" t="s">
        <v>472</v>
      </c>
      <c r="D65" t="s">
        <v>318</v>
      </c>
      <c r="E65" t="s">
        <v>569</v>
      </c>
      <c r="F65" t="s">
        <v>371</v>
      </c>
      <c r="G65" t="s">
        <v>570</v>
      </c>
      <c r="H65">
        <v>1124</v>
      </c>
      <c r="I65">
        <v>1124</v>
      </c>
      <c r="J65">
        <v>1124</v>
      </c>
      <c r="K65" t="s">
        <v>371</v>
      </c>
      <c r="L65" t="s">
        <v>371</v>
      </c>
      <c r="M65">
        <v>11</v>
      </c>
      <c r="N65">
        <v>0.76964900000000003</v>
      </c>
      <c r="O65">
        <v>7.497274</v>
      </c>
      <c r="P65" t="s">
        <v>99</v>
      </c>
      <c r="Q65">
        <v>356132400</v>
      </c>
      <c r="R65" t="s">
        <v>318</v>
      </c>
      <c r="S65" t="s">
        <v>371</v>
      </c>
      <c r="T65">
        <v>189</v>
      </c>
      <c r="U65" s="8">
        <v>62</v>
      </c>
      <c r="V65" s="8">
        <v>75</v>
      </c>
      <c r="W65" s="8">
        <v>46</v>
      </c>
      <c r="X65" s="8">
        <v>45.4</v>
      </c>
      <c r="Y65" s="8">
        <v>40.299999999999997</v>
      </c>
      <c r="Z65" s="8">
        <v>56.7</v>
      </c>
      <c r="AA65" s="8">
        <v>7</v>
      </c>
      <c r="AB65" s="8">
        <v>40.299999999999997</v>
      </c>
      <c r="AC65" s="8">
        <v>35.5</v>
      </c>
      <c r="AD65" s="8">
        <v>45</v>
      </c>
      <c r="AE65" s="8">
        <v>41.3</v>
      </c>
      <c r="AF65" s="8">
        <v>33.9</v>
      </c>
      <c r="AG65" s="8">
        <v>40.200000000000003</v>
      </c>
      <c r="AH65" s="8">
        <v>69.5</v>
      </c>
      <c r="AI65" s="8">
        <v>61.5</v>
      </c>
      <c r="AJ65" s="8">
        <v>50</v>
      </c>
      <c r="AK65" s="8">
        <v>45.5</v>
      </c>
      <c r="AL65" s="8">
        <v>68.900000000000006</v>
      </c>
      <c r="AM65" s="8">
        <v>49.7</v>
      </c>
      <c r="AN65" s="8">
        <v>44.9</v>
      </c>
      <c r="AO65" s="8">
        <v>44</v>
      </c>
      <c r="AP65" s="8">
        <v>52</v>
      </c>
      <c r="AQ65" s="8">
        <v>64.3</v>
      </c>
      <c r="AR65" s="8">
        <v>49.1</v>
      </c>
      <c r="AS65" s="8">
        <v>51.7</v>
      </c>
      <c r="AT65" s="8">
        <v>36.6</v>
      </c>
      <c r="AU65" s="8">
        <v>43.9</v>
      </c>
      <c r="AV65" s="8">
        <v>36</v>
      </c>
      <c r="AW65" s="8">
        <v>38.799999999999997</v>
      </c>
      <c r="AX65" s="8">
        <v>37</v>
      </c>
      <c r="AY65">
        <f t="shared" si="0"/>
        <v>30</v>
      </c>
      <c r="AZ65">
        <f t="shared" si="1"/>
        <v>1</v>
      </c>
      <c r="BA65">
        <f>IF(AY65&gt;0,1,IF(AVERAGE(U65:AX65)=-9999,-9999,0))</f>
        <v>1</v>
      </c>
      <c r="BB65" s="8">
        <f t="shared" si="2"/>
        <v>47.066666666666656</v>
      </c>
      <c r="BC65" s="8">
        <f>IF(BB65=-9999,-9999,STDEV(U65:AX65))</f>
        <v>13.349088392828214</v>
      </c>
      <c r="BD65" s="8">
        <f t="shared" si="3"/>
        <v>75</v>
      </c>
      <c r="BE65" s="8">
        <f t="shared" si="4"/>
        <v>7</v>
      </c>
    </row>
    <row r="66" spans="1:57" x14ac:dyDescent="0.25">
      <c r="A66">
        <v>262</v>
      </c>
      <c r="B66" t="s">
        <v>8</v>
      </c>
      <c r="C66" t="s">
        <v>472</v>
      </c>
      <c r="D66" t="s">
        <v>318</v>
      </c>
      <c r="E66" t="s">
        <v>571</v>
      </c>
      <c r="F66" t="s">
        <v>367</v>
      </c>
      <c r="G66" t="s">
        <v>572</v>
      </c>
      <c r="H66">
        <v>1125</v>
      </c>
      <c r="I66">
        <v>1125</v>
      </c>
      <c r="J66">
        <v>1125</v>
      </c>
      <c r="K66" t="s">
        <v>367</v>
      </c>
      <c r="L66" t="s">
        <v>367</v>
      </c>
      <c r="M66">
        <v>11</v>
      </c>
      <c r="N66">
        <v>0.956372</v>
      </c>
      <c r="O66">
        <v>4.9543080000000002</v>
      </c>
      <c r="P66" t="s">
        <v>99</v>
      </c>
      <c r="Q66">
        <v>356132500</v>
      </c>
      <c r="R66" t="s">
        <v>318</v>
      </c>
      <c r="S66" t="s">
        <v>367</v>
      </c>
      <c r="T66">
        <v>190</v>
      </c>
      <c r="U66" s="8">
        <v>68</v>
      </c>
      <c r="V66" s="8">
        <v>76</v>
      </c>
      <c r="W66" s="8">
        <v>89</v>
      </c>
      <c r="X66" s="8">
        <v>63</v>
      </c>
      <c r="Y66" s="8">
        <v>57.7</v>
      </c>
      <c r="Z66" s="8">
        <v>74</v>
      </c>
      <c r="AA66" s="8">
        <v>18.899999999999999</v>
      </c>
      <c r="AB66" s="8">
        <v>48</v>
      </c>
      <c r="AC66" s="8">
        <v>61.2</v>
      </c>
      <c r="AD66" s="8">
        <v>47.5</v>
      </c>
      <c r="AE66" s="8">
        <v>65.599999999999994</v>
      </c>
      <c r="AF66" s="8">
        <v>42.4</v>
      </c>
      <c r="AG66" s="8">
        <v>58.2</v>
      </c>
      <c r="AH66" s="8">
        <v>50.2</v>
      </c>
      <c r="AI66" s="8">
        <v>89</v>
      </c>
      <c r="AJ66" s="8">
        <v>72.3</v>
      </c>
      <c r="AK66" s="8">
        <v>65.8</v>
      </c>
      <c r="AL66" s="8">
        <v>99.8</v>
      </c>
      <c r="AM66" s="8">
        <v>127.3</v>
      </c>
      <c r="AN66" s="8">
        <v>96.4</v>
      </c>
      <c r="AO66" s="8">
        <v>83</v>
      </c>
      <c r="AP66" s="8">
        <v>97</v>
      </c>
      <c r="AQ66" s="8">
        <v>102.4</v>
      </c>
      <c r="AR66" s="8">
        <v>103.6</v>
      </c>
      <c r="AS66" s="8">
        <v>100.6</v>
      </c>
      <c r="AT66" s="8">
        <v>87</v>
      </c>
      <c r="AU66" s="8">
        <v>94.1</v>
      </c>
      <c r="AV66" s="8">
        <v>98.4</v>
      </c>
      <c r="AW66" s="8">
        <v>46.5</v>
      </c>
      <c r="AX66" s="8">
        <v>76.7</v>
      </c>
      <c r="AY66">
        <f t="shared" si="0"/>
        <v>30</v>
      </c>
      <c r="AZ66">
        <f t="shared" si="1"/>
        <v>1</v>
      </c>
      <c r="BA66">
        <f>IF(AY66&gt;0,1,IF(AVERAGE(U66:AX66)=-9999,-9999,0))</f>
        <v>1</v>
      </c>
      <c r="BB66" s="8">
        <f t="shared" si="2"/>
        <v>75.319999999999979</v>
      </c>
      <c r="BC66" s="8">
        <f>IF(BB66=-9999,-9999,STDEV(U66:AX66))</f>
        <v>23.70677773010982</v>
      </c>
      <c r="BD66" s="8">
        <f t="shared" si="3"/>
        <v>127.3</v>
      </c>
      <c r="BE66" s="8">
        <f t="shared" si="4"/>
        <v>18.899999999999999</v>
      </c>
    </row>
    <row r="67" spans="1:57" x14ac:dyDescent="0.25">
      <c r="A67">
        <v>264</v>
      </c>
      <c r="B67" t="s">
        <v>8</v>
      </c>
      <c r="C67" t="s">
        <v>472</v>
      </c>
      <c r="D67" t="s">
        <v>318</v>
      </c>
      <c r="E67" t="s">
        <v>573</v>
      </c>
      <c r="F67" t="s">
        <v>363</v>
      </c>
      <c r="G67" t="s">
        <v>574</v>
      </c>
      <c r="H67">
        <v>1127</v>
      </c>
      <c r="I67">
        <v>1127</v>
      </c>
      <c r="J67">
        <v>1127</v>
      </c>
      <c r="K67" t="s">
        <v>363</v>
      </c>
      <c r="L67" t="s">
        <v>363</v>
      </c>
      <c r="M67">
        <v>11</v>
      </c>
      <c r="N67">
        <v>1.4117090000000001</v>
      </c>
      <c r="O67">
        <v>9.4131160000000005</v>
      </c>
      <c r="P67" t="s">
        <v>99</v>
      </c>
      <c r="Q67">
        <v>356132700</v>
      </c>
      <c r="R67" t="s">
        <v>318</v>
      </c>
      <c r="S67" t="s">
        <v>363</v>
      </c>
      <c r="T67">
        <v>191</v>
      </c>
      <c r="U67" s="8">
        <v>47</v>
      </c>
      <c r="V67" s="8">
        <v>35</v>
      </c>
      <c r="W67" s="8">
        <v>50</v>
      </c>
      <c r="X67" s="8">
        <v>37.1</v>
      </c>
      <c r="Y67" s="8">
        <v>35.1</v>
      </c>
      <c r="Z67" s="8">
        <v>12.8</v>
      </c>
      <c r="AA67" s="8">
        <v>4.4000000000000004</v>
      </c>
      <c r="AB67" s="8">
        <v>19.7</v>
      </c>
      <c r="AC67" s="8">
        <v>9.1999999999999993</v>
      </c>
      <c r="AD67" s="8">
        <v>22.1</v>
      </c>
      <c r="AE67" s="8">
        <v>21</v>
      </c>
      <c r="AF67" s="8">
        <v>16.5</v>
      </c>
      <c r="AG67" s="8">
        <v>17.600000000000001</v>
      </c>
      <c r="AH67" s="8">
        <v>30.4</v>
      </c>
      <c r="AI67" s="8">
        <v>26.9</v>
      </c>
      <c r="AJ67" s="8">
        <v>21.9</v>
      </c>
      <c r="AK67" s="8">
        <v>19.899999999999999</v>
      </c>
      <c r="AL67" s="8">
        <v>50.5</v>
      </c>
      <c r="AM67" s="8">
        <v>39.700000000000003</v>
      </c>
      <c r="AN67" s="8">
        <v>13.1</v>
      </c>
      <c r="AO67" s="8">
        <v>15</v>
      </c>
      <c r="AP67" s="8">
        <v>55</v>
      </c>
      <c r="AQ67" s="8">
        <v>85.5</v>
      </c>
      <c r="AR67" s="8">
        <v>65.3</v>
      </c>
      <c r="AS67" s="8">
        <v>86.6</v>
      </c>
      <c r="AT67" s="8">
        <v>16.5</v>
      </c>
      <c r="AU67" s="8">
        <v>17.100000000000001</v>
      </c>
      <c r="AV67" s="8">
        <v>23.9</v>
      </c>
      <c r="AW67" s="8">
        <v>22.2</v>
      </c>
      <c r="AX67" s="8">
        <v>12.8</v>
      </c>
      <c r="AY67">
        <f t="shared" ref="AY67:AY130" si="5">COUNTIF(U67:AX67,"&gt;0")</f>
        <v>30</v>
      </c>
      <c r="AZ67">
        <f t="shared" ref="AZ67:AZ130" si="6">IF(AY67=0,0,1)</f>
        <v>1</v>
      </c>
      <c r="BA67">
        <f>IF(AY67&gt;0,1,IF(AVERAGE(U67:AX67)=-9999,-9999,0))</f>
        <v>1</v>
      </c>
      <c r="BB67" s="8">
        <f t="shared" ref="BB67:BB130" si="7">AVERAGE(U67:AX67)</f>
        <v>30.993333333333332</v>
      </c>
      <c r="BC67" s="8">
        <f>IF(BB67=-9999,-9999,STDEV(U67:AX67))</f>
        <v>21.033600923667159</v>
      </c>
      <c r="BD67" s="8">
        <f t="shared" ref="BD67:BD130" si="8">MAX(U67:AX67)</f>
        <v>86.6</v>
      </c>
      <c r="BE67" s="8">
        <f t="shared" ref="BE67:BE130" si="9">MIN(U67:AX67)</f>
        <v>4.4000000000000004</v>
      </c>
    </row>
    <row r="68" spans="1:57" x14ac:dyDescent="0.25">
      <c r="A68">
        <v>265</v>
      </c>
      <c r="B68" t="s">
        <v>8</v>
      </c>
      <c r="C68" t="s">
        <v>472</v>
      </c>
      <c r="D68" t="s">
        <v>318</v>
      </c>
      <c r="E68" t="s">
        <v>575</v>
      </c>
      <c r="F68" t="s">
        <v>343</v>
      </c>
      <c r="G68" t="s">
        <v>576</v>
      </c>
      <c r="H68">
        <v>1128</v>
      </c>
      <c r="I68">
        <v>1128</v>
      </c>
      <c r="J68">
        <v>1128</v>
      </c>
      <c r="K68" t="s">
        <v>343</v>
      </c>
      <c r="L68" t="s">
        <v>343</v>
      </c>
      <c r="M68">
        <v>11</v>
      </c>
      <c r="N68">
        <v>0.71809900000000004</v>
      </c>
      <c r="O68">
        <v>4.4279289999999998</v>
      </c>
      <c r="P68" t="s">
        <v>99</v>
      </c>
      <c r="Q68">
        <v>356132800</v>
      </c>
      <c r="R68" t="s">
        <v>318</v>
      </c>
      <c r="S68" t="s">
        <v>343</v>
      </c>
      <c r="T68">
        <v>192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>
        <f t="shared" si="5"/>
        <v>0</v>
      </c>
      <c r="AZ68">
        <f t="shared" si="6"/>
        <v>0</v>
      </c>
      <c r="BA68">
        <f>IF(AY68&gt;0,1,IF(AVERAGE(U68:AX68)=-9999,-9999,0))</f>
        <v>0</v>
      </c>
      <c r="BB68" s="8">
        <f t="shared" si="7"/>
        <v>0</v>
      </c>
      <c r="BC68" s="8">
        <f>IF(BB68=-9999,-9999,STDEV(U68:AX68))</f>
        <v>0</v>
      </c>
      <c r="BD68" s="8">
        <f t="shared" si="8"/>
        <v>0</v>
      </c>
      <c r="BE68" s="8">
        <f t="shared" si="9"/>
        <v>0</v>
      </c>
    </row>
    <row r="69" spans="1:57" x14ac:dyDescent="0.25">
      <c r="A69">
        <v>266</v>
      </c>
      <c r="B69" t="s">
        <v>8</v>
      </c>
      <c r="C69" t="s">
        <v>472</v>
      </c>
      <c r="D69" t="s">
        <v>318</v>
      </c>
      <c r="E69" t="s">
        <v>473</v>
      </c>
      <c r="F69" t="s">
        <v>327</v>
      </c>
      <c r="G69" t="s">
        <v>577</v>
      </c>
      <c r="H69">
        <v>1129</v>
      </c>
      <c r="I69">
        <v>1129</v>
      </c>
      <c r="J69">
        <v>1129</v>
      </c>
      <c r="K69" t="s">
        <v>327</v>
      </c>
      <c r="L69" t="s">
        <v>327</v>
      </c>
      <c r="M69">
        <v>11</v>
      </c>
      <c r="N69">
        <v>0.61429900000000004</v>
      </c>
      <c r="O69">
        <v>3.7487010000000001</v>
      </c>
      <c r="P69" t="s">
        <v>99</v>
      </c>
      <c r="Q69">
        <v>356132900</v>
      </c>
      <c r="R69" t="s">
        <v>318</v>
      </c>
      <c r="S69" t="s">
        <v>327</v>
      </c>
      <c r="T69">
        <v>193</v>
      </c>
      <c r="U69" s="8">
        <v>1</v>
      </c>
      <c r="V69" s="8">
        <v>3</v>
      </c>
      <c r="W69" s="8">
        <v>5</v>
      </c>
      <c r="X69" s="8">
        <v>4.7</v>
      </c>
      <c r="Y69" s="8">
        <v>4.2</v>
      </c>
      <c r="Z69" s="8">
        <v>4.9000000000000004</v>
      </c>
      <c r="AA69" s="8">
        <v>2.7</v>
      </c>
      <c r="AB69" s="8">
        <v>4.0999999999999996</v>
      </c>
      <c r="AC69" s="8">
        <v>6.6</v>
      </c>
      <c r="AD69" s="8">
        <v>7.7</v>
      </c>
      <c r="AE69" s="8">
        <v>4.9000000000000004</v>
      </c>
      <c r="AF69" s="8">
        <v>9.6</v>
      </c>
      <c r="AG69" s="8">
        <v>4.0999999999999996</v>
      </c>
      <c r="AH69" s="8">
        <v>7.1</v>
      </c>
      <c r="AI69" s="8">
        <v>6.3</v>
      </c>
      <c r="AJ69" s="8">
        <v>5.0999999999999996</v>
      </c>
      <c r="AK69" s="8">
        <v>4.5999999999999996</v>
      </c>
      <c r="AL69" s="8">
        <v>7</v>
      </c>
      <c r="AM69" s="8">
        <v>14.6</v>
      </c>
      <c r="AN69" s="8">
        <v>10.5</v>
      </c>
      <c r="AO69" s="8">
        <v>10.199999999999999</v>
      </c>
      <c r="AP69" s="8">
        <v>10.7</v>
      </c>
      <c r="AQ69" s="8">
        <v>15.5</v>
      </c>
      <c r="AR69" s="8">
        <v>13.9</v>
      </c>
      <c r="AS69" s="8">
        <v>16.899999999999999</v>
      </c>
      <c r="AT69" s="8">
        <v>6.2</v>
      </c>
      <c r="AU69" s="8">
        <v>7.1</v>
      </c>
      <c r="AV69" s="8">
        <v>11.2</v>
      </c>
      <c r="AW69" s="8">
        <v>7.5</v>
      </c>
      <c r="AX69" s="8">
        <v>7.3</v>
      </c>
      <c r="AY69">
        <f t="shared" si="5"/>
        <v>30</v>
      </c>
      <c r="AZ69">
        <f t="shared" si="6"/>
        <v>1</v>
      </c>
      <c r="BA69">
        <f>IF(AY69&gt;0,1,IF(AVERAGE(U69:AX69)=-9999,-9999,0))</f>
        <v>1</v>
      </c>
      <c r="BB69" s="8">
        <f t="shared" si="7"/>
        <v>7.4733333333333318</v>
      </c>
      <c r="BC69" s="8">
        <f>IF(BB69=-9999,-9999,STDEV(U69:AX69))</f>
        <v>3.9577887707687225</v>
      </c>
      <c r="BD69" s="8">
        <f t="shared" si="8"/>
        <v>16.899999999999999</v>
      </c>
      <c r="BE69" s="8">
        <f t="shared" si="9"/>
        <v>1</v>
      </c>
    </row>
    <row r="70" spans="1:57" x14ac:dyDescent="0.25">
      <c r="A70">
        <v>267</v>
      </c>
      <c r="B70" t="s">
        <v>8</v>
      </c>
      <c r="C70" t="s">
        <v>472</v>
      </c>
      <c r="D70" t="s">
        <v>318</v>
      </c>
      <c r="E70" t="s">
        <v>578</v>
      </c>
      <c r="F70" t="s">
        <v>338</v>
      </c>
      <c r="G70" t="s">
        <v>579</v>
      </c>
      <c r="H70">
        <v>1130</v>
      </c>
      <c r="I70">
        <v>1130</v>
      </c>
      <c r="J70">
        <v>1130</v>
      </c>
      <c r="K70" t="s">
        <v>338</v>
      </c>
      <c r="L70" t="s">
        <v>338</v>
      </c>
      <c r="M70">
        <v>11</v>
      </c>
      <c r="N70">
        <v>1.1533409999999999</v>
      </c>
      <c r="O70">
        <v>6.8112019999999998</v>
      </c>
      <c r="P70" t="s">
        <v>99</v>
      </c>
      <c r="Q70">
        <v>356133000</v>
      </c>
      <c r="R70" t="s">
        <v>318</v>
      </c>
      <c r="S70" t="s">
        <v>338</v>
      </c>
      <c r="T70">
        <v>194</v>
      </c>
      <c r="U70" s="8">
        <v>6</v>
      </c>
      <c r="V70" s="8">
        <v>13</v>
      </c>
      <c r="W70" s="8">
        <v>22</v>
      </c>
      <c r="X70" s="8">
        <v>22.1</v>
      </c>
      <c r="Y70" s="8">
        <v>18.5</v>
      </c>
      <c r="Z70" s="8">
        <v>21.6</v>
      </c>
      <c r="AA70" s="8">
        <v>11.6</v>
      </c>
      <c r="AB70" s="8">
        <v>25.8</v>
      </c>
      <c r="AC70" s="8">
        <v>24</v>
      </c>
      <c r="AD70" s="8">
        <v>26.1</v>
      </c>
      <c r="AE70" s="8">
        <v>13.9</v>
      </c>
      <c r="AF70" s="8">
        <v>25.5</v>
      </c>
      <c r="AG70" s="8">
        <v>12</v>
      </c>
      <c r="AH70" s="8">
        <v>20.7</v>
      </c>
      <c r="AI70" s="8">
        <v>18.3</v>
      </c>
      <c r="AJ70" s="8">
        <v>14.9</v>
      </c>
      <c r="AK70" s="8">
        <v>13.6</v>
      </c>
      <c r="AL70" s="8">
        <v>20.6</v>
      </c>
      <c r="AM70" s="8">
        <v>5.0999999999999996</v>
      </c>
      <c r="AN70" s="8">
        <v>9.1</v>
      </c>
      <c r="AO70" s="8">
        <v>11</v>
      </c>
      <c r="AP70" s="8">
        <v>8</v>
      </c>
      <c r="AQ70" s="8">
        <v>16.600000000000001</v>
      </c>
      <c r="AR70" s="8">
        <v>15.3</v>
      </c>
      <c r="AS70" s="8">
        <v>17.899999999999999</v>
      </c>
      <c r="AT70" s="8">
        <v>7.2</v>
      </c>
      <c r="AU70" s="8">
        <v>12.5</v>
      </c>
      <c r="AV70" s="8">
        <v>10.7</v>
      </c>
      <c r="AW70" s="8">
        <v>10.9</v>
      </c>
      <c r="AX70" s="8">
        <v>9.8000000000000007</v>
      </c>
      <c r="AY70">
        <f t="shared" si="5"/>
        <v>30</v>
      </c>
      <c r="AZ70">
        <f t="shared" si="6"/>
        <v>1</v>
      </c>
      <c r="BA70">
        <f>IF(AY70&gt;0,1,IF(AVERAGE(U70:AX70)=-9999,-9999,0))</f>
        <v>1</v>
      </c>
      <c r="BB70" s="8">
        <f t="shared" si="7"/>
        <v>15.476666666666668</v>
      </c>
      <c r="BC70" s="8">
        <f>IF(BB70=-9999,-9999,STDEV(U70:AX70))</f>
        <v>6.1624381277349096</v>
      </c>
      <c r="BD70" s="8">
        <f t="shared" si="8"/>
        <v>26.1</v>
      </c>
      <c r="BE70" s="8">
        <f t="shared" si="9"/>
        <v>5.0999999999999996</v>
      </c>
    </row>
    <row r="71" spans="1:57" x14ac:dyDescent="0.25">
      <c r="A71">
        <v>294</v>
      </c>
      <c r="B71" t="s">
        <v>8</v>
      </c>
      <c r="C71" t="s">
        <v>472</v>
      </c>
      <c r="D71" t="s">
        <v>306</v>
      </c>
      <c r="E71" t="s">
        <v>580</v>
      </c>
      <c r="F71" t="s">
        <v>581</v>
      </c>
      <c r="G71" t="s">
        <v>582</v>
      </c>
      <c r="H71">
        <v>1502</v>
      </c>
      <c r="I71">
        <v>1502</v>
      </c>
      <c r="J71">
        <v>1502</v>
      </c>
      <c r="K71" t="s">
        <v>581</v>
      </c>
      <c r="L71" t="s">
        <v>317</v>
      </c>
      <c r="M71">
        <v>15</v>
      </c>
      <c r="N71">
        <v>0.58186199999999999</v>
      </c>
      <c r="O71">
        <v>5.0491710000000003</v>
      </c>
      <c r="P71" t="s">
        <v>99</v>
      </c>
      <c r="Q71">
        <v>356180200</v>
      </c>
      <c r="R71" t="s">
        <v>306</v>
      </c>
      <c r="S71" t="s">
        <v>317</v>
      </c>
      <c r="T71">
        <v>195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1.58</v>
      </c>
      <c r="AF71" s="8">
        <v>3.77</v>
      </c>
      <c r="AG71" s="8">
        <v>5.49</v>
      </c>
      <c r="AH71" s="8">
        <v>4.63</v>
      </c>
      <c r="AI71" s="8">
        <v>10.37</v>
      </c>
      <c r="AJ71" s="8">
        <v>13.15</v>
      </c>
      <c r="AK71" s="8">
        <v>15.38</v>
      </c>
      <c r="AL71" s="8">
        <v>14.63</v>
      </c>
      <c r="AM71" s="8">
        <v>17.05</v>
      </c>
      <c r="AN71" s="8">
        <v>21.84</v>
      </c>
      <c r="AO71" s="8">
        <v>21.74</v>
      </c>
      <c r="AP71" s="8">
        <v>24.58</v>
      </c>
      <c r="AQ71" s="8">
        <v>33.5</v>
      </c>
      <c r="AR71" s="8">
        <v>22.77</v>
      </c>
      <c r="AS71" s="8">
        <v>38.159999999999997</v>
      </c>
      <c r="AT71" s="8">
        <v>0</v>
      </c>
      <c r="AU71" s="8">
        <v>21.98</v>
      </c>
      <c r="AV71" s="8">
        <v>11.25</v>
      </c>
      <c r="AW71" s="8">
        <v>0</v>
      </c>
      <c r="AX71" s="8">
        <v>0</v>
      </c>
      <c r="AY71">
        <f t="shared" si="5"/>
        <v>17</v>
      </c>
      <c r="AZ71">
        <f t="shared" si="6"/>
        <v>1</v>
      </c>
      <c r="BA71">
        <f>IF(AY71&gt;0,1,IF(AVERAGE(U71:AX71)=-9999,-9999,0))</f>
        <v>1</v>
      </c>
      <c r="BB71" s="8">
        <f t="shared" si="7"/>
        <v>9.3956666666666671</v>
      </c>
      <c r="BC71" s="8">
        <f>IF(BB71=-9999,-9999,STDEV(U71:AX71))</f>
        <v>11.298541157992501</v>
      </c>
      <c r="BD71" s="8">
        <f t="shared" si="8"/>
        <v>38.159999999999997</v>
      </c>
      <c r="BE71" s="8">
        <f t="shared" si="9"/>
        <v>0</v>
      </c>
    </row>
    <row r="72" spans="1:57" x14ac:dyDescent="0.25">
      <c r="A72">
        <v>295</v>
      </c>
      <c r="B72" t="s">
        <v>8</v>
      </c>
      <c r="C72" t="s">
        <v>472</v>
      </c>
      <c r="D72" t="s">
        <v>306</v>
      </c>
      <c r="E72" t="s">
        <v>473</v>
      </c>
      <c r="F72" t="s">
        <v>329</v>
      </c>
      <c r="G72" t="s">
        <v>584</v>
      </c>
      <c r="H72">
        <v>1503</v>
      </c>
      <c r="I72">
        <v>1503</v>
      </c>
      <c r="J72">
        <v>1503</v>
      </c>
      <c r="K72" t="s">
        <v>329</v>
      </c>
      <c r="L72" t="s">
        <v>329</v>
      </c>
      <c r="M72">
        <v>15</v>
      </c>
      <c r="N72">
        <v>0.97948599999999997</v>
      </c>
      <c r="O72">
        <v>8.3806159999999998</v>
      </c>
      <c r="P72" t="s">
        <v>99</v>
      </c>
      <c r="Q72">
        <v>356180300</v>
      </c>
      <c r="R72" t="s">
        <v>306</v>
      </c>
      <c r="S72" t="s">
        <v>329</v>
      </c>
      <c r="T72">
        <v>197</v>
      </c>
      <c r="U72" s="8">
        <v>16.059999999999999</v>
      </c>
      <c r="V72" s="8">
        <v>26.78</v>
      </c>
      <c r="W72" s="8">
        <v>22.77</v>
      </c>
      <c r="X72" s="8">
        <v>19.260000000000002</v>
      </c>
      <c r="Y72" s="8">
        <v>19.16</v>
      </c>
      <c r="Z72" s="8">
        <v>24.97</v>
      </c>
      <c r="AA72" s="8">
        <v>16.920000000000002</v>
      </c>
      <c r="AB72" s="8">
        <v>26.14</v>
      </c>
      <c r="AC72" s="8">
        <v>31.68</v>
      </c>
      <c r="AD72" s="8">
        <v>39.369999999999997</v>
      </c>
      <c r="AE72" s="8">
        <v>35.96</v>
      </c>
      <c r="AF72" s="8">
        <v>50.62</v>
      </c>
      <c r="AG72" s="8">
        <v>78.86</v>
      </c>
      <c r="AH72" s="8">
        <v>51.25</v>
      </c>
      <c r="AI72" s="8">
        <v>96.38</v>
      </c>
      <c r="AJ72" s="8">
        <v>109.12</v>
      </c>
      <c r="AK72" s="8">
        <v>152.88</v>
      </c>
      <c r="AL72" s="8">
        <v>126.28</v>
      </c>
      <c r="AM72" s="8">
        <v>160.72999999999999</v>
      </c>
      <c r="AN72" s="8">
        <v>187.04</v>
      </c>
      <c r="AO72" s="8">
        <v>177.36</v>
      </c>
      <c r="AP72" s="8">
        <v>193.56</v>
      </c>
      <c r="AQ72" s="8">
        <v>168.58</v>
      </c>
      <c r="AR72" s="8">
        <v>119.1</v>
      </c>
      <c r="AS72" s="8">
        <v>184.26</v>
      </c>
      <c r="AT72" s="8">
        <v>0</v>
      </c>
      <c r="AU72" s="8">
        <v>134.13999999999999</v>
      </c>
      <c r="AV72" s="8">
        <v>170.22</v>
      </c>
      <c r="AW72" s="8">
        <v>0</v>
      </c>
      <c r="AX72" s="8">
        <v>0</v>
      </c>
      <c r="AY72">
        <f t="shared" si="5"/>
        <v>27</v>
      </c>
      <c r="AZ72">
        <f t="shared" si="6"/>
        <v>1</v>
      </c>
      <c r="BA72">
        <f>IF(AY72&gt;0,1,IF(AVERAGE(U72:AX72)=-9999,-9999,0))</f>
        <v>1</v>
      </c>
      <c r="BB72" s="8">
        <f t="shared" si="7"/>
        <v>81.314999999999998</v>
      </c>
      <c r="BC72" s="8">
        <f>IF(BB72=-9999,-9999,STDEV(U72:AX72))</f>
        <v>68.101072691435192</v>
      </c>
      <c r="BD72" s="8">
        <f t="shared" si="8"/>
        <v>193.56</v>
      </c>
      <c r="BE72" s="8">
        <f t="shared" si="9"/>
        <v>0</v>
      </c>
    </row>
    <row r="73" spans="1:57" x14ac:dyDescent="0.25">
      <c r="A73">
        <v>296</v>
      </c>
      <c r="B73" t="s">
        <v>8</v>
      </c>
      <c r="C73" t="s">
        <v>472</v>
      </c>
      <c r="D73" t="s">
        <v>306</v>
      </c>
      <c r="E73" t="s">
        <v>473</v>
      </c>
      <c r="F73" t="s">
        <v>322</v>
      </c>
      <c r="G73" t="s">
        <v>586</v>
      </c>
      <c r="H73">
        <v>1504</v>
      </c>
      <c r="I73">
        <v>1504</v>
      </c>
      <c r="J73">
        <v>1504</v>
      </c>
      <c r="K73" t="s">
        <v>322</v>
      </c>
      <c r="L73" t="s">
        <v>322</v>
      </c>
      <c r="M73">
        <v>15</v>
      </c>
      <c r="N73">
        <v>0.93147199999999997</v>
      </c>
      <c r="O73">
        <v>6.1326840000000002</v>
      </c>
      <c r="P73" t="s">
        <v>99</v>
      </c>
      <c r="Q73">
        <v>356180400</v>
      </c>
      <c r="R73" t="s">
        <v>306</v>
      </c>
      <c r="S73" t="s">
        <v>322</v>
      </c>
      <c r="T73">
        <v>198</v>
      </c>
      <c r="U73" s="8">
        <v>5.14</v>
      </c>
      <c r="V73" s="8">
        <v>4.3600000000000003</v>
      </c>
      <c r="W73" s="8">
        <v>6.81</v>
      </c>
      <c r="X73" s="8">
        <v>12.71</v>
      </c>
      <c r="Y73" s="8">
        <v>12.52</v>
      </c>
      <c r="Z73" s="8">
        <v>9.77</v>
      </c>
      <c r="AA73" s="8">
        <v>9.8800000000000008</v>
      </c>
      <c r="AB73" s="8">
        <v>19.649999999999999</v>
      </c>
      <c r="AC73" s="8">
        <v>17.010000000000002</v>
      </c>
      <c r="AD73" s="8">
        <v>14.52</v>
      </c>
      <c r="AE73" s="8">
        <v>10.16</v>
      </c>
      <c r="AF73" s="8">
        <v>11.87</v>
      </c>
      <c r="AG73" s="8">
        <v>11.66</v>
      </c>
      <c r="AH73" s="8">
        <v>4.47</v>
      </c>
      <c r="AI73" s="8">
        <v>18.47</v>
      </c>
      <c r="AJ73" s="8">
        <v>27.64</v>
      </c>
      <c r="AK73" s="8">
        <v>26.51</v>
      </c>
      <c r="AL73" s="8">
        <v>49.35</v>
      </c>
      <c r="AM73" s="8">
        <v>71.569999999999993</v>
      </c>
      <c r="AN73" s="8">
        <v>65.819999999999993</v>
      </c>
      <c r="AO73" s="8">
        <v>61.96</v>
      </c>
      <c r="AP73" s="8">
        <v>75.75</v>
      </c>
      <c r="AQ73" s="8">
        <v>82.86</v>
      </c>
      <c r="AR73" s="8">
        <v>84.48</v>
      </c>
      <c r="AS73" s="8">
        <v>66.73</v>
      </c>
      <c r="AT73" s="8">
        <v>0</v>
      </c>
      <c r="AU73" s="8">
        <v>50.68</v>
      </c>
      <c r="AV73" s="8">
        <v>44.15</v>
      </c>
      <c r="AW73" s="8">
        <v>0</v>
      </c>
      <c r="AX73" s="8">
        <v>0</v>
      </c>
      <c r="AY73">
        <f t="shared" si="5"/>
        <v>27</v>
      </c>
      <c r="AZ73">
        <f t="shared" si="6"/>
        <v>1</v>
      </c>
      <c r="BA73">
        <f>IF(AY73&gt;0,1,IF(AVERAGE(U73:AX73)=-9999,-9999,0))</f>
        <v>1</v>
      </c>
      <c r="BB73" s="8">
        <f t="shared" si="7"/>
        <v>29.216666666666661</v>
      </c>
      <c r="BC73" s="8">
        <f>IF(BB73=-9999,-9999,STDEV(U73:AX73))</f>
        <v>27.872426781904796</v>
      </c>
      <c r="BD73" s="8">
        <f t="shared" si="8"/>
        <v>84.48</v>
      </c>
      <c r="BE73" s="8">
        <f t="shared" si="9"/>
        <v>0</v>
      </c>
    </row>
    <row r="74" spans="1:57" x14ac:dyDescent="0.25">
      <c r="A74">
        <v>297</v>
      </c>
      <c r="B74" t="s">
        <v>8</v>
      </c>
      <c r="C74" t="s">
        <v>472</v>
      </c>
      <c r="D74" t="s">
        <v>306</v>
      </c>
      <c r="E74" t="s">
        <v>473</v>
      </c>
      <c r="F74" t="s">
        <v>342</v>
      </c>
      <c r="G74" t="s">
        <v>587</v>
      </c>
      <c r="H74">
        <v>1505</v>
      </c>
      <c r="I74">
        <v>1505</v>
      </c>
      <c r="J74">
        <v>1505</v>
      </c>
      <c r="K74" t="s">
        <v>342</v>
      </c>
      <c r="L74" t="s">
        <v>342</v>
      </c>
      <c r="M74">
        <v>15</v>
      </c>
      <c r="N74">
        <v>1.0091889999999999</v>
      </c>
      <c r="O74">
        <v>6.9088570000000002</v>
      </c>
      <c r="P74" t="s">
        <v>99</v>
      </c>
      <c r="Q74">
        <v>356180500</v>
      </c>
      <c r="R74" t="s">
        <v>306</v>
      </c>
      <c r="S74" t="s">
        <v>342</v>
      </c>
      <c r="T74">
        <v>199</v>
      </c>
      <c r="U74" s="8">
        <v>13.59</v>
      </c>
      <c r="V74" s="8">
        <v>11.71</v>
      </c>
      <c r="W74" s="8">
        <v>18.39</v>
      </c>
      <c r="X74" s="8">
        <v>10.17</v>
      </c>
      <c r="Y74" s="8">
        <v>10.56</v>
      </c>
      <c r="Z74" s="8">
        <v>15.69</v>
      </c>
      <c r="AA74" s="8">
        <v>17.39</v>
      </c>
      <c r="AB74" s="8">
        <v>28.97</v>
      </c>
      <c r="AC74" s="8">
        <v>12.29</v>
      </c>
      <c r="AD74" s="8">
        <v>18.41</v>
      </c>
      <c r="AE74" s="8">
        <v>18.02</v>
      </c>
      <c r="AF74" s="8">
        <v>23.98</v>
      </c>
      <c r="AG74" s="8">
        <v>24.75</v>
      </c>
      <c r="AH74" s="8">
        <v>18.48</v>
      </c>
      <c r="AI74" s="8">
        <v>22.04</v>
      </c>
      <c r="AJ74" s="8">
        <v>31.74</v>
      </c>
      <c r="AK74" s="8">
        <v>36.229999999999997</v>
      </c>
      <c r="AL74" s="8">
        <v>53.2</v>
      </c>
      <c r="AM74" s="8">
        <v>79.459999999999994</v>
      </c>
      <c r="AN74" s="8">
        <v>61.28</v>
      </c>
      <c r="AO74" s="8">
        <v>70.33</v>
      </c>
      <c r="AP74" s="8">
        <v>70.819999999999993</v>
      </c>
      <c r="AQ74" s="8">
        <v>72.98</v>
      </c>
      <c r="AR74" s="8">
        <v>51.18</v>
      </c>
      <c r="AS74" s="8">
        <v>64.650000000000006</v>
      </c>
      <c r="AT74" s="8">
        <v>0</v>
      </c>
      <c r="AU74" s="8">
        <v>43.34</v>
      </c>
      <c r="AV74" s="8">
        <v>46.82</v>
      </c>
      <c r="AW74" s="8">
        <v>0</v>
      </c>
      <c r="AX74" s="8">
        <v>0</v>
      </c>
      <c r="AY74">
        <f t="shared" si="5"/>
        <v>27</v>
      </c>
      <c r="AZ74">
        <f t="shared" si="6"/>
        <v>1</v>
      </c>
      <c r="BA74">
        <f>IF(AY74&gt;0,1,IF(AVERAGE(U74:AX74)=-9999,-9999,0))</f>
        <v>1</v>
      </c>
      <c r="BB74" s="8">
        <f t="shared" si="7"/>
        <v>31.548999999999999</v>
      </c>
      <c r="BC74" s="8">
        <f>IF(BB74=-9999,-9999,STDEV(U74:AX74))</f>
        <v>23.931609792100886</v>
      </c>
      <c r="BD74" s="8">
        <f t="shared" si="8"/>
        <v>79.459999999999994</v>
      </c>
      <c r="BE74" s="8">
        <f t="shared" si="9"/>
        <v>0</v>
      </c>
    </row>
    <row r="75" spans="1:57" x14ac:dyDescent="0.25">
      <c r="A75">
        <v>298</v>
      </c>
      <c r="B75" t="s">
        <v>8</v>
      </c>
      <c r="C75" t="s">
        <v>472</v>
      </c>
      <c r="D75" t="s">
        <v>306</v>
      </c>
      <c r="E75" t="s">
        <v>473</v>
      </c>
      <c r="F75" t="s">
        <v>332</v>
      </c>
      <c r="G75" t="s">
        <v>588</v>
      </c>
      <c r="H75">
        <v>1506</v>
      </c>
      <c r="I75">
        <v>1506</v>
      </c>
      <c r="J75">
        <v>1506</v>
      </c>
      <c r="K75" t="s">
        <v>332</v>
      </c>
      <c r="L75" t="s">
        <v>332</v>
      </c>
      <c r="M75">
        <v>15</v>
      </c>
      <c r="N75">
        <v>0.92737400000000003</v>
      </c>
      <c r="O75">
        <v>8.2272630000000007</v>
      </c>
      <c r="P75" t="s">
        <v>99</v>
      </c>
      <c r="Q75">
        <v>356180600</v>
      </c>
      <c r="R75" t="s">
        <v>306</v>
      </c>
      <c r="S75" t="s">
        <v>332</v>
      </c>
      <c r="T75">
        <v>200</v>
      </c>
      <c r="U75" s="8">
        <v>1.82</v>
      </c>
      <c r="V75" s="8">
        <v>1.74</v>
      </c>
      <c r="W75" s="8">
        <v>1.94</v>
      </c>
      <c r="X75" s="8">
        <v>1.75</v>
      </c>
      <c r="Y75" s="8">
        <v>1.63</v>
      </c>
      <c r="Z75" s="8">
        <v>2.1</v>
      </c>
      <c r="AA75" s="8">
        <v>2.3199999999999998</v>
      </c>
      <c r="AB75" s="8">
        <v>3.34</v>
      </c>
      <c r="AC75" s="8">
        <v>3.11</v>
      </c>
      <c r="AD75" s="8">
        <v>2.84</v>
      </c>
      <c r="AE75" s="8">
        <v>3.42</v>
      </c>
      <c r="AF75" s="8">
        <v>3.88</v>
      </c>
      <c r="AG75" s="8">
        <v>3.88</v>
      </c>
      <c r="AH75" s="8">
        <v>4.45</v>
      </c>
      <c r="AI75" s="8">
        <v>8.3699999999999992</v>
      </c>
      <c r="AJ75" s="8">
        <v>9.07</v>
      </c>
      <c r="AK75" s="8">
        <v>9</v>
      </c>
      <c r="AL75" s="8">
        <v>17.59</v>
      </c>
      <c r="AM75" s="8">
        <v>15.56</v>
      </c>
      <c r="AN75" s="8">
        <v>17.8</v>
      </c>
      <c r="AO75" s="8">
        <v>14.82</v>
      </c>
      <c r="AP75" s="8">
        <v>21.88</v>
      </c>
      <c r="AQ75" s="8">
        <v>20.89</v>
      </c>
      <c r="AR75" s="8">
        <v>27.52</v>
      </c>
      <c r="AS75" s="8">
        <v>26.81</v>
      </c>
      <c r="AT75" s="8">
        <v>0</v>
      </c>
      <c r="AU75" s="8">
        <v>24</v>
      </c>
      <c r="AV75" s="8">
        <v>32.049999999999997</v>
      </c>
      <c r="AW75" s="8">
        <v>0</v>
      </c>
      <c r="AX75" s="8">
        <v>0</v>
      </c>
      <c r="AY75">
        <f t="shared" si="5"/>
        <v>27</v>
      </c>
      <c r="AZ75">
        <f t="shared" si="6"/>
        <v>1</v>
      </c>
      <c r="BA75">
        <f>IF(AY75&gt;0,1,IF(AVERAGE(U75:AX75)=-9999,-9999,0))</f>
        <v>1</v>
      </c>
      <c r="BB75" s="8">
        <f t="shared" si="7"/>
        <v>9.4526666666666657</v>
      </c>
      <c r="BC75" s="8">
        <f>IF(BB75=-9999,-9999,STDEV(U75:AX75))</f>
        <v>9.740248149969716</v>
      </c>
      <c r="BD75" s="8">
        <f t="shared" si="8"/>
        <v>32.049999999999997</v>
      </c>
      <c r="BE75" s="8">
        <f t="shared" si="9"/>
        <v>0</v>
      </c>
    </row>
    <row r="76" spans="1:57" x14ac:dyDescent="0.25">
      <c r="A76">
        <v>299</v>
      </c>
      <c r="B76" t="s">
        <v>8</v>
      </c>
      <c r="C76" t="s">
        <v>472</v>
      </c>
      <c r="D76" t="s">
        <v>306</v>
      </c>
      <c r="E76" t="s">
        <v>473</v>
      </c>
      <c r="F76" t="s">
        <v>314</v>
      </c>
      <c r="G76" t="s">
        <v>473</v>
      </c>
      <c r="H76">
        <v>1507</v>
      </c>
      <c r="I76">
        <v>1507</v>
      </c>
      <c r="J76">
        <v>1507</v>
      </c>
      <c r="K76" t="s">
        <v>314</v>
      </c>
      <c r="L76" t="s">
        <v>314</v>
      </c>
      <c r="M76">
        <v>15</v>
      </c>
      <c r="N76">
        <v>0.74507699999999999</v>
      </c>
      <c r="O76">
        <v>5.8722849999999998</v>
      </c>
      <c r="P76" t="s">
        <v>99</v>
      </c>
      <c r="Q76">
        <v>356180700</v>
      </c>
      <c r="R76" t="s">
        <v>306</v>
      </c>
      <c r="S76" t="s">
        <v>314</v>
      </c>
      <c r="T76">
        <v>201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1.29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0.56000000000000005</v>
      </c>
      <c r="AI76" s="8">
        <v>1.83</v>
      </c>
      <c r="AJ76" s="8">
        <v>2.2200000000000002</v>
      </c>
      <c r="AK76" s="8">
        <v>2.2999999999999998</v>
      </c>
      <c r="AL76" s="8">
        <v>6.17</v>
      </c>
      <c r="AM76" s="8">
        <v>7.52</v>
      </c>
      <c r="AN76" s="8">
        <v>7.71</v>
      </c>
      <c r="AO76" s="8">
        <v>11.86</v>
      </c>
      <c r="AP76" s="8">
        <v>11.34</v>
      </c>
      <c r="AQ76" s="8">
        <v>16.54</v>
      </c>
      <c r="AR76" s="8">
        <v>10.08</v>
      </c>
      <c r="AS76" s="8">
        <v>9.16</v>
      </c>
      <c r="AT76" s="8">
        <v>0</v>
      </c>
      <c r="AU76" s="8">
        <v>6.29</v>
      </c>
      <c r="AV76" s="8">
        <v>11.48</v>
      </c>
      <c r="AW76" s="8">
        <v>0</v>
      </c>
      <c r="AX76" s="8">
        <v>0</v>
      </c>
      <c r="AY76">
        <f t="shared" si="5"/>
        <v>15</v>
      </c>
      <c r="AZ76">
        <f t="shared" si="6"/>
        <v>1</v>
      </c>
      <c r="BA76">
        <f>IF(AY76&gt;0,1,IF(AVERAGE(U76:AX76)=-9999,-9999,0))</f>
        <v>1</v>
      </c>
      <c r="BB76" s="8">
        <f t="shared" si="7"/>
        <v>3.5450000000000004</v>
      </c>
      <c r="BC76" s="8">
        <f>IF(BB76=-9999,-9999,STDEV(U76:AX76))</f>
        <v>4.8859084850350936</v>
      </c>
      <c r="BD76" s="8">
        <f t="shared" si="8"/>
        <v>16.54</v>
      </c>
      <c r="BE76" s="8">
        <f t="shared" si="9"/>
        <v>0</v>
      </c>
    </row>
    <row r="77" spans="1:57" x14ac:dyDescent="0.25">
      <c r="A77">
        <v>300</v>
      </c>
      <c r="B77" t="s">
        <v>8</v>
      </c>
      <c r="C77" t="s">
        <v>472</v>
      </c>
      <c r="D77" t="s">
        <v>306</v>
      </c>
      <c r="E77" t="s">
        <v>473</v>
      </c>
      <c r="F77" t="s">
        <v>344</v>
      </c>
      <c r="G77" t="s">
        <v>590</v>
      </c>
      <c r="H77">
        <v>1508</v>
      </c>
      <c r="I77">
        <v>1508</v>
      </c>
      <c r="J77">
        <v>1508</v>
      </c>
      <c r="K77" t="s">
        <v>344</v>
      </c>
      <c r="L77" t="s">
        <v>344</v>
      </c>
      <c r="M77">
        <v>15</v>
      </c>
      <c r="N77">
        <v>1.643062</v>
      </c>
      <c r="O77">
        <v>14.41891</v>
      </c>
      <c r="P77" t="s">
        <v>99</v>
      </c>
      <c r="Q77">
        <v>356180800</v>
      </c>
      <c r="R77" t="s">
        <v>306</v>
      </c>
      <c r="S77" t="s">
        <v>344</v>
      </c>
      <c r="T77">
        <v>202</v>
      </c>
      <c r="U77" s="8">
        <v>3.02</v>
      </c>
      <c r="V77" s="8">
        <v>3.5</v>
      </c>
      <c r="W77" s="8">
        <v>2.11</v>
      </c>
      <c r="X77" s="8">
        <v>4.53</v>
      </c>
      <c r="Y77" s="8">
        <v>4.57</v>
      </c>
      <c r="Z77" s="8">
        <v>4.1100000000000003</v>
      </c>
      <c r="AA77" s="8">
        <v>4.99</v>
      </c>
      <c r="AB77" s="8">
        <v>2.61</v>
      </c>
      <c r="AC77" s="8">
        <v>4.21</v>
      </c>
      <c r="AD77" s="8">
        <v>3.91</v>
      </c>
      <c r="AE77" s="8">
        <v>2.83</v>
      </c>
      <c r="AF77" s="8">
        <v>4.6399999999999997</v>
      </c>
      <c r="AG77" s="8">
        <v>2.64</v>
      </c>
      <c r="AH77" s="8">
        <v>1.23</v>
      </c>
      <c r="AI77" s="8">
        <v>1.6</v>
      </c>
      <c r="AJ77" s="8">
        <v>1.68</v>
      </c>
      <c r="AK77" s="8">
        <v>2</v>
      </c>
      <c r="AL77" s="8">
        <v>2.7</v>
      </c>
      <c r="AM77" s="8">
        <v>6.76</v>
      </c>
      <c r="AN77" s="8">
        <v>3.82</v>
      </c>
      <c r="AO77" s="8">
        <v>3.27</v>
      </c>
      <c r="AP77" s="8">
        <v>4.04</v>
      </c>
      <c r="AQ77" s="8">
        <v>6.05</v>
      </c>
      <c r="AR77" s="8">
        <v>6.71</v>
      </c>
      <c r="AS77" s="8">
        <v>7.79</v>
      </c>
      <c r="AT77" s="8">
        <v>0</v>
      </c>
      <c r="AU77" s="8">
        <v>8.35</v>
      </c>
      <c r="AV77" s="8">
        <v>9.1199999999999992</v>
      </c>
      <c r="AW77" s="8">
        <v>0</v>
      </c>
      <c r="AX77" s="8">
        <v>0</v>
      </c>
      <c r="AY77">
        <f t="shared" si="5"/>
        <v>27</v>
      </c>
      <c r="AZ77">
        <f t="shared" si="6"/>
        <v>1</v>
      </c>
      <c r="BA77">
        <f>IF(AY77&gt;0,1,IF(AVERAGE(U77:AX77)=-9999,-9999,0))</f>
        <v>1</v>
      </c>
      <c r="BB77" s="8">
        <f t="shared" si="7"/>
        <v>3.7596666666666665</v>
      </c>
      <c r="BC77" s="8">
        <f>IF(BB77=-9999,-9999,STDEV(U77:AX77))</f>
        <v>2.3634975300838894</v>
      </c>
      <c r="BD77" s="8">
        <f t="shared" si="8"/>
        <v>9.1199999999999992</v>
      </c>
      <c r="BE77" s="8">
        <f t="shared" si="9"/>
        <v>0</v>
      </c>
    </row>
    <row r="78" spans="1:57" x14ac:dyDescent="0.25">
      <c r="A78">
        <v>301</v>
      </c>
      <c r="B78" t="s">
        <v>8</v>
      </c>
      <c r="C78" t="s">
        <v>472</v>
      </c>
      <c r="D78" t="s">
        <v>306</v>
      </c>
      <c r="E78" t="s">
        <v>473</v>
      </c>
      <c r="F78" t="s">
        <v>307</v>
      </c>
      <c r="G78" t="s">
        <v>591</v>
      </c>
      <c r="H78">
        <v>1509</v>
      </c>
      <c r="I78">
        <v>1509</v>
      </c>
      <c r="J78">
        <v>1509</v>
      </c>
      <c r="K78" t="s">
        <v>307</v>
      </c>
      <c r="L78" t="s">
        <v>307</v>
      </c>
      <c r="M78">
        <v>15</v>
      </c>
      <c r="N78">
        <v>0.92761899999999997</v>
      </c>
      <c r="O78">
        <v>5.6455630000000001</v>
      </c>
      <c r="P78" t="s">
        <v>99</v>
      </c>
      <c r="Q78">
        <v>356180900</v>
      </c>
      <c r="R78" t="s">
        <v>306</v>
      </c>
      <c r="S78" t="s">
        <v>307</v>
      </c>
      <c r="T78">
        <v>203</v>
      </c>
      <c r="U78" s="8">
        <v>3.99</v>
      </c>
      <c r="V78" s="8">
        <v>3.66</v>
      </c>
      <c r="W78" s="8">
        <v>4.7699999999999996</v>
      </c>
      <c r="X78" s="8">
        <v>4.32</v>
      </c>
      <c r="Y78" s="8">
        <v>4.54</v>
      </c>
      <c r="Z78" s="8">
        <v>4.1100000000000003</v>
      </c>
      <c r="AA78" s="8">
        <v>3.63</v>
      </c>
      <c r="AB78" s="8">
        <v>4.1399999999999997</v>
      </c>
      <c r="AC78" s="8">
        <v>2.2200000000000002</v>
      </c>
      <c r="AD78" s="8">
        <v>2.37</v>
      </c>
      <c r="AE78" s="8">
        <v>2.0299999999999998</v>
      </c>
      <c r="AF78" s="8">
        <v>2.09</v>
      </c>
      <c r="AG78" s="8">
        <v>2.74</v>
      </c>
      <c r="AH78" s="8">
        <v>1.38</v>
      </c>
      <c r="AI78" s="8">
        <v>2.2599999999999998</v>
      </c>
      <c r="AJ78" s="8">
        <v>3.51</v>
      </c>
      <c r="AK78" s="8">
        <v>4.54</v>
      </c>
      <c r="AL78" s="8">
        <v>4.9800000000000004</v>
      </c>
      <c r="AM78" s="8">
        <v>10.79</v>
      </c>
      <c r="AN78" s="8">
        <v>5.16</v>
      </c>
      <c r="AO78" s="8">
        <v>6.39</v>
      </c>
      <c r="AP78" s="8">
        <v>4.9800000000000004</v>
      </c>
      <c r="AQ78" s="8">
        <v>9.52</v>
      </c>
      <c r="AR78" s="8">
        <v>7.45</v>
      </c>
      <c r="AS78" s="8">
        <v>9.19</v>
      </c>
      <c r="AT78" s="8">
        <v>0</v>
      </c>
      <c r="AU78" s="8">
        <v>8.65</v>
      </c>
      <c r="AV78" s="8">
        <v>7.47</v>
      </c>
      <c r="AW78" s="8">
        <v>0</v>
      </c>
      <c r="AX78" s="8">
        <v>0</v>
      </c>
      <c r="AY78">
        <f t="shared" si="5"/>
        <v>27</v>
      </c>
      <c r="AZ78">
        <f t="shared" si="6"/>
        <v>1</v>
      </c>
      <c r="BA78">
        <f>IF(AY78&gt;0,1,IF(AVERAGE(U78:AX78)=-9999,-9999,0))</f>
        <v>1</v>
      </c>
      <c r="BB78" s="8">
        <f t="shared" si="7"/>
        <v>4.3626666666666667</v>
      </c>
      <c r="BC78" s="8">
        <f>IF(BB78=-9999,-9999,STDEV(U78:AX78))</f>
        <v>2.8085214337224071</v>
      </c>
      <c r="BD78" s="8">
        <f t="shared" si="8"/>
        <v>10.79</v>
      </c>
      <c r="BE78" s="8">
        <f t="shared" si="9"/>
        <v>0</v>
      </c>
    </row>
    <row r="79" spans="1:57" x14ac:dyDescent="0.25">
      <c r="A79">
        <v>302</v>
      </c>
      <c r="B79" t="s">
        <v>8</v>
      </c>
      <c r="C79" t="s">
        <v>472</v>
      </c>
      <c r="D79" t="s">
        <v>306</v>
      </c>
      <c r="E79" t="s">
        <v>473</v>
      </c>
      <c r="F79" t="s">
        <v>593</v>
      </c>
      <c r="G79" t="s">
        <v>473</v>
      </c>
      <c r="H79">
        <v>1510</v>
      </c>
      <c r="I79">
        <v>1510</v>
      </c>
      <c r="J79">
        <v>1510</v>
      </c>
      <c r="K79" t="s">
        <v>593</v>
      </c>
      <c r="L79" t="s">
        <v>334</v>
      </c>
      <c r="M79">
        <v>15</v>
      </c>
      <c r="N79">
        <v>0.94922200000000001</v>
      </c>
      <c r="O79">
        <v>5.9104140000000003</v>
      </c>
      <c r="P79" t="s">
        <v>99</v>
      </c>
      <c r="Q79">
        <v>356181000</v>
      </c>
      <c r="R79" t="s">
        <v>306</v>
      </c>
      <c r="S79" t="s">
        <v>334</v>
      </c>
      <c r="T79">
        <v>204</v>
      </c>
      <c r="U79" s="8">
        <v>0.77</v>
      </c>
      <c r="V79" s="8">
        <v>0</v>
      </c>
      <c r="W79" s="8">
        <v>0</v>
      </c>
      <c r="X79" s="8">
        <v>1.02</v>
      </c>
      <c r="Y79" s="8">
        <v>0.93</v>
      </c>
      <c r="Z79" s="8">
        <v>0.33</v>
      </c>
      <c r="AA79" s="8">
        <v>0.53</v>
      </c>
      <c r="AB79" s="8">
        <v>1.4</v>
      </c>
      <c r="AC79" s="8">
        <v>0.64</v>
      </c>
      <c r="AD79" s="8">
        <v>0.93</v>
      </c>
      <c r="AE79" s="8">
        <v>0.52</v>
      </c>
      <c r="AF79" s="8">
        <v>1.05</v>
      </c>
      <c r="AG79" s="8">
        <v>1.31</v>
      </c>
      <c r="AH79" s="8">
        <v>0</v>
      </c>
      <c r="AI79" s="8">
        <v>1.67</v>
      </c>
      <c r="AJ79" s="8">
        <v>1.45</v>
      </c>
      <c r="AK79" s="8">
        <v>1.75</v>
      </c>
      <c r="AL79" s="8">
        <v>2.79</v>
      </c>
      <c r="AM79" s="8">
        <v>3.21</v>
      </c>
      <c r="AN79" s="8">
        <v>2.96</v>
      </c>
      <c r="AO79" s="8">
        <v>1.98</v>
      </c>
      <c r="AP79" s="8">
        <v>1.8</v>
      </c>
      <c r="AQ79" s="8">
        <v>4.92</v>
      </c>
      <c r="AR79" s="8">
        <v>4.5599999999999996</v>
      </c>
      <c r="AS79" s="8">
        <v>2.8</v>
      </c>
      <c r="AT79" s="8">
        <v>0</v>
      </c>
      <c r="AU79" s="8">
        <v>7.54</v>
      </c>
      <c r="AV79" s="8">
        <v>3.85</v>
      </c>
      <c r="AW79" s="8">
        <v>0</v>
      </c>
      <c r="AX79" s="8">
        <v>0</v>
      </c>
      <c r="AY79">
        <f t="shared" si="5"/>
        <v>24</v>
      </c>
      <c r="AZ79">
        <f t="shared" si="6"/>
        <v>1</v>
      </c>
      <c r="BA79">
        <f>IF(AY79&gt;0,1,IF(AVERAGE(U79:AX79)=-9999,-9999,0))</f>
        <v>1</v>
      </c>
      <c r="BB79" s="8">
        <f t="shared" si="7"/>
        <v>1.6903333333333335</v>
      </c>
      <c r="BC79" s="8">
        <f>IF(BB79=-9999,-9999,STDEV(U79:AX79))</f>
        <v>1.7613953781479383</v>
      </c>
      <c r="BD79" s="8">
        <f t="shared" si="8"/>
        <v>7.54</v>
      </c>
      <c r="BE79" s="8">
        <f t="shared" si="9"/>
        <v>0</v>
      </c>
    </row>
    <row r="80" spans="1:57" x14ac:dyDescent="0.25">
      <c r="A80">
        <v>303</v>
      </c>
      <c r="B80" t="s">
        <v>8</v>
      </c>
      <c r="C80" t="s">
        <v>472</v>
      </c>
      <c r="D80" t="s">
        <v>306</v>
      </c>
      <c r="E80" t="s">
        <v>473</v>
      </c>
      <c r="F80" t="s">
        <v>340</v>
      </c>
      <c r="G80" t="s">
        <v>594</v>
      </c>
      <c r="H80">
        <v>1511</v>
      </c>
      <c r="I80">
        <v>1511</v>
      </c>
      <c r="J80">
        <v>1511</v>
      </c>
      <c r="K80" t="s">
        <v>340</v>
      </c>
      <c r="L80" t="s">
        <v>340</v>
      </c>
      <c r="M80">
        <v>15</v>
      </c>
      <c r="N80">
        <v>0.88909800000000005</v>
      </c>
      <c r="O80">
        <v>5.902628</v>
      </c>
      <c r="P80" t="s">
        <v>99</v>
      </c>
      <c r="Q80">
        <v>356181100</v>
      </c>
      <c r="R80" t="s">
        <v>306</v>
      </c>
      <c r="S80" t="s">
        <v>340</v>
      </c>
      <c r="T80">
        <v>205</v>
      </c>
      <c r="U80" s="8">
        <v>1.52</v>
      </c>
      <c r="V80" s="8">
        <v>1.54</v>
      </c>
      <c r="W80" s="8">
        <v>2.14</v>
      </c>
      <c r="X80" s="8">
        <v>2.15</v>
      </c>
      <c r="Y80" s="8">
        <v>2.23</v>
      </c>
      <c r="Z80" s="8">
        <v>2.82</v>
      </c>
      <c r="AA80" s="8">
        <v>4.92</v>
      </c>
      <c r="AB80" s="8">
        <v>5.87</v>
      </c>
      <c r="AC80" s="8">
        <v>9.2799999999999994</v>
      </c>
      <c r="AD80" s="8">
        <v>10.71</v>
      </c>
      <c r="AE80" s="8">
        <v>7.35</v>
      </c>
      <c r="AF80" s="8">
        <v>8.8800000000000008</v>
      </c>
      <c r="AG80" s="8">
        <v>16.25</v>
      </c>
      <c r="AH80" s="8">
        <v>10.52</v>
      </c>
      <c r="AI80" s="8">
        <v>23.48</v>
      </c>
      <c r="AJ80" s="8">
        <v>39.07</v>
      </c>
      <c r="AK80" s="8">
        <v>26.16</v>
      </c>
      <c r="AL80" s="8">
        <v>29.77</v>
      </c>
      <c r="AM80" s="8">
        <v>32.65</v>
      </c>
      <c r="AN80" s="8">
        <v>38.82</v>
      </c>
      <c r="AO80" s="8">
        <v>40.880000000000003</v>
      </c>
      <c r="AP80" s="8">
        <v>47.91</v>
      </c>
      <c r="AQ80" s="8">
        <v>33.770000000000003</v>
      </c>
      <c r="AR80" s="8">
        <v>17.25</v>
      </c>
      <c r="AS80" s="8">
        <v>24.27</v>
      </c>
      <c r="AT80" s="8">
        <v>0</v>
      </c>
      <c r="AU80" s="8">
        <v>34.93</v>
      </c>
      <c r="AV80" s="8">
        <v>26.27</v>
      </c>
      <c r="AW80" s="8">
        <v>0</v>
      </c>
      <c r="AX80" s="8">
        <v>0</v>
      </c>
      <c r="AY80">
        <f t="shared" si="5"/>
        <v>27</v>
      </c>
      <c r="AZ80">
        <f t="shared" si="6"/>
        <v>1</v>
      </c>
      <c r="BA80">
        <f>IF(AY80&gt;0,1,IF(AVERAGE(U80:AX80)=-9999,-9999,0))</f>
        <v>1</v>
      </c>
      <c r="BB80" s="8">
        <f t="shared" si="7"/>
        <v>16.713666666666665</v>
      </c>
      <c r="BC80" s="8">
        <f>IF(BB80=-9999,-9999,STDEV(U80:AX80))</f>
        <v>15.015696036856385</v>
      </c>
      <c r="BD80" s="8">
        <f t="shared" si="8"/>
        <v>47.91</v>
      </c>
      <c r="BE80" s="8">
        <f t="shared" si="9"/>
        <v>0</v>
      </c>
    </row>
    <row r="81" spans="1:57" x14ac:dyDescent="0.25">
      <c r="A81">
        <v>304</v>
      </c>
      <c r="B81" t="s">
        <v>8</v>
      </c>
      <c r="C81" t="s">
        <v>472</v>
      </c>
      <c r="D81" t="s">
        <v>306</v>
      </c>
      <c r="E81" t="s">
        <v>473</v>
      </c>
      <c r="F81" t="s">
        <v>315</v>
      </c>
      <c r="G81" t="s">
        <v>595</v>
      </c>
      <c r="H81">
        <v>1512</v>
      </c>
      <c r="I81">
        <v>1512</v>
      </c>
      <c r="J81">
        <v>1512</v>
      </c>
      <c r="K81" t="s">
        <v>315</v>
      </c>
      <c r="L81" t="s">
        <v>315</v>
      </c>
      <c r="M81">
        <v>15</v>
      </c>
      <c r="N81">
        <v>1.312163</v>
      </c>
      <c r="O81">
        <v>8.4534409999999998</v>
      </c>
      <c r="P81" t="s">
        <v>99</v>
      </c>
      <c r="Q81">
        <v>356181200</v>
      </c>
      <c r="R81" t="s">
        <v>306</v>
      </c>
      <c r="S81" t="s">
        <v>315</v>
      </c>
      <c r="T81">
        <v>206</v>
      </c>
      <c r="U81" s="8">
        <v>21.13</v>
      </c>
      <c r="V81" s="8">
        <v>21.64</v>
      </c>
      <c r="W81" s="8">
        <v>16.7</v>
      </c>
      <c r="X81" s="8">
        <v>19.11</v>
      </c>
      <c r="Y81" s="8">
        <v>19.59</v>
      </c>
      <c r="Z81" s="8">
        <v>23.77</v>
      </c>
      <c r="AA81" s="8">
        <v>20.12</v>
      </c>
      <c r="AB81" s="8">
        <v>29.95</v>
      </c>
      <c r="AC81" s="8">
        <v>42.95</v>
      </c>
      <c r="AD81" s="8">
        <v>28.18</v>
      </c>
      <c r="AE81" s="8">
        <v>29.53</v>
      </c>
      <c r="AF81" s="8">
        <v>24.74</v>
      </c>
      <c r="AG81" s="8">
        <v>35.4</v>
      </c>
      <c r="AH81" s="8">
        <v>21.37</v>
      </c>
      <c r="AI81" s="8">
        <v>35.47</v>
      </c>
      <c r="AJ81" s="8">
        <v>38.99</v>
      </c>
      <c r="AK81" s="8">
        <v>38.020000000000003</v>
      </c>
      <c r="AL81" s="8">
        <v>45.76</v>
      </c>
      <c r="AM81" s="8">
        <v>48.63</v>
      </c>
      <c r="AN81" s="8">
        <v>52.98</v>
      </c>
      <c r="AO81" s="8">
        <v>60.35</v>
      </c>
      <c r="AP81" s="8">
        <v>59.84</v>
      </c>
      <c r="AQ81" s="8">
        <v>75.760000000000005</v>
      </c>
      <c r="AR81" s="8">
        <v>69.92</v>
      </c>
      <c r="AS81" s="8">
        <v>82.05</v>
      </c>
      <c r="AT81" s="8">
        <v>0</v>
      </c>
      <c r="AU81" s="8">
        <v>72.37</v>
      </c>
      <c r="AV81" s="8">
        <v>84.13</v>
      </c>
      <c r="AW81" s="8">
        <v>0</v>
      </c>
      <c r="AX81" s="8">
        <v>0</v>
      </c>
      <c r="AY81">
        <f t="shared" si="5"/>
        <v>27</v>
      </c>
      <c r="AZ81">
        <f t="shared" si="6"/>
        <v>1</v>
      </c>
      <c r="BA81">
        <f>IF(AY81&gt;0,1,IF(AVERAGE(U81:AX81)=-9999,-9999,0))</f>
        <v>1</v>
      </c>
      <c r="BB81" s="8">
        <f t="shared" si="7"/>
        <v>37.281666666666659</v>
      </c>
      <c r="BC81" s="8">
        <f>IF(BB81=-9999,-9999,STDEV(U81:AX81))</f>
        <v>23.731916103720398</v>
      </c>
      <c r="BD81" s="8">
        <f t="shared" si="8"/>
        <v>84.13</v>
      </c>
      <c r="BE81" s="8">
        <f t="shared" si="9"/>
        <v>0</v>
      </c>
    </row>
    <row r="82" spans="1:57" x14ac:dyDescent="0.25">
      <c r="A82">
        <v>305</v>
      </c>
      <c r="B82" t="s">
        <v>8</v>
      </c>
      <c r="C82" t="s">
        <v>472</v>
      </c>
      <c r="D82" t="s">
        <v>306</v>
      </c>
      <c r="E82" t="s">
        <v>596</v>
      </c>
      <c r="F82" t="s">
        <v>308</v>
      </c>
      <c r="G82" t="s">
        <v>597</v>
      </c>
      <c r="H82">
        <v>1513</v>
      </c>
      <c r="I82">
        <v>1513</v>
      </c>
      <c r="J82">
        <v>1513</v>
      </c>
      <c r="K82" t="s">
        <v>308</v>
      </c>
      <c r="L82" t="s">
        <v>308</v>
      </c>
      <c r="M82">
        <v>15</v>
      </c>
      <c r="N82">
        <v>0.76278299999999999</v>
      </c>
      <c r="O82">
        <v>5.5753950000000003</v>
      </c>
      <c r="P82" t="s">
        <v>99</v>
      </c>
      <c r="Q82">
        <v>356181300</v>
      </c>
      <c r="R82" t="s">
        <v>306</v>
      </c>
      <c r="S82" t="s">
        <v>308</v>
      </c>
      <c r="T82">
        <v>207</v>
      </c>
      <c r="U82" s="8">
        <v>1.61</v>
      </c>
      <c r="V82" s="8">
        <v>0.81</v>
      </c>
      <c r="W82" s="8">
        <v>0</v>
      </c>
      <c r="X82" s="8">
        <v>0.86</v>
      </c>
      <c r="Y82" s="8">
        <v>0.96</v>
      </c>
      <c r="Z82" s="8">
        <v>1.83</v>
      </c>
      <c r="AA82" s="8">
        <v>1.68</v>
      </c>
      <c r="AB82" s="8">
        <v>4.34</v>
      </c>
      <c r="AC82" s="8">
        <v>3.39</v>
      </c>
      <c r="AD82" s="8">
        <v>3.62</v>
      </c>
      <c r="AE82" s="8">
        <v>1.53</v>
      </c>
      <c r="AF82" s="8">
        <v>1.71</v>
      </c>
      <c r="AG82" s="8">
        <v>1.76</v>
      </c>
      <c r="AH82" s="8">
        <v>0.48</v>
      </c>
      <c r="AI82" s="8">
        <v>1.82</v>
      </c>
      <c r="AJ82" s="8">
        <v>3.14</v>
      </c>
      <c r="AK82" s="8">
        <v>3.43</v>
      </c>
      <c r="AL82" s="8">
        <v>8.64</v>
      </c>
      <c r="AM82" s="8">
        <v>7.22</v>
      </c>
      <c r="AN82" s="8">
        <v>6.52</v>
      </c>
      <c r="AO82" s="8">
        <v>6.98</v>
      </c>
      <c r="AP82" s="8">
        <v>5.62</v>
      </c>
      <c r="AQ82" s="8">
        <v>7.26</v>
      </c>
      <c r="AR82" s="8">
        <v>10</v>
      </c>
      <c r="AS82" s="8">
        <v>10.53</v>
      </c>
      <c r="AT82" s="8">
        <v>0</v>
      </c>
      <c r="AU82" s="8">
        <v>7.54</v>
      </c>
      <c r="AV82" s="8">
        <v>10.11</v>
      </c>
      <c r="AW82" s="8">
        <v>0</v>
      </c>
      <c r="AX82" s="8">
        <v>0</v>
      </c>
      <c r="AY82">
        <f t="shared" si="5"/>
        <v>26</v>
      </c>
      <c r="AZ82">
        <f t="shared" si="6"/>
        <v>1</v>
      </c>
      <c r="BA82">
        <f>IF(AY82&gt;0,1,IF(AVERAGE(U82:AX82)=-9999,-9999,0))</f>
        <v>1</v>
      </c>
      <c r="BB82" s="8">
        <f t="shared" si="7"/>
        <v>3.7796666666666678</v>
      </c>
      <c r="BC82" s="8">
        <f>IF(BB82=-9999,-9999,STDEV(U82:AX82))</f>
        <v>3.3820606688550221</v>
      </c>
      <c r="BD82" s="8">
        <f t="shared" si="8"/>
        <v>10.53</v>
      </c>
      <c r="BE82" s="8">
        <f t="shared" si="9"/>
        <v>0</v>
      </c>
    </row>
    <row r="83" spans="1:57" x14ac:dyDescent="0.25">
      <c r="A83">
        <v>309</v>
      </c>
      <c r="B83" t="s">
        <v>8</v>
      </c>
      <c r="C83" t="s">
        <v>472</v>
      </c>
      <c r="D83" t="s">
        <v>100</v>
      </c>
      <c r="E83" t="s">
        <v>473</v>
      </c>
      <c r="F83" t="s">
        <v>102</v>
      </c>
      <c r="G83" t="s">
        <v>599</v>
      </c>
      <c r="H83">
        <v>1601</v>
      </c>
      <c r="I83">
        <v>1601</v>
      </c>
      <c r="J83">
        <v>1601</v>
      </c>
      <c r="K83" t="s">
        <v>102</v>
      </c>
      <c r="L83" t="s">
        <v>102</v>
      </c>
      <c r="M83">
        <v>16</v>
      </c>
      <c r="N83">
        <v>0.58166300000000004</v>
      </c>
      <c r="O83">
        <v>3.4925480000000002</v>
      </c>
      <c r="P83" t="s">
        <v>99</v>
      </c>
      <c r="Q83">
        <v>356190100</v>
      </c>
      <c r="R83" t="s">
        <v>100</v>
      </c>
      <c r="S83" t="s">
        <v>102</v>
      </c>
      <c r="T83">
        <v>208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>
        <f t="shared" si="5"/>
        <v>0</v>
      </c>
      <c r="AZ83">
        <f t="shared" si="6"/>
        <v>0</v>
      </c>
      <c r="BA83">
        <f>IF(AY83&gt;0,1,IF(AVERAGE(U83:AX83)=-9999,-9999,0))</f>
        <v>0</v>
      </c>
      <c r="BB83" s="8">
        <f t="shared" si="7"/>
        <v>0</v>
      </c>
      <c r="BC83" s="8">
        <f>IF(BB83=-9999,-9999,STDEV(U83:AX83))</f>
        <v>0</v>
      </c>
      <c r="BD83" s="8">
        <f t="shared" si="8"/>
        <v>0</v>
      </c>
      <c r="BE83" s="8">
        <f t="shared" si="9"/>
        <v>0</v>
      </c>
    </row>
    <row r="84" spans="1:57" x14ac:dyDescent="0.25">
      <c r="A84">
        <v>310</v>
      </c>
      <c r="B84" t="s">
        <v>8</v>
      </c>
      <c r="C84" t="s">
        <v>472</v>
      </c>
      <c r="D84" t="s">
        <v>100</v>
      </c>
      <c r="E84" t="s">
        <v>600</v>
      </c>
      <c r="F84" t="s">
        <v>116</v>
      </c>
      <c r="G84" t="s">
        <v>601</v>
      </c>
      <c r="H84">
        <v>1602</v>
      </c>
      <c r="I84">
        <v>1602</v>
      </c>
      <c r="J84">
        <v>1602</v>
      </c>
      <c r="K84" t="s">
        <v>116</v>
      </c>
      <c r="L84" t="s">
        <v>116</v>
      </c>
      <c r="M84">
        <v>16</v>
      </c>
      <c r="N84">
        <v>0.47828100000000001</v>
      </c>
      <c r="O84">
        <v>4.0437560000000001</v>
      </c>
      <c r="P84" t="s">
        <v>99</v>
      </c>
      <c r="Q84">
        <v>356190200</v>
      </c>
      <c r="R84" t="s">
        <v>100</v>
      </c>
      <c r="S84" t="s">
        <v>116</v>
      </c>
      <c r="T84">
        <v>209</v>
      </c>
      <c r="U84" s="8">
        <v>0</v>
      </c>
      <c r="V84" s="8">
        <v>3.6</v>
      </c>
      <c r="W84" s="8">
        <v>3.5</v>
      </c>
      <c r="X84" s="8">
        <v>2.1</v>
      </c>
      <c r="Y84" s="8">
        <v>1.1000000000000001</v>
      </c>
      <c r="Z84" s="8">
        <v>1</v>
      </c>
      <c r="AA84" s="8">
        <v>2.2999999999999998</v>
      </c>
      <c r="AB84" s="8">
        <v>1</v>
      </c>
      <c r="AC84" s="8">
        <v>2.5</v>
      </c>
      <c r="AD84" s="8">
        <v>5.5</v>
      </c>
      <c r="AE84" s="8">
        <v>8.5</v>
      </c>
      <c r="AF84" s="8">
        <v>3</v>
      </c>
      <c r="AG84" s="8">
        <v>1</v>
      </c>
      <c r="AH84" s="8">
        <v>0</v>
      </c>
      <c r="AI84" s="8">
        <v>1.3</v>
      </c>
      <c r="AJ84" s="8">
        <v>0</v>
      </c>
      <c r="AK84" s="8">
        <v>1.3</v>
      </c>
      <c r="AL84" s="8">
        <v>0</v>
      </c>
      <c r="AM84" s="8">
        <v>0</v>
      </c>
      <c r="AN84" s="8">
        <v>1.3</v>
      </c>
      <c r="AO84" s="8">
        <v>1.3</v>
      </c>
      <c r="AP84" s="8">
        <v>1.3</v>
      </c>
      <c r="AQ84" s="8">
        <v>1.3</v>
      </c>
      <c r="AR84" s="8">
        <v>1.3</v>
      </c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>
        <f t="shared" si="5"/>
        <v>19</v>
      </c>
      <c r="AZ84">
        <f t="shared" si="6"/>
        <v>1</v>
      </c>
      <c r="BA84">
        <f>IF(AY84&gt;0,1,IF(AVERAGE(U84:AX84)=-9999,-9999,0))</f>
        <v>1</v>
      </c>
      <c r="BB84" s="8">
        <f t="shared" si="7"/>
        <v>1.4733333333333325</v>
      </c>
      <c r="BC84" s="8">
        <f>IF(BB84=-9999,-9999,STDEV(U84:AX84))</f>
        <v>1.889888399064755</v>
      </c>
      <c r="BD84" s="8">
        <f t="shared" si="8"/>
        <v>8.5</v>
      </c>
      <c r="BE84" s="8">
        <f t="shared" si="9"/>
        <v>0</v>
      </c>
    </row>
    <row r="85" spans="1:57" x14ac:dyDescent="0.25">
      <c r="A85">
        <v>313</v>
      </c>
      <c r="B85" t="s">
        <v>8</v>
      </c>
      <c r="C85" t="s">
        <v>472</v>
      </c>
      <c r="D85" t="s">
        <v>100</v>
      </c>
      <c r="E85" t="s">
        <v>602</v>
      </c>
      <c r="F85" t="s">
        <v>101</v>
      </c>
      <c r="G85" t="s">
        <v>603</v>
      </c>
      <c r="H85">
        <v>1604</v>
      </c>
      <c r="I85">
        <v>1604</v>
      </c>
      <c r="J85">
        <v>1604</v>
      </c>
      <c r="K85" t="s">
        <v>101</v>
      </c>
      <c r="L85" t="s">
        <v>101</v>
      </c>
      <c r="M85">
        <v>16</v>
      </c>
      <c r="N85">
        <v>0.36722500000000002</v>
      </c>
      <c r="O85">
        <v>3.5595129999999999</v>
      </c>
      <c r="P85" t="s">
        <v>99</v>
      </c>
      <c r="Q85">
        <v>356190500</v>
      </c>
      <c r="R85" t="s">
        <v>100</v>
      </c>
      <c r="S85" t="s">
        <v>101</v>
      </c>
      <c r="T85">
        <v>212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AV85" s="8">
        <v>0</v>
      </c>
      <c r="AW85" s="8">
        <v>0</v>
      </c>
      <c r="AX85" s="8">
        <v>0</v>
      </c>
      <c r="AY85">
        <f t="shared" si="5"/>
        <v>0</v>
      </c>
      <c r="AZ85">
        <f t="shared" si="6"/>
        <v>0</v>
      </c>
      <c r="BA85">
        <f>IF(AY85&gt;0,1,IF(AVERAGE(U85:AX85)=-9999,-9999,0))</f>
        <v>0</v>
      </c>
      <c r="BB85" s="8">
        <f t="shared" si="7"/>
        <v>0</v>
      </c>
      <c r="BC85" s="8">
        <f>IF(BB85=-9999,-9999,STDEV(U85:AX85))</f>
        <v>0</v>
      </c>
      <c r="BD85" s="8">
        <f t="shared" si="8"/>
        <v>0</v>
      </c>
      <c r="BE85" s="8">
        <f t="shared" si="9"/>
        <v>0</v>
      </c>
    </row>
    <row r="86" spans="1:57" x14ac:dyDescent="0.25">
      <c r="A86">
        <v>312</v>
      </c>
      <c r="B86" t="s">
        <v>8</v>
      </c>
      <c r="C86" t="s">
        <v>472</v>
      </c>
      <c r="D86" t="s">
        <v>100</v>
      </c>
      <c r="E86" t="s">
        <v>604</v>
      </c>
      <c r="F86" t="s">
        <v>105</v>
      </c>
      <c r="G86" t="s">
        <v>605</v>
      </c>
      <c r="H86">
        <v>1605</v>
      </c>
      <c r="I86">
        <v>1605</v>
      </c>
      <c r="J86">
        <v>1605</v>
      </c>
      <c r="K86" t="s">
        <v>105</v>
      </c>
      <c r="L86" t="s">
        <v>105</v>
      </c>
      <c r="M86">
        <v>16</v>
      </c>
      <c r="N86">
        <v>0.77373199999999998</v>
      </c>
      <c r="O86">
        <v>5.6695690000000001</v>
      </c>
      <c r="P86" t="s">
        <v>99</v>
      </c>
      <c r="Q86">
        <v>356190400</v>
      </c>
      <c r="R86" t="s">
        <v>100</v>
      </c>
      <c r="S86" t="s">
        <v>105</v>
      </c>
      <c r="T86">
        <v>211</v>
      </c>
      <c r="U86" s="8">
        <v>0</v>
      </c>
      <c r="V86" s="8">
        <v>5.7</v>
      </c>
      <c r="W86" s="8">
        <v>4.2</v>
      </c>
      <c r="X86" s="8">
        <v>1.6</v>
      </c>
      <c r="Y86" s="8">
        <v>0</v>
      </c>
      <c r="Z86" s="8">
        <v>1</v>
      </c>
      <c r="AA86" s="8">
        <v>0.7</v>
      </c>
      <c r="AB86" s="8">
        <v>2.4</v>
      </c>
      <c r="AC86" s="8">
        <v>1.5</v>
      </c>
      <c r="AD86" s="8">
        <v>1.5</v>
      </c>
      <c r="AE86" s="8">
        <v>1.5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1.7</v>
      </c>
      <c r="AL86" s="8">
        <v>1.7</v>
      </c>
      <c r="AM86" s="8">
        <v>0</v>
      </c>
      <c r="AN86" s="8">
        <v>1.7</v>
      </c>
      <c r="AO86" s="8">
        <v>1.7</v>
      </c>
      <c r="AP86" s="8">
        <v>1.7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>
        <f t="shared" si="5"/>
        <v>14</v>
      </c>
      <c r="AZ86">
        <f t="shared" si="6"/>
        <v>1</v>
      </c>
      <c r="BA86">
        <f>IF(AY86&gt;0,1,IF(AVERAGE(U86:AX86)=-9999,-9999,0))</f>
        <v>1</v>
      </c>
      <c r="BB86" s="8">
        <f t="shared" si="7"/>
        <v>0.95333333333333325</v>
      </c>
      <c r="BC86" s="8">
        <f>IF(BB86=-9999,-9999,STDEV(U86:AX86))</f>
        <v>1.3629919759253104</v>
      </c>
      <c r="BD86" s="8">
        <f t="shared" si="8"/>
        <v>5.7</v>
      </c>
      <c r="BE86" s="8">
        <f t="shared" si="9"/>
        <v>0</v>
      </c>
    </row>
    <row r="87" spans="1:57" x14ac:dyDescent="0.25">
      <c r="A87">
        <v>314</v>
      </c>
      <c r="B87" t="s">
        <v>8</v>
      </c>
      <c r="C87" t="s">
        <v>472</v>
      </c>
      <c r="D87" t="s">
        <v>100</v>
      </c>
      <c r="E87" t="s">
        <v>473</v>
      </c>
      <c r="F87" t="s">
        <v>103</v>
      </c>
      <c r="G87" t="s">
        <v>607</v>
      </c>
      <c r="H87">
        <v>1606</v>
      </c>
      <c r="I87">
        <v>1606</v>
      </c>
      <c r="J87">
        <v>1606</v>
      </c>
      <c r="K87" t="s">
        <v>103</v>
      </c>
      <c r="L87" t="s">
        <v>103</v>
      </c>
      <c r="M87">
        <v>16</v>
      </c>
      <c r="N87">
        <v>0.36972100000000002</v>
      </c>
      <c r="O87">
        <v>3.51789</v>
      </c>
      <c r="P87" t="s">
        <v>99</v>
      </c>
      <c r="Q87">
        <v>356190600</v>
      </c>
      <c r="R87" t="s">
        <v>100</v>
      </c>
      <c r="S87" t="s">
        <v>103</v>
      </c>
      <c r="T87">
        <v>213</v>
      </c>
      <c r="U87" s="8">
        <v>0</v>
      </c>
      <c r="V87" s="8">
        <v>3.6</v>
      </c>
      <c r="W87" s="8">
        <v>3.7</v>
      </c>
      <c r="X87" s="8">
        <v>3.3</v>
      </c>
      <c r="Y87" s="8">
        <v>1.9</v>
      </c>
      <c r="Z87" s="8">
        <v>3</v>
      </c>
      <c r="AA87" s="8">
        <v>2</v>
      </c>
      <c r="AB87" s="8">
        <v>2</v>
      </c>
      <c r="AC87" s="8">
        <v>0</v>
      </c>
      <c r="AD87" s="8">
        <v>2</v>
      </c>
      <c r="AE87" s="8">
        <v>2</v>
      </c>
      <c r="AF87" s="8">
        <v>2</v>
      </c>
      <c r="AG87" s="8">
        <v>2</v>
      </c>
      <c r="AH87" s="8">
        <v>2</v>
      </c>
      <c r="AI87" s="8">
        <v>2</v>
      </c>
      <c r="AJ87" s="8">
        <v>3</v>
      </c>
      <c r="AK87" s="8">
        <v>1</v>
      </c>
      <c r="AL87" s="8">
        <v>1</v>
      </c>
      <c r="AM87" s="8">
        <v>2</v>
      </c>
      <c r="AN87" s="8">
        <v>2</v>
      </c>
      <c r="AO87" s="8">
        <v>3</v>
      </c>
      <c r="AP87" s="8">
        <v>2</v>
      </c>
      <c r="AQ87" s="8">
        <v>2</v>
      </c>
      <c r="AR87" s="8">
        <v>5</v>
      </c>
      <c r="AS87" s="8">
        <v>1.3</v>
      </c>
      <c r="AT87" s="8">
        <v>2.6</v>
      </c>
      <c r="AU87" s="8">
        <v>3.2</v>
      </c>
      <c r="AV87" s="8">
        <v>2.5</v>
      </c>
      <c r="AW87" s="8">
        <v>3.4</v>
      </c>
      <c r="AX87" s="8">
        <v>0</v>
      </c>
      <c r="AY87">
        <f t="shared" si="5"/>
        <v>27</v>
      </c>
      <c r="AZ87">
        <f t="shared" si="6"/>
        <v>1</v>
      </c>
      <c r="BA87">
        <f>IF(AY87&gt;0,1,IF(AVERAGE(U87:AX87)=-9999,-9999,0))</f>
        <v>1</v>
      </c>
      <c r="BB87" s="8">
        <f t="shared" si="7"/>
        <v>2.1833333333333331</v>
      </c>
      <c r="BC87" s="8">
        <f>IF(BB87=-9999,-9999,STDEV(U87:AX87))</f>
        <v>1.1240577152114732</v>
      </c>
      <c r="BD87" s="8">
        <f t="shared" si="8"/>
        <v>5</v>
      </c>
      <c r="BE87" s="8">
        <f t="shared" si="9"/>
        <v>0</v>
      </c>
    </row>
    <row r="88" spans="1:57" x14ac:dyDescent="0.25">
      <c r="A88">
        <v>315</v>
      </c>
      <c r="B88" t="s">
        <v>8</v>
      </c>
      <c r="C88" t="s">
        <v>472</v>
      </c>
      <c r="D88" t="s">
        <v>100</v>
      </c>
      <c r="E88" t="s">
        <v>608</v>
      </c>
      <c r="F88" t="s">
        <v>104</v>
      </c>
      <c r="G88" t="s">
        <v>609</v>
      </c>
      <c r="H88">
        <v>1607</v>
      </c>
      <c r="I88">
        <v>1607</v>
      </c>
      <c r="J88">
        <v>1607</v>
      </c>
      <c r="K88" t="s">
        <v>104</v>
      </c>
      <c r="L88" t="s">
        <v>104</v>
      </c>
      <c r="M88">
        <v>16</v>
      </c>
      <c r="N88">
        <v>0.31609700000000002</v>
      </c>
      <c r="O88">
        <v>3.3155060000000001</v>
      </c>
      <c r="P88" t="s">
        <v>99</v>
      </c>
      <c r="Q88">
        <v>356190700</v>
      </c>
      <c r="R88" t="s">
        <v>100</v>
      </c>
      <c r="S88" t="s">
        <v>104</v>
      </c>
      <c r="T88">
        <v>214</v>
      </c>
      <c r="U88" s="8">
        <v>20.6</v>
      </c>
      <c r="V88" s="8">
        <v>29.3</v>
      </c>
      <c r="W88" s="8">
        <v>27.7</v>
      </c>
      <c r="X88" s="8">
        <v>19.3</v>
      </c>
      <c r="Y88" s="8">
        <v>21.8</v>
      </c>
      <c r="Z88" s="8">
        <v>27</v>
      </c>
      <c r="AA88" s="8">
        <v>19</v>
      </c>
      <c r="AB88" s="8">
        <v>18.600000000000001</v>
      </c>
      <c r="AC88" s="8">
        <v>13</v>
      </c>
      <c r="AD88" s="8">
        <v>18</v>
      </c>
      <c r="AE88" s="8">
        <v>12</v>
      </c>
      <c r="AF88" s="8">
        <v>14</v>
      </c>
      <c r="AG88" s="8">
        <v>9</v>
      </c>
      <c r="AH88" s="8">
        <v>9</v>
      </c>
      <c r="AI88" s="8">
        <v>10</v>
      </c>
      <c r="AJ88" s="8">
        <v>8</v>
      </c>
      <c r="AK88" s="8">
        <v>3</v>
      </c>
      <c r="AL88" s="8">
        <v>2</v>
      </c>
      <c r="AM88" s="8">
        <v>3</v>
      </c>
      <c r="AN88" s="8">
        <v>3</v>
      </c>
      <c r="AO88" s="8">
        <v>2</v>
      </c>
      <c r="AP88" s="8">
        <v>0</v>
      </c>
      <c r="AQ88" s="8">
        <v>2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>
        <f t="shared" si="5"/>
        <v>22</v>
      </c>
      <c r="AZ88">
        <f t="shared" si="6"/>
        <v>1</v>
      </c>
      <c r="BA88">
        <f>IF(AY88&gt;0,1,IF(AVERAGE(U88:AX88)=-9999,-9999,0))</f>
        <v>1</v>
      </c>
      <c r="BB88" s="8">
        <f t="shared" si="7"/>
        <v>9.7099999999999991</v>
      </c>
      <c r="BC88" s="8">
        <f>IF(BB88=-9999,-9999,STDEV(U88:AX88))</f>
        <v>9.6549201321720268</v>
      </c>
      <c r="BD88" s="8">
        <f t="shared" si="8"/>
        <v>29.3</v>
      </c>
      <c r="BE88" s="8">
        <f t="shared" si="9"/>
        <v>0</v>
      </c>
    </row>
    <row r="89" spans="1:57" x14ac:dyDescent="0.25">
      <c r="A89">
        <v>316</v>
      </c>
      <c r="B89" t="s">
        <v>8</v>
      </c>
      <c r="C89" t="s">
        <v>472</v>
      </c>
      <c r="D89" t="s">
        <v>100</v>
      </c>
      <c r="E89" t="s">
        <v>473</v>
      </c>
      <c r="F89" t="s">
        <v>442</v>
      </c>
      <c r="G89" t="s">
        <v>610</v>
      </c>
      <c r="H89">
        <v>1608</v>
      </c>
      <c r="I89">
        <v>1608</v>
      </c>
      <c r="J89">
        <v>1608</v>
      </c>
      <c r="K89" t="s">
        <v>442</v>
      </c>
      <c r="L89" t="s">
        <v>442</v>
      </c>
      <c r="M89">
        <v>16</v>
      </c>
      <c r="N89">
        <v>0.161713</v>
      </c>
      <c r="O89">
        <v>2.4632830000000001</v>
      </c>
      <c r="P89" t="s">
        <v>99</v>
      </c>
      <c r="Q89">
        <v>356190800</v>
      </c>
      <c r="R89" t="s">
        <v>100</v>
      </c>
      <c r="S89" t="s">
        <v>442</v>
      </c>
      <c r="T89">
        <v>215</v>
      </c>
      <c r="U89" s="8">
        <v>15.2</v>
      </c>
      <c r="V89" s="8">
        <v>15.2</v>
      </c>
      <c r="W89" s="8">
        <v>14.1</v>
      </c>
      <c r="X89" s="8">
        <v>10.7</v>
      </c>
      <c r="Y89" s="8">
        <v>13.8</v>
      </c>
      <c r="Z89" s="8">
        <v>21</v>
      </c>
      <c r="AA89" s="8">
        <v>15</v>
      </c>
      <c r="AB89" s="8">
        <v>14.7</v>
      </c>
      <c r="AC89" s="8">
        <v>9</v>
      </c>
      <c r="AD89" s="8">
        <v>15</v>
      </c>
      <c r="AE89" s="8">
        <v>14</v>
      </c>
      <c r="AF89" s="8">
        <v>17</v>
      </c>
      <c r="AG89" s="8">
        <v>12</v>
      </c>
      <c r="AH89" s="8">
        <v>12</v>
      </c>
      <c r="AI89" s="8">
        <v>13</v>
      </c>
      <c r="AJ89" s="8">
        <v>13</v>
      </c>
      <c r="AK89" s="8">
        <v>7</v>
      </c>
      <c r="AL89" s="8">
        <v>5</v>
      </c>
      <c r="AM89" s="8">
        <v>7</v>
      </c>
      <c r="AN89" s="8">
        <v>5</v>
      </c>
      <c r="AO89" s="8">
        <v>4</v>
      </c>
      <c r="AP89" s="8">
        <v>2</v>
      </c>
      <c r="AQ89" s="8">
        <v>1</v>
      </c>
      <c r="AR89" s="8">
        <v>2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>
        <f t="shared" si="5"/>
        <v>24</v>
      </c>
      <c r="AZ89">
        <f t="shared" si="6"/>
        <v>1</v>
      </c>
      <c r="BA89">
        <f>IF(AY89&gt;0,1,IF(AVERAGE(U89:AX89)=-9999,-9999,0))</f>
        <v>1</v>
      </c>
      <c r="BB89" s="8">
        <f t="shared" si="7"/>
        <v>8.59</v>
      </c>
      <c r="BC89" s="8">
        <f>IF(BB89=-9999,-9999,STDEV(U89:AX89))</f>
        <v>6.4973920497593394</v>
      </c>
      <c r="BD89" s="8">
        <f t="shared" si="8"/>
        <v>21</v>
      </c>
      <c r="BE89" s="8">
        <f t="shared" si="9"/>
        <v>0</v>
      </c>
    </row>
    <row r="90" spans="1:57" x14ac:dyDescent="0.25">
      <c r="A90">
        <v>317</v>
      </c>
      <c r="B90" t="s">
        <v>8</v>
      </c>
      <c r="C90" t="s">
        <v>472</v>
      </c>
      <c r="D90" t="s">
        <v>100</v>
      </c>
      <c r="E90" t="s">
        <v>473</v>
      </c>
      <c r="F90" t="s">
        <v>108</v>
      </c>
      <c r="G90" t="s">
        <v>611</v>
      </c>
      <c r="H90">
        <v>1609</v>
      </c>
      <c r="I90">
        <v>1609</v>
      </c>
      <c r="J90">
        <v>1609</v>
      </c>
      <c r="K90" t="s">
        <v>108</v>
      </c>
      <c r="L90" t="s">
        <v>108</v>
      </c>
      <c r="M90">
        <v>16</v>
      </c>
      <c r="N90">
        <v>0.33040999999999998</v>
      </c>
      <c r="O90">
        <v>2.7950469999999998</v>
      </c>
      <c r="P90" t="s">
        <v>99</v>
      </c>
      <c r="Q90">
        <v>356190900</v>
      </c>
      <c r="R90" t="s">
        <v>100</v>
      </c>
      <c r="S90" t="s">
        <v>108</v>
      </c>
      <c r="T90">
        <v>216</v>
      </c>
      <c r="U90" s="8">
        <v>84.8</v>
      </c>
      <c r="V90" s="8">
        <v>91.4</v>
      </c>
      <c r="W90" s="8">
        <v>93.3</v>
      </c>
      <c r="X90" s="8">
        <v>58.8</v>
      </c>
      <c r="Y90" s="8">
        <v>61.1</v>
      </c>
      <c r="Z90" s="8">
        <v>56</v>
      </c>
      <c r="AA90" s="8">
        <v>46</v>
      </c>
      <c r="AB90" s="8">
        <v>45.1</v>
      </c>
      <c r="AC90" s="8">
        <v>45</v>
      </c>
      <c r="AD90" s="8">
        <v>53</v>
      </c>
      <c r="AE90" s="8">
        <v>41</v>
      </c>
      <c r="AF90" s="8">
        <v>38</v>
      </c>
      <c r="AG90" s="8">
        <v>41</v>
      </c>
      <c r="AH90" s="8">
        <v>29</v>
      </c>
      <c r="AI90" s="8">
        <v>33</v>
      </c>
      <c r="AJ90" s="8">
        <v>23</v>
      </c>
      <c r="AK90" s="8">
        <v>17</v>
      </c>
      <c r="AL90" s="8">
        <v>9</v>
      </c>
      <c r="AM90" s="8">
        <v>10</v>
      </c>
      <c r="AN90" s="8">
        <v>7</v>
      </c>
      <c r="AO90" s="8">
        <v>7</v>
      </c>
      <c r="AP90" s="8">
        <v>2</v>
      </c>
      <c r="AQ90" s="8">
        <v>3</v>
      </c>
      <c r="AR90" s="8">
        <v>2</v>
      </c>
      <c r="AS90" s="8">
        <v>1.3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>
        <f t="shared" si="5"/>
        <v>25</v>
      </c>
      <c r="AZ90">
        <f t="shared" si="6"/>
        <v>1</v>
      </c>
      <c r="BA90">
        <f>IF(AY90&gt;0,1,IF(AVERAGE(U90:AX90)=-9999,-9999,0))</f>
        <v>1</v>
      </c>
      <c r="BB90" s="8">
        <f t="shared" si="7"/>
        <v>29.926666666666666</v>
      </c>
      <c r="BC90" s="8">
        <f>IF(BB90=-9999,-9999,STDEV(U90:AX90))</f>
        <v>29.092052870670454</v>
      </c>
      <c r="BD90" s="8">
        <f t="shared" si="8"/>
        <v>93.3</v>
      </c>
      <c r="BE90" s="8">
        <f t="shared" si="9"/>
        <v>0</v>
      </c>
    </row>
    <row r="91" spans="1:57" x14ac:dyDescent="0.25">
      <c r="A91">
        <v>318</v>
      </c>
      <c r="B91" t="s">
        <v>8</v>
      </c>
      <c r="C91" t="s">
        <v>472</v>
      </c>
      <c r="D91" t="s">
        <v>100</v>
      </c>
      <c r="E91" t="s">
        <v>473</v>
      </c>
      <c r="F91" t="s">
        <v>114</v>
      </c>
      <c r="G91" t="s">
        <v>612</v>
      </c>
      <c r="H91">
        <v>1610</v>
      </c>
      <c r="I91">
        <v>1610</v>
      </c>
      <c r="J91">
        <v>1610</v>
      </c>
      <c r="K91" t="s">
        <v>114</v>
      </c>
      <c r="L91" t="s">
        <v>114</v>
      </c>
      <c r="M91">
        <v>16</v>
      </c>
      <c r="N91">
        <v>0.37981399999999998</v>
      </c>
      <c r="O91">
        <v>4.6615060000000001</v>
      </c>
      <c r="P91" t="s">
        <v>99</v>
      </c>
      <c r="Q91">
        <v>356191000</v>
      </c>
      <c r="R91" t="s">
        <v>100</v>
      </c>
      <c r="S91" t="s">
        <v>114</v>
      </c>
      <c r="T91">
        <v>217</v>
      </c>
      <c r="U91" s="8">
        <v>27</v>
      </c>
      <c r="V91" s="8">
        <v>35.1</v>
      </c>
      <c r="W91" s="8">
        <v>29.2</v>
      </c>
      <c r="X91" s="8">
        <v>24.2</v>
      </c>
      <c r="Y91" s="8">
        <v>29.7</v>
      </c>
      <c r="Z91" s="8">
        <v>34</v>
      </c>
      <c r="AA91" s="8">
        <v>36</v>
      </c>
      <c r="AB91" s="8">
        <v>35.299999999999997</v>
      </c>
      <c r="AC91" s="8">
        <v>29</v>
      </c>
      <c r="AD91" s="8">
        <v>36</v>
      </c>
      <c r="AE91" s="8">
        <v>26</v>
      </c>
      <c r="AF91" s="8">
        <v>30</v>
      </c>
      <c r="AG91" s="8">
        <v>21</v>
      </c>
      <c r="AH91" s="8">
        <v>10</v>
      </c>
      <c r="AI91" s="8">
        <v>19</v>
      </c>
      <c r="AJ91" s="8">
        <v>17</v>
      </c>
      <c r="AK91" s="8">
        <v>12</v>
      </c>
      <c r="AL91" s="8">
        <v>9</v>
      </c>
      <c r="AM91" s="8">
        <v>7</v>
      </c>
      <c r="AN91" s="8">
        <v>7</v>
      </c>
      <c r="AO91" s="8">
        <v>5</v>
      </c>
      <c r="AP91" s="8">
        <v>2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>
        <f t="shared" si="5"/>
        <v>22</v>
      </c>
      <c r="AZ91">
        <f t="shared" si="6"/>
        <v>1</v>
      </c>
      <c r="BA91">
        <f>IF(AY91&gt;0,1,IF(AVERAGE(U91:AX91)=-9999,-9999,0))</f>
        <v>1</v>
      </c>
      <c r="BB91" s="8">
        <f t="shared" si="7"/>
        <v>16.016666666666666</v>
      </c>
      <c r="BC91" s="8">
        <f>IF(BB91=-9999,-9999,STDEV(U91:AX91))</f>
        <v>13.820850897836568</v>
      </c>
      <c r="BD91" s="8">
        <f t="shared" si="8"/>
        <v>36</v>
      </c>
      <c r="BE91" s="8">
        <f t="shared" si="9"/>
        <v>0</v>
      </c>
    </row>
    <row r="92" spans="1:57" x14ac:dyDescent="0.25">
      <c r="A92">
        <v>319</v>
      </c>
      <c r="B92" t="s">
        <v>8</v>
      </c>
      <c r="C92" t="s">
        <v>472</v>
      </c>
      <c r="D92" t="s">
        <v>100</v>
      </c>
      <c r="E92" t="s">
        <v>613</v>
      </c>
      <c r="F92" t="s">
        <v>429</v>
      </c>
      <c r="G92" t="s">
        <v>614</v>
      </c>
      <c r="H92">
        <v>1611</v>
      </c>
      <c r="I92">
        <v>1611</v>
      </c>
      <c r="J92">
        <v>1611</v>
      </c>
      <c r="K92" t="s">
        <v>429</v>
      </c>
      <c r="L92" t="s">
        <v>429</v>
      </c>
      <c r="M92">
        <v>16</v>
      </c>
      <c r="N92">
        <v>0.22575500000000001</v>
      </c>
      <c r="O92">
        <v>2.8935439999999999</v>
      </c>
      <c r="P92" t="s">
        <v>99</v>
      </c>
      <c r="Q92">
        <v>356191100</v>
      </c>
      <c r="R92" t="s">
        <v>100</v>
      </c>
      <c r="S92" t="s">
        <v>429</v>
      </c>
      <c r="T92">
        <v>218</v>
      </c>
      <c r="U92" s="8">
        <v>10.1</v>
      </c>
      <c r="V92" s="8">
        <v>11.1</v>
      </c>
      <c r="W92" s="8">
        <v>10.1</v>
      </c>
      <c r="X92" s="8">
        <v>7.9</v>
      </c>
      <c r="Y92" s="8">
        <v>11.2</v>
      </c>
      <c r="Z92" s="8">
        <v>10</v>
      </c>
      <c r="AA92" s="8">
        <v>6</v>
      </c>
      <c r="AB92" s="8">
        <v>7</v>
      </c>
      <c r="AC92" s="8">
        <v>9</v>
      </c>
      <c r="AD92" s="8">
        <v>11</v>
      </c>
      <c r="AE92" s="8">
        <v>8</v>
      </c>
      <c r="AF92" s="8">
        <v>7</v>
      </c>
      <c r="AG92" s="8">
        <v>8</v>
      </c>
      <c r="AH92" s="8">
        <v>3</v>
      </c>
      <c r="AI92" s="8">
        <v>4</v>
      </c>
      <c r="AJ92" s="8">
        <v>3</v>
      </c>
      <c r="AK92" s="8">
        <v>2</v>
      </c>
      <c r="AL92" s="8">
        <v>2</v>
      </c>
      <c r="AM92" s="8">
        <v>1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>
        <f t="shared" si="5"/>
        <v>19</v>
      </c>
      <c r="AZ92">
        <f t="shared" si="6"/>
        <v>1</v>
      </c>
      <c r="BA92">
        <f>IF(AY92&gt;0,1,IF(AVERAGE(U92:AX92)=-9999,-9999,0))</f>
        <v>1</v>
      </c>
      <c r="BB92" s="8">
        <f t="shared" si="7"/>
        <v>4.379999999999999</v>
      </c>
      <c r="BC92" s="8">
        <f>IF(BB92=-9999,-9999,STDEV(U92:AX92))</f>
        <v>4.3412535929867877</v>
      </c>
      <c r="BD92" s="8">
        <f t="shared" si="8"/>
        <v>11.2</v>
      </c>
      <c r="BE92" s="8">
        <f t="shared" si="9"/>
        <v>0</v>
      </c>
    </row>
    <row r="93" spans="1:57" x14ac:dyDescent="0.25">
      <c r="A93">
        <v>320</v>
      </c>
      <c r="B93" t="s">
        <v>8</v>
      </c>
      <c r="C93" t="s">
        <v>472</v>
      </c>
      <c r="D93" t="s">
        <v>100</v>
      </c>
      <c r="E93" t="s">
        <v>617</v>
      </c>
      <c r="F93" t="s">
        <v>115</v>
      </c>
      <c r="G93" t="s">
        <v>618</v>
      </c>
      <c r="H93">
        <v>1612</v>
      </c>
      <c r="I93">
        <v>1612</v>
      </c>
      <c r="J93">
        <v>1612</v>
      </c>
      <c r="K93" t="s">
        <v>115</v>
      </c>
      <c r="L93" t="s">
        <v>115</v>
      </c>
      <c r="M93">
        <v>16</v>
      </c>
      <c r="N93">
        <v>0.49246299999999998</v>
      </c>
      <c r="O93">
        <v>3.481554</v>
      </c>
      <c r="P93" t="s">
        <v>99</v>
      </c>
      <c r="Q93">
        <v>356191200</v>
      </c>
      <c r="R93" t="s">
        <v>100</v>
      </c>
      <c r="S93" t="s">
        <v>115</v>
      </c>
      <c r="T93">
        <v>219</v>
      </c>
      <c r="U93" s="8">
        <v>35.6</v>
      </c>
      <c r="V93" s="8">
        <v>44.6</v>
      </c>
      <c r="W93" s="8">
        <v>36.9</v>
      </c>
      <c r="X93" s="8">
        <v>29.1</v>
      </c>
      <c r="Y93" s="8">
        <v>26.9</v>
      </c>
      <c r="Z93" s="8">
        <v>30</v>
      </c>
      <c r="AA93" s="8">
        <v>25</v>
      </c>
      <c r="AB93" s="8">
        <v>24.5</v>
      </c>
      <c r="AC93" s="8">
        <v>31</v>
      </c>
      <c r="AD93" s="8">
        <v>35</v>
      </c>
      <c r="AE93" s="8">
        <v>38</v>
      </c>
      <c r="AF93" s="8">
        <v>43</v>
      </c>
      <c r="AG93" s="8">
        <v>20</v>
      </c>
      <c r="AH93" s="8">
        <v>15</v>
      </c>
      <c r="AI93" s="8">
        <v>24</v>
      </c>
      <c r="AJ93" s="8">
        <v>22</v>
      </c>
      <c r="AK93" s="8">
        <v>18</v>
      </c>
      <c r="AL93" s="8">
        <v>12</v>
      </c>
      <c r="AM93" s="8">
        <v>14</v>
      </c>
      <c r="AN93" s="8">
        <v>16</v>
      </c>
      <c r="AO93" s="8">
        <v>18</v>
      </c>
      <c r="AP93" s="8">
        <v>10</v>
      </c>
      <c r="AQ93" s="8">
        <v>8</v>
      </c>
      <c r="AR93" s="8">
        <v>5</v>
      </c>
      <c r="AS93" s="8">
        <v>4</v>
      </c>
      <c r="AT93" s="8">
        <v>4.5999999999999996</v>
      </c>
      <c r="AU93" s="8">
        <v>5</v>
      </c>
      <c r="AV93" s="8">
        <v>3.7</v>
      </c>
      <c r="AW93" s="8">
        <v>2</v>
      </c>
      <c r="AX93" s="8">
        <v>0</v>
      </c>
      <c r="AY93">
        <f t="shared" si="5"/>
        <v>29</v>
      </c>
      <c r="AZ93">
        <f t="shared" si="6"/>
        <v>1</v>
      </c>
      <c r="BA93">
        <f>IF(AY93&gt;0,1,IF(AVERAGE(U93:AX93)=-9999,-9999,0))</f>
        <v>1</v>
      </c>
      <c r="BB93" s="8">
        <f t="shared" si="7"/>
        <v>20.030000000000005</v>
      </c>
      <c r="BC93" s="8">
        <f>IF(BB93=-9999,-9999,STDEV(U93:AX93))</f>
        <v>13.070924564296018</v>
      </c>
      <c r="BD93" s="8">
        <f t="shared" si="8"/>
        <v>44.6</v>
      </c>
      <c r="BE93" s="8">
        <f t="shared" si="9"/>
        <v>0</v>
      </c>
    </row>
    <row r="94" spans="1:57" x14ac:dyDescent="0.25">
      <c r="A94">
        <v>321</v>
      </c>
      <c r="B94" t="s">
        <v>8</v>
      </c>
      <c r="C94" t="s">
        <v>472</v>
      </c>
      <c r="D94" t="s">
        <v>120</v>
      </c>
      <c r="E94" t="s">
        <v>473</v>
      </c>
      <c r="F94" t="s">
        <v>444</v>
      </c>
      <c r="G94" t="s">
        <v>619</v>
      </c>
      <c r="H94">
        <v>1701</v>
      </c>
      <c r="I94">
        <v>1701</v>
      </c>
      <c r="J94">
        <v>1701</v>
      </c>
      <c r="K94" t="s">
        <v>444</v>
      </c>
      <c r="L94" t="s">
        <v>444</v>
      </c>
      <c r="M94">
        <v>17</v>
      </c>
      <c r="N94">
        <v>0.85614299999999999</v>
      </c>
      <c r="O94">
        <v>6.1404100000000001</v>
      </c>
      <c r="P94" t="s">
        <v>99</v>
      </c>
      <c r="Q94">
        <v>356200100</v>
      </c>
      <c r="R94" t="s">
        <v>120</v>
      </c>
      <c r="S94" t="s">
        <v>444</v>
      </c>
      <c r="T94">
        <v>220</v>
      </c>
      <c r="U94" s="8">
        <v>4</v>
      </c>
      <c r="V94" s="8">
        <v>12</v>
      </c>
      <c r="W94" s="8">
        <v>1</v>
      </c>
      <c r="X94" s="8">
        <v>2</v>
      </c>
      <c r="Y94" s="8">
        <v>5</v>
      </c>
      <c r="Z94" s="8">
        <v>10</v>
      </c>
      <c r="AA94" s="8">
        <v>1.3</v>
      </c>
      <c r="AB94" s="8">
        <v>5</v>
      </c>
      <c r="AC94" s="8">
        <v>5</v>
      </c>
      <c r="AD94" s="8">
        <v>7.2</v>
      </c>
      <c r="AE94" s="8">
        <v>8.8000000000000007</v>
      </c>
      <c r="AF94" s="8">
        <v>8.5</v>
      </c>
      <c r="AG94" s="8">
        <v>15.5</v>
      </c>
      <c r="AH94" s="8">
        <v>6.2</v>
      </c>
      <c r="AI94" s="8">
        <v>10.7</v>
      </c>
      <c r="AJ94" s="8">
        <v>10.3</v>
      </c>
      <c r="AK94" s="8">
        <v>6.9</v>
      </c>
      <c r="AL94" s="8">
        <v>11.3</v>
      </c>
      <c r="AM94" s="8">
        <v>2.8</v>
      </c>
      <c r="AN94" s="8">
        <v>1.5</v>
      </c>
      <c r="AO94" s="8">
        <v>0.5</v>
      </c>
      <c r="AP94" s="8">
        <v>1</v>
      </c>
      <c r="AQ94" s="8">
        <v>0.8</v>
      </c>
      <c r="AR94" s="8">
        <v>3.4</v>
      </c>
      <c r="AS94" s="8">
        <v>2.29</v>
      </c>
      <c r="AT94" s="8">
        <v>1.1499999999999999</v>
      </c>
      <c r="AU94" s="8">
        <v>2.8</v>
      </c>
      <c r="AV94" s="8">
        <v>1.54</v>
      </c>
      <c r="AW94" s="8">
        <v>1.76</v>
      </c>
      <c r="AX94" s="8">
        <v>0</v>
      </c>
      <c r="AY94">
        <f t="shared" si="5"/>
        <v>29</v>
      </c>
      <c r="AZ94">
        <f t="shared" si="6"/>
        <v>1</v>
      </c>
      <c r="BA94">
        <f>IF(AY94&gt;0,1,IF(AVERAGE(U94:AX94)=-9999,-9999,0))</f>
        <v>1</v>
      </c>
      <c r="BB94" s="8">
        <f t="shared" si="7"/>
        <v>5.0080000000000009</v>
      </c>
      <c r="BC94" s="8">
        <f>IF(BB94=-9999,-9999,STDEV(U94:AX94))</f>
        <v>4.1886705980907974</v>
      </c>
      <c r="BD94" s="8">
        <f t="shared" si="8"/>
        <v>15.5</v>
      </c>
      <c r="BE94" s="8">
        <f t="shared" si="9"/>
        <v>0</v>
      </c>
    </row>
    <row r="95" spans="1:57" x14ac:dyDescent="0.25">
      <c r="A95">
        <v>322</v>
      </c>
      <c r="B95" t="s">
        <v>8</v>
      </c>
      <c r="C95" t="s">
        <v>472</v>
      </c>
      <c r="D95" t="s">
        <v>120</v>
      </c>
      <c r="E95" t="s">
        <v>473</v>
      </c>
      <c r="F95" t="s">
        <v>151</v>
      </c>
      <c r="G95" t="s">
        <v>620</v>
      </c>
      <c r="H95">
        <v>1702</v>
      </c>
      <c r="I95">
        <v>1702</v>
      </c>
      <c r="J95">
        <v>1702</v>
      </c>
      <c r="K95" t="s">
        <v>151</v>
      </c>
      <c r="L95" t="s">
        <v>151</v>
      </c>
      <c r="M95">
        <v>17</v>
      </c>
      <c r="N95">
        <v>0.741309</v>
      </c>
      <c r="O95">
        <v>5.7049130000000003</v>
      </c>
      <c r="P95" t="s">
        <v>99</v>
      </c>
      <c r="Q95">
        <v>356200200</v>
      </c>
      <c r="R95" t="s">
        <v>120</v>
      </c>
      <c r="S95" t="s">
        <v>151</v>
      </c>
      <c r="T95">
        <v>221</v>
      </c>
      <c r="U95" s="8">
        <v>0</v>
      </c>
      <c r="V95" s="8">
        <v>2</v>
      </c>
      <c r="W95" s="8">
        <v>1</v>
      </c>
      <c r="X95" s="8">
        <v>0</v>
      </c>
      <c r="Y95" s="8">
        <v>0</v>
      </c>
      <c r="Z95" s="8">
        <v>1</v>
      </c>
      <c r="AA95" s="8">
        <v>0</v>
      </c>
      <c r="AB95" s="8">
        <v>1</v>
      </c>
      <c r="AC95" s="8">
        <v>2</v>
      </c>
      <c r="AD95" s="8">
        <v>1.7</v>
      </c>
      <c r="AE95" s="8">
        <v>0</v>
      </c>
      <c r="AF95" s="8">
        <v>0</v>
      </c>
      <c r="AG95" s="8">
        <v>1.1000000000000001</v>
      </c>
      <c r="AH95" s="8">
        <v>0.4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>
        <f t="shared" si="5"/>
        <v>8</v>
      </c>
      <c r="AZ95">
        <f t="shared" si="6"/>
        <v>1</v>
      </c>
      <c r="BA95">
        <f>IF(AY95&gt;0,1,IF(AVERAGE(U95:AX95)=-9999,-9999,0))</f>
        <v>1</v>
      </c>
      <c r="BB95" s="8">
        <f t="shared" si="7"/>
        <v>0.33999999999999997</v>
      </c>
      <c r="BC95" s="8">
        <f>IF(BB95=-9999,-9999,STDEV(U95:AX95))</f>
        <v>0.6376681657846599</v>
      </c>
      <c r="BD95" s="8">
        <f t="shared" si="8"/>
        <v>2</v>
      </c>
      <c r="BE95" s="8">
        <f t="shared" si="9"/>
        <v>0</v>
      </c>
    </row>
    <row r="96" spans="1:57" x14ac:dyDescent="0.25">
      <c r="A96">
        <v>323</v>
      </c>
      <c r="B96" t="s">
        <v>8</v>
      </c>
      <c r="C96" t="s">
        <v>472</v>
      </c>
      <c r="D96" t="s">
        <v>120</v>
      </c>
      <c r="E96" t="s">
        <v>473</v>
      </c>
      <c r="F96" t="s">
        <v>276</v>
      </c>
      <c r="G96" t="s">
        <v>621</v>
      </c>
      <c r="H96">
        <v>1703</v>
      </c>
      <c r="I96">
        <v>1703</v>
      </c>
      <c r="J96">
        <v>1703</v>
      </c>
      <c r="K96" t="s">
        <v>276</v>
      </c>
      <c r="L96" t="s">
        <v>276</v>
      </c>
      <c r="M96">
        <v>17</v>
      </c>
      <c r="N96">
        <v>0.458505</v>
      </c>
      <c r="O96">
        <v>3.3572639999999998</v>
      </c>
      <c r="P96" t="s">
        <v>99</v>
      </c>
      <c r="Q96">
        <v>356200300</v>
      </c>
      <c r="R96" t="s">
        <v>120</v>
      </c>
      <c r="S96" t="s">
        <v>276</v>
      </c>
      <c r="T96">
        <v>222</v>
      </c>
      <c r="U96" s="8">
        <v>2</v>
      </c>
      <c r="V96" s="8">
        <v>3</v>
      </c>
      <c r="W96" s="8">
        <v>2</v>
      </c>
      <c r="X96" s="8">
        <v>4</v>
      </c>
      <c r="Y96" s="8">
        <v>4</v>
      </c>
      <c r="Z96" s="8">
        <v>6</v>
      </c>
      <c r="AA96" s="8">
        <v>4</v>
      </c>
      <c r="AB96" s="8">
        <v>2</v>
      </c>
      <c r="AC96" s="8">
        <v>2</v>
      </c>
      <c r="AD96" s="8">
        <v>2.1</v>
      </c>
      <c r="AE96" s="8">
        <v>2.8</v>
      </c>
      <c r="AF96" s="8">
        <v>2.5</v>
      </c>
      <c r="AG96" s="8">
        <v>1.7</v>
      </c>
      <c r="AH96" s="8">
        <v>0.7</v>
      </c>
      <c r="AI96" s="8">
        <v>1.2</v>
      </c>
      <c r="AJ96" s="8">
        <v>1.1000000000000001</v>
      </c>
      <c r="AK96" s="8">
        <v>0.8</v>
      </c>
      <c r="AL96" s="8">
        <v>1.2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>
        <f t="shared" si="5"/>
        <v>18</v>
      </c>
      <c r="AZ96">
        <f t="shared" si="6"/>
        <v>1</v>
      </c>
      <c r="BA96">
        <f>IF(AY96&gt;0,1,IF(AVERAGE(U96:AX96)=-9999,-9999,0))</f>
        <v>1</v>
      </c>
      <c r="BB96" s="8">
        <f t="shared" si="7"/>
        <v>1.436666666666667</v>
      </c>
      <c r="BC96" s="8">
        <f>IF(BB96=-9999,-9999,STDEV(U96:AX96))</f>
        <v>1.5940586527809275</v>
      </c>
      <c r="BD96" s="8">
        <f t="shared" si="8"/>
        <v>6</v>
      </c>
      <c r="BE96" s="8">
        <f t="shared" si="9"/>
        <v>0</v>
      </c>
    </row>
    <row r="97" spans="1:57" x14ac:dyDescent="0.25">
      <c r="A97">
        <v>324</v>
      </c>
      <c r="B97" t="s">
        <v>8</v>
      </c>
      <c r="C97" t="s">
        <v>472</v>
      </c>
      <c r="D97" t="s">
        <v>120</v>
      </c>
      <c r="E97" t="s">
        <v>473</v>
      </c>
      <c r="F97" t="s">
        <v>197</v>
      </c>
      <c r="G97" t="s">
        <v>622</v>
      </c>
      <c r="H97">
        <v>1704</v>
      </c>
      <c r="I97">
        <v>1704</v>
      </c>
      <c r="J97">
        <v>1704</v>
      </c>
      <c r="K97" t="s">
        <v>197</v>
      </c>
      <c r="L97" t="s">
        <v>197</v>
      </c>
      <c r="M97">
        <v>17</v>
      </c>
      <c r="N97">
        <v>2.794146</v>
      </c>
      <c r="O97">
        <v>9.1839040000000001</v>
      </c>
      <c r="P97" t="s">
        <v>99</v>
      </c>
      <c r="Q97">
        <v>356200400</v>
      </c>
      <c r="R97" t="s">
        <v>120</v>
      </c>
      <c r="S97" t="s">
        <v>197</v>
      </c>
      <c r="T97">
        <v>223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>
        <f t="shared" si="5"/>
        <v>0</v>
      </c>
      <c r="AZ97">
        <f t="shared" si="6"/>
        <v>0</v>
      </c>
      <c r="BA97">
        <f>IF(AY97&gt;0,1,IF(AVERAGE(U97:AX97)=-9999,-9999,0))</f>
        <v>0</v>
      </c>
      <c r="BB97" s="8">
        <f t="shared" si="7"/>
        <v>0</v>
      </c>
      <c r="BC97" s="8">
        <f>IF(BB97=-9999,-9999,STDEV(U97:AX97))</f>
        <v>0</v>
      </c>
      <c r="BD97" s="8">
        <f t="shared" si="8"/>
        <v>0</v>
      </c>
      <c r="BE97" s="8">
        <f t="shared" si="9"/>
        <v>0</v>
      </c>
    </row>
    <row r="98" spans="1:57" x14ac:dyDescent="0.25">
      <c r="A98">
        <v>325</v>
      </c>
      <c r="B98" t="s">
        <v>8</v>
      </c>
      <c r="C98" t="s">
        <v>472</v>
      </c>
      <c r="D98" t="s">
        <v>120</v>
      </c>
      <c r="E98" t="s">
        <v>473</v>
      </c>
      <c r="F98" t="s">
        <v>160</v>
      </c>
      <c r="G98" t="s">
        <v>623</v>
      </c>
      <c r="H98">
        <v>1705</v>
      </c>
      <c r="I98">
        <v>1705</v>
      </c>
      <c r="J98">
        <v>1705</v>
      </c>
      <c r="K98" t="s">
        <v>160</v>
      </c>
      <c r="L98" t="s">
        <v>160</v>
      </c>
      <c r="M98">
        <v>17</v>
      </c>
      <c r="N98">
        <v>0.43953999999999999</v>
      </c>
      <c r="O98">
        <v>4.5252020000000002</v>
      </c>
      <c r="P98" t="s">
        <v>99</v>
      </c>
      <c r="Q98">
        <v>356200500</v>
      </c>
      <c r="R98" t="s">
        <v>120</v>
      </c>
      <c r="S98" t="s">
        <v>160</v>
      </c>
      <c r="T98">
        <v>224</v>
      </c>
      <c r="U98" s="8">
        <v>5</v>
      </c>
      <c r="V98" s="8">
        <v>6</v>
      </c>
      <c r="W98" s="8">
        <v>4</v>
      </c>
      <c r="X98" s="8">
        <v>3</v>
      </c>
      <c r="Y98" s="8">
        <v>19</v>
      </c>
      <c r="Z98" s="8">
        <v>21</v>
      </c>
      <c r="AA98" s="8">
        <v>15</v>
      </c>
      <c r="AB98" s="8">
        <v>25</v>
      </c>
      <c r="AC98" s="8">
        <v>32</v>
      </c>
      <c r="AD98" s="8">
        <v>17.7</v>
      </c>
      <c r="AE98" s="8">
        <v>13.2</v>
      </c>
      <c r="AF98" s="8">
        <v>11.5</v>
      </c>
      <c r="AG98" s="8">
        <v>10.8</v>
      </c>
      <c r="AH98" s="8">
        <v>4.3</v>
      </c>
      <c r="AI98" s="8">
        <v>7.4</v>
      </c>
      <c r="AJ98" s="8">
        <v>7.2</v>
      </c>
      <c r="AK98" s="8">
        <v>4.8</v>
      </c>
      <c r="AL98" s="8">
        <v>7.9</v>
      </c>
      <c r="AM98" s="8">
        <v>0.9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1.35</v>
      </c>
      <c r="AW98" s="8">
        <v>0</v>
      </c>
      <c r="AX98" s="8">
        <v>0</v>
      </c>
      <c r="AY98">
        <f t="shared" si="5"/>
        <v>20</v>
      </c>
      <c r="AZ98">
        <f t="shared" si="6"/>
        <v>1</v>
      </c>
      <c r="BA98">
        <f>IF(AY98&gt;0,1,IF(AVERAGE(U98:AX98)=-9999,-9999,0))</f>
        <v>1</v>
      </c>
      <c r="BB98" s="8">
        <f t="shared" si="7"/>
        <v>7.2350000000000003</v>
      </c>
      <c r="BC98" s="8">
        <f>IF(BB98=-9999,-9999,STDEV(U98:AX98))</f>
        <v>8.592771119798396</v>
      </c>
      <c r="BD98" s="8">
        <f t="shared" si="8"/>
        <v>32</v>
      </c>
      <c r="BE98" s="8">
        <f t="shared" si="9"/>
        <v>0</v>
      </c>
    </row>
    <row r="99" spans="1:57" x14ac:dyDescent="0.25">
      <c r="A99">
        <v>326</v>
      </c>
      <c r="B99" t="s">
        <v>8</v>
      </c>
      <c r="C99" t="s">
        <v>472</v>
      </c>
      <c r="D99" t="s">
        <v>120</v>
      </c>
      <c r="E99" t="s">
        <v>624</v>
      </c>
      <c r="F99" t="s">
        <v>219</v>
      </c>
      <c r="G99" t="s">
        <v>625</v>
      </c>
      <c r="H99">
        <v>1706</v>
      </c>
      <c r="I99">
        <v>1706</v>
      </c>
      <c r="J99">
        <v>1706</v>
      </c>
      <c r="K99" t="s">
        <v>219</v>
      </c>
      <c r="L99" t="s">
        <v>219</v>
      </c>
      <c r="M99">
        <v>17</v>
      </c>
      <c r="N99">
        <v>0.84032799999999996</v>
      </c>
      <c r="O99">
        <v>5.2386210000000002</v>
      </c>
      <c r="P99" t="s">
        <v>99</v>
      </c>
      <c r="Q99">
        <v>356200600</v>
      </c>
      <c r="R99" t="s">
        <v>120</v>
      </c>
      <c r="S99" t="s">
        <v>219</v>
      </c>
      <c r="T99">
        <v>225</v>
      </c>
      <c r="U99" s="8">
        <v>4</v>
      </c>
      <c r="V99" s="8">
        <v>14</v>
      </c>
      <c r="W99" s="8">
        <v>4</v>
      </c>
      <c r="X99" s="8">
        <v>4</v>
      </c>
      <c r="Y99" s="8">
        <v>8</v>
      </c>
      <c r="Z99" s="8">
        <v>8</v>
      </c>
      <c r="AA99" s="8">
        <v>16</v>
      </c>
      <c r="AB99" s="8">
        <v>10</v>
      </c>
      <c r="AC99" s="8">
        <v>16</v>
      </c>
      <c r="AD99" s="8">
        <v>18.3</v>
      </c>
      <c r="AE99" s="8">
        <v>13.8</v>
      </c>
      <c r="AF99" s="8">
        <v>10.199999999999999</v>
      </c>
      <c r="AG99" s="8">
        <v>17.2</v>
      </c>
      <c r="AH99" s="8">
        <v>6.9</v>
      </c>
      <c r="AI99" s="8">
        <v>11.9</v>
      </c>
      <c r="AJ99" s="8">
        <v>11.4</v>
      </c>
      <c r="AK99" s="8">
        <v>7.7</v>
      </c>
      <c r="AL99" s="8">
        <v>12.6</v>
      </c>
      <c r="AM99" s="8">
        <v>11.2</v>
      </c>
      <c r="AN99" s="8">
        <v>7</v>
      </c>
      <c r="AO99" s="8">
        <v>7</v>
      </c>
      <c r="AP99" s="8">
        <v>6</v>
      </c>
      <c r="AQ99" s="8">
        <v>17.7</v>
      </c>
      <c r="AR99" s="8">
        <v>20.6</v>
      </c>
      <c r="AS99" s="8">
        <v>18.420000000000002</v>
      </c>
      <c r="AT99" s="8">
        <v>21.58</v>
      </c>
      <c r="AU99" s="8">
        <v>15.67</v>
      </c>
      <c r="AV99" s="8">
        <v>16.36</v>
      </c>
      <c r="AW99" s="8">
        <v>13.59</v>
      </c>
      <c r="AX99" s="8">
        <v>0</v>
      </c>
      <c r="AY99">
        <f t="shared" si="5"/>
        <v>29</v>
      </c>
      <c r="AZ99">
        <f t="shared" si="6"/>
        <v>1</v>
      </c>
      <c r="BA99">
        <f>IF(AY99&gt;0,1,IF(AVERAGE(U99:AX99)=-9999,-9999,0))</f>
        <v>1</v>
      </c>
      <c r="BB99" s="8">
        <f t="shared" si="7"/>
        <v>11.637333333333334</v>
      </c>
      <c r="BC99" s="8">
        <f>IF(BB99=-9999,-9999,STDEV(U99:AX99))</f>
        <v>5.5198187959596874</v>
      </c>
      <c r="BD99" s="8">
        <f t="shared" si="8"/>
        <v>21.58</v>
      </c>
      <c r="BE99" s="8">
        <f t="shared" si="9"/>
        <v>0</v>
      </c>
    </row>
    <row r="100" spans="1:57" x14ac:dyDescent="0.25">
      <c r="A100">
        <v>327</v>
      </c>
      <c r="B100" t="s">
        <v>8</v>
      </c>
      <c r="C100" t="s">
        <v>472</v>
      </c>
      <c r="D100" t="s">
        <v>120</v>
      </c>
      <c r="E100" t="s">
        <v>473</v>
      </c>
      <c r="F100" t="s">
        <v>136</v>
      </c>
      <c r="G100" t="s">
        <v>626</v>
      </c>
      <c r="H100">
        <v>1707</v>
      </c>
      <c r="I100">
        <v>1707</v>
      </c>
      <c r="J100">
        <v>1707</v>
      </c>
      <c r="K100" t="s">
        <v>136</v>
      </c>
      <c r="L100" t="s">
        <v>136</v>
      </c>
      <c r="M100">
        <v>17</v>
      </c>
      <c r="N100">
        <v>2.6184980000000002</v>
      </c>
      <c r="O100">
        <v>8.9505459999999992</v>
      </c>
      <c r="P100" t="s">
        <v>99</v>
      </c>
      <c r="Q100">
        <v>356200700</v>
      </c>
      <c r="R100" t="s">
        <v>120</v>
      </c>
      <c r="S100" t="s">
        <v>136</v>
      </c>
      <c r="T100">
        <v>226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1.2</v>
      </c>
      <c r="AL100" s="8">
        <v>4.4000000000000004</v>
      </c>
      <c r="AM100" s="8">
        <v>3.8</v>
      </c>
      <c r="AN100" s="8">
        <v>1.5</v>
      </c>
      <c r="AO100" s="8">
        <v>6.2</v>
      </c>
      <c r="AP100" s="8">
        <v>11.1</v>
      </c>
      <c r="AQ100" s="8">
        <v>10</v>
      </c>
      <c r="AR100" s="8">
        <v>19.2</v>
      </c>
      <c r="AS100" s="8">
        <v>34.08</v>
      </c>
      <c r="AT100" s="8">
        <v>38.119999999999997</v>
      </c>
      <c r="AU100" s="8">
        <v>23.29</v>
      </c>
      <c r="AV100" s="8">
        <v>25.95</v>
      </c>
      <c r="AW100" s="8">
        <v>18.260000000000002</v>
      </c>
      <c r="AX100" s="8">
        <v>0</v>
      </c>
      <c r="AY100">
        <f t="shared" si="5"/>
        <v>13</v>
      </c>
      <c r="AZ100">
        <f t="shared" si="6"/>
        <v>1</v>
      </c>
      <c r="BA100">
        <f>IF(AY100&gt;0,1,IF(AVERAGE(U100:AX100)=-9999,-9999,0))</f>
        <v>1</v>
      </c>
      <c r="BB100" s="8">
        <f t="shared" si="7"/>
        <v>6.5699999999999985</v>
      </c>
      <c r="BC100" s="8">
        <f>IF(BB100=-9999,-9999,STDEV(U100:AX100))</f>
        <v>11.043281621217366</v>
      </c>
      <c r="BD100" s="8">
        <f t="shared" si="8"/>
        <v>38.119999999999997</v>
      </c>
      <c r="BE100" s="8">
        <f t="shared" si="9"/>
        <v>0</v>
      </c>
    </row>
    <row r="101" spans="1:57" x14ac:dyDescent="0.25">
      <c r="A101">
        <v>328</v>
      </c>
      <c r="B101" t="s">
        <v>8</v>
      </c>
      <c r="C101" t="s">
        <v>472</v>
      </c>
      <c r="D101" t="s">
        <v>120</v>
      </c>
      <c r="E101" t="s">
        <v>473</v>
      </c>
      <c r="F101" t="s">
        <v>225</v>
      </c>
      <c r="G101" t="s">
        <v>627</v>
      </c>
      <c r="H101">
        <v>1708</v>
      </c>
      <c r="I101">
        <v>1708</v>
      </c>
      <c r="J101">
        <v>1708</v>
      </c>
      <c r="K101" t="s">
        <v>225</v>
      </c>
      <c r="L101" t="s">
        <v>225</v>
      </c>
      <c r="M101">
        <v>17</v>
      </c>
      <c r="N101">
        <v>0.46777000000000002</v>
      </c>
      <c r="O101">
        <v>3.2778520000000002</v>
      </c>
      <c r="P101" t="s">
        <v>99</v>
      </c>
      <c r="Q101">
        <v>356200800</v>
      </c>
      <c r="R101" t="s">
        <v>120</v>
      </c>
      <c r="S101" t="s">
        <v>225</v>
      </c>
      <c r="T101">
        <v>227</v>
      </c>
      <c r="U101" s="8">
        <v>0</v>
      </c>
      <c r="V101" s="8">
        <v>2</v>
      </c>
      <c r="W101" s="8">
        <v>1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0.7</v>
      </c>
      <c r="AE101" s="8">
        <v>0.8</v>
      </c>
      <c r="AF101" s="8">
        <v>1</v>
      </c>
      <c r="AG101" s="8">
        <v>1.5</v>
      </c>
      <c r="AH101" s="8">
        <v>0.6</v>
      </c>
      <c r="AI101" s="8">
        <v>1</v>
      </c>
      <c r="AJ101" s="8">
        <v>1</v>
      </c>
      <c r="AK101" s="8">
        <v>0.7</v>
      </c>
      <c r="AL101" s="8">
        <v>1.1000000000000001</v>
      </c>
      <c r="AM101" s="8">
        <v>1.1000000000000001</v>
      </c>
      <c r="AN101" s="8">
        <v>0.8</v>
      </c>
      <c r="AO101" s="8">
        <v>1</v>
      </c>
      <c r="AP101" s="8">
        <v>0</v>
      </c>
      <c r="AQ101" s="8">
        <v>1.8</v>
      </c>
      <c r="AR101" s="8">
        <v>1.1000000000000001</v>
      </c>
      <c r="AS101" s="8">
        <v>0.96</v>
      </c>
      <c r="AT101" s="8">
        <v>0</v>
      </c>
      <c r="AU101" s="8">
        <v>0</v>
      </c>
      <c r="AV101" s="8">
        <v>1.1000000000000001</v>
      </c>
      <c r="AW101" s="8">
        <v>1.01</v>
      </c>
      <c r="AX101" s="8">
        <v>0</v>
      </c>
      <c r="AY101">
        <f t="shared" si="5"/>
        <v>19</v>
      </c>
      <c r="AZ101">
        <f t="shared" si="6"/>
        <v>1</v>
      </c>
      <c r="BA101">
        <f>IF(AY101&gt;0,1,IF(AVERAGE(U101:AX101)=-9999,-9999,0))</f>
        <v>1</v>
      </c>
      <c r="BB101" s="8">
        <f t="shared" si="7"/>
        <v>0.67566666666666675</v>
      </c>
      <c r="BC101" s="8">
        <f>IF(BB101=-9999,-9999,STDEV(U101:AX101))</f>
        <v>0.59294521078132145</v>
      </c>
      <c r="BD101" s="8">
        <f t="shared" si="8"/>
        <v>2</v>
      </c>
      <c r="BE101" s="8">
        <f t="shared" si="9"/>
        <v>0</v>
      </c>
    </row>
    <row r="102" spans="1:57" x14ac:dyDescent="0.25">
      <c r="A102">
        <v>329</v>
      </c>
      <c r="B102" t="s">
        <v>8</v>
      </c>
      <c r="C102" t="s">
        <v>472</v>
      </c>
      <c r="D102" t="s">
        <v>120</v>
      </c>
      <c r="E102" t="s">
        <v>473</v>
      </c>
      <c r="F102" t="s">
        <v>443</v>
      </c>
      <c r="G102" t="s">
        <v>473</v>
      </c>
      <c r="H102">
        <v>1709</v>
      </c>
      <c r="I102">
        <v>1709</v>
      </c>
      <c r="J102">
        <v>1709</v>
      </c>
      <c r="K102" t="s">
        <v>443</v>
      </c>
      <c r="L102" t="s">
        <v>443</v>
      </c>
      <c r="M102">
        <v>17</v>
      </c>
      <c r="N102">
        <v>0.85187800000000002</v>
      </c>
      <c r="O102">
        <v>8.6515810000000002</v>
      </c>
      <c r="P102" t="s">
        <v>99</v>
      </c>
      <c r="Q102">
        <v>356200900</v>
      </c>
      <c r="R102" t="s">
        <v>120</v>
      </c>
      <c r="S102" t="s">
        <v>443</v>
      </c>
      <c r="T102">
        <v>228</v>
      </c>
      <c r="U102" s="8">
        <v>31</v>
      </c>
      <c r="V102" s="8">
        <v>49</v>
      </c>
      <c r="W102" s="8">
        <v>19</v>
      </c>
      <c r="X102" s="8">
        <v>21</v>
      </c>
      <c r="Y102" s="8">
        <v>30</v>
      </c>
      <c r="Z102" s="8">
        <v>25</v>
      </c>
      <c r="AA102" s="8">
        <v>31</v>
      </c>
      <c r="AB102" s="8">
        <v>22</v>
      </c>
      <c r="AC102" s="8">
        <v>30</v>
      </c>
      <c r="AD102" s="8">
        <v>49.6</v>
      </c>
      <c r="AE102" s="8">
        <v>28.5</v>
      </c>
      <c r="AF102" s="8">
        <v>19.899999999999999</v>
      </c>
      <c r="AG102" s="8">
        <v>25</v>
      </c>
      <c r="AH102" s="8">
        <v>10</v>
      </c>
      <c r="AI102" s="8">
        <v>17.2</v>
      </c>
      <c r="AJ102" s="8">
        <v>16.600000000000001</v>
      </c>
      <c r="AK102" s="8">
        <v>11.2</v>
      </c>
      <c r="AL102" s="8">
        <v>18.3</v>
      </c>
      <c r="AM102" s="8">
        <v>52.9</v>
      </c>
      <c r="AN102" s="8">
        <v>47.4</v>
      </c>
      <c r="AO102" s="8">
        <v>35</v>
      </c>
      <c r="AP102" s="8">
        <v>30</v>
      </c>
      <c r="AQ102" s="8">
        <v>72.099999999999994</v>
      </c>
      <c r="AR102" s="8">
        <v>64.5</v>
      </c>
      <c r="AS102" s="8">
        <v>51.3</v>
      </c>
      <c r="AT102" s="8">
        <v>67.78</v>
      </c>
      <c r="AU102" s="8">
        <v>81.849999999999994</v>
      </c>
      <c r="AV102" s="8">
        <v>54.58</v>
      </c>
      <c r="AW102" s="8">
        <v>47.08</v>
      </c>
      <c r="AX102" s="8">
        <v>0</v>
      </c>
      <c r="AY102">
        <f t="shared" si="5"/>
        <v>29</v>
      </c>
      <c r="AZ102">
        <f t="shared" si="6"/>
        <v>1</v>
      </c>
      <c r="BA102">
        <f>IF(AY102&gt;0,1,IF(AVERAGE(U102:AX102)=-9999,-9999,0))</f>
        <v>1</v>
      </c>
      <c r="BB102" s="8">
        <f t="shared" si="7"/>
        <v>35.292999999999999</v>
      </c>
      <c r="BC102" s="8">
        <f>IF(BB102=-9999,-9999,STDEV(U102:AX102))</f>
        <v>20.121054532932451</v>
      </c>
      <c r="BD102" s="8">
        <f t="shared" si="8"/>
        <v>81.849999999999994</v>
      </c>
      <c r="BE102" s="8">
        <f t="shared" si="9"/>
        <v>0</v>
      </c>
    </row>
    <row r="103" spans="1:57" x14ac:dyDescent="0.25">
      <c r="A103">
        <v>330</v>
      </c>
      <c r="B103" t="s">
        <v>8</v>
      </c>
      <c r="C103" t="s">
        <v>472</v>
      </c>
      <c r="D103" t="s">
        <v>120</v>
      </c>
      <c r="E103" t="s">
        <v>473</v>
      </c>
      <c r="F103" t="s">
        <v>137</v>
      </c>
      <c r="G103" t="s">
        <v>629</v>
      </c>
      <c r="H103">
        <v>1710</v>
      </c>
      <c r="I103">
        <v>1710</v>
      </c>
      <c r="J103">
        <v>1710</v>
      </c>
      <c r="K103" t="s">
        <v>137</v>
      </c>
      <c r="L103" t="s">
        <v>137</v>
      </c>
      <c r="M103">
        <v>17</v>
      </c>
      <c r="N103">
        <v>1.511881</v>
      </c>
      <c r="O103">
        <v>6.9706950000000001</v>
      </c>
      <c r="P103" t="s">
        <v>99</v>
      </c>
      <c r="Q103">
        <v>356201000</v>
      </c>
      <c r="R103" t="s">
        <v>120</v>
      </c>
      <c r="S103" t="s">
        <v>137</v>
      </c>
      <c r="T103">
        <v>229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1.18</v>
      </c>
      <c r="AX103" s="8">
        <v>0</v>
      </c>
      <c r="AY103">
        <f t="shared" si="5"/>
        <v>1</v>
      </c>
      <c r="AZ103">
        <f t="shared" si="6"/>
        <v>1</v>
      </c>
      <c r="BA103">
        <f>IF(AY103&gt;0,1,IF(AVERAGE(U103:AX103)=-9999,-9999,0))</f>
        <v>1</v>
      </c>
      <c r="BB103" s="8">
        <f t="shared" si="7"/>
        <v>3.9333333333333331E-2</v>
      </c>
      <c r="BC103" s="8">
        <f>IF(BB103=-9999,-9999,STDEV(U103:AX103))</f>
        <v>0.21543753928536533</v>
      </c>
      <c r="BD103" s="8">
        <f t="shared" si="8"/>
        <v>1.18</v>
      </c>
      <c r="BE103" s="8">
        <f t="shared" si="9"/>
        <v>0</v>
      </c>
    </row>
    <row r="104" spans="1:57" x14ac:dyDescent="0.25">
      <c r="A104">
        <v>332</v>
      </c>
      <c r="B104" t="s">
        <v>8</v>
      </c>
      <c r="C104" t="s">
        <v>472</v>
      </c>
      <c r="D104" t="s">
        <v>120</v>
      </c>
      <c r="E104" t="s">
        <v>473</v>
      </c>
      <c r="F104" t="s">
        <v>273</v>
      </c>
      <c r="G104" t="s">
        <v>630</v>
      </c>
      <c r="H104">
        <v>1712</v>
      </c>
      <c r="I104">
        <v>1712</v>
      </c>
      <c r="J104">
        <v>1712</v>
      </c>
      <c r="K104" t="s">
        <v>273</v>
      </c>
      <c r="L104" t="s">
        <v>273</v>
      </c>
      <c r="M104">
        <v>17</v>
      </c>
      <c r="N104">
        <v>0.289271</v>
      </c>
      <c r="O104">
        <v>2.7080989999999998</v>
      </c>
      <c r="P104" t="s">
        <v>99</v>
      </c>
      <c r="Q104">
        <v>356201200</v>
      </c>
      <c r="R104" t="s">
        <v>120</v>
      </c>
      <c r="S104" t="s">
        <v>273</v>
      </c>
      <c r="T104">
        <v>231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>
        <f t="shared" si="5"/>
        <v>0</v>
      </c>
      <c r="AZ104">
        <f t="shared" si="6"/>
        <v>0</v>
      </c>
      <c r="BA104">
        <f>IF(AY104&gt;0,1,IF(AVERAGE(U104:AX104)=-9999,-9999,0))</f>
        <v>0</v>
      </c>
      <c r="BB104" s="8">
        <f t="shared" si="7"/>
        <v>0</v>
      </c>
      <c r="BC104" s="8">
        <f>IF(BB104=-9999,-9999,STDEV(U104:AX104))</f>
        <v>0</v>
      </c>
      <c r="BD104" s="8">
        <f t="shared" si="8"/>
        <v>0</v>
      </c>
      <c r="BE104" s="8">
        <f t="shared" si="9"/>
        <v>0</v>
      </c>
    </row>
    <row r="105" spans="1:57" x14ac:dyDescent="0.25">
      <c r="A105">
        <v>333</v>
      </c>
      <c r="B105" t="s">
        <v>8</v>
      </c>
      <c r="C105" t="s">
        <v>472</v>
      </c>
      <c r="D105" t="s">
        <v>120</v>
      </c>
      <c r="E105" t="s">
        <v>631</v>
      </c>
      <c r="F105" t="s">
        <v>632</v>
      </c>
      <c r="G105" t="s">
        <v>633</v>
      </c>
      <c r="H105">
        <v>1713</v>
      </c>
      <c r="I105">
        <v>1713</v>
      </c>
      <c r="J105">
        <v>1713</v>
      </c>
      <c r="K105" t="s">
        <v>632</v>
      </c>
      <c r="L105" t="s">
        <v>121</v>
      </c>
      <c r="M105">
        <v>17</v>
      </c>
      <c r="N105">
        <v>2.2045680000000001</v>
      </c>
      <c r="O105">
        <v>9.3686360000000004</v>
      </c>
      <c r="P105" t="s">
        <v>99</v>
      </c>
      <c r="Q105">
        <v>356201300</v>
      </c>
      <c r="R105" t="s">
        <v>120</v>
      </c>
      <c r="S105" t="s">
        <v>121</v>
      </c>
      <c r="T105">
        <v>232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2.2000000000000002</v>
      </c>
      <c r="AH105" s="8">
        <v>0.9</v>
      </c>
      <c r="AI105" s="8">
        <v>1.5</v>
      </c>
      <c r="AJ105" s="8">
        <v>1.5</v>
      </c>
      <c r="AK105" s="8">
        <v>1</v>
      </c>
      <c r="AL105" s="8">
        <v>1.6</v>
      </c>
      <c r="AM105" s="8">
        <v>10.6</v>
      </c>
      <c r="AN105" s="8">
        <v>31.3</v>
      </c>
      <c r="AO105" s="8">
        <v>23</v>
      </c>
      <c r="AP105" s="8">
        <v>6</v>
      </c>
      <c r="AQ105" s="8">
        <v>19.5</v>
      </c>
      <c r="AR105" s="8">
        <v>19.3</v>
      </c>
      <c r="AS105" s="8">
        <v>10.45</v>
      </c>
      <c r="AT105" s="8">
        <v>17.11</v>
      </c>
      <c r="AU105" s="8">
        <v>9.65</v>
      </c>
      <c r="AV105" s="8">
        <v>7.51</v>
      </c>
      <c r="AW105" s="8">
        <v>4.68</v>
      </c>
      <c r="AX105" s="8">
        <v>0</v>
      </c>
      <c r="AY105">
        <f t="shared" si="5"/>
        <v>17</v>
      </c>
      <c r="AZ105">
        <f t="shared" si="6"/>
        <v>1</v>
      </c>
      <c r="BA105">
        <f>IF(AY105&gt;0,1,IF(AVERAGE(U105:AX105)=-9999,-9999,0))</f>
        <v>1</v>
      </c>
      <c r="BB105" s="8">
        <f t="shared" si="7"/>
        <v>5.5933333333333328</v>
      </c>
      <c r="BC105" s="8">
        <f>IF(BB105=-9999,-9999,STDEV(U105:AX105))</f>
        <v>8.4247547118015831</v>
      </c>
      <c r="BD105" s="8">
        <f t="shared" si="8"/>
        <v>31.3</v>
      </c>
      <c r="BE105" s="8">
        <f t="shared" si="9"/>
        <v>0</v>
      </c>
    </row>
    <row r="106" spans="1:57" x14ac:dyDescent="0.25">
      <c r="A106">
        <v>334</v>
      </c>
      <c r="B106" t="s">
        <v>8</v>
      </c>
      <c r="C106" t="s">
        <v>472</v>
      </c>
      <c r="D106" t="s">
        <v>120</v>
      </c>
      <c r="E106" t="s">
        <v>634</v>
      </c>
      <c r="F106" t="s">
        <v>158</v>
      </c>
      <c r="G106" t="s">
        <v>635</v>
      </c>
      <c r="H106">
        <v>1714</v>
      </c>
      <c r="I106">
        <v>1714</v>
      </c>
      <c r="J106">
        <v>1714</v>
      </c>
      <c r="K106" t="s">
        <v>158</v>
      </c>
      <c r="L106" t="s">
        <v>158</v>
      </c>
      <c r="M106">
        <v>17</v>
      </c>
      <c r="N106">
        <v>1.2164280000000001</v>
      </c>
      <c r="O106">
        <v>6.7550090000000003</v>
      </c>
      <c r="P106" t="s">
        <v>99</v>
      </c>
      <c r="Q106">
        <v>356201400</v>
      </c>
      <c r="R106" t="s">
        <v>120</v>
      </c>
      <c r="S106" t="s">
        <v>158</v>
      </c>
      <c r="T106">
        <v>233</v>
      </c>
      <c r="U106" s="8">
        <v>6</v>
      </c>
      <c r="V106" s="8">
        <v>13</v>
      </c>
      <c r="W106" s="8">
        <v>4</v>
      </c>
      <c r="X106" s="8">
        <v>13</v>
      </c>
      <c r="Y106" s="8">
        <v>16</v>
      </c>
      <c r="Z106" s="8">
        <v>28</v>
      </c>
      <c r="AA106" s="8">
        <v>14</v>
      </c>
      <c r="AB106" s="8">
        <v>19</v>
      </c>
      <c r="AC106" s="8">
        <v>25</v>
      </c>
      <c r="AD106" s="8">
        <v>20.5</v>
      </c>
      <c r="AE106" s="8">
        <v>22</v>
      </c>
      <c r="AF106" s="8">
        <v>29.9</v>
      </c>
      <c r="AG106" s="8">
        <v>54.9</v>
      </c>
      <c r="AH106" s="8">
        <v>21.9</v>
      </c>
      <c r="AI106" s="8">
        <v>37.799999999999997</v>
      </c>
      <c r="AJ106" s="8">
        <v>36.4</v>
      </c>
      <c r="AK106" s="8">
        <v>24.5</v>
      </c>
      <c r="AL106" s="8">
        <v>40.1</v>
      </c>
      <c r="AM106" s="8">
        <v>22.1</v>
      </c>
      <c r="AN106" s="8">
        <v>13.6</v>
      </c>
      <c r="AO106" s="8">
        <v>11</v>
      </c>
      <c r="AP106" s="8">
        <v>9</v>
      </c>
      <c r="AQ106" s="8">
        <v>23.6</v>
      </c>
      <c r="AR106" s="8">
        <v>18.2</v>
      </c>
      <c r="AS106" s="8">
        <v>30.85</v>
      </c>
      <c r="AT106" s="8">
        <v>20.22</v>
      </c>
      <c r="AU106" s="8">
        <v>54.53</v>
      </c>
      <c r="AV106" s="8">
        <v>30.84</v>
      </c>
      <c r="AW106" s="8">
        <v>36.49</v>
      </c>
      <c r="AX106" s="8">
        <v>0</v>
      </c>
      <c r="AY106">
        <f t="shared" si="5"/>
        <v>29</v>
      </c>
      <c r="AZ106">
        <f t="shared" si="6"/>
        <v>1</v>
      </c>
      <c r="BA106">
        <f>IF(AY106&gt;0,1,IF(AVERAGE(U106:AX106)=-9999,-9999,0))</f>
        <v>1</v>
      </c>
      <c r="BB106" s="8">
        <f t="shared" si="7"/>
        <v>23.214333333333339</v>
      </c>
      <c r="BC106" s="8">
        <f>IF(BB106=-9999,-9999,STDEV(U106:AX106))</f>
        <v>13.234059163915758</v>
      </c>
      <c r="BD106" s="8">
        <f t="shared" si="8"/>
        <v>54.9</v>
      </c>
      <c r="BE106" s="8">
        <f t="shared" si="9"/>
        <v>0</v>
      </c>
    </row>
    <row r="107" spans="1:57" x14ac:dyDescent="0.25">
      <c r="A107">
        <v>335</v>
      </c>
      <c r="B107" t="s">
        <v>8</v>
      </c>
      <c r="C107" t="s">
        <v>472</v>
      </c>
      <c r="D107" t="s">
        <v>120</v>
      </c>
      <c r="E107" t="s">
        <v>473</v>
      </c>
      <c r="F107" t="s">
        <v>154</v>
      </c>
      <c r="G107" t="s">
        <v>636</v>
      </c>
      <c r="H107">
        <v>1715</v>
      </c>
      <c r="I107">
        <v>1715</v>
      </c>
      <c r="J107">
        <v>1715</v>
      </c>
      <c r="K107" t="s">
        <v>154</v>
      </c>
      <c r="L107" t="s">
        <v>154</v>
      </c>
      <c r="M107">
        <v>17</v>
      </c>
      <c r="N107">
        <v>3.7614269999999999</v>
      </c>
      <c r="O107">
        <v>10.26995</v>
      </c>
      <c r="P107" t="s">
        <v>99</v>
      </c>
      <c r="Q107">
        <v>356201500</v>
      </c>
      <c r="R107" t="s">
        <v>120</v>
      </c>
      <c r="S107" t="s">
        <v>154</v>
      </c>
      <c r="T107">
        <v>234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>
        <f t="shared" si="5"/>
        <v>0</v>
      </c>
      <c r="AZ107">
        <f t="shared" si="6"/>
        <v>0</v>
      </c>
      <c r="BA107">
        <f>IF(AY107&gt;0,1,IF(AVERAGE(U107:AX107)=-9999,-9999,0))</f>
        <v>0</v>
      </c>
      <c r="BB107" s="8">
        <f t="shared" si="7"/>
        <v>0</v>
      </c>
      <c r="BC107" s="8">
        <f>IF(BB107=-9999,-9999,STDEV(U107:AX107))</f>
        <v>0</v>
      </c>
      <c r="BD107" s="8">
        <f t="shared" si="8"/>
        <v>0</v>
      </c>
      <c r="BE107" s="8">
        <f t="shared" si="9"/>
        <v>0</v>
      </c>
    </row>
    <row r="108" spans="1:57" x14ac:dyDescent="0.25">
      <c r="A108">
        <v>336</v>
      </c>
      <c r="B108" t="s">
        <v>8</v>
      </c>
      <c r="C108" t="s">
        <v>472</v>
      </c>
      <c r="D108" t="s">
        <v>120</v>
      </c>
      <c r="E108" t="s">
        <v>473</v>
      </c>
      <c r="F108" t="s">
        <v>223</v>
      </c>
      <c r="G108" t="s">
        <v>473</v>
      </c>
      <c r="H108">
        <v>1716</v>
      </c>
      <c r="I108">
        <v>1716</v>
      </c>
      <c r="J108">
        <v>1716</v>
      </c>
      <c r="K108" t="s">
        <v>223</v>
      </c>
      <c r="L108" t="s">
        <v>223</v>
      </c>
      <c r="M108">
        <v>17</v>
      </c>
      <c r="N108">
        <v>0.95848</v>
      </c>
      <c r="O108">
        <v>5.9359409999999997</v>
      </c>
      <c r="P108" t="s">
        <v>99</v>
      </c>
      <c r="Q108">
        <v>356201600</v>
      </c>
      <c r="R108" t="s">
        <v>120</v>
      </c>
      <c r="S108" t="s">
        <v>223</v>
      </c>
      <c r="T108">
        <v>235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>
        <f t="shared" si="5"/>
        <v>0</v>
      </c>
      <c r="AZ108">
        <f t="shared" si="6"/>
        <v>0</v>
      </c>
      <c r="BA108">
        <f>IF(AY108&gt;0,1,IF(AVERAGE(U108:AX108)=-9999,-9999,0))</f>
        <v>0</v>
      </c>
      <c r="BB108" s="8">
        <f t="shared" si="7"/>
        <v>0</v>
      </c>
      <c r="BC108" s="8">
        <f>IF(BB108=-9999,-9999,STDEV(U108:AX108))</f>
        <v>0</v>
      </c>
      <c r="BD108" s="8">
        <f t="shared" si="8"/>
        <v>0</v>
      </c>
      <c r="BE108" s="8">
        <f t="shared" si="9"/>
        <v>0</v>
      </c>
    </row>
    <row r="109" spans="1:57" x14ac:dyDescent="0.25">
      <c r="A109">
        <v>337</v>
      </c>
      <c r="B109" t="s">
        <v>8</v>
      </c>
      <c r="C109" t="s">
        <v>472</v>
      </c>
      <c r="D109" t="s">
        <v>120</v>
      </c>
      <c r="E109" t="s">
        <v>473</v>
      </c>
      <c r="F109" t="s">
        <v>251</v>
      </c>
      <c r="G109" t="s">
        <v>638</v>
      </c>
      <c r="H109">
        <v>1717</v>
      </c>
      <c r="I109">
        <v>1717</v>
      </c>
      <c r="J109">
        <v>1717</v>
      </c>
      <c r="K109" t="s">
        <v>251</v>
      </c>
      <c r="L109" t="s">
        <v>251</v>
      </c>
      <c r="M109">
        <v>17</v>
      </c>
      <c r="N109">
        <v>0.58411299999999999</v>
      </c>
      <c r="O109">
        <v>5.6259839999999999</v>
      </c>
      <c r="P109" t="s">
        <v>99</v>
      </c>
      <c r="Q109">
        <v>356201700</v>
      </c>
      <c r="R109" t="s">
        <v>120</v>
      </c>
      <c r="S109" t="s">
        <v>251</v>
      </c>
      <c r="T109">
        <v>236</v>
      </c>
      <c r="U109" s="8">
        <v>4</v>
      </c>
      <c r="V109" s="8">
        <v>11</v>
      </c>
      <c r="W109" s="8">
        <v>6</v>
      </c>
      <c r="X109" s="8">
        <v>7</v>
      </c>
      <c r="Y109" s="8">
        <v>10</v>
      </c>
      <c r="Z109" s="8">
        <v>7</v>
      </c>
      <c r="AA109" s="8">
        <v>7</v>
      </c>
      <c r="AB109" s="8">
        <v>4</v>
      </c>
      <c r="AC109" s="8">
        <v>6</v>
      </c>
      <c r="AD109" s="8">
        <v>7.9</v>
      </c>
      <c r="AE109" s="8">
        <v>11.7</v>
      </c>
      <c r="AF109" s="8">
        <v>8.6</v>
      </c>
      <c r="AG109" s="8">
        <v>7.7</v>
      </c>
      <c r="AH109" s="8">
        <v>3.1</v>
      </c>
      <c r="AI109" s="8">
        <v>5.3</v>
      </c>
      <c r="AJ109" s="8">
        <v>5.0999999999999996</v>
      </c>
      <c r="AK109" s="8">
        <v>3.4</v>
      </c>
      <c r="AL109" s="8">
        <v>5.6</v>
      </c>
      <c r="AM109" s="8">
        <v>5.0999999999999996</v>
      </c>
      <c r="AN109" s="8">
        <v>7.3</v>
      </c>
      <c r="AO109" s="8">
        <v>7</v>
      </c>
      <c r="AP109" s="8">
        <v>11</v>
      </c>
      <c r="AQ109" s="8">
        <v>15.7</v>
      </c>
      <c r="AR109" s="8">
        <v>12</v>
      </c>
      <c r="AS109" s="8">
        <v>6.1</v>
      </c>
      <c r="AT109" s="8">
        <v>3.28</v>
      </c>
      <c r="AU109" s="8">
        <v>4.8</v>
      </c>
      <c r="AV109" s="8">
        <v>6.53</v>
      </c>
      <c r="AW109" s="8">
        <v>3.75</v>
      </c>
      <c r="AX109" s="8">
        <v>0</v>
      </c>
      <c r="AY109">
        <f t="shared" si="5"/>
        <v>29</v>
      </c>
      <c r="AZ109">
        <f t="shared" si="6"/>
        <v>1</v>
      </c>
      <c r="BA109">
        <f>IF(AY109&gt;0,1,IF(AVERAGE(U109:AX109)=-9999,-9999,0))</f>
        <v>1</v>
      </c>
      <c r="BB109" s="8">
        <f t="shared" si="7"/>
        <v>6.7653333333333325</v>
      </c>
      <c r="BC109" s="8">
        <f>IF(BB109=-9999,-9999,STDEV(U109:AX109))</f>
        <v>3.2461635003900189</v>
      </c>
      <c r="BD109" s="8">
        <f t="shared" si="8"/>
        <v>15.7</v>
      </c>
      <c r="BE109" s="8">
        <f t="shared" si="9"/>
        <v>0</v>
      </c>
    </row>
    <row r="110" spans="1:57" x14ac:dyDescent="0.25">
      <c r="A110">
        <v>338</v>
      </c>
      <c r="B110" t="s">
        <v>8</v>
      </c>
      <c r="C110" t="s">
        <v>472</v>
      </c>
      <c r="D110" t="s">
        <v>120</v>
      </c>
      <c r="E110" t="s">
        <v>639</v>
      </c>
      <c r="F110" t="s">
        <v>146</v>
      </c>
      <c r="G110" t="s">
        <v>640</v>
      </c>
      <c r="H110">
        <v>1718</v>
      </c>
      <c r="I110">
        <v>1718</v>
      </c>
      <c r="J110">
        <v>1718</v>
      </c>
      <c r="K110" t="s">
        <v>146</v>
      </c>
      <c r="L110" t="s">
        <v>146</v>
      </c>
      <c r="M110">
        <v>17</v>
      </c>
      <c r="N110">
        <v>0.51921099999999998</v>
      </c>
      <c r="O110">
        <v>3.5452059999999999</v>
      </c>
      <c r="P110" t="s">
        <v>99</v>
      </c>
      <c r="Q110">
        <v>356201800</v>
      </c>
      <c r="R110" t="s">
        <v>120</v>
      </c>
      <c r="S110" t="s">
        <v>146</v>
      </c>
      <c r="T110">
        <v>237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0.86</v>
      </c>
      <c r="AW110" s="8">
        <v>0</v>
      </c>
      <c r="AX110" s="8">
        <v>0</v>
      </c>
      <c r="AY110">
        <f t="shared" si="5"/>
        <v>1</v>
      </c>
      <c r="AZ110">
        <f t="shared" si="6"/>
        <v>1</v>
      </c>
      <c r="BA110">
        <f>IF(AY110&gt;0,1,IF(AVERAGE(U110:AX110)=-9999,-9999,0))</f>
        <v>1</v>
      </c>
      <c r="BB110" s="8">
        <f t="shared" si="7"/>
        <v>2.8666666666666667E-2</v>
      </c>
      <c r="BC110" s="8">
        <f>IF(BB110=-9999,-9999,STDEV(U110:AX110))</f>
        <v>0.15701379981814761</v>
      </c>
      <c r="BD110" s="8">
        <f t="shared" si="8"/>
        <v>0.86</v>
      </c>
      <c r="BE110" s="8">
        <f t="shared" si="9"/>
        <v>0</v>
      </c>
    </row>
    <row r="111" spans="1:57" x14ac:dyDescent="0.25">
      <c r="A111">
        <v>339</v>
      </c>
      <c r="B111" t="s">
        <v>8</v>
      </c>
      <c r="C111" t="s">
        <v>472</v>
      </c>
      <c r="D111" t="s">
        <v>120</v>
      </c>
      <c r="E111" t="s">
        <v>473</v>
      </c>
      <c r="F111" t="s">
        <v>163</v>
      </c>
      <c r="G111" t="s">
        <v>641</v>
      </c>
      <c r="H111">
        <v>1719</v>
      </c>
      <c r="I111">
        <v>1719</v>
      </c>
      <c r="J111">
        <v>1719</v>
      </c>
      <c r="K111" t="s">
        <v>163</v>
      </c>
      <c r="L111" t="s">
        <v>163</v>
      </c>
      <c r="M111">
        <v>17</v>
      </c>
      <c r="N111">
        <v>2.0629629999999999</v>
      </c>
      <c r="O111">
        <v>7.4795540000000003</v>
      </c>
      <c r="P111" t="s">
        <v>99</v>
      </c>
      <c r="Q111">
        <v>356201900</v>
      </c>
      <c r="R111" t="s">
        <v>120</v>
      </c>
      <c r="S111" t="s">
        <v>163</v>
      </c>
      <c r="T111">
        <v>238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0.7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>
        <f t="shared" si="5"/>
        <v>1</v>
      </c>
      <c r="AZ111">
        <f t="shared" si="6"/>
        <v>1</v>
      </c>
      <c r="BA111">
        <f>IF(AY111&gt;0,1,IF(AVERAGE(U111:AX111)=-9999,-9999,0))</f>
        <v>1</v>
      </c>
      <c r="BB111" s="8">
        <f t="shared" si="7"/>
        <v>2.3333333333333331E-2</v>
      </c>
      <c r="BC111" s="8">
        <f>IF(BB111=-9999,-9999,STDEV(U111:AX111))</f>
        <v>0.12780193008453875</v>
      </c>
      <c r="BD111" s="8">
        <f t="shared" si="8"/>
        <v>0.7</v>
      </c>
      <c r="BE111" s="8">
        <f t="shared" si="9"/>
        <v>0</v>
      </c>
    </row>
    <row r="112" spans="1:57" x14ac:dyDescent="0.25">
      <c r="A112">
        <v>340</v>
      </c>
      <c r="B112" t="s">
        <v>8</v>
      </c>
      <c r="C112" t="s">
        <v>472</v>
      </c>
      <c r="D112" t="s">
        <v>120</v>
      </c>
      <c r="E112" t="s">
        <v>642</v>
      </c>
      <c r="F112" t="s">
        <v>226</v>
      </c>
      <c r="G112" t="s">
        <v>643</v>
      </c>
      <c r="H112">
        <v>1720</v>
      </c>
      <c r="I112">
        <v>1720</v>
      </c>
      <c r="J112">
        <v>1720</v>
      </c>
      <c r="K112" t="s">
        <v>226</v>
      </c>
      <c r="L112" t="s">
        <v>226</v>
      </c>
      <c r="M112">
        <v>17</v>
      </c>
      <c r="N112">
        <v>1.08263</v>
      </c>
      <c r="O112">
        <v>7.6103870000000002</v>
      </c>
      <c r="P112" t="s">
        <v>99</v>
      </c>
      <c r="Q112">
        <v>356202000</v>
      </c>
      <c r="R112" t="s">
        <v>120</v>
      </c>
      <c r="S112" t="s">
        <v>226</v>
      </c>
      <c r="T112">
        <v>239</v>
      </c>
      <c r="U112" s="8">
        <v>3</v>
      </c>
      <c r="V112" s="8">
        <v>5</v>
      </c>
      <c r="W112" s="8">
        <v>4</v>
      </c>
      <c r="X112" s="8">
        <v>3</v>
      </c>
      <c r="Y112" s="8">
        <v>3</v>
      </c>
      <c r="Z112" s="8">
        <v>2</v>
      </c>
      <c r="AA112" s="8">
        <v>2</v>
      </c>
      <c r="AB112" s="8">
        <v>2</v>
      </c>
      <c r="AC112" s="8">
        <v>3</v>
      </c>
      <c r="AD112" s="8">
        <v>3.5</v>
      </c>
      <c r="AE112" s="8">
        <v>3.3</v>
      </c>
      <c r="AF112" s="8">
        <v>3.6</v>
      </c>
      <c r="AG112" s="8">
        <v>5</v>
      </c>
      <c r="AH112" s="8">
        <v>2</v>
      </c>
      <c r="AI112" s="8">
        <v>3.4</v>
      </c>
      <c r="AJ112" s="8">
        <v>3.3</v>
      </c>
      <c r="AK112" s="8">
        <v>2.2000000000000002</v>
      </c>
      <c r="AL112" s="8">
        <v>3.7</v>
      </c>
      <c r="AM112" s="8">
        <v>3.1</v>
      </c>
      <c r="AN112" s="8">
        <v>7.9</v>
      </c>
      <c r="AO112" s="8">
        <v>12</v>
      </c>
      <c r="AP112" s="8">
        <v>14</v>
      </c>
      <c r="AQ112" s="8">
        <v>18.600000000000001</v>
      </c>
      <c r="AR112" s="8">
        <v>13.4</v>
      </c>
      <c r="AS112" s="8">
        <v>11.62</v>
      </c>
      <c r="AT112" s="8">
        <v>3.39</v>
      </c>
      <c r="AU112" s="8">
        <v>7.82</v>
      </c>
      <c r="AV112" s="8">
        <v>4.8600000000000003</v>
      </c>
      <c r="AW112" s="8">
        <v>2.4900000000000002</v>
      </c>
      <c r="AX112" s="8">
        <v>0</v>
      </c>
      <c r="AY112">
        <f t="shared" si="5"/>
        <v>29</v>
      </c>
      <c r="AZ112">
        <f t="shared" si="6"/>
        <v>1</v>
      </c>
      <c r="BA112">
        <f>IF(AY112&gt;0,1,IF(AVERAGE(U112:AX112)=-9999,-9999,0))</f>
        <v>1</v>
      </c>
      <c r="BB112" s="8">
        <f t="shared" si="7"/>
        <v>5.2060000000000004</v>
      </c>
      <c r="BC112" s="8">
        <f>IF(BB112=-9999,-9999,STDEV(U112:AX112))</f>
        <v>4.3827070834485777</v>
      </c>
      <c r="BD112" s="8">
        <f t="shared" si="8"/>
        <v>18.600000000000001</v>
      </c>
      <c r="BE112" s="8">
        <f t="shared" si="9"/>
        <v>0</v>
      </c>
    </row>
    <row r="113" spans="1:57" x14ac:dyDescent="0.25">
      <c r="A113">
        <v>341</v>
      </c>
      <c r="B113" t="s">
        <v>8</v>
      </c>
      <c r="C113" t="s">
        <v>472</v>
      </c>
      <c r="D113" t="s">
        <v>120</v>
      </c>
      <c r="E113" t="s">
        <v>473</v>
      </c>
      <c r="F113" t="s">
        <v>162</v>
      </c>
      <c r="G113" t="s">
        <v>644</v>
      </c>
      <c r="H113">
        <v>1721</v>
      </c>
      <c r="I113">
        <v>1721</v>
      </c>
      <c r="J113">
        <v>1721</v>
      </c>
      <c r="K113" t="s">
        <v>162</v>
      </c>
      <c r="L113" t="s">
        <v>162</v>
      </c>
      <c r="M113">
        <v>17</v>
      </c>
      <c r="N113">
        <v>1.5680320000000001</v>
      </c>
      <c r="O113">
        <v>6.9019620000000002</v>
      </c>
      <c r="P113" t="s">
        <v>99</v>
      </c>
      <c r="Q113">
        <v>356202100</v>
      </c>
      <c r="R113" t="s">
        <v>120</v>
      </c>
      <c r="S113" t="s">
        <v>162</v>
      </c>
      <c r="T113">
        <v>240</v>
      </c>
      <c r="U113" s="8">
        <v>1</v>
      </c>
      <c r="V113" s="8">
        <v>3</v>
      </c>
      <c r="W113" s="8">
        <v>1</v>
      </c>
      <c r="X113" s="8">
        <v>0.3</v>
      </c>
      <c r="Y113" s="8">
        <v>1.5</v>
      </c>
      <c r="Z113" s="8">
        <v>4</v>
      </c>
      <c r="AA113" s="8">
        <v>4</v>
      </c>
      <c r="AB113" s="8">
        <v>2</v>
      </c>
      <c r="AC113" s="8">
        <v>4</v>
      </c>
      <c r="AD113" s="8">
        <v>2.9</v>
      </c>
      <c r="AE113" s="8">
        <v>5.5</v>
      </c>
      <c r="AF113" s="8">
        <v>12.2</v>
      </c>
      <c r="AG113" s="8">
        <v>22</v>
      </c>
      <c r="AH113" s="8">
        <v>8.8000000000000007</v>
      </c>
      <c r="AI113" s="8">
        <v>15.2</v>
      </c>
      <c r="AJ113" s="8">
        <v>14.6</v>
      </c>
      <c r="AK113" s="8">
        <v>9.8000000000000007</v>
      </c>
      <c r="AL113" s="8">
        <v>16.100000000000001</v>
      </c>
      <c r="AM113" s="8">
        <v>5.7</v>
      </c>
      <c r="AN113" s="8">
        <v>0.3</v>
      </c>
      <c r="AO113" s="8">
        <v>1</v>
      </c>
      <c r="AP113" s="8">
        <v>0.8</v>
      </c>
      <c r="AQ113" s="8">
        <v>1.9</v>
      </c>
      <c r="AR113" s="8">
        <v>4.5999999999999996</v>
      </c>
      <c r="AS113" s="8">
        <v>2.99</v>
      </c>
      <c r="AT113" s="8">
        <v>3.45</v>
      </c>
      <c r="AU113" s="8">
        <v>4.25</v>
      </c>
      <c r="AV113" s="8">
        <v>12.58</v>
      </c>
      <c r="AW113" s="8">
        <v>8.94</v>
      </c>
      <c r="AX113" s="8">
        <v>0</v>
      </c>
      <c r="AY113">
        <f t="shared" si="5"/>
        <v>29</v>
      </c>
      <c r="AZ113">
        <f t="shared" si="6"/>
        <v>1</v>
      </c>
      <c r="BA113">
        <f>IF(AY113&gt;0,1,IF(AVERAGE(U113:AX113)=-9999,-9999,0))</f>
        <v>1</v>
      </c>
      <c r="BB113" s="8">
        <f t="shared" si="7"/>
        <v>5.8136666666666672</v>
      </c>
      <c r="BC113" s="8">
        <f>IF(BB113=-9999,-9999,STDEV(U113:AX113))</f>
        <v>5.6807099382294499</v>
      </c>
      <c r="BD113" s="8">
        <f t="shared" si="8"/>
        <v>22</v>
      </c>
      <c r="BE113" s="8">
        <f t="shared" si="9"/>
        <v>0</v>
      </c>
    </row>
    <row r="114" spans="1:57" x14ac:dyDescent="0.25">
      <c r="A114">
        <v>342</v>
      </c>
      <c r="B114" t="s">
        <v>8</v>
      </c>
      <c r="C114" t="s">
        <v>472</v>
      </c>
      <c r="D114" t="s">
        <v>120</v>
      </c>
      <c r="E114" t="s">
        <v>473</v>
      </c>
      <c r="F114" t="s">
        <v>202</v>
      </c>
      <c r="G114" t="s">
        <v>645</v>
      </c>
      <c r="H114">
        <v>1722</v>
      </c>
      <c r="I114">
        <v>1722</v>
      </c>
      <c r="J114">
        <v>1722</v>
      </c>
      <c r="K114" t="s">
        <v>202</v>
      </c>
      <c r="L114" t="s">
        <v>202</v>
      </c>
      <c r="M114">
        <v>17</v>
      </c>
      <c r="N114">
        <v>1.0906149999999999</v>
      </c>
      <c r="O114">
        <v>6.2253020000000001</v>
      </c>
      <c r="P114" t="s">
        <v>99</v>
      </c>
      <c r="Q114">
        <v>356202200</v>
      </c>
      <c r="R114" t="s">
        <v>120</v>
      </c>
      <c r="S114" t="s">
        <v>202</v>
      </c>
      <c r="T114">
        <v>241</v>
      </c>
      <c r="U114" s="8">
        <v>0</v>
      </c>
      <c r="V114" s="8">
        <v>1</v>
      </c>
      <c r="W114" s="8">
        <v>1</v>
      </c>
      <c r="X114" s="8">
        <v>0</v>
      </c>
      <c r="Y114" s="8">
        <v>0</v>
      </c>
      <c r="Z114" s="8">
        <v>2</v>
      </c>
      <c r="AA114" s="8">
        <v>1</v>
      </c>
      <c r="AB114" s="8">
        <v>0</v>
      </c>
      <c r="AC114" s="8">
        <v>1</v>
      </c>
      <c r="AD114" s="8">
        <v>1.2</v>
      </c>
      <c r="AE114" s="8">
        <v>2.1</v>
      </c>
      <c r="AF114" s="8">
        <v>2.2999999999999998</v>
      </c>
      <c r="AG114" s="8">
        <v>4.4000000000000004</v>
      </c>
      <c r="AH114" s="8">
        <v>1.8</v>
      </c>
      <c r="AI114" s="8">
        <v>3</v>
      </c>
      <c r="AJ114" s="8">
        <v>2.9</v>
      </c>
      <c r="AK114" s="8">
        <v>2</v>
      </c>
      <c r="AL114" s="8">
        <v>3.2</v>
      </c>
      <c r="AM114" s="8">
        <v>1.9</v>
      </c>
      <c r="AN114" s="8">
        <v>0.3</v>
      </c>
      <c r="AO114" s="8">
        <v>0.1</v>
      </c>
      <c r="AP114" s="8">
        <v>0</v>
      </c>
      <c r="AQ114" s="8">
        <v>0</v>
      </c>
      <c r="AR114" s="8">
        <v>1.3</v>
      </c>
      <c r="AS114" s="8">
        <v>1.44</v>
      </c>
      <c r="AT114" s="8">
        <v>1.39</v>
      </c>
      <c r="AU114" s="8">
        <v>1.41</v>
      </c>
      <c r="AV114" s="8">
        <v>1.97</v>
      </c>
      <c r="AW114" s="8">
        <v>2.2599999999999998</v>
      </c>
      <c r="AX114" s="8">
        <v>0</v>
      </c>
      <c r="AY114">
        <f t="shared" si="5"/>
        <v>23</v>
      </c>
      <c r="AZ114">
        <f t="shared" si="6"/>
        <v>1</v>
      </c>
      <c r="BA114">
        <f>IF(AY114&gt;0,1,IF(AVERAGE(U114:AX114)=-9999,-9999,0))</f>
        <v>1</v>
      </c>
      <c r="BB114" s="8">
        <f t="shared" si="7"/>
        <v>1.3656666666666664</v>
      </c>
      <c r="BC114" s="8">
        <f>IF(BB114=-9999,-9999,STDEV(U114:AX114))</f>
        <v>1.1420027276171714</v>
      </c>
      <c r="BD114" s="8">
        <f t="shared" si="8"/>
        <v>4.4000000000000004</v>
      </c>
      <c r="BE114" s="8">
        <f t="shared" si="9"/>
        <v>0</v>
      </c>
    </row>
    <row r="115" spans="1:57" x14ac:dyDescent="0.25">
      <c r="A115">
        <v>343</v>
      </c>
      <c r="B115" t="s">
        <v>8</v>
      </c>
      <c r="C115" t="s">
        <v>472</v>
      </c>
      <c r="D115" t="s">
        <v>120</v>
      </c>
      <c r="E115" t="s">
        <v>473</v>
      </c>
      <c r="F115" t="s">
        <v>174</v>
      </c>
      <c r="G115" t="s">
        <v>646</v>
      </c>
      <c r="H115">
        <v>1723</v>
      </c>
      <c r="I115">
        <v>1723</v>
      </c>
      <c r="J115">
        <v>1723</v>
      </c>
      <c r="K115" t="s">
        <v>174</v>
      </c>
      <c r="L115" t="s">
        <v>174</v>
      </c>
      <c r="M115">
        <v>17</v>
      </c>
      <c r="N115">
        <v>0.99519899999999994</v>
      </c>
      <c r="O115">
        <v>5.4288499999999997</v>
      </c>
      <c r="P115" t="s">
        <v>99</v>
      </c>
      <c r="Q115">
        <v>356202300</v>
      </c>
      <c r="R115" t="s">
        <v>120</v>
      </c>
      <c r="S115" t="s">
        <v>174</v>
      </c>
      <c r="T115">
        <v>242</v>
      </c>
      <c r="U115" s="8">
        <v>5</v>
      </c>
      <c r="V115" s="8">
        <v>22</v>
      </c>
      <c r="W115" s="8">
        <v>4</v>
      </c>
      <c r="X115" s="8">
        <v>18</v>
      </c>
      <c r="Y115" s="8">
        <v>27</v>
      </c>
      <c r="Z115" s="8">
        <v>28</v>
      </c>
      <c r="AA115" s="8">
        <v>17</v>
      </c>
      <c r="AB115" s="8">
        <v>32</v>
      </c>
      <c r="AC115" s="8">
        <v>34</v>
      </c>
      <c r="AD115" s="8">
        <v>18.8</v>
      </c>
      <c r="AE115" s="8">
        <v>25.9</v>
      </c>
      <c r="AF115" s="8">
        <v>39.4</v>
      </c>
      <c r="AG115" s="8">
        <v>35.700000000000003</v>
      </c>
      <c r="AH115" s="8">
        <v>14.3</v>
      </c>
      <c r="AI115" s="8">
        <v>24.6</v>
      </c>
      <c r="AJ115" s="8">
        <v>23.7</v>
      </c>
      <c r="AK115" s="8">
        <v>15.9</v>
      </c>
      <c r="AL115" s="8">
        <v>26.1</v>
      </c>
      <c r="AM115" s="8">
        <v>28.8</v>
      </c>
      <c r="AN115" s="8">
        <v>16.3</v>
      </c>
      <c r="AO115" s="8">
        <v>10</v>
      </c>
      <c r="AP115" s="8">
        <v>10</v>
      </c>
      <c r="AQ115" s="8">
        <v>45.1</v>
      </c>
      <c r="AR115" s="8">
        <v>14.5</v>
      </c>
      <c r="AS115" s="8">
        <v>20.93</v>
      </c>
      <c r="AT115" s="8">
        <v>5.88</v>
      </c>
      <c r="AU115" s="8">
        <v>30.68</v>
      </c>
      <c r="AV115" s="8">
        <v>23.49</v>
      </c>
      <c r="AW115" s="8">
        <v>25.24</v>
      </c>
      <c r="AX115" s="8">
        <v>0</v>
      </c>
      <c r="AY115">
        <f t="shared" si="5"/>
        <v>29</v>
      </c>
      <c r="AZ115">
        <f t="shared" si="6"/>
        <v>1</v>
      </c>
      <c r="BA115">
        <f>IF(AY115&gt;0,1,IF(AVERAGE(U115:AX115)=-9999,-9999,0))</f>
        <v>1</v>
      </c>
      <c r="BB115" s="8">
        <f t="shared" si="7"/>
        <v>21.410666666666664</v>
      </c>
      <c r="BC115" s="8">
        <f>IF(BB115=-9999,-9999,STDEV(U115:AX115))</f>
        <v>10.791264006156771</v>
      </c>
      <c r="BD115" s="8">
        <f t="shared" si="8"/>
        <v>45.1</v>
      </c>
      <c r="BE115" s="8">
        <f t="shared" si="9"/>
        <v>0</v>
      </c>
    </row>
    <row r="116" spans="1:57" x14ac:dyDescent="0.25">
      <c r="A116">
        <v>344</v>
      </c>
      <c r="B116" t="s">
        <v>8</v>
      </c>
      <c r="C116" t="s">
        <v>472</v>
      </c>
      <c r="D116" t="s">
        <v>120</v>
      </c>
      <c r="E116" t="s">
        <v>473</v>
      </c>
      <c r="F116" t="s">
        <v>153</v>
      </c>
      <c r="G116" t="s">
        <v>647</v>
      </c>
      <c r="H116">
        <v>1724</v>
      </c>
      <c r="I116">
        <v>1724</v>
      </c>
      <c r="J116">
        <v>1724</v>
      </c>
      <c r="K116" t="s">
        <v>153</v>
      </c>
      <c r="L116" t="s">
        <v>153</v>
      </c>
      <c r="M116">
        <v>17</v>
      </c>
      <c r="N116">
        <v>0.68601599999999996</v>
      </c>
      <c r="O116">
        <v>4.7922060000000002</v>
      </c>
      <c r="P116" t="s">
        <v>99</v>
      </c>
      <c r="Q116">
        <v>356202400</v>
      </c>
      <c r="R116" t="s">
        <v>120</v>
      </c>
      <c r="S116" t="s">
        <v>153</v>
      </c>
      <c r="T116">
        <v>243</v>
      </c>
      <c r="U116" s="8">
        <v>1</v>
      </c>
      <c r="V116" s="8">
        <v>2.4</v>
      </c>
      <c r="W116" s="8">
        <v>0.5</v>
      </c>
      <c r="X116" s="8">
        <v>1</v>
      </c>
      <c r="Y116" s="8">
        <v>1</v>
      </c>
      <c r="Z116" s="8">
        <v>3</v>
      </c>
      <c r="AA116" s="8">
        <v>2</v>
      </c>
      <c r="AB116" s="8">
        <v>1</v>
      </c>
      <c r="AC116" s="8">
        <v>2</v>
      </c>
      <c r="AD116" s="8">
        <v>1.9</v>
      </c>
      <c r="AE116" s="8">
        <v>1.7</v>
      </c>
      <c r="AF116" s="8">
        <v>1.7</v>
      </c>
      <c r="AG116" s="8">
        <v>3.3</v>
      </c>
      <c r="AH116" s="8">
        <v>1.3</v>
      </c>
      <c r="AI116" s="8">
        <v>2.2999999999999998</v>
      </c>
      <c r="AJ116" s="8">
        <v>2.2000000000000002</v>
      </c>
      <c r="AK116" s="8">
        <v>1.5</v>
      </c>
      <c r="AL116" s="8">
        <v>2.4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1.3</v>
      </c>
      <c r="AS116" s="8">
        <v>2.72</v>
      </c>
      <c r="AT116" s="8">
        <v>2.77</v>
      </c>
      <c r="AU116" s="8">
        <v>4.21</v>
      </c>
      <c r="AV116" s="8">
        <v>2.87</v>
      </c>
      <c r="AW116" s="8">
        <v>2.72</v>
      </c>
      <c r="AX116" s="8">
        <v>0</v>
      </c>
      <c r="AY116">
        <f t="shared" si="5"/>
        <v>24</v>
      </c>
      <c r="AZ116">
        <f t="shared" si="6"/>
        <v>1</v>
      </c>
      <c r="BA116">
        <f>IF(AY116&gt;0,1,IF(AVERAGE(U116:AX116)=-9999,-9999,0))</f>
        <v>1</v>
      </c>
      <c r="BB116" s="8">
        <f t="shared" si="7"/>
        <v>1.6263333333333334</v>
      </c>
      <c r="BC116" s="8">
        <f>IF(BB116=-9999,-9999,STDEV(U116:AX116))</f>
        <v>1.1430735437568231</v>
      </c>
      <c r="BD116" s="8">
        <f t="shared" si="8"/>
        <v>4.21</v>
      </c>
      <c r="BE116" s="8">
        <f t="shared" si="9"/>
        <v>0</v>
      </c>
    </row>
    <row r="117" spans="1:57" x14ac:dyDescent="0.25">
      <c r="A117">
        <v>346</v>
      </c>
      <c r="B117" t="s">
        <v>8</v>
      </c>
      <c r="C117" t="s">
        <v>472</v>
      </c>
      <c r="D117" t="s">
        <v>120</v>
      </c>
      <c r="E117" t="s">
        <v>473</v>
      </c>
      <c r="F117" t="s">
        <v>196</v>
      </c>
      <c r="G117" t="s">
        <v>648</v>
      </c>
      <c r="H117">
        <v>1725</v>
      </c>
      <c r="I117">
        <v>1725</v>
      </c>
      <c r="J117">
        <v>1725</v>
      </c>
      <c r="K117" t="s">
        <v>196</v>
      </c>
      <c r="L117" t="s">
        <v>196</v>
      </c>
      <c r="M117">
        <v>17</v>
      </c>
      <c r="N117">
        <v>0.66407099999999997</v>
      </c>
      <c r="O117">
        <v>4.7932199999999998</v>
      </c>
      <c r="P117" t="s">
        <v>99</v>
      </c>
      <c r="Q117">
        <v>356202600</v>
      </c>
      <c r="R117" t="s">
        <v>120</v>
      </c>
      <c r="S117" t="s">
        <v>196</v>
      </c>
      <c r="T117">
        <v>245</v>
      </c>
      <c r="U117" s="8">
        <v>2</v>
      </c>
      <c r="V117" s="8">
        <v>5</v>
      </c>
      <c r="W117" s="8">
        <v>2</v>
      </c>
      <c r="X117" s="8">
        <v>5</v>
      </c>
      <c r="Y117" s="8">
        <v>7</v>
      </c>
      <c r="Z117" s="8">
        <v>8</v>
      </c>
      <c r="AA117" s="8">
        <v>6</v>
      </c>
      <c r="AB117" s="8">
        <v>8</v>
      </c>
      <c r="AC117" s="8">
        <v>8</v>
      </c>
      <c r="AD117" s="8">
        <v>10.5</v>
      </c>
      <c r="AE117" s="8">
        <v>10.8</v>
      </c>
      <c r="AF117" s="8">
        <v>15</v>
      </c>
      <c r="AG117" s="8">
        <v>20.2</v>
      </c>
      <c r="AH117" s="8">
        <v>8.1</v>
      </c>
      <c r="AI117" s="8">
        <v>13.9</v>
      </c>
      <c r="AJ117" s="8">
        <v>13.4</v>
      </c>
      <c r="AK117" s="8">
        <v>9</v>
      </c>
      <c r="AL117" s="8">
        <v>14.8</v>
      </c>
      <c r="AM117" s="8">
        <v>12.5</v>
      </c>
      <c r="AN117" s="8">
        <v>8.6</v>
      </c>
      <c r="AO117" s="8">
        <v>12</v>
      </c>
      <c r="AP117" s="8">
        <v>11</v>
      </c>
      <c r="AQ117" s="8">
        <v>23.9</v>
      </c>
      <c r="AR117" s="8">
        <v>10.8</v>
      </c>
      <c r="AS117" s="8">
        <v>16.28</v>
      </c>
      <c r="AT117" s="8">
        <v>5.83</v>
      </c>
      <c r="AU117" s="8">
        <v>16.66</v>
      </c>
      <c r="AV117" s="8">
        <v>10.16</v>
      </c>
      <c r="AW117" s="8">
        <v>17.440000000000001</v>
      </c>
      <c r="AX117" s="8">
        <v>0</v>
      </c>
      <c r="AY117">
        <f t="shared" si="5"/>
        <v>29</v>
      </c>
      <c r="AZ117">
        <f t="shared" si="6"/>
        <v>1</v>
      </c>
      <c r="BA117">
        <f>IF(AY117&gt;0,1,IF(AVERAGE(U117:AX117)=-9999,-9999,0))</f>
        <v>1</v>
      </c>
      <c r="BB117" s="8">
        <f t="shared" si="7"/>
        <v>10.395666666666669</v>
      </c>
      <c r="BC117" s="8">
        <f>IF(BB117=-9999,-9999,STDEV(U117:AX117))</f>
        <v>5.4401937613397084</v>
      </c>
      <c r="BD117" s="8">
        <f t="shared" si="8"/>
        <v>23.9</v>
      </c>
      <c r="BE117" s="8">
        <f t="shared" si="9"/>
        <v>0</v>
      </c>
    </row>
    <row r="118" spans="1:57" x14ac:dyDescent="0.25">
      <c r="A118">
        <v>345</v>
      </c>
      <c r="B118" t="s">
        <v>8</v>
      </c>
      <c r="C118" t="s">
        <v>472</v>
      </c>
      <c r="D118" t="s">
        <v>120</v>
      </c>
      <c r="E118" t="s">
        <v>473</v>
      </c>
      <c r="F118" t="s">
        <v>239</v>
      </c>
      <c r="G118" t="s">
        <v>649</v>
      </c>
      <c r="H118">
        <v>1726</v>
      </c>
      <c r="I118">
        <v>1726</v>
      </c>
      <c r="J118">
        <v>1726</v>
      </c>
      <c r="K118" t="s">
        <v>239</v>
      </c>
      <c r="L118" t="s">
        <v>239</v>
      </c>
      <c r="M118">
        <v>17</v>
      </c>
      <c r="N118">
        <v>0.45124599999999998</v>
      </c>
      <c r="O118">
        <v>3.4877150000000001</v>
      </c>
      <c r="P118" t="s">
        <v>99</v>
      </c>
      <c r="Q118">
        <v>356202500</v>
      </c>
      <c r="R118" t="s">
        <v>120</v>
      </c>
      <c r="S118" t="s">
        <v>239</v>
      </c>
      <c r="T118">
        <v>244</v>
      </c>
      <c r="U118" s="8">
        <v>0</v>
      </c>
      <c r="V118" s="8">
        <v>1.3</v>
      </c>
      <c r="W118" s="8">
        <v>0.1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0.8</v>
      </c>
      <c r="AE118" s="8">
        <v>1</v>
      </c>
      <c r="AF118" s="8">
        <v>1.3</v>
      </c>
      <c r="AG118" s="8">
        <v>2.2000000000000002</v>
      </c>
      <c r="AH118" s="8">
        <v>0.9</v>
      </c>
      <c r="AI118" s="8">
        <v>1.5</v>
      </c>
      <c r="AJ118" s="8">
        <v>1.5</v>
      </c>
      <c r="AK118" s="8">
        <v>1</v>
      </c>
      <c r="AL118" s="8">
        <v>1.6</v>
      </c>
      <c r="AM118" s="8">
        <v>0.8</v>
      </c>
      <c r="AN118" s="8">
        <v>0.7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1.27</v>
      </c>
      <c r="AX118" s="8">
        <v>0</v>
      </c>
      <c r="AY118">
        <f t="shared" si="5"/>
        <v>14</v>
      </c>
      <c r="AZ118">
        <f t="shared" si="6"/>
        <v>1</v>
      </c>
      <c r="BA118">
        <f>IF(AY118&gt;0,1,IF(AVERAGE(U118:AX118)=-9999,-9999,0))</f>
        <v>1</v>
      </c>
      <c r="BB118" s="8">
        <f t="shared" si="7"/>
        <v>0.53233333333333333</v>
      </c>
      <c r="BC118" s="8">
        <f>IF(BB118=-9999,-9999,STDEV(U118:AX118))</f>
        <v>0.66905843945226406</v>
      </c>
      <c r="BD118" s="8">
        <f t="shared" si="8"/>
        <v>2.2000000000000002</v>
      </c>
      <c r="BE118" s="8">
        <f t="shared" si="9"/>
        <v>0</v>
      </c>
    </row>
    <row r="119" spans="1:57" x14ac:dyDescent="0.25">
      <c r="A119">
        <v>347</v>
      </c>
      <c r="B119" t="s">
        <v>8</v>
      </c>
      <c r="C119" t="s">
        <v>472</v>
      </c>
      <c r="D119" t="s">
        <v>120</v>
      </c>
      <c r="E119" t="s">
        <v>473</v>
      </c>
      <c r="F119" t="s">
        <v>216</v>
      </c>
      <c r="G119" t="s">
        <v>650</v>
      </c>
      <c r="H119">
        <v>1727</v>
      </c>
      <c r="I119">
        <v>1727</v>
      </c>
      <c r="J119">
        <v>1727</v>
      </c>
      <c r="K119" t="s">
        <v>216</v>
      </c>
      <c r="L119" t="s">
        <v>216</v>
      </c>
      <c r="M119">
        <v>17</v>
      </c>
      <c r="N119">
        <v>1.622824</v>
      </c>
      <c r="O119">
        <v>8.2489779999999993</v>
      </c>
      <c r="P119" t="s">
        <v>99</v>
      </c>
      <c r="Q119">
        <v>356202700</v>
      </c>
      <c r="R119" t="s">
        <v>120</v>
      </c>
      <c r="S119" t="s">
        <v>216</v>
      </c>
      <c r="T119">
        <v>246</v>
      </c>
      <c r="U119" s="8">
        <v>7</v>
      </c>
      <c r="V119" s="8">
        <v>13</v>
      </c>
      <c r="W119" s="8">
        <v>7</v>
      </c>
      <c r="X119" s="8">
        <v>7</v>
      </c>
      <c r="Y119" s="8">
        <v>7</v>
      </c>
      <c r="Z119" s="8">
        <v>6</v>
      </c>
      <c r="AA119" s="8">
        <v>5</v>
      </c>
      <c r="AB119" s="8">
        <v>6</v>
      </c>
      <c r="AC119" s="8">
        <v>6</v>
      </c>
      <c r="AD119" s="8">
        <v>6.8</v>
      </c>
      <c r="AE119" s="8">
        <v>3.1</v>
      </c>
      <c r="AF119" s="8">
        <v>4.2</v>
      </c>
      <c r="AG119" s="8">
        <v>4.3</v>
      </c>
      <c r="AH119" s="8">
        <v>1.7</v>
      </c>
      <c r="AI119" s="8">
        <v>3</v>
      </c>
      <c r="AJ119" s="8">
        <v>2.9</v>
      </c>
      <c r="AK119" s="8">
        <v>1.9</v>
      </c>
      <c r="AL119" s="8">
        <v>3.1</v>
      </c>
      <c r="AM119" s="8">
        <v>7.5</v>
      </c>
      <c r="AN119" s="8">
        <v>3.6</v>
      </c>
      <c r="AO119" s="8">
        <v>3</v>
      </c>
      <c r="AP119" s="8">
        <v>1</v>
      </c>
      <c r="AQ119" s="8">
        <v>7.2</v>
      </c>
      <c r="AR119" s="8">
        <v>8.4</v>
      </c>
      <c r="AS119" s="8">
        <v>5.75</v>
      </c>
      <c r="AT119" s="8">
        <v>3.47</v>
      </c>
      <c r="AU119" s="8">
        <v>9.0500000000000007</v>
      </c>
      <c r="AV119" s="8">
        <v>2.85</v>
      </c>
      <c r="AW119" s="8">
        <v>5.0599999999999996</v>
      </c>
      <c r="AX119" s="8">
        <v>0</v>
      </c>
      <c r="AY119">
        <f t="shared" si="5"/>
        <v>29</v>
      </c>
      <c r="AZ119">
        <f t="shared" si="6"/>
        <v>1</v>
      </c>
      <c r="BA119">
        <f>IF(AY119&gt;0,1,IF(AVERAGE(U119:AX119)=-9999,-9999,0))</f>
        <v>1</v>
      </c>
      <c r="BB119" s="8">
        <f t="shared" si="7"/>
        <v>5.0626666666666669</v>
      </c>
      <c r="BC119" s="8">
        <f>IF(BB119=-9999,-9999,STDEV(U119:AX119))</f>
        <v>2.7349852591588313</v>
      </c>
      <c r="BD119" s="8">
        <f t="shared" si="8"/>
        <v>13</v>
      </c>
      <c r="BE119" s="8">
        <f t="shared" si="9"/>
        <v>0</v>
      </c>
    </row>
    <row r="120" spans="1:57" x14ac:dyDescent="0.25">
      <c r="A120">
        <v>353</v>
      </c>
      <c r="B120" t="s">
        <v>8</v>
      </c>
      <c r="C120" t="s">
        <v>472</v>
      </c>
      <c r="D120" t="s">
        <v>400</v>
      </c>
      <c r="E120" t="s">
        <v>473</v>
      </c>
      <c r="F120" t="s">
        <v>651</v>
      </c>
      <c r="G120" t="s">
        <v>652</v>
      </c>
      <c r="H120">
        <v>1901</v>
      </c>
      <c r="I120">
        <v>1901</v>
      </c>
      <c r="J120">
        <v>1901</v>
      </c>
      <c r="K120" t="s">
        <v>651</v>
      </c>
      <c r="L120" t="s">
        <v>446</v>
      </c>
      <c r="M120">
        <v>19</v>
      </c>
      <c r="N120">
        <v>0.67171599999999998</v>
      </c>
      <c r="O120">
        <v>6.111027</v>
      </c>
      <c r="P120" t="s">
        <v>99</v>
      </c>
      <c r="Q120">
        <v>356220100</v>
      </c>
      <c r="R120" t="s">
        <v>400</v>
      </c>
      <c r="S120" t="s">
        <v>446</v>
      </c>
      <c r="T120">
        <v>247</v>
      </c>
      <c r="U120" s="8">
        <v>55</v>
      </c>
      <c r="V120" s="8">
        <v>62</v>
      </c>
      <c r="W120" s="8">
        <v>48</v>
      </c>
      <c r="X120" s="8">
        <v>53.7</v>
      </c>
      <c r="Y120" s="8">
        <v>74.599999999999994</v>
      </c>
      <c r="Z120" s="8">
        <v>74.3</v>
      </c>
      <c r="AA120" s="8">
        <v>79.400000000000006</v>
      </c>
      <c r="AB120" s="8">
        <v>108.2</v>
      </c>
      <c r="AC120" s="8">
        <v>75.099999999999994</v>
      </c>
      <c r="AD120" s="8">
        <v>95.9</v>
      </c>
      <c r="AE120" s="8">
        <v>67</v>
      </c>
      <c r="AF120" s="8">
        <v>86.7</v>
      </c>
      <c r="AG120" s="8">
        <v>87.1</v>
      </c>
      <c r="AH120" s="8">
        <v>77.900000000000006</v>
      </c>
      <c r="AI120" s="8">
        <v>75</v>
      </c>
      <c r="AJ120" s="8">
        <v>52.1</v>
      </c>
      <c r="AK120" s="8">
        <v>72.3</v>
      </c>
      <c r="AL120" s="8">
        <v>90.9</v>
      </c>
      <c r="AM120" s="8">
        <v>150.80000000000001</v>
      </c>
      <c r="AN120" s="8">
        <v>106.5</v>
      </c>
      <c r="AO120" s="8">
        <v>96</v>
      </c>
      <c r="AP120" s="8">
        <v>103</v>
      </c>
      <c r="AQ120" s="8">
        <v>120.1</v>
      </c>
      <c r="AR120" s="8">
        <v>122.2</v>
      </c>
      <c r="AS120" s="8">
        <v>101.67</v>
      </c>
      <c r="AT120" s="8">
        <v>120.92</v>
      </c>
      <c r="AU120" s="8">
        <v>153.96</v>
      </c>
      <c r="AV120" s="8">
        <v>152</v>
      </c>
      <c r="AW120" s="8">
        <v>182.03</v>
      </c>
      <c r="AX120" s="8">
        <v>0</v>
      </c>
      <c r="AY120">
        <f t="shared" si="5"/>
        <v>29</v>
      </c>
      <c r="AZ120">
        <f t="shared" si="6"/>
        <v>1</v>
      </c>
      <c r="BA120">
        <f>IF(AY120&gt;0,1,IF(AVERAGE(U120:AX120)=-9999,-9999,0))</f>
        <v>1</v>
      </c>
      <c r="BB120" s="8">
        <f t="shared" si="7"/>
        <v>91.479333333333344</v>
      </c>
      <c r="BC120" s="8">
        <f>IF(BB120=-9999,-9999,STDEV(U120:AX120))</f>
        <v>37.413212209272963</v>
      </c>
      <c r="BD120" s="8">
        <f t="shared" si="8"/>
        <v>182.03</v>
      </c>
      <c r="BE120" s="8">
        <f t="shared" si="9"/>
        <v>0</v>
      </c>
    </row>
    <row r="121" spans="1:57" x14ac:dyDescent="0.25">
      <c r="A121">
        <v>355</v>
      </c>
      <c r="B121" t="s">
        <v>8</v>
      </c>
      <c r="C121" t="s">
        <v>472</v>
      </c>
      <c r="D121" t="s">
        <v>400</v>
      </c>
      <c r="E121" t="s">
        <v>473</v>
      </c>
      <c r="F121" t="s">
        <v>413</v>
      </c>
      <c r="G121" t="s">
        <v>655</v>
      </c>
      <c r="H121">
        <v>1902</v>
      </c>
      <c r="I121">
        <v>1902</v>
      </c>
      <c r="J121">
        <v>1902</v>
      </c>
      <c r="K121" t="s">
        <v>413</v>
      </c>
      <c r="L121" t="s">
        <v>413</v>
      </c>
      <c r="M121">
        <v>19</v>
      </c>
      <c r="N121">
        <v>0.59673100000000001</v>
      </c>
      <c r="O121">
        <v>4.6681119999999998</v>
      </c>
      <c r="P121" t="s">
        <v>99</v>
      </c>
      <c r="Q121">
        <v>356220300</v>
      </c>
      <c r="R121" t="s">
        <v>400</v>
      </c>
      <c r="S121" t="s">
        <v>413</v>
      </c>
      <c r="T121">
        <v>248</v>
      </c>
      <c r="U121" s="8">
        <v>99</v>
      </c>
      <c r="V121" s="8">
        <v>112</v>
      </c>
      <c r="W121" s="8">
        <v>117</v>
      </c>
      <c r="X121" s="8">
        <v>139.30000000000001</v>
      </c>
      <c r="Y121" s="8">
        <v>124.2</v>
      </c>
      <c r="Z121" s="8">
        <v>158</v>
      </c>
      <c r="AA121" s="8">
        <v>120.4</v>
      </c>
      <c r="AB121" s="8">
        <v>157.80000000000001</v>
      </c>
      <c r="AC121" s="8">
        <v>95.2</v>
      </c>
      <c r="AD121" s="8">
        <v>127</v>
      </c>
      <c r="AE121" s="8">
        <v>96.1</v>
      </c>
      <c r="AF121" s="8">
        <v>124.3</v>
      </c>
      <c r="AG121" s="8">
        <v>129.6</v>
      </c>
      <c r="AH121" s="8">
        <v>140.6</v>
      </c>
      <c r="AI121" s="8">
        <v>112</v>
      </c>
      <c r="AJ121" s="8">
        <v>187.8</v>
      </c>
      <c r="AK121" s="8">
        <v>139.9</v>
      </c>
      <c r="AL121" s="8">
        <v>160</v>
      </c>
      <c r="AM121" s="8">
        <v>176.3</v>
      </c>
      <c r="AN121" s="8">
        <v>104.3</v>
      </c>
      <c r="AO121" s="8">
        <v>105</v>
      </c>
      <c r="AP121" s="8">
        <v>137</v>
      </c>
      <c r="AQ121" s="8">
        <v>123</v>
      </c>
      <c r="AR121" s="8">
        <v>162</v>
      </c>
      <c r="AS121" s="8">
        <v>133.78</v>
      </c>
      <c r="AT121" s="8">
        <v>65.05</v>
      </c>
      <c r="AU121" s="8">
        <v>72.38</v>
      </c>
      <c r="AV121" s="8">
        <v>79</v>
      </c>
      <c r="AW121" s="8">
        <v>68.34</v>
      </c>
      <c r="AX121" s="8">
        <v>0</v>
      </c>
      <c r="AY121">
        <f t="shared" si="5"/>
        <v>29</v>
      </c>
      <c r="AZ121">
        <f t="shared" si="6"/>
        <v>1</v>
      </c>
      <c r="BA121">
        <f>IF(AY121&gt;0,1,IF(AVERAGE(U121:AX121)=-9999,-9999,0))</f>
        <v>1</v>
      </c>
      <c r="BB121" s="8">
        <f t="shared" si="7"/>
        <v>118.87833333333336</v>
      </c>
      <c r="BC121" s="8">
        <f>IF(BB121=-9999,-9999,STDEV(U121:AX121))</f>
        <v>38.09990805340815</v>
      </c>
      <c r="BD121" s="8">
        <f t="shared" si="8"/>
        <v>187.8</v>
      </c>
      <c r="BE121" s="8">
        <f t="shared" si="9"/>
        <v>0</v>
      </c>
    </row>
    <row r="122" spans="1:57" x14ac:dyDescent="0.25">
      <c r="A122">
        <v>358</v>
      </c>
      <c r="B122" t="s">
        <v>8</v>
      </c>
      <c r="C122" t="s">
        <v>472</v>
      </c>
      <c r="D122" t="s">
        <v>400</v>
      </c>
      <c r="E122" t="s">
        <v>473</v>
      </c>
      <c r="F122" t="s">
        <v>424</v>
      </c>
      <c r="G122" t="s">
        <v>473</v>
      </c>
      <c r="H122">
        <v>1905</v>
      </c>
      <c r="I122">
        <v>1905</v>
      </c>
      <c r="J122">
        <v>1905</v>
      </c>
      <c r="K122" t="s">
        <v>424</v>
      </c>
      <c r="L122" t="s">
        <v>424</v>
      </c>
      <c r="M122">
        <v>19</v>
      </c>
      <c r="N122">
        <v>0.13386999999999999</v>
      </c>
      <c r="O122">
        <v>1.683405</v>
      </c>
      <c r="P122" t="s">
        <v>99</v>
      </c>
      <c r="Q122">
        <v>356220600</v>
      </c>
      <c r="R122" t="s">
        <v>400</v>
      </c>
      <c r="S122" t="s">
        <v>424</v>
      </c>
      <c r="T122">
        <v>251</v>
      </c>
      <c r="U122" s="8">
        <v>2</v>
      </c>
      <c r="V122" s="8">
        <v>2</v>
      </c>
      <c r="W122" s="8">
        <v>2</v>
      </c>
      <c r="X122" s="8">
        <v>2</v>
      </c>
      <c r="Y122" s="8">
        <v>2.1</v>
      </c>
      <c r="Z122" s="8">
        <v>2.2999999999999998</v>
      </c>
      <c r="AA122" s="8">
        <v>1.9</v>
      </c>
      <c r="AB122" s="8">
        <v>1.3</v>
      </c>
      <c r="AC122" s="8">
        <v>1.6</v>
      </c>
      <c r="AD122" s="8">
        <v>2.6</v>
      </c>
      <c r="AE122" s="8">
        <v>1.3</v>
      </c>
      <c r="AF122" s="8">
        <v>1.9</v>
      </c>
      <c r="AG122" s="8">
        <v>1.8</v>
      </c>
      <c r="AH122" s="8">
        <v>1.6</v>
      </c>
      <c r="AI122" s="8">
        <v>1.5</v>
      </c>
      <c r="AJ122" s="8">
        <v>1.1000000000000001</v>
      </c>
      <c r="AK122" s="8">
        <v>1.5</v>
      </c>
      <c r="AL122" s="8">
        <v>1.9</v>
      </c>
      <c r="AM122" s="8">
        <v>1.2</v>
      </c>
      <c r="AN122" s="8">
        <v>1.2</v>
      </c>
      <c r="AO122" s="8">
        <v>0</v>
      </c>
      <c r="AP122" s="8">
        <v>0</v>
      </c>
      <c r="AQ122" s="8">
        <v>0.9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>
        <f t="shared" si="5"/>
        <v>21</v>
      </c>
      <c r="AZ122">
        <f t="shared" si="6"/>
        <v>1</v>
      </c>
      <c r="BA122">
        <f>IF(AY122&gt;0,1,IF(AVERAGE(U122:AX122)=-9999,-9999,0))</f>
        <v>1</v>
      </c>
      <c r="BB122" s="8">
        <f t="shared" si="7"/>
        <v>1.1900000000000004</v>
      </c>
      <c r="BC122" s="8">
        <f>IF(BB122=-9999,-9999,STDEV(U122:AX122))</f>
        <v>0.86993856303090433</v>
      </c>
      <c r="BD122" s="8">
        <f t="shared" si="8"/>
        <v>2.6</v>
      </c>
      <c r="BE122" s="8">
        <f t="shared" si="9"/>
        <v>0</v>
      </c>
    </row>
    <row r="123" spans="1:57" x14ac:dyDescent="0.25">
      <c r="A123">
        <v>360</v>
      </c>
      <c r="B123" t="s">
        <v>8</v>
      </c>
      <c r="C123" t="s">
        <v>472</v>
      </c>
      <c r="D123" t="s">
        <v>400</v>
      </c>
      <c r="E123" t="s">
        <v>657</v>
      </c>
      <c r="F123" t="s">
        <v>457</v>
      </c>
      <c r="G123" t="s">
        <v>658</v>
      </c>
      <c r="H123">
        <v>1907</v>
      </c>
      <c r="I123">
        <v>1907</v>
      </c>
      <c r="J123">
        <v>1907</v>
      </c>
      <c r="K123" t="s">
        <v>457</v>
      </c>
      <c r="L123" t="s">
        <v>457</v>
      </c>
      <c r="M123">
        <v>19</v>
      </c>
      <c r="N123">
        <v>0.51566000000000001</v>
      </c>
      <c r="O123">
        <v>4.767061</v>
      </c>
      <c r="P123" t="s">
        <v>99</v>
      </c>
      <c r="Q123">
        <v>356220800</v>
      </c>
      <c r="R123" t="s">
        <v>400</v>
      </c>
      <c r="S123" t="s">
        <v>457</v>
      </c>
      <c r="T123">
        <v>252</v>
      </c>
      <c r="U123" s="8">
        <v>111</v>
      </c>
      <c r="V123" s="8">
        <v>118</v>
      </c>
      <c r="W123" s="8">
        <v>63</v>
      </c>
      <c r="X123" s="8">
        <v>69.400000000000006</v>
      </c>
      <c r="Y123" s="8">
        <v>103.1</v>
      </c>
      <c r="Z123" s="8">
        <v>158.30000000000001</v>
      </c>
      <c r="AA123" s="8">
        <v>80.2</v>
      </c>
      <c r="AB123" s="8">
        <v>80.2</v>
      </c>
      <c r="AC123" s="8">
        <v>44.6</v>
      </c>
      <c r="AD123" s="8">
        <v>56.5</v>
      </c>
      <c r="AE123" s="8">
        <v>51.8</v>
      </c>
      <c r="AF123" s="8">
        <v>52.4</v>
      </c>
      <c r="AG123" s="8">
        <v>87.2</v>
      </c>
      <c r="AH123" s="8">
        <v>78</v>
      </c>
      <c r="AI123" s="8">
        <v>75.099999999999994</v>
      </c>
      <c r="AJ123" s="8">
        <v>101.5</v>
      </c>
      <c r="AK123" s="8">
        <v>80.400000000000006</v>
      </c>
      <c r="AL123" s="8">
        <v>91</v>
      </c>
      <c r="AM123" s="8">
        <v>104.8</v>
      </c>
      <c r="AN123" s="8">
        <v>69.5</v>
      </c>
      <c r="AO123" s="8">
        <v>48</v>
      </c>
      <c r="AP123" s="8">
        <v>73</v>
      </c>
      <c r="AQ123" s="8">
        <v>69.400000000000006</v>
      </c>
      <c r="AR123" s="8">
        <v>111.9</v>
      </c>
      <c r="AS123" s="8">
        <v>74.5</v>
      </c>
      <c r="AT123" s="8">
        <v>45.05</v>
      </c>
      <c r="AU123" s="8">
        <v>47.81</v>
      </c>
      <c r="AV123" s="8">
        <v>60</v>
      </c>
      <c r="AW123" s="8">
        <v>32.15</v>
      </c>
      <c r="AX123" s="8">
        <v>32.15</v>
      </c>
      <c r="AY123">
        <f t="shared" si="5"/>
        <v>30</v>
      </c>
      <c r="AZ123">
        <f t="shared" si="6"/>
        <v>1</v>
      </c>
      <c r="BA123">
        <f>IF(AY123&gt;0,1,IF(AVERAGE(U123:AX123)=-9999,-9999,0))</f>
        <v>1</v>
      </c>
      <c r="BB123" s="8">
        <f t="shared" si="7"/>
        <v>75.665333333333351</v>
      </c>
      <c r="BC123" s="8">
        <f>IF(BB123=-9999,-9999,STDEV(U123:AX123))</f>
        <v>28.240581919047528</v>
      </c>
      <c r="BD123" s="8">
        <f t="shared" si="8"/>
        <v>158.30000000000001</v>
      </c>
      <c r="BE123" s="8">
        <f t="shared" si="9"/>
        <v>32.15</v>
      </c>
    </row>
    <row r="124" spans="1:57" x14ac:dyDescent="0.25">
      <c r="A124">
        <v>361</v>
      </c>
      <c r="B124" t="s">
        <v>8</v>
      </c>
      <c r="C124" t="s">
        <v>472</v>
      </c>
      <c r="D124" t="s">
        <v>400</v>
      </c>
      <c r="E124" t="s">
        <v>473</v>
      </c>
      <c r="F124" t="s">
        <v>660</v>
      </c>
      <c r="G124" t="s">
        <v>473</v>
      </c>
      <c r="H124">
        <v>1908</v>
      </c>
      <c r="I124">
        <v>1908</v>
      </c>
      <c r="J124">
        <v>1908</v>
      </c>
      <c r="K124" t="s">
        <v>660</v>
      </c>
      <c r="L124" t="s">
        <v>410</v>
      </c>
      <c r="M124">
        <v>19</v>
      </c>
      <c r="N124">
        <v>0.18488399999999999</v>
      </c>
      <c r="O124">
        <v>2.6183230000000002</v>
      </c>
      <c r="P124" t="s">
        <v>99</v>
      </c>
      <c r="Q124">
        <v>356220900</v>
      </c>
      <c r="R124" t="s">
        <v>400</v>
      </c>
      <c r="S124" t="s">
        <v>410</v>
      </c>
      <c r="T124">
        <v>260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>
        <f t="shared" si="5"/>
        <v>0</v>
      </c>
      <c r="AZ124">
        <f t="shared" si="6"/>
        <v>0</v>
      </c>
      <c r="BA124">
        <f>IF(AY124&gt;0,1,IF(AVERAGE(U124:AX124)=-9999,-9999,0))</f>
        <v>0</v>
      </c>
      <c r="BB124" s="8">
        <f t="shared" si="7"/>
        <v>0</v>
      </c>
      <c r="BC124" s="8">
        <f>IF(BB124=-9999,-9999,STDEV(U124:AX124))</f>
        <v>0</v>
      </c>
      <c r="BD124" s="8">
        <f t="shared" si="8"/>
        <v>0</v>
      </c>
      <c r="BE124" s="8">
        <f t="shared" si="9"/>
        <v>0</v>
      </c>
    </row>
    <row r="125" spans="1:57" x14ac:dyDescent="0.25">
      <c r="A125">
        <v>362</v>
      </c>
      <c r="B125" t="s">
        <v>8</v>
      </c>
      <c r="C125" t="s">
        <v>472</v>
      </c>
      <c r="D125" t="s">
        <v>400</v>
      </c>
      <c r="E125" t="s">
        <v>473</v>
      </c>
      <c r="F125" t="s">
        <v>662</v>
      </c>
      <c r="G125" t="s">
        <v>473</v>
      </c>
      <c r="H125">
        <v>1909</v>
      </c>
      <c r="I125">
        <v>1909</v>
      </c>
      <c r="J125">
        <v>1909</v>
      </c>
      <c r="K125" t="s">
        <v>662</v>
      </c>
      <c r="L125" t="s">
        <v>445</v>
      </c>
      <c r="M125">
        <v>19</v>
      </c>
      <c r="N125">
        <v>1.006891</v>
      </c>
      <c r="O125">
        <v>6.4793830000000003</v>
      </c>
      <c r="P125" t="s">
        <v>99</v>
      </c>
      <c r="Q125">
        <v>356221000</v>
      </c>
      <c r="R125" t="s">
        <v>400</v>
      </c>
      <c r="S125" t="s">
        <v>445</v>
      </c>
      <c r="T125">
        <v>253</v>
      </c>
      <c r="U125" s="8">
        <v>195</v>
      </c>
      <c r="V125" s="8">
        <v>177</v>
      </c>
      <c r="W125" s="8">
        <v>160</v>
      </c>
      <c r="X125" s="8">
        <v>156.4</v>
      </c>
      <c r="Y125" s="8">
        <v>202.8</v>
      </c>
      <c r="Z125" s="8">
        <v>237.1</v>
      </c>
      <c r="AA125" s="8">
        <v>181.3</v>
      </c>
      <c r="AB125" s="8">
        <v>232.6</v>
      </c>
      <c r="AC125" s="8">
        <v>206.6</v>
      </c>
      <c r="AD125" s="8">
        <v>259</v>
      </c>
      <c r="AE125" s="8">
        <v>185.6</v>
      </c>
      <c r="AF125" s="8">
        <v>275.60000000000002</v>
      </c>
      <c r="AG125" s="8">
        <v>195.6</v>
      </c>
      <c r="AH125" s="8">
        <v>194.8</v>
      </c>
      <c r="AI125" s="8">
        <v>147.4</v>
      </c>
      <c r="AJ125" s="8">
        <v>102.5</v>
      </c>
      <c r="AK125" s="8">
        <v>142.19999999999999</v>
      </c>
      <c r="AL125" s="8">
        <v>178.7</v>
      </c>
      <c r="AM125" s="8">
        <v>187.8</v>
      </c>
      <c r="AN125" s="8">
        <v>214.8</v>
      </c>
      <c r="AO125" s="8">
        <v>187</v>
      </c>
      <c r="AP125" s="8">
        <v>244</v>
      </c>
      <c r="AQ125" s="8">
        <v>202.1</v>
      </c>
      <c r="AR125" s="8">
        <v>203.2</v>
      </c>
      <c r="AS125" s="8">
        <v>241</v>
      </c>
      <c r="AT125" s="8">
        <v>151.41</v>
      </c>
      <c r="AU125" s="8">
        <v>135.27000000000001</v>
      </c>
      <c r="AV125" s="8">
        <v>182</v>
      </c>
      <c r="AW125" s="8">
        <v>201.36</v>
      </c>
      <c r="AX125" s="8">
        <v>201.36</v>
      </c>
      <c r="AY125">
        <f t="shared" si="5"/>
        <v>30</v>
      </c>
      <c r="AZ125">
        <f t="shared" si="6"/>
        <v>1</v>
      </c>
      <c r="BA125">
        <f>IF(AY125&gt;0,1,IF(AVERAGE(U125:AX125)=-9999,-9999,0))</f>
        <v>1</v>
      </c>
      <c r="BB125" s="8">
        <f t="shared" si="7"/>
        <v>192.71666666666664</v>
      </c>
      <c r="BC125" s="8">
        <f>IF(BB125=-9999,-9999,STDEV(U125:AX125))</f>
        <v>37.996670392543066</v>
      </c>
      <c r="BD125" s="8">
        <f t="shared" si="8"/>
        <v>275.60000000000002</v>
      </c>
      <c r="BE125" s="8">
        <f t="shared" si="9"/>
        <v>102.5</v>
      </c>
    </row>
    <row r="126" spans="1:57" x14ac:dyDescent="0.25">
      <c r="A126">
        <v>366</v>
      </c>
      <c r="B126" t="s">
        <v>8</v>
      </c>
      <c r="C126" t="s">
        <v>472</v>
      </c>
      <c r="D126" t="s">
        <v>400</v>
      </c>
      <c r="E126" t="s">
        <v>664</v>
      </c>
      <c r="F126" t="s">
        <v>665</v>
      </c>
      <c r="G126" t="s">
        <v>666</v>
      </c>
      <c r="H126">
        <v>1913</v>
      </c>
      <c r="I126">
        <v>1913</v>
      </c>
      <c r="J126">
        <v>19</v>
      </c>
      <c r="K126" t="s">
        <v>665</v>
      </c>
      <c r="L126" t="s">
        <v>459</v>
      </c>
      <c r="M126">
        <v>19</v>
      </c>
      <c r="N126">
        <v>1.400517</v>
      </c>
      <c r="O126">
        <v>9.6656809999999993</v>
      </c>
      <c r="P126" t="s">
        <v>99</v>
      </c>
      <c r="Q126">
        <v>256221500</v>
      </c>
      <c r="R126" t="s">
        <v>400</v>
      </c>
      <c r="S126" t="s">
        <v>459</v>
      </c>
      <c r="T126">
        <v>256</v>
      </c>
      <c r="U126" s="8">
        <v>37</v>
      </c>
      <c r="V126" s="8">
        <v>30</v>
      </c>
      <c r="W126" s="8">
        <v>25</v>
      </c>
      <c r="X126" s="8">
        <v>24.5</v>
      </c>
      <c r="Y126" s="8">
        <v>32.6</v>
      </c>
      <c r="Z126" s="8">
        <v>49.2</v>
      </c>
      <c r="AA126" s="8">
        <v>26.4</v>
      </c>
      <c r="AB126" s="8">
        <v>28.7</v>
      </c>
      <c r="AC126" s="8">
        <v>14.3</v>
      </c>
      <c r="AD126" s="8">
        <v>25</v>
      </c>
      <c r="AE126" s="8">
        <v>19.2</v>
      </c>
      <c r="AF126" s="8">
        <v>19.600000000000001</v>
      </c>
      <c r="AG126" s="8">
        <v>22.9</v>
      </c>
      <c r="AH126" s="8">
        <v>20.5</v>
      </c>
      <c r="AI126" s="8">
        <v>19.7</v>
      </c>
      <c r="AJ126" s="8">
        <v>13.7</v>
      </c>
      <c r="AK126" s="8">
        <v>19</v>
      </c>
      <c r="AL126" s="8">
        <v>23.9</v>
      </c>
      <c r="AM126" s="8">
        <v>28.1</v>
      </c>
      <c r="AN126" s="8">
        <v>33.1</v>
      </c>
      <c r="AO126" s="8">
        <v>24.3</v>
      </c>
      <c r="AP126" s="8">
        <v>28.8</v>
      </c>
      <c r="AQ126" s="8">
        <v>35.299999999999997</v>
      </c>
      <c r="AR126" s="8">
        <v>38.299999999999997</v>
      </c>
      <c r="AS126" s="8">
        <v>28.41</v>
      </c>
      <c r="AT126" s="8">
        <v>4.38</v>
      </c>
      <c r="AU126" s="8">
        <v>12.92</v>
      </c>
      <c r="AV126" s="8">
        <v>12</v>
      </c>
      <c r="AW126" s="8">
        <v>4.49</v>
      </c>
      <c r="AX126" s="8">
        <v>4.49</v>
      </c>
      <c r="AY126">
        <f t="shared" si="5"/>
        <v>30</v>
      </c>
      <c r="AZ126">
        <f t="shared" si="6"/>
        <v>1</v>
      </c>
      <c r="BA126">
        <f>IF(AY126&gt;0,1,IF(AVERAGE(U126:AX126)=-9999,-9999,0))</f>
        <v>1</v>
      </c>
      <c r="BB126" s="8">
        <f t="shared" si="7"/>
        <v>23.526333333333323</v>
      </c>
      <c r="BC126" s="8">
        <f>IF(BB126=-9999,-9999,STDEV(U126:AX126))</f>
        <v>10.379486228509416</v>
      </c>
      <c r="BD126" s="8">
        <f t="shared" si="8"/>
        <v>49.2</v>
      </c>
      <c r="BE126" s="8">
        <f t="shared" si="9"/>
        <v>4.38</v>
      </c>
    </row>
    <row r="127" spans="1:57" x14ac:dyDescent="0.25">
      <c r="A127">
        <v>367</v>
      </c>
      <c r="B127" t="s">
        <v>8</v>
      </c>
      <c r="C127" t="s">
        <v>472</v>
      </c>
      <c r="D127" t="s">
        <v>400</v>
      </c>
      <c r="E127" t="s">
        <v>473</v>
      </c>
      <c r="F127" t="s">
        <v>406</v>
      </c>
      <c r="G127" t="s">
        <v>668</v>
      </c>
      <c r="H127">
        <v>1914</v>
      </c>
      <c r="I127">
        <v>1914</v>
      </c>
      <c r="J127">
        <v>1914</v>
      </c>
      <c r="K127" t="s">
        <v>406</v>
      </c>
      <c r="L127" t="s">
        <v>406</v>
      </c>
      <c r="M127">
        <v>19</v>
      </c>
      <c r="N127">
        <v>0.70540999999999998</v>
      </c>
      <c r="O127">
        <v>5.2685490000000001</v>
      </c>
      <c r="P127" t="s">
        <v>99</v>
      </c>
      <c r="Q127">
        <v>356221600</v>
      </c>
      <c r="R127" t="s">
        <v>400</v>
      </c>
      <c r="S127" t="s">
        <v>406</v>
      </c>
      <c r="T127">
        <v>257</v>
      </c>
      <c r="U127" s="8">
        <v>148</v>
      </c>
      <c r="V127" s="8">
        <v>132</v>
      </c>
      <c r="W127" s="8">
        <v>123</v>
      </c>
      <c r="X127" s="8">
        <v>109.4</v>
      </c>
      <c r="Y127" s="8">
        <v>137.1</v>
      </c>
      <c r="Z127" s="8">
        <v>222.8</v>
      </c>
      <c r="AA127" s="8">
        <v>183.8</v>
      </c>
      <c r="AB127" s="8">
        <v>162.6</v>
      </c>
      <c r="AC127" s="8">
        <v>149.69999999999999</v>
      </c>
      <c r="AD127" s="8">
        <v>158.80000000000001</v>
      </c>
      <c r="AE127" s="8">
        <v>100.1</v>
      </c>
      <c r="AF127" s="8">
        <v>184.3</v>
      </c>
      <c r="AG127" s="8">
        <v>214.3</v>
      </c>
      <c r="AH127" s="8">
        <v>191.7</v>
      </c>
      <c r="AI127" s="8">
        <v>128.6</v>
      </c>
      <c r="AJ127" s="8">
        <v>128.19999999999999</v>
      </c>
      <c r="AK127" s="8">
        <v>177.8</v>
      </c>
      <c r="AL127" s="8">
        <v>223.6</v>
      </c>
      <c r="AM127" s="8">
        <v>185.6</v>
      </c>
      <c r="AN127" s="8">
        <v>212.4</v>
      </c>
      <c r="AO127" s="8">
        <v>226</v>
      </c>
      <c r="AP127" s="8">
        <v>217.4</v>
      </c>
      <c r="AQ127" s="8">
        <v>217.3</v>
      </c>
      <c r="AR127" s="8">
        <v>218.1</v>
      </c>
      <c r="AS127" s="8">
        <v>206.22</v>
      </c>
      <c r="AT127" s="8">
        <v>232.16</v>
      </c>
      <c r="AU127" s="8">
        <v>218.84</v>
      </c>
      <c r="AV127" s="8">
        <v>242</v>
      </c>
      <c r="AW127" s="8">
        <v>197.66</v>
      </c>
      <c r="AX127" s="8">
        <v>197.66</v>
      </c>
      <c r="AY127">
        <f t="shared" si="5"/>
        <v>30</v>
      </c>
      <c r="AZ127">
        <f t="shared" si="6"/>
        <v>1</v>
      </c>
      <c r="BA127">
        <f>IF(AY127&gt;0,1,IF(AVERAGE(U127:AX127)=-9999,-9999,0))</f>
        <v>1</v>
      </c>
      <c r="BB127" s="8">
        <f t="shared" si="7"/>
        <v>181.57133333333331</v>
      </c>
      <c r="BC127" s="8">
        <f>IF(BB127=-9999,-9999,STDEV(U127:AX127))</f>
        <v>40.943349485923221</v>
      </c>
      <c r="BD127" s="8">
        <f t="shared" si="8"/>
        <v>242</v>
      </c>
      <c r="BE127" s="8">
        <f t="shared" si="9"/>
        <v>100.1</v>
      </c>
    </row>
    <row r="128" spans="1:57" x14ac:dyDescent="0.25">
      <c r="A128">
        <v>368</v>
      </c>
      <c r="B128" t="s">
        <v>8</v>
      </c>
      <c r="C128" t="s">
        <v>472</v>
      </c>
      <c r="D128" t="s">
        <v>400</v>
      </c>
      <c r="E128" t="s">
        <v>473</v>
      </c>
      <c r="F128" t="s">
        <v>439</v>
      </c>
      <c r="G128" t="s">
        <v>652</v>
      </c>
      <c r="H128">
        <v>1915</v>
      </c>
      <c r="I128">
        <v>1915</v>
      </c>
      <c r="J128">
        <v>1915</v>
      </c>
      <c r="K128" t="s">
        <v>439</v>
      </c>
      <c r="L128" t="s">
        <v>439</v>
      </c>
      <c r="M128">
        <v>19</v>
      </c>
      <c r="N128">
        <v>0.93096999999999996</v>
      </c>
      <c r="O128">
        <v>5.5856339999999998</v>
      </c>
      <c r="P128" t="s">
        <v>99</v>
      </c>
      <c r="Q128">
        <v>356221700</v>
      </c>
      <c r="R128" t="s">
        <v>400</v>
      </c>
      <c r="S128" t="s">
        <v>439</v>
      </c>
      <c r="T128">
        <v>258</v>
      </c>
      <c r="U128" s="8">
        <v>131</v>
      </c>
      <c r="V128" s="8">
        <v>145</v>
      </c>
      <c r="W128" s="8">
        <v>137</v>
      </c>
      <c r="X128" s="8">
        <v>137.30000000000001</v>
      </c>
      <c r="Y128" s="8">
        <v>163.9</v>
      </c>
      <c r="Z128" s="8">
        <v>188.4</v>
      </c>
      <c r="AA128" s="8">
        <v>208.9</v>
      </c>
      <c r="AB128" s="8">
        <v>254.6</v>
      </c>
      <c r="AC128" s="8">
        <v>127.7</v>
      </c>
      <c r="AD128" s="8">
        <v>172.6</v>
      </c>
      <c r="AE128" s="8">
        <v>162.5</v>
      </c>
      <c r="AF128" s="8">
        <v>218.9</v>
      </c>
      <c r="AG128" s="8">
        <v>206.9</v>
      </c>
      <c r="AH128" s="8">
        <v>185.1</v>
      </c>
      <c r="AI128" s="8">
        <v>178.1</v>
      </c>
      <c r="AJ128" s="8">
        <v>123.8</v>
      </c>
      <c r="AK128" s="8">
        <v>171.7</v>
      </c>
      <c r="AL128" s="8">
        <v>215.9</v>
      </c>
      <c r="AM128" s="8">
        <v>197.8</v>
      </c>
      <c r="AN128" s="8">
        <v>215.6</v>
      </c>
      <c r="AO128" s="8">
        <v>237</v>
      </c>
      <c r="AP128" s="8">
        <v>279</v>
      </c>
      <c r="AQ128" s="8">
        <v>188.5</v>
      </c>
      <c r="AR128" s="8">
        <v>238.2</v>
      </c>
      <c r="AS128" s="8">
        <v>199.98</v>
      </c>
      <c r="AT128" s="8">
        <v>241.05</v>
      </c>
      <c r="AU128" s="8">
        <v>262.32</v>
      </c>
      <c r="AV128" s="8">
        <v>271</v>
      </c>
      <c r="AW128" s="8">
        <v>245.92</v>
      </c>
      <c r="AX128" s="8">
        <v>245.92</v>
      </c>
      <c r="AY128">
        <f t="shared" si="5"/>
        <v>30</v>
      </c>
      <c r="AZ128">
        <f t="shared" si="6"/>
        <v>1</v>
      </c>
      <c r="BA128">
        <f>IF(AY128&gt;0,1,IF(AVERAGE(U128:AX128)=-9999,-9999,0))</f>
        <v>1</v>
      </c>
      <c r="BB128" s="8">
        <f t="shared" si="7"/>
        <v>198.38633333333331</v>
      </c>
      <c r="BC128" s="8">
        <f>IF(BB128=-9999,-9999,STDEV(U128:AX128))</f>
        <v>45.384966558765328</v>
      </c>
      <c r="BD128" s="8">
        <f t="shared" si="8"/>
        <v>279</v>
      </c>
      <c r="BE128" s="8">
        <f t="shared" si="9"/>
        <v>123.8</v>
      </c>
    </row>
    <row r="129" spans="1:57" x14ac:dyDescent="0.25">
      <c r="A129">
        <v>369</v>
      </c>
      <c r="B129" t="s">
        <v>8</v>
      </c>
      <c r="C129" t="s">
        <v>472</v>
      </c>
      <c r="D129" t="s">
        <v>400</v>
      </c>
      <c r="E129" t="s">
        <v>671</v>
      </c>
      <c r="F129" t="s">
        <v>441</v>
      </c>
      <c r="G129" t="s">
        <v>672</v>
      </c>
      <c r="H129">
        <v>1916</v>
      </c>
      <c r="I129">
        <v>1916</v>
      </c>
      <c r="J129">
        <v>1916</v>
      </c>
      <c r="K129" t="s">
        <v>441</v>
      </c>
      <c r="L129" t="s">
        <v>441</v>
      </c>
      <c r="M129">
        <v>19</v>
      </c>
      <c r="N129">
        <v>0.70998700000000003</v>
      </c>
      <c r="O129">
        <v>4.8460270000000003</v>
      </c>
      <c r="P129" t="s">
        <v>99</v>
      </c>
      <c r="Q129">
        <v>356221800</v>
      </c>
      <c r="R129" t="s">
        <v>400</v>
      </c>
      <c r="S129" t="s">
        <v>441</v>
      </c>
      <c r="T129">
        <v>259</v>
      </c>
      <c r="U129" s="8">
        <v>21</v>
      </c>
      <c r="V129" s="8">
        <v>29</v>
      </c>
      <c r="W129" s="8">
        <v>34</v>
      </c>
      <c r="X129" s="8">
        <v>29.4</v>
      </c>
      <c r="Y129" s="8">
        <v>37.700000000000003</v>
      </c>
      <c r="Z129" s="8">
        <v>45.2</v>
      </c>
      <c r="AA129" s="8">
        <v>42.2</v>
      </c>
      <c r="AB129" s="8">
        <v>46.6</v>
      </c>
      <c r="AC129" s="8">
        <v>48.4</v>
      </c>
      <c r="AD129" s="8">
        <v>50.4</v>
      </c>
      <c r="AE129" s="8">
        <v>48.7</v>
      </c>
      <c r="AF129" s="8">
        <v>64.2</v>
      </c>
      <c r="AG129" s="8">
        <v>66</v>
      </c>
      <c r="AH129" s="8">
        <v>59.1</v>
      </c>
      <c r="AI129" s="8">
        <v>56.8</v>
      </c>
      <c r="AJ129" s="8">
        <v>39.5</v>
      </c>
      <c r="AK129" s="8">
        <v>54.8</v>
      </c>
      <c r="AL129" s="8">
        <v>68.900000000000006</v>
      </c>
      <c r="AM129" s="8">
        <v>62.4</v>
      </c>
      <c r="AN129" s="8">
        <v>61.3</v>
      </c>
      <c r="AO129" s="8">
        <v>55</v>
      </c>
      <c r="AP129" s="8">
        <v>58</v>
      </c>
      <c r="AQ129" s="8">
        <v>53.8</v>
      </c>
      <c r="AR129" s="8">
        <v>58.9</v>
      </c>
      <c r="AS129" s="8">
        <v>49.12</v>
      </c>
      <c r="AT129" s="8">
        <v>54.45</v>
      </c>
      <c r="AU129" s="8">
        <v>48.36</v>
      </c>
      <c r="AV129" s="8">
        <v>48</v>
      </c>
      <c r="AW129" s="8">
        <v>29.62</v>
      </c>
      <c r="AX129" s="8">
        <v>29.62</v>
      </c>
      <c r="AY129">
        <f t="shared" si="5"/>
        <v>30</v>
      </c>
      <c r="AZ129">
        <f t="shared" si="6"/>
        <v>1</v>
      </c>
      <c r="BA129">
        <f>IF(AY129&gt;0,1,IF(AVERAGE(U129:AX129)=-9999,-9999,0))</f>
        <v>1</v>
      </c>
      <c r="BB129" s="8">
        <f t="shared" si="7"/>
        <v>48.348999999999982</v>
      </c>
      <c r="BC129" s="8">
        <f>IF(BB129=-9999,-9999,STDEV(U129:AX129))</f>
        <v>12.499615538915245</v>
      </c>
      <c r="BD129" s="8">
        <f t="shared" si="8"/>
        <v>68.900000000000006</v>
      </c>
      <c r="BE129" s="8">
        <f t="shared" si="9"/>
        <v>21</v>
      </c>
    </row>
    <row r="130" spans="1:57" x14ac:dyDescent="0.25">
      <c r="A130">
        <v>370</v>
      </c>
      <c r="B130" t="s">
        <v>8</v>
      </c>
      <c r="C130" t="s">
        <v>472</v>
      </c>
      <c r="D130" t="s">
        <v>400</v>
      </c>
      <c r="E130" t="s">
        <v>473</v>
      </c>
      <c r="F130" t="s">
        <v>412</v>
      </c>
      <c r="G130" t="s">
        <v>473</v>
      </c>
      <c r="H130">
        <v>1917</v>
      </c>
      <c r="I130">
        <v>1917</v>
      </c>
      <c r="J130">
        <v>1917</v>
      </c>
      <c r="K130" t="s">
        <v>412</v>
      </c>
      <c r="L130" t="s">
        <v>412</v>
      </c>
      <c r="M130">
        <v>19</v>
      </c>
      <c r="N130">
        <v>0.91341799999999995</v>
      </c>
      <c r="O130">
        <v>7.4172289999999998</v>
      </c>
      <c r="P130" t="s">
        <v>99</v>
      </c>
      <c r="Q130">
        <v>356221900</v>
      </c>
      <c r="R130" t="s">
        <v>400</v>
      </c>
      <c r="S130" t="s">
        <v>412</v>
      </c>
      <c r="T130">
        <v>261</v>
      </c>
      <c r="U130" s="8">
        <v>71</v>
      </c>
      <c r="V130" s="8">
        <v>82</v>
      </c>
      <c r="W130" s="8">
        <v>78</v>
      </c>
      <c r="X130" s="8">
        <v>73.8</v>
      </c>
      <c r="Y130" s="8">
        <v>96.3</v>
      </c>
      <c r="Z130" s="8">
        <v>101.8</v>
      </c>
      <c r="AA130" s="8">
        <v>94.4</v>
      </c>
      <c r="AB130" s="8">
        <v>86.9</v>
      </c>
      <c r="AC130" s="8">
        <v>64.400000000000006</v>
      </c>
      <c r="AD130" s="8">
        <v>94</v>
      </c>
      <c r="AE130" s="8">
        <v>82.3</v>
      </c>
      <c r="AF130" s="8">
        <v>79.3</v>
      </c>
      <c r="AG130" s="8">
        <v>112.5</v>
      </c>
      <c r="AH130" s="8">
        <v>100.7</v>
      </c>
      <c r="AI130" s="8">
        <v>96.8</v>
      </c>
      <c r="AJ130" s="8">
        <v>115</v>
      </c>
      <c r="AK130" s="8">
        <v>93.4</v>
      </c>
      <c r="AL130" s="8">
        <v>117.4</v>
      </c>
      <c r="AM130" s="8">
        <v>126.1</v>
      </c>
      <c r="AN130" s="8">
        <v>110.4</v>
      </c>
      <c r="AO130" s="8">
        <v>86</v>
      </c>
      <c r="AP130" s="8">
        <v>81</v>
      </c>
      <c r="AQ130" s="8">
        <v>98</v>
      </c>
      <c r="AR130" s="8">
        <v>66.2</v>
      </c>
      <c r="AS130" s="8">
        <v>122.89</v>
      </c>
      <c r="AT130" s="8">
        <v>91.52</v>
      </c>
      <c r="AU130" s="8">
        <v>166.98</v>
      </c>
      <c r="AV130" s="8">
        <v>136</v>
      </c>
      <c r="AW130" s="8">
        <v>87.69</v>
      </c>
      <c r="AX130" s="8">
        <v>87.69</v>
      </c>
      <c r="AY130">
        <f t="shared" si="5"/>
        <v>30</v>
      </c>
      <c r="AZ130">
        <f t="shared" si="6"/>
        <v>1</v>
      </c>
      <c r="BA130">
        <f>IF(AY130&gt;0,1,IF(AVERAGE(U130:AX130)=-9999,-9999,0))</f>
        <v>1</v>
      </c>
      <c r="BB130" s="8">
        <f t="shared" si="7"/>
        <v>96.682333333333332</v>
      </c>
      <c r="BC130" s="8">
        <f>IF(BB130=-9999,-9999,STDEV(U130:AX130))</f>
        <v>22.114621264633101</v>
      </c>
      <c r="BD130" s="8">
        <f t="shared" si="8"/>
        <v>166.98</v>
      </c>
      <c r="BE130" s="8">
        <f t="shared" si="9"/>
        <v>64.400000000000006</v>
      </c>
    </row>
    <row r="131" spans="1:57" x14ac:dyDescent="0.25">
      <c r="A131">
        <v>371</v>
      </c>
      <c r="B131" t="s">
        <v>8</v>
      </c>
      <c r="C131" t="s">
        <v>472</v>
      </c>
      <c r="D131" t="s">
        <v>400</v>
      </c>
      <c r="E131" t="s">
        <v>473</v>
      </c>
      <c r="F131" t="s">
        <v>676</v>
      </c>
      <c r="G131" t="s">
        <v>473</v>
      </c>
      <c r="H131">
        <v>1918</v>
      </c>
      <c r="I131">
        <v>1918</v>
      </c>
      <c r="J131">
        <v>1918</v>
      </c>
      <c r="K131" t="s">
        <v>676</v>
      </c>
      <c r="L131" t="s">
        <v>458</v>
      </c>
      <c r="M131">
        <v>19</v>
      </c>
      <c r="N131">
        <v>0.547485</v>
      </c>
      <c r="O131">
        <v>4.3709160000000002</v>
      </c>
      <c r="P131" t="s">
        <v>99</v>
      </c>
      <c r="Q131">
        <v>356222000</v>
      </c>
      <c r="R131" t="s">
        <v>400</v>
      </c>
      <c r="S131" t="s">
        <v>458</v>
      </c>
      <c r="T131">
        <v>262</v>
      </c>
      <c r="U131" s="8">
        <v>13</v>
      </c>
      <c r="V131" s="8">
        <v>11</v>
      </c>
      <c r="W131" s="8">
        <v>11</v>
      </c>
      <c r="X131" s="8">
        <v>8.8000000000000007</v>
      </c>
      <c r="Y131" s="8">
        <v>13.9</v>
      </c>
      <c r="Z131" s="8">
        <v>15.8</v>
      </c>
      <c r="AA131" s="8">
        <v>16.2</v>
      </c>
      <c r="AB131" s="8">
        <v>29.2</v>
      </c>
      <c r="AC131" s="8">
        <v>14.6</v>
      </c>
      <c r="AD131" s="8">
        <v>11.4</v>
      </c>
      <c r="AE131" s="8">
        <v>6</v>
      </c>
      <c r="AF131" s="8">
        <v>17.600000000000001</v>
      </c>
      <c r="AG131" s="8">
        <v>18.8</v>
      </c>
      <c r="AH131" s="8">
        <v>16.8</v>
      </c>
      <c r="AI131" s="8">
        <v>16.2</v>
      </c>
      <c r="AJ131" s="8">
        <v>11.2</v>
      </c>
      <c r="AK131" s="8">
        <v>15.6</v>
      </c>
      <c r="AL131" s="8">
        <v>19.600000000000001</v>
      </c>
      <c r="AM131" s="8">
        <v>29.1</v>
      </c>
      <c r="AN131" s="8">
        <v>22</v>
      </c>
      <c r="AO131" s="8">
        <v>11.7</v>
      </c>
      <c r="AP131" s="8">
        <v>18.899999999999999</v>
      </c>
      <c r="AQ131" s="8">
        <v>19.5</v>
      </c>
      <c r="AR131" s="8">
        <v>26.4</v>
      </c>
      <c r="AS131" s="8">
        <v>20.73</v>
      </c>
      <c r="AT131" s="8">
        <v>16.37</v>
      </c>
      <c r="AU131" s="8">
        <v>20.22</v>
      </c>
      <c r="AV131" s="8">
        <v>34</v>
      </c>
      <c r="AW131" s="8">
        <v>23.3</v>
      </c>
      <c r="AX131" s="8">
        <v>23.3</v>
      </c>
      <c r="AY131">
        <f t="shared" ref="AY131:AY194" si="10">COUNTIF(U131:AX131,"&gt;0")</f>
        <v>30</v>
      </c>
      <c r="AZ131">
        <f t="shared" ref="AZ131:AZ194" si="11">IF(AY131=0,0,1)</f>
        <v>1</v>
      </c>
      <c r="BA131">
        <f>IF(AY131&gt;0,1,IF(AVERAGE(U131:AX131)=-9999,-9999,0))</f>
        <v>1</v>
      </c>
      <c r="BB131" s="8">
        <f t="shared" ref="BB131:BB194" si="12">AVERAGE(U131:AX131)</f>
        <v>17.740666666666666</v>
      </c>
      <c r="BC131" s="8">
        <f>IF(BB131=-9999,-9999,STDEV(U131:AX131))</f>
        <v>6.4188584941417783</v>
      </c>
      <c r="BD131" s="8">
        <f t="shared" ref="BD131:BD194" si="13">MAX(U131:AX131)</f>
        <v>34</v>
      </c>
      <c r="BE131" s="8">
        <f t="shared" ref="BE131:BE194" si="14">MIN(U131:AX131)</f>
        <v>6</v>
      </c>
    </row>
    <row r="132" spans="1:57" x14ac:dyDescent="0.25">
      <c r="A132">
        <v>375</v>
      </c>
      <c r="B132" t="s">
        <v>8</v>
      </c>
      <c r="C132" t="s">
        <v>472</v>
      </c>
      <c r="D132" t="s">
        <v>106</v>
      </c>
      <c r="E132" t="s">
        <v>473</v>
      </c>
      <c r="F132" t="s">
        <v>169</v>
      </c>
      <c r="G132" t="s">
        <v>679</v>
      </c>
      <c r="H132">
        <v>2101</v>
      </c>
      <c r="I132">
        <v>2101</v>
      </c>
      <c r="J132">
        <v>2101</v>
      </c>
      <c r="K132" t="s">
        <v>169</v>
      </c>
      <c r="L132" t="s">
        <v>169</v>
      </c>
      <c r="M132">
        <v>21</v>
      </c>
      <c r="N132">
        <v>0.47067799999999999</v>
      </c>
      <c r="O132">
        <v>4.8117260000000002</v>
      </c>
      <c r="P132" t="s">
        <v>99</v>
      </c>
      <c r="Q132">
        <v>356240100</v>
      </c>
      <c r="R132" t="s">
        <v>106</v>
      </c>
      <c r="S132" t="s">
        <v>169</v>
      </c>
      <c r="T132">
        <v>263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0.5</v>
      </c>
      <c r="AA132" s="8">
        <v>0</v>
      </c>
      <c r="AB132" s="8">
        <v>1.1000000000000001</v>
      </c>
      <c r="AC132" s="8">
        <v>2.5</v>
      </c>
      <c r="AD132" s="8">
        <v>2.5</v>
      </c>
      <c r="AE132" s="8">
        <v>0.6</v>
      </c>
      <c r="AF132" s="8">
        <v>0.7</v>
      </c>
      <c r="AG132" s="8">
        <v>0.6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>
        <f t="shared" si="10"/>
        <v>7</v>
      </c>
      <c r="AZ132">
        <f t="shared" si="11"/>
        <v>1</v>
      </c>
      <c r="BA132">
        <f>IF(AY132&gt;0,1,IF(AVERAGE(U132:AX132)=-9999,-9999,0))</f>
        <v>1</v>
      </c>
      <c r="BB132" s="8">
        <f t="shared" si="12"/>
        <v>0.28333333333333333</v>
      </c>
      <c r="BC132" s="8">
        <f>IF(BB132=-9999,-9999,STDEV(U132:AX132))</f>
        <v>0.66336827725206138</v>
      </c>
      <c r="BD132" s="8">
        <f t="shared" si="13"/>
        <v>2.5</v>
      </c>
      <c r="BE132" s="8">
        <f t="shared" si="14"/>
        <v>0</v>
      </c>
    </row>
    <row r="133" spans="1:57" x14ac:dyDescent="0.25">
      <c r="A133">
        <v>376</v>
      </c>
      <c r="B133" t="s">
        <v>8</v>
      </c>
      <c r="C133" t="s">
        <v>472</v>
      </c>
      <c r="D133" t="s">
        <v>106</v>
      </c>
      <c r="E133" t="s">
        <v>473</v>
      </c>
      <c r="F133" t="s">
        <v>152</v>
      </c>
      <c r="G133" t="s">
        <v>680</v>
      </c>
      <c r="H133">
        <v>2102</v>
      </c>
      <c r="I133">
        <v>2102</v>
      </c>
      <c r="J133">
        <v>2102</v>
      </c>
      <c r="K133" t="s">
        <v>152</v>
      </c>
      <c r="L133" t="s">
        <v>152</v>
      </c>
      <c r="M133">
        <v>21</v>
      </c>
      <c r="N133">
        <v>0.43849100000000002</v>
      </c>
      <c r="O133">
        <v>3.3279730000000001</v>
      </c>
      <c r="P133" t="s">
        <v>99</v>
      </c>
      <c r="Q133">
        <v>356240200</v>
      </c>
      <c r="R133" t="s">
        <v>106</v>
      </c>
      <c r="S133" t="s">
        <v>152</v>
      </c>
      <c r="T133">
        <v>264</v>
      </c>
      <c r="U133" s="8">
        <v>1.5</v>
      </c>
      <c r="V133" s="8">
        <v>1.5</v>
      </c>
      <c r="W133" s="8">
        <v>1.8</v>
      </c>
      <c r="X133" s="8">
        <v>1.5</v>
      </c>
      <c r="Y133" s="8">
        <v>0.7</v>
      </c>
      <c r="Z133" s="8">
        <v>0</v>
      </c>
      <c r="AA133" s="8">
        <v>0</v>
      </c>
      <c r="AB133" s="8">
        <v>1.1000000000000001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>
        <f t="shared" si="10"/>
        <v>6</v>
      </c>
      <c r="AZ133">
        <f t="shared" si="11"/>
        <v>1</v>
      </c>
      <c r="BA133">
        <f>IF(AY133&gt;0,1,IF(AVERAGE(U133:AX133)=-9999,-9999,0))</f>
        <v>1</v>
      </c>
      <c r="BB133" s="8">
        <f t="shared" si="12"/>
        <v>0.26999999999999996</v>
      </c>
      <c r="BC133" s="8">
        <f>IF(BB133=-9999,-9999,STDEV(U133:AX133))</f>
        <v>0.57244183562385964</v>
      </c>
      <c r="BD133" s="8">
        <f t="shared" si="13"/>
        <v>1.8</v>
      </c>
      <c r="BE133" s="8">
        <f t="shared" si="14"/>
        <v>0</v>
      </c>
    </row>
    <row r="134" spans="1:57" x14ac:dyDescent="0.25">
      <c r="A134">
        <v>377</v>
      </c>
      <c r="B134" t="s">
        <v>8</v>
      </c>
      <c r="C134" t="s">
        <v>472</v>
      </c>
      <c r="D134" t="s">
        <v>106</v>
      </c>
      <c r="E134" t="s">
        <v>473</v>
      </c>
      <c r="F134" t="s">
        <v>222</v>
      </c>
      <c r="G134" t="s">
        <v>681</v>
      </c>
      <c r="H134">
        <v>2103</v>
      </c>
      <c r="I134">
        <v>2103</v>
      </c>
      <c r="J134">
        <v>2103</v>
      </c>
      <c r="K134" t="s">
        <v>222</v>
      </c>
      <c r="L134" t="s">
        <v>222</v>
      </c>
      <c r="M134">
        <v>21</v>
      </c>
      <c r="N134">
        <v>0.65833699999999995</v>
      </c>
      <c r="O134">
        <v>4.356395</v>
      </c>
      <c r="P134" t="s">
        <v>99</v>
      </c>
      <c r="Q134">
        <v>356240300</v>
      </c>
      <c r="R134" t="s">
        <v>106</v>
      </c>
      <c r="S134" t="s">
        <v>222</v>
      </c>
      <c r="T134">
        <v>265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>
        <f t="shared" si="10"/>
        <v>0</v>
      </c>
      <c r="AZ134">
        <f t="shared" si="11"/>
        <v>0</v>
      </c>
      <c r="BA134">
        <f>IF(AY134&gt;0,1,IF(AVERAGE(U134:AX134)=-9999,-9999,0))</f>
        <v>0</v>
      </c>
      <c r="BB134" s="8">
        <f t="shared" si="12"/>
        <v>0</v>
      </c>
      <c r="BC134" s="8">
        <f>IF(BB134=-9999,-9999,STDEV(U134:AX134))</f>
        <v>0</v>
      </c>
      <c r="BD134" s="8">
        <f t="shared" si="13"/>
        <v>0</v>
      </c>
      <c r="BE134" s="8">
        <f t="shared" si="14"/>
        <v>0</v>
      </c>
    </row>
    <row r="135" spans="1:57" x14ac:dyDescent="0.25">
      <c r="A135">
        <v>428</v>
      </c>
      <c r="B135" t="s">
        <v>8</v>
      </c>
      <c r="C135" t="s">
        <v>472</v>
      </c>
      <c r="D135" t="s">
        <v>682</v>
      </c>
      <c r="E135" t="s">
        <v>473</v>
      </c>
      <c r="F135" t="s">
        <v>118</v>
      </c>
      <c r="G135" t="s">
        <v>683</v>
      </c>
      <c r="H135">
        <v>2104</v>
      </c>
      <c r="I135">
        <v>2104</v>
      </c>
      <c r="J135">
        <v>2104</v>
      </c>
      <c r="K135" t="s">
        <v>118</v>
      </c>
      <c r="L135" t="s">
        <v>118</v>
      </c>
      <c r="M135">
        <v>21</v>
      </c>
      <c r="N135">
        <v>0.52358700000000002</v>
      </c>
      <c r="O135">
        <v>4.3524609999999999</v>
      </c>
      <c r="P135" t="s">
        <v>99</v>
      </c>
      <c r="Q135">
        <v>356240400</v>
      </c>
      <c r="R135" t="s">
        <v>106</v>
      </c>
      <c r="S135" t="s">
        <v>118</v>
      </c>
      <c r="T135">
        <v>266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>
        <f t="shared" si="10"/>
        <v>0</v>
      </c>
      <c r="AZ135">
        <f t="shared" si="11"/>
        <v>0</v>
      </c>
      <c r="BA135">
        <f>IF(AY135&gt;0,1,IF(AVERAGE(U135:AX135)=-9999,-9999,0))</f>
        <v>0</v>
      </c>
      <c r="BB135" s="8">
        <f t="shared" si="12"/>
        <v>0</v>
      </c>
      <c r="BC135" s="8">
        <f>IF(BB135=-9999,-9999,STDEV(U135:AX135))</f>
        <v>0</v>
      </c>
      <c r="BD135" s="8">
        <f t="shared" si="13"/>
        <v>0</v>
      </c>
      <c r="BE135" s="8">
        <f t="shared" si="14"/>
        <v>0</v>
      </c>
    </row>
    <row r="136" spans="1:57" x14ac:dyDescent="0.25">
      <c r="A136">
        <v>378</v>
      </c>
      <c r="B136" t="s">
        <v>8</v>
      </c>
      <c r="C136" t="s">
        <v>472</v>
      </c>
      <c r="D136" t="s">
        <v>106</v>
      </c>
      <c r="E136" t="s">
        <v>473</v>
      </c>
      <c r="F136" t="s">
        <v>685</v>
      </c>
      <c r="G136" t="s">
        <v>686</v>
      </c>
      <c r="H136">
        <v>2105</v>
      </c>
      <c r="I136">
        <v>2105</v>
      </c>
      <c r="J136">
        <v>2105</v>
      </c>
      <c r="K136" t="s">
        <v>685</v>
      </c>
      <c r="L136" t="s">
        <v>448</v>
      </c>
      <c r="M136">
        <v>21</v>
      </c>
      <c r="N136">
        <v>0.50910500000000003</v>
      </c>
      <c r="O136">
        <v>3.7641589999999998</v>
      </c>
      <c r="P136" t="s">
        <v>99</v>
      </c>
      <c r="Q136">
        <v>356240500</v>
      </c>
      <c r="R136" t="s">
        <v>106</v>
      </c>
      <c r="S136" t="s">
        <v>448</v>
      </c>
      <c r="T136">
        <v>267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>
        <f t="shared" si="10"/>
        <v>0</v>
      </c>
      <c r="AZ136">
        <f t="shared" si="11"/>
        <v>0</v>
      </c>
      <c r="BA136">
        <f>IF(AY136&gt;0,1,IF(AVERAGE(U136:AX136)=-9999,-9999,0))</f>
        <v>0</v>
      </c>
      <c r="BB136" s="8">
        <f t="shared" si="12"/>
        <v>0</v>
      </c>
      <c r="BC136" s="8">
        <f>IF(BB136=-9999,-9999,STDEV(U136:AX136))</f>
        <v>0</v>
      </c>
      <c r="BD136" s="8">
        <f t="shared" si="13"/>
        <v>0</v>
      </c>
      <c r="BE136" s="8">
        <f t="shared" si="14"/>
        <v>0</v>
      </c>
    </row>
    <row r="137" spans="1:57" x14ac:dyDescent="0.25">
      <c r="A137">
        <v>380</v>
      </c>
      <c r="B137" t="s">
        <v>8</v>
      </c>
      <c r="C137" t="s">
        <v>472</v>
      </c>
      <c r="D137" t="s">
        <v>106</v>
      </c>
      <c r="E137" t="s">
        <v>473</v>
      </c>
      <c r="F137" t="s">
        <v>148</v>
      </c>
      <c r="G137" t="s">
        <v>687</v>
      </c>
      <c r="H137">
        <v>2106</v>
      </c>
      <c r="I137">
        <v>2106</v>
      </c>
      <c r="J137">
        <v>2106</v>
      </c>
      <c r="K137" t="s">
        <v>148</v>
      </c>
      <c r="L137" t="s">
        <v>148</v>
      </c>
      <c r="M137">
        <v>21</v>
      </c>
      <c r="N137">
        <v>0.62178699999999998</v>
      </c>
      <c r="O137">
        <v>4.1555749999999998</v>
      </c>
      <c r="P137" t="s">
        <v>99</v>
      </c>
      <c r="Q137">
        <v>356240600</v>
      </c>
      <c r="R137" t="s">
        <v>106</v>
      </c>
      <c r="S137" t="s">
        <v>148</v>
      </c>
      <c r="T137">
        <v>268</v>
      </c>
      <c r="U137" s="8">
        <v>3.9</v>
      </c>
      <c r="V137" s="8">
        <v>4.8</v>
      </c>
      <c r="W137" s="8">
        <v>3.9</v>
      </c>
      <c r="X137" s="8">
        <v>3.5</v>
      </c>
      <c r="Y137" s="8">
        <v>3</v>
      </c>
      <c r="Z137" s="8">
        <v>2.1</v>
      </c>
      <c r="AA137" s="8">
        <v>2.9</v>
      </c>
      <c r="AB137" s="8">
        <v>5</v>
      </c>
      <c r="AC137" s="8">
        <v>8.6999999999999993</v>
      </c>
      <c r="AD137" s="8">
        <v>8.6999999999999993</v>
      </c>
      <c r="AE137" s="8">
        <v>6</v>
      </c>
      <c r="AF137" s="8">
        <v>7.3</v>
      </c>
      <c r="AG137" s="8">
        <v>6.2</v>
      </c>
      <c r="AH137" s="8">
        <v>3.8</v>
      </c>
      <c r="AI137" s="8">
        <v>5.8</v>
      </c>
      <c r="AJ137" s="8">
        <v>5.8</v>
      </c>
      <c r="AK137" s="8">
        <v>5.9</v>
      </c>
      <c r="AL137" s="8">
        <v>5.8</v>
      </c>
      <c r="AM137" s="8">
        <v>4.4000000000000004</v>
      </c>
      <c r="AN137" s="8">
        <v>5.6</v>
      </c>
      <c r="AO137" s="8">
        <v>5.3</v>
      </c>
      <c r="AP137" s="8">
        <v>2.8</v>
      </c>
      <c r="AQ137" s="8">
        <v>2.6</v>
      </c>
      <c r="AR137" s="8">
        <v>3.9</v>
      </c>
      <c r="AS137" s="8">
        <v>2.91</v>
      </c>
      <c r="AT137" s="8">
        <v>1.74</v>
      </c>
      <c r="AU137" s="8">
        <v>4.0599999999999996</v>
      </c>
      <c r="AV137" s="8">
        <v>0</v>
      </c>
      <c r="AW137" s="8">
        <v>2.69</v>
      </c>
      <c r="AX137" s="8">
        <v>3.41</v>
      </c>
      <c r="AY137">
        <f t="shared" si="10"/>
        <v>29</v>
      </c>
      <c r="AZ137">
        <f t="shared" si="11"/>
        <v>1</v>
      </c>
      <c r="BA137">
        <f>IF(AY137&gt;0,1,IF(AVERAGE(U137:AX137)=-9999,-9999,0))</f>
        <v>1</v>
      </c>
      <c r="BB137" s="8">
        <f t="shared" si="12"/>
        <v>4.4169999999999998</v>
      </c>
      <c r="BC137" s="8">
        <f>IF(BB137=-9999,-9999,STDEV(U137:AX137))</f>
        <v>1.9650114503483194</v>
      </c>
      <c r="BD137" s="8">
        <f t="shared" si="13"/>
        <v>8.6999999999999993</v>
      </c>
      <c r="BE137" s="8">
        <f t="shared" si="14"/>
        <v>0</v>
      </c>
    </row>
    <row r="138" spans="1:57" x14ac:dyDescent="0.25">
      <c r="A138">
        <v>381</v>
      </c>
      <c r="B138" t="s">
        <v>8</v>
      </c>
      <c r="C138" t="s">
        <v>472</v>
      </c>
      <c r="D138" t="s">
        <v>106</v>
      </c>
      <c r="E138" t="s">
        <v>688</v>
      </c>
      <c r="F138" t="s">
        <v>201</v>
      </c>
      <c r="G138" t="s">
        <v>689</v>
      </c>
      <c r="H138">
        <v>2107</v>
      </c>
      <c r="I138">
        <v>2107</v>
      </c>
      <c r="J138">
        <v>2107</v>
      </c>
      <c r="K138" t="s">
        <v>201</v>
      </c>
      <c r="L138" t="s">
        <v>201</v>
      </c>
      <c r="M138">
        <v>21</v>
      </c>
      <c r="N138">
        <v>0.26476699999999997</v>
      </c>
      <c r="O138">
        <v>2.7994680000000001</v>
      </c>
      <c r="P138" t="s">
        <v>99</v>
      </c>
      <c r="Q138">
        <v>356240700</v>
      </c>
      <c r="R138" t="s">
        <v>106</v>
      </c>
      <c r="S138" t="s">
        <v>201</v>
      </c>
      <c r="T138">
        <v>269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2.73</v>
      </c>
      <c r="AW138" s="8">
        <v>0</v>
      </c>
      <c r="AX138" s="8">
        <v>0</v>
      </c>
      <c r="AY138">
        <f t="shared" si="10"/>
        <v>1</v>
      </c>
      <c r="AZ138">
        <f t="shared" si="11"/>
        <v>1</v>
      </c>
      <c r="BA138">
        <f>IF(AY138&gt;0,1,IF(AVERAGE(U138:AX138)=-9999,-9999,0))</f>
        <v>1</v>
      </c>
      <c r="BB138" s="8">
        <f t="shared" si="12"/>
        <v>9.0999999999999998E-2</v>
      </c>
      <c r="BC138" s="8">
        <f>IF(BB138=-9999,-9999,STDEV(U138:AX138))</f>
        <v>0.49842752732970114</v>
      </c>
      <c r="BD138" s="8">
        <f t="shared" si="13"/>
        <v>2.73</v>
      </c>
      <c r="BE138" s="8">
        <f t="shared" si="14"/>
        <v>0</v>
      </c>
    </row>
    <row r="139" spans="1:57" x14ac:dyDescent="0.25">
      <c r="A139">
        <v>382</v>
      </c>
      <c r="B139" t="s">
        <v>8</v>
      </c>
      <c r="C139" t="s">
        <v>472</v>
      </c>
      <c r="D139" t="s">
        <v>106</v>
      </c>
      <c r="E139" t="s">
        <v>473</v>
      </c>
      <c r="F139" t="s">
        <v>220</v>
      </c>
      <c r="G139" t="s">
        <v>690</v>
      </c>
      <c r="H139">
        <v>2108</v>
      </c>
      <c r="I139">
        <v>2108</v>
      </c>
      <c r="J139">
        <v>2108</v>
      </c>
      <c r="K139" t="s">
        <v>220</v>
      </c>
      <c r="L139" t="s">
        <v>220</v>
      </c>
      <c r="M139">
        <v>21</v>
      </c>
      <c r="N139">
        <v>0.68605700000000003</v>
      </c>
      <c r="O139">
        <v>6.1335949999999997</v>
      </c>
      <c r="P139" t="s">
        <v>99</v>
      </c>
      <c r="Q139">
        <v>356240800</v>
      </c>
      <c r="R139" t="s">
        <v>106</v>
      </c>
      <c r="S139" t="s">
        <v>220</v>
      </c>
      <c r="T139">
        <v>270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>
        <f t="shared" si="10"/>
        <v>0</v>
      </c>
      <c r="AZ139">
        <f t="shared" si="11"/>
        <v>0</v>
      </c>
      <c r="BA139">
        <f>IF(AY139&gt;0,1,IF(AVERAGE(U139:AX139)=-9999,-9999,0))</f>
        <v>0</v>
      </c>
      <c r="BB139" s="8">
        <f t="shared" si="12"/>
        <v>0</v>
      </c>
      <c r="BC139" s="8">
        <f>IF(BB139=-9999,-9999,STDEV(U139:AX139))</f>
        <v>0</v>
      </c>
      <c r="BD139" s="8">
        <f t="shared" si="13"/>
        <v>0</v>
      </c>
      <c r="BE139" s="8">
        <f t="shared" si="14"/>
        <v>0</v>
      </c>
    </row>
    <row r="140" spans="1:57" x14ac:dyDescent="0.25">
      <c r="A140">
        <v>383</v>
      </c>
      <c r="B140" t="s">
        <v>8</v>
      </c>
      <c r="C140" t="s">
        <v>472</v>
      </c>
      <c r="D140" t="s">
        <v>106</v>
      </c>
      <c r="E140" t="s">
        <v>473</v>
      </c>
      <c r="F140" t="s">
        <v>691</v>
      </c>
      <c r="G140" t="s">
        <v>473</v>
      </c>
      <c r="H140">
        <v>2109</v>
      </c>
      <c r="I140">
        <v>2109</v>
      </c>
      <c r="J140">
        <v>2109</v>
      </c>
      <c r="K140" t="s">
        <v>691</v>
      </c>
      <c r="L140" t="s">
        <v>170</v>
      </c>
      <c r="M140">
        <v>21</v>
      </c>
      <c r="N140">
        <v>0.36051499999999997</v>
      </c>
      <c r="O140">
        <v>3.0612539999999999</v>
      </c>
      <c r="P140" t="s">
        <v>99</v>
      </c>
      <c r="Q140">
        <v>356240900</v>
      </c>
      <c r="R140" t="s">
        <v>106</v>
      </c>
      <c r="S140" t="s">
        <v>170</v>
      </c>
      <c r="T140">
        <v>271</v>
      </c>
      <c r="U140" s="8">
        <v>3.1</v>
      </c>
      <c r="V140" s="8">
        <v>2.9</v>
      </c>
      <c r="W140" s="8">
        <v>2</v>
      </c>
      <c r="X140" s="8">
        <v>1.8</v>
      </c>
      <c r="Y140" s="8">
        <v>2.1</v>
      </c>
      <c r="Z140" s="8">
        <v>1.4</v>
      </c>
      <c r="AA140" s="8">
        <v>2</v>
      </c>
      <c r="AB140" s="8">
        <v>3.2</v>
      </c>
      <c r="AC140" s="8">
        <v>3.7</v>
      </c>
      <c r="AD140" s="8">
        <v>2.7</v>
      </c>
      <c r="AE140" s="8">
        <v>2.6</v>
      </c>
      <c r="AF140" s="8">
        <v>3.1</v>
      </c>
      <c r="AG140" s="8">
        <v>2.2000000000000002</v>
      </c>
      <c r="AH140" s="8">
        <v>1.3</v>
      </c>
      <c r="AI140" s="8">
        <v>1.7</v>
      </c>
      <c r="AJ140" s="8">
        <v>2.1</v>
      </c>
      <c r="AK140" s="8">
        <v>2.5</v>
      </c>
      <c r="AL140" s="8">
        <v>2.1</v>
      </c>
      <c r="AM140" s="8">
        <v>1.2</v>
      </c>
      <c r="AN140" s="8">
        <v>1.3</v>
      </c>
      <c r="AO140" s="8">
        <v>1.3</v>
      </c>
      <c r="AP140" s="8">
        <v>0.9</v>
      </c>
      <c r="AQ140" s="8">
        <v>1.6</v>
      </c>
      <c r="AR140" s="8">
        <v>1.8</v>
      </c>
      <c r="AS140" s="8">
        <v>0.9</v>
      </c>
      <c r="AT140" s="8">
        <v>0.67</v>
      </c>
      <c r="AU140" s="8">
        <v>1.56</v>
      </c>
      <c r="AV140" s="8">
        <v>3.29</v>
      </c>
      <c r="AW140" s="8">
        <v>1.1200000000000001</v>
      </c>
      <c r="AX140" s="8">
        <v>1.1200000000000001</v>
      </c>
      <c r="AY140">
        <f t="shared" si="10"/>
        <v>30</v>
      </c>
      <c r="AZ140">
        <f t="shared" si="11"/>
        <v>1</v>
      </c>
      <c r="BA140">
        <f>IF(AY140&gt;0,1,IF(AVERAGE(U140:AX140)=-9999,-9999,0))</f>
        <v>1</v>
      </c>
      <c r="BB140" s="8">
        <f t="shared" si="12"/>
        <v>1.9753333333333332</v>
      </c>
      <c r="BC140" s="8">
        <f>IF(BB140=-9999,-9999,STDEV(U140:AX140))</f>
        <v>0.81170630552976608</v>
      </c>
      <c r="BD140" s="8">
        <f t="shared" si="13"/>
        <v>3.7</v>
      </c>
      <c r="BE140" s="8">
        <f t="shared" si="14"/>
        <v>0.67</v>
      </c>
    </row>
    <row r="141" spans="1:57" x14ac:dyDescent="0.25">
      <c r="A141">
        <v>384</v>
      </c>
      <c r="B141" t="s">
        <v>8</v>
      </c>
      <c r="C141" t="s">
        <v>472</v>
      </c>
      <c r="D141" t="s">
        <v>106</v>
      </c>
      <c r="E141" t="s">
        <v>692</v>
      </c>
      <c r="F141" t="s">
        <v>138</v>
      </c>
      <c r="G141" t="s">
        <v>693</v>
      </c>
      <c r="H141">
        <v>2110</v>
      </c>
      <c r="I141">
        <v>2110</v>
      </c>
      <c r="J141">
        <v>2110</v>
      </c>
      <c r="K141" t="s">
        <v>138</v>
      </c>
      <c r="L141" t="s">
        <v>138</v>
      </c>
      <c r="M141">
        <v>21</v>
      </c>
      <c r="N141">
        <v>0.361904</v>
      </c>
      <c r="O141">
        <v>2.783042</v>
      </c>
      <c r="P141" t="s">
        <v>99</v>
      </c>
      <c r="Q141">
        <v>356241000</v>
      </c>
      <c r="R141" t="s">
        <v>106</v>
      </c>
      <c r="S141" t="s">
        <v>138</v>
      </c>
      <c r="T141">
        <v>272</v>
      </c>
      <c r="U141" s="8">
        <v>20.7</v>
      </c>
      <c r="V141" s="8">
        <v>28.4</v>
      </c>
      <c r="W141" s="8">
        <v>16.7</v>
      </c>
      <c r="X141" s="8">
        <v>15.9</v>
      </c>
      <c r="Y141" s="8">
        <v>13.9</v>
      </c>
      <c r="Z141" s="8">
        <v>15.5</v>
      </c>
      <c r="AA141" s="8">
        <v>17.7</v>
      </c>
      <c r="AB141" s="8">
        <v>16.8</v>
      </c>
      <c r="AC141" s="8">
        <v>29.9</v>
      </c>
      <c r="AD141" s="8">
        <v>29.9</v>
      </c>
      <c r="AE141" s="8">
        <v>12.5</v>
      </c>
      <c r="AF141" s="8">
        <v>18.899999999999999</v>
      </c>
      <c r="AG141" s="8">
        <v>13</v>
      </c>
      <c r="AH141" s="8">
        <v>6</v>
      </c>
      <c r="AI141" s="8">
        <v>12.7</v>
      </c>
      <c r="AJ141" s="8">
        <v>13.2</v>
      </c>
      <c r="AK141" s="8">
        <v>13.8</v>
      </c>
      <c r="AL141" s="8">
        <v>19.399999999999999</v>
      </c>
      <c r="AM141" s="8">
        <v>8.1999999999999993</v>
      </c>
      <c r="AN141" s="8">
        <v>9.6999999999999993</v>
      </c>
      <c r="AO141" s="8">
        <v>14.5</v>
      </c>
      <c r="AP141" s="8">
        <v>5.7</v>
      </c>
      <c r="AQ141" s="8">
        <v>10.6</v>
      </c>
      <c r="AR141" s="8">
        <v>8.9</v>
      </c>
      <c r="AS141" s="8">
        <v>3.64</v>
      </c>
      <c r="AT141" s="8">
        <v>2.27</v>
      </c>
      <c r="AU141" s="8">
        <v>2.1</v>
      </c>
      <c r="AV141" s="8">
        <v>1.4</v>
      </c>
      <c r="AW141" s="8">
        <v>1.78</v>
      </c>
      <c r="AX141" s="8">
        <v>1.78</v>
      </c>
      <c r="AY141">
        <f t="shared" si="10"/>
        <v>30</v>
      </c>
      <c r="AZ141">
        <f t="shared" si="11"/>
        <v>1</v>
      </c>
      <c r="BA141">
        <f>IF(AY141&gt;0,1,IF(AVERAGE(U141:AX141)=-9999,-9999,0))</f>
        <v>1</v>
      </c>
      <c r="BB141" s="8">
        <f t="shared" si="12"/>
        <v>12.848999999999997</v>
      </c>
      <c r="BC141" s="8">
        <f>IF(BB141=-9999,-9999,STDEV(U141:AX141))</f>
        <v>8.048120941540029</v>
      </c>
      <c r="BD141" s="8">
        <f t="shared" si="13"/>
        <v>29.9</v>
      </c>
      <c r="BE141" s="8">
        <f t="shared" si="14"/>
        <v>1.4</v>
      </c>
    </row>
    <row r="142" spans="1:57" x14ac:dyDescent="0.25">
      <c r="A142">
        <v>385</v>
      </c>
      <c r="B142" t="s">
        <v>8</v>
      </c>
      <c r="C142" t="s">
        <v>472</v>
      </c>
      <c r="D142" t="s">
        <v>106</v>
      </c>
      <c r="E142" t="s">
        <v>473</v>
      </c>
      <c r="F142" t="s">
        <v>178</v>
      </c>
      <c r="G142" t="s">
        <v>694</v>
      </c>
      <c r="H142">
        <v>2111</v>
      </c>
      <c r="I142">
        <v>2111</v>
      </c>
      <c r="J142">
        <v>2111</v>
      </c>
      <c r="K142" t="s">
        <v>178</v>
      </c>
      <c r="L142" t="s">
        <v>178</v>
      </c>
      <c r="M142">
        <v>21</v>
      </c>
      <c r="N142">
        <v>0.237952</v>
      </c>
      <c r="O142">
        <v>2.3062779999999998</v>
      </c>
      <c r="P142" t="s">
        <v>99</v>
      </c>
      <c r="Q142">
        <v>356241100</v>
      </c>
      <c r="R142" t="s">
        <v>106</v>
      </c>
      <c r="S142" t="s">
        <v>178</v>
      </c>
      <c r="T142">
        <v>273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1</v>
      </c>
      <c r="AB142" s="8">
        <v>1.1000000000000001</v>
      </c>
      <c r="AC142" s="8">
        <v>0.9</v>
      </c>
      <c r="AD142" s="8">
        <v>0.9</v>
      </c>
      <c r="AE142" s="8">
        <v>0.8</v>
      </c>
      <c r="AF142" s="8">
        <v>1.1000000000000001</v>
      </c>
      <c r="AG142" s="8">
        <v>0.7</v>
      </c>
      <c r="AH142" s="8">
        <v>0.6</v>
      </c>
      <c r="AI142" s="8">
        <v>1</v>
      </c>
      <c r="AJ142" s="8">
        <v>1</v>
      </c>
      <c r="AK142" s="8">
        <v>0.9</v>
      </c>
      <c r="AL142" s="8">
        <v>1.1000000000000001</v>
      </c>
      <c r="AM142" s="8">
        <v>0.7</v>
      </c>
      <c r="AN142" s="8">
        <v>1.5</v>
      </c>
      <c r="AO142" s="8">
        <v>1.2</v>
      </c>
      <c r="AP142" s="8">
        <v>1.3</v>
      </c>
      <c r="AQ142" s="8">
        <v>1.2</v>
      </c>
      <c r="AR142" s="8">
        <v>0</v>
      </c>
      <c r="AS142" s="8">
        <v>1.4</v>
      </c>
      <c r="AT142" s="8">
        <v>0</v>
      </c>
      <c r="AU142" s="8">
        <v>1.32</v>
      </c>
      <c r="AV142" s="8">
        <v>0</v>
      </c>
      <c r="AW142" s="8">
        <v>0</v>
      </c>
      <c r="AX142" s="8">
        <v>1.04</v>
      </c>
      <c r="AY142">
        <f t="shared" si="10"/>
        <v>20</v>
      </c>
      <c r="AZ142">
        <f t="shared" si="11"/>
        <v>1</v>
      </c>
      <c r="BA142">
        <f>IF(AY142&gt;0,1,IF(AVERAGE(U142:AX142)=-9999,-9999,0))</f>
        <v>1</v>
      </c>
      <c r="BB142" s="8">
        <f t="shared" si="12"/>
        <v>0.69199999999999995</v>
      </c>
      <c r="BC142" s="8">
        <f>IF(BB142=-9999,-9999,STDEV(U142:AX142))</f>
        <v>0.53427617809776895</v>
      </c>
      <c r="BD142" s="8">
        <f t="shared" si="13"/>
        <v>1.5</v>
      </c>
      <c r="BE142" s="8">
        <f t="shared" si="14"/>
        <v>0</v>
      </c>
    </row>
    <row r="143" spans="1:57" x14ac:dyDescent="0.25">
      <c r="A143">
        <v>386</v>
      </c>
      <c r="B143" t="s">
        <v>8</v>
      </c>
      <c r="C143" t="s">
        <v>472</v>
      </c>
      <c r="D143" t="s">
        <v>106</v>
      </c>
      <c r="E143" t="s">
        <v>695</v>
      </c>
      <c r="F143" t="s">
        <v>129</v>
      </c>
      <c r="G143" t="s">
        <v>696</v>
      </c>
      <c r="H143">
        <v>2112</v>
      </c>
      <c r="I143">
        <v>2112</v>
      </c>
      <c r="J143">
        <v>2112</v>
      </c>
      <c r="K143" t="s">
        <v>129</v>
      </c>
      <c r="L143" t="s">
        <v>129</v>
      </c>
      <c r="M143">
        <v>21</v>
      </c>
      <c r="N143">
        <v>0.435303</v>
      </c>
      <c r="O143">
        <v>2.7832699999999999</v>
      </c>
      <c r="P143" t="s">
        <v>99</v>
      </c>
      <c r="Q143">
        <v>356241200</v>
      </c>
      <c r="R143" t="s">
        <v>106</v>
      </c>
      <c r="S143" t="s">
        <v>129</v>
      </c>
      <c r="T143">
        <v>275</v>
      </c>
      <c r="U143" s="8">
        <v>12.1</v>
      </c>
      <c r="V143" s="8">
        <v>15.7</v>
      </c>
      <c r="W143" s="8">
        <v>10.9</v>
      </c>
      <c r="X143" s="8">
        <v>8.4</v>
      </c>
      <c r="Y143" s="8">
        <v>6.2</v>
      </c>
      <c r="Z143" s="8">
        <v>8.1999999999999993</v>
      </c>
      <c r="AA143" s="8">
        <v>10.8</v>
      </c>
      <c r="AB143" s="8">
        <v>10.3</v>
      </c>
      <c r="AC143" s="8">
        <v>9.6999999999999993</v>
      </c>
      <c r="AD143" s="8">
        <v>9.6999999999999993</v>
      </c>
      <c r="AE143" s="8">
        <v>12.3</v>
      </c>
      <c r="AF143" s="8">
        <v>8.3000000000000007</v>
      </c>
      <c r="AG143" s="8">
        <v>5.9</v>
      </c>
      <c r="AH143" s="8">
        <v>5.5</v>
      </c>
      <c r="AI143" s="8">
        <v>5.5</v>
      </c>
      <c r="AJ143" s="8">
        <v>5.0999999999999996</v>
      </c>
      <c r="AK143" s="8">
        <v>4.7</v>
      </c>
      <c r="AL143" s="8">
        <v>5.3</v>
      </c>
      <c r="AM143" s="8">
        <v>2.5</v>
      </c>
      <c r="AN143" s="8">
        <v>7.6</v>
      </c>
      <c r="AO143" s="8">
        <v>7</v>
      </c>
      <c r="AP143" s="8">
        <v>2.5</v>
      </c>
      <c r="AQ143" s="8">
        <v>8.6999999999999993</v>
      </c>
      <c r="AR143" s="8">
        <v>6.1</v>
      </c>
      <c r="AS143" s="8">
        <v>3.97</v>
      </c>
      <c r="AT143" s="8">
        <v>4.6100000000000003</v>
      </c>
      <c r="AU143" s="8">
        <v>5.9</v>
      </c>
      <c r="AV143" s="8">
        <v>5.75</v>
      </c>
      <c r="AW143" s="8">
        <v>3.5</v>
      </c>
      <c r="AX143" s="8">
        <v>4.5199999999999996</v>
      </c>
      <c r="AY143">
        <f t="shared" si="10"/>
        <v>30</v>
      </c>
      <c r="AZ143">
        <f t="shared" si="11"/>
        <v>1</v>
      </c>
      <c r="BA143">
        <f>IF(AY143&gt;0,1,IF(AVERAGE(U143:AX143)=-9999,-9999,0))</f>
        <v>1</v>
      </c>
      <c r="BB143" s="8">
        <f t="shared" si="12"/>
        <v>7.2416666666666663</v>
      </c>
      <c r="BC143" s="8">
        <f>IF(BB143=-9999,-9999,STDEV(U143:AX143))</f>
        <v>3.145954252833238</v>
      </c>
      <c r="BD143" s="8">
        <f t="shared" si="13"/>
        <v>15.7</v>
      </c>
      <c r="BE143" s="8">
        <f t="shared" si="14"/>
        <v>2.5</v>
      </c>
    </row>
    <row r="144" spans="1:57" x14ac:dyDescent="0.25">
      <c r="A144">
        <v>379</v>
      </c>
      <c r="B144" t="s">
        <v>8</v>
      </c>
      <c r="C144" t="s">
        <v>472</v>
      </c>
      <c r="D144" t="s">
        <v>106</v>
      </c>
      <c r="E144" t="s">
        <v>473</v>
      </c>
      <c r="F144" t="s">
        <v>697</v>
      </c>
      <c r="G144" t="s">
        <v>698</v>
      </c>
      <c r="H144">
        <v>2113</v>
      </c>
      <c r="I144">
        <v>2113</v>
      </c>
      <c r="J144">
        <v>2113</v>
      </c>
      <c r="K144" t="s">
        <v>697</v>
      </c>
      <c r="L144" t="s">
        <v>147</v>
      </c>
      <c r="M144">
        <v>21</v>
      </c>
      <c r="N144">
        <v>0.46809200000000001</v>
      </c>
      <c r="O144">
        <v>3.577283</v>
      </c>
      <c r="P144" t="s">
        <v>99</v>
      </c>
      <c r="Q144">
        <v>356241300</v>
      </c>
      <c r="R144" t="s">
        <v>106</v>
      </c>
      <c r="S144" t="s">
        <v>147</v>
      </c>
      <c r="T144">
        <v>276</v>
      </c>
      <c r="U144" s="8">
        <v>38.299999999999997</v>
      </c>
      <c r="V144" s="8">
        <v>38.200000000000003</v>
      </c>
      <c r="W144" s="8">
        <v>23.2</v>
      </c>
      <c r="X144" s="8">
        <v>34.6</v>
      </c>
      <c r="Y144" s="8">
        <v>23.5</v>
      </c>
      <c r="Z144" s="8">
        <v>25.5</v>
      </c>
      <c r="AA144" s="8">
        <v>34.6</v>
      </c>
      <c r="AB144" s="8">
        <v>34.700000000000003</v>
      </c>
      <c r="AC144" s="8">
        <v>50</v>
      </c>
      <c r="AD144" s="8">
        <v>50</v>
      </c>
      <c r="AE144" s="8">
        <v>30.1</v>
      </c>
      <c r="AF144" s="8">
        <v>27.1</v>
      </c>
      <c r="AG144" s="8">
        <v>25.2</v>
      </c>
      <c r="AH144" s="8">
        <v>22.5</v>
      </c>
      <c r="AI144" s="8">
        <v>32.4</v>
      </c>
      <c r="AJ144" s="8">
        <v>41</v>
      </c>
      <c r="AK144" s="8">
        <v>49.6</v>
      </c>
      <c r="AL144" s="8">
        <v>28.6</v>
      </c>
      <c r="AM144" s="8">
        <v>11.2</v>
      </c>
      <c r="AN144" s="8">
        <v>6</v>
      </c>
      <c r="AO144" s="8">
        <v>9.6</v>
      </c>
      <c r="AP144" s="8">
        <v>6.8</v>
      </c>
      <c r="AQ144" s="8">
        <v>14.6</v>
      </c>
      <c r="AR144" s="8">
        <v>23.5</v>
      </c>
      <c r="AS144" s="8">
        <v>16.97</v>
      </c>
      <c r="AT144" s="8">
        <v>8.35</v>
      </c>
      <c r="AU144" s="8">
        <v>5.03</v>
      </c>
      <c r="AV144" s="8">
        <v>2.5</v>
      </c>
      <c r="AW144" s="8">
        <v>3.16</v>
      </c>
      <c r="AX144" s="8">
        <v>1.27</v>
      </c>
      <c r="AY144">
        <f t="shared" si="10"/>
        <v>30</v>
      </c>
      <c r="AZ144">
        <f t="shared" si="11"/>
        <v>1</v>
      </c>
      <c r="BA144">
        <f>IF(AY144&gt;0,1,IF(AVERAGE(U144:AX144)=-9999,-9999,0))</f>
        <v>1</v>
      </c>
      <c r="BB144" s="8">
        <f t="shared" si="12"/>
        <v>23.936000000000003</v>
      </c>
      <c r="BC144" s="8">
        <f>IF(BB144=-9999,-9999,STDEV(U144:AX144))</f>
        <v>14.778840792579544</v>
      </c>
      <c r="BD144" s="8">
        <f t="shared" si="13"/>
        <v>50</v>
      </c>
      <c r="BE144" s="8">
        <f t="shared" si="14"/>
        <v>1.27</v>
      </c>
    </row>
    <row r="145" spans="1:57" x14ac:dyDescent="0.25">
      <c r="A145">
        <v>387</v>
      </c>
      <c r="B145" t="s">
        <v>8</v>
      </c>
      <c r="C145" t="s">
        <v>472</v>
      </c>
      <c r="D145" t="s">
        <v>106</v>
      </c>
      <c r="E145" t="s">
        <v>700</v>
      </c>
      <c r="F145" t="s">
        <v>142</v>
      </c>
      <c r="G145" t="s">
        <v>701</v>
      </c>
      <c r="H145">
        <v>2114</v>
      </c>
      <c r="I145">
        <v>2114</v>
      </c>
      <c r="J145">
        <v>2114</v>
      </c>
      <c r="K145" t="s">
        <v>142</v>
      </c>
      <c r="L145" t="s">
        <v>142</v>
      </c>
      <c r="M145">
        <v>21</v>
      </c>
      <c r="N145">
        <v>0.41289300000000001</v>
      </c>
      <c r="O145">
        <v>3.3952930000000001</v>
      </c>
      <c r="P145" t="s">
        <v>99</v>
      </c>
      <c r="Q145">
        <v>356241400</v>
      </c>
      <c r="R145" t="s">
        <v>106</v>
      </c>
      <c r="S145" t="s">
        <v>142</v>
      </c>
      <c r="T145">
        <v>277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>
        <f t="shared" si="10"/>
        <v>0</v>
      </c>
      <c r="AZ145">
        <f t="shared" si="11"/>
        <v>0</v>
      </c>
      <c r="BA145">
        <f>IF(AY145&gt;0,1,IF(AVERAGE(U145:AX145)=-9999,-9999,0))</f>
        <v>0</v>
      </c>
      <c r="BB145" s="8">
        <f t="shared" si="12"/>
        <v>0</v>
      </c>
      <c r="BC145" s="8">
        <f>IF(BB145=-9999,-9999,STDEV(U145:AX145))</f>
        <v>0</v>
      </c>
      <c r="BD145" s="8">
        <f t="shared" si="13"/>
        <v>0</v>
      </c>
      <c r="BE145" s="8">
        <f t="shared" si="14"/>
        <v>0</v>
      </c>
    </row>
    <row r="146" spans="1:57" x14ac:dyDescent="0.25">
      <c r="A146">
        <v>429</v>
      </c>
      <c r="B146" t="s">
        <v>8</v>
      </c>
      <c r="C146" t="s">
        <v>472</v>
      </c>
      <c r="D146" t="s">
        <v>682</v>
      </c>
      <c r="E146" t="s">
        <v>703</v>
      </c>
      <c r="F146" t="s">
        <v>107</v>
      </c>
      <c r="G146" t="s">
        <v>704</v>
      </c>
      <c r="H146">
        <v>2115</v>
      </c>
      <c r="I146">
        <v>2115</v>
      </c>
      <c r="J146">
        <v>2115</v>
      </c>
      <c r="K146" t="s">
        <v>107</v>
      </c>
      <c r="L146" t="s">
        <v>107</v>
      </c>
      <c r="M146">
        <v>21</v>
      </c>
      <c r="N146">
        <v>0.825909</v>
      </c>
      <c r="O146">
        <v>4.4460199999999999</v>
      </c>
      <c r="P146" t="s">
        <v>99</v>
      </c>
      <c r="Q146">
        <v>356241500</v>
      </c>
      <c r="R146" t="s">
        <v>106</v>
      </c>
      <c r="S146" t="s">
        <v>107</v>
      </c>
      <c r="T146">
        <v>278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>
        <f t="shared" si="10"/>
        <v>0</v>
      </c>
      <c r="AZ146">
        <f t="shared" si="11"/>
        <v>0</v>
      </c>
      <c r="BA146">
        <f>IF(AY146&gt;0,1,IF(AVERAGE(U146:AX146)=-9999,-9999,0))</f>
        <v>0</v>
      </c>
      <c r="BB146" s="8">
        <f t="shared" si="12"/>
        <v>0</v>
      </c>
      <c r="BC146" s="8">
        <f>IF(BB146=-9999,-9999,STDEV(U146:AX146))</f>
        <v>0</v>
      </c>
      <c r="BD146" s="8">
        <f t="shared" si="13"/>
        <v>0</v>
      </c>
      <c r="BE146" s="8">
        <f t="shared" si="14"/>
        <v>0</v>
      </c>
    </row>
    <row r="147" spans="1:57" x14ac:dyDescent="0.25">
      <c r="A147">
        <v>430</v>
      </c>
      <c r="B147" t="s">
        <v>8</v>
      </c>
      <c r="C147" t="s">
        <v>472</v>
      </c>
      <c r="D147" t="s">
        <v>682</v>
      </c>
      <c r="E147" t="s">
        <v>473</v>
      </c>
      <c r="F147" t="s">
        <v>109</v>
      </c>
      <c r="G147" t="s">
        <v>473</v>
      </c>
      <c r="H147">
        <v>2116</v>
      </c>
      <c r="I147">
        <v>2116</v>
      </c>
      <c r="J147">
        <v>2116</v>
      </c>
      <c r="K147" t="s">
        <v>109</v>
      </c>
      <c r="L147" t="s">
        <v>109</v>
      </c>
      <c r="M147">
        <v>21</v>
      </c>
      <c r="N147">
        <v>0.27033699999999999</v>
      </c>
      <c r="O147">
        <v>3.4686520000000001</v>
      </c>
      <c r="P147" t="s">
        <v>99</v>
      </c>
      <c r="Q147">
        <v>356241600</v>
      </c>
      <c r="R147" t="s">
        <v>106</v>
      </c>
      <c r="S147" t="s">
        <v>109</v>
      </c>
      <c r="T147">
        <v>279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>
        <f t="shared" si="10"/>
        <v>0</v>
      </c>
      <c r="AZ147">
        <f t="shared" si="11"/>
        <v>0</v>
      </c>
      <c r="BA147">
        <f>IF(AY147&gt;0,1,IF(AVERAGE(U147:AX147)=-9999,-9999,0))</f>
        <v>0</v>
      </c>
      <c r="BB147" s="8">
        <f t="shared" si="12"/>
        <v>0</v>
      </c>
      <c r="BC147" s="8">
        <f>IF(BB147=-9999,-9999,STDEV(U147:AX147))</f>
        <v>0</v>
      </c>
      <c r="BD147" s="8">
        <f t="shared" si="13"/>
        <v>0</v>
      </c>
      <c r="BE147" s="8">
        <f t="shared" si="14"/>
        <v>0</v>
      </c>
    </row>
    <row r="148" spans="1:57" x14ac:dyDescent="0.25">
      <c r="A148">
        <v>388</v>
      </c>
      <c r="B148" t="s">
        <v>8</v>
      </c>
      <c r="C148" t="s">
        <v>472</v>
      </c>
      <c r="D148" t="s">
        <v>106</v>
      </c>
      <c r="E148" t="s">
        <v>473</v>
      </c>
      <c r="F148" t="s">
        <v>171</v>
      </c>
      <c r="G148" t="s">
        <v>707</v>
      </c>
      <c r="H148">
        <v>2117</v>
      </c>
      <c r="I148">
        <v>2117</v>
      </c>
      <c r="J148">
        <v>2117</v>
      </c>
      <c r="K148" t="s">
        <v>171</v>
      </c>
      <c r="L148" t="s">
        <v>171</v>
      </c>
      <c r="M148">
        <v>21</v>
      </c>
      <c r="N148">
        <v>0.50358499999999995</v>
      </c>
      <c r="O148">
        <v>4.6941620000000004</v>
      </c>
      <c r="P148" t="s">
        <v>99</v>
      </c>
      <c r="Q148">
        <v>356241700</v>
      </c>
      <c r="R148" t="s">
        <v>106</v>
      </c>
      <c r="S148" t="s">
        <v>171</v>
      </c>
      <c r="T148">
        <v>280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1.22</v>
      </c>
      <c r="AW148" s="8">
        <v>0</v>
      </c>
      <c r="AX148" s="8">
        <v>0</v>
      </c>
      <c r="AY148">
        <f t="shared" si="10"/>
        <v>1</v>
      </c>
      <c r="AZ148">
        <f t="shared" si="11"/>
        <v>1</v>
      </c>
      <c r="BA148">
        <f>IF(AY148&gt;0,1,IF(AVERAGE(U148:AX148)=-9999,-9999,0))</f>
        <v>1</v>
      </c>
      <c r="BB148" s="8">
        <f t="shared" si="12"/>
        <v>4.0666666666666663E-2</v>
      </c>
      <c r="BC148" s="8">
        <f>IF(BB148=-9999,-9999,STDEV(U148:AX148))</f>
        <v>0.22274050671876755</v>
      </c>
      <c r="BD148" s="8">
        <f t="shared" si="13"/>
        <v>1.22</v>
      </c>
      <c r="BE148" s="8">
        <f t="shared" si="14"/>
        <v>0</v>
      </c>
    </row>
    <row r="149" spans="1:57" x14ac:dyDescent="0.25">
      <c r="A149">
        <v>389</v>
      </c>
      <c r="B149" t="s">
        <v>8</v>
      </c>
      <c r="C149" t="s">
        <v>472</v>
      </c>
      <c r="D149" t="s">
        <v>106</v>
      </c>
      <c r="E149" t="s">
        <v>473</v>
      </c>
      <c r="F149" t="s">
        <v>155</v>
      </c>
      <c r="G149" t="s">
        <v>708</v>
      </c>
      <c r="H149">
        <v>2118</v>
      </c>
      <c r="I149">
        <v>2118</v>
      </c>
      <c r="J149">
        <v>2118</v>
      </c>
      <c r="K149" t="s">
        <v>155</v>
      </c>
      <c r="L149" t="s">
        <v>155</v>
      </c>
      <c r="M149">
        <v>21</v>
      </c>
      <c r="N149">
        <v>0.36077599999999999</v>
      </c>
      <c r="O149">
        <v>3.3470460000000002</v>
      </c>
      <c r="P149" t="s">
        <v>99</v>
      </c>
      <c r="Q149">
        <v>356241800</v>
      </c>
      <c r="R149" t="s">
        <v>106</v>
      </c>
      <c r="S149" t="s">
        <v>155</v>
      </c>
      <c r="T149">
        <v>281</v>
      </c>
      <c r="U149" s="8">
        <v>13.8</v>
      </c>
      <c r="V149" s="8">
        <v>10.5</v>
      </c>
      <c r="W149" s="8">
        <v>9.8000000000000007</v>
      </c>
      <c r="X149" s="8">
        <v>15.5</v>
      </c>
      <c r="Y149" s="8">
        <v>11</v>
      </c>
      <c r="Z149" s="8">
        <v>8.1999999999999993</v>
      </c>
      <c r="AA149" s="8">
        <v>20</v>
      </c>
      <c r="AB149" s="8">
        <v>14.6</v>
      </c>
      <c r="AC149" s="8">
        <v>13.2</v>
      </c>
      <c r="AD149" s="8">
        <v>13.2</v>
      </c>
      <c r="AE149" s="8">
        <v>7.2</v>
      </c>
      <c r="AF149" s="8">
        <v>6.2</v>
      </c>
      <c r="AG149" s="8">
        <v>4.0999999999999996</v>
      </c>
      <c r="AH149" s="8">
        <v>2.5</v>
      </c>
      <c r="AI149" s="8">
        <v>2.8</v>
      </c>
      <c r="AJ149" s="8">
        <v>2.8</v>
      </c>
      <c r="AK149" s="8">
        <v>2.8</v>
      </c>
      <c r="AL149" s="8">
        <v>3.2</v>
      </c>
      <c r="AM149" s="8">
        <v>1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>
        <f t="shared" si="10"/>
        <v>19</v>
      </c>
      <c r="AZ149">
        <f t="shared" si="11"/>
        <v>1</v>
      </c>
      <c r="BA149">
        <f>IF(AY149&gt;0,1,IF(AVERAGE(U149:AX149)=-9999,-9999,0))</f>
        <v>1</v>
      </c>
      <c r="BB149" s="8">
        <f t="shared" si="12"/>
        <v>5.4133333333333322</v>
      </c>
      <c r="BC149" s="8">
        <f>IF(BB149=-9999,-9999,STDEV(U149:AX149))</f>
        <v>6.0339118284926059</v>
      </c>
      <c r="BD149" s="8">
        <f t="shared" si="13"/>
        <v>20</v>
      </c>
      <c r="BE149" s="8">
        <f t="shared" si="14"/>
        <v>0</v>
      </c>
    </row>
    <row r="150" spans="1:57" x14ac:dyDescent="0.25">
      <c r="A150">
        <v>390</v>
      </c>
      <c r="B150" t="s">
        <v>8</v>
      </c>
      <c r="C150" t="s">
        <v>472</v>
      </c>
      <c r="D150" t="s">
        <v>106</v>
      </c>
      <c r="E150" t="s">
        <v>473</v>
      </c>
      <c r="F150" t="s">
        <v>181</v>
      </c>
      <c r="G150" t="s">
        <v>709</v>
      </c>
      <c r="H150">
        <v>2119</v>
      </c>
      <c r="I150">
        <v>2119</v>
      </c>
      <c r="J150">
        <v>2119</v>
      </c>
      <c r="K150" t="s">
        <v>181</v>
      </c>
      <c r="L150" t="s">
        <v>181</v>
      </c>
      <c r="M150">
        <v>21</v>
      </c>
      <c r="N150">
        <v>0.417682</v>
      </c>
      <c r="O150">
        <v>2.954847</v>
      </c>
      <c r="P150" t="s">
        <v>99</v>
      </c>
      <c r="Q150">
        <v>356241900</v>
      </c>
      <c r="R150" t="s">
        <v>106</v>
      </c>
      <c r="S150" t="s">
        <v>181</v>
      </c>
      <c r="T150">
        <v>282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>
        <f t="shared" si="10"/>
        <v>0</v>
      </c>
      <c r="AZ150">
        <f t="shared" si="11"/>
        <v>0</v>
      </c>
      <c r="BA150">
        <f>IF(AY150&gt;0,1,IF(AVERAGE(U150:AX150)=-9999,-9999,0))</f>
        <v>0</v>
      </c>
      <c r="BB150" s="8">
        <f t="shared" si="12"/>
        <v>0</v>
      </c>
      <c r="BC150" s="8">
        <f>IF(BB150=-9999,-9999,STDEV(U150:AX150))</f>
        <v>0</v>
      </c>
      <c r="BD150" s="8">
        <f t="shared" si="13"/>
        <v>0</v>
      </c>
      <c r="BE150" s="8">
        <f t="shared" si="14"/>
        <v>0</v>
      </c>
    </row>
    <row r="151" spans="1:57" x14ac:dyDescent="0.25">
      <c r="A151">
        <v>391</v>
      </c>
      <c r="B151" t="s">
        <v>8</v>
      </c>
      <c r="C151" t="s">
        <v>472</v>
      </c>
      <c r="D151" t="s">
        <v>106</v>
      </c>
      <c r="E151" t="s">
        <v>710</v>
      </c>
      <c r="F151" t="s">
        <v>184</v>
      </c>
      <c r="G151" t="s">
        <v>711</v>
      </c>
      <c r="H151">
        <v>2120</v>
      </c>
      <c r="I151">
        <v>2120</v>
      </c>
      <c r="J151">
        <v>2120</v>
      </c>
      <c r="K151" t="s">
        <v>184</v>
      </c>
      <c r="L151" t="s">
        <v>184</v>
      </c>
      <c r="M151">
        <v>21</v>
      </c>
      <c r="N151">
        <v>0.375556</v>
      </c>
      <c r="O151">
        <v>3.9655619999999998</v>
      </c>
      <c r="P151" t="s">
        <v>99</v>
      </c>
      <c r="Q151">
        <v>356242000</v>
      </c>
      <c r="R151" t="s">
        <v>106</v>
      </c>
      <c r="S151" t="s">
        <v>184</v>
      </c>
      <c r="T151">
        <v>283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>
        <f t="shared" si="10"/>
        <v>0</v>
      </c>
      <c r="AZ151">
        <f t="shared" si="11"/>
        <v>0</v>
      </c>
      <c r="BA151">
        <f>IF(AY151&gt;0,1,IF(AVERAGE(U151:AX151)=-9999,-9999,0))</f>
        <v>0</v>
      </c>
      <c r="BB151" s="8">
        <f t="shared" si="12"/>
        <v>0</v>
      </c>
      <c r="BC151" s="8">
        <f>IF(BB151=-9999,-9999,STDEV(U151:AX151))</f>
        <v>0</v>
      </c>
      <c r="BD151" s="8">
        <f t="shared" si="13"/>
        <v>0</v>
      </c>
      <c r="BE151" s="8">
        <f t="shared" si="14"/>
        <v>0</v>
      </c>
    </row>
    <row r="152" spans="1:57" x14ac:dyDescent="0.25">
      <c r="A152">
        <v>392</v>
      </c>
      <c r="B152" t="s">
        <v>8</v>
      </c>
      <c r="C152" t="s">
        <v>472</v>
      </c>
      <c r="D152" t="s">
        <v>106</v>
      </c>
      <c r="E152" t="s">
        <v>712</v>
      </c>
      <c r="F152" t="s">
        <v>161</v>
      </c>
      <c r="G152" t="s">
        <v>713</v>
      </c>
      <c r="H152">
        <v>2121</v>
      </c>
      <c r="I152">
        <v>2121</v>
      </c>
      <c r="J152">
        <v>2121</v>
      </c>
      <c r="K152" t="s">
        <v>161</v>
      </c>
      <c r="L152" t="s">
        <v>161</v>
      </c>
      <c r="M152">
        <v>21</v>
      </c>
      <c r="N152">
        <v>0.34923500000000002</v>
      </c>
      <c r="O152">
        <v>3.1343960000000002</v>
      </c>
      <c r="P152" t="s">
        <v>99</v>
      </c>
      <c r="Q152">
        <v>356242100</v>
      </c>
      <c r="R152" t="s">
        <v>106</v>
      </c>
      <c r="S152" t="s">
        <v>161</v>
      </c>
      <c r="T152">
        <v>284</v>
      </c>
      <c r="U152" s="8">
        <v>25.4</v>
      </c>
      <c r="V152" s="8">
        <v>17.399999999999999</v>
      </c>
      <c r="W152" s="8">
        <v>14.6</v>
      </c>
      <c r="X152" s="8">
        <v>9.4</v>
      </c>
      <c r="Y152" s="8">
        <v>17.3</v>
      </c>
      <c r="Z152" s="8">
        <v>16.5</v>
      </c>
      <c r="AA152" s="8">
        <v>18.100000000000001</v>
      </c>
      <c r="AB152" s="8">
        <v>15.8</v>
      </c>
      <c r="AC152" s="8">
        <v>12.9</v>
      </c>
      <c r="AD152" s="8">
        <v>12.9</v>
      </c>
      <c r="AE152" s="8">
        <v>9.6999999999999993</v>
      </c>
      <c r="AF152" s="8">
        <v>12.9</v>
      </c>
      <c r="AG152" s="8">
        <v>8.1999999999999993</v>
      </c>
      <c r="AH152" s="8">
        <v>1.2</v>
      </c>
      <c r="AI152" s="8">
        <v>2.7</v>
      </c>
      <c r="AJ152" s="8">
        <v>6.1</v>
      </c>
      <c r="AK152" s="8">
        <v>9.4</v>
      </c>
      <c r="AL152" s="8">
        <v>3.9</v>
      </c>
      <c r="AM152" s="8">
        <v>1.3</v>
      </c>
      <c r="AN152" s="8">
        <v>2.4</v>
      </c>
      <c r="AO152" s="8">
        <v>1.2</v>
      </c>
      <c r="AP152" s="8">
        <v>1.2</v>
      </c>
      <c r="AQ152" s="8">
        <v>1.5</v>
      </c>
      <c r="AR152" s="8">
        <v>1.1000000000000001</v>
      </c>
      <c r="AS152" s="8">
        <v>1.71</v>
      </c>
      <c r="AT152" s="8">
        <v>1.19</v>
      </c>
      <c r="AU152" s="8">
        <v>2.39</v>
      </c>
      <c r="AV152" s="8">
        <v>3.42</v>
      </c>
      <c r="AW152" s="8">
        <v>3.42</v>
      </c>
      <c r="AX152" s="8">
        <v>2.41</v>
      </c>
      <c r="AY152">
        <f t="shared" si="10"/>
        <v>30</v>
      </c>
      <c r="AZ152">
        <f t="shared" si="11"/>
        <v>1</v>
      </c>
      <c r="BA152">
        <f>IF(AY152&gt;0,1,IF(AVERAGE(U152:AX152)=-9999,-9999,0))</f>
        <v>1</v>
      </c>
      <c r="BB152" s="8">
        <f t="shared" si="12"/>
        <v>7.9213333333333313</v>
      </c>
      <c r="BC152" s="8">
        <f>IF(BB152=-9999,-9999,STDEV(U152:AX152))</f>
        <v>6.8955696588128443</v>
      </c>
      <c r="BD152" s="8">
        <f t="shared" si="13"/>
        <v>25.4</v>
      </c>
      <c r="BE152" s="8">
        <f t="shared" si="14"/>
        <v>1.1000000000000001</v>
      </c>
    </row>
    <row r="153" spans="1:57" x14ac:dyDescent="0.25">
      <c r="A153">
        <v>393</v>
      </c>
      <c r="B153" t="s">
        <v>8</v>
      </c>
      <c r="C153" t="s">
        <v>472</v>
      </c>
      <c r="D153" t="s">
        <v>106</v>
      </c>
      <c r="E153" t="s">
        <v>473</v>
      </c>
      <c r="F153" t="s">
        <v>208</v>
      </c>
      <c r="G153" t="s">
        <v>715</v>
      </c>
      <c r="H153">
        <v>2122</v>
      </c>
      <c r="I153">
        <v>2122</v>
      </c>
      <c r="J153">
        <v>2122</v>
      </c>
      <c r="K153" t="s">
        <v>208</v>
      </c>
      <c r="L153" t="s">
        <v>208</v>
      </c>
      <c r="M153">
        <v>21</v>
      </c>
      <c r="N153">
        <v>0.37483899999999998</v>
      </c>
      <c r="O153">
        <v>3.1492490000000002</v>
      </c>
      <c r="P153" t="s">
        <v>99</v>
      </c>
      <c r="Q153">
        <v>356242200</v>
      </c>
      <c r="R153" t="s">
        <v>106</v>
      </c>
      <c r="S153" t="s">
        <v>208</v>
      </c>
      <c r="T153">
        <v>285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>
        <f t="shared" si="10"/>
        <v>0</v>
      </c>
      <c r="AZ153">
        <f t="shared" si="11"/>
        <v>0</v>
      </c>
      <c r="BA153">
        <f>IF(AY153&gt;0,1,IF(AVERAGE(U153:AX153)=-9999,-9999,0))</f>
        <v>0</v>
      </c>
      <c r="BB153" s="8">
        <f t="shared" si="12"/>
        <v>0</v>
      </c>
      <c r="BC153" s="8">
        <f>IF(BB153=-9999,-9999,STDEV(U153:AX153))</f>
        <v>0</v>
      </c>
      <c r="BD153" s="8">
        <f t="shared" si="13"/>
        <v>0</v>
      </c>
      <c r="BE153" s="8">
        <f t="shared" si="14"/>
        <v>0</v>
      </c>
    </row>
    <row r="154" spans="1:57" x14ac:dyDescent="0.25">
      <c r="A154">
        <v>431</v>
      </c>
      <c r="B154" t="s">
        <v>8</v>
      </c>
      <c r="C154" t="s">
        <v>472</v>
      </c>
      <c r="D154" t="s">
        <v>682</v>
      </c>
      <c r="E154" t="s">
        <v>473</v>
      </c>
      <c r="F154" t="s">
        <v>119</v>
      </c>
      <c r="G154" t="s">
        <v>473</v>
      </c>
      <c r="H154">
        <v>2123</v>
      </c>
      <c r="I154">
        <v>2123</v>
      </c>
      <c r="J154">
        <v>2123</v>
      </c>
      <c r="K154" t="s">
        <v>119</v>
      </c>
      <c r="L154" t="s">
        <v>119</v>
      </c>
      <c r="M154">
        <v>21</v>
      </c>
      <c r="N154">
        <v>0.48927999999999999</v>
      </c>
      <c r="O154">
        <v>3.1536529999999998</v>
      </c>
      <c r="P154" t="s">
        <v>99</v>
      </c>
      <c r="Q154">
        <v>356242400</v>
      </c>
      <c r="R154" t="s">
        <v>106</v>
      </c>
      <c r="S154" t="s">
        <v>119</v>
      </c>
      <c r="T154">
        <v>287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>
        <f t="shared" si="10"/>
        <v>0</v>
      </c>
      <c r="AZ154">
        <f t="shared" si="11"/>
        <v>0</v>
      </c>
      <c r="BA154">
        <f>IF(AY154&gt;0,1,IF(AVERAGE(U154:AX154)=-9999,-9999,0))</f>
        <v>0</v>
      </c>
      <c r="BB154" s="8">
        <f t="shared" si="12"/>
        <v>0</v>
      </c>
      <c r="BC154" s="8">
        <f>IF(BB154=-9999,-9999,STDEV(U154:AX154))</f>
        <v>0</v>
      </c>
      <c r="BD154" s="8">
        <f t="shared" si="13"/>
        <v>0</v>
      </c>
      <c r="BE154" s="8">
        <f t="shared" si="14"/>
        <v>0</v>
      </c>
    </row>
    <row r="155" spans="1:57" x14ac:dyDescent="0.25">
      <c r="A155">
        <v>396</v>
      </c>
      <c r="B155" t="s">
        <v>8</v>
      </c>
      <c r="C155" t="s">
        <v>472</v>
      </c>
      <c r="D155" t="s">
        <v>106</v>
      </c>
      <c r="E155" t="s">
        <v>716</v>
      </c>
      <c r="F155" t="s">
        <v>717</v>
      </c>
      <c r="G155" t="s">
        <v>718</v>
      </c>
      <c r="H155">
        <v>2125</v>
      </c>
      <c r="I155">
        <v>2125</v>
      </c>
      <c r="J155">
        <v>2125</v>
      </c>
      <c r="K155" t="s">
        <v>717</v>
      </c>
      <c r="L155" t="s">
        <v>214</v>
      </c>
      <c r="M155">
        <v>21</v>
      </c>
      <c r="N155">
        <v>0.31869500000000001</v>
      </c>
      <c r="O155">
        <v>2.7098580000000001</v>
      </c>
      <c r="P155" t="s">
        <v>99</v>
      </c>
      <c r="Q155">
        <v>356242500</v>
      </c>
      <c r="R155" t="s">
        <v>106</v>
      </c>
      <c r="S155" t="s">
        <v>214</v>
      </c>
      <c r="T155">
        <v>288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>
        <f t="shared" si="10"/>
        <v>0</v>
      </c>
      <c r="AZ155">
        <f t="shared" si="11"/>
        <v>0</v>
      </c>
      <c r="BA155">
        <f>IF(AY155&gt;0,1,IF(AVERAGE(U155:AX155)=-9999,-9999,0))</f>
        <v>0</v>
      </c>
      <c r="BB155" s="8">
        <f t="shared" si="12"/>
        <v>0</v>
      </c>
      <c r="BC155" s="8">
        <f>IF(BB155=-9999,-9999,STDEV(U155:AX155))</f>
        <v>0</v>
      </c>
      <c r="BD155" s="8">
        <f t="shared" si="13"/>
        <v>0</v>
      </c>
      <c r="BE155" s="8">
        <f t="shared" si="14"/>
        <v>0</v>
      </c>
    </row>
    <row r="156" spans="1:57" x14ac:dyDescent="0.25">
      <c r="A156">
        <v>397</v>
      </c>
      <c r="B156" t="s">
        <v>8</v>
      </c>
      <c r="C156" t="s">
        <v>472</v>
      </c>
      <c r="D156" t="s">
        <v>106</v>
      </c>
      <c r="E156" t="s">
        <v>473</v>
      </c>
      <c r="F156" t="s">
        <v>719</v>
      </c>
      <c r="G156" t="s">
        <v>720</v>
      </c>
      <c r="H156">
        <v>2126</v>
      </c>
      <c r="I156">
        <v>2126</v>
      </c>
      <c r="J156">
        <v>2126</v>
      </c>
      <c r="K156" t="s">
        <v>719</v>
      </c>
      <c r="L156" t="s">
        <v>450</v>
      </c>
      <c r="M156">
        <v>21</v>
      </c>
      <c r="N156">
        <v>0.95374800000000004</v>
      </c>
      <c r="O156">
        <v>5.4049420000000001</v>
      </c>
      <c r="P156" t="s">
        <v>99</v>
      </c>
      <c r="Q156">
        <v>356242700</v>
      </c>
      <c r="R156" t="s">
        <v>106</v>
      </c>
      <c r="S156" t="s">
        <v>450</v>
      </c>
      <c r="T156">
        <v>290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2.19</v>
      </c>
      <c r="AW156" s="8">
        <v>2.19</v>
      </c>
      <c r="AX156" s="8">
        <v>0</v>
      </c>
      <c r="AY156">
        <f t="shared" si="10"/>
        <v>2</v>
      </c>
      <c r="AZ156">
        <f t="shared" si="11"/>
        <v>1</v>
      </c>
      <c r="BA156">
        <f>IF(AY156&gt;0,1,IF(AVERAGE(U156:AX156)=-9999,-9999,0))</f>
        <v>1</v>
      </c>
      <c r="BB156" s="8">
        <f t="shared" si="12"/>
        <v>0.14599999999999999</v>
      </c>
      <c r="BC156" s="8">
        <f>IF(BB156=-9999,-9999,STDEV(U156:AX156))</f>
        <v>0.55562080842839268</v>
      </c>
      <c r="BD156" s="8">
        <f t="shared" si="13"/>
        <v>2.19</v>
      </c>
      <c r="BE156" s="8">
        <f t="shared" si="14"/>
        <v>0</v>
      </c>
    </row>
    <row r="157" spans="1:57" x14ac:dyDescent="0.25">
      <c r="A157">
        <v>398</v>
      </c>
      <c r="B157" t="s">
        <v>8</v>
      </c>
      <c r="C157" t="s">
        <v>472</v>
      </c>
      <c r="D157" t="s">
        <v>106</v>
      </c>
      <c r="E157" t="s">
        <v>721</v>
      </c>
      <c r="F157" t="s">
        <v>175</v>
      </c>
      <c r="G157" t="s">
        <v>722</v>
      </c>
      <c r="H157">
        <v>2127</v>
      </c>
      <c r="I157">
        <v>2127</v>
      </c>
      <c r="J157">
        <v>2127</v>
      </c>
      <c r="K157" t="s">
        <v>175</v>
      </c>
      <c r="L157" t="s">
        <v>175</v>
      </c>
      <c r="M157">
        <v>21</v>
      </c>
      <c r="N157">
        <v>0.293707</v>
      </c>
      <c r="O157">
        <v>3.28491</v>
      </c>
      <c r="P157" t="s">
        <v>99</v>
      </c>
      <c r="Q157">
        <v>356242800</v>
      </c>
      <c r="R157" t="s">
        <v>106</v>
      </c>
      <c r="S157" t="s">
        <v>175</v>
      </c>
      <c r="T157">
        <v>291</v>
      </c>
      <c r="U157" s="8">
        <v>2.8</v>
      </c>
      <c r="V157" s="8">
        <v>3</v>
      </c>
      <c r="W157" s="8">
        <v>3.1</v>
      </c>
      <c r="X157" s="8">
        <v>4.0999999999999996</v>
      </c>
      <c r="Y157" s="8">
        <v>3.8</v>
      </c>
      <c r="Z157" s="8">
        <v>3.5</v>
      </c>
      <c r="AA157" s="8">
        <v>5.7</v>
      </c>
      <c r="AB157" s="8">
        <v>6.5</v>
      </c>
      <c r="AC157" s="8">
        <v>6.3</v>
      </c>
      <c r="AD157" s="8">
        <v>6.3</v>
      </c>
      <c r="AE157" s="8">
        <v>4</v>
      </c>
      <c r="AF157" s="8">
        <v>4.8</v>
      </c>
      <c r="AG157" s="8">
        <v>3.5</v>
      </c>
      <c r="AH157" s="8">
        <v>2.6</v>
      </c>
      <c r="AI157" s="8">
        <v>4.9000000000000004</v>
      </c>
      <c r="AJ157" s="8">
        <v>4.7</v>
      </c>
      <c r="AK157" s="8">
        <v>4.5</v>
      </c>
      <c r="AL157" s="8">
        <v>4.5</v>
      </c>
      <c r="AM157" s="8">
        <v>1.4</v>
      </c>
      <c r="AN157" s="8">
        <v>6.2</v>
      </c>
      <c r="AO157" s="8">
        <v>6.6</v>
      </c>
      <c r="AP157" s="8">
        <v>6.1</v>
      </c>
      <c r="AQ157" s="8">
        <v>5.7</v>
      </c>
      <c r="AR157" s="8">
        <v>5.9</v>
      </c>
      <c r="AS157" s="8">
        <v>4.79</v>
      </c>
      <c r="AT157" s="8">
        <v>3.68</v>
      </c>
      <c r="AU157" s="8">
        <v>4.03</v>
      </c>
      <c r="AV157" s="8">
        <v>0</v>
      </c>
      <c r="AW157" s="8">
        <v>1.92</v>
      </c>
      <c r="AX157" s="8">
        <v>0</v>
      </c>
      <c r="AY157">
        <f t="shared" si="10"/>
        <v>28</v>
      </c>
      <c r="AZ157">
        <f t="shared" si="11"/>
        <v>1</v>
      </c>
      <c r="BA157">
        <f>IF(AY157&gt;0,1,IF(AVERAGE(U157:AX157)=-9999,-9999,0))</f>
        <v>1</v>
      </c>
      <c r="BB157" s="8">
        <f t="shared" si="12"/>
        <v>4.1640000000000006</v>
      </c>
      <c r="BC157" s="8">
        <f>IF(BB157=-9999,-9999,STDEV(U157:AX157))</f>
        <v>1.7949826624847085</v>
      </c>
      <c r="BD157" s="8">
        <f t="shared" si="13"/>
        <v>6.6</v>
      </c>
      <c r="BE157" s="8">
        <f t="shared" si="14"/>
        <v>0</v>
      </c>
    </row>
    <row r="158" spans="1:57" x14ac:dyDescent="0.25">
      <c r="A158">
        <v>399</v>
      </c>
      <c r="B158" t="s">
        <v>8</v>
      </c>
      <c r="C158" t="s">
        <v>472</v>
      </c>
      <c r="D158" t="s">
        <v>106</v>
      </c>
      <c r="E158" t="s">
        <v>473</v>
      </c>
      <c r="F158" t="s">
        <v>211</v>
      </c>
      <c r="G158" t="s">
        <v>473</v>
      </c>
      <c r="H158">
        <v>2128</v>
      </c>
      <c r="I158">
        <v>2128</v>
      </c>
      <c r="J158">
        <v>2128</v>
      </c>
      <c r="K158" t="s">
        <v>211</v>
      </c>
      <c r="L158" t="s">
        <v>211</v>
      </c>
      <c r="M158">
        <v>21</v>
      </c>
      <c r="N158">
        <v>0.64450799999999997</v>
      </c>
      <c r="O158">
        <v>3.9117190000000002</v>
      </c>
      <c r="P158" t="s">
        <v>99</v>
      </c>
      <c r="Q158">
        <v>356242900</v>
      </c>
      <c r="R158" t="s">
        <v>106</v>
      </c>
      <c r="S158" t="s">
        <v>211</v>
      </c>
      <c r="T158">
        <v>292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0.7</v>
      </c>
      <c r="AN158" s="8">
        <v>0</v>
      </c>
      <c r="AO158" s="8">
        <v>1.3</v>
      </c>
      <c r="AP158" s="8">
        <v>0.8</v>
      </c>
      <c r="AQ158" s="8">
        <v>2.9</v>
      </c>
      <c r="AR158" s="8">
        <v>2</v>
      </c>
      <c r="AS158" s="8">
        <v>1.25</v>
      </c>
      <c r="AT158" s="8">
        <v>1.29</v>
      </c>
      <c r="AU158" s="8">
        <v>1.92</v>
      </c>
      <c r="AV158" s="8">
        <v>3.43</v>
      </c>
      <c r="AW158" s="8">
        <v>4.17</v>
      </c>
      <c r="AX158" s="8">
        <v>4.17</v>
      </c>
      <c r="AY158">
        <f t="shared" si="10"/>
        <v>11</v>
      </c>
      <c r="AZ158">
        <f t="shared" si="11"/>
        <v>1</v>
      </c>
      <c r="BA158">
        <f>IF(AY158&gt;0,1,IF(AVERAGE(U158:AX158)=-9999,-9999,0))</f>
        <v>1</v>
      </c>
      <c r="BB158" s="8">
        <f t="shared" si="12"/>
        <v>0.79766666666666663</v>
      </c>
      <c r="BC158" s="8">
        <f>IF(BB158=-9999,-9999,STDEV(U158:AX158))</f>
        <v>1.3077690488222571</v>
      </c>
      <c r="BD158" s="8">
        <f t="shared" si="13"/>
        <v>4.17</v>
      </c>
      <c r="BE158" s="8">
        <f t="shared" si="14"/>
        <v>0</v>
      </c>
    </row>
    <row r="159" spans="1:57" x14ac:dyDescent="0.25">
      <c r="A159">
        <v>400</v>
      </c>
      <c r="B159" t="s">
        <v>8</v>
      </c>
      <c r="C159" t="s">
        <v>472</v>
      </c>
      <c r="D159" t="s">
        <v>106</v>
      </c>
      <c r="E159" t="s">
        <v>473</v>
      </c>
      <c r="F159" t="s">
        <v>159</v>
      </c>
      <c r="G159" t="s">
        <v>723</v>
      </c>
      <c r="H159">
        <v>2129</v>
      </c>
      <c r="I159">
        <v>2129</v>
      </c>
      <c r="J159">
        <v>2129</v>
      </c>
      <c r="K159" t="s">
        <v>159</v>
      </c>
      <c r="L159" t="s">
        <v>159</v>
      </c>
      <c r="M159">
        <v>21</v>
      </c>
      <c r="N159">
        <v>0.52115500000000003</v>
      </c>
      <c r="O159">
        <v>3.440331</v>
      </c>
      <c r="P159" t="s">
        <v>99</v>
      </c>
      <c r="Q159">
        <v>356243000</v>
      </c>
      <c r="R159" t="s">
        <v>106</v>
      </c>
      <c r="S159" t="s">
        <v>159</v>
      </c>
      <c r="T159">
        <v>293</v>
      </c>
      <c r="U159" s="8">
        <v>62.5</v>
      </c>
      <c r="V159" s="8">
        <v>55.8</v>
      </c>
      <c r="W159" s="8">
        <v>55.6</v>
      </c>
      <c r="X159" s="8">
        <v>48.5</v>
      </c>
      <c r="Y159" s="8">
        <v>41</v>
      </c>
      <c r="Z159" s="8">
        <v>30.6</v>
      </c>
      <c r="AA159" s="8">
        <v>61.3</v>
      </c>
      <c r="AB159" s="8">
        <v>53.3</v>
      </c>
      <c r="AC159" s="8">
        <v>95.3</v>
      </c>
      <c r="AD159" s="8">
        <v>64.900000000000006</v>
      </c>
      <c r="AE159" s="8">
        <v>47.9</v>
      </c>
      <c r="AF159" s="8">
        <v>46.8</v>
      </c>
      <c r="AG159" s="8">
        <v>37.9</v>
      </c>
      <c r="AH159" s="8">
        <v>12.1</v>
      </c>
      <c r="AI159" s="8">
        <v>11.2</v>
      </c>
      <c r="AJ159" s="8">
        <v>16.399999999999999</v>
      </c>
      <c r="AK159" s="8">
        <v>21.6</v>
      </c>
      <c r="AL159" s="8">
        <v>21.2</v>
      </c>
      <c r="AM159" s="8">
        <v>11.7</v>
      </c>
      <c r="AN159" s="8">
        <v>10.3</v>
      </c>
      <c r="AO159" s="8">
        <v>12.8</v>
      </c>
      <c r="AP159" s="8">
        <v>8.6999999999999993</v>
      </c>
      <c r="AQ159" s="8">
        <v>9.6999999999999993</v>
      </c>
      <c r="AR159" s="8">
        <v>14.5</v>
      </c>
      <c r="AS159" s="8">
        <v>12.19</v>
      </c>
      <c r="AT159" s="8">
        <v>15.51</v>
      </c>
      <c r="AU159" s="8">
        <v>25.98</v>
      </c>
      <c r="AV159" s="8">
        <v>5.84</v>
      </c>
      <c r="AW159" s="8">
        <v>5.84</v>
      </c>
      <c r="AX159" s="8">
        <v>15.49</v>
      </c>
      <c r="AY159">
        <f t="shared" si="10"/>
        <v>30</v>
      </c>
      <c r="AZ159">
        <f t="shared" si="11"/>
        <v>1</v>
      </c>
      <c r="BA159">
        <f>IF(AY159&gt;0,1,IF(AVERAGE(U159:AX159)=-9999,-9999,0))</f>
        <v>1</v>
      </c>
      <c r="BB159" s="8">
        <f t="shared" si="12"/>
        <v>31.081666666666674</v>
      </c>
      <c r="BC159" s="8">
        <f>IF(BB159=-9999,-9999,STDEV(U159:AX159))</f>
        <v>23.140074074231464</v>
      </c>
      <c r="BD159" s="8">
        <f t="shared" si="13"/>
        <v>95.3</v>
      </c>
      <c r="BE159" s="8">
        <f t="shared" si="14"/>
        <v>5.84</v>
      </c>
    </row>
    <row r="160" spans="1:57" x14ac:dyDescent="0.25">
      <c r="A160">
        <v>401</v>
      </c>
      <c r="B160" t="s">
        <v>8</v>
      </c>
      <c r="C160" t="s">
        <v>472</v>
      </c>
      <c r="D160" t="s">
        <v>106</v>
      </c>
      <c r="E160" t="s">
        <v>473</v>
      </c>
      <c r="F160" t="s">
        <v>203</v>
      </c>
      <c r="G160" t="s">
        <v>724</v>
      </c>
      <c r="H160">
        <v>2130</v>
      </c>
      <c r="I160">
        <v>2130</v>
      </c>
      <c r="J160">
        <v>2130</v>
      </c>
      <c r="K160" t="s">
        <v>203</v>
      </c>
      <c r="L160" t="s">
        <v>203</v>
      </c>
      <c r="M160">
        <v>21</v>
      </c>
      <c r="N160">
        <v>0.41416900000000001</v>
      </c>
      <c r="O160">
        <v>3.135062</v>
      </c>
      <c r="P160" t="s">
        <v>99</v>
      </c>
      <c r="Q160">
        <v>356243200</v>
      </c>
      <c r="R160" t="s">
        <v>106</v>
      </c>
      <c r="S160" t="s">
        <v>203</v>
      </c>
      <c r="T160">
        <v>295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>
        <f t="shared" si="10"/>
        <v>0</v>
      </c>
      <c r="AZ160">
        <f t="shared" si="11"/>
        <v>0</v>
      </c>
      <c r="BA160">
        <f>IF(AY160&gt;0,1,IF(AVERAGE(U160:AX160)=-9999,-9999,0))</f>
        <v>0</v>
      </c>
      <c r="BB160" s="8">
        <f t="shared" si="12"/>
        <v>0</v>
      </c>
      <c r="BC160" s="8">
        <f>IF(BB160=-9999,-9999,STDEV(U160:AX160))</f>
        <v>0</v>
      </c>
      <c r="BD160" s="8">
        <f t="shared" si="13"/>
        <v>0</v>
      </c>
      <c r="BE160" s="8">
        <f t="shared" si="14"/>
        <v>0</v>
      </c>
    </row>
    <row r="161" spans="1:57" x14ac:dyDescent="0.25">
      <c r="A161">
        <v>402</v>
      </c>
      <c r="B161" t="s">
        <v>8</v>
      </c>
      <c r="C161" t="s">
        <v>472</v>
      </c>
      <c r="D161" t="s">
        <v>106</v>
      </c>
      <c r="E161" t="s">
        <v>725</v>
      </c>
      <c r="F161" t="s">
        <v>207</v>
      </c>
      <c r="G161" t="s">
        <v>726</v>
      </c>
      <c r="H161">
        <v>2131</v>
      </c>
      <c r="I161">
        <v>2131</v>
      </c>
      <c r="J161">
        <v>2131</v>
      </c>
      <c r="K161" t="s">
        <v>207</v>
      </c>
      <c r="L161" t="s">
        <v>207</v>
      </c>
      <c r="M161">
        <v>21</v>
      </c>
      <c r="N161">
        <v>0.36322300000000002</v>
      </c>
      <c r="O161">
        <v>3.0426790000000001</v>
      </c>
      <c r="P161" t="s">
        <v>99</v>
      </c>
      <c r="Q161">
        <v>356243300</v>
      </c>
      <c r="R161" t="s">
        <v>106</v>
      </c>
      <c r="S161" t="s">
        <v>207</v>
      </c>
      <c r="T161">
        <v>296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>
        <f t="shared" si="10"/>
        <v>0</v>
      </c>
      <c r="AZ161">
        <f t="shared" si="11"/>
        <v>0</v>
      </c>
      <c r="BA161">
        <f>IF(AY161&gt;0,1,IF(AVERAGE(U161:AX161)=-9999,-9999,0))</f>
        <v>0</v>
      </c>
      <c r="BB161" s="8">
        <f t="shared" si="12"/>
        <v>0</v>
      </c>
      <c r="BC161" s="8">
        <f>IF(BB161=-9999,-9999,STDEV(U161:AX161))</f>
        <v>0</v>
      </c>
      <c r="BD161" s="8">
        <f t="shared" si="13"/>
        <v>0</v>
      </c>
      <c r="BE161" s="8">
        <f t="shared" si="14"/>
        <v>0</v>
      </c>
    </row>
    <row r="162" spans="1:57" x14ac:dyDescent="0.25">
      <c r="A162">
        <v>403</v>
      </c>
      <c r="B162" t="s">
        <v>8</v>
      </c>
      <c r="C162" t="s">
        <v>472</v>
      </c>
      <c r="D162" t="s">
        <v>106</v>
      </c>
      <c r="E162" t="s">
        <v>473</v>
      </c>
      <c r="F162" t="s">
        <v>217</v>
      </c>
      <c r="G162" t="s">
        <v>727</v>
      </c>
      <c r="H162">
        <v>2132</v>
      </c>
      <c r="I162">
        <v>2132</v>
      </c>
      <c r="J162">
        <v>2132</v>
      </c>
      <c r="K162" t="s">
        <v>217</v>
      </c>
      <c r="L162" t="s">
        <v>217</v>
      </c>
      <c r="M162">
        <v>21</v>
      </c>
      <c r="N162">
        <v>0.45466600000000001</v>
      </c>
      <c r="O162">
        <v>5.47987</v>
      </c>
      <c r="P162" t="s">
        <v>99</v>
      </c>
      <c r="Q162">
        <v>356243400</v>
      </c>
      <c r="R162" t="s">
        <v>106</v>
      </c>
      <c r="S162" t="s">
        <v>217</v>
      </c>
      <c r="T162">
        <v>297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1</v>
      </c>
      <c r="AE162" s="8">
        <v>0</v>
      </c>
      <c r="AF162" s="8">
        <v>0</v>
      </c>
      <c r="AG162" s="8">
        <v>0.9</v>
      </c>
      <c r="AH162" s="8">
        <v>0.9</v>
      </c>
      <c r="AI162" s="8">
        <v>1.1000000000000001</v>
      </c>
      <c r="AJ162" s="8">
        <v>1.9</v>
      </c>
      <c r="AK162" s="8">
        <v>2.9</v>
      </c>
      <c r="AL162" s="8">
        <v>3.7</v>
      </c>
      <c r="AM162" s="8">
        <v>5.7</v>
      </c>
      <c r="AN162" s="8">
        <v>8</v>
      </c>
      <c r="AO162" s="8">
        <v>9.3000000000000007</v>
      </c>
      <c r="AP162" s="8">
        <v>6.3</v>
      </c>
      <c r="AQ162" s="8">
        <v>14.2</v>
      </c>
      <c r="AR162" s="8">
        <v>14.1</v>
      </c>
      <c r="AS162" s="8">
        <v>11.47</v>
      </c>
      <c r="AT162" s="8">
        <v>11.89</v>
      </c>
      <c r="AU162" s="8">
        <v>16.71</v>
      </c>
      <c r="AV162" s="8">
        <v>23.45</v>
      </c>
      <c r="AW162" s="8">
        <v>17.07</v>
      </c>
      <c r="AX162" s="8">
        <v>23.45</v>
      </c>
      <c r="AY162">
        <f t="shared" si="10"/>
        <v>19</v>
      </c>
      <c r="AZ162">
        <f t="shared" si="11"/>
        <v>1</v>
      </c>
      <c r="BA162">
        <f>IF(AY162&gt;0,1,IF(AVERAGE(U162:AX162)=-9999,-9999,0))</f>
        <v>1</v>
      </c>
      <c r="BB162" s="8">
        <f t="shared" si="12"/>
        <v>5.8013333333333321</v>
      </c>
      <c r="BC162" s="8">
        <f>IF(BB162=-9999,-9999,STDEV(U162:AX162))</f>
        <v>7.396044951157358</v>
      </c>
      <c r="BD162" s="8">
        <f t="shared" si="13"/>
        <v>23.45</v>
      </c>
      <c r="BE162" s="8">
        <f t="shared" si="14"/>
        <v>0</v>
      </c>
    </row>
    <row r="163" spans="1:57" x14ac:dyDescent="0.25">
      <c r="A163">
        <v>404</v>
      </c>
      <c r="B163" t="s">
        <v>8</v>
      </c>
      <c r="C163" t="s">
        <v>472</v>
      </c>
      <c r="D163" t="s">
        <v>106</v>
      </c>
      <c r="E163" t="s">
        <v>728</v>
      </c>
      <c r="F163" t="s">
        <v>729</v>
      </c>
      <c r="G163" t="s">
        <v>730</v>
      </c>
      <c r="H163">
        <v>2133</v>
      </c>
      <c r="I163">
        <v>2133</v>
      </c>
      <c r="J163">
        <v>2133</v>
      </c>
      <c r="K163" t="s">
        <v>729</v>
      </c>
      <c r="L163" t="s">
        <v>449</v>
      </c>
      <c r="M163">
        <v>21</v>
      </c>
      <c r="N163">
        <v>0.54727599999999998</v>
      </c>
      <c r="O163">
        <v>3.4170950000000002</v>
      </c>
      <c r="P163" t="s">
        <v>99</v>
      </c>
      <c r="Q163">
        <v>356243600</v>
      </c>
      <c r="R163" t="s">
        <v>106</v>
      </c>
      <c r="S163" t="s">
        <v>449</v>
      </c>
      <c r="T163">
        <v>298</v>
      </c>
      <c r="U163" s="8">
        <v>2</v>
      </c>
      <c r="V163" s="8">
        <v>1.8</v>
      </c>
      <c r="W163" s="8">
        <v>3.2</v>
      </c>
      <c r="X163" s="8">
        <v>2.1</v>
      </c>
      <c r="Y163" s="8">
        <v>2.1</v>
      </c>
      <c r="Z163" s="8">
        <v>2.6</v>
      </c>
      <c r="AA163" s="8">
        <v>4.4000000000000004</v>
      </c>
      <c r="AB163" s="8">
        <v>5.4</v>
      </c>
      <c r="AC163" s="8">
        <v>1.7</v>
      </c>
      <c r="AD163" s="8">
        <v>1.7</v>
      </c>
      <c r="AE163" s="8">
        <v>1.9</v>
      </c>
      <c r="AF163" s="8">
        <v>1.5</v>
      </c>
      <c r="AG163" s="8">
        <v>1.2</v>
      </c>
      <c r="AH163" s="8">
        <v>0.3</v>
      </c>
      <c r="AI163" s="8">
        <v>0</v>
      </c>
      <c r="AJ163" s="8">
        <v>1.2</v>
      </c>
      <c r="AK163" s="8">
        <v>1.9</v>
      </c>
      <c r="AL163" s="8">
        <v>0.8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>
        <f t="shared" si="10"/>
        <v>17</v>
      </c>
      <c r="AZ163">
        <f t="shared" si="11"/>
        <v>1</v>
      </c>
      <c r="BA163">
        <f>IF(AY163&gt;0,1,IF(AVERAGE(U163:AX163)=-9999,-9999,0))</f>
        <v>1</v>
      </c>
      <c r="BB163" s="8">
        <f t="shared" si="12"/>
        <v>1.1933333333333331</v>
      </c>
      <c r="BC163" s="8">
        <f>IF(BB163=-9999,-9999,STDEV(U163:AX163))</f>
        <v>1.4107795187678027</v>
      </c>
      <c r="BD163" s="8">
        <f t="shared" si="13"/>
        <v>5.4</v>
      </c>
      <c r="BE163" s="8">
        <f t="shared" si="14"/>
        <v>0</v>
      </c>
    </row>
    <row r="164" spans="1:57" x14ac:dyDescent="0.25">
      <c r="A164">
        <v>405</v>
      </c>
      <c r="B164" t="s">
        <v>8</v>
      </c>
      <c r="C164" t="s">
        <v>472</v>
      </c>
      <c r="D164" t="s">
        <v>106</v>
      </c>
      <c r="E164" t="s">
        <v>473</v>
      </c>
      <c r="F164" t="s">
        <v>732</v>
      </c>
      <c r="G164" t="s">
        <v>473</v>
      </c>
      <c r="H164">
        <v>2133</v>
      </c>
      <c r="I164">
        <v>2133</v>
      </c>
      <c r="J164">
        <v>2133</v>
      </c>
      <c r="K164" t="s">
        <v>729</v>
      </c>
      <c r="L164" t="s">
        <v>449</v>
      </c>
      <c r="M164">
        <v>21</v>
      </c>
      <c r="N164">
        <v>0.54727599999999998</v>
      </c>
      <c r="O164">
        <v>3.4170950000000002</v>
      </c>
      <c r="P164" t="s">
        <v>99</v>
      </c>
      <c r="Q164">
        <v>356243600</v>
      </c>
      <c r="R164" t="s">
        <v>106</v>
      </c>
      <c r="S164" t="s">
        <v>449</v>
      </c>
      <c r="T164">
        <v>298</v>
      </c>
      <c r="U164" s="8">
        <v>2</v>
      </c>
      <c r="V164" s="8">
        <v>1.8</v>
      </c>
      <c r="W164" s="8">
        <v>3.2</v>
      </c>
      <c r="X164" s="8">
        <v>2.1</v>
      </c>
      <c r="Y164" s="8">
        <v>2.1</v>
      </c>
      <c r="Z164" s="8">
        <v>2.6</v>
      </c>
      <c r="AA164" s="8">
        <v>4.4000000000000004</v>
      </c>
      <c r="AB164" s="8">
        <v>5.4</v>
      </c>
      <c r="AC164" s="8">
        <v>1.7</v>
      </c>
      <c r="AD164" s="8">
        <v>1.7</v>
      </c>
      <c r="AE164" s="8">
        <v>1.9</v>
      </c>
      <c r="AF164" s="8">
        <v>1.5</v>
      </c>
      <c r="AG164" s="8">
        <v>1.2</v>
      </c>
      <c r="AH164" s="8">
        <v>0.3</v>
      </c>
      <c r="AI164" s="8">
        <v>0</v>
      </c>
      <c r="AJ164" s="8">
        <v>1.2</v>
      </c>
      <c r="AK164" s="8">
        <v>1.9</v>
      </c>
      <c r="AL164" s="8">
        <v>0.8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>
        <f t="shared" si="10"/>
        <v>17</v>
      </c>
      <c r="AZ164">
        <f t="shared" si="11"/>
        <v>1</v>
      </c>
      <c r="BA164">
        <f>IF(AY164&gt;0,1,IF(AVERAGE(U164:AX164)=-9999,-9999,0))</f>
        <v>1</v>
      </c>
      <c r="BB164" s="8">
        <f t="shared" si="12"/>
        <v>1.1933333333333331</v>
      </c>
      <c r="BC164" s="8">
        <f>IF(BB164=-9999,-9999,STDEV(U164:AX164))</f>
        <v>1.4107795187678027</v>
      </c>
      <c r="BD164" s="8">
        <f t="shared" si="13"/>
        <v>5.4</v>
      </c>
      <c r="BE164" s="8">
        <f t="shared" si="14"/>
        <v>0</v>
      </c>
    </row>
    <row r="165" spans="1:57" x14ac:dyDescent="0.25">
      <c r="A165">
        <v>406</v>
      </c>
      <c r="B165" t="s">
        <v>8</v>
      </c>
      <c r="C165" t="s">
        <v>472</v>
      </c>
      <c r="D165" t="s">
        <v>106</v>
      </c>
      <c r="E165" t="s">
        <v>473</v>
      </c>
      <c r="F165" t="s">
        <v>141</v>
      </c>
      <c r="G165" t="s">
        <v>473</v>
      </c>
      <c r="H165">
        <v>2135</v>
      </c>
      <c r="I165">
        <v>2135</v>
      </c>
      <c r="J165">
        <v>2135</v>
      </c>
      <c r="K165" t="s">
        <v>141</v>
      </c>
      <c r="L165" t="s">
        <v>141</v>
      </c>
      <c r="M165">
        <v>21</v>
      </c>
      <c r="N165">
        <v>0.66371999999999998</v>
      </c>
      <c r="O165">
        <v>4.9870549999999998</v>
      </c>
      <c r="P165" t="s">
        <v>99</v>
      </c>
      <c r="Q165">
        <v>356243700</v>
      </c>
      <c r="R165" t="s">
        <v>106</v>
      </c>
      <c r="S165" t="s">
        <v>141</v>
      </c>
      <c r="T165">
        <v>299</v>
      </c>
      <c r="U165" s="8">
        <v>15.1</v>
      </c>
      <c r="V165" s="8">
        <v>16.899999999999999</v>
      </c>
      <c r="W165" s="8">
        <v>13.7</v>
      </c>
      <c r="X165" s="8">
        <v>19.3</v>
      </c>
      <c r="Y165" s="8">
        <v>14.3</v>
      </c>
      <c r="Z165" s="8">
        <v>6</v>
      </c>
      <c r="AA165" s="8">
        <v>12.2</v>
      </c>
      <c r="AB165" s="8">
        <v>14.9</v>
      </c>
      <c r="AC165" s="8">
        <v>11.8</v>
      </c>
      <c r="AD165" s="8">
        <v>11.8</v>
      </c>
      <c r="AE165" s="8">
        <v>12.8</v>
      </c>
      <c r="AF165" s="8">
        <v>15.9</v>
      </c>
      <c r="AG165" s="8">
        <v>9.4</v>
      </c>
      <c r="AH165" s="8">
        <v>5.2</v>
      </c>
      <c r="AI165" s="8">
        <v>5.4</v>
      </c>
      <c r="AJ165" s="8">
        <v>8.1999999999999993</v>
      </c>
      <c r="AK165" s="8">
        <v>11.1</v>
      </c>
      <c r="AL165" s="8">
        <v>11.9</v>
      </c>
      <c r="AM165" s="8">
        <v>6.9</v>
      </c>
      <c r="AN165" s="8">
        <v>6</v>
      </c>
      <c r="AO165" s="8">
        <v>5.9</v>
      </c>
      <c r="AP165" s="8">
        <v>4</v>
      </c>
      <c r="AQ165" s="8">
        <v>7.2</v>
      </c>
      <c r="AR165" s="8">
        <v>8.5</v>
      </c>
      <c r="AS165" s="8">
        <v>7.5</v>
      </c>
      <c r="AT165" s="8">
        <v>6.06</v>
      </c>
      <c r="AU165" s="8">
        <v>8.36</v>
      </c>
      <c r="AV165" s="8">
        <v>38.68</v>
      </c>
      <c r="AW165" s="8">
        <v>38.68</v>
      </c>
      <c r="AX165" s="8">
        <v>5.07</v>
      </c>
      <c r="AY165">
        <f t="shared" si="10"/>
        <v>30</v>
      </c>
      <c r="AZ165">
        <f t="shared" si="11"/>
        <v>1</v>
      </c>
      <c r="BA165">
        <f>IF(AY165&gt;0,1,IF(AVERAGE(U165:AX165)=-9999,-9999,0))</f>
        <v>1</v>
      </c>
      <c r="BB165" s="8">
        <f t="shared" si="12"/>
        <v>11.958333333333334</v>
      </c>
      <c r="BC165" s="8">
        <f>IF(BB165=-9999,-9999,STDEV(U165:AX165))</f>
        <v>8.3174117672354715</v>
      </c>
      <c r="BD165" s="8">
        <f t="shared" si="13"/>
        <v>38.68</v>
      </c>
      <c r="BE165" s="8">
        <f t="shared" si="14"/>
        <v>4</v>
      </c>
    </row>
    <row r="166" spans="1:57" x14ac:dyDescent="0.25">
      <c r="A166">
        <v>408</v>
      </c>
      <c r="B166" t="s">
        <v>8</v>
      </c>
      <c r="C166" t="s">
        <v>472</v>
      </c>
      <c r="D166" t="s">
        <v>106</v>
      </c>
      <c r="E166" t="s">
        <v>473</v>
      </c>
      <c r="F166" t="s">
        <v>176</v>
      </c>
      <c r="G166" t="s">
        <v>733</v>
      </c>
      <c r="H166">
        <v>2137</v>
      </c>
      <c r="I166">
        <v>2137</v>
      </c>
      <c r="J166">
        <v>2137</v>
      </c>
      <c r="K166" t="s">
        <v>176</v>
      </c>
      <c r="L166" t="s">
        <v>176</v>
      </c>
      <c r="M166">
        <v>21</v>
      </c>
      <c r="N166">
        <v>0.21760199999999999</v>
      </c>
      <c r="O166">
        <v>2.1509870000000002</v>
      </c>
      <c r="P166" t="s">
        <v>99</v>
      </c>
      <c r="Q166">
        <v>356243900</v>
      </c>
      <c r="R166" t="s">
        <v>106</v>
      </c>
      <c r="S166" t="s">
        <v>176</v>
      </c>
      <c r="T166">
        <v>301</v>
      </c>
      <c r="U166" s="8">
        <v>7.1</v>
      </c>
      <c r="V166" s="8">
        <v>6.6</v>
      </c>
      <c r="W166" s="8">
        <v>5</v>
      </c>
      <c r="X166" s="8">
        <v>8.5</v>
      </c>
      <c r="Y166" s="8">
        <v>5.6</v>
      </c>
      <c r="Z166" s="8">
        <v>1.8</v>
      </c>
      <c r="AA166" s="8">
        <v>5</v>
      </c>
      <c r="AB166" s="8">
        <v>7.1</v>
      </c>
      <c r="AC166" s="8">
        <v>4.9000000000000004</v>
      </c>
      <c r="AD166" s="8">
        <v>4.9000000000000004</v>
      </c>
      <c r="AE166" s="8">
        <v>3.5</v>
      </c>
      <c r="AF166" s="8">
        <v>3.6</v>
      </c>
      <c r="AG166" s="8">
        <v>3.3</v>
      </c>
      <c r="AH166" s="8">
        <v>1.2</v>
      </c>
      <c r="AI166" s="8">
        <v>0.9</v>
      </c>
      <c r="AJ166" s="8">
        <v>1.8</v>
      </c>
      <c r="AK166" s="8">
        <v>2.6</v>
      </c>
      <c r="AL166" s="8">
        <v>1.1000000000000001</v>
      </c>
      <c r="AM166" s="8">
        <v>1.4</v>
      </c>
      <c r="AN166" s="8">
        <v>0</v>
      </c>
      <c r="AO166" s="8">
        <v>1.1000000000000001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5.41</v>
      </c>
      <c r="AW166" s="8">
        <v>0</v>
      </c>
      <c r="AX166" s="8">
        <v>0</v>
      </c>
      <c r="AY166">
        <f t="shared" si="10"/>
        <v>21</v>
      </c>
      <c r="AZ166">
        <f t="shared" si="11"/>
        <v>1</v>
      </c>
      <c r="BA166">
        <f>IF(AY166&gt;0,1,IF(AVERAGE(U166:AX166)=-9999,-9999,0))</f>
        <v>1</v>
      </c>
      <c r="BB166" s="8">
        <f t="shared" si="12"/>
        <v>2.7469999999999994</v>
      </c>
      <c r="BC166" s="8">
        <f>IF(BB166=-9999,-9999,STDEV(U166:AX166))</f>
        <v>2.6578953950512205</v>
      </c>
      <c r="BD166" s="8">
        <f t="shared" si="13"/>
        <v>8.5</v>
      </c>
      <c r="BE166" s="8">
        <f t="shared" si="14"/>
        <v>0</v>
      </c>
    </row>
    <row r="167" spans="1:57" x14ac:dyDescent="0.25">
      <c r="A167">
        <v>409</v>
      </c>
      <c r="B167" t="s">
        <v>8</v>
      </c>
      <c r="C167" t="s">
        <v>472</v>
      </c>
      <c r="D167" t="s">
        <v>106</v>
      </c>
      <c r="E167" t="s">
        <v>473</v>
      </c>
      <c r="F167" t="s">
        <v>168</v>
      </c>
      <c r="G167" t="s">
        <v>734</v>
      </c>
      <c r="H167">
        <v>2138</v>
      </c>
      <c r="I167">
        <v>2138</v>
      </c>
      <c r="J167">
        <v>2138</v>
      </c>
      <c r="K167" t="s">
        <v>168</v>
      </c>
      <c r="L167" t="s">
        <v>168</v>
      </c>
      <c r="M167">
        <v>21</v>
      </c>
      <c r="N167">
        <v>0.24399199999999999</v>
      </c>
      <c r="O167">
        <v>2.1075719999999998</v>
      </c>
      <c r="P167" t="s">
        <v>99</v>
      </c>
      <c r="Q167">
        <v>356244200</v>
      </c>
      <c r="R167" t="s">
        <v>106</v>
      </c>
      <c r="S167" t="s">
        <v>168</v>
      </c>
      <c r="T167">
        <v>304</v>
      </c>
      <c r="U167" s="8">
        <v>7.7</v>
      </c>
      <c r="V167" s="8">
        <v>5</v>
      </c>
      <c r="W167" s="8">
        <v>6.8</v>
      </c>
      <c r="X167" s="8">
        <v>8.3000000000000007</v>
      </c>
      <c r="Y167" s="8">
        <v>6.6</v>
      </c>
      <c r="Z167" s="8">
        <v>4.8</v>
      </c>
      <c r="AA167" s="8">
        <v>11.7</v>
      </c>
      <c r="AB167" s="8">
        <v>9.4</v>
      </c>
      <c r="AC167" s="8">
        <v>11.6</v>
      </c>
      <c r="AD167" s="8">
        <v>11.6</v>
      </c>
      <c r="AE167" s="8">
        <v>6.9</v>
      </c>
      <c r="AF167" s="8">
        <v>3.1</v>
      </c>
      <c r="AG167" s="8">
        <v>1.7</v>
      </c>
      <c r="AH167" s="8">
        <v>0.5</v>
      </c>
      <c r="AI167" s="8">
        <v>0</v>
      </c>
      <c r="AJ167" s="8">
        <v>0.9</v>
      </c>
      <c r="AK167" s="8">
        <v>1.3</v>
      </c>
      <c r="AL167" s="8">
        <v>1.7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1.8</v>
      </c>
      <c r="AS167" s="8">
        <v>1.53</v>
      </c>
      <c r="AT167" s="8">
        <v>0</v>
      </c>
      <c r="AU167" s="8">
        <v>0</v>
      </c>
      <c r="AV167" s="8">
        <v>2.6</v>
      </c>
      <c r="AW167" s="8">
        <v>2.09</v>
      </c>
      <c r="AX167" s="8">
        <v>2.6</v>
      </c>
      <c r="AY167">
        <f t="shared" si="10"/>
        <v>22</v>
      </c>
      <c r="AZ167">
        <f t="shared" si="11"/>
        <v>1</v>
      </c>
      <c r="BA167">
        <f>IF(AY167&gt;0,1,IF(AVERAGE(U167:AX167)=-9999,-9999,0))</f>
        <v>1</v>
      </c>
      <c r="BB167" s="8">
        <f t="shared" si="12"/>
        <v>3.6739999999999995</v>
      </c>
      <c r="BC167" s="8">
        <f>IF(BB167=-9999,-9999,STDEV(U167:AX167))</f>
        <v>3.915753857925965</v>
      </c>
      <c r="BD167" s="8">
        <f t="shared" si="13"/>
        <v>11.7</v>
      </c>
      <c r="BE167" s="8">
        <f t="shared" si="14"/>
        <v>0</v>
      </c>
    </row>
    <row r="168" spans="1:57" x14ac:dyDescent="0.25">
      <c r="A168">
        <v>410</v>
      </c>
      <c r="B168" t="s">
        <v>8</v>
      </c>
      <c r="C168" t="s">
        <v>472</v>
      </c>
      <c r="D168" t="s">
        <v>106</v>
      </c>
      <c r="E168" t="s">
        <v>735</v>
      </c>
      <c r="F168" t="s">
        <v>157</v>
      </c>
      <c r="G168" t="s">
        <v>736</v>
      </c>
      <c r="H168">
        <v>2139</v>
      </c>
      <c r="I168">
        <v>2139</v>
      </c>
      <c r="J168">
        <v>2139</v>
      </c>
      <c r="K168" t="s">
        <v>157</v>
      </c>
      <c r="L168" t="s">
        <v>157</v>
      </c>
      <c r="M168">
        <v>21</v>
      </c>
      <c r="N168">
        <v>0.38691199999999998</v>
      </c>
      <c r="O168">
        <v>3.1149209999999998</v>
      </c>
      <c r="P168" t="s">
        <v>99</v>
      </c>
      <c r="Q168">
        <v>356244300</v>
      </c>
      <c r="R168" t="s">
        <v>106</v>
      </c>
      <c r="S168" t="s">
        <v>157</v>
      </c>
      <c r="T168">
        <v>305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>
        <f t="shared" si="10"/>
        <v>0</v>
      </c>
      <c r="AZ168">
        <f t="shared" si="11"/>
        <v>0</v>
      </c>
      <c r="BA168">
        <f>IF(AY168&gt;0,1,IF(AVERAGE(U168:AX168)=-9999,-9999,0))</f>
        <v>0</v>
      </c>
      <c r="BB168" s="8">
        <f t="shared" si="12"/>
        <v>0</v>
      </c>
      <c r="BC168" s="8">
        <f>IF(BB168=-9999,-9999,STDEV(U168:AX168))</f>
        <v>0</v>
      </c>
      <c r="BD168" s="8">
        <f t="shared" si="13"/>
        <v>0</v>
      </c>
      <c r="BE168" s="8">
        <f t="shared" si="14"/>
        <v>0</v>
      </c>
    </row>
    <row r="169" spans="1:57" x14ac:dyDescent="0.25">
      <c r="A169">
        <v>412</v>
      </c>
      <c r="B169" t="s">
        <v>8</v>
      </c>
      <c r="C169" t="s">
        <v>472</v>
      </c>
      <c r="D169" t="s">
        <v>106</v>
      </c>
      <c r="E169" t="s">
        <v>473</v>
      </c>
      <c r="F169" t="s">
        <v>737</v>
      </c>
      <c r="G169" t="s">
        <v>738</v>
      </c>
      <c r="H169">
        <v>2140</v>
      </c>
      <c r="I169">
        <v>2140</v>
      </c>
      <c r="J169" t="s">
        <v>473</v>
      </c>
      <c r="K169" t="s">
        <v>737</v>
      </c>
      <c r="L169" t="s">
        <v>473</v>
      </c>
      <c r="M169" t="s">
        <v>473</v>
      </c>
      <c r="N169" t="s">
        <v>473</v>
      </c>
      <c r="O169" t="s">
        <v>473</v>
      </c>
      <c r="P169" t="s">
        <v>473</v>
      </c>
      <c r="Q169" t="s">
        <v>473</v>
      </c>
      <c r="R169" t="s">
        <v>473</v>
      </c>
      <c r="S169" t="s">
        <v>473</v>
      </c>
      <c r="T169" t="s">
        <v>473</v>
      </c>
      <c r="U169" s="8">
        <v>-9999</v>
      </c>
      <c r="V169" s="8">
        <v>-9999</v>
      </c>
      <c r="W169" s="8">
        <v>-9999</v>
      </c>
      <c r="X169" s="8">
        <v>-9999</v>
      </c>
      <c r="Y169" s="8">
        <v>-9999</v>
      </c>
      <c r="Z169" s="8">
        <v>-9999</v>
      </c>
      <c r="AA169" s="8">
        <v>-9999</v>
      </c>
      <c r="AB169" s="8">
        <v>-9999</v>
      </c>
      <c r="AC169" s="8">
        <v>-9999</v>
      </c>
      <c r="AD169" s="8">
        <v>-9999</v>
      </c>
      <c r="AE169" s="8">
        <v>-9999</v>
      </c>
      <c r="AF169" s="8">
        <v>-9999</v>
      </c>
      <c r="AG169" s="8">
        <v>-9999</v>
      </c>
      <c r="AH169" s="8">
        <v>-9999</v>
      </c>
      <c r="AI169" s="8">
        <v>-9999</v>
      </c>
      <c r="AJ169" s="8">
        <v>-9999</v>
      </c>
      <c r="AK169" s="8">
        <v>-9999</v>
      </c>
      <c r="AL169" s="8">
        <v>-9999</v>
      </c>
      <c r="AM169" s="8">
        <v>-9999</v>
      </c>
      <c r="AN169" s="8">
        <v>-9999</v>
      </c>
      <c r="AO169" s="8">
        <v>-9999</v>
      </c>
      <c r="AP169" s="8">
        <v>-9999</v>
      </c>
      <c r="AQ169" s="8">
        <v>-9999</v>
      </c>
      <c r="AR169" s="8">
        <v>-9999</v>
      </c>
      <c r="AS169" s="8">
        <v>-9999</v>
      </c>
      <c r="AT169" s="8">
        <v>-9999</v>
      </c>
      <c r="AU169" s="8">
        <v>-9999</v>
      </c>
      <c r="AV169" s="8">
        <v>-9999</v>
      </c>
      <c r="AW169" s="8">
        <v>-9999</v>
      </c>
      <c r="AX169" s="8">
        <v>-9999</v>
      </c>
      <c r="AY169">
        <f t="shared" si="10"/>
        <v>0</v>
      </c>
      <c r="AZ169">
        <f t="shared" si="11"/>
        <v>0</v>
      </c>
      <c r="BA169">
        <f>IF(AY169&gt;0,1,IF(AVERAGE(U169:AX169)=-9999,-9999,0))</f>
        <v>-9999</v>
      </c>
      <c r="BB169" s="8">
        <f t="shared" si="12"/>
        <v>-9999</v>
      </c>
      <c r="BC169" s="8">
        <f>IF(BB169=-9999,-9999,STDEV(U169:AX169))</f>
        <v>-9999</v>
      </c>
      <c r="BD169" s="8">
        <f t="shared" si="13"/>
        <v>-9999</v>
      </c>
      <c r="BE169" s="8">
        <f t="shared" si="14"/>
        <v>-9999</v>
      </c>
    </row>
    <row r="170" spans="1:57" x14ac:dyDescent="0.25">
      <c r="A170">
        <v>413</v>
      </c>
      <c r="B170" t="s">
        <v>8</v>
      </c>
      <c r="C170" t="s">
        <v>472</v>
      </c>
      <c r="D170" t="s">
        <v>106</v>
      </c>
      <c r="E170" t="s">
        <v>473</v>
      </c>
      <c r="F170" t="s">
        <v>739</v>
      </c>
      <c r="G170" t="s">
        <v>740</v>
      </c>
      <c r="H170">
        <v>2141</v>
      </c>
      <c r="I170">
        <v>2141</v>
      </c>
      <c r="J170">
        <v>2141</v>
      </c>
      <c r="K170" t="s">
        <v>739</v>
      </c>
      <c r="L170" t="s">
        <v>447</v>
      </c>
      <c r="M170">
        <v>21</v>
      </c>
      <c r="N170">
        <v>1.056964</v>
      </c>
      <c r="O170">
        <v>6.0559370000000001</v>
      </c>
      <c r="P170" t="s">
        <v>99</v>
      </c>
      <c r="Q170">
        <v>356244500</v>
      </c>
      <c r="R170" t="s">
        <v>106</v>
      </c>
      <c r="S170" t="s">
        <v>447</v>
      </c>
      <c r="T170">
        <v>308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1</v>
      </c>
      <c r="AG170" s="8">
        <v>0.8</v>
      </c>
      <c r="AH170" s="8">
        <v>0.6</v>
      </c>
      <c r="AI170" s="8">
        <v>1.4</v>
      </c>
      <c r="AJ170" s="8">
        <v>1.3</v>
      </c>
      <c r="AK170" s="8">
        <v>1.1000000000000001</v>
      </c>
      <c r="AL170" s="8">
        <v>1.1000000000000001</v>
      </c>
      <c r="AM170" s="8">
        <v>1.4</v>
      </c>
      <c r="AN170" s="8">
        <v>1.6</v>
      </c>
      <c r="AO170" s="8">
        <v>1.6</v>
      </c>
      <c r="AP170" s="8">
        <v>1.2</v>
      </c>
      <c r="AQ170" s="8">
        <v>2.2000000000000002</v>
      </c>
      <c r="AR170" s="8">
        <v>1.6</v>
      </c>
      <c r="AS170" s="8">
        <v>1.35</v>
      </c>
      <c r="AT170" s="8">
        <v>1.37</v>
      </c>
      <c r="AU170" s="8">
        <v>1.95</v>
      </c>
      <c r="AV170" s="8">
        <v>0</v>
      </c>
      <c r="AW170" s="8">
        <v>1.65</v>
      </c>
      <c r="AX170" s="8">
        <v>1.65</v>
      </c>
      <c r="AY170">
        <f t="shared" si="10"/>
        <v>18</v>
      </c>
      <c r="AZ170">
        <f t="shared" si="11"/>
        <v>1</v>
      </c>
      <c r="BA170">
        <f>IF(AY170&gt;0,1,IF(AVERAGE(U170:AX170)=-9999,-9999,0))</f>
        <v>1</v>
      </c>
      <c r="BB170" s="8">
        <f t="shared" si="12"/>
        <v>0.82899999999999996</v>
      </c>
      <c r="BC170" s="8">
        <f>IF(BB170=-9999,-9999,STDEV(U170:AX170))</f>
        <v>0.75016480947809749</v>
      </c>
      <c r="BD170" s="8">
        <f t="shared" si="13"/>
        <v>2.2000000000000002</v>
      </c>
      <c r="BE170" s="8">
        <f t="shared" si="14"/>
        <v>0</v>
      </c>
    </row>
    <row r="171" spans="1:57" x14ac:dyDescent="0.25">
      <c r="A171">
        <v>414</v>
      </c>
      <c r="B171" t="s">
        <v>8</v>
      </c>
      <c r="C171" t="s">
        <v>472</v>
      </c>
      <c r="D171" t="s">
        <v>106</v>
      </c>
      <c r="E171" t="s">
        <v>473</v>
      </c>
      <c r="F171" t="s">
        <v>132</v>
      </c>
      <c r="G171" t="s">
        <v>741</v>
      </c>
      <c r="H171">
        <v>2142</v>
      </c>
      <c r="I171">
        <v>2142</v>
      </c>
      <c r="J171">
        <v>2142</v>
      </c>
      <c r="K171" t="s">
        <v>132</v>
      </c>
      <c r="L171" t="s">
        <v>132</v>
      </c>
      <c r="M171">
        <v>21</v>
      </c>
      <c r="N171">
        <v>0.57103099999999996</v>
      </c>
      <c r="O171">
        <v>3.5385559999999998</v>
      </c>
      <c r="P171" t="s">
        <v>99</v>
      </c>
      <c r="Q171">
        <v>356244600</v>
      </c>
      <c r="R171" t="s">
        <v>106</v>
      </c>
      <c r="S171" t="s">
        <v>132</v>
      </c>
      <c r="T171">
        <v>309</v>
      </c>
      <c r="U171" s="8">
        <v>25.3</v>
      </c>
      <c r="V171" s="8">
        <v>21.1</v>
      </c>
      <c r="W171" s="8">
        <v>17.600000000000001</v>
      </c>
      <c r="X171" s="8">
        <v>17.600000000000001</v>
      </c>
      <c r="Y171" s="8">
        <v>13.2</v>
      </c>
      <c r="Z171" s="8">
        <v>16.899999999999999</v>
      </c>
      <c r="AA171" s="8">
        <v>22</v>
      </c>
      <c r="AB171" s="8">
        <v>19.7</v>
      </c>
      <c r="AC171" s="8">
        <v>14.3</v>
      </c>
      <c r="AD171" s="8">
        <v>14.3</v>
      </c>
      <c r="AE171" s="8">
        <v>17.2</v>
      </c>
      <c r="AF171" s="8">
        <v>15</v>
      </c>
      <c r="AG171" s="8">
        <v>6</v>
      </c>
      <c r="AH171" s="8">
        <v>6</v>
      </c>
      <c r="AI171" s="8">
        <v>6.7</v>
      </c>
      <c r="AJ171" s="8">
        <v>7.6</v>
      </c>
      <c r="AK171" s="8">
        <v>8.5</v>
      </c>
      <c r="AL171" s="8">
        <v>2.4</v>
      </c>
      <c r="AM171" s="8">
        <v>1.7</v>
      </c>
      <c r="AN171" s="8">
        <v>2.2000000000000002</v>
      </c>
      <c r="AO171" s="8">
        <v>3.1</v>
      </c>
      <c r="AP171" s="8">
        <v>0.6</v>
      </c>
      <c r="AQ171" s="8">
        <v>2.2000000000000002</v>
      </c>
      <c r="AR171" s="8">
        <v>1.7</v>
      </c>
      <c r="AS171" s="8">
        <v>3.33</v>
      </c>
      <c r="AT171" s="8">
        <v>0.6</v>
      </c>
      <c r="AU171" s="8">
        <v>0</v>
      </c>
      <c r="AV171" s="8">
        <v>0</v>
      </c>
      <c r="AW171" s="8">
        <v>0</v>
      </c>
      <c r="AX171" s="8">
        <v>0</v>
      </c>
      <c r="AY171">
        <f t="shared" si="10"/>
        <v>26</v>
      </c>
      <c r="AZ171">
        <f t="shared" si="11"/>
        <v>1</v>
      </c>
      <c r="BA171">
        <f>IF(AY171&gt;0,1,IF(AVERAGE(U171:AX171)=-9999,-9999,0))</f>
        <v>1</v>
      </c>
      <c r="BB171" s="8">
        <f t="shared" si="12"/>
        <v>8.8943333333333321</v>
      </c>
      <c r="BC171" s="8">
        <f>IF(BB171=-9999,-9999,STDEV(U171:AX171))</f>
        <v>8.0576456231647313</v>
      </c>
      <c r="BD171" s="8">
        <f t="shared" si="13"/>
        <v>25.3</v>
      </c>
      <c r="BE171" s="8">
        <f t="shared" si="14"/>
        <v>0</v>
      </c>
    </row>
    <row r="172" spans="1:57" x14ac:dyDescent="0.25">
      <c r="A172">
        <v>415</v>
      </c>
      <c r="B172" t="s">
        <v>8</v>
      </c>
      <c r="C172" t="s">
        <v>472</v>
      </c>
      <c r="D172" t="s">
        <v>106</v>
      </c>
      <c r="E172" t="s">
        <v>473</v>
      </c>
      <c r="F172" t="s">
        <v>742</v>
      </c>
      <c r="G172" t="s">
        <v>743</v>
      </c>
      <c r="H172">
        <v>2143</v>
      </c>
      <c r="I172">
        <v>2143</v>
      </c>
      <c r="J172">
        <v>2143</v>
      </c>
      <c r="K172" t="s">
        <v>742</v>
      </c>
      <c r="L172" t="s">
        <v>455</v>
      </c>
      <c r="M172">
        <v>21</v>
      </c>
      <c r="N172">
        <v>0.70787800000000001</v>
      </c>
      <c r="O172">
        <v>3.6958709999999999</v>
      </c>
      <c r="P172" t="s">
        <v>99</v>
      </c>
      <c r="Q172">
        <v>356244700</v>
      </c>
      <c r="R172" t="s">
        <v>106</v>
      </c>
      <c r="S172" t="s">
        <v>455</v>
      </c>
      <c r="T172">
        <v>307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>
        <f t="shared" si="10"/>
        <v>0</v>
      </c>
      <c r="AZ172">
        <f t="shared" si="11"/>
        <v>0</v>
      </c>
      <c r="BA172">
        <f>IF(AY172&gt;0,1,IF(AVERAGE(U172:AX172)=-9999,-9999,0))</f>
        <v>0</v>
      </c>
      <c r="BB172" s="8">
        <f t="shared" si="12"/>
        <v>0</v>
      </c>
      <c r="BC172" s="8">
        <f>IF(BB172=-9999,-9999,STDEV(U172:AX172))</f>
        <v>0</v>
      </c>
      <c r="BD172" s="8">
        <f t="shared" si="13"/>
        <v>0</v>
      </c>
      <c r="BE172" s="8">
        <f t="shared" si="14"/>
        <v>0</v>
      </c>
    </row>
    <row r="173" spans="1:57" x14ac:dyDescent="0.25">
      <c r="A173">
        <v>433</v>
      </c>
      <c r="B173" t="s">
        <v>8</v>
      </c>
      <c r="C173" t="s">
        <v>472</v>
      </c>
      <c r="D173" t="s">
        <v>682</v>
      </c>
      <c r="E173" t="s">
        <v>473</v>
      </c>
      <c r="F173" t="s">
        <v>744</v>
      </c>
      <c r="G173" t="s">
        <v>473</v>
      </c>
      <c r="H173">
        <v>2144</v>
      </c>
      <c r="I173">
        <v>2144</v>
      </c>
      <c r="J173">
        <v>2144</v>
      </c>
      <c r="K173" t="s">
        <v>744</v>
      </c>
      <c r="L173" t="s">
        <v>130</v>
      </c>
      <c r="M173">
        <v>21</v>
      </c>
      <c r="N173">
        <v>0.58625099999999997</v>
      </c>
      <c r="O173">
        <v>4.1471479999999996</v>
      </c>
      <c r="P173" t="s">
        <v>99</v>
      </c>
      <c r="Q173">
        <v>356244800</v>
      </c>
      <c r="R173" t="s">
        <v>106</v>
      </c>
      <c r="S173" t="s">
        <v>130</v>
      </c>
      <c r="T173">
        <v>310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  <c r="AH173" s="8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>
        <v>0</v>
      </c>
      <c r="AU173" s="8">
        <v>0</v>
      </c>
      <c r="AV173" s="8">
        <v>0</v>
      </c>
      <c r="AW173" s="8">
        <v>0</v>
      </c>
      <c r="AX173" s="8">
        <v>0</v>
      </c>
      <c r="AY173">
        <f t="shared" si="10"/>
        <v>0</v>
      </c>
      <c r="AZ173">
        <f t="shared" si="11"/>
        <v>0</v>
      </c>
      <c r="BA173">
        <f>IF(AY173&gt;0,1,IF(AVERAGE(U173:AX173)=-9999,-9999,0))</f>
        <v>0</v>
      </c>
      <c r="BB173" s="8">
        <f t="shared" si="12"/>
        <v>0</v>
      </c>
      <c r="BC173" s="8">
        <f>IF(BB173=-9999,-9999,STDEV(U173:AX173))</f>
        <v>0</v>
      </c>
      <c r="BD173" s="8">
        <f t="shared" si="13"/>
        <v>0</v>
      </c>
      <c r="BE173" s="8">
        <f t="shared" si="14"/>
        <v>0</v>
      </c>
    </row>
    <row r="174" spans="1:57" x14ac:dyDescent="0.25">
      <c r="A174">
        <v>416</v>
      </c>
      <c r="B174" t="s">
        <v>8</v>
      </c>
      <c r="C174" t="s">
        <v>472</v>
      </c>
      <c r="D174" t="s">
        <v>106</v>
      </c>
      <c r="E174" t="s">
        <v>473</v>
      </c>
      <c r="F174" t="s">
        <v>140</v>
      </c>
      <c r="G174" t="s">
        <v>745</v>
      </c>
      <c r="H174">
        <v>2145</v>
      </c>
      <c r="I174">
        <v>2145</v>
      </c>
      <c r="J174">
        <v>2145</v>
      </c>
      <c r="K174" t="s">
        <v>140</v>
      </c>
      <c r="L174" t="s">
        <v>140</v>
      </c>
      <c r="M174">
        <v>21</v>
      </c>
      <c r="N174">
        <v>0.30729899999999999</v>
      </c>
      <c r="O174">
        <v>3.2319249999999999</v>
      </c>
      <c r="P174" t="s">
        <v>99</v>
      </c>
      <c r="Q174">
        <v>356245000</v>
      </c>
      <c r="R174" t="s">
        <v>106</v>
      </c>
      <c r="S174" t="s">
        <v>140</v>
      </c>
      <c r="T174">
        <v>312</v>
      </c>
      <c r="U174" s="8">
        <v>1.7</v>
      </c>
      <c r="V174" s="8">
        <v>5.4</v>
      </c>
      <c r="W174" s="8">
        <v>1.8</v>
      </c>
      <c r="X174" s="8">
        <v>1.1000000000000001</v>
      </c>
      <c r="Y174" s="8">
        <v>0.7</v>
      </c>
      <c r="Z174" s="8">
        <v>0.7</v>
      </c>
      <c r="AA174" s="8">
        <v>0</v>
      </c>
      <c r="AB174" s="8">
        <v>0</v>
      </c>
      <c r="AC174" s="8">
        <v>1</v>
      </c>
      <c r="AD174" s="8">
        <v>1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0.8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>
        <f t="shared" si="10"/>
        <v>9</v>
      </c>
      <c r="AZ174">
        <f t="shared" si="11"/>
        <v>1</v>
      </c>
      <c r="BA174">
        <f>IF(AY174&gt;0,1,IF(AVERAGE(U174:AX174)=-9999,-9999,0))</f>
        <v>1</v>
      </c>
      <c r="BB174" s="8">
        <f t="shared" si="12"/>
        <v>0.47333333333333333</v>
      </c>
      <c r="BC174" s="8">
        <f>IF(BB174=-9999,-9999,STDEV(U174:AX174))</f>
        <v>1.0731626907974114</v>
      </c>
      <c r="BD174" s="8">
        <f t="shared" si="13"/>
        <v>5.4</v>
      </c>
      <c r="BE174" s="8">
        <f t="shared" si="14"/>
        <v>0</v>
      </c>
    </row>
    <row r="175" spans="1:57" x14ac:dyDescent="0.25">
      <c r="A175">
        <v>434</v>
      </c>
      <c r="B175" t="s">
        <v>8</v>
      </c>
      <c r="C175" t="s">
        <v>472</v>
      </c>
      <c r="D175" t="s">
        <v>682</v>
      </c>
      <c r="E175" t="s">
        <v>473</v>
      </c>
      <c r="F175" t="s">
        <v>451</v>
      </c>
      <c r="G175" t="s">
        <v>746</v>
      </c>
      <c r="H175">
        <v>2146</v>
      </c>
      <c r="I175">
        <v>2146</v>
      </c>
      <c r="J175">
        <v>2146</v>
      </c>
      <c r="K175" t="s">
        <v>451</v>
      </c>
      <c r="L175" t="s">
        <v>451</v>
      </c>
      <c r="M175">
        <v>21</v>
      </c>
      <c r="N175">
        <v>0.94650699999999999</v>
      </c>
      <c r="O175">
        <v>6.711881</v>
      </c>
      <c r="P175" t="s">
        <v>99</v>
      </c>
      <c r="Q175">
        <v>356245100</v>
      </c>
      <c r="R175" t="s">
        <v>106</v>
      </c>
      <c r="S175" t="s">
        <v>451</v>
      </c>
      <c r="T175">
        <v>313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>
        <f t="shared" si="10"/>
        <v>0</v>
      </c>
      <c r="AZ175">
        <f t="shared" si="11"/>
        <v>0</v>
      </c>
      <c r="BA175">
        <f>IF(AY175&gt;0,1,IF(AVERAGE(U175:AX175)=-9999,-9999,0))</f>
        <v>0</v>
      </c>
      <c r="BB175" s="8">
        <f t="shared" si="12"/>
        <v>0</v>
      </c>
      <c r="BC175" s="8">
        <f>IF(BB175=-9999,-9999,STDEV(U175:AX175))</f>
        <v>0</v>
      </c>
      <c r="BD175" s="8">
        <f t="shared" si="13"/>
        <v>0</v>
      </c>
      <c r="BE175" s="8">
        <f t="shared" si="14"/>
        <v>0</v>
      </c>
    </row>
    <row r="176" spans="1:57" x14ac:dyDescent="0.25">
      <c r="A176">
        <v>417</v>
      </c>
      <c r="B176" t="s">
        <v>8</v>
      </c>
      <c r="C176" t="s">
        <v>472</v>
      </c>
      <c r="D176" t="s">
        <v>106</v>
      </c>
      <c r="E176" t="s">
        <v>748</v>
      </c>
      <c r="F176" t="s">
        <v>749</v>
      </c>
      <c r="G176" t="s">
        <v>750</v>
      </c>
      <c r="H176">
        <v>2147</v>
      </c>
      <c r="I176">
        <v>2147</v>
      </c>
      <c r="J176">
        <v>2147</v>
      </c>
      <c r="K176" t="s">
        <v>749</v>
      </c>
      <c r="L176" t="s">
        <v>209</v>
      </c>
      <c r="M176">
        <v>21</v>
      </c>
      <c r="N176">
        <v>0.34158699999999997</v>
      </c>
      <c r="O176">
        <v>3.2995990000000002</v>
      </c>
      <c r="P176" t="s">
        <v>99</v>
      </c>
      <c r="Q176">
        <v>356244900</v>
      </c>
      <c r="R176" t="s">
        <v>106</v>
      </c>
      <c r="S176" t="s">
        <v>209</v>
      </c>
      <c r="T176">
        <v>314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>
        <f t="shared" si="10"/>
        <v>0</v>
      </c>
      <c r="AZ176">
        <f t="shared" si="11"/>
        <v>0</v>
      </c>
      <c r="BA176">
        <f>IF(AY176&gt;0,1,IF(AVERAGE(U176:AX176)=-9999,-9999,0))</f>
        <v>0</v>
      </c>
      <c r="BB176" s="8">
        <f t="shared" si="12"/>
        <v>0</v>
      </c>
      <c r="BC176" s="8">
        <f>IF(BB176=-9999,-9999,STDEV(U176:AX176))</f>
        <v>0</v>
      </c>
      <c r="BD176" s="8">
        <f t="shared" si="13"/>
        <v>0</v>
      </c>
      <c r="BE176" s="8">
        <f t="shared" si="14"/>
        <v>0</v>
      </c>
    </row>
    <row r="177" spans="1:57" x14ac:dyDescent="0.25">
      <c r="A177">
        <v>418</v>
      </c>
      <c r="B177" t="s">
        <v>8</v>
      </c>
      <c r="C177" t="s">
        <v>472</v>
      </c>
      <c r="D177" t="s">
        <v>106</v>
      </c>
      <c r="E177" t="s">
        <v>751</v>
      </c>
      <c r="F177" t="s">
        <v>190</v>
      </c>
      <c r="G177" t="s">
        <v>752</v>
      </c>
      <c r="H177">
        <v>2148</v>
      </c>
      <c r="I177">
        <v>2148</v>
      </c>
      <c r="J177">
        <v>2148</v>
      </c>
      <c r="K177" t="s">
        <v>190</v>
      </c>
      <c r="L177" t="s">
        <v>190</v>
      </c>
      <c r="M177">
        <v>21</v>
      </c>
      <c r="N177">
        <v>0.46061600000000003</v>
      </c>
      <c r="O177">
        <v>3.1351879999999999</v>
      </c>
      <c r="P177" t="s">
        <v>99</v>
      </c>
      <c r="Q177">
        <v>356245200</v>
      </c>
      <c r="R177" t="s">
        <v>106</v>
      </c>
      <c r="S177" t="s">
        <v>190</v>
      </c>
      <c r="T177">
        <v>315</v>
      </c>
      <c r="U177" s="8">
        <v>3.8</v>
      </c>
      <c r="V177" s="8">
        <v>3.3</v>
      </c>
      <c r="W177" s="8">
        <v>2.5</v>
      </c>
      <c r="X177" s="8">
        <v>4.4000000000000004</v>
      </c>
      <c r="Y177" s="8">
        <v>4.0999999999999996</v>
      </c>
      <c r="Z177" s="8">
        <v>1.9</v>
      </c>
      <c r="AA177" s="8">
        <v>3.9</v>
      </c>
      <c r="AB177" s="8">
        <v>4.5999999999999996</v>
      </c>
      <c r="AC177" s="8">
        <v>4.2</v>
      </c>
      <c r="AD177" s="8">
        <v>4.2</v>
      </c>
      <c r="AE177" s="8">
        <v>3.3</v>
      </c>
      <c r="AF177" s="8">
        <v>3.9</v>
      </c>
      <c r="AG177" s="8">
        <v>4.2</v>
      </c>
      <c r="AH177" s="8">
        <v>2.2000000000000002</v>
      </c>
      <c r="AI177" s="8">
        <v>2.6</v>
      </c>
      <c r="AJ177" s="8">
        <v>2.5</v>
      </c>
      <c r="AK177" s="8">
        <v>2.2999999999999998</v>
      </c>
      <c r="AL177" s="8">
        <v>1.8</v>
      </c>
      <c r="AM177" s="8">
        <v>2.1</v>
      </c>
      <c r="AN177" s="8">
        <v>3.2</v>
      </c>
      <c r="AO177" s="8">
        <v>2</v>
      </c>
      <c r="AP177" s="8">
        <v>2</v>
      </c>
      <c r="AQ177" s="8">
        <v>2.5</v>
      </c>
      <c r="AR177" s="8">
        <v>1.5</v>
      </c>
      <c r="AS177" s="8">
        <v>1.24</v>
      </c>
      <c r="AT177" s="8">
        <v>1.61</v>
      </c>
      <c r="AU177" s="8">
        <v>3</v>
      </c>
      <c r="AV177" s="8">
        <v>12.46</v>
      </c>
      <c r="AW177" s="8">
        <v>12.46</v>
      </c>
      <c r="AX177" s="8">
        <v>1.43</v>
      </c>
      <c r="AY177">
        <f t="shared" si="10"/>
        <v>30</v>
      </c>
      <c r="AZ177">
        <f t="shared" si="11"/>
        <v>1</v>
      </c>
      <c r="BA177">
        <f>IF(AY177&gt;0,1,IF(AVERAGE(U177:AX177)=-9999,-9999,0))</f>
        <v>1</v>
      </c>
      <c r="BB177" s="8">
        <f t="shared" si="12"/>
        <v>3.5066666666666673</v>
      </c>
      <c r="BC177" s="8">
        <f>IF(BB177=-9999,-9999,STDEV(U177:AX177))</f>
        <v>2.63305556515532</v>
      </c>
      <c r="BD177" s="8">
        <f t="shared" si="13"/>
        <v>12.46</v>
      </c>
      <c r="BE177" s="8">
        <f t="shared" si="14"/>
        <v>1.24</v>
      </c>
    </row>
    <row r="178" spans="1:57" x14ac:dyDescent="0.25">
      <c r="A178">
        <v>419</v>
      </c>
      <c r="B178" t="s">
        <v>8</v>
      </c>
      <c r="C178" t="s">
        <v>472</v>
      </c>
      <c r="D178" t="s">
        <v>106</v>
      </c>
      <c r="E178" t="s">
        <v>473</v>
      </c>
      <c r="F178" t="s">
        <v>134</v>
      </c>
      <c r="G178" t="s">
        <v>755</v>
      </c>
      <c r="H178">
        <v>2149</v>
      </c>
      <c r="I178">
        <v>2149</v>
      </c>
      <c r="J178">
        <v>2149</v>
      </c>
      <c r="K178" t="s">
        <v>134</v>
      </c>
      <c r="L178" t="s">
        <v>134</v>
      </c>
      <c r="M178">
        <v>21</v>
      </c>
      <c r="N178">
        <v>0.19774800000000001</v>
      </c>
      <c r="O178">
        <v>2.1324830000000001</v>
      </c>
      <c r="P178" t="s">
        <v>99</v>
      </c>
      <c r="Q178">
        <v>356245300</v>
      </c>
      <c r="R178" t="s">
        <v>106</v>
      </c>
      <c r="S178" t="s">
        <v>134</v>
      </c>
      <c r="T178">
        <v>316</v>
      </c>
      <c r="U178" s="8">
        <v>1.4</v>
      </c>
      <c r="V178" s="8">
        <v>1</v>
      </c>
      <c r="W178" s="8">
        <v>1</v>
      </c>
      <c r="X178" s="8">
        <v>1.2</v>
      </c>
      <c r="Y178" s="8">
        <v>0.9</v>
      </c>
      <c r="Z178" s="8">
        <v>1.1000000000000001</v>
      </c>
      <c r="AA178" s="8">
        <v>1</v>
      </c>
      <c r="AB178" s="8">
        <v>1.1000000000000001</v>
      </c>
      <c r="AC178" s="8">
        <v>1.4</v>
      </c>
      <c r="AD178" s="8">
        <v>1.4</v>
      </c>
      <c r="AE178" s="8">
        <v>1.2</v>
      </c>
      <c r="AF178" s="8">
        <v>0</v>
      </c>
      <c r="AG178" s="8">
        <v>0</v>
      </c>
      <c r="AH178" s="8">
        <v>0</v>
      </c>
      <c r="AI178" s="8">
        <v>0</v>
      </c>
      <c r="AJ178" s="8">
        <v>0.8</v>
      </c>
      <c r="AK178" s="8">
        <v>0.9</v>
      </c>
      <c r="AL178" s="8">
        <v>0.8</v>
      </c>
      <c r="AM178" s="8">
        <v>0</v>
      </c>
      <c r="AN178" s="8">
        <v>0</v>
      </c>
      <c r="AO178" s="8">
        <v>0</v>
      </c>
      <c r="AP178" s="8">
        <v>0.4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>
        <f t="shared" si="10"/>
        <v>15</v>
      </c>
      <c r="AZ178">
        <f t="shared" si="11"/>
        <v>1</v>
      </c>
      <c r="BA178">
        <f>IF(AY178&gt;0,1,IF(AVERAGE(U178:AX178)=-9999,-9999,0))</f>
        <v>1</v>
      </c>
      <c r="BB178" s="8">
        <f t="shared" si="12"/>
        <v>0.52</v>
      </c>
      <c r="BC178" s="8">
        <f>IF(BB178=-9999,-9999,STDEV(U178:AX178))</f>
        <v>0.5610335290244739</v>
      </c>
      <c r="BD178" s="8">
        <f t="shared" si="13"/>
        <v>1.4</v>
      </c>
      <c r="BE178" s="8">
        <f t="shared" si="14"/>
        <v>0</v>
      </c>
    </row>
    <row r="179" spans="1:57" x14ac:dyDescent="0.25">
      <c r="A179">
        <v>420</v>
      </c>
      <c r="B179" t="s">
        <v>8</v>
      </c>
      <c r="C179" t="s">
        <v>472</v>
      </c>
      <c r="D179" t="s">
        <v>106</v>
      </c>
      <c r="E179" t="s">
        <v>473</v>
      </c>
      <c r="F179" t="s">
        <v>454</v>
      </c>
      <c r="G179" t="s">
        <v>756</v>
      </c>
      <c r="H179">
        <v>2150</v>
      </c>
      <c r="I179">
        <v>2150</v>
      </c>
      <c r="J179">
        <v>2150</v>
      </c>
      <c r="K179" t="s">
        <v>454</v>
      </c>
      <c r="L179" t="s">
        <v>454</v>
      </c>
      <c r="M179">
        <v>21</v>
      </c>
      <c r="N179">
        <v>0.37281500000000001</v>
      </c>
      <c r="O179">
        <v>2.8088359999999999</v>
      </c>
      <c r="P179" t="s">
        <v>99</v>
      </c>
      <c r="Q179">
        <v>356245400</v>
      </c>
      <c r="R179" t="s">
        <v>106</v>
      </c>
      <c r="S179" t="s">
        <v>454</v>
      </c>
      <c r="T179">
        <v>97</v>
      </c>
      <c r="U179" s="8">
        <v>6.7</v>
      </c>
      <c r="V179" s="8">
        <v>9.1999999999999993</v>
      </c>
      <c r="W179" s="8">
        <v>5.8</v>
      </c>
      <c r="X179" s="8">
        <v>5.7</v>
      </c>
      <c r="Y179" s="8">
        <v>5.6</v>
      </c>
      <c r="Z179" s="8">
        <v>4.7</v>
      </c>
      <c r="AA179" s="8">
        <v>5.4</v>
      </c>
      <c r="AB179" s="8">
        <v>7.5</v>
      </c>
      <c r="AC179" s="8">
        <v>9.5</v>
      </c>
      <c r="AD179" s="8">
        <v>9.5</v>
      </c>
      <c r="AE179" s="8">
        <v>11.1</v>
      </c>
      <c r="AF179" s="8">
        <v>8.6999999999999993</v>
      </c>
      <c r="AG179" s="8">
        <v>6.5</v>
      </c>
      <c r="AH179" s="8">
        <v>9.3000000000000007</v>
      </c>
      <c r="AI179" s="8">
        <v>14</v>
      </c>
      <c r="AJ179" s="8">
        <v>9</v>
      </c>
      <c r="AK179" s="8">
        <v>4</v>
      </c>
      <c r="AL179" s="8">
        <v>8.4</v>
      </c>
      <c r="AM179" s="8">
        <v>4.7</v>
      </c>
      <c r="AN179" s="8">
        <v>9.1999999999999993</v>
      </c>
      <c r="AO179" s="8">
        <v>8</v>
      </c>
      <c r="AP179" s="8">
        <v>3.2</v>
      </c>
      <c r="AQ179" s="8">
        <v>7.1</v>
      </c>
      <c r="AR179" s="8">
        <v>9.9</v>
      </c>
      <c r="AS179" s="8">
        <v>10.1</v>
      </c>
      <c r="AT179" s="8">
        <v>4.24</v>
      </c>
      <c r="AU179" s="8">
        <v>4.55</v>
      </c>
      <c r="AV179" s="8">
        <v>5.64</v>
      </c>
      <c r="AW179" s="8">
        <v>6.82</v>
      </c>
      <c r="AX179" s="8">
        <v>6.82</v>
      </c>
      <c r="AY179">
        <f t="shared" si="10"/>
        <v>30</v>
      </c>
      <c r="AZ179">
        <f t="shared" si="11"/>
        <v>1</v>
      </c>
      <c r="BA179">
        <f>IF(AY179&gt;0,1,IF(AVERAGE(U179:AX179)=-9999,-9999,0))</f>
        <v>1</v>
      </c>
      <c r="BB179" s="8">
        <f t="shared" si="12"/>
        <v>7.3623333333333312</v>
      </c>
      <c r="BC179" s="8">
        <f>IF(BB179=-9999,-9999,STDEV(U179:AX179))</f>
        <v>2.4566302731283369</v>
      </c>
      <c r="BD179" s="8">
        <f t="shared" si="13"/>
        <v>14</v>
      </c>
      <c r="BE179" s="8">
        <f t="shared" si="14"/>
        <v>3.2</v>
      </c>
    </row>
    <row r="180" spans="1:57" x14ac:dyDescent="0.25">
      <c r="A180">
        <v>421</v>
      </c>
      <c r="B180" t="s">
        <v>8</v>
      </c>
      <c r="C180" t="s">
        <v>472</v>
      </c>
      <c r="D180" t="s">
        <v>106</v>
      </c>
      <c r="E180" t="s">
        <v>757</v>
      </c>
      <c r="F180" t="s">
        <v>143</v>
      </c>
      <c r="G180" t="s">
        <v>758</v>
      </c>
      <c r="H180">
        <v>2151</v>
      </c>
      <c r="I180">
        <v>2151</v>
      </c>
      <c r="J180">
        <v>2151</v>
      </c>
      <c r="K180" t="s">
        <v>143</v>
      </c>
      <c r="L180" t="s">
        <v>143</v>
      </c>
      <c r="M180">
        <v>21</v>
      </c>
      <c r="N180">
        <v>0.440276</v>
      </c>
      <c r="O180">
        <v>4.0944430000000001</v>
      </c>
      <c r="P180" t="s">
        <v>99</v>
      </c>
      <c r="Q180">
        <v>356245500</v>
      </c>
      <c r="R180" t="s">
        <v>106</v>
      </c>
      <c r="S180" t="s">
        <v>143</v>
      </c>
      <c r="T180">
        <v>338</v>
      </c>
      <c r="U180" s="8">
        <v>9.1</v>
      </c>
      <c r="V180" s="8">
        <v>11.8</v>
      </c>
      <c r="W180" s="8">
        <v>8.5</v>
      </c>
      <c r="X180" s="8">
        <v>8.5</v>
      </c>
      <c r="Y180" s="8">
        <v>7.4</v>
      </c>
      <c r="Z180" s="8">
        <v>5.5</v>
      </c>
      <c r="AA180" s="8">
        <v>4.5</v>
      </c>
      <c r="AB180" s="8">
        <v>5.3</v>
      </c>
      <c r="AC180" s="8">
        <v>5.5</v>
      </c>
      <c r="AD180" s="8">
        <v>5.5</v>
      </c>
      <c r="AE180" s="8">
        <v>5</v>
      </c>
      <c r="AF180" s="8">
        <v>4.4000000000000004</v>
      </c>
      <c r="AG180" s="8">
        <v>2.9</v>
      </c>
      <c r="AH180" s="8">
        <v>1</v>
      </c>
      <c r="AI180" s="8">
        <v>2.2999999999999998</v>
      </c>
      <c r="AJ180" s="8">
        <v>3.2</v>
      </c>
      <c r="AK180" s="8">
        <v>4.2</v>
      </c>
      <c r="AL180" s="8">
        <v>4.5999999999999996</v>
      </c>
      <c r="AM180" s="8">
        <v>2.7</v>
      </c>
      <c r="AN180" s="8">
        <v>1.3</v>
      </c>
      <c r="AO180" s="8">
        <v>1.2</v>
      </c>
      <c r="AP180" s="8">
        <v>1.1000000000000001</v>
      </c>
      <c r="AQ180" s="8">
        <v>4.0999999999999996</v>
      </c>
      <c r="AR180" s="8">
        <v>7.7</v>
      </c>
      <c r="AS180" s="8">
        <v>4.32</v>
      </c>
      <c r="AT180" s="8">
        <v>7.27</v>
      </c>
      <c r="AU180" s="8">
        <v>7.12</v>
      </c>
      <c r="AV180" s="8">
        <v>8.44</v>
      </c>
      <c r="AW180" s="8">
        <v>8.44</v>
      </c>
      <c r="AX180" s="8">
        <v>13.33</v>
      </c>
      <c r="AY180">
        <f t="shared" si="10"/>
        <v>30</v>
      </c>
      <c r="AZ180">
        <f t="shared" si="11"/>
        <v>1</v>
      </c>
      <c r="BA180">
        <f>IF(AY180&gt;0,1,IF(AVERAGE(U180:AX180)=-9999,-9999,0))</f>
        <v>1</v>
      </c>
      <c r="BB180" s="8">
        <f t="shared" si="12"/>
        <v>5.5406666666666675</v>
      </c>
      <c r="BC180" s="8">
        <f>IF(BB180=-9999,-9999,STDEV(U180:AX180))</f>
        <v>3.0940776948242896</v>
      </c>
      <c r="BD180" s="8">
        <f t="shared" si="13"/>
        <v>13.33</v>
      </c>
      <c r="BE180" s="8">
        <f t="shared" si="14"/>
        <v>1</v>
      </c>
    </row>
    <row r="181" spans="1:57" x14ac:dyDescent="0.25">
      <c r="A181">
        <v>423</v>
      </c>
      <c r="B181" t="s">
        <v>8</v>
      </c>
      <c r="C181" t="s">
        <v>472</v>
      </c>
      <c r="D181" t="s">
        <v>106</v>
      </c>
      <c r="E181" t="s">
        <v>473</v>
      </c>
      <c r="F181" t="s">
        <v>156</v>
      </c>
      <c r="G181" t="s">
        <v>760</v>
      </c>
      <c r="H181">
        <v>2152</v>
      </c>
      <c r="I181">
        <v>2152</v>
      </c>
      <c r="J181">
        <v>2152</v>
      </c>
      <c r="K181" t="s">
        <v>156</v>
      </c>
      <c r="L181" t="s">
        <v>156</v>
      </c>
      <c r="M181">
        <v>21</v>
      </c>
      <c r="N181">
        <v>0.50073800000000002</v>
      </c>
      <c r="O181">
        <v>3.3722509999999999</v>
      </c>
      <c r="P181" t="s">
        <v>99</v>
      </c>
      <c r="Q181">
        <v>356245700</v>
      </c>
      <c r="R181" t="s">
        <v>106</v>
      </c>
      <c r="S181" t="s">
        <v>156</v>
      </c>
      <c r="T181">
        <v>317</v>
      </c>
      <c r="U181" s="8">
        <v>26.9</v>
      </c>
      <c r="V181" s="8">
        <v>26.2</v>
      </c>
      <c r="W181" s="8">
        <v>32.4</v>
      </c>
      <c r="X181" s="8">
        <v>22.2</v>
      </c>
      <c r="Y181" s="8">
        <v>23.8</v>
      </c>
      <c r="Z181" s="8">
        <v>16.8</v>
      </c>
      <c r="AA181" s="8">
        <v>27.1</v>
      </c>
      <c r="AB181" s="8">
        <v>30.5</v>
      </c>
      <c r="AC181" s="8">
        <v>37.700000000000003</v>
      </c>
      <c r="AD181" s="8">
        <v>37.700000000000003</v>
      </c>
      <c r="AE181" s="8">
        <v>23.9</v>
      </c>
      <c r="AF181" s="8">
        <v>35.4</v>
      </c>
      <c r="AG181" s="8">
        <v>23.7</v>
      </c>
      <c r="AH181" s="8">
        <v>3.4</v>
      </c>
      <c r="AI181" s="8">
        <v>8.1</v>
      </c>
      <c r="AJ181" s="8">
        <v>13.2</v>
      </c>
      <c r="AK181" s="8">
        <v>18.399999999999999</v>
      </c>
      <c r="AL181" s="8">
        <v>19.100000000000001</v>
      </c>
      <c r="AM181" s="8">
        <v>10.6</v>
      </c>
      <c r="AN181" s="8">
        <v>9.8000000000000007</v>
      </c>
      <c r="AO181" s="8">
        <v>12.6</v>
      </c>
      <c r="AP181" s="8">
        <v>9.6999999999999993</v>
      </c>
      <c r="AQ181" s="8">
        <v>10.9</v>
      </c>
      <c r="AR181" s="8">
        <v>10.4</v>
      </c>
      <c r="AS181" s="8">
        <v>10.59</v>
      </c>
      <c r="AT181" s="8">
        <v>10.54</v>
      </c>
      <c r="AU181" s="8">
        <v>16.059999999999999</v>
      </c>
      <c r="AV181" s="8">
        <v>13.04</v>
      </c>
      <c r="AW181" s="8">
        <v>4.8899999999999997</v>
      </c>
      <c r="AX181" s="8">
        <v>13.04</v>
      </c>
      <c r="AY181">
        <f t="shared" si="10"/>
        <v>30</v>
      </c>
      <c r="AZ181">
        <f t="shared" si="11"/>
        <v>1</v>
      </c>
      <c r="BA181">
        <f>IF(AY181&gt;0,1,IF(AVERAGE(U181:AX181)=-9999,-9999,0))</f>
        <v>1</v>
      </c>
      <c r="BB181" s="8">
        <f t="shared" si="12"/>
        <v>18.621999999999996</v>
      </c>
      <c r="BC181" s="8">
        <f>IF(BB181=-9999,-9999,STDEV(U181:AX181))</f>
        <v>9.7898999325659801</v>
      </c>
      <c r="BD181" s="8">
        <f t="shared" si="13"/>
        <v>37.700000000000003</v>
      </c>
      <c r="BE181" s="8">
        <f t="shared" si="14"/>
        <v>3.4</v>
      </c>
    </row>
    <row r="182" spans="1:57" x14ac:dyDescent="0.25">
      <c r="A182">
        <v>425</v>
      </c>
      <c r="B182" t="s">
        <v>8</v>
      </c>
      <c r="C182" t="s">
        <v>472</v>
      </c>
      <c r="D182" t="s">
        <v>106</v>
      </c>
      <c r="E182" t="s">
        <v>473</v>
      </c>
      <c r="F182" t="s">
        <v>191</v>
      </c>
      <c r="G182" t="s">
        <v>761</v>
      </c>
      <c r="H182">
        <v>2153</v>
      </c>
      <c r="I182">
        <v>2153</v>
      </c>
      <c r="J182">
        <v>2153</v>
      </c>
      <c r="K182" t="s">
        <v>191</v>
      </c>
      <c r="L182" t="s">
        <v>191</v>
      </c>
      <c r="M182">
        <v>21</v>
      </c>
      <c r="N182">
        <v>0.38586199999999998</v>
      </c>
      <c r="O182">
        <v>3.412185</v>
      </c>
      <c r="P182" t="s">
        <v>99</v>
      </c>
      <c r="Q182">
        <v>356245900</v>
      </c>
      <c r="R182" t="s">
        <v>106</v>
      </c>
      <c r="S182" t="s">
        <v>191</v>
      </c>
      <c r="T182">
        <v>318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0.87</v>
      </c>
      <c r="AW182" s="8">
        <v>0.87</v>
      </c>
      <c r="AX182" s="8">
        <v>0.87</v>
      </c>
      <c r="AY182">
        <f t="shared" si="10"/>
        <v>3</v>
      </c>
      <c r="AZ182">
        <f t="shared" si="11"/>
        <v>1</v>
      </c>
      <c r="BA182">
        <f>IF(AY182&gt;0,1,IF(AVERAGE(U182:AX182)=-9999,-9999,0))</f>
        <v>1</v>
      </c>
      <c r="BB182" s="8">
        <f t="shared" si="12"/>
        <v>8.6999999999999994E-2</v>
      </c>
      <c r="BC182" s="8">
        <f>IF(BB182=-9999,-9999,STDEV(U182:AX182))</f>
        <v>0.26546186166754726</v>
      </c>
      <c r="BD182" s="8">
        <f t="shared" si="13"/>
        <v>0.87</v>
      </c>
      <c r="BE182" s="8">
        <f t="shared" si="14"/>
        <v>0</v>
      </c>
    </row>
    <row r="183" spans="1:57" x14ac:dyDescent="0.25">
      <c r="A183">
        <v>435</v>
      </c>
      <c r="B183" t="s">
        <v>8</v>
      </c>
      <c r="C183" t="s">
        <v>472</v>
      </c>
      <c r="D183" t="s">
        <v>682</v>
      </c>
      <c r="E183" t="s">
        <v>762</v>
      </c>
      <c r="F183" t="s">
        <v>763</v>
      </c>
      <c r="G183" t="s">
        <v>764</v>
      </c>
      <c r="H183">
        <v>2154</v>
      </c>
      <c r="I183">
        <v>2154</v>
      </c>
      <c r="J183">
        <v>2154</v>
      </c>
      <c r="K183" t="s">
        <v>763</v>
      </c>
      <c r="L183" t="s">
        <v>112</v>
      </c>
      <c r="M183">
        <v>21</v>
      </c>
      <c r="N183">
        <v>0.44590999999999997</v>
      </c>
      <c r="O183">
        <v>3.8512819999999999</v>
      </c>
      <c r="P183" t="s">
        <v>99</v>
      </c>
      <c r="Q183">
        <v>356246000</v>
      </c>
      <c r="R183" t="s">
        <v>106</v>
      </c>
      <c r="S183" t="s">
        <v>112</v>
      </c>
      <c r="T183">
        <v>319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>
        <f t="shared" si="10"/>
        <v>0</v>
      </c>
      <c r="AZ183">
        <f t="shared" si="11"/>
        <v>0</v>
      </c>
      <c r="BA183">
        <f>IF(AY183&gt;0,1,IF(AVERAGE(U183:AX183)=-9999,-9999,0))</f>
        <v>0</v>
      </c>
      <c r="BB183" s="8">
        <f t="shared" si="12"/>
        <v>0</v>
      </c>
      <c r="BC183" s="8">
        <f>IF(BB183=-9999,-9999,STDEV(U183:AX183))</f>
        <v>0</v>
      </c>
      <c r="BD183" s="8">
        <f t="shared" si="13"/>
        <v>0</v>
      </c>
      <c r="BE183" s="8">
        <f t="shared" si="14"/>
        <v>0</v>
      </c>
    </row>
    <row r="184" spans="1:57" x14ac:dyDescent="0.25">
      <c r="A184">
        <v>426</v>
      </c>
      <c r="B184" t="s">
        <v>8</v>
      </c>
      <c r="C184" t="s">
        <v>472</v>
      </c>
      <c r="D184" t="s">
        <v>106</v>
      </c>
      <c r="E184" t="s">
        <v>765</v>
      </c>
      <c r="F184" t="s">
        <v>177</v>
      </c>
      <c r="G184" t="s">
        <v>766</v>
      </c>
      <c r="H184">
        <v>2155</v>
      </c>
      <c r="I184">
        <v>2155</v>
      </c>
      <c r="J184">
        <v>2155</v>
      </c>
      <c r="K184" t="s">
        <v>177</v>
      </c>
      <c r="L184" t="s">
        <v>177</v>
      </c>
      <c r="M184">
        <v>21</v>
      </c>
      <c r="N184">
        <v>0.44128400000000001</v>
      </c>
      <c r="O184">
        <v>3.3157960000000002</v>
      </c>
      <c r="P184" t="s">
        <v>99</v>
      </c>
      <c r="Q184">
        <v>356246100</v>
      </c>
      <c r="R184" t="s">
        <v>106</v>
      </c>
      <c r="S184" t="s">
        <v>177</v>
      </c>
      <c r="T184">
        <v>320</v>
      </c>
      <c r="U184" s="8">
        <v>14.2</v>
      </c>
      <c r="V184" s="8">
        <v>12.6</v>
      </c>
      <c r="W184" s="8">
        <v>10.4</v>
      </c>
      <c r="X184" s="8">
        <v>16.3</v>
      </c>
      <c r="Y184" s="8">
        <v>13</v>
      </c>
      <c r="Z184" s="8">
        <v>6.7</v>
      </c>
      <c r="AA184" s="8">
        <v>11.1</v>
      </c>
      <c r="AB184" s="8">
        <v>14.4</v>
      </c>
      <c r="AC184" s="8">
        <v>12.6</v>
      </c>
      <c r="AD184" s="8">
        <v>12.6</v>
      </c>
      <c r="AE184" s="8">
        <v>8.4</v>
      </c>
      <c r="AF184" s="8">
        <v>10.3</v>
      </c>
      <c r="AG184" s="8">
        <v>9.9</v>
      </c>
      <c r="AH184" s="8">
        <v>4.5999999999999996</v>
      </c>
      <c r="AI184" s="8">
        <v>4.3</v>
      </c>
      <c r="AJ184" s="8">
        <v>6.6</v>
      </c>
      <c r="AK184" s="8">
        <v>8.8000000000000007</v>
      </c>
      <c r="AL184" s="8">
        <v>3.8</v>
      </c>
      <c r="AM184" s="8">
        <v>4.7</v>
      </c>
      <c r="AN184" s="8">
        <v>6.9</v>
      </c>
      <c r="AO184" s="8">
        <v>4.4000000000000004</v>
      </c>
      <c r="AP184" s="8">
        <v>5.9</v>
      </c>
      <c r="AQ184" s="8">
        <v>6.7</v>
      </c>
      <c r="AR184" s="8">
        <v>10.7</v>
      </c>
      <c r="AS184" s="8">
        <v>6.91</v>
      </c>
      <c r="AT184" s="8">
        <v>6.44</v>
      </c>
      <c r="AU184" s="8">
        <v>14.51</v>
      </c>
      <c r="AV184" s="8">
        <v>1.5</v>
      </c>
      <c r="AW184" s="8">
        <v>5.84</v>
      </c>
      <c r="AX184" s="8">
        <v>3.45</v>
      </c>
      <c r="AY184">
        <f t="shared" si="10"/>
        <v>30</v>
      </c>
      <c r="AZ184">
        <f t="shared" si="11"/>
        <v>1</v>
      </c>
      <c r="BA184">
        <f>IF(AY184&gt;0,1,IF(AVERAGE(U184:AX184)=-9999,-9999,0))</f>
        <v>1</v>
      </c>
      <c r="BB184" s="8">
        <f t="shared" si="12"/>
        <v>8.6183333333333341</v>
      </c>
      <c r="BC184" s="8">
        <f>IF(BB184=-9999,-9999,STDEV(U184:AX184))</f>
        <v>3.9347252310267025</v>
      </c>
      <c r="BD184" s="8">
        <f t="shared" si="13"/>
        <v>16.3</v>
      </c>
      <c r="BE184" s="8">
        <f t="shared" si="14"/>
        <v>1.5</v>
      </c>
    </row>
    <row r="185" spans="1:57" x14ac:dyDescent="0.25">
      <c r="A185">
        <v>436</v>
      </c>
      <c r="B185" t="s">
        <v>8</v>
      </c>
      <c r="C185" t="s">
        <v>472</v>
      </c>
      <c r="D185" t="s">
        <v>682</v>
      </c>
      <c r="E185" t="s">
        <v>473</v>
      </c>
      <c r="F185" t="s">
        <v>452</v>
      </c>
      <c r="G185" t="s">
        <v>767</v>
      </c>
      <c r="H185">
        <v>2156</v>
      </c>
      <c r="I185">
        <v>2156</v>
      </c>
      <c r="J185">
        <v>2156</v>
      </c>
      <c r="K185" t="s">
        <v>452</v>
      </c>
      <c r="L185" t="s">
        <v>452</v>
      </c>
      <c r="M185">
        <v>21</v>
      </c>
      <c r="N185">
        <v>0.71021400000000001</v>
      </c>
      <c r="O185">
        <v>5.2511749999999999</v>
      </c>
      <c r="P185" t="s">
        <v>99</v>
      </c>
      <c r="Q185">
        <v>356246200</v>
      </c>
      <c r="R185" t="s">
        <v>106</v>
      </c>
      <c r="S185" t="s">
        <v>452</v>
      </c>
      <c r="T185">
        <v>321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>
        <f t="shared" si="10"/>
        <v>0</v>
      </c>
      <c r="AZ185">
        <f t="shared" si="11"/>
        <v>0</v>
      </c>
      <c r="BA185">
        <f>IF(AY185&gt;0,1,IF(AVERAGE(U185:AX185)=-9999,-9999,0))</f>
        <v>0</v>
      </c>
      <c r="BB185" s="8">
        <f t="shared" si="12"/>
        <v>0</v>
      </c>
      <c r="BC185" s="8">
        <f>IF(BB185=-9999,-9999,STDEV(U185:AX185))</f>
        <v>0</v>
      </c>
      <c r="BD185" s="8">
        <f t="shared" si="13"/>
        <v>0</v>
      </c>
      <c r="BE185" s="8">
        <f t="shared" si="14"/>
        <v>0</v>
      </c>
    </row>
    <row r="186" spans="1:57" x14ac:dyDescent="0.25">
      <c r="A186">
        <v>427</v>
      </c>
      <c r="B186" t="s">
        <v>8</v>
      </c>
      <c r="C186" t="s">
        <v>472</v>
      </c>
      <c r="D186" t="s">
        <v>106</v>
      </c>
      <c r="E186" t="s">
        <v>769</v>
      </c>
      <c r="F186" t="s">
        <v>228</v>
      </c>
      <c r="G186" t="s">
        <v>770</v>
      </c>
      <c r="H186">
        <v>2157</v>
      </c>
      <c r="I186">
        <v>2157</v>
      </c>
      <c r="J186">
        <v>2157</v>
      </c>
      <c r="K186" t="s">
        <v>228</v>
      </c>
      <c r="L186" t="s">
        <v>228</v>
      </c>
      <c r="M186">
        <v>21</v>
      </c>
      <c r="N186">
        <v>0.45954400000000001</v>
      </c>
      <c r="O186">
        <v>4.8028979999999999</v>
      </c>
      <c r="P186" t="s">
        <v>99</v>
      </c>
      <c r="Q186">
        <v>356246300</v>
      </c>
      <c r="R186" t="s">
        <v>106</v>
      </c>
      <c r="S186" t="s">
        <v>228</v>
      </c>
      <c r="T186">
        <v>322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>
        <f t="shared" si="10"/>
        <v>0</v>
      </c>
      <c r="AZ186">
        <f t="shared" si="11"/>
        <v>0</v>
      </c>
      <c r="BA186">
        <f>IF(AY186&gt;0,1,IF(AVERAGE(U186:AX186)=-9999,-9999,0))</f>
        <v>0</v>
      </c>
      <c r="BB186" s="8">
        <f t="shared" si="12"/>
        <v>0</v>
      </c>
      <c r="BC186" s="8">
        <f>IF(BB186=-9999,-9999,STDEV(U186:AX186))</f>
        <v>0</v>
      </c>
      <c r="BD186" s="8">
        <f t="shared" si="13"/>
        <v>0</v>
      </c>
      <c r="BE186" s="8">
        <f t="shared" si="14"/>
        <v>0</v>
      </c>
    </row>
    <row r="187" spans="1:57" x14ac:dyDescent="0.25">
      <c r="A187">
        <v>437</v>
      </c>
      <c r="B187" t="s">
        <v>8</v>
      </c>
      <c r="C187" t="s">
        <v>472</v>
      </c>
      <c r="D187" t="s">
        <v>172</v>
      </c>
      <c r="E187" t="s">
        <v>473</v>
      </c>
      <c r="F187" t="s">
        <v>274</v>
      </c>
      <c r="G187" t="s">
        <v>771</v>
      </c>
      <c r="H187">
        <v>2201</v>
      </c>
      <c r="I187">
        <v>2201</v>
      </c>
      <c r="J187">
        <v>2201</v>
      </c>
      <c r="K187" t="s">
        <v>274</v>
      </c>
      <c r="L187" t="s">
        <v>274</v>
      </c>
      <c r="M187">
        <v>22</v>
      </c>
      <c r="N187">
        <v>0.66624000000000005</v>
      </c>
      <c r="O187">
        <v>4.2289870000000001</v>
      </c>
      <c r="P187" t="s">
        <v>99</v>
      </c>
      <c r="Q187">
        <v>356250100</v>
      </c>
      <c r="R187" t="s">
        <v>172</v>
      </c>
      <c r="S187" t="s">
        <v>274</v>
      </c>
      <c r="T187">
        <v>324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>
        <f t="shared" si="10"/>
        <v>0</v>
      </c>
      <c r="AZ187">
        <f t="shared" si="11"/>
        <v>0</v>
      </c>
      <c r="BA187">
        <f>IF(AY187&gt;0,1,IF(AVERAGE(U187:AX187)=-9999,-9999,0))</f>
        <v>0</v>
      </c>
      <c r="BB187" s="8">
        <f t="shared" si="12"/>
        <v>0</v>
      </c>
      <c r="BC187" s="8">
        <f>IF(BB187=-9999,-9999,STDEV(U187:AX187))</f>
        <v>0</v>
      </c>
      <c r="BD187" s="8">
        <f t="shared" si="13"/>
        <v>0</v>
      </c>
      <c r="BE187" s="8">
        <f t="shared" si="14"/>
        <v>0</v>
      </c>
    </row>
    <row r="188" spans="1:57" x14ac:dyDescent="0.25">
      <c r="A188">
        <v>438</v>
      </c>
      <c r="B188" t="s">
        <v>8</v>
      </c>
      <c r="C188" t="s">
        <v>472</v>
      </c>
      <c r="D188" t="s">
        <v>172</v>
      </c>
      <c r="E188" t="s">
        <v>473</v>
      </c>
      <c r="F188" t="s">
        <v>275</v>
      </c>
      <c r="G188" t="s">
        <v>473</v>
      </c>
      <c r="H188">
        <v>2202</v>
      </c>
      <c r="I188">
        <v>2202</v>
      </c>
      <c r="J188">
        <v>2202</v>
      </c>
      <c r="K188" t="s">
        <v>275</v>
      </c>
      <c r="L188" t="s">
        <v>275</v>
      </c>
      <c r="M188">
        <v>22</v>
      </c>
      <c r="N188">
        <v>0.50456000000000001</v>
      </c>
      <c r="O188">
        <v>4.020416</v>
      </c>
      <c r="P188" t="s">
        <v>99</v>
      </c>
      <c r="Q188">
        <v>356250200</v>
      </c>
      <c r="R188" t="s">
        <v>172</v>
      </c>
      <c r="S188" t="s">
        <v>275</v>
      </c>
      <c r="T188">
        <v>326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>
        <f t="shared" si="10"/>
        <v>0</v>
      </c>
      <c r="AZ188">
        <f t="shared" si="11"/>
        <v>0</v>
      </c>
      <c r="BA188">
        <f>IF(AY188&gt;0,1,IF(AVERAGE(U188:AX188)=-9999,-9999,0))</f>
        <v>0</v>
      </c>
      <c r="BB188" s="8">
        <f t="shared" si="12"/>
        <v>0</v>
      </c>
      <c r="BC188" s="8">
        <f>IF(BB188=-9999,-9999,STDEV(U188:AX188))</f>
        <v>0</v>
      </c>
      <c r="BD188" s="8">
        <f t="shared" si="13"/>
        <v>0</v>
      </c>
      <c r="BE188" s="8">
        <f t="shared" si="14"/>
        <v>0</v>
      </c>
    </row>
    <row r="189" spans="1:57" x14ac:dyDescent="0.25">
      <c r="A189">
        <v>439</v>
      </c>
      <c r="B189" t="s">
        <v>8</v>
      </c>
      <c r="C189" t="s">
        <v>472</v>
      </c>
      <c r="D189" t="s">
        <v>172</v>
      </c>
      <c r="E189" t="s">
        <v>473</v>
      </c>
      <c r="F189" t="s">
        <v>773</v>
      </c>
      <c r="G189" t="s">
        <v>774</v>
      </c>
      <c r="H189">
        <v>2203</v>
      </c>
      <c r="I189">
        <v>2203</v>
      </c>
      <c r="J189">
        <v>2203</v>
      </c>
      <c r="K189" t="s">
        <v>773</v>
      </c>
      <c r="L189" t="s">
        <v>260</v>
      </c>
      <c r="M189">
        <v>22</v>
      </c>
      <c r="N189">
        <v>0.43269099999999999</v>
      </c>
      <c r="O189">
        <v>4.2841579999999997</v>
      </c>
      <c r="P189" t="s">
        <v>99</v>
      </c>
      <c r="Q189">
        <v>356250300</v>
      </c>
      <c r="R189" t="s">
        <v>172</v>
      </c>
      <c r="S189" t="s">
        <v>260</v>
      </c>
      <c r="T189">
        <v>325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>
        <f t="shared" si="10"/>
        <v>0</v>
      </c>
      <c r="AZ189">
        <f t="shared" si="11"/>
        <v>0</v>
      </c>
      <c r="BA189">
        <f>IF(AY189&gt;0,1,IF(AVERAGE(U189:AX189)=-9999,-9999,0))</f>
        <v>0</v>
      </c>
      <c r="BB189" s="8">
        <f t="shared" si="12"/>
        <v>0</v>
      </c>
      <c r="BC189" s="8">
        <f>IF(BB189=-9999,-9999,STDEV(U189:AX189))</f>
        <v>0</v>
      </c>
      <c r="BD189" s="8">
        <f t="shared" si="13"/>
        <v>0</v>
      </c>
      <c r="BE189" s="8">
        <f t="shared" si="14"/>
        <v>0</v>
      </c>
    </row>
    <row r="190" spans="1:57" x14ac:dyDescent="0.25">
      <c r="A190">
        <v>441</v>
      </c>
      <c r="B190" t="s">
        <v>8</v>
      </c>
      <c r="C190" t="s">
        <v>472</v>
      </c>
      <c r="D190" t="s">
        <v>172</v>
      </c>
      <c r="E190" t="s">
        <v>473</v>
      </c>
      <c r="F190" t="s">
        <v>173</v>
      </c>
      <c r="G190" t="s">
        <v>473</v>
      </c>
      <c r="H190">
        <v>2205</v>
      </c>
      <c r="I190">
        <v>2205</v>
      </c>
      <c r="J190">
        <v>2205</v>
      </c>
      <c r="K190" t="s">
        <v>173</v>
      </c>
      <c r="L190" t="s">
        <v>173</v>
      </c>
      <c r="M190">
        <v>22</v>
      </c>
      <c r="N190">
        <v>0.27671400000000002</v>
      </c>
      <c r="O190">
        <v>3.2527849999999998</v>
      </c>
      <c r="P190" t="s">
        <v>99</v>
      </c>
      <c r="Q190">
        <v>356250500</v>
      </c>
      <c r="R190" t="s">
        <v>172</v>
      </c>
      <c r="S190" t="s">
        <v>173</v>
      </c>
      <c r="T190">
        <v>328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>
        <f t="shared" si="10"/>
        <v>0</v>
      </c>
      <c r="AZ190">
        <f t="shared" si="11"/>
        <v>0</v>
      </c>
      <c r="BA190">
        <f>IF(AY190&gt;0,1,IF(AVERAGE(U190:AX190)=-9999,-9999,0))</f>
        <v>0</v>
      </c>
      <c r="BB190" s="8">
        <f t="shared" si="12"/>
        <v>0</v>
      </c>
      <c r="BC190" s="8">
        <f>IF(BB190=-9999,-9999,STDEV(U190:AX190))</f>
        <v>0</v>
      </c>
      <c r="BD190" s="8">
        <f t="shared" si="13"/>
        <v>0</v>
      </c>
      <c r="BE190" s="8">
        <f t="shared" si="14"/>
        <v>0</v>
      </c>
    </row>
    <row r="191" spans="1:57" x14ac:dyDescent="0.25">
      <c r="A191">
        <v>442</v>
      </c>
      <c r="B191" t="s">
        <v>8</v>
      </c>
      <c r="C191" t="s">
        <v>472</v>
      </c>
      <c r="D191" t="s">
        <v>172</v>
      </c>
      <c r="E191" t="s">
        <v>473</v>
      </c>
      <c r="F191" t="s">
        <v>304</v>
      </c>
      <c r="G191" t="s">
        <v>473</v>
      </c>
      <c r="H191">
        <v>2206</v>
      </c>
      <c r="I191">
        <v>2206</v>
      </c>
      <c r="J191">
        <v>2206</v>
      </c>
      <c r="K191" t="s">
        <v>304</v>
      </c>
      <c r="L191" t="s">
        <v>304</v>
      </c>
      <c r="M191">
        <v>22</v>
      </c>
      <c r="N191">
        <v>0.14429600000000001</v>
      </c>
      <c r="O191">
        <v>1.8845620000000001</v>
      </c>
      <c r="P191" t="s">
        <v>99</v>
      </c>
      <c r="Q191">
        <v>356250600</v>
      </c>
      <c r="R191" t="s">
        <v>172</v>
      </c>
      <c r="S191" t="s">
        <v>304</v>
      </c>
      <c r="T191">
        <v>330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 s="8">
        <v>0</v>
      </c>
      <c r="AX191" s="8">
        <v>0</v>
      </c>
      <c r="AY191">
        <f t="shared" si="10"/>
        <v>0</v>
      </c>
      <c r="AZ191">
        <f t="shared" si="11"/>
        <v>0</v>
      </c>
      <c r="BA191">
        <f>IF(AY191&gt;0,1,IF(AVERAGE(U191:AX191)=-9999,-9999,0))</f>
        <v>0</v>
      </c>
      <c r="BB191" s="8">
        <f t="shared" si="12"/>
        <v>0</v>
      </c>
      <c r="BC191" s="8">
        <f>IF(BB191=-9999,-9999,STDEV(U191:AX191))</f>
        <v>0</v>
      </c>
      <c r="BD191" s="8">
        <f t="shared" si="13"/>
        <v>0</v>
      </c>
      <c r="BE191" s="8">
        <f t="shared" si="14"/>
        <v>0</v>
      </c>
    </row>
    <row r="192" spans="1:57" x14ac:dyDescent="0.25">
      <c r="A192">
        <v>443</v>
      </c>
      <c r="B192" t="s">
        <v>8</v>
      </c>
      <c r="C192" t="s">
        <v>472</v>
      </c>
      <c r="D192" t="s">
        <v>172</v>
      </c>
      <c r="E192" t="s">
        <v>473</v>
      </c>
      <c r="F192" t="s">
        <v>777</v>
      </c>
      <c r="G192" t="s">
        <v>473</v>
      </c>
      <c r="H192">
        <v>2207</v>
      </c>
      <c r="I192">
        <v>2207</v>
      </c>
      <c r="J192">
        <v>2207</v>
      </c>
      <c r="K192" t="s">
        <v>777</v>
      </c>
      <c r="L192" t="s">
        <v>292</v>
      </c>
      <c r="M192">
        <v>22</v>
      </c>
      <c r="N192">
        <v>0.26997900000000002</v>
      </c>
      <c r="O192">
        <v>2.9993829999999999</v>
      </c>
      <c r="P192" t="s">
        <v>99</v>
      </c>
      <c r="Q192">
        <v>356250700</v>
      </c>
      <c r="R192" t="s">
        <v>172</v>
      </c>
      <c r="S192" t="s">
        <v>292</v>
      </c>
      <c r="T192">
        <v>329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3.54</v>
      </c>
      <c r="AR192" s="8">
        <v>3.07</v>
      </c>
      <c r="AS192" s="8">
        <v>3.75</v>
      </c>
      <c r="AT192" s="8">
        <v>3.75</v>
      </c>
      <c r="AU192" s="8">
        <v>2.1</v>
      </c>
      <c r="AV192" s="8">
        <v>2.86</v>
      </c>
      <c r="AW192" s="8">
        <v>2.86</v>
      </c>
      <c r="AX192" s="8">
        <v>2.86</v>
      </c>
      <c r="AY192">
        <f t="shared" si="10"/>
        <v>8</v>
      </c>
      <c r="AZ192">
        <f t="shared" si="11"/>
        <v>1</v>
      </c>
      <c r="BA192">
        <f>IF(AY192&gt;0,1,IF(AVERAGE(U192:AX192)=-9999,-9999,0))</f>
        <v>1</v>
      </c>
      <c r="BB192" s="8">
        <f t="shared" si="12"/>
        <v>0.82633333333333325</v>
      </c>
      <c r="BC192" s="8">
        <f>IF(BB192=-9999,-9999,STDEV(U192:AX192))</f>
        <v>1.4208484190388</v>
      </c>
      <c r="BD192" s="8">
        <f t="shared" si="13"/>
        <v>3.75</v>
      </c>
      <c r="BE192" s="8">
        <f t="shared" si="14"/>
        <v>0</v>
      </c>
    </row>
    <row r="193" spans="1:57" x14ac:dyDescent="0.25">
      <c r="A193">
        <v>444</v>
      </c>
      <c r="B193" t="s">
        <v>8</v>
      </c>
      <c r="C193" t="s">
        <v>472</v>
      </c>
      <c r="D193" t="s">
        <v>172</v>
      </c>
      <c r="E193" t="s">
        <v>473</v>
      </c>
      <c r="F193" t="s">
        <v>180</v>
      </c>
      <c r="G193" t="s">
        <v>779</v>
      </c>
      <c r="H193">
        <v>2208</v>
      </c>
      <c r="I193">
        <v>2208</v>
      </c>
      <c r="J193">
        <v>2208</v>
      </c>
      <c r="K193" t="s">
        <v>180</v>
      </c>
      <c r="L193" t="s">
        <v>180</v>
      </c>
      <c r="M193">
        <v>22</v>
      </c>
      <c r="N193">
        <v>0.53333299999999995</v>
      </c>
      <c r="O193">
        <v>4.1558590000000004</v>
      </c>
      <c r="P193" t="s">
        <v>99</v>
      </c>
      <c r="Q193">
        <v>356250800</v>
      </c>
      <c r="R193" t="s">
        <v>172</v>
      </c>
      <c r="S193" t="s">
        <v>180</v>
      </c>
      <c r="T193">
        <v>331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s="8">
        <v>0</v>
      </c>
      <c r="AG193" s="8">
        <v>0</v>
      </c>
      <c r="AH193" s="8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>
        <f t="shared" si="10"/>
        <v>0</v>
      </c>
      <c r="AZ193">
        <f t="shared" si="11"/>
        <v>0</v>
      </c>
      <c r="BA193">
        <f>IF(AY193&gt;0,1,IF(AVERAGE(U193:AX193)=-9999,-9999,0))</f>
        <v>0</v>
      </c>
      <c r="BB193" s="8">
        <f t="shared" si="12"/>
        <v>0</v>
      </c>
      <c r="BC193" s="8">
        <f>IF(BB193=-9999,-9999,STDEV(U193:AX193))</f>
        <v>0</v>
      </c>
      <c r="BD193" s="8">
        <f t="shared" si="13"/>
        <v>0</v>
      </c>
      <c r="BE193" s="8">
        <f t="shared" si="14"/>
        <v>0</v>
      </c>
    </row>
    <row r="194" spans="1:57" x14ac:dyDescent="0.25">
      <c r="A194">
        <v>445</v>
      </c>
      <c r="B194" t="s">
        <v>8</v>
      </c>
      <c r="C194" t="s">
        <v>472</v>
      </c>
      <c r="D194" t="s">
        <v>172</v>
      </c>
      <c r="E194" t="s">
        <v>473</v>
      </c>
      <c r="F194" t="s">
        <v>780</v>
      </c>
      <c r="G194" t="s">
        <v>473</v>
      </c>
      <c r="H194">
        <v>2209</v>
      </c>
      <c r="I194">
        <v>2209</v>
      </c>
      <c r="J194">
        <v>2209</v>
      </c>
      <c r="K194" t="s">
        <v>780</v>
      </c>
      <c r="L194" t="s">
        <v>195</v>
      </c>
      <c r="M194">
        <v>22</v>
      </c>
      <c r="N194">
        <v>0.31531799999999999</v>
      </c>
      <c r="O194">
        <v>4.9382510000000002</v>
      </c>
      <c r="P194" t="s">
        <v>99</v>
      </c>
      <c r="Q194">
        <v>356250900</v>
      </c>
      <c r="R194" t="s">
        <v>172</v>
      </c>
      <c r="S194" t="s">
        <v>195</v>
      </c>
      <c r="T194">
        <v>327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>
        <f t="shared" si="10"/>
        <v>0</v>
      </c>
      <c r="AZ194">
        <f t="shared" si="11"/>
        <v>0</v>
      </c>
      <c r="BA194">
        <f>IF(AY194&gt;0,1,IF(AVERAGE(U194:AX194)=-9999,-9999,0))</f>
        <v>0</v>
      </c>
      <c r="BB194" s="8">
        <f t="shared" si="12"/>
        <v>0</v>
      </c>
      <c r="BC194" s="8">
        <f>IF(BB194=-9999,-9999,STDEV(U194:AX194))</f>
        <v>0</v>
      </c>
      <c r="BD194" s="8">
        <f t="shared" si="13"/>
        <v>0</v>
      </c>
      <c r="BE194" s="8">
        <f t="shared" si="14"/>
        <v>0</v>
      </c>
    </row>
    <row r="195" spans="1:57" x14ac:dyDescent="0.25">
      <c r="A195">
        <v>446</v>
      </c>
      <c r="B195" t="s">
        <v>8</v>
      </c>
      <c r="C195" t="s">
        <v>472</v>
      </c>
      <c r="D195" t="s">
        <v>172</v>
      </c>
      <c r="E195" t="s">
        <v>473</v>
      </c>
      <c r="F195" t="s">
        <v>229</v>
      </c>
      <c r="G195" t="s">
        <v>473</v>
      </c>
      <c r="H195">
        <v>2210</v>
      </c>
      <c r="I195">
        <v>2210</v>
      </c>
      <c r="J195">
        <v>2210</v>
      </c>
      <c r="K195" t="s">
        <v>229</v>
      </c>
      <c r="L195" t="s">
        <v>229</v>
      </c>
      <c r="M195">
        <v>22</v>
      </c>
      <c r="N195">
        <v>0.368085</v>
      </c>
      <c r="O195">
        <v>3.3632819999999999</v>
      </c>
      <c r="P195" t="s">
        <v>99</v>
      </c>
      <c r="Q195">
        <v>356251000</v>
      </c>
      <c r="R195" t="s">
        <v>172</v>
      </c>
      <c r="S195" t="s">
        <v>229</v>
      </c>
      <c r="T195">
        <v>332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>
        <f t="shared" ref="AY195:AY258" si="15">COUNTIF(U195:AX195,"&gt;0")</f>
        <v>0</v>
      </c>
      <c r="AZ195">
        <f t="shared" ref="AZ195:AZ258" si="16">IF(AY195=0,0,1)</f>
        <v>0</v>
      </c>
      <c r="BA195">
        <f>IF(AY195&gt;0,1,IF(AVERAGE(U195:AX195)=-9999,-9999,0))</f>
        <v>0</v>
      </c>
      <c r="BB195" s="8">
        <f t="shared" ref="BB195:BB258" si="17">AVERAGE(U195:AX195)</f>
        <v>0</v>
      </c>
      <c r="BC195" s="8">
        <f>IF(BB195=-9999,-9999,STDEV(U195:AX195))</f>
        <v>0</v>
      </c>
      <c r="BD195" s="8">
        <f t="shared" ref="BD195:BD258" si="18">MAX(U195:AX195)</f>
        <v>0</v>
      </c>
      <c r="BE195" s="8">
        <f t="shared" ref="BE195:BE258" si="19">MIN(U195:AX195)</f>
        <v>0</v>
      </c>
    </row>
    <row r="196" spans="1:57" x14ac:dyDescent="0.25">
      <c r="A196">
        <v>447</v>
      </c>
      <c r="B196" t="s">
        <v>8</v>
      </c>
      <c r="C196" t="s">
        <v>472</v>
      </c>
      <c r="D196" t="s">
        <v>172</v>
      </c>
      <c r="E196" t="s">
        <v>473</v>
      </c>
      <c r="F196" t="s">
        <v>301</v>
      </c>
      <c r="G196" t="s">
        <v>473</v>
      </c>
      <c r="H196">
        <v>2211</v>
      </c>
      <c r="I196">
        <v>2211</v>
      </c>
      <c r="J196">
        <v>2211</v>
      </c>
      <c r="K196" t="s">
        <v>301</v>
      </c>
      <c r="L196" t="s">
        <v>301</v>
      </c>
      <c r="M196">
        <v>22</v>
      </c>
      <c r="N196">
        <v>1.193036</v>
      </c>
      <c r="O196">
        <v>5.8033710000000003</v>
      </c>
      <c r="P196" t="s">
        <v>99</v>
      </c>
      <c r="Q196">
        <v>356251100</v>
      </c>
      <c r="R196" t="s">
        <v>172</v>
      </c>
      <c r="S196" t="s">
        <v>301</v>
      </c>
      <c r="T196">
        <v>333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8.8800000000000008</v>
      </c>
      <c r="AR196" s="8">
        <v>7.94</v>
      </c>
      <c r="AS196" s="8">
        <v>8.17</v>
      </c>
      <c r="AT196" s="8">
        <v>8.17</v>
      </c>
      <c r="AU196" s="8">
        <v>0</v>
      </c>
      <c r="AV196" s="8">
        <v>0</v>
      </c>
      <c r="AW196" s="8">
        <v>0</v>
      </c>
      <c r="AX196" s="8">
        <v>0</v>
      </c>
      <c r="AY196">
        <f t="shared" si="15"/>
        <v>4</v>
      </c>
      <c r="AZ196">
        <f t="shared" si="16"/>
        <v>1</v>
      </c>
      <c r="BA196">
        <f>IF(AY196&gt;0,1,IF(AVERAGE(U196:AX196)=-9999,-9999,0))</f>
        <v>1</v>
      </c>
      <c r="BB196" s="8">
        <f t="shared" si="17"/>
        <v>1.1053333333333335</v>
      </c>
      <c r="BC196" s="8">
        <f>IF(BB196=-9999,-9999,STDEV(U196:AX196))</f>
        <v>2.8692360311237639</v>
      </c>
      <c r="BD196" s="8">
        <f t="shared" si="18"/>
        <v>8.8800000000000008</v>
      </c>
      <c r="BE196" s="8">
        <f t="shared" si="19"/>
        <v>0</v>
      </c>
    </row>
    <row r="197" spans="1:57" x14ac:dyDescent="0.25">
      <c r="A197">
        <v>448</v>
      </c>
      <c r="B197" t="s">
        <v>8</v>
      </c>
      <c r="C197" t="s">
        <v>472</v>
      </c>
      <c r="D197" t="s">
        <v>172</v>
      </c>
      <c r="E197" t="s">
        <v>473</v>
      </c>
      <c r="F197" t="s">
        <v>249</v>
      </c>
      <c r="G197" t="s">
        <v>785</v>
      </c>
      <c r="H197">
        <v>2212</v>
      </c>
      <c r="I197">
        <v>2212</v>
      </c>
      <c r="J197">
        <v>2212</v>
      </c>
      <c r="K197" t="s">
        <v>249</v>
      </c>
      <c r="L197" t="s">
        <v>249</v>
      </c>
      <c r="M197">
        <v>22</v>
      </c>
      <c r="N197">
        <v>0.51652100000000001</v>
      </c>
      <c r="O197">
        <v>4.0970709999999997</v>
      </c>
      <c r="P197" t="s">
        <v>99</v>
      </c>
      <c r="Q197">
        <v>356251200</v>
      </c>
      <c r="R197" t="s">
        <v>172</v>
      </c>
      <c r="S197" t="s">
        <v>249</v>
      </c>
      <c r="T197">
        <v>334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>
        <f t="shared" si="15"/>
        <v>0</v>
      </c>
      <c r="AZ197">
        <f t="shared" si="16"/>
        <v>0</v>
      </c>
      <c r="BA197">
        <f>IF(AY197&gt;0,1,IF(AVERAGE(U197:AX197)=-9999,-9999,0))</f>
        <v>0</v>
      </c>
      <c r="BB197" s="8">
        <f t="shared" si="17"/>
        <v>0</v>
      </c>
      <c r="BC197" s="8">
        <f>IF(BB197=-9999,-9999,STDEV(U197:AX197))</f>
        <v>0</v>
      </c>
      <c r="BD197" s="8">
        <f t="shared" si="18"/>
        <v>0</v>
      </c>
      <c r="BE197" s="8">
        <f t="shared" si="19"/>
        <v>0</v>
      </c>
    </row>
    <row r="198" spans="1:57" x14ac:dyDescent="0.25">
      <c r="A198">
        <v>449</v>
      </c>
      <c r="B198" t="s">
        <v>8</v>
      </c>
      <c r="C198" t="s">
        <v>472</v>
      </c>
      <c r="D198" t="s">
        <v>172</v>
      </c>
      <c r="E198" t="s">
        <v>473</v>
      </c>
      <c r="F198" t="s">
        <v>786</v>
      </c>
      <c r="G198" t="s">
        <v>787</v>
      </c>
      <c r="H198">
        <v>2213</v>
      </c>
      <c r="I198">
        <v>2213</v>
      </c>
      <c r="J198">
        <v>2213</v>
      </c>
      <c r="K198" t="s">
        <v>786</v>
      </c>
      <c r="L198" t="s">
        <v>269</v>
      </c>
      <c r="M198">
        <v>22</v>
      </c>
      <c r="N198">
        <v>0.36576799999999998</v>
      </c>
      <c r="O198">
        <v>4.2391639999999997</v>
      </c>
      <c r="P198" t="s">
        <v>99</v>
      </c>
      <c r="Q198">
        <v>356251300</v>
      </c>
      <c r="R198" t="s">
        <v>172</v>
      </c>
      <c r="S198" t="s">
        <v>269</v>
      </c>
      <c r="T198">
        <v>335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4.97</v>
      </c>
      <c r="AR198" s="8">
        <v>5.21</v>
      </c>
      <c r="AS198" s="8">
        <v>6.57</v>
      </c>
      <c r="AT198" s="8">
        <v>6.24</v>
      </c>
      <c r="AU198" s="8">
        <v>5.92</v>
      </c>
      <c r="AV198" s="8">
        <v>3.31</v>
      </c>
      <c r="AW198" s="8">
        <v>3.31</v>
      </c>
      <c r="AX198" s="8">
        <v>3.31</v>
      </c>
      <c r="AY198">
        <f t="shared" si="15"/>
        <v>8</v>
      </c>
      <c r="AZ198">
        <f t="shared" si="16"/>
        <v>1</v>
      </c>
      <c r="BA198">
        <f>IF(AY198&gt;0,1,IF(AVERAGE(U198:AX198)=-9999,-9999,0))</f>
        <v>1</v>
      </c>
      <c r="BB198" s="8">
        <f t="shared" si="17"/>
        <v>1.2946666666666671</v>
      </c>
      <c r="BC198" s="8">
        <f>IF(BB198=-9999,-9999,STDEV(U198:AX198))</f>
        <v>2.2862206930808893</v>
      </c>
      <c r="BD198" s="8">
        <f t="shared" si="18"/>
        <v>6.57</v>
      </c>
      <c r="BE198" s="8">
        <f t="shared" si="19"/>
        <v>0</v>
      </c>
    </row>
    <row r="199" spans="1:57" x14ac:dyDescent="0.25">
      <c r="A199">
        <v>451</v>
      </c>
      <c r="B199" t="s">
        <v>8</v>
      </c>
      <c r="C199" t="s">
        <v>472</v>
      </c>
      <c r="D199" t="s">
        <v>172</v>
      </c>
      <c r="E199" t="s">
        <v>473</v>
      </c>
      <c r="F199" t="s">
        <v>279</v>
      </c>
      <c r="G199" t="s">
        <v>473</v>
      </c>
      <c r="H199">
        <v>2214</v>
      </c>
      <c r="I199">
        <v>2214</v>
      </c>
      <c r="J199">
        <v>2214</v>
      </c>
      <c r="K199" t="s">
        <v>279</v>
      </c>
      <c r="L199" t="s">
        <v>279</v>
      </c>
      <c r="M199">
        <v>22</v>
      </c>
      <c r="N199">
        <v>0.58223100000000005</v>
      </c>
      <c r="O199">
        <v>4.2283460000000002</v>
      </c>
      <c r="P199" t="s">
        <v>99</v>
      </c>
      <c r="Q199">
        <v>356251500</v>
      </c>
      <c r="R199" t="s">
        <v>172</v>
      </c>
      <c r="S199" t="s">
        <v>279</v>
      </c>
      <c r="T199">
        <v>336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5.36</v>
      </c>
      <c r="AR199" s="8">
        <v>3.58</v>
      </c>
      <c r="AS199" s="8">
        <v>3.74</v>
      </c>
      <c r="AT199" s="8">
        <v>3.58</v>
      </c>
      <c r="AU199" s="8">
        <v>2.0699999999999998</v>
      </c>
      <c r="AV199" s="8">
        <v>1.43</v>
      </c>
      <c r="AW199" s="8">
        <v>1.43</v>
      </c>
      <c r="AX199" s="8">
        <v>1.43</v>
      </c>
      <c r="AY199">
        <f t="shared" si="15"/>
        <v>8</v>
      </c>
      <c r="AZ199">
        <f t="shared" si="16"/>
        <v>1</v>
      </c>
      <c r="BA199">
        <f>IF(AY199&gt;0,1,IF(AVERAGE(U199:AX199)=-9999,-9999,0))</f>
        <v>1</v>
      </c>
      <c r="BB199" s="8">
        <f t="shared" si="17"/>
        <v>0.754</v>
      </c>
      <c r="BC199" s="8">
        <f>IF(BB199=-9999,-9999,STDEV(U199:AX199))</f>
        <v>1.4587916586847747</v>
      </c>
      <c r="BD199" s="8">
        <f t="shared" si="18"/>
        <v>5.36</v>
      </c>
      <c r="BE199" s="8">
        <f t="shared" si="19"/>
        <v>0</v>
      </c>
    </row>
    <row r="200" spans="1:57" x14ac:dyDescent="0.25">
      <c r="A200">
        <v>450</v>
      </c>
      <c r="B200" t="s">
        <v>8</v>
      </c>
      <c r="C200" t="s">
        <v>472</v>
      </c>
      <c r="D200" t="s">
        <v>172</v>
      </c>
      <c r="E200" t="s">
        <v>473</v>
      </c>
      <c r="F200" t="s">
        <v>791</v>
      </c>
      <c r="G200" t="s">
        <v>473</v>
      </c>
      <c r="H200">
        <v>2215</v>
      </c>
      <c r="I200">
        <v>2215</v>
      </c>
      <c r="J200">
        <v>2204</v>
      </c>
      <c r="K200" t="s">
        <v>791</v>
      </c>
      <c r="L200" t="s">
        <v>453</v>
      </c>
      <c r="M200">
        <v>22</v>
      </c>
      <c r="N200">
        <v>0.99904300000000001</v>
      </c>
      <c r="O200">
        <v>10.179401</v>
      </c>
      <c r="P200" t="s">
        <v>99</v>
      </c>
      <c r="Q200">
        <v>356250400</v>
      </c>
      <c r="R200" t="s">
        <v>172</v>
      </c>
      <c r="S200" t="s">
        <v>453</v>
      </c>
      <c r="T200">
        <v>323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2.11</v>
      </c>
      <c r="AR200" s="8">
        <v>2.14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>
        <f t="shared" si="15"/>
        <v>2</v>
      </c>
      <c r="AZ200">
        <f t="shared" si="16"/>
        <v>1</v>
      </c>
      <c r="BA200">
        <f>IF(AY200&gt;0,1,IF(AVERAGE(U200:AX200)=-9999,-9999,0))</f>
        <v>1</v>
      </c>
      <c r="BB200" s="8">
        <f t="shared" si="17"/>
        <v>0.14166666666666666</v>
      </c>
      <c r="BC200" s="8">
        <f>IF(BB200=-9999,-9999,STDEV(U200:AX200))</f>
        <v>0.53914417068313858</v>
      </c>
      <c r="BD200" s="8">
        <f t="shared" si="18"/>
        <v>2.14</v>
      </c>
      <c r="BE200" s="8">
        <f t="shared" si="19"/>
        <v>0</v>
      </c>
    </row>
    <row r="201" spans="1:57" x14ac:dyDescent="0.25">
      <c r="A201">
        <v>452</v>
      </c>
      <c r="B201" t="s">
        <v>8</v>
      </c>
      <c r="C201" t="s">
        <v>472</v>
      </c>
      <c r="D201" t="s">
        <v>172</v>
      </c>
      <c r="E201" t="s">
        <v>473</v>
      </c>
      <c r="F201" t="s">
        <v>794</v>
      </c>
      <c r="G201" t="s">
        <v>473</v>
      </c>
      <c r="H201">
        <v>2215</v>
      </c>
      <c r="I201">
        <v>2215</v>
      </c>
      <c r="J201">
        <v>2204</v>
      </c>
      <c r="K201" t="s">
        <v>791</v>
      </c>
      <c r="L201" t="s">
        <v>453</v>
      </c>
      <c r="M201">
        <v>22</v>
      </c>
      <c r="N201">
        <v>0.99904300000000001</v>
      </c>
      <c r="O201">
        <v>10.179401</v>
      </c>
      <c r="P201" t="s">
        <v>99</v>
      </c>
      <c r="Q201">
        <v>356250400</v>
      </c>
      <c r="R201" t="s">
        <v>172</v>
      </c>
      <c r="S201" t="s">
        <v>453</v>
      </c>
      <c r="T201">
        <v>323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>
        <v>2.11</v>
      </c>
      <c r="AR201" s="8">
        <v>2.14</v>
      </c>
      <c r="AS201" s="8">
        <v>0</v>
      </c>
      <c r="AT201" s="8">
        <v>0</v>
      </c>
      <c r="AU201" s="8">
        <v>0</v>
      </c>
      <c r="AV201" s="8">
        <v>0</v>
      </c>
      <c r="AW201" s="8">
        <v>0</v>
      </c>
      <c r="AX201" s="8">
        <v>0</v>
      </c>
      <c r="AY201">
        <f t="shared" si="15"/>
        <v>2</v>
      </c>
      <c r="AZ201">
        <f t="shared" si="16"/>
        <v>1</v>
      </c>
      <c r="BA201">
        <f>IF(AY201&gt;0,1,IF(AVERAGE(U201:AX201)=-9999,-9999,0))</f>
        <v>1</v>
      </c>
      <c r="BB201" s="8">
        <f t="shared" si="17"/>
        <v>0.14166666666666666</v>
      </c>
      <c r="BC201" s="8">
        <f>IF(BB201=-9999,-9999,STDEV(U201:AX201))</f>
        <v>0.53914417068313858</v>
      </c>
      <c r="BD201" s="8">
        <f t="shared" si="18"/>
        <v>2.14</v>
      </c>
      <c r="BE201" s="8">
        <f t="shared" si="19"/>
        <v>0</v>
      </c>
    </row>
    <row r="202" spans="1:57" x14ac:dyDescent="0.25">
      <c r="A202">
        <v>453</v>
      </c>
      <c r="B202" t="s">
        <v>8</v>
      </c>
      <c r="C202" t="s">
        <v>472</v>
      </c>
      <c r="D202" t="s">
        <v>172</v>
      </c>
      <c r="E202" t="s">
        <v>473</v>
      </c>
      <c r="F202" t="s">
        <v>198</v>
      </c>
      <c r="G202" t="s">
        <v>795</v>
      </c>
      <c r="H202">
        <v>2216</v>
      </c>
      <c r="I202">
        <v>2216</v>
      </c>
      <c r="J202">
        <v>2216</v>
      </c>
      <c r="K202" t="s">
        <v>198</v>
      </c>
      <c r="L202" t="s">
        <v>198</v>
      </c>
      <c r="M202">
        <v>22</v>
      </c>
      <c r="N202">
        <v>0.51531499999999997</v>
      </c>
      <c r="O202">
        <v>6.0086630000000003</v>
      </c>
      <c r="P202" t="s">
        <v>99</v>
      </c>
      <c r="Q202">
        <v>356251700</v>
      </c>
      <c r="R202" t="s">
        <v>172</v>
      </c>
      <c r="S202" t="s">
        <v>198</v>
      </c>
      <c r="T202">
        <v>337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>
        <v>0</v>
      </c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>
        <f t="shared" si="15"/>
        <v>0</v>
      </c>
      <c r="AZ202">
        <f t="shared" si="16"/>
        <v>0</v>
      </c>
      <c r="BA202">
        <f>IF(AY202&gt;0,1,IF(AVERAGE(U202:AX202)=-9999,-9999,0))</f>
        <v>0</v>
      </c>
      <c r="BB202" s="8">
        <f t="shared" si="17"/>
        <v>0</v>
      </c>
      <c r="BC202" s="8">
        <f>IF(BB202=-9999,-9999,STDEV(U202:AX202))</f>
        <v>0</v>
      </c>
      <c r="BD202" s="8">
        <f t="shared" si="18"/>
        <v>0</v>
      </c>
      <c r="BE202" s="8">
        <f t="shared" si="19"/>
        <v>0</v>
      </c>
    </row>
    <row r="203" spans="1:57" x14ac:dyDescent="0.25">
      <c r="A203">
        <v>3</v>
      </c>
      <c r="B203" t="s">
        <v>8</v>
      </c>
      <c r="C203" t="s">
        <v>472</v>
      </c>
      <c r="D203" t="s">
        <v>348</v>
      </c>
      <c r="E203" t="s">
        <v>473</v>
      </c>
      <c r="F203" t="s">
        <v>349</v>
      </c>
      <c r="G203" t="s">
        <v>796</v>
      </c>
      <c r="H203">
        <v>3201</v>
      </c>
      <c r="I203">
        <v>3201</v>
      </c>
      <c r="J203">
        <v>3201</v>
      </c>
      <c r="K203" t="s">
        <v>349</v>
      </c>
      <c r="L203" t="s">
        <v>349</v>
      </c>
      <c r="M203">
        <v>32</v>
      </c>
      <c r="N203">
        <v>1.4279299999999999</v>
      </c>
      <c r="O203">
        <v>7.9348270000000003</v>
      </c>
      <c r="P203" t="s">
        <v>99</v>
      </c>
      <c r="Q203">
        <v>356010100</v>
      </c>
      <c r="R203" t="s">
        <v>348</v>
      </c>
      <c r="S203" t="s">
        <v>349</v>
      </c>
      <c r="T203">
        <v>1</v>
      </c>
      <c r="U203" s="8">
        <v>4</v>
      </c>
      <c r="V203" s="8">
        <v>7</v>
      </c>
      <c r="W203" s="8">
        <v>6</v>
      </c>
      <c r="X203" s="8">
        <v>9.6</v>
      </c>
      <c r="Y203" s="8">
        <v>10.6</v>
      </c>
      <c r="Z203" s="8">
        <v>7.4</v>
      </c>
      <c r="AA203" s="8">
        <v>5.7</v>
      </c>
      <c r="AB203" s="8">
        <v>14.4</v>
      </c>
      <c r="AC203" s="8">
        <v>13.1</v>
      </c>
      <c r="AD203" s="8">
        <v>9.6</v>
      </c>
      <c r="AE203" s="8">
        <v>2.7</v>
      </c>
      <c r="AF203" s="8">
        <v>4.5</v>
      </c>
      <c r="AG203" s="8">
        <v>2.4</v>
      </c>
      <c r="AH203" s="8">
        <v>1.3</v>
      </c>
      <c r="AI203" s="8">
        <v>0.6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8">
        <v>2</v>
      </c>
      <c r="AP203" s="8">
        <v>1</v>
      </c>
      <c r="AQ203" s="8">
        <v>0.9</v>
      </c>
      <c r="AR203" s="8">
        <v>1.6</v>
      </c>
      <c r="AS203" s="8">
        <v>1.9</v>
      </c>
      <c r="AT203" s="8">
        <v>2.0499999999999998</v>
      </c>
      <c r="AU203" s="8">
        <v>3.88</v>
      </c>
      <c r="AV203" s="8">
        <v>3</v>
      </c>
      <c r="AW203" s="8">
        <v>3</v>
      </c>
      <c r="AX203" s="8">
        <v>3</v>
      </c>
      <c r="AY203">
        <f t="shared" si="15"/>
        <v>25</v>
      </c>
      <c r="AZ203">
        <f t="shared" si="16"/>
        <v>1</v>
      </c>
      <c r="BA203">
        <f>IF(AY203&gt;0,1,IF(AVERAGE(U203:AX203)=-9999,-9999,0))</f>
        <v>1</v>
      </c>
      <c r="BB203" s="8">
        <f t="shared" si="17"/>
        <v>4.0409999999999995</v>
      </c>
      <c r="BC203" s="8">
        <f>IF(BB203=-9999,-9999,STDEV(U203:AX203))</f>
        <v>4.0154721026171449</v>
      </c>
      <c r="BD203" s="8">
        <f t="shared" si="18"/>
        <v>14.4</v>
      </c>
      <c r="BE203" s="8">
        <f t="shared" si="19"/>
        <v>0</v>
      </c>
    </row>
    <row r="204" spans="1:57" x14ac:dyDescent="0.25">
      <c r="A204">
        <v>4</v>
      </c>
      <c r="B204" t="s">
        <v>8</v>
      </c>
      <c r="C204" t="s">
        <v>472</v>
      </c>
      <c r="D204" t="s">
        <v>348</v>
      </c>
      <c r="E204" t="s">
        <v>797</v>
      </c>
      <c r="F204" t="s">
        <v>435</v>
      </c>
      <c r="G204" t="s">
        <v>798</v>
      </c>
      <c r="H204">
        <v>3202</v>
      </c>
      <c r="I204">
        <v>3202</v>
      </c>
      <c r="J204">
        <v>3202</v>
      </c>
      <c r="K204" t="s">
        <v>435</v>
      </c>
      <c r="L204" t="s">
        <v>435</v>
      </c>
      <c r="M204">
        <v>32</v>
      </c>
      <c r="N204">
        <v>1.7434369999999999</v>
      </c>
      <c r="O204">
        <v>9.4610090000000007</v>
      </c>
      <c r="P204" t="s">
        <v>99</v>
      </c>
      <c r="Q204">
        <v>356010200</v>
      </c>
      <c r="R204" t="s">
        <v>348</v>
      </c>
      <c r="S204" t="s">
        <v>435</v>
      </c>
      <c r="T204">
        <v>2</v>
      </c>
      <c r="U204" s="8">
        <v>110</v>
      </c>
      <c r="V204" s="8">
        <v>143</v>
      </c>
      <c r="W204" s="8">
        <v>152</v>
      </c>
      <c r="X204" s="8">
        <v>132.30000000000001</v>
      </c>
      <c r="Y204" s="8">
        <v>145.9</v>
      </c>
      <c r="Z204" s="8">
        <v>201.7</v>
      </c>
      <c r="AA204" s="8">
        <v>151.1</v>
      </c>
      <c r="AB204" s="8">
        <v>236.7</v>
      </c>
      <c r="AC204" s="8">
        <v>251.6</v>
      </c>
      <c r="AD204" s="8">
        <v>234.8</v>
      </c>
      <c r="AE204" s="8">
        <v>89.4</v>
      </c>
      <c r="AF204" s="8">
        <v>274.60000000000002</v>
      </c>
      <c r="AG204" s="8">
        <v>267.5</v>
      </c>
      <c r="AH204" s="8">
        <v>265.60000000000002</v>
      </c>
      <c r="AI204" s="8">
        <v>123.5</v>
      </c>
      <c r="AJ204" s="8">
        <v>367.3</v>
      </c>
      <c r="AK204" s="8">
        <v>261</v>
      </c>
      <c r="AL204" s="8">
        <v>527.79999999999995</v>
      </c>
      <c r="AM204" s="8">
        <v>291.2</v>
      </c>
      <c r="AN204" s="8">
        <v>320.89999999999998</v>
      </c>
      <c r="AO204" s="8">
        <v>417</v>
      </c>
      <c r="AP204" s="8">
        <v>520</v>
      </c>
      <c r="AQ204" s="8">
        <v>703.2</v>
      </c>
      <c r="AR204" s="8">
        <v>509.4</v>
      </c>
      <c r="AS204" s="8">
        <v>492.22</v>
      </c>
      <c r="AT204" s="8">
        <v>496.5</v>
      </c>
      <c r="AU204" s="8">
        <v>504.83</v>
      </c>
      <c r="AV204" s="8">
        <v>739</v>
      </c>
      <c r="AW204" s="8">
        <v>427</v>
      </c>
      <c r="AX204" s="8">
        <v>988</v>
      </c>
      <c r="AY204">
        <f t="shared" si="15"/>
        <v>30</v>
      </c>
      <c r="AZ204">
        <f t="shared" si="16"/>
        <v>1</v>
      </c>
      <c r="BA204">
        <f>IF(AY204&gt;0,1,IF(AVERAGE(U204:AX204)=-9999,-9999,0))</f>
        <v>1</v>
      </c>
      <c r="BB204" s="8">
        <f t="shared" si="17"/>
        <v>344.83499999999998</v>
      </c>
      <c r="BC204" s="8">
        <f>IF(BB204=-9999,-9999,STDEV(U204:AX204))</f>
        <v>213.48639951431622</v>
      </c>
      <c r="BD204" s="8">
        <f t="shared" si="18"/>
        <v>988</v>
      </c>
      <c r="BE204" s="8">
        <f t="shared" si="19"/>
        <v>89.4</v>
      </c>
    </row>
    <row r="205" spans="1:57" x14ac:dyDescent="0.25">
      <c r="A205">
        <v>5</v>
      </c>
      <c r="B205" t="s">
        <v>8</v>
      </c>
      <c r="C205" t="s">
        <v>472</v>
      </c>
      <c r="D205" t="s">
        <v>348</v>
      </c>
      <c r="E205" t="s">
        <v>473</v>
      </c>
      <c r="F205" t="s">
        <v>800</v>
      </c>
      <c r="G205" t="s">
        <v>473</v>
      </c>
      <c r="H205">
        <v>3203</v>
      </c>
      <c r="I205">
        <v>3203</v>
      </c>
      <c r="J205">
        <v>3203</v>
      </c>
      <c r="K205" t="s">
        <v>800</v>
      </c>
      <c r="L205" t="s">
        <v>393</v>
      </c>
      <c r="M205">
        <v>32</v>
      </c>
      <c r="N205">
        <v>1.2968010000000001</v>
      </c>
      <c r="O205">
        <v>9.4217189999999995</v>
      </c>
      <c r="P205" t="s">
        <v>99</v>
      </c>
      <c r="Q205">
        <v>356010300</v>
      </c>
      <c r="R205" t="s">
        <v>348</v>
      </c>
      <c r="S205" t="s">
        <v>393</v>
      </c>
      <c r="T205">
        <v>3</v>
      </c>
      <c r="U205" s="8">
        <v>152</v>
      </c>
      <c r="V205" s="8">
        <v>202</v>
      </c>
      <c r="W205" s="8">
        <v>160</v>
      </c>
      <c r="X205" s="8">
        <v>205.9</v>
      </c>
      <c r="Y205" s="8">
        <v>267.5</v>
      </c>
      <c r="Z205" s="8">
        <v>261.7</v>
      </c>
      <c r="AA205" s="8">
        <v>290.3</v>
      </c>
      <c r="AB205" s="8">
        <v>297.89999999999998</v>
      </c>
      <c r="AC205" s="8">
        <v>289.2</v>
      </c>
      <c r="AD205" s="8">
        <v>319.60000000000002</v>
      </c>
      <c r="AE205" s="8">
        <v>151.5</v>
      </c>
      <c r="AF205" s="8">
        <v>254.3</v>
      </c>
      <c r="AG205" s="8">
        <v>288.3</v>
      </c>
      <c r="AH205" s="8">
        <v>258.5</v>
      </c>
      <c r="AI205" s="8">
        <v>151.4</v>
      </c>
      <c r="AJ205" s="8">
        <v>263.10000000000002</v>
      </c>
      <c r="AK205" s="8">
        <v>281.3</v>
      </c>
      <c r="AL205" s="8">
        <v>271.39999999999998</v>
      </c>
      <c r="AM205" s="8">
        <v>277.8</v>
      </c>
      <c r="AN205" s="8">
        <v>284.39999999999998</v>
      </c>
      <c r="AO205" s="8">
        <v>193</v>
      </c>
      <c r="AP205" s="8">
        <v>253</v>
      </c>
      <c r="AQ205" s="8">
        <v>269.60000000000002</v>
      </c>
      <c r="AR205" s="8">
        <v>249.7</v>
      </c>
      <c r="AS205" s="8">
        <v>386.91</v>
      </c>
      <c r="AT205" s="8">
        <v>332.88</v>
      </c>
      <c r="AU205" s="8">
        <v>260.64</v>
      </c>
      <c r="AV205" s="8">
        <v>381</v>
      </c>
      <c r="AW205" s="8">
        <v>310</v>
      </c>
      <c r="AX205" s="8">
        <v>427</v>
      </c>
      <c r="AY205">
        <f t="shared" si="15"/>
        <v>30</v>
      </c>
      <c r="AZ205">
        <f t="shared" si="16"/>
        <v>1</v>
      </c>
      <c r="BA205">
        <f>IF(AY205&gt;0,1,IF(AVERAGE(U205:AX205)=-9999,-9999,0))</f>
        <v>1</v>
      </c>
      <c r="BB205" s="8">
        <f t="shared" si="17"/>
        <v>266.39433333333335</v>
      </c>
      <c r="BC205" s="8">
        <f>IF(BB205=-9999,-9999,STDEV(U205:AX205))</f>
        <v>67.117556965286767</v>
      </c>
      <c r="BD205" s="8">
        <f t="shared" si="18"/>
        <v>427</v>
      </c>
      <c r="BE205" s="8">
        <f t="shared" si="19"/>
        <v>151.4</v>
      </c>
    </row>
    <row r="206" spans="1:57" x14ac:dyDescent="0.25">
      <c r="A206">
        <v>6</v>
      </c>
      <c r="B206" t="s">
        <v>8</v>
      </c>
      <c r="C206" t="s">
        <v>472</v>
      </c>
      <c r="D206" t="s">
        <v>348</v>
      </c>
      <c r="E206" t="s">
        <v>473</v>
      </c>
      <c r="F206" t="s">
        <v>389</v>
      </c>
      <c r="G206" t="s">
        <v>801</v>
      </c>
      <c r="H206">
        <v>3204</v>
      </c>
      <c r="I206">
        <v>3204</v>
      </c>
      <c r="J206">
        <v>3204</v>
      </c>
      <c r="K206" t="s">
        <v>389</v>
      </c>
      <c r="L206" t="s">
        <v>389</v>
      </c>
      <c r="M206">
        <v>32</v>
      </c>
      <c r="N206">
        <v>1.2916000000000001</v>
      </c>
      <c r="O206">
        <v>6.7059290000000003</v>
      </c>
      <c r="P206" t="s">
        <v>99</v>
      </c>
      <c r="Q206">
        <v>356010400</v>
      </c>
      <c r="R206" t="s">
        <v>348</v>
      </c>
      <c r="S206" t="s">
        <v>389</v>
      </c>
      <c r="T206">
        <v>4</v>
      </c>
      <c r="U206" s="8">
        <v>89</v>
      </c>
      <c r="V206" s="8">
        <v>139</v>
      </c>
      <c r="W206" s="8">
        <v>95</v>
      </c>
      <c r="X206" s="8">
        <v>109</v>
      </c>
      <c r="Y206" s="8">
        <v>98.2</v>
      </c>
      <c r="Z206" s="8">
        <v>84.8</v>
      </c>
      <c r="AA206" s="8">
        <v>55.6</v>
      </c>
      <c r="AB206" s="8">
        <v>133.69999999999999</v>
      </c>
      <c r="AC206" s="8">
        <v>135.4</v>
      </c>
      <c r="AD206" s="8">
        <v>60</v>
      </c>
      <c r="AE206" s="8">
        <v>21.4</v>
      </c>
      <c r="AF206" s="8">
        <v>65.5</v>
      </c>
      <c r="AG206" s="8">
        <v>73.5</v>
      </c>
      <c r="AH206" s="8">
        <v>69.599999999999994</v>
      </c>
      <c r="AI206" s="8">
        <v>33.9</v>
      </c>
      <c r="AJ206" s="8">
        <v>101.7</v>
      </c>
      <c r="AK206" s="8">
        <v>47.6</v>
      </c>
      <c r="AL206" s="8">
        <v>123.8</v>
      </c>
      <c r="AM206" s="8">
        <v>67.5</v>
      </c>
      <c r="AN206" s="8">
        <v>96</v>
      </c>
      <c r="AO206" s="8">
        <v>122</v>
      </c>
      <c r="AP206" s="8">
        <v>158</v>
      </c>
      <c r="AQ206" s="8">
        <v>215.2</v>
      </c>
      <c r="AR206" s="8">
        <v>214.5</v>
      </c>
      <c r="AS206" s="8">
        <v>248.89</v>
      </c>
      <c r="AT206" s="8">
        <v>186.25</v>
      </c>
      <c r="AU206" s="8">
        <v>144.99</v>
      </c>
      <c r="AV206" s="8">
        <v>289</v>
      </c>
      <c r="AW206" s="8">
        <v>92</v>
      </c>
      <c r="AX206" s="8">
        <v>234</v>
      </c>
      <c r="AY206">
        <f t="shared" si="15"/>
        <v>30</v>
      </c>
      <c r="AZ206">
        <f t="shared" si="16"/>
        <v>1</v>
      </c>
      <c r="BA206">
        <f>IF(AY206&gt;0,1,IF(AVERAGE(U206:AX206)=-9999,-9999,0))</f>
        <v>1</v>
      </c>
      <c r="BB206" s="8">
        <f t="shared" si="17"/>
        <v>120.16766666666666</v>
      </c>
      <c r="BC206" s="8">
        <f>IF(BB206=-9999,-9999,STDEV(U206:AX206))</f>
        <v>66.71951101094966</v>
      </c>
      <c r="BD206" s="8">
        <f t="shared" si="18"/>
        <v>289</v>
      </c>
      <c r="BE206" s="8">
        <f t="shared" si="19"/>
        <v>21.4</v>
      </c>
    </row>
    <row r="207" spans="1:57" x14ac:dyDescent="0.25">
      <c r="A207">
        <v>7</v>
      </c>
      <c r="B207" t="s">
        <v>8</v>
      </c>
      <c r="C207" t="s">
        <v>472</v>
      </c>
      <c r="D207" t="s">
        <v>348</v>
      </c>
      <c r="E207" t="s">
        <v>473</v>
      </c>
      <c r="F207" t="s">
        <v>438</v>
      </c>
      <c r="G207" t="s">
        <v>802</v>
      </c>
      <c r="H207">
        <v>3205</v>
      </c>
      <c r="I207">
        <v>3205</v>
      </c>
      <c r="J207">
        <v>3205</v>
      </c>
      <c r="K207" t="s">
        <v>438</v>
      </c>
      <c r="L207" t="s">
        <v>438</v>
      </c>
      <c r="M207">
        <v>32</v>
      </c>
      <c r="N207">
        <v>0.91196900000000003</v>
      </c>
      <c r="O207">
        <v>6.5119509999999998</v>
      </c>
      <c r="P207" t="s">
        <v>99</v>
      </c>
      <c r="Q207">
        <v>356010500</v>
      </c>
      <c r="R207" t="s">
        <v>348</v>
      </c>
      <c r="S207" t="s">
        <v>438</v>
      </c>
      <c r="T207">
        <v>5</v>
      </c>
      <c r="U207" s="8">
        <v>11</v>
      </c>
      <c r="V207" s="8">
        <v>14</v>
      </c>
      <c r="W207" s="8">
        <v>8.1999999999999993</v>
      </c>
      <c r="X207" s="8">
        <v>6.4</v>
      </c>
      <c r="Y207" s="8">
        <v>7.4</v>
      </c>
      <c r="Z207" s="8">
        <v>9.6999999999999993</v>
      </c>
      <c r="AA207" s="8">
        <v>9.4</v>
      </c>
      <c r="AB207" s="8">
        <v>11.5</v>
      </c>
      <c r="AC207" s="8">
        <v>15.1</v>
      </c>
      <c r="AD207" s="8">
        <v>6.7</v>
      </c>
      <c r="AE207" s="8">
        <v>4.5</v>
      </c>
      <c r="AF207" s="8">
        <v>7.2</v>
      </c>
      <c r="AG207" s="8">
        <v>9.1999999999999993</v>
      </c>
      <c r="AH207" s="8">
        <v>6.4</v>
      </c>
      <c r="AI207" s="8">
        <v>4.2</v>
      </c>
      <c r="AJ207" s="8">
        <v>8.4</v>
      </c>
      <c r="AK207" s="8">
        <v>9</v>
      </c>
      <c r="AL207" s="8">
        <v>13.4</v>
      </c>
      <c r="AM207" s="8">
        <v>9.3000000000000007</v>
      </c>
      <c r="AN207" s="8">
        <v>10.3</v>
      </c>
      <c r="AO207" s="8">
        <v>9</v>
      </c>
      <c r="AP207" s="8">
        <v>9</v>
      </c>
      <c r="AQ207" s="8">
        <v>13.8</v>
      </c>
      <c r="AR207" s="8">
        <v>15</v>
      </c>
      <c r="AS207" s="8">
        <v>9.73</v>
      </c>
      <c r="AT207" s="8">
        <v>10.76</v>
      </c>
      <c r="AU207" s="8">
        <v>10.56</v>
      </c>
      <c r="AV207" s="8">
        <v>5</v>
      </c>
      <c r="AW207" s="8">
        <v>4</v>
      </c>
      <c r="AX207" s="8">
        <v>4</v>
      </c>
      <c r="AY207">
        <f t="shared" si="15"/>
        <v>30</v>
      </c>
      <c r="AZ207">
        <f t="shared" si="16"/>
        <v>1</v>
      </c>
      <c r="BA207">
        <f>IF(AY207&gt;0,1,IF(AVERAGE(U207:AX207)=-9999,-9999,0))</f>
        <v>1</v>
      </c>
      <c r="BB207" s="8">
        <f t="shared" si="17"/>
        <v>9.0716666666666672</v>
      </c>
      <c r="BC207" s="8">
        <f>IF(BB207=-9999,-9999,STDEV(U207:AX207))</f>
        <v>3.1847698810749709</v>
      </c>
      <c r="BD207" s="8">
        <f t="shared" si="18"/>
        <v>15.1</v>
      </c>
      <c r="BE207" s="8">
        <f t="shared" si="19"/>
        <v>4</v>
      </c>
    </row>
    <row r="208" spans="1:57" x14ac:dyDescent="0.25">
      <c r="A208">
        <v>8</v>
      </c>
      <c r="B208" t="s">
        <v>8</v>
      </c>
      <c r="C208" t="s">
        <v>472</v>
      </c>
      <c r="D208" t="s">
        <v>348</v>
      </c>
      <c r="E208" t="s">
        <v>473</v>
      </c>
      <c r="F208" t="s">
        <v>378</v>
      </c>
      <c r="G208" t="s">
        <v>803</v>
      </c>
      <c r="H208">
        <v>3206</v>
      </c>
      <c r="I208">
        <v>3206</v>
      </c>
      <c r="J208">
        <v>3206</v>
      </c>
      <c r="K208" t="s">
        <v>378</v>
      </c>
      <c r="L208" t="s">
        <v>378</v>
      </c>
      <c r="M208">
        <v>32</v>
      </c>
      <c r="N208">
        <v>0.93692699999999995</v>
      </c>
      <c r="O208">
        <v>6.5313600000000003</v>
      </c>
      <c r="P208" t="s">
        <v>99</v>
      </c>
      <c r="Q208">
        <v>356010600</v>
      </c>
      <c r="R208" t="s">
        <v>348</v>
      </c>
      <c r="S208" t="s">
        <v>378</v>
      </c>
      <c r="T208">
        <v>6</v>
      </c>
      <c r="U208" s="8">
        <v>27</v>
      </c>
      <c r="V208" s="8">
        <v>25</v>
      </c>
      <c r="W208" s="8">
        <v>44</v>
      </c>
      <c r="X208" s="8">
        <v>51.9</v>
      </c>
      <c r="Y208" s="8">
        <v>62.5</v>
      </c>
      <c r="Z208" s="8">
        <v>61.6</v>
      </c>
      <c r="AA208" s="8">
        <v>30.5</v>
      </c>
      <c r="AB208" s="8">
        <v>48.1</v>
      </c>
      <c r="AC208" s="8">
        <v>46</v>
      </c>
      <c r="AD208" s="8">
        <v>36.799999999999997</v>
      </c>
      <c r="AE208" s="8">
        <v>15.3</v>
      </c>
      <c r="AF208" s="8">
        <v>16.7</v>
      </c>
      <c r="AG208" s="8">
        <v>25.6</v>
      </c>
      <c r="AH208" s="8">
        <v>30.9</v>
      </c>
      <c r="AI208" s="8">
        <v>32.799999999999997</v>
      </c>
      <c r="AJ208" s="8">
        <v>45</v>
      </c>
      <c r="AK208" s="8">
        <v>44</v>
      </c>
      <c r="AL208" s="8">
        <v>56.9</v>
      </c>
      <c r="AM208" s="8">
        <v>67.900000000000006</v>
      </c>
      <c r="AN208" s="8">
        <v>33.299999999999997</v>
      </c>
      <c r="AO208" s="8">
        <v>33</v>
      </c>
      <c r="AP208" s="8">
        <v>55</v>
      </c>
      <c r="AQ208" s="8">
        <v>71</v>
      </c>
      <c r="AR208" s="8">
        <v>84.1</v>
      </c>
      <c r="AS208" s="8">
        <v>72.819999999999993</v>
      </c>
      <c r="AT208" s="8">
        <v>29.21</v>
      </c>
      <c r="AU208" s="8">
        <v>19.47</v>
      </c>
      <c r="AV208" s="8">
        <v>20</v>
      </c>
      <c r="AW208" s="8">
        <v>16</v>
      </c>
      <c r="AX208" s="8">
        <v>17</v>
      </c>
      <c r="AY208">
        <f t="shared" si="15"/>
        <v>30</v>
      </c>
      <c r="AZ208">
        <f t="shared" si="16"/>
        <v>1</v>
      </c>
      <c r="BA208">
        <f>IF(AY208&gt;0,1,IF(AVERAGE(U208:AX208)=-9999,-9999,0))</f>
        <v>1</v>
      </c>
      <c r="BB208" s="8">
        <f t="shared" si="17"/>
        <v>40.646666666666661</v>
      </c>
      <c r="BC208" s="8">
        <f>IF(BB208=-9999,-9999,STDEV(U208:AX208))</f>
        <v>19.171406570334319</v>
      </c>
      <c r="BD208" s="8">
        <f t="shared" si="18"/>
        <v>84.1</v>
      </c>
      <c r="BE208" s="8">
        <f t="shared" si="19"/>
        <v>15.3</v>
      </c>
    </row>
    <row r="209" spans="1:57" x14ac:dyDescent="0.25">
      <c r="A209">
        <v>9</v>
      </c>
      <c r="B209" t="s">
        <v>8</v>
      </c>
      <c r="C209" t="s">
        <v>472</v>
      </c>
      <c r="D209" t="s">
        <v>348</v>
      </c>
      <c r="E209" t="s">
        <v>473</v>
      </c>
      <c r="F209" t="s">
        <v>356</v>
      </c>
      <c r="G209" t="s">
        <v>804</v>
      </c>
      <c r="H209">
        <v>3208</v>
      </c>
      <c r="I209">
        <v>3208</v>
      </c>
      <c r="J209">
        <v>3208</v>
      </c>
      <c r="K209" t="s">
        <v>356</v>
      </c>
      <c r="L209" t="s">
        <v>356</v>
      </c>
      <c r="M209">
        <v>32</v>
      </c>
      <c r="N209">
        <v>1.0282359999999999</v>
      </c>
      <c r="O209">
        <v>6.934469</v>
      </c>
      <c r="P209" t="s">
        <v>99</v>
      </c>
      <c r="Q209">
        <v>356010800</v>
      </c>
      <c r="R209" t="s">
        <v>348</v>
      </c>
      <c r="S209" t="s">
        <v>356</v>
      </c>
      <c r="T209">
        <v>8</v>
      </c>
      <c r="U209" s="8">
        <v>14</v>
      </c>
      <c r="V209" s="8">
        <v>20</v>
      </c>
      <c r="W209" s="8">
        <v>18</v>
      </c>
      <c r="X209" s="8">
        <v>18.2</v>
      </c>
      <c r="Y209" s="8">
        <v>26.6</v>
      </c>
      <c r="Z209" s="8">
        <v>27.7</v>
      </c>
      <c r="AA209" s="8">
        <v>19.899999999999999</v>
      </c>
      <c r="AB209" s="8">
        <v>29.2</v>
      </c>
      <c r="AC209" s="8">
        <v>33.6</v>
      </c>
      <c r="AD209" s="8">
        <v>18</v>
      </c>
      <c r="AE209" s="8">
        <v>11.2</v>
      </c>
      <c r="AF209" s="8">
        <v>12.7</v>
      </c>
      <c r="AG209" s="8">
        <v>13.4</v>
      </c>
      <c r="AH209" s="8">
        <v>13</v>
      </c>
      <c r="AI209" s="8">
        <v>11.3</v>
      </c>
      <c r="AJ209" s="8">
        <v>16.600000000000001</v>
      </c>
      <c r="AK209" s="8">
        <v>27</v>
      </c>
      <c r="AL209" s="8">
        <v>39.799999999999997</v>
      </c>
      <c r="AM209" s="8">
        <v>29</v>
      </c>
      <c r="AN209" s="8">
        <v>28.7</v>
      </c>
      <c r="AO209" s="8">
        <v>14</v>
      </c>
      <c r="AP209" s="8">
        <v>46</v>
      </c>
      <c r="AQ209" s="8">
        <v>73.7</v>
      </c>
      <c r="AR209" s="8">
        <v>63.2</v>
      </c>
      <c r="AS209" s="8">
        <v>78.97</v>
      </c>
      <c r="AT209" s="8">
        <v>76.23</v>
      </c>
      <c r="AU209" s="8">
        <v>62.53</v>
      </c>
      <c r="AV209" s="8">
        <v>58</v>
      </c>
      <c r="AW209" s="8">
        <v>55</v>
      </c>
      <c r="AX209" s="8">
        <v>50</v>
      </c>
      <c r="AY209">
        <f t="shared" si="15"/>
        <v>30</v>
      </c>
      <c r="AZ209">
        <f t="shared" si="16"/>
        <v>1</v>
      </c>
      <c r="BA209">
        <f>IF(AY209&gt;0,1,IF(AVERAGE(U209:AX209)=-9999,-9999,0))</f>
        <v>1</v>
      </c>
      <c r="BB209" s="8">
        <f t="shared" si="17"/>
        <v>33.51766666666667</v>
      </c>
      <c r="BC209" s="8">
        <f>IF(BB209=-9999,-9999,STDEV(U209:AX209))</f>
        <v>21.435673888578151</v>
      </c>
      <c r="BD209" s="8">
        <f t="shared" si="18"/>
        <v>78.97</v>
      </c>
      <c r="BE209" s="8">
        <f t="shared" si="19"/>
        <v>11.2</v>
      </c>
    </row>
    <row r="210" spans="1:57" x14ac:dyDescent="0.25">
      <c r="A210">
        <v>10</v>
      </c>
      <c r="B210" t="s">
        <v>8</v>
      </c>
      <c r="C210" t="s">
        <v>472</v>
      </c>
      <c r="D210" t="s">
        <v>348</v>
      </c>
      <c r="E210" t="s">
        <v>805</v>
      </c>
      <c r="F210" t="s">
        <v>360</v>
      </c>
      <c r="G210" t="s">
        <v>806</v>
      </c>
      <c r="H210">
        <v>3209</v>
      </c>
      <c r="I210">
        <v>3209</v>
      </c>
      <c r="J210">
        <v>3209</v>
      </c>
      <c r="K210" t="s">
        <v>360</v>
      </c>
      <c r="L210" t="s">
        <v>360</v>
      </c>
      <c r="M210">
        <v>32</v>
      </c>
      <c r="N210">
        <v>1.689079</v>
      </c>
      <c r="O210">
        <v>9.9617389999999997</v>
      </c>
      <c r="P210" t="s">
        <v>99</v>
      </c>
      <c r="Q210">
        <v>356010900</v>
      </c>
      <c r="R210" t="s">
        <v>348</v>
      </c>
      <c r="S210" t="s">
        <v>360</v>
      </c>
      <c r="T210">
        <v>9</v>
      </c>
      <c r="U210" s="8">
        <v>10</v>
      </c>
      <c r="V210" s="8">
        <v>27</v>
      </c>
      <c r="W210" s="8">
        <v>21</v>
      </c>
      <c r="X210" s="8">
        <v>35.9</v>
      </c>
      <c r="Y210" s="8">
        <v>23.3</v>
      </c>
      <c r="Z210" s="8">
        <v>32</v>
      </c>
      <c r="AA210" s="8">
        <v>18.3</v>
      </c>
      <c r="AB210" s="8">
        <v>30</v>
      </c>
      <c r="AC210" s="8">
        <v>23.8</v>
      </c>
      <c r="AD210" s="8">
        <v>18.100000000000001</v>
      </c>
      <c r="AE210" s="8">
        <v>12.1</v>
      </c>
      <c r="AF210" s="8">
        <v>15.7</v>
      </c>
      <c r="AG210" s="8">
        <v>20.8</v>
      </c>
      <c r="AH210" s="8">
        <v>16.899999999999999</v>
      </c>
      <c r="AI210" s="8">
        <v>16.899999999999999</v>
      </c>
      <c r="AJ210" s="8">
        <v>19</v>
      </c>
      <c r="AK210" s="8">
        <v>26.3</v>
      </c>
      <c r="AL210" s="8">
        <v>30.4</v>
      </c>
      <c r="AM210" s="8">
        <v>25.1</v>
      </c>
      <c r="AN210" s="8">
        <v>32.799999999999997</v>
      </c>
      <c r="AO210" s="8">
        <v>39</v>
      </c>
      <c r="AP210" s="8">
        <v>46</v>
      </c>
      <c r="AQ210" s="8">
        <v>41.2</v>
      </c>
      <c r="AR210" s="8">
        <v>40.700000000000003</v>
      </c>
      <c r="AS210" s="8">
        <v>42.87</v>
      </c>
      <c r="AT210" s="8">
        <v>42.06</v>
      </c>
      <c r="AU210" s="8">
        <v>41.39</v>
      </c>
      <c r="AV210" s="8">
        <v>34</v>
      </c>
      <c r="AW210" s="8">
        <v>32</v>
      </c>
      <c r="AX210" s="8">
        <v>25</v>
      </c>
      <c r="AY210">
        <f t="shared" si="15"/>
        <v>30</v>
      </c>
      <c r="AZ210">
        <f t="shared" si="16"/>
        <v>1</v>
      </c>
      <c r="BA210">
        <f>IF(AY210&gt;0,1,IF(AVERAGE(U210:AX210)=-9999,-9999,0))</f>
        <v>1</v>
      </c>
      <c r="BB210" s="8">
        <f t="shared" si="17"/>
        <v>27.987333333333332</v>
      </c>
      <c r="BC210" s="8">
        <f>IF(BB210=-9999,-9999,STDEV(U210:AX210))</f>
        <v>10.088090941827142</v>
      </c>
      <c r="BD210" s="8">
        <f t="shared" si="18"/>
        <v>46</v>
      </c>
      <c r="BE210" s="8">
        <f t="shared" si="19"/>
        <v>10</v>
      </c>
    </row>
    <row r="211" spans="1:57" x14ac:dyDescent="0.25">
      <c r="A211">
        <v>11</v>
      </c>
      <c r="B211" t="s">
        <v>8</v>
      </c>
      <c r="C211" t="s">
        <v>472</v>
      </c>
      <c r="D211" t="s">
        <v>348</v>
      </c>
      <c r="E211" t="s">
        <v>807</v>
      </c>
      <c r="F211" t="s">
        <v>376</v>
      </c>
      <c r="G211" t="s">
        <v>808</v>
      </c>
      <c r="H211">
        <v>3210</v>
      </c>
      <c r="I211">
        <v>3210</v>
      </c>
      <c r="J211">
        <v>3210</v>
      </c>
      <c r="K211" t="s">
        <v>376</v>
      </c>
      <c r="L211" t="s">
        <v>376</v>
      </c>
      <c r="M211">
        <v>32</v>
      </c>
      <c r="N211">
        <v>0.732653</v>
      </c>
      <c r="O211">
        <v>7.0041279999999997</v>
      </c>
      <c r="P211" t="s">
        <v>99</v>
      </c>
      <c r="Q211">
        <v>356011000</v>
      </c>
      <c r="R211" t="s">
        <v>348</v>
      </c>
      <c r="S211" t="s">
        <v>376</v>
      </c>
      <c r="T211">
        <v>10</v>
      </c>
      <c r="U211" s="8">
        <v>23</v>
      </c>
      <c r="V211" s="8">
        <v>27</v>
      </c>
      <c r="W211" s="8">
        <v>18</v>
      </c>
      <c r="X211" s="8">
        <v>23.8</v>
      </c>
      <c r="Y211" s="8">
        <v>26.7</v>
      </c>
      <c r="Z211" s="8">
        <v>31.5</v>
      </c>
      <c r="AA211" s="8">
        <v>16.5</v>
      </c>
      <c r="AB211" s="8">
        <v>26.4</v>
      </c>
      <c r="AC211" s="8">
        <v>35.5</v>
      </c>
      <c r="AD211" s="8">
        <v>32</v>
      </c>
      <c r="AE211" s="8">
        <v>22.4</v>
      </c>
      <c r="AF211" s="8">
        <v>16.3</v>
      </c>
      <c r="AG211" s="8">
        <v>20.3</v>
      </c>
      <c r="AH211" s="8">
        <v>22.6</v>
      </c>
      <c r="AI211" s="8">
        <v>22.4</v>
      </c>
      <c r="AJ211" s="8">
        <v>28.4</v>
      </c>
      <c r="AK211" s="8">
        <v>30.6</v>
      </c>
      <c r="AL211" s="8">
        <v>32.700000000000003</v>
      </c>
      <c r="AM211" s="8">
        <v>27.7</v>
      </c>
      <c r="AN211" s="8">
        <v>32.9</v>
      </c>
      <c r="AO211" s="8">
        <v>29</v>
      </c>
      <c r="AP211" s="8">
        <v>25</v>
      </c>
      <c r="AQ211" s="8">
        <v>32.6</v>
      </c>
      <c r="AR211" s="8">
        <v>36.799999999999997</v>
      </c>
      <c r="AS211" s="8">
        <v>39.229999999999997</v>
      </c>
      <c r="AT211" s="8">
        <v>43.55</v>
      </c>
      <c r="AU211" s="8">
        <v>42.61</v>
      </c>
      <c r="AV211" s="8">
        <v>40</v>
      </c>
      <c r="AW211" s="8">
        <v>38</v>
      </c>
      <c r="AX211" s="8">
        <v>27</v>
      </c>
      <c r="AY211">
        <f t="shared" si="15"/>
        <v>30</v>
      </c>
      <c r="AZ211">
        <f t="shared" si="16"/>
        <v>1</v>
      </c>
      <c r="BA211">
        <f>IF(AY211&gt;0,1,IF(AVERAGE(U211:AX211)=-9999,-9999,0))</f>
        <v>1</v>
      </c>
      <c r="BB211" s="8">
        <f t="shared" si="17"/>
        <v>29.016333333333328</v>
      </c>
      <c r="BC211" s="8">
        <f>IF(BB211=-9999,-9999,STDEV(U211:AX211))</f>
        <v>7.4505021739261617</v>
      </c>
      <c r="BD211" s="8">
        <f t="shared" si="18"/>
        <v>43.55</v>
      </c>
      <c r="BE211" s="8">
        <f t="shared" si="19"/>
        <v>16.3</v>
      </c>
    </row>
    <row r="212" spans="1:57" x14ac:dyDescent="0.25">
      <c r="A212">
        <v>12</v>
      </c>
      <c r="B212" t="s">
        <v>8</v>
      </c>
      <c r="C212" t="s">
        <v>472</v>
      </c>
      <c r="D212" t="s">
        <v>348</v>
      </c>
      <c r="E212" t="s">
        <v>473</v>
      </c>
      <c r="F212" t="s">
        <v>382</v>
      </c>
      <c r="G212" t="s">
        <v>809</v>
      </c>
      <c r="H212">
        <v>3211</v>
      </c>
      <c r="I212">
        <v>3211</v>
      </c>
      <c r="J212">
        <v>3211</v>
      </c>
      <c r="K212" t="s">
        <v>382</v>
      </c>
      <c r="L212" t="s">
        <v>382</v>
      </c>
      <c r="M212">
        <v>32</v>
      </c>
      <c r="N212">
        <v>1.493725</v>
      </c>
      <c r="O212">
        <v>7.4667269999999997</v>
      </c>
      <c r="P212" t="s">
        <v>99</v>
      </c>
      <c r="Q212">
        <v>356011100</v>
      </c>
      <c r="R212" t="s">
        <v>348</v>
      </c>
      <c r="S212" t="s">
        <v>382</v>
      </c>
      <c r="T212">
        <v>11</v>
      </c>
      <c r="U212" s="8">
        <v>142</v>
      </c>
      <c r="V212" s="8">
        <v>167</v>
      </c>
      <c r="W212" s="8">
        <v>121</v>
      </c>
      <c r="X212" s="8">
        <v>152.5</v>
      </c>
      <c r="Y212" s="8">
        <v>140</v>
      </c>
      <c r="Z212" s="8">
        <v>155.1</v>
      </c>
      <c r="AA212" s="8">
        <v>132.6</v>
      </c>
      <c r="AB212" s="8">
        <v>162</v>
      </c>
      <c r="AC212" s="8">
        <v>179.5</v>
      </c>
      <c r="AD212" s="8">
        <v>120</v>
      </c>
      <c r="AE212" s="8">
        <v>58.5</v>
      </c>
      <c r="AF212" s="8">
        <v>79</v>
      </c>
      <c r="AG212" s="8">
        <v>126.4</v>
      </c>
      <c r="AH212" s="8">
        <v>111.1</v>
      </c>
      <c r="AI212" s="8">
        <v>135.4</v>
      </c>
      <c r="AJ212" s="8">
        <v>160</v>
      </c>
      <c r="AK212" s="8">
        <v>140</v>
      </c>
      <c r="AL212" s="8">
        <v>141</v>
      </c>
      <c r="AM212" s="8">
        <v>126.4</v>
      </c>
      <c r="AN212" s="8">
        <v>135.9</v>
      </c>
      <c r="AO212" s="8">
        <v>108</v>
      </c>
      <c r="AP212" s="8">
        <v>208</v>
      </c>
      <c r="AQ212" s="8">
        <v>228.8</v>
      </c>
      <c r="AR212" s="8">
        <v>315.5</v>
      </c>
      <c r="AS212" s="8">
        <v>239.72</v>
      </c>
      <c r="AT212" s="8">
        <v>256.56</v>
      </c>
      <c r="AU212" s="8">
        <v>271.93</v>
      </c>
      <c r="AV212" s="8">
        <v>386</v>
      </c>
      <c r="AW212" s="8">
        <v>230</v>
      </c>
      <c r="AX212" s="8">
        <v>356</v>
      </c>
      <c r="AY212">
        <f t="shared" si="15"/>
        <v>30</v>
      </c>
      <c r="AZ212">
        <f t="shared" si="16"/>
        <v>1</v>
      </c>
      <c r="BA212">
        <f>IF(AY212&gt;0,1,IF(AVERAGE(U212:AX212)=-9999,-9999,0))</f>
        <v>1</v>
      </c>
      <c r="BB212" s="8">
        <f t="shared" si="17"/>
        <v>176.19700000000003</v>
      </c>
      <c r="BC212" s="8">
        <f>IF(BB212=-9999,-9999,STDEV(U212:AX212))</f>
        <v>78.172987359820198</v>
      </c>
      <c r="BD212" s="8">
        <f t="shared" si="18"/>
        <v>386</v>
      </c>
      <c r="BE212" s="8">
        <f t="shared" si="19"/>
        <v>58.5</v>
      </c>
    </row>
    <row r="213" spans="1:57" x14ac:dyDescent="0.25">
      <c r="A213">
        <v>13</v>
      </c>
      <c r="B213" t="s">
        <v>8</v>
      </c>
      <c r="C213" t="s">
        <v>472</v>
      </c>
      <c r="D213" t="s">
        <v>348</v>
      </c>
      <c r="E213" t="s">
        <v>810</v>
      </c>
      <c r="F213" t="s">
        <v>374</v>
      </c>
      <c r="G213" t="s">
        <v>811</v>
      </c>
      <c r="H213">
        <v>3212</v>
      </c>
      <c r="I213">
        <v>3212</v>
      </c>
      <c r="J213">
        <v>3212</v>
      </c>
      <c r="K213" t="s">
        <v>374</v>
      </c>
      <c r="L213" t="s">
        <v>374</v>
      </c>
      <c r="M213">
        <v>32</v>
      </c>
      <c r="N213">
        <v>1.5698430000000001</v>
      </c>
      <c r="O213">
        <v>8.2581100000000003</v>
      </c>
      <c r="P213" t="s">
        <v>99</v>
      </c>
      <c r="Q213">
        <v>356011200</v>
      </c>
      <c r="R213" t="s">
        <v>348</v>
      </c>
      <c r="S213" t="s">
        <v>374</v>
      </c>
      <c r="T213">
        <v>12</v>
      </c>
      <c r="U213" s="8">
        <v>38</v>
      </c>
      <c r="V213" s="8">
        <v>67</v>
      </c>
      <c r="W213" s="8">
        <v>51</v>
      </c>
      <c r="X213" s="8">
        <v>93.4</v>
      </c>
      <c r="Y213" s="8">
        <v>100.3</v>
      </c>
      <c r="Z213" s="8">
        <v>83.1</v>
      </c>
      <c r="AA213" s="8">
        <v>55.8</v>
      </c>
      <c r="AB213" s="8">
        <v>74.900000000000006</v>
      </c>
      <c r="AC213" s="8">
        <v>98</v>
      </c>
      <c r="AD213" s="8">
        <v>71.5</v>
      </c>
      <c r="AE213" s="8">
        <v>33.299999999999997</v>
      </c>
      <c r="AF213" s="8">
        <v>59</v>
      </c>
      <c r="AG213" s="8">
        <v>94.4</v>
      </c>
      <c r="AH213" s="8">
        <v>89.2</v>
      </c>
      <c r="AI213" s="8">
        <v>91.9</v>
      </c>
      <c r="AJ213" s="8">
        <v>128.1</v>
      </c>
      <c r="AK213" s="8">
        <v>115.7</v>
      </c>
      <c r="AL213" s="8">
        <v>101.9</v>
      </c>
      <c r="AM213" s="8">
        <v>78.400000000000006</v>
      </c>
      <c r="AN213" s="8">
        <v>74.599999999999994</v>
      </c>
      <c r="AO213" s="8">
        <v>51</v>
      </c>
      <c r="AP213" s="8">
        <v>59</v>
      </c>
      <c r="AQ213" s="8">
        <v>91.2</v>
      </c>
      <c r="AR213" s="8">
        <v>125.4</v>
      </c>
      <c r="AS213" s="8">
        <v>194.15</v>
      </c>
      <c r="AT213" s="8">
        <v>122.15</v>
      </c>
      <c r="AU213" s="8">
        <v>75.91</v>
      </c>
      <c r="AV213" s="8">
        <v>126</v>
      </c>
      <c r="AW213" s="8">
        <v>88</v>
      </c>
      <c r="AX213" s="8">
        <v>121</v>
      </c>
      <c r="AY213">
        <f t="shared" si="15"/>
        <v>30</v>
      </c>
      <c r="AZ213">
        <f t="shared" si="16"/>
        <v>1</v>
      </c>
      <c r="BA213">
        <f>IF(AY213&gt;0,1,IF(AVERAGE(U213:AX213)=-9999,-9999,0))</f>
        <v>1</v>
      </c>
      <c r="BB213" s="8">
        <f t="shared" si="17"/>
        <v>88.443666666666658</v>
      </c>
      <c r="BC213" s="8">
        <f>IF(BB213=-9999,-9999,STDEV(U213:AX213))</f>
        <v>32.985052987295859</v>
      </c>
      <c r="BD213" s="8">
        <f t="shared" si="18"/>
        <v>194.15</v>
      </c>
      <c r="BE213" s="8">
        <f t="shared" si="19"/>
        <v>33.299999999999997</v>
      </c>
    </row>
    <row r="214" spans="1:57" x14ac:dyDescent="0.25">
      <c r="A214">
        <v>14</v>
      </c>
      <c r="B214" t="s">
        <v>8</v>
      </c>
      <c r="C214" t="s">
        <v>472</v>
      </c>
      <c r="D214" t="s">
        <v>348</v>
      </c>
      <c r="E214" t="s">
        <v>813</v>
      </c>
      <c r="F214" t="s">
        <v>366</v>
      </c>
      <c r="G214" t="s">
        <v>814</v>
      </c>
      <c r="H214">
        <v>3213</v>
      </c>
      <c r="I214">
        <v>3213</v>
      </c>
      <c r="J214">
        <v>3213</v>
      </c>
      <c r="K214" t="s">
        <v>366</v>
      </c>
      <c r="L214" t="s">
        <v>366</v>
      </c>
      <c r="M214">
        <v>32</v>
      </c>
      <c r="N214">
        <v>0.81022899999999998</v>
      </c>
      <c r="O214">
        <v>6.4105080000000001</v>
      </c>
      <c r="P214" t="s">
        <v>99</v>
      </c>
      <c r="Q214">
        <v>356011300</v>
      </c>
      <c r="R214" t="s">
        <v>348</v>
      </c>
      <c r="S214" t="s">
        <v>366</v>
      </c>
      <c r="T214">
        <v>13</v>
      </c>
      <c r="U214" s="8">
        <v>3</v>
      </c>
      <c r="V214" s="8">
        <v>5</v>
      </c>
      <c r="W214" s="8">
        <v>5</v>
      </c>
      <c r="X214" s="8">
        <v>6.2</v>
      </c>
      <c r="Y214" s="8">
        <v>7</v>
      </c>
      <c r="Z214" s="8">
        <v>4.9000000000000004</v>
      </c>
      <c r="AA214" s="8">
        <v>4.5</v>
      </c>
      <c r="AB214" s="8">
        <v>3.6</v>
      </c>
      <c r="AC214" s="8">
        <v>4.2</v>
      </c>
      <c r="AD214" s="8">
        <v>3.8</v>
      </c>
      <c r="AE214" s="8">
        <v>1.5</v>
      </c>
      <c r="AF214" s="8">
        <v>1.2</v>
      </c>
      <c r="AG214" s="8">
        <v>1.8</v>
      </c>
      <c r="AH214" s="8">
        <v>1.3</v>
      </c>
      <c r="AI214" s="8">
        <v>0.8</v>
      </c>
      <c r="AJ214" s="8">
        <v>1.7</v>
      </c>
      <c r="AK214" s="8">
        <v>1.8</v>
      </c>
      <c r="AL214" s="8">
        <v>2.7</v>
      </c>
      <c r="AM214" s="8">
        <v>2.6</v>
      </c>
      <c r="AN214" s="8">
        <v>2.2000000000000002</v>
      </c>
      <c r="AO214" s="8">
        <v>3</v>
      </c>
      <c r="AP214" s="8">
        <v>2</v>
      </c>
      <c r="AQ214" s="8">
        <v>4.7</v>
      </c>
      <c r="AR214" s="8">
        <v>4.0999999999999996</v>
      </c>
      <c r="AS214" s="8">
        <v>11.12</v>
      </c>
      <c r="AT214" s="8">
        <v>7.95</v>
      </c>
      <c r="AU214" s="8">
        <v>8.61</v>
      </c>
      <c r="AV214" s="8">
        <v>7</v>
      </c>
      <c r="AW214" s="8">
        <v>6</v>
      </c>
      <c r="AX214" s="8">
        <v>6</v>
      </c>
      <c r="AY214">
        <f t="shared" si="15"/>
        <v>30</v>
      </c>
      <c r="AZ214">
        <f t="shared" si="16"/>
        <v>1</v>
      </c>
      <c r="BA214">
        <f>IF(AY214&gt;0,1,IF(AVERAGE(U214:AX214)=-9999,-9999,0))</f>
        <v>1</v>
      </c>
      <c r="BB214" s="8">
        <f t="shared" si="17"/>
        <v>4.1760000000000002</v>
      </c>
      <c r="BC214" s="8">
        <f>IF(BB214=-9999,-9999,STDEV(U214:AX214))</f>
        <v>2.4964783471784879</v>
      </c>
      <c r="BD214" s="8">
        <f t="shared" si="18"/>
        <v>11.12</v>
      </c>
      <c r="BE214" s="8">
        <f t="shared" si="19"/>
        <v>0.8</v>
      </c>
    </row>
    <row r="215" spans="1:57" x14ac:dyDescent="0.25">
      <c r="A215">
        <v>15</v>
      </c>
      <c r="B215" t="s">
        <v>8</v>
      </c>
      <c r="C215" t="s">
        <v>472</v>
      </c>
      <c r="D215" t="s">
        <v>348</v>
      </c>
      <c r="E215" t="s">
        <v>473</v>
      </c>
      <c r="F215" t="s">
        <v>369</v>
      </c>
      <c r="G215" t="s">
        <v>815</v>
      </c>
      <c r="H215">
        <v>3214</v>
      </c>
      <c r="I215">
        <v>3214</v>
      </c>
      <c r="J215">
        <v>3214</v>
      </c>
      <c r="K215" t="s">
        <v>369</v>
      </c>
      <c r="L215" t="s">
        <v>369</v>
      </c>
      <c r="M215">
        <v>32</v>
      </c>
      <c r="N215">
        <v>1.2186900000000001</v>
      </c>
      <c r="O215">
        <v>6.1535950000000001</v>
      </c>
      <c r="P215" t="s">
        <v>99</v>
      </c>
      <c r="Q215">
        <v>356011400</v>
      </c>
      <c r="R215" t="s">
        <v>348</v>
      </c>
      <c r="S215" t="s">
        <v>369</v>
      </c>
      <c r="T215">
        <v>14</v>
      </c>
      <c r="U215" s="8">
        <v>35</v>
      </c>
      <c r="V215" s="8">
        <v>44</v>
      </c>
      <c r="W215" s="8">
        <v>34</v>
      </c>
      <c r="X215" s="8">
        <v>46</v>
      </c>
      <c r="Y215" s="8">
        <v>77.900000000000006</v>
      </c>
      <c r="Z215" s="8">
        <v>61.9</v>
      </c>
      <c r="AA215" s="8">
        <v>35.5</v>
      </c>
      <c r="AB215" s="8">
        <v>41</v>
      </c>
      <c r="AC215" s="8">
        <v>46.3</v>
      </c>
      <c r="AD215" s="8">
        <v>56.7</v>
      </c>
      <c r="AE215" s="8">
        <v>63</v>
      </c>
      <c r="AF215" s="8">
        <v>64.599999999999994</v>
      </c>
      <c r="AG215" s="8">
        <v>60.6</v>
      </c>
      <c r="AH215" s="8">
        <v>63.2</v>
      </c>
      <c r="AI215" s="8">
        <v>28</v>
      </c>
      <c r="AJ215" s="8">
        <v>25.2</v>
      </c>
      <c r="AK215" s="8">
        <v>46.9</v>
      </c>
      <c r="AL215" s="8">
        <v>58.1</v>
      </c>
      <c r="AM215" s="8">
        <v>55.3</v>
      </c>
      <c r="AN215" s="8">
        <v>34.799999999999997</v>
      </c>
      <c r="AO215" s="8">
        <v>46</v>
      </c>
      <c r="AP215" s="8">
        <v>35</v>
      </c>
      <c r="AQ215" s="8">
        <v>46.8</v>
      </c>
      <c r="AR215" s="8">
        <v>58.1</v>
      </c>
      <c r="AS215" s="8">
        <v>63.79</v>
      </c>
      <c r="AT215" s="8">
        <v>66.260000000000005</v>
      </c>
      <c r="AU215" s="8">
        <v>67.66</v>
      </c>
      <c r="AV215" s="8">
        <v>53</v>
      </c>
      <c r="AW215" s="8">
        <v>38</v>
      </c>
      <c r="AX215" s="8">
        <v>48</v>
      </c>
      <c r="AY215">
        <f t="shared" si="15"/>
        <v>30</v>
      </c>
      <c r="AZ215">
        <f t="shared" si="16"/>
        <v>1</v>
      </c>
      <c r="BA215">
        <f>IF(AY215&gt;0,1,IF(AVERAGE(U215:AX215)=-9999,-9999,0))</f>
        <v>1</v>
      </c>
      <c r="BB215" s="8">
        <f t="shared" si="17"/>
        <v>50.020333333333333</v>
      </c>
      <c r="BC215" s="8">
        <f>IF(BB215=-9999,-9999,STDEV(U215:AX215))</f>
        <v>13.320019799957661</v>
      </c>
      <c r="BD215" s="8">
        <f t="shared" si="18"/>
        <v>77.900000000000006</v>
      </c>
      <c r="BE215" s="8">
        <f t="shared" si="19"/>
        <v>25.2</v>
      </c>
    </row>
    <row r="216" spans="1:57" x14ac:dyDescent="0.25">
      <c r="A216">
        <v>16</v>
      </c>
      <c r="B216" t="s">
        <v>8</v>
      </c>
      <c r="C216" t="s">
        <v>472</v>
      </c>
      <c r="D216" t="s">
        <v>348</v>
      </c>
      <c r="E216" t="s">
        <v>473</v>
      </c>
      <c r="F216" t="s">
        <v>390</v>
      </c>
      <c r="G216" t="s">
        <v>816</v>
      </c>
      <c r="H216">
        <v>3215</v>
      </c>
      <c r="I216">
        <v>3215</v>
      </c>
      <c r="J216">
        <v>3215</v>
      </c>
      <c r="K216" t="s">
        <v>390</v>
      </c>
      <c r="L216" t="s">
        <v>390</v>
      </c>
      <c r="M216">
        <v>32</v>
      </c>
      <c r="N216">
        <v>1.1021669999999999</v>
      </c>
      <c r="O216">
        <v>5.9240029999999999</v>
      </c>
      <c r="P216" t="s">
        <v>99</v>
      </c>
      <c r="Q216">
        <v>356011500</v>
      </c>
      <c r="R216" t="s">
        <v>348</v>
      </c>
      <c r="S216" t="s">
        <v>390</v>
      </c>
      <c r="T216">
        <v>15</v>
      </c>
      <c r="U216" s="8">
        <v>22</v>
      </c>
      <c r="V216" s="8">
        <v>20</v>
      </c>
      <c r="W216" s="8">
        <v>11</v>
      </c>
      <c r="X216" s="8">
        <v>16.899999999999999</v>
      </c>
      <c r="Y216" s="8">
        <v>19.899999999999999</v>
      </c>
      <c r="Z216" s="8">
        <v>20.3</v>
      </c>
      <c r="AA216" s="8">
        <v>16.399999999999999</v>
      </c>
      <c r="AB216" s="8">
        <v>30.4</v>
      </c>
      <c r="AC216" s="8">
        <v>39.200000000000003</v>
      </c>
      <c r="AD216" s="8">
        <v>27.8</v>
      </c>
      <c r="AE216" s="8">
        <v>17.100000000000001</v>
      </c>
      <c r="AF216" s="8">
        <v>25.8</v>
      </c>
      <c r="AG216" s="8">
        <v>28.5</v>
      </c>
      <c r="AH216" s="8">
        <v>34.799999999999997</v>
      </c>
      <c r="AI216" s="8">
        <v>26.2</v>
      </c>
      <c r="AJ216" s="8">
        <v>39.6</v>
      </c>
      <c r="AK216" s="8">
        <v>32.4</v>
      </c>
      <c r="AL216" s="8">
        <v>47.4</v>
      </c>
      <c r="AM216" s="8">
        <v>57.2</v>
      </c>
      <c r="AN216" s="8">
        <v>58.2</v>
      </c>
      <c r="AO216" s="8">
        <v>70</v>
      </c>
      <c r="AP216" s="8">
        <v>99</v>
      </c>
      <c r="AQ216" s="8">
        <v>94</v>
      </c>
      <c r="AR216" s="8">
        <v>84.2</v>
      </c>
      <c r="AS216" s="8">
        <v>63.76</v>
      </c>
      <c r="AT216" s="8">
        <v>70.260000000000005</v>
      </c>
      <c r="AU216" s="8">
        <v>67.680000000000007</v>
      </c>
      <c r="AV216" s="8">
        <v>77</v>
      </c>
      <c r="AW216" s="8">
        <v>50</v>
      </c>
      <c r="AX216" s="8">
        <v>45</v>
      </c>
      <c r="AY216">
        <f t="shared" si="15"/>
        <v>30</v>
      </c>
      <c r="AZ216">
        <f t="shared" si="16"/>
        <v>1</v>
      </c>
      <c r="BA216">
        <f>IF(AY216&gt;0,1,IF(AVERAGE(U216:AX216)=-9999,-9999,0))</f>
        <v>1</v>
      </c>
      <c r="BB216" s="8">
        <f t="shared" si="17"/>
        <v>43.733333333333341</v>
      </c>
      <c r="BC216" s="8">
        <f>IF(BB216=-9999,-9999,STDEV(U216:AX216))</f>
        <v>24.967388568971778</v>
      </c>
      <c r="BD216" s="8">
        <f t="shared" si="18"/>
        <v>99</v>
      </c>
      <c r="BE216" s="8">
        <f t="shared" si="19"/>
        <v>11</v>
      </c>
    </row>
    <row r="217" spans="1:57" x14ac:dyDescent="0.25">
      <c r="A217">
        <v>17</v>
      </c>
      <c r="B217" t="s">
        <v>8</v>
      </c>
      <c r="C217" t="s">
        <v>472</v>
      </c>
      <c r="D217" t="s">
        <v>348</v>
      </c>
      <c r="E217" t="s">
        <v>473</v>
      </c>
      <c r="F217" t="s">
        <v>357</v>
      </c>
      <c r="G217" t="s">
        <v>817</v>
      </c>
      <c r="H217">
        <v>3216</v>
      </c>
      <c r="I217">
        <v>3216</v>
      </c>
      <c r="J217">
        <v>3216</v>
      </c>
      <c r="K217" t="s">
        <v>357</v>
      </c>
      <c r="L217" t="s">
        <v>357</v>
      </c>
      <c r="M217">
        <v>32</v>
      </c>
      <c r="N217">
        <v>0.58338699999999999</v>
      </c>
      <c r="O217">
        <v>4.3594970000000002</v>
      </c>
      <c r="P217" t="s">
        <v>99</v>
      </c>
      <c r="Q217">
        <v>356011600</v>
      </c>
      <c r="R217" t="s">
        <v>348</v>
      </c>
      <c r="S217" t="s">
        <v>357</v>
      </c>
      <c r="T217">
        <v>16</v>
      </c>
      <c r="U217" s="8">
        <v>4</v>
      </c>
      <c r="V217" s="8">
        <v>5</v>
      </c>
      <c r="W217" s="8">
        <v>4</v>
      </c>
      <c r="X217" s="8">
        <v>6.7</v>
      </c>
      <c r="Y217" s="8">
        <v>7.9</v>
      </c>
      <c r="Z217" s="8">
        <v>7.5</v>
      </c>
      <c r="AA217" s="8">
        <v>4.4000000000000004</v>
      </c>
      <c r="AB217" s="8">
        <v>7.9</v>
      </c>
      <c r="AC217" s="8">
        <v>10.7</v>
      </c>
      <c r="AD217" s="8">
        <v>10.8</v>
      </c>
      <c r="AE217" s="8">
        <v>4.0999999999999996</v>
      </c>
      <c r="AF217" s="8">
        <v>4.5</v>
      </c>
      <c r="AG217" s="8">
        <v>9.6</v>
      </c>
      <c r="AH217" s="8">
        <v>6.7</v>
      </c>
      <c r="AI217" s="8">
        <v>4.4000000000000004</v>
      </c>
      <c r="AJ217" s="8">
        <v>8.6999999999999993</v>
      </c>
      <c r="AK217" s="8">
        <v>9.3000000000000007</v>
      </c>
      <c r="AL217" s="8">
        <v>13.9</v>
      </c>
      <c r="AM217" s="8">
        <v>9.6</v>
      </c>
      <c r="AN217" s="8">
        <v>5.7</v>
      </c>
      <c r="AO217" s="8">
        <v>5</v>
      </c>
      <c r="AP217" s="8">
        <v>5</v>
      </c>
      <c r="AQ217" s="8">
        <v>26.7</v>
      </c>
      <c r="AR217" s="8">
        <v>14.2</v>
      </c>
      <c r="AS217" s="8">
        <v>11.4</v>
      </c>
      <c r="AT217" s="8">
        <v>7.63</v>
      </c>
      <c r="AU217" s="8">
        <v>11.89</v>
      </c>
      <c r="AV217" s="8">
        <v>14</v>
      </c>
      <c r="AW217" s="8">
        <v>8</v>
      </c>
      <c r="AX217" s="8">
        <v>13</v>
      </c>
      <c r="AY217">
        <f t="shared" si="15"/>
        <v>30</v>
      </c>
      <c r="AZ217">
        <f t="shared" si="16"/>
        <v>1</v>
      </c>
      <c r="BA217">
        <f>IF(AY217&gt;0,1,IF(AVERAGE(U217:AX217)=-9999,-9999,0))</f>
        <v>1</v>
      </c>
      <c r="BB217" s="8">
        <f t="shared" si="17"/>
        <v>8.7406666666666659</v>
      </c>
      <c r="BC217" s="8">
        <f>IF(BB217=-9999,-9999,STDEV(U217:AX217))</f>
        <v>4.6906414040735624</v>
      </c>
      <c r="BD217" s="8">
        <f t="shared" si="18"/>
        <v>26.7</v>
      </c>
      <c r="BE217" s="8">
        <f t="shared" si="19"/>
        <v>4</v>
      </c>
    </row>
    <row r="218" spans="1:57" x14ac:dyDescent="0.25">
      <c r="A218">
        <v>20</v>
      </c>
      <c r="B218" t="s">
        <v>8</v>
      </c>
      <c r="C218" t="s">
        <v>472</v>
      </c>
      <c r="D218" t="s">
        <v>348</v>
      </c>
      <c r="E218" t="s">
        <v>818</v>
      </c>
      <c r="F218" t="s">
        <v>353</v>
      </c>
      <c r="G218" t="s">
        <v>819</v>
      </c>
      <c r="H218">
        <v>3219</v>
      </c>
      <c r="I218">
        <v>3219</v>
      </c>
      <c r="J218">
        <v>3219</v>
      </c>
      <c r="K218" t="s">
        <v>353</v>
      </c>
      <c r="L218" t="s">
        <v>353</v>
      </c>
      <c r="M218">
        <v>32</v>
      </c>
      <c r="N218">
        <v>0.53309899999999999</v>
      </c>
      <c r="O218">
        <v>5.0471550000000001</v>
      </c>
      <c r="P218" t="s">
        <v>99</v>
      </c>
      <c r="Q218">
        <v>356011900</v>
      </c>
      <c r="R218" t="s">
        <v>348</v>
      </c>
      <c r="S218" t="s">
        <v>353</v>
      </c>
      <c r="T218">
        <v>18</v>
      </c>
      <c r="U218" s="8">
        <v>73</v>
      </c>
      <c r="V218" s="8">
        <v>58</v>
      </c>
      <c r="W218" s="8">
        <v>67</v>
      </c>
      <c r="X218" s="8">
        <v>74.400000000000006</v>
      </c>
      <c r="Y218" s="8">
        <v>83.7</v>
      </c>
      <c r="Z218" s="8">
        <v>80.3</v>
      </c>
      <c r="AA218" s="8">
        <v>59.4</v>
      </c>
      <c r="AB218" s="8">
        <v>89.8</v>
      </c>
      <c r="AC218" s="8">
        <v>85.7</v>
      </c>
      <c r="AD218" s="8">
        <v>34.6</v>
      </c>
      <c r="AE218" s="8">
        <v>24.3</v>
      </c>
      <c r="AF218" s="8">
        <v>34.299999999999997</v>
      </c>
      <c r="AG218" s="8">
        <v>26.3</v>
      </c>
      <c r="AH218" s="8">
        <v>46.6</v>
      </c>
      <c r="AI218" s="8">
        <v>40.799999999999997</v>
      </c>
      <c r="AJ218" s="8">
        <v>60.4</v>
      </c>
      <c r="AK218" s="8">
        <v>59.9</v>
      </c>
      <c r="AL218" s="8">
        <v>82.9</v>
      </c>
      <c r="AM218" s="8">
        <v>68.2</v>
      </c>
      <c r="AN218" s="8">
        <v>68</v>
      </c>
      <c r="AO218" s="8">
        <v>91</v>
      </c>
      <c r="AP218" s="8">
        <v>59</v>
      </c>
      <c r="AQ218" s="8">
        <v>108</v>
      </c>
      <c r="AR218" s="8">
        <v>89</v>
      </c>
      <c r="AS218" s="8">
        <v>82.58</v>
      </c>
      <c r="AT218" s="8">
        <v>60.07</v>
      </c>
      <c r="AU218" s="8">
        <v>62.83</v>
      </c>
      <c r="AV218" s="8">
        <v>45</v>
      </c>
      <c r="AW218" s="8">
        <v>48</v>
      </c>
      <c r="AX218" s="8">
        <v>48</v>
      </c>
      <c r="AY218">
        <f t="shared" si="15"/>
        <v>30</v>
      </c>
      <c r="AZ218">
        <f t="shared" si="16"/>
        <v>1</v>
      </c>
      <c r="BA218">
        <f>IF(AY218&gt;0,1,IF(AVERAGE(U218:AX218)=-9999,-9999,0))</f>
        <v>1</v>
      </c>
      <c r="BB218" s="8">
        <f t="shared" si="17"/>
        <v>63.702666666666659</v>
      </c>
      <c r="BC218" s="8">
        <f>IF(BB218=-9999,-9999,STDEV(U218:AX218))</f>
        <v>20.84297449375034</v>
      </c>
      <c r="BD218" s="8">
        <f t="shared" si="18"/>
        <v>108</v>
      </c>
      <c r="BE218" s="8">
        <f t="shared" si="19"/>
        <v>24.3</v>
      </c>
    </row>
    <row r="219" spans="1:57" x14ac:dyDescent="0.25">
      <c r="A219">
        <v>21</v>
      </c>
      <c r="B219" t="s">
        <v>8</v>
      </c>
      <c r="C219" t="s">
        <v>472</v>
      </c>
      <c r="D219" t="s">
        <v>348</v>
      </c>
      <c r="E219" t="s">
        <v>820</v>
      </c>
      <c r="F219" t="s">
        <v>362</v>
      </c>
      <c r="G219" t="s">
        <v>821</v>
      </c>
      <c r="H219">
        <v>3220</v>
      </c>
      <c r="I219">
        <v>3220</v>
      </c>
      <c r="J219">
        <v>3220</v>
      </c>
      <c r="K219" t="s">
        <v>362</v>
      </c>
      <c r="L219" t="s">
        <v>362</v>
      </c>
      <c r="M219">
        <v>32</v>
      </c>
      <c r="N219">
        <v>0.95140499999999995</v>
      </c>
      <c r="O219">
        <v>7.3073680000000003</v>
      </c>
      <c r="P219" t="s">
        <v>99</v>
      </c>
      <c r="Q219">
        <v>356012000</v>
      </c>
      <c r="R219" t="s">
        <v>348</v>
      </c>
      <c r="S219" t="s">
        <v>362</v>
      </c>
      <c r="T219">
        <v>19</v>
      </c>
      <c r="U219" s="8">
        <v>36</v>
      </c>
      <c r="V219" s="8">
        <v>29</v>
      </c>
      <c r="W219" s="8">
        <v>37</v>
      </c>
      <c r="X219" s="8">
        <v>36.299999999999997</v>
      </c>
      <c r="Y219" s="8">
        <v>51.3</v>
      </c>
      <c r="Z219" s="8">
        <v>64</v>
      </c>
      <c r="AA219" s="8">
        <v>57.9</v>
      </c>
      <c r="AB219" s="8">
        <v>61.5</v>
      </c>
      <c r="AC219" s="8">
        <v>63.3</v>
      </c>
      <c r="AD219" s="8">
        <v>51.1</v>
      </c>
      <c r="AE219" s="8">
        <v>41.9</v>
      </c>
      <c r="AF219" s="8">
        <v>53.2</v>
      </c>
      <c r="AG219" s="8">
        <v>42.7</v>
      </c>
      <c r="AH219" s="8">
        <v>38.700000000000003</v>
      </c>
      <c r="AI219" s="8">
        <v>39.1</v>
      </c>
      <c r="AJ219" s="8">
        <v>47.9</v>
      </c>
      <c r="AK219" s="8">
        <v>45.4</v>
      </c>
      <c r="AL219" s="8">
        <v>68.2</v>
      </c>
      <c r="AM219" s="8">
        <v>55.9</v>
      </c>
      <c r="AN219" s="8">
        <v>42.1</v>
      </c>
      <c r="AO219" s="8">
        <v>68</v>
      </c>
      <c r="AP219" s="8">
        <v>66</v>
      </c>
      <c r="AQ219" s="8">
        <v>87.7</v>
      </c>
      <c r="AR219" s="8">
        <v>84.7</v>
      </c>
      <c r="AS219" s="8">
        <v>75.95</v>
      </c>
      <c r="AT219" s="8">
        <v>29.19</v>
      </c>
      <c r="AU219" s="8">
        <v>32.76</v>
      </c>
      <c r="AV219" s="8">
        <v>24</v>
      </c>
      <c r="AW219" s="8">
        <v>27</v>
      </c>
      <c r="AX219" s="8">
        <v>33</v>
      </c>
      <c r="AY219">
        <f t="shared" si="15"/>
        <v>30</v>
      </c>
      <c r="AZ219">
        <f t="shared" si="16"/>
        <v>1</v>
      </c>
      <c r="BA219">
        <f>IF(AY219&gt;0,1,IF(AVERAGE(U219:AX219)=-9999,-9999,0))</f>
        <v>1</v>
      </c>
      <c r="BB219" s="8">
        <f t="shared" si="17"/>
        <v>49.693333333333349</v>
      </c>
      <c r="BC219" s="8">
        <f>IF(BB219=-9999,-9999,STDEV(U219:AX219))</f>
        <v>17.114265945420318</v>
      </c>
      <c r="BD219" s="8">
        <f t="shared" si="18"/>
        <v>87.7</v>
      </c>
      <c r="BE219" s="8">
        <f t="shared" si="19"/>
        <v>24</v>
      </c>
    </row>
    <row r="220" spans="1:57" x14ac:dyDescent="0.25">
      <c r="A220">
        <v>23</v>
      </c>
      <c r="B220" t="s">
        <v>8</v>
      </c>
      <c r="C220" t="s">
        <v>472</v>
      </c>
      <c r="D220" t="s">
        <v>348</v>
      </c>
      <c r="E220" t="s">
        <v>473</v>
      </c>
      <c r="F220" t="s">
        <v>359</v>
      </c>
      <c r="G220" t="s">
        <v>823</v>
      </c>
      <c r="H220">
        <v>3222</v>
      </c>
      <c r="I220">
        <v>3222</v>
      </c>
      <c r="J220">
        <v>3222</v>
      </c>
      <c r="K220" t="s">
        <v>359</v>
      </c>
      <c r="L220" t="s">
        <v>359</v>
      </c>
      <c r="M220">
        <v>32</v>
      </c>
      <c r="N220">
        <v>1.095836</v>
      </c>
      <c r="O220">
        <v>7.448887</v>
      </c>
      <c r="P220" t="s">
        <v>99</v>
      </c>
      <c r="Q220">
        <v>356012200</v>
      </c>
      <c r="R220" t="s">
        <v>348</v>
      </c>
      <c r="S220" t="s">
        <v>359</v>
      </c>
      <c r="T220">
        <v>21</v>
      </c>
      <c r="U220" s="8">
        <v>17</v>
      </c>
      <c r="V220" s="8">
        <v>28</v>
      </c>
      <c r="W220" s="8">
        <v>26</v>
      </c>
      <c r="X220" s="8">
        <v>31.8</v>
      </c>
      <c r="Y220" s="8">
        <v>43.1</v>
      </c>
      <c r="Z220" s="8">
        <v>46</v>
      </c>
      <c r="AA220" s="8">
        <v>38.200000000000003</v>
      </c>
      <c r="AB220" s="8">
        <v>52.4</v>
      </c>
      <c r="AC220" s="8">
        <v>49</v>
      </c>
      <c r="AD220" s="8">
        <v>22.5</v>
      </c>
      <c r="AE220" s="8">
        <v>10.9</v>
      </c>
      <c r="AF220" s="8">
        <v>16.899999999999999</v>
      </c>
      <c r="AG220" s="8">
        <v>37.1</v>
      </c>
      <c r="AH220" s="8">
        <v>31.4</v>
      </c>
      <c r="AI220" s="8">
        <v>31.3</v>
      </c>
      <c r="AJ220" s="8">
        <v>43.4</v>
      </c>
      <c r="AK220" s="8">
        <v>67.099999999999994</v>
      </c>
      <c r="AL220" s="8">
        <v>69.8</v>
      </c>
      <c r="AM220" s="8">
        <v>57.7</v>
      </c>
      <c r="AN220" s="8">
        <v>51.1</v>
      </c>
      <c r="AO220" s="8">
        <v>37</v>
      </c>
      <c r="AP220" s="8">
        <v>61</v>
      </c>
      <c r="AQ220" s="8">
        <v>67.5</v>
      </c>
      <c r="AR220" s="8">
        <v>75.400000000000006</v>
      </c>
      <c r="AS220" s="8">
        <v>87.45</v>
      </c>
      <c r="AT220" s="8">
        <v>92.5</v>
      </c>
      <c r="AU220" s="8">
        <v>75.739999999999995</v>
      </c>
      <c r="AV220" s="8">
        <v>69</v>
      </c>
      <c r="AW220" s="8">
        <v>66</v>
      </c>
      <c r="AX220" s="8">
        <v>65</v>
      </c>
      <c r="AY220">
        <f t="shared" si="15"/>
        <v>30</v>
      </c>
      <c r="AZ220">
        <f t="shared" si="16"/>
        <v>1</v>
      </c>
      <c r="BA220">
        <f>IF(AY220&gt;0,1,IF(AVERAGE(U220:AX220)=-9999,-9999,0))</f>
        <v>1</v>
      </c>
      <c r="BB220" s="8">
        <f t="shared" si="17"/>
        <v>48.909666666666666</v>
      </c>
      <c r="BC220" s="8">
        <f>IF(BB220=-9999,-9999,STDEV(U220:AX220))</f>
        <v>21.687542345514995</v>
      </c>
      <c r="BD220" s="8">
        <f t="shared" si="18"/>
        <v>92.5</v>
      </c>
      <c r="BE220" s="8">
        <f t="shared" si="19"/>
        <v>10.9</v>
      </c>
    </row>
    <row r="221" spans="1:57" x14ac:dyDescent="0.25">
      <c r="A221">
        <v>24</v>
      </c>
      <c r="B221" t="s">
        <v>8</v>
      </c>
      <c r="C221" t="s">
        <v>472</v>
      </c>
      <c r="D221" t="s">
        <v>348</v>
      </c>
      <c r="E221" t="s">
        <v>473</v>
      </c>
      <c r="F221" t="s">
        <v>372</v>
      </c>
      <c r="G221" t="s">
        <v>824</v>
      </c>
      <c r="H221">
        <v>3223</v>
      </c>
      <c r="I221">
        <v>3223</v>
      </c>
      <c r="J221">
        <v>3223</v>
      </c>
      <c r="K221" t="s">
        <v>372</v>
      </c>
      <c r="L221" t="s">
        <v>372</v>
      </c>
      <c r="M221">
        <v>32</v>
      </c>
      <c r="N221">
        <v>0.65832000000000002</v>
      </c>
      <c r="O221">
        <v>4.3366559999999996</v>
      </c>
      <c r="P221" t="s">
        <v>99</v>
      </c>
      <c r="Q221">
        <v>356012300</v>
      </c>
      <c r="R221" t="s">
        <v>348</v>
      </c>
      <c r="S221" t="s">
        <v>372</v>
      </c>
      <c r="T221">
        <v>22</v>
      </c>
      <c r="U221" s="8">
        <v>8</v>
      </c>
      <c r="V221" s="8">
        <v>11</v>
      </c>
      <c r="W221" s="8">
        <v>8</v>
      </c>
      <c r="X221" s="8">
        <v>5.5</v>
      </c>
      <c r="Y221" s="8">
        <v>5.5</v>
      </c>
      <c r="Z221" s="8">
        <v>8.1</v>
      </c>
      <c r="AA221" s="8">
        <v>6.3</v>
      </c>
      <c r="AB221" s="8">
        <v>9.9</v>
      </c>
      <c r="AC221" s="8">
        <v>11.8</v>
      </c>
      <c r="AD221" s="8">
        <v>5.2</v>
      </c>
      <c r="AE221" s="8">
        <v>6.9</v>
      </c>
      <c r="AF221" s="8">
        <v>5.8</v>
      </c>
      <c r="AG221" s="8">
        <v>7.2</v>
      </c>
      <c r="AH221" s="8">
        <v>5</v>
      </c>
      <c r="AI221" s="8">
        <v>6.1</v>
      </c>
      <c r="AJ221" s="8">
        <v>8.1</v>
      </c>
      <c r="AK221" s="8">
        <v>10.3</v>
      </c>
      <c r="AL221" s="8">
        <v>9</v>
      </c>
      <c r="AM221" s="8">
        <v>11.2</v>
      </c>
      <c r="AN221" s="8">
        <v>9.1999999999999993</v>
      </c>
      <c r="AO221" s="8">
        <v>8.4</v>
      </c>
      <c r="AP221" s="8">
        <v>7</v>
      </c>
      <c r="AQ221" s="8">
        <v>14</v>
      </c>
      <c r="AR221" s="8">
        <v>12.6</v>
      </c>
      <c r="AS221" s="8">
        <v>11.26</v>
      </c>
      <c r="AT221" s="8">
        <v>12.93</v>
      </c>
      <c r="AU221" s="8">
        <v>14.76</v>
      </c>
      <c r="AV221" s="8">
        <v>12</v>
      </c>
      <c r="AW221" s="8">
        <v>9</v>
      </c>
      <c r="AX221" s="8">
        <v>12</v>
      </c>
      <c r="AY221">
        <f t="shared" si="15"/>
        <v>30</v>
      </c>
      <c r="AZ221">
        <f t="shared" si="16"/>
        <v>1</v>
      </c>
      <c r="BA221">
        <f>IF(AY221&gt;0,1,IF(AVERAGE(U221:AX221)=-9999,-9999,0))</f>
        <v>1</v>
      </c>
      <c r="BB221" s="8">
        <f t="shared" si="17"/>
        <v>9.0683333333333316</v>
      </c>
      <c r="BC221" s="8">
        <f>IF(BB221=-9999,-9999,STDEV(U221:AX221))</f>
        <v>2.7871627933763823</v>
      </c>
      <c r="BD221" s="8">
        <f t="shared" si="18"/>
        <v>14.76</v>
      </c>
      <c r="BE221" s="8">
        <f t="shared" si="19"/>
        <v>5</v>
      </c>
    </row>
    <row r="222" spans="1:57" x14ac:dyDescent="0.25">
      <c r="A222">
        <v>40</v>
      </c>
      <c r="B222" t="s">
        <v>8</v>
      </c>
      <c r="C222" t="s">
        <v>472</v>
      </c>
      <c r="D222" t="s">
        <v>825</v>
      </c>
      <c r="E222" t="s">
        <v>473</v>
      </c>
      <c r="F222" t="s">
        <v>826</v>
      </c>
      <c r="G222" t="s">
        <v>827</v>
      </c>
      <c r="H222">
        <v>3303</v>
      </c>
      <c r="I222">
        <v>3303</v>
      </c>
      <c r="J222" t="s">
        <v>473</v>
      </c>
      <c r="K222" t="s">
        <v>826</v>
      </c>
      <c r="L222" t="s">
        <v>473</v>
      </c>
      <c r="M222" t="s">
        <v>473</v>
      </c>
      <c r="N222" t="s">
        <v>473</v>
      </c>
      <c r="O222" t="s">
        <v>473</v>
      </c>
      <c r="P222" t="s">
        <v>473</v>
      </c>
      <c r="Q222" t="s">
        <v>473</v>
      </c>
      <c r="R222" t="s">
        <v>473</v>
      </c>
      <c r="S222" t="s">
        <v>473</v>
      </c>
      <c r="T222" t="s">
        <v>473</v>
      </c>
      <c r="U222" s="8">
        <v>-9999</v>
      </c>
      <c r="V222" s="8">
        <v>-9999</v>
      </c>
      <c r="W222" s="8">
        <v>-9999</v>
      </c>
      <c r="X222" s="8">
        <v>-9999</v>
      </c>
      <c r="Y222" s="8">
        <v>-9999</v>
      </c>
      <c r="Z222" s="8">
        <v>-9999</v>
      </c>
      <c r="AA222" s="8">
        <v>-9999</v>
      </c>
      <c r="AB222" s="8">
        <v>-9999</v>
      </c>
      <c r="AC222" s="8">
        <v>-9999</v>
      </c>
      <c r="AD222" s="8">
        <v>-9999</v>
      </c>
      <c r="AE222" s="8">
        <v>-9999</v>
      </c>
      <c r="AF222" s="8">
        <v>-9999</v>
      </c>
      <c r="AG222" s="8">
        <v>-9999</v>
      </c>
      <c r="AH222" s="8">
        <v>-9999</v>
      </c>
      <c r="AI222" s="8">
        <v>-9999</v>
      </c>
      <c r="AJ222" s="8">
        <v>-9999</v>
      </c>
      <c r="AK222" s="8">
        <v>-9999</v>
      </c>
      <c r="AL222" s="8">
        <v>-9999</v>
      </c>
      <c r="AM222" s="8">
        <v>-9999</v>
      </c>
      <c r="AN222" s="8">
        <v>-9999</v>
      </c>
      <c r="AO222" s="8">
        <v>-9999</v>
      </c>
      <c r="AP222" s="8">
        <v>-9999</v>
      </c>
      <c r="AQ222" s="8">
        <v>-9999</v>
      </c>
      <c r="AR222" s="8">
        <v>-9999</v>
      </c>
      <c r="AS222" s="8">
        <v>-9999</v>
      </c>
      <c r="AT222" s="8">
        <v>-9999</v>
      </c>
      <c r="AU222" s="8">
        <v>-9999</v>
      </c>
      <c r="AV222" s="8">
        <v>-9999</v>
      </c>
      <c r="AW222" s="8">
        <v>-9999</v>
      </c>
      <c r="AX222" s="8">
        <v>-9999</v>
      </c>
      <c r="AY222">
        <f t="shared" si="15"/>
        <v>0</v>
      </c>
      <c r="AZ222">
        <f t="shared" si="16"/>
        <v>0</v>
      </c>
      <c r="BA222">
        <f>IF(AY222&gt;0,1,IF(AVERAGE(U222:AX222)=-9999,-9999,0))</f>
        <v>-9999</v>
      </c>
      <c r="BB222" s="8">
        <f t="shared" si="17"/>
        <v>-9999</v>
      </c>
      <c r="BC222" s="8">
        <f>IF(BB222=-9999,-9999,STDEV(U222:AX222))</f>
        <v>-9999</v>
      </c>
      <c r="BD222" s="8">
        <f t="shared" si="18"/>
        <v>-9999</v>
      </c>
      <c r="BE222" s="8">
        <f t="shared" si="19"/>
        <v>-9999</v>
      </c>
    </row>
    <row r="223" spans="1:57" x14ac:dyDescent="0.25">
      <c r="A223">
        <v>38</v>
      </c>
      <c r="B223" t="s">
        <v>8</v>
      </c>
      <c r="C223" t="s">
        <v>472</v>
      </c>
      <c r="D223" t="s">
        <v>825</v>
      </c>
      <c r="E223" t="s">
        <v>473</v>
      </c>
      <c r="F223" t="s">
        <v>828</v>
      </c>
      <c r="G223" t="s">
        <v>829</v>
      </c>
      <c r="H223">
        <v>3304</v>
      </c>
      <c r="I223">
        <v>3304</v>
      </c>
      <c r="J223" t="s">
        <v>473</v>
      </c>
      <c r="K223" t="s">
        <v>828</v>
      </c>
      <c r="L223" t="s">
        <v>473</v>
      </c>
      <c r="M223" t="s">
        <v>473</v>
      </c>
      <c r="N223" t="s">
        <v>473</v>
      </c>
      <c r="O223" t="s">
        <v>473</v>
      </c>
      <c r="P223" t="s">
        <v>473</v>
      </c>
      <c r="Q223" t="s">
        <v>473</v>
      </c>
      <c r="R223" t="s">
        <v>473</v>
      </c>
      <c r="S223" t="s">
        <v>473</v>
      </c>
      <c r="T223" t="s">
        <v>473</v>
      </c>
      <c r="U223" s="8">
        <v>-9999</v>
      </c>
      <c r="V223" s="8">
        <v>-9999</v>
      </c>
      <c r="W223" s="8">
        <v>-9999</v>
      </c>
      <c r="X223" s="8">
        <v>-9999</v>
      </c>
      <c r="Y223" s="8">
        <v>-9999</v>
      </c>
      <c r="Z223" s="8">
        <v>-9999</v>
      </c>
      <c r="AA223" s="8">
        <v>-9999</v>
      </c>
      <c r="AB223" s="8">
        <v>-9999</v>
      </c>
      <c r="AC223" s="8">
        <v>-9999</v>
      </c>
      <c r="AD223" s="8">
        <v>-9999</v>
      </c>
      <c r="AE223" s="8">
        <v>-9999</v>
      </c>
      <c r="AF223" s="8">
        <v>-9999</v>
      </c>
      <c r="AG223" s="8">
        <v>-9999</v>
      </c>
      <c r="AH223" s="8">
        <v>-9999</v>
      </c>
      <c r="AI223" s="8">
        <v>-9999</v>
      </c>
      <c r="AJ223" s="8">
        <v>-9999</v>
      </c>
      <c r="AK223" s="8">
        <v>-9999</v>
      </c>
      <c r="AL223" s="8">
        <v>-9999</v>
      </c>
      <c r="AM223" s="8">
        <v>-9999</v>
      </c>
      <c r="AN223" s="8">
        <v>-9999</v>
      </c>
      <c r="AO223" s="8">
        <v>-9999</v>
      </c>
      <c r="AP223" s="8">
        <v>-9999</v>
      </c>
      <c r="AQ223" s="8">
        <v>-9999</v>
      </c>
      <c r="AR223" s="8">
        <v>-9999</v>
      </c>
      <c r="AS223" s="8">
        <v>-9999</v>
      </c>
      <c r="AT223" s="8">
        <v>-9999</v>
      </c>
      <c r="AU223" s="8">
        <v>-9999</v>
      </c>
      <c r="AV223" s="8">
        <v>-9999</v>
      </c>
      <c r="AW223" s="8">
        <v>-9999</v>
      </c>
      <c r="AX223" s="8">
        <v>-9999</v>
      </c>
      <c r="AY223">
        <f t="shared" si="15"/>
        <v>0</v>
      </c>
      <c r="AZ223">
        <f t="shared" si="16"/>
        <v>0</v>
      </c>
      <c r="BA223">
        <f>IF(AY223&gt;0,1,IF(AVERAGE(U223:AX223)=-9999,-9999,0))</f>
        <v>-9999</v>
      </c>
      <c r="BB223" s="8">
        <f t="shared" si="17"/>
        <v>-9999</v>
      </c>
      <c r="BC223" s="8">
        <f>IF(BB223=-9999,-9999,STDEV(U223:AX223))</f>
        <v>-9999</v>
      </c>
      <c r="BD223" s="8">
        <f t="shared" si="18"/>
        <v>-9999</v>
      </c>
      <c r="BE223" s="8">
        <f t="shared" si="19"/>
        <v>-9999</v>
      </c>
    </row>
    <row r="224" spans="1:57" x14ac:dyDescent="0.25">
      <c r="A224">
        <v>41</v>
      </c>
      <c r="B224" t="s">
        <v>8</v>
      </c>
      <c r="C224" t="s">
        <v>472</v>
      </c>
      <c r="D224" t="s">
        <v>825</v>
      </c>
      <c r="E224" t="s">
        <v>473</v>
      </c>
      <c r="F224" t="s">
        <v>830</v>
      </c>
      <c r="G224" t="s">
        <v>831</v>
      </c>
      <c r="H224">
        <v>3305</v>
      </c>
      <c r="I224">
        <v>3305</v>
      </c>
      <c r="J224" t="s">
        <v>473</v>
      </c>
      <c r="K224" t="s">
        <v>830</v>
      </c>
      <c r="L224" t="s">
        <v>473</v>
      </c>
      <c r="M224" t="s">
        <v>473</v>
      </c>
      <c r="N224" t="s">
        <v>473</v>
      </c>
      <c r="O224" t="s">
        <v>473</v>
      </c>
      <c r="P224" t="s">
        <v>473</v>
      </c>
      <c r="Q224" t="s">
        <v>473</v>
      </c>
      <c r="R224" t="s">
        <v>473</v>
      </c>
      <c r="S224" t="s">
        <v>473</v>
      </c>
      <c r="T224" t="s">
        <v>473</v>
      </c>
      <c r="U224" s="8">
        <v>-9999</v>
      </c>
      <c r="V224" s="8">
        <v>-9999</v>
      </c>
      <c r="W224" s="8">
        <v>-9999</v>
      </c>
      <c r="X224" s="8">
        <v>-9999</v>
      </c>
      <c r="Y224" s="8">
        <v>-9999</v>
      </c>
      <c r="Z224" s="8">
        <v>-9999</v>
      </c>
      <c r="AA224" s="8">
        <v>-9999</v>
      </c>
      <c r="AB224" s="8">
        <v>-9999</v>
      </c>
      <c r="AC224" s="8">
        <v>-9999</v>
      </c>
      <c r="AD224" s="8">
        <v>-9999</v>
      </c>
      <c r="AE224" s="8">
        <v>-9999</v>
      </c>
      <c r="AF224" s="8">
        <v>-9999</v>
      </c>
      <c r="AG224" s="8">
        <v>-9999</v>
      </c>
      <c r="AH224" s="8">
        <v>-9999</v>
      </c>
      <c r="AI224" s="8">
        <v>-9999</v>
      </c>
      <c r="AJ224" s="8">
        <v>-9999</v>
      </c>
      <c r="AK224" s="8">
        <v>-9999</v>
      </c>
      <c r="AL224" s="8">
        <v>-9999</v>
      </c>
      <c r="AM224" s="8">
        <v>-9999</v>
      </c>
      <c r="AN224" s="8">
        <v>-9999</v>
      </c>
      <c r="AO224" s="8">
        <v>-9999</v>
      </c>
      <c r="AP224" s="8">
        <v>-9999</v>
      </c>
      <c r="AQ224" s="8">
        <v>-9999</v>
      </c>
      <c r="AR224" s="8">
        <v>-9999</v>
      </c>
      <c r="AS224" s="8">
        <v>-9999</v>
      </c>
      <c r="AT224" s="8">
        <v>-9999</v>
      </c>
      <c r="AU224" s="8">
        <v>-9999</v>
      </c>
      <c r="AV224" s="8">
        <v>-9999</v>
      </c>
      <c r="AW224" s="8">
        <v>-9999</v>
      </c>
      <c r="AX224" s="8">
        <v>-9999</v>
      </c>
      <c r="AY224">
        <f t="shared" si="15"/>
        <v>0</v>
      </c>
      <c r="AZ224">
        <f t="shared" si="16"/>
        <v>0</v>
      </c>
      <c r="BA224">
        <f>IF(AY224&gt;0,1,IF(AVERAGE(U224:AX224)=-9999,-9999,0))</f>
        <v>-9999</v>
      </c>
      <c r="BB224" s="8">
        <f t="shared" si="17"/>
        <v>-9999</v>
      </c>
      <c r="BC224" s="8">
        <f>IF(BB224=-9999,-9999,STDEV(U224:AX224))</f>
        <v>-9999</v>
      </c>
      <c r="BD224" s="8">
        <f t="shared" si="18"/>
        <v>-9999</v>
      </c>
      <c r="BE224" s="8">
        <f t="shared" si="19"/>
        <v>-9999</v>
      </c>
    </row>
    <row r="225" spans="1:57" x14ac:dyDescent="0.25">
      <c r="A225">
        <v>44</v>
      </c>
      <c r="B225" t="s">
        <v>8</v>
      </c>
      <c r="C225" t="s">
        <v>472</v>
      </c>
      <c r="D225" t="s">
        <v>825</v>
      </c>
      <c r="E225" t="s">
        <v>832</v>
      </c>
      <c r="F225" t="s">
        <v>833</v>
      </c>
      <c r="G225" t="s">
        <v>834</v>
      </c>
      <c r="H225">
        <v>3306</v>
      </c>
      <c r="I225">
        <v>3306</v>
      </c>
      <c r="J225" t="s">
        <v>473</v>
      </c>
      <c r="K225" t="s">
        <v>833</v>
      </c>
      <c r="L225" t="s">
        <v>473</v>
      </c>
      <c r="M225" t="s">
        <v>473</v>
      </c>
      <c r="N225" t="s">
        <v>473</v>
      </c>
      <c r="O225" t="s">
        <v>473</v>
      </c>
      <c r="P225" t="s">
        <v>473</v>
      </c>
      <c r="Q225" t="s">
        <v>473</v>
      </c>
      <c r="R225" t="s">
        <v>473</v>
      </c>
      <c r="S225" t="s">
        <v>473</v>
      </c>
      <c r="T225" t="s">
        <v>473</v>
      </c>
      <c r="U225" s="8">
        <v>-9999</v>
      </c>
      <c r="V225" s="8">
        <v>-9999</v>
      </c>
      <c r="W225" s="8">
        <v>-9999</v>
      </c>
      <c r="X225" s="8">
        <v>-9999</v>
      </c>
      <c r="Y225" s="8">
        <v>-9999</v>
      </c>
      <c r="Z225" s="8">
        <v>-9999</v>
      </c>
      <c r="AA225" s="8">
        <v>-9999</v>
      </c>
      <c r="AB225" s="8">
        <v>-9999</v>
      </c>
      <c r="AC225" s="8">
        <v>-9999</v>
      </c>
      <c r="AD225" s="8">
        <v>-9999</v>
      </c>
      <c r="AE225" s="8">
        <v>-9999</v>
      </c>
      <c r="AF225" s="8">
        <v>-9999</v>
      </c>
      <c r="AG225" s="8">
        <v>-9999</v>
      </c>
      <c r="AH225" s="8">
        <v>-9999</v>
      </c>
      <c r="AI225" s="8">
        <v>-9999</v>
      </c>
      <c r="AJ225" s="8">
        <v>-9999</v>
      </c>
      <c r="AK225" s="8">
        <v>-9999</v>
      </c>
      <c r="AL225" s="8">
        <v>-9999</v>
      </c>
      <c r="AM225" s="8">
        <v>-9999</v>
      </c>
      <c r="AN225" s="8">
        <v>-9999</v>
      </c>
      <c r="AO225" s="8">
        <v>-9999</v>
      </c>
      <c r="AP225" s="8">
        <v>-9999</v>
      </c>
      <c r="AQ225" s="8">
        <v>-9999</v>
      </c>
      <c r="AR225" s="8">
        <v>-9999</v>
      </c>
      <c r="AS225" s="8">
        <v>-9999</v>
      </c>
      <c r="AT225" s="8">
        <v>-9999</v>
      </c>
      <c r="AU225" s="8">
        <v>-9999</v>
      </c>
      <c r="AV225" s="8">
        <v>-9999</v>
      </c>
      <c r="AW225" s="8">
        <v>-9999</v>
      </c>
      <c r="AX225" s="8">
        <v>-9999</v>
      </c>
      <c r="AY225">
        <f t="shared" si="15"/>
        <v>0</v>
      </c>
      <c r="AZ225">
        <f t="shared" si="16"/>
        <v>0</v>
      </c>
      <c r="BA225">
        <f>IF(AY225&gt;0,1,IF(AVERAGE(U225:AX225)=-9999,-9999,0))</f>
        <v>-9999</v>
      </c>
      <c r="BB225" s="8">
        <f t="shared" si="17"/>
        <v>-9999</v>
      </c>
      <c r="BC225" s="8">
        <f>IF(BB225=-9999,-9999,STDEV(U225:AX225))</f>
        <v>-9999</v>
      </c>
      <c r="BD225" s="8">
        <f t="shared" si="18"/>
        <v>-9999</v>
      </c>
      <c r="BE225" s="8">
        <f t="shared" si="19"/>
        <v>-9999</v>
      </c>
    </row>
    <row r="226" spans="1:57" x14ac:dyDescent="0.25">
      <c r="A226">
        <v>45</v>
      </c>
      <c r="B226" t="s">
        <v>8</v>
      </c>
      <c r="C226" t="s">
        <v>472</v>
      </c>
      <c r="D226" t="s">
        <v>825</v>
      </c>
      <c r="E226" t="s">
        <v>835</v>
      </c>
      <c r="F226" t="s">
        <v>836</v>
      </c>
      <c r="G226" t="s">
        <v>837</v>
      </c>
      <c r="H226">
        <v>3308</v>
      </c>
      <c r="I226">
        <v>3308</v>
      </c>
      <c r="J226" t="s">
        <v>473</v>
      </c>
      <c r="K226" t="s">
        <v>836</v>
      </c>
      <c r="L226" t="s">
        <v>473</v>
      </c>
      <c r="M226" t="s">
        <v>473</v>
      </c>
      <c r="N226" t="s">
        <v>473</v>
      </c>
      <c r="O226" t="s">
        <v>473</v>
      </c>
      <c r="P226" t="s">
        <v>473</v>
      </c>
      <c r="Q226" t="s">
        <v>473</v>
      </c>
      <c r="R226" t="s">
        <v>473</v>
      </c>
      <c r="S226" t="s">
        <v>473</v>
      </c>
      <c r="T226" t="s">
        <v>473</v>
      </c>
      <c r="U226" s="8">
        <v>-9999</v>
      </c>
      <c r="V226" s="8">
        <v>-9999</v>
      </c>
      <c r="W226" s="8">
        <v>-9999</v>
      </c>
      <c r="X226" s="8">
        <v>-9999</v>
      </c>
      <c r="Y226" s="8">
        <v>-9999</v>
      </c>
      <c r="Z226" s="8">
        <v>-9999</v>
      </c>
      <c r="AA226" s="8">
        <v>-9999</v>
      </c>
      <c r="AB226" s="8">
        <v>-9999</v>
      </c>
      <c r="AC226" s="8">
        <v>-9999</v>
      </c>
      <c r="AD226" s="8">
        <v>-9999</v>
      </c>
      <c r="AE226" s="8">
        <v>-9999</v>
      </c>
      <c r="AF226" s="8">
        <v>-9999</v>
      </c>
      <c r="AG226" s="8">
        <v>-9999</v>
      </c>
      <c r="AH226" s="8">
        <v>-9999</v>
      </c>
      <c r="AI226" s="8">
        <v>-9999</v>
      </c>
      <c r="AJ226" s="8">
        <v>-9999</v>
      </c>
      <c r="AK226" s="8">
        <v>-9999</v>
      </c>
      <c r="AL226" s="8">
        <v>-9999</v>
      </c>
      <c r="AM226" s="8">
        <v>-9999</v>
      </c>
      <c r="AN226" s="8">
        <v>-9999</v>
      </c>
      <c r="AO226" s="8">
        <v>-9999</v>
      </c>
      <c r="AP226" s="8">
        <v>-9999</v>
      </c>
      <c r="AQ226" s="8">
        <v>-9999</v>
      </c>
      <c r="AR226" s="8">
        <v>-9999</v>
      </c>
      <c r="AS226" s="8">
        <v>-9999</v>
      </c>
      <c r="AT226" s="8">
        <v>-9999</v>
      </c>
      <c r="AU226" s="8">
        <v>-9999</v>
      </c>
      <c r="AV226" s="8">
        <v>-9999</v>
      </c>
      <c r="AW226" s="8">
        <v>-9999</v>
      </c>
      <c r="AX226" s="8">
        <v>-9999</v>
      </c>
      <c r="AY226">
        <f t="shared" si="15"/>
        <v>0</v>
      </c>
      <c r="AZ226">
        <f t="shared" si="16"/>
        <v>0</v>
      </c>
      <c r="BA226">
        <f>IF(AY226&gt;0,1,IF(AVERAGE(U226:AX226)=-9999,-9999,0))</f>
        <v>-9999</v>
      </c>
      <c r="BB226" s="8">
        <f t="shared" si="17"/>
        <v>-9999</v>
      </c>
      <c r="BC226" s="8">
        <f>IF(BB226=-9999,-9999,STDEV(U226:AX226))</f>
        <v>-9999</v>
      </c>
      <c r="BD226" s="8">
        <f t="shared" si="18"/>
        <v>-9999</v>
      </c>
      <c r="BE226" s="8">
        <f t="shared" si="19"/>
        <v>-9999</v>
      </c>
    </row>
    <row r="227" spans="1:57" x14ac:dyDescent="0.25">
      <c r="A227">
        <v>51</v>
      </c>
      <c r="B227" t="s">
        <v>8</v>
      </c>
      <c r="C227" t="s">
        <v>472</v>
      </c>
      <c r="D227" t="s">
        <v>825</v>
      </c>
      <c r="E227" t="s">
        <v>473</v>
      </c>
      <c r="F227" t="s">
        <v>839</v>
      </c>
      <c r="G227" t="s">
        <v>840</v>
      </c>
      <c r="H227">
        <v>3311</v>
      </c>
      <c r="I227">
        <v>3311</v>
      </c>
      <c r="J227" t="s">
        <v>473</v>
      </c>
      <c r="K227" t="s">
        <v>839</v>
      </c>
      <c r="L227" t="s">
        <v>473</v>
      </c>
      <c r="M227" t="s">
        <v>473</v>
      </c>
      <c r="N227" t="s">
        <v>473</v>
      </c>
      <c r="O227" t="s">
        <v>473</v>
      </c>
      <c r="P227" t="s">
        <v>473</v>
      </c>
      <c r="Q227" t="s">
        <v>473</v>
      </c>
      <c r="R227" t="s">
        <v>473</v>
      </c>
      <c r="S227" t="s">
        <v>473</v>
      </c>
      <c r="T227" t="s">
        <v>473</v>
      </c>
      <c r="U227" s="8">
        <v>-9999</v>
      </c>
      <c r="V227" s="8">
        <v>-9999</v>
      </c>
      <c r="W227" s="8">
        <v>-9999</v>
      </c>
      <c r="X227" s="8">
        <v>-9999</v>
      </c>
      <c r="Y227" s="8">
        <v>-9999</v>
      </c>
      <c r="Z227" s="8">
        <v>-9999</v>
      </c>
      <c r="AA227" s="8">
        <v>-9999</v>
      </c>
      <c r="AB227" s="8">
        <v>-9999</v>
      </c>
      <c r="AC227" s="8">
        <v>-9999</v>
      </c>
      <c r="AD227" s="8">
        <v>-9999</v>
      </c>
      <c r="AE227" s="8">
        <v>-9999</v>
      </c>
      <c r="AF227" s="8">
        <v>-9999</v>
      </c>
      <c r="AG227" s="8">
        <v>-9999</v>
      </c>
      <c r="AH227" s="8">
        <v>-9999</v>
      </c>
      <c r="AI227" s="8">
        <v>-9999</v>
      </c>
      <c r="AJ227" s="8">
        <v>-9999</v>
      </c>
      <c r="AK227" s="8">
        <v>-9999</v>
      </c>
      <c r="AL227" s="8">
        <v>-9999</v>
      </c>
      <c r="AM227" s="8">
        <v>-9999</v>
      </c>
      <c r="AN227" s="8">
        <v>-9999</v>
      </c>
      <c r="AO227" s="8">
        <v>-9999</v>
      </c>
      <c r="AP227" s="8">
        <v>-9999</v>
      </c>
      <c r="AQ227" s="8">
        <v>-9999</v>
      </c>
      <c r="AR227" s="8">
        <v>-9999</v>
      </c>
      <c r="AS227" s="8">
        <v>-9999</v>
      </c>
      <c r="AT227" s="8">
        <v>-9999</v>
      </c>
      <c r="AU227" s="8">
        <v>-9999</v>
      </c>
      <c r="AV227" s="8">
        <v>-9999</v>
      </c>
      <c r="AW227" s="8">
        <v>-9999</v>
      </c>
      <c r="AX227" s="8">
        <v>-9999</v>
      </c>
      <c r="AY227">
        <f t="shared" si="15"/>
        <v>0</v>
      </c>
      <c r="AZ227">
        <f t="shared" si="16"/>
        <v>0</v>
      </c>
      <c r="BA227">
        <f>IF(AY227&gt;0,1,IF(AVERAGE(U227:AX227)=-9999,-9999,0))</f>
        <v>-9999</v>
      </c>
      <c r="BB227" s="8">
        <f t="shared" si="17"/>
        <v>-9999</v>
      </c>
      <c r="BC227" s="8">
        <f>IF(BB227=-9999,-9999,STDEV(U227:AX227))</f>
        <v>-9999</v>
      </c>
      <c r="BD227" s="8">
        <f t="shared" si="18"/>
        <v>-9999</v>
      </c>
      <c r="BE227" s="8">
        <f t="shared" si="19"/>
        <v>-9999</v>
      </c>
    </row>
    <row r="228" spans="1:57" x14ac:dyDescent="0.25">
      <c r="A228">
        <v>48</v>
      </c>
      <c r="B228" t="s">
        <v>8</v>
      </c>
      <c r="C228" t="s">
        <v>472</v>
      </c>
      <c r="D228" t="s">
        <v>825</v>
      </c>
      <c r="E228" t="s">
        <v>842</v>
      </c>
      <c r="F228" t="s">
        <v>843</v>
      </c>
      <c r="G228" t="s">
        <v>844</v>
      </c>
      <c r="H228">
        <v>3312</v>
      </c>
      <c r="I228">
        <v>3312</v>
      </c>
      <c r="J228" t="s">
        <v>473</v>
      </c>
      <c r="K228" t="s">
        <v>843</v>
      </c>
      <c r="L228" t="s">
        <v>473</v>
      </c>
      <c r="M228" t="s">
        <v>473</v>
      </c>
      <c r="N228" t="s">
        <v>473</v>
      </c>
      <c r="O228" t="s">
        <v>473</v>
      </c>
      <c r="P228" t="s">
        <v>473</v>
      </c>
      <c r="Q228" t="s">
        <v>473</v>
      </c>
      <c r="R228" t="s">
        <v>473</v>
      </c>
      <c r="S228" t="s">
        <v>473</v>
      </c>
      <c r="T228" t="s">
        <v>473</v>
      </c>
      <c r="U228" s="8">
        <v>-9999</v>
      </c>
      <c r="V228" s="8">
        <v>-9999</v>
      </c>
      <c r="W228" s="8">
        <v>-9999</v>
      </c>
      <c r="X228" s="8">
        <v>-9999</v>
      </c>
      <c r="Y228" s="8">
        <v>-9999</v>
      </c>
      <c r="Z228" s="8">
        <v>-9999</v>
      </c>
      <c r="AA228" s="8">
        <v>-9999</v>
      </c>
      <c r="AB228" s="8">
        <v>-9999</v>
      </c>
      <c r="AC228" s="8">
        <v>-9999</v>
      </c>
      <c r="AD228" s="8">
        <v>-9999</v>
      </c>
      <c r="AE228" s="8">
        <v>-9999</v>
      </c>
      <c r="AF228" s="8">
        <v>-9999</v>
      </c>
      <c r="AG228" s="8">
        <v>-9999</v>
      </c>
      <c r="AH228" s="8">
        <v>-9999</v>
      </c>
      <c r="AI228" s="8">
        <v>-9999</v>
      </c>
      <c r="AJ228" s="8">
        <v>-9999</v>
      </c>
      <c r="AK228" s="8">
        <v>-9999</v>
      </c>
      <c r="AL228" s="8">
        <v>-9999</v>
      </c>
      <c r="AM228" s="8">
        <v>-9999</v>
      </c>
      <c r="AN228" s="8">
        <v>-9999</v>
      </c>
      <c r="AO228" s="8">
        <v>-9999</v>
      </c>
      <c r="AP228" s="8">
        <v>-9999</v>
      </c>
      <c r="AQ228" s="8">
        <v>-9999</v>
      </c>
      <c r="AR228" s="8">
        <v>-9999</v>
      </c>
      <c r="AS228" s="8">
        <v>-9999</v>
      </c>
      <c r="AT228" s="8">
        <v>-9999</v>
      </c>
      <c r="AU228" s="8">
        <v>-9999</v>
      </c>
      <c r="AV228" s="8">
        <v>-9999</v>
      </c>
      <c r="AW228" s="8">
        <v>-9999</v>
      </c>
      <c r="AX228" s="8">
        <v>-9999</v>
      </c>
      <c r="AY228">
        <f t="shared" si="15"/>
        <v>0</v>
      </c>
      <c r="AZ228">
        <f t="shared" si="16"/>
        <v>0</v>
      </c>
      <c r="BA228">
        <f>IF(AY228&gt;0,1,IF(AVERAGE(U228:AX228)=-9999,-9999,0))</f>
        <v>-9999</v>
      </c>
      <c r="BB228" s="8">
        <f t="shared" si="17"/>
        <v>-9999</v>
      </c>
      <c r="BC228" s="8">
        <f>IF(BB228=-9999,-9999,STDEV(U228:AX228))</f>
        <v>-9999</v>
      </c>
      <c r="BD228" s="8">
        <f t="shared" si="18"/>
        <v>-9999</v>
      </c>
      <c r="BE228" s="8">
        <f t="shared" si="19"/>
        <v>-9999</v>
      </c>
    </row>
    <row r="229" spans="1:57" x14ac:dyDescent="0.25">
      <c r="A229">
        <v>49</v>
      </c>
      <c r="B229" t="s">
        <v>8</v>
      </c>
      <c r="C229" t="s">
        <v>472</v>
      </c>
      <c r="D229" t="s">
        <v>825</v>
      </c>
      <c r="E229" t="s">
        <v>845</v>
      </c>
      <c r="F229" t="s">
        <v>846</v>
      </c>
      <c r="G229" t="s">
        <v>847</v>
      </c>
      <c r="H229">
        <v>3313</v>
      </c>
      <c r="I229">
        <v>3313</v>
      </c>
      <c r="J229" t="s">
        <v>473</v>
      </c>
      <c r="K229" t="s">
        <v>846</v>
      </c>
      <c r="L229" t="s">
        <v>473</v>
      </c>
      <c r="M229" t="s">
        <v>473</v>
      </c>
      <c r="N229" t="s">
        <v>473</v>
      </c>
      <c r="O229" t="s">
        <v>473</v>
      </c>
      <c r="P229" t="s">
        <v>473</v>
      </c>
      <c r="Q229" t="s">
        <v>473</v>
      </c>
      <c r="R229" t="s">
        <v>473</v>
      </c>
      <c r="S229" t="s">
        <v>473</v>
      </c>
      <c r="T229" t="s">
        <v>473</v>
      </c>
      <c r="U229" s="8">
        <v>-9999</v>
      </c>
      <c r="V229" s="8">
        <v>-9999</v>
      </c>
      <c r="W229" s="8">
        <v>-9999</v>
      </c>
      <c r="X229" s="8">
        <v>-9999</v>
      </c>
      <c r="Y229" s="8">
        <v>-9999</v>
      </c>
      <c r="Z229" s="8">
        <v>-9999</v>
      </c>
      <c r="AA229" s="8">
        <v>-9999</v>
      </c>
      <c r="AB229" s="8">
        <v>-9999</v>
      </c>
      <c r="AC229" s="8">
        <v>-9999</v>
      </c>
      <c r="AD229" s="8">
        <v>-9999</v>
      </c>
      <c r="AE229" s="8">
        <v>-9999</v>
      </c>
      <c r="AF229" s="8">
        <v>-9999</v>
      </c>
      <c r="AG229" s="8">
        <v>-9999</v>
      </c>
      <c r="AH229" s="8">
        <v>-9999</v>
      </c>
      <c r="AI229" s="8">
        <v>-9999</v>
      </c>
      <c r="AJ229" s="8">
        <v>-9999</v>
      </c>
      <c r="AK229" s="8">
        <v>-9999</v>
      </c>
      <c r="AL229" s="8">
        <v>-9999</v>
      </c>
      <c r="AM229" s="8">
        <v>-9999</v>
      </c>
      <c r="AN229" s="8">
        <v>-9999</v>
      </c>
      <c r="AO229" s="8">
        <v>-9999</v>
      </c>
      <c r="AP229" s="8">
        <v>-9999</v>
      </c>
      <c r="AQ229" s="8">
        <v>-9999</v>
      </c>
      <c r="AR229" s="8">
        <v>-9999</v>
      </c>
      <c r="AS229" s="8">
        <v>-9999</v>
      </c>
      <c r="AT229" s="8">
        <v>-9999</v>
      </c>
      <c r="AU229" s="8">
        <v>-9999</v>
      </c>
      <c r="AV229" s="8">
        <v>-9999</v>
      </c>
      <c r="AW229" s="8">
        <v>-9999</v>
      </c>
      <c r="AX229" s="8">
        <v>-9999</v>
      </c>
      <c r="AY229">
        <f t="shared" si="15"/>
        <v>0</v>
      </c>
      <c r="AZ229">
        <f t="shared" si="16"/>
        <v>0</v>
      </c>
      <c r="BA229">
        <f>IF(AY229&gt;0,1,IF(AVERAGE(U229:AX229)=-9999,-9999,0))</f>
        <v>-9999</v>
      </c>
      <c r="BB229" s="8">
        <f t="shared" si="17"/>
        <v>-9999</v>
      </c>
      <c r="BC229" s="8">
        <f>IF(BB229=-9999,-9999,STDEV(U229:AX229))</f>
        <v>-9999</v>
      </c>
      <c r="BD229" s="8">
        <f t="shared" si="18"/>
        <v>-9999</v>
      </c>
      <c r="BE229" s="8">
        <f t="shared" si="19"/>
        <v>-9999</v>
      </c>
    </row>
    <row r="230" spans="1:57" x14ac:dyDescent="0.25">
      <c r="A230">
        <v>52</v>
      </c>
      <c r="B230" t="s">
        <v>8</v>
      </c>
      <c r="C230" t="s">
        <v>472</v>
      </c>
      <c r="D230" t="s">
        <v>825</v>
      </c>
      <c r="E230" t="s">
        <v>848</v>
      </c>
      <c r="F230" t="s">
        <v>849</v>
      </c>
      <c r="G230" t="s">
        <v>850</v>
      </c>
      <c r="H230">
        <v>3314</v>
      </c>
      <c r="I230">
        <v>3314</v>
      </c>
      <c r="J230" t="s">
        <v>473</v>
      </c>
      <c r="K230" t="s">
        <v>849</v>
      </c>
      <c r="L230" t="s">
        <v>473</v>
      </c>
      <c r="M230" t="s">
        <v>473</v>
      </c>
      <c r="N230" t="s">
        <v>473</v>
      </c>
      <c r="O230" t="s">
        <v>473</v>
      </c>
      <c r="P230" t="s">
        <v>473</v>
      </c>
      <c r="Q230" t="s">
        <v>473</v>
      </c>
      <c r="R230" t="s">
        <v>473</v>
      </c>
      <c r="S230" t="s">
        <v>473</v>
      </c>
      <c r="T230" t="s">
        <v>473</v>
      </c>
      <c r="U230" s="8">
        <v>-9999</v>
      </c>
      <c r="V230" s="8">
        <v>-9999</v>
      </c>
      <c r="W230" s="8">
        <v>-9999</v>
      </c>
      <c r="X230" s="8">
        <v>-9999</v>
      </c>
      <c r="Y230" s="8">
        <v>-9999</v>
      </c>
      <c r="Z230" s="8">
        <v>-9999</v>
      </c>
      <c r="AA230" s="8">
        <v>-9999</v>
      </c>
      <c r="AB230" s="8">
        <v>-9999</v>
      </c>
      <c r="AC230" s="8">
        <v>-9999</v>
      </c>
      <c r="AD230" s="8">
        <v>-9999</v>
      </c>
      <c r="AE230" s="8">
        <v>-9999</v>
      </c>
      <c r="AF230" s="8">
        <v>-9999</v>
      </c>
      <c r="AG230" s="8">
        <v>-9999</v>
      </c>
      <c r="AH230" s="8">
        <v>-9999</v>
      </c>
      <c r="AI230" s="8">
        <v>-9999</v>
      </c>
      <c r="AJ230" s="8">
        <v>-9999</v>
      </c>
      <c r="AK230" s="8">
        <v>-9999</v>
      </c>
      <c r="AL230" s="8">
        <v>-9999</v>
      </c>
      <c r="AM230" s="8">
        <v>-9999</v>
      </c>
      <c r="AN230" s="8">
        <v>-9999</v>
      </c>
      <c r="AO230" s="8">
        <v>-9999</v>
      </c>
      <c r="AP230" s="8">
        <v>-9999</v>
      </c>
      <c r="AQ230" s="8">
        <v>-9999</v>
      </c>
      <c r="AR230" s="8">
        <v>-9999</v>
      </c>
      <c r="AS230" s="8">
        <v>-9999</v>
      </c>
      <c r="AT230" s="8">
        <v>-9999</v>
      </c>
      <c r="AU230" s="8">
        <v>-9999</v>
      </c>
      <c r="AV230" s="8">
        <v>-9999</v>
      </c>
      <c r="AW230" s="8">
        <v>-9999</v>
      </c>
      <c r="AX230" s="8">
        <v>-9999</v>
      </c>
      <c r="AY230">
        <f t="shared" si="15"/>
        <v>0</v>
      </c>
      <c r="AZ230">
        <f t="shared" si="16"/>
        <v>0</v>
      </c>
      <c r="BA230">
        <f>IF(AY230&gt;0,1,IF(AVERAGE(U230:AX230)=-9999,-9999,0))</f>
        <v>-9999</v>
      </c>
      <c r="BB230" s="8">
        <f t="shared" si="17"/>
        <v>-9999</v>
      </c>
      <c r="BC230" s="8">
        <f>IF(BB230=-9999,-9999,STDEV(U230:AX230))</f>
        <v>-9999</v>
      </c>
      <c r="BD230" s="8">
        <f t="shared" si="18"/>
        <v>-9999</v>
      </c>
      <c r="BE230" s="8">
        <f t="shared" si="19"/>
        <v>-9999</v>
      </c>
    </row>
    <row r="231" spans="1:57" x14ac:dyDescent="0.25">
      <c r="A231">
        <v>37</v>
      </c>
      <c r="B231" t="s">
        <v>8</v>
      </c>
      <c r="C231" t="s">
        <v>472</v>
      </c>
      <c r="D231" t="s">
        <v>825</v>
      </c>
      <c r="E231" t="s">
        <v>473</v>
      </c>
      <c r="F231" t="s">
        <v>851</v>
      </c>
      <c r="G231" t="s">
        <v>852</v>
      </c>
      <c r="H231">
        <v>3315</v>
      </c>
      <c r="I231">
        <v>3315</v>
      </c>
      <c r="J231" t="s">
        <v>473</v>
      </c>
      <c r="K231" t="s">
        <v>851</v>
      </c>
      <c r="L231" t="s">
        <v>473</v>
      </c>
      <c r="M231" t="s">
        <v>473</v>
      </c>
      <c r="N231" t="s">
        <v>473</v>
      </c>
      <c r="O231" t="s">
        <v>473</v>
      </c>
      <c r="P231" t="s">
        <v>473</v>
      </c>
      <c r="Q231" t="s">
        <v>473</v>
      </c>
      <c r="R231" t="s">
        <v>473</v>
      </c>
      <c r="S231" t="s">
        <v>473</v>
      </c>
      <c r="T231" t="s">
        <v>473</v>
      </c>
      <c r="U231" s="8">
        <v>-9999</v>
      </c>
      <c r="V231" s="8">
        <v>-9999</v>
      </c>
      <c r="W231" s="8">
        <v>-9999</v>
      </c>
      <c r="X231" s="8">
        <v>-9999</v>
      </c>
      <c r="Y231" s="8">
        <v>-9999</v>
      </c>
      <c r="Z231" s="8">
        <v>-9999</v>
      </c>
      <c r="AA231" s="8">
        <v>-9999</v>
      </c>
      <c r="AB231" s="8">
        <v>-9999</v>
      </c>
      <c r="AC231" s="8">
        <v>-9999</v>
      </c>
      <c r="AD231" s="8">
        <v>-9999</v>
      </c>
      <c r="AE231" s="8">
        <v>-9999</v>
      </c>
      <c r="AF231" s="8">
        <v>-9999</v>
      </c>
      <c r="AG231" s="8">
        <v>-9999</v>
      </c>
      <c r="AH231" s="8">
        <v>-9999</v>
      </c>
      <c r="AI231" s="8">
        <v>-9999</v>
      </c>
      <c r="AJ231" s="8">
        <v>-9999</v>
      </c>
      <c r="AK231" s="8">
        <v>-9999</v>
      </c>
      <c r="AL231" s="8">
        <v>-9999</v>
      </c>
      <c r="AM231" s="8">
        <v>-9999</v>
      </c>
      <c r="AN231" s="8">
        <v>-9999</v>
      </c>
      <c r="AO231" s="8">
        <v>-9999</v>
      </c>
      <c r="AP231" s="8">
        <v>-9999</v>
      </c>
      <c r="AQ231" s="8">
        <v>-9999</v>
      </c>
      <c r="AR231" s="8">
        <v>-9999</v>
      </c>
      <c r="AS231" s="8">
        <v>-9999</v>
      </c>
      <c r="AT231" s="8">
        <v>-9999</v>
      </c>
      <c r="AU231" s="8">
        <v>-9999</v>
      </c>
      <c r="AV231" s="8">
        <v>-9999</v>
      </c>
      <c r="AW231" s="8">
        <v>-9999</v>
      </c>
      <c r="AX231" s="8">
        <v>-9999</v>
      </c>
      <c r="AY231">
        <f t="shared" si="15"/>
        <v>0</v>
      </c>
      <c r="AZ231">
        <f t="shared" si="16"/>
        <v>0</v>
      </c>
      <c r="BA231">
        <f>IF(AY231&gt;0,1,IF(AVERAGE(U231:AX231)=-9999,-9999,0))</f>
        <v>-9999</v>
      </c>
      <c r="BB231" s="8">
        <f t="shared" si="17"/>
        <v>-9999</v>
      </c>
      <c r="BC231" s="8">
        <f>IF(BB231=-9999,-9999,STDEV(U231:AX231))</f>
        <v>-9999</v>
      </c>
      <c r="BD231" s="8">
        <f t="shared" si="18"/>
        <v>-9999</v>
      </c>
      <c r="BE231" s="8">
        <f t="shared" si="19"/>
        <v>-9999</v>
      </c>
    </row>
    <row r="232" spans="1:57" x14ac:dyDescent="0.25">
      <c r="A232">
        <v>269</v>
      </c>
      <c r="B232" t="s">
        <v>8</v>
      </c>
      <c r="C232" t="s">
        <v>472</v>
      </c>
      <c r="D232" t="s">
        <v>853</v>
      </c>
      <c r="E232" t="s">
        <v>473</v>
      </c>
      <c r="F232" t="s">
        <v>851</v>
      </c>
      <c r="G232" t="s">
        <v>473</v>
      </c>
      <c r="H232">
        <v>3315</v>
      </c>
      <c r="I232">
        <v>3315</v>
      </c>
      <c r="J232" t="s">
        <v>473</v>
      </c>
      <c r="K232" t="s">
        <v>851</v>
      </c>
      <c r="L232" t="s">
        <v>473</v>
      </c>
      <c r="M232" t="s">
        <v>473</v>
      </c>
      <c r="N232" t="s">
        <v>473</v>
      </c>
      <c r="O232" t="s">
        <v>473</v>
      </c>
      <c r="P232" t="s">
        <v>473</v>
      </c>
      <c r="Q232" t="s">
        <v>473</v>
      </c>
      <c r="R232" t="s">
        <v>473</v>
      </c>
      <c r="S232" t="s">
        <v>473</v>
      </c>
      <c r="T232" t="s">
        <v>473</v>
      </c>
      <c r="U232" s="8">
        <v>-9999</v>
      </c>
      <c r="V232" s="8">
        <v>-9999</v>
      </c>
      <c r="W232" s="8">
        <v>-9999</v>
      </c>
      <c r="X232" s="8">
        <v>-9999</v>
      </c>
      <c r="Y232" s="8">
        <v>-9999</v>
      </c>
      <c r="Z232" s="8">
        <v>-9999</v>
      </c>
      <c r="AA232" s="8">
        <v>-9999</v>
      </c>
      <c r="AB232" s="8">
        <v>-9999</v>
      </c>
      <c r="AC232" s="8">
        <v>-9999</v>
      </c>
      <c r="AD232" s="8">
        <v>-9999</v>
      </c>
      <c r="AE232" s="8">
        <v>-9999</v>
      </c>
      <c r="AF232" s="8">
        <v>-9999</v>
      </c>
      <c r="AG232" s="8">
        <v>-9999</v>
      </c>
      <c r="AH232" s="8">
        <v>-9999</v>
      </c>
      <c r="AI232" s="8">
        <v>-9999</v>
      </c>
      <c r="AJ232" s="8">
        <v>-9999</v>
      </c>
      <c r="AK232" s="8">
        <v>-9999</v>
      </c>
      <c r="AL232" s="8">
        <v>-9999</v>
      </c>
      <c r="AM232" s="8">
        <v>-9999</v>
      </c>
      <c r="AN232" s="8">
        <v>-9999</v>
      </c>
      <c r="AO232" s="8">
        <v>-9999</v>
      </c>
      <c r="AP232" s="8">
        <v>-9999</v>
      </c>
      <c r="AQ232" s="8">
        <v>-9999</v>
      </c>
      <c r="AR232" s="8">
        <v>-9999</v>
      </c>
      <c r="AS232" s="8">
        <v>-9999</v>
      </c>
      <c r="AT232" s="8">
        <v>-9999</v>
      </c>
      <c r="AU232" s="8">
        <v>-9999</v>
      </c>
      <c r="AV232" s="8">
        <v>-9999</v>
      </c>
      <c r="AW232" s="8">
        <v>-9999</v>
      </c>
      <c r="AX232" s="8">
        <v>-9999</v>
      </c>
      <c r="AY232">
        <f t="shared" si="15"/>
        <v>0</v>
      </c>
      <c r="AZ232">
        <f t="shared" si="16"/>
        <v>0</v>
      </c>
      <c r="BA232">
        <f>IF(AY232&gt;0,1,IF(AVERAGE(U232:AX232)=-9999,-9999,0))</f>
        <v>-9999</v>
      </c>
      <c r="BB232" s="8">
        <f t="shared" si="17"/>
        <v>-9999</v>
      </c>
      <c r="BC232" s="8">
        <f>IF(BB232=-9999,-9999,STDEV(U232:AX232))</f>
        <v>-9999</v>
      </c>
      <c r="BD232" s="8">
        <f t="shared" si="18"/>
        <v>-9999</v>
      </c>
      <c r="BE232" s="8">
        <f t="shared" si="19"/>
        <v>-9999</v>
      </c>
    </row>
    <row r="233" spans="1:57" x14ac:dyDescent="0.25">
      <c r="A233">
        <v>56</v>
      </c>
      <c r="B233" t="s">
        <v>8</v>
      </c>
      <c r="C233" t="s">
        <v>472</v>
      </c>
      <c r="D233" t="s">
        <v>164</v>
      </c>
      <c r="E233" t="s">
        <v>854</v>
      </c>
      <c r="F233" t="s">
        <v>234</v>
      </c>
      <c r="G233" t="s">
        <v>855</v>
      </c>
      <c r="H233">
        <v>3403</v>
      </c>
      <c r="I233">
        <v>3403</v>
      </c>
      <c r="J233">
        <v>3403</v>
      </c>
      <c r="K233" t="s">
        <v>234</v>
      </c>
      <c r="L233" t="s">
        <v>234</v>
      </c>
      <c r="M233">
        <v>34</v>
      </c>
      <c r="N233">
        <v>0.442382</v>
      </c>
      <c r="O233">
        <v>3.7087940000000001</v>
      </c>
      <c r="P233" t="s">
        <v>99</v>
      </c>
      <c r="Q233">
        <v>356040400</v>
      </c>
      <c r="R233" t="s">
        <v>164</v>
      </c>
      <c r="S233" t="s">
        <v>234</v>
      </c>
      <c r="T233">
        <v>26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8">
        <v>0</v>
      </c>
      <c r="AQ233" s="8">
        <v>0</v>
      </c>
      <c r="AR233" s="8">
        <v>0</v>
      </c>
      <c r="AS233" s="8">
        <v>0</v>
      </c>
      <c r="AT233" s="8">
        <v>0</v>
      </c>
      <c r="AU233" s="8">
        <v>0</v>
      </c>
      <c r="AV233" s="8">
        <v>0</v>
      </c>
      <c r="AW233" s="8">
        <v>0</v>
      </c>
      <c r="AX233" s="8">
        <v>0</v>
      </c>
      <c r="AY233">
        <f t="shared" si="15"/>
        <v>0</v>
      </c>
      <c r="AZ233">
        <f t="shared" si="16"/>
        <v>0</v>
      </c>
      <c r="BA233">
        <f>IF(AY233&gt;0,1,IF(AVERAGE(U233:AX233)=-9999,-9999,0))</f>
        <v>0</v>
      </c>
      <c r="BB233" s="8">
        <f t="shared" si="17"/>
        <v>0</v>
      </c>
      <c r="BC233" s="8">
        <f>IF(BB233=-9999,-9999,STDEV(U233:AX233))</f>
        <v>0</v>
      </c>
      <c r="BD233" s="8">
        <f t="shared" si="18"/>
        <v>0</v>
      </c>
      <c r="BE233" s="8">
        <f t="shared" si="19"/>
        <v>0</v>
      </c>
    </row>
    <row r="234" spans="1:57" x14ac:dyDescent="0.25">
      <c r="A234">
        <v>59</v>
      </c>
      <c r="B234" t="s">
        <v>8</v>
      </c>
      <c r="C234" t="s">
        <v>472</v>
      </c>
      <c r="D234" t="s">
        <v>164</v>
      </c>
      <c r="E234" t="s">
        <v>473</v>
      </c>
      <c r="F234" t="s">
        <v>199</v>
      </c>
      <c r="G234" t="s">
        <v>856</v>
      </c>
      <c r="H234">
        <v>3405</v>
      </c>
      <c r="I234">
        <v>3405</v>
      </c>
      <c r="J234">
        <v>3405</v>
      </c>
      <c r="K234" t="s">
        <v>199</v>
      </c>
      <c r="L234" t="s">
        <v>199</v>
      </c>
      <c r="M234">
        <v>34</v>
      </c>
      <c r="N234">
        <v>0.26499200000000001</v>
      </c>
      <c r="O234">
        <v>2.7705639999999998</v>
      </c>
      <c r="P234" t="s">
        <v>99</v>
      </c>
      <c r="Q234">
        <v>356040600</v>
      </c>
      <c r="R234" t="s">
        <v>164</v>
      </c>
      <c r="S234" t="s">
        <v>199</v>
      </c>
      <c r="T234">
        <v>30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0</v>
      </c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>
        <f t="shared" si="15"/>
        <v>0</v>
      </c>
      <c r="AZ234">
        <f t="shared" si="16"/>
        <v>0</v>
      </c>
      <c r="BA234">
        <f>IF(AY234&gt;0,1,IF(AVERAGE(U234:AX234)=-9999,-9999,0))</f>
        <v>0</v>
      </c>
      <c r="BB234" s="8">
        <f t="shared" si="17"/>
        <v>0</v>
      </c>
      <c r="BC234" s="8">
        <f>IF(BB234=-9999,-9999,STDEV(U234:AX234))</f>
        <v>0</v>
      </c>
      <c r="BD234" s="8">
        <f t="shared" si="18"/>
        <v>0</v>
      </c>
      <c r="BE234" s="8">
        <f t="shared" si="19"/>
        <v>0</v>
      </c>
    </row>
    <row r="235" spans="1:57" x14ac:dyDescent="0.25">
      <c r="A235">
        <v>154</v>
      </c>
      <c r="B235" t="s">
        <v>8</v>
      </c>
      <c r="C235" t="s">
        <v>472</v>
      </c>
      <c r="D235" t="s">
        <v>857</v>
      </c>
      <c r="E235" t="s">
        <v>473</v>
      </c>
      <c r="F235" t="s">
        <v>272</v>
      </c>
      <c r="G235" t="s">
        <v>858</v>
      </c>
      <c r="H235">
        <v>3407</v>
      </c>
      <c r="I235">
        <v>3407</v>
      </c>
      <c r="J235">
        <v>3407</v>
      </c>
      <c r="K235" t="s">
        <v>272</v>
      </c>
      <c r="L235" t="s">
        <v>272</v>
      </c>
      <c r="M235">
        <v>34</v>
      </c>
      <c r="N235">
        <v>0.26048399999999999</v>
      </c>
      <c r="O235">
        <v>2.5212029999999999</v>
      </c>
      <c r="P235" t="s">
        <v>99</v>
      </c>
      <c r="Q235">
        <v>356040800</v>
      </c>
      <c r="R235" t="s">
        <v>164</v>
      </c>
      <c r="S235" t="s">
        <v>272</v>
      </c>
      <c r="T235">
        <v>32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0</v>
      </c>
      <c r="AH235" s="8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0</v>
      </c>
      <c r="AS235" s="8">
        <v>0</v>
      </c>
      <c r="AT235" s="8">
        <v>0</v>
      </c>
      <c r="AU235" s="8">
        <v>0</v>
      </c>
      <c r="AV235" s="8">
        <v>0</v>
      </c>
      <c r="AW235" s="8">
        <v>0</v>
      </c>
      <c r="AX235" s="8">
        <v>0</v>
      </c>
      <c r="AY235">
        <f t="shared" si="15"/>
        <v>0</v>
      </c>
      <c r="AZ235">
        <f t="shared" si="16"/>
        <v>0</v>
      </c>
      <c r="BA235">
        <f>IF(AY235&gt;0,1,IF(AVERAGE(U235:AX235)=-9999,-9999,0))</f>
        <v>0</v>
      </c>
      <c r="BB235" s="8">
        <f t="shared" si="17"/>
        <v>0</v>
      </c>
      <c r="BC235" s="8">
        <f>IF(BB235=-9999,-9999,STDEV(U235:AX235))</f>
        <v>0</v>
      </c>
      <c r="BD235" s="8">
        <f t="shared" si="18"/>
        <v>0</v>
      </c>
      <c r="BE235" s="8">
        <f t="shared" si="19"/>
        <v>0</v>
      </c>
    </row>
    <row r="236" spans="1:57" x14ac:dyDescent="0.25">
      <c r="A236">
        <v>60</v>
      </c>
      <c r="B236" t="s">
        <v>8</v>
      </c>
      <c r="C236" t="s">
        <v>472</v>
      </c>
      <c r="D236" t="s">
        <v>164</v>
      </c>
      <c r="E236" t="s">
        <v>473</v>
      </c>
      <c r="F236" t="s">
        <v>246</v>
      </c>
      <c r="G236" t="s">
        <v>859</v>
      </c>
      <c r="H236">
        <v>3408</v>
      </c>
      <c r="I236">
        <v>3408</v>
      </c>
      <c r="J236">
        <v>3408</v>
      </c>
      <c r="K236" t="s">
        <v>246</v>
      </c>
      <c r="L236" t="s">
        <v>246</v>
      </c>
      <c r="M236">
        <v>34</v>
      </c>
      <c r="N236">
        <v>0.44507400000000003</v>
      </c>
      <c r="O236">
        <v>3.6612339999999999</v>
      </c>
      <c r="P236" t="s">
        <v>99</v>
      </c>
      <c r="Q236">
        <v>356041000</v>
      </c>
      <c r="R236" t="s">
        <v>164</v>
      </c>
      <c r="S236" t="s">
        <v>246</v>
      </c>
      <c r="T236">
        <v>34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>
        <f t="shared" si="15"/>
        <v>0</v>
      </c>
      <c r="AZ236">
        <f t="shared" si="16"/>
        <v>0</v>
      </c>
      <c r="BA236">
        <f>IF(AY236&gt;0,1,IF(AVERAGE(U236:AX236)=-9999,-9999,0))</f>
        <v>0</v>
      </c>
      <c r="BB236" s="8">
        <f t="shared" si="17"/>
        <v>0</v>
      </c>
      <c r="BC236" s="8">
        <f>IF(BB236=-9999,-9999,STDEV(U236:AX236))</f>
        <v>0</v>
      </c>
      <c r="BD236" s="8">
        <f t="shared" si="18"/>
        <v>0</v>
      </c>
      <c r="BE236" s="8">
        <f t="shared" si="19"/>
        <v>0</v>
      </c>
    </row>
    <row r="237" spans="1:57" x14ac:dyDescent="0.25">
      <c r="A237">
        <v>159</v>
      </c>
      <c r="B237" t="s">
        <v>8</v>
      </c>
      <c r="C237" t="s">
        <v>472</v>
      </c>
      <c r="D237" t="s">
        <v>857</v>
      </c>
      <c r="E237" t="s">
        <v>473</v>
      </c>
      <c r="F237" t="s">
        <v>250</v>
      </c>
      <c r="G237" t="s">
        <v>473</v>
      </c>
      <c r="H237">
        <v>3413</v>
      </c>
      <c r="I237">
        <v>3413</v>
      </c>
      <c r="J237">
        <v>3413</v>
      </c>
      <c r="K237" t="s">
        <v>250</v>
      </c>
      <c r="L237" t="s">
        <v>250</v>
      </c>
      <c r="M237">
        <v>34</v>
      </c>
      <c r="N237">
        <v>0.99684700000000004</v>
      </c>
      <c r="O237">
        <v>6.7374989999999997</v>
      </c>
      <c r="P237" t="s">
        <v>99</v>
      </c>
      <c r="Q237">
        <v>356041500</v>
      </c>
      <c r="R237" t="s">
        <v>164</v>
      </c>
      <c r="S237" t="s">
        <v>250</v>
      </c>
      <c r="T237">
        <v>39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0</v>
      </c>
      <c r="AH237" s="8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8">
        <v>0</v>
      </c>
      <c r="AR237" s="8">
        <v>0</v>
      </c>
      <c r="AS237" s="8">
        <v>0</v>
      </c>
      <c r="AT237" s="8">
        <v>0</v>
      </c>
      <c r="AU237" s="8">
        <v>0</v>
      </c>
      <c r="AV237" s="8">
        <v>0</v>
      </c>
      <c r="AW237" s="8">
        <v>0</v>
      </c>
      <c r="AX237" s="8">
        <v>0</v>
      </c>
      <c r="AY237">
        <f t="shared" si="15"/>
        <v>0</v>
      </c>
      <c r="AZ237">
        <f t="shared" si="16"/>
        <v>0</v>
      </c>
      <c r="BA237">
        <f>IF(AY237&gt;0,1,IF(AVERAGE(U237:AX237)=-9999,-9999,0))</f>
        <v>0</v>
      </c>
      <c r="BB237" s="8">
        <f t="shared" si="17"/>
        <v>0</v>
      </c>
      <c r="BC237" s="8">
        <f>IF(BB237=-9999,-9999,STDEV(U237:AX237))</f>
        <v>0</v>
      </c>
      <c r="BD237" s="8">
        <f t="shared" si="18"/>
        <v>0</v>
      </c>
      <c r="BE237" s="8">
        <f t="shared" si="19"/>
        <v>0</v>
      </c>
    </row>
    <row r="238" spans="1:57" x14ac:dyDescent="0.25">
      <c r="A238">
        <v>66</v>
      </c>
      <c r="B238" t="s">
        <v>8</v>
      </c>
      <c r="C238" t="s">
        <v>472</v>
      </c>
      <c r="D238" t="s">
        <v>164</v>
      </c>
      <c r="E238" t="s">
        <v>861</v>
      </c>
      <c r="F238" t="s">
        <v>231</v>
      </c>
      <c r="G238" t="s">
        <v>862</v>
      </c>
      <c r="H238">
        <v>3419</v>
      </c>
      <c r="I238">
        <v>3419</v>
      </c>
      <c r="J238">
        <v>3419</v>
      </c>
      <c r="K238" t="s">
        <v>231</v>
      </c>
      <c r="L238" t="s">
        <v>231</v>
      </c>
      <c r="M238">
        <v>34</v>
      </c>
      <c r="N238">
        <v>0.56415099999999996</v>
      </c>
      <c r="O238">
        <v>4.4122399999999997</v>
      </c>
      <c r="P238" t="s">
        <v>99</v>
      </c>
      <c r="Q238">
        <v>356042300</v>
      </c>
      <c r="R238" t="s">
        <v>164</v>
      </c>
      <c r="S238" t="s">
        <v>231</v>
      </c>
      <c r="T238">
        <v>46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>
        <f t="shared" si="15"/>
        <v>0</v>
      </c>
      <c r="AZ238">
        <f t="shared" si="16"/>
        <v>0</v>
      </c>
      <c r="BA238">
        <f>IF(AY238&gt;0,1,IF(AVERAGE(U238:AX238)=-9999,-9999,0))</f>
        <v>0</v>
      </c>
      <c r="BB238" s="8">
        <f t="shared" si="17"/>
        <v>0</v>
      </c>
      <c r="BC238" s="8">
        <f>IF(BB238=-9999,-9999,STDEV(U238:AX238))</f>
        <v>0</v>
      </c>
      <c r="BD238" s="8">
        <f t="shared" si="18"/>
        <v>0</v>
      </c>
      <c r="BE238" s="8">
        <f t="shared" si="19"/>
        <v>0</v>
      </c>
    </row>
    <row r="239" spans="1:57" x14ac:dyDescent="0.25">
      <c r="A239">
        <v>67</v>
      </c>
      <c r="B239" t="s">
        <v>8</v>
      </c>
      <c r="C239" t="s">
        <v>472</v>
      </c>
      <c r="D239" t="s">
        <v>164</v>
      </c>
      <c r="E239" t="s">
        <v>864</v>
      </c>
      <c r="F239" t="s">
        <v>205</v>
      </c>
      <c r="G239" t="s">
        <v>865</v>
      </c>
      <c r="H239">
        <v>3420</v>
      </c>
      <c r="I239">
        <v>3420</v>
      </c>
      <c r="J239">
        <v>3420</v>
      </c>
      <c r="K239" t="s">
        <v>205</v>
      </c>
      <c r="L239" t="s">
        <v>205</v>
      </c>
      <c r="M239">
        <v>34</v>
      </c>
      <c r="N239">
        <v>0.27853299999999998</v>
      </c>
      <c r="O239">
        <v>2.4528819999999998</v>
      </c>
      <c r="P239" t="s">
        <v>99</v>
      </c>
      <c r="Q239">
        <v>356042400</v>
      </c>
      <c r="R239" t="s">
        <v>164</v>
      </c>
      <c r="S239" t="s">
        <v>205</v>
      </c>
      <c r="T239">
        <v>47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0</v>
      </c>
      <c r="AH239" s="8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8">
        <v>0</v>
      </c>
      <c r="AQ239" s="8">
        <v>0</v>
      </c>
      <c r="AR239" s="8">
        <v>0</v>
      </c>
      <c r="AS239" s="8">
        <v>0</v>
      </c>
      <c r="AT239" s="8">
        <v>0</v>
      </c>
      <c r="AU239" s="8">
        <v>0</v>
      </c>
      <c r="AV239" s="8">
        <v>0</v>
      </c>
      <c r="AW239" s="8">
        <v>0</v>
      </c>
      <c r="AX239" s="8">
        <v>0</v>
      </c>
      <c r="AY239">
        <f t="shared" si="15"/>
        <v>0</v>
      </c>
      <c r="AZ239">
        <f t="shared" si="16"/>
        <v>0</v>
      </c>
      <c r="BA239">
        <f>IF(AY239&gt;0,1,IF(AVERAGE(U239:AX239)=-9999,-9999,0))</f>
        <v>0</v>
      </c>
      <c r="BB239" s="8">
        <f t="shared" si="17"/>
        <v>0</v>
      </c>
      <c r="BC239" s="8">
        <f>IF(BB239=-9999,-9999,STDEV(U239:AX239))</f>
        <v>0</v>
      </c>
      <c r="BD239" s="8">
        <f t="shared" si="18"/>
        <v>0</v>
      </c>
      <c r="BE239" s="8">
        <f t="shared" si="19"/>
        <v>0</v>
      </c>
    </row>
    <row r="240" spans="1:57" x14ac:dyDescent="0.25">
      <c r="A240">
        <v>161</v>
      </c>
      <c r="B240" t="s">
        <v>8</v>
      </c>
      <c r="C240" t="s">
        <v>472</v>
      </c>
      <c r="D240" t="s">
        <v>857</v>
      </c>
      <c r="E240" t="s">
        <v>473</v>
      </c>
      <c r="F240" t="s">
        <v>867</v>
      </c>
      <c r="G240" t="s">
        <v>868</v>
      </c>
      <c r="H240">
        <v>3423</v>
      </c>
      <c r="I240">
        <v>3423</v>
      </c>
      <c r="J240">
        <v>3423</v>
      </c>
      <c r="K240" t="s">
        <v>867</v>
      </c>
      <c r="L240" t="s">
        <v>257</v>
      </c>
      <c r="M240">
        <v>34</v>
      </c>
      <c r="N240">
        <v>0.866429</v>
      </c>
      <c r="O240">
        <v>5.296036</v>
      </c>
      <c r="P240" t="s">
        <v>99</v>
      </c>
      <c r="Q240">
        <v>356042700</v>
      </c>
      <c r="R240" t="s">
        <v>164</v>
      </c>
      <c r="S240" t="s">
        <v>257</v>
      </c>
      <c r="T240">
        <v>50</v>
      </c>
      <c r="U240" s="8">
        <v>0</v>
      </c>
      <c r="V240" s="8">
        <v>0.56000000000000005</v>
      </c>
      <c r="W240" s="8">
        <v>0</v>
      </c>
      <c r="X240" s="8">
        <v>0</v>
      </c>
      <c r="Y240" s="8">
        <v>0</v>
      </c>
      <c r="Z240" s="8">
        <v>1.0900000000000001</v>
      </c>
      <c r="AA240" s="8">
        <v>0.99</v>
      </c>
      <c r="AB240" s="8">
        <v>0.59</v>
      </c>
      <c r="AC240" s="8">
        <v>1.39</v>
      </c>
      <c r="AD240" s="8">
        <v>1.94</v>
      </c>
      <c r="AE240" s="8">
        <v>1.61</v>
      </c>
      <c r="AF240" s="8">
        <v>1.61</v>
      </c>
      <c r="AG240" s="8">
        <v>2.21</v>
      </c>
      <c r="AH240" s="8">
        <v>0.49</v>
      </c>
      <c r="AI240" s="8">
        <v>1.68</v>
      </c>
      <c r="AJ240" s="8">
        <v>0.86</v>
      </c>
      <c r="AK240" s="8">
        <v>1.22</v>
      </c>
      <c r="AL240" s="8">
        <v>1.83</v>
      </c>
      <c r="AM240" s="8">
        <v>1.71</v>
      </c>
      <c r="AN240" s="8">
        <v>1.22</v>
      </c>
      <c r="AO240" s="8">
        <v>1.05</v>
      </c>
      <c r="AP240" s="8">
        <v>2.33</v>
      </c>
      <c r="AQ240" s="8">
        <v>1.29</v>
      </c>
      <c r="AR240" s="8">
        <v>1.21</v>
      </c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>
        <f t="shared" si="15"/>
        <v>20</v>
      </c>
      <c r="AZ240">
        <f t="shared" si="16"/>
        <v>1</v>
      </c>
      <c r="BA240">
        <f>IF(AY240&gt;0,1,IF(AVERAGE(U240:AX240)=-9999,-9999,0))</f>
        <v>1</v>
      </c>
      <c r="BB240" s="8">
        <f t="shared" si="17"/>
        <v>0.89600000000000013</v>
      </c>
      <c r="BC240" s="8">
        <f>IF(BB240=-9999,-9999,STDEV(U240:AX240))</f>
        <v>0.77060030339093877</v>
      </c>
      <c r="BD240" s="8">
        <f t="shared" si="18"/>
        <v>2.33</v>
      </c>
      <c r="BE240" s="8">
        <f t="shared" si="19"/>
        <v>0</v>
      </c>
    </row>
    <row r="241" spans="1:57" x14ac:dyDescent="0.25">
      <c r="A241">
        <v>70</v>
      </c>
      <c r="B241" t="s">
        <v>8</v>
      </c>
      <c r="C241" t="s">
        <v>472</v>
      </c>
      <c r="D241" t="s">
        <v>164</v>
      </c>
      <c r="E241" t="s">
        <v>870</v>
      </c>
      <c r="F241" t="s">
        <v>871</v>
      </c>
      <c r="G241" t="s">
        <v>872</v>
      </c>
      <c r="H241">
        <v>3424</v>
      </c>
      <c r="I241">
        <v>3424</v>
      </c>
      <c r="J241">
        <v>3424</v>
      </c>
      <c r="K241" t="s">
        <v>871</v>
      </c>
      <c r="L241" t="s">
        <v>165</v>
      </c>
      <c r="M241">
        <v>34</v>
      </c>
      <c r="N241">
        <v>0.44615899999999997</v>
      </c>
      <c r="O241">
        <v>3.5446300000000002</v>
      </c>
      <c r="P241" t="s">
        <v>99</v>
      </c>
      <c r="Q241">
        <v>356042800</v>
      </c>
      <c r="R241" t="s">
        <v>164</v>
      </c>
      <c r="S241" t="s">
        <v>165</v>
      </c>
      <c r="T241">
        <v>28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0</v>
      </c>
      <c r="AH241" s="8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8">
        <v>0</v>
      </c>
      <c r="AP241" s="8">
        <v>0</v>
      </c>
      <c r="AQ241" s="8">
        <v>0</v>
      </c>
      <c r="AR241" s="8">
        <v>0</v>
      </c>
      <c r="AS241" s="8">
        <v>0</v>
      </c>
      <c r="AT241" s="8">
        <v>0</v>
      </c>
      <c r="AU241" s="8">
        <v>0</v>
      </c>
      <c r="AV241" s="8">
        <v>0</v>
      </c>
      <c r="AW241" s="8">
        <v>0</v>
      </c>
      <c r="AX241" s="8">
        <v>0</v>
      </c>
      <c r="AY241">
        <f t="shared" si="15"/>
        <v>0</v>
      </c>
      <c r="AZ241">
        <f t="shared" si="16"/>
        <v>0</v>
      </c>
      <c r="BA241">
        <f>IF(AY241&gt;0,1,IF(AVERAGE(U241:AX241)=-9999,-9999,0))</f>
        <v>0</v>
      </c>
      <c r="BB241" s="8">
        <f t="shared" si="17"/>
        <v>0</v>
      </c>
      <c r="BC241" s="8">
        <f>IF(BB241=-9999,-9999,STDEV(U241:AX241))</f>
        <v>0</v>
      </c>
      <c r="BD241" s="8">
        <f t="shared" si="18"/>
        <v>0</v>
      </c>
      <c r="BE241" s="8">
        <f t="shared" si="19"/>
        <v>0</v>
      </c>
    </row>
    <row r="242" spans="1:57" x14ac:dyDescent="0.25">
      <c r="A242">
        <v>72</v>
      </c>
      <c r="B242" t="s">
        <v>8</v>
      </c>
      <c r="C242" t="s">
        <v>472</v>
      </c>
      <c r="D242" t="s">
        <v>164</v>
      </c>
      <c r="E242" t="s">
        <v>874</v>
      </c>
      <c r="F242" t="s">
        <v>875</v>
      </c>
      <c r="G242" t="s">
        <v>876</v>
      </c>
      <c r="H242">
        <v>3426</v>
      </c>
      <c r="I242">
        <v>3426</v>
      </c>
      <c r="J242">
        <v>3426</v>
      </c>
      <c r="K242" t="s">
        <v>875</v>
      </c>
      <c r="L242" t="s">
        <v>179</v>
      </c>
      <c r="M242">
        <v>34</v>
      </c>
      <c r="N242">
        <v>0.35557499999999997</v>
      </c>
      <c r="O242">
        <v>3.1453690000000001</v>
      </c>
      <c r="P242" t="s">
        <v>99</v>
      </c>
      <c r="Q242">
        <v>356043100</v>
      </c>
      <c r="R242" t="s">
        <v>164</v>
      </c>
      <c r="S242" t="s">
        <v>179</v>
      </c>
      <c r="T242">
        <v>29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>
        <f t="shared" si="15"/>
        <v>0</v>
      </c>
      <c r="AZ242">
        <f t="shared" si="16"/>
        <v>0</v>
      </c>
      <c r="BA242">
        <f>IF(AY242&gt;0,1,IF(AVERAGE(U242:AX242)=-9999,-9999,0))</f>
        <v>0</v>
      </c>
      <c r="BB242" s="8">
        <f t="shared" si="17"/>
        <v>0</v>
      </c>
      <c r="BC242" s="8">
        <f>IF(BB242=-9999,-9999,STDEV(U242:AX242))</f>
        <v>0</v>
      </c>
      <c r="BD242" s="8">
        <f t="shared" si="18"/>
        <v>0</v>
      </c>
      <c r="BE242" s="8">
        <f t="shared" si="19"/>
        <v>0</v>
      </c>
    </row>
    <row r="243" spans="1:57" x14ac:dyDescent="0.25">
      <c r="A243">
        <v>71</v>
      </c>
      <c r="B243" t="s">
        <v>8</v>
      </c>
      <c r="C243" t="s">
        <v>472</v>
      </c>
      <c r="D243" t="s">
        <v>164</v>
      </c>
      <c r="E243" t="s">
        <v>473</v>
      </c>
      <c r="F243" t="s">
        <v>227</v>
      </c>
      <c r="G243" t="s">
        <v>877</v>
      </c>
      <c r="H243">
        <v>3425</v>
      </c>
      <c r="I243">
        <v>3425</v>
      </c>
      <c r="J243">
        <v>3425</v>
      </c>
      <c r="K243" t="s">
        <v>227</v>
      </c>
      <c r="L243" t="s">
        <v>227</v>
      </c>
      <c r="M243">
        <v>34</v>
      </c>
      <c r="N243">
        <v>0.32431500000000002</v>
      </c>
      <c r="O243">
        <v>3.6629670000000001</v>
      </c>
      <c r="P243" t="s">
        <v>99</v>
      </c>
      <c r="Q243">
        <v>356043000</v>
      </c>
      <c r="R243" t="s">
        <v>164</v>
      </c>
      <c r="S243" t="s">
        <v>227</v>
      </c>
      <c r="T243">
        <v>51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8">
        <v>0</v>
      </c>
      <c r="AT243" s="8">
        <v>0</v>
      </c>
      <c r="AU243" s="8">
        <v>0</v>
      </c>
      <c r="AV243" s="8">
        <v>0</v>
      </c>
      <c r="AW243" s="8">
        <v>0</v>
      </c>
      <c r="AX243" s="8">
        <v>0</v>
      </c>
      <c r="AY243">
        <f t="shared" si="15"/>
        <v>0</v>
      </c>
      <c r="AZ243">
        <f t="shared" si="16"/>
        <v>0</v>
      </c>
      <c r="BA243">
        <f>IF(AY243&gt;0,1,IF(AVERAGE(U243:AX243)=-9999,-9999,0))</f>
        <v>0</v>
      </c>
      <c r="BB243" s="8">
        <f t="shared" si="17"/>
        <v>0</v>
      </c>
      <c r="BC243" s="8">
        <f>IF(BB243=-9999,-9999,STDEV(U243:AX243))</f>
        <v>0</v>
      </c>
      <c r="BD243" s="8">
        <f t="shared" si="18"/>
        <v>0</v>
      </c>
      <c r="BE243" s="8">
        <f t="shared" si="19"/>
        <v>0</v>
      </c>
    </row>
    <row r="244" spans="1:57" x14ac:dyDescent="0.25">
      <c r="A244">
        <v>73</v>
      </c>
      <c r="B244" t="s">
        <v>8</v>
      </c>
      <c r="C244" t="s">
        <v>472</v>
      </c>
      <c r="D244" t="s">
        <v>164</v>
      </c>
      <c r="E244" t="s">
        <v>878</v>
      </c>
      <c r="F244" t="s">
        <v>213</v>
      </c>
      <c r="G244" t="s">
        <v>879</v>
      </c>
      <c r="H244">
        <v>3427</v>
      </c>
      <c r="I244">
        <v>3427</v>
      </c>
      <c r="J244">
        <v>3427</v>
      </c>
      <c r="K244" t="s">
        <v>213</v>
      </c>
      <c r="L244" t="s">
        <v>213</v>
      </c>
      <c r="M244">
        <v>34</v>
      </c>
      <c r="N244">
        <v>0.304871</v>
      </c>
      <c r="O244">
        <v>2.781469</v>
      </c>
      <c r="P244" t="s">
        <v>99</v>
      </c>
      <c r="Q244">
        <v>356043300</v>
      </c>
      <c r="R244" t="s">
        <v>164</v>
      </c>
      <c r="S244" t="s">
        <v>213</v>
      </c>
      <c r="T244">
        <v>52</v>
      </c>
      <c r="U244" s="8">
        <v>0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>
        <v>0</v>
      </c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>
        <f t="shared" si="15"/>
        <v>0</v>
      </c>
      <c r="AZ244">
        <f t="shared" si="16"/>
        <v>0</v>
      </c>
      <c r="BA244">
        <f>IF(AY244&gt;0,1,IF(AVERAGE(U244:AX244)=-9999,-9999,0))</f>
        <v>0</v>
      </c>
      <c r="BB244" s="8">
        <f t="shared" si="17"/>
        <v>0</v>
      </c>
      <c r="BC244" s="8">
        <f>IF(BB244=-9999,-9999,STDEV(U244:AX244))</f>
        <v>0</v>
      </c>
      <c r="BD244" s="8">
        <f t="shared" si="18"/>
        <v>0</v>
      </c>
      <c r="BE244" s="8">
        <f t="shared" si="19"/>
        <v>0</v>
      </c>
    </row>
    <row r="245" spans="1:57" x14ac:dyDescent="0.25">
      <c r="A245">
        <v>162</v>
      </c>
      <c r="B245" t="s">
        <v>8</v>
      </c>
      <c r="C245" t="s">
        <v>472</v>
      </c>
      <c r="D245" t="s">
        <v>857</v>
      </c>
      <c r="E245" t="s">
        <v>473</v>
      </c>
      <c r="F245" t="s">
        <v>280</v>
      </c>
      <c r="G245" t="s">
        <v>880</v>
      </c>
      <c r="H245">
        <v>3428</v>
      </c>
      <c r="I245">
        <v>3428</v>
      </c>
      <c r="J245">
        <v>3428</v>
      </c>
      <c r="K245" t="s">
        <v>280</v>
      </c>
      <c r="L245" t="s">
        <v>280</v>
      </c>
      <c r="M245">
        <v>34</v>
      </c>
      <c r="N245">
        <v>0.66789500000000002</v>
      </c>
      <c r="O245">
        <v>4.3241240000000003</v>
      </c>
      <c r="P245" t="s">
        <v>99</v>
      </c>
      <c r="Q245">
        <v>356043400</v>
      </c>
      <c r="R245" t="s">
        <v>164</v>
      </c>
      <c r="S245" t="s">
        <v>280</v>
      </c>
      <c r="T245">
        <v>53</v>
      </c>
      <c r="U245" s="8">
        <v>0.78</v>
      </c>
      <c r="V245" s="8">
        <v>2.23</v>
      </c>
      <c r="W245" s="8">
        <v>0.94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8">
        <v>0.99</v>
      </c>
      <c r="AD245" s="8">
        <v>2.94</v>
      </c>
      <c r="AE245" s="8">
        <v>2.62</v>
      </c>
      <c r="AF245" s="8">
        <v>2.62</v>
      </c>
      <c r="AG245" s="8">
        <v>2.86</v>
      </c>
      <c r="AH245" s="8">
        <v>0.79</v>
      </c>
      <c r="AI245" s="8">
        <v>2.38</v>
      </c>
      <c r="AJ245" s="8">
        <v>1.97</v>
      </c>
      <c r="AK245" s="8">
        <v>2.52</v>
      </c>
      <c r="AL245" s="8">
        <v>3.44</v>
      </c>
      <c r="AM245" s="8">
        <v>3.25</v>
      </c>
      <c r="AN245" s="8">
        <v>2.5099999999999998</v>
      </c>
      <c r="AO245" s="8">
        <v>2.86</v>
      </c>
      <c r="AP245" s="8">
        <v>2</v>
      </c>
      <c r="AQ245" s="8">
        <v>2.84</v>
      </c>
      <c r="AR245" s="8">
        <v>3.82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>
        <f t="shared" si="15"/>
        <v>19</v>
      </c>
      <c r="AZ245">
        <f t="shared" si="16"/>
        <v>1</v>
      </c>
      <c r="BA245">
        <f>IF(AY245&gt;0,1,IF(AVERAGE(U245:AX245)=-9999,-9999,0))</f>
        <v>1</v>
      </c>
      <c r="BB245" s="8">
        <f t="shared" si="17"/>
        <v>1.4786666666666664</v>
      </c>
      <c r="BC245" s="8">
        <f>IF(BB245=-9999,-9999,STDEV(U245:AX245))</f>
        <v>1.3449387457743411</v>
      </c>
      <c r="BD245" s="8">
        <f t="shared" si="18"/>
        <v>3.82</v>
      </c>
      <c r="BE245" s="8">
        <f t="shared" si="19"/>
        <v>0</v>
      </c>
    </row>
    <row r="246" spans="1:57" x14ac:dyDescent="0.25">
      <c r="A246">
        <v>57</v>
      </c>
      <c r="B246" t="s">
        <v>8</v>
      </c>
      <c r="C246" t="s">
        <v>472</v>
      </c>
      <c r="D246" t="s">
        <v>164</v>
      </c>
      <c r="E246" t="s">
        <v>473</v>
      </c>
      <c r="F246" t="s">
        <v>218</v>
      </c>
      <c r="G246" t="s">
        <v>881</v>
      </c>
      <c r="H246">
        <v>3404</v>
      </c>
      <c r="I246">
        <v>3404</v>
      </c>
      <c r="J246">
        <v>3404</v>
      </c>
      <c r="K246" t="s">
        <v>218</v>
      </c>
      <c r="L246" t="s">
        <v>218</v>
      </c>
      <c r="M246">
        <v>34</v>
      </c>
      <c r="N246">
        <v>0.46002900000000002</v>
      </c>
      <c r="O246">
        <v>3.1139230000000002</v>
      </c>
      <c r="P246" t="s">
        <v>99</v>
      </c>
      <c r="Q246">
        <v>356040500</v>
      </c>
      <c r="R246" t="s">
        <v>164</v>
      </c>
      <c r="S246" t="s">
        <v>218</v>
      </c>
      <c r="T246">
        <v>27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>
        <v>0</v>
      </c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>
        <f t="shared" si="15"/>
        <v>0</v>
      </c>
      <c r="AZ246">
        <f t="shared" si="16"/>
        <v>0</v>
      </c>
      <c r="BA246">
        <f>IF(AY246&gt;0,1,IF(AVERAGE(U246:AX246)=-9999,-9999,0))</f>
        <v>0</v>
      </c>
      <c r="BB246" s="8">
        <f t="shared" si="17"/>
        <v>0</v>
      </c>
      <c r="BC246" s="8">
        <f>IF(BB246=-9999,-9999,STDEV(U246:AX246))</f>
        <v>0</v>
      </c>
      <c r="BD246" s="8">
        <f t="shared" si="18"/>
        <v>0</v>
      </c>
      <c r="BE246" s="8">
        <f t="shared" si="19"/>
        <v>0</v>
      </c>
    </row>
    <row r="247" spans="1:57" x14ac:dyDescent="0.25">
      <c r="A247">
        <v>74</v>
      </c>
      <c r="B247" t="s">
        <v>8</v>
      </c>
      <c r="C247" t="s">
        <v>472</v>
      </c>
      <c r="D247" t="s">
        <v>164</v>
      </c>
      <c r="E247" t="s">
        <v>473</v>
      </c>
      <c r="F247" t="s">
        <v>232</v>
      </c>
      <c r="G247" t="s">
        <v>883</v>
      </c>
      <c r="H247">
        <v>3429</v>
      </c>
      <c r="I247">
        <v>3429</v>
      </c>
      <c r="J247">
        <v>3429</v>
      </c>
      <c r="K247" t="s">
        <v>232</v>
      </c>
      <c r="L247" t="s">
        <v>232</v>
      </c>
      <c r="M247">
        <v>34</v>
      </c>
      <c r="N247">
        <v>0.53571899999999995</v>
      </c>
      <c r="O247">
        <v>3.3086180000000001</v>
      </c>
      <c r="P247" t="s">
        <v>99</v>
      </c>
      <c r="Q247">
        <v>356043500</v>
      </c>
      <c r="R247" t="s">
        <v>164</v>
      </c>
      <c r="S247" t="s">
        <v>232</v>
      </c>
      <c r="T247">
        <v>54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H247" s="8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8">
        <v>0</v>
      </c>
      <c r="AT247" s="8">
        <v>0</v>
      </c>
      <c r="AU247" s="8">
        <v>0</v>
      </c>
      <c r="AV247" s="8">
        <v>0</v>
      </c>
      <c r="AW247" s="8">
        <v>0</v>
      </c>
      <c r="AX247" s="8">
        <v>0</v>
      </c>
      <c r="AY247">
        <f t="shared" si="15"/>
        <v>0</v>
      </c>
      <c r="AZ247">
        <f t="shared" si="16"/>
        <v>0</v>
      </c>
      <c r="BA247">
        <f>IF(AY247&gt;0,1,IF(AVERAGE(U247:AX247)=-9999,-9999,0))</f>
        <v>0</v>
      </c>
      <c r="BB247" s="8">
        <f t="shared" si="17"/>
        <v>0</v>
      </c>
      <c r="BC247" s="8">
        <f>IF(BB247=-9999,-9999,STDEV(U247:AX247))</f>
        <v>0</v>
      </c>
      <c r="BD247" s="8">
        <f t="shared" si="18"/>
        <v>0</v>
      </c>
      <c r="BE247" s="8">
        <f t="shared" si="19"/>
        <v>0</v>
      </c>
    </row>
    <row r="248" spans="1:57" x14ac:dyDescent="0.25">
      <c r="A248">
        <v>75</v>
      </c>
      <c r="B248" t="s">
        <v>8</v>
      </c>
      <c r="C248" t="s">
        <v>472</v>
      </c>
      <c r="D248" t="s">
        <v>164</v>
      </c>
      <c r="E248" t="s">
        <v>473</v>
      </c>
      <c r="F248" t="s">
        <v>192</v>
      </c>
      <c r="G248" t="s">
        <v>884</v>
      </c>
      <c r="H248">
        <v>3430</v>
      </c>
      <c r="I248">
        <v>3430</v>
      </c>
      <c r="J248">
        <v>3430</v>
      </c>
      <c r="K248" t="s">
        <v>192</v>
      </c>
      <c r="L248" t="s">
        <v>192</v>
      </c>
      <c r="M248">
        <v>34</v>
      </c>
      <c r="N248">
        <v>0.35765400000000003</v>
      </c>
      <c r="O248">
        <v>3.9464790000000001</v>
      </c>
      <c r="P248" t="s">
        <v>99</v>
      </c>
      <c r="Q248">
        <v>356043600</v>
      </c>
      <c r="R248" t="s">
        <v>164</v>
      </c>
      <c r="S248" t="s">
        <v>192</v>
      </c>
      <c r="T248">
        <v>55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>
        <f t="shared" si="15"/>
        <v>0</v>
      </c>
      <c r="AZ248">
        <f t="shared" si="16"/>
        <v>0</v>
      </c>
      <c r="BA248">
        <f>IF(AY248&gt;0,1,IF(AVERAGE(U248:AX248)=-9999,-9999,0))</f>
        <v>0</v>
      </c>
      <c r="BB248" s="8">
        <f t="shared" si="17"/>
        <v>0</v>
      </c>
      <c r="BC248" s="8">
        <f>IF(BB248=-9999,-9999,STDEV(U248:AX248))</f>
        <v>0</v>
      </c>
      <c r="BD248" s="8">
        <f t="shared" si="18"/>
        <v>0</v>
      </c>
      <c r="BE248" s="8">
        <f t="shared" si="19"/>
        <v>0</v>
      </c>
    </row>
    <row r="249" spans="1:57" x14ac:dyDescent="0.25">
      <c r="A249">
        <v>58</v>
      </c>
      <c r="B249" t="s">
        <v>8</v>
      </c>
      <c r="C249" t="s">
        <v>472</v>
      </c>
      <c r="D249" t="s">
        <v>164</v>
      </c>
      <c r="E249" t="s">
        <v>473</v>
      </c>
      <c r="F249" t="s">
        <v>885</v>
      </c>
      <c r="G249" t="s">
        <v>473</v>
      </c>
      <c r="H249">
        <v>3434</v>
      </c>
      <c r="I249">
        <v>3434</v>
      </c>
      <c r="J249">
        <v>3434</v>
      </c>
      <c r="K249" t="s">
        <v>885</v>
      </c>
      <c r="L249" t="s">
        <v>200</v>
      </c>
      <c r="M249">
        <v>34</v>
      </c>
      <c r="N249">
        <v>0.24049699999999999</v>
      </c>
      <c r="O249">
        <v>2.4890880000000002</v>
      </c>
      <c r="P249" t="s">
        <v>99</v>
      </c>
      <c r="Q249">
        <v>356043900</v>
      </c>
      <c r="R249" t="s">
        <v>164</v>
      </c>
      <c r="S249" t="s">
        <v>200</v>
      </c>
      <c r="T249">
        <v>59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0</v>
      </c>
      <c r="AY249">
        <f t="shared" si="15"/>
        <v>0</v>
      </c>
      <c r="AZ249">
        <f t="shared" si="16"/>
        <v>0</v>
      </c>
      <c r="BA249">
        <f>IF(AY249&gt;0,1,IF(AVERAGE(U249:AX249)=-9999,-9999,0))</f>
        <v>0</v>
      </c>
      <c r="BB249" s="8">
        <f t="shared" si="17"/>
        <v>0</v>
      </c>
      <c r="BC249" s="8">
        <f>IF(BB249=-9999,-9999,STDEV(U249:AX249))</f>
        <v>0</v>
      </c>
      <c r="BD249" s="8">
        <f t="shared" si="18"/>
        <v>0</v>
      </c>
      <c r="BE249" s="8">
        <f t="shared" si="19"/>
        <v>0</v>
      </c>
    </row>
    <row r="250" spans="1:57" x14ac:dyDescent="0.25">
      <c r="A250">
        <v>163</v>
      </c>
      <c r="B250" t="s">
        <v>8</v>
      </c>
      <c r="C250" t="s">
        <v>472</v>
      </c>
      <c r="D250" t="s">
        <v>857</v>
      </c>
      <c r="E250" t="s">
        <v>473</v>
      </c>
      <c r="F250" t="s">
        <v>427</v>
      </c>
      <c r="G250" t="s">
        <v>886</v>
      </c>
      <c r="H250">
        <v>3436</v>
      </c>
      <c r="I250">
        <v>3436</v>
      </c>
      <c r="J250">
        <v>3443</v>
      </c>
      <c r="K250" t="s">
        <v>427</v>
      </c>
      <c r="L250" t="s">
        <v>427</v>
      </c>
      <c r="M250">
        <v>34</v>
      </c>
      <c r="N250">
        <v>1.1839230000000001</v>
      </c>
      <c r="O250">
        <v>6.8952989999999996</v>
      </c>
      <c r="P250" t="s">
        <v>99</v>
      </c>
      <c r="Q250">
        <v>356042900</v>
      </c>
      <c r="R250" t="s">
        <v>164</v>
      </c>
      <c r="S250" t="s">
        <v>427</v>
      </c>
      <c r="T250">
        <v>61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>
        <f t="shared" si="15"/>
        <v>0</v>
      </c>
      <c r="AZ250">
        <f t="shared" si="16"/>
        <v>0</v>
      </c>
      <c r="BA250">
        <f>IF(AY250&gt;0,1,IF(AVERAGE(U250:AX250)=-9999,-9999,0))</f>
        <v>0</v>
      </c>
      <c r="BB250" s="8">
        <f t="shared" si="17"/>
        <v>0</v>
      </c>
      <c r="BC250" s="8">
        <f>IF(BB250=-9999,-9999,STDEV(U250:AX250))</f>
        <v>0</v>
      </c>
      <c r="BD250" s="8">
        <f t="shared" si="18"/>
        <v>0</v>
      </c>
      <c r="BE250" s="8">
        <f t="shared" si="19"/>
        <v>0</v>
      </c>
    </row>
    <row r="251" spans="1:57" x14ac:dyDescent="0.25">
      <c r="A251">
        <v>155</v>
      </c>
      <c r="B251" t="s">
        <v>8</v>
      </c>
      <c r="C251" t="s">
        <v>472</v>
      </c>
      <c r="D251" t="s">
        <v>857</v>
      </c>
      <c r="E251" t="s">
        <v>887</v>
      </c>
      <c r="F251" t="s">
        <v>888</v>
      </c>
      <c r="G251" t="s">
        <v>889</v>
      </c>
      <c r="H251">
        <v>3442</v>
      </c>
      <c r="I251">
        <v>3442</v>
      </c>
      <c r="J251">
        <v>3442</v>
      </c>
      <c r="K251" t="s">
        <v>888</v>
      </c>
      <c r="L251" t="s">
        <v>258</v>
      </c>
      <c r="M251">
        <v>34</v>
      </c>
      <c r="N251">
        <v>0.50117999999999996</v>
      </c>
      <c r="O251">
        <v>4.6041499999999997</v>
      </c>
      <c r="P251" t="s">
        <v>99</v>
      </c>
      <c r="Q251">
        <v>356040900</v>
      </c>
      <c r="R251" t="s">
        <v>164</v>
      </c>
      <c r="S251" t="s">
        <v>258</v>
      </c>
      <c r="T251">
        <v>33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>
        <f t="shared" si="15"/>
        <v>0</v>
      </c>
      <c r="AZ251">
        <f t="shared" si="16"/>
        <v>0</v>
      </c>
      <c r="BA251">
        <f>IF(AY251&gt;0,1,IF(AVERAGE(U251:AX251)=-9999,-9999,0))</f>
        <v>0</v>
      </c>
      <c r="BB251" s="8">
        <f t="shared" si="17"/>
        <v>0</v>
      </c>
      <c r="BC251" s="8">
        <f>IF(BB251=-9999,-9999,STDEV(U251:AX251))</f>
        <v>0</v>
      </c>
      <c r="BD251" s="8">
        <f t="shared" si="18"/>
        <v>0</v>
      </c>
      <c r="BE251" s="8">
        <f t="shared" si="19"/>
        <v>0</v>
      </c>
    </row>
    <row r="252" spans="1:57" x14ac:dyDescent="0.25">
      <c r="A252">
        <v>95</v>
      </c>
      <c r="B252" t="s">
        <v>8</v>
      </c>
      <c r="C252" t="s">
        <v>472</v>
      </c>
      <c r="D252" t="s">
        <v>253</v>
      </c>
      <c r="E252" t="s">
        <v>473</v>
      </c>
      <c r="F252" t="s">
        <v>287</v>
      </c>
      <c r="G252" t="s">
        <v>473</v>
      </c>
      <c r="H252">
        <v>3501</v>
      </c>
      <c r="I252">
        <v>3501</v>
      </c>
      <c r="J252">
        <v>3501</v>
      </c>
      <c r="K252" t="s">
        <v>287</v>
      </c>
      <c r="L252" t="s">
        <v>287</v>
      </c>
      <c r="M252">
        <v>35</v>
      </c>
      <c r="N252">
        <v>0.78383400000000003</v>
      </c>
      <c r="O252">
        <v>7.5502320000000003</v>
      </c>
      <c r="P252" t="s">
        <v>99</v>
      </c>
      <c r="Q252">
        <v>356060100</v>
      </c>
      <c r="R252" t="s">
        <v>253</v>
      </c>
      <c r="S252" t="s">
        <v>287</v>
      </c>
      <c r="T252">
        <v>65</v>
      </c>
      <c r="U252" s="8">
        <v>9</v>
      </c>
      <c r="V252" s="8">
        <v>10</v>
      </c>
      <c r="W252" s="8">
        <v>6</v>
      </c>
      <c r="X252" s="8">
        <v>5.4</v>
      </c>
      <c r="Y252" s="8">
        <v>8.1999999999999993</v>
      </c>
      <c r="Z252" s="8">
        <v>9.1999999999999993</v>
      </c>
      <c r="AA252" s="8">
        <v>3.7</v>
      </c>
      <c r="AB252" s="8">
        <v>4.2</v>
      </c>
      <c r="AC252" s="8">
        <v>5.0999999999999996</v>
      </c>
      <c r="AD252" s="8">
        <v>7.9</v>
      </c>
      <c r="AE252" s="8">
        <v>10.6</v>
      </c>
      <c r="AF252" s="8">
        <v>8.5</v>
      </c>
      <c r="AG252" s="8">
        <v>6.5</v>
      </c>
      <c r="AH252" s="8">
        <v>6</v>
      </c>
      <c r="AI252" s="8">
        <v>5.3</v>
      </c>
      <c r="AJ252" s="8">
        <v>6.9</v>
      </c>
      <c r="AK252" s="8">
        <v>4.8</v>
      </c>
      <c r="AL252" s="8">
        <v>6.9</v>
      </c>
      <c r="AM252" s="8">
        <v>2.2000000000000002</v>
      </c>
      <c r="AN252" s="8">
        <v>0.7</v>
      </c>
      <c r="AO252" s="8">
        <v>0</v>
      </c>
      <c r="AP252" s="8">
        <v>0</v>
      </c>
      <c r="AQ252" s="8">
        <v>0</v>
      </c>
      <c r="AR252" s="8">
        <v>0</v>
      </c>
      <c r="AS252" s="8">
        <v>1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>
        <f t="shared" si="15"/>
        <v>21</v>
      </c>
      <c r="AZ252">
        <f t="shared" si="16"/>
        <v>1</v>
      </c>
      <c r="BA252">
        <f>IF(AY252&gt;0,1,IF(AVERAGE(U252:AX252)=-9999,-9999,0))</f>
        <v>1</v>
      </c>
      <c r="BB252" s="8">
        <f t="shared" si="17"/>
        <v>4.2700000000000005</v>
      </c>
      <c r="BC252" s="8">
        <f>IF(BB252=-9999,-9999,STDEV(U252:AX252))</f>
        <v>3.6499551249012772</v>
      </c>
      <c r="BD252" s="8">
        <f t="shared" si="18"/>
        <v>10.6</v>
      </c>
      <c r="BE252" s="8">
        <f t="shared" si="19"/>
        <v>0</v>
      </c>
    </row>
    <row r="253" spans="1:57" x14ac:dyDescent="0.25">
      <c r="A253">
        <v>96</v>
      </c>
      <c r="B253" t="s">
        <v>8</v>
      </c>
      <c r="C253" t="s">
        <v>472</v>
      </c>
      <c r="D253" t="s">
        <v>253</v>
      </c>
      <c r="E253" t="s">
        <v>893</v>
      </c>
      <c r="F253" t="s">
        <v>316</v>
      </c>
      <c r="G253" t="s">
        <v>894</v>
      </c>
      <c r="H253">
        <v>3502</v>
      </c>
      <c r="I253">
        <v>3502</v>
      </c>
      <c r="J253">
        <v>3502</v>
      </c>
      <c r="K253" t="s">
        <v>316</v>
      </c>
      <c r="L253" t="s">
        <v>316</v>
      </c>
      <c r="M253">
        <v>35</v>
      </c>
      <c r="N253">
        <v>0.57731299999999997</v>
      </c>
      <c r="O253">
        <v>5.320786</v>
      </c>
      <c r="P253" t="s">
        <v>99</v>
      </c>
      <c r="Q253">
        <v>356060200</v>
      </c>
      <c r="R253" t="s">
        <v>253</v>
      </c>
      <c r="S253" t="s">
        <v>316</v>
      </c>
      <c r="T253">
        <v>66</v>
      </c>
      <c r="U253" s="8">
        <v>76</v>
      </c>
      <c r="V253" s="8">
        <v>139</v>
      </c>
      <c r="W253" s="8">
        <v>122</v>
      </c>
      <c r="X253" s="8">
        <v>136.30000000000001</v>
      </c>
      <c r="Y253" s="8">
        <v>235.9</v>
      </c>
      <c r="Z253" s="8">
        <v>186.8</v>
      </c>
      <c r="AA253" s="8">
        <v>37.4</v>
      </c>
      <c r="AB253" s="8">
        <v>136</v>
      </c>
      <c r="AC253" s="8">
        <v>81.099999999999994</v>
      </c>
      <c r="AD253" s="8">
        <v>246.8</v>
      </c>
      <c r="AE253" s="8">
        <v>356.6</v>
      </c>
      <c r="AF253" s="8">
        <v>254.6</v>
      </c>
      <c r="AG253" s="8">
        <v>217.3</v>
      </c>
      <c r="AH253" s="8">
        <v>200.3</v>
      </c>
      <c r="AI253" s="8">
        <v>177.4</v>
      </c>
      <c r="AJ253" s="8">
        <v>231.1</v>
      </c>
      <c r="AK253" s="8">
        <v>159.80000000000001</v>
      </c>
      <c r="AL253" s="8">
        <v>231.8</v>
      </c>
      <c r="AM253" s="8">
        <v>202.9</v>
      </c>
      <c r="AN253" s="8">
        <v>62.9</v>
      </c>
      <c r="AO253" s="8">
        <v>266</v>
      </c>
      <c r="AP253" s="8">
        <v>8</v>
      </c>
      <c r="AQ253" s="8">
        <v>351.8</v>
      </c>
      <c r="AR253" s="8">
        <v>292.3</v>
      </c>
      <c r="AS253" s="8">
        <v>190.8</v>
      </c>
      <c r="AT253" s="8">
        <v>80.2</v>
      </c>
      <c r="AU253" s="8">
        <v>325.5</v>
      </c>
      <c r="AV253" s="8">
        <v>101.4</v>
      </c>
      <c r="AW253" s="8">
        <v>0</v>
      </c>
      <c r="AX253" s="8">
        <v>0</v>
      </c>
      <c r="AY253">
        <f t="shared" si="15"/>
        <v>28</v>
      </c>
      <c r="AZ253">
        <f t="shared" si="16"/>
        <v>1</v>
      </c>
      <c r="BA253">
        <f>IF(AY253&gt;0,1,IF(AVERAGE(U253:AX253)=-9999,-9999,0))</f>
        <v>1</v>
      </c>
      <c r="BB253" s="8">
        <f t="shared" si="17"/>
        <v>170.26666666666671</v>
      </c>
      <c r="BC253" s="8">
        <f>IF(BB253=-9999,-9999,STDEV(U253:AX253))</f>
        <v>100.76387671469725</v>
      </c>
      <c r="BD253" s="8">
        <f t="shared" si="18"/>
        <v>356.6</v>
      </c>
      <c r="BE253" s="8">
        <f t="shared" si="19"/>
        <v>0</v>
      </c>
    </row>
    <row r="254" spans="1:57" x14ac:dyDescent="0.25">
      <c r="A254">
        <v>97</v>
      </c>
      <c r="B254" t="s">
        <v>8</v>
      </c>
      <c r="C254" t="s">
        <v>472</v>
      </c>
      <c r="D254" t="s">
        <v>253</v>
      </c>
      <c r="E254" t="s">
        <v>895</v>
      </c>
      <c r="F254" t="s">
        <v>256</v>
      </c>
      <c r="G254" t="s">
        <v>896</v>
      </c>
      <c r="H254">
        <v>3503</v>
      </c>
      <c r="I254">
        <v>3503</v>
      </c>
      <c r="J254">
        <v>3503</v>
      </c>
      <c r="K254" t="s">
        <v>256</v>
      </c>
      <c r="L254" t="s">
        <v>256</v>
      </c>
      <c r="M254">
        <v>35</v>
      </c>
      <c r="N254">
        <v>1.107243</v>
      </c>
      <c r="O254">
        <v>6.8909419999999999</v>
      </c>
      <c r="P254" t="s">
        <v>99</v>
      </c>
      <c r="Q254">
        <v>356060300</v>
      </c>
      <c r="R254" t="s">
        <v>253</v>
      </c>
      <c r="S254" t="s">
        <v>256</v>
      </c>
      <c r="T254">
        <v>67</v>
      </c>
      <c r="U254" s="8">
        <v>3</v>
      </c>
      <c r="V254" s="8">
        <v>3</v>
      </c>
      <c r="W254" s="8">
        <v>1</v>
      </c>
      <c r="X254" s="8">
        <v>1.2</v>
      </c>
      <c r="Y254" s="8">
        <v>3.1</v>
      </c>
      <c r="Z254" s="8">
        <v>3.3</v>
      </c>
      <c r="AA254" s="8">
        <v>1.2</v>
      </c>
      <c r="AB254" s="8">
        <v>3</v>
      </c>
      <c r="AC254" s="8">
        <v>2.2000000000000002</v>
      </c>
      <c r="AD254" s="8">
        <v>3.5</v>
      </c>
      <c r="AE254" s="8">
        <v>3.1</v>
      </c>
      <c r="AF254" s="8">
        <v>4.4000000000000004</v>
      </c>
      <c r="AG254" s="8">
        <v>1.8</v>
      </c>
      <c r="AH254" s="8">
        <v>1.7</v>
      </c>
      <c r="AI254" s="8">
        <v>1.5</v>
      </c>
      <c r="AJ254" s="8">
        <v>1.9</v>
      </c>
      <c r="AK254" s="8">
        <v>1.3</v>
      </c>
      <c r="AL254" s="8">
        <v>1.9</v>
      </c>
      <c r="AM254" s="8">
        <v>2</v>
      </c>
      <c r="AN254" s="8">
        <v>0.9</v>
      </c>
      <c r="AO254" s="8">
        <v>2</v>
      </c>
      <c r="AP254" s="8">
        <v>0</v>
      </c>
      <c r="AQ254" s="8">
        <v>0</v>
      </c>
      <c r="AR254" s="8">
        <v>1</v>
      </c>
      <c r="AS254" s="8">
        <v>1.4</v>
      </c>
      <c r="AT254" s="8">
        <v>1.5</v>
      </c>
      <c r="AU254" s="8">
        <v>3.5</v>
      </c>
      <c r="AV254" s="8">
        <v>2.2999999999999998</v>
      </c>
      <c r="AW254" s="8">
        <v>0</v>
      </c>
      <c r="AX254" s="8">
        <v>0</v>
      </c>
      <c r="AY254">
        <f t="shared" si="15"/>
        <v>26</v>
      </c>
      <c r="AZ254">
        <f t="shared" si="16"/>
        <v>1</v>
      </c>
      <c r="BA254">
        <f>IF(AY254&gt;0,1,IF(AVERAGE(U254:AX254)=-9999,-9999,0))</f>
        <v>1</v>
      </c>
      <c r="BB254" s="8">
        <f t="shared" si="17"/>
        <v>1.8899999999999997</v>
      </c>
      <c r="BC254" s="8">
        <f>IF(BB254=-9999,-9999,STDEV(U254:AX254))</f>
        <v>1.1615536563378057</v>
      </c>
      <c r="BD254" s="8">
        <f t="shared" si="18"/>
        <v>4.4000000000000004</v>
      </c>
      <c r="BE254" s="8">
        <f t="shared" si="19"/>
        <v>0</v>
      </c>
    </row>
    <row r="255" spans="1:57" x14ac:dyDescent="0.25">
      <c r="A255">
        <v>98</v>
      </c>
      <c r="B255" t="s">
        <v>8</v>
      </c>
      <c r="C255" t="s">
        <v>472</v>
      </c>
      <c r="D255" t="s">
        <v>253</v>
      </c>
      <c r="E255" t="s">
        <v>473</v>
      </c>
      <c r="F255" t="s">
        <v>433</v>
      </c>
      <c r="G255" t="s">
        <v>898</v>
      </c>
      <c r="H255">
        <v>3504</v>
      </c>
      <c r="I255">
        <v>3504</v>
      </c>
      <c r="J255">
        <v>3518</v>
      </c>
      <c r="K255" t="s">
        <v>433</v>
      </c>
      <c r="L255" t="s">
        <v>433</v>
      </c>
      <c r="M255">
        <v>35</v>
      </c>
      <c r="N255">
        <v>1.3344290000000001</v>
      </c>
      <c r="O255">
        <v>9.8531560000000002</v>
      </c>
      <c r="P255" t="s">
        <v>99</v>
      </c>
      <c r="Q255">
        <v>356061800</v>
      </c>
      <c r="R255" t="s">
        <v>253</v>
      </c>
      <c r="S255" t="s">
        <v>433</v>
      </c>
      <c r="T255">
        <v>70</v>
      </c>
      <c r="U255" s="8">
        <v>17</v>
      </c>
      <c r="V255" s="8">
        <v>23</v>
      </c>
      <c r="W255" s="8">
        <v>9</v>
      </c>
      <c r="X255" s="8">
        <v>15.9</v>
      </c>
      <c r="Y255" s="8">
        <v>26.7</v>
      </c>
      <c r="Z255" s="8">
        <v>20.7</v>
      </c>
      <c r="AA255" s="8">
        <v>8.1999999999999993</v>
      </c>
      <c r="AB255" s="8">
        <v>18.5</v>
      </c>
      <c r="AC255" s="8">
        <v>15.2</v>
      </c>
      <c r="AD255" s="8">
        <v>37.200000000000003</v>
      </c>
      <c r="AE255" s="8">
        <v>26.2</v>
      </c>
      <c r="AF255" s="8">
        <v>23</v>
      </c>
      <c r="AG255" s="8">
        <v>16.600000000000001</v>
      </c>
      <c r="AH255" s="8">
        <v>15.3</v>
      </c>
      <c r="AI255" s="8">
        <v>13.6</v>
      </c>
      <c r="AJ255" s="8">
        <v>17.7</v>
      </c>
      <c r="AK255" s="8">
        <v>12.2</v>
      </c>
      <c r="AL255" s="8">
        <v>17.7</v>
      </c>
      <c r="AM255" s="8">
        <v>21.1</v>
      </c>
      <c r="AN255" s="8">
        <v>7.4</v>
      </c>
      <c r="AO255" s="8">
        <v>9</v>
      </c>
      <c r="AP255" s="8">
        <v>5</v>
      </c>
      <c r="AQ255" s="8">
        <v>33.4</v>
      </c>
      <c r="AR255" s="8">
        <v>19.3</v>
      </c>
      <c r="AS255" s="8">
        <v>20</v>
      </c>
      <c r="AT255" s="8">
        <v>20.7</v>
      </c>
      <c r="AU255" s="8">
        <v>24.4</v>
      </c>
      <c r="AV255" s="8">
        <v>18.3</v>
      </c>
      <c r="AW255" s="8">
        <v>0</v>
      </c>
      <c r="AX255" s="8">
        <v>0</v>
      </c>
      <c r="AY255">
        <f t="shared" si="15"/>
        <v>28</v>
      </c>
      <c r="AZ255">
        <f t="shared" si="16"/>
        <v>1</v>
      </c>
      <c r="BA255">
        <f>IF(AY255&gt;0,1,IF(AVERAGE(U255:AX255)=-9999,-9999,0))</f>
        <v>1</v>
      </c>
      <c r="BB255" s="8">
        <f t="shared" si="17"/>
        <v>17.076666666666664</v>
      </c>
      <c r="BC255" s="8">
        <f>IF(BB255=-9999,-9999,STDEV(U255:AX255))</f>
        <v>8.5246370469134476</v>
      </c>
      <c r="BD255" s="8">
        <f t="shared" si="18"/>
        <v>37.200000000000003</v>
      </c>
      <c r="BE255" s="8">
        <f t="shared" si="19"/>
        <v>0</v>
      </c>
    </row>
    <row r="256" spans="1:57" x14ac:dyDescent="0.25">
      <c r="A256">
        <v>99</v>
      </c>
      <c r="B256" t="s">
        <v>8</v>
      </c>
      <c r="C256" t="s">
        <v>472</v>
      </c>
      <c r="D256" t="s">
        <v>253</v>
      </c>
      <c r="E256" t="s">
        <v>900</v>
      </c>
      <c r="F256" t="s">
        <v>311</v>
      </c>
      <c r="G256" t="s">
        <v>901</v>
      </c>
      <c r="H256">
        <v>3506</v>
      </c>
      <c r="I256">
        <v>3506</v>
      </c>
      <c r="J256">
        <v>3506</v>
      </c>
      <c r="K256" t="s">
        <v>311</v>
      </c>
      <c r="L256" t="s">
        <v>311</v>
      </c>
      <c r="M256">
        <v>35</v>
      </c>
      <c r="N256">
        <v>0.87557600000000002</v>
      </c>
      <c r="O256">
        <v>5.1022959999999999</v>
      </c>
      <c r="P256" t="s">
        <v>99</v>
      </c>
      <c r="Q256">
        <v>356060500</v>
      </c>
      <c r="R256" t="s">
        <v>253</v>
      </c>
      <c r="S256" t="s">
        <v>311</v>
      </c>
      <c r="T256">
        <v>69</v>
      </c>
      <c r="U256" s="8">
        <v>71</v>
      </c>
      <c r="V256" s="8">
        <v>125</v>
      </c>
      <c r="W256" s="8">
        <v>55</v>
      </c>
      <c r="X256" s="8">
        <v>142.1</v>
      </c>
      <c r="Y256" s="8">
        <v>180.3</v>
      </c>
      <c r="Z256" s="8">
        <v>162.4</v>
      </c>
      <c r="AA256" s="8">
        <v>30.5</v>
      </c>
      <c r="AB256" s="8">
        <v>119.3</v>
      </c>
      <c r="AC256" s="8">
        <v>30.9</v>
      </c>
      <c r="AD256" s="8">
        <v>203.6</v>
      </c>
      <c r="AE256" s="8">
        <v>281.3</v>
      </c>
      <c r="AF256" s="8">
        <v>246.2</v>
      </c>
      <c r="AG256" s="8">
        <v>138.80000000000001</v>
      </c>
      <c r="AH256" s="8">
        <v>127.9</v>
      </c>
      <c r="AI256" s="8">
        <v>113.3</v>
      </c>
      <c r="AJ256" s="8">
        <v>147.6</v>
      </c>
      <c r="AK256" s="8">
        <v>102</v>
      </c>
      <c r="AL256" s="8">
        <v>148.1</v>
      </c>
      <c r="AM256" s="8">
        <v>145.9</v>
      </c>
      <c r="AN256" s="8">
        <v>51.1</v>
      </c>
      <c r="AO256" s="8">
        <v>83</v>
      </c>
      <c r="AP256" s="8">
        <v>2</v>
      </c>
      <c r="AQ256" s="8">
        <v>264.2</v>
      </c>
      <c r="AR256" s="8">
        <v>169</v>
      </c>
      <c r="AS256" s="8">
        <v>91.3</v>
      </c>
      <c r="AT256" s="8">
        <v>89.7</v>
      </c>
      <c r="AU256" s="8">
        <v>441.4</v>
      </c>
      <c r="AV256" s="8">
        <v>99.6</v>
      </c>
      <c r="AW256" s="8">
        <v>0</v>
      </c>
      <c r="AX256" s="8">
        <v>0</v>
      </c>
      <c r="AY256">
        <f t="shared" si="15"/>
        <v>28</v>
      </c>
      <c r="AZ256">
        <f t="shared" si="16"/>
        <v>1</v>
      </c>
      <c r="BA256">
        <f>IF(AY256&gt;0,1,IF(AVERAGE(U256:AX256)=-9999,-9999,0))</f>
        <v>1</v>
      </c>
      <c r="BB256" s="8">
        <f t="shared" si="17"/>
        <v>128.74999999999997</v>
      </c>
      <c r="BC256" s="8">
        <f>IF(BB256=-9999,-9999,STDEV(U256:AX256))</f>
        <v>93.892215350625733</v>
      </c>
      <c r="BD256" s="8">
        <f t="shared" si="18"/>
        <v>441.4</v>
      </c>
      <c r="BE256" s="8">
        <f t="shared" si="19"/>
        <v>0</v>
      </c>
    </row>
    <row r="257" spans="1:57" x14ac:dyDescent="0.25">
      <c r="A257">
        <v>101</v>
      </c>
      <c r="B257" t="s">
        <v>8</v>
      </c>
      <c r="C257" t="s">
        <v>472</v>
      </c>
      <c r="D257" t="s">
        <v>253</v>
      </c>
      <c r="E257" t="s">
        <v>473</v>
      </c>
      <c r="F257" t="s">
        <v>300</v>
      </c>
      <c r="G257" t="s">
        <v>902</v>
      </c>
      <c r="H257">
        <v>3507</v>
      </c>
      <c r="I257">
        <v>3507</v>
      </c>
      <c r="J257">
        <v>3507</v>
      </c>
      <c r="K257" t="s">
        <v>300</v>
      </c>
      <c r="L257" t="s">
        <v>300</v>
      </c>
      <c r="M257">
        <v>35</v>
      </c>
      <c r="N257">
        <v>0.81516</v>
      </c>
      <c r="O257">
        <v>6.7916150000000002</v>
      </c>
      <c r="P257" t="s">
        <v>99</v>
      </c>
      <c r="Q257">
        <v>356060700</v>
      </c>
      <c r="R257" t="s">
        <v>253</v>
      </c>
      <c r="S257" t="s">
        <v>300</v>
      </c>
      <c r="T257">
        <v>74</v>
      </c>
      <c r="U257" s="8">
        <v>185</v>
      </c>
      <c r="V257" s="8">
        <v>280</v>
      </c>
      <c r="W257" s="8">
        <v>102</v>
      </c>
      <c r="X257" s="8">
        <v>106.1</v>
      </c>
      <c r="Y257" s="8">
        <v>289.39999999999998</v>
      </c>
      <c r="Z257" s="8">
        <v>360.5</v>
      </c>
      <c r="AA257" s="8">
        <v>43.2</v>
      </c>
      <c r="AB257" s="8">
        <v>205.9</v>
      </c>
      <c r="AC257" s="8">
        <v>30.7</v>
      </c>
      <c r="AD257" s="8">
        <v>423.4</v>
      </c>
      <c r="AE257" s="8">
        <v>246.3</v>
      </c>
      <c r="AF257" s="8">
        <v>292.3</v>
      </c>
      <c r="AG257" s="8">
        <v>351.7</v>
      </c>
      <c r="AH257" s="8">
        <v>324.2</v>
      </c>
      <c r="AI257" s="8">
        <v>287.2</v>
      </c>
      <c r="AJ257" s="8">
        <v>374</v>
      </c>
      <c r="AK257" s="8">
        <v>258.60000000000002</v>
      </c>
      <c r="AL257" s="8">
        <v>375.2</v>
      </c>
      <c r="AM257" s="8">
        <v>211.3</v>
      </c>
      <c r="AN257" s="8">
        <v>23.2</v>
      </c>
      <c r="AO257" s="8">
        <v>96</v>
      </c>
      <c r="AP257" s="8">
        <v>1</v>
      </c>
      <c r="AQ257" s="8">
        <v>741.9</v>
      </c>
      <c r="AR257" s="8">
        <v>122.5</v>
      </c>
      <c r="AS257" s="8">
        <v>20.2</v>
      </c>
      <c r="AT257" s="8">
        <v>10.6</v>
      </c>
      <c r="AU257" s="8">
        <v>313.89999999999998</v>
      </c>
      <c r="AV257" s="8">
        <v>5.2</v>
      </c>
      <c r="AW257" s="8">
        <v>0</v>
      </c>
      <c r="AX257" s="8">
        <v>0</v>
      </c>
      <c r="AY257">
        <f t="shared" si="15"/>
        <v>28</v>
      </c>
      <c r="AZ257">
        <f t="shared" si="16"/>
        <v>1</v>
      </c>
      <c r="BA257">
        <f>IF(AY257&gt;0,1,IF(AVERAGE(U257:AX257)=-9999,-9999,0))</f>
        <v>1</v>
      </c>
      <c r="BB257" s="8">
        <f t="shared" si="17"/>
        <v>202.71666666666664</v>
      </c>
      <c r="BC257" s="8">
        <f>IF(BB257=-9999,-9999,STDEV(U257:AX257))</f>
        <v>172.55327030211291</v>
      </c>
      <c r="BD257" s="8">
        <f t="shared" si="18"/>
        <v>741.9</v>
      </c>
      <c r="BE257" s="8">
        <f t="shared" si="19"/>
        <v>0</v>
      </c>
    </row>
    <row r="258" spans="1:57" x14ac:dyDescent="0.25">
      <c r="A258">
        <v>102</v>
      </c>
      <c r="B258" t="s">
        <v>8</v>
      </c>
      <c r="C258" t="s">
        <v>472</v>
      </c>
      <c r="D258" t="s">
        <v>253</v>
      </c>
      <c r="E258" t="s">
        <v>473</v>
      </c>
      <c r="F258" t="s">
        <v>431</v>
      </c>
      <c r="G258" t="s">
        <v>903</v>
      </c>
      <c r="H258">
        <v>3508</v>
      </c>
      <c r="I258">
        <v>3508</v>
      </c>
      <c r="J258">
        <v>3508</v>
      </c>
      <c r="K258" t="s">
        <v>431</v>
      </c>
      <c r="L258" t="s">
        <v>431</v>
      </c>
      <c r="M258">
        <v>35</v>
      </c>
      <c r="N258">
        <v>1.0476890000000001</v>
      </c>
      <c r="O258">
        <v>6.7743060000000002</v>
      </c>
      <c r="P258" t="s">
        <v>99</v>
      </c>
      <c r="Q258">
        <v>356060800</v>
      </c>
      <c r="R258" t="s">
        <v>253</v>
      </c>
      <c r="S258" t="s">
        <v>431</v>
      </c>
      <c r="T258">
        <v>75</v>
      </c>
      <c r="U258" s="8">
        <v>222</v>
      </c>
      <c r="V258" s="8">
        <v>331</v>
      </c>
      <c r="W258" s="8">
        <v>299</v>
      </c>
      <c r="X258" s="8">
        <v>281</v>
      </c>
      <c r="Y258" s="8">
        <v>479.3</v>
      </c>
      <c r="Z258" s="8">
        <v>487.2</v>
      </c>
      <c r="AA258" s="8">
        <v>98.5</v>
      </c>
      <c r="AB258" s="8">
        <v>446.6</v>
      </c>
      <c r="AC258" s="8">
        <v>149</v>
      </c>
      <c r="AD258" s="8">
        <v>561.6</v>
      </c>
      <c r="AE258" s="8">
        <v>545.29999999999995</v>
      </c>
      <c r="AF258" s="8">
        <v>507.9</v>
      </c>
      <c r="AG258" s="8">
        <v>550</v>
      </c>
      <c r="AH258" s="8">
        <v>507</v>
      </c>
      <c r="AI258" s="8">
        <v>449.1</v>
      </c>
      <c r="AJ258" s="8">
        <v>584.9</v>
      </c>
      <c r="AK258" s="8">
        <v>404.3</v>
      </c>
      <c r="AL258" s="8">
        <v>586.79999999999995</v>
      </c>
      <c r="AM258" s="8">
        <v>521.70000000000005</v>
      </c>
      <c r="AN258" s="8">
        <v>142.69999999999999</v>
      </c>
      <c r="AO258" s="8">
        <v>539</v>
      </c>
      <c r="AP258" s="8">
        <v>20</v>
      </c>
      <c r="AQ258" s="8">
        <v>623.1</v>
      </c>
      <c r="AR258" s="8">
        <v>590.20000000000005</v>
      </c>
      <c r="AS258" s="8">
        <v>368.4</v>
      </c>
      <c r="AT258" s="8">
        <v>235.3</v>
      </c>
      <c r="AU258" s="8">
        <v>474.1</v>
      </c>
      <c r="AV258" s="8">
        <v>140.5</v>
      </c>
      <c r="AW258" s="8">
        <v>0</v>
      </c>
      <c r="AX258" s="8">
        <v>0</v>
      </c>
      <c r="AY258">
        <f t="shared" si="15"/>
        <v>28</v>
      </c>
      <c r="AZ258">
        <f t="shared" si="16"/>
        <v>1</v>
      </c>
      <c r="BA258">
        <f>IF(AY258&gt;0,1,IF(AVERAGE(U258:AX258)=-9999,-9999,0))</f>
        <v>1</v>
      </c>
      <c r="BB258" s="8">
        <f t="shared" si="17"/>
        <v>371.51666666666665</v>
      </c>
      <c r="BC258" s="8">
        <f>IF(BB258=-9999,-9999,STDEV(U258:AX258))</f>
        <v>196.7323826986773</v>
      </c>
      <c r="BD258" s="8">
        <f t="shared" si="18"/>
        <v>623.1</v>
      </c>
      <c r="BE258" s="8">
        <f t="shared" si="19"/>
        <v>0</v>
      </c>
    </row>
    <row r="259" spans="1:57" x14ac:dyDescent="0.25">
      <c r="A259">
        <v>103</v>
      </c>
      <c r="B259" t="s">
        <v>8</v>
      </c>
      <c r="C259" t="s">
        <v>472</v>
      </c>
      <c r="D259" t="s">
        <v>253</v>
      </c>
      <c r="E259" t="s">
        <v>904</v>
      </c>
      <c r="F259" t="s">
        <v>905</v>
      </c>
      <c r="G259" t="s">
        <v>906</v>
      </c>
      <c r="H259">
        <v>3509</v>
      </c>
      <c r="I259">
        <v>3509</v>
      </c>
      <c r="J259">
        <v>3509</v>
      </c>
      <c r="K259" t="s">
        <v>905</v>
      </c>
      <c r="L259" t="s">
        <v>254</v>
      </c>
      <c r="M259">
        <v>35</v>
      </c>
      <c r="N259">
        <v>3.8702190000000001</v>
      </c>
      <c r="O259">
        <v>15.82267</v>
      </c>
      <c r="P259" t="s">
        <v>99</v>
      </c>
      <c r="Q259">
        <v>356060900</v>
      </c>
      <c r="R259" t="s">
        <v>253</v>
      </c>
      <c r="S259" t="s">
        <v>254</v>
      </c>
      <c r="T259">
        <v>77</v>
      </c>
      <c r="U259" s="8">
        <v>11</v>
      </c>
      <c r="V259" s="8">
        <v>33</v>
      </c>
      <c r="W259" s="8">
        <v>19</v>
      </c>
      <c r="X259" s="8">
        <v>21.2</v>
      </c>
      <c r="Y259" s="8">
        <v>37.9</v>
      </c>
      <c r="Z259" s="8">
        <v>42.8</v>
      </c>
      <c r="AA259" s="8">
        <v>12.1</v>
      </c>
      <c r="AB259" s="8">
        <v>22</v>
      </c>
      <c r="AC259" s="8">
        <v>9.4</v>
      </c>
      <c r="AD259" s="8">
        <v>33.4</v>
      </c>
      <c r="AE259" s="8">
        <v>35.4</v>
      </c>
      <c r="AF259" s="8">
        <v>34.200000000000003</v>
      </c>
      <c r="AG259" s="8">
        <v>44.9</v>
      </c>
      <c r="AH259" s="8">
        <v>41.4</v>
      </c>
      <c r="AI259" s="8">
        <v>36.700000000000003</v>
      </c>
      <c r="AJ259" s="8">
        <v>47.7</v>
      </c>
      <c r="AK259" s="8">
        <v>33</v>
      </c>
      <c r="AL259" s="8">
        <v>47.9</v>
      </c>
      <c r="AM259" s="8">
        <v>78.7</v>
      </c>
      <c r="AN259" s="8">
        <v>66.7</v>
      </c>
      <c r="AO259" s="8">
        <v>66</v>
      </c>
      <c r="AP259" s="8">
        <v>51</v>
      </c>
      <c r="AQ259" s="8">
        <v>146.6</v>
      </c>
      <c r="AR259" s="8">
        <v>91.3</v>
      </c>
      <c r="AS259" s="8">
        <v>97.6</v>
      </c>
      <c r="AT259" s="8">
        <v>95.8</v>
      </c>
      <c r="AU259" s="8">
        <v>140.9</v>
      </c>
      <c r="AV259" s="8">
        <v>99.8</v>
      </c>
      <c r="AW259" s="8">
        <v>0</v>
      </c>
      <c r="AX259" s="8">
        <v>0</v>
      </c>
      <c r="AY259">
        <f t="shared" ref="AY259:AY322" si="20">COUNTIF(U259:AX259,"&gt;0")</f>
        <v>28</v>
      </c>
      <c r="AZ259">
        <f t="shared" ref="AZ259:AZ322" si="21">IF(AY259=0,0,1)</f>
        <v>1</v>
      </c>
      <c r="BA259">
        <f>IF(AY259&gt;0,1,IF(AVERAGE(U259:AX259)=-9999,-9999,0))</f>
        <v>1</v>
      </c>
      <c r="BB259" s="8">
        <f t="shared" ref="BB259:BB322" si="22">AVERAGE(U259:AX259)</f>
        <v>49.913333333333327</v>
      </c>
      <c r="BC259" s="8">
        <f>IF(BB259=-9999,-9999,STDEV(U259:AX259))</f>
        <v>37.821830344058078</v>
      </c>
      <c r="BD259" s="8">
        <f t="shared" ref="BD259:BD322" si="23">MAX(U259:AX259)</f>
        <v>146.6</v>
      </c>
      <c r="BE259" s="8">
        <f t="shared" ref="BE259:BE322" si="24">MIN(U259:AX259)</f>
        <v>0</v>
      </c>
    </row>
    <row r="260" spans="1:57" x14ac:dyDescent="0.25">
      <c r="A260">
        <v>104</v>
      </c>
      <c r="B260" t="s">
        <v>8</v>
      </c>
      <c r="C260" t="s">
        <v>472</v>
      </c>
      <c r="D260" t="s">
        <v>253</v>
      </c>
      <c r="E260" t="s">
        <v>907</v>
      </c>
      <c r="F260" t="s">
        <v>425</v>
      </c>
      <c r="G260" t="s">
        <v>908</v>
      </c>
      <c r="H260">
        <v>3510</v>
      </c>
      <c r="I260">
        <v>3510</v>
      </c>
      <c r="J260">
        <v>3510</v>
      </c>
      <c r="K260" t="s">
        <v>425</v>
      </c>
      <c r="L260" t="s">
        <v>425</v>
      </c>
      <c r="M260">
        <v>35</v>
      </c>
      <c r="N260">
        <v>0.59572400000000003</v>
      </c>
      <c r="O260">
        <v>4.9188700000000001</v>
      </c>
      <c r="P260" t="s">
        <v>99</v>
      </c>
      <c r="Q260">
        <v>356061000</v>
      </c>
      <c r="R260" t="s">
        <v>253</v>
      </c>
      <c r="S260" t="s">
        <v>425</v>
      </c>
      <c r="T260">
        <v>76</v>
      </c>
      <c r="U260" s="8">
        <v>22</v>
      </c>
      <c r="V260" s="8">
        <v>29</v>
      </c>
      <c r="W260" s="8">
        <v>5</v>
      </c>
      <c r="X260" s="8">
        <v>9.5</v>
      </c>
      <c r="Y260" s="8">
        <v>19.899999999999999</v>
      </c>
      <c r="Z260" s="8">
        <v>16.600000000000001</v>
      </c>
      <c r="AA260" s="8">
        <v>7.1</v>
      </c>
      <c r="AB260" s="8">
        <v>12.1</v>
      </c>
      <c r="AC260" s="8">
        <v>11.2</v>
      </c>
      <c r="AD260" s="8">
        <v>18.600000000000001</v>
      </c>
      <c r="AE260" s="8">
        <v>12</v>
      </c>
      <c r="AF260" s="8">
        <v>12.5</v>
      </c>
      <c r="AG260" s="8">
        <v>17.7</v>
      </c>
      <c r="AH260" s="8">
        <v>16.3</v>
      </c>
      <c r="AI260" s="8">
        <v>14.5</v>
      </c>
      <c r="AJ260" s="8">
        <v>18.8</v>
      </c>
      <c r="AK260" s="8">
        <v>13</v>
      </c>
      <c r="AL260" s="8">
        <v>18.899999999999999</v>
      </c>
      <c r="AM260" s="8">
        <v>41.2</v>
      </c>
      <c r="AN260" s="8">
        <v>11.7</v>
      </c>
      <c r="AO260" s="8">
        <v>33</v>
      </c>
      <c r="AP260" s="8">
        <v>16</v>
      </c>
      <c r="AQ260" s="8">
        <v>17.7</v>
      </c>
      <c r="AR260" s="8">
        <v>21</v>
      </c>
      <c r="AS260" s="8">
        <v>19.8</v>
      </c>
      <c r="AT260" s="8">
        <v>17.899999999999999</v>
      </c>
      <c r="AU260" s="8">
        <v>14.9</v>
      </c>
      <c r="AV260" s="8">
        <v>16.100000000000001</v>
      </c>
      <c r="AW260" s="8">
        <v>0</v>
      </c>
      <c r="AX260" s="8">
        <v>0</v>
      </c>
      <c r="AY260">
        <f t="shared" si="20"/>
        <v>28</v>
      </c>
      <c r="AZ260">
        <f t="shared" si="21"/>
        <v>1</v>
      </c>
      <c r="BA260">
        <f>IF(AY260&gt;0,1,IF(AVERAGE(U260:AX260)=-9999,-9999,0))</f>
        <v>1</v>
      </c>
      <c r="BB260" s="8">
        <f t="shared" si="22"/>
        <v>16.133333333333333</v>
      </c>
      <c r="BC260" s="8">
        <f>IF(BB260=-9999,-9999,STDEV(U260:AX260))</f>
        <v>8.4443955433147604</v>
      </c>
      <c r="BD260" s="8">
        <f t="shared" si="23"/>
        <v>41.2</v>
      </c>
      <c r="BE260" s="8">
        <f t="shared" si="24"/>
        <v>0</v>
      </c>
    </row>
    <row r="261" spans="1:57" x14ac:dyDescent="0.25">
      <c r="A261">
        <v>105</v>
      </c>
      <c r="B261" t="s">
        <v>8</v>
      </c>
      <c r="C261" t="s">
        <v>472</v>
      </c>
      <c r="D261" t="s">
        <v>253</v>
      </c>
      <c r="E261" t="s">
        <v>909</v>
      </c>
      <c r="F261" t="s">
        <v>270</v>
      </c>
      <c r="G261" t="s">
        <v>910</v>
      </c>
      <c r="H261">
        <v>3511</v>
      </c>
      <c r="I261">
        <v>3511</v>
      </c>
      <c r="J261">
        <v>3511</v>
      </c>
      <c r="K261" t="s">
        <v>270</v>
      </c>
      <c r="L261" t="s">
        <v>270</v>
      </c>
      <c r="M261">
        <v>35</v>
      </c>
      <c r="N261">
        <v>0.78000700000000001</v>
      </c>
      <c r="O261">
        <v>5.3300140000000003</v>
      </c>
      <c r="P261" t="s">
        <v>99</v>
      </c>
      <c r="Q261">
        <v>356061100</v>
      </c>
      <c r="R261" t="s">
        <v>253</v>
      </c>
      <c r="S261" t="s">
        <v>270</v>
      </c>
      <c r="T261">
        <v>78</v>
      </c>
      <c r="U261" s="8">
        <v>13</v>
      </c>
      <c r="V261" s="8">
        <v>17</v>
      </c>
      <c r="W261" s="8">
        <v>7</v>
      </c>
      <c r="X261" s="8">
        <v>8.5</v>
      </c>
      <c r="Y261" s="8">
        <v>12.7</v>
      </c>
      <c r="Z261" s="8">
        <v>9.1999999999999993</v>
      </c>
      <c r="AA261" s="8">
        <v>3.9</v>
      </c>
      <c r="AB261" s="8">
        <v>8.5</v>
      </c>
      <c r="AC261" s="8">
        <v>6.7</v>
      </c>
      <c r="AD261" s="8">
        <v>11.2</v>
      </c>
      <c r="AE261" s="8">
        <v>8.8000000000000007</v>
      </c>
      <c r="AF261" s="8">
        <v>9</v>
      </c>
      <c r="AG261" s="8">
        <v>6.6</v>
      </c>
      <c r="AH261" s="8">
        <v>6.1</v>
      </c>
      <c r="AI261" s="8">
        <v>5.4</v>
      </c>
      <c r="AJ261" s="8">
        <v>7</v>
      </c>
      <c r="AK261" s="8">
        <v>4.9000000000000004</v>
      </c>
      <c r="AL261" s="8">
        <v>7</v>
      </c>
      <c r="AM261" s="8">
        <v>5.0999999999999996</v>
      </c>
      <c r="AN261" s="8">
        <v>1.5</v>
      </c>
      <c r="AO261" s="8">
        <v>2</v>
      </c>
      <c r="AP261" s="8">
        <v>0.2</v>
      </c>
      <c r="AQ261" s="8">
        <v>2</v>
      </c>
      <c r="AR261" s="8">
        <v>1</v>
      </c>
      <c r="AS261" s="8">
        <v>1.4</v>
      </c>
      <c r="AT261" s="8">
        <v>1.3</v>
      </c>
      <c r="AU261" s="8">
        <v>3.2</v>
      </c>
      <c r="AV261" s="8">
        <v>1.3</v>
      </c>
      <c r="AW261" s="8">
        <v>0</v>
      </c>
      <c r="AX261" s="8">
        <v>0</v>
      </c>
      <c r="AY261">
        <f t="shared" si="20"/>
        <v>28</v>
      </c>
      <c r="AZ261">
        <f t="shared" si="21"/>
        <v>1</v>
      </c>
      <c r="BA261">
        <f>IF(AY261&gt;0,1,IF(AVERAGE(U261:AX261)=-9999,-9999,0))</f>
        <v>1</v>
      </c>
      <c r="BB261" s="8">
        <f t="shared" si="22"/>
        <v>5.7166666666666677</v>
      </c>
      <c r="BC261" s="8">
        <f>IF(BB261=-9999,-9999,STDEV(U261:AX261))</f>
        <v>4.3383679859607565</v>
      </c>
      <c r="BD261" s="8">
        <f t="shared" si="23"/>
        <v>17</v>
      </c>
      <c r="BE261" s="8">
        <f t="shared" si="24"/>
        <v>0</v>
      </c>
    </row>
    <row r="262" spans="1:57" x14ac:dyDescent="0.25">
      <c r="A262">
        <v>106</v>
      </c>
      <c r="B262" t="s">
        <v>8</v>
      </c>
      <c r="C262" t="s">
        <v>472</v>
      </c>
      <c r="D262" t="s">
        <v>253</v>
      </c>
      <c r="E262" t="s">
        <v>912</v>
      </c>
      <c r="F262" t="s">
        <v>913</v>
      </c>
      <c r="G262" t="s">
        <v>914</v>
      </c>
      <c r="H262">
        <v>3512</v>
      </c>
      <c r="I262">
        <v>3512</v>
      </c>
      <c r="J262">
        <v>3512</v>
      </c>
      <c r="K262" t="s">
        <v>913</v>
      </c>
      <c r="L262" t="s">
        <v>288</v>
      </c>
      <c r="M262">
        <v>35</v>
      </c>
      <c r="N262">
        <v>0.81921500000000003</v>
      </c>
      <c r="O262">
        <v>4.8056910000000004</v>
      </c>
      <c r="P262" t="s">
        <v>99</v>
      </c>
      <c r="Q262">
        <v>356061200</v>
      </c>
      <c r="R262" t="s">
        <v>253</v>
      </c>
      <c r="S262" t="s">
        <v>288</v>
      </c>
      <c r="T262">
        <v>79</v>
      </c>
      <c r="U262" s="8">
        <v>17</v>
      </c>
      <c r="V262" s="8">
        <v>37</v>
      </c>
      <c r="W262" s="8">
        <v>18</v>
      </c>
      <c r="X262" s="8">
        <v>42.4</v>
      </c>
      <c r="Y262" s="8">
        <v>48.5</v>
      </c>
      <c r="Z262" s="8">
        <v>36.1</v>
      </c>
      <c r="AA262" s="8">
        <v>16.5</v>
      </c>
      <c r="AB262" s="8">
        <v>30.5</v>
      </c>
      <c r="AC262" s="8">
        <v>20</v>
      </c>
      <c r="AD262" s="8">
        <v>35.299999999999997</v>
      </c>
      <c r="AE262" s="8">
        <v>27.1</v>
      </c>
      <c r="AF262" s="8">
        <v>27.6</v>
      </c>
      <c r="AG262" s="8">
        <v>21.6</v>
      </c>
      <c r="AH262" s="8">
        <v>19.899999999999999</v>
      </c>
      <c r="AI262" s="8">
        <v>17.600000000000001</v>
      </c>
      <c r="AJ262" s="8">
        <v>23</v>
      </c>
      <c r="AK262" s="8">
        <v>15.9</v>
      </c>
      <c r="AL262" s="8">
        <v>23</v>
      </c>
      <c r="AM262" s="8">
        <v>22.1</v>
      </c>
      <c r="AN262" s="8">
        <v>15.4</v>
      </c>
      <c r="AO262" s="8">
        <v>9</v>
      </c>
      <c r="AP262" s="8">
        <v>5</v>
      </c>
      <c r="AQ262" s="8">
        <v>24.2</v>
      </c>
      <c r="AR262" s="8">
        <v>20</v>
      </c>
      <c r="AS262" s="8">
        <v>18.3</v>
      </c>
      <c r="AT262" s="8">
        <v>21.3</v>
      </c>
      <c r="AU262" s="8">
        <v>17.600000000000001</v>
      </c>
      <c r="AV262" s="8">
        <v>24.3</v>
      </c>
      <c r="AW262" s="8">
        <v>0</v>
      </c>
      <c r="AX262" s="8">
        <v>0</v>
      </c>
      <c r="AY262">
        <f t="shared" si="20"/>
        <v>28</v>
      </c>
      <c r="AZ262">
        <f t="shared" si="21"/>
        <v>1</v>
      </c>
      <c r="BA262">
        <f>IF(AY262&gt;0,1,IF(AVERAGE(U262:AX262)=-9999,-9999,0))</f>
        <v>1</v>
      </c>
      <c r="BB262" s="8">
        <f t="shared" si="22"/>
        <v>21.806666666666668</v>
      </c>
      <c r="BC262" s="8">
        <f>IF(BB262=-9999,-9999,STDEV(U262:AX262))</f>
        <v>10.990965987270329</v>
      </c>
      <c r="BD262" s="8">
        <f t="shared" si="23"/>
        <v>48.5</v>
      </c>
      <c r="BE262" s="8">
        <f t="shared" si="24"/>
        <v>0</v>
      </c>
    </row>
    <row r="263" spans="1:57" x14ac:dyDescent="0.25">
      <c r="A263">
        <v>107</v>
      </c>
      <c r="B263" t="s">
        <v>8</v>
      </c>
      <c r="C263" t="s">
        <v>472</v>
      </c>
      <c r="D263" t="s">
        <v>253</v>
      </c>
      <c r="E263" t="s">
        <v>473</v>
      </c>
      <c r="F263" t="s">
        <v>296</v>
      </c>
      <c r="G263" t="s">
        <v>916</v>
      </c>
      <c r="H263">
        <v>3513</v>
      </c>
      <c r="I263">
        <v>3513</v>
      </c>
      <c r="J263">
        <v>3513</v>
      </c>
      <c r="K263" t="s">
        <v>296</v>
      </c>
      <c r="L263" t="s">
        <v>296</v>
      </c>
      <c r="M263">
        <v>35</v>
      </c>
      <c r="N263">
        <v>0.96945999999999999</v>
      </c>
      <c r="O263">
        <v>6.9887699999999997</v>
      </c>
      <c r="P263" t="s">
        <v>99</v>
      </c>
      <c r="Q263">
        <v>356061300</v>
      </c>
      <c r="R263" t="s">
        <v>253</v>
      </c>
      <c r="S263" t="s">
        <v>296</v>
      </c>
      <c r="T263">
        <v>80</v>
      </c>
      <c r="U263" s="8">
        <v>158</v>
      </c>
      <c r="V263" s="8">
        <v>229</v>
      </c>
      <c r="W263" s="8">
        <v>161</v>
      </c>
      <c r="X263" s="8">
        <v>159.30000000000001</v>
      </c>
      <c r="Y263" s="8">
        <v>364.7</v>
      </c>
      <c r="Z263" s="8">
        <v>257.7</v>
      </c>
      <c r="AA263" s="8">
        <v>86.1</v>
      </c>
      <c r="AB263" s="8">
        <v>232.2</v>
      </c>
      <c r="AC263" s="8">
        <v>39.700000000000003</v>
      </c>
      <c r="AD263" s="8">
        <v>458.1</v>
      </c>
      <c r="AE263" s="8">
        <v>371.4</v>
      </c>
      <c r="AF263" s="8">
        <v>329.2</v>
      </c>
      <c r="AG263" s="8">
        <v>328.6</v>
      </c>
      <c r="AH263" s="8">
        <v>302.89999999999998</v>
      </c>
      <c r="AI263" s="8">
        <v>268.3</v>
      </c>
      <c r="AJ263" s="8">
        <v>349.4</v>
      </c>
      <c r="AK263" s="8">
        <v>241.6</v>
      </c>
      <c r="AL263" s="8">
        <v>350.6</v>
      </c>
      <c r="AM263" s="8">
        <v>228.5</v>
      </c>
      <c r="AN263" s="8">
        <v>24.5</v>
      </c>
      <c r="AO263" s="8">
        <v>140</v>
      </c>
      <c r="AP263" s="8">
        <v>1</v>
      </c>
      <c r="AQ263" s="8">
        <v>569.9</v>
      </c>
      <c r="AR263" s="8">
        <v>290.89999999999998</v>
      </c>
      <c r="AS263" s="8">
        <v>66.5</v>
      </c>
      <c r="AT263" s="8">
        <v>68</v>
      </c>
      <c r="AU263" s="8">
        <v>344.7</v>
      </c>
      <c r="AV263" s="8">
        <v>18.399999999999999</v>
      </c>
      <c r="AW263" s="8">
        <v>0</v>
      </c>
      <c r="AX263" s="8">
        <v>0</v>
      </c>
      <c r="AY263">
        <f t="shared" si="20"/>
        <v>28</v>
      </c>
      <c r="AZ263">
        <f t="shared" si="21"/>
        <v>1</v>
      </c>
      <c r="BA263">
        <f>IF(AY263&gt;0,1,IF(AVERAGE(U263:AX263)=-9999,-9999,0))</f>
        <v>1</v>
      </c>
      <c r="BB263" s="8">
        <f t="shared" si="22"/>
        <v>214.67333333333332</v>
      </c>
      <c r="BC263" s="8">
        <f>IF(BB263=-9999,-9999,STDEV(U263:AX263))</f>
        <v>149.68458546703067</v>
      </c>
      <c r="BD263" s="8">
        <f t="shared" si="23"/>
        <v>569.9</v>
      </c>
      <c r="BE263" s="8">
        <f t="shared" si="24"/>
        <v>0</v>
      </c>
    </row>
    <row r="264" spans="1:57" x14ac:dyDescent="0.25">
      <c r="A264">
        <v>108</v>
      </c>
      <c r="B264" t="s">
        <v>8</v>
      </c>
      <c r="C264" t="s">
        <v>472</v>
      </c>
      <c r="D264" t="s">
        <v>253</v>
      </c>
      <c r="E264" t="s">
        <v>917</v>
      </c>
      <c r="F264" t="s">
        <v>918</v>
      </c>
      <c r="G264" t="s">
        <v>919</v>
      </c>
      <c r="H264">
        <v>3514</v>
      </c>
      <c r="I264">
        <v>3514</v>
      </c>
      <c r="J264">
        <v>3514</v>
      </c>
      <c r="K264" t="s">
        <v>918</v>
      </c>
      <c r="L264" t="s">
        <v>261</v>
      </c>
      <c r="M264">
        <v>35</v>
      </c>
      <c r="N264">
        <v>0.66576599999999997</v>
      </c>
      <c r="O264">
        <v>4.9020960000000002</v>
      </c>
      <c r="P264" t="s">
        <v>99</v>
      </c>
      <c r="Q264">
        <v>356061400</v>
      </c>
      <c r="R264" t="s">
        <v>253</v>
      </c>
      <c r="S264" t="s">
        <v>261</v>
      </c>
      <c r="T264">
        <v>81</v>
      </c>
      <c r="U264" s="8">
        <v>63</v>
      </c>
      <c r="V264" s="8">
        <v>96</v>
      </c>
      <c r="W264" s="8">
        <v>18</v>
      </c>
      <c r="X264" s="8">
        <v>66.2</v>
      </c>
      <c r="Y264" s="8">
        <v>91.8</v>
      </c>
      <c r="Z264" s="8">
        <v>88</v>
      </c>
      <c r="AA264" s="8">
        <v>24</v>
      </c>
      <c r="AB264" s="8">
        <v>57.6</v>
      </c>
      <c r="AC264" s="8">
        <v>38.200000000000003</v>
      </c>
      <c r="AD264" s="8">
        <v>95.2</v>
      </c>
      <c r="AE264" s="8">
        <v>92.1</v>
      </c>
      <c r="AF264" s="8">
        <v>56.9</v>
      </c>
      <c r="AG264" s="8">
        <v>39.200000000000003</v>
      </c>
      <c r="AH264" s="8">
        <v>36.1</v>
      </c>
      <c r="AI264" s="8">
        <v>32</v>
      </c>
      <c r="AJ264" s="8">
        <v>41.7</v>
      </c>
      <c r="AK264" s="8">
        <v>28.8</v>
      </c>
      <c r="AL264" s="8">
        <v>41.8</v>
      </c>
      <c r="AM264" s="8">
        <v>46</v>
      </c>
      <c r="AN264" s="8">
        <v>16.399999999999999</v>
      </c>
      <c r="AO264" s="8">
        <v>19</v>
      </c>
      <c r="AP264" s="8">
        <v>9</v>
      </c>
      <c r="AQ264" s="8">
        <v>44</v>
      </c>
      <c r="AR264" s="8">
        <v>30</v>
      </c>
      <c r="AS264" s="8">
        <v>23.4</v>
      </c>
      <c r="AT264" s="8">
        <v>19.5</v>
      </c>
      <c r="AU264" s="8">
        <v>24.6</v>
      </c>
      <c r="AV264" s="8">
        <v>21</v>
      </c>
      <c r="AW264" s="8">
        <v>0</v>
      </c>
      <c r="AX264" s="8">
        <v>0</v>
      </c>
      <c r="AY264">
        <f t="shared" si="20"/>
        <v>28</v>
      </c>
      <c r="AZ264">
        <f t="shared" si="21"/>
        <v>1</v>
      </c>
      <c r="BA264">
        <f>IF(AY264&gt;0,1,IF(AVERAGE(U264:AX264)=-9999,-9999,0))</f>
        <v>1</v>
      </c>
      <c r="BB264" s="8">
        <f t="shared" si="22"/>
        <v>41.983333333333341</v>
      </c>
      <c r="BC264" s="8">
        <f>IF(BB264=-9999,-9999,STDEV(U264:AX264))</f>
        <v>28.245891777369167</v>
      </c>
      <c r="BD264" s="8">
        <f t="shared" si="23"/>
        <v>96</v>
      </c>
      <c r="BE264" s="8">
        <f t="shared" si="24"/>
        <v>0</v>
      </c>
    </row>
    <row r="265" spans="1:57" x14ac:dyDescent="0.25">
      <c r="A265">
        <v>109</v>
      </c>
      <c r="B265" t="s">
        <v>8</v>
      </c>
      <c r="C265" t="s">
        <v>472</v>
      </c>
      <c r="D265" t="s">
        <v>253</v>
      </c>
      <c r="E265" t="s">
        <v>473</v>
      </c>
      <c r="F265" t="s">
        <v>325</v>
      </c>
      <c r="G265" t="s">
        <v>921</v>
      </c>
      <c r="H265">
        <v>3515</v>
      </c>
      <c r="I265">
        <v>3515</v>
      </c>
      <c r="J265">
        <v>3515</v>
      </c>
      <c r="K265" t="s">
        <v>325</v>
      </c>
      <c r="L265" t="s">
        <v>325</v>
      </c>
      <c r="M265">
        <v>35</v>
      </c>
      <c r="N265">
        <v>0.68640900000000005</v>
      </c>
      <c r="O265">
        <v>7.2316969999999996</v>
      </c>
      <c r="P265" t="s">
        <v>99</v>
      </c>
      <c r="Q265">
        <v>356061500</v>
      </c>
      <c r="R265" t="s">
        <v>253</v>
      </c>
      <c r="S265" t="s">
        <v>325</v>
      </c>
      <c r="T265">
        <v>82</v>
      </c>
      <c r="U265" s="8">
        <v>20</v>
      </c>
      <c r="V265" s="8">
        <v>27</v>
      </c>
      <c r="W265" s="8">
        <v>35</v>
      </c>
      <c r="X265" s="8">
        <v>24.3</v>
      </c>
      <c r="Y265" s="8">
        <v>41.4</v>
      </c>
      <c r="Z265" s="8">
        <v>32</v>
      </c>
      <c r="AA265" s="8">
        <v>11.3</v>
      </c>
      <c r="AB265" s="8">
        <v>27</v>
      </c>
      <c r="AC265" s="8">
        <v>20.3</v>
      </c>
      <c r="AD265" s="8">
        <v>38.200000000000003</v>
      </c>
      <c r="AE265" s="8">
        <v>24.4</v>
      </c>
      <c r="AF265" s="8">
        <v>21.5</v>
      </c>
      <c r="AG265" s="8">
        <v>20.7</v>
      </c>
      <c r="AH265" s="8">
        <v>19.100000000000001</v>
      </c>
      <c r="AI265" s="8">
        <v>16.899999999999999</v>
      </c>
      <c r="AJ265" s="8">
        <v>22</v>
      </c>
      <c r="AK265" s="8">
        <v>15.2</v>
      </c>
      <c r="AL265" s="8">
        <v>22.1</v>
      </c>
      <c r="AM265" s="8">
        <v>23.1</v>
      </c>
      <c r="AN265" s="8">
        <v>19.3</v>
      </c>
      <c r="AO265" s="8">
        <v>17.7</v>
      </c>
      <c r="AP265" s="8">
        <v>18.5</v>
      </c>
      <c r="AQ265" s="8">
        <v>25.4</v>
      </c>
      <c r="AR265" s="8">
        <v>19.3</v>
      </c>
      <c r="AS265" s="8">
        <v>35</v>
      </c>
      <c r="AT265" s="8">
        <v>22.9</v>
      </c>
      <c r="AU265" s="8">
        <v>30.5</v>
      </c>
      <c r="AV265" s="8">
        <v>30.9</v>
      </c>
      <c r="AW265" s="8">
        <v>0</v>
      </c>
      <c r="AX265" s="8">
        <v>0</v>
      </c>
      <c r="AY265">
        <f t="shared" si="20"/>
        <v>28</v>
      </c>
      <c r="AZ265">
        <f t="shared" si="21"/>
        <v>1</v>
      </c>
      <c r="BA265">
        <f>IF(AY265&gt;0,1,IF(AVERAGE(U265:AX265)=-9999,-9999,0))</f>
        <v>1</v>
      </c>
      <c r="BB265" s="8">
        <f t="shared" si="22"/>
        <v>22.699999999999996</v>
      </c>
      <c r="BC265" s="8">
        <f>IF(BB265=-9999,-9999,STDEV(U265:AX265))</f>
        <v>9.2949745413388936</v>
      </c>
      <c r="BD265" s="8">
        <f t="shared" si="23"/>
        <v>41.4</v>
      </c>
      <c r="BE265" s="8">
        <f t="shared" si="24"/>
        <v>0</v>
      </c>
    </row>
    <row r="266" spans="1:57" x14ac:dyDescent="0.25">
      <c r="A266">
        <v>110</v>
      </c>
      <c r="B266" t="s">
        <v>8</v>
      </c>
      <c r="C266" t="s">
        <v>472</v>
      </c>
      <c r="D266" t="s">
        <v>253</v>
      </c>
      <c r="E266" t="s">
        <v>473</v>
      </c>
      <c r="F266" t="s">
        <v>285</v>
      </c>
      <c r="G266" t="s">
        <v>922</v>
      </c>
      <c r="H266">
        <v>3516</v>
      </c>
      <c r="I266">
        <v>3516</v>
      </c>
      <c r="J266">
        <v>3516</v>
      </c>
      <c r="K266" t="s">
        <v>285</v>
      </c>
      <c r="L266" t="s">
        <v>285</v>
      </c>
      <c r="M266">
        <v>35</v>
      </c>
      <c r="N266">
        <v>0.93929099999999999</v>
      </c>
      <c r="O266">
        <v>6.6702599999999999</v>
      </c>
      <c r="P266" t="s">
        <v>99</v>
      </c>
      <c r="Q266">
        <v>356061600</v>
      </c>
      <c r="R266" t="s">
        <v>253</v>
      </c>
      <c r="S266" t="s">
        <v>285</v>
      </c>
      <c r="T266">
        <v>83</v>
      </c>
      <c r="U266" s="8">
        <v>23</v>
      </c>
      <c r="V266" s="8">
        <v>29</v>
      </c>
      <c r="W266" s="8">
        <v>9</v>
      </c>
      <c r="X266" s="8">
        <v>17.399999999999999</v>
      </c>
      <c r="Y266" s="8">
        <v>23.8</v>
      </c>
      <c r="Z266" s="8">
        <v>27.3</v>
      </c>
      <c r="AA266" s="8">
        <v>9.8000000000000007</v>
      </c>
      <c r="AB266" s="8">
        <v>14.4</v>
      </c>
      <c r="AC266" s="8">
        <v>11.4</v>
      </c>
      <c r="AD266" s="8">
        <v>12.6</v>
      </c>
      <c r="AE266" s="8">
        <v>31.2</v>
      </c>
      <c r="AF266" s="8">
        <v>28.9</v>
      </c>
      <c r="AG266" s="8">
        <v>21.9</v>
      </c>
      <c r="AH266" s="8">
        <v>20.2</v>
      </c>
      <c r="AI266" s="8">
        <v>17.899999999999999</v>
      </c>
      <c r="AJ266" s="8">
        <v>23.3</v>
      </c>
      <c r="AK266" s="8">
        <v>16.100000000000001</v>
      </c>
      <c r="AL266" s="8">
        <v>23.4</v>
      </c>
      <c r="AM266" s="8">
        <v>9.8000000000000007</v>
      </c>
      <c r="AN266" s="8">
        <v>2.8</v>
      </c>
      <c r="AO266" s="8">
        <v>8</v>
      </c>
      <c r="AP266" s="8">
        <v>3</v>
      </c>
      <c r="AQ266" s="8">
        <v>26</v>
      </c>
      <c r="AR266" s="8">
        <v>23.3</v>
      </c>
      <c r="AS266" s="8">
        <v>26.7</v>
      </c>
      <c r="AT266" s="8">
        <v>25.1</v>
      </c>
      <c r="AU266" s="8">
        <v>37.299999999999997</v>
      </c>
      <c r="AV266" s="8">
        <v>15.8</v>
      </c>
      <c r="AW266" s="8">
        <v>0</v>
      </c>
      <c r="AX266" s="8">
        <v>0</v>
      </c>
      <c r="AY266">
        <f t="shared" si="20"/>
        <v>28</v>
      </c>
      <c r="AZ266">
        <f t="shared" si="21"/>
        <v>1</v>
      </c>
      <c r="BA266">
        <f>IF(AY266&gt;0,1,IF(AVERAGE(U266:AX266)=-9999,-9999,0))</f>
        <v>1</v>
      </c>
      <c r="BB266" s="8">
        <f t="shared" si="22"/>
        <v>17.946666666666665</v>
      </c>
      <c r="BC266" s="8">
        <f>IF(BB266=-9999,-9999,STDEV(U266:AX266))</f>
        <v>9.7221656922275468</v>
      </c>
      <c r="BD266" s="8">
        <f t="shared" si="23"/>
        <v>37.299999999999997</v>
      </c>
      <c r="BE266" s="8">
        <f t="shared" si="24"/>
        <v>0</v>
      </c>
    </row>
    <row r="267" spans="1:57" x14ac:dyDescent="0.25">
      <c r="A267">
        <v>111</v>
      </c>
      <c r="B267" t="s">
        <v>8</v>
      </c>
      <c r="C267" t="s">
        <v>472</v>
      </c>
      <c r="D267" t="s">
        <v>253</v>
      </c>
      <c r="E267" t="s">
        <v>923</v>
      </c>
      <c r="F267" t="s">
        <v>924</v>
      </c>
      <c r="G267" t="s">
        <v>925</v>
      </c>
      <c r="H267">
        <v>3517</v>
      </c>
      <c r="I267">
        <v>3517</v>
      </c>
      <c r="J267">
        <v>3517</v>
      </c>
      <c r="K267" t="s">
        <v>924</v>
      </c>
      <c r="L267" t="s">
        <v>333</v>
      </c>
      <c r="M267">
        <v>35</v>
      </c>
      <c r="N267">
        <v>0.133518</v>
      </c>
      <c r="O267">
        <v>1.6537470000000001</v>
      </c>
      <c r="P267" t="s">
        <v>99</v>
      </c>
      <c r="Q267">
        <v>356061700</v>
      </c>
      <c r="R267" t="s">
        <v>253</v>
      </c>
      <c r="S267" t="s">
        <v>333</v>
      </c>
      <c r="T267">
        <v>72</v>
      </c>
      <c r="U267" s="8">
        <v>0</v>
      </c>
      <c r="V267" s="8">
        <v>0</v>
      </c>
      <c r="W267" s="8">
        <v>0</v>
      </c>
      <c r="X267" s="8">
        <v>0</v>
      </c>
      <c r="Y267" s="8">
        <v>1</v>
      </c>
      <c r="Z267" s="8">
        <v>0.8</v>
      </c>
      <c r="AA267" s="8">
        <v>0</v>
      </c>
      <c r="AB267" s="8">
        <v>0</v>
      </c>
      <c r="AC267" s="8">
        <v>0</v>
      </c>
      <c r="AD267" s="8">
        <v>1.2</v>
      </c>
      <c r="AE267" s="8">
        <v>0.9</v>
      </c>
      <c r="AF267" s="8">
        <v>0.8</v>
      </c>
      <c r="AG267" s="8">
        <v>0</v>
      </c>
      <c r="AH267" s="8">
        <v>0.7</v>
      </c>
      <c r="AI267" s="8">
        <v>0</v>
      </c>
      <c r="AJ267" s="8">
        <v>1</v>
      </c>
      <c r="AK267" s="8">
        <v>0.7</v>
      </c>
      <c r="AL267" s="8">
        <v>1.2</v>
      </c>
      <c r="AM267" s="8">
        <v>1.1000000000000001</v>
      </c>
      <c r="AN267" s="8">
        <v>0.5</v>
      </c>
      <c r="AO267" s="8">
        <v>0</v>
      </c>
      <c r="AP267" s="8">
        <v>0</v>
      </c>
      <c r="AQ267" s="8">
        <v>2.1</v>
      </c>
      <c r="AR267" s="8">
        <v>1</v>
      </c>
      <c r="AS267" s="8">
        <v>0.6</v>
      </c>
      <c r="AT267" s="8">
        <v>0.4</v>
      </c>
      <c r="AU267" s="8">
        <v>1.6</v>
      </c>
      <c r="AV267" s="8">
        <v>0.4</v>
      </c>
      <c r="AW267" s="8">
        <v>0</v>
      </c>
      <c r="AX267" s="8">
        <v>0</v>
      </c>
      <c r="AY267">
        <f t="shared" si="20"/>
        <v>17</v>
      </c>
      <c r="AZ267">
        <f t="shared" si="21"/>
        <v>1</v>
      </c>
      <c r="BA267">
        <f>IF(AY267&gt;0,1,IF(AVERAGE(U267:AX267)=-9999,-9999,0))</f>
        <v>1</v>
      </c>
      <c r="BB267" s="8">
        <f t="shared" si="22"/>
        <v>0.53333333333333333</v>
      </c>
      <c r="BC267" s="8">
        <f>IF(BB267=-9999,-9999,STDEV(U267:AX267))</f>
        <v>0.57315420885346102</v>
      </c>
      <c r="BD267" s="8">
        <f t="shared" si="23"/>
        <v>2.1</v>
      </c>
      <c r="BE267" s="8">
        <f t="shared" si="24"/>
        <v>0</v>
      </c>
    </row>
    <row r="268" spans="1:57" x14ac:dyDescent="0.25">
      <c r="A268">
        <v>113</v>
      </c>
      <c r="B268" t="s">
        <v>8</v>
      </c>
      <c r="C268" t="s">
        <v>472</v>
      </c>
      <c r="D268" t="s">
        <v>253</v>
      </c>
      <c r="E268" t="s">
        <v>927</v>
      </c>
      <c r="F268" t="s">
        <v>432</v>
      </c>
      <c r="G268" t="s">
        <v>928</v>
      </c>
      <c r="H268">
        <v>3519</v>
      </c>
      <c r="I268">
        <v>3519</v>
      </c>
      <c r="J268">
        <v>2801</v>
      </c>
      <c r="K268" t="s">
        <v>432</v>
      </c>
      <c r="L268" t="s">
        <v>432</v>
      </c>
      <c r="M268">
        <v>28</v>
      </c>
      <c r="N268">
        <v>0.467115</v>
      </c>
      <c r="O268">
        <v>4.7794400000000001</v>
      </c>
      <c r="P268" t="s">
        <v>99</v>
      </c>
      <c r="Q268">
        <v>356290100</v>
      </c>
      <c r="R268" t="s">
        <v>253</v>
      </c>
      <c r="S268" t="s">
        <v>432</v>
      </c>
      <c r="T268">
        <v>71</v>
      </c>
      <c r="U268" s="8">
        <v>2</v>
      </c>
      <c r="V268" s="8">
        <v>3</v>
      </c>
      <c r="W268" s="8">
        <v>1</v>
      </c>
      <c r="X268" s="8">
        <v>2.5</v>
      </c>
      <c r="Y268" s="8">
        <v>4</v>
      </c>
      <c r="Z268" s="8">
        <v>3</v>
      </c>
      <c r="AA268" s="8">
        <v>1</v>
      </c>
      <c r="AB268" s="8">
        <v>2.6</v>
      </c>
      <c r="AC268" s="8">
        <v>1.6</v>
      </c>
      <c r="AD268" s="8">
        <v>2.6</v>
      </c>
      <c r="AE268" s="8">
        <v>1.7</v>
      </c>
      <c r="AF268" s="8">
        <v>1.9</v>
      </c>
      <c r="AG268" s="8">
        <v>1.8</v>
      </c>
      <c r="AH268" s="8">
        <v>1.7</v>
      </c>
      <c r="AI268" s="8">
        <v>1.5</v>
      </c>
      <c r="AJ268" s="8">
        <v>1.9</v>
      </c>
      <c r="AK268" s="8">
        <v>1.3</v>
      </c>
      <c r="AL268" s="8">
        <v>1.9</v>
      </c>
      <c r="AM268" s="8">
        <v>1.7</v>
      </c>
      <c r="AN268" s="8">
        <v>0</v>
      </c>
      <c r="AO268" s="8">
        <v>3</v>
      </c>
      <c r="AP268" s="8">
        <v>3</v>
      </c>
      <c r="AQ268" s="8">
        <v>0</v>
      </c>
      <c r="AR268" s="8">
        <v>1.3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>
        <f t="shared" si="20"/>
        <v>22</v>
      </c>
      <c r="AZ268">
        <f t="shared" si="21"/>
        <v>1</v>
      </c>
      <c r="BA268">
        <f>IF(AY268&gt;0,1,IF(AVERAGE(U268:AX268)=-9999,-9999,0))</f>
        <v>1</v>
      </c>
      <c r="BB268" s="8">
        <f t="shared" si="22"/>
        <v>1.5333333333333334</v>
      </c>
      <c r="BC268" s="8">
        <f>IF(BB268=-9999,-9999,STDEV(U268:AX268))</f>
        <v>1.1472105098991154</v>
      </c>
      <c r="BD268" s="8">
        <f t="shared" si="23"/>
        <v>4</v>
      </c>
      <c r="BE268" s="8">
        <f t="shared" si="24"/>
        <v>0</v>
      </c>
    </row>
    <row r="269" spans="1:57" x14ac:dyDescent="0.25">
      <c r="A269">
        <v>114</v>
      </c>
      <c r="B269" t="s">
        <v>8</v>
      </c>
      <c r="C269" t="s">
        <v>472</v>
      </c>
      <c r="D269" t="s">
        <v>110</v>
      </c>
      <c r="E269" t="s">
        <v>473</v>
      </c>
      <c r="F269" t="s">
        <v>111</v>
      </c>
      <c r="G269" t="s">
        <v>930</v>
      </c>
      <c r="H269">
        <v>3601</v>
      </c>
      <c r="I269">
        <v>3601</v>
      </c>
      <c r="J269">
        <v>3601</v>
      </c>
      <c r="K269" t="s">
        <v>111</v>
      </c>
      <c r="L269" t="s">
        <v>111</v>
      </c>
      <c r="M269">
        <v>36</v>
      </c>
      <c r="N269">
        <v>0.199265</v>
      </c>
      <c r="O269">
        <v>3.2609170000000001</v>
      </c>
      <c r="P269" t="s">
        <v>99</v>
      </c>
      <c r="Q269">
        <v>356070100</v>
      </c>
      <c r="R269" t="s">
        <v>110</v>
      </c>
      <c r="S269" t="s">
        <v>111</v>
      </c>
      <c r="T269">
        <v>84</v>
      </c>
      <c r="U269" s="8">
        <v>10.8</v>
      </c>
      <c r="V269" s="8">
        <v>16.3</v>
      </c>
      <c r="W269" s="8">
        <v>8.9</v>
      </c>
      <c r="X269" s="8">
        <v>9</v>
      </c>
      <c r="Y269" s="8">
        <v>7.6</v>
      </c>
      <c r="Z269" s="8">
        <v>6.6</v>
      </c>
      <c r="AA269" s="8">
        <v>5.7</v>
      </c>
      <c r="AB269" s="8">
        <v>11.5</v>
      </c>
      <c r="AC269" s="8">
        <v>7.5</v>
      </c>
      <c r="AD269" s="8">
        <v>11</v>
      </c>
      <c r="AE269" s="8">
        <v>9.6</v>
      </c>
      <c r="AF269" s="8">
        <v>8.6</v>
      </c>
      <c r="AG269" s="8">
        <v>8.5</v>
      </c>
      <c r="AH269" s="8">
        <v>5.7</v>
      </c>
      <c r="AI269" s="8">
        <v>5.8</v>
      </c>
      <c r="AJ269" s="8">
        <v>5.8</v>
      </c>
      <c r="AK269" s="8">
        <v>3.7</v>
      </c>
      <c r="AL269" s="8">
        <v>3.3</v>
      </c>
      <c r="AM269" s="8">
        <v>3</v>
      </c>
      <c r="AN269" s="8">
        <v>2.7</v>
      </c>
      <c r="AO269" s="8">
        <v>4.8</v>
      </c>
      <c r="AP269" s="8">
        <v>1.6</v>
      </c>
      <c r="AQ269" s="8">
        <v>1.5</v>
      </c>
      <c r="AR269" s="8">
        <v>1.8</v>
      </c>
      <c r="AS269" s="8">
        <v>1.6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>
        <f t="shared" si="20"/>
        <v>25</v>
      </c>
      <c r="AZ269">
        <f t="shared" si="21"/>
        <v>1</v>
      </c>
      <c r="BA269">
        <f>IF(AY269&gt;0,1,IF(AVERAGE(U269:AX269)=-9999,-9999,0))</f>
        <v>1</v>
      </c>
      <c r="BB269" s="8">
        <f t="shared" si="22"/>
        <v>5.4300000000000006</v>
      </c>
      <c r="BC269" s="8">
        <f>IF(BB269=-9999,-9999,STDEV(U269:AX269))</f>
        <v>4.2098529747445479</v>
      </c>
      <c r="BD269" s="8">
        <f t="shared" si="23"/>
        <v>16.3</v>
      </c>
      <c r="BE269" s="8">
        <f t="shared" si="24"/>
        <v>0</v>
      </c>
    </row>
    <row r="270" spans="1:57" x14ac:dyDescent="0.25">
      <c r="A270">
        <v>117</v>
      </c>
      <c r="B270" t="s">
        <v>8</v>
      </c>
      <c r="C270" t="s">
        <v>472</v>
      </c>
      <c r="D270" t="s">
        <v>110</v>
      </c>
      <c r="E270" t="s">
        <v>473</v>
      </c>
      <c r="F270" t="s">
        <v>144</v>
      </c>
      <c r="G270" t="s">
        <v>931</v>
      </c>
      <c r="H270">
        <v>3604</v>
      </c>
      <c r="I270">
        <v>3604</v>
      </c>
      <c r="J270">
        <v>3604</v>
      </c>
      <c r="K270" t="s">
        <v>144</v>
      </c>
      <c r="L270" t="s">
        <v>144</v>
      </c>
      <c r="M270">
        <v>36</v>
      </c>
      <c r="N270">
        <v>0.22353100000000001</v>
      </c>
      <c r="O270">
        <v>3.201365</v>
      </c>
      <c r="P270" t="s">
        <v>99</v>
      </c>
      <c r="Q270">
        <v>356070400</v>
      </c>
      <c r="R270" t="s">
        <v>110</v>
      </c>
      <c r="S270" t="s">
        <v>144</v>
      </c>
      <c r="T270">
        <v>87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1.5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1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>
        <f t="shared" si="20"/>
        <v>2</v>
      </c>
      <c r="AZ270">
        <f t="shared" si="21"/>
        <v>1</v>
      </c>
      <c r="BA270">
        <f>IF(AY270&gt;0,1,IF(AVERAGE(U270:AX270)=-9999,-9999,0))</f>
        <v>1</v>
      </c>
      <c r="BB270" s="8">
        <f t="shared" si="22"/>
        <v>8.3333333333333329E-2</v>
      </c>
      <c r="BC270" s="8">
        <f>IF(BB270=-9999,-9999,STDEV(U270:AX270))</f>
        <v>0.32385962618280217</v>
      </c>
      <c r="BD270" s="8">
        <f t="shared" si="23"/>
        <v>1.5</v>
      </c>
      <c r="BE270" s="8">
        <f t="shared" si="24"/>
        <v>0</v>
      </c>
    </row>
    <row r="271" spans="1:57" x14ac:dyDescent="0.25">
      <c r="A271">
        <v>118</v>
      </c>
      <c r="B271" t="s">
        <v>8</v>
      </c>
      <c r="C271" t="s">
        <v>472</v>
      </c>
      <c r="D271" t="s">
        <v>110</v>
      </c>
      <c r="E271" t="s">
        <v>473</v>
      </c>
      <c r="F271" t="s">
        <v>128</v>
      </c>
      <c r="G271" t="s">
        <v>473</v>
      </c>
      <c r="H271">
        <v>3605</v>
      </c>
      <c r="I271">
        <v>3605</v>
      </c>
      <c r="J271">
        <v>3605</v>
      </c>
      <c r="K271" t="s">
        <v>128</v>
      </c>
      <c r="L271" t="s">
        <v>128</v>
      </c>
      <c r="M271">
        <v>36</v>
      </c>
      <c r="N271">
        <v>0.58306100000000005</v>
      </c>
      <c r="O271">
        <v>4.0379500000000004</v>
      </c>
      <c r="P271" t="s">
        <v>99</v>
      </c>
      <c r="Q271">
        <v>356070500</v>
      </c>
      <c r="R271" t="s">
        <v>110</v>
      </c>
      <c r="S271" t="s">
        <v>128</v>
      </c>
      <c r="T271">
        <v>88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>
        <v>0</v>
      </c>
      <c r="AI271" s="8">
        <v>0</v>
      </c>
      <c r="AJ271" s="8">
        <v>0</v>
      </c>
      <c r="AK271" s="8">
        <v>0</v>
      </c>
      <c r="AL271" s="8">
        <v>1.4</v>
      </c>
      <c r="AM271" s="8">
        <v>2.2999999999999998</v>
      </c>
      <c r="AN271" s="8">
        <v>2</v>
      </c>
      <c r="AO271" s="8">
        <v>0.7</v>
      </c>
      <c r="AP271" s="8">
        <v>1.5</v>
      </c>
      <c r="AQ271" s="8">
        <v>0</v>
      </c>
      <c r="AR271" s="8">
        <v>0</v>
      </c>
      <c r="AS271" s="8">
        <v>0</v>
      </c>
      <c r="AT271" s="8">
        <v>0</v>
      </c>
      <c r="AU271" s="8">
        <v>0</v>
      </c>
      <c r="AV271" s="8">
        <v>0</v>
      </c>
      <c r="AW271" s="8">
        <v>0</v>
      </c>
      <c r="AX271" s="8">
        <v>0</v>
      </c>
      <c r="AY271">
        <f t="shared" si="20"/>
        <v>5</v>
      </c>
      <c r="AZ271">
        <f t="shared" si="21"/>
        <v>1</v>
      </c>
      <c r="BA271">
        <f>IF(AY271&gt;0,1,IF(AVERAGE(U271:AX271)=-9999,-9999,0))</f>
        <v>1</v>
      </c>
      <c r="BB271" s="8">
        <f t="shared" si="22"/>
        <v>0.26333333333333331</v>
      </c>
      <c r="BC271" s="8">
        <f>IF(BB271=-9999,-9999,STDEV(U271:AX271))</f>
        <v>0.64084175965642265</v>
      </c>
      <c r="BD271" s="8">
        <f t="shared" si="23"/>
        <v>2.2999999999999998</v>
      </c>
      <c r="BE271" s="8">
        <f t="shared" si="24"/>
        <v>0</v>
      </c>
    </row>
    <row r="272" spans="1:57" x14ac:dyDescent="0.25">
      <c r="A272">
        <v>119</v>
      </c>
      <c r="B272" t="s">
        <v>8</v>
      </c>
      <c r="C272" t="s">
        <v>472</v>
      </c>
      <c r="D272" t="s">
        <v>110</v>
      </c>
      <c r="E272" t="s">
        <v>473</v>
      </c>
      <c r="F272" t="s">
        <v>127</v>
      </c>
      <c r="G272" t="s">
        <v>934</v>
      </c>
      <c r="H272">
        <v>3606</v>
      </c>
      <c r="I272">
        <v>3606</v>
      </c>
      <c r="J272">
        <v>3606</v>
      </c>
      <c r="K272" t="s">
        <v>127</v>
      </c>
      <c r="L272" t="s">
        <v>127</v>
      </c>
      <c r="M272">
        <v>36</v>
      </c>
      <c r="N272">
        <v>0.31671300000000002</v>
      </c>
      <c r="O272">
        <v>3.1440250000000001</v>
      </c>
      <c r="P272" t="s">
        <v>99</v>
      </c>
      <c r="Q272">
        <v>356070600</v>
      </c>
      <c r="R272" t="s">
        <v>110</v>
      </c>
      <c r="S272" t="s">
        <v>127</v>
      </c>
      <c r="T272">
        <v>89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>
        <f t="shared" si="20"/>
        <v>0</v>
      </c>
      <c r="AZ272">
        <f t="shared" si="21"/>
        <v>0</v>
      </c>
      <c r="BA272">
        <f>IF(AY272&gt;0,1,IF(AVERAGE(U272:AX272)=-9999,-9999,0))</f>
        <v>0</v>
      </c>
      <c r="BB272" s="8">
        <f t="shared" si="22"/>
        <v>0</v>
      </c>
      <c r="BC272" s="8">
        <f>IF(BB272=-9999,-9999,STDEV(U272:AX272))</f>
        <v>0</v>
      </c>
      <c r="BD272" s="8">
        <f t="shared" si="23"/>
        <v>0</v>
      </c>
      <c r="BE272" s="8">
        <f t="shared" si="24"/>
        <v>0</v>
      </c>
    </row>
    <row r="273" spans="1:57" x14ac:dyDescent="0.25">
      <c r="A273">
        <v>120</v>
      </c>
      <c r="B273" t="s">
        <v>8</v>
      </c>
      <c r="C273" t="s">
        <v>472</v>
      </c>
      <c r="D273" t="s">
        <v>110</v>
      </c>
      <c r="E273" t="s">
        <v>473</v>
      </c>
      <c r="F273" t="s">
        <v>126</v>
      </c>
      <c r="G273" t="s">
        <v>935</v>
      </c>
      <c r="H273">
        <v>3607</v>
      </c>
      <c r="I273">
        <v>3607</v>
      </c>
      <c r="J273">
        <v>3607</v>
      </c>
      <c r="K273" t="s">
        <v>126</v>
      </c>
      <c r="L273" t="s">
        <v>126</v>
      </c>
      <c r="M273">
        <v>36</v>
      </c>
      <c r="N273">
        <v>0.173905</v>
      </c>
      <c r="O273">
        <v>1.627405</v>
      </c>
      <c r="P273" t="s">
        <v>99</v>
      </c>
      <c r="Q273">
        <v>356070800</v>
      </c>
      <c r="R273" t="s">
        <v>110</v>
      </c>
      <c r="S273" t="s">
        <v>126</v>
      </c>
      <c r="T273">
        <v>91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>
        <f t="shared" si="20"/>
        <v>0</v>
      </c>
      <c r="AZ273">
        <f t="shared" si="21"/>
        <v>0</v>
      </c>
      <c r="BA273">
        <f>IF(AY273&gt;0,1,IF(AVERAGE(U273:AX273)=-9999,-9999,0))</f>
        <v>0</v>
      </c>
      <c r="BB273" s="8">
        <f t="shared" si="22"/>
        <v>0</v>
      </c>
      <c r="BC273" s="8">
        <f>IF(BB273=-9999,-9999,STDEV(U273:AX273))</f>
        <v>0</v>
      </c>
      <c r="BD273" s="8">
        <f t="shared" si="23"/>
        <v>0</v>
      </c>
      <c r="BE273" s="8">
        <f t="shared" si="24"/>
        <v>0</v>
      </c>
    </row>
    <row r="274" spans="1:57" x14ac:dyDescent="0.25">
      <c r="A274">
        <v>122</v>
      </c>
      <c r="B274" t="s">
        <v>8</v>
      </c>
      <c r="C274" t="s">
        <v>472</v>
      </c>
      <c r="D274" t="s">
        <v>110</v>
      </c>
      <c r="E274" t="s">
        <v>936</v>
      </c>
      <c r="F274" t="s">
        <v>149</v>
      </c>
      <c r="G274" t="s">
        <v>937</v>
      </c>
      <c r="H274">
        <v>3609</v>
      </c>
      <c r="I274">
        <v>3609</v>
      </c>
      <c r="J274">
        <v>3609</v>
      </c>
      <c r="K274" t="s">
        <v>149</v>
      </c>
      <c r="L274" t="s">
        <v>149</v>
      </c>
      <c r="M274">
        <v>36</v>
      </c>
      <c r="N274">
        <v>0.12947800000000001</v>
      </c>
      <c r="O274">
        <v>2.3209970000000002</v>
      </c>
      <c r="P274" t="s">
        <v>99</v>
      </c>
      <c r="Q274">
        <v>356071000</v>
      </c>
      <c r="R274" t="s">
        <v>110</v>
      </c>
      <c r="S274" t="s">
        <v>149</v>
      </c>
      <c r="T274">
        <v>93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>
        <v>0</v>
      </c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>
        <f t="shared" si="20"/>
        <v>0</v>
      </c>
      <c r="AZ274">
        <f t="shared" si="21"/>
        <v>0</v>
      </c>
      <c r="BA274">
        <f>IF(AY274&gt;0,1,IF(AVERAGE(U274:AX274)=-9999,-9999,0))</f>
        <v>0</v>
      </c>
      <c r="BB274" s="8">
        <f t="shared" si="22"/>
        <v>0</v>
      </c>
      <c r="BC274" s="8">
        <f>IF(BB274=-9999,-9999,STDEV(U274:AX274))</f>
        <v>0</v>
      </c>
      <c r="BD274" s="8">
        <f t="shared" si="23"/>
        <v>0</v>
      </c>
      <c r="BE274" s="8">
        <f t="shared" si="24"/>
        <v>0</v>
      </c>
    </row>
    <row r="275" spans="1:57" x14ac:dyDescent="0.25">
      <c r="A275">
        <v>123</v>
      </c>
      <c r="B275" t="s">
        <v>8</v>
      </c>
      <c r="C275" t="s">
        <v>472</v>
      </c>
      <c r="D275" t="s">
        <v>110</v>
      </c>
      <c r="E275" t="s">
        <v>473</v>
      </c>
      <c r="F275" t="s">
        <v>430</v>
      </c>
      <c r="G275" t="s">
        <v>938</v>
      </c>
      <c r="H275">
        <v>3610</v>
      </c>
      <c r="I275">
        <v>3610</v>
      </c>
      <c r="J275">
        <v>3610</v>
      </c>
      <c r="K275" t="s">
        <v>430</v>
      </c>
      <c r="L275" t="s">
        <v>430</v>
      </c>
      <c r="M275">
        <v>36</v>
      </c>
      <c r="N275">
        <v>0.47101599999999999</v>
      </c>
      <c r="O275">
        <v>3.766985</v>
      </c>
      <c r="P275" t="s">
        <v>99</v>
      </c>
      <c r="Q275">
        <v>356071300</v>
      </c>
      <c r="R275" t="s">
        <v>110</v>
      </c>
      <c r="S275" t="s">
        <v>430</v>
      </c>
      <c r="T275">
        <v>96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 s="8">
        <v>0</v>
      </c>
      <c r="AX275" s="8">
        <v>0</v>
      </c>
      <c r="AY275">
        <f t="shared" si="20"/>
        <v>0</v>
      </c>
      <c r="AZ275">
        <f t="shared" si="21"/>
        <v>0</v>
      </c>
      <c r="BA275">
        <f>IF(AY275&gt;0,1,IF(AVERAGE(U275:AX275)=-9999,-9999,0))</f>
        <v>0</v>
      </c>
      <c r="BB275" s="8">
        <f t="shared" si="22"/>
        <v>0</v>
      </c>
      <c r="BC275" s="8">
        <f>IF(BB275=-9999,-9999,STDEV(U275:AX275))</f>
        <v>0</v>
      </c>
      <c r="BD275" s="8">
        <f t="shared" si="23"/>
        <v>0</v>
      </c>
      <c r="BE275" s="8">
        <f t="shared" si="24"/>
        <v>0</v>
      </c>
    </row>
    <row r="276" spans="1:57" x14ac:dyDescent="0.25">
      <c r="A276">
        <v>126</v>
      </c>
      <c r="B276" t="s">
        <v>8</v>
      </c>
      <c r="C276" t="s">
        <v>472</v>
      </c>
      <c r="D276" t="s">
        <v>939</v>
      </c>
      <c r="E276" t="s">
        <v>473</v>
      </c>
      <c r="F276" t="s">
        <v>298</v>
      </c>
      <c r="G276" t="s">
        <v>473</v>
      </c>
      <c r="H276">
        <v>3701</v>
      </c>
      <c r="I276">
        <v>3701</v>
      </c>
      <c r="J276" t="s">
        <v>473</v>
      </c>
      <c r="K276" t="s">
        <v>298</v>
      </c>
      <c r="L276" t="s">
        <v>473</v>
      </c>
      <c r="M276" t="s">
        <v>473</v>
      </c>
      <c r="N276" t="s">
        <v>473</v>
      </c>
      <c r="O276" t="s">
        <v>473</v>
      </c>
      <c r="P276" t="s">
        <v>473</v>
      </c>
      <c r="Q276" t="s">
        <v>473</v>
      </c>
      <c r="R276" t="s">
        <v>473</v>
      </c>
      <c r="S276" t="s">
        <v>473</v>
      </c>
      <c r="T276" t="s">
        <v>473</v>
      </c>
      <c r="U276" s="8">
        <v>-9999</v>
      </c>
      <c r="V276" s="8">
        <v>-9999</v>
      </c>
      <c r="W276" s="8">
        <v>-9999</v>
      </c>
      <c r="X276" s="8">
        <v>-9999</v>
      </c>
      <c r="Y276" s="8">
        <v>-9999</v>
      </c>
      <c r="Z276" s="8">
        <v>-9999</v>
      </c>
      <c r="AA276" s="8">
        <v>-9999</v>
      </c>
      <c r="AB276" s="8">
        <v>-9999</v>
      </c>
      <c r="AC276" s="8">
        <v>-9999</v>
      </c>
      <c r="AD276" s="8">
        <v>-9999</v>
      </c>
      <c r="AE276" s="8">
        <v>-9999</v>
      </c>
      <c r="AF276" s="8">
        <v>-9999</v>
      </c>
      <c r="AG276" s="8">
        <v>-9999</v>
      </c>
      <c r="AH276" s="8">
        <v>-9999</v>
      </c>
      <c r="AI276" s="8">
        <v>-9999</v>
      </c>
      <c r="AJ276" s="8">
        <v>-9999</v>
      </c>
      <c r="AK276" s="8">
        <v>-9999</v>
      </c>
      <c r="AL276" s="8">
        <v>-9999</v>
      </c>
      <c r="AM276" s="8">
        <v>-9999</v>
      </c>
      <c r="AN276" s="8">
        <v>-9999</v>
      </c>
      <c r="AO276" s="8">
        <v>-9999</v>
      </c>
      <c r="AP276" s="8">
        <v>-9999</v>
      </c>
      <c r="AQ276" s="8">
        <v>-9999</v>
      </c>
      <c r="AR276" s="8">
        <v>-9999</v>
      </c>
      <c r="AS276" s="8">
        <v>-9999</v>
      </c>
      <c r="AT276" s="8">
        <v>-9999</v>
      </c>
      <c r="AU276" s="8">
        <v>-9999</v>
      </c>
      <c r="AV276" s="8">
        <v>-9999</v>
      </c>
      <c r="AW276" s="8">
        <v>-9999</v>
      </c>
      <c r="AX276" s="8">
        <v>-9999</v>
      </c>
      <c r="AY276">
        <f t="shared" si="20"/>
        <v>0</v>
      </c>
      <c r="AZ276">
        <f t="shared" si="21"/>
        <v>0</v>
      </c>
      <c r="BA276">
        <f>IF(AY276&gt;0,1,IF(AVERAGE(U276:AX276)=-9999,-9999,0))</f>
        <v>-9999</v>
      </c>
      <c r="BB276" s="8">
        <f t="shared" si="22"/>
        <v>-9999</v>
      </c>
      <c r="BC276" s="8">
        <f>IF(BB276=-9999,-9999,STDEV(U276:AX276))</f>
        <v>-9999</v>
      </c>
      <c r="BD276" s="8">
        <f t="shared" si="23"/>
        <v>-9999</v>
      </c>
      <c r="BE276" s="8">
        <f t="shared" si="24"/>
        <v>-9999</v>
      </c>
    </row>
    <row r="277" spans="1:57" x14ac:dyDescent="0.25">
      <c r="A277">
        <v>127</v>
      </c>
      <c r="B277" t="s">
        <v>8</v>
      </c>
      <c r="C277" t="s">
        <v>472</v>
      </c>
      <c r="D277" t="s">
        <v>939</v>
      </c>
      <c r="E277" t="s">
        <v>473</v>
      </c>
      <c r="F277" t="s">
        <v>940</v>
      </c>
      <c r="G277" t="s">
        <v>941</v>
      </c>
      <c r="H277">
        <v>3702</v>
      </c>
      <c r="I277">
        <v>3702</v>
      </c>
      <c r="J277" t="s">
        <v>473</v>
      </c>
      <c r="K277" t="s">
        <v>940</v>
      </c>
      <c r="L277" t="s">
        <v>473</v>
      </c>
      <c r="M277" t="s">
        <v>473</v>
      </c>
      <c r="N277" t="s">
        <v>473</v>
      </c>
      <c r="O277" t="s">
        <v>473</v>
      </c>
      <c r="P277" t="s">
        <v>473</v>
      </c>
      <c r="Q277" t="s">
        <v>473</v>
      </c>
      <c r="R277" t="s">
        <v>473</v>
      </c>
      <c r="S277" t="s">
        <v>473</v>
      </c>
      <c r="T277" t="s">
        <v>473</v>
      </c>
      <c r="U277" s="8">
        <v>-9999</v>
      </c>
      <c r="V277" s="8">
        <v>-9999</v>
      </c>
      <c r="W277" s="8">
        <v>-9999</v>
      </c>
      <c r="X277" s="8">
        <v>-9999</v>
      </c>
      <c r="Y277" s="8">
        <v>-9999</v>
      </c>
      <c r="Z277" s="8">
        <v>-9999</v>
      </c>
      <c r="AA277" s="8">
        <v>-9999</v>
      </c>
      <c r="AB277" s="8">
        <v>-9999</v>
      </c>
      <c r="AC277" s="8">
        <v>-9999</v>
      </c>
      <c r="AD277" s="8">
        <v>-9999</v>
      </c>
      <c r="AE277" s="8">
        <v>-9999</v>
      </c>
      <c r="AF277" s="8">
        <v>-9999</v>
      </c>
      <c r="AG277" s="8">
        <v>-9999</v>
      </c>
      <c r="AH277" s="8">
        <v>-9999</v>
      </c>
      <c r="AI277" s="8">
        <v>-9999</v>
      </c>
      <c r="AJ277" s="8">
        <v>-9999</v>
      </c>
      <c r="AK277" s="8">
        <v>-9999</v>
      </c>
      <c r="AL277" s="8">
        <v>-9999</v>
      </c>
      <c r="AM277" s="8">
        <v>-9999</v>
      </c>
      <c r="AN277" s="8">
        <v>-9999</v>
      </c>
      <c r="AO277" s="8">
        <v>-9999</v>
      </c>
      <c r="AP277" s="8">
        <v>-9999</v>
      </c>
      <c r="AQ277" s="8">
        <v>-9999</v>
      </c>
      <c r="AR277" s="8">
        <v>-9999</v>
      </c>
      <c r="AS277" s="8">
        <v>-9999</v>
      </c>
      <c r="AT277" s="8">
        <v>-9999</v>
      </c>
      <c r="AU277" s="8">
        <v>-9999</v>
      </c>
      <c r="AV277" s="8">
        <v>-9999</v>
      </c>
      <c r="AW277" s="8">
        <v>-9999</v>
      </c>
      <c r="AX277" s="8">
        <v>-9999</v>
      </c>
      <c r="AY277">
        <f t="shared" si="20"/>
        <v>0</v>
      </c>
      <c r="AZ277">
        <f t="shared" si="21"/>
        <v>0</v>
      </c>
      <c r="BA277">
        <f>IF(AY277&gt;0,1,IF(AVERAGE(U277:AX277)=-9999,-9999,0))</f>
        <v>-9999</v>
      </c>
      <c r="BB277" s="8">
        <f t="shared" si="22"/>
        <v>-9999</v>
      </c>
      <c r="BC277" s="8">
        <f>IF(BB277=-9999,-9999,STDEV(U277:AX277))</f>
        <v>-9999</v>
      </c>
      <c r="BD277" s="8">
        <f t="shared" si="23"/>
        <v>-9999</v>
      </c>
      <c r="BE277" s="8">
        <f t="shared" si="24"/>
        <v>-9999</v>
      </c>
    </row>
    <row r="278" spans="1:57" x14ac:dyDescent="0.25">
      <c r="A278">
        <v>129</v>
      </c>
      <c r="B278" t="s">
        <v>8</v>
      </c>
      <c r="C278" t="s">
        <v>472</v>
      </c>
      <c r="D278" t="s">
        <v>939</v>
      </c>
      <c r="E278" t="s">
        <v>473</v>
      </c>
      <c r="F278" t="s">
        <v>942</v>
      </c>
      <c r="G278" t="s">
        <v>943</v>
      </c>
      <c r="H278">
        <v>3704</v>
      </c>
      <c r="I278">
        <v>3704</v>
      </c>
      <c r="J278" t="s">
        <v>473</v>
      </c>
      <c r="K278" t="s">
        <v>942</v>
      </c>
      <c r="L278" t="s">
        <v>473</v>
      </c>
      <c r="M278" t="s">
        <v>473</v>
      </c>
      <c r="N278" t="s">
        <v>473</v>
      </c>
      <c r="O278" t="s">
        <v>473</v>
      </c>
      <c r="P278" t="s">
        <v>473</v>
      </c>
      <c r="Q278" t="s">
        <v>473</v>
      </c>
      <c r="R278" t="s">
        <v>473</v>
      </c>
      <c r="S278" t="s">
        <v>473</v>
      </c>
      <c r="T278" t="s">
        <v>473</v>
      </c>
      <c r="U278" s="8">
        <v>-9999</v>
      </c>
      <c r="V278" s="8">
        <v>-9999</v>
      </c>
      <c r="W278" s="8">
        <v>-9999</v>
      </c>
      <c r="X278" s="8">
        <v>-9999</v>
      </c>
      <c r="Y278" s="8">
        <v>-9999</v>
      </c>
      <c r="Z278" s="8">
        <v>-9999</v>
      </c>
      <c r="AA278" s="8">
        <v>-9999</v>
      </c>
      <c r="AB278" s="8">
        <v>-9999</v>
      </c>
      <c r="AC278" s="8">
        <v>-9999</v>
      </c>
      <c r="AD278" s="8">
        <v>-9999</v>
      </c>
      <c r="AE278" s="8">
        <v>-9999</v>
      </c>
      <c r="AF278" s="8">
        <v>-9999</v>
      </c>
      <c r="AG278" s="8">
        <v>-9999</v>
      </c>
      <c r="AH278" s="8">
        <v>-9999</v>
      </c>
      <c r="AI278" s="8">
        <v>-9999</v>
      </c>
      <c r="AJ278" s="8">
        <v>-9999</v>
      </c>
      <c r="AK278" s="8">
        <v>-9999</v>
      </c>
      <c r="AL278" s="8">
        <v>-9999</v>
      </c>
      <c r="AM278" s="8">
        <v>-9999</v>
      </c>
      <c r="AN278" s="8">
        <v>-9999</v>
      </c>
      <c r="AO278" s="8">
        <v>-9999</v>
      </c>
      <c r="AP278" s="8">
        <v>-9999</v>
      </c>
      <c r="AQ278" s="8">
        <v>-9999</v>
      </c>
      <c r="AR278" s="8">
        <v>-9999</v>
      </c>
      <c r="AS278" s="8">
        <v>-9999</v>
      </c>
      <c r="AT278" s="8">
        <v>-9999</v>
      </c>
      <c r="AU278" s="8">
        <v>-9999</v>
      </c>
      <c r="AV278" s="8">
        <v>-9999</v>
      </c>
      <c r="AW278" s="8">
        <v>-9999</v>
      </c>
      <c r="AX278" s="8">
        <v>-9999</v>
      </c>
      <c r="AY278">
        <f t="shared" si="20"/>
        <v>0</v>
      </c>
      <c r="AZ278">
        <f t="shared" si="21"/>
        <v>0</v>
      </c>
      <c r="BA278">
        <f>IF(AY278&gt;0,1,IF(AVERAGE(U278:AX278)=-9999,-9999,0))</f>
        <v>-9999</v>
      </c>
      <c r="BB278" s="8">
        <f t="shared" si="22"/>
        <v>-9999</v>
      </c>
      <c r="BC278" s="8">
        <f>IF(BB278=-9999,-9999,STDEV(U278:AX278))</f>
        <v>-9999</v>
      </c>
      <c r="BD278" s="8">
        <f t="shared" si="23"/>
        <v>-9999</v>
      </c>
      <c r="BE278" s="8">
        <f t="shared" si="24"/>
        <v>-9999</v>
      </c>
    </row>
    <row r="279" spans="1:57" x14ac:dyDescent="0.25">
      <c r="A279">
        <v>130</v>
      </c>
      <c r="B279" t="s">
        <v>8</v>
      </c>
      <c r="C279" t="s">
        <v>472</v>
      </c>
      <c r="D279" t="s">
        <v>939</v>
      </c>
      <c r="E279" t="s">
        <v>944</v>
      </c>
      <c r="F279" t="s">
        <v>945</v>
      </c>
      <c r="G279" t="s">
        <v>946</v>
      </c>
      <c r="H279">
        <v>3705</v>
      </c>
      <c r="I279">
        <v>3705</v>
      </c>
      <c r="J279" t="s">
        <v>473</v>
      </c>
      <c r="K279" t="s">
        <v>945</v>
      </c>
      <c r="L279" t="s">
        <v>473</v>
      </c>
      <c r="M279" t="s">
        <v>473</v>
      </c>
      <c r="N279" t="s">
        <v>473</v>
      </c>
      <c r="O279" t="s">
        <v>473</v>
      </c>
      <c r="P279" t="s">
        <v>473</v>
      </c>
      <c r="Q279" t="s">
        <v>473</v>
      </c>
      <c r="R279" t="s">
        <v>473</v>
      </c>
      <c r="S279" t="s">
        <v>473</v>
      </c>
      <c r="T279" t="s">
        <v>473</v>
      </c>
      <c r="U279" s="8">
        <v>-9999</v>
      </c>
      <c r="V279" s="8">
        <v>-9999</v>
      </c>
      <c r="W279" s="8">
        <v>-9999</v>
      </c>
      <c r="X279" s="8">
        <v>-9999</v>
      </c>
      <c r="Y279" s="8">
        <v>-9999</v>
      </c>
      <c r="Z279" s="8">
        <v>-9999</v>
      </c>
      <c r="AA279" s="8">
        <v>-9999</v>
      </c>
      <c r="AB279" s="8">
        <v>-9999</v>
      </c>
      <c r="AC279" s="8">
        <v>-9999</v>
      </c>
      <c r="AD279" s="8">
        <v>-9999</v>
      </c>
      <c r="AE279" s="8">
        <v>-9999</v>
      </c>
      <c r="AF279" s="8">
        <v>-9999</v>
      </c>
      <c r="AG279" s="8">
        <v>-9999</v>
      </c>
      <c r="AH279" s="8">
        <v>-9999</v>
      </c>
      <c r="AI279" s="8">
        <v>-9999</v>
      </c>
      <c r="AJ279" s="8">
        <v>-9999</v>
      </c>
      <c r="AK279" s="8">
        <v>-9999</v>
      </c>
      <c r="AL279" s="8">
        <v>-9999</v>
      </c>
      <c r="AM279" s="8">
        <v>-9999</v>
      </c>
      <c r="AN279" s="8">
        <v>-9999</v>
      </c>
      <c r="AO279" s="8">
        <v>-9999</v>
      </c>
      <c r="AP279" s="8">
        <v>-9999</v>
      </c>
      <c r="AQ279" s="8">
        <v>-9999</v>
      </c>
      <c r="AR279" s="8">
        <v>-9999</v>
      </c>
      <c r="AS279" s="8">
        <v>-9999</v>
      </c>
      <c r="AT279" s="8">
        <v>-9999</v>
      </c>
      <c r="AU279" s="8">
        <v>-9999</v>
      </c>
      <c r="AV279" s="8">
        <v>-9999</v>
      </c>
      <c r="AW279" s="8">
        <v>-9999</v>
      </c>
      <c r="AX279" s="8">
        <v>-9999</v>
      </c>
      <c r="AY279">
        <f t="shared" si="20"/>
        <v>0</v>
      </c>
      <c r="AZ279">
        <f t="shared" si="21"/>
        <v>0</v>
      </c>
      <c r="BA279">
        <f>IF(AY279&gt;0,1,IF(AVERAGE(U279:AX279)=-9999,-9999,0))</f>
        <v>-9999</v>
      </c>
      <c r="BB279" s="8">
        <f t="shared" si="22"/>
        <v>-9999</v>
      </c>
      <c r="BC279" s="8">
        <f>IF(BB279=-9999,-9999,STDEV(U279:AX279))</f>
        <v>-9999</v>
      </c>
      <c r="BD279" s="8">
        <f t="shared" si="23"/>
        <v>-9999</v>
      </c>
      <c r="BE279" s="8">
        <f t="shared" si="24"/>
        <v>-9999</v>
      </c>
    </row>
    <row r="280" spans="1:57" x14ac:dyDescent="0.25">
      <c r="A280">
        <v>131</v>
      </c>
      <c r="B280" t="s">
        <v>8</v>
      </c>
      <c r="C280" t="s">
        <v>472</v>
      </c>
      <c r="D280" t="s">
        <v>939</v>
      </c>
      <c r="E280" t="s">
        <v>473</v>
      </c>
      <c r="F280" t="s">
        <v>947</v>
      </c>
      <c r="G280" t="s">
        <v>473</v>
      </c>
      <c r="H280">
        <v>3706</v>
      </c>
      <c r="I280">
        <v>3706</v>
      </c>
      <c r="J280" t="s">
        <v>473</v>
      </c>
      <c r="K280" t="s">
        <v>947</v>
      </c>
      <c r="L280" t="s">
        <v>473</v>
      </c>
      <c r="M280" t="s">
        <v>473</v>
      </c>
      <c r="N280" t="s">
        <v>473</v>
      </c>
      <c r="O280" t="s">
        <v>473</v>
      </c>
      <c r="P280" t="s">
        <v>473</v>
      </c>
      <c r="Q280" t="s">
        <v>473</v>
      </c>
      <c r="R280" t="s">
        <v>473</v>
      </c>
      <c r="S280" t="s">
        <v>473</v>
      </c>
      <c r="T280" t="s">
        <v>473</v>
      </c>
      <c r="U280" s="8">
        <v>-9999</v>
      </c>
      <c r="V280" s="8">
        <v>-9999</v>
      </c>
      <c r="W280" s="8">
        <v>-9999</v>
      </c>
      <c r="X280" s="8">
        <v>-9999</v>
      </c>
      <c r="Y280" s="8">
        <v>-9999</v>
      </c>
      <c r="Z280" s="8">
        <v>-9999</v>
      </c>
      <c r="AA280" s="8">
        <v>-9999</v>
      </c>
      <c r="AB280" s="8">
        <v>-9999</v>
      </c>
      <c r="AC280" s="8">
        <v>-9999</v>
      </c>
      <c r="AD280" s="8">
        <v>-9999</v>
      </c>
      <c r="AE280" s="8">
        <v>-9999</v>
      </c>
      <c r="AF280" s="8">
        <v>-9999</v>
      </c>
      <c r="AG280" s="8">
        <v>-9999</v>
      </c>
      <c r="AH280" s="8">
        <v>-9999</v>
      </c>
      <c r="AI280" s="8">
        <v>-9999</v>
      </c>
      <c r="AJ280" s="8">
        <v>-9999</v>
      </c>
      <c r="AK280" s="8">
        <v>-9999</v>
      </c>
      <c r="AL280" s="8">
        <v>-9999</v>
      </c>
      <c r="AM280" s="8">
        <v>-9999</v>
      </c>
      <c r="AN280" s="8">
        <v>-9999</v>
      </c>
      <c r="AO280" s="8">
        <v>-9999</v>
      </c>
      <c r="AP280" s="8">
        <v>-9999</v>
      </c>
      <c r="AQ280" s="8">
        <v>-9999</v>
      </c>
      <c r="AR280" s="8">
        <v>-9999</v>
      </c>
      <c r="AS280" s="8">
        <v>-9999</v>
      </c>
      <c r="AT280" s="8">
        <v>-9999</v>
      </c>
      <c r="AU280" s="8">
        <v>-9999</v>
      </c>
      <c r="AV280" s="8">
        <v>-9999</v>
      </c>
      <c r="AW280" s="8">
        <v>-9999</v>
      </c>
      <c r="AX280" s="8">
        <v>-9999</v>
      </c>
      <c r="AY280">
        <f t="shared" si="20"/>
        <v>0</v>
      </c>
      <c r="AZ280">
        <f t="shared" si="21"/>
        <v>0</v>
      </c>
      <c r="BA280">
        <f>IF(AY280&gt;0,1,IF(AVERAGE(U280:AX280)=-9999,-9999,0))</f>
        <v>-9999</v>
      </c>
      <c r="BB280" s="8">
        <f t="shared" si="22"/>
        <v>-9999</v>
      </c>
      <c r="BC280" s="8">
        <f>IF(BB280=-9999,-9999,STDEV(U280:AX280))</f>
        <v>-9999</v>
      </c>
      <c r="BD280" s="8">
        <f t="shared" si="23"/>
        <v>-9999</v>
      </c>
      <c r="BE280" s="8">
        <f t="shared" si="24"/>
        <v>-9999</v>
      </c>
    </row>
    <row r="281" spans="1:57" x14ac:dyDescent="0.25">
      <c r="A281">
        <v>132</v>
      </c>
      <c r="B281" t="s">
        <v>8</v>
      </c>
      <c r="C281" t="s">
        <v>472</v>
      </c>
      <c r="D281" t="s">
        <v>939</v>
      </c>
      <c r="E281" t="s">
        <v>473</v>
      </c>
      <c r="F281" t="s">
        <v>949</v>
      </c>
      <c r="G281" t="s">
        <v>473</v>
      </c>
      <c r="H281">
        <v>3707</v>
      </c>
      <c r="I281">
        <v>3707</v>
      </c>
      <c r="J281" t="s">
        <v>473</v>
      </c>
      <c r="K281" t="s">
        <v>949</v>
      </c>
      <c r="L281" t="s">
        <v>473</v>
      </c>
      <c r="M281" t="s">
        <v>473</v>
      </c>
      <c r="N281" t="s">
        <v>473</v>
      </c>
      <c r="O281" t="s">
        <v>473</v>
      </c>
      <c r="P281" t="s">
        <v>473</v>
      </c>
      <c r="Q281" t="s">
        <v>473</v>
      </c>
      <c r="R281" t="s">
        <v>473</v>
      </c>
      <c r="S281" t="s">
        <v>473</v>
      </c>
      <c r="T281" t="s">
        <v>473</v>
      </c>
      <c r="U281" s="8">
        <v>-9999</v>
      </c>
      <c r="V281" s="8">
        <v>-9999</v>
      </c>
      <c r="W281" s="8">
        <v>-9999</v>
      </c>
      <c r="X281" s="8">
        <v>-9999</v>
      </c>
      <c r="Y281" s="8">
        <v>-9999</v>
      </c>
      <c r="Z281" s="8">
        <v>-9999</v>
      </c>
      <c r="AA281" s="8">
        <v>-9999</v>
      </c>
      <c r="AB281" s="8">
        <v>-9999</v>
      </c>
      <c r="AC281" s="8">
        <v>-9999</v>
      </c>
      <c r="AD281" s="8">
        <v>-9999</v>
      </c>
      <c r="AE281" s="8">
        <v>-9999</v>
      </c>
      <c r="AF281" s="8">
        <v>-9999</v>
      </c>
      <c r="AG281" s="8">
        <v>-9999</v>
      </c>
      <c r="AH281" s="8">
        <v>-9999</v>
      </c>
      <c r="AI281" s="8">
        <v>-9999</v>
      </c>
      <c r="AJ281" s="8">
        <v>-9999</v>
      </c>
      <c r="AK281" s="8">
        <v>-9999</v>
      </c>
      <c r="AL281" s="8">
        <v>-9999</v>
      </c>
      <c r="AM281" s="8">
        <v>-9999</v>
      </c>
      <c r="AN281" s="8">
        <v>-9999</v>
      </c>
      <c r="AO281" s="8">
        <v>-9999</v>
      </c>
      <c r="AP281" s="8">
        <v>-9999</v>
      </c>
      <c r="AQ281" s="8">
        <v>-9999</v>
      </c>
      <c r="AR281" s="8">
        <v>-9999</v>
      </c>
      <c r="AS281" s="8">
        <v>-9999</v>
      </c>
      <c r="AT281" s="8">
        <v>-9999</v>
      </c>
      <c r="AU281" s="8">
        <v>-9999</v>
      </c>
      <c r="AV281" s="8">
        <v>-9999</v>
      </c>
      <c r="AW281" s="8">
        <v>-9999</v>
      </c>
      <c r="AX281" s="8">
        <v>-9999</v>
      </c>
      <c r="AY281">
        <f t="shared" si="20"/>
        <v>0</v>
      </c>
      <c r="AZ281">
        <f t="shared" si="21"/>
        <v>0</v>
      </c>
      <c r="BA281">
        <f>IF(AY281&gt;0,1,IF(AVERAGE(U281:AX281)=-9999,-9999,0))</f>
        <v>-9999</v>
      </c>
      <c r="BB281" s="8">
        <f t="shared" si="22"/>
        <v>-9999</v>
      </c>
      <c r="BC281" s="8">
        <f>IF(BB281=-9999,-9999,STDEV(U281:AX281))</f>
        <v>-9999</v>
      </c>
      <c r="BD281" s="8">
        <f t="shared" si="23"/>
        <v>-9999</v>
      </c>
      <c r="BE281" s="8">
        <f t="shared" si="24"/>
        <v>-9999</v>
      </c>
    </row>
    <row r="282" spans="1:57" x14ac:dyDescent="0.25">
      <c r="A282">
        <v>133</v>
      </c>
      <c r="B282" t="s">
        <v>8</v>
      </c>
      <c r="C282" t="s">
        <v>472</v>
      </c>
      <c r="D282" t="s">
        <v>939</v>
      </c>
      <c r="E282" t="s">
        <v>473</v>
      </c>
      <c r="F282" t="s">
        <v>951</v>
      </c>
      <c r="G282" t="s">
        <v>952</v>
      </c>
      <c r="H282">
        <v>3708</v>
      </c>
      <c r="I282">
        <v>3708</v>
      </c>
      <c r="J282" t="s">
        <v>473</v>
      </c>
      <c r="K282" t="s">
        <v>951</v>
      </c>
      <c r="L282" t="s">
        <v>473</v>
      </c>
      <c r="M282" t="s">
        <v>473</v>
      </c>
      <c r="N282" t="s">
        <v>473</v>
      </c>
      <c r="O282" t="s">
        <v>473</v>
      </c>
      <c r="P282" t="s">
        <v>473</v>
      </c>
      <c r="Q282" t="s">
        <v>473</v>
      </c>
      <c r="R282" t="s">
        <v>473</v>
      </c>
      <c r="S282" t="s">
        <v>473</v>
      </c>
      <c r="T282" t="s">
        <v>473</v>
      </c>
      <c r="U282" s="8">
        <v>-9999</v>
      </c>
      <c r="V282" s="8">
        <v>-9999</v>
      </c>
      <c r="W282" s="8">
        <v>-9999</v>
      </c>
      <c r="X282" s="8">
        <v>-9999</v>
      </c>
      <c r="Y282" s="8">
        <v>-9999</v>
      </c>
      <c r="Z282" s="8">
        <v>-9999</v>
      </c>
      <c r="AA282" s="8">
        <v>-9999</v>
      </c>
      <c r="AB282" s="8">
        <v>-9999</v>
      </c>
      <c r="AC282" s="8">
        <v>-9999</v>
      </c>
      <c r="AD282" s="8">
        <v>-9999</v>
      </c>
      <c r="AE282" s="8">
        <v>-9999</v>
      </c>
      <c r="AF282" s="8">
        <v>-9999</v>
      </c>
      <c r="AG282" s="8">
        <v>-9999</v>
      </c>
      <c r="AH282" s="8">
        <v>-9999</v>
      </c>
      <c r="AI282" s="8">
        <v>-9999</v>
      </c>
      <c r="AJ282" s="8">
        <v>-9999</v>
      </c>
      <c r="AK282" s="8">
        <v>-9999</v>
      </c>
      <c r="AL282" s="8">
        <v>-9999</v>
      </c>
      <c r="AM282" s="8">
        <v>-9999</v>
      </c>
      <c r="AN282" s="8">
        <v>-9999</v>
      </c>
      <c r="AO282" s="8">
        <v>-9999</v>
      </c>
      <c r="AP282" s="8">
        <v>-9999</v>
      </c>
      <c r="AQ282" s="8">
        <v>-9999</v>
      </c>
      <c r="AR282" s="8">
        <v>-9999</v>
      </c>
      <c r="AS282" s="8">
        <v>-9999</v>
      </c>
      <c r="AT282" s="8">
        <v>-9999</v>
      </c>
      <c r="AU282" s="8">
        <v>-9999</v>
      </c>
      <c r="AV282" s="8">
        <v>-9999</v>
      </c>
      <c r="AW282" s="8">
        <v>-9999</v>
      </c>
      <c r="AX282" s="8">
        <v>-9999</v>
      </c>
      <c r="AY282">
        <f t="shared" si="20"/>
        <v>0</v>
      </c>
      <c r="AZ282">
        <f t="shared" si="21"/>
        <v>0</v>
      </c>
      <c r="BA282">
        <f>IF(AY282&gt;0,1,IF(AVERAGE(U282:AX282)=-9999,-9999,0))</f>
        <v>-9999</v>
      </c>
      <c r="BB282" s="8">
        <f t="shared" si="22"/>
        <v>-9999</v>
      </c>
      <c r="BC282" s="8">
        <f>IF(BB282=-9999,-9999,STDEV(U282:AX282))</f>
        <v>-9999</v>
      </c>
      <c r="BD282" s="8">
        <f t="shared" si="23"/>
        <v>-9999</v>
      </c>
      <c r="BE282" s="8">
        <f t="shared" si="24"/>
        <v>-9999</v>
      </c>
    </row>
    <row r="283" spans="1:57" x14ac:dyDescent="0.25">
      <c r="A283">
        <v>134</v>
      </c>
      <c r="B283" t="s">
        <v>8</v>
      </c>
      <c r="C283" t="s">
        <v>472</v>
      </c>
      <c r="D283" t="s">
        <v>939</v>
      </c>
      <c r="E283" t="s">
        <v>953</v>
      </c>
      <c r="F283" t="s">
        <v>954</v>
      </c>
      <c r="G283" t="s">
        <v>955</v>
      </c>
      <c r="H283">
        <v>3709</v>
      </c>
      <c r="I283">
        <v>3709</v>
      </c>
      <c r="J283" t="s">
        <v>473</v>
      </c>
      <c r="K283" t="s">
        <v>954</v>
      </c>
      <c r="L283" t="s">
        <v>473</v>
      </c>
      <c r="M283" t="s">
        <v>473</v>
      </c>
      <c r="N283" t="s">
        <v>473</v>
      </c>
      <c r="O283" t="s">
        <v>473</v>
      </c>
      <c r="P283" t="s">
        <v>473</v>
      </c>
      <c r="Q283" t="s">
        <v>473</v>
      </c>
      <c r="R283" t="s">
        <v>473</v>
      </c>
      <c r="S283" t="s">
        <v>473</v>
      </c>
      <c r="T283" t="s">
        <v>473</v>
      </c>
      <c r="U283" s="8">
        <v>-9999</v>
      </c>
      <c r="V283" s="8">
        <v>-9999</v>
      </c>
      <c r="W283" s="8">
        <v>-9999</v>
      </c>
      <c r="X283" s="8">
        <v>-9999</v>
      </c>
      <c r="Y283" s="8">
        <v>-9999</v>
      </c>
      <c r="Z283" s="8">
        <v>-9999</v>
      </c>
      <c r="AA283" s="8">
        <v>-9999</v>
      </c>
      <c r="AB283" s="8">
        <v>-9999</v>
      </c>
      <c r="AC283" s="8">
        <v>-9999</v>
      </c>
      <c r="AD283" s="8">
        <v>-9999</v>
      </c>
      <c r="AE283" s="8">
        <v>-9999</v>
      </c>
      <c r="AF283" s="8">
        <v>-9999</v>
      </c>
      <c r="AG283" s="8">
        <v>-9999</v>
      </c>
      <c r="AH283" s="8">
        <v>-9999</v>
      </c>
      <c r="AI283" s="8">
        <v>-9999</v>
      </c>
      <c r="AJ283" s="8">
        <v>-9999</v>
      </c>
      <c r="AK283" s="8">
        <v>-9999</v>
      </c>
      <c r="AL283" s="8">
        <v>-9999</v>
      </c>
      <c r="AM283" s="8">
        <v>-9999</v>
      </c>
      <c r="AN283" s="8">
        <v>-9999</v>
      </c>
      <c r="AO283" s="8">
        <v>-9999</v>
      </c>
      <c r="AP283" s="8">
        <v>-9999</v>
      </c>
      <c r="AQ283" s="8">
        <v>-9999</v>
      </c>
      <c r="AR283" s="8">
        <v>-9999</v>
      </c>
      <c r="AS283" s="8">
        <v>-9999</v>
      </c>
      <c r="AT283" s="8">
        <v>-9999</v>
      </c>
      <c r="AU283" s="8">
        <v>-9999</v>
      </c>
      <c r="AV283" s="8">
        <v>-9999</v>
      </c>
      <c r="AW283" s="8">
        <v>-9999</v>
      </c>
      <c r="AX283" s="8">
        <v>-9999</v>
      </c>
      <c r="AY283">
        <f t="shared" si="20"/>
        <v>0</v>
      </c>
      <c r="AZ283">
        <f t="shared" si="21"/>
        <v>0</v>
      </c>
      <c r="BA283">
        <f>IF(AY283&gt;0,1,IF(AVERAGE(U283:AX283)=-9999,-9999,0))</f>
        <v>-9999</v>
      </c>
      <c r="BB283" s="8">
        <f t="shared" si="22"/>
        <v>-9999</v>
      </c>
      <c r="BC283" s="8">
        <f>IF(BB283=-9999,-9999,STDEV(U283:AX283))</f>
        <v>-9999</v>
      </c>
      <c r="BD283" s="8">
        <f t="shared" si="23"/>
        <v>-9999</v>
      </c>
      <c r="BE283" s="8">
        <f t="shared" si="24"/>
        <v>-9999</v>
      </c>
    </row>
    <row r="284" spans="1:57" x14ac:dyDescent="0.25">
      <c r="A284">
        <v>135</v>
      </c>
      <c r="B284" t="s">
        <v>8</v>
      </c>
      <c r="C284" t="s">
        <v>472</v>
      </c>
      <c r="D284" t="s">
        <v>939</v>
      </c>
      <c r="E284" t="s">
        <v>956</v>
      </c>
      <c r="F284" t="s">
        <v>957</v>
      </c>
      <c r="G284" t="s">
        <v>958</v>
      </c>
      <c r="H284">
        <v>3710</v>
      </c>
      <c r="I284">
        <v>3710</v>
      </c>
      <c r="J284" t="s">
        <v>473</v>
      </c>
      <c r="K284" t="s">
        <v>957</v>
      </c>
      <c r="L284" t="s">
        <v>473</v>
      </c>
      <c r="M284" t="s">
        <v>473</v>
      </c>
      <c r="N284" t="s">
        <v>473</v>
      </c>
      <c r="O284" t="s">
        <v>473</v>
      </c>
      <c r="P284" t="s">
        <v>473</v>
      </c>
      <c r="Q284" t="s">
        <v>473</v>
      </c>
      <c r="R284" t="s">
        <v>473</v>
      </c>
      <c r="S284" t="s">
        <v>473</v>
      </c>
      <c r="T284" t="s">
        <v>473</v>
      </c>
      <c r="U284" s="8">
        <v>-9999</v>
      </c>
      <c r="V284" s="8">
        <v>-9999</v>
      </c>
      <c r="W284" s="8">
        <v>-9999</v>
      </c>
      <c r="X284" s="8">
        <v>-9999</v>
      </c>
      <c r="Y284" s="8">
        <v>-9999</v>
      </c>
      <c r="Z284" s="8">
        <v>-9999</v>
      </c>
      <c r="AA284" s="8">
        <v>-9999</v>
      </c>
      <c r="AB284" s="8">
        <v>-9999</v>
      </c>
      <c r="AC284" s="8">
        <v>-9999</v>
      </c>
      <c r="AD284" s="8">
        <v>-9999</v>
      </c>
      <c r="AE284" s="8">
        <v>-9999</v>
      </c>
      <c r="AF284" s="8">
        <v>-9999</v>
      </c>
      <c r="AG284" s="8">
        <v>-9999</v>
      </c>
      <c r="AH284" s="8">
        <v>-9999</v>
      </c>
      <c r="AI284" s="8">
        <v>-9999</v>
      </c>
      <c r="AJ284" s="8">
        <v>-9999</v>
      </c>
      <c r="AK284" s="8">
        <v>-9999</v>
      </c>
      <c r="AL284" s="8">
        <v>-9999</v>
      </c>
      <c r="AM284" s="8">
        <v>-9999</v>
      </c>
      <c r="AN284" s="8">
        <v>-9999</v>
      </c>
      <c r="AO284" s="8">
        <v>-9999</v>
      </c>
      <c r="AP284" s="8">
        <v>-9999</v>
      </c>
      <c r="AQ284" s="8">
        <v>-9999</v>
      </c>
      <c r="AR284" s="8">
        <v>-9999</v>
      </c>
      <c r="AS284" s="8">
        <v>-9999</v>
      </c>
      <c r="AT284" s="8">
        <v>-9999</v>
      </c>
      <c r="AU284" s="8">
        <v>-9999</v>
      </c>
      <c r="AV284" s="8">
        <v>-9999</v>
      </c>
      <c r="AW284" s="8">
        <v>-9999</v>
      </c>
      <c r="AX284" s="8">
        <v>-9999</v>
      </c>
      <c r="AY284">
        <f t="shared" si="20"/>
        <v>0</v>
      </c>
      <c r="AZ284">
        <f t="shared" si="21"/>
        <v>0</v>
      </c>
      <c r="BA284">
        <f>IF(AY284&gt;0,1,IF(AVERAGE(U284:AX284)=-9999,-9999,0))</f>
        <v>-9999</v>
      </c>
      <c r="BB284" s="8">
        <f t="shared" si="22"/>
        <v>-9999</v>
      </c>
      <c r="BC284" s="8">
        <f>IF(BB284=-9999,-9999,STDEV(U284:AX284))</f>
        <v>-9999</v>
      </c>
      <c r="BD284" s="8">
        <f t="shared" si="23"/>
        <v>-9999</v>
      </c>
      <c r="BE284" s="8">
        <f t="shared" si="24"/>
        <v>-9999</v>
      </c>
    </row>
    <row r="285" spans="1:57" x14ac:dyDescent="0.25">
      <c r="A285">
        <v>136</v>
      </c>
      <c r="B285" t="s">
        <v>8</v>
      </c>
      <c r="C285" t="s">
        <v>472</v>
      </c>
      <c r="D285" t="s">
        <v>939</v>
      </c>
      <c r="E285" t="s">
        <v>473</v>
      </c>
      <c r="F285" t="s">
        <v>960</v>
      </c>
      <c r="G285" t="s">
        <v>961</v>
      </c>
      <c r="H285">
        <v>3711</v>
      </c>
      <c r="I285">
        <v>3711</v>
      </c>
      <c r="J285" t="s">
        <v>473</v>
      </c>
      <c r="K285" t="s">
        <v>960</v>
      </c>
      <c r="L285" t="s">
        <v>473</v>
      </c>
      <c r="M285" t="s">
        <v>473</v>
      </c>
      <c r="N285" t="s">
        <v>473</v>
      </c>
      <c r="O285" t="s">
        <v>473</v>
      </c>
      <c r="P285" t="s">
        <v>473</v>
      </c>
      <c r="Q285" t="s">
        <v>473</v>
      </c>
      <c r="R285" t="s">
        <v>473</v>
      </c>
      <c r="S285" t="s">
        <v>473</v>
      </c>
      <c r="T285" t="s">
        <v>473</v>
      </c>
      <c r="U285" s="8">
        <v>-9999</v>
      </c>
      <c r="V285" s="8">
        <v>-9999</v>
      </c>
      <c r="W285" s="8">
        <v>-9999</v>
      </c>
      <c r="X285" s="8">
        <v>-9999</v>
      </c>
      <c r="Y285" s="8">
        <v>-9999</v>
      </c>
      <c r="Z285" s="8">
        <v>-9999</v>
      </c>
      <c r="AA285" s="8">
        <v>-9999</v>
      </c>
      <c r="AB285" s="8">
        <v>-9999</v>
      </c>
      <c r="AC285" s="8">
        <v>-9999</v>
      </c>
      <c r="AD285" s="8">
        <v>-9999</v>
      </c>
      <c r="AE285" s="8">
        <v>-9999</v>
      </c>
      <c r="AF285" s="8">
        <v>-9999</v>
      </c>
      <c r="AG285" s="8">
        <v>-9999</v>
      </c>
      <c r="AH285" s="8">
        <v>-9999</v>
      </c>
      <c r="AI285" s="8">
        <v>-9999</v>
      </c>
      <c r="AJ285" s="8">
        <v>-9999</v>
      </c>
      <c r="AK285" s="8">
        <v>-9999</v>
      </c>
      <c r="AL285" s="8">
        <v>-9999</v>
      </c>
      <c r="AM285" s="8">
        <v>-9999</v>
      </c>
      <c r="AN285" s="8">
        <v>-9999</v>
      </c>
      <c r="AO285" s="8">
        <v>-9999</v>
      </c>
      <c r="AP285" s="8">
        <v>-9999</v>
      </c>
      <c r="AQ285" s="8">
        <v>-9999</v>
      </c>
      <c r="AR285" s="8">
        <v>-9999</v>
      </c>
      <c r="AS285" s="8">
        <v>-9999</v>
      </c>
      <c r="AT285" s="8">
        <v>-9999</v>
      </c>
      <c r="AU285" s="8">
        <v>-9999</v>
      </c>
      <c r="AV285" s="8">
        <v>-9999</v>
      </c>
      <c r="AW285" s="8">
        <v>-9999</v>
      </c>
      <c r="AX285" s="8">
        <v>-9999</v>
      </c>
      <c r="AY285">
        <f t="shared" si="20"/>
        <v>0</v>
      </c>
      <c r="AZ285">
        <f t="shared" si="21"/>
        <v>0</v>
      </c>
      <c r="BA285">
        <f>IF(AY285&gt;0,1,IF(AVERAGE(U285:AX285)=-9999,-9999,0))</f>
        <v>-9999</v>
      </c>
      <c r="BB285" s="8">
        <f t="shared" si="22"/>
        <v>-9999</v>
      </c>
      <c r="BC285" s="8">
        <f>IF(BB285=-9999,-9999,STDEV(U285:AX285))</f>
        <v>-9999</v>
      </c>
      <c r="BD285" s="8">
        <f t="shared" si="23"/>
        <v>-9999</v>
      </c>
      <c r="BE285" s="8">
        <f t="shared" si="24"/>
        <v>-9999</v>
      </c>
    </row>
    <row r="286" spans="1:57" x14ac:dyDescent="0.25">
      <c r="A286">
        <v>164</v>
      </c>
      <c r="B286" t="s">
        <v>8</v>
      </c>
      <c r="C286" t="s">
        <v>472</v>
      </c>
      <c r="D286" t="s">
        <v>364</v>
      </c>
      <c r="E286" t="s">
        <v>473</v>
      </c>
      <c r="F286" t="s">
        <v>962</v>
      </c>
      <c r="G286" t="s">
        <v>963</v>
      </c>
      <c r="H286">
        <v>3901</v>
      </c>
      <c r="I286">
        <v>3901</v>
      </c>
      <c r="J286">
        <v>3920</v>
      </c>
      <c r="K286" t="s">
        <v>962</v>
      </c>
      <c r="L286" t="s">
        <v>434</v>
      </c>
      <c r="M286">
        <v>39</v>
      </c>
      <c r="N286">
        <v>0.69334899999999999</v>
      </c>
      <c r="O286">
        <v>4.5175000000000001</v>
      </c>
      <c r="P286" t="s">
        <v>99</v>
      </c>
      <c r="Q286">
        <v>356100100</v>
      </c>
      <c r="R286" t="s">
        <v>364</v>
      </c>
      <c r="S286" t="s">
        <v>434</v>
      </c>
      <c r="T286">
        <v>101</v>
      </c>
      <c r="U286" s="8">
        <v>10.1</v>
      </c>
      <c r="V286" s="8">
        <v>5.6</v>
      </c>
      <c r="W286" s="8">
        <v>6</v>
      </c>
      <c r="X286" s="8">
        <v>10.1</v>
      </c>
      <c r="Y286" s="8">
        <v>7.6</v>
      </c>
      <c r="Z286" s="8">
        <v>13.2</v>
      </c>
      <c r="AA286" s="8">
        <v>13.1</v>
      </c>
      <c r="AB286" s="8">
        <v>16.100000000000001</v>
      </c>
      <c r="AC286" s="8">
        <v>19.100000000000001</v>
      </c>
      <c r="AD286" s="8">
        <v>15</v>
      </c>
      <c r="AE286" s="8">
        <v>9.5</v>
      </c>
      <c r="AF286" s="8">
        <v>17.8</v>
      </c>
      <c r="AG286" s="8">
        <v>20.3</v>
      </c>
      <c r="AH286" s="8">
        <v>22.3</v>
      </c>
      <c r="AI286" s="8">
        <v>14.3</v>
      </c>
      <c r="AJ286" s="8">
        <v>10.7</v>
      </c>
      <c r="AK286" s="8">
        <v>18.3</v>
      </c>
      <c r="AL286" s="8">
        <v>25.2</v>
      </c>
      <c r="AM286" s="8">
        <v>21.3</v>
      </c>
      <c r="AN286" s="8">
        <v>19.399999999999999</v>
      </c>
      <c r="AO286" s="8">
        <v>18</v>
      </c>
      <c r="AP286" s="8">
        <v>20</v>
      </c>
      <c r="AQ286" s="8">
        <v>20.5</v>
      </c>
      <c r="AR286" s="8">
        <v>29.9</v>
      </c>
      <c r="AS286" s="8">
        <v>14.65</v>
      </c>
      <c r="AT286" s="8">
        <v>30.52</v>
      </c>
      <c r="AU286" s="8">
        <v>0</v>
      </c>
      <c r="AV286" s="8">
        <v>0</v>
      </c>
      <c r="AW286" s="8">
        <v>29.38</v>
      </c>
      <c r="AX286" s="8">
        <v>0</v>
      </c>
      <c r="AY286">
        <f t="shared" si="20"/>
        <v>27</v>
      </c>
      <c r="AZ286">
        <f t="shared" si="21"/>
        <v>1</v>
      </c>
      <c r="BA286">
        <f>IF(AY286&gt;0,1,IF(AVERAGE(U286:AX286)=-9999,-9999,0))</f>
        <v>1</v>
      </c>
      <c r="BB286" s="8">
        <f t="shared" si="22"/>
        <v>15.264999999999997</v>
      </c>
      <c r="BC286" s="8">
        <f>IF(BB286=-9999,-9999,STDEV(U286:AX286))</f>
        <v>8.3384662238038327</v>
      </c>
      <c r="BD286" s="8">
        <f t="shared" si="23"/>
        <v>30.52</v>
      </c>
      <c r="BE286" s="8">
        <f t="shared" si="24"/>
        <v>0</v>
      </c>
    </row>
    <row r="287" spans="1:57" x14ac:dyDescent="0.25">
      <c r="A287">
        <v>165</v>
      </c>
      <c r="B287" t="s">
        <v>8</v>
      </c>
      <c r="C287" t="s">
        <v>472</v>
      </c>
      <c r="D287" t="s">
        <v>364</v>
      </c>
      <c r="E287" t="s">
        <v>473</v>
      </c>
      <c r="F287" t="s">
        <v>965</v>
      </c>
      <c r="G287" t="s">
        <v>473</v>
      </c>
      <c r="H287">
        <v>3901</v>
      </c>
      <c r="I287">
        <v>3901</v>
      </c>
      <c r="J287">
        <v>3920</v>
      </c>
      <c r="K287" t="s">
        <v>962</v>
      </c>
      <c r="L287" t="s">
        <v>434</v>
      </c>
      <c r="M287">
        <v>39</v>
      </c>
      <c r="N287">
        <v>0.69334899999999999</v>
      </c>
      <c r="O287">
        <v>4.5175000000000001</v>
      </c>
      <c r="P287" t="s">
        <v>99</v>
      </c>
      <c r="Q287">
        <v>356100100</v>
      </c>
      <c r="R287" t="s">
        <v>364</v>
      </c>
      <c r="S287" t="s">
        <v>434</v>
      </c>
      <c r="T287">
        <v>101</v>
      </c>
      <c r="U287" s="8">
        <v>10.1</v>
      </c>
      <c r="V287" s="8">
        <v>5.6</v>
      </c>
      <c r="W287" s="8">
        <v>6</v>
      </c>
      <c r="X287" s="8">
        <v>10.1</v>
      </c>
      <c r="Y287" s="8">
        <v>7.6</v>
      </c>
      <c r="Z287" s="8">
        <v>13.2</v>
      </c>
      <c r="AA287" s="8">
        <v>13.1</v>
      </c>
      <c r="AB287" s="8">
        <v>16.100000000000001</v>
      </c>
      <c r="AC287" s="8">
        <v>19.100000000000001</v>
      </c>
      <c r="AD287" s="8">
        <v>15</v>
      </c>
      <c r="AE287" s="8">
        <v>9.5</v>
      </c>
      <c r="AF287" s="8">
        <v>17.8</v>
      </c>
      <c r="AG287" s="8">
        <v>20.3</v>
      </c>
      <c r="AH287" s="8">
        <v>22.3</v>
      </c>
      <c r="AI287" s="8">
        <v>14.3</v>
      </c>
      <c r="AJ287" s="8">
        <v>10.7</v>
      </c>
      <c r="AK287" s="8">
        <v>18.3</v>
      </c>
      <c r="AL287" s="8">
        <v>25.2</v>
      </c>
      <c r="AM287" s="8">
        <v>21.3</v>
      </c>
      <c r="AN287" s="8">
        <v>19.399999999999999</v>
      </c>
      <c r="AO287" s="8">
        <v>18</v>
      </c>
      <c r="AP287" s="8">
        <v>20</v>
      </c>
      <c r="AQ287" s="8">
        <v>20.5</v>
      </c>
      <c r="AR287" s="8">
        <v>29.9</v>
      </c>
      <c r="AS287" s="8">
        <v>14.65</v>
      </c>
      <c r="AT287" s="8">
        <v>30.52</v>
      </c>
      <c r="AU287" s="8">
        <v>0</v>
      </c>
      <c r="AV287" s="8">
        <v>0</v>
      </c>
      <c r="AW287" s="8">
        <v>29.38</v>
      </c>
      <c r="AX287" s="8">
        <v>0</v>
      </c>
      <c r="AY287">
        <f t="shared" si="20"/>
        <v>27</v>
      </c>
      <c r="AZ287">
        <f t="shared" si="21"/>
        <v>1</v>
      </c>
      <c r="BA287">
        <f>IF(AY287&gt;0,1,IF(AVERAGE(U287:AX287)=-9999,-9999,0))</f>
        <v>1</v>
      </c>
      <c r="BB287" s="8">
        <f t="shared" si="22"/>
        <v>15.264999999999997</v>
      </c>
      <c r="BC287" s="8">
        <f>IF(BB287=-9999,-9999,STDEV(U287:AX287))</f>
        <v>8.3384662238038327</v>
      </c>
      <c r="BD287" s="8">
        <f t="shared" si="23"/>
        <v>30.52</v>
      </c>
      <c r="BE287" s="8">
        <f t="shared" si="24"/>
        <v>0</v>
      </c>
    </row>
    <row r="288" spans="1:57" x14ac:dyDescent="0.25">
      <c r="A288">
        <v>166</v>
      </c>
      <c r="B288" t="s">
        <v>8</v>
      </c>
      <c r="C288" t="s">
        <v>472</v>
      </c>
      <c r="D288" t="s">
        <v>364</v>
      </c>
      <c r="E288" t="s">
        <v>473</v>
      </c>
      <c r="F288" t="s">
        <v>377</v>
      </c>
      <c r="G288" t="s">
        <v>966</v>
      </c>
      <c r="H288">
        <v>3902</v>
      </c>
      <c r="I288">
        <v>3902</v>
      </c>
      <c r="J288">
        <v>3902</v>
      </c>
      <c r="K288" t="s">
        <v>377</v>
      </c>
      <c r="L288" t="s">
        <v>377</v>
      </c>
      <c r="M288">
        <v>39</v>
      </c>
      <c r="N288">
        <v>1.345216</v>
      </c>
      <c r="O288">
        <v>8.5820709999999991</v>
      </c>
      <c r="P288" t="s">
        <v>99</v>
      </c>
      <c r="Q288">
        <v>356100300</v>
      </c>
      <c r="R288" t="s">
        <v>364</v>
      </c>
      <c r="S288" t="s">
        <v>377</v>
      </c>
      <c r="T288">
        <v>104</v>
      </c>
      <c r="U288" s="8">
        <v>107</v>
      </c>
      <c r="V288" s="8">
        <v>65</v>
      </c>
      <c r="W288" s="8">
        <v>74</v>
      </c>
      <c r="X288" s="8">
        <v>80</v>
      </c>
      <c r="Y288" s="8">
        <v>77.2</v>
      </c>
      <c r="Z288" s="8">
        <v>89.9</v>
      </c>
      <c r="AA288" s="8">
        <v>43.1</v>
      </c>
      <c r="AB288" s="8">
        <v>76</v>
      </c>
      <c r="AC288" s="8">
        <v>85.6</v>
      </c>
      <c r="AD288" s="8">
        <v>89.3</v>
      </c>
      <c r="AE288" s="8">
        <v>56.8</v>
      </c>
      <c r="AF288" s="8">
        <v>62.4</v>
      </c>
      <c r="AG288" s="8">
        <v>82.3</v>
      </c>
      <c r="AH288" s="8">
        <v>90.5</v>
      </c>
      <c r="AI288" s="8">
        <v>57.9</v>
      </c>
      <c r="AJ288" s="8">
        <v>43.2</v>
      </c>
      <c r="AK288" s="8">
        <v>74.099999999999994</v>
      </c>
      <c r="AL288" s="8">
        <v>102.1</v>
      </c>
      <c r="AM288" s="8">
        <v>97.5</v>
      </c>
      <c r="AN288" s="8">
        <v>102.5</v>
      </c>
      <c r="AO288" s="8">
        <v>85</v>
      </c>
      <c r="AP288" s="8">
        <v>72</v>
      </c>
      <c r="AQ288" s="8">
        <v>99.1</v>
      </c>
      <c r="AR288" s="8">
        <v>65.8</v>
      </c>
      <c r="AS288" s="8">
        <v>83.83</v>
      </c>
      <c r="AT288" s="8">
        <v>97.62</v>
      </c>
      <c r="AU288" s="8">
        <v>62.8</v>
      </c>
      <c r="AV288" s="8">
        <v>90.33</v>
      </c>
      <c r="AW288" s="8">
        <v>80.53</v>
      </c>
      <c r="AX288" s="8">
        <v>0</v>
      </c>
      <c r="AY288">
        <f t="shared" si="20"/>
        <v>29</v>
      </c>
      <c r="AZ288">
        <f t="shared" si="21"/>
        <v>1</v>
      </c>
      <c r="BA288">
        <f>IF(AY288&gt;0,1,IF(AVERAGE(U288:AX288)=-9999,-9999,0))</f>
        <v>1</v>
      </c>
      <c r="BB288" s="8">
        <f t="shared" si="22"/>
        <v>76.446999999999989</v>
      </c>
      <c r="BC288" s="8">
        <f>IF(BB288=-9999,-9999,STDEV(U288:AX288))</f>
        <v>22.079729219666472</v>
      </c>
      <c r="BD288" s="8">
        <f t="shared" si="23"/>
        <v>107</v>
      </c>
      <c r="BE288" s="8">
        <f t="shared" si="24"/>
        <v>0</v>
      </c>
    </row>
    <row r="289" spans="1:57" x14ac:dyDescent="0.25">
      <c r="A289">
        <v>167</v>
      </c>
      <c r="B289" t="s">
        <v>8</v>
      </c>
      <c r="C289" t="s">
        <v>472</v>
      </c>
      <c r="D289" t="s">
        <v>364</v>
      </c>
      <c r="E289" t="s">
        <v>473</v>
      </c>
      <c r="F289" t="s">
        <v>386</v>
      </c>
      <c r="G289" t="s">
        <v>967</v>
      </c>
      <c r="H289">
        <v>3903</v>
      </c>
      <c r="I289">
        <v>3903</v>
      </c>
      <c r="J289">
        <v>3903</v>
      </c>
      <c r="K289" t="s">
        <v>386</v>
      </c>
      <c r="L289" t="s">
        <v>386</v>
      </c>
      <c r="M289">
        <v>39</v>
      </c>
      <c r="N289">
        <v>0.71768100000000001</v>
      </c>
      <c r="O289">
        <v>5.7115090000000004</v>
      </c>
      <c r="P289" t="s">
        <v>99</v>
      </c>
      <c r="Q289">
        <v>356100400</v>
      </c>
      <c r="R289" t="s">
        <v>364</v>
      </c>
      <c r="S289" t="s">
        <v>386</v>
      </c>
      <c r="T289">
        <v>105</v>
      </c>
      <c r="U289" s="8">
        <v>42</v>
      </c>
      <c r="V289" s="8">
        <v>50</v>
      </c>
      <c r="W289" s="8">
        <v>70.099999999999994</v>
      </c>
      <c r="X289" s="8">
        <v>77.599999999999994</v>
      </c>
      <c r="Y289" s="8">
        <v>75.400000000000006</v>
      </c>
      <c r="Z289" s="8">
        <v>54.7</v>
      </c>
      <c r="AA289" s="8">
        <v>37.4</v>
      </c>
      <c r="AB289" s="8">
        <v>60.3</v>
      </c>
      <c r="AC289" s="8">
        <v>51.4</v>
      </c>
      <c r="AD289" s="8">
        <v>44.6</v>
      </c>
      <c r="AE289" s="8">
        <v>18.8</v>
      </c>
      <c r="AF289" s="8">
        <v>42.8</v>
      </c>
      <c r="AG289" s="8">
        <v>50.7</v>
      </c>
      <c r="AH289" s="8">
        <v>55.8</v>
      </c>
      <c r="AI289" s="8">
        <v>35.6</v>
      </c>
      <c r="AJ289" s="8">
        <v>26.6</v>
      </c>
      <c r="AK289" s="8">
        <v>45.6</v>
      </c>
      <c r="AL289" s="8">
        <v>62.9</v>
      </c>
      <c r="AM289" s="8">
        <v>54.5</v>
      </c>
      <c r="AN289" s="8">
        <v>77.8</v>
      </c>
      <c r="AO289" s="8">
        <v>45</v>
      </c>
      <c r="AP289" s="8">
        <v>59</v>
      </c>
      <c r="AQ289" s="8">
        <v>87.8</v>
      </c>
      <c r="AR289" s="8">
        <v>68.900000000000006</v>
      </c>
      <c r="AS289" s="8">
        <v>66.400000000000006</v>
      </c>
      <c r="AT289" s="8">
        <v>76.319999999999993</v>
      </c>
      <c r="AU289" s="8">
        <v>69.5</v>
      </c>
      <c r="AV289" s="8">
        <v>78.290000000000006</v>
      </c>
      <c r="AW289" s="8">
        <v>74.5</v>
      </c>
      <c r="AX289" s="8">
        <v>0</v>
      </c>
      <c r="AY289">
        <f t="shared" si="20"/>
        <v>29</v>
      </c>
      <c r="AZ289">
        <f t="shared" si="21"/>
        <v>1</v>
      </c>
      <c r="BA289">
        <f>IF(AY289&gt;0,1,IF(AVERAGE(U289:AX289)=-9999,-9999,0))</f>
        <v>1</v>
      </c>
      <c r="BB289" s="8">
        <f t="shared" si="22"/>
        <v>55.343666666666664</v>
      </c>
      <c r="BC289" s="8">
        <f>IF(BB289=-9999,-9999,STDEV(U289:AX289))</f>
        <v>19.708315500951823</v>
      </c>
      <c r="BD289" s="8">
        <f t="shared" si="23"/>
        <v>87.8</v>
      </c>
      <c r="BE289" s="8">
        <f t="shared" si="24"/>
        <v>0</v>
      </c>
    </row>
    <row r="290" spans="1:57" x14ac:dyDescent="0.25">
      <c r="A290">
        <v>168</v>
      </c>
      <c r="B290" t="s">
        <v>8</v>
      </c>
      <c r="C290" t="s">
        <v>472</v>
      </c>
      <c r="D290" t="s">
        <v>364</v>
      </c>
      <c r="E290" t="s">
        <v>473</v>
      </c>
      <c r="F290" t="s">
        <v>365</v>
      </c>
      <c r="G290" t="s">
        <v>968</v>
      </c>
      <c r="H290">
        <v>3904</v>
      </c>
      <c r="I290">
        <v>3904</v>
      </c>
      <c r="J290">
        <v>3904</v>
      </c>
      <c r="K290" t="s">
        <v>365</v>
      </c>
      <c r="L290" t="s">
        <v>365</v>
      </c>
      <c r="M290">
        <v>39</v>
      </c>
      <c r="N290">
        <v>0.408586</v>
      </c>
      <c r="O290">
        <v>3.8239390000000002</v>
      </c>
      <c r="P290" t="s">
        <v>99</v>
      </c>
      <c r="Q290">
        <v>356100500</v>
      </c>
      <c r="R290" t="s">
        <v>364</v>
      </c>
      <c r="S290" t="s">
        <v>365</v>
      </c>
      <c r="T290">
        <v>106</v>
      </c>
      <c r="U290" s="8">
        <v>20</v>
      </c>
      <c r="V290" s="8">
        <v>34</v>
      </c>
      <c r="W290" s="8">
        <v>19</v>
      </c>
      <c r="X290" s="8">
        <v>16.600000000000001</v>
      </c>
      <c r="Y290" s="8">
        <v>27</v>
      </c>
      <c r="Z290" s="8">
        <v>30</v>
      </c>
      <c r="AA290" s="8">
        <v>6.1</v>
      </c>
      <c r="AB290" s="8">
        <v>27.9</v>
      </c>
      <c r="AC290" s="8">
        <v>15.8</v>
      </c>
      <c r="AD290" s="8">
        <v>15.9</v>
      </c>
      <c r="AE290" s="8">
        <v>5.7</v>
      </c>
      <c r="AF290" s="8">
        <v>10.6</v>
      </c>
      <c r="AG290" s="8">
        <v>5.9</v>
      </c>
      <c r="AH290" s="8">
        <v>6.5</v>
      </c>
      <c r="AI290" s="8">
        <v>4.0999999999999996</v>
      </c>
      <c r="AJ290" s="8">
        <v>3.1</v>
      </c>
      <c r="AK290" s="8">
        <v>5.3</v>
      </c>
      <c r="AL290" s="8">
        <v>7.3</v>
      </c>
      <c r="AM290" s="8">
        <v>8.1</v>
      </c>
      <c r="AN290" s="8">
        <v>6.5</v>
      </c>
      <c r="AO290" s="8">
        <v>6</v>
      </c>
      <c r="AP290" s="8">
        <v>6</v>
      </c>
      <c r="AQ290" s="8">
        <v>6.8</v>
      </c>
      <c r="AR290" s="8">
        <v>7.5</v>
      </c>
      <c r="AS290" s="8">
        <v>6.45</v>
      </c>
      <c r="AT290" s="8">
        <v>2.56</v>
      </c>
      <c r="AU290" s="8">
        <v>3.6</v>
      </c>
      <c r="AV290" s="8">
        <v>4.17</v>
      </c>
      <c r="AW290" s="8">
        <v>1.41</v>
      </c>
      <c r="AX290" s="8">
        <v>0</v>
      </c>
      <c r="AY290">
        <f t="shared" si="20"/>
        <v>29</v>
      </c>
      <c r="AZ290">
        <f t="shared" si="21"/>
        <v>1</v>
      </c>
      <c r="BA290">
        <f>IF(AY290&gt;0,1,IF(AVERAGE(U290:AX290)=-9999,-9999,0))</f>
        <v>1</v>
      </c>
      <c r="BB290" s="8">
        <f t="shared" si="22"/>
        <v>10.663000000000004</v>
      </c>
      <c r="BC290" s="8">
        <f>IF(BB290=-9999,-9999,STDEV(U290:AX290))</f>
        <v>9.1372598888212657</v>
      </c>
      <c r="BD290" s="8">
        <f t="shared" si="23"/>
        <v>34</v>
      </c>
      <c r="BE290" s="8">
        <f t="shared" si="24"/>
        <v>0</v>
      </c>
    </row>
    <row r="291" spans="1:57" x14ac:dyDescent="0.25">
      <c r="A291">
        <v>169</v>
      </c>
      <c r="B291" t="s">
        <v>8</v>
      </c>
      <c r="C291" t="s">
        <v>472</v>
      </c>
      <c r="D291" t="s">
        <v>364</v>
      </c>
      <c r="E291" t="s">
        <v>473</v>
      </c>
      <c r="F291" t="s">
        <v>373</v>
      </c>
      <c r="G291" t="s">
        <v>969</v>
      </c>
      <c r="H291">
        <v>3905</v>
      </c>
      <c r="I291">
        <v>3905</v>
      </c>
      <c r="J291">
        <v>3905</v>
      </c>
      <c r="K291" t="s">
        <v>373</v>
      </c>
      <c r="L291" t="s">
        <v>373</v>
      </c>
      <c r="M291">
        <v>39</v>
      </c>
      <c r="N291">
        <v>1.4386129999999999</v>
      </c>
      <c r="O291">
        <v>7.6502480000000004</v>
      </c>
      <c r="P291" t="s">
        <v>99</v>
      </c>
      <c r="Q291">
        <v>356100600</v>
      </c>
      <c r="R291" t="s">
        <v>364</v>
      </c>
      <c r="S291" t="s">
        <v>373</v>
      </c>
      <c r="T291">
        <v>107</v>
      </c>
      <c r="U291" s="8">
        <v>80</v>
      </c>
      <c r="V291" s="8">
        <v>80</v>
      </c>
      <c r="W291" s="8">
        <v>62</v>
      </c>
      <c r="X291" s="8">
        <v>77.3</v>
      </c>
      <c r="Y291" s="8">
        <v>69.400000000000006</v>
      </c>
      <c r="Z291" s="8">
        <v>34.299999999999997</v>
      </c>
      <c r="AA291" s="8">
        <v>24</v>
      </c>
      <c r="AB291" s="8">
        <v>52.1</v>
      </c>
      <c r="AC291" s="8">
        <v>64.8</v>
      </c>
      <c r="AD291" s="8">
        <v>56.2</v>
      </c>
      <c r="AE291" s="8">
        <v>41.1</v>
      </c>
      <c r="AF291" s="8">
        <v>38.299999999999997</v>
      </c>
      <c r="AG291" s="8">
        <v>60.2</v>
      </c>
      <c r="AH291" s="8">
        <v>66.2</v>
      </c>
      <c r="AI291" s="8">
        <v>42.3</v>
      </c>
      <c r="AJ291" s="8">
        <v>31.6</v>
      </c>
      <c r="AK291" s="8">
        <v>54.2</v>
      </c>
      <c r="AL291" s="8">
        <v>74.7</v>
      </c>
      <c r="AM291" s="8">
        <v>34</v>
      </c>
      <c r="AN291" s="8">
        <v>71.400000000000006</v>
      </c>
      <c r="AO291" s="8">
        <v>102</v>
      </c>
      <c r="AP291" s="8">
        <v>51</v>
      </c>
      <c r="AQ291" s="8">
        <v>51</v>
      </c>
      <c r="AR291" s="8">
        <v>65.8</v>
      </c>
      <c r="AS291" s="8">
        <v>80.819999999999993</v>
      </c>
      <c r="AT291" s="8">
        <v>72.86</v>
      </c>
      <c r="AU291" s="8">
        <v>64.58</v>
      </c>
      <c r="AV291" s="8">
        <v>67.59</v>
      </c>
      <c r="AW291" s="8">
        <v>49.13</v>
      </c>
      <c r="AX291" s="8">
        <v>0</v>
      </c>
      <c r="AY291">
        <f t="shared" si="20"/>
        <v>29</v>
      </c>
      <c r="AZ291">
        <f t="shared" si="21"/>
        <v>1</v>
      </c>
      <c r="BA291">
        <f>IF(AY291&gt;0,1,IF(AVERAGE(U291:AX291)=-9999,-9999,0))</f>
        <v>1</v>
      </c>
      <c r="BB291" s="8">
        <f t="shared" si="22"/>
        <v>57.296000000000006</v>
      </c>
      <c r="BC291" s="8">
        <f>IF(BB291=-9999,-9999,STDEV(U291:AX291))</f>
        <v>20.699854172399871</v>
      </c>
      <c r="BD291" s="8">
        <f t="shared" si="23"/>
        <v>102</v>
      </c>
      <c r="BE291" s="8">
        <f t="shared" si="24"/>
        <v>0</v>
      </c>
    </row>
    <row r="292" spans="1:57" x14ac:dyDescent="0.25">
      <c r="A292">
        <v>170</v>
      </c>
      <c r="B292" t="s">
        <v>8</v>
      </c>
      <c r="C292" t="s">
        <v>472</v>
      </c>
      <c r="D292" t="s">
        <v>364</v>
      </c>
      <c r="E292" t="s">
        <v>971</v>
      </c>
      <c r="F292" t="s">
        <v>397</v>
      </c>
      <c r="G292" t="s">
        <v>972</v>
      </c>
      <c r="H292">
        <v>3906</v>
      </c>
      <c r="I292">
        <v>3906</v>
      </c>
      <c r="J292">
        <v>3906</v>
      </c>
      <c r="K292" t="s">
        <v>397</v>
      </c>
      <c r="L292" t="s">
        <v>397</v>
      </c>
      <c r="M292">
        <v>39</v>
      </c>
      <c r="N292">
        <v>0.63412500000000005</v>
      </c>
      <c r="O292">
        <v>4.206232</v>
      </c>
      <c r="P292" t="s">
        <v>99</v>
      </c>
      <c r="Q292">
        <v>356100700</v>
      </c>
      <c r="R292" t="s">
        <v>364</v>
      </c>
      <c r="S292" t="s">
        <v>397</v>
      </c>
      <c r="T292">
        <v>108</v>
      </c>
      <c r="U292" s="8">
        <v>3</v>
      </c>
      <c r="V292" s="8">
        <v>2</v>
      </c>
      <c r="W292" s="8">
        <v>5</v>
      </c>
      <c r="X292" s="8">
        <v>7.6</v>
      </c>
      <c r="Y292" s="8">
        <v>5.5</v>
      </c>
      <c r="Z292" s="8">
        <v>8</v>
      </c>
      <c r="AA292" s="8">
        <v>3.2</v>
      </c>
      <c r="AB292" s="8">
        <v>4.7</v>
      </c>
      <c r="AC292" s="8">
        <v>9.6</v>
      </c>
      <c r="AD292" s="8">
        <v>10.1</v>
      </c>
      <c r="AE292" s="8">
        <v>2.1</v>
      </c>
      <c r="AF292" s="8">
        <v>8.1999999999999993</v>
      </c>
      <c r="AG292" s="8">
        <v>5.9</v>
      </c>
      <c r="AH292" s="8">
        <v>6.5</v>
      </c>
      <c r="AI292" s="8">
        <v>4.0999999999999996</v>
      </c>
      <c r="AJ292" s="8">
        <v>3.1</v>
      </c>
      <c r="AK292" s="8">
        <v>5.3</v>
      </c>
      <c r="AL292" s="8">
        <v>7.3</v>
      </c>
      <c r="AM292" s="8">
        <v>8.4</v>
      </c>
      <c r="AN292" s="8">
        <v>14.6</v>
      </c>
      <c r="AO292" s="8">
        <v>7</v>
      </c>
      <c r="AP292" s="8">
        <v>7</v>
      </c>
      <c r="AQ292" s="8">
        <v>11.3</v>
      </c>
      <c r="AR292" s="8">
        <v>8.4</v>
      </c>
      <c r="AS292" s="8">
        <v>4.0599999999999996</v>
      </c>
      <c r="AT292" s="8">
        <v>10.130000000000001</v>
      </c>
      <c r="AU292" s="8">
        <v>11.86</v>
      </c>
      <c r="AV292" s="8">
        <v>10.93</v>
      </c>
      <c r="AW292" s="8">
        <v>20.260000000000002</v>
      </c>
      <c r="AX292" s="8">
        <v>0</v>
      </c>
      <c r="AY292">
        <f t="shared" si="20"/>
        <v>29</v>
      </c>
      <c r="AZ292">
        <f t="shared" si="21"/>
        <v>1</v>
      </c>
      <c r="BA292">
        <f>IF(AY292&gt;0,1,IF(AVERAGE(U292:AX292)=-9999,-9999,0))</f>
        <v>1</v>
      </c>
      <c r="BB292" s="8">
        <f t="shared" si="22"/>
        <v>7.1713333333333331</v>
      </c>
      <c r="BC292" s="8">
        <f>IF(BB292=-9999,-9999,STDEV(U292:AX292))</f>
        <v>4.1516176600696619</v>
      </c>
      <c r="BD292" s="8">
        <f t="shared" si="23"/>
        <v>20.260000000000002</v>
      </c>
      <c r="BE292" s="8">
        <f t="shared" si="24"/>
        <v>0</v>
      </c>
    </row>
    <row r="293" spans="1:57" x14ac:dyDescent="0.25">
      <c r="A293">
        <v>171</v>
      </c>
      <c r="B293" t="s">
        <v>8</v>
      </c>
      <c r="C293" t="s">
        <v>472</v>
      </c>
      <c r="D293" t="s">
        <v>364</v>
      </c>
      <c r="E293" t="s">
        <v>974</v>
      </c>
      <c r="F293" t="s">
        <v>391</v>
      </c>
      <c r="G293" t="s">
        <v>975</v>
      </c>
      <c r="H293">
        <v>3907</v>
      </c>
      <c r="I293">
        <v>3907</v>
      </c>
      <c r="J293">
        <v>3907</v>
      </c>
      <c r="K293" t="s">
        <v>391</v>
      </c>
      <c r="L293" t="s">
        <v>391</v>
      </c>
      <c r="M293">
        <v>39</v>
      </c>
      <c r="N293">
        <v>0.84289999999999998</v>
      </c>
      <c r="O293">
        <v>5.7994399999999997</v>
      </c>
      <c r="P293" t="s">
        <v>99</v>
      </c>
      <c r="Q293">
        <v>356100800</v>
      </c>
      <c r="R293" t="s">
        <v>364</v>
      </c>
      <c r="S293" t="s">
        <v>391</v>
      </c>
      <c r="T293">
        <v>109</v>
      </c>
      <c r="U293" s="8">
        <v>27</v>
      </c>
      <c r="V293" s="8">
        <v>12</v>
      </c>
      <c r="W293" s="8">
        <v>14</v>
      </c>
      <c r="X293" s="8">
        <v>34.6</v>
      </c>
      <c r="Y293" s="8">
        <v>45.3</v>
      </c>
      <c r="Z293" s="8">
        <v>48</v>
      </c>
      <c r="AA293" s="8">
        <v>35</v>
      </c>
      <c r="AB293" s="8">
        <v>35.799999999999997</v>
      </c>
      <c r="AC293" s="8">
        <v>26.5</v>
      </c>
      <c r="AD293" s="8">
        <v>32</v>
      </c>
      <c r="AE293" s="8">
        <v>13.3</v>
      </c>
      <c r="AF293" s="8">
        <v>28</v>
      </c>
      <c r="AG293" s="8">
        <v>23</v>
      </c>
      <c r="AH293" s="8">
        <v>25.3</v>
      </c>
      <c r="AI293" s="8">
        <v>16.2</v>
      </c>
      <c r="AJ293" s="8">
        <v>12.1</v>
      </c>
      <c r="AK293" s="8">
        <v>20.7</v>
      </c>
      <c r="AL293" s="8">
        <v>28.5</v>
      </c>
      <c r="AM293" s="8">
        <v>92.1</v>
      </c>
      <c r="AN293" s="8">
        <v>84.9</v>
      </c>
      <c r="AO293" s="8">
        <v>75</v>
      </c>
      <c r="AP293" s="8">
        <v>98</v>
      </c>
      <c r="AQ293" s="8">
        <v>159.19999999999999</v>
      </c>
      <c r="AR293" s="8">
        <v>120.1</v>
      </c>
      <c r="AS293" s="8">
        <v>79.150000000000006</v>
      </c>
      <c r="AT293" s="8">
        <v>146.35</v>
      </c>
      <c r="AU293" s="8">
        <v>206.83</v>
      </c>
      <c r="AV293" s="8">
        <v>171.04</v>
      </c>
      <c r="AW293" s="8">
        <v>125.33</v>
      </c>
      <c r="AX293" s="8">
        <v>0</v>
      </c>
      <c r="AY293">
        <f t="shared" si="20"/>
        <v>29</v>
      </c>
      <c r="AZ293">
        <f t="shared" si="21"/>
        <v>1</v>
      </c>
      <c r="BA293">
        <f>IF(AY293&gt;0,1,IF(AVERAGE(U293:AX293)=-9999,-9999,0))</f>
        <v>1</v>
      </c>
      <c r="BB293" s="8">
        <f t="shared" si="22"/>
        <v>61.176666666666655</v>
      </c>
      <c r="BC293" s="8">
        <f>IF(BB293=-9999,-9999,STDEV(U293:AX293))</f>
        <v>55.232807612700718</v>
      </c>
      <c r="BD293" s="8">
        <f t="shared" si="23"/>
        <v>206.83</v>
      </c>
      <c r="BE293" s="8">
        <f t="shared" si="24"/>
        <v>0</v>
      </c>
    </row>
    <row r="294" spans="1:57" x14ac:dyDescent="0.25">
      <c r="A294">
        <v>172</v>
      </c>
      <c r="B294" t="s">
        <v>8</v>
      </c>
      <c r="C294" t="s">
        <v>472</v>
      </c>
      <c r="D294" t="s">
        <v>364</v>
      </c>
      <c r="E294" t="s">
        <v>473</v>
      </c>
      <c r="F294" t="s">
        <v>396</v>
      </c>
      <c r="G294" t="s">
        <v>473</v>
      </c>
      <c r="H294">
        <v>3908</v>
      </c>
      <c r="I294">
        <v>3908</v>
      </c>
      <c r="J294">
        <v>3908</v>
      </c>
      <c r="K294" t="s">
        <v>396</v>
      </c>
      <c r="L294" t="s">
        <v>396</v>
      </c>
      <c r="M294">
        <v>39</v>
      </c>
      <c r="N294">
        <v>0.73436100000000004</v>
      </c>
      <c r="O294">
        <v>5.2014550000000002</v>
      </c>
      <c r="P294" t="s">
        <v>99</v>
      </c>
      <c r="Q294">
        <v>356100900</v>
      </c>
      <c r="R294" t="s">
        <v>364</v>
      </c>
      <c r="S294" t="s">
        <v>396</v>
      </c>
      <c r="T294">
        <v>111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1.4</v>
      </c>
      <c r="AD294" s="8">
        <v>1.2</v>
      </c>
      <c r="AE294" s="8">
        <v>1.4</v>
      </c>
      <c r="AF294" s="8">
        <v>1.5</v>
      </c>
      <c r="AG294" s="8">
        <v>1.6</v>
      </c>
      <c r="AH294" s="8">
        <v>0</v>
      </c>
      <c r="AI294" s="8">
        <v>0</v>
      </c>
      <c r="AJ294" s="8">
        <v>1.4</v>
      </c>
      <c r="AK294" s="8">
        <v>0</v>
      </c>
      <c r="AL294" s="8">
        <v>0</v>
      </c>
      <c r="AM294" s="8">
        <v>0</v>
      </c>
      <c r="AN294" s="8">
        <v>3.4</v>
      </c>
      <c r="AO294" s="8">
        <v>3</v>
      </c>
      <c r="AP294" s="8">
        <v>5</v>
      </c>
      <c r="AQ294" s="8">
        <v>4.3</v>
      </c>
      <c r="AR294" s="8">
        <v>0</v>
      </c>
      <c r="AS294" s="8">
        <v>3.71</v>
      </c>
      <c r="AT294" s="8">
        <v>4.54</v>
      </c>
      <c r="AU294" s="8">
        <v>4.55</v>
      </c>
      <c r="AV294" s="8">
        <v>4.3600000000000003</v>
      </c>
      <c r="AW294" s="8">
        <v>3.92</v>
      </c>
      <c r="AX294" s="8">
        <v>0</v>
      </c>
      <c r="AY294">
        <f t="shared" si="20"/>
        <v>15</v>
      </c>
      <c r="AZ294">
        <f t="shared" si="21"/>
        <v>1</v>
      </c>
      <c r="BA294">
        <f>IF(AY294&gt;0,1,IF(AVERAGE(U294:AX294)=-9999,-9999,0))</f>
        <v>1</v>
      </c>
      <c r="BB294" s="8">
        <f t="shared" si="22"/>
        <v>1.5093333333333334</v>
      </c>
      <c r="BC294" s="8">
        <f>IF(BB294=-9999,-9999,STDEV(U294:AX294))</f>
        <v>1.8316337785841836</v>
      </c>
      <c r="BD294" s="8">
        <f t="shared" si="23"/>
        <v>5</v>
      </c>
      <c r="BE294" s="8">
        <f t="shared" si="24"/>
        <v>0</v>
      </c>
    </row>
    <row r="295" spans="1:57" x14ac:dyDescent="0.25">
      <c r="A295">
        <v>173</v>
      </c>
      <c r="B295" t="s">
        <v>8</v>
      </c>
      <c r="C295" t="s">
        <v>472</v>
      </c>
      <c r="D295" t="s">
        <v>364</v>
      </c>
      <c r="E295" t="s">
        <v>979</v>
      </c>
      <c r="F295" t="s">
        <v>385</v>
      </c>
      <c r="G295" t="s">
        <v>980</v>
      </c>
      <c r="H295">
        <v>3909</v>
      </c>
      <c r="I295">
        <v>3909</v>
      </c>
      <c r="J295">
        <v>3909</v>
      </c>
      <c r="K295" t="s">
        <v>385</v>
      </c>
      <c r="L295" t="s">
        <v>385</v>
      </c>
      <c r="M295">
        <v>39</v>
      </c>
      <c r="N295">
        <v>1.178696</v>
      </c>
      <c r="O295">
        <v>6.5254139999999996</v>
      </c>
      <c r="P295" t="s">
        <v>99</v>
      </c>
      <c r="Q295">
        <v>356101000</v>
      </c>
      <c r="R295" t="s">
        <v>364</v>
      </c>
      <c r="S295" t="s">
        <v>385</v>
      </c>
      <c r="T295">
        <v>112</v>
      </c>
      <c r="U295" s="8">
        <v>93</v>
      </c>
      <c r="V295" s="8">
        <v>100</v>
      </c>
      <c r="W295" s="8">
        <v>79</v>
      </c>
      <c r="X295" s="8">
        <v>80.2</v>
      </c>
      <c r="Y295" s="8">
        <v>104.7</v>
      </c>
      <c r="Z295" s="8">
        <v>112.3</v>
      </c>
      <c r="AA295" s="8">
        <v>68.3</v>
      </c>
      <c r="AB295" s="8">
        <v>106.2</v>
      </c>
      <c r="AC295" s="8">
        <v>101.4</v>
      </c>
      <c r="AD295" s="8">
        <v>85.9</v>
      </c>
      <c r="AE295" s="8">
        <v>32.200000000000003</v>
      </c>
      <c r="AF295" s="8">
        <v>69.8</v>
      </c>
      <c r="AG295" s="8">
        <v>64.400000000000006</v>
      </c>
      <c r="AH295" s="8">
        <v>70.900000000000006</v>
      </c>
      <c r="AI295" s="8">
        <v>45.3</v>
      </c>
      <c r="AJ295" s="8">
        <v>33.799999999999997</v>
      </c>
      <c r="AK295" s="8">
        <v>58</v>
      </c>
      <c r="AL295" s="8">
        <v>79.900000000000006</v>
      </c>
      <c r="AM295" s="8">
        <v>128.30000000000001</v>
      </c>
      <c r="AN295" s="8">
        <v>169.7</v>
      </c>
      <c r="AO295" s="8">
        <v>114</v>
      </c>
      <c r="AP295" s="8">
        <v>96</v>
      </c>
      <c r="AQ295" s="8">
        <v>123.9</v>
      </c>
      <c r="AR295" s="8">
        <v>83.3</v>
      </c>
      <c r="AS295" s="8">
        <v>66.89</v>
      </c>
      <c r="AT295" s="8">
        <v>123.5</v>
      </c>
      <c r="AU295" s="8">
        <v>127.7</v>
      </c>
      <c r="AV295" s="8">
        <v>123.31</v>
      </c>
      <c r="AW295" s="8">
        <v>117.53</v>
      </c>
      <c r="AX295" s="8">
        <v>0</v>
      </c>
      <c r="AY295">
        <f t="shared" si="20"/>
        <v>29</v>
      </c>
      <c r="AZ295">
        <f t="shared" si="21"/>
        <v>1</v>
      </c>
      <c r="BA295">
        <f>IF(AY295&gt;0,1,IF(AVERAGE(U295:AX295)=-9999,-9999,0))</f>
        <v>1</v>
      </c>
      <c r="BB295" s="8">
        <f t="shared" si="22"/>
        <v>88.64766666666668</v>
      </c>
      <c r="BC295" s="8">
        <f>IF(BB295=-9999,-9999,STDEV(U295:AX295))</f>
        <v>35.030230755471862</v>
      </c>
      <c r="BD295" s="8">
        <f t="shared" si="23"/>
        <v>169.7</v>
      </c>
      <c r="BE295" s="8">
        <f t="shared" si="24"/>
        <v>0</v>
      </c>
    </row>
    <row r="296" spans="1:57" x14ac:dyDescent="0.25">
      <c r="A296">
        <v>175</v>
      </c>
      <c r="B296" t="s">
        <v>8</v>
      </c>
      <c r="C296" t="s">
        <v>472</v>
      </c>
      <c r="D296" t="s">
        <v>364</v>
      </c>
      <c r="E296" t="s">
        <v>473</v>
      </c>
      <c r="F296" t="s">
        <v>370</v>
      </c>
      <c r="G296" t="s">
        <v>982</v>
      </c>
      <c r="H296">
        <v>3910</v>
      </c>
      <c r="I296">
        <v>3910</v>
      </c>
      <c r="J296">
        <v>3910</v>
      </c>
      <c r="K296" t="s">
        <v>370</v>
      </c>
      <c r="L296" t="s">
        <v>370</v>
      </c>
      <c r="M296">
        <v>39</v>
      </c>
      <c r="N296">
        <v>1.2913730000000001</v>
      </c>
      <c r="O296">
        <v>8.0675679999999996</v>
      </c>
      <c r="P296" t="s">
        <v>99</v>
      </c>
      <c r="Q296">
        <v>356101100</v>
      </c>
      <c r="R296" t="s">
        <v>364</v>
      </c>
      <c r="S296" t="s">
        <v>370</v>
      </c>
      <c r="T296">
        <v>113</v>
      </c>
      <c r="U296" s="8">
        <v>41</v>
      </c>
      <c r="V296" s="8">
        <v>43</v>
      </c>
      <c r="W296" s="8">
        <v>64</v>
      </c>
      <c r="X296" s="8">
        <v>75</v>
      </c>
      <c r="Y296" s="8">
        <v>84.1</v>
      </c>
      <c r="Z296" s="8">
        <v>17.600000000000001</v>
      </c>
      <c r="AA296" s="8">
        <v>8.1999999999999993</v>
      </c>
      <c r="AB296" s="8">
        <v>76.599999999999994</v>
      </c>
      <c r="AC296" s="8">
        <v>96.8</v>
      </c>
      <c r="AD296" s="8">
        <v>66.099999999999994</v>
      </c>
      <c r="AE296" s="8">
        <v>35.4</v>
      </c>
      <c r="AF296" s="8">
        <v>45.2</v>
      </c>
      <c r="AG296" s="8">
        <v>61.7</v>
      </c>
      <c r="AH296" s="8">
        <v>67.900000000000006</v>
      </c>
      <c r="AI296" s="8">
        <v>43.4</v>
      </c>
      <c r="AJ296" s="8">
        <v>32.4</v>
      </c>
      <c r="AK296" s="8">
        <v>55.5</v>
      </c>
      <c r="AL296" s="8">
        <v>76.599999999999994</v>
      </c>
      <c r="AM296" s="8">
        <v>52.2</v>
      </c>
      <c r="AN296" s="8">
        <v>82</v>
      </c>
      <c r="AO296" s="8">
        <v>122</v>
      </c>
      <c r="AP296" s="8">
        <v>84</v>
      </c>
      <c r="AQ296" s="8">
        <v>40.299999999999997</v>
      </c>
      <c r="AR296" s="8">
        <v>86.4</v>
      </c>
      <c r="AS296" s="8">
        <v>78.58</v>
      </c>
      <c r="AT296" s="8">
        <v>65.14</v>
      </c>
      <c r="AU296" s="8">
        <v>47.45</v>
      </c>
      <c r="AV296" s="8">
        <v>101.21</v>
      </c>
      <c r="AW296" s="8">
        <v>72.62</v>
      </c>
      <c r="AX296" s="8">
        <v>0</v>
      </c>
      <c r="AY296">
        <f t="shared" si="20"/>
        <v>29</v>
      </c>
      <c r="AZ296">
        <f t="shared" si="21"/>
        <v>1</v>
      </c>
      <c r="BA296">
        <f>IF(AY296&gt;0,1,IF(AVERAGE(U296:AX296)=-9999,-9999,0))</f>
        <v>1</v>
      </c>
      <c r="BB296" s="8">
        <f t="shared" si="22"/>
        <v>60.74666666666667</v>
      </c>
      <c r="BC296" s="8">
        <f>IF(BB296=-9999,-9999,STDEV(U296:AX296))</f>
        <v>27.456725617035886</v>
      </c>
      <c r="BD296" s="8">
        <f t="shared" si="23"/>
        <v>122</v>
      </c>
      <c r="BE296" s="8">
        <f t="shared" si="24"/>
        <v>0</v>
      </c>
    </row>
    <row r="297" spans="1:57" x14ac:dyDescent="0.25">
      <c r="A297">
        <v>176</v>
      </c>
      <c r="B297" t="s">
        <v>8</v>
      </c>
      <c r="C297" t="s">
        <v>472</v>
      </c>
      <c r="D297" t="s">
        <v>364</v>
      </c>
      <c r="E297" t="s">
        <v>473</v>
      </c>
      <c r="F297" t="s">
        <v>398</v>
      </c>
      <c r="G297" t="s">
        <v>983</v>
      </c>
      <c r="H297">
        <v>3911</v>
      </c>
      <c r="I297">
        <v>3911</v>
      </c>
      <c r="J297">
        <v>3911</v>
      </c>
      <c r="K297" t="s">
        <v>398</v>
      </c>
      <c r="L297" t="s">
        <v>398</v>
      </c>
      <c r="M297">
        <v>39</v>
      </c>
      <c r="N297">
        <v>0.55358099999999999</v>
      </c>
      <c r="O297">
        <v>4.6049920000000002</v>
      </c>
      <c r="P297" t="s">
        <v>99</v>
      </c>
      <c r="Q297">
        <v>356101200</v>
      </c>
      <c r="R297" t="s">
        <v>364</v>
      </c>
      <c r="S297" t="s">
        <v>398</v>
      </c>
      <c r="T297">
        <v>114</v>
      </c>
      <c r="U297" s="8">
        <v>3</v>
      </c>
      <c r="V297" s="8">
        <v>3</v>
      </c>
      <c r="W297" s="8">
        <v>3</v>
      </c>
      <c r="X297" s="8">
        <v>5.8</v>
      </c>
      <c r="Y297" s="8">
        <v>5.3</v>
      </c>
      <c r="Z297" s="8">
        <v>5.9</v>
      </c>
      <c r="AA297" s="8">
        <v>6.8</v>
      </c>
      <c r="AB297" s="8">
        <v>3.5</v>
      </c>
      <c r="AC297" s="8">
        <v>4.5</v>
      </c>
      <c r="AD297" s="8">
        <v>4.3</v>
      </c>
      <c r="AE297" s="8">
        <v>1.2</v>
      </c>
      <c r="AF297" s="8">
        <v>4.5</v>
      </c>
      <c r="AG297" s="8">
        <v>3.3</v>
      </c>
      <c r="AH297" s="8">
        <v>3.6</v>
      </c>
      <c r="AI297" s="8">
        <v>2.2999999999999998</v>
      </c>
      <c r="AJ297" s="8">
        <v>1.7</v>
      </c>
      <c r="AK297" s="8">
        <v>3</v>
      </c>
      <c r="AL297" s="8">
        <v>4.0999999999999996</v>
      </c>
      <c r="AM297" s="8">
        <v>2.2999999999999998</v>
      </c>
      <c r="AN297" s="8">
        <v>3.8</v>
      </c>
      <c r="AO297" s="8">
        <v>4</v>
      </c>
      <c r="AP297" s="8">
        <v>4</v>
      </c>
      <c r="AQ297" s="8">
        <v>5.7</v>
      </c>
      <c r="AR297" s="8">
        <v>6</v>
      </c>
      <c r="AS297" s="8">
        <v>1.71</v>
      </c>
      <c r="AT297" s="8">
        <v>5.64</v>
      </c>
      <c r="AU297" s="8">
        <v>5.95</v>
      </c>
      <c r="AV297" s="8">
        <v>6.34</v>
      </c>
      <c r="AW297" s="8">
        <v>5.92</v>
      </c>
      <c r="AX297" s="8">
        <v>0</v>
      </c>
      <c r="AY297">
        <f t="shared" si="20"/>
        <v>29</v>
      </c>
      <c r="AZ297">
        <f t="shared" si="21"/>
        <v>1</v>
      </c>
      <c r="BA297">
        <f>IF(AY297&gt;0,1,IF(AVERAGE(U297:AX297)=-9999,-9999,0))</f>
        <v>1</v>
      </c>
      <c r="BB297" s="8">
        <f t="shared" si="22"/>
        <v>4.0053333333333327</v>
      </c>
      <c r="BC297" s="8">
        <f>IF(BB297=-9999,-9999,STDEV(U297:AX297))</f>
        <v>1.7081684753647373</v>
      </c>
      <c r="BD297" s="8">
        <f t="shared" si="23"/>
        <v>6.8</v>
      </c>
      <c r="BE297" s="8">
        <f t="shared" si="24"/>
        <v>0</v>
      </c>
    </row>
    <row r="298" spans="1:57" x14ac:dyDescent="0.25">
      <c r="A298">
        <v>177</v>
      </c>
      <c r="B298" t="s">
        <v>8</v>
      </c>
      <c r="C298" t="s">
        <v>472</v>
      </c>
      <c r="D298" t="s">
        <v>364</v>
      </c>
      <c r="E298" t="s">
        <v>984</v>
      </c>
      <c r="F298" t="s">
        <v>402</v>
      </c>
      <c r="G298" t="s">
        <v>985</v>
      </c>
      <c r="H298">
        <v>3912</v>
      </c>
      <c r="I298">
        <v>3912</v>
      </c>
      <c r="J298">
        <v>3912</v>
      </c>
      <c r="K298" t="s">
        <v>402</v>
      </c>
      <c r="L298" t="s">
        <v>402</v>
      </c>
      <c r="M298">
        <v>39</v>
      </c>
      <c r="N298">
        <v>0.34992099999999998</v>
      </c>
      <c r="O298">
        <v>3.4121380000000001</v>
      </c>
      <c r="P298" t="s">
        <v>99</v>
      </c>
      <c r="Q298">
        <v>356101300</v>
      </c>
      <c r="R298" t="s">
        <v>364</v>
      </c>
      <c r="S298" t="s">
        <v>402</v>
      </c>
      <c r="T298">
        <v>110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1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>
        <f t="shared" si="20"/>
        <v>1</v>
      </c>
      <c r="AZ298">
        <f t="shared" si="21"/>
        <v>1</v>
      </c>
      <c r="BA298">
        <f>IF(AY298&gt;0,1,IF(AVERAGE(U298:AX298)=-9999,-9999,0))</f>
        <v>1</v>
      </c>
      <c r="BB298" s="8">
        <f t="shared" si="22"/>
        <v>3.3333333333333333E-2</v>
      </c>
      <c r="BC298" s="8">
        <f>IF(BB298=-9999,-9999,STDEV(U298:AX298))</f>
        <v>0.18257418583505536</v>
      </c>
      <c r="BD298" s="8">
        <f t="shared" si="23"/>
        <v>1</v>
      </c>
      <c r="BE298" s="8">
        <f t="shared" si="24"/>
        <v>0</v>
      </c>
    </row>
    <row r="299" spans="1:57" x14ac:dyDescent="0.25">
      <c r="A299">
        <v>178</v>
      </c>
      <c r="B299" t="s">
        <v>8</v>
      </c>
      <c r="C299" t="s">
        <v>472</v>
      </c>
      <c r="D299" t="s">
        <v>364</v>
      </c>
      <c r="E299" t="s">
        <v>473</v>
      </c>
      <c r="F299" t="s">
        <v>395</v>
      </c>
      <c r="G299" t="s">
        <v>988</v>
      </c>
      <c r="H299">
        <v>3913</v>
      </c>
      <c r="I299">
        <v>3913</v>
      </c>
      <c r="J299">
        <v>3913</v>
      </c>
      <c r="K299" t="s">
        <v>395</v>
      </c>
      <c r="L299" t="s">
        <v>395</v>
      </c>
      <c r="M299">
        <v>39</v>
      </c>
      <c r="N299">
        <v>0.66444199999999998</v>
      </c>
      <c r="O299">
        <v>6.1662179999999998</v>
      </c>
      <c r="P299" t="s">
        <v>99</v>
      </c>
      <c r="Q299">
        <v>356101400</v>
      </c>
      <c r="R299" t="s">
        <v>364</v>
      </c>
      <c r="S299" t="s">
        <v>395</v>
      </c>
      <c r="T299">
        <v>115</v>
      </c>
      <c r="U299" s="8">
        <v>15</v>
      </c>
      <c r="V299" s="8">
        <v>30</v>
      </c>
      <c r="W299" s="8">
        <v>19</v>
      </c>
      <c r="X299" s="8">
        <v>48.3</v>
      </c>
      <c r="Y299" s="8">
        <v>38.200000000000003</v>
      </c>
      <c r="Z299" s="8">
        <v>64</v>
      </c>
      <c r="AA299" s="8">
        <v>59</v>
      </c>
      <c r="AB299" s="8">
        <v>60.9</v>
      </c>
      <c r="AC299" s="8">
        <v>67.5</v>
      </c>
      <c r="AD299" s="8">
        <v>57</v>
      </c>
      <c r="AE299" s="8">
        <v>38</v>
      </c>
      <c r="AF299" s="8">
        <v>42.3</v>
      </c>
      <c r="AG299" s="8">
        <v>50.6</v>
      </c>
      <c r="AH299" s="8">
        <v>55.7</v>
      </c>
      <c r="AI299" s="8">
        <v>35.6</v>
      </c>
      <c r="AJ299" s="8">
        <v>26.6</v>
      </c>
      <c r="AK299" s="8">
        <v>45.5</v>
      </c>
      <c r="AL299" s="8">
        <v>62.8</v>
      </c>
      <c r="AM299" s="8">
        <v>53.1</v>
      </c>
      <c r="AN299" s="8">
        <v>70.7</v>
      </c>
      <c r="AO299" s="8">
        <v>61</v>
      </c>
      <c r="AP299" s="8">
        <v>86</v>
      </c>
      <c r="AQ299" s="8">
        <v>86</v>
      </c>
      <c r="AR299" s="8">
        <v>77.7</v>
      </c>
      <c r="AS299" s="8">
        <v>89.83</v>
      </c>
      <c r="AT299" s="8">
        <v>109.41</v>
      </c>
      <c r="AU299" s="8">
        <v>96.76</v>
      </c>
      <c r="AV299" s="8">
        <v>139.54</v>
      </c>
      <c r="AW299" s="8">
        <v>89.89</v>
      </c>
      <c r="AX299" s="8">
        <v>0</v>
      </c>
      <c r="AY299">
        <f t="shared" si="20"/>
        <v>29</v>
      </c>
      <c r="AZ299">
        <f t="shared" si="21"/>
        <v>1</v>
      </c>
      <c r="BA299">
        <f>IF(AY299&gt;0,1,IF(AVERAGE(U299:AX299)=-9999,-9999,0))</f>
        <v>1</v>
      </c>
      <c r="BB299" s="8">
        <f t="shared" si="22"/>
        <v>59.197666666666677</v>
      </c>
      <c r="BC299" s="8">
        <f>IF(BB299=-9999,-9999,STDEV(U299:AX299))</f>
        <v>29.621704610352669</v>
      </c>
      <c r="BD299" s="8">
        <f t="shared" si="23"/>
        <v>139.54</v>
      </c>
      <c r="BE299" s="8">
        <f t="shared" si="24"/>
        <v>0</v>
      </c>
    </row>
    <row r="300" spans="1:57" x14ac:dyDescent="0.25">
      <c r="A300">
        <v>179</v>
      </c>
      <c r="B300" t="s">
        <v>8</v>
      </c>
      <c r="C300" t="s">
        <v>472</v>
      </c>
      <c r="D300" t="s">
        <v>364</v>
      </c>
      <c r="E300" t="s">
        <v>473</v>
      </c>
      <c r="F300" t="s">
        <v>399</v>
      </c>
      <c r="G300" t="s">
        <v>989</v>
      </c>
      <c r="H300">
        <v>3914</v>
      </c>
      <c r="I300">
        <v>3914</v>
      </c>
      <c r="J300">
        <v>3914</v>
      </c>
      <c r="K300" t="s">
        <v>399</v>
      </c>
      <c r="L300" t="s">
        <v>399</v>
      </c>
      <c r="M300">
        <v>39</v>
      </c>
      <c r="N300">
        <v>0.43027300000000002</v>
      </c>
      <c r="O300">
        <v>3.8050850000000001</v>
      </c>
      <c r="P300" t="s">
        <v>99</v>
      </c>
      <c r="Q300">
        <v>356101500</v>
      </c>
      <c r="R300" t="s">
        <v>364</v>
      </c>
      <c r="S300" t="s">
        <v>399</v>
      </c>
      <c r="T300">
        <v>116</v>
      </c>
      <c r="U300" s="8">
        <v>3</v>
      </c>
      <c r="V300" s="8">
        <v>3</v>
      </c>
      <c r="W300" s="8">
        <v>4</v>
      </c>
      <c r="X300" s="8">
        <v>6</v>
      </c>
      <c r="Y300" s="8">
        <v>5.7</v>
      </c>
      <c r="Z300" s="8">
        <v>5.8</v>
      </c>
      <c r="AA300" s="8">
        <v>3.8</v>
      </c>
      <c r="AB300" s="8">
        <v>3.7</v>
      </c>
      <c r="AC300" s="8">
        <v>5.9</v>
      </c>
      <c r="AD300" s="8">
        <v>5.7</v>
      </c>
      <c r="AE300" s="8">
        <v>1.9</v>
      </c>
      <c r="AF300" s="8">
        <v>5.3</v>
      </c>
      <c r="AG300" s="8">
        <v>4.5999999999999996</v>
      </c>
      <c r="AH300" s="8">
        <v>5.0999999999999996</v>
      </c>
      <c r="AI300" s="8">
        <v>3.2</v>
      </c>
      <c r="AJ300" s="8">
        <v>2.4</v>
      </c>
      <c r="AK300" s="8">
        <v>4.0999999999999996</v>
      </c>
      <c r="AL300" s="8">
        <v>5.7</v>
      </c>
      <c r="AM300" s="8">
        <v>13</v>
      </c>
      <c r="AN300" s="8">
        <v>9.3000000000000007</v>
      </c>
      <c r="AO300" s="8">
        <v>9</v>
      </c>
      <c r="AP300" s="8">
        <v>10</v>
      </c>
      <c r="AQ300" s="8">
        <v>10.8</v>
      </c>
      <c r="AR300" s="8">
        <v>13.9</v>
      </c>
      <c r="AS300" s="8">
        <v>7.33</v>
      </c>
      <c r="AT300" s="8">
        <v>14.13</v>
      </c>
      <c r="AU300" s="8">
        <v>18.940000000000001</v>
      </c>
      <c r="AV300" s="8">
        <v>19.77</v>
      </c>
      <c r="AW300" s="8">
        <v>6.11</v>
      </c>
      <c r="AX300" s="8">
        <v>0</v>
      </c>
      <c r="AY300">
        <f t="shared" si="20"/>
        <v>29</v>
      </c>
      <c r="AZ300">
        <f t="shared" si="21"/>
        <v>1</v>
      </c>
      <c r="BA300">
        <f>IF(AY300&gt;0,1,IF(AVERAGE(U300:AX300)=-9999,-9999,0))</f>
        <v>1</v>
      </c>
      <c r="BB300" s="8">
        <f t="shared" si="22"/>
        <v>7.0393333333333343</v>
      </c>
      <c r="BC300" s="8">
        <f>IF(BB300=-9999,-9999,STDEV(U300:AX300))</f>
        <v>4.8273573361182507</v>
      </c>
      <c r="BD300" s="8">
        <f t="shared" si="23"/>
        <v>19.77</v>
      </c>
      <c r="BE300" s="8">
        <f t="shared" si="24"/>
        <v>0</v>
      </c>
    </row>
    <row r="301" spans="1:57" x14ac:dyDescent="0.25">
      <c r="A301">
        <v>180</v>
      </c>
      <c r="B301" t="s">
        <v>8</v>
      </c>
      <c r="C301" t="s">
        <v>472</v>
      </c>
      <c r="D301" t="s">
        <v>364</v>
      </c>
      <c r="E301" t="s">
        <v>473</v>
      </c>
      <c r="F301" t="s">
        <v>405</v>
      </c>
      <c r="G301" t="s">
        <v>990</v>
      </c>
      <c r="H301">
        <v>3915</v>
      </c>
      <c r="I301">
        <v>3915</v>
      </c>
      <c r="J301">
        <v>3915</v>
      </c>
      <c r="K301" t="s">
        <v>405</v>
      </c>
      <c r="L301" t="s">
        <v>405</v>
      </c>
      <c r="M301">
        <v>39</v>
      </c>
      <c r="N301">
        <v>1.000345</v>
      </c>
      <c r="O301">
        <v>6.225498</v>
      </c>
      <c r="P301" t="s">
        <v>99</v>
      </c>
      <c r="Q301">
        <v>356101600</v>
      </c>
      <c r="R301" t="s">
        <v>364</v>
      </c>
      <c r="S301" t="s">
        <v>405</v>
      </c>
      <c r="T301">
        <v>117</v>
      </c>
      <c r="U301" s="8">
        <v>26</v>
      </c>
      <c r="V301" s="8">
        <v>24</v>
      </c>
      <c r="W301" s="8">
        <v>35</v>
      </c>
      <c r="X301" s="8">
        <v>40.200000000000003</v>
      </c>
      <c r="Y301" s="8">
        <v>39</v>
      </c>
      <c r="Z301" s="8">
        <v>46.6</v>
      </c>
      <c r="AA301" s="8">
        <v>19.899999999999999</v>
      </c>
      <c r="AB301" s="8">
        <v>24.3</v>
      </c>
      <c r="AC301" s="8">
        <v>42.6</v>
      </c>
      <c r="AD301" s="8">
        <v>42</v>
      </c>
      <c r="AE301" s="8">
        <v>18.8</v>
      </c>
      <c r="AF301" s="8">
        <v>43.7</v>
      </c>
      <c r="AG301" s="8">
        <v>37</v>
      </c>
      <c r="AH301" s="8">
        <v>40.700000000000003</v>
      </c>
      <c r="AI301" s="8">
        <v>26</v>
      </c>
      <c r="AJ301" s="8">
        <v>19.399999999999999</v>
      </c>
      <c r="AK301" s="8">
        <v>33.299999999999997</v>
      </c>
      <c r="AL301" s="8">
        <v>45.9</v>
      </c>
      <c r="AM301" s="8">
        <v>32.200000000000003</v>
      </c>
      <c r="AN301" s="8">
        <v>43.7</v>
      </c>
      <c r="AO301" s="8">
        <v>30</v>
      </c>
      <c r="AP301" s="8">
        <v>38</v>
      </c>
      <c r="AQ301" s="8">
        <v>32.200000000000003</v>
      </c>
      <c r="AR301" s="8">
        <v>44.4</v>
      </c>
      <c r="AS301" s="8">
        <v>11.02</v>
      </c>
      <c r="AT301" s="8">
        <v>30.11</v>
      </c>
      <c r="AU301" s="8">
        <v>43.84</v>
      </c>
      <c r="AV301" s="8">
        <v>46.7</v>
      </c>
      <c r="AW301" s="8">
        <v>48.48</v>
      </c>
      <c r="AX301" s="8">
        <v>0</v>
      </c>
      <c r="AY301">
        <f t="shared" si="20"/>
        <v>29</v>
      </c>
      <c r="AZ301">
        <f t="shared" si="21"/>
        <v>1</v>
      </c>
      <c r="BA301">
        <f>IF(AY301&gt;0,1,IF(AVERAGE(U301:AX301)=-9999,-9999,0))</f>
        <v>1</v>
      </c>
      <c r="BB301" s="8">
        <f t="shared" si="22"/>
        <v>33.501666666666672</v>
      </c>
      <c r="BC301" s="8">
        <f>IF(BB301=-9999,-9999,STDEV(U301:AX301))</f>
        <v>11.768775778870673</v>
      </c>
      <c r="BD301" s="8">
        <f t="shared" si="23"/>
        <v>48.48</v>
      </c>
      <c r="BE301" s="8">
        <f t="shared" si="24"/>
        <v>0</v>
      </c>
    </row>
    <row r="302" spans="1:57" x14ac:dyDescent="0.25">
      <c r="A302">
        <v>181</v>
      </c>
      <c r="B302" t="s">
        <v>8</v>
      </c>
      <c r="C302" t="s">
        <v>472</v>
      </c>
      <c r="D302" t="s">
        <v>364</v>
      </c>
      <c r="E302" t="s">
        <v>473</v>
      </c>
      <c r="F302" t="s">
        <v>380</v>
      </c>
      <c r="G302" t="s">
        <v>992</v>
      </c>
      <c r="H302">
        <v>3916</v>
      </c>
      <c r="I302">
        <v>3916</v>
      </c>
      <c r="J302">
        <v>3916</v>
      </c>
      <c r="K302" t="s">
        <v>380</v>
      </c>
      <c r="L302" t="s">
        <v>380</v>
      </c>
      <c r="M302">
        <v>39</v>
      </c>
      <c r="N302">
        <v>1.1343639999999999</v>
      </c>
      <c r="O302">
        <v>6.8370579999999999</v>
      </c>
      <c r="P302" t="s">
        <v>99</v>
      </c>
      <c r="Q302">
        <v>356101700</v>
      </c>
      <c r="R302" t="s">
        <v>364</v>
      </c>
      <c r="S302" t="s">
        <v>380</v>
      </c>
      <c r="T302">
        <v>118</v>
      </c>
      <c r="U302" s="8">
        <v>52</v>
      </c>
      <c r="V302" s="8">
        <v>59</v>
      </c>
      <c r="W302" s="8">
        <v>74.8</v>
      </c>
      <c r="X302" s="8">
        <v>60.6</v>
      </c>
      <c r="Y302" s="8">
        <v>55.2</v>
      </c>
      <c r="Z302" s="8">
        <v>63.8</v>
      </c>
      <c r="AA302" s="8">
        <v>56.9</v>
      </c>
      <c r="AB302" s="8">
        <v>88.6</v>
      </c>
      <c r="AC302" s="8">
        <v>73.7</v>
      </c>
      <c r="AD302" s="8">
        <v>74.3</v>
      </c>
      <c r="AE302" s="8">
        <v>50.8</v>
      </c>
      <c r="AF302" s="8">
        <v>69.099999999999994</v>
      </c>
      <c r="AG302" s="8">
        <v>61.4</v>
      </c>
      <c r="AH302" s="8">
        <v>67.599999999999994</v>
      </c>
      <c r="AI302" s="8">
        <v>43.2</v>
      </c>
      <c r="AJ302" s="8">
        <v>32.200000000000003</v>
      </c>
      <c r="AK302" s="8">
        <v>55.3</v>
      </c>
      <c r="AL302" s="8">
        <v>76.2</v>
      </c>
      <c r="AM302" s="8">
        <v>89.6</v>
      </c>
      <c r="AN302" s="8">
        <v>157.9</v>
      </c>
      <c r="AO302" s="8">
        <v>114</v>
      </c>
      <c r="AP302" s="8">
        <v>106</v>
      </c>
      <c r="AQ302" s="8">
        <v>100.9</v>
      </c>
      <c r="AR302" s="8">
        <v>115.9</v>
      </c>
      <c r="AS302" s="8">
        <v>106.67</v>
      </c>
      <c r="AT302" s="8">
        <v>95.43</v>
      </c>
      <c r="AU302" s="8">
        <v>84.16</v>
      </c>
      <c r="AV302" s="8">
        <v>84.43</v>
      </c>
      <c r="AW302" s="8">
        <v>70.67</v>
      </c>
      <c r="AX302" s="8">
        <v>0</v>
      </c>
      <c r="AY302">
        <f t="shared" si="20"/>
        <v>29</v>
      </c>
      <c r="AZ302">
        <f t="shared" si="21"/>
        <v>1</v>
      </c>
      <c r="BA302">
        <f>IF(AY302&gt;0,1,IF(AVERAGE(U302:AX302)=-9999,-9999,0))</f>
        <v>1</v>
      </c>
      <c r="BB302" s="8">
        <f t="shared" si="22"/>
        <v>74.678666666666672</v>
      </c>
      <c r="BC302" s="8">
        <f>IF(BB302=-9999,-9999,STDEV(U302:AX302))</f>
        <v>29.514727794469138</v>
      </c>
      <c r="BD302" s="8">
        <f t="shared" si="23"/>
        <v>157.9</v>
      </c>
      <c r="BE302" s="8">
        <f t="shared" si="24"/>
        <v>0</v>
      </c>
    </row>
    <row r="303" spans="1:57" x14ac:dyDescent="0.25">
      <c r="A303">
        <v>182</v>
      </c>
      <c r="B303" t="s">
        <v>8</v>
      </c>
      <c r="C303" t="s">
        <v>472</v>
      </c>
      <c r="D303" t="s">
        <v>364</v>
      </c>
      <c r="E303" t="s">
        <v>473</v>
      </c>
      <c r="F303" t="s">
        <v>392</v>
      </c>
      <c r="G303" t="s">
        <v>994</v>
      </c>
      <c r="H303">
        <v>3917</v>
      </c>
      <c r="I303">
        <v>3917</v>
      </c>
      <c r="J303">
        <v>3917</v>
      </c>
      <c r="K303" t="s">
        <v>392</v>
      </c>
      <c r="L303" t="s">
        <v>392</v>
      </c>
      <c r="M303">
        <v>39</v>
      </c>
      <c r="N303">
        <v>0.86156600000000005</v>
      </c>
      <c r="O303">
        <v>5.5443069999999999</v>
      </c>
      <c r="P303" t="s">
        <v>99</v>
      </c>
      <c r="Q303">
        <v>356101800</v>
      </c>
      <c r="R303" t="s">
        <v>364</v>
      </c>
      <c r="S303" t="s">
        <v>392</v>
      </c>
      <c r="T303">
        <v>119</v>
      </c>
      <c r="U303" s="8">
        <v>10</v>
      </c>
      <c r="V303" s="8">
        <v>24</v>
      </c>
      <c r="W303" s="8">
        <v>8</v>
      </c>
      <c r="X303" s="8">
        <v>13.1</v>
      </c>
      <c r="Y303" s="8">
        <v>12.9</v>
      </c>
      <c r="Z303" s="8">
        <v>16.2</v>
      </c>
      <c r="AA303" s="8">
        <v>14.3</v>
      </c>
      <c r="AB303" s="8">
        <v>13.4</v>
      </c>
      <c r="AC303" s="8">
        <v>13.6</v>
      </c>
      <c r="AD303" s="8">
        <v>12.1</v>
      </c>
      <c r="AE303" s="8">
        <v>6.3</v>
      </c>
      <c r="AF303" s="8">
        <v>9.5</v>
      </c>
      <c r="AG303" s="8">
        <v>10</v>
      </c>
      <c r="AH303" s="8">
        <v>11</v>
      </c>
      <c r="AI303" s="8">
        <v>7</v>
      </c>
      <c r="AJ303" s="8">
        <v>5.3</v>
      </c>
      <c r="AK303" s="8">
        <v>9</v>
      </c>
      <c r="AL303" s="8">
        <v>12.4</v>
      </c>
      <c r="AM303" s="8">
        <v>20.3</v>
      </c>
      <c r="AN303" s="8">
        <v>15.9</v>
      </c>
      <c r="AO303" s="8">
        <v>14</v>
      </c>
      <c r="AP303" s="8">
        <v>36</v>
      </c>
      <c r="AQ303" s="8">
        <v>29.1</v>
      </c>
      <c r="AR303" s="8">
        <v>29.8</v>
      </c>
      <c r="AS303" s="8">
        <v>17.36</v>
      </c>
      <c r="AT303" s="8">
        <v>25.55</v>
      </c>
      <c r="AU303" s="8">
        <v>29.39</v>
      </c>
      <c r="AV303" s="8">
        <v>30.75</v>
      </c>
      <c r="AW303" s="8">
        <v>20.98</v>
      </c>
      <c r="AX303" s="8">
        <v>0</v>
      </c>
      <c r="AY303">
        <f t="shared" si="20"/>
        <v>29</v>
      </c>
      <c r="AZ303">
        <f t="shared" si="21"/>
        <v>1</v>
      </c>
      <c r="BA303">
        <f>IF(AY303&gt;0,1,IF(AVERAGE(U303:AX303)=-9999,-9999,0))</f>
        <v>1</v>
      </c>
      <c r="BB303" s="8">
        <f t="shared" si="22"/>
        <v>15.907666666666671</v>
      </c>
      <c r="BC303" s="8">
        <f>IF(BB303=-9999,-9999,STDEV(U303:AX303))</f>
        <v>8.7542528318342523</v>
      </c>
      <c r="BD303" s="8">
        <f t="shared" si="23"/>
        <v>36</v>
      </c>
      <c r="BE303" s="8">
        <f t="shared" si="24"/>
        <v>0</v>
      </c>
    </row>
    <row r="304" spans="1:57" x14ac:dyDescent="0.25">
      <c r="A304">
        <v>183</v>
      </c>
      <c r="B304" t="s">
        <v>8</v>
      </c>
      <c r="C304" t="s">
        <v>472</v>
      </c>
      <c r="D304" t="s">
        <v>364</v>
      </c>
      <c r="E304" t="s">
        <v>473</v>
      </c>
      <c r="F304" t="s">
        <v>394</v>
      </c>
      <c r="G304" t="s">
        <v>995</v>
      </c>
      <c r="H304">
        <v>3918</v>
      </c>
      <c r="I304">
        <v>3918</v>
      </c>
      <c r="J304">
        <v>3918</v>
      </c>
      <c r="K304" t="s">
        <v>394</v>
      </c>
      <c r="L304" t="s">
        <v>394</v>
      </c>
      <c r="M304">
        <v>39</v>
      </c>
      <c r="N304">
        <v>0.76546199999999998</v>
      </c>
      <c r="O304">
        <v>5.783493</v>
      </c>
      <c r="P304" t="s">
        <v>99</v>
      </c>
      <c r="Q304">
        <v>356101900</v>
      </c>
      <c r="R304" t="s">
        <v>364</v>
      </c>
      <c r="S304" t="s">
        <v>394</v>
      </c>
      <c r="T304">
        <v>120</v>
      </c>
      <c r="U304" s="8">
        <v>33</v>
      </c>
      <c r="V304" s="8">
        <v>13</v>
      </c>
      <c r="W304" s="8">
        <v>21</v>
      </c>
      <c r="X304" s="8">
        <v>33.9</v>
      </c>
      <c r="Y304" s="8">
        <v>26.2</v>
      </c>
      <c r="Z304" s="8">
        <v>41.8</v>
      </c>
      <c r="AA304" s="8">
        <v>38.1</v>
      </c>
      <c r="AB304" s="8">
        <v>41.2</v>
      </c>
      <c r="AC304" s="8">
        <v>51.3</v>
      </c>
      <c r="AD304" s="8">
        <v>48.5</v>
      </c>
      <c r="AE304" s="8">
        <v>14.2</v>
      </c>
      <c r="AF304" s="8">
        <v>47.3</v>
      </c>
      <c r="AG304" s="8">
        <v>55.7</v>
      </c>
      <c r="AH304" s="8">
        <v>61.3</v>
      </c>
      <c r="AI304" s="8">
        <v>39.200000000000003</v>
      </c>
      <c r="AJ304" s="8">
        <v>29.3</v>
      </c>
      <c r="AK304" s="8">
        <v>50.1</v>
      </c>
      <c r="AL304" s="8">
        <v>69.099999999999994</v>
      </c>
      <c r="AM304" s="8">
        <v>33.1</v>
      </c>
      <c r="AN304" s="8">
        <v>101</v>
      </c>
      <c r="AO304" s="8">
        <v>98.5</v>
      </c>
      <c r="AP304" s="8">
        <v>137</v>
      </c>
      <c r="AQ304" s="8">
        <v>132</v>
      </c>
      <c r="AR304" s="8">
        <v>121.8</v>
      </c>
      <c r="AS304" s="8">
        <v>90.99</v>
      </c>
      <c r="AT304" s="8">
        <v>159.34</v>
      </c>
      <c r="AU304" s="8">
        <v>201.82</v>
      </c>
      <c r="AV304" s="8">
        <v>185.48</v>
      </c>
      <c r="AW304" s="8">
        <v>122.2</v>
      </c>
      <c r="AX304" s="8">
        <v>0</v>
      </c>
      <c r="AY304">
        <f t="shared" si="20"/>
        <v>29</v>
      </c>
      <c r="AZ304">
        <f t="shared" si="21"/>
        <v>1</v>
      </c>
      <c r="BA304">
        <f>IF(AY304&gt;0,1,IF(AVERAGE(U304:AX304)=-9999,-9999,0))</f>
        <v>1</v>
      </c>
      <c r="BB304" s="8">
        <f t="shared" si="22"/>
        <v>69.914333333333332</v>
      </c>
      <c r="BC304" s="8">
        <f>IF(BB304=-9999,-9999,STDEV(U304:AX304))</f>
        <v>53.017894941453385</v>
      </c>
      <c r="BD304" s="8">
        <f t="shared" si="23"/>
        <v>201.82</v>
      </c>
      <c r="BE304" s="8">
        <f t="shared" si="24"/>
        <v>0</v>
      </c>
    </row>
    <row r="305" spans="1:57" x14ac:dyDescent="0.25">
      <c r="A305">
        <v>184</v>
      </c>
      <c r="B305" t="s">
        <v>8</v>
      </c>
      <c r="C305" t="s">
        <v>472</v>
      </c>
      <c r="D305" t="s">
        <v>364</v>
      </c>
      <c r="E305" t="s">
        <v>473</v>
      </c>
      <c r="F305" t="s">
        <v>996</v>
      </c>
      <c r="G305" t="s">
        <v>473</v>
      </c>
      <c r="H305">
        <v>3919</v>
      </c>
      <c r="I305">
        <v>3919</v>
      </c>
      <c r="J305">
        <v>3919</v>
      </c>
      <c r="K305" t="s">
        <v>996</v>
      </c>
      <c r="L305" t="s">
        <v>387</v>
      </c>
      <c r="M305">
        <v>39</v>
      </c>
      <c r="N305">
        <v>1.0128189999999999</v>
      </c>
      <c r="O305">
        <v>6.1261609999999997</v>
      </c>
      <c r="P305" t="s">
        <v>99</v>
      </c>
      <c r="Q305">
        <v>356102000</v>
      </c>
      <c r="R305" t="s">
        <v>364</v>
      </c>
      <c r="S305" t="s">
        <v>387</v>
      </c>
      <c r="T305">
        <v>121</v>
      </c>
      <c r="U305" s="8">
        <v>0</v>
      </c>
      <c r="V305" s="8">
        <v>0</v>
      </c>
      <c r="W305" s="8">
        <v>1</v>
      </c>
      <c r="X305" s="8">
        <v>0.8</v>
      </c>
      <c r="Y305" s="8">
        <v>2</v>
      </c>
      <c r="Z305" s="8">
        <v>2.9</v>
      </c>
      <c r="AA305" s="8">
        <v>2.2000000000000002</v>
      </c>
      <c r="AB305" s="8">
        <v>2.8</v>
      </c>
      <c r="AC305" s="8">
        <v>2.9</v>
      </c>
      <c r="AD305" s="8">
        <v>2.6</v>
      </c>
      <c r="AE305" s="8">
        <v>2.2000000000000002</v>
      </c>
      <c r="AF305" s="8">
        <v>3.4</v>
      </c>
      <c r="AG305" s="8">
        <v>2.7</v>
      </c>
      <c r="AH305" s="8">
        <v>3</v>
      </c>
      <c r="AI305" s="8">
        <v>1.9</v>
      </c>
      <c r="AJ305" s="8">
        <v>1.4</v>
      </c>
      <c r="AK305" s="8">
        <v>2.4</v>
      </c>
      <c r="AL305" s="8">
        <v>3.4</v>
      </c>
      <c r="AM305" s="8">
        <v>4.5</v>
      </c>
      <c r="AN305" s="8">
        <v>5.4</v>
      </c>
      <c r="AO305" s="8">
        <v>8</v>
      </c>
      <c r="AP305" s="8">
        <v>8</v>
      </c>
      <c r="AQ305" s="8">
        <v>8</v>
      </c>
      <c r="AR305" s="8">
        <v>2.2999999999999998</v>
      </c>
      <c r="AS305" s="8">
        <v>6.17</v>
      </c>
      <c r="AT305" s="8">
        <v>8.2799999999999994</v>
      </c>
      <c r="AU305" s="8">
        <v>8.9499999999999993</v>
      </c>
      <c r="AV305" s="8">
        <v>7.29</v>
      </c>
      <c r="AW305" s="8">
        <v>6.63</v>
      </c>
      <c r="AX305" s="8">
        <v>0</v>
      </c>
      <c r="AY305">
        <f t="shared" si="20"/>
        <v>27</v>
      </c>
      <c r="AZ305">
        <f t="shared" si="21"/>
        <v>1</v>
      </c>
      <c r="BA305">
        <f>IF(AY305&gt;0,1,IF(AVERAGE(U305:AX305)=-9999,-9999,0))</f>
        <v>1</v>
      </c>
      <c r="BB305" s="8">
        <f t="shared" si="22"/>
        <v>3.7040000000000002</v>
      </c>
      <c r="BC305" s="8">
        <f>IF(BB305=-9999,-9999,STDEV(U305:AX305))</f>
        <v>2.7318196537637061</v>
      </c>
      <c r="BD305" s="8">
        <f t="shared" si="23"/>
        <v>8.9499999999999993</v>
      </c>
      <c r="BE305" s="8">
        <f t="shared" si="24"/>
        <v>0</v>
      </c>
    </row>
    <row r="306" spans="1:57" x14ac:dyDescent="0.25">
      <c r="A306">
        <v>185</v>
      </c>
      <c r="B306" t="s">
        <v>8</v>
      </c>
      <c r="C306" t="s">
        <v>472</v>
      </c>
      <c r="D306" t="s">
        <v>403</v>
      </c>
      <c r="E306" t="s">
        <v>473</v>
      </c>
      <c r="F306" t="s">
        <v>419</v>
      </c>
      <c r="G306" t="s">
        <v>473</v>
      </c>
      <c r="H306">
        <v>4001</v>
      </c>
      <c r="I306">
        <v>4001</v>
      </c>
      <c r="J306">
        <v>4001</v>
      </c>
      <c r="K306" t="s">
        <v>419</v>
      </c>
      <c r="L306" t="s">
        <v>419</v>
      </c>
      <c r="M306">
        <v>40</v>
      </c>
      <c r="N306">
        <v>0.120685</v>
      </c>
      <c r="O306">
        <v>2.4431560000000001</v>
      </c>
      <c r="P306" t="s">
        <v>99</v>
      </c>
      <c r="Q306">
        <v>356110100</v>
      </c>
      <c r="R306" t="s">
        <v>403</v>
      </c>
      <c r="S306" t="s">
        <v>419</v>
      </c>
      <c r="T306">
        <v>0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0</v>
      </c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>
        <f t="shared" si="20"/>
        <v>0</v>
      </c>
      <c r="AZ306">
        <f t="shared" si="21"/>
        <v>0</v>
      </c>
      <c r="BA306">
        <f>IF(AY306&gt;0,1,IF(AVERAGE(U306:AX306)=-9999,-9999,0))</f>
        <v>0</v>
      </c>
      <c r="BB306" s="8">
        <f t="shared" si="22"/>
        <v>0</v>
      </c>
      <c r="BC306" s="8">
        <f>IF(BB306=-9999,-9999,STDEV(U306:AX306))</f>
        <v>0</v>
      </c>
      <c r="BD306" s="8">
        <f t="shared" si="23"/>
        <v>0</v>
      </c>
      <c r="BE306" s="8">
        <f t="shared" si="24"/>
        <v>0</v>
      </c>
    </row>
    <row r="307" spans="1:57" x14ac:dyDescent="0.25">
      <c r="A307">
        <v>186</v>
      </c>
      <c r="B307" t="s">
        <v>8</v>
      </c>
      <c r="C307" t="s">
        <v>472</v>
      </c>
      <c r="D307" t="s">
        <v>403</v>
      </c>
      <c r="E307" t="s">
        <v>473</v>
      </c>
      <c r="F307" t="s">
        <v>999</v>
      </c>
      <c r="G307" t="s">
        <v>473</v>
      </c>
      <c r="H307">
        <v>4002</v>
      </c>
      <c r="I307">
        <v>4002</v>
      </c>
      <c r="J307">
        <v>4002</v>
      </c>
      <c r="K307" t="s">
        <v>999</v>
      </c>
      <c r="L307" t="s">
        <v>440</v>
      </c>
      <c r="M307">
        <v>40</v>
      </c>
      <c r="N307">
        <v>0.19439699999999999</v>
      </c>
      <c r="O307">
        <v>2.1483819999999998</v>
      </c>
      <c r="P307" t="s">
        <v>99</v>
      </c>
      <c r="Q307">
        <v>356110400</v>
      </c>
      <c r="R307" t="s">
        <v>403</v>
      </c>
      <c r="S307" t="s">
        <v>440</v>
      </c>
      <c r="T307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0</v>
      </c>
      <c r="AH307" s="8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8">
        <v>0</v>
      </c>
      <c r="AY307">
        <f t="shared" si="20"/>
        <v>0</v>
      </c>
      <c r="AZ307">
        <f t="shared" si="21"/>
        <v>0</v>
      </c>
      <c r="BA307">
        <f>IF(AY307&gt;0,1,IF(AVERAGE(U307:AX307)=-9999,-9999,0))</f>
        <v>0</v>
      </c>
      <c r="BB307" s="8">
        <f t="shared" si="22"/>
        <v>0</v>
      </c>
      <c r="BC307" s="8">
        <f>IF(BB307=-9999,-9999,STDEV(U307:AX307))</f>
        <v>0</v>
      </c>
      <c r="BD307" s="8">
        <f t="shared" si="23"/>
        <v>0</v>
      </c>
      <c r="BE307" s="8">
        <f t="shared" si="24"/>
        <v>0</v>
      </c>
    </row>
    <row r="308" spans="1:57" x14ac:dyDescent="0.25">
      <c r="A308">
        <v>187</v>
      </c>
      <c r="B308" t="s">
        <v>8</v>
      </c>
      <c r="C308" t="s">
        <v>472</v>
      </c>
      <c r="D308" t="s">
        <v>403</v>
      </c>
      <c r="E308" t="s">
        <v>473</v>
      </c>
      <c r="F308" t="s">
        <v>418</v>
      </c>
      <c r="G308" t="s">
        <v>1002</v>
      </c>
      <c r="H308">
        <v>4003</v>
      </c>
      <c r="I308">
        <v>4003</v>
      </c>
      <c r="J308">
        <v>4003</v>
      </c>
      <c r="K308" t="s">
        <v>418</v>
      </c>
      <c r="L308" t="s">
        <v>418</v>
      </c>
      <c r="M308">
        <v>40</v>
      </c>
      <c r="N308">
        <v>0.19200800000000001</v>
      </c>
      <c r="O308">
        <v>2.0042550000000001</v>
      </c>
      <c r="P308" t="s">
        <v>99</v>
      </c>
      <c r="Q308">
        <v>356110200</v>
      </c>
      <c r="R308" t="s">
        <v>403</v>
      </c>
      <c r="S308" t="s">
        <v>418</v>
      </c>
      <c r="T30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>
        <f t="shared" si="20"/>
        <v>0</v>
      </c>
      <c r="AZ308">
        <f t="shared" si="21"/>
        <v>0</v>
      </c>
      <c r="BA308">
        <f>IF(AY308&gt;0,1,IF(AVERAGE(U308:AX308)=-9999,-9999,0))</f>
        <v>0</v>
      </c>
      <c r="BB308" s="8">
        <f t="shared" si="22"/>
        <v>0</v>
      </c>
      <c r="BC308" s="8">
        <f>IF(BB308=-9999,-9999,STDEV(U308:AX308))</f>
        <v>0</v>
      </c>
      <c r="BD308" s="8">
        <f t="shared" si="23"/>
        <v>0</v>
      </c>
      <c r="BE308" s="8">
        <f t="shared" si="24"/>
        <v>0</v>
      </c>
    </row>
    <row r="309" spans="1:57" x14ac:dyDescent="0.25">
      <c r="A309">
        <v>190</v>
      </c>
      <c r="B309" t="s">
        <v>8</v>
      </c>
      <c r="C309" t="s">
        <v>472</v>
      </c>
      <c r="D309" t="s">
        <v>403</v>
      </c>
      <c r="E309" t="s">
        <v>473</v>
      </c>
      <c r="F309" t="s">
        <v>420</v>
      </c>
      <c r="G309" t="s">
        <v>1003</v>
      </c>
      <c r="H309">
        <v>4006</v>
      </c>
      <c r="I309">
        <v>4006</v>
      </c>
      <c r="J309">
        <v>4006</v>
      </c>
      <c r="K309" t="s">
        <v>420</v>
      </c>
      <c r="L309" t="s">
        <v>420</v>
      </c>
      <c r="M309">
        <v>40</v>
      </c>
      <c r="N309">
        <v>0.19999</v>
      </c>
      <c r="O309">
        <v>2.0683989999999999</v>
      </c>
      <c r="P309" t="s">
        <v>99</v>
      </c>
      <c r="Q309">
        <v>356110700</v>
      </c>
      <c r="R309" t="s">
        <v>403</v>
      </c>
      <c r="S309" t="s">
        <v>420</v>
      </c>
      <c r="T309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0</v>
      </c>
      <c r="AR309" s="8">
        <v>0</v>
      </c>
      <c r="AS309" s="8">
        <v>0</v>
      </c>
      <c r="AT309" s="8">
        <v>0</v>
      </c>
      <c r="AU309" s="8">
        <v>0</v>
      </c>
      <c r="AV309" s="8">
        <v>0</v>
      </c>
      <c r="AW309" s="8">
        <v>0</v>
      </c>
      <c r="AX309" s="8">
        <v>0</v>
      </c>
      <c r="AY309">
        <f t="shared" si="20"/>
        <v>0</v>
      </c>
      <c r="AZ309">
        <f t="shared" si="21"/>
        <v>0</v>
      </c>
      <c r="BA309">
        <f>IF(AY309&gt;0,1,IF(AVERAGE(U309:AX309)=-9999,-9999,0))</f>
        <v>0</v>
      </c>
      <c r="BB309" s="8">
        <f t="shared" si="22"/>
        <v>0</v>
      </c>
      <c r="BC309" s="8">
        <f>IF(BB309=-9999,-9999,STDEV(U309:AX309))</f>
        <v>0</v>
      </c>
      <c r="BD309" s="8">
        <f t="shared" si="23"/>
        <v>0</v>
      </c>
      <c r="BE309" s="8">
        <f t="shared" si="24"/>
        <v>0</v>
      </c>
    </row>
    <row r="310" spans="1:57" x14ac:dyDescent="0.25">
      <c r="A310">
        <v>191</v>
      </c>
      <c r="B310" t="s">
        <v>8</v>
      </c>
      <c r="C310" t="s">
        <v>472</v>
      </c>
      <c r="D310" t="s">
        <v>403</v>
      </c>
      <c r="E310" t="s">
        <v>1004</v>
      </c>
      <c r="F310" t="s">
        <v>409</v>
      </c>
      <c r="G310" t="s">
        <v>1005</v>
      </c>
      <c r="H310">
        <v>4007</v>
      </c>
      <c r="I310">
        <v>4007</v>
      </c>
      <c r="J310">
        <v>4007</v>
      </c>
      <c r="K310" t="s">
        <v>409</v>
      </c>
      <c r="L310" t="s">
        <v>409</v>
      </c>
      <c r="M310">
        <v>40</v>
      </c>
      <c r="N310">
        <v>0.189969</v>
      </c>
      <c r="O310">
        <v>2.3046739999999999</v>
      </c>
      <c r="P310" t="s">
        <v>99</v>
      </c>
      <c r="Q310">
        <v>356110800</v>
      </c>
      <c r="R310" t="s">
        <v>403</v>
      </c>
      <c r="S310" t="s">
        <v>409</v>
      </c>
      <c r="T310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>
        <f t="shared" si="20"/>
        <v>0</v>
      </c>
      <c r="AZ310">
        <f t="shared" si="21"/>
        <v>0</v>
      </c>
      <c r="BA310">
        <f>IF(AY310&gt;0,1,IF(AVERAGE(U310:AX310)=-9999,-9999,0))</f>
        <v>0</v>
      </c>
      <c r="BB310" s="8">
        <f t="shared" si="22"/>
        <v>0</v>
      </c>
      <c r="BC310" s="8">
        <f>IF(BB310=-9999,-9999,STDEV(U310:AX310))</f>
        <v>0</v>
      </c>
      <c r="BD310" s="8">
        <f t="shared" si="23"/>
        <v>0</v>
      </c>
      <c r="BE310" s="8">
        <f t="shared" si="24"/>
        <v>0</v>
      </c>
    </row>
    <row r="311" spans="1:57" x14ac:dyDescent="0.25">
      <c r="A311">
        <v>192</v>
      </c>
      <c r="B311" t="s">
        <v>8</v>
      </c>
      <c r="C311" t="s">
        <v>472</v>
      </c>
      <c r="D311" t="s">
        <v>403</v>
      </c>
      <c r="E311" t="s">
        <v>473</v>
      </c>
      <c r="F311" t="s">
        <v>411</v>
      </c>
      <c r="G311" t="s">
        <v>1006</v>
      </c>
      <c r="H311">
        <v>4008</v>
      </c>
      <c r="I311">
        <v>4008</v>
      </c>
      <c r="J311">
        <v>4008</v>
      </c>
      <c r="K311" t="s">
        <v>411</v>
      </c>
      <c r="L311" t="s">
        <v>411</v>
      </c>
      <c r="M311">
        <v>40</v>
      </c>
      <c r="N311">
        <v>0.31774599999999997</v>
      </c>
      <c r="O311">
        <v>2.9867159999999999</v>
      </c>
      <c r="P311" t="s">
        <v>99</v>
      </c>
      <c r="Q311">
        <v>356110900</v>
      </c>
      <c r="R311" t="s">
        <v>403</v>
      </c>
      <c r="S311" t="s">
        <v>411</v>
      </c>
      <c r="T311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0</v>
      </c>
      <c r="AH311" s="8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0</v>
      </c>
      <c r="AY311">
        <f t="shared" si="20"/>
        <v>0</v>
      </c>
      <c r="AZ311">
        <f t="shared" si="21"/>
        <v>0</v>
      </c>
      <c r="BA311">
        <f>IF(AY311&gt;0,1,IF(AVERAGE(U311:AX311)=-9999,-9999,0))</f>
        <v>0</v>
      </c>
      <c r="BB311" s="8">
        <f t="shared" si="22"/>
        <v>0</v>
      </c>
      <c r="BC311" s="8">
        <f>IF(BB311=-9999,-9999,STDEV(U311:AX311))</f>
        <v>0</v>
      </c>
      <c r="BD311" s="8">
        <f t="shared" si="23"/>
        <v>0</v>
      </c>
      <c r="BE311" s="8">
        <f t="shared" si="24"/>
        <v>0</v>
      </c>
    </row>
    <row r="312" spans="1:57" x14ac:dyDescent="0.25">
      <c r="A312">
        <v>193</v>
      </c>
      <c r="B312" t="s">
        <v>8</v>
      </c>
      <c r="C312" t="s">
        <v>472</v>
      </c>
      <c r="D312" t="s">
        <v>403</v>
      </c>
      <c r="E312" t="s">
        <v>473</v>
      </c>
      <c r="F312" t="s">
        <v>1007</v>
      </c>
      <c r="G312" t="s">
        <v>473</v>
      </c>
      <c r="H312">
        <v>4009</v>
      </c>
      <c r="I312">
        <v>4009</v>
      </c>
      <c r="J312">
        <v>4009</v>
      </c>
      <c r="K312" t="s">
        <v>1007</v>
      </c>
      <c r="L312" t="s">
        <v>414</v>
      </c>
      <c r="M312">
        <v>40</v>
      </c>
      <c r="N312">
        <v>0.37028</v>
      </c>
      <c r="O312">
        <v>3.8571580000000001</v>
      </c>
      <c r="P312" t="s">
        <v>99</v>
      </c>
      <c r="Q312">
        <v>356111000</v>
      </c>
      <c r="R312" t="s">
        <v>403</v>
      </c>
      <c r="S312" t="s">
        <v>414</v>
      </c>
      <c r="T312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>
        <f t="shared" si="20"/>
        <v>0</v>
      </c>
      <c r="AZ312">
        <f t="shared" si="21"/>
        <v>0</v>
      </c>
      <c r="BA312">
        <f>IF(AY312&gt;0,1,IF(AVERAGE(U312:AX312)=-9999,-9999,0))</f>
        <v>0</v>
      </c>
      <c r="BB312" s="8">
        <f t="shared" si="22"/>
        <v>0</v>
      </c>
      <c r="BC312" s="8">
        <f>IF(BB312=-9999,-9999,STDEV(U312:AX312))</f>
        <v>0</v>
      </c>
      <c r="BD312" s="8">
        <f t="shared" si="23"/>
        <v>0</v>
      </c>
      <c r="BE312" s="8">
        <f t="shared" si="24"/>
        <v>0</v>
      </c>
    </row>
    <row r="313" spans="1:57" x14ac:dyDescent="0.25">
      <c r="A313">
        <v>195</v>
      </c>
      <c r="B313" t="s">
        <v>8</v>
      </c>
      <c r="C313" t="s">
        <v>472</v>
      </c>
      <c r="D313" t="s">
        <v>403</v>
      </c>
      <c r="E313" t="s">
        <v>473</v>
      </c>
      <c r="F313" t="s">
        <v>1009</v>
      </c>
      <c r="G313" t="s">
        <v>473</v>
      </c>
      <c r="H313">
        <v>4011</v>
      </c>
      <c r="I313">
        <v>4011</v>
      </c>
      <c r="J313">
        <v>4011</v>
      </c>
      <c r="K313" t="s">
        <v>1009</v>
      </c>
      <c r="L313" t="s">
        <v>422</v>
      </c>
      <c r="M313">
        <v>40</v>
      </c>
      <c r="N313">
        <v>0.23041300000000001</v>
      </c>
      <c r="O313">
        <v>2.5988669999999998</v>
      </c>
      <c r="P313" t="s">
        <v>99</v>
      </c>
      <c r="Q313">
        <v>356110600</v>
      </c>
      <c r="R313" t="s">
        <v>403</v>
      </c>
      <c r="S313" t="s">
        <v>422</v>
      </c>
      <c r="T313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>
        <v>0</v>
      </c>
      <c r="AH313" s="8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0</v>
      </c>
      <c r="AV313" s="8">
        <v>0</v>
      </c>
      <c r="AW313" s="8">
        <v>0</v>
      </c>
      <c r="AX313" s="8">
        <v>0</v>
      </c>
      <c r="AY313">
        <f t="shared" si="20"/>
        <v>0</v>
      </c>
      <c r="AZ313">
        <f t="shared" si="21"/>
        <v>0</v>
      </c>
      <c r="BA313">
        <f>IF(AY313&gt;0,1,IF(AVERAGE(U313:AX313)=-9999,-9999,0))</f>
        <v>0</v>
      </c>
      <c r="BB313" s="8">
        <f t="shared" si="22"/>
        <v>0</v>
      </c>
      <c r="BC313" s="8">
        <f>IF(BB313=-9999,-9999,STDEV(U313:AX313))</f>
        <v>0</v>
      </c>
      <c r="BD313" s="8">
        <f t="shared" si="23"/>
        <v>0</v>
      </c>
      <c r="BE313" s="8">
        <f t="shared" si="24"/>
        <v>0</v>
      </c>
    </row>
    <row r="314" spans="1:57" x14ac:dyDescent="0.25">
      <c r="A314">
        <v>196</v>
      </c>
      <c r="B314" t="s">
        <v>8</v>
      </c>
      <c r="C314" t="s">
        <v>472</v>
      </c>
      <c r="D314" t="s">
        <v>403</v>
      </c>
      <c r="E314" t="s">
        <v>473</v>
      </c>
      <c r="F314" t="s">
        <v>1011</v>
      </c>
      <c r="G314" t="s">
        <v>473</v>
      </c>
      <c r="H314">
        <v>4012</v>
      </c>
      <c r="I314">
        <v>4012</v>
      </c>
      <c r="J314">
        <v>4012</v>
      </c>
      <c r="K314" t="s">
        <v>1011</v>
      </c>
      <c r="L314" t="s">
        <v>415</v>
      </c>
      <c r="M314">
        <v>40</v>
      </c>
      <c r="N314">
        <v>0.26036999999999999</v>
      </c>
      <c r="O314">
        <v>2.9851619999999999</v>
      </c>
      <c r="P314" t="s">
        <v>99</v>
      </c>
      <c r="Q314">
        <v>356111300</v>
      </c>
      <c r="R314" t="s">
        <v>403</v>
      </c>
      <c r="S314" t="s">
        <v>415</v>
      </c>
      <c r="T314">
        <v>0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>
        <f t="shared" si="20"/>
        <v>0</v>
      </c>
      <c r="AZ314">
        <f t="shared" si="21"/>
        <v>0</v>
      </c>
      <c r="BA314">
        <f>IF(AY314&gt;0,1,IF(AVERAGE(U314:AX314)=-9999,-9999,0))</f>
        <v>0</v>
      </c>
      <c r="BB314" s="8">
        <f t="shared" si="22"/>
        <v>0</v>
      </c>
      <c r="BC314" s="8">
        <f>IF(BB314=-9999,-9999,STDEV(U314:AX314))</f>
        <v>0</v>
      </c>
      <c r="BD314" s="8">
        <f t="shared" si="23"/>
        <v>0</v>
      </c>
      <c r="BE314" s="8">
        <f t="shared" si="24"/>
        <v>0</v>
      </c>
    </row>
    <row r="315" spans="1:57" x14ac:dyDescent="0.25">
      <c r="A315">
        <v>197</v>
      </c>
      <c r="B315" t="s">
        <v>8</v>
      </c>
      <c r="C315" t="s">
        <v>472</v>
      </c>
      <c r="D315" t="s">
        <v>403</v>
      </c>
      <c r="E315" t="s">
        <v>473</v>
      </c>
      <c r="F315" t="s">
        <v>1013</v>
      </c>
      <c r="G315" t="s">
        <v>473</v>
      </c>
      <c r="H315">
        <v>4013</v>
      </c>
      <c r="I315">
        <v>4013</v>
      </c>
      <c r="J315">
        <v>4013</v>
      </c>
      <c r="K315" t="s">
        <v>1013</v>
      </c>
      <c r="L315" t="s">
        <v>423</v>
      </c>
      <c r="M315">
        <v>40</v>
      </c>
      <c r="N315">
        <v>0.19295100000000001</v>
      </c>
      <c r="O315">
        <v>2.1262310000000002</v>
      </c>
      <c r="P315" t="s">
        <v>99</v>
      </c>
      <c r="Q315">
        <v>356111200</v>
      </c>
      <c r="R315" t="s">
        <v>403</v>
      </c>
      <c r="S315" t="s">
        <v>423</v>
      </c>
      <c r="T315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>
        <v>0</v>
      </c>
      <c r="AH315" s="8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>
        <f t="shared" si="20"/>
        <v>0</v>
      </c>
      <c r="AZ315">
        <f t="shared" si="21"/>
        <v>0</v>
      </c>
      <c r="BA315">
        <f>IF(AY315&gt;0,1,IF(AVERAGE(U315:AX315)=-9999,-9999,0))</f>
        <v>0</v>
      </c>
      <c r="BB315" s="8">
        <f t="shared" si="22"/>
        <v>0</v>
      </c>
      <c r="BC315" s="8">
        <f>IF(BB315=-9999,-9999,STDEV(U315:AX315))</f>
        <v>0</v>
      </c>
      <c r="BD315" s="8">
        <f t="shared" si="23"/>
        <v>0</v>
      </c>
      <c r="BE315" s="8">
        <f t="shared" si="24"/>
        <v>0</v>
      </c>
    </row>
    <row r="316" spans="1:57" x14ac:dyDescent="0.25">
      <c r="A316">
        <v>1</v>
      </c>
      <c r="B316" t="s">
        <v>8</v>
      </c>
      <c r="C316" t="s">
        <v>472</v>
      </c>
      <c r="D316" t="s">
        <v>1015</v>
      </c>
      <c r="E316" t="s">
        <v>473</v>
      </c>
      <c r="F316" t="s">
        <v>1016</v>
      </c>
      <c r="G316" t="s">
        <v>473</v>
      </c>
      <c r="H316">
        <v>4014</v>
      </c>
      <c r="I316">
        <v>4014</v>
      </c>
      <c r="J316">
        <v>4014</v>
      </c>
      <c r="K316" t="s">
        <v>1016</v>
      </c>
      <c r="L316" t="s">
        <v>407</v>
      </c>
      <c r="M316">
        <v>40</v>
      </c>
      <c r="N316">
        <v>0.158224</v>
      </c>
      <c r="O316">
        <v>2.0847769999999999</v>
      </c>
      <c r="P316" t="s">
        <v>99</v>
      </c>
      <c r="Q316">
        <v>356111400</v>
      </c>
      <c r="R316" t="s">
        <v>403</v>
      </c>
      <c r="S316" t="s">
        <v>407</v>
      </c>
      <c r="T316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>
        <f t="shared" si="20"/>
        <v>0</v>
      </c>
      <c r="AZ316">
        <f t="shared" si="21"/>
        <v>0</v>
      </c>
      <c r="BA316">
        <f>IF(AY316&gt;0,1,IF(AVERAGE(U316:AX316)=-9999,-9999,0))</f>
        <v>0</v>
      </c>
      <c r="BB316" s="8">
        <f t="shared" si="22"/>
        <v>0</v>
      </c>
      <c r="BC316" s="8">
        <f>IF(BB316=-9999,-9999,STDEV(U316:AX316))</f>
        <v>0</v>
      </c>
      <c r="BD316" s="8">
        <f t="shared" si="23"/>
        <v>0</v>
      </c>
      <c r="BE316" s="8">
        <f t="shared" si="24"/>
        <v>0</v>
      </c>
    </row>
    <row r="317" spans="1:57" x14ac:dyDescent="0.25">
      <c r="A317">
        <v>2</v>
      </c>
      <c r="B317" t="s">
        <v>8</v>
      </c>
      <c r="C317" t="s">
        <v>472</v>
      </c>
      <c r="D317" t="s">
        <v>1015</v>
      </c>
      <c r="E317" t="s">
        <v>473</v>
      </c>
      <c r="F317" t="s">
        <v>1017</v>
      </c>
      <c r="G317" t="s">
        <v>473</v>
      </c>
      <c r="H317">
        <v>4015</v>
      </c>
      <c r="I317">
        <v>4015</v>
      </c>
      <c r="J317" t="s">
        <v>473</v>
      </c>
      <c r="K317" t="s">
        <v>1017</v>
      </c>
      <c r="L317" t="s">
        <v>473</v>
      </c>
      <c r="M317" t="s">
        <v>473</v>
      </c>
      <c r="N317" t="s">
        <v>473</v>
      </c>
      <c r="O317" t="s">
        <v>473</v>
      </c>
      <c r="P317" t="s">
        <v>473</v>
      </c>
      <c r="Q317" t="s">
        <v>473</v>
      </c>
      <c r="R317" t="s">
        <v>473</v>
      </c>
      <c r="S317" t="s">
        <v>473</v>
      </c>
      <c r="T317" t="s">
        <v>473</v>
      </c>
      <c r="U317" s="8">
        <v>-9999</v>
      </c>
      <c r="V317" s="8">
        <v>-9999</v>
      </c>
      <c r="W317" s="8">
        <v>-9999</v>
      </c>
      <c r="X317" s="8">
        <v>-9999</v>
      </c>
      <c r="Y317" s="8">
        <v>-9999</v>
      </c>
      <c r="Z317" s="8">
        <v>-9999</v>
      </c>
      <c r="AA317" s="8">
        <v>-9999</v>
      </c>
      <c r="AB317" s="8">
        <v>-9999</v>
      </c>
      <c r="AC317" s="8">
        <v>-9999</v>
      </c>
      <c r="AD317" s="8">
        <v>-9999</v>
      </c>
      <c r="AE317" s="8">
        <v>-9999</v>
      </c>
      <c r="AF317" s="8">
        <v>-9999</v>
      </c>
      <c r="AG317" s="8">
        <v>-9999</v>
      </c>
      <c r="AH317" s="8">
        <v>-9999</v>
      </c>
      <c r="AI317" s="8">
        <v>-9999</v>
      </c>
      <c r="AJ317" s="8">
        <v>-9999</v>
      </c>
      <c r="AK317" s="8">
        <v>-9999</v>
      </c>
      <c r="AL317" s="8">
        <v>-9999</v>
      </c>
      <c r="AM317" s="8">
        <v>-9999</v>
      </c>
      <c r="AN317" s="8">
        <v>-9999</v>
      </c>
      <c r="AO317" s="8">
        <v>-9999</v>
      </c>
      <c r="AP317" s="8">
        <v>-9999</v>
      </c>
      <c r="AQ317" s="8">
        <v>-9999</v>
      </c>
      <c r="AR317" s="8">
        <v>-9999</v>
      </c>
      <c r="AS317" s="8">
        <v>-9999</v>
      </c>
      <c r="AT317" s="8">
        <v>-9999</v>
      </c>
      <c r="AU317" s="8">
        <v>-9999</v>
      </c>
      <c r="AV317" s="8">
        <v>-9999</v>
      </c>
      <c r="AW317" s="8">
        <v>-9999</v>
      </c>
      <c r="AX317" s="8">
        <v>-9999</v>
      </c>
      <c r="AY317">
        <f t="shared" si="20"/>
        <v>0</v>
      </c>
      <c r="AZ317">
        <f t="shared" si="21"/>
        <v>0</v>
      </c>
      <c r="BA317">
        <f>IF(AY317&gt;0,1,IF(AVERAGE(U317:AX317)=-9999,-9999,0))</f>
        <v>-9999</v>
      </c>
      <c r="BB317" s="8">
        <f t="shared" si="22"/>
        <v>-9999</v>
      </c>
      <c r="BC317" s="8">
        <f>IF(BB317=-9999,-9999,STDEV(U317:AX317))</f>
        <v>-9999</v>
      </c>
      <c r="BD317" s="8">
        <f t="shared" si="23"/>
        <v>-9999</v>
      </c>
      <c r="BE317" s="8">
        <f t="shared" si="24"/>
        <v>-9999</v>
      </c>
    </row>
    <row r="318" spans="1:57" x14ac:dyDescent="0.25">
      <c r="A318">
        <v>5</v>
      </c>
      <c r="B318" t="s">
        <v>8</v>
      </c>
      <c r="C318" t="s">
        <v>472</v>
      </c>
      <c r="D318" t="s">
        <v>348</v>
      </c>
      <c r="E318" t="s">
        <v>1018</v>
      </c>
      <c r="F318" t="s">
        <v>393</v>
      </c>
      <c r="G318" t="s">
        <v>1019</v>
      </c>
      <c r="H318">
        <v>4016</v>
      </c>
      <c r="I318">
        <v>4016</v>
      </c>
      <c r="J318" t="s">
        <v>473</v>
      </c>
      <c r="K318" t="s">
        <v>393</v>
      </c>
      <c r="L318" t="s">
        <v>473</v>
      </c>
      <c r="M318" t="s">
        <v>473</v>
      </c>
      <c r="N318" t="s">
        <v>473</v>
      </c>
      <c r="O318" t="s">
        <v>473</v>
      </c>
      <c r="P318" t="s">
        <v>473</v>
      </c>
      <c r="Q318" t="s">
        <v>473</v>
      </c>
      <c r="R318" t="s">
        <v>473</v>
      </c>
      <c r="S318" t="s">
        <v>473</v>
      </c>
      <c r="T318" t="s">
        <v>473</v>
      </c>
      <c r="U318" s="8">
        <v>-9999</v>
      </c>
      <c r="V318" s="8">
        <v>-9999</v>
      </c>
      <c r="W318" s="8">
        <v>-9999</v>
      </c>
      <c r="X318" s="8">
        <v>-9999</v>
      </c>
      <c r="Y318" s="8">
        <v>-9999</v>
      </c>
      <c r="Z318" s="8">
        <v>-9999</v>
      </c>
      <c r="AA318" s="8">
        <v>-9999</v>
      </c>
      <c r="AB318" s="8">
        <v>-9999</v>
      </c>
      <c r="AC318" s="8">
        <v>-9999</v>
      </c>
      <c r="AD318" s="8">
        <v>-9999</v>
      </c>
      <c r="AE318" s="8">
        <v>-9999</v>
      </c>
      <c r="AF318" s="8">
        <v>-9999</v>
      </c>
      <c r="AG318" s="8">
        <v>-9999</v>
      </c>
      <c r="AH318" s="8">
        <v>-9999</v>
      </c>
      <c r="AI318" s="8">
        <v>-9999</v>
      </c>
      <c r="AJ318" s="8">
        <v>-9999</v>
      </c>
      <c r="AK318" s="8">
        <v>-9999</v>
      </c>
      <c r="AL318" s="8">
        <v>-9999</v>
      </c>
      <c r="AM318" s="8">
        <v>-9999</v>
      </c>
      <c r="AN318" s="8">
        <v>-9999</v>
      </c>
      <c r="AO318" s="8">
        <v>-9999</v>
      </c>
      <c r="AP318" s="8">
        <v>-9999</v>
      </c>
      <c r="AQ318" s="8">
        <v>-9999</v>
      </c>
      <c r="AR318" s="8">
        <v>-9999</v>
      </c>
      <c r="AS318" s="8">
        <v>-9999</v>
      </c>
      <c r="AT318" s="8">
        <v>-9999</v>
      </c>
      <c r="AU318" s="8">
        <v>-9999</v>
      </c>
      <c r="AV318" s="8">
        <v>-9999</v>
      </c>
      <c r="AW318" s="8">
        <v>-9999</v>
      </c>
      <c r="AX318" s="8">
        <v>-9999</v>
      </c>
      <c r="AY318">
        <f t="shared" si="20"/>
        <v>0</v>
      </c>
      <c r="AZ318">
        <f t="shared" si="21"/>
        <v>0</v>
      </c>
      <c r="BA318">
        <f>IF(AY318&gt;0,1,IF(AVERAGE(U318:AX318)=-9999,-9999,0))</f>
        <v>-9999</v>
      </c>
      <c r="BB318" s="8">
        <f t="shared" si="22"/>
        <v>-9999</v>
      </c>
      <c r="BC318" s="8">
        <f>IF(BB318=-9999,-9999,STDEV(U318:AX318))</f>
        <v>-9999</v>
      </c>
      <c r="BD318" s="8">
        <f t="shared" si="23"/>
        <v>-9999</v>
      </c>
      <c r="BE318" s="8">
        <f t="shared" si="24"/>
        <v>-9999</v>
      </c>
    </row>
    <row r="319" spans="1:57" x14ac:dyDescent="0.25">
      <c r="A319">
        <v>18</v>
      </c>
      <c r="B319" t="s">
        <v>8</v>
      </c>
      <c r="C319" t="s">
        <v>472</v>
      </c>
      <c r="D319" t="s">
        <v>348</v>
      </c>
      <c r="E319" t="s">
        <v>473</v>
      </c>
      <c r="F319" t="s">
        <v>381</v>
      </c>
      <c r="G319" t="s">
        <v>1020</v>
      </c>
      <c r="H319">
        <v>4017</v>
      </c>
      <c r="I319">
        <v>4017</v>
      </c>
      <c r="J319">
        <v>3217</v>
      </c>
      <c r="K319" t="s">
        <v>381</v>
      </c>
      <c r="L319" t="s">
        <v>381</v>
      </c>
      <c r="M319">
        <v>32</v>
      </c>
      <c r="N319">
        <v>1.482315</v>
      </c>
      <c r="O319">
        <v>7.1402720000000004</v>
      </c>
      <c r="P319" t="s">
        <v>99</v>
      </c>
      <c r="Q319">
        <v>356011700</v>
      </c>
      <c r="R319" t="s">
        <v>348</v>
      </c>
      <c r="S319" t="s">
        <v>381</v>
      </c>
      <c r="T319">
        <v>17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8">
        <v>0</v>
      </c>
      <c r="AD319" s="8">
        <v>0</v>
      </c>
      <c r="AE319" s="8">
        <v>0</v>
      </c>
      <c r="AF319" s="8">
        <v>0</v>
      </c>
      <c r="AG319" s="8">
        <v>0</v>
      </c>
      <c r="AH319" s="8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0</v>
      </c>
      <c r="AS319" s="8">
        <v>78</v>
      </c>
      <c r="AT319" s="8">
        <v>97.55</v>
      </c>
      <c r="AU319" s="8">
        <v>79.92</v>
      </c>
      <c r="AV319" s="8">
        <v>80</v>
      </c>
      <c r="AW319" s="8">
        <v>53</v>
      </c>
      <c r="AX319" s="8">
        <v>31</v>
      </c>
      <c r="AY319">
        <f t="shared" si="20"/>
        <v>6</v>
      </c>
      <c r="AZ319">
        <f t="shared" si="21"/>
        <v>1</v>
      </c>
      <c r="BA319">
        <f>IF(AY319&gt;0,1,IF(AVERAGE(U319:AX319)=-9999,-9999,0))</f>
        <v>1</v>
      </c>
      <c r="BB319" s="8">
        <f t="shared" si="22"/>
        <v>13.982333333333335</v>
      </c>
      <c r="BC319" s="8">
        <f>IF(BB319=-9999,-9999,STDEV(U319:AX319))</f>
        <v>30.110165276672024</v>
      </c>
      <c r="BD319" s="8">
        <f t="shared" si="23"/>
        <v>97.55</v>
      </c>
      <c r="BE319" s="8">
        <f t="shared" si="24"/>
        <v>0</v>
      </c>
    </row>
    <row r="320" spans="1:57" x14ac:dyDescent="0.25">
      <c r="A320">
        <v>19</v>
      </c>
      <c r="B320" t="s">
        <v>8</v>
      </c>
      <c r="C320" t="s">
        <v>472</v>
      </c>
      <c r="D320" t="s">
        <v>348</v>
      </c>
      <c r="E320" t="s">
        <v>473</v>
      </c>
      <c r="F320" t="s">
        <v>1021</v>
      </c>
      <c r="G320" t="s">
        <v>473</v>
      </c>
      <c r="H320">
        <v>4018</v>
      </c>
      <c r="I320">
        <v>4018</v>
      </c>
      <c r="J320">
        <v>3218</v>
      </c>
      <c r="K320" t="s">
        <v>1021</v>
      </c>
      <c r="L320" t="s">
        <v>426</v>
      </c>
      <c r="M320">
        <v>32</v>
      </c>
      <c r="N320">
        <v>0.66550200000000004</v>
      </c>
      <c r="O320">
        <v>6.2466929999999996</v>
      </c>
      <c r="P320" t="s">
        <v>99</v>
      </c>
      <c r="Q320">
        <v>356011800</v>
      </c>
      <c r="R320" t="s">
        <v>348</v>
      </c>
      <c r="S320" t="s">
        <v>426</v>
      </c>
      <c r="T320">
        <v>7</v>
      </c>
      <c r="U320" s="8">
        <v>3</v>
      </c>
      <c r="V320" s="8">
        <v>4</v>
      </c>
      <c r="W320" s="8">
        <v>4</v>
      </c>
      <c r="X320" s="8">
        <v>4.5</v>
      </c>
      <c r="Y320" s="8">
        <v>6.2</v>
      </c>
      <c r="Z320" s="8">
        <v>4.7</v>
      </c>
      <c r="AA320" s="8">
        <v>3.6</v>
      </c>
      <c r="AB320" s="8">
        <v>5.9</v>
      </c>
      <c r="AC320" s="8">
        <v>7.7</v>
      </c>
      <c r="AD320" s="8">
        <v>4.0999999999999996</v>
      </c>
      <c r="AE320" s="8">
        <v>2.8</v>
      </c>
      <c r="AF320" s="8">
        <v>2.8</v>
      </c>
      <c r="AG320" s="8">
        <v>5.9</v>
      </c>
      <c r="AH320" s="8">
        <v>4.0999999999999996</v>
      </c>
      <c r="AI320" s="8">
        <v>2.7</v>
      </c>
      <c r="AJ320" s="8">
        <v>5.4</v>
      </c>
      <c r="AK320" s="8">
        <v>5.8</v>
      </c>
      <c r="AL320" s="8">
        <v>8.6</v>
      </c>
      <c r="AM320" s="8">
        <v>5.2</v>
      </c>
      <c r="AN320" s="8">
        <v>3.6</v>
      </c>
      <c r="AO320" s="8">
        <v>2</v>
      </c>
      <c r="AP320" s="8">
        <v>4</v>
      </c>
      <c r="AQ320" s="8">
        <v>9.1</v>
      </c>
      <c r="AR320" s="8">
        <v>6.3</v>
      </c>
      <c r="AS320" s="8">
        <v>9.93</v>
      </c>
      <c r="AT320" s="8">
        <v>9.1199999999999992</v>
      </c>
      <c r="AU320" s="8">
        <v>8.48</v>
      </c>
      <c r="AV320" s="8">
        <v>8</v>
      </c>
      <c r="AW320" s="8">
        <v>5</v>
      </c>
      <c r="AX320" s="8">
        <v>6</v>
      </c>
      <c r="AY320">
        <f t="shared" si="20"/>
        <v>30</v>
      </c>
      <c r="AZ320">
        <f t="shared" si="21"/>
        <v>1</v>
      </c>
      <c r="BA320">
        <f>IF(AY320&gt;0,1,IF(AVERAGE(U320:AX320)=-9999,-9999,0))</f>
        <v>1</v>
      </c>
      <c r="BB320" s="8">
        <f t="shared" si="22"/>
        <v>5.4176666666666655</v>
      </c>
      <c r="BC320" s="8">
        <f>IF(BB320=-9999,-9999,STDEV(U320:AX320))</f>
        <v>2.1787083856920977</v>
      </c>
      <c r="BD320" s="8">
        <f t="shared" si="23"/>
        <v>9.93</v>
      </c>
      <c r="BE320" s="8">
        <f t="shared" si="24"/>
        <v>2</v>
      </c>
    </row>
    <row r="321" spans="1:57" x14ac:dyDescent="0.25">
      <c r="A321">
        <v>22</v>
      </c>
      <c r="B321" t="s">
        <v>8</v>
      </c>
      <c r="C321" t="s">
        <v>472</v>
      </c>
      <c r="D321" t="s">
        <v>348</v>
      </c>
      <c r="E321" t="s">
        <v>1022</v>
      </c>
      <c r="F321" t="s">
        <v>354</v>
      </c>
      <c r="G321" t="s">
        <v>1023</v>
      </c>
      <c r="H321">
        <v>4019</v>
      </c>
      <c r="I321">
        <v>4019</v>
      </c>
      <c r="J321">
        <v>3221</v>
      </c>
      <c r="K321" t="s">
        <v>354</v>
      </c>
      <c r="L321" t="s">
        <v>354</v>
      </c>
      <c r="M321">
        <v>32</v>
      </c>
      <c r="N321">
        <v>0.53135399999999999</v>
      </c>
      <c r="O321">
        <v>6.0358039999999997</v>
      </c>
      <c r="P321" t="s">
        <v>99</v>
      </c>
      <c r="Q321">
        <v>356012100</v>
      </c>
      <c r="R321" t="s">
        <v>348</v>
      </c>
      <c r="S321" t="s">
        <v>354</v>
      </c>
      <c r="T321">
        <v>20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77.489999999999995</v>
      </c>
      <c r="AT321" s="8">
        <v>100.54</v>
      </c>
      <c r="AU321" s="8">
        <v>95.79</v>
      </c>
      <c r="AV321" s="8">
        <v>11</v>
      </c>
      <c r="AW321" s="8">
        <v>66</v>
      </c>
      <c r="AX321" s="8">
        <v>66</v>
      </c>
      <c r="AY321">
        <f t="shared" si="20"/>
        <v>6</v>
      </c>
      <c r="AZ321">
        <f t="shared" si="21"/>
        <v>1</v>
      </c>
      <c r="BA321">
        <f>IF(AY321&gt;0,1,IF(AVERAGE(U321:AX321)=-9999,-9999,0))</f>
        <v>1</v>
      </c>
      <c r="BB321" s="8">
        <f t="shared" si="22"/>
        <v>13.894</v>
      </c>
      <c r="BC321" s="8">
        <f>IF(BB321=-9999,-9999,STDEV(U321:AX321))</f>
        <v>31.255575348165124</v>
      </c>
      <c r="BD321" s="8">
        <f t="shared" si="23"/>
        <v>100.54</v>
      </c>
      <c r="BE321" s="8">
        <f t="shared" si="24"/>
        <v>0</v>
      </c>
    </row>
    <row r="322" spans="1:57" x14ac:dyDescent="0.25">
      <c r="A322">
        <v>25</v>
      </c>
      <c r="B322" t="s">
        <v>8</v>
      </c>
      <c r="C322" t="s">
        <v>472</v>
      </c>
      <c r="D322" t="s">
        <v>1024</v>
      </c>
      <c r="E322" t="s">
        <v>473</v>
      </c>
      <c r="F322" t="s">
        <v>1025</v>
      </c>
      <c r="G322" t="s">
        <v>1026</v>
      </c>
      <c r="H322">
        <v>4020</v>
      </c>
      <c r="I322">
        <v>4020</v>
      </c>
      <c r="J322" t="s">
        <v>473</v>
      </c>
      <c r="K322" t="s">
        <v>1025</v>
      </c>
      <c r="L322" t="s">
        <v>473</v>
      </c>
      <c r="M322" t="s">
        <v>473</v>
      </c>
      <c r="N322" t="s">
        <v>473</v>
      </c>
      <c r="O322" t="s">
        <v>473</v>
      </c>
      <c r="P322" t="s">
        <v>473</v>
      </c>
      <c r="Q322" t="s">
        <v>473</v>
      </c>
      <c r="R322" t="s">
        <v>473</v>
      </c>
      <c r="S322" t="s">
        <v>473</v>
      </c>
      <c r="T322" t="s">
        <v>473</v>
      </c>
      <c r="U322" s="8">
        <v>-9999</v>
      </c>
      <c r="V322" s="8">
        <v>-9999</v>
      </c>
      <c r="W322" s="8">
        <v>-9999</v>
      </c>
      <c r="X322" s="8">
        <v>-9999</v>
      </c>
      <c r="Y322" s="8">
        <v>-9999</v>
      </c>
      <c r="Z322" s="8">
        <v>-9999</v>
      </c>
      <c r="AA322" s="8">
        <v>-9999</v>
      </c>
      <c r="AB322" s="8">
        <v>-9999</v>
      </c>
      <c r="AC322" s="8">
        <v>-9999</v>
      </c>
      <c r="AD322" s="8">
        <v>-9999</v>
      </c>
      <c r="AE322" s="8">
        <v>-9999</v>
      </c>
      <c r="AF322" s="8">
        <v>-9999</v>
      </c>
      <c r="AG322" s="8">
        <v>-9999</v>
      </c>
      <c r="AH322" s="8">
        <v>-9999</v>
      </c>
      <c r="AI322" s="8">
        <v>-9999</v>
      </c>
      <c r="AJ322" s="8">
        <v>-9999</v>
      </c>
      <c r="AK322" s="8">
        <v>-9999</v>
      </c>
      <c r="AL322" s="8">
        <v>-9999</v>
      </c>
      <c r="AM322" s="8">
        <v>-9999</v>
      </c>
      <c r="AN322" s="8">
        <v>-9999</v>
      </c>
      <c r="AO322" s="8">
        <v>-9999</v>
      </c>
      <c r="AP322" s="8">
        <v>-9999</v>
      </c>
      <c r="AQ322" s="8">
        <v>-9999</v>
      </c>
      <c r="AR322" s="8">
        <v>-9999</v>
      </c>
      <c r="AS322" s="8">
        <v>-9999</v>
      </c>
      <c r="AT322" s="8">
        <v>-9999</v>
      </c>
      <c r="AU322" s="8">
        <v>-9999</v>
      </c>
      <c r="AV322" s="8">
        <v>-9999</v>
      </c>
      <c r="AW322" s="8">
        <v>-9999</v>
      </c>
      <c r="AX322" s="8">
        <v>-9999</v>
      </c>
      <c r="AY322">
        <f t="shared" si="20"/>
        <v>0</v>
      </c>
      <c r="AZ322">
        <f t="shared" si="21"/>
        <v>0</v>
      </c>
      <c r="BA322">
        <f>IF(AY322&gt;0,1,IF(AVERAGE(U322:AX322)=-9999,-9999,0))</f>
        <v>-9999</v>
      </c>
      <c r="BB322" s="8">
        <f t="shared" si="22"/>
        <v>-9999</v>
      </c>
      <c r="BC322" s="8">
        <f>IF(BB322=-9999,-9999,STDEV(U322:AX322))</f>
        <v>-9999</v>
      </c>
      <c r="BD322" s="8">
        <f t="shared" si="23"/>
        <v>-9999</v>
      </c>
      <c r="BE322" s="8">
        <f t="shared" si="24"/>
        <v>-9999</v>
      </c>
    </row>
    <row r="323" spans="1:57" x14ac:dyDescent="0.25">
      <c r="A323">
        <v>26</v>
      </c>
      <c r="B323" t="s">
        <v>8</v>
      </c>
      <c r="C323" t="s">
        <v>472</v>
      </c>
      <c r="D323" t="s">
        <v>1024</v>
      </c>
      <c r="E323" t="s">
        <v>473</v>
      </c>
      <c r="F323" t="s">
        <v>1027</v>
      </c>
      <c r="G323" t="s">
        <v>1028</v>
      </c>
      <c r="H323">
        <v>4021</v>
      </c>
      <c r="I323">
        <v>4021</v>
      </c>
      <c r="J323" t="s">
        <v>473</v>
      </c>
      <c r="K323" t="s">
        <v>1027</v>
      </c>
      <c r="L323" t="s">
        <v>473</v>
      </c>
      <c r="M323" t="s">
        <v>473</v>
      </c>
      <c r="N323" t="s">
        <v>473</v>
      </c>
      <c r="O323" t="s">
        <v>473</v>
      </c>
      <c r="P323" t="s">
        <v>473</v>
      </c>
      <c r="Q323" t="s">
        <v>473</v>
      </c>
      <c r="R323" t="s">
        <v>473</v>
      </c>
      <c r="S323" t="s">
        <v>473</v>
      </c>
      <c r="T323" t="s">
        <v>473</v>
      </c>
      <c r="U323" s="8">
        <v>-9999</v>
      </c>
      <c r="V323" s="8">
        <v>-9999</v>
      </c>
      <c r="W323" s="8">
        <v>-9999</v>
      </c>
      <c r="X323" s="8">
        <v>-9999</v>
      </c>
      <c r="Y323" s="8">
        <v>-9999</v>
      </c>
      <c r="Z323" s="8">
        <v>-9999</v>
      </c>
      <c r="AA323" s="8">
        <v>-9999</v>
      </c>
      <c r="AB323" s="8">
        <v>-9999</v>
      </c>
      <c r="AC323" s="8">
        <v>-9999</v>
      </c>
      <c r="AD323" s="8">
        <v>-9999</v>
      </c>
      <c r="AE323" s="8">
        <v>-9999</v>
      </c>
      <c r="AF323" s="8">
        <v>-9999</v>
      </c>
      <c r="AG323" s="8">
        <v>-9999</v>
      </c>
      <c r="AH323" s="8">
        <v>-9999</v>
      </c>
      <c r="AI323" s="8">
        <v>-9999</v>
      </c>
      <c r="AJ323" s="8">
        <v>-9999</v>
      </c>
      <c r="AK323" s="8">
        <v>-9999</v>
      </c>
      <c r="AL323" s="8">
        <v>-9999</v>
      </c>
      <c r="AM323" s="8">
        <v>-9999</v>
      </c>
      <c r="AN323" s="8">
        <v>-9999</v>
      </c>
      <c r="AO323" s="8">
        <v>-9999</v>
      </c>
      <c r="AP323" s="8">
        <v>-9999</v>
      </c>
      <c r="AQ323" s="8">
        <v>-9999</v>
      </c>
      <c r="AR323" s="8">
        <v>-9999</v>
      </c>
      <c r="AS323" s="8">
        <v>-9999</v>
      </c>
      <c r="AT323" s="8">
        <v>-9999</v>
      </c>
      <c r="AU323" s="8">
        <v>-9999</v>
      </c>
      <c r="AV323" s="8">
        <v>-9999</v>
      </c>
      <c r="AW323" s="8">
        <v>-9999</v>
      </c>
      <c r="AX323" s="8">
        <v>-9999</v>
      </c>
      <c r="AY323">
        <f t="shared" ref="AY323:AY386" si="25">COUNTIF(U323:AX323,"&gt;0")</f>
        <v>0</v>
      </c>
      <c r="AZ323">
        <f t="shared" ref="AZ323:AZ386" si="26">IF(AY323=0,0,1)</f>
        <v>0</v>
      </c>
      <c r="BA323">
        <f>IF(AY323&gt;0,1,IF(AVERAGE(U323:AX323)=-9999,-9999,0))</f>
        <v>-9999</v>
      </c>
      <c r="BB323" s="8">
        <f t="shared" ref="BB323:BB386" si="27">AVERAGE(U323:AX323)</f>
        <v>-9999</v>
      </c>
      <c r="BC323" s="8">
        <f>IF(BB323=-9999,-9999,STDEV(U323:AX323))</f>
        <v>-9999</v>
      </c>
      <c r="BD323" s="8">
        <f t="shared" ref="BD323:BD386" si="28">MAX(U323:AX323)</f>
        <v>-9999</v>
      </c>
      <c r="BE323" s="8">
        <f t="shared" ref="BE323:BE386" si="29">MIN(U323:AX323)</f>
        <v>-9999</v>
      </c>
    </row>
    <row r="324" spans="1:57" x14ac:dyDescent="0.25">
      <c r="A324">
        <v>27</v>
      </c>
      <c r="B324" t="s">
        <v>8</v>
      </c>
      <c r="C324" t="s">
        <v>472</v>
      </c>
      <c r="D324" t="s">
        <v>1024</v>
      </c>
      <c r="E324" t="s">
        <v>473</v>
      </c>
      <c r="F324" t="s">
        <v>1029</v>
      </c>
      <c r="G324" t="s">
        <v>1030</v>
      </c>
      <c r="H324">
        <v>4022</v>
      </c>
      <c r="I324">
        <v>4022</v>
      </c>
      <c r="J324" t="s">
        <v>473</v>
      </c>
      <c r="K324" t="s">
        <v>1029</v>
      </c>
      <c r="L324" t="s">
        <v>473</v>
      </c>
      <c r="M324" t="s">
        <v>473</v>
      </c>
      <c r="N324" t="s">
        <v>473</v>
      </c>
      <c r="O324" t="s">
        <v>473</v>
      </c>
      <c r="P324" t="s">
        <v>473</v>
      </c>
      <c r="Q324" t="s">
        <v>473</v>
      </c>
      <c r="R324" t="s">
        <v>473</v>
      </c>
      <c r="S324" t="s">
        <v>473</v>
      </c>
      <c r="T324" t="s">
        <v>473</v>
      </c>
      <c r="U324" s="8">
        <v>-9999</v>
      </c>
      <c r="V324" s="8">
        <v>-9999</v>
      </c>
      <c r="W324" s="8">
        <v>-9999</v>
      </c>
      <c r="X324" s="8">
        <v>-9999</v>
      </c>
      <c r="Y324" s="8">
        <v>-9999</v>
      </c>
      <c r="Z324" s="8">
        <v>-9999</v>
      </c>
      <c r="AA324" s="8">
        <v>-9999</v>
      </c>
      <c r="AB324" s="8">
        <v>-9999</v>
      </c>
      <c r="AC324" s="8">
        <v>-9999</v>
      </c>
      <c r="AD324" s="8">
        <v>-9999</v>
      </c>
      <c r="AE324" s="8">
        <v>-9999</v>
      </c>
      <c r="AF324" s="8">
        <v>-9999</v>
      </c>
      <c r="AG324" s="8">
        <v>-9999</v>
      </c>
      <c r="AH324" s="8">
        <v>-9999</v>
      </c>
      <c r="AI324" s="8">
        <v>-9999</v>
      </c>
      <c r="AJ324" s="8">
        <v>-9999</v>
      </c>
      <c r="AK324" s="8">
        <v>-9999</v>
      </c>
      <c r="AL324" s="8">
        <v>-9999</v>
      </c>
      <c r="AM324" s="8">
        <v>-9999</v>
      </c>
      <c r="AN324" s="8">
        <v>-9999</v>
      </c>
      <c r="AO324" s="8">
        <v>-9999</v>
      </c>
      <c r="AP324" s="8">
        <v>-9999</v>
      </c>
      <c r="AQ324" s="8">
        <v>-9999</v>
      </c>
      <c r="AR324" s="8">
        <v>-9999</v>
      </c>
      <c r="AS324" s="8">
        <v>-9999</v>
      </c>
      <c r="AT324" s="8">
        <v>-9999</v>
      </c>
      <c r="AU324" s="8">
        <v>-9999</v>
      </c>
      <c r="AV324" s="8">
        <v>-9999</v>
      </c>
      <c r="AW324" s="8">
        <v>-9999</v>
      </c>
      <c r="AX324" s="8">
        <v>-9999</v>
      </c>
      <c r="AY324">
        <f t="shared" si="25"/>
        <v>0</v>
      </c>
      <c r="AZ324">
        <f t="shared" si="26"/>
        <v>0</v>
      </c>
      <c r="BA324">
        <f>IF(AY324&gt;0,1,IF(AVERAGE(U324:AX324)=-9999,-9999,0))</f>
        <v>-9999</v>
      </c>
      <c r="BB324" s="8">
        <f t="shared" si="27"/>
        <v>-9999</v>
      </c>
      <c r="BC324" s="8">
        <f>IF(BB324=-9999,-9999,STDEV(U324:AX324))</f>
        <v>-9999</v>
      </c>
      <c r="BD324" s="8">
        <f t="shared" si="28"/>
        <v>-9999</v>
      </c>
      <c r="BE324" s="8">
        <f t="shared" si="29"/>
        <v>-9999</v>
      </c>
    </row>
    <row r="325" spans="1:57" x14ac:dyDescent="0.25">
      <c r="A325">
        <v>28</v>
      </c>
      <c r="B325" t="s">
        <v>8</v>
      </c>
      <c r="C325" t="s">
        <v>472</v>
      </c>
      <c r="D325" t="s">
        <v>1024</v>
      </c>
      <c r="E325" t="s">
        <v>473</v>
      </c>
      <c r="F325" t="s">
        <v>1031</v>
      </c>
      <c r="G325" t="s">
        <v>1032</v>
      </c>
      <c r="H325">
        <v>4023</v>
      </c>
      <c r="I325">
        <v>4023</v>
      </c>
      <c r="J325" t="s">
        <v>473</v>
      </c>
      <c r="K325" t="s">
        <v>1031</v>
      </c>
      <c r="L325" t="s">
        <v>473</v>
      </c>
      <c r="M325" t="s">
        <v>473</v>
      </c>
      <c r="N325" t="s">
        <v>473</v>
      </c>
      <c r="O325" t="s">
        <v>473</v>
      </c>
      <c r="P325" t="s">
        <v>473</v>
      </c>
      <c r="Q325" t="s">
        <v>473</v>
      </c>
      <c r="R325" t="s">
        <v>473</v>
      </c>
      <c r="S325" t="s">
        <v>473</v>
      </c>
      <c r="T325" t="s">
        <v>473</v>
      </c>
      <c r="U325" s="8">
        <v>-9999</v>
      </c>
      <c r="V325" s="8">
        <v>-9999</v>
      </c>
      <c r="W325" s="8">
        <v>-9999</v>
      </c>
      <c r="X325" s="8">
        <v>-9999</v>
      </c>
      <c r="Y325" s="8">
        <v>-9999</v>
      </c>
      <c r="Z325" s="8">
        <v>-9999</v>
      </c>
      <c r="AA325" s="8">
        <v>-9999</v>
      </c>
      <c r="AB325" s="8">
        <v>-9999</v>
      </c>
      <c r="AC325" s="8">
        <v>-9999</v>
      </c>
      <c r="AD325" s="8">
        <v>-9999</v>
      </c>
      <c r="AE325" s="8">
        <v>-9999</v>
      </c>
      <c r="AF325" s="8">
        <v>-9999</v>
      </c>
      <c r="AG325" s="8">
        <v>-9999</v>
      </c>
      <c r="AH325" s="8">
        <v>-9999</v>
      </c>
      <c r="AI325" s="8">
        <v>-9999</v>
      </c>
      <c r="AJ325" s="8">
        <v>-9999</v>
      </c>
      <c r="AK325" s="8">
        <v>-9999</v>
      </c>
      <c r="AL325" s="8">
        <v>-9999</v>
      </c>
      <c r="AM325" s="8">
        <v>-9999</v>
      </c>
      <c r="AN325" s="8">
        <v>-9999</v>
      </c>
      <c r="AO325" s="8">
        <v>-9999</v>
      </c>
      <c r="AP325" s="8">
        <v>-9999</v>
      </c>
      <c r="AQ325" s="8">
        <v>-9999</v>
      </c>
      <c r="AR325" s="8">
        <v>-9999</v>
      </c>
      <c r="AS325" s="8">
        <v>-9999</v>
      </c>
      <c r="AT325" s="8">
        <v>-9999</v>
      </c>
      <c r="AU325" s="8">
        <v>-9999</v>
      </c>
      <c r="AV325" s="8">
        <v>-9999</v>
      </c>
      <c r="AW325" s="8">
        <v>-9999</v>
      </c>
      <c r="AX325" s="8">
        <v>-9999</v>
      </c>
      <c r="AY325">
        <f t="shared" si="25"/>
        <v>0</v>
      </c>
      <c r="AZ325">
        <f t="shared" si="26"/>
        <v>0</v>
      </c>
      <c r="BA325">
        <f>IF(AY325&gt;0,1,IF(AVERAGE(U325:AX325)=-9999,-9999,0))</f>
        <v>-9999</v>
      </c>
      <c r="BB325" s="8">
        <f t="shared" si="27"/>
        <v>-9999</v>
      </c>
      <c r="BC325" s="8">
        <f>IF(BB325=-9999,-9999,STDEV(U325:AX325))</f>
        <v>-9999</v>
      </c>
      <c r="BD325" s="8">
        <f t="shared" si="28"/>
        <v>-9999</v>
      </c>
      <c r="BE325" s="8">
        <f t="shared" si="29"/>
        <v>-9999</v>
      </c>
    </row>
    <row r="326" spans="1:57" x14ac:dyDescent="0.25">
      <c r="A326">
        <v>29</v>
      </c>
      <c r="B326" t="s">
        <v>8</v>
      </c>
      <c r="C326" t="s">
        <v>472</v>
      </c>
      <c r="D326" t="s">
        <v>1024</v>
      </c>
      <c r="E326" t="s">
        <v>1033</v>
      </c>
      <c r="F326" t="s">
        <v>1034</v>
      </c>
      <c r="G326" t="s">
        <v>1035</v>
      </c>
      <c r="H326">
        <v>4024</v>
      </c>
      <c r="I326">
        <v>4024</v>
      </c>
      <c r="J326" t="s">
        <v>473</v>
      </c>
      <c r="K326" t="s">
        <v>1034</v>
      </c>
      <c r="L326" t="s">
        <v>473</v>
      </c>
      <c r="M326" t="s">
        <v>473</v>
      </c>
      <c r="N326" t="s">
        <v>473</v>
      </c>
      <c r="O326" t="s">
        <v>473</v>
      </c>
      <c r="P326" t="s">
        <v>473</v>
      </c>
      <c r="Q326" t="s">
        <v>473</v>
      </c>
      <c r="R326" t="s">
        <v>473</v>
      </c>
      <c r="S326" t="s">
        <v>473</v>
      </c>
      <c r="T326" t="s">
        <v>473</v>
      </c>
      <c r="U326" s="8">
        <v>-9999</v>
      </c>
      <c r="V326" s="8">
        <v>-9999</v>
      </c>
      <c r="W326" s="8">
        <v>-9999</v>
      </c>
      <c r="X326" s="8">
        <v>-9999</v>
      </c>
      <c r="Y326" s="8">
        <v>-9999</v>
      </c>
      <c r="Z326" s="8">
        <v>-9999</v>
      </c>
      <c r="AA326" s="8">
        <v>-9999</v>
      </c>
      <c r="AB326" s="8">
        <v>-9999</v>
      </c>
      <c r="AC326" s="8">
        <v>-9999</v>
      </c>
      <c r="AD326" s="8">
        <v>-9999</v>
      </c>
      <c r="AE326" s="8">
        <v>-9999</v>
      </c>
      <c r="AF326" s="8">
        <v>-9999</v>
      </c>
      <c r="AG326" s="8">
        <v>-9999</v>
      </c>
      <c r="AH326" s="8">
        <v>-9999</v>
      </c>
      <c r="AI326" s="8">
        <v>-9999</v>
      </c>
      <c r="AJ326" s="8">
        <v>-9999</v>
      </c>
      <c r="AK326" s="8">
        <v>-9999</v>
      </c>
      <c r="AL326" s="8">
        <v>-9999</v>
      </c>
      <c r="AM326" s="8">
        <v>-9999</v>
      </c>
      <c r="AN326" s="8">
        <v>-9999</v>
      </c>
      <c r="AO326" s="8">
        <v>-9999</v>
      </c>
      <c r="AP326" s="8">
        <v>-9999</v>
      </c>
      <c r="AQ326" s="8">
        <v>-9999</v>
      </c>
      <c r="AR326" s="8">
        <v>-9999</v>
      </c>
      <c r="AS326" s="8">
        <v>-9999</v>
      </c>
      <c r="AT326" s="8">
        <v>-9999</v>
      </c>
      <c r="AU326" s="8">
        <v>-9999</v>
      </c>
      <c r="AV326" s="8">
        <v>-9999</v>
      </c>
      <c r="AW326" s="8">
        <v>-9999</v>
      </c>
      <c r="AX326" s="8">
        <v>-9999</v>
      </c>
      <c r="AY326">
        <f t="shared" si="25"/>
        <v>0</v>
      </c>
      <c r="AZ326">
        <f t="shared" si="26"/>
        <v>0</v>
      </c>
      <c r="BA326">
        <f>IF(AY326&gt;0,1,IF(AVERAGE(U326:AX326)=-9999,-9999,0))</f>
        <v>-9999</v>
      </c>
      <c r="BB326" s="8">
        <f t="shared" si="27"/>
        <v>-9999</v>
      </c>
      <c r="BC326" s="8">
        <f>IF(BB326=-9999,-9999,STDEV(U326:AX326))</f>
        <v>-9999</v>
      </c>
      <c r="BD326" s="8">
        <f t="shared" si="28"/>
        <v>-9999</v>
      </c>
      <c r="BE326" s="8">
        <f t="shared" si="29"/>
        <v>-9999</v>
      </c>
    </row>
    <row r="327" spans="1:57" x14ac:dyDescent="0.25">
      <c r="A327">
        <v>30</v>
      </c>
      <c r="B327" t="s">
        <v>8</v>
      </c>
      <c r="C327" t="s">
        <v>472</v>
      </c>
      <c r="D327" t="s">
        <v>1024</v>
      </c>
      <c r="E327" t="s">
        <v>473</v>
      </c>
      <c r="F327" t="s">
        <v>1036</v>
      </c>
      <c r="G327" t="s">
        <v>1037</v>
      </c>
      <c r="H327">
        <v>4025</v>
      </c>
      <c r="I327">
        <v>4025</v>
      </c>
      <c r="J327" t="s">
        <v>473</v>
      </c>
      <c r="K327" t="s">
        <v>1036</v>
      </c>
      <c r="L327" t="s">
        <v>473</v>
      </c>
      <c r="M327" t="s">
        <v>473</v>
      </c>
      <c r="N327" t="s">
        <v>473</v>
      </c>
      <c r="O327" t="s">
        <v>473</v>
      </c>
      <c r="P327" t="s">
        <v>473</v>
      </c>
      <c r="Q327" t="s">
        <v>473</v>
      </c>
      <c r="R327" t="s">
        <v>473</v>
      </c>
      <c r="S327" t="s">
        <v>473</v>
      </c>
      <c r="T327" t="s">
        <v>473</v>
      </c>
      <c r="U327" s="8">
        <v>-9999</v>
      </c>
      <c r="V327" s="8">
        <v>-9999</v>
      </c>
      <c r="W327" s="8">
        <v>-9999</v>
      </c>
      <c r="X327" s="8">
        <v>-9999</v>
      </c>
      <c r="Y327" s="8">
        <v>-9999</v>
      </c>
      <c r="Z327" s="8">
        <v>-9999</v>
      </c>
      <c r="AA327" s="8">
        <v>-9999</v>
      </c>
      <c r="AB327" s="8">
        <v>-9999</v>
      </c>
      <c r="AC327" s="8">
        <v>-9999</v>
      </c>
      <c r="AD327" s="8">
        <v>-9999</v>
      </c>
      <c r="AE327" s="8">
        <v>-9999</v>
      </c>
      <c r="AF327" s="8">
        <v>-9999</v>
      </c>
      <c r="AG327" s="8">
        <v>-9999</v>
      </c>
      <c r="AH327" s="8">
        <v>-9999</v>
      </c>
      <c r="AI327" s="8">
        <v>-9999</v>
      </c>
      <c r="AJ327" s="8">
        <v>-9999</v>
      </c>
      <c r="AK327" s="8">
        <v>-9999</v>
      </c>
      <c r="AL327" s="8">
        <v>-9999</v>
      </c>
      <c r="AM327" s="8">
        <v>-9999</v>
      </c>
      <c r="AN327" s="8">
        <v>-9999</v>
      </c>
      <c r="AO327" s="8">
        <v>-9999</v>
      </c>
      <c r="AP327" s="8">
        <v>-9999</v>
      </c>
      <c r="AQ327" s="8">
        <v>-9999</v>
      </c>
      <c r="AR327" s="8">
        <v>-9999</v>
      </c>
      <c r="AS327" s="8">
        <v>-9999</v>
      </c>
      <c r="AT327" s="8">
        <v>-9999</v>
      </c>
      <c r="AU327" s="8">
        <v>-9999</v>
      </c>
      <c r="AV327" s="8">
        <v>-9999</v>
      </c>
      <c r="AW327" s="8">
        <v>-9999</v>
      </c>
      <c r="AX327" s="8">
        <v>-9999</v>
      </c>
      <c r="AY327">
        <f t="shared" si="25"/>
        <v>0</v>
      </c>
      <c r="AZ327">
        <f t="shared" si="26"/>
        <v>0</v>
      </c>
      <c r="BA327">
        <f>IF(AY327&gt;0,1,IF(AVERAGE(U327:AX327)=-9999,-9999,0))</f>
        <v>-9999</v>
      </c>
      <c r="BB327" s="8">
        <f t="shared" si="27"/>
        <v>-9999</v>
      </c>
      <c r="BC327" s="8">
        <f>IF(BB327=-9999,-9999,STDEV(U327:AX327))</f>
        <v>-9999</v>
      </c>
      <c r="BD327" s="8">
        <f t="shared" si="28"/>
        <v>-9999</v>
      </c>
      <c r="BE327" s="8">
        <f t="shared" si="29"/>
        <v>-9999</v>
      </c>
    </row>
    <row r="328" spans="1:57" x14ac:dyDescent="0.25">
      <c r="A328">
        <v>31</v>
      </c>
      <c r="B328" t="s">
        <v>8</v>
      </c>
      <c r="C328" t="s">
        <v>472</v>
      </c>
      <c r="D328" t="s">
        <v>1024</v>
      </c>
      <c r="E328" t="s">
        <v>473</v>
      </c>
      <c r="F328" t="s">
        <v>1038</v>
      </c>
      <c r="G328" t="s">
        <v>1039</v>
      </c>
      <c r="H328">
        <v>4026</v>
      </c>
      <c r="I328">
        <v>4026</v>
      </c>
      <c r="J328" t="s">
        <v>473</v>
      </c>
      <c r="K328" t="s">
        <v>1038</v>
      </c>
      <c r="L328" t="s">
        <v>473</v>
      </c>
      <c r="M328" t="s">
        <v>473</v>
      </c>
      <c r="N328" t="s">
        <v>473</v>
      </c>
      <c r="O328" t="s">
        <v>473</v>
      </c>
      <c r="P328" t="s">
        <v>473</v>
      </c>
      <c r="Q328" t="s">
        <v>473</v>
      </c>
      <c r="R328" t="s">
        <v>473</v>
      </c>
      <c r="S328" t="s">
        <v>473</v>
      </c>
      <c r="T328" t="s">
        <v>473</v>
      </c>
      <c r="U328" s="8">
        <v>-9999</v>
      </c>
      <c r="V328" s="8">
        <v>-9999</v>
      </c>
      <c r="W328" s="8">
        <v>-9999</v>
      </c>
      <c r="X328" s="8">
        <v>-9999</v>
      </c>
      <c r="Y328" s="8">
        <v>-9999</v>
      </c>
      <c r="Z328" s="8">
        <v>-9999</v>
      </c>
      <c r="AA328" s="8">
        <v>-9999</v>
      </c>
      <c r="AB328" s="8">
        <v>-9999</v>
      </c>
      <c r="AC328" s="8">
        <v>-9999</v>
      </c>
      <c r="AD328" s="8">
        <v>-9999</v>
      </c>
      <c r="AE328" s="8">
        <v>-9999</v>
      </c>
      <c r="AF328" s="8">
        <v>-9999</v>
      </c>
      <c r="AG328" s="8">
        <v>-9999</v>
      </c>
      <c r="AH328" s="8">
        <v>-9999</v>
      </c>
      <c r="AI328" s="8">
        <v>-9999</v>
      </c>
      <c r="AJ328" s="8">
        <v>-9999</v>
      </c>
      <c r="AK328" s="8">
        <v>-9999</v>
      </c>
      <c r="AL328" s="8">
        <v>-9999</v>
      </c>
      <c r="AM328" s="8">
        <v>-9999</v>
      </c>
      <c r="AN328" s="8">
        <v>-9999</v>
      </c>
      <c r="AO328" s="8">
        <v>-9999</v>
      </c>
      <c r="AP328" s="8">
        <v>-9999</v>
      </c>
      <c r="AQ328" s="8">
        <v>-9999</v>
      </c>
      <c r="AR328" s="8">
        <v>-9999</v>
      </c>
      <c r="AS328" s="8">
        <v>-9999</v>
      </c>
      <c r="AT328" s="8">
        <v>-9999</v>
      </c>
      <c r="AU328" s="8">
        <v>-9999</v>
      </c>
      <c r="AV328" s="8">
        <v>-9999</v>
      </c>
      <c r="AW328" s="8">
        <v>-9999</v>
      </c>
      <c r="AX328" s="8">
        <v>-9999</v>
      </c>
      <c r="AY328">
        <f t="shared" si="25"/>
        <v>0</v>
      </c>
      <c r="AZ328">
        <f t="shared" si="26"/>
        <v>0</v>
      </c>
      <c r="BA328">
        <f>IF(AY328&gt;0,1,IF(AVERAGE(U328:AX328)=-9999,-9999,0))</f>
        <v>-9999</v>
      </c>
      <c r="BB328" s="8">
        <f t="shared" si="27"/>
        <v>-9999</v>
      </c>
      <c r="BC328" s="8">
        <f>IF(BB328=-9999,-9999,STDEV(U328:AX328))</f>
        <v>-9999</v>
      </c>
      <c r="BD328" s="8">
        <f t="shared" si="28"/>
        <v>-9999</v>
      </c>
      <c r="BE328" s="8">
        <f t="shared" si="29"/>
        <v>-9999</v>
      </c>
    </row>
    <row r="329" spans="1:57" x14ac:dyDescent="0.25">
      <c r="A329">
        <v>32</v>
      </c>
      <c r="B329" t="s">
        <v>8</v>
      </c>
      <c r="C329" t="s">
        <v>472</v>
      </c>
      <c r="D329" t="s">
        <v>1024</v>
      </c>
      <c r="E329" t="s">
        <v>1040</v>
      </c>
      <c r="F329" t="s">
        <v>1041</v>
      </c>
      <c r="G329" t="s">
        <v>1042</v>
      </c>
      <c r="H329">
        <v>4027</v>
      </c>
      <c r="I329">
        <v>4027</v>
      </c>
      <c r="J329" t="s">
        <v>473</v>
      </c>
      <c r="K329" t="s">
        <v>1041</v>
      </c>
      <c r="L329" t="s">
        <v>473</v>
      </c>
      <c r="M329" t="s">
        <v>473</v>
      </c>
      <c r="N329" t="s">
        <v>473</v>
      </c>
      <c r="O329" t="s">
        <v>473</v>
      </c>
      <c r="P329" t="s">
        <v>473</v>
      </c>
      <c r="Q329" t="s">
        <v>473</v>
      </c>
      <c r="R329" t="s">
        <v>473</v>
      </c>
      <c r="S329" t="s">
        <v>473</v>
      </c>
      <c r="T329" t="s">
        <v>473</v>
      </c>
      <c r="U329" s="8">
        <v>-9999</v>
      </c>
      <c r="V329" s="8">
        <v>-9999</v>
      </c>
      <c r="W329" s="8">
        <v>-9999</v>
      </c>
      <c r="X329" s="8">
        <v>-9999</v>
      </c>
      <c r="Y329" s="8">
        <v>-9999</v>
      </c>
      <c r="Z329" s="8">
        <v>-9999</v>
      </c>
      <c r="AA329" s="8">
        <v>-9999</v>
      </c>
      <c r="AB329" s="8">
        <v>-9999</v>
      </c>
      <c r="AC329" s="8">
        <v>-9999</v>
      </c>
      <c r="AD329" s="8">
        <v>-9999</v>
      </c>
      <c r="AE329" s="8">
        <v>-9999</v>
      </c>
      <c r="AF329" s="8">
        <v>-9999</v>
      </c>
      <c r="AG329" s="8">
        <v>-9999</v>
      </c>
      <c r="AH329" s="8">
        <v>-9999</v>
      </c>
      <c r="AI329" s="8">
        <v>-9999</v>
      </c>
      <c r="AJ329" s="8">
        <v>-9999</v>
      </c>
      <c r="AK329" s="8">
        <v>-9999</v>
      </c>
      <c r="AL329" s="8">
        <v>-9999</v>
      </c>
      <c r="AM329" s="8">
        <v>-9999</v>
      </c>
      <c r="AN329" s="8">
        <v>-9999</v>
      </c>
      <c r="AO329" s="8">
        <v>-9999</v>
      </c>
      <c r="AP329" s="8">
        <v>-9999</v>
      </c>
      <c r="AQ329" s="8">
        <v>-9999</v>
      </c>
      <c r="AR329" s="8">
        <v>-9999</v>
      </c>
      <c r="AS329" s="8">
        <v>-9999</v>
      </c>
      <c r="AT329" s="8">
        <v>-9999</v>
      </c>
      <c r="AU329" s="8">
        <v>-9999</v>
      </c>
      <c r="AV329" s="8">
        <v>-9999</v>
      </c>
      <c r="AW329" s="8">
        <v>-9999</v>
      </c>
      <c r="AX329" s="8">
        <v>-9999</v>
      </c>
      <c r="AY329">
        <f t="shared" si="25"/>
        <v>0</v>
      </c>
      <c r="AZ329">
        <f t="shared" si="26"/>
        <v>0</v>
      </c>
      <c r="BA329">
        <f>IF(AY329&gt;0,1,IF(AVERAGE(U329:AX329)=-9999,-9999,0))</f>
        <v>-9999</v>
      </c>
      <c r="BB329" s="8">
        <f t="shared" si="27"/>
        <v>-9999</v>
      </c>
      <c r="BC329" s="8">
        <f>IF(BB329=-9999,-9999,STDEV(U329:AX329))</f>
        <v>-9999</v>
      </c>
      <c r="BD329" s="8">
        <f t="shared" si="28"/>
        <v>-9999</v>
      </c>
      <c r="BE329" s="8">
        <f t="shared" si="29"/>
        <v>-9999</v>
      </c>
    </row>
    <row r="330" spans="1:57" x14ac:dyDescent="0.25">
      <c r="A330">
        <v>33</v>
      </c>
      <c r="B330" t="s">
        <v>8</v>
      </c>
      <c r="C330" t="s">
        <v>472</v>
      </c>
      <c r="D330" t="s">
        <v>1024</v>
      </c>
      <c r="E330" t="s">
        <v>473</v>
      </c>
      <c r="F330" t="s">
        <v>1043</v>
      </c>
      <c r="G330" t="s">
        <v>1044</v>
      </c>
      <c r="H330">
        <v>4028</v>
      </c>
      <c r="I330">
        <v>4028</v>
      </c>
      <c r="J330" t="s">
        <v>473</v>
      </c>
      <c r="K330" t="s">
        <v>1043</v>
      </c>
      <c r="L330" t="s">
        <v>473</v>
      </c>
      <c r="M330" t="s">
        <v>473</v>
      </c>
      <c r="N330" t="s">
        <v>473</v>
      </c>
      <c r="O330" t="s">
        <v>473</v>
      </c>
      <c r="P330" t="s">
        <v>473</v>
      </c>
      <c r="Q330" t="s">
        <v>473</v>
      </c>
      <c r="R330" t="s">
        <v>473</v>
      </c>
      <c r="S330" t="s">
        <v>473</v>
      </c>
      <c r="T330" t="s">
        <v>473</v>
      </c>
      <c r="U330" s="8">
        <v>-9999</v>
      </c>
      <c r="V330" s="8">
        <v>-9999</v>
      </c>
      <c r="W330" s="8">
        <v>-9999</v>
      </c>
      <c r="X330" s="8">
        <v>-9999</v>
      </c>
      <c r="Y330" s="8">
        <v>-9999</v>
      </c>
      <c r="Z330" s="8">
        <v>-9999</v>
      </c>
      <c r="AA330" s="8">
        <v>-9999</v>
      </c>
      <c r="AB330" s="8">
        <v>-9999</v>
      </c>
      <c r="AC330" s="8">
        <v>-9999</v>
      </c>
      <c r="AD330" s="8">
        <v>-9999</v>
      </c>
      <c r="AE330" s="8">
        <v>-9999</v>
      </c>
      <c r="AF330" s="8">
        <v>-9999</v>
      </c>
      <c r="AG330" s="8">
        <v>-9999</v>
      </c>
      <c r="AH330" s="8">
        <v>-9999</v>
      </c>
      <c r="AI330" s="8">
        <v>-9999</v>
      </c>
      <c r="AJ330" s="8">
        <v>-9999</v>
      </c>
      <c r="AK330" s="8">
        <v>-9999</v>
      </c>
      <c r="AL330" s="8">
        <v>-9999</v>
      </c>
      <c r="AM330" s="8">
        <v>-9999</v>
      </c>
      <c r="AN330" s="8">
        <v>-9999</v>
      </c>
      <c r="AO330" s="8">
        <v>-9999</v>
      </c>
      <c r="AP330" s="8">
        <v>-9999</v>
      </c>
      <c r="AQ330" s="8">
        <v>-9999</v>
      </c>
      <c r="AR330" s="8">
        <v>-9999</v>
      </c>
      <c r="AS330" s="8">
        <v>-9999</v>
      </c>
      <c r="AT330" s="8">
        <v>-9999</v>
      </c>
      <c r="AU330" s="8">
        <v>-9999</v>
      </c>
      <c r="AV330" s="8">
        <v>-9999</v>
      </c>
      <c r="AW330" s="8">
        <v>-9999</v>
      </c>
      <c r="AX330" s="8">
        <v>-9999</v>
      </c>
      <c r="AY330">
        <f t="shared" si="25"/>
        <v>0</v>
      </c>
      <c r="AZ330">
        <f t="shared" si="26"/>
        <v>0</v>
      </c>
      <c r="BA330">
        <f>IF(AY330&gt;0,1,IF(AVERAGE(U330:AX330)=-9999,-9999,0))</f>
        <v>-9999</v>
      </c>
      <c r="BB330" s="8">
        <f t="shared" si="27"/>
        <v>-9999</v>
      </c>
      <c r="BC330" s="8">
        <f>IF(BB330=-9999,-9999,STDEV(U330:AX330))</f>
        <v>-9999</v>
      </c>
      <c r="BD330" s="8">
        <f t="shared" si="28"/>
        <v>-9999</v>
      </c>
      <c r="BE330" s="8">
        <f t="shared" si="29"/>
        <v>-9999</v>
      </c>
    </row>
    <row r="331" spans="1:57" x14ac:dyDescent="0.25">
      <c r="A331">
        <v>34</v>
      </c>
      <c r="B331" t="s">
        <v>8</v>
      </c>
      <c r="C331" t="s">
        <v>472</v>
      </c>
      <c r="D331" t="s">
        <v>1024</v>
      </c>
      <c r="E331" t="s">
        <v>473</v>
      </c>
      <c r="F331" t="s">
        <v>1045</v>
      </c>
      <c r="G331" t="s">
        <v>1046</v>
      </c>
      <c r="H331">
        <v>4029</v>
      </c>
      <c r="I331">
        <v>4029</v>
      </c>
      <c r="J331" t="s">
        <v>473</v>
      </c>
      <c r="K331" t="s">
        <v>1045</v>
      </c>
      <c r="L331" t="s">
        <v>473</v>
      </c>
      <c r="M331" t="s">
        <v>473</v>
      </c>
      <c r="N331" t="s">
        <v>473</v>
      </c>
      <c r="O331" t="s">
        <v>473</v>
      </c>
      <c r="P331" t="s">
        <v>473</v>
      </c>
      <c r="Q331" t="s">
        <v>473</v>
      </c>
      <c r="R331" t="s">
        <v>473</v>
      </c>
      <c r="S331" t="s">
        <v>473</v>
      </c>
      <c r="T331" t="s">
        <v>473</v>
      </c>
      <c r="U331" s="8">
        <v>-9999</v>
      </c>
      <c r="V331" s="8">
        <v>-9999</v>
      </c>
      <c r="W331" s="8">
        <v>-9999</v>
      </c>
      <c r="X331" s="8">
        <v>-9999</v>
      </c>
      <c r="Y331" s="8">
        <v>-9999</v>
      </c>
      <c r="Z331" s="8">
        <v>-9999</v>
      </c>
      <c r="AA331" s="8">
        <v>-9999</v>
      </c>
      <c r="AB331" s="8">
        <v>-9999</v>
      </c>
      <c r="AC331" s="8">
        <v>-9999</v>
      </c>
      <c r="AD331" s="8">
        <v>-9999</v>
      </c>
      <c r="AE331" s="8">
        <v>-9999</v>
      </c>
      <c r="AF331" s="8">
        <v>-9999</v>
      </c>
      <c r="AG331" s="8">
        <v>-9999</v>
      </c>
      <c r="AH331" s="8">
        <v>-9999</v>
      </c>
      <c r="AI331" s="8">
        <v>-9999</v>
      </c>
      <c r="AJ331" s="8">
        <v>-9999</v>
      </c>
      <c r="AK331" s="8">
        <v>-9999</v>
      </c>
      <c r="AL331" s="8">
        <v>-9999</v>
      </c>
      <c r="AM331" s="8">
        <v>-9999</v>
      </c>
      <c r="AN331" s="8">
        <v>-9999</v>
      </c>
      <c r="AO331" s="8">
        <v>-9999</v>
      </c>
      <c r="AP331" s="8">
        <v>-9999</v>
      </c>
      <c r="AQ331" s="8">
        <v>-9999</v>
      </c>
      <c r="AR331" s="8">
        <v>-9999</v>
      </c>
      <c r="AS331" s="8">
        <v>-9999</v>
      </c>
      <c r="AT331" s="8">
        <v>-9999</v>
      </c>
      <c r="AU331" s="8">
        <v>-9999</v>
      </c>
      <c r="AV331" s="8">
        <v>-9999</v>
      </c>
      <c r="AW331" s="8">
        <v>-9999</v>
      </c>
      <c r="AX331" s="8">
        <v>-9999</v>
      </c>
      <c r="AY331">
        <f t="shared" si="25"/>
        <v>0</v>
      </c>
      <c r="AZ331">
        <f t="shared" si="26"/>
        <v>0</v>
      </c>
      <c r="BA331">
        <f>IF(AY331&gt;0,1,IF(AVERAGE(U331:AX331)=-9999,-9999,0))</f>
        <v>-9999</v>
      </c>
      <c r="BB331" s="8">
        <f t="shared" si="27"/>
        <v>-9999</v>
      </c>
      <c r="BC331" s="8">
        <f>IF(BB331=-9999,-9999,STDEV(U331:AX331))</f>
        <v>-9999</v>
      </c>
      <c r="BD331" s="8">
        <f t="shared" si="28"/>
        <v>-9999</v>
      </c>
      <c r="BE331" s="8">
        <f t="shared" si="29"/>
        <v>-9999</v>
      </c>
    </row>
    <row r="332" spans="1:57" x14ac:dyDescent="0.25">
      <c r="A332">
        <v>35</v>
      </c>
      <c r="B332" t="s">
        <v>8</v>
      </c>
      <c r="C332" t="s">
        <v>472</v>
      </c>
      <c r="D332" t="s">
        <v>1024</v>
      </c>
      <c r="E332" t="s">
        <v>473</v>
      </c>
      <c r="F332" t="s">
        <v>1047</v>
      </c>
      <c r="G332" t="s">
        <v>1048</v>
      </c>
      <c r="H332">
        <v>4030</v>
      </c>
      <c r="I332">
        <v>4030</v>
      </c>
      <c r="J332" t="s">
        <v>473</v>
      </c>
      <c r="K332" t="s">
        <v>1047</v>
      </c>
      <c r="L332" t="s">
        <v>473</v>
      </c>
      <c r="M332" t="s">
        <v>473</v>
      </c>
      <c r="N332" t="s">
        <v>473</v>
      </c>
      <c r="O332" t="s">
        <v>473</v>
      </c>
      <c r="P332" t="s">
        <v>473</v>
      </c>
      <c r="Q332" t="s">
        <v>473</v>
      </c>
      <c r="R332" t="s">
        <v>473</v>
      </c>
      <c r="S332" t="s">
        <v>473</v>
      </c>
      <c r="T332" t="s">
        <v>473</v>
      </c>
      <c r="U332" s="8">
        <v>-9999</v>
      </c>
      <c r="V332" s="8">
        <v>-9999</v>
      </c>
      <c r="W332" s="8">
        <v>-9999</v>
      </c>
      <c r="X332" s="8">
        <v>-9999</v>
      </c>
      <c r="Y332" s="8">
        <v>-9999</v>
      </c>
      <c r="Z332" s="8">
        <v>-9999</v>
      </c>
      <c r="AA332" s="8">
        <v>-9999</v>
      </c>
      <c r="AB332" s="8">
        <v>-9999</v>
      </c>
      <c r="AC332" s="8">
        <v>-9999</v>
      </c>
      <c r="AD332" s="8">
        <v>-9999</v>
      </c>
      <c r="AE332" s="8">
        <v>-9999</v>
      </c>
      <c r="AF332" s="8">
        <v>-9999</v>
      </c>
      <c r="AG332" s="8">
        <v>-9999</v>
      </c>
      <c r="AH332" s="8">
        <v>-9999</v>
      </c>
      <c r="AI332" s="8">
        <v>-9999</v>
      </c>
      <c r="AJ332" s="8">
        <v>-9999</v>
      </c>
      <c r="AK332" s="8">
        <v>-9999</v>
      </c>
      <c r="AL332" s="8">
        <v>-9999</v>
      </c>
      <c r="AM332" s="8">
        <v>-9999</v>
      </c>
      <c r="AN332" s="8">
        <v>-9999</v>
      </c>
      <c r="AO332" s="8">
        <v>-9999</v>
      </c>
      <c r="AP332" s="8">
        <v>-9999</v>
      </c>
      <c r="AQ332" s="8">
        <v>-9999</v>
      </c>
      <c r="AR332" s="8">
        <v>-9999</v>
      </c>
      <c r="AS332" s="8">
        <v>-9999</v>
      </c>
      <c r="AT332" s="8">
        <v>-9999</v>
      </c>
      <c r="AU332" s="8">
        <v>-9999</v>
      </c>
      <c r="AV332" s="8">
        <v>-9999</v>
      </c>
      <c r="AW332" s="8">
        <v>-9999</v>
      </c>
      <c r="AX332" s="8">
        <v>-9999</v>
      </c>
      <c r="AY332">
        <f t="shared" si="25"/>
        <v>0</v>
      </c>
      <c r="AZ332">
        <f t="shared" si="26"/>
        <v>0</v>
      </c>
      <c r="BA332">
        <f>IF(AY332&gt;0,1,IF(AVERAGE(U332:AX332)=-9999,-9999,0))</f>
        <v>-9999</v>
      </c>
      <c r="BB332" s="8">
        <f t="shared" si="27"/>
        <v>-9999</v>
      </c>
      <c r="BC332" s="8">
        <f>IF(BB332=-9999,-9999,STDEV(U332:AX332))</f>
        <v>-9999</v>
      </c>
      <c r="BD332" s="8">
        <f t="shared" si="28"/>
        <v>-9999</v>
      </c>
      <c r="BE332" s="8">
        <f t="shared" si="29"/>
        <v>-9999</v>
      </c>
    </row>
    <row r="333" spans="1:57" x14ac:dyDescent="0.25">
      <c r="A333">
        <v>36</v>
      </c>
      <c r="B333" t="s">
        <v>8</v>
      </c>
      <c r="C333" t="s">
        <v>472</v>
      </c>
      <c r="D333" t="s">
        <v>825</v>
      </c>
      <c r="E333" t="s">
        <v>473</v>
      </c>
      <c r="F333" t="s">
        <v>1049</v>
      </c>
      <c r="G333" t="s">
        <v>1050</v>
      </c>
      <c r="H333">
        <v>4031</v>
      </c>
      <c r="I333">
        <v>4031</v>
      </c>
      <c r="J333" t="s">
        <v>473</v>
      </c>
      <c r="K333" t="s">
        <v>1049</v>
      </c>
      <c r="L333" t="s">
        <v>473</v>
      </c>
      <c r="M333" t="s">
        <v>473</v>
      </c>
      <c r="N333" t="s">
        <v>473</v>
      </c>
      <c r="O333" t="s">
        <v>473</v>
      </c>
      <c r="P333" t="s">
        <v>473</v>
      </c>
      <c r="Q333" t="s">
        <v>473</v>
      </c>
      <c r="R333" t="s">
        <v>473</v>
      </c>
      <c r="S333" t="s">
        <v>473</v>
      </c>
      <c r="T333" t="s">
        <v>473</v>
      </c>
      <c r="U333" s="8">
        <v>-9999</v>
      </c>
      <c r="V333" s="8">
        <v>-9999</v>
      </c>
      <c r="W333" s="8">
        <v>-9999</v>
      </c>
      <c r="X333" s="8">
        <v>-9999</v>
      </c>
      <c r="Y333" s="8">
        <v>-9999</v>
      </c>
      <c r="Z333" s="8">
        <v>-9999</v>
      </c>
      <c r="AA333" s="8">
        <v>-9999</v>
      </c>
      <c r="AB333" s="8">
        <v>-9999</v>
      </c>
      <c r="AC333" s="8">
        <v>-9999</v>
      </c>
      <c r="AD333" s="8">
        <v>-9999</v>
      </c>
      <c r="AE333" s="8">
        <v>-9999</v>
      </c>
      <c r="AF333" s="8">
        <v>-9999</v>
      </c>
      <c r="AG333" s="8">
        <v>-9999</v>
      </c>
      <c r="AH333" s="8">
        <v>-9999</v>
      </c>
      <c r="AI333" s="8">
        <v>-9999</v>
      </c>
      <c r="AJ333" s="8">
        <v>-9999</v>
      </c>
      <c r="AK333" s="8">
        <v>-9999</v>
      </c>
      <c r="AL333" s="8">
        <v>-9999</v>
      </c>
      <c r="AM333" s="8">
        <v>-9999</v>
      </c>
      <c r="AN333" s="8">
        <v>-9999</v>
      </c>
      <c r="AO333" s="8">
        <v>-9999</v>
      </c>
      <c r="AP333" s="8">
        <v>-9999</v>
      </c>
      <c r="AQ333" s="8">
        <v>-9999</v>
      </c>
      <c r="AR333" s="8">
        <v>-9999</v>
      </c>
      <c r="AS333" s="8">
        <v>-9999</v>
      </c>
      <c r="AT333" s="8">
        <v>-9999</v>
      </c>
      <c r="AU333" s="8">
        <v>-9999</v>
      </c>
      <c r="AV333" s="8">
        <v>-9999</v>
      </c>
      <c r="AW333" s="8">
        <v>-9999</v>
      </c>
      <c r="AX333" s="8">
        <v>-9999</v>
      </c>
      <c r="AY333">
        <f t="shared" si="25"/>
        <v>0</v>
      </c>
      <c r="AZ333">
        <f t="shared" si="26"/>
        <v>0</v>
      </c>
      <c r="BA333">
        <f>IF(AY333&gt;0,1,IF(AVERAGE(U333:AX333)=-9999,-9999,0))</f>
        <v>-9999</v>
      </c>
      <c r="BB333" s="8">
        <f t="shared" si="27"/>
        <v>-9999</v>
      </c>
      <c r="BC333" s="8">
        <f>IF(BB333=-9999,-9999,STDEV(U333:AX333))</f>
        <v>-9999</v>
      </c>
      <c r="BD333" s="8">
        <f t="shared" si="28"/>
        <v>-9999</v>
      </c>
      <c r="BE333" s="8">
        <f t="shared" si="29"/>
        <v>-9999</v>
      </c>
    </row>
    <row r="334" spans="1:57" x14ac:dyDescent="0.25">
      <c r="A334">
        <v>39</v>
      </c>
      <c r="B334" t="s">
        <v>8</v>
      </c>
      <c r="C334" t="s">
        <v>472</v>
      </c>
      <c r="D334" t="s">
        <v>825</v>
      </c>
      <c r="E334" t="s">
        <v>473</v>
      </c>
      <c r="F334" t="s">
        <v>1051</v>
      </c>
      <c r="G334" t="s">
        <v>473</v>
      </c>
      <c r="H334">
        <v>4032</v>
      </c>
      <c r="I334">
        <v>4032</v>
      </c>
      <c r="J334" t="s">
        <v>473</v>
      </c>
      <c r="K334" t="s">
        <v>1051</v>
      </c>
      <c r="L334" t="s">
        <v>473</v>
      </c>
      <c r="M334" t="s">
        <v>473</v>
      </c>
      <c r="N334" t="s">
        <v>473</v>
      </c>
      <c r="O334" t="s">
        <v>473</v>
      </c>
      <c r="P334" t="s">
        <v>473</v>
      </c>
      <c r="Q334" t="s">
        <v>473</v>
      </c>
      <c r="R334" t="s">
        <v>473</v>
      </c>
      <c r="S334" t="s">
        <v>473</v>
      </c>
      <c r="T334" t="s">
        <v>473</v>
      </c>
      <c r="U334" s="8">
        <v>-9999</v>
      </c>
      <c r="V334" s="8">
        <v>-9999</v>
      </c>
      <c r="W334" s="8">
        <v>-9999</v>
      </c>
      <c r="X334" s="8">
        <v>-9999</v>
      </c>
      <c r="Y334" s="8">
        <v>-9999</v>
      </c>
      <c r="Z334" s="8">
        <v>-9999</v>
      </c>
      <c r="AA334" s="8">
        <v>-9999</v>
      </c>
      <c r="AB334" s="8">
        <v>-9999</v>
      </c>
      <c r="AC334" s="8">
        <v>-9999</v>
      </c>
      <c r="AD334" s="8">
        <v>-9999</v>
      </c>
      <c r="AE334" s="8">
        <v>-9999</v>
      </c>
      <c r="AF334" s="8">
        <v>-9999</v>
      </c>
      <c r="AG334" s="8">
        <v>-9999</v>
      </c>
      <c r="AH334" s="8">
        <v>-9999</v>
      </c>
      <c r="AI334" s="8">
        <v>-9999</v>
      </c>
      <c r="AJ334" s="8">
        <v>-9999</v>
      </c>
      <c r="AK334" s="8">
        <v>-9999</v>
      </c>
      <c r="AL334" s="8">
        <v>-9999</v>
      </c>
      <c r="AM334" s="8">
        <v>-9999</v>
      </c>
      <c r="AN334" s="8">
        <v>-9999</v>
      </c>
      <c r="AO334" s="8">
        <v>-9999</v>
      </c>
      <c r="AP334" s="8">
        <v>-9999</v>
      </c>
      <c r="AQ334" s="8">
        <v>-9999</v>
      </c>
      <c r="AR334" s="8">
        <v>-9999</v>
      </c>
      <c r="AS334" s="8">
        <v>-9999</v>
      </c>
      <c r="AT334" s="8">
        <v>-9999</v>
      </c>
      <c r="AU334" s="8">
        <v>-9999</v>
      </c>
      <c r="AV334" s="8">
        <v>-9999</v>
      </c>
      <c r="AW334" s="8">
        <v>-9999</v>
      </c>
      <c r="AX334" s="8">
        <v>-9999</v>
      </c>
      <c r="AY334">
        <f t="shared" si="25"/>
        <v>0</v>
      </c>
      <c r="AZ334">
        <f t="shared" si="26"/>
        <v>0</v>
      </c>
      <c r="BA334">
        <f>IF(AY334&gt;0,1,IF(AVERAGE(U334:AX334)=-9999,-9999,0))</f>
        <v>-9999</v>
      </c>
      <c r="BB334" s="8">
        <f t="shared" si="27"/>
        <v>-9999</v>
      </c>
      <c r="BC334" s="8">
        <f>IF(BB334=-9999,-9999,STDEV(U334:AX334))</f>
        <v>-9999</v>
      </c>
      <c r="BD334" s="8">
        <f t="shared" si="28"/>
        <v>-9999</v>
      </c>
      <c r="BE334" s="8">
        <f t="shared" si="29"/>
        <v>-9999</v>
      </c>
    </row>
    <row r="335" spans="1:57" x14ac:dyDescent="0.25">
      <c r="A335">
        <v>42</v>
      </c>
      <c r="B335" t="s">
        <v>8</v>
      </c>
      <c r="C335" t="s">
        <v>472</v>
      </c>
      <c r="D335" t="s">
        <v>825</v>
      </c>
      <c r="E335" t="s">
        <v>473</v>
      </c>
      <c r="F335" t="s">
        <v>1052</v>
      </c>
      <c r="G335" t="s">
        <v>1053</v>
      </c>
      <c r="H335">
        <v>4033</v>
      </c>
      <c r="I335">
        <v>4033</v>
      </c>
      <c r="J335" t="s">
        <v>473</v>
      </c>
      <c r="K335" t="s">
        <v>1052</v>
      </c>
      <c r="L335" t="s">
        <v>473</v>
      </c>
      <c r="M335" t="s">
        <v>473</v>
      </c>
      <c r="N335" t="s">
        <v>473</v>
      </c>
      <c r="O335" t="s">
        <v>473</v>
      </c>
      <c r="P335" t="s">
        <v>473</v>
      </c>
      <c r="Q335" t="s">
        <v>473</v>
      </c>
      <c r="R335" t="s">
        <v>473</v>
      </c>
      <c r="S335" t="s">
        <v>473</v>
      </c>
      <c r="T335" t="s">
        <v>473</v>
      </c>
      <c r="U335" s="8">
        <v>-9999</v>
      </c>
      <c r="V335" s="8">
        <v>-9999</v>
      </c>
      <c r="W335" s="8">
        <v>-9999</v>
      </c>
      <c r="X335" s="8">
        <v>-9999</v>
      </c>
      <c r="Y335" s="8">
        <v>-9999</v>
      </c>
      <c r="Z335" s="8">
        <v>-9999</v>
      </c>
      <c r="AA335" s="8">
        <v>-9999</v>
      </c>
      <c r="AB335" s="8">
        <v>-9999</v>
      </c>
      <c r="AC335" s="8">
        <v>-9999</v>
      </c>
      <c r="AD335" s="8">
        <v>-9999</v>
      </c>
      <c r="AE335" s="8">
        <v>-9999</v>
      </c>
      <c r="AF335" s="8">
        <v>-9999</v>
      </c>
      <c r="AG335" s="8">
        <v>-9999</v>
      </c>
      <c r="AH335" s="8">
        <v>-9999</v>
      </c>
      <c r="AI335" s="8">
        <v>-9999</v>
      </c>
      <c r="AJ335" s="8">
        <v>-9999</v>
      </c>
      <c r="AK335" s="8">
        <v>-9999</v>
      </c>
      <c r="AL335" s="8">
        <v>-9999</v>
      </c>
      <c r="AM335" s="8">
        <v>-9999</v>
      </c>
      <c r="AN335" s="8">
        <v>-9999</v>
      </c>
      <c r="AO335" s="8">
        <v>-9999</v>
      </c>
      <c r="AP335" s="8">
        <v>-9999</v>
      </c>
      <c r="AQ335" s="8">
        <v>-9999</v>
      </c>
      <c r="AR335" s="8">
        <v>-9999</v>
      </c>
      <c r="AS335" s="8">
        <v>-9999</v>
      </c>
      <c r="AT335" s="8">
        <v>-9999</v>
      </c>
      <c r="AU335" s="8">
        <v>-9999</v>
      </c>
      <c r="AV335" s="8">
        <v>-9999</v>
      </c>
      <c r="AW335" s="8">
        <v>-9999</v>
      </c>
      <c r="AX335" s="8">
        <v>-9999</v>
      </c>
      <c r="AY335">
        <f t="shared" si="25"/>
        <v>0</v>
      </c>
      <c r="AZ335">
        <f t="shared" si="26"/>
        <v>0</v>
      </c>
      <c r="BA335">
        <f>IF(AY335&gt;0,1,IF(AVERAGE(U335:AX335)=-9999,-9999,0))</f>
        <v>-9999</v>
      </c>
      <c r="BB335" s="8">
        <f t="shared" si="27"/>
        <v>-9999</v>
      </c>
      <c r="BC335" s="8">
        <f>IF(BB335=-9999,-9999,STDEV(U335:AX335))</f>
        <v>-9999</v>
      </c>
      <c r="BD335" s="8">
        <f t="shared" si="28"/>
        <v>-9999</v>
      </c>
      <c r="BE335" s="8">
        <f t="shared" si="29"/>
        <v>-9999</v>
      </c>
    </row>
    <row r="336" spans="1:57" x14ac:dyDescent="0.25">
      <c r="A336">
        <v>43</v>
      </c>
      <c r="B336" t="s">
        <v>8</v>
      </c>
      <c r="C336" t="s">
        <v>472</v>
      </c>
      <c r="D336" t="s">
        <v>825</v>
      </c>
      <c r="E336" t="s">
        <v>473</v>
      </c>
      <c r="F336" t="s">
        <v>1054</v>
      </c>
      <c r="G336" t="s">
        <v>1055</v>
      </c>
      <c r="H336">
        <v>4034</v>
      </c>
      <c r="I336">
        <v>4034</v>
      </c>
      <c r="J336" t="s">
        <v>473</v>
      </c>
      <c r="K336" t="s">
        <v>1054</v>
      </c>
      <c r="L336" t="s">
        <v>473</v>
      </c>
      <c r="M336" t="s">
        <v>473</v>
      </c>
      <c r="N336" t="s">
        <v>473</v>
      </c>
      <c r="O336" t="s">
        <v>473</v>
      </c>
      <c r="P336" t="s">
        <v>473</v>
      </c>
      <c r="Q336" t="s">
        <v>473</v>
      </c>
      <c r="R336" t="s">
        <v>473</v>
      </c>
      <c r="S336" t="s">
        <v>473</v>
      </c>
      <c r="T336" t="s">
        <v>473</v>
      </c>
      <c r="U336" s="8">
        <v>-9999</v>
      </c>
      <c r="V336" s="8">
        <v>-9999</v>
      </c>
      <c r="W336" s="8">
        <v>-9999</v>
      </c>
      <c r="X336" s="8">
        <v>-9999</v>
      </c>
      <c r="Y336" s="8">
        <v>-9999</v>
      </c>
      <c r="Z336" s="8">
        <v>-9999</v>
      </c>
      <c r="AA336" s="8">
        <v>-9999</v>
      </c>
      <c r="AB336" s="8">
        <v>-9999</v>
      </c>
      <c r="AC336" s="8">
        <v>-9999</v>
      </c>
      <c r="AD336" s="8">
        <v>-9999</v>
      </c>
      <c r="AE336" s="8">
        <v>-9999</v>
      </c>
      <c r="AF336" s="8">
        <v>-9999</v>
      </c>
      <c r="AG336" s="8">
        <v>-9999</v>
      </c>
      <c r="AH336" s="8">
        <v>-9999</v>
      </c>
      <c r="AI336" s="8">
        <v>-9999</v>
      </c>
      <c r="AJ336" s="8">
        <v>-9999</v>
      </c>
      <c r="AK336" s="8">
        <v>-9999</v>
      </c>
      <c r="AL336" s="8">
        <v>-9999</v>
      </c>
      <c r="AM336" s="8">
        <v>-9999</v>
      </c>
      <c r="AN336" s="8">
        <v>-9999</v>
      </c>
      <c r="AO336" s="8">
        <v>-9999</v>
      </c>
      <c r="AP336" s="8">
        <v>-9999</v>
      </c>
      <c r="AQ336" s="8">
        <v>-9999</v>
      </c>
      <c r="AR336" s="8">
        <v>-9999</v>
      </c>
      <c r="AS336" s="8">
        <v>-9999</v>
      </c>
      <c r="AT336" s="8">
        <v>-9999</v>
      </c>
      <c r="AU336" s="8">
        <v>-9999</v>
      </c>
      <c r="AV336" s="8">
        <v>-9999</v>
      </c>
      <c r="AW336" s="8">
        <v>-9999</v>
      </c>
      <c r="AX336" s="8">
        <v>-9999</v>
      </c>
      <c r="AY336">
        <f t="shared" si="25"/>
        <v>0</v>
      </c>
      <c r="AZ336">
        <f t="shared" si="26"/>
        <v>0</v>
      </c>
      <c r="BA336">
        <f>IF(AY336&gt;0,1,IF(AVERAGE(U336:AX336)=-9999,-9999,0))</f>
        <v>-9999</v>
      </c>
      <c r="BB336" s="8">
        <f t="shared" si="27"/>
        <v>-9999</v>
      </c>
      <c r="BC336" s="8">
        <f>IF(BB336=-9999,-9999,STDEV(U336:AX336))</f>
        <v>-9999</v>
      </c>
      <c r="BD336" s="8">
        <f t="shared" si="28"/>
        <v>-9999</v>
      </c>
      <c r="BE336" s="8">
        <f t="shared" si="29"/>
        <v>-9999</v>
      </c>
    </row>
    <row r="337" spans="1:57" x14ac:dyDescent="0.25">
      <c r="A337">
        <v>46</v>
      </c>
      <c r="B337" t="s">
        <v>8</v>
      </c>
      <c r="C337" t="s">
        <v>472</v>
      </c>
      <c r="D337" t="s">
        <v>825</v>
      </c>
      <c r="E337" t="s">
        <v>473</v>
      </c>
      <c r="F337" t="s">
        <v>1056</v>
      </c>
      <c r="G337" t="s">
        <v>1057</v>
      </c>
      <c r="H337">
        <v>4035</v>
      </c>
      <c r="I337">
        <v>4035</v>
      </c>
      <c r="J337" t="s">
        <v>473</v>
      </c>
      <c r="K337" t="s">
        <v>1056</v>
      </c>
      <c r="L337" t="s">
        <v>473</v>
      </c>
      <c r="M337" t="s">
        <v>473</v>
      </c>
      <c r="N337" t="s">
        <v>473</v>
      </c>
      <c r="O337" t="s">
        <v>473</v>
      </c>
      <c r="P337" t="s">
        <v>473</v>
      </c>
      <c r="Q337" t="s">
        <v>473</v>
      </c>
      <c r="R337" t="s">
        <v>473</v>
      </c>
      <c r="S337" t="s">
        <v>473</v>
      </c>
      <c r="T337" t="s">
        <v>473</v>
      </c>
      <c r="U337" s="8">
        <v>-9999</v>
      </c>
      <c r="V337" s="8">
        <v>-9999</v>
      </c>
      <c r="W337" s="8">
        <v>-9999</v>
      </c>
      <c r="X337" s="8">
        <v>-9999</v>
      </c>
      <c r="Y337" s="8">
        <v>-9999</v>
      </c>
      <c r="Z337" s="8">
        <v>-9999</v>
      </c>
      <c r="AA337" s="8">
        <v>-9999</v>
      </c>
      <c r="AB337" s="8">
        <v>-9999</v>
      </c>
      <c r="AC337" s="8">
        <v>-9999</v>
      </c>
      <c r="AD337" s="8">
        <v>-9999</v>
      </c>
      <c r="AE337" s="8">
        <v>-9999</v>
      </c>
      <c r="AF337" s="8">
        <v>-9999</v>
      </c>
      <c r="AG337" s="8">
        <v>-9999</v>
      </c>
      <c r="AH337" s="8">
        <v>-9999</v>
      </c>
      <c r="AI337" s="8">
        <v>-9999</v>
      </c>
      <c r="AJ337" s="8">
        <v>-9999</v>
      </c>
      <c r="AK337" s="8">
        <v>-9999</v>
      </c>
      <c r="AL337" s="8">
        <v>-9999</v>
      </c>
      <c r="AM337" s="8">
        <v>-9999</v>
      </c>
      <c r="AN337" s="8">
        <v>-9999</v>
      </c>
      <c r="AO337" s="8">
        <v>-9999</v>
      </c>
      <c r="AP337" s="8">
        <v>-9999</v>
      </c>
      <c r="AQ337" s="8">
        <v>-9999</v>
      </c>
      <c r="AR337" s="8">
        <v>-9999</v>
      </c>
      <c r="AS337" s="8">
        <v>-9999</v>
      </c>
      <c r="AT337" s="8">
        <v>-9999</v>
      </c>
      <c r="AU337" s="8">
        <v>-9999</v>
      </c>
      <c r="AV337" s="8">
        <v>-9999</v>
      </c>
      <c r="AW337" s="8">
        <v>-9999</v>
      </c>
      <c r="AX337" s="8">
        <v>-9999</v>
      </c>
      <c r="AY337">
        <f t="shared" si="25"/>
        <v>0</v>
      </c>
      <c r="AZ337">
        <f t="shared" si="26"/>
        <v>0</v>
      </c>
      <c r="BA337">
        <f>IF(AY337&gt;0,1,IF(AVERAGE(U337:AX337)=-9999,-9999,0))</f>
        <v>-9999</v>
      </c>
      <c r="BB337" s="8">
        <f t="shared" si="27"/>
        <v>-9999</v>
      </c>
      <c r="BC337" s="8">
        <f>IF(BB337=-9999,-9999,STDEV(U337:AX337))</f>
        <v>-9999</v>
      </c>
      <c r="BD337" s="8">
        <f t="shared" si="28"/>
        <v>-9999</v>
      </c>
      <c r="BE337" s="8">
        <f t="shared" si="29"/>
        <v>-9999</v>
      </c>
    </row>
    <row r="338" spans="1:57" x14ac:dyDescent="0.25">
      <c r="A338">
        <v>47</v>
      </c>
      <c r="B338" t="s">
        <v>8</v>
      </c>
      <c r="C338" t="s">
        <v>472</v>
      </c>
      <c r="D338" t="s">
        <v>825</v>
      </c>
      <c r="E338" t="s">
        <v>473</v>
      </c>
      <c r="F338" t="s">
        <v>1058</v>
      </c>
      <c r="G338" t="s">
        <v>1059</v>
      </c>
      <c r="H338">
        <v>4036</v>
      </c>
      <c r="I338">
        <v>4036</v>
      </c>
      <c r="J338" t="s">
        <v>473</v>
      </c>
      <c r="K338" t="s">
        <v>1058</v>
      </c>
      <c r="L338" t="s">
        <v>473</v>
      </c>
      <c r="M338" t="s">
        <v>473</v>
      </c>
      <c r="N338" t="s">
        <v>473</v>
      </c>
      <c r="O338" t="s">
        <v>473</v>
      </c>
      <c r="P338" t="s">
        <v>473</v>
      </c>
      <c r="Q338" t="s">
        <v>473</v>
      </c>
      <c r="R338" t="s">
        <v>473</v>
      </c>
      <c r="S338" t="s">
        <v>473</v>
      </c>
      <c r="T338" t="s">
        <v>473</v>
      </c>
      <c r="U338" s="8">
        <v>-9999</v>
      </c>
      <c r="V338" s="8">
        <v>-9999</v>
      </c>
      <c r="W338" s="8">
        <v>-9999</v>
      </c>
      <c r="X338" s="8">
        <v>-9999</v>
      </c>
      <c r="Y338" s="8">
        <v>-9999</v>
      </c>
      <c r="Z338" s="8">
        <v>-9999</v>
      </c>
      <c r="AA338" s="8">
        <v>-9999</v>
      </c>
      <c r="AB338" s="8">
        <v>-9999</v>
      </c>
      <c r="AC338" s="8">
        <v>-9999</v>
      </c>
      <c r="AD338" s="8">
        <v>-9999</v>
      </c>
      <c r="AE338" s="8">
        <v>-9999</v>
      </c>
      <c r="AF338" s="8">
        <v>-9999</v>
      </c>
      <c r="AG338" s="8">
        <v>-9999</v>
      </c>
      <c r="AH338" s="8">
        <v>-9999</v>
      </c>
      <c r="AI338" s="8">
        <v>-9999</v>
      </c>
      <c r="AJ338" s="8">
        <v>-9999</v>
      </c>
      <c r="AK338" s="8">
        <v>-9999</v>
      </c>
      <c r="AL338" s="8">
        <v>-9999</v>
      </c>
      <c r="AM338" s="8">
        <v>-9999</v>
      </c>
      <c r="AN338" s="8">
        <v>-9999</v>
      </c>
      <c r="AO338" s="8">
        <v>-9999</v>
      </c>
      <c r="AP338" s="8">
        <v>-9999</v>
      </c>
      <c r="AQ338" s="8">
        <v>-9999</v>
      </c>
      <c r="AR338" s="8">
        <v>-9999</v>
      </c>
      <c r="AS338" s="8">
        <v>-9999</v>
      </c>
      <c r="AT338" s="8">
        <v>-9999</v>
      </c>
      <c r="AU338" s="8">
        <v>-9999</v>
      </c>
      <c r="AV338" s="8">
        <v>-9999</v>
      </c>
      <c r="AW338" s="8">
        <v>-9999</v>
      </c>
      <c r="AX338" s="8">
        <v>-9999</v>
      </c>
      <c r="AY338">
        <f t="shared" si="25"/>
        <v>0</v>
      </c>
      <c r="AZ338">
        <f t="shared" si="26"/>
        <v>0</v>
      </c>
      <c r="BA338">
        <f>IF(AY338&gt;0,1,IF(AVERAGE(U338:AX338)=-9999,-9999,0))</f>
        <v>-9999</v>
      </c>
      <c r="BB338" s="8">
        <f t="shared" si="27"/>
        <v>-9999</v>
      </c>
      <c r="BC338" s="8">
        <f>IF(BB338=-9999,-9999,STDEV(U338:AX338))</f>
        <v>-9999</v>
      </c>
      <c r="BD338" s="8">
        <f t="shared" si="28"/>
        <v>-9999</v>
      </c>
      <c r="BE338" s="8">
        <f t="shared" si="29"/>
        <v>-9999</v>
      </c>
    </row>
    <row r="339" spans="1:57" x14ac:dyDescent="0.25">
      <c r="A339">
        <v>50</v>
      </c>
      <c r="B339" t="s">
        <v>8</v>
      </c>
      <c r="C339" t="s">
        <v>472</v>
      </c>
      <c r="D339" t="s">
        <v>825</v>
      </c>
      <c r="E339" t="s">
        <v>473</v>
      </c>
      <c r="F339" t="s">
        <v>1060</v>
      </c>
      <c r="G339" t="s">
        <v>1061</v>
      </c>
      <c r="H339">
        <v>4037</v>
      </c>
      <c r="I339">
        <v>4037</v>
      </c>
      <c r="J339" t="s">
        <v>473</v>
      </c>
      <c r="K339" t="s">
        <v>1060</v>
      </c>
      <c r="L339" t="s">
        <v>473</v>
      </c>
      <c r="M339" t="s">
        <v>473</v>
      </c>
      <c r="N339" t="s">
        <v>473</v>
      </c>
      <c r="O339" t="s">
        <v>473</v>
      </c>
      <c r="P339" t="s">
        <v>473</v>
      </c>
      <c r="Q339" t="s">
        <v>473</v>
      </c>
      <c r="R339" t="s">
        <v>473</v>
      </c>
      <c r="S339" t="s">
        <v>473</v>
      </c>
      <c r="T339" t="s">
        <v>473</v>
      </c>
      <c r="U339" s="8">
        <v>-9999</v>
      </c>
      <c r="V339" s="8">
        <v>-9999</v>
      </c>
      <c r="W339" s="8">
        <v>-9999</v>
      </c>
      <c r="X339" s="8">
        <v>-9999</v>
      </c>
      <c r="Y339" s="8">
        <v>-9999</v>
      </c>
      <c r="Z339" s="8">
        <v>-9999</v>
      </c>
      <c r="AA339" s="8">
        <v>-9999</v>
      </c>
      <c r="AB339" s="8">
        <v>-9999</v>
      </c>
      <c r="AC339" s="8">
        <v>-9999</v>
      </c>
      <c r="AD339" s="8">
        <v>-9999</v>
      </c>
      <c r="AE339" s="8">
        <v>-9999</v>
      </c>
      <c r="AF339" s="8">
        <v>-9999</v>
      </c>
      <c r="AG339" s="8">
        <v>-9999</v>
      </c>
      <c r="AH339" s="8">
        <v>-9999</v>
      </c>
      <c r="AI339" s="8">
        <v>-9999</v>
      </c>
      <c r="AJ339" s="8">
        <v>-9999</v>
      </c>
      <c r="AK339" s="8">
        <v>-9999</v>
      </c>
      <c r="AL339" s="8">
        <v>-9999</v>
      </c>
      <c r="AM339" s="8">
        <v>-9999</v>
      </c>
      <c r="AN339" s="8">
        <v>-9999</v>
      </c>
      <c r="AO339" s="8">
        <v>-9999</v>
      </c>
      <c r="AP339" s="8">
        <v>-9999</v>
      </c>
      <c r="AQ339" s="8">
        <v>-9999</v>
      </c>
      <c r="AR339" s="8">
        <v>-9999</v>
      </c>
      <c r="AS339" s="8">
        <v>-9999</v>
      </c>
      <c r="AT339" s="8">
        <v>-9999</v>
      </c>
      <c r="AU339" s="8">
        <v>-9999</v>
      </c>
      <c r="AV339" s="8">
        <v>-9999</v>
      </c>
      <c r="AW339" s="8">
        <v>-9999</v>
      </c>
      <c r="AX339" s="8">
        <v>-9999</v>
      </c>
      <c r="AY339">
        <f t="shared" si="25"/>
        <v>0</v>
      </c>
      <c r="AZ339">
        <f t="shared" si="26"/>
        <v>0</v>
      </c>
      <c r="BA339">
        <f>IF(AY339&gt;0,1,IF(AVERAGE(U339:AX339)=-9999,-9999,0))</f>
        <v>-9999</v>
      </c>
      <c r="BB339" s="8">
        <f t="shared" si="27"/>
        <v>-9999</v>
      </c>
      <c r="BC339" s="8">
        <f>IF(BB339=-9999,-9999,STDEV(U339:AX339))</f>
        <v>-9999</v>
      </c>
      <c r="BD339" s="8">
        <f t="shared" si="28"/>
        <v>-9999</v>
      </c>
      <c r="BE339" s="8">
        <f t="shared" si="29"/>
        <v>-9999</v>
      </c>
    </row>
    <row r="340" spans="1:57" x14ac:dyDescent="0.25">
      <c r="A340">
        <v>53</v>
      </c>
      <c r="B340" t="s">
        <v>8</v>
      </c>
      <c r="C340" t="s">
        <v>472</v>
      </c>
      <c r="D340" t="s">
        <v>825</v>
      </c>
      <c r="E340" t="s">
        <v>1062</v>
      </c>
      <c r="F340" t="s">
        <v>1063</v>
      </c>
      <c r="G340" t="s">
        <v>1064</v>
      </c>
      <c r="H340">
        <v>4038</v>
      </c>
      <c r="I340">
        <v>4038</v>
      </c>
      <c r="J340" t="s">
        <v>473</v>
      </c>
      <c r="K340" t="s">
        <v>1063</v>
      </c>
      <c r="L340" t="s">
        <v>473</v>
      </c>
      <c r="M340" t="s">
        <v>473</v>
      </c>
      <c r="N340" t="s">
        <v>473</v>
      </c>
      <c r="O340" t="s">
        <v>473</v>
      </c>
      <c r="P340" t="s">
        <v>473</v>
      </c>
      <c r="Q340" t="s">
        <v>473</v>
      </c>
      <c r="R340" t="s">
        <v>473</v>
      </c>
      <c r="S340" t="s">
        <v>473</v>
      </c>
      <c r="T340" t="s">
        <v>473</v>
      </c>
      <c r="U340" s="8">
        <v>-9999</v>
      </c>
      <c r="V340" s="8">
        <v>-9999</v>
      </c>
      <c r="W340" s="8">
        <v>-9999</v>
      </c>
      <c r="X340" s="8">
        <v>-9999</v>
      </c>
      <c r="Y340" s="8">
        <v>-9999</v>
      </c>
      <c r="Z340" s="8">
        <v>-9999</v>
      </c>
      <c r="AA340" s="8">
        <v>-9999</v>
      </c>
      <c r="AB340" s="8">
        <v>-9999</v>
      </c>
      <c r="AC340" s="8">
        <v>-9999</v>
      </c>
      <c r="AD340" s="8">
        <v>-9999</v>
      </c>
      <c r="AE340" s="8">
        <v>-9999</v>
      </c>
      <c r="AF340" s="8">
        <v>-9999</v>
      </c>
      <c r="AG340" s="8">
        <v>-9999</v>
      </c>
      <c r="AH340" s="8">
        <v>-9999</v>
      </c>
      <c r="AI340" s="8">
        <v>-9999</v>
      </c>
      <c r="AJ340" s="8">
        <v>-9999</v>
      </c>
      <c r="AK340" s="8">
        <v>-9999</v>
      </c>
      <c r="AL340" s="8">
        <v>-9999</v>
      </c>
      <c r="AM340" s="8">
        <v>-9999</v>
      </c>
      <c r="AN340" s="8">
        <v>-9999</v>
      </c>
      <c r="AO340" s="8">
        <v>-9999</v>
      </c>
      <c r="AP340" s="8">
        <v>-9999</v>
      </c>
      <c r="AQ340" s="8">
        <v>-9999</v>
      </c>
      <c r="AR340" s="8">
        <v>-9999</v>
      </c>
      <c r="AS340" s="8">
        <v>-9999</v>
      </c>
      <c r="AT340" s="8">
        <v>-9999</v>
      </c>
      <c r="AU340" s="8">
        <v>-9999</v>
      </c>
      <c r="AV340" s="8">
        <v>-9999</v>
      </c>
      <c r="AW340" s="8">
        <v>-9999</v>
      </c>
      <c r="AX340" s="8">
        <v>-9999</v>
      </c>
      <c r="AY340">
        <f t="shared" si="25"/>
        <v>0</v>
      </c>
      <c r="AZ340">
        <f t="shared" si="26"/>
        <v>0</v>
      </c>
      <c r="BA340">
        <f>IF(AY340&gt;0,1,IF(AVERAGE(U340:AX340)=-9999,-9999,0))</f>
        <v>-9999</v>
      </c>
      <c r="BB340" s="8">
        <f t="shared" si="27"/>
        <v>-9999</v>
      </c>
      <c r="BC340" s="8">
        <f>IF(BB340=-9999,-9999,STDEV(U340:AX340))</f>
        <v>-9999</v>
      </c>
      <c r="BD340" s="8">
        <f t="shared" si="28"/>
        <v>-9999</v>
      </c>
      <c r="BE340" s="8">
        <f t="shared" si="29"/>
        <v>-9999</v>
      </c>
    </row>
    <row r="341" spans="1:57" x14ac:dyDescent="0.25">
      <c r="A341">
        <v>54</v>
      </c>
      <c r="B341" t="s">
        <v>8</v>
      </c>
      <c r="C341" t="s">
        <v>472</v>
      </c>
      <c r="D341" t="s">
        <v>164</v>
      </c>
      <c r="E341" t="s">
        <v>473</v>
      </c>
      <c r="F341" t="s">
        <v>244</v>
      </c>
      <c r="G341" t="s">
        <v>1065</v>
      </c>
      <c r="H341">
        <v>4039</v>
      </c>
      <c r="I341">
        <v>4039</v>
      </c>
      <c r="J341" t="s">
        <v>473</v>
      </c>
      <c r="K341" t="s">
        <v>244</v>
      </c>
      <c r="L341" t="s">
        <v>473</v>
      </c>
      <c r="M341" t="s">
        <v>473</v>
      </c>
      <c r="N341" t="s">
        <v>473</v>
      </c>
      <c r="O341" t="s">
        <v>473</v>
      </c>
      <c r="P341" t="s">
        <v>473</v>
      </c>
      <c r="Q341" t="s">
        <v>473</v>
      </c>
      <c r="R341" t="s">
        <v>473</v>
      </c>
      <c r="S341" t="s">
        <v>473</v>
      </c>
      <c r="T341" t="s">
        <v>473</v>
      </c>
      <c r="U341" s="8">
        <v>-9999</v>
      </c>
      <c r="V341" s="8">
        <v>-9999</v>
      </c>
      <c r="W341" s="8">
        <v>-9999</v>
      </c>
      <c r="X341" s="8">
        <v>-9999</v>
      </c>
      <c r="Y341" s="8">
        <v>-9999</v>
      </c>
      <c r="Z341" s="8">
        <v>-9999</v>
      </c>
      <c r="AA341" s="8">
        <v>-9999</v>
      </c>
      <c r="AB341" s="8">
        <v>-9999</v>
      </c>
      <c r="AC341" s="8">
        <v>-9999</v>
      </c>
      <c r="AD341" s="8">
        <v>-9999</v>
      </c>
      <c r="AE341" s="8">
        <v>-9999</v>
      </c>
      <c r="AF341" s="8">
        <v>-9999</v>
      </c>
      <c r="AG341" s="8">
        <v>-9999</v>
      </c>
      <c r="AH341" s="8">
        <v>-9999</v>
      </c>
      <c r="AI341" s="8">
        <v>-9999</v>
      </c>
      <c r="AJ341" s="8">
        <v>-9999</v>
      </c>
      <c r="AK341" s="8">
        <v>-9999</v>
      </c>
      <c r="AL341" s="8">
        <v>-9999</v>
      </c>
      <c r="AM341" s="8">
        <v>-9999</v>
      </c>
      <c r="AN341" s="8">
        <v>-9999</v>
      </c>
      <c r="AO341" s="8">
        <v>-9999</v>
      </c>
      <c r="AP341" s="8">
        <v>-9999</v>
      </c>
      <c r="AQ341" s="8">
        <v>-9999</v>
      </c>
      <c r="AR341" s="8">
        <v>-9999</v>
      </c>
      <c r="AS341" s="8">
        <v>-9999</v>
      </c>
      <c r="AT341" s="8">
        <v>-9999</v>
      </c>
      <c r="AU341" s="8">
        <v>-9999</v>
      </c>
      <c r="AV341" s="8">
        <v>-9999</v>
      </c>
      <c r="AW341" s="8">
        <v>-9999</v>
      </c>
      <c r="AX341" s="8">
        <v>-9999</v>
      </c>
      <c r="AY341">
        <f t="shared" si="25"/>
        <v>0</v>
      </c>
      <c r="AZ341">
        <f t="shared" si="26"/>
        <v>0</v>
      </c>
      <c r="BA341">
        <f>IF(AY341&gt;0,1,IF(AVERAGE(U341:AX341)=-9999,-9999,0))</f>
        <v>-9999</v>
      </c>
      <c r="BB341" s="8">
        <f t="shared" si="27"/>
        <v>-9999</v>
      </c>
      <c r="BC341" s="8">
        <f>IF(BB341=-9999,-9999,STDEV(U341:AX341))</f>
        <v>-9999</v>
      </c>
      <c r="BD341" s="8">
        <f t="shared" si="28"/>
        <v>-9999</v>
      </c>
      <c r="BE341" s="8">
        <f t="shared" si="29"/>
        <v>-9999</v>
      </c>
    </row>
    <row r="342" spans="1:57" x14ac:dyDescent="0.25">
      <c r="A342">
        <v>55</v>
      </c>
      <c r="B342" t="s">
        <v>8</v>
      </c>
      <c r="C342" t="s">
        <v>472</v>
      </c>
      <c r="D342" t="s">
        <v>164</v>
      </c>
      <c r="E342" t="s">
        <v>473</v>
      </c>
      <c r="F342" t="s">
        <v>1066</v>
      </c>
      <c r="G342" t="s">
        <v>1067</v>
      </c>
      <c r="H342">
        <v>4040</v>
      </c>
      <c r="I342">
        <v>4040</v>
      </c>
      <c r="J342">
        <v>3402</v>
      </c>
      <c r="K342" t="s">
        <v>1066</v>
      </c>
      <c r="L342" t="s">
        <v>428</v>
      </c>
      <c r="M342">
        <v>34</v>
      </c>
      <c r="N342">
        <v>0.28584799999999999</v>
      </c>
      <c r="O342">
        <v>3.141769</v>
      </c>
      <c r="P342" t="s">
        <v>99</v>
      </c>
      <c r="Q342">
        <v>356040300</v>
      </c>
      <c r="R342" t="s">
        <v>164</v>
      </c>
      <c r="S342" t="s">
        <v>428</v>
      </c>
      <c r="T342">
        <v>25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>
        <f t="shared" si="25"/>
        <v>0</v>
      </c>
      <c r="AZ342">
        <f t="shared" si="26"/>
        <v>0</v>
      </c>
      <c r="BA342">
        <f>IF(AY342&gt;0,1,IF(AVERAGE(U342:AX342)=-9999,-9999,0))</f>
        <v>0</v>
      </c>
      <c r="BB342" s="8">
        <f t="shared" si="27"/>
        <v>0</v>
      </c>
      <c r="BC342" s="8">
        <f>IF(BB342=-9999,-9999,STDEV(U342:AX342))</f>
        <v>0</v>
      </c>
      <c r="BD342" s="8">
        <f t="shared" si="28"/>
        <v>0</v>
      </c>
      <c r="BE342" s="8">
        <f t="shared" si="29"/>
        <v>0</v>
      </c>
    </row>
    <row r="343" spans="1:57" x14ac:dyDescent="0.25">
      <c r="A343">
        <v>61</v>
      </c>
      <c r="B343" t="s">
        <v>8</v>
      </c>
      <c r="C343" t="s">
        <v>472</v>
      </c>
      <c r="D343" t="s">
        <v>164</v>
      </c>
      <c r="E343" t="s">
        <v>473</v>
      </c>
      <c r="F343" t="s">
        <v>188</v>
      </c>
      <c r="G343" t="s">
        <v>1068</v>
      </c>
      <c r="H343">
        <v>4041</v>
      </c>
      <c r="I343">
        <v>4041</v>
      </c>
      <c r="J343">
        <v>3411</v>
      </c>
      <c r="K343" t="s">
        <v>188</v>
      </c>
      <c r="L343" t="s">
        <v>188</v>
      </c>
      <c r="M343">
        <v>34</v>
      </c>
      <c r="N343">
        <v>0.158882</v>
      </c>
      <c r="O343">
        <v>2.1249189999999998</v>
      </c>
      <c r="P343" t="s">
        <v>99</v>
      </c>
      <c r="Q343">
        <v>356041300</v>
      </c>
      <c r="R343" t="s">
        <v>164</v>
      </c>
      <c r="S343" t="s">
        <v>188</v>
      </c>
      <c r="T343">
        <v>37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8">
        <v>0</v>
      </c>
      <c r="AP343" s="8">
        <v>0</v>
      </c>
      <c r="AQ343" s="8">
        <v>0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>
        <f t="shared" si="25"/>
        <v>0</v>
      </c>
      <c r="AZ343">
        <f t="shared" si="26"/>
        <v>0</v>
      </c>
      <c r="BA343">
        <f>IF(AY343&gt;0,1,IF(AVERAGE(U343:AX343)=-9999,-9999,0))</f>
        <v>0</v>
      </c>
      <c r="BB343" s="8">
        <f t="shared" si="27"/>
        <v>0</v>
      </c>
      <c r="BC343" s="8">
        <f>IF(BB343=-9999,-9999,STDEV(U343:AX343))</f>
        <v>0</v>
      </c>
      <c r="BD343" s="8">
        <f t="shared" si="28"/>
        <v>0</v>
      </c>
      <c r="BE343" s="8">
        <f t="shared" si="29"/>
        <v>0</v>
      </c>
    </row>
    <row r="344" spans="1:57" x14ac:dyDescent="0.25">
      <c r="A344">
        <v>62</v>
      </c>
      <c r="B344" t="s">
        <v>8</v>
      </c>
      <c r="C344" t="s">
        <v>472</v>
      </c>
      <c r="D344" t="s">
        <v>164</v>
      </c>
      <c r="E344" t="s">
        <v>1069</v>
      </c>
      <c r="F344" t="s">
        <v>221</v>
      </c>
      <c r="G344" t="s">
        <v>1070</v>
      </c>
      <c r="H344">
        <v>4042</v>
      </c>
      <c r="I344">
        <v>4042</v>
      </c>
      <c r="J344">
        <v>3414</v>
      </c>
      <c r="K344" t="s">
        <v>221</v>
      </c>
      <c r="L344" t="s">
        <v>221</v>
      </c>
      <c r="M344">
        <v>34</v>
      </c>
      <c r="N344">
        <v>0.249359</v>
      </c>
      <c r="O344">
        <v>2.622099</v>
      </c>
      <c r="P344" t="s">
        <v>99</v>
      </c>
      <c r="Q344">
        <v>356041700</v>
      </c>
      <c r="R344" t="s">
        <v>164</v>
      </c>
      <c r="S344" t="s">
        <v>221</v>
      </c>
      <c r="T344">
        <v>41</v>
      </c>
      <c r="U344" s="8">
        <v>0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>
        <v>0</v>
      </c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>
        <f t="shared" si="25"/>
        <v>0</v>
      </c>
      <c r="AZ344">
        <f t="shared" si="26"/>
        <v>0</v>
      </c>
      <c r="BA344">
        <f>IF(AY344&gt;0,1,IF(AVERAGE(U344:AX344)=-9999,-9999,0))</f>
        <v>0</v>
      </c>
      <c r="BB344" s="8">
        <f t="shared" si="27"/>
        <v>0</v>
      </c>
      <c r="BC344" s="8">
        <f>IF(BB344=-9999,-9999,STDEV(U344:AX344))</f>
        <v>0</v>
      </c>
      <c r="BD344" s="8">
        <f t="shared" si="28"/>
        <v>0</v>
      </c>
      <c r="BE344" s="8">
        <f t="shared" si="29"/>
        <v>0</v>
      </c>
    </row>
    <row r="345" spans="1:57" x14ac:dyDescent="0.25">
      <c r="A345">
        <v>63</v>
      </c>
      <c r="B345" t="s">
        <v>8</v>
      </c>
      <c r="C345" t="s">
        <v>472</v>
      </c>
      <c r="D345" t="s">
        <v>164</v>
      </c>
      <c r="E345" t="s">
        <v>473</v>
      </c>
      <c r="F345" t="s">
        <v>1071</v>
      </c>
      <c r="G345" t="s">
        <v>1072</v>
      </c>
      <c r="H345">
        <v>4043</v>
      </c>
      <c r="I345">
        <v>4043</v>
      </c>
      <c r="J345" t="s">
        <v>473</v>
      </c>
      <c r="K345" t="s">
        <v>1071</v>
      </c>
      <c r="L345" t="s">
        <v>473</v>
      </c>
      <c r="M345" t="s">
        <v>473</v>
      </c>
      <c r="N345" t="s">
        <v>473</v>
      </c>
      <c r="O345" t="s">
        <v>473</v>
      </c>
      <c r="P345" t="s">
        <v>473</v>
      </c>
      <c r="Q345" t="s">
        <v>473</v>
      </c>
      <c r="R345" t="s">
        <v>473</v>
      </c>
      <c r="S345" t="s">
        <v>473</v>
      </c>
      <c r="T345" t="s">
        <v>473</v>
      </c>
      <c r="U345" s="8">
        <v>-9999</v>
      </c>
      <c r="V345" s="8">
        <v>-9999</v>
      </c>
      <c r="W345" s="8">
        <v>-9999</v>
      </c>
      <c r="X345" s="8">
        <v>-9999</v>
      </c>
      <c r="Y345" s="8">
        <v>-9999</v>
      </c>
      <c r="Z345" s="8">
        <v>-9999</v>
      </c>
      <c r="AA345" s="8">
        <v>-9999</v>
      </c>
      <c r="AB345" s="8">
        <v>-9999</v>
      </c>
      <c r="AC345" s="8">
        <v>-9999</v>
      </c>
      <c r="AD345" s="8">
        <v>-9999</v>
      </c>
      <c r="AE345" s="8">
        <v>-9999</v>
      </c>
      <c r="AF345" s="8">
        <v>-9999</v>
      </c>
      <c r="AG345" s="8">
        <v>-9999</v>
      </c>
      <c r="AH345" s="8">
        <v>-9999</v>
      </c>
      <c r="AI345" s="8">
        <v>-9999</v>
      </c>
      <c r="AJ345" s="8">
        <v>-9999</v>
      </c>
      <c r="AK345" s="8">
        <v>-9999</v>
      </c>
      <c r="AL345" s="8">
        <v>-9999</v>
      </c>
      <c r="AM345" s="8">
        <v>-9999</v>
      </c>
      <c r="AN345" s="8">
        <v>-9999</v>
      </c>
      <c r="AO345" s="8">
        <v>-9999</v>
      </c>
      <c r="AP345" s="8">
        <v>-9999</v>
      </c>
      <c r="AQ345" s="8">
        <v>-9999</v>
      </c>
      <c r="AR345" s="8">
        <v>-9999</v>
      </c>
      <c r="AS345" s="8">
        <v>-9999</v>
      </c>
      <c r="AT345" s="8">
        <v>-9999</v>
      </c>
      <c r="AU345" s="8">
        <v>-9999</v>
      </c>
      <c r="AV345" s="8">
        <v>-9999</v>
      </c>
      <c r="AW345" s="8">
        <v>-9999</v>
      </c>
      <c r="AX345" s="8">
        <v>-9999</v>
      </c>
      <c r="AY345">
        <f t="shared" si="25"/>
        <v>0</v>
      </c>
      <c r="AZ345">
        <f t="shared" si="26"/>
        <v>0</v>
      </c>
      <c r="BA345">
        <f>IF(AY345&gt;0,1,IF(AVERAGE(U345:AX345)=-9999,-9999,0))</f>
        <v>-9999</v>
      </c>
      <c r="BB345" s="8">
        <f t="shared" si="27"/>
        <v>-9999</v>
      </c>
      <c r="BC345" s="8">
        <f>IF(BB345=-9999,-9999,STDEV(U345:AX345))</f>
        <v>-9999</v>
      </c>
      <c r="BD345" s="8">
        <f t="shared" si="28"/>
        <v>-9999</v>
      </c>
      <c r="BE345" s="8">
        <f t="shared" si="29"/>
        <v>-9999</v>
      </c>
    </row>
    <row r="346" spans="1:57" x14ac:dyDescent="0.25">
      <c r="A346">
        <v>64</v>
      </c>
      <c r="B346" t="s">
        <v>8</v>
      </c>
      <c r="C346" t="s">
        <v>472</v>
      </c>
      <c r="D346" t="s">
        <v>164</v>
      </c>
      <c r="E346" t="s">
        <v>1073</v>
      </c>
      <c r="F346" t="s">
        <v>210</v>
      </c>
      <c r="G346" t="s">
        <v>1074</v>
      </c>
      <c r="H346">
        <v>4044</v>
      </c>
      <c r="I346">
        <v>4044</v>
      </c>
      <c r="J346">
        <v>3417</v>
      </c>
      <c r="K346" t="s">
        <v>210</v>
      </c>
      <c r="L346" t="s">
        <v>210</v>
      </c>
      <c r="M346">
        <v>34</v>
      </c>
      <c r="N346">
        <v>0.20471900000000001</v>
      </c>
      <c r="O346">
        <v>2.9790589999999999</v>
      </c>
      <c r="P346" t="s">
        <v>99</v>
      </c>
      <c r="Q346">
        <v>356042100</v>
      </c>
      <c r="R346" t="s">
        <v>164</v>
      </c>
      <c r="S346" t="s">
        <v>210</v>
      </c>
      <c r="T346">
        <v>44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>
        <f t="shared" si="25"/>
        <v>0</v>
      </c>
      <c r="AZ346">
        <f t="shared" si="26"/>
        <v>0</v>
      </c>
      <c r="BA346">
        <f>IF(AY346&gt;0,1,IF(AVERAGE(U346:AX346)=-9999,-9999,0))</f>
        <v>0</v>
      </c>
      <c r="BB346" s="8">
        <f t="shared" si="27"/>
        <v>0</v>
      </c>
      <c r="BC346" s="8">
        <f>IF(BB346=-9999,-9999,STDEV(U346:AX346))</f>
        <v>0</v>
      </c>
      <c r="BD346" s="8">
        <f t="shared" si="28"/>
        <v>0</v>
      </c>
      <c r="BE346" s="8">
        <f t="shared" si="29"/>
        <v>0</v>
      </c>
    </row>
    <row r="347" spans="1:57" x14ac:dyDescent="0.25">
      <c r="A347">
        <v>65</v>
      </c>
      <c r="B347" t="s">
        <v>8</v>
      </c>
      <c r="C347" t="s">
        <v>472</v>
      </c>
      <c r="D347" t="s">
        <v>164</v>
      </c>
      <c r="E347" t="s">
        <v>473</v>
      </c>
      <c r="F347" t="s">
        <v>189</v>
      </c>
      <c r="G347" t="s">
        <v>1075</v>
      </c>
      <c r="H347">
        <v>4045</v>
      </c>
      <c r="I347">
        <v>4045</v>
      </c>
      <c r="J347">
        <v>3418</v>
      </c>
      <c r="K347" t="s">
        <v>189</v>
      </c>
      <c r="L347" t="s">
        <v>189</v>
      </c>
      <c r="M347">
        <v>34</v>
      </c>
      <c r="N347">
        <v>0.33148499999999997</v>
      </c>
      <c r="O347">
        <v>2.931171</v>
      </c>
      <c r="P347" t="s">
        <v>99</v>
      </c>
      <c r="Q347">
        <v>356042200</v>
      </c>
      <c r="R347" t="s">
        <v>164</v>
      </c>
      <c r="S347" t="s">
        <v>189</v>
      </c>
      <c r="T347">
        <v>45</v>
      </c>
      <c r="U347" s="8">
        <v>0</v>
      </c>
      <c r="V347" s="8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8">
        <v>0</v>
      </c>
      <c r="AD347" s="8">
        <v>0</v>
      </c>
      <c r="AE347" s="8">
        <v>0</v>
      </c>
      <c r="AF347" s="8">
        <v>0</v>
      </c>
      <c r="AG347" s="8">
        <v>0</v>
      </c>
      <c r="AH347" s="8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>
        <v>0</v>
      </c>
      <c r="AR347" s="8">
        <v>0</v>
      </c>
      <c r="AS347" s="8">
        <v>0</v>
      </c>
      <c r="AT347" s="8">
        <v>0</v>
      </c>
      <c r="AU347" s="8">
        <v>0</v>
      </c>
      <c r="AV347" s="8">
        <v>0</v>
      </c>
      <c r="AW347" s="8">
        <v>0</v>
      </c>
      <c r="AX347" s="8">
        <v>0</v>
      </c>
      <c r="AY347">
        <f t="shared" si="25"/>
        <v>0</v>
      </c>
      <c r="AZ347">
        <f t="shared" si="26"/>
        <v>0</v>
      </c>
      <c r="BA347">
        <f>IF(AY347&gt;0,1,IF(AVERAGE(U347:AX347)=-9999,-9999,0))</f>
        <v>0</v>
      </c>
      <c r="BB347" s="8">
        <f t="shared" si="27"/>
        <v>0</v>
      </c>
      <c r="BC347" s="8">
        <f>IF(BB347=-9999,-9999,STDEV(U347:AX347))</f>
        <v>0</v>
      </c>
      <c r="BD347" s="8">
        <f t="shared" si="28"/>
        <v>0</v>
      </c>
      <c r="BE347" s="8">
        <f t="shared" si="29"/>
        <v>0</v>
      </c>
    </row>
    <row r="348" spans="1:57" x14ac:dyDescent="0.25">
      <c r="A348">
        <v>68</v>
      </c>
      <c r="B348" t="s">
        <v>8</v>
      </c>
      <c r="C348" t="s">
        <v>472</v>
      </c>
      <c r="D348" t="s">
        <v>164</v>
      </c>
      <c r="E348" t="s">
        <v>473</v>
      </c>
      <c r="F348" t="s">
        <v>233</v>
      </c>
      <c r="G348" t="s">
        <v>1076</v>
      </c>
      <c r="H348">
        <v>4046</v>
      </c>
      <c r="I348">
        <v>4046</v>
      </c>
      <c r="J348">
        <v>3421</v>
      </c>
      <c r="K348" t="s">
        <v>233</v>
      </c>
      <c r="L348" t="s">
        <v>233</v>
      </c>
      <c r="M348">
        <v>34</v>
      </c>
      <c r="N348">
        <v>0.190442</v>
      </c>
      <c r="O348">
        <v>2.1762899999999998</v>
      </c>
      <c r="P348" t="s">
        <v>99</v>
      </c>
      <c r="Q348">
        <v>356042500</v>
      </c>
      <c r="R348" t="s">
        <v>164</v>
      </c>
      <c r="S348" t="s">
        <v>233</v>
      </c>
      <c r="T348">
        <v>48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>
        <f t="shared" si="25"/>
        <v>0</v>
      </c>
      <c r="AZ348">
        <f t="shared" si="26"/>
        <v>0</v>
      </c>
      <c r="BA348">
        <f>IF(AY348&gt;0,1,IF(AVERAGE(U348:AX348)=-9999,-9999,0))</f>
        <v>0</v>
      </c>
      <c r="BB348" s="8">
        <f t="shared" si="27"/>
        <v>0</v>
      </c>
      <c r="BC348" s="8">
        <f>IF(BB348=-9999,-9999,STDEV(U348:AX348))</f>
        <v>0</v>
      </c>
      <c r="BD348" s="8">
        <f t="shared" si="28"/>
        <v>0</v>
      </c>
      <c r="BE348" s="8">
        <f t="shared" si="29"/>
        <v>0</v>
      </c>
    </row>
    <row r="349" spans="1:57" x14ac:dyDescent="0.25">
      <c r="A349">
        <v>69</v>
      </c>
      <c r="B349" t="s">
        <v>8</v>
      </c>
      <c r="C349" t="s">
        <v>472</v>
      </c>
      <c r="D349" t="s">
        <v>164</v>
      </c>
      <c r="E349" t="s">
        <v>1077</v>
      </c>
      <c r="F349" t="s">
        <v>245</v>
      </c>
      <c r="G349" t="s">
        <v>1078</v>
      </c>
      <c r="H349">
        <v>4047</v>
      </c>
      <c r="I349">
        <v>4047</v>
      </c>
      <c r="J349">
        <v>3422</v>
      </c>
      <c r="K349" t="s">
        <v>245</v>
      </c>
      <c r="L349" t="s">
        <v>245</v>
      </c>
      <c r="M349">
        <v>34</v>
      </c>
      <c r="N349">
        <v>0.22332099999999999</v>
      </c>
      <c r="O349">
        <v>2.6256919999999999</v>
      </c>
      <c r="P349" t="s">
        <v>99</v>
      </c>
      <c r="Q349">
        <v>356042600</v>
      </c>
      <c r="R349" t="s">
        <v>164</v>
      </c>
      <c r="S349" t="s">
        <v>245</v>
      </c>
      <c r="T349">
        <v>49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8">
        <v>0</v>
      </c>
      <c r="AD349" s="8">
        <v>0</v>
      </c>
      <c r="AE349" s="8">
        <v>0</v>
      </c>
      <c r="AF349" s="8">
        <v>0</v>
      </c>
      <c r="AG349" s="8">
        <v>0</v>
      </c>
      <c r="AH349" s="8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0</v>
      </c>
      <c r="AS349" s="8">
        <v>0</v>
      </c>
      <c r="AT349" s="8">
        <v>0</v>
      </c>
      <c r="AU349" s="8">
        <v>0</v>
      </c>
      <c r="AV349" s="8">
        <v>0</v>
      </c>
      <c r="AW349" s="8">
        <v>0</v>
      </c>
      <c r="AX349" s="8">
        <v>0</v>
      </c>
      <c r="AY349">
        <f t="shared" si="25"/>
        <v>0</v>
      </c>
      <c r="AZ349">
        <f t="shared" si="26"/>
        <v>0</v>
      </c>
      <c r="BA349">
        <f>IF(AY349&gt;0,1,IF(AVERAGE(U349:AX349)=-9999,-9999,0))</f>
        <v>0</v>
      </c>
      <c r="BB349" s="8">
        <f t="shared" si="27"/>
        <v>0</v>
      </c>
      <c r="BC349" s="8">
        <f>IF(BB349=-9999,-9999,STDEV(U349:AX349))</f>
        <v>0</v>
      </c>
      <c r="BD349" s="8">
        <f t="shared" si="28"/>
        <v>0</v>
      </c>
      <c r="BE349" s="8">
        <f t="shared" si="29"/>
        <v>0</v>
      </c>
    </row>
    <row r="350" spans="1:57" x14ac:dyDescent="0.25">
      <c r="A350">
        <v>76</v>
      </c>
      <c r="B350" t="s">
        <v>8</v>
      </c>
      <c r="C350" t="s">
        <v>472</v>
      </c>
      <c r="D350" t="s">
        <v>164</v>
      </c>
      <c r="E350" t="s">
        <v>473</v>
      </c>
      <c r="F350" t="s">
        <v>237</v>
      </c>
      <c r="G350" t="s">
        <v>473</v>
      </c>
      <c r="H350">
        <v>4048</v>
      </c>
      <c r="I350">
        <v>4048</v>
      </c>
      <c r="J350">
        <v>3431</v>
      </c>
      <c r="K350" t="s">
        <v>237</v>
      </c>
      <c r="L350" t="s">
        <v>237</v>
      </c>
      <c r="M350">
        <v>34</v>
      </c>
      <c r="N350">
        <v>0.31419599999999998</v>
      </c>
      <c r="O350">
        <v>3.016845</v>
      </c>
      <c r="P350" t="s">
        <v>99</v>
      </c>
      <c r="Q350">
        <v>356043700</v>
      </c>
      <c r="R350" t="s">
        <v>164</v>
      </c>
      <c r="S350" t="s">
        <v>237</v>
      </c>
      <c r="T350">
        <v>56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>
        <f t="shared" si="25"/>
        <v>0</v>
      </c>
      <c r="AZ350">
        <f t="shared" si="26"/>
        <v>0</v>
      </c>
      <c r="BA350">
        <f>IF(AY350&gt;0,1,IF(AVERAGE(U350:AX350)=-9999,-9999,0))</f>
        <v>0</v>
      </c>
      <c r="BB350" s="8">
        <f t="shared" si="27"/>
        <v>0</v>
      </c>
      <c r="BC350" s="8">
        <f>IF(BB350=-9999,-9999,STDEV(U350:AX350))</f>
        <v>0</v>
      </c>
      <c r="BD350" s="8">
        <f t="shared" si="28"/>
        <v>0</v>
      </c>
      <c r="BE350" s="8">
        <f t="shared" si="29"/>
        <v>0</v>
      </c>
    </row>
    <row r="351" spans="1:57" x14ac:dyDescent="0.25">
      <c r="A351">
        <v>77</v>
      </c>
      <c r="B351" t="s">
        <v>8</v>
      </c>
      <c r="C351" t="s">
        <v>472</v>
      </c>
      <c r="D351" t="s">
        <v>164</v>
      </c>
      <c r="E351" t="s">
        <v>473</v>
      </c>
      <c r="F351" t="s">
        <v>212</v>
      </c>
      <c r="G351" t="s">
        <v>1079</v>
      </c>
      <c r="H351">
        <v>4049</v>
      </c>
      <c r="I351">
        <v>4049</v>
      </c>
      <c r="J351">
        <v>3432</v>
      </c>
      <c r="K351" t="s">
        <v>212</v>
      </c>
      <c r="L351" t="s">
        <v>212</v>
      </c>
      <c r="M351">
        <v>34</v>
      </c>
      <c r="N351">
        <v>0.20982600000000001</v>
      </c>
      <c r="O351">
        <v>2.5654370000000002</v>
      </c>
      <c r="P351" t="s">
        <v>99</v>
      </c>
      <c r="Q351">
        <v>356043800</v>
      </c>
      <c r="R351" t="s">
        <v>164</v>
      </c>
      <c r="S351" t="s">
        <v>212</v>
      </c>
      <c r="T351">
        <v>57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8">
        <v>0</v>
      </c>
      <c r="AY351">
        <f t="shared" si="25"/>
        <v>0</v>
      </c>
      <c r="AZ351">
        <f t="shared" si="26"/>
        <v>0</v>
      </c>
      <c r="BA351">
        <f>IF(AY351&gt;0,1,IF(AVERAGE(U351:AX351)=-9999,-9999,0))</f>
        <v>0</v>
      </c>
      <c r="BB351" s="8">
        <f t="shared" si="27"/>
        <v>0</v>
      </c>
      <c r="BC351" s="8">
        <f>IF(BB351=-9999,-9999,STDEV(U351:AX351))</f>
        <v>0</v>
      </c>
      <c r="BD351" s="8">
        <f t="shared" si="28"/>
        <v>0</v>
      </c>
      <c r="BE351" s="8">
        <f t="shared" si="29"/>
        <v>0</v>
      </c>
    </row>
    <row r="352" spans="1:57" x14ac:dyDescent="0.25">
      <c r="A352">
        <v>78</v>
      </c>
      <c r="B352" t="s">
        <v>8</v>
      </c>
      <c r="C352" t="s">
        <v>472</v>
      </c>
      <c r="D352" t="s">
        <v>164</v>
      </c>
      <c r="E352" t="s">
        <v>473</v>
      </c>
      <c r="F352" t="s">
        <v>183</v>
      </c>
      <c r="G352" t="s">
        <v>1080</v>
      </c>
      <c r="H352">
        <v>4050</v>
      </c>
      <c r="I352">
        <v>4050</v>
      </c>
      <c r="J352">
        <v>3435</v>
      </c>
      <c r="K352" t="s">
        <v>183</v>
      </c>
      <c r="L352" t="s">
        <v>183</v>
      </c>
      <c r="M352">
        <v>34</v>
      </c>
      <c r="N352">
        <v>0.24509900000000001</v>
      </c>
      <c r="O352">
        <v>2.3674040000000001</v>
      </c>
      <c r="P352" t="s">
        <v>99</v>
      </c>
      <c r="Q352">
        <v>356044000</v>
      </c>
      <c r="R352" t="s">
        <v>164</v>
      </c>
      <c r="S352" t="s">
        <v>183</v>
      </c>
      <c r="T352">
        <v>62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0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>
        <f t="shared" si="25"/>
        <v>0</v>
      </c>
      <c r="AZ352">
        <f t="shared" si="26"/>
        <v>0</v>
      </c>
      <c r="BA352">
        <f>IF(AY352&gt;0,1,IF(AVERAGE(U352:AX352)=-9999,-9999,0))</f>
        <v>0</v>
      </c>
      <c r="BB352" s="8">
        <f t="shared" si="27"/>
        <v>0</v>
      </c>
      <c r="BC352" s="8">
        <f>IF(BB352=-9999,-9999,STDEV(U352:AX352))</f>
        <v>0</v>
      </c>
      <c r="BD352" s="8">
        <f t="shared" si="28"/>
        <v>0</v>
      </c>
      <c r="BE352" s="8">
        <f t="shared" si="29"/>
        <v>0</v>
      </c>
    </row>
    <row r="353" spans="1:57" x14ac:dyDescent="0.25">
      <c r="A353">
        <v>79</v>
      </c>
      <c r="B353" t="s">
        <v>8</v>
      </c>
      <c r="C353" t="s">
        <v>472</v>
      </c>
      <c r="D353" t="s">
        <v>164</v>
      </c>
      <c r="E353" t="s">
        <v>1081</v>
      </c>
      <c r="F353" t="s">
        <v>204</v>
      </c>
      <c r="G353" t="s">
        <v>1082</v>
      </c>
      <c r="H353">
        <v>4051</v>
      </c>
      <c r="I353">
        <v>4051</v>
      </c>
      <c r="J353">
        <v>3437</v>
      </c>
      <c r="K353" t="s">
        <v>204</v>
      </c>
      <c r="L353" t="s">
        <v>204</v>
      </c>
      <c r="M353">
        <v>34</v>
      </c>
      <c r="N353">
        <v>9.1252E-2</v>
      </c>
      <c r="O353">
        <v>1.4797739999999999</v>
      </c>
      <c r="P353" t="s">
        <v>99</v>
      </c>
      <c r="Q353">
        <v>356044100</v>
      </c>
      <c r="R353" t="s">
        <v>164</v>
      </c>
      <c r="S353" t="s">
        <v>204</v>
      </c>
      <c r="T353">
        <v>63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8">
        <v>0</v>
      </c>
      <c r="AD353" s="8">
        <v>0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8">
        <v>0</v>
      </c>
      <c r="AQ353" s="8">
        <v>0</v>
      </c>
      <c r="AR353" s="8">
        <v>0</v>
      </c>
      <c r="AS353" s="8">
        <v>0</v>
      </c>
      <c r="AT353" s="8">
        <v>0</v>
      </c>
      <c r="AU353" s="8">
        <v>0</v>
      </c>
      <c r="AV353" s="8">
        <v>0</v>
      </c>
      <c r="AW353" s="8">
        <v>0</v>
      </c>
      <c r="AX353" s="8">
        <v>0</v>
      </c>
      <c r="AY353">
        <f t="shared" si="25"/>
        <v>0</v>
      </c>
      <c r="AZ353">
        <f t="shared" si="26"/>
        <v>0</v>
      </c>
      <c r="BA353">
        <f>IF(AY353&gt;0,1,IF(AVERAGE(U353:AX353)=-9999,-9999,0))</f>
        <v>0</v>
      </c>
      <c r="BB353" s="8">
        <f t="shared" si="27"/>
        <v>0</v>
      </c>
      <c r="BC353" s="8">
        <f>IF(BB353=-9999,-9999,STDEV(U353:AX353))</f>
        <v>0</v>
      </c>
      <c r="BD353" s="8">
        <f t="shared" si="28"/>
        <v>0</v>
      </c>
      <c r="BE353" s="8">
        <f t="shared" si="29"/>
        <v>0</v>
      </c>
    </row>
    <row r="354" spans="1:57" x14ac:dyDescent="0.25">
      <c r="A354">
        <v>80</v>
      </c>
      <c r="B354" t="s">
        <v>8</v>
      </c>
      <c r="C354" t="s">
        <v>472</v>
      </c>
      <c r="D354" t="s">
        <v>164</v>
      </c>
      <c r="E354" t="s">
        <v>473</v>
      </c>
      <c r="F354" t="s">
        <v>215</v>
      </c>
      <c r="G354" t="s">
        <v>1083</v>
      </c>
      <c r="H354">
        <v>4052</v>
      </c>
      <c r="I354">
        <v>4052</v>
      </c>
      <c r="J354">
        <v>3438</v>
      </c>
      <c r="K354" t="s">
        <v>215</v>
      </c>
      <c r="L354" t="s">
        <v>215</v>
      </c>
      <c r="M354">
        <v>34</v>
      </c>
      <c r="N354">
        <v>0.163799</v>
      </c>
      <c r="O354">
        <v>1.7817620000000001</v>
      </c>
      <c r="P354" t="s">
        <v>99</v>
      </c>
      <c r="Q354">
        <v>356044200</v>
      </c>
      <c r="R354" t="s">
        <v>164</v>
      </c>
      <c r="S354" t="s">
        <v>215</v>
      </c>
      <c r="T354">
        <v>64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>
        <f t="shared" si="25"/>
        <v>0</v>
      </c>
      <c r="AZ354">
        <f t="shared" si="26"/>
        <v>0</v>
      </c>
      <c r="BA354">
        <f>IF(AY354&gt;0,1,IF(AVERAGE(U354:AX354)=-9999,-9999,0))</f>
        <v>0</v>
      </c>
      <c r="BB354" s="8">
        <f t="shared" si="27"/>
        <v>0</v>
      </c>
      <c r="BC354" s="8">
        <f>IF(BB354=-9999,-9999,STDEV(U354:AX354))</f>
        <v>0</v>
      </c>
      <c r="BD354" s="8">
        <f t="shared" si="28"/>
        <v>0</v>
      </c>
      <c r="BE354" s="8">
        <f t="shared" si="29"/>
        <v>0</v>
      </c>
    </row>
    <row r="355" spans="1:57" x14ac:dyDescent="0.25">
      <c r="A355">
        <v>81</v>
      </c>
      <c r="B355" t="s">
        <v>8</v>
      </c>
      <c r="C355" t="s">
        <v>472</v>
      </c>
      <c r="D355" t="s">
        <v>1084</v>
      </c>
      <c r="E355" t="s">
        <v>473</v>
      </c>
      <c r="F355" t="s">
        <v>1084</v>
      </c>
      <c r="G355" t="s">
        <v>1085</v>
      </c>
      <c r="H355">
        <v>4053</v>
      </c>
      <c r="I355">
        <v>4053</v>
      </c>
      <c r="J355" t="s">
        <v>473</v>
      </c>
      <c r="K355" t="s">
        <v>1084</v>
      </c>
      <c r="L355" t="s">
        <v>473</v>
      </c>
      <c r="M355" t="s">
        <v>473</v>
      </c>
      <c r="N355" t="s">
        <v>473</v>
      </c>
      <c r="O355" t="s">
        <v>473</v>
      </c>
      <c r="P355" t="s">
        <v>473</v>
      </c>
      <c r="Q355" t="s">
        <v>473</v>
      </c>
      <c r="R355" t="s">
        <v>473</v>
      </c>
      <c r="S355" t="s">
        <v>473</v>
      </c>
      <c r="T355" t="s">
        <v>473</v>
      </c>
      <c r="U355" s="8">
        <v>-9999</v>
      </c>
      <c r="V355" s="8">
        <v>-9999</v>
      </c>
      <c r="W355" s="8">
        <v>-9999</v>
      </c>
      <c r="X355" s="8">
        <v>-9999</v>
      </c>
      <c r="Y355" s="8">
        <v>-9999</v>
      </c>
      <c r="Z355" s="8">
        <v>-9999</v>
      </c>
      <c r="AA355" s="8">
        <v>-9999</v>
      </c>
      <c r="AB355" s="8">
        <v>-9999</v>
      </c>
      <c r="AC355" s="8">
        <v>-9999</v>
      </c>
      <c r="AD355" s="8">
        <v>-9999</v>
      </c>
      <c r="AE355" s="8">
        <v>-9999</v>
      </c>
      <c r="AF355" s="8">
        <v>-9999</v>
      </c>
      <c r="AG355" s="8">
        <v>-9999</v>
      </c>
      <c r="AH355" s="8">
        <v>-9999</v>
      </c>
      <c r="AI355" s="8">
        <v>-9999</v>
      </c>
      <c r="AJ355" s="8">
        <v>-9999</v>
      </c>
      <c r="AK355" s="8">
        <v>-9999</v>
      </c>
      <c r="AL355" s="8">
        <v>-9999</v>
      </c>
      <c r="AM355" s="8">
        <v>-9999</v>
      </c>
      <c r="AN355" s="8">
        <v>-9999</v>
      </c>
      <c r="AO355" s="8">
        <v>-9999</v>
      </c>
      <c r="AP355" s="8">
        <v>-9999</v>
      </c>
      <c r="AQ355" s="8">
        <v>-9999</v>
      </c>
      <c r="AR355" s="8">
        <v>-9999</v>
      </c>
      <c r="AS355" s="8">
        <v>-9999</v>
      </c>
      <c r="AT355" s="8">
        <v>-9999</v>
      </c>
      <c r="AU355" s="8">
        <v>-9999</v>
      </c>
      <c r="AV355" s="8">
        <v>-9999</v>
      </c>
      <c r="AW355" s="8">
        <v>-9999</v>
      </c>
      <c r="AX355" s="8">
        <v>-9999</v>
      </c>
      <c r="AY355">
        <f t="shared" si="25"/>
        <v>0</v>
      </c>
      <c r="AZ355">
        <f t="shared" si="26"/>
        <v>0</v>
      </c>
      <c r="BA355">
        <f>IF(AY355&gt;0,1,IF(AVERAGE(U355:AX355)=-9999,-9999,0))</f>
        <v>-9999</v>
      </c>
      <c r="BB355" s="8">
        <f t="shared" si="27"/>
        <v>-9999</v>
      </c>
      <c r="BC355" s="8">
        <f>IF(BB355=-9999,-9999,STDEV(U355:AX355))</f>
        <v>-9999</v>
      </c>
      <c r="BD355" s="8">
        <f t="shared" si="28"/>
        <v>-9999</v>
      </c>
      <c r="BE355" s="8">
        <f t="shared" si="29"/>
        <v>-9999</v>
      </c>
    </row>
    <row r="356" spans="1:57" x14ac:dyDescent="0.25">
      <c r="A356">
        <v>87</v>
      </c>
      <c r="B356" t="s">
        <v>8</v>
      </c>
      <c r="C356" t="s">
        <v>472</v>
      </c>
      <c r="D356" t="s">
        <v>475</v>
      </c>
      <c r="E356" t="s">
        <v>473</v>
      </c>
      <c r="F356" t="s">
        <v>1086</v>
      </c>
      <c r="G356" t="s">
        <v>473</v>
      </c>
      <c r="H356">
        <v>4054</v>
      </c>
      <c r="I356">
        <v>4054</v>
      </c>
      <c r="J356" t="s">
        <v>473</v>
      </c>
      <c r="K356" t="s">
        <v>1086</v>
      </c>
      <c r="L356" t="s">
        <v>473</v>
      </c>
      <c r="M356" t="s">
        <v>473</v>
      </c>
      <c r="N356" t="s">
        <v>473</v>
      </c>
      <c r="O356" t="s">
        <v>473</v>
      </c>
      <c r="P356" t="s">
        <v>473</v>
      </c>
      <c r="Q356" t="s">
        <v>473</v>
      </c>
      <c r="R356" t="s">
        <v>473</v>
      </c>
      <c r="S356" t="s">
        <v>473</v>
      </c>
      <c r="T356" t="s">
        <v>473</v>
      </c>
      <c r="U356" s="8">
        <v>-9999</v>
      </c>
      <c r="V356" s="8">
        <v>-9999</v>
      </c>
      <c r="W356" s="8">
        <v>-9999</v>
      </c>
      <c r="X356" s="8">
        <v>-9999</v>
      </c>
      <c r="Y356" s="8">
        <v>-9999</v>
      </c>
      <c r="Z356" s="8">
        <v>-9999</v>
      </c>
      <c r="AA356" s="8">
        <v>-9999</v>
      </c>
      <c r="AB356" s="8">
        <v>-9999</v>
      </c>
      <c r="AC356" s="8">
        <v>-9999</v>
      </c>
      <c r="AD356" s="8">
        <v>-9999</v>
      </c>
      <c r="AE356" s="8">
        <v>-9999</v>
      </c>
      <c r="AF356" s="8">
        <v>-9999</v>
      </c>
      <c r="AG356" s="8">
        <v>-9999</v>
      </c>
      <c r="AH356" s="8">
        <v>-9999</v>
      </c>
      <c r="AI356" s="8">
        <v>-9999</v>
      </c>
      <c r="AJ356" s="8">
        <v>-9999</v>
      </c>
      <c r="AK356" s="8">
        <v>-9999</v>
      </c>
      <c r="AL356" s="8">
        <v>-9999</v>
      </c>
      <c r="AM356" s="8">
        <v>-9999</v>
      </c>
      <c r="AN356" s="8">
        <v>-9999</v>
      </c>
      <c r="AO356" s="8">
        <v>-9999</v>
      </c>
      <c r="AP356" s="8">
        <v>-9999</v>
      </c>
      <c r="AQ356" s="8">
        <v>-9999</v>
      </c>
      <c r="AR356" s="8">
        <v>-9999</v>
      </c>
      <c r="AS356" s="8">
        <v>-9999</v>
      </c>
      <c r="AT356" s="8">
        <v>-9999</v>
      </c>
      <c r="AU356" s="8">
        <v>-9999</v>
      </c>
      <c r="AV356" s="8">
        <v>-9999</v>
      </c>
      <c r="AW356" s="8">
        <v>-9999</v>
      </c>
      <c r="AX356" s="8">
        <v>-9999</v>
      </c>
      <c r="AY356">
        <f t="shared" si="25"/>
        <v>0</v>
      </c>
      <c r="AZ356">
        <f t="shared" si="26"/>
        <v>0</v>
      </c>
      <c r="BA356">
        <f>IF(AY356&gt;0,1,IF(AVERAGE(U356:AX356)=-9999,-9999,0))</f>
        <v>-9999</v>
      </c>
      <c r="BB356" s="8">
        <f t="shared" si="27"/>
        <v>-9999</v>
      </c>
      <c r="BC356" s="8">
        <f>IF(BB356=-9999,-9999,STDEV(U356:AX356))</f>
        <v>-9999</v>
      </c>
      <c r="BD356" s="8">
        <f t="shared" si="28"/>
        <v>-9999</v>
      </c>
      <c r="BE356" s="8">
        <f t="shared" si="29"/>
        <v>-9999</v>
      </c>
    </row>
    <row r="357" spans="1:57" x14ac:dyDescent="0.25">
      <c r="A357">
        <v>89</v>
      </c>
      <c r="B357" t="s">
        <v>8</v>
      </c>
      <c r="C357" t="s">
        <v>472</v>
      </c>
      <c r="D357" t="s">
        <v>1087</v>
      </c>
      <c r="E357" t="s">
        <v>473</v>
      </c>
      <c r="F357" t="s">
        <v>1087</v>
      </c>
      <c r="G357" t="s">
        <v>473</v>
      </c>
      <c r="H357">
        <v>4055</v>
      </c>
      <c r="I357">
        <v>4055</v>
      </c>
      <c r="J357" t="s">
        <v>473</v>
      </c>
      <c r="K357" t="s">
        <v>1087</v>
      </c>
      <c r="L357" t="s">
        <v>473</v>
      </c>
      <c r="M357" t="s">
        <v>473</v>
      </c>
      <c r="N357" t="s">
        <v>473</v>
      </c>
      <c r="O357" t="s">
        <v>473</v>
      </c>
      <c r="P357" t="s">
        <v>473</v>
      </c>
      <c r="Q357" t="s">
        <v>473</v>
      </c>
      <c r="R357" t="s">
        <v>473</v>
      </c>
      <c r="S357" t="s">
        <v>473</v>
      </c>
      <c r="T357" t="s">
        <v>473</v>
      </c>
      <c r="U357" s="8">
        <v>-9999</v>
      </c>
      <c r="V357" s="8">
        <v>-9999</v>
      </c>
      <c r="W357" s="8">
        <v>-9999</v>
      </c>
      <c r="X357" s="8">
        <v>-9999</v>
      </c>
      <c r="Y357" s="8">
        <v>-9999</v>
      </c>
      <c r="Z357" s="8">
        <v>-9999</v>
      </c>
      <c r="AA357" s="8">
        <v>-9999</v>
      </c>
      <c r="AB357" s="8">
        <v>-9999</v>
      </c>
      <c r="AC357" s="8">
        <v>-9999</v>
      </c>
      <c r="AD357" s="8">
        <v>-9999</v>
      </c>
      <c r="AE357" s="8">
        <v>-9999</v>
      </c>
      <c r="AF357" s="8">
        <v>-9999</v>
      </c>
      <c r="AG357" s="8">
        <v>-9999</v>
      </c>
      <c r="AH357" s="8">
        <v>-9999</v>
      </c>
      <c r="AI357" s="8">
        <v>-9999</v>
      </c>
      <c r="AJ357" s="8">
        <v>-9999</v>
      </c>
      <c r="AK357" s="8">
        <v>-9999</v>
      </c>
      <c r="AL357" s="8">
        <v>-9999</v>
      </c>
      <c r="AM357" s="8">
        <v>-9999</v>
      </c>
      <c r="AN357" s="8">
        <v>-9999</v>
      </c>
      <c r="AO357" s="8">
        <v>-9999</v>
      </c>
      <c r="AP357" s="8">
        <v>-9999</v>
      </c>
      <c r="AQ357" s="8">
        <v>-9999</v>
      </c>
      <c r="AR357" s="8">
        <v>-9999</v>
      </c>
      <c r="AS357" s="8">
        <v>-9999</v>
      </c>
      <c r="AT357" s="8">
        <v>-9999</v>
      </c>
      <c r="AU357" s="8">
        <v>-9999</v>
      </c>
      <c r="AV357" s="8">
        <v>-9999</v>
      </c>
      <c r="AW357" s="8">
        <v>-9999</v>
      </c>
      <c r="AX357" s="8">
        <v>-9999</v>
      </c>
      <c r="AY357">
        <f t="shared" si="25"/>
        <v>0</v>
      </c>
      <c r="AZ357">
        <f t="shared" si="26"/>
        <v>0</v>
      </c>
      <c r="BA357">
        <f>IF(AY357&gt;0,1,IF(AVERAGE(U357:AX357)=-9999,-9999,0))</f>
        <v>-9999</v>
      </c>
      <c r="BB357" s="8">
        <f t="shared" si="27"/>
        <v>-9999</v>
      </c>
      <c r="BC357" s="8">
        <f>IF(BB357=-9999,-9999,STDEV(U357:AX357))</f>
        <v>-9999</v>
      </c>
      <c r="BD357" s="8">
        <f t="shared" si="28"/>
        <v>-9999</v>
      </c>
      <c r="BE357" s="8">
        <f t="shared" si="29"/>
        <v>-9999</v>
      </c>
    </row>
    <row r="358" spans="1:57" x14ac:dyDescent="0.25">
      <c r="A358">
        <v>90</v>
      </c>
      <c r="B358" t="s">
        <v>8</v>
      </c>
      <c r="C358" t="s">
        <v>472</v>
      </c>
      <c r="D358" t="s">
        <v>1088</v>
      </c>
      <c r="E358" t="s">
        <v>473</v>
      </c>
      <c r="F358" t="s">
        <v>1089</v>
      </c>
      <c r="G358" t="s">
        <v>1090</v>
      </c>
      <c r="H358">
        <v>4056</v>
      </c>
      <c r="I358">
        <v>4056</v>
      </c>
      <c r="J358" t="s">
        <v>473</v>
      </c>
      <c r="K358" t="s">
        <v>1089</v>
      </c>
      <c r="L358" t="s">
        <v>473</v>
      </c>
      <c r="M358" t="s">
        <v>473</v>
      </c>
      <c r="N358" t="s">
        <v>473</v>
      </c>
      <c r="O358" t="s">
        <v>473</v>
      </c>
      <c r="P358" t="s">
        <v>473</v>
      </c>
      <c r="Q358" t="s">
        <v>473</v>
      </c>
      <c r="R358" t="s">
        <v>473</v>
      </c>
      <c r="S358" t="s">
        <v>473</v>
      </c>
      <c r="T358" t="s">
        <v>473</v>
      </c>
      <c r="U358" s="8">
        <v>-9999</v>
      </c>
      <c r="V358" s="8">
        <v>-9999</v>
      </c>
      <c r="W358" s="8">
        <v>-9999</v>
      </c>
      <c r="X358" s="8">
        <v>-9999</v>
      </c>
      <c r="Y358" s="8">
        <v>-9999</v>
      </c>
      <c r="Z358" s="8">
        <v>-9999</v>
      </c>
      <c r="AA358" s="8">
        <v>-9999</v>
      </c>
      <c r="AB358" s="8">
        <v>-9999</v>
      </c>
      <c r="AC358" s="8">
        <v>-9999</v>
      </c>
      <c r="AD358" s="8">
        <v>-9999</v>
      </c>
      <c r="AE358" s="8">
        <v>-9999</v>
      </c>
      <c r="AF358" s="8">
        <v>-9999</v>
      </c>
      <c r="AG358" s="8">
        <v>-9999</v>
      </c>
      <c r="AH358" s="8">
        <v>-9999</v>
      </c>
      <c r="AI358" s="8">
        <v>-9999</v>
      </c>
      <c r="AJ358" s="8">
        <v>-9999</v>
      </c>
      <c r="AK358" s="8">
        <v>-9999</v>
      </c>
      <c r="AL358" s="8">
        <v>-9999</v>
      </c>
      <c r="AM358" s="8">
        <v>-9999</v>
      </c>
      <c r="AN358" s="8">
        <v>-9999</v>
      </c>
      <c r="AO358" s="8">
        <v>-9999</v>
      </c>
      <c r="AP358" s="8">
        <v>-9999</v>
      </c>
      <c r="AQ358" s="8">
        <v>-9999</v>
      </c>
      <c r="AR358" s="8">
        <v>-9999</v>
      </c>
      <c r="AS358" s="8">
        <v>-9999</v>
      </c>
      <c r="AT358" s="8">
        <v>-9999</v>
      </c>
      <c r="AU358" s="8">
        <v>-9999</v>
      </c>
      <c r="AV358" s="8">
        <v>-9999</v>
      </c>
      <c r="AW358" s="8">
        <v>-9999</v>
      </c>
      <c r="AX358" s="8">
        <v>-9999</v>
      </c>
      <c r="AY358">
        <f t="shared" si="25"/>
        <v>0</v>
      </c>
      <c r="AZ358">
        <f t="shared" si="26"/>
        <v>0</v>
      </c>
      <c r="BA358">
        <f>IF(AY358&gt;0,1,IF(AVERAGE(U358:AX358)=-9999,-9999,0))</f>
        <v>-9999</v>
      </c>
      <c r="BB358" s="8">
        <f t="shared" si="27"/>
        <v>-9999</v>
      </c>
      <c r="BC358" s="8">
        <f>IF(BB358=-9999,-9999,STDEV(U358:AX358))</f>
        <v>-9999</v>
      </c>
      <c r="BD358" s="8">
        <f t="shared" si="28"/>
        <v>-9999</v>
      </c>
      <c r="BE358" s="8">
        <f t="shared" si="29"/>
        <v>-9999</v>
      </c>
    </row>
    <row r="359" spans="1:57" x14ac:dyDescent="0.25">
      <c r="A359">
        <v>91</v>
      </c>
      <c r="B359" t="s">
        <v>8</v>
      </c>
      <c r="C359" t="s">
        <v>472</v>
      </c>
      <c r="D359" t="s">
        <v>1088</v>
      </c>
      <c r="E359" t="s">
        <v>473</v>
      </c>
      <c r="F359" t="s">
        <v>1088</v>
      </c>
      <c r="G359" t="s">
        <v>473</v>
      </c>
      <c r="H359">
        <v>4057</v>
      </c>
      <c r="I359">
        <v>4057</v>
      </c>
      <c r="J359" t="s">
        <v>473</v>
      </c>
      <c r="K359" t="s">
        <v>1088</v>
      </c>
      <c r="L359" t="s">
        <v>473</v>
      </c>
      <c r="M359" t="s">
        <v>473</v>
      </c>
      <c r="N359" t="s">
        <v>473</v>
      </c>
      <c r="O359" t="s">
        <v>473</v>
      </c>
      <c r="P359" t="s">
        <v>473</v>
      </c>
      <c r="Q359" t="s">
        <v>473</v>
      </c>
      <c r="R359" t="s">
        <v>473</v>
      </c>
      <c r="S359" t="s">
        <v>473</v>
      </c>
      <c r="T359" t="s">
        <v>473</v>
      </c>
      <c r="U359" s="8">
        <v>-9999</v>
      </c>
      <c r="V359" s="8">
        <v>-9999</v>
      </c>
      <c r="W359" s="8">
        <v>-9999</v>
      </c>
      <c r="X359" s="8">
        <v>-9999</v>
      </c>
      <c r="Y359" s="8">
        <v>-9999</v>
      </c>
      <c r="Z359" s="8">
        <v>-9999</v>
      </c>
      <c r="AA359" s="8">
        <v>-9999</v>
      </c>
      <c r="AB359" s="8">
        <v>-9999</v>
      </c>
      <c r="AC359" s="8">
        <v>-9999</v>
      </c>
      <c r="AD359" s="8">
        <v>-9999</v>
      </c>
      <c r="AE359" s="8">
        <v>-9999</v>
      </c>
      <c r="AF359" s="8">
        <v>-9999</v>
      </c>
      <c r="AG359" s="8">
        <v>-9999</v>
      </c>
      <c r="AH359" s="8">
        <v>-9999</v>
      </c>
      <c r="AI359" s="8">
        <v>-9999</v>
      </c>
      <c r="AJ359" s="8">
        <v>-9999</v>
      </c>
      <c r="AK359" s="8">
        <v>-9999</v>
      </c>
      <c r="AL359" s="8">
        <v>-9999</v>
      </c>
      <c r="AM359" s="8">
        <v>-9999</v>
      </c>
      <c r="AN359" s="8">
        <v>-9999</v>
      </c>
      <c r="AO359" s="8">
        <v>-9999</v>
      </c>
      <c r="AP359" s="8">
        <v>-9999</v>
      </c>
      <c r="AQ359" s="8">
        <v>-9999</v>
      </c>
      <c r="AR359" s="8">
        <v>-9999</v>
      </c>
      <c r="AS359" s="8">
        <v>-9999</v>
      </c>
      <c r="AT359" s="8">
        <v>-9999</v>
      </c>
      <c r="AU359" s="8">
        <v>-9999</v>
      </c>
      <c r="AV359" s="8">
        <v>-9999</v>
      </c>
      <c r="AW359" s="8">
        <v>-9999</v>
      </c>
      <c r="AX359" s="8">
        <v>-9999</v>
      </c>
      <c r="AY359">
        <f t="shared" si="25"/>
        <v>0</v>
      </c>
      <c r="AZ359">
        <f t="shared" si="26"/>
        <v>0</v>
      </c>
      <c r="BA359">
        <f>IF(AY359&gt;0,1,IF(AVERAGE(U359:AX359)=-9999,-9999,0))</f>
        <v>-9999</v>
      </c>
      <c r="BB359" s="8">
        <f t="shared" si="27"/>
        <v>-9999</v>
      </c>
      <c r="BC359" s="8">
        <f>IF(BB359=-9999,-9999,STDEV(U359:AX359))</f>
        <v>-9999</v>
      </c>
      <c r="BD359" s="8">
        <f t="shared" si="28"/>
        <v>-9999</v>
      </c>
      <c r="BE359" s="8">
        <f t="shared" si="29"/>
        <v>-9999</v>
      </c>
    </row>
    <row r="360" spans="1:57" x14ac:dyDescent="0.25">
      <c r="A360">
        <v>92</v>
      </c>
      <c r="B360" t="s">
        <v>8</v>
      </c>
      <c r="C360" t="s">
        <v>472</v>
      </c>
      <c r="D360" t="s">
        <v>1088</v>
      </c>
      <c r="E360" t="s">
        <v>473</v>
      </c>
      <c r="F360" t="s">
        <v>1091</v>
      </c>
      <c r="G360" t="s">
        <v>1092</v>
      </c>
      <c r="H360">
        <v>4058</v>
      </c>
      <c r="I360">
        <v>4058</v>
      </c>
      <c r="J360" t="s">
        <v>473</v>
      </c>
      <c r="K360" t="s">
        <v>1091</v>
      </c>
      <c r="L360" t="s">
        <v>473</v>
      </c>
      <c r="M360" t="s">
        <v>473</v>
      </c>
      <c r="N360" t="s">
        <v>473</v>
      </c>
      <c r="O360" t="s">
        <v>473</v>
      </c>
      <c r="P360" t="s">
        <v>473</v>
      </c>
      <c r="Q360" t="s">
        <v>473</v>
      </c>
      <c r="R360" t="s">
        <v>473</v>
      </c>
      <c r="S360" t="s">
        <v>473</v>
      </c>
      <c r="T360" t="s">
        <v>473</v>
      </c>
      <c r="U360" s="8">
        <v>-9999</v>
      </c>
      <c r="V360" s="8">
        <v>-9999</v>
      </c>
      <c r="W360" s="8">
        <v>-9999</v>
      </c>
      <c r="X360" s="8">
        <v>-9999</v>
      </c>
      <c r="Y360" s="8">
        <v>-9999</v>
      </c>
      <c r="Z360" s="8">
        <v>-9999</v>
      </c>
      <c r="AA360" s="8">
        <v>-9999</v>
      </c>
      <c r="AB360" s="8">
        <v>-9999</v>
      </c>
      <c r="AC360" s="8">
        <v>-9999</v>
      </c>
      <c r="AD360" s="8">
        <v>-9999</v>
      </c>
      <c r="AE360" s="8">
        <v>-9999</v>
      </c>
      <c r="AF360" s="8">
        <v>-9999</v>
      </c>
      <c r="AG360" s="8">
        <v>-9999</v>
      </c>
      <c r="AH360" s="8">
        <v>-9999</v>
      </c>
      <c r="AI360" s="8">
        <v>-9999</v>
      </c>
      <c r="AJ360" s="8">
        <v>-9999</v>
      </c>
      <c r="AK360" s="8">
        <v>-9999</v>
      </c>
      <c r="AL360" s="8">
        <v>-9999</v>
      </c>
      <c r="AM360" s="8">
        <v>-9999</v>
      </c>
      <c r="AN360" s="8">
        <v>-9999</v>
      </c>
      <c r="AO360" s="8">
        <v>-9999</v>
      </c>
      <c r="AP360" s="8">
        <v>-9999</v>
      </c>
      <c r="AQ360" s="8">
        <v>-9999</v>
      </c>
      <c r="AR360" s="8">
        <v>-9999</v>
      </c>
      <c r="AS360" s="8">
        <v>-9999</v>
      </c>
      <c r="AT360" s="8">
        <v>-9999</v>
      </c>
      <c r="AU360" s="8">
        <v>-9999</v>
      </c>
      <c r="AV360" s="8">
        <v>-9999</v>
      </c>
      <c r="AW360" s="8">
        <v>-9999</v>
      </c>
      <c r="AX360" s="8">
        <v>-9999</v>
      </c>
      <c r="AY360">
        <f t="shared" si="25"/>
        <v>0</v>
      </c>
      <c r="AZ360">
        <f t="shared" si="26"/>
        <v>0</v>
      </c>
      <c r="BA360">
        <f>IF(AY360&gt;0,1,IF(AVERAGE(U360:AX360)=-9999,-9999,0))</f>
        <v>-9999</v>
      </c>
      <c r="BB360" s="8">
        <f t="shared" si="27"/>
        <v>-9999</v>
      </c>
      <c r="BC360" s="8">
        <f>IF(BB360=-9999,-9999,STDEV(U360:AX360))</f>
        <v>-9999</v>
      </c>
      <c r="BD360" s="8">
        <f t="shared" si="28"/>
        <v>-9999</v>
      </c>
      <c r="BE360" s="8">
        <f t="shared" si="29"/>
        <v>-9999</v>
      </c>
    </row>
    <row r="361" spans="1:57" x14ac:dyDescent="0.25">
      <c r="A361">
        <v>93</v>
      </c>
      <c r="B361" t="s">
        <v>8</v>
      </c>
      <c r="C361" t="s">
        <v>472</v>
      </c>
      <c r="D361" t="s">
        <v>1093</v>
      </c>
      <c r="E361" t="s">
        <v>473</v>
      </c>
      <c r="F361" t="s">
        <v>1093</v>
      </c>
      <c r="G361" t="s">
        <v>1094</v>
      </c>
      <c r="H361">
        <v>4059</v>
      </c>
      <c r="I361">
        <v>4059</v>
      </c>
      <c r="J361" t="s">
        <v>473</v>
      </c>
      <c r="K361" t="s">
        <v>1093</v>
      </c>
      <c r="L361" t="s">
        <v>473</v>
      </c>
      <c r="M361" t="s">
        <v>473</v>
      </c>
      <c r="N361" t="s">
        <v>473</v>
      </c>
      <c r="O361" t="s">
        <v>473</v>
      </c>
      <c r="P361" t="s">
        <v>473</v>
      </c>
      <c r="Q361" t="s">
        <v>473</v>
      </c>
      <c r="R361" t="s">
        <v>473</v>
      </c>
      <c r="S361" t="s">
        <v>473</v>
      </c>
      <c r="T361" t="s">
        <v>473</v>
      </c>
      <c r="U361" s="8">
        <v>-9999</v>
      </c>
      <c r="V361" s="8">
        <v>-9999</v>
      </c>
      <c r="W361" s="8">
        <v>-9999</v>
      </c>
      <c r="X361" s="8">
        <v>-9999</v>
      </c>
      <c r="Y361" s="8">
        <v>-9999</v>
      </c>
      <c r="Z361" s="8">
        <v>-9999</v>
      </c>
      <c r="AA361" s="8">
        <v>-9999</v>
      </c>
      <c r="AB361" s="8">
        <v>-9999</v>
      </c>
      <c r="AC361" s="8">
        <v>-9999</v>
      </c>
      <c r="AD361" s="8">
        <v>-9999</v>
      </c>
      <c r="AE361" s="8">
        <v>-9999</v>
      </c>
      <c r="AF361" s="8">
        <v>-9999</v>
      </c>
      <c r="AG361" s="8">
        <v>-9999</v>
      </c>
      <c r="AH361" s="8">
        <v>-9999</v>
      </c>
      <c r="AI361" s="8">
        <v>-9999</v>
      </c>
      <c r="AJ361" s="8">
        <v>-9999</v>
      </c>
      <c r="AK361" s="8">
        <v>-9999</v>
      </c>
      <c r="AL361" s="8">
        <v>-9999</v>
      </c>
      <c r="AM361" s="8">
        <v>-9999</v>
      </c>
      <c r="AN361" s="8">
        <v>-9999</v>
      </c>
      <c r="AO361" s="8">
        <v>-9999</v>
      </c>
      <c r="AP361" s="8">
        <v>-9999</v>
      </c>
      <c r="AQ361" s="8">
        <v>-9999</v>
      </c>
      <c r="AR361" s="8">
        <v>-9999</v>
      </c>
      <c r="AS361" s="8">
        <v>-9999</v>
      </c>
      <c r="AT361" s="8">
        <v>-9999</v>
      </c>
      <c r="AU361" s="8">
        <v>-9999</v>
      </c>
      <c r="AV361" s="8">
        <v>-9999</v>
      </c>
      <c r="AW361" s="8">
        <v>-9999</v>
      </c>
      <c r="AX361" s="8">
        <v>-9999</v>
      </c>
      <c r="AY361">
        <f t="shared" si="25"/>
        <v>0</v>
      </c>
      <c r="AZ361">
        <f t="shared" si="26"/>
        <v>0</v>
      </c>
      <c r="BA361">
        <f>IF(AY361&gt;0,1,IF(AVERAGE(U361:AX361)=-9999,-9999,0))</f>
        <v>-9999</v>
      </c>
      <c r="BB361" s="8">
        <f t="shared" si="27"/>
        <v>-9999</v>
      </c>
      <c r="BC361" s="8">
        <f>IF(BB361=-9999,-9999,STDEV(U361:AX361))</f>
        <v>-9999</v>
      </c>
      <c r="BD361" s="8">
        <f t="shared" si="28"/>
        <v>-9999</v>
      </c>
      <c r="BE361" s="8">
        <f t="shared" si="29"/>
        <v>-9999</v>
      </c>
    </row>
    <row r="362" spans="1:57" x14ac:dyDescent="0.25">
      <c r="A362">
        <v>94</v>
      </c>
      <c r="B362" t="s">
        <v>8</v>
      </c>
      <c r="C362" t="s">
        <v>472</v>
      </c>
      <c r="D362" t="s">
        <v>383</v>
      </c>
      <c r="E362" t="s">
        <v>473</v>
      </c>
      <c r="F362" t="s">
        <v>384</v>
      </c>
      <c r="G362" t="s">
        <v>1095</v>
      </c>
      <c r="H362">
        <v>4060</v>
      </c>
      <c r="I362">
        <v>4060</v>
      </c>
      <c r="J362">
        <v>2803</v>
      </c>
      <c r="K362" t="s">
        <v>384</v>
      </c>
      <c r="L362" t="s">
        <v>384</v>
      </c>
      <c r="M362">
        <v>28</v>
      </c>
      <c r="N362">
        <v>0.173486</v>
      </c>
      <c r="O362">
        <v>2.6012900000000001</v>
      </c>
      <c r="P362" t="s">
        <v>99</v>
      </c>
      <c r="Q362">
        <v>356050100</v>
      </c>
      <c r="R362" t="s">
        <v>383</v>
      </c>
      <c r="S362" t="s">
        <v>384</v>
      </c>
      <c r="T362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>
        <v>0</v>
      </c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>
        <f t="shared" si="25"/>
        <v>0</v>
      </c>
      <c r="AZ362">
        <f t="shared" si="26"/>
        <v>0</v>
      </c>
      <c r="BA362">
        <f>IF(AY362&gt;0,1,IF(AVERAGE(U362:AX362)=-9999,-9999,0))</f>
        <v>0</v>
      </c>
      <c r="BB362" s="8">
        <f t="shared" si="27"/>
        <v>0</v>
      </c>
      <c r="BC362" s="8">
        <f>IF(BB362=-9999,-9999,STDEV(U362:AX362))</f>
        <v>0</v>
      </c>
      <c r="BD362" s="8">
        <f t="shared" si="28"/>
        <v>0</v>
      </c>
      <c r="BE362" s="8">
        <f t="shared" si="29"/>
        <v>0</v>
      </c>
    </row>
    <row r="363" spans="1:57" x14ac:dyDescent="0.25">
      <c r="A363">
        <v>100</v>
      </c>
      <c r="B363" t="s">
        <v>8</v>
      </c>
      <c r="C363" t="s">
        <v>472</v>
      </c>
      <c r="D363" t="s">
        <v>253</v>
      </c>
      <c r="E363" t="s">
        <v>473</v>
      </c>
      <c r="F363" t="s">
        <v>290</v>
      </c>
      <c r="G363" t="s">
        <v>1096</v>
      </c>
      <c r="H363">
        <v>4061</v>
      </c>
      <c r="I363">
        <v>4061</v>
      </c>
      <c r="J363">
        <v>3505</v>
      </c>
      <c r="K363" t="s">
        <v>290</v>
      </c>
      <c r="L363" t="s">
        <v>290</v>
      </c>
      <c r="M363">
        <v>35</v>
      </c>
      <c r="N363">
        <v>5.6662999999999998E-2</v>
      </c>
      <c r="O363">
        <v>0.90520999999999996</v>
      </c>
      <c r="P363" t="s">
        <v>99</v>
      </c>
      <c r="Q363">
        <v>356060600</v>
      </c>
      <c r="R363" t="s">
        <v>253</v>
      </c>
      <c r="S363" t="s">
        <v>290</v>
      </c>
      <c r="T363">
        <v>73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8">
        <v>0</v>
      </c>
      <c r="AD363" s="8">
        <v>0</v>
      </c>
      <c r="AE363" s="8">
        <v>0</v>
      </c>
      <c r="AF363" s="8">
        <v>0</v>
      </c>
      <c r="AG363" s="8">
        <v>0</v>
      </c>
      <c r="AH363" s="8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8">
        <v>0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  <c r="AX363" s="8">
        <v>0</v>
      </c>
      <c r="AY363">
        <f t="shared" si="25"/>
        <v>0</v>
      </c>
      <c r="AZ363">
        <f t="shared" si="26"/>
        <v>0</v>
      </c>
      <c r="BA363">
        <f>IF(AY363&gt;0,1,IF(AVERAGE(U363:AX363)=-9999,-9999,0))</f>
        <v>0</v>
      </c>
      <c r="BB363" s="8">
        <f t="shared" si="27"/>
        <v>0</v>
      </c>
      <c r="BC363" s="8">
        <f>IF(BB363=-9999,-9999,STDEV(U363:AX363))</f>
        <v>0</v>
      </c>
      <c r="BD363" s="8">
        <f t="shared" si="28"/>
        <v>0</v>
      </c>
      <c r="BE363" s="8">
        <f t="shared" si="29"/>
        <v>0</v>
      </c>
    </row>
    <row r="364" spans="1:57" x14ac:dyDescent="0.25">
      <c r="A364">
        <v>112</v>
      </c>
      <c r="B364" t="s">
        <v>8</v>
      </c>
      <c r="C364" t="s">
        <v>472</v>
      </c>
      <c r="D364" t="s">
        <v>253</v>
      </c>
      <c r="E364" t="s">
        <v>1097</v>
      </c>
      <c r="F364" t="s">
        <v>1098</v>
      </c>
      <c r="G364" t="s">
        <v>1099</v>
      </c>
      <c r="H364">
        <v>4062</v>
      </c>
      <c r="I364">
        <v>4062</v>
      </c>
      <c r="J364" t="s">
        <v>473</v>
      </c>
      <c r="K364" t="s">
        <v>1098</v>
      </c>
      <c r="L364" t="s">
        <v>473</v>
      </c>
      <c r="M364" t="s">
        <v>473</v>
      </c>
      <c r="N364" t="s">
        <v>473</v>
      </c>
      <c r="O364" t="s">
        <v>473</v>
      </c>
      <c r="P364" t="s">
        <v>473</v>
      </c>
      <c r="Q364" t="s">
        <v>473</v>
      </c>
      <c r="R364" t="s">
        <v>473</v>
      </c>
      <c r="S364" t="s">
        <v>473</v>
      </c>
      <c r="T364" t="s">
        <v>473</v>
      </c>
      <c r="U364" s="8">
        <v>-9999</v>
      </c>
      <c r="V364" s="8">
        <v>-9999</v>
      </c>
      <c r="W364" s="8">
        <v>-9999</v>
      </c>
      <c r="X364" s="8">
        <v>-9999</v>
      </c>
      <c r="Y364" s="8">
        <v>-9999</v>
      </c>
      <c r="Z364" s="8">
        <v>-9999</v>
      </c>
      <c r="AA364" s="8">
        <v>-9999</v>
      </c>
      <c r="AB364" s="8">
        <v>-9999</v>
      </c>
      <c r="AC364" s="8">
        <v>-9999</v>
      </c>
      <c r="AD364" s="8">
        <v>-9999</v>
      </c>
      <c r="AE364" s="8">
        <v>-9999</v>
      </c>
      <c r="AF364" s="8">
        <v>-9999</v>
      </c>
      <c r="AG364" s="8">
        <v>-9999</v>
      </c>
      <c r="AH364" s="8">
        <v>-9999</v>
      </c>
      <c r="AI364" s="8">
        <v>-9999</v>
      </c>
      <c r="AJ364" s="8">
        <v>-9999</v>
      </c>
      <c r="AK364" s="8">
        <v>-9999</v>
      </c>
      <c r="AL364" s="8">
        <v>-9999</v>
      </c>
      <c r="AM364" s="8">
        <v>-9999</v>
      </c>
      <c r="AN364" s="8">
        <v>-9999</v>
      </c>
      <c r="AO364" s="8">
        <v>-9999</v>
      </c>
      <c r="AP364" s="8">
        <v>-9999</v>
      </c>
      <c r="AQ364" s="8">
        <v>-9999</v>
      </c>
      <c r="AR364" s="8">
        <v>-9999</v>
      </c>
      <c r="AS364" s="8">
        <v>-9999</v>
      </c>
      <c r="AT364" s="8">
        <v>-9999</v>
      </c>
      <c r="AU364" s="8">
        <v>-9999</v>
      </c>
      <c r="AV364" s="8">
        <v>-9999</v>
      </c>
      <c r="AW364" s="8">
        <v>-9999</v>
      </c>
      <c r="AX364" s="8">
        <v>-9999</v>
      </c>
      <c r="AY364">
        <f t="shared" si="25"/>
        <v>0</v>
      </c>
      <c r="AZ364">
        <f t="shared" si="26"/>
        <v>0</v>
      </c>
      <c r="BA364">
        <f>IF(AY364&gt;0,1,IF(AVERAGE(U364:AX364)=-9999,-9999,0))</f>
        <v>-9999</v>
      </c>
      <c r="BB364" s="8">
        <f t="shared" si="27"/>
        <v>-9999</v>
      </c>
      <c r="BC364" s="8">
        <f>IF(BB364=-9999,-9999,STDEV(U364:AX364))</f>
        <v>-9999</v>
      </c>
      <c r="BD364" s="8">
        <f t="shared" si="28"/>
        <v>-9999</v>
      </c>
      <c r="BE364" s="8">
        <f t="shared" si="29"/>
        <v>-9999</v>
      </c>
    </row>
    <row r="365" spans="1:57" x14ac:dyDescent="0.25">
      <c r="A365">
        <v>115</v>
      </c>
      <c r="B365" t="s">
        <v>8</v>
      </c>
      <c r="C365" t="s">
        <v>472</v>
      </c>
      <c r="D365" t="s">
        <v>110</v>
      </c>
      <c r="E365" t="s">
        <v>473</v>
      </c>
      <c r="F365" t="s">
        <v>135</v>
      </c>
      <c r="G365" t="s">
        <v>1100</v>
      </c>
      <c r="H365">
        <v>4063</v>
      </c>
      <c r="I365">
        <v>4063</v>
      </c>
      <c r="J365">
        <v>3602</v>
      </c>
      <c r="K365" t="s">
        <v>135</v>
      </c>
      <c r="L365" t="s">
        <v>135</v>
      </c>
      <c r="M365">
        <v>36</v>
      </c>
      <c r="N365">
        <v>0.47014099999999998</v>
      </c>
      <c r="O365">
        <v>2.906603</v>
      </c>
      <c r="P365" t="s">
        <v>99</v>
      </c>
      <c r="Q365">
        <v>356070200</v>
      </c>
      <c r="R365" t="s">
        <v>110</v>
      </c>
      <c r="S365" t="s">
        <v>135</v>
      </c>
      <c r="T365">
        <v>85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0</v>
      </c>
      <c r="AH365" s="8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8">
        <v>0</v>
      </c>
      <c r="AQ365" s="8">
        <v>0</v>
      </c>
      <c r="AR365" s="8">
        <v>0</v>
      </c>
      <c r="AS365" s="8">
        <v>0</v>
      </c>
      <c r="AT365" s="8">
        <v>0</v>
      </c>
      <c r="AU365" s="8">
        <v>0</v>
      </c>
      <c r="AV365" s="8">
        <v>0</v>
      </c>
      <c r="AW365" s="8">
        <v>0</v>
      </c>
      <c r="AX365" s="8">
        <v>0</v>
      </c>
      <c r="AY365">
        <f t="shared" si="25"/>
        <v>0</v>
      </c>
      <c r="AZ365">
        <f t="shared" si="26"/>
        <v>0</v>
      </c>
      <c r="BA365">
        <f>IF(AY365&gt;0,1,IF(AVERAGE(U365:AX365)=-9999,-9999,0))</f>
        <v>0</v>
      </c>
      <c r="BB365" s="8">
        <f t="shared" si="27"/>
        <v>0</v>
      </c>
      <c r="BC365" s="8">
        <f>IF(BB365=-9999,-9999,STDEV(U365:AX365))</f>
        <v>0</v>
      </c>
      <c r="BD365" s="8">
        <f t="shared" si="28"/>
        <v>0</v>
      </c>
      <c r="BE365" s="8">
        <f t="shared" si="29"/>
        <v>0</v>
      </c>
    </row>
    <row r="366" spans="1:57" x14ac:dyDescent="0.25">
      <c r="A366">
        <v>116</v>
      </c>
      <c r="B366" t="s">
        <v>8</v>
      </c>
      <c r="C366" t="s">
        <v>472</v>
      </c>
      <c r="D366" t="s">
        <v>110</v>
      </c>
      <c r="E366" t="s">
        <v>473</v>
      </c>
      <c r="F366" t="s">
        <v>145</v>
      </c>
      <c r="G366" t="s">
        <v>1101</v>
      </c>
      <c r="H366">
        <v>4064</v>
      </c>
      <c r="I366">
        <v>4064</v>
      </c>
      <c r="J366">
        <v>3603</v>
      </c>
      <c r="K366" t="s">
        <v>145</v>
      </c>
      <c r="L366" t="s">
        <v>145</v>
      </c>
      <c r="M366">
        <v>36</v>
      </c>
      <c r="N366">
        <v>0.18453600000000001</v>
      </c>
      <c r="O366">
        <v>2.25529</v>
      </c>
      <c r="P366" t="s">
        <v>99</v>
      </c>
      <c r="Q366">
        <v>356070300</v>
      </c>
      <c r="R366" t="s">
        <v>110</v>
      </c>
      <c r="S366" t="s">
        <v>145</v>
      </c>
      <c r="T366">
        <v>86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>
        <v>0</v>
      </c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>
        <f t="shared" si="25"/>
        <v>0</v>
      </c>
      <c r="AZ366">
        <f t="shared" si="26"/>
        <v>0</v>
      </c>
      <c r="BA366">
        <f>IF(AY366&gt;0,1,IF(AVERAGE(U366:AX366)=-9999,-9999,0))</f>
        <v>0</v>
      </c>
      <c r="BB366" s="8">
        <f t="shared" si="27"/>
        <v>0</v>
      </c>
      <c r="BC366" s="8">
        <f>IF(BB366=-9999,-9999,STDEV(U366:AX366))</f>
        <v>0</v>
      </c>
      <c r="BD366" s="8">
        <f t="shared" si="28"/>
        <v>0</v>
      </c>
      <c r="BE366" s="8">
        <f t="shared" si="29"/>
        <v>0</v>
      </c>
    </row>
    <row r="367" spans="1:57" x14ac:dyDescent="0.25">
      <c r="A367">
        <v>121</v>
      </c>
      <c r="B367" t="s">
        <v>8</v>
      </c>
      <c r="C367" t="s">
        <v>472</v>
      </c>
      <c r="D367" t="s">
        <v>110</v>
      </c>
      <c r="E367" t="s">
        <v>473</v>
      </c>
      <c r="F367" t="s">
        <v>122</v>
      </c>
      <c r="G367" t="s">
        <v>1102</v>
      </c>
      <c r="H367">
        <v>4065</v>
      </c>
      <c r="I367">
        <v>4065</v>
      </c>
      <c r="J367">
        <v>3608</v>
      </c>
      <c r="K367" t="s">
        <v>122</v>
      </c>
      <c r="L367" t="s">
        <v>122</v>
      </c>
      <c r="M367">
        <v>36</v>
      </c>
      <c r="N367">
        <v>0.14458799999999999</v>
      </c>
      <c r="O367">
        <v>1.8791100000000001</v>
      </c>
      <c r="P367" t="s">
        <v>99</v>
      </c>
      <c r="Q367">
        <v>356070900</v>
      </c>
      <c r="R367" t="s">
        <v>110</v>
      </c>
      <c r="S367" t="s">
        <v>122</v>
      </c>
      <c r="T367">
        <v>92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0</v>
      </c>
      <c r="AH367" s="8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0</v>
      </c>
      <c r="AR367" s="8">
        <v>0</v>
      </c>
      <c r="AS367" s="8">
        <v>0</v>
      </c>
      <c r="AT367" s="8">
        <v>0</v>
      </c>
      <c r="AU367" s="8">
        <v>0</v>
      </c>
      <c r="AV367" s="8">
        <v>0</v>
      </c>
      <c r="AW367" s="8">
        <v>0</v>
      </c>
      <c r="AX367" s="8">
        <v>0</v>
      </c>
      <c r="AY367">
        <f t="shared" si="25"/>
        <v>0</v>
      </c>
      <c r="AZ367">
        <f t="shared" si="26"/>
        <v>0</v>
      </c>
      <c r="BA367">
        <f>IF(AY367&gt;0,1,IF(AVERAGE(U367:AX367)=-9999,-9999,0))</f>
        <v>0</v>
      </c>
      <c r="BB367" s="8">
        <f t="shared" si="27"/>
        <v>0</v>
      </c>
      <c r="BC367" s="8">
        <f>IF(BB367=-9999,-9999,STDEV(U367:AX367))</f>
        <v>0</v>
      </c>
      <c r="BD367" s="8">
        <f t="shared" si="28"/>
        <v>0</v>
      </c>
      <c r="BE367" s="8">
        <f t="shared" si="29"/>
        <v>0</v>
      </c>
    </row>
    <row r="368" spans="1:57" x14ac:dyDescent="0.25">
      <c r="A368">
        <v>124</v>
      </c>
      <c r="B368" t="s">
        <v>8</v>
      </c>
      <c r="C368" t="s">
        <v>472</v>
      </c>
      <c r="D368" t="s">
        <v>110</v>
      </c>
      <c r="E368" t="s">
        <v>1103</v>
      </c>
      <c r="F368" t="s">
        <v>125</v>
      </c>
      <c r="G368" t="s">
        <v>1104</v>
      </c>
      <c r="H368">
        <v>4066</v>
      </c>
      <c r="I368">
        <v>4066</v>
      </c>
      <c r="J368">
        <v>3611</v>
      </c>
      <c r="K368" t="s">
        <v>125</v>
      </c>
      <c r="L368" t="s">
        <v>125</v>
      </c>
      <c r="M368">
        <v>36</v>
      </c>
      <c r="N368">
        <v>0.402557</v>
      </c>
      <c r="O368">
        <v>3.497633</v>
      </c>
      <c r="P368" t="s">
        <v>99</v>
      </c>
      <c r="Q368">
        <v>356071400</v>
      </c>
      <c r="R368" t="s">
        <v>110</v>
      </c>
      <c r="S368" t="s">
        <v>125</v>
      </c>
      <c r="T368">
        <v>98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>
        <f t="shared" si="25"/>
        <v>0</v>
      </c>
      <c r="AZ368">
        <f t="shared" si="26"/>
        <v>0</v>
      </c>
      <c r="BA368">
        <f>IF(AY368&gt;0,1,IF(AVERAGE(U368:AX368)=-9999,-9999,0))</f>
        <v>0</v>
      </c>
      <c r="BB368" s="8">
        <f t="shared" si="27"/>
        <v>0</v>
      </c>
      <c r="BC368" s="8">
        <f>IF(BB368=-9999,-9999,STDEV(U368:AX368))</f>
        <v>0</v>
      </c>
      <c r="BD368" s="8">
        <f t="shared" si="28"/>
        <v>0</v>
      </c>
      <c r="BE368" s="8">
        <f t="shared" si="29"/>
        <v>0</v>
      </c>
    </row>
    <row r="369" spans="1:57" x14ac:dyDescent="0.25">
      <c r="A369">
        <v>125</v>
      </c>
      <c r="B369" t="s">
        <v>8</v>
      </c>
      <c r="C369" t="s">
        <v>472</v>
      </c>
      <c r="D369" t="s">
        <v>110</v>
      </c>
      <c r="E369" t="s">
        <v>473</v>
      </c>
      <c r="F369" t="s">
        <v>133</v>
      </c>
      <c r="G369" t="s">
        <v>473</v>
      </c>
      <c r="H369">
        <v>4067</v>
      </c>
      <c r="I369">
        <v>4067</v>
      </c>
      <c r="J369">
        <v>3612</v>
      </c>
      <c r="K369" t="s">
        <v>133</v>
      </c>
      <c r="L369" t="s">
        <v>133</v>
      </c>
      <c r="M369">
        <v>36</v>
      </c>
      <c r="N369">
        <v>0.176508</v>
      </c>
      <c r="O369">
        <v>2.1777850000000001</v>
      </c>
      <c r="P369" t="s">
        <v>99</v>
      </c>
      <c r="Q369">
        <v>356071500</v>
      </c>
      <c r="R369" t="s">
        <v>110</v>
      </c>
      <c r="S369" t="s">
        <v>133</v>
      </c>
      <c r="T369">
        <v>99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  <c r="AH369" s="8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0</v>
      </c>
      <c r="AS369" s="8">
        <v>0</v>
      </c>
      <c r="AT369" s="8">
        <v>0</v>
      </c>
      <c r="AU369" s="8">
        <v>0</v>
      </c>
      <c r="AV369" s="8">
        <v>0</v>
      </c>
      <c r="AW369" s="8">
        <v>0</v>
      </c>
      <c r="AX369" s="8">
        <v>0</v>
      </c>
      <c r="AY369">
        <f t="shared" si="25"/>
        <v>0</v>
      </c>
      <c r="AZ369">
        <f t="shared" si="26"/>
        <v>0</v>
      </c>
      <c r="BA369">
        <f>IF(AY369&gt;0,1,IF(AVERAGE(U369:AX369)=-9999,-9999,0))</f>
        <v>0</v>
      </c>
      <c r="BB369" s="8">
        <f t="shared" si="27"/>
        <v>0</v>
      </c>
      <c r="BC369" s="8">
        <f>IF(BB369=-9999,-9999,STDEV(U369:AX369))</f>
        <v>0</v>
      </c>
      <c r="BD369" s="8">
        <f t="shared" si="28"/>
        <v>0</v>
      </c>
      <c r="BE369" s="8">
        <f t="shared" si="29"/>
        <v>0</v>
      </c>
    </row>
    <row r="370" spans="1:57" x14ac:dyDescent="0.25">
      <c r="A370">
        <v>128</v>
      </c>
      <c r="B370" t="s">
        <v>8</v>
      </c>
      <c r="C370" t="s">
        <v>472</v>
      </c>
      <c r="D370" t="s">
        <v>939</v>
      </c>
      <c r="E370" t="s">
        <v>473</v>
      </c>
      <c r="F370" t="s">
        <v>211</v>
      </c>
      <c r="G370" t="s">
        <v>1105</v>
      </c>
      <c r="H370">
        <v>4068</v>
      </c>
      <c r="I370">
        <v>4068</v>
      </c>
      <c r="J370" t="s">
        <v>473</v>
      </c>
      <c r="K370" t="s">
        <v>211</v>
      </c>
      <c r="L370" t="s">
        <v>473</v>
      </c>
      <c r="M370" t="s">
        <v>473</v>
      </c>
      <c r="N370" t="s">
        <v>473</v>
      </c>
      <c r="O370" t="s">
        <v>473</v>
      </c>
      <c r="P370" t="s">
        <v>473</v>
      </c>
      <c r="Q370" t="s">
        <v>473</v>
      </c>
      <c r="R370" t="s">
        <v>473</v>
      </c>
      <c r="S370" t="s">
        <v>473</v>
      </c>
      <c r="T370" t="s">
        <v>473</v>
      </c>
      <c r="U370" s="8">
        <v>-9999</v>
      </c>
      <c r="V370" s="8">
        <v>-9999</v>
      </c>
      <c r="W370" s="8">
        <v>-9999</v>
      </c>
      <c r="X370" s="8">
        <v>-9999</v>
      </c>
      <c r="Y370" s="8">
        <v>-9999</v>
      </c>
      <c r="Z370" s="8">
        <v>-9999</v>
      </c>
      <c r="AA370" s="8">
        <v>-9999</v>
      </c>
      <c r="AB370" s="8">
        <v>-9999</v>
      </c>
      <c r="AC370" s="8">
        <v>-9999</v>
      </c>
      <c r="AD370" s="8">
        <v>-9999</v>
      </c>
      <c r="AE370" s="8">
        <v>-9999</v>
      </c>
      <c r="AF370" s="8">
        <v>-9999</v>
      </c>
      <c r="AG370" s="8">
        <v>-9999</v>
      </c>
      <c r="AH370" s="8">
        <v>-9999</v>
      </c>
      <c r="AI370" s="8">
        <v>-9999</v>
      </c>
      <c r="AJ370" s="8">
        <v>-9999</v>
      </c>
      <c r="AK370" s="8">
        <v>-9999</v>
      </c>
      <c r="AL370" s="8">
        <v>-9999</v>
      </c>
      <c r="AM370" s="8">
        <v>-9999</v>
      </c>
      <c r="AN370" s="8">
        <v>-9999</v>
      </c>
      <c r="AO370" s="8">
        <v>-9999</v>
      </c>
      <c r="AP370" s="8">
        <v>-9999</v>
      </c>
      <c r="AQ370" s="8">
        <v>-9999</v>
      </c>
      <c r="AR370" s="8">
        <v>-9999</v>
      </c>
      <c r="AS370" s="8">
        <v>-9999</v>
      </c>
      <c r="AT370" s="8">
        <v>-9999</v>
      </c>
      <c r="AU370" s="8">
        <v>-9999</v>
      </c>
      <c r="AV370" s="8">
        <v>-9999</v>
      </c>
      <c r="AW370" s="8">
        <v>-9999</v>
      </c>
      <c r="AX370" s="8">
        <v>-9999</v>
      </c>
      <c r="AY370">
        <f t="shared" si="25"/>
        <v>0</v>
      </c>
      <c r="AZ370">
        <f t="shared" si="26"/>
        <v>0</v>
      </c>
      <c r="BA370">
        <f>IF(AY370&gt;0,1,IF(AVERAGE(U370:AX370)=-9999,-9999,0))</f>
        <v>-9999</v>
      </c>
      <c r="BB370" s="8">
        <f t="shared" si="27"/>
        <v>-9999</v>
      </c>
      <c r="BC370" s="8">
        <f>IF(BB370=-9999,-9999,STDEV(U370:AX370))</f>
        <v>-9999</v>
      </c>
      <c r="BD370" s="8">
        <f t="shared" si="28"/>
        <v>-9999</v>
      </c>
      <c r="BE370" s="8">
        <f t="shared" si="29"/>
        <v>-9999</v>
      </c>
    </row>
    <row r="371" spans="1:57" x14ac:dyDescent="0.25">
      <c r="A371">
        <v>137</v>
      </c>
      <c r="B371" t="s">
        <v>8</v>
      </c>
      <c r="C371" t="s">
        <v>472</v>
      </c>
      <c r="D371" t="s">
        <v>939</v>
      </c>
      <c r="E371" t="s">
        <v>473</v>
      </c>
      <c r="F371" t="s">
        <v>1106</v>
      </c>
      <c r="G371" t="s">
        <v>1107</v>
      </c>
      <c r="H371">
        <v>4069</v>
      </c>
      <c r="I371">
        <v>4069</v>
      </c>
      <c r="J371" t="s">
        <v>473</v>
      </c>
      <c r="K371" t="s">
        <v>1106</v>
      </c>
      <c r="L371" t="s">
        <v>473</v>
      </c>
      <c r="M371" t="s">
        <v>473</v>
      </c>
      <c r="N371" t="s">
        <v>473</v>
      </c>
      <c r="O371" t="s">
        <v>473</v>
      </c>
      <c r="P371" t="s">
        <v>473</v>
      </c>
      <c r="Q371" t="s">
        <v>473</v>
      </c>
      <c r="R371" t="s">
        <v>473</v>
      </c>
      <c r="S371" t="s">
        <v>473</v>
      </c>
      <c r="T371" t="s">
        <v>473</v>
      </c>
      <c r="U371" s="8">
        <v>-9999</v>
      </c>
      <c r="V371" s="8">
        <v>-9999</v>
      </c>
      <c r="W371" s="8">
        <v>-9999</v>
      </c>
      <c r="X371" s="8">
        <v>-9999</v>
      </c>
      <c r="Y371" s="8">
        <v>-9999</v>
      </c>
      <c r="Z371" s="8">
        <v>-9999</v>
      </c>
      <c r="AA371" s="8">
        <v>-9999</v>
      </c>
      <c r="AB371" s="8">
        <v>-9999</v>
      </c>
      <c r="AC371" s="8">
        <v>-9999</v>
      </c>
      <c r="AD371" s="8">
        <v>-9999</v>
      </c>
      <c r="AE371" s="8">
        <v>-9999</v>
      </c>
      <c r="AF371" s="8">
        <v>-9999</v>
      </c>
      <c r="AG371" s="8">
        <v>-9999</v>
      </c>
      <c r="AH371" s="8">
        <v>-9999</v>
      </c>
      <c r="AI371" s="8">
        <v>-9999</v>
      </c>
      <c r="AJ371" s="8">
        <v>-9999</v>
      </c>
      <c r="AK371" s="8">
        <v>-9999</v>
      </c>
      <c r="AL371" s="8">
        <v>-9999</v>
      </c>
      <c r="AM371" s="8">
        <v>-9999</v>
      </c>
      <c r="AN371" s="8">
        <v>-9999</v>
      </c>
      <c r="AO371" s="8">
        <v>-9999</v>
      </c>
      <c r="AP371" s="8">
        <v>-9999</v>
      </c>
      <c r="AQ371" s="8">
        <v>-9999</v>
      </c>
      <c r="AR371" s="8">
        <v>-9999</v>
      </c>
      <c r="AS371" s="8">
        <v>-9999</v>
      </c>
      <c r="AT371" s="8">
        <v>-9999</v>
      </c>
      <c r="AU371" s="8">
        <v>-9999</v>
      </c>
      <c r="AV371" s="8">
        <v>-9999</v>
      </c>
      <c r="AW371" s="8">
        <v>-9999</v>
      </c>
      <c r="AX371" s="8">
        <v>-9999</v>
      </c>
      <c r="AY371">
        <f t="shared" si="25"/>
        <v>0</v>
      </c>
      <c r="AZ371">
        <f t="shared" si="26"/>
        <v>0</v>
      </c>
      <c r="BA371">
        <f>IF(AY371&gt;0,1,IF(AVERAGE(U371:AX371)=-9999,-9999,0))</f>
        <v>-9999</v>
      </c>
      <c r="BB371" s="8">
        <f t="shared" si="27"/>
        <v>-9999</v>
      </c>
      <c r="BC371" s="8">
        <f>IF(BB371=-9999,-9999,STDEV(U371:AX371))</f>
        <v>-9999</v>
      </c>
      <c r="BD371" s="8">
        <f t="shared" si="28"/>
        <v>-9999</v>
      </c>
      <c r="BE371" s="8">
        <f t="shared" si="29"/>
        <v>-9999</v>
      </c>
    </row>
    <row r="372" spans="1:57" x14ac:dyDescent="0.25">
      <c r="A372">
        <v>138</v>
      </c>
      <c r="B372" t="s">
        <v>8</v>
      </c>
      <c r="C372" t="s">
        <v>472</v>
      </c>
      <c r="D372" t="s">
        <v>1108</v>
      </c>
      <c r="E372" t="s">
        <v>473</v>
      </c>
      <c r="F372" t="s">
        <v>1109</v>
      </c>
      <c r="G372" t="s">
        <v>473</v>
      </c>
      <c r="H372">
        <v>4070</v>
      </c>
      <c r="I372">
        <v>4070</v>
      </c>
      <c r="J372" t="s">
        <v>473</v>
      </c>
      <c r="K372" t="s">
        <v>1109</v>
      </c>
      <c r="L372" t="s">
        <v>473</v>
      </c>
      <c r="M372" t="s">
        <v>473</v>
      </c>
      <c r="N372" t="s">
        <v>473</v>
      </c>
      <c r="O372" t="s">
        <v>473</v>
      </c>
      <c r="P372" t="s">
        <v>473</v>
      </c>
      <c r="Q372" t="s">
        <v>473</v>
      </c>
      <c r="R372" t="s">
        <v>473</v>
      </c>
      <c r="S372" t="s">
        <v>473</v>
      </c>
      <c r="T372" t="s">
        <v>473</v>
      </c>
      <c r="U372" s="8">
        <v>-9999</v>
      </c>
      <c r="V372" s="8">
        <v>-9999</v>
      </c>
      <c r="W372" s="8">
        <v>-9999</v>
      </c>
      <c r="X372" s="8">
        <v>-9999</v>
      </c>
      <c r="Y372" s="8">
        <v>-9999</v>
      </c>
      <c r="Z372" s="8">
        <v>-9999</v>
      </c>
      <c r="AA372" s="8">
        <v>-9999</v>
      </c>
      <c r="AB372" s="8">
        <v>-9999</v>
      </c>
      <c r="AC372" s="8">
        <v>-9999</v>
      </c>
      <c r="AD372" s="8">
        <v>-9999</v>
      </c>
      <c r="AE372" s="8">
        <v>-9999</v>
      </c>
      <c r="AF372" s="8">
        <v>-9999</v>
      </c>
      <c r="AG372" s="8">
        <v>-9999</v>
      </c>
      <c r="AH372" s="8">
        <v>-9999</v>
      </c>
      <c r="AI372" s="8">
        <v>-9999</v>
      </c>
      <c r="AJ372" s="8">
        <v>-9999</v>
      </c>
      <c r="AK372" s="8">
        <v>-9999</v>
      </c>
      <c r="AL372" s="8">
        <v>-9999</v>
      </c>
      <c r="AM372" s="8">
        <v>-9999</v>
      </c>
      <c r="AN372" s="8">
        <v>-9999</v>
      </c>
      <c r="AO372" s="8">
        <v>-9999</v>
      </c>
      <c r="AP372" s="8">
        <v>-9999</v>
      </c>
      <c r="AQ372" s="8">
        <v>-9999</v>
      </c>
      <c r="AR372" s="8">
        <v>-9999</v>
      </c>
      <c r="AS372" s="8">
        <v>-9999</v>
      </c>
      <c r="AT372" s="8">
        <v>-9999</v>
      </c>
      <c r="AU372" s="8">
        <v>-9999</v>
      </c>
      <c r="AV372" s="8">
        <v>-9999</v>
      </c>
      <c r="AW372" s="8">
        <v>-9999</v>
      </c>
      <c r="AX372" s="8">
        <v>-9999</v>
      </c>
      <c r="AY372">
        <f t="shared" si="25"/>
        <v>0</v>
      </c>
      <c r="AZ372">
        <f t="shared" si="26"/>
        <v>0</v>
      </c>
      <c r="BA372">
        <f>IF(AY372&gt;0,1,IF(AVERAGE(U372:AX372)=-9999,-9999,0))</f>
        <v>-9999</v>
      </c>
      <c r="BB372" s="8">
        <f t="shared" si="27"/>
        <v>-9999</v>
      </c>
      <c r="BC372" s="8">
        <f>IF(BB372=-9999,-9999,STDEV(U372:AX372))</f>
        <v>-9999</v>
      </c>
      <c r="BD372" s="8">
        <f t="shared" si="28"/>
        <v>-9999</v>
      </c>
      <c r="BE372" s="8">
        <f t="shared" si="29"/>
        <v>-9999</v>
      </c>
    </row>
    <row r="373" spans="1:57" x14ac:dyDescent="0.25">
      <c r="A373">
        <v>139</v>
      </c>
      <c r="B373" t="s">
        <v>8</v>
      </c>
      <c r="C373" t="s">
        <v>472</v>
      </c>
      <c r="D373" t="s">
        <v>1108</v>
      </c>
      <c r="E373" t="s">
        <v>473</v>
      </c>
      <c r="F373" t="s">
        <v>1110</v>
      </c>
      <c r="G373" t="s">
        <v>473</v>
      </c>
      <c r="H373">
        <v>4071</v>
      </c>
      <c r="I373">
        <v>4071</v>
      </c>
      <c r="J373" t="s">
        <v>473</v>
      </c>
      <c r="K373" t="s">
        <v>1110</v>
      </c>
      <c r="L373" t="s">
        <v>473</v>
      </c>
      <c r="M373" t="s">
        <v>473</v>
      </c>
      <c r="N373" t="s">
        <v>473</v>
      </c>
      <c r="O373" t="s">
        <v>473</v>
      </c>
      <c r="P373" t="s">
        <v>473</v>
      </c>
      <c r="Q373" t="s">
        <v>473</v>
      </c>
      <c r="R373" t="s">
        <v>473</v>
      </c>
      <c r="S373" t="s">
        <v>473</v>
      </c>
      <c r="T373" t="s">
        <v>473</v>
      </c>
      <c r="U373" s="8">
        <v>-9999</v>
      </c>
      <c r="V373" s="8">
        <v>-9999</v>
      </c>
      <c r="W373" s="8">
        <v>-9999</v>
      </c>
      <c r="X373" s="8">
        <v>-9999</v>
      </c>
      <c r="Y373" s="8">
        <v>-9999</v>
      </c>
      <c r="Z373" s="8">
        <v>-9999</v>
      </c>
      <c r="AA373" s="8">
        <v>-9999</v>
      </c>
      <c r="AB373" s="8">
        <v>-9999</v>
      </c>
      <c r="AC373" s="8">
        <v>-9999</v>
      </c>
      <c r="AD373" s="8">
        <v>-9999</v>
      </c>
      <c r="AE373" s="8">
        <v>-9999</v>
      </c>
      <c r="AF373" s="8">
        <v>-9999</v>
      </c>
      <c r="AG373" s="8">
        <v>-9999</v>
      </c>
      <c r="AH373" s="8">
        <v>-9999</v>
      </c>
      <c r="AI373" s="8">
        <v>-9999</v>
      </c>
      <c r="AJ373" s="8">
        <v>-9999</v>
      </c>
      <c r="AK373" s="8">
        <v>-9999</v>
      </c>
      <c r="AL373" s="8">
        <v>-9999</v>
      </c>
      <c r="AM373" s="8">
        <v>-9999</v>
      </c>
      <c r="AN373" s="8">
        <v>-9999</v>
      </c>
      <c r="AO373" s="8">
        <v>-9999</v>
      </c>
      <c r="AP373" s="8">
        <v>-9999</v>
      </c>
      <c r="AQ373" s="8">
        <v>-9999</v>
      </c>
      <c r="AR373" s="8">
        <v>-9999</v>
      </c>
      <c r="AS373" s="8">
        <v>-9999</v>
      </c>
      <c r="AT373" s="8">
        <v>-9999</v>
      </c>
      <c r="AU373" s="8">
        <v>-9999</v>
      </c>
      <c r="AV373" s="8">
        <v>-9999</v>
      </c>
      <c r="AW373" s="8">
        <v>-9999</v>
      </c>
      <c r="AX373" s="8">
        <v>-9999</v>
      </c>
      <c r="AY373">
        <f t="shared" si="25"/>
        <v>0</v>
      </c>
      <c r="AZ373">
        <f t="shared" si="26"/>
        <v>0</v>
      </c>
      <c r="BA373">
        <f>IF(AY373&gt;0,1,IF(AVERAGE(U373:AX373)=-9999,-9999,0))</f>
        <v>-9999</v>
      </c>
      <c r="BB373" s="8">
        <f t="shared" si="27"/>
        <v>-9999</v>
      </c>
      <c r="BC373" s="8">
        <f>IF(BB373=-9999,-9999,STDEV(U373:AX373))</f>
        <v>-9999</v>
      </c>
      <c r="BD373" s="8">
        <f t="shared" si="28"/>
        <v>-9999</v>
      </c>
      <c r="BE373" s="8">
        <f t="shared" si="29"/>
        <v>-9999</v>
      </c>
    </row>
    <row r="374" spans="1:57" x14ac:dyDescent="0.25">
      <c r="A374">
        <v>140</v>
      </c>
      <c r="B374" t="s">
        <v>8</v>
      </c>
      <c r="C374" t="s">
        <v>472</v>
      </c>
      <c r="D374" t="s">
        <v>1108</v>
      </c>
      <c r="E374" t="s">
        <v>473</v>
      </c>
      <c r="F374" t="s">
        <v>1111</v>
      </c>
      <c r="G374" t="s">
        <v>473</v>
      </c>
      <c r="H374">
        <v>4072</v>
      </c>
      <c r="I374">
        <v>4072</v>
      </c>
      <c r="J374" t="s">
        <v>473</v>
      </c>
      <c r="K374" t="s">
        <v>1111</v>
      </c>
      <c r="L374" t="s">
        <v>473</v>
      </c>
      <c r="M374" t="s">
        <v>473</v>
      </c>
      <c r="N374" t="s">
        <v>473</v>
      </c>
      <c r="O374" t="s">
        <v>473</v>
      </c>
      <c r="P374" t="s">
        <v>473</v>
      </c>
      <c r="Q374" t="s">
        <v>473</v>
      </c>
      <c r="R374" t="s">
        <v>473</v>
      </c>
      <c r="S374" t="s">
        <v>473</v>
      </c>
      <c r="T374" t="s">
        <v>473</v>
      </c>
      <c r="U374" s="8">
        <v>-9999</v>
      </c>
      <c r="V374" s="8">
        <v>-9999</v>
      </c>
      <c r="W374" s="8">
        <v>-9999</v>
      </c>
      <c r="X374" s="8">
        <v>-9999</v>
      </c>
      <c r="Y374" s="8">
        <v>-9999</v>
      </c>
      <c r="Z374" s="8">
        <v>-9999</v>
      </c>
      <c r="AA374" s="8">
        <v>-9999</v>
      </c>
      <c r="AB374" s="8">
        <v>-9999</v>
      </c>
      <c r="AC374" s="8">
        <v>-9999</v>
      </c>
      <c r="AD374" s="8">
        <v>-9999</v>
      </c>
      <c r="AE374" s="8">
        <v>-9999</v>
      </c>
      <c r="AF374" s="8">
        <v>-9999</v>
      </c>
      <c r="AG374" s="8">
        <v>-9999</v>
      </c>
      <c r="AH374" s="8">
        <v>-9999</v>
      </c>
      <c r="AI374" s="8">
        <v>-9999</v>
      </c>
      <c r="AJ374" s="8">
        <v>-9999</v>
      </c>
      <c r="AK374" s="8">
        <v>-9999</v>
      </c>
      <c r="AL374" s="8">
        <v>-9999</v>
      </c>
      <c r="AM374" s="8">
        <v>-9999</v>
      </c>
      <c r="AN374" s="8">
        <v>-9999</v>
      </c>
      <c r="AO374" s="8">
        <v>-9999</v>
      </c>
      <c r="AP374" s="8">
        <v>-9999</v>
      </c>
      <c r="AQ374" s="8">
        <v>-9999</v>
      </c>
      <c r="AR374" s="8">
        <v>-9999</v>
      </c>
      <c r="AS374" s="8">
        <v>-9999</v>
      </c>
      <c r="AT374" s="8">
        <v>-9999</v>
      </c>
      <c r="AU374" s="8">
        <v>-9999</v>
      </c>
      <c r="AV374" s="8">
        <v>-9999</v>
      </c>
      <c r="AW374" s="8">
        <v>-9999</v>
      </c>
      <c r="AX374" s="8">
        <v>-9999</v>
      </c>
      <c r="AY374">
        <f t="shared" si="25"/>
        <v>0</v>
      </c>
      <c r="AZ374">
        <f t="shared" si="26"/>
        <v>0</v>
      </c>
      <c r="BA374">
        <f>IF(AY374&gt;0,1,IF(AVERAGE(U374:AX374)=-9999,-9999,0))</f>
        <v>-9999</v>
      </c>
      <c r="BB374" s="8">
        <f t="shared" si="27"/>
        <v>-9999</v>
      </c>
      <c r="BC374" s="8">
        <f>IF(BB374=-9999,-9999,STDEV(U374:AX374))</f>
        <v>-9999</v>
      </c>
      <c r="BD374" s="8">
        <f t="shared" si="28"/>
        <v>-9999</v>
      </c>
      <c r="BE374" s="8">
        <f t="shared" si="29"/>
        <v>-9999</v>
      </c>
    </row>
    <row r="375" spans="1:57" x14ac:dyDescent="0.25">
      <c r="A375">
        <v>141</v>
      </c>
      <c r="B375" t="s">
        <v>8</v>
      </c>
      <c r="C375" t="s">
        <v>472</v>
      </c>
      <c r="D375" t="s">
        <v>1108</v>
      </c>
      <c r="E375" t="s">
        <v>473</v>
      </c>
      <c r="F375" t="s">
        <v>1112</v>
      </c>
      <c r="G375" t="s">
        <v>473</v>
      </c>
      <c r="H375">
        <v>4073</v>
      </c>
      <c r="I375">
        <v>4073</v>
      </c>
      <c r="J375" t="s">
        <v>473</v>
      </c>
      <c r="K375" t="s">
        <v>1112</v>
      </c>
      <c r="L375" t="s">
        <v>473</v>
      </c>
      <c r="M375" t="s">
        <v>473</v>
      </c>
      <c r="N375" t="s">
        <v>473</v>
      </c>
      <c r="O375" t="s">
        <v>473</v>
      </c>
      <c r="P375" t="s">
        <v>473</v>
      </c>
      <c r="Q375" t="s">
        <v>473</v>
      </c>
      <c r="R375" t="s">
        <v>473</v>
      </c>
      <c r="S375" t="s">
        <v>473</v>
      </c>
      <c r="T375" t="s">
        <v>473</v>
      </c>
      <c r="U375" s="8">
        <v>-9999</v>
      </c>
      <c r="V375" s="8">
        <v>-9999</v>
      </c>
      <c r="W375" s="8">
        <v>-9999</v>
      </c>
      <c r="X375" s="8">
        <v>-9999</v>
      </c>
      <c r="Y375" s="8">
        <v>-9999</v>
      </c>
      <c r="Z375" s="8">
        <v>-9999</v>
      </c>
      <c r="AA375" s="8">
        <v>-9999</v>
      </c>
      <c r="AB375" s="8">
        <v>-9999</v>
      </c>
      <c r="AC375" s="8">
        <v>-9999</v>
      </c>
      <c r="AD375" s="8">
        <v>-9999</v>
      </c>
      <c r="AE375" s="8">
        <v>-9999</v>
      </c>
      <c r="AF375" s="8">
        <v>-9999</v>
      </c>
      <c r="AG375" s="8">
        <v>-9999</v>
      </c>
      <c r="AH375" s="8">
        <v>-9999</v>
      </c>
      <c r="AI375" s="8">
        <v>-9999</v>
      </c>
      <c r="AJ375" s="8">
        <v>-9999</v>
      </c>
      <c r="AK375" s="8">
        <v>-9999</v>
      </c>
      <c r="AL375" s="8">
        <v>-9999</v>
      </c>
      <c r="AM375" s="8">
        <v>-9999</v>
      </c>
      <c r="AN375" s="8">
        <v>-9999</v>
      </c>
      <c r="AO375" s="8">
        <v>-9999</v>
      </c>
      <c r="AP375" s="8">
        <v>-9999</v>
      </c>
      <c r="AQ375" s="8">
        <v>-9999</v>
      </c>
      <c r="AR375" s="8">
        <v>-9999</v>
      </c>
      <c r="AS375" s="8">
        <v>-9999</v>
      </c>
      <c r="AT375" s="8">
        <v>-9999</v>
      </c>
      <c r="AU375" s="8">
        <v>-9999</v>
      </c>
      <c r="AV375" s="8">
        <v>-9999</v>
      </c>
      <c r="AW375" s="8">
        <v>-9999</v>
      </c>
      <c r="AX375" s="8">
        <v>-9999</v>
      </c>
      <c r="AY375">
        <f t="shared" si="25"/>
        <v>0</v>
      </c>
      <c r="AZ375">
        <f t="shared" si="26"/>
        <v>0</v>
      </c>
      <c r="BA375">
        <f>IF(AY375&gt;0,1,IF(AVERAGE(U375:AX375)=-9999,-9999,0))</f>
        <v>-9999</v>
      </c>
      <c r="BB375" s="8">
        <f t="shared" si="27"/>
        <v>-9999</v>
      </c>
      <c r="BC375" s="8">
        <f>IF(BB375=-9999,-9999,STDEV(U375:AX375))</f>
        <v>-9999</v>
      </c>
      <c r="BD375" s="8">
        <f t="shared" si="28"/>
        <v>-9999</v>
      </c>
      <c r="BE375" s="8">
        <f t="shared" si="29"/>
        <v>-9999</v>
      </c>
    </row>
    <row r="376" spans="1:57" x14ac:dyDescent="0.25">
      <c r="A376">
        <v>142</v>
      </c>
      <c r="B376" t="s">
        <v>8</v>
      </c>
      <c r="C376" t="s">
        <v>472</v>
      </c>
      <c r="D376" t="s">
        <v>1108</v>
      </c>
      <c r="E376" t="s">
        <v>473</v>
      </c>
      <c r="F376" t="s">
        <v>1113</v>
      </c>
      <c r="G376" t="s">
        <v>473</v>
      </c>
      <c r="H376">
        <v>4074</v>
      </c>
      <c r="I376">
        <v>4074</v>
      </c>
      <c r="J376" t="s">
        <v>473</v>
      </c>
      <c r="K376" t="s">
        <v>1113</v>
      </c>
      <c r="L376" t="s">
        <v>473</v>
      </c>
      <c r="M376" t="s">
        <v>473</v>
      </c>
      <c r="N376" t="s">
        <v>473</v>
      </c>
      <c r="O376" t="s">
        <v>473</v>
      </c>
      <c r="P376" t="s">
        <v>473</v>
      </c>
      <c r="Q376" t="s">
        <v>473</v>
      </c>
      <c r="R376" t="s">
        <v>473</v>
      </c>
      <c r="S376" t="s">
        <v>473</v>
      </c>
      <c r="T376" t="s">
        <v>473</v>
      </c>
      <c r="U376" s="8">
        <v>-9999</v>
      </c>
      <c r="V376" s="8">
        <v>-9999</v>
      </c>
      <c r="W376" s="8">
        <v>-9999</v>
      </c>
      <c r="X376" s="8">
        <v>-9999</v>
      </c>
      <c r="Y376" s="8">
        <v>-9999</v>
      </c>
      <c r="Z376" s="8">
        <v>-9999</v>
      </c>
      <c r="AA376" s="8">
        <v>-9999</v>
      </c>
      <c r="AB376" s="8">
        <v>-9999</v>
      </c>
      <c r="AC376" s="8">
        <v>-9999</v>
      </c>
      <c r="AD376" s="8">
        <v>-9999</v>
      </c>
      <c r="AE376" s="8">
        <v>-9999</v>
      </c>
      <c r="AF376" s="8">
        <v>-9999</v>
      </c>
      <c r="AG376" s="8">
        <v>-9999</v>
      </c>
      <c r="AH376" s="8">
        <v>-9999</v>
      </c>
      <c r="AI376" s="8">
        <v>-9999</v>
      </c>
      <c r="AJ376" s="8">
        <v>-9999</v>
      </c>
      <c r="AK376" s="8">
        <v>-9999</v>
      </c>
      <c r="AL376" s="8">
        <v>-9999</v>
      </c>
      <c r="AM376" s="8">
        <v>-9999</v>
      </c>
      <c r="AN376" s="8">
        <v>-9999</v>
      </c>
      <c r="AO376" s="8">
        <v>-9999</v>
      </c>
      <c r="AP376" s="8">
        <v>-9999</v>
      </c>
      <c r="AQ376" s="8">
        <v>-9999</v>
      </c>
      <c r="AR376" s="8">
        <v>-9999</v>
      </c>
      <c r="AS376" s="8">
        <v>-9999</v>
      </c>
      <c r="AT376" s="8">
        <v>-9999</v>
      </c>
      <c r="AU376" s="8">
        <v>-9999</v>
      </c>
      <c r="AV376" s="8">
        <v>-9999</v>
      </c>
      <c r="AW376" s="8">
        <v>-9999</v>
      </c>
      <c r="AX376" s="8">
        <v>-9999</v>
      </c>
      <c r="AY376">
        <f t="shared" si="25"/>
        <v>0</v>
      </c>
      <c r="AZ376">
        <f t="shared" si="26"/>
        <v>0</v>
      </c>
      <c r="BA376">
        <f>IF(AY376&gt;0,1,IF(AVERAGE(U376:AX376)=-9999,-9999,0))</f>
        <v>-9999</v>
      </c>
      <c r="BB376" s="8">
        <f t="shared" si="27"/>
        <v>-9999</v>
      </c>
      <c r="BC376" s="8">
        <f>IF(BB376=-9999,-9999,STDEV(U376:AX376))</f>
        <v>-9999</v>
      </c>
      <c r="BD376" s="8">
        <f t="shared" si="28"/>
        <v>-9999</v>
      </c>
      <c r="BE376" s="8">
        <f t="shared" si="29"/>
        <v>-9999</v>
      </c>
    </row>
    <row r="377" spans="1:57" x14ac:dyDescent="0.25">
      <c r="A377">
        <v>143</v>
      </c>
      <c r="B377" t="s">
        <v>8</v>
      </c>
      <c r="C377" t="s">
        <v>472</v>
      </c>
      <c r="D377" t="s">
        <v>1108</v>
      </c>
      <c r="E377" t="s">
        <v>473</v>
      </c>
      <c r="F377" t="s">
        <v>1114</v>
      </c>
      <c r="G377" t="s">
        <v>473</v>
      </c>
      <c r="H377">
        <v>4075</v>
      </c>
      <c r="I377">
        <v>4075</v>
      </c>
      <c r="J377" t="s">
        <v>473</v>
      </c>
      <c r="K377" t="s">
        <v>1114</v>
      </c>
      <c r="L377" t="s">
        <v>473</v>
      </c>
      <c r="M377" t="s">
        <v>473</v>
      </c>
      <c r="N377" t="s">
        <v>473</v>
      </c>
      <c r="O377" t="s">
        <v>473</v>
      </c>
      <c r="P377" t="s">
        <v>473</v>
      </c>
      <c r="Q377" t="s">
        <v>473</v>
      </c>
      <c r="R377" t="s">
        <v>473</v>
      </c>
      <c r="S377" t="s">
        <v>473</v>
      </c>
      <c r="T377" t="s">
        <v>473</v>
      </c>
      <c r="U377" s="8">
        <v>-9999</v>
      </c>
      <c r="V377" s="8">
        <v>-9999</v>
      </c>
      <c r="W377" s="8">
        <v>-9999</v>
      </c>
      <c r="X377" s="8">
        <v>-9999</v>
      </c>
      <c r="Y377" s="8">
        <v>-9999</v>
      </c>
      <c r="Z377" s="8">
        <v>-9999</v>
      </c>
      <c r="AA377" s="8">
        <v>-9999</v>
      </c>
      <c r="AB377" s="8">
        <v>-9999</v>
      </c>
      <c r="AC377" s="8">
        <v>-9999</v>
      </c>
      <c r="AD377" s="8">
        <v>-9999</v>
      </c>
      <c r="AE377" s="8">
        <v>-9999</v>
      </c>
      <c r="AF377" s="8">
        <v>-9999</v>
      </c>
      <c r="AG377" s="8">
        <v>-9999</v>
      </c>
      <c r="AH377" s="8">
        <v>-9999</v>
      </c>
      <c r="AI377" s="8">
        <v>-9999</v>
      </c>
      <c r="AJ377" s="8">
        <v>-9999</v>
      </c>
      <c r="AK377" s="8">
        <v>-9999</v>
      </c>
      <c r="AL377" s="8">
        <v>-9999</v>
      </c>
      <c r="AM377" s="8">
        <v>-9999</v>
      </c>
      <c r="AN377" s="8">
        <v>-9999</v>
      </c>
      <c r="AO377" s="8">
        <v>-9999</v>
      </c>
      <c r="AP377" s="8">
        <v>-9999</v>
      </c>
      <c r="AQ377" s="8">
        <v>-9999</v>
      </c>
      <c r="AR377" s="8">
        <v>-9999</v>
      </c>
      <c r="AS377" s="8">
        <v>-9999</v>
      </c>
      <c r="AT377" s="8">
        <v>-9999</v>
      </c>
      <c r="AU377" s="8">
        <v>-9999</v>
      </c>
      <c r="AV377" s="8">
        <v>-9999</v>
      </c>
      <c r="AW377" s="8">
        <v>-9999</v>
      </c>
      <c r="AX377" s="8">
        <v>-9999</v>
      </c>
      <c r="AY377">
        <f t="shared" si="25"/>
        <v>0</v>
      </c>
      <c r="AZ377">
        <f t="shared" si="26"/>
        <v>0</v>
      </c>
      <c r="BA377">
        <f>IF(AY377&gt;0,1,IF(AVERAGE(U377:AX377)=-9999,-9999,0))</f>
        <v>-9999</v>
      </c>
      <c r="BB377" s="8">
        <f t="shared" si="27"/>
        <v>-9999</v>
      </c>
      <c r="BC377" s="8">
        <f>IF(BB377=-9999,-9999,STDEV(U377:AX377))</f>
        <v>-9999</v>
      </c>
      <c r="BD377" s="8">
        <f t="shared" si="28"/>
        <v>-9999</v>
      </c>
      <c r="BE377" s="8">
        <f t="shared" si="29"/>
        <v>-9999</v>
      </c>
    </row>
    <row r="378" spans="1:57" x14ac:dyDescent="0.25">
      <c r="A378">
        <v>144</v>
      </c>
      <c r="B378" t="s">
        <v>8</v>
      </c>
      <c r="C378" t="s">
        <v>472</v>
      </c>
      <c r="D378" t="s">
        <v>1108</v>
      </c>
      <c r="E378" t="s">
        <v>473</v>
      </c>
      <c r="F378" t="s">
        <v>1115</v>
      </c>
      <c r="G378" t="s">
        <v>473</v>
      </c>
      <c r="H378">
        <v>4076</v>
      </c>
      <c r="I378">
        <v>4076</v>
      </c>
      <c r="J378" t="s">
        <v>473</v>
      </c>
      <c r="K378" t="s">
        <v>1115</v>
      </c>
      <c r="L378" t="s">
        <v>473</v>
      </c>
      <c r="M378" t="s">
        <v>473</v>
      </c>
      <c r="N378" t="s">
        <v>473</v>
      </c>
      <c r="O378" t="s">
        <v>473</v>
      </c>
      <c r="P378" t="s">
        <v>473</v>
      </c>
      <c r="Q378" t="s">
        <v>473</v>
      </c>
      <c r="R378" t="s">
        <v>473</v>
      </c>
      <c r="S378" t="s">
        <v>473</v>
      </c>
      <c r="T378" t="s">
        <v>473</v>
      </c>
      <c r="U378" s="8">
        <v>-9999</v>
      </c>
      <c r="V378" s="8">
        <v>-9999</v>
      </c>
      <c r="W378" s="8">
        <v>-9999</v>
      </c>
      <c r="X378" s="8">
        <v>-9999</v>
      </c>
      <c r="Y378" s="8">
        <v>-9999</v>
      </c>
      <c r="Z378" s="8">
        <v>-9999</v>
      </c>
      <c r="AA378" s="8">
        <v>-9999</v>
      </c>
      <c r="AB378" s="8">
        <v>-9999</v>
      </c>
      <c r="AC378" s="8">
        <v>-9999</v>
      </c>
      <c r="AD378" s="8">
        <v>-9999</v>
      </c>
      <c r="AE378" s="8">
        <v>-9999</v>
      </c>
      <c r="AF378" s="8">
        <v>-9999</v>
      </c>
      <c r="AG378" s="8">
        <v>-9999</v>
      </c>
      <c r="AH378" s="8">
        <v>-9999</v>
      </c>
      <c r="AI378" s="8">
        <v>-9999</v>
      </c>
      <c r="AJ378" s="8">
        <v>-9999</v>
      </c>
      <c r="AK378" s="8">
        <v>-9999</v>
      </c>
      <c r="AL378" s="8">
        <v>-9999</v>
      </c>
      <c r="AM378" s="8">
        <v>-9999</v>
      </c>
      <c r="AN378" s="8">
        <v>-9999</v>
      </c>
      <c r="AO378" s="8">
        <v>-9999</v>
      </c>
      <c r="AP378" s="8">
        <v>-9999</v>
      </c>
      <c r="AQ378" s="8">
        <v>-9999</v>
      </c>
      <c r="AR378" s="8">
        <v>-9999</v>
      </c>
      <c r="AS378" s="8">
        <v>-9999</v>
      </c>
      <c r="AT378" s="8">
        <v>-9999</v>
      </c>
      <c r="AU378" s="8">
        <v>-9999</v>
      </c>
      <c r="AV378" s="8">
        <v>-9999</v>
      </c>
      <c r="AW378" s="8">
        <v>-9999</v>
      </c>
      <c r="AX378" s="8">
        <v>-9999</v>
      </c>
      <c r="AY378">
        <f t="shared" si="25"/>
        <v>0</v>
      </c>
      <c r="AZ378">
        <f t="shared" si="26"/>
        <v>0</v>
      </c>
      <c r="BA378">
        <f>IF(AY378&gt;0,1,IF(AVERAGE(U378:AX378)=-9999,-9999,0))</f>
        <v>-9999</v>
      </c>
      <c r="BB378" s="8">
        <f t="shared" si="27"/>
        <v>-9999</v>
      </c>
      <c r="BC378" s="8">
        <f>IF(BB378=-9999,-9999,STDEV(U378:AX378))</f>
        <v>-9999</v>
      </c>
      <c r="BD378" s="8">
        <f t="shared" si="28"/>
        <v>-9999</v>
      </c>
      <c r="BE378" s="8">
        <f t="shared" si="29"/>
        <v>-9999</v>
      </c>
    </row>
    <row r="379" spans="1:57" x14ac:dyDescent="0.25">
      <c r="A379">
        <v>145</v>
      </c>
      <c r="B379" t="s">
        <v>8</v>
      </c>
      <c r="C379" t="s">
        <v>472</v>
      </c>
      <c r="D379" t="s">
        <v>1108</v>
      </c>
      <c r="E379" t="s">
        <v>473</v>
      </c>
      <c r="F379" t="s">
        <v>1116</v>
      </c>
      <c r="G379" t="s">
        <v>473</v>
      </c>
      <c r="H379">
        <v>4077</v>
      </c>
      <c r="I379">
        <v>4077</v>
      </c>
      <c r="J379" t="s">
        <v>473</v>
      </c>
      <c r="K379" t="s">
        <v>1116</v>
      </c>
      <c r="L379" t="s">
        <v>473</v>
      </c>
      <c r="M379" t="s">
        <v>473</v>
      </c>
      <c r="N379" t="s">
        <v>473</v>
      </c>
      <c r="O379" t="s">
        <v>473</v>
      </c>
      <c r="P379" t="s">
        <v>473</v>
      </c>
      <c r="Q379" t="s">
        <v>473</v>
      </c>
      <c r="R379" t="s">
        <v>473</v>
      </c>
      <c r="S379" t="s">
        <v>473</v>
      </c>
      <c r="T379" t="s">
        <v>473</v>
      </c>
      <c r="U379" s="8">
        <v>-9999</v>
      </c>
      <c r="V379" s="8">
        <v>-9999</v>
      </c>
      <c r="W379" s="8">
        <v>-9999</v>
      </c>
      <c r="X379" s="8">
        <v>-9999</v>
      </c>
      <c r="Y379" s="8">
        <v>-9999</v>
      </c>
      <c r="Z379" s="8">
        <v>-9999</v>
      </c>
      <c r="AA379" s="8">
        <v>-9999</v>
      </c>
      <c r="AB379" s="8">
        <v>-9999</v>
      </c>
      <c r="AC379" s="8">
        <v>-9999</v>
      </c>
      <c r="AD379" s="8">
        <v>-9999</v>
      </c>
      <c r="AE379" s="8">
        <v>-9999</v>
      </c>
      <c r="AF379" s="8">
        <v>-9999</v>
      </c>
      <c r="AG379" s="8">
        <v>-9999</v>
      </c>
      <c r="AH379" s="8">
        <v>-9999</v>
      </c>
      <c r="AI379" s="8">
        <v>-9999</v>
      </c>
      <c r="AJ379" s="8">
        <v>-9999</v>
      </c>
      <c r="AK379" s="8">
        <v>-9999</v>
      </c>
      <c r="AL379" s="8">
        <v>-9999</v>
      </c>
      <c r="AM379" s="8">
        <v>-9999</v>
      </c>
      <c r="AN379" s="8">
        <v>-9999</v>
      </c>
      <c r="AO379" s="8">
        <v>-9999</v>
      </c>
      <c r="AP379" s="8">
        <v>-9999</v>
      </c>
      <c r="AQ379" s="8">
        <v>-9999</v>
      </c>
      <c r="AR379" s="8">
        <v>-9999</v>
      </c>
      <c r="AS379" s="8">
        <v>-9999</v>
      </c>
      <c r="AT379" s="8">
        <v>-9999</v>
      </c>
      <c r="AU379" s="8">
        <v>-9999</v>
      </c>
      <c r="AV379" s="8">
        <v>-9999</v>
      </c>
      <c r="AW379" s="8">
        <v>-9999</v>
      </c>
      <c r="AX379" s="8">
        <v>-9999</v>
      </c>
      <c r="AY379">
        <f t="shared" si="25"/>
        <v>0</v>
      </c>
      <c r="AZ379">
        <f t="shared" si="26"/>
        <v>0</v>
      </c>
      <c r="BA379">
        <f>IF(AY379&gt;0,1,IF(AVERAGE(U379:AX379)=-9999,-9999,0))</f>
        <v>-9999</v>
      </c>
      <c r="BB379" s="8">
        <f t="shared" si="27"/>
        <v>-9999</v>
      </c>
      <c r="BC379" s="8">
        <f>IF(BB379=-9999,-9999,STDEV(U379:AX379))</f>
        <v>-9999</v>
      </c>
      <c r="BD379" s="8">
        <f t="shared" si="28"/>
        <v>-9999</v>
      </c>
      <c r="BE379" s="8">
        <f t="shared" si="29"/>
        <v>-9999</v>
      </c>
    </row>
    <row r="380" spans="1:57" x14ac:dyDescent="0.25">
      <c r="A380">
        <v>146</v>
      </c>
      <c r="B380" t="s">
        <v>8</v>
      </c>
      <c r="C380" t="s">
        <v>472</v>
      </c>
      <c r="D380" t="s">
        <v>1108</v>
      </c>
      <c r="E380" t="s">
        <v>473</v>
      </c>
      <c r="F380" t="s">
        <v>1117</v>
      </c>
      <c r="G380" t="s">
        <v>473</v>
      </c>
      <c r="H380">
        <v>4078</v>
      </c>
      <c r="I380">
        <v>4078</v>
      </c>
      <c r="J380" t="s">
        <v>473</v>
      </c>
      <c r="K380" t="s">
        <v>1117</v>
      </c>
      <c r="L380" t="s">
        <v>473</v>
      </c>
      <c r="M380" t="s">
        <v>473</v>
      </c>
      <c r="N380" t="s">
        <v>473</v>
      </c>
      <c r="O380" t="s">
        <v>473</v>
      </c>
      <c r="P380" t="s">
        <v>473</v>
      </c>
      <c r="Q380" t="s">
        <v>473</v>
      </c>
      <c r="R380" t="s">
        <v>473</v>
      </c>
      <c r="S380" t="s">
        <v>473</v>
      </c>
      <c r="T380" t="s">
        <v>473</v>
      </c>
      <c r="U380" s="8">
        <v>-9999</v>
      </c>
      <c r="V380" s="8">
        <v>-9999</v>
      </c>
      <c r="W380" s="8">
        <v>-9999</v>
      </c>
      <c r="X380" s="8">
        <v>-9999</v>
      </c>
      <c r="Y380" s="8">
        <v>-9999</v>
      </c>
      <c r="Z380" s="8">
        <v>-9999</v>
      </c>
      <c r="AA380" s="8">
        <v>-9999</v>
      </c>
      <c r="AB380" s="8">
        <v>-9999</v>
      </c>
      <c r="AC380" s="8">
        <v>-9999</v>
      </c>
      <c r="AD380" s="8">
        <v>-9999</v>
      </c>
      <c r="AE380" s="8">
        <v>-9999</v>
      </c>
      <c r="AF380" s="8">
        <v>-9999</v>
      </c>
      <c r="AG380" s="8">
        <v>-9999</v>
      </c>
      <c r="AH380" s="8">
        <v>-9999</v>
      </c>
      <c r="AI380" s="8">
        <v>-9999</v>
      </c>
      <c r="AJ380" s="8">
        <v>-9999</v>
      </c>
      <c r="AK380" s="8">
        <v>-9999</v>
      </c>
      <c r="AL380" s="8">
        <v>-9999</v>
      </c>
      <c r="AM380" s="8">
        <v>-9999</v>
      </c>
      <c r="AN380" s="8">
        <v>-9999</v>
      </c>
      <c r="AO380" s="8">
        <v>-9999</v>
      </c>
      <c r="AP380" s="8">
        <v>-9999</v>
      </c>
      <c r="AQ380" s="8">
        <v>-9999</v>
      </c>
      <c r="AR380" s="8">
        <v>-9999</v>
      </c>
      <c r="AS380" s="8">
        <v>-9999</v>
      </c>
      <c r="AT380" s="8">
        <v>-9999</v>
      </c>
      <c r="AU380" s="8">
        <v>-9999</v>
      </c>
      <c r="AV380" s="8">
        <v>-9999</v>
      </c>
      <c r="AW380" s="8">
        <v>-9999</v>
      </c>
      <c r="AX380" s="8">
        <v>-9999</v>
      </c>
      <c r="AY380">
        <f t="shared" si="25"/>
        <v>0</v>
      </c>
      <c r="AZ380">
        <f t="shared" si="26"/>
        <v>0</v>
      </c>
      <c r="BA380">
        <f>IF(AY380&gt;0,1,IF(AVERAGE(U380:AX380)=-9999,-9999,0))</f>
        <v>-9999</v>
      </c>
      <c r="BB380" s="8">
        <f t="shared" si="27"/>
        <v>-9999</v>
      </c>
      <c r="BC380" s="8">
        <f>IF(BB380=-9999,-9999,STDEV(U380:AX380))</f>
        <v>-9999</v>
      </c>
      <c r="BD380" s="8">
        <f t="shared" si="28"/>
        <v>-9999</v>
      </c>
      <c r="BE380" s="8">
        <f t="shared" si="29"/>
        <v>-9999</v>
      </c>
    </row>
    <row r="381" spans="1:57" x14ac:dyDescent="0.25">
      <c r="A381">
        <v>147</v>
      </c>
      <c r="B381" t="s">
        <v>8</v>
      </c>
      <c r="C381" t="s">
        <v>472</v>
      </c>
      <c r="D381" t="s">
        <v>1108</v>
      </c>
      <c r="E381" t="s">
        <v>473</v>
      </c>
      <c r="F381" t="s">
        <v>1118</v>
      </c>
      <c r="G381" t="s">
        <v>473</v>
      </c>
      <c r="H381">
        <v>4079</v>
      </c>
      <c r="I381">
        <v>4079</v>
      </c>
      <c r="J381" t="s">
        <v>473</v>
      </c>
      <c r="K381" t="s">
        <v>1118</v>
      </c>
      <c r="L381" t="s">
        <v>473</v>
      </c>
      <c r="M381" t="s">
        <v>473</v>
      </c>
      <c r="N381" t="s">
        <v>473</v>
      </c>
      <c r="O381" t="s">
        <v>473</v>
      </c>
      <c r="P381" t="s">
        <v>473</v>
      </c>
      <c r="Q381" t="s">
        <v>473</v>
      </c>
      <c r="R381" t="s">
        <v>473</v>
      </c>
      <c r="S381" t="s">
        <v>473</v>
      </c>
      <c r="T381" t="s">
        <v>473</v>
      </c>
      <c r="U381" s="8">
        <v>-9999</v>
      </c>
      <c r="V381" s="8">
        <v>-9999</v>
      </c>
      <c r="W381" s="8">
        <v>-9999</v>
      </c>
      <c r="X381" s="8">
        <v>-9999</v>
      </c>
      <c r="Y381" s="8">
        <v>-9999</v>
      </c>
      <c r="Z381" s="8">
        <v>-9999</v>
      </c>
      <c r="AA381" s="8">
        <v>-9999</v>
      </c>
      <c r="AB381" s="8">
        <v>-9999</v>
      </c>
      <c r="AC381" s="8">
        <v>-9999</v>
      </c>
      <c r="AD381" s="8">
        <v>-9999</v>
      </c>
      <c r="AE381" s="8">
        <v>-9999</v>
      </c>
      <c r="AF381" s="8">
        <v>-9999</v>
      </c>
      <c r="AG381" s="8">
        <v>-9999</v>
      </c>
      <c r="AH381" s="8">
        <v>-9999</v>
      </c>
      <c r="AI381" s="8">
        <v>-9999</v>
      </c>
      <c r="AJ381" s="8">
        <v>-9999</v>
      </c>
      <c r="AK381" s="8">
        <v>-9999</v>
      </c>
      <c r="AL381" s="8">
        <v>-9999</v>
      </c>
      <c r="AM381" s="8">
        <v>-9999</v>
      </c>
      <c r="AN381" s="8">
        <v>-9999</v>
      </c>
      <c r="AO381" s="8">
        <v>-9999</v>
      </c>
      <c r="AP381" s="8">
        <v>-9999</v>
      </c>
      <c r="AQ381" s="8">
        <v>-9999</v>
      </c>
      <c r="AR381" s="8">
        <v>-9999</v>
      </c>
      <c r="AS381" s="8">
        <v>-9999</v>
      </c>
      <c r="AT381" s="8">
        <v>-9999</v>
      </c>
      <c r="AU381" s="8">
        <v>-9999</v>
      </c>
      <c r="AV381" s="8">
        <v>-9999</v>
      </c>
      <c r="AW381" s="8">
        <v>-9999</v>
      </c>
      <c r="AX381" s="8">
        <v>-9999</v>
      </c>
      <c r="AY381">
        <f t="shared" si="25"/>
        <v>0</v>
      </c>
      <c r="AZ381">
        <f t="shared" si="26"/>
        <v>0</v>
      </c>
      <c r="BA381">
        <f>IF(AY381&gt;0,1,IF(AVERAGE(U381:AX381)=-9999,-9999,0))</f>
        <v>-9999</v>
      </c>
      <c r="BB381" s="8">
        <f t="shared" si="27"/>
        <v>-9999</v>
      </c>
      <c r="BC381" s="8">
        <f>IF(BB381=-9999,-9999,STDEV(U381:AX381))</f>
        <v>-9999</v>
      </c>
      <c r="BD381" s="8">
        <f t="shared" si="28"/>
        <v>-9999</v>
      </c>
      <c r="BE381" s="8">
        <f t="shared" si="29"/>
        <v>-9999</v>
      </c>
    </row>
    <row r="382" spans="1:57" x14ac:dyDescent="0.25">
      <c r="A382">
        <v>148</v>
      </c>
      <c r="B382" t="s">
        <v>8</v>
      </c>
      <c r="C382" t="s">
        <v>472</v>
      </c>
      <c r="D382" t="s">
        <v>1108</v>
      </c>
      <c r="E382" t="s">
        <v>473</v>
      </c>
      <c r="F382" t="s">
        <v>1119</v>
      </c>
      <c r="G382" t="s">
        <v>473</v>
      </c>
      <c r="H382">
        <v>4080</v>
      </c>
      <c r="I382">
        <v>4080</v>
      </c>
      <c r="J382" t="s">
        <v>473</v>
      </c>
      <c r="K382" t="s">
        <v>1119</v>
      </c>
      <c r="L382" t="s">
        <v>473</v>
      </c>
      <c r="M382" t="s">
        <v>473</v>
      </c>
      <c r="N382" t="s">
        <v>473</v>
      </c>
      <c r="O382" t="s">
        <v>473</v>
      </c>
      <c r="P382" t="s">
        <v>473</v>
      </c>
      <c r="Q382" t="s">
        <v>473</v>
      </c>
      <c r="R382" t="s">
        <v>473</v>
      </c>
      <c r="S382" t="s">
        <v>473</v>
      </c>
      <c r="T382" t="s">
        <v>473</v>
      </c>
      <c r="U382" s="8">
        <v>-9999</v>
      </c>
      <c r="V382" s="8">
        <v>-9999</v>
      </c>
      <c r="W382" s="8">
        <v>-9999</v>
      </c>
      <c r="X382" s="8">
        <v>-9999</v>
      </c>
      <c r="Y382" s="8">
        <v>-9999</v>
      </c>
      <c r="Z382" s="8">
        <v>-9999</v>
      </c>
      <c r="AA382" s="8">
        <v>-9999</v>
      </c>
      <c r="AB382" s="8">
        <v>-9999</v>
      </c>
      <c r="AC382" s="8">
        <v>-9999</v>
      </c>
      <c r="AD382" s="8">
        <v>-9999</v>
      </c>
      <c r="AE382" s="8">
        <v>-9999</v>
      </c>
      <c r="AF382" s="8">
        <v>-9999</v>
      </c>
      <c r="AG382" s="8">
        <v>-9999</v>
      </c>
      <c r="AH382" s="8">
        <v>-9999</v>
      </c>
      <c r="AI382" s="8">
        <v>-9999</v>
      </c>
      <c r="AJ382" s="8">
        <v>-9999</v>
      </c>
      <c r="AK382" s="8">
        <v>-9999</v>
      </c>
      <c r="AL382" s="8">
        <v>-9999</v>
      </c>
      <c r="AM382" s="8">
        <v>-9999</v>
      </c>
      <c r="AN382" s="8">
        <v>-9999</v>
      </c>
      <c r="AO382" s="8">
        <v>-9999</v>
      </c>
      <c r="AP382" s="8">
        <v>-9999</v>
      </c>
      <c r="AQ382" s="8">
        <v>-9999</v>
      </c>
      <c r="AR382" s="8">
        <v>-9999</v>
      </c>
      <c r="AS382" s="8">
        <v>-9999</v>
      </c>
      <c r="AT382" s="8">
        <v>-9999</v>
      </c>
      <c r="AU382" s="8">
        <v>-9999</v>
      </c>
      <c r="AV382" s="8">
        <v>-9999</v>
      </c>
      <c r="AW382" s="8">
        <v>-9999</v>
      </c>
      <c r="AX382" s="8">
        <v>-9999</v>
      </c>
      <c r="AY382">
        <f t="shared" si="25"/>
        <v>0</v>
      </c>
      <c r="AZ382">
        <f t="shared" si="26"/>
        <v>0</v>
      </c>
      <c r="BA382">
        <f>IF(AY382&gt;0,1,IF(AVERAGE(U382:AX382)=-9999,-9999,0))</f>
        <v>-9999</v>
      </c>
      <c r="BB382" s="8">
        <f t="shared" si="27"/>
        <v>-9999</v>
      </c>
      <c r="BC382" s="8">
        <f>IF(BB382=-9999,-9999,STDEV(U382:AX382))</f>
        <v>-9999</v>
      </c>
      <c r="BD382" s="8">
        <f t="shared" si="28"/>
        <v>-9999</v>
      </c>
      <c r="BE382" s="8">
        <f t="shared" si="29"/>
        <v>-9999</v>
      </c>
    </row>
    <row r="383" spans="1:57" x14ac:dyDescent="0.25">
      <c r="A383">
        <v>149</v>
      </c>
      <c r="B383" t="s">
        <v>8</v>
      </c>
      <c r="C383" t="s">
        <v>472</v>
      </c>
      <c r="D383" t="s">
        <v>1108</v>
      </c>
      <c r="E383" t="s">
        <v>473</v>
      </c>
      <c r="F383" t="s">
        <v>1120</v>
      </c>
      <c r="G383" t="s">
        <v>473</v>
      </c>
      <c r="H383">
        <v>4081</v>
      </c>
      <c r="I383">
        <v>4081</v>
      </c>
      <c r="J383" t="s">
        <v>473</v>
      </c>
      <c r="K383" t="s">
        <v>1120</v>
      </c>
      <c r="L383" t="s">
        <v>473</v>
      </c>
      <c r="M383" t="s">
        <v>473</v>
      </c>
      <c r="N383" t="s">
        <v>473</v>
      </c>
      <c r="O383" t="s">
        <v>473</v>
      </c>
      <c r="P383" t="s">
        <v>473</v>
      </c>
      <c r="Q383" t="s">
        <v>473</v>
      </c>
      <c r="R383" t="s">
        <v>473</v>
      </c>
      <c r="S383" t="s">
        <v>473</v>
      </c>
      <c r="T383" t="s">
        <v>473</v>
      </c>
      <c r="U383" s="8">
        <v>-9999</v>
      </c>
      <c r="V383" s="8">
        <v>-9999</v>
      </c>
      <c r="W383" s="8">
        <v>-9999</v>
      </c>
      <c r="X383" s="8">
        <v>-9999</v>
      </c>
      <c r="Y383" s="8">
        <v>-9999</v>
      </c>
      <c r="Z383" s="8">
        <v>-9999</v>
      </c>
      <c r="AA383" s="8">
        <v>-9999</v>
      </c>
      <c r="AB383" s="8">
        <v>-9999</v>
      </c>
      <c r="AC383" s="8">
        <v>-9999</v>
      </c>
      <c r="AD383" s="8">
        <v>-9999</v>
      </c>
      <c r="AE383" s="8">
        <v>-9999</v>
      </c>
      <c r="AF383" s="8">
        <v>-9999</v>
      </c>
      <c r="AG383" s="8">
        <v>-9999</v>
      </c>
      <c r="AH383" s="8">
        <v>-9999</v>
      </c>
      <c r="AI383" s="8">
        <v>-9999</v>
      </c>
      <c r="AJ383" s="8">
        <v>-9999</v>
      </c>
      <c r="AK383" s="8">
        <v>-9999</v>
      </c>
      <c r="AL383" s="8">
        <v>-9999</v>
      </c>
      <c r="AM383" s="8">
        <v>-9999</v>
      </c>
      <c r="AN383" s="8">
        <v>-9999</v>
      </c>
      <c r="AO383" s="8">
        <v>-9999</v>
      </c>
      <c r="AP383" s="8">
        <v>-9999</v>
      </c>
      <c r="AQ383" s="8">
        <v>-9999</v>
      </c>
      <c r="AR383" s="8">
        <v>-9999</v>
      </c>
      <c r="AS383" s="8">
        <v>-9999</v>
      </c>
      <c r="AT383" s="8">
        <v>-9999</v>
      </c>
      <c r="AU383" s="8">
        <v>-9999</v>
      </c>
      <c r="AV383" s="8">
        <v>-9999</v>
      </c>
      <c r="AW383" s="8">
        <v>-9999</v>
      </c>
      <c r="AX383" s="8">
        <v>-9999</v>
      </c>
      <c r="AY383">
        <f t="shared" si="25"/>
        <v>0</v>
      </c>
      <c r="AZ383">
        <f t="shared" si="26"/>
        <v>0</v>
      </c>
      <c r="BA383">
        <f>IF(AY383&gt;0,1,IF(AVERAGE(U383:AX383)=-9999,-9999,0))</f>
        <v>-9999</v>
      </c>
      <c r="BB383" s="8">
        <f t="shared" si="27"/>
        <v>-9999</v>
      </c>
      <c r="BC383" s="8">
        <f>IF(BB383=-9999,-9999,STDEV(U383:AX383))</f>
        <v>-9999</v>
      </c>
      <c r="BD383" s="8">
        <f t="shared" si="28"/>
        <v>-9999</v>
      </c>
      <c r="BE383" s="8">
        <f t="shared" si="29"/>
        <v>-9999</v>
      </c>
    </row>
    <row r="384" spans="1:57" x14ac:dyDescent="0.25">
      <c r="A384">
        <v>150</v>
      </c>
      <c r="B384" t="s">
        <v>8</v>
      </c>
      <c r="C384" t="s">
        <v>472</v>
      </c>
      <c r="D384" t="s">
        <v>1108</v>
      </c>
      <c r="E384" t="s">
        <v>473</v>
      </c>
      <c r="F384" t="s">
        <v>1121</v>
      </c>
      <c r="G384" t="s">
        <v>473</v>
      </c>
      <c r="H384">
        <v>4082</v>
      </c>
      <c r="I384">
        <v>4082</v>
      </c>
      <c r="J384" t="s">
        <v>473</v>
      </c>
      <c r="K384" t="s">
        <v>1121</v>
      </c>
      <c r="L384" t="s">
        <v>473</v>
      </c>
      <c r="M384" t="s">
        <v>473</v>
      </c>
      <c r="N384" t="s">
        <v>473</v>
      </c>
      <c r="O384" t="s">
        <v>473</v>
      </c>
      <c r="P384" t="s">
        <v>473</v>
      </c>
      <c r="Q384" t="s">
        <v>473</v>
      </c>
      <c r="R384" t="s">
        <v>473</v>
      </c>
      <c r="S384" t="s">
        <v>473</v>
      </c>
      <c r="T384" t="s">
        <v>473</v>
      </c>
      <c r="U384" s="8">
        <v>-9999</v>
      </c>
      <c r="V384" s="8">
        <v>-9999</v>
      </c>
      <c r="W384" s="8">
        <v>-9999</v>
      </c>
      <c r="X384" s="8">
        <v>-9999</v>
      </c>
      <c r="Y384" s="8">
        <v>-9999</v>
      </c>
      <c r="Z384" s="8">
        <v>-9999</v>
      </c>
      <c r="AA384" s="8">
        <v>-9999</v>
      </c>
      <c r="AB384" s="8">
        <v>-9999</v>
      </c>
      <c r="AC384" s="8">
        <v>-9999</v>
      </c>
      <c r="AD384" s="8">
        <v>-9999</v>
      </c>
      <c r="AE384" s="8">
        <v>-9999</v>
      </c>
      <c r="AF384" s="8">
        <v>-9999</v>
      </c>
      <c r="AG384" s="8">
        <v>-9999</v>
      </c>
      <c r="AH384" s="8">
        <v>-9999</v>
      </c>
      <c r="AI384" s="8">
        <v>-9999</v>
      </c>
      <c r="AJ384" s="8">
        <v>-9999</v>
      </c>
      <c r="AK384" s="8">
        <v>-9999</v>
      </c>
      <c r="AL384" s="8">
        <v>-9999</v>
      </c>
      <c r="AM384" s="8">
        <v>-9999</v>
      </c>
      <c r="AN384" s="8">
        <v>-9999</v>
      </c>
      <c r="AO384" s="8">
        <v>-9999</v>
      </c>
      <c r="AP384" s="8">
        <v>-9999</v>
      </c>
      <c r="AQ384" s="8">
        <v>-9999</v>
      </c>
      <c r="AR384" s="8">
        <v>-9999</v>
      </c>
      <c r="AS384" s="8">
        <v>-9999</v>
      </c>
      <c r="AT384" s="8">
        <v>-9999</v>
      </c>
      <c r="AU384" s="8">
        <v>-9999</v>
      </c>
      <c r="AV384" s="8">
        <v>-9999</v>
      </c>
      <c r="AW384" s="8">
        <v>-9999</v>
      </c>
      <c r="AX384" s="8">
        <v>-9999</v>
      </c>
      <c r="AY384">
        <f t="shared" si="25"/>
        <v>0</v>
      </c>
      <c r="AZ384">
        <f t="shared" si="26"/>
        <v>0</v>
      </c>
      <c r="BA384">
        <f>IF(AY384&gt;0,1,IF(AVERAGE(U384:AX384)=-9999,-9999,0))</f>
        <v>-9999</v>
      </c>
      <c r="BB384" s="8">
        <f t="shared" si="27"/>
        <v>-9999</v>
      </c>
      <c r="BC384" s="8">
        <f>IF(BB384=-9999,-9999,STDEV(U384:AX384))</f>
        <v>-9999</v>
      </c>
      <c r="BD384" s="8">
        <f t="shared" si="28"/>
        <v>-9999</v>
      </c>
      <c r="BE384" s="8">
        <f t="shared" si="29"/>
        <v>-9999</v>
      </c>
    </row>
    <row r="385" spans="1:57" x14ac:dyDescent="0.25">
      <c r="A385">
        <v>151</v>
      </c>
      <c r="B385" t="s">
        <v>8</v>
      </c>
      <c r="C385" t="s">
        <v>472</v>
      </c>
      <c r="D385" t="s">
        <v>1108</v>
      </c>
      <c r="E385" t="s">
        <v>473</v>
      </c>
      <c r="F385" t="s">
        <v>1122</v>
      </c>
      <c r="G385" t="s">
        <v>473</v>
      </c>
      <c r="H385">
        <v>4083</v>
      </c>
      <c r="I385">
        <v>4083</v>
      </c>
      <c r="J385" t="s">
        <v>473</v>
      </c>
      <c r="K385" t="s">
        <v>1122</v>
      </c>
      <c r="L385" t="s">
        <v>473</v>
      </c>
      <c r="M385" t="s">
        <v>473</v>
      </c>
      <c r="N385" t="s">
        <v>473</v>
      </c>
      <c r="O385" t="s">
        <v>473</v>
      </c>
      <c r="P385" t="s">
        <v>473</v>
      </c>
      <c r="Q385" t="s">
        <v>473</v>
      </c>
      <c r="R385" t="s">
        <v>473</v>
      </c>
      <c r="S385" t="s">
        <v>473</v>
      </c>
      <c r="T385" t="s">
        <v>473</v>
      </c>
      <c r="U385" s="8">
        <v>-9999</v>
      </c>
      <c r="V385" s="8">
        <v>-9999</v>
      </c>
      <c r="W385" s="8">
        <v>-9999</v>
      </c>
      <c r="X385" s="8">
        <v>-9999</v>
      </c>
      <c r="Y385" s="8">
        <v>-9999</v>
      </c>
      <c r="Z385" s="8">
        <v>-9999</v>
      </c>
      <c r="AA385" s="8">
        <v>-9999</v>
      </c>
      <c r="AB385" s="8">
        <v>-9999</v>
      </c>
      <c r="AC385" s="8">
        <v>-9999</v>
      </c>
      <c r="AD385" s="8">
        <v>-9999</v>
      </c>
      <c r="AE385" s="8">
        <v>-9999</v>
      </c>
      <c r="AF385" s="8">
        <v>-9999</v>
      </c>
      <c r="AG385" s="8">
        <v>-9999</v>
      </c>
      <c r="AH385" s="8">
        <v>-9999</v>
      </c>
      <c r="AI385" s="8">
        <v>-9999</v>
      </c>
      <c r="AJ385" s="8">
        <v>-9999</v>
      </c>
      <c r="AK385" s="8">
        <v>-9999</v>
      </c>
      <c r="AL385" s="8">
        <v>-9999</v>
      </c>
      <c r="AM385" s="8">
        <v>-9999</v>
      </c>
      <c r="AN385" s="8">
        <v>-9999</v>
      </c>
      <c r="AO385" s="8">
        <v>-9999</v>
      </c>
      <c r="AP385" s="8">
        <v>-9999</v>
      </c>
      <c r="AQ385" s="8">
        <v>-9999</v>
      </c>
      <c r="AR385" s="8">
        <v>-9999</v>
      </c>
      <c r="AS385" s="8">
        <v>-9999</v>
      </c>
      <c r="AT385" s="8">
        <v>-9999</v>
      </c>
      <c r="AU385" s="8">
        <v>-9999</v>
      </c>
      <c r="AV385" s="8">
        <v>-9999</v>
      </c>
      <c r="AW385" s="8">
        <v>-9999</v>
      </c>
      <c r="AX385" s="8">
        <v>-9999</v>
      </c>
      <c r="AY385">
        <f t="shared" si="25"/>
        <v>0</v>
      </c>
      <c r="AZ385">
        <f t="shared" si="26"/>
        <v>0</v>
      </c>
      <c r="BA385">
        <f>IF(AY385&gt;0,1,IF(AVERAGE(U385:AX385)=-9999,-9999,0))</f>
        <v>-9999</v>
      </c>
      <c r="BB385" s="8">
        <f t="shared" si="27"/>
        <v>-9999</v>
      </c>
      <c r="BC385" s="8">
        <f>IF(BB385=-9999,-9999,STDEV(U385:AX385))</f>
        <v>-9999</v>
      </c>
      <c r="BD385" s="8">
        <f t="shared" si="28"/>
        <v>-9999</v>
      </c>
      <c r="BE385" s="8">
        <f t="shared" si="29"/>
        <v>-9999</v>
      </c>
    </row>
    <row r="386" spans="1:57" x14ac:dyDescent="0.25">
      <c r="A386">
        <v>152</v>
      </c>
      <c r="B386" t="s">
        <v>8</v>
      </c>
      <c r="C386" t="s">
        <v>472</v>
      </c>
      <c r="D386" t="s">
        <v>1108</v>
      </c>
      <c r="E386" t="s">
        <v>473</v>
      </c>
      <c r="F386" t="s">
        <v>1123</v>
      </c>
      <c r="G386" t="s">
        <v>473</v>
      </c>
      <c r="H386">
        <v>4084</v>
      </c>
      <c r="I386">
        <v>4084</v>
      </c>
      <c r="J386" t="s">
        <v>473</v>
      </c>
      <c r="K386" t="s">
        <v>1123</v>
      </c>
      <c r="L386" t="s">
        <v>473</v>
      </c>
      <c r="M386" t="s">
        <v>473</v>
      </c>
      <c r="N386" t="s">
        <v>473</v>
      </c>
      <c r="O386" t="s">
        <v>473</v>
      </c>
      <c r="P386" t="s">
        <v>473</v>
      </c>
      <c r="Q386" t="s">
        <v>473</v>
      </c>
      <c r="R386" t="s">
        <v>473</v>
      </c>
      <c r="S386" t="s">
        <v>473</v>
      </c>
      <c r="T386" t="s">
        <v>473</v>
      </c>
      <c r="U386" s="8">
        <v>-9999</v>
      </c>
      <c r="V386" s="8">
        <v>-9999</v>
      </c>
      <c r="W386" s="8">
        <v>-9999</v>
      </c>
      <c r="X386" s="8">
        <v>-9999</v>
      </c>
      <c r="Y386" s="8">
        <v>-9999</v>
      </c>
      <c r="Z386" s="8">
        <v>-9999</v>
      </c>
      <c r="AA386" s="8">
        <v>-9999</v>
      </c>
      <c r="AB386" s="8">
        <v>-9999</v>
      </c>
      <c r="AC386" s="8">
        <v>-9999</v>
      </c>
      <c r="AD386" s="8">
        <v>-9999</v>
      </c>
      <c r="AE386" s="8">
        <v>-9999</v>
      </c>
      <c r="AF386" s="8">
        <v>-9999</v>
      </c>
      <c r="AG386" s="8">
        <v>-9999</v>
      </c>
      <c r="AH386" s="8">
        <v>-9999</v>
      </c>
      <c r="AI386" s="8">
        <v>-9999</v>
      </c>
      <c r="AJ386" s="8">
        <v>-9999</v>
      </c>
      <c r="AK386" s="8">
        <v>-9999</v>
      </c>
      <c r="AL386" s="8">
        <v>-9999</v>
      </c>
      <c r="AM386" s="8">
        <v>-9999</v>
      </c>
      <c r="AN386" s="8">
        <v>-9999</v>
      </c>
      <c r="AO386" s="8">
        <v>-9999</v>
      </c>
      <c r="AP386" s="8">
        <v>-9999</v>
      </c>
      <c r="AQ386" s="8">
        <v>-9999</v>
      </c>
      <c r="AR386" s="8">
        <v>-9999</v>
      </c>
      <c r="AS386" s="8">
        <v>-9999</v>
      </c>
      <c r="AT386" s="8">
        <v>-9999</v>
      </c>
      <c r="AU386" s="8">
        <v>-9999</v>
      </c>
      <c r="AV386" s="8">
        <v>-9999</v>
      </c>
      <c r="AW386" s="8">
        <v>-9999</v>
      </c>
      <c r="AX386" s="8">
        <v>-9999</v>
      </c>
      <c r="AY386">
        <f t="shared" si="25"/>
        <v>0</v>
      </c>
      <c r="AZ386">
        <f t="shared" si="26"/>
        <v>0</v>
      </c>
      <c r="BA386">
        <f>IF(AY386&gt;0,1,IF(AVERAGE(U386:AX386)=-9999,-9999,0))</f>
        <v>-9999</v>
      </c>
      <c r="BB386" s="8">
        <f t="shared" si="27"/>
        <v>-9999</v>
      </c>
      <c r="BC386" s="8">
        <f>IF(BB386=-9999,-9999,STDEV(U386:AX386))</f>
        <v>-9999</v>
      </c>
      <c r="BD386" s="8">
        <f t="shared" si="28"/>
        <v>-9999</v>
      </c>
      <c r="BE386" s="8">
        <f t="shared" si="29"/>
        <v>-9999</v>
      </c>
    </row>
    <row r="387" spans="1:57" x14ac:dyDescent="0.25">
      <c r="A387">
        <v>153</v>
      </c>
      <c r="B387" t="s">
        <v>8</v>
      </c>
      <c r="C387" t="s">
        <v>472</v>
      </c>
      <c r="D387" t="s">
        <v>857</v>
      </c>
      <c r="E387" t="s">
        <v>473</v>
      </c>
      <c r="F387" t="s">
        <v>1124</v>
      </c>
      <c r="G387" t="s">
        <v>473</v>
      </c>
      <c r="H387">
        <v>4085</v>
      </c>
      <c r="I387">
        <v>4085</v>
      </c>
      <c r="J387" t="s">
        <v>473</v>
      </c>
      <c r="K387" t="s">
        <v>1124</v>
      </c>
      <c r="L387" t="s">
        <v>473</v>
      </c>
      <c r="M387" t="s">
        <v>473</v>
      </c>
      <c r="N387" t="s">
        <v>473</v>
      </c>
      <c r="O387" t="s">
        <v>473</v>
      </c>
      <c r="P387" t="s">
        <v>473</v>
      </c>
      <c r="Q387" t="s">
        <v>473</v>
      </c>
      <c r="R387" t="s">
        <v>473</v>
      </c>
      <c r="S387" t="s">
        <v>473</v>
      </c>
      <c r="T387" t="s">
        <v>473</v>
      </c>
      <c r="U387" s="8">
        <v>-9999</v>
      </c>
      <c r="V387" s="8">
        <v>-9999</v>
      </c>
      <c r="W387" s="8">
        <v>-9999</v>
      </c>
      <c r="X387" s="8">
        <v>-9999</v>
      </c>
      <c r="Y387" s="8">
        <v>-9999</v>
      </c>
      <c r="Z387" s="8">
        <v>-9999</v>
      </c>
      <c r="AA387" s="8">
        <v>-9999</v>
      </c>
      <c r="AB387" s="8">
        <v>-9999</v>
      </c>
      <c r="AC387" s="8">
        <v>-9999</v>
      </c>
      <c r="AD387" s="8">
        <v>-9999</v>
      </c>
      <c r="AE387" s="8">
        <v>-9999</v>
      </c>
      <c r="AF387" s="8">
        <v>-9999</v>
      </c>
      <c r="AG387" s="8">
        <v>-9999</v>
      </c>
      <c r="AH387" s="8">
        <v>-9999</v>
      </c>
      <c r="AI387" s="8">
        <v>-9999</v>
      </c>
      <c r="AJ387" s="8">
        <v>-9999</v>
      </c>
      <c r="AK387" s="8">
        <v>-9999</v>
      </c>
      <c r="AL387" s="8">
        <v>-9999</v>
      </c>
      <c r="AM387" s="8">
        <v>-9999</v>
      </c>
      <c r="AN387" s="8">
        <v>-9999</v>
      </c>
      <c r="AO387" s="8">
        <v>-9999</v>
      </c>
      <c r="AP387" s="8">
        <v>-9999</v>
      </c>
      <c r="AQ387" s="8">
        <v>-9999</v>
      </c>
      <c r="AR387" s="8">
        <v>-9999</v>
      </c>
      <c r="AS387" s="8">
        <v>-9999</v>
      </c>
      <c r="AT387" s="8">
        <v>-9999</v>
      </c>
      <c r="AU387" s="8">
        <v>-9999</v>
      </c>
      <c r="AV387" s="8">
        <v>-9999</v>
      </c>
      <c r="AW387" s="8">
        <v>-9999</v>
      </c>
      <c r="AX387" s="8">
        <v>-9999</v>
      </c>
      <c r="AY387">
        <f t="shared" ref="AY387:AY450" si="30">COUNTIF(U387:AX387,"&gt;0")</f>
        <v>0</v>
      </c>
      <c r="AZ387">
        <f t="shared" ref="AZ387:AZ450" si="31">IF(AY387=0,0,1)</f>
        <v>0</v>
      </c>
      <c r="BA387">
        <f>IF(AY387&gt;0,1,IF(AVERAGE(U387:AX387)=-9999,-9999,0))</f>
        <v>-9999</v>
      </c>
      <c r="BB387" s="8">
        <f t="shared" ref="BB387:BB450" si="32">AVERAGE(U387:AX387)</f>
        <v>-9999</v>
      </c>
      <c r="BC387" s="8">
        <f>IF(BB387=-9999,-9999,STDEV(U387:AX387))</f>
        <v>-9999</v>
      </c>
      <c r="BD387" s="8">
        <f t="shared" ref="BD387:BD450" si="33">MAX(U387:AX387)</f>
        <v>-9999</v>
      </c>
      <c r="BE387" s="8">
        <f t="shared" ref="BE387:BE450" si="34">MIN(U387:AX387)</f>
        <v>-9999</v>
      </c>
    </row>
    <row r="388" spans="1:57" x14ac:dyDescent="0.25">
      <c r="A388">
        <v>156</v>
      </c>
      <c r="B388" t="s">
        <v>8</v>
      </c>
      <c r="C388" t="s">
        <v>472</v>
      </c>
      <c r="D388" t="s">
        <v>857</v>
      </c>
      <c r="E388" t="s">
        <v>473</v>
      </c>
      <c r="F388" t="s">
        <v>252</v>
      </c>
      <c r="G388" t="s">
        <v>1125</v>
      </c>
      <c r="H388">
        <v>4086</v>
      </c>
      <c r="I388">
        <v>4086</v>
      </c>
      <c r="J388">
        <v>3409</v>
      </c>
      <c r="K388" t="s">
        <v>252</v>
      </c>
      <c r="L388" t="s">
        <v>252</v>
      </c>
      <c r="M388">
        <v>34</v>
      </c>
      <c r="N388">
        <v>0.597001</v>
      </c>
      <c r="O388">
        <v>4.6724870000000003</v>
      </c>
      <c r="P388" t="s">
        <v>99</v>
      </c>
      <c r="Q388">
        <v>356041100</v>
      </c>
      <c r="R388" t="s">
        <v>164</v>
      </c>
      <c r="S388" t="s">
        <v>252</v>
      </c>
      <c r="T388">
        <v>35</v>
      </c>
      <c r="U388" s="8">
        <v>0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0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>
        <f t="shared" si="30"/>
        <v>0</v>
      </c>
      <c r="AZ388">
        <f t="shared" si="31"/>
        <v>0</v>
      </c>
      <c r="BA388">
        <f>IF(AY388&gt;0,1,IF(AVERAGE(U388:AX388)=-9999,-9999,0))</f>
        <v>0</v>
      </c>
      <c r="BB388" s="8">
        <f t="shared" si="32"/>
        <v>0</v>
      </c>
      <c r="BC388" s="8">
        <f>IF(BB388=-9999,-9999,STDEV(U388:AX388))</f>
        <v>0</v>
      </c>
      <c r="BD388" s="8">
        <f t="shared" si="33"/>
        <v>0</v>
      </c>
      <c r="BE388" s="8">
        <f t="shared" si="34"/>
        <v>0</v>
      </c>
    </row>
    <row r="389" spans="1:57" x14ac:dyDescent="0.25">
      <c r="A389">
        <v>157</v>
      </c>
      <c r="B389" t="s">
        <v>8</v>
      </c>
      <c r="C389" t="s">
        <v>472</v>
      </c>
      <c r="D389" t="s">
        <v>857</v>
      </c>
      <c r="E389" t="s">
        <v>1126</v>
      </c>
      <c r="F389" t="s">
        <v>238</v>
      </c>
      <c r="G389" t="s">
        <v>1127</v>
      </c>
      <c r="H389">
        <v>4087</v>
      </c>
      <c r="I389">
        <v>4087</v>
      </c>
      <c r="J389">
        <v>3410</v>
      </c>
      <c r="K389" t="s">
        <v>238</v>
      </c>
      <c r="L389" t="s">
        <v>238</v>
      </c>
      <c r="M389">
        <v>34</v>
      </c>
      <c r="N389">
        <v>0.19800200000000001</v>
      </c>
      <c r="O389">
        <v>2.130627</v>
      </c>
      <c r="P389" t="s">
        <v>99</v>
      </c>
      <c r="Q389">
        <v>356041200</v>
      </c>
      <c r="R389" t="s">
        <v>164</v>
      </c>
      <c r="S389" t="s">
        <v>238</v>
      </c>
      <c r="T389">
        <v>36</v>
      </c>
      <c r="U389" s="8">
        <v>0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8">
        <v>0</v>
      </c>
      <c r="AP389" s="8">
        <v>0</v>
      </c>
      <c r="AQ389" s="8">
        <v>0</v>
      </c>
      <c r="AR389" s="8">
        <v>0</v>
      </c>
      <c r="AS389" s="8">
        <v>0</v>
      </c>
      <c r="AT389" s="8">
        <v>0</v>
      </c>
      <c r="AU389" s="8">
        <v>0</v>
      </c>
      <c r="AV389" s="8">
        <v>0</v>
      </c>
      <c r="AW389" s="8">
        <v>0</v>
      </c>
      <c r="AX389" s="8">
        <v>0</v>
      </c>
      <c r="AY389">
        <f t="shared" si="30"/>
        <v>0</v>
      </c>
      <c r="AZ389">
        <f t="shared" si="31"/>
        <v>0</v>
      </c>
      <c r="BA389">
        <f>IF(AY389&gt;0,1,IF(AVERAGE(U389:AX389)=-9999,-9999,0))</f>
        <v>0</v>
      </c>
      <c r="BB389" s="8">
        <f t="shared" si="32"/>
        <v>0</v>
      </c>
      <c r="BC389" s="8">
        <f>IF(BB389=-9999,-9999,STDEV(U389:AX389))</f>
        <v>0</v>
      </c>
      <c r="BD389" s="8">
        <f t="shared" si="33"/>
        <v>0</v>
      </c>
      <c r="BE389" s="8">
        <f t="shared" si="34"/>
        <v>0</v>
      </c>
    </row>
    <row r="390" spans="1:57" x14ac:dyDescent="0.25">
      <c r="A390">
        <v>158</v>
      </c>
      <c r="B390" t="s">
        <v>8</v>
      </c>
      <c r="C390" t="s">
        <v>472</v>
      </c>
      <c r="D390" t="s">
        <v>857</v>
      </c>
      <c r="E390" t="s">
        <v>473</v>
      </c>
      <c r="F390" t="s">
        <v>283</v>
      </c>
      <c r="G390" t="s">
        <v>1128</v>
      </c>
      <c r="H390">
        <v>4088</v>
      </c>
      <c r="I390">
        <v>4088</v>
      </c>
      <c r="J390">
        <v>3412</v>
      </c>
      <c r="K390" t="s">
        <v>283</v>
      </c>
      <c r="L390" t="s">
        <v>283</v>
      </c>
      <c r="M390">
        <v>34</v>
      </c>
      <c r="N390">
        <v>0.52297499999999997</v>
      </c>
      <c r="O390">
        <v>4.8322130000000003</v>
      </c>
      <c r="P390" t="s">
        <v>99</v>
      </c>
      <c r="Q390">
        <v>356041400</v>
      </c>
      <c r="R390" t="s">
        <v>164</v>
      </c>
      <c r="S390" t="s">
        <v>283</v>
      </c>
      <c r="T390">
        <v>38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>
        <v>0</v>
      </c>
      <c r="AS390" s="8">
        <v>0</v>
      </c>
      <c r="AT390" s="8">
        <v>0</v>
      </c>
      <c r="AU390" s="8">
        <v>0</v>
      </c>
      <c r="AV390" s="8">
        <v>0</v>
      </c>
      <c r="AW390" s="8">
        <v>2.41</v>
      </c>
      <c r="AX390" s="8">
        <v>2.21</v>
      </c>
      <c r="AY390">
        <f t="shared" si="30"/>
        <v>2</v>
      </c>
      <c r="AZ390">
        <f t="shared" si="31"/>
        <v>1</v>
      </c>
      <c r="BA390">
        <f>IF(AY390&gt;0,1,IF(AVERAGE(U390:AX390)=-9999,-9999,0))</f>
        <v>1</v>
      </c>
      <c r="BB390" s="8">
        <f t="shared" si="32"/>
        <v>0.154</v>
      </c>
      <c r="BC390" s="8">
        <f>IF(BB390=-9999,-9999,STDEV(U390:AX390))</f>
        <v>0.58665386610904524</v>
      </c>
      <c r="BD390" s="8">
        <f t="shared" si="33"/>
        <v>2.41</v>
      </c>
      <c r="BE390" s="8">
        <f t="shared" si="34"/>
        <v>0</v>
      </c>
    </row>
    <row r="391" spans="1:57" x14ac:dyDescent="0.25">
      <c r="A391">
        <v>160</v>
      </c>
      <c r="B391" t="s">
        <v>8</v>
      </c>
      <c r="C391" t="s">
        <v>472</v>
      </c>
      <c r="D391" t="s">
        <v>857</v>
      </c>
      <c r="E391" t="s">
        <v>1129</v>
      </c>
      <c r="F391" t="s">
        <v>281</v>
      </c>
      <c r="G391" t="s">
        <v>1130</v>
      </c>
      <c r="H391">
        <v>4089</v>
      </c>
      <c r="I391">
        <v>4089</v>
      </c>
      <c r="J391">
        <v>3416</v>
      </c>
      <c r="K391" t="s">
        <v>281</v>
      </c>
      <c r="L391" t="s">
        <v>281</v>
      </c>
      <c r="M391">
        <v>34</v>
      </c>
      <c r="N391">
        <v>0.132579</v>
      </c>
      <c r="O391">
        <v>1.8411360000000001</v>
      </c>
      <c r="P391" t="s">
        <v>99</v>
      </c>
      <c r="Q391">
        <v>356042000</v>
      </c>
      <c r="R391" t="s">
        <v>164</v>
      </c>
      <c r="S391" t="s">
        <v>281</v>
      </c>
      <c r="T391">
        <v>43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8">
        <v>0</v>
      </c>
      <c r="AD391" s="8">
        <v>0</v>
      </c>
      <c r="AE391" s="8">
        <v>0</v>
      </c>
      <c r="AF391" s="8">
        <v>0</v>
      </c>
      <c r="AG391" s="8">
        <v>0</v>
      </c>
      <c r="AH391" s="8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8">
        <v>0</v>
      </c>
      <c r="AP391" s="8">
        <v>0</v>
      </c>
      <c r="AQ391" s="8">
        <v>0</v>
      </c>
      <c r="AR391" s="8">
        <v>0</v>
      </c>
      <c r="AS391" s="8">
        <v>0</v>
      </c>
      <c r="AT391" s="8">
        <v>0</v>
      </c>
      <c r="AU391" s="8">
        <v>0</v>
      </c>
      <c r="AV391" s="8">
        <v>0</v>
      </c>
      <c r="AW391" s="8">
        <v>0</v>
      </c>
      <c r="AX391" s="8">
        <v>0</v>
      </c>
      <c r="AY391">
        <f t="shared" si="30"/>
        <v>0</v>
      </c>
      <c r="AZ391">
        <f t="shared" si="31"/>
        <v>0</v>
      </c>
      <c r="BA391">
        <f>IF(AY391&gt;0,1,IF(AVERAGE(U391:AX391)=-9999,-9999,0))</f>
        <v>0</v>
      </c>
      <c r="BB391" s="8">
        <f t="shared" si="32"/>
        <v>0</v>
      </c>
      <c r="BC391" s="8">
        <f>IF(BB391=-9999,-9999,STDEV(U391:AX391))</f>
        <v>0</v>
      </c>
      <c r="BD391" s="8">
        <f t="shared" si="33"/>
        <v>0</v>
      </c>
      <c r="BE391" s="8">
        <f t="shared" si="34"/>
        <v>0</v>
      </c>
    </row>
    <row r="392" spans="1:57" x14ac:dyDescent="0.25">
      <c r="A392">
        <v>174</v>
      </c>
      <c r="B392" t="s">
        <v>8</v>
      </c>
      <c r="C392" t="s">
        <v>472</v>
      </c>
      <c r="D392" t="s">
        <v>383</v>
      </c>
      <c r="E392" t="s">
        <v>473</v>
      </c>
      <c r="F392" t="s">
        <v>388</v>
      </c>
      <c r="G392" t="s">
        <v>473</v>
      </c>
      <c r="H392">
        <v>4090</v>
      </c>
      <c r="I392">
        <v>4090</v>
      </c>
      <c r="J392">
        <v>2804</v>
      </c>
      <c r="K392" t="s">
        <v>388</v>
      </c>
      <c r="L392" t="s">
        <v>388</v>
      </c>
      <c r="M392">
        <v>28</v>
      </c>
      <c r="N392">
        <v>7.1737999999999996E-2</v>
      </c>
      <c r="O392">
        <v>1.716899</v>
      </c>
      <c r="P392" t="s">
        <v>99</v>
      </c>
      <c r="Q392">
        <v>356050200</v>
      </c>
      <c r="R392" t="s">
        <v>383</v>
      </c>
      <c r="S392" t="s">
        <v>388</v>
      </c>
      <c r="T392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>
        <f t="shared" si="30"/>
        <v>0</v>
      </c>
      <c r="AZ392">
        <f t="shared" si="31"/>
        <v>0</v>
      </c>
      <c r="BA392">
        <f>IF(AY392&gt;0,1,IF(AVERAGE(U392:AX392)=-9999,-9999,0))</f>
        <v>0</v>
      </c>
      <c r="BB392" s="8">
        <f t="shared" si="32"/>
        <v>0</v>
      </c>
      <c r="BC392" s="8">
        <f>IF(BB392=-9999,-9999,STDEV(U392:AX392))</f>
        <v>0</v>
      </c>
      <c r="BD392" s="8">
        <f t="shared" si="33"/>
        <v>0</v>
      </c>
      <c r="BE392" s="8">
        <f t="shared" si="34"/>
        <v>0</v>
      </c>
    </row>
    <row r="393" spans="1:57" x14ac:dyDescent="0.25">
      <c r="A393">
        <v>188</v>
      </c>
      <c r="B393" t="s">
        <v>8</v>
      </c>
      <c r="C393" t="s">
        <v>472</v>
      </c>
      <c r="D393" t="s">
        <v>403</v>
      </c>
      <c r="E393" t="s">
        <v>1131</v>
      </c>
      <c r="F393" t="s">
        <v>417</v>
      </c>
      <c r="G393" t="s">
        <v>1132</v>
      </c>
      <c r="H393">
        <v>4091</v>
      </c>
      <c r="I393">
        <v>4091</v>
      </c>
      <c r="J393">
        <v>4004</v>
      </c>
      <c r="K393" t="s">
        <v>417</v>
      </c>
      <c r="L393" t="s">
        <v>417</v>
      </c>
      <c r="M393">
        <v>40</v>
      </c>
      <c r="N393">
        <v>0.41801899999999997</v>
      </c>
      <c r="O393">
        <v>3.6010390000000001</v>
      </c>
      <c r="P393" t="s">
        <v>99</v>
      </c>
      <c r="Q393">
        <v>356110300</v>
      </c>
      <c r="R393" t="s">
        <v>403</v>
      </c>
      <c r="S393" t="s">
        <v>417</v>
      </c>
      <c r="T393">
        <v>0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8">
        <v>0</v>
      </c>
      <c r="AD393" s="8">
        <v>0</v>
      </c>
      <c r="AE393" s="8">
        <v>0</v>
      </c>
      <c r="AF393" s="8">
        <v>0</v>
      </c>
      <c r="AG393" s="8">
        <v>0</v>
      </c>
      <c r="AH393" s="8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8">
        <v>0</v>
      </c>
      <c r="AQ393" s="8">
        <v>0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0</v>
      </c>
      <c r="AY393">
        <f t="shared" si="30"/>
        <v>0</v>
      </c>
      <c r="AZ393">
        <f t="shared" si="31"/>
        <v>0</v>
      </c>
      <c r="BA393">
        <f>IF(AY393&gt;0,1,IF(AVERAGE(U393:AX393)=-9999,-9999,0))</f>
        <v>0</v>
      </c>
      <c r="BB393" s="8">
        <f t="shared" si="32"/>
        <v>0</v>
      </c>
      <c r="BC393" s="8">
        <f>IF(BB393=-9999,-9999,STDEV(U393:AX393))</f>
        <v>0</v>
      </c>
      <c r="BD393" s="8">
        <f t="shared" si="33"/>
        <v>0</v>
      </c>
      <c r="BE393" s="8">
        <f t="shared" si="34"/>
        <v>0</v>
      </c>
    </row>
    <row r="394" spans="1:57" x14ac:dyDescent="0.25">
      <c r="A394">
        <v>189</v>
      </c>
      <c r="B394" t="s">
        <v>8</v>
      </c>
      <c r="C394" t="s">
        <v>472</v>
      </c>
      <c r="D394" t="s">
        <v>403</v>
      </c>
      <c r="E394" t="s">
        <v>473</v>
      </c>
      <c r="F394" t="s">
        <v>404</v>
      </c>
      <c r="G394" t="s">
        <v>473</v>
      </c>
      <c r="H394">
        <v>4092</v>
      </c>
      <c r="I394">
        <v>4092</v>
      </c>
      <c r="J394">
        <v>4005</v>
      </c>
      <c r="K394" t="s">
        <v>404</v>
      </c>
      <c r="L394" t="s">
        <v>404</v>
      </c>
      <c r="M394">
        <v>40</v>
      </c>
      <c r="N394">
        <v>0.17127600000000001</v>
      </c>
      <c r="O394">
        <v>2.878711</v>
      </c>
      <c r="P394" t="s">
        <v>99</v>
      </c>
      <c r="Q394">
        <v>356110500</v>
      </c>
      <c r="R394" t="s">
        <v>403</v>
      </c>
      <c r="S394" t="s">
        <v>404</v>
      </c>
      <c r="T394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0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>
        <f t="shared" si="30"/>
        <v>0</v>
      </c>
      <c r="AZ394">
        <f t="shared" si="31"/>
        <v>0</v>
      </c>
      <c r="BA394">
        <f>IF(AY394&gt;0,1,IF(AVERAGE(U394:AX394)=-9999,-9999,0))</f>
        <v>0</v>
      </c>
      <c r="BB394" s="8">
        <f t="shared" si="32"/>
        <v>0</v>
      </c>
      <c r="BC394" s="8">
        <f>IF(BB394=-9999,-9999,STDEV(U394:AX394))</f>
        <v>0</v>
      </c>
      <c r="BD394" s="8">
        <f t="shared" si="33"/>
        <v>0</v>
      </c>
      <c r="BE394" s="8">
        <f t="shared" si="34"/>
        <v>0</v>
      </c>
    </row>
    <row r="395" spans="1:57" x14ac:dyDescent="0.25">
      <c r="A395">
        <v>194</v>
      </c>
      <c r="B395" t="s">
        <v>8</v>
      </c>
      <c r="C395" t="s">
        <v>472</v>
      </c>
      <c r="D395" t="s">
        <v>403</v>
      </c>
      <c r="E395" t="s">
        <v>473</v>
      </c>
      <c r="F395" t="s">
        <v>1133</v>
      </c>
      <c r="G395" t="s">
        <v>473</v>
      </c>
      <c r="H395">
        <v>4093</v>
      </c>
      <c r="I395">
        <v>4093</v>
      </c>
      <c r="J395" t="s">
        <v>473</v>
      </c>
      <c r="K395" t="s">
        <v>1133</v>
      </c>
      <c r="L395" t="s">
        <v>473</v>
      </c>
      <c r="M395" t="s">
        <v>473</v>
      </c>
      <c r="N395" t="s">
        <v>473</v>
      </c>
      <c r="O395" t="s">
        <v>473</v>
      </c>
      <c r="P395" t="s">
        <v>473</v>
      </c>
      <c r="Q395" t="s">
        <v>473</v>
      </c>
      <c r="R395" t="s">
        <v>473</v>
      </c>
      <c r="S395" t="s">
        <v>473</v>
      </c>
      <c r="T395" t="s">
        <v>473</v>
      </c>
      <c r="U395" s="8">
        <v>-9999</v>
      </c>
      <c r="V395" s="8">
        <v>-9999</v>
      </c>
      <c r="W395" s="8">
        <v>-9999</v>
      </c>
      <c r="X395" s="8">
        <v>-9999</v>
      </c>
      <c r="Y395" s="8">
        <v>-9999</v>
      </c>
      <c r="Z395" s="8">
        <v>-9999</v>
      </c>
      <c r="AA395" s="8">
        <v>-9999</v>
      </c>
      <c r="AB395" s="8">
        <v>-9999</v>
      </c>
      <c r="AC395" s="8">
        <v>-9999</v>
      </c>
      <c r="AD395" s="8">
        <v>-9999</v>
      </c>
      <c r="AE395" s="8">
        <v>-9999</v>
      </c>
      <c r="AF395" s="8">
        <v>-9999</v>
      </c>
      <c r="AG395" s="8">
        <v>-9999</v>
      </c>
      <c r="AH395" s="8">
        <v>-9999</v>
      </c>
      <c r="AI395" s="8">
        <v>-9999</v>
      </c>
      <c r="AJ395" s="8">
        <v>-9999</v>
      </c>
      <c r="AK395" s="8">
        <v>-9999</v>
      </c>
      <c r="AL395" s="8">
        <v>-9999</v>
      </c>
      <c r="AM395" s="8">
        <v>-9999</v>
      </c>
      <c r="AN395" s="8">
        <v>-9999</v>
      </c>
      <c r="AO395" s="8">
        <v>-9999</v>
      </c>
      <c r="AP395" s="8">
        <v>-9999</v>
      </c>
      <c r="AQ395" s="8">
        <v>-9999</v>
      </c>
      <c r="AR395" s="8">
        <v>-9999</v>
      </c>
      <c r="AS395" s="8">
        <v>-9999</v>
      </c>
      <c r="AT395" s="8">
        <v>-9999</v>
      </c>
      <c r="AU395" s="8">
        <v>-9999</v>
      </c>
      <c r="AV395" s="8">
        <v>-9999</v>
      </c>
      <c r="AW395" s="8">
        <v>-9999</v>
      </c>
      <c r="AX395" s="8">
        <v>-9999</v>
      </c>
      <c r="AY395">
        <f t="shared" si="30"/>
        <v>0</v>
      </c>
      <c r="AZ395">
        <f t="shared" si="31"/>
        <v>0</v>
      </c>
      <c r="BA395">
        <f>IF(AY395&gt;0,1,IF(AVERAGE(U395:AX395)=-9999,-9999,0))</f>
        <v>-9999</v>
      </c>
      <c r="BB395" s="8">
        <f t="shared" si="32"/>
        <v>-9999</v>
      </c>
      <c r="BC395" s="8">
        <f>IF(BB395=-9999,-9999,STDEV(U395:AX395))</f>
        <v>-9999</v>
      </c>
      <c r="BD395" s="8">
        <f t="shared" si="33"/>
        <v>-9999</v>
      </c>
      <c r="BE395" s="8">
        <f t="shared" si="34"/>
        <v>-9999</v>
      </c>
    </row>
    <row r="396" spans="1:57" x14ac:dyDescent="0.25">
      <c r="A396">
        <v>198</v>
      </c>
      <c r="B396" t="s">
        <v>8</v>
      </c>
      <c r="C396" t="s">
        <v>472</v>
      </c>
      <c r="D396" t="s">
        <v>403</v>
      </c>
      <c r="E396" t="s">
        <v>1134</v>
      </c>
      <c r="F396" t="s">
        <v>1135</v>
      </c>
      <c r="G396" t="s">
        <v>1136</v>
      </c>
      <c r="H396">
        <v>4094</v>
      </c>
      <c r="I396">
        <v>4094</v>
      </c>
      <c r="J396" t="s">
        <v>473</v>
      </c>
      <c r="K396" t="s">
        <v>1135</v>
      </c>
      <c r="L396" t="s">
        <v>473</v>
      </c>
      <c r="M396" t="s">
        <v>473</v>
      </c>
      <c r="N396" t="s">
        <v>473</v>
      </c>
      <c r="O396" t="s">
        <v>473</v>
      </c>
      <c r="P396" t="s">
        <v>473</v>
      </c>
      <c r="Q396" t="s">
        <v>473</v>
      </c>
      <c r="R396" t="s">
        <v>473</v>
      </c>
      <c r="S396" t="s">
        <v>473</v>
      </c>
      <c r="T396" t="s">
        <v>473</v>
      </c>
      <c r="U396" s="8">
        <v>-9999</v>
      </c>
      <c r="V396" s="8">
        <v>-9999</v>
      </c>
      <c r="W396" s="8">
        <v>-9999</v>
      </c>
      <c r="X396" s="8">
        <v>-9999</v>
      </c>
      <c r="Y396" s="8">
        <v>-9999</v>
      </c>
      <c r="Z396" s="8">
        <v>-9999</v>
      </c>
      <c r="AA396" s="8">
        <v>-9999</v>
      </c>
      <c r="AB396" s="8">
        <v>-9999</v>
      </c>
      <c r="AC396" s="8">
        <v>-9999</v>
      </c>
      <c r="AD396" s="8">
        <v>-9999</v>
      </c>
      <c r="AE396" s="8">
        <v>-9999</v>
      </c>
      <c r="AF396" s="8">
        <v>-9999</v>
      </c>
      <c r="AG396" s="8">
        <v>-9999</v>
      </c>
      <c r="AH396" s="8">
        <v>-9999</v>
      </c>
      <c r="AI396" s="8">
        <v>-9999</v>
      </c>
      <c r="AJ396" s="8">
        <v>-9999</v>
      </c>
      <c r="AK396" s="8">
        <v>-9999</v>
      </c>
      <c r="AL396" s="8">
        <v>-9999</v>
      </c>
      <c r="AM396" s="8">
        <v>-9999</v>
      </c>
      <c r="AN396" s="8">
        <v>-9999</v>
      </c>
      <c r="AO396" s="8">
        <v>-9999</v>
      </c>
      <c r="AP396" s="8">
        <v>-9999</v>
      </c>
      <c r="AQ396" s="8">
        <v>-9999</v>
      </c>
      <c r="AR396" s="8">
        <v>-9999</v>
      </c>
      <c r="AS396" s="8">
        <v>-9999</v>
      </c>
      <c r="AT396" s="8">
        <v>-9999</v>
      </c>
      <c r="AU396" s="8">
        <v>-9999</v>
      </c>
      <c r="AV396" s="8">
        <v>-9999</v>
      </c>
      <c r="AW396" s="8">
        <v>-9999</v>
      </c>
      <c r="AX396" s="8">
        <v>-9999</v>
      </c>
      <c r="AY396">
        <f t="shared" si="30"/>
        <v>0</v>
      </c>
      <c r="AZ396">
        <f t="shared" si="31"/>
        <v>0</v>
      </c>
      <c r="BA396">
        <f>IF(AY396&gt;0,1,IF(AVERAGE(U396:AX396)=-9999,-9999,0))</f>
        <v>-9999</v>
      </c>
      <c r="BB396" s="8">
        <f t="shared" si="32"/>
        <v>-9999</v>
      </c>
      <c r="BC396" s="8">
        <f>IF(BB396=-9999,-9999,STDEV(U396:AX396))</f>
        <v>-9999</v>
      </c>
      <c r="BD396" s="8">
        <f t="shared" si="33"/>
        <v>-9999</v>
      </c>
      <c r="BE396" s="8">
        <f t="shared" si="34"/>
        <v>-9999</v>
      </c>
    </row>
    <row r="397" spans="1:57" x14ac:dyDescent="0.25">
      <c r="A397">
        <v>199</v>
      </c>
      <c r="B397" t="s">
        <v>8</v>
      </c>
      <c r="C397" t="s">
        <v>472</v>
      </c>
      <c r="D397" t="s">
        <v>1137</v>
      </c>
      <c r="E397" t="s">
        <v>473</v>
      </c>
      <c r="F397" t="s">
        <v>1138</v>
      </c>
      <c r="G397" t="s">
        <v>473</v>
      </c>
      <c r="H397">
        <v>4095</v>
      </c>
      <c r="I397">
        <v>4095</v>
      </c>
      <c r="J397" t="s">
        <v>473</v>
      </c>
      <c r="K397" t="s">
        <v>1138</v>
      </c>
      <c r="L397" t="s">
        <v>473</v>
      </c>
      <c r="M397" t="s">
        <v>473</v>
      </c>
      <c r="N397" t="s">
        <v>473</v>
      </c>
      <c r="O397" t="s">
        <v>473</v>
      </c>
      <c r="P397" t="s">
        <v>473</v>
      </c>
      <c r="Q397" t="s">
        <v>473</v>
      </c>
      <c r="R397" t="s">
        <v>473</v>
      </c>
      <c r="S397" t="s">
        <v>473</v>
      </c>
      <c r="T397" t="s">
        <v>473</v>
      </c>
      <c r="U397" s="8">
        <v>-9999</v>
      </c>
      <c r="V397" s="8">
        <v>-9999</v>
      </c>
      <c r="W397" s="8">
        <v>-9999</v>
      </c>
      <c r="X397" s="8">
        <v>-9999</v>
      </c>
      <c r="Y397" s="8">
        <v>-9999</v>
      </c>
      <c r="Z397" s="8">
        <v>-9999</v>
      </c>
      <c r="AA397" s="8">
        <v>-9999</v>
      </c>
      <c r="AB397" s="8">
        <v>-9999</v>
      </c>
      <c r="AC397" s="8">
        <v>-9999</v>
      </c>
      <c r="AD397" s="8">
        <v>-9999</v>
      </c>
      <c r="AE397" s="8">
        <v>-9999</v>
      </c>
      <c r="AF397" s="8">
        <v>-9999</v>
      </c>
      <c r="AG397" s="8">
        <v>-9999</v>
      </c>
      <c r="AH397" s="8">
        <v>-9999</v>
      </c>
      <c r="AI397" s="8">
        <v>-9999</v>
      </c>
      <c r="AJ397" s="8">
        <v>-9999</v>
      </c>
      <c r="AK397" s="8">
        <v>-9999</v>
      </c>
      <c r="AL397" s="8">
        <v>-9999</v>
      </c>
      <c r="AM397" s="8">
        <v>-9999</v>
      </c>
      <c r="AN397" s="8">
        <v>-9999</v>
      </c>
      <c r="AO397" s="8">
        <v>-9999</v>
      </c>
      <c r="AP397" s="8">
        <v>-9999</v>
      </c>
      <c r="AQ397" s="8">
        <v>-9999</v>
      </c>
      <c r="AR397" s="8">
        <v>-9999</v>
      </c>
      <c r="AS397" s="8">
        <v>-9999</v>
      </c>
      <c r="AT397" s="8">
        <v>-9999</v>
      </c>
      <c r="AU397" s="8">
        <v>-9999</v>
      </c>
      <c r="AV397" s="8">
        <v>-9999</v>
      </c>
      <c r="AW397" s="8">
        <v>-9999</v>
      </c>
      <c r="AX397" s="8">
        <v>-9999</v>
      </c>
      <c r="AY397">
        <f t="shared" si="30"/>
        <v>0</v>
      </c>
      <c r="AZ397">
        <f t="shared" si="31"/>
        <v>0</v>
      </c>
      <c r="BA397">
        <f>IF(AY397&gt;0,1,IF(AVERAGE(U397:AX397)=-9999,-9999,0))</f>
        <v>-9999</v>
      </c>
      <c r="BB397" s="8">
        <f t="shared" si="32"/>
        <v>-9999</v>
      </c>
      <c r="BC397" s="8">
        <f>IF(BB397=-9999,-9999,STDEV(U397:AX397))</f>
        <v>-9999</v>
      </c>
      <c r="BD397" s="8">
        <f t="shared" si="33"/>
        <v>-9999</v>
      </c>
      <c r="BE397" s="8">
        <f t="shared" si="34"/>
        <v>-9999</v>
      </c>
    </row>
    <row r="398" spans="1:57" x14ac:dyDescent="0.25">
      <c r="A398">
        <v>203</v>
      </c>
      <c r="B398" t="s">
        <v>8</v>
      </c>
      <c r="C398" t="s">
        <v>472</v>
      </c>
      <c r="D398" t="s">
        <v>185</v>
      </c>
      <c r="E398" t="s">
        <v>473</v>
      </c>
      <c r="F398" t="s">
        <v>278</v>
      </c>
      <c r="G398" t="s">
        <v>1139</v>
      </c>
      <c r="H398">
        <v>4096</v>
      </c>
      <c r="I398">
        <v>4096</v>
      </c>
      <c r="J398">
        <v>1005</v>
      </c>
      <c r="K398" t="s">
        <v>278</v>
      </c>
      <c r="L398" t="s">
        <v>278</v>
      </c>
      <c r="M398">
        <v>10</v>
      </c>
      <c r="N398">
        <v>0.245307</v>
      </c>
      <c r="O398">
        <v>2.5878960000000002</v>
      </c>
      <c r="P398" t="s">
        <v>99</v>
      </c>
      <c r="Q398">
        <v>356120500</v>
      </c>
      <c r="R398" t="s">
        <v>185</v>
      </c>
      <c r="S398" t="s">
        <v>278</v>
      </c>
      <c r="T398">
        <v>126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>
        <f t="shared" si="30"/>
        <v>0</v>
      </c>
      <c r="AZ398">
        <f t="shared" si="31"/>
        <v>0</v>
      </c>
      <c r="BA398">
        <f>IF(AY398&gt;0,1,IF(AVERAGE(U398:AX398)=-9999,-9999,0))</f>
        <v>0</v>
      </c>
      <c r="BB398" s="8">
        <f t="shared" si="32"/>
        <v>0</v>
      </c>
      <c r="BC398" s="8">
        <f>IF(BB398=-9999,-9999,STDEV(U398:AX398))</f>
        <v>0</v>
      </c>
      <c r="BD398" s="8">
        <f t="shared" si="33"/>
        <v>0</v>
      </c>
      <c r="BE398" s="8">
        <f t="shared" si="34"/>
        <v>0</v>
      </c>
    </row>
    <row r="399" spans="1:57" x14ac:dyDescent="0.25">
      <c r="A399">
        <v>247</v>
      </c>
      <c r="B399" t="s">
        <v>8</v>
      </c>
      <c r="C399" t="s">
        <v>472</v>
      </c>
      <c r="D399" t="s">
        <v>318</v>
      </c>
      <c r="E399" t="s">
        <v>473</v>
      </c>
      <c r="F399" t="s">
        <v>335</v>
      </c>
      <c r="G399" t="s">
        <v>473</v>
      </c>
      <c r="H399">
        <v>4097</v>
      </c>
      <c r="I399">
        <v>4097</v>
      </c>
      <c r="J399">
        <v>1110</v>
      </c>
      <c r="K399" t="s">
        <v>335</v>
      </c>
      <c r="L399" t="s">
        <v>335</v>
      </c>
      <c r="M399">
        <v>11</v>
      </c>
      <c r="N399">
        <v>1.287377</v>
      </c>
      <c r="O399">
        <v>7.8296239999999999</v>
      </c>
      <c r="P399" t="s">
        <v>99</v>
      </c>
      <c r="Q399">
        <v>356131000</v>
      </c>
      <c r="R399" t="s">
        <v>318</v>
      </c>
      <c r="S399" t="s">
        <v>335</v>
      </c>
      <c r="T399">
        <v>177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0</v>
      </c>
      <c r="AE399" s="8">
        <v>0</v>
      </c>
      <c r="AF399" s="8">
        <v>0</v>
      </c>
      <c r="AG399" s="8">
        <v>0</v>
      </c>
      <c r="AH399" s="8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>
        <f t="shared" si="30"/>
        <v>0</v>
      </c>
      <c r="AZ399">
        <f t="shared" si="31"/>
        <v>0</v>
      </c>
      <c r="BA399">
        <f>IF(AY399&gt;0,1,IF(AVERAGE(U399:AX399)=-9999,-9999,0))</f>
        <v>0</v>
      </c>
      <c r="BB399" s="8">
        <f t="shared" si="32"/>
        <v>0</v>
      </c>
      <c r="BC399" s="8">
        <f>IF(BB399=-9999,-9999,STDEV(U399:AX399))</f>
        <v>0</v>
      </c>
      <c r="BD399" s="8">
        <f t="shared" si="33"/>
        <v>0</v>
      </c>
      <c r="BE399" s="8">
        <f t="shared" si="34"/>
        <v>0</v>
      </c>
    </row>
    <row r="400" spans="1:57" x14ac:dyDescent="0.25">
      <c r="A400">
        <v>250</v>
      </c>
      <c r="B400" t="s">
        <v>8</v>
      </c>
      <c r="C400" t="s">
        <v>472</v>
      </c>
      <c r="D400" t="s">
        <v>318</v>
      </c>
      <c r="E400" t="s">
        <v>473</v>
      </c>
      <c r="F400" t="s">
        <v>341</v>
      </c>
      <c r="G400" t="s">
        <v>1140</v>
      </c>
      <c r="H400">
        <v>4098</v>
      </c>
      <c r="I400">
        <v>4098</v>
      </c>
      <c r="J400">
        <v>1113</v>
      </c>
      <c r="K400" t="s">
        <v>341</v>
      </c>
      <c r="L400" t="s">
        <v>341</v>
      </c>
      <c r="M400">
        <v>11</v>
      </c>
      <c r="N400">
        <v>0.50707199999999997</v>
      </c>
      <c r="O400">
        <v>4.6649190000000003</v>
      </c>
      <c r="P400" t="s">
        <v>99</v>
      </c>
      <c r="Q400">
        <v>356131300</v>
      </c>
      <c r="R400" t="s">
        <v>318</v>
      </c>
      <c r="S400" t="s">
        <v>341</v>
      </c>
      <c r="T400">
        <v>179</v>
      </c>
      <c r="U400" s="8">
        <v>0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>
        <v>0</v>
      </c>
      <c r="AS400" s="8">
        <v>10.6</v>
      </c>
      <c r="AT400" s="8">
        <v>6.1</v>
      </c>
      <c r="AU400" s="8">
        <v>5.4</v>
      </c>
      <c r="AV400" s="8">
        <v>7.1</v>
      </c>
      <c r="AW400" s="8">
        <v>6.1</v>
      </c>
      <c r="AX400" s="8">
        <v>3.2</v>
      </c>
      <c r="AY400">
        <f t="shared" si="30"/>
        <v>6</v>
      </c>
      <c r="AZ400">
        <f t="shared" si="31"/>
        <v>1</v>
      </c>
      <c r="BA400">
        <f>IF(AY400&gt;0,1,IF(AVERAGE(U400:AX400)=-9999,-9999,0))</f>
        <v>1</v>
      </c>
      <c r="BB400" s="8">
        <f t="shared" si="32"/>
        <v>1.2833333333333337</v>
      </c>
      <c r="BC400" s="8">
        <f>IF(BB400=-9999,-9999,STDEV(U400:AX400))</f>
        <v>2.7989016729268363</v>
      </c>
      <c r="BD400" s="8">
        <f t="shared" si="33"/>
        <v>10.6</v>
      </c>
      <c r="BE400" s="8">
        <f t="shared" si="34"/>
        <v>0</v>
      </c>
    </row>
    <row r="401" spans="1:57" x14ac:dyDescent="0.25">
      <c r="A401">
        <v>260</v>
      </c>
      <c r="B401" t="s">
        <v>8</v>
      </c>
      <c r="C401" t="s">
        <v>472</v>
      </c>
      <c r="D401" t="s">
        <v>318</v>
      </c>
      <c r="E401" t="s">
        <v>473</v>
      </c>
      <c r="F401" t="s">
        <v>1141</v>
      </c>
      <c r="G401" t="s">
        <v>473</v>
      </c>
      <c r="H401">
        <v>4099</v>
      </c>
      <c r="I401">
        <v>4099</v>
      </c>
      <c r="J401">
        <v>1123</v>
      </c>
      <c r="K401" t="s">
        <v>1141</v>
      </c>
      <c r="L401" t="s">
        <v>355</v>
      </c>
      <c r="M401">
        <v>11</v>
      </c>
      <c r="N401">
        <v>0.50392899999999996</v>
      </c>
      <c r="O401">
        <v>5.7134460000000002</v>
      </c>
      <c r="P401" t="s">
        <v>99</v>
      </c>
      <c r="Q401">
        <v>356132200</v>
      </c>
      <c r="R401" t="s">
        <v>318</v>
      </c>
      <c r="S401" t="s">
        <v>355</v>
      </c>
      <c r="T401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0</v>
      </c>
      <c r="AH401" s="8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>
        <v>0</v>
      </c>
      <c r="AV401" s="8">
        <v>0</v>
      </c>
      <c r="AW401" s="8">
        <v>0</v>
      </c>
      <c r="AX401" s="8">
        <v>0</v>
      </c>
      <c r="AY401">
        <f t="shared" si="30"/>
        <v>0</v>
      </c>
      <c r="AZ401">
        <f t="shared" si="31"/>
        <v>0</v>
      </c>
      <c r="BA401">
        <f>IF(AY401&gt;0,1,IF(AVERAGE(U401:AX401)=-9999,-9999,0))</f>
        <v>0</v>
      </c>
      <c r="BB401" s="8">
        <f t="shared" si="32"/>
        <v>0</v>
      </c>
      <c r="BC401" s="8">
        <f>IF(BB401=-9999,-9999,STDEV(U401:AX401))</f>
        <v>0</v>
      </c>
      <c r="BD401" s="8">
        <f t="shared" si="33"/>
        <v>0</v>
      </c>
      <c r="BE401" s="8">
        <f t="shared" si="34"/>
        <v>0</v>
      </c>
    </row>
    <row r="402" spans="1:57" x14ac:dyDescent="0.25">
      <c r="A402">
        <v>263</v>
      </c>
      <c r="B402" t="s">
        <v>8</v>
      </c>
      <c r="C402" t="s">
        <v>472</v>
      </c>
      <c r="D402" t="s">
        <v>318</v>
      </c>
      <c r="E402" t="s">
        <v>1142</v>
      </c>
      <c r="F402" t="s">
        <v>379</v>
      </c>
      <c r="G402" t="s">
        <v>1143</v>
      </c>
      <c r="H402">
        <v>4100</v>
      </c>
      <c r="I402">
        <v>4100</v>
      </c>
      <c r="J402">
        <v>1126</v>
      </c>
      <c r="K402" t="s">
        <v>379</v>
      </c>
      <c r="L402" t="s">
        <v>379</v>
      </c>
      <c r="M402">
        <v>11</v>
      </c>
      <c r="N402">
        <v>0.30660500000000002</v>
      </c>
      <c r="O402">
        <v>4.4548050000000003</v>
      </c>
      <c r="P402" t="s">
        <v>99</v>
      </c>
      <c r="Q402">
        <v>356132600</v>
      </c>
      <c r="R402" t="s">
        <v>318</v>
      </c>
      <c r="S402" t="s">
        <v>379</v>
      </c>
      <c r="T402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>
        <f t="shared" si="30"/>
        <v>0</v>
      </c>
      <c r="AZ402">
        <f t="shared" si="31"/>
        <v>0</v>
      </c>
      <c r="BA402">
        <f>IF(AY402&gt;0,1,IF(AVERAGE(U402:AX402)=-9999,-9999,0))</f>
        <v>0</v>
      </c>
      <c r="BB402" s="8">
        <f t="shared" si="32"/>
        <v>0</v>
      </c>
      <c r="BC402" s="8">
        <f>IF(BB402=-9999,-9999,STDEV(U402:AX402))</f>
        <v>0</v>
      </c>
      <c r="BD402" s="8">
        <f t="shared" si="33"/>
        <v>0</v>
      </c>
      <c r="BE402" s="8">
        <f t="shared" si="34"/>
        <v>0</v>
      </c>
    </row>
    <row r="403" spans="1:57" x14ac:dyDescent="0.25">
      <c r="A403">
        <v>268</v>
      </c>
      <c r="B403" t="s">
        <v>8</v>
      </c>
      <c r="C403" t="s">
        <v>472</v>
      </c>
      <c r="D403" t="s">
        <v>853</v>
      </c>
      <c r="E403" t="s">
        <v>1144</v>
      </c>
      <c r="F403" t="s">
        <v>1145</v>
      </c>
      <c r="G403" t="s">
        <v>1146</v>
      </c>
      <c r="H403">
        <v>4101</v>
      </c>
      <c r="I403">
        <v>4101</v>
      </c>
      <c r="J403" t="s">
        <v>473</v>
      </c>
      <c r="K403" t="s">
        <v>1145</v>
      </c>
      <c r="L403" t="s">
        <v>473</v>
      </c>
      <c r="M403" t="s">
        <v>473</v>
      </c>
      <c r="N403" t="s">
        <v>473</v>
      </c>
      <c r="O403" t="s">
        <v>473</v>
      </c>
      <c r="P403" t="s">
        <v>473</v>
      </c>
      <c r="Q403" t="s">
        <v>473</v>
      </c>
      <c r="R403" t="s">
        <v>473</v>
      </c>
      <c r="S403" t="s">
        <v>473</v>
      </c>
      <c r="T403" t="s">
        <v>473</v>
      </c>
      <c r="U403" s="8">
        <v>-9999</v>
      </c>
      <c r="V403" s="8">
        <v>-9999</v>
      </c>
      <c r="W403" s="8">
        <v>-9999</v>
      </c>
      <c r="X403" s="8">
        <v>-9999</v>
      </c>
      <c r="Y403" s="8">
        <v>-9999</v>
      </c>
      <c r="Z403" s="8">
        <v>-9999</v>
      </c>
      <c r="AA403" s="8">
        <v>-9999</v>
      </c>
      <c r="AB403" s="8">
        <v>-9999</v>
      </c>
      <c r="AC403" s="8">
        <v>-9999</v>
      </c>
      <c r="AD403" s="8">
        <v>-9999</v>
      </c>
      <c r="AE403" s="8">
        <v>-9999</v>
      </c>
      <c r="AF403" s="8">
        <v>-9999</v>
      </c>
      <c r="AG403" s="8">
        <v>-9999</v>
      </c>
      <c r="AH403" s="8">
        <v>-9999</v>
      </c>
      <c r="AI403" s="8">
        <v>-9999</v>
      </c>
      <c r="AJ403" s="8">
        <v>-9999</v>
      </c>
      <c r="AK403" s="8">
        <v>-9999</v>
      </c>
      <c r="AL403" s="8">
        <v>-9999</v>
      </c>
      <c r="AM403" s="8">
        <v>-9999</v>
      </c>
      <c r="AN403" s="8">
        <v>-9999</v>
      </c>
      <c r="AO403" s="8">
        <v>-9999</v>
      </c>
      <c r="AP403" s="8">
        <v>-9999</v>
      </c>
      <c r="AQ403" s="8">
        <v>-9999</v>
      </c>
      <c r="AR403" s="8">
        <v>-9999</v>
      </c>
      <c r="AS403" s="8">
        <v>-9999</v>
      </c>
      <c r="AT403" s="8">
        <v>-9999</v>
      </c>
      <c r="AU403" s="8">
        <v>-9999</v>
      </c>
      <c r="AV403" s="8">
        <v>-9999</v>
      </c>
      <c r="AW403" s="8">
        <v>-9999</v>
      </c>
      <c r="AX403" s="8">
        <v>-9999</v>
      </c>
      <c r="AY403">
        <f t="shared" si="30"/>
        <v>0</v>
      </c>
      <c r="AZ403">
        <f t="shared" si="31"/>
        <v>0</v>
      </c>
      <c r="BA403">
        <f>IF(AY403&gt;0,1,IF(AVERAGE(U403:AX403)=-9999,-9999,0))</f>
        <v>-9999</v>
      </c>
      <c r="BB403" s="8">
        <f t="shared" si="32"/>
        <v>-9999</v>
      </c>
      <c r="BC403" s="8">
        <f>IF(BB403=-9999,-9999,STDEV(U403:AX403))</f>
        <v>-9999</v>
      </c>
      <c r="BD403" s="8">
        <f t="shared" si="33"/>
        <v>-9999</v>
      </c>
      <c r="BE403" s="8">
        <f t="shared" si="34"/>
        <v>-9999</v>
      </c>
    </row>
    <row r="404" spans="1:57" x14ac:dyDescent="0.25">
      <c r="A404">
        <v>270</v>
      </c>
      <c r="B404" t="s">
        <v>8</v>
      </c>
      <c r="C404" t="s">
        <v>472</v>
      </c>
      <c r="D404" t="s">
        <v>853</v>
      </c>
      <c r="E404" t="s">
        <v>1147</v>
      </c>
      <c r="F404" t="s">
        <v>1148</v>
      </c>
      <c r="G404" t="s">
        <v>1149</v>
      </c>
      <c r="H404">
        <v>4102</v>
      </c>
      <c r="I404">
        <v>4102</v>
      </c>
      <c r="J404" t="s">
        <v>473</v>
      </c>
      <c r="K404" t="s">
        <v>1148</v>
      </c>
      <c r="L404" t="s">
        <v>473</v>
      </c>
      <c r="M404" t="s">
        <v>473</v>
      </c>
      <c r="N404" t="s">
        <v>473</v>
      </c>
      <c r="O404" t="s">
        <v>473</v>
      </c>
      <c r="P404" t="s">
        <v>473</v>
      </c>
      <c r="Q404" t="s">
        <v>473</v>
      </c>
      <c r="R404" t="s">
        <v>473</v>
      </c>
      <c r="S404" t="s">
        <v>473</v>
      </c>
      <c r="T404" t="s">
        <v>473</v>
      </c>
      <c r="U404" s="8">
        <v>-9999</v>
      </c>
      <c r="V404" s="8">
        <v>-9999</v>
      </c>
      <c r="W404" s="8">
        <v>-9999</v>
      </c>
      <c r="X404" s="8">
        <v>-9999</v>
      </c>
      <c r="Y404" s="8">
        <v>-9999</v>
      </c>
      <c r="Z404" s="8">
        <v>-9999</v>
      </c>
      <c r="AA404" s="8">
        <v>-9999</v>
      </c>
      <c r="AB404" s="8">
        <v>-9999</v>
      </c>
      <c r="AC404" s="8">
        <v>-9999</v>
      </c>
      <c r="AD404" s="8">
        <v>-9999</v>
      </c>
      <c r="AE404" s="8">
        <v>-9999</v>
      </c>
      <c r="AF404" s="8">
        <v>-9999</v>
      </c>
      <c r="AG404" s="8">
        <v>-9999</v>
      </c>
      <c r="AH404" s="8">
        <v>-9999</v>
      </c>
      <c r="AI404" s="8">
        <v>-9999</v>
      </c>
      <c r="AJ404" s="8">
        <v>-9999</v>
      </c>
      <c r="AK404" s="8">
        <v>-9999</v>
      </c>
      <c r="AL404" s="8">
        <v>-9999</v>
      </c>
      <c r="AM404" s="8">
        <v>-9999</v>
      </c>
      <c r="AN404" s="8">
        <v>-9999</v>
      </c>
      <c r="AO404" s="8">
        <v>-9999</v>
      </c>
      <c r="AP404" s="8">
        <v>-9999</v>
      </c>
      <c r="AQ404" s="8">
        <v>-9999</v>
      </c>
      <c r="AR404" s="8">
        <v>-9999</v>
      </c>
      <c r="AS404" s="8">
        <v>-9999</v>
      </c>
      <c r="AT404" s="8">
        <v>-9999</v>
      </c>
      <c r="AU404" s="8">
        <v>-9999</v>
      </c>
      <c r="AV404" s="8">
        <v>-9999</v>
      </c>
      <c r="AW404" s="8">
        <v>-9999</v>
      </c>
      <c r="AX404" s="8">
        <v>-9999</v>
      </c>
      <c r="AY404">
        <f t="shared" si="30"/>
        <v>0</v>
      </c>
      <c r="AZ404">
        <f t="shared" si="31"/>
        <v>0</v>
      </c>
      <c r="BA404">
        <f>IF(AY404&gt;0,1,IF(AVERAGE(U404:AX404)=-9999,-9999,0))</f>
        <v>-9999</v>
      </c>
      <c r="BB404" s="8">
        <f t="shared" si="32"/>
        <v>-9999</v>
      </c>
      <c r="BC404" s="8">
        <f>IF(BB404=-9999,-9999,STDEV(U404:AX404))</f>
        <v>-9999</v>
      </c>
      <c r="BD404" s="8">
        <f t="shared" si="33"/>
        <v>-9999</v>
      </c>
      <c r="BE404" s="8">
        <f t="shared" si="34"/>
        <v>-9999</v>
      </c>
    </row>
    <row r="405" spans="1:57" x14ac:dyDescent="0.25">
      <c r="A405">
        <v>271</v>
      </c>
      <c r="B405" t="s">
        <v>8</v>
      </c>
      <c r="C405" t="s">
        <v>472</v>
      </c>
      <c r="D405" t="s">
        <v>853</v>
      </c>
      <c r="E405" t="s">
        <v>1150</v>
      </c>
      <c r="F405" t="s">
        <v>1151</v>
      </c>
      <c r="G405" t="s">
        <v>1152</v>
      </c>
      <c r="H405">
        <v>4103</v>
      </c>
      <c r="I405">
        <v>4103</v>
      </c>
      <c r="J405" t="s">
        <v>473</v>
      </c>
      <c r="K405" t="s">
        <v>1151</v>
      </c>
      <c r="L405" t="s">
        <v>473</v>
      </c>
      <c r="M405" t="s">
        <v>473</v>
      </c>
      <c r="N405" t="s">
        <v>473</v>
      </c>
      <c r="O405" t="s">
        <v>473</v>
      </c>
      <c r="P405" t="s">
        <v>473</v>
      </c>
      <c r="Q405" t="s">
        <v>473</v>
      </c>
      <c r="R405" t="s">
        <v>473</v>
      </c>
      <c r="S405" t="s">
        <v>473</v>
      </c>
      <c r="T405" t="s">
        <v>473</v>
      </c>
      <c r="U405" s="8">
        <v>-9999</v>
      </c>
      <c r="V405" s="8">
        <v>-9999</v>
      </c>
      <c r="W405" s="8">
        <v>-9999</v>
      </c>
      <c r="X405" s="8">
        <v>-9999</v>
      </c>
      <c r="Y405" s="8">
        <v>-9999</v>
      </c>
      <c r="Z405" s="8">
        <v>-9999</v>
      </c>
      <c r="AA405" s="8">
        <v>-9999</v>
      </c>
      <c r="AB405" s="8">
        <v>-9999</v>
      </c>
      <c r="AC405" s="8">
        <v>-9999</v>
      </c>
      <c r="AD405" s="8">
        <v>-9999</v>
      </c>
      <c r="AE405" s="8">
        <v>-9999</v>
      </c>
      <c r="AF405" s="8">
        <v>-9999</v>
      </c>
      <c r="AG405" s="8">
        <v>-9999</v>
      </c>
      <c r="AH405" s="8">
        <v>-9999</v>
      </c>
      <c r="AI405" s="8">
        <v>-9999</v>
      </c>
      <c r="AJ405" s="8">
        <v>-9999</v>
      </c>
      <c r="AK405" s="8">
        <v>-9999</v>
      </c>
      <c r="AL405" s="8">
        <v>-9999</v>
      </c>
      <c r="AM405" s="8">
        <v>-9999</v>
      </c>
      <c r="AN405" s="8">
        <v>-9999</v>
      </c>
      <c r="AO405" s="8">
        <v>-9999</v>
      </c>
      <c r="AP405" s="8">
        <v>-9999</v>
      </c>
      <c r="AQ405" s="8">
        <v>-9999</v>
      </c>
      <c r="AR405" s="8">
        <v>-9999</v>
      </c>
      <c r="AS405" s="8">
        <v>-9999</v>
      </c>
      <c r="AT405" s="8">
        <v>-9999</v>
      </c>
      <c r="AU405" s="8">
        <v>-9999</v>
      </c>
      <c r="AV405" s="8">
        <v>-9999</v>
      </c>
      <c r="AW405" s="8">
        <v>-9999</v>
      </c>
      <c r="AX405" s="8">
        <v>-9999</v>
      </c>
      <c r="AY405">
        <f t="shared" si="30"/>
        <v>0</v>
      </c>
      <c r="AZ405">
        <f t="shared" si="31"/>
        <v>0</v>
      </c>
      <c r="BA405">
        <f>IF(AY405&gt;0,1,IF(AVERAGE(U405:AX405)=-9999,-9999,0))</f>
        <v>-9999</v>
      </c>
      <c r="BB405" s="8">
        <f t="shared" si="32"/>
        <v>-9999</v>
      </c>
      <c r="BC405" s="8">
        <f>IF(BB405=-9999,-9999,STDEV(U405:AX405))</f>
        <v>-9999</v>
      </c>
      <c r="BD405" s="8">
        <f t="shared" si="33"/>
        <v>-9999</v>
      </c>
      <c r="BE405" s="8">
        <f t="shared" si="34"/>
        <v>-9999</v>
      </c>
    </row>
    <row r="406" spans="1:57" x14ac:dyDescent="0.25">
      <c r="A406">
        <v>272</v>
      </c>
      <c r="B406" t="s">
        <v>8</v>
      </c>
      <c r="C406" t="s">
        <v>472</v>
      </c>
      <c r="D406" t="s">
        <v>853</v>
      </c>
      <c r="E406" t="s">
        <v>473</v>
      </c>
      <c r="F406" t="s">
        <v>1153</v>
      </c>
      <c r="G406" t="s">
        <v>1154</v>
      </c>
      <c r="H406">
        <v>4104</v>
      </c>
      <c r="I406">
        <v>4104</v>
      </c>
      <c r="J406" t="s">
        <v>473</v>
      </c>
      <c r="K406" t="s">
        <v>1153</v>
      </c>
      <c r="L406" t="s">
        <v>473</v>
      </c>
      <c r="M406" t="s">
        <v>473</v>
      </c>
      <c r="N406" t="s">
        <v>473</v>
      </c>
      <c r="O406" t="s">
        <v>473</v>
      </c>
      <c r="P406" t="s">
        <v>473</v>
      </c>
      <c r="Q406" t="s">
        <v>473</v>
      </c>
      <c r="R406" t="s">
        <v>473</v>
      </c>
      <c r="S406" t="s">
        <v>473</v>
      </c>
      <c r="T406" t="s">
        <v>473</v>
      </c>
      <c r="U406" s="8">
        <v>-9999</v>
      </c>
      <c r="V406" s="8">
        <v>-9999</v>
      </c>
      <c r="W406" s="8">
        <v>-9999</v>
      </c>
      <c r="X406" s="8">
        <v>-9999</v>
      </c>
      <c r="Y406" s="8">
        <v>-9999</v>
      </c>
      <c r="Z406" s="8">
        <v>-9999</v>
      </c>
      <c r="AA406" s="8">
        <v>-9999</v>
      </c>
      <c r="AB406" s="8">
        <v>-9999</v>
      </c>
      <c r="AC406" s="8">
        <v>-9999</v>
      </c>
      <c r="AD406" s="8">
        <v>-9999</v>
      </c>
      <c r="AE406" s="8">
        <v>-9999</v>
      </c>
      <c r="AF406" s="8">
        <v>-9999</v>
      </c>
      <c r="AG406" s="8">
        <v>-9999</v>
      </c>
      <c r="AH406" s="8">
        <v>-9999</v>
      </c>
      <c r="AI406" s="8">
        <v>-9999</v>
      </c>
      <c r="AJ406" s="8">
        <v>-9999</v>
      </c>
      <c r="AK406" s="8">
        <v>-9999</v>
      </c>
      <c r="AL406" s="8">
        <v>-9999</v>
      </c>
      <c r="AM406" s="8">
        <v>-9999</v>
      </c>
      <c r="AN406" s="8">
        <v>-9999</v>
      </c>
      <c r="AO406" s="8">
        <v>-9999</v>
      </c>
      <c r="AP406" s="8">
        <v>-9999</v>
      </c>
      <c r="AQ406" s="8">
        <v>-9999</v>
      </c>
      <c r="AR406" s="8">
        <v>-9999</v>
      </c>
      <c r="AS406" s="8">
        <v>-9999</v>
      </c>
      <c r="AT406" s="8">
        <v>-9999</v>
      </c>
      <c r="AU406" s="8">
        <v>-9999</v>
      </c>
      <c r="AV406" s="8">
        <v>-9999</v>
      </c>
      <c r="AW406" s="8">
        <v>-9999</v>
      </c>
      <c r="AX406" s="8">
        <v>-9999</v>
      </c>
      <c r="AY406">
        <f t="shared" si="30"/>
        <v>0</v>
      </c>
      <c r="AZ406">
        <f t="shared" si="31"/>
        <v>0</v>
      </c>
      <c r="BA406">
        <f>IF(AY406&gt;0,1,IF(AVERAGE(U406:AX406)=-9999,-9999,0))</f>
        <v>-9999</v>
      </c>
      <c r="BB406" s="8">
        <f t="shared" si="32"/>
        <v>-9999</v>
      </c>
      <c r="BC406" s="8">
        <f>IF(BB406=-9999,-9999,STDEV(U406:AX406))</f>
        <v>-9999</v>
      </c>
      <c r="BD406" s="8">
        <f t="shared" si="33"/>
        <v>-9999</v>
      </c>
      <c r="BE406" s="8">
        <f t="shared" si="34"/>
        <v>-9999</v>
      </c>
    </row>
    <row r="407" spans="1:57" x14ac:dyDescent="0.25">
      <c r="A407">
        <v>273</v>
      </c>
      <c r="B407" t="s">
        <v>8</v>
      </c>
      <c r="C407" t="s">
        <v>472</v>
      </c>
      <c r="D407" t="s">
        <v>853</v>
      </c>
      <c r="E407" t="s">
        <v>473</v>
      </c>
      <c r="F407" t="s">
        <v>1155</v>
      </c>
      <c r="G407" t="s">
        <v>1156</v>
      </c>
      <c r="H407">
        <v>4105</v>
      </c>
      <c r="I407">
        <v>4105</v>
      </c>
      <c r="J407" t="s">
        <v>473</v>
      </c>
      <c r="K407" t="s">
        <v>1155</v>
      </c>
      <c r="L407" t="s">
        <v>473</v>
      </c>
      <c r="M407" t="s">
        <v>473</v>
      </c>
      <c r="N407" t="s">
        <v>473</v>
      </c>
      <c r="O407" t="s">
        <v>473</v>
      </c>
      <c r="P407" t="s">
        <v>473</v>
      </c>
      <c r="Q407" t="s">
        <v>473</v>
      </c>
      <c r="R407" t="s">
        <v>473</v>
      </c>
      <c r="S407" t="s">
        <v>473</v>
      </c>
      <c r="T407" t="s">
        <v>473</v>
      </c>
      <c r="U407" s="8">
        <v>-9999</v>
      </c>
      <c r="V407" s="8">
        <v>-9999</v>
      </c>
      <c r="W407" s="8">
        <v>-9999</v>
      </c>
      <c r="X407" s="8">
        <v>-9999</v>
      </c>
      <c r="Y407" s="8">
        <v>-9999</v>
      </c>
      <c r="Z407" s="8">
        <v>-9999</v>
      </c>
      <c r="AA407" s="8">
        <v>-9999</v>
      </c>
      <c r="AB407" s="8">
        <v>-9999</v>
      </c>
      <c r="AC407" s="8">
        <v>-9999</v>
      </c>
      <c r="AD407" s="8">
        <v>-9999</v>
      </c>
      <c r="AE407" s="8">
        <v>-9999</v>
      </c>
      <c r="AF407" s="8">
        <v>-9999</v>
      </c>
      <c r="AG407" s="8">
        <v>-9999</v>
      </c>
      <c r="AH407" s="8">
        <v>-9999</v>
      </c>
      <c r="AI407" s="8">
        <v>-9999</v>
      </c>
      <c r="AJ407" s="8">
        <v>-9999</v>
      </c>
      <c r="AK407" s="8">
        <v>-9999</v>
      </c>
      <c r="AL407" s="8">
        <v>-9999</v>
      </c>
      <c r="AM407" s="8">
        <v>-9999</v>
      </c>
      <c r="AN407" s="8">
        <v>-9999</v>
      </c>
      <c r="AO407" s="8">
        <v>-9999</v>
      </c>
      <c r="AP407" s="8">
        <v>-9999</v>
      </c>
      <c r="AQ407" s="8">
        <v>-9999</v>
      </c>
      <c r="AR407" s="8">
        <v>-9999</v>
      </c>
      <c r="AS407" s="8">
        <v>-9999</v>
      </c>
      <c r="AT407" s="8">
        <v>-9999</v>
      </c>
      <c r="AU407" s="8">
        <v>-9999</v>
      </c>
      <c r="AV407" s="8">
        <v>-9999</v>
      </c>
      <c r="AW407" s="8">
        <v>-9999</v>
      </c>
      <c r="AX407" s="8">
        <v>-9999</v>
      </c>
      <c r="AY407">
        <f t="shared" si="30"/>
        <v>0</v>
      </c>
      <c r="AZ407">
        <f t="shared" si="31"/>
        <v>0</v>
      </c>
      <c r="BA407">
        <f>IF(AY407&gt;0,1,IF(AVERAGE(U407:AX407)=-9999,-9999,0))</f>
        <v>-9999</v>
      </c>
      <c r="BB407" s="8">
        <f t="shared" si="32"/>
        <v>-9999</v>
      </c>
      <c r="BC407" s="8">
        <f>IF(BB407=-9999,-9999,STDEV(U407:AX407))</f>
        <v>-9999</v>
      </c>
      <c r="BD407" s="8">
        <f t="shared" si="33"/>
        <v>-9999</v>
      </c>
      <c r="BE407" s="8">
        <f t="shared" si="34"/>
        <v>-9999</v>
      </c>
    </row>
    <row r="408" spans="1:57" x14ac:dyDescent="0.25">
      <c r="A408">
        <v>274</v>
      </c>
      <c r="B408" t="s">
        <v>8</v>
      </c>
      <c r="C408" t="s">
        <v>472</v>
      </c>
      <c r="D408" t="s">
        <v>853</v>
      </c>
      <c r="E408" t="s">
        <v>1157</v>
      </c>
      <c r="F408" t="s">
        <v>1158</v>
      </c>
      <c r="G408" t="s">
        <v>1159</v>
      </c>
      <c r="H408">
        <v>4106</v>
      </c>
      <c r="I408">
        <v>4106</v>
      </c>
      <c r="J408" t="s">
        <v>473</v>
      </c>
      <c r="K408" t="s">
        <v>1158</v>
      </c>
      <c r="L408" t="s">
        <v>473</v>
      </c>
      <c r="M408" t="s">
        <v>473</v>
      </c>
      <c r="N408" t="s">
        <v>473</v>
      </c>
      <c r="O408" t="s">
        <v>473</v>
      </c>
      <c r="P408" t="s">
        <v>473</v>
      </c>
      <c r="Q408" t="s">
        <v>473</v>
      </c>
      <c r="R408" t="s">
        <v>473</v>
      </c>
      <c r="S408" t="s">
        <v>473</v>
      </c>
      <c r="T408" t="s">
        <v>473</v>
      </c>
      <c r="U408" s="8">
        <v>-9999</v>
      </c>
      <c r="V408" s="8">
        <v>-9999</v>
      </c>
      <c r="W408" s="8">
        <v>-9999</v>
      </c>
      <c r="X408" s="8">
        <v>-9999</v>
      </c>
      <c r="Y408" s="8">
        <v>-9999</v>
      </c>
      <c r="Z408" s="8">
        <v>-9999</v>
      </c>
      <c r="AA408" s="8">
        <v>-9999</v>
      </c>
      <c r="AB408" s="8">
        <v>-9999</v>
      </c>
      <c r="AC408" s="8">
        <v>-9999</v>
      </c>
      <c r="AD408" s="8">
        <v>-9999</v>
      </c>
      <c r="AE408" s="8">
        <v>-9999</v>
      </c>
      <c r="AF408" s="8">
        <v>-9999</v>
      </c>
      <c r="AG408" s="8">
        <v>-9999</v>
      </c>
      <c r="AH408" s="8">
        <v>-9999</v>
      </c>
      <c r="AI408" s="8">
        <v>-9999</v>
      </c>
      <c r="AJ408" s="8">
        <v>-9999</v>
      </c>
      <c r="AK408" s="8">
        <v>-9999</v>
      </c>
      <c r="AL408" s="8">
        <v>-9999</v>
      </c>
      <c r="AM408" s="8">
        <v>-9999</v>
      </c>
      <c r="AN408" s="8">
        <v>-9999</v>
      </c>
      <c r="AO408" s="8">
        <v>-9999</v>
      </c>
      <c r="AP408" s="8">
        <v>-9999</v>
      </c>
      <c r="AQ408" s="8">
        <v>-9999</v>
      </c>
      <c r="AR408" s="8">
        <v>-9999</v>
      </c>
      <c r="AS408" s="8">
        <v>-9999</v>
      </c>
      <c r="AT408" s="8">
        <v>-9999</v>
      </c>
      <c r="AU408" s="8">
        <v>-9999</v>
      </c>
      <c r="AV408" s="8">
        <v>-9999</v>
      </c>
      <c r="AW408" s="8">
        <v>-9999</v>
      </c>
      <c r="AX408" s="8">
        <v>-9999</v>
      </c>
      <c r="AY408">
        <f t="shared" si="30"/>
        <v>0</v>
      </c>
      <c r="AZ408">
        <f t="shared" si="31"/>
        <v>0</v>
      </c>
      <c r="BA408">
        <f>IF(AY408&gt;0,1,IF(AVERAGE(U408:AX408)=-9999,-9999,0))</f>
        <v>-9999</v>
      </c>
      <c r="BB408" s="8">
        <f t="shared" si="32"/>
        <v>-9999</v>
      </c>
      <c r="BC408" s="8">
        <f>IF(BB408=-9999,-9999,STDEV(U408:AX408))</f>
        <v>-9999</v>
      </c>
      <c r="BD408" s="8">
        <f t="shared" si="33"/>
        <v>-9999</v>
      </c>
      <c r="BE408" s="8">
        <f t="shared" si="34"/>
        <v>-9999</v>
      </c>
    </row>
    <row r="409" spans="1:57" x14ac:dyDescent="0.25">
      <c r="A409">
        <v>275</v>
      </c>
      <c r="B409" t="s">
        <v>8</v>
      </c>
      <c r="C409" t="s">
        <v>472</v>
      </c>
      <c r="D409" t="s">
        <v>853</v>
      </c>
      <c r="E409" t="s">
        <v>473</v>
      </c>
      <c r="F409" t="s">
        <v>1160</v>
      </c>
      <c r="G409" t="s">
        <v>1161</v>
      </c>
      <c r="H409">
        <v>4107</v>
      </c>
      <c r="I409">
        <v>4107</v>
      </c>
      <c r="J409" t="s">
        <v>473</v>
      </c>
      <c r="K409" t="s">
        <v>1160</v>
      </c>
      <c r="L409" t="s">
        <v>473</v>
      </c>
      <c r="M409" t="s">
        <v>473</v>
      </c>
      <c r="N409" t="s">
        <v>473</v>
      </c>
      <c r="O409" t="s">
        <v>473</v>
      </c>
      <c r="P409" t="s">
        <v>473</v>
      </c>
      <c r="Q409" t="s">
        <v>473</v>
      </c>
      <c r="R409" t="s">
        <v>473</v>
      </c>
      <c r="S409" t="s">
        <v>473</v>
      </c>
      <c r="T409" t="s">
        <v>473</v>
      </c>
      <c r="U409" s="8">
        <v>-9999</v>
      </c>
      <c r="V409" s="8">
        <v>-9999</v>
      </c>
      <c r="W409" s="8">
        <v>-9999</v>
      </c>
      <c r="X409" s="8">
        <v>-9999</v>
      </c>
      <c r="Y409" s="8">
        <v>-9999</v>
      </c>
      <c r="Z409" s="8">
        <v>-9999</v>
      </c>
      <c r="AA409" s="8">
        <v>-9999</v>
      </c>
      <c r="AB409" s="8">
        <v>-9999</v>
      </c>
      <c r="AC409" s="8">
        <v>-9999</v>
      </c>
      <c r="AD409" s="8">
        <v>-9999</v>
      </c>
      <c r="AE409" s="8">
        <v>-9999</v>
      </c>
      <c r="AF409" s="8">
        <v>-9999</v>
      </c>
      <c r="AG409" s="8">
        <v>-9999</v>
      </c>
      <c r="AH409" s="8">
        <v>-9999</v>
      </c>
      <c r="AI409" s="8">
        <v>-9999</v>
      </c>
      <c r="AJ409" s="8">
        <v>-9999</v>
      </c>
      <c r="AK409" s="8">
        <v>-9999</v>
      </c>
      <c r="AL409" s="8">
        <v>-9999</v>
      </c>
      <c r="AM409" s="8">
        <v>-9999</v>
      </c>
      <c r="AN409" s="8">
        <v>-9999</v>
      </c>
      <c r="AO409" s="8">
        <v>-9999</v>
      </c>
      <c r="AP409" s="8">
        <v>-9999</v>
      </c>
      <c r="AQ409" s="8">
        <v>-9999</v>
      </c>
      <c r="AR409" s="8">
        <v>-9999</v>
      </c>
      <c r="AS409" s="8">
        <v>-9999</v>
      </c>
      <c r="AT409" s="8">
        <v>-9999</v>
      </c>
      <c r="AU409" s="8">
        <v>-9999</v>
      </c>
      <c r="AV409" s="8">
        <v>-9999</v>
      </c>
      <c r="AW409" s="8">
        <v>-9999</v>
      </c>
      <c r="AX409" s="8">
        <v>-9999</v>
      </c>
      <c r="AY409">
        <f t="shared" si="30"/>
        <v>0</v>
      </c>
      <c r="AZ409">
        <f t="shared" si="31"/>
        <v>0</v>
      </c>
      <c r="BA409">
        <f>IF(AY409&gt;0,1,IF(AVERAGE(U409:AX409)=-9999,-9999,0))</f>
        <v>-9999</v>
      </c>
      <c r="BB409" s="8">
        <f t="shared" si="32"/>
        <v>-9999</v>
      </c>
      <c r="BC409" s="8">
        <f>IF(BB409=-9999,-9999,STDEV(U409:AX409))</f>
        <v>-9999</v>
      </c>
      <c r="BD409" s="8">
        <f t="shared" si="33"/>
        <v>-9999</v>
      </c>
      <c r="BE409" s="8">
        <f t="shared" si="34"/>
        <v>-9999</v>
      </c>
    </row>
    <row r="410" spans="1:57" x14ac:dyDescent="0.25">
      <c r="A410">
        <v>276</v>
      </c>
      <c r="B410" t="s">
        <v>8</v>
      </c>
      <c r="C410" t="s">
        <v>472</v>
      </c>
      <c r="D410" t="s">
        <v>853</v>
      </c>
      <c r="E410" t="s">
        <v>1162</v>
      </c>
      <c r="F410" t="s">
        <v>1163</v>
      </c>
      <c r="G410" t="s">
        <v>1164</v>
      </c>
      <c r="H410">
        <v>4108</v>
      </c>
      <c r="I410">
        <v>4108</v>
      </c>
      <c r="J410" t="s">
        <v>473</v>
      </c>
      <c r="K410" t="s">
        <v>1163</v>
      </c>
      <c r="L410" t="s">
        <v>473</v>
      </c>
      <c r="M410" t="s">
        <v>473</v>
      </c>
      <c r="N410" t="s">
        <v>473</v>
      </c>
      <c r="O410" t="s">
        <v>473</v>
      </c>
      <c r="P410" t="s">
        <v>473</v>
      </c>
      <c r="Q410" t="s">
        <v>473</v>
      </c>
      <c r="R410" t="s">
        <v>473</v>
      </c>
      <c r="S410" t="s">
        <v>473</v>
      </c>
      <c r="T410" t="s">
        <v>473</v>
      </c>
      <c r="U410" s="8">
        <v>-9999</v>
      </c>
      <c r="V410" s="8">
        <v>-9999</v>
      </c>
      <c r="W410" s="8">
        <v>-9999</v>
      </c>
      <c r="X410" s="8">
        <v>-9999</v>
      </c>
      <c r="Y410" s="8">
        <v>-9999</v>
      </c>
      <c r="Z410" s="8">
        <v>-9999</v>
      </c>
      <c r="AA410" s="8">
        <v>-9999</v>
      </c>
      <c r="AB410" s="8">
        <v>-9999</v>
      </c>
      <c r="AC410" s="8">
        <v>-9999</v>
      </c>
      <c r="AD410" s="8">
        <v>-9999</v>
      </c>
      <c r="AE410" s="8">
        <v>-9999</v>
      </c>
      <c r="AF410" s="8">
        <v>-9999</v>
      </c>
      <c r="AG410" s="8">
        <v>-9999</v>
      </c>
      <c r="AH410" s="8">
        <v>-9999</v>
      </c>
      <c r="AI410" s="8">
        <v>-9999</v>
      </c>
      <c r="AJ410" s="8">
        <v>-9999</v>
      </c>
      <c r="AK410" s="8">
        <v>-9999</v>
      </c>
      <c r="AL410" s="8">
        <v>-9999</v>
      </c>
      <c r="AM410" s="8">
        <v>-9999</v>
      </c>
      <c r="AN410" s="8">
        <v>-9999</v>
      </c>
      <c r="AO410" s="8">
        <v>-9999</v>
      </c>
      <c r="AP410" s="8">
        <v>-9999</v>
      </c>
      <c r="AQ410" s="8">
        <v>-9999</v>
      </c>
      <c r="AR410" s="8">
        <v>-9999</v>
      </c>
      <c r="AS410" s="8">
        <v>-9999</v>
      </c>
      <c r="AT410" s="8">
        <v>-9999</v>
      </c>
      <c r="AU410" s="8">
        <v>-9999</v>
      </c>
      <c r="AV410" s="8">
        <v>-9999</v>
      </c>
      <c r="AW410" s="8">
        <v>-9999</v>
      </c>
      <c r="AX410" s="8">
        <v>-9999</v>
      </c>
      <c r="AY410">
        <f t="shared" si="30"/>
        <v>0</v>
      </c>
      <c r="AZ410">
        <f t="shared" si="31"/>
        <v>0</v>
      </c>
      <c r="BA410">
        <f>IF(AY410&gt;0,1,IF(AVERAGE(U410:AX410)=-9999,-9999,0))</f>
        <v>-9999</v>
      </c>
      <c r="BB410" s="8">
        <f t="shared" si="32"/>
        <v>-9999</v>
      </c>
      <c r="BC410" s="8">
        <f>IF(BB410=-9999,-9999,STDEV(U410:AX410))</f>
        <v>-9999</v>
      </c>
      <c r="BD410" s="8">
        <f t="shared" si="33"/>
        <v>-9999</v>
      </c>
      <c r="BE410" s="8">
        <f t="shared" si="34"/>
        <v>-9999</v>
      </c>
    </row>
    <row r="411" spans="1:57" x14ac:dyDescent="0.25">
      <c r="A411">
        <v>277</v>
      </c>
      <c r="B411" t="s">
        <v>8</v>
      </c>
      <c r="C411" t="s">
        <v>472</v>
      </c>
      <c r="D411" t="s">
        <v>1165</v>
      </c>
      <c r="E411" t="s">
        <v>473</v>
      </c>
      <c r="F411" t="s">
        <v>1166</v>
      </c>
      <c r="G411" t="s">
        <v>1167</v>
      </c>
      <c r="H411">
        <v>4109</v>
      </c>
      <c r="I411">
        <v>4109</v>
      </c>
      <c r="J411" t="s">
        <v>473</v>
      </c>
      <c r="K411" t="s">
        <v>1166</v>
      </c>
      <c r="L411" t="s">
        <v>473</v>
      </c>
      <c r="M411" t="s">
        <v>473</v>
      </c>
      <c r="N411" t="s">
        <v>473</v>
      </c>
      <c r="O411" t="s">
        <v>473</v>
      </c>
      <c r="P411" t="s">
        <v>473</v>
      </c>
      <c r="Q411" t="s">
        <v>473</v>
      </c>
      <c r="R411" t="s">
        <v>473</v>
      </c>
      <c r="S411" t="s">
        <v>473</v>
      </c>
      <c r="T411" t="s">
        <v>473</v>
      </c>
      <c r="U411" s="8">
        <v>-9999</v>
      </c>
      <c r="V411" s="8">
        <v>-9999</v>
      </c>
      <c r="W411" s="8">
        <v>-9999</v>
      </c>
      <c r="X411" s="8">
        <v>-9999</v>
      </c>
      <c r="Y411" s="8">
        <v>-9999</v>
      </c>
      <c r="Z411" s="8">
        <v>-9999</v>
      </c>
      <c r="AA411" s="8">
        <v>-9999</v>
      </c>
      <c r="AB411" s="8">
        <v>-9999</v>
      </c>
      <c r="AC411" s="8">
        <v>-9999</v>
      </c>
      <c r="AD411" s="8">
        <v>-9999</v>
      </c>
      <c r="AE411" s="8">
        <v>-9999</v>
      </c>
      <c r="AF411" s="8">
        <v>-9999</v>
      </c>
      <c r="AG411" s="8">
        <v>-9999</v>
      </c>
      <c r="AH411" s="8">
        <v>-9999</v>
      </c>
      <c r="AI411" s="8">
        <v>-9999</v>
      </c>
      <c r="AJ411" s="8">
        <v>-9999</v>
      </c>
      <c r="AK411" s="8">
        <v>-9999</v>
      </c>
      <c r="AL411" s="8">
        <v>-9999</v>
      </c>
      <c r="AM411" s="8">
        <v>-9999</v>
      </c>
      <c r="AN411" s="8">
        <v>-9999</v>
      </c>
      <c r="AO411" s="8">
        <v>-9999</v>
      </c>
      <c r="AP411" s="8">
        <v>-9999</v>
      </c>
      <c r="AQ411" s="8">
        <v>-9999</v>
      </c>
      <c r="AR411" s="8">
        <v>-9999</v>
      </c>
      <c r="AS411" s="8">
        <v>-9999</v>
      </c>
      <c r="AT411" s="8">
        <v>-9999</v>
      </c>
      <c r="AU411" s="8">
        <v>-9999</v>
      </c>
      <c r="AV411" s="8">
        <v>-9999</v>
      </c>
      <c r="AW411" s="8">
        <v>-9999</v>
      </c>
      <c r="AX411" s="8">
        <v>-9999</v>
      </c>
      <c r="AY411">
        <f t="shared" si="30"/>
        <v>0</v>
      </c>
      <c r="AZ411">
        <f t="shared" si="31"/>
        <v>0</v>
      </c>
      <c r="BA411">
        <f>IF(AY411&gt;0,1,IF(AVERAGE(U411:AX411)=-9999,-9999,0))</f>
        <v>-9999</v>
      </c>
      <c r="BB411" s="8">
        <f t="shared" si="32"/>
        <v>-9999</v>
      </c>
      <c r="BC411" s="8">
        <f>IF(BB411=-9999,-9999,STDEV(U411:AX411))</f>
        <v>-9999</v>
      </c>
      <c r="BD411" s="8">
        <f t="shared" si="33"/>
        <v>-9999</v>
      </c>
      <c r="BE411" s="8">
        <f t="shared" si="34"/>
        <v>-9999</v>
      </c>
    </row>
    <row r="412" spans="1:57" x14ac:dyDescent="0.25">
      <c r="A412">
        <v>278</v>
      </c>
      <c r="B412" t="s">
        <v>8</v>
      </c>
      <c r="C412" t="s">
        <v>472</v>
      </c>
      <c r="D412" t="s">
        <v>1165</v>
      </c>
      <c r="E412" t="s">
        <v>473</v>
      </c>
      <c r="F412" t="s">
        <v>1168</v>
      </c>
      <c r="G412" t="s">
        <v>1169</v>
      </c>
      <c r="H412">
        <v>4110</v>
      </c>
      <c r="I412">
        <v>4110</v>
      </c>
      <c r="J412" t="s">
        <v>473</v>
      </c>
      <c r="K412" t="s">
        <v>1168</v>
      </c>
      <c r="L412" t="s">
        <v>473</v>
      </c>
      <c r="M412" t="s">
        <v>473</v>
      </c>
      <c r="N412" t="s">
        <v>473</v>
      </c>
      <c r="O412" t="s">
        <v>473</v>
      </c>
      <c r="P412" t="s">
        <v>473</v>
      </c>
      <c r="Q412" t="s">
        <v>473</v>
      </c>
      <c r="R412" t="s">
        <v>473</v>
      </c>
      <c r="S412" t="s">
        <v>473</v>
      </c>
      <c r="T412" t="s">
        <v>473</v>
      </c>
      <c r="U412" s="8">
        <v>-9999</v>
      </c>
      <c r="V412" s="8">
        <v>-9999</v>
      </c>
      <c r="W412" s="8">
        <v>-9999</v>
      </c>
      <c r="X412" s="8">
        <v>-9999</v>
      </c>
      <c r="Y412" s="8">
        <v>-9999</v>
      </c>
      <c r="Z412" s="8">
        <v>-9999</v>
      </c>
      <c r="AA412" s="8">
        <v>-9999</v>
      </c>
      <c r="AB412" s="8">
        <v>-9999</v>
      </c>
      <c r="AC412" s="8">
        <v>-9999</v>
      </c>
      <c r="AD412" s="8">
        <v>-9999</v>
      </c>
      <c r="AE412" s="8">
        <v>-9999</v>
      </c>
      <c r="AF412" s="8">
        <v>-9999</v>
      </c>
      <c r="AG412" s="8">
        <v>-9999</v>
      </c>
      <c r="AH412" s="8">
        <v>-9999</v>
      </c>
      <c r="AI412" s="8">
        <v>-9999</v>
      </c>
      <c r="AJ412" s="8">
        <v>-9999</v>
      </c>
      <c r="AK412" s="8">
        <v>-9999</v>
      </c>
      <c r="AL412" s="8">
        <v>-9999</v>
      </c>
      <c r="AM412" s="8">
        <v>-9999</v>
      </c>
      <c r="AN412" s="8">
        <v>-9999</v>
      </c>
      <c r="AO412" s="8">
        <v>-9999</v>
      </c>
      <c r="AP412" s="8">
        <v>-9999</v>
      </c>
      <c r="AQ412" s="8">
        <v>-9999</v>
      </c>
      <c r="AR412" s="8">
        <v>-9999</v>
      </c>
      <c r="AS412" s="8">
        <v>-9999</v>
      </c>
      <c r="AT412" s="8">
        <v>-9999</v>
      </c>
      <c r="AU412" s="8">
        <v>-9999</v>
      </c>
      <c r="AV412" s="8">
        <v>-9999</v>
      </c>
      <c r="AW412" s="8">
        <v>-9999</v>
      </c>
      <c r="AX412" s="8">
        <v>-9999</v>
      </c>
      <c r="AY412">
        <f t="shared" si="30"/>
        <v>0</v>
      </c>
      <c r="AZ412">
        <f t="shared" si="31"/>
        <v>0</v>
      </c>
      <c r="BA412">
        <f>IF(AY412&gt;0,1,IF(AVERAGE(U412:AX412)=-9999,-9999,0))</f>
        <v>-9999</v>
      </c>
      <c r="BB412" s="8">
        <f t="shared" si="32"/>
        <v>-9999</v>
      </c>
      <c r="BC412" s="8">
        <f>IF(BB412=-9999,-9999,STDEV(U412:AX412))</f>
        <v>-9999</v>
      </c>
      <c r="BD412" s="8">
        <f t="shared" si="33"/>
        <v>-9999</v>
      </c>
      <c r="BE412" s="8">
        <f t="shared" si="34"/>
        <v>-9999</v>
      </c>
    </row>
    <row r="413" spans="1:57" x14ac:dyDescent="0.25">
      <c r="A413">
        <v>279</v>
      </c>
      <c r="B413" t="s">
        <v>8</v>
      </c>
      <c r="C413" t="s">
        <v>472</v>
      </c>
      <c r="D413" t="s">
        <v>1165</v>
      </c>
      <c r="E413" t="s">
        <v>473</v>
      </c>
      <c r="F413" t="s">
        <v>1170</v>
      </c>
      <c r="G413" t="s">
        <v>1171</v>
      </c>
      <c r="H413">
        <v>4111</v>
      </c>
      <c r="I413">
        <v>4111</v>
      </c>
      <c r="J413" t="s">
        <v>473</v>
      </c>
      <c r="K413" t="s">
        <v>1170</v>
      </c>
      <c r="L413" t="s">
        <v>473</v>
      </c>
      <c r="M413" t="s">
        <v>473</v>
      </c>
      <c r="N413" t="s">
        <v>473</v>
      </c>
      <c r="O413" t="s">
        <v>473</v>
      </c>
      <c r="P413" t="s">
        <v>473</v>
      </c>
      <c r="Q413" t="s">
        <v>473</v>
      </c>
      <c r="R413" t="s">
        <v>473</v>
      </c>
      <c r="S413" t="s">
        <v>473</v>
      </c>
      <c r="T413" t="s">
        <v>473</v>
      </c>
      <c r="U413" s="8">
        <v>-9999</v>
      </c>
      <c r="V413" s="8">
        <v>-9999</v>
      </c>
      <c r="W413" s="8">
        <v>-9999</v>
      </c>
      <c r="X413" s="8">
        <v>-9999</v>
      </c>
      <c r="Y413" s="8">
        <v>-9999</v>
      </c>
      <c r="Z413" s="8">
        <v>-9999</v>
      </c>
      <c r="AA413" s="8">
        <v>-9999</v>
      </c>
      <c r="AB413" s="8">
        <v>-9999</v>
      </c>
      <c r="AC413" s="8">
        <v>-9999</v>
      </c>
      <c r="AD413" s="8">
        <v>-9999</v>
      </c>
      <c r="AE413" s="8">
        <v>-9999</v>
      </c>
      <c r="AF413" s="8">
        <v>-9999</v>
      </c>
      <c r="AG413" s="8">
        <v>-9999</v>
      </c>
      <c r="AH413" s="8">
        <v>-9999</v>
      </c>
      <c r="AI413" s="8">
        <v>-9999</v>
      </c>
      <c r="AJ413" s="8">
        <v>-9999</v>
      </c>
      <c r="AK413" s="8">
        <v>-9999</v>
      </c>
      <c r="AL413" s="8">
        <v>-9999</v>
      </c>
      <c r="AM413" s="8">
        <v>-9999</v>
      </c>
      <c r="AN413" s="8">
        <v>-9999</v>
      </c>
      <c r="AO413" s="8">
        <v>-9999</v>
      </c>
      <c r="AP413" s="8">
        <v>-9999</v>
      </c>
      <c r="AQ413" s="8">
        <v>-9999</v>
      </c>
      <c r="AR413" s="8">
        <v>-9999</v>
      </c>
      <c r="AS413" s="8">
        <v>-9999</v>
      </c>
      <c r="AT413" s="8">
        <v>-9999</v>
      </c>
      <c r="AU413" s="8">
        <v>-9999</v>
      </c>
      <c r="AV413" s="8">
        <v>-9999</v>
      </c>
      <c r="AW413" s="8">
        <v>-9999</v>
      </c>
      <c r="AX413" s="8">
        <v>-9999</v>
      </c>
      <c r="AY413">
        <f t="shared" si="30"/>
        <v>0</v>
      </c>
      <c r="AZ413">
        <f t="shared" si="31"/>
        <v>0</v>
      </c>
      <c r="BA413">
        <f>IF(AY413&gt;0,1,IF(AVERAGE(U413:AX413)=-9999,-9999,0))</f>
        <v>-9999</v>
      </c>
      <c r="BB413" s="8">
        <f t="shared" si="32"/>
        <v>-9999</v>
      </c>
      <c r="BC413" s="8">
        <f>IF(BB413=-9999,-9999,STDEV(U413:AX413))</f>
        <v>-9999</v>
      </c>
      <c r="BD413" s="8">
        <f t="shared" si="33"/>
        <v>-9999</v>
      </c>
      <c r="BE413" s="8">
        <f t="shared" si="34"/>
        <v>-9999</v>
      </c>
    </row>
    <row r="414" spans="1:57" x14ac:dyDescent="0.25">
      <c r="A414">
        <v>280</v>
      </c>
      <c r="B414" t="s">
        <v>8</v>
      </c>
      <c r="C414" t="s">
        <v>472</v>
      </c>
      <c r="D414" t="s">
        <v>1165</v>
      </c>
      <c r="E414" t="s">
        <v>473</v>
      </c>
      <c r="F414" t="s">
        <v>1172</v>
      </c>
      <c r="G414" t="s">
        <v>1173</v>
      </c>
      <c r="H414">
        <v>4112</v>
      </c>
      <c r="I414">
        <v>4112</v>
      </c>
      <c r="J414" t="s">
        <v>473</v>
      </c>
      <c r="K414" t="s">
        <v>1172</v>
      </c>
      <c r="L414" t="s">
        <v>473</v>
      </c>
      <c r="M414" t="s">
        <v>473</v>
      </c>
      <c r="N414" t="s">
        <v>473</v>
      </c>
      <c r="O414" t="s">
        <v>473</v>
      </c>
      <c r="P414" t="s">
        <v>473</v>
      </c>
      <c r="Q414" t="s">
        <v>473</v>
      </c>
      <c r="R414" t="s">
        <v>473</v>
      </c>
      <c r="S414" t="s">
        <v>473</v>
      </c>
      <c r="T414" t="s">
        <v>473</v>
      </c>
      <c r="U414" s="8">
        <v>-9999</v>
      </c>
      <c r="V414" s="8">
        <v>-9999</v>
      </c>
      <c r="W414" s="8">
        <v>-9999</v>
      </c>
      <c r="X414" s="8">
        <v>-9999</v>
      </c>
      <c r="Y414" s="8">
        <v>-9999</v>
      </c>
      <c r="Z414" s="8">
        <v>-9999</v>
      </c>
      <c r="AA414" s="8">
        <v>-9999</v>
      </c>
      <c r="AB414" s="8">
        <v>-9999</v>
      </c>
      <c r="AC414" s="8">
        <v>-9999</v>
      </c>
      <c r="AD414" s="8">
        <v>-9999</v>
      </c>
      <c r="AE414" s="8">
        <v>-9999</v>
      </c>
      <c r="AF414" s="8">
        <v>-9999</v>
      </c>
      <c r="AG414" s="8">
        <v>-9999</v>
      </c>
      <c r="AH414" s="8">
        <v>-9999</v>
      </c>
      <c r="AI414" s="8">
        <v>-9999</v>
      </c>
      <c r="AJ414" s="8">
        <v>-9999</v>
      </c>
      <c r="AK414" s="8">
        <v>-9999</v>
      </c>
      <c r="AL414" s="8">
        <v>-9999</v>
      </c>
      <c r="AM414" s="8">
        <v>-9999</v>
      </c>
      <c r="AN414" s="8">
        <v>-9999</v>
      </c>
      <c r="AO414" s="8">
        <v>-9999</v>
      </c>
      <c r="AP414" s="8">
        <v>-9999</v>
      </c>
      <c r="AQ414" s="8">
        <v>-9999</v>
      </c>
      <c r="AR414" s="8">
        <v>-9999</v>
      </c>
      <c r="AS414" s="8">
        <v>-9999</v>
      </c>
      <c r="AT414" s="8">
        <v>-9999</v>
      </c>
      <c r="AU414" s="8">
        <v>-9999</v>
      </c>
      <c r="AV414" s="8">
        <v>-9999</v>
      </c>
      <c r="AW414" s="8">
        <v>-9999</v>
      </c>
      <c r="AX414" s="8">
        <v>-9999</v>
      </c>
      <c r="AY414">
        <f t="shared" si="30"/>
        <v>0</v>
      </c>
      <c r="AZ414">
        <f t="shared" si="31"/>
        <v>0</v>
      </c>
      <c r="BA414">
        <f>IF(AY414&gt;0,1,IF(AVERAGE(U414:AX414)=-9999,-9999,0))</f>
        <v>-9999</v>
      </c>
      <c r="BB414" s="8">
        <f t="shared" si="32"/>
        <v>-9999</v>
      </c>
      <c r="BC414" s="8">
        <f>IF(BB414=-9999,-9999,STDEV(U414:AX414))</f>
        <v>-9999</v>
      </c>
      <c r="BD414" s="8">
        <f t="shared" si="33"/>
        <v>-9999</v>
      </c>
      <c r="BE414" s="8">
        <f t="shared" si="34"/>
        <v>-9999</v>
      </c>
    </row>
    <row r="415" spans="1:57" x14ac:dyDescent="0.25">
      <c r="A415">
        <v>281</v>
      </c>
      <c r="B415" t="s">
        <v>8</v>
      </c>
      <c r="C415" t="s">
        <v>472</v>
      </c>
      <c r="D415" t="s">
        <v>1165</v>
      </c>
      <c r="E415" t="s">
        <v>473</v>
      </c>
      <c r="F415" t="s">
        <v>1174</v>
      </c>
      <c r="G415" t="s">
        <v>1175</v>
      </c>
      <c r="H415">
        <v>4113</v>
      </c>
      <c r="I415">
        <v>4113</v>
      </c>
      <c r="J415" t="s">
        <v>473</v>
      </c>
      <c r="K415" t="s">
        <v>1174</v>
      </c>
      <c r="L415" t="s">
        <v>473</v>
      </c>
      <c r="M415" t="s">
        <v>473</v>
      </c>
      <c r="N415" t="s">
        <v>473</v>
      </c>
      <c r="O415" t="s">
        <v>473</v>
      </c>
      <c r="P415" t="s">
        <v>473</v>
      </c>
      <c r="Q415" t="s">
        <v>473</v>
      </c>
      <c r="R415" t="s">
        <v>473</v>
      </c>
      <c r="S415" t="s">
        <v>473</v>
      </c>
      <c r="T415" t="s">
        <v>473</v>
      </c>
      <c r="U415" s="8">
        <v>-9999</v>
      </c>
      <c r="V415" s="8">
        <v>-9999</v>
      </c>
      <c r="W415" s="8">
        <v>-9999</v>
      </c>
      <c r="X415" s="8">
        <v>-9999</v>
      </c>
      <c r="Y415" s="8">
        <v>-9999</v>
      </c>
      <c r="Z415" s="8">
        <v>-9999</v>
      </c>
      <c r="AA415" s="8">
        <v>-9999</v>
      </c>
      <c r="AB415" s="8">
        <v>-9999</v>
      </c>
      <c r="AC415" s="8">
        <v>-9999</v>
      </c>
      <c r="AD415" s="8">
        <v>-9999</v>
      </c>
      <c r="AE415" s="8">
        <v>-9999</v>
      </c>
      <c r="AF415" s="8">
        <v>-9999</v>
      </c>
      <c r="AG415" s="8">
        <v>-9999</v>
      </c>
      <c r="AH415" s="8">
        <v>-9999</v>
      </c>
      <c r="AI415" s="8">
        <v>-9999</v>
      </c>
      <c r="AJ415" s="8">
        <v>-9999</v>
      </c>
      <c r="AK415" s="8">
        <v>-9999</v>
      </c>
      <c r="AL415" s="8">
        <v>-9999</v>
      </c>
      <c r="AM415" s="8">
        <v>-9999</v>
      </c>
      <c r="AN415" s="8">
        <v>-9999</v>
      </c>
      <c r="AO415" s="8">
        <v>-9999</v>
      </c>
      <c r="AP415" s="8">
        <v>-9999</v>
      </c>
      <c r="AQ415" s="8">
        <v>-9999</v>
      </c>
      <c r="AR415" s="8">
        <v>-9999</v>
      </c>
      <c r="AS415" s="8">
        <v>-9999</v>
      </c>
      <c r="AT415" s="8">
        <v>-9999</v>
      </c>
      <c r="AU415" s="8">
        <v>-9999</v>
      </c>
      <c r="AV415" s="8">
        <v>-9999</v>
      </c>
      <c r="AW415" s="8">
        <v>-9999</v>
      </c>
      <c r="AX415" s="8">
        <v>-9999</v>
      </c>
      <c r="AY415">
        <f t="shared" si="30"/>
        <v>0</v>
      </c>
      <c r="AZ415">
        <f t="shared" si="31"/>
        <v>0</v>
      </c>
      <c r="BA415">
        <f>IF(AY415&gt;0,1,IF(AVERAGE(U415:AX415)=-9999,-9999,0))</f>
        <v>-9999</v>
      </c>
      <c r="BB415" s="8">
        <f t="shared" si="32"/>
        <v>-9999</v>
      </c>
      <c r="BC415" s="8">
        <f>IF(BB415=-9999,-9999,STDEV(U415:AX415))</f>
        <v>-9999</v>
      </c>
      <c r="BD415" s="8">
        <f t="shared" si="33"/>
        <v>-9999</v>
      </c>
      <c r="BE415" s="8">
        <f t="shared" si="34"/>
        <v>-9999</v>
      </c>
    </row>
    <row r="416" spans="1:57" x14ac:dyDescent="0.25">
      <c r="A416">
        <v>282</v>
      </c>
      <c r="B416" t="s">
        <v>8</v>
      </c>
      <c r="C416" t="s">
        <v>472</v>
      </c>
      <c r="D416" t="s">
        <v>1176</v>
      </c>
      <c r="E416" t="s">
        <v>1177</v>
      </c>
      <c r="F416" t="s">
        <v>1178</v>
      </c>
      <c r="G416" t="s">
        <v>1179</v>
      </c>
      <c r="H416">
        <v>4114</v>
      </c>
      <c r="I416">
        <v>4114</v>
      </c>
      <c r="J416" t="s">
        <v>473</v>
      </c>
      <c r="K416" t="s">
        <v>1178</v>
      </c>
      <c r="L416" t="s">
        <v>473</v>
      </c>
      <c r="M416" t="s">
        <v>473</v>
      </c>
      <c r="N416" t="s">
        <v>473</v>
      </c>
      <c r="O416" t="s">
        <v>473</v>
      </c>
      <c r="P416" t="s">
        <v>473</v>
      </c>
      <c r="Q416" t="s">
        <v>473</v>
      </c>
      <c r="R416" t="s">
        <v>473</v>
      </c>
      <c r="S416" t="s">
        <v>473</v>
      </c>
      <c r="T416" t="s">
        <v>473</v>
      </c>
      <c r="U416" s="8">
        <v>-9999</v>
      </c>
      <c r="V416" s="8">
        <v>-9999</v>
      </c>
      <c r="W416" s="8">
        <v>-9999</v>
      </c>
      <c r="X416" s="8">
        <v>-9999</v>
      </c>
      <c r="Y416" s="8">
        <v>-9999</v>
      </c>
      <c r="Z416" s="8">
        <v>-9999</v>
      </c>
      <c r="AA416" s="8">
        <v>-9999</v>
      </c>
      <c r="AB416" s="8">
        <v>-9999</v>
      </c>
      <c r="AC416" s="8">
        <v>-9999</v>
      </c>
      <c r="AD416" s="8">
        <v>-9999</v>
      </c>
      <c r="AE416" s="8">
        <v>-9999</v>
      </c>
      <c r="AF416" s="8">
        <v>-9999</v>
      </c>
      <c r="AG416" s="8">
        <v>-9999</v>
      </c>
      <c r="AH416" s="8">
        <v>-9999</v>
      </c>
      <c r="AI416" s="8">
        <v>-9999</v>
      </c>
      <c r="AJ416" s="8">
        <v>-9999</v>
      </c>
      <c r="AK416" s="8">
        <v>-9999</v>
      </c>
      <c r="AL416" s="8">
        <v>-9999</v>
      </c>
      <c r="AM416" s="8">
        <v>-9999</v>
      </c>
      <c r="AN416" s="8">
        <v>-9999</v>
      </c>
      <c r="AO416" s="8">
        <v>-9999</v>
      </c>
      <c r="AP416" s="8">
        <v>-9999</v>
      </c>
      <c r="AQ416" s="8">
        <v>-9999</v>
      </c>
      <c r="AR416" s="8">
        <v>-9999</v>
      </c>
      <c r="AS416" s="8">
        <v>-9999</v>
      </c>
      <c r="AT416" s="8">
        <v>-9999</v>
      </c>
      <c r="AU416" s="8">
        <v>-9999</v>
      </c>
      <c r="AV416" s="8">
        <v>-9999</v>
      </c>
      <c r="AW416" s="8">
        <v>-9999</v>
      </c>
      <c r="AX416" s="8">
        <v>-9999</v>
      </c>
      <c r="AY416">
        <f t="shared" si="30"/>
        <v>0</v>
      </c>
      <c r="AZ416">
        <f t="shared" si="31"/>
        <v>0</v>
      </c>
      <c r="BA416">
        <f>IF(AY416&gt;0,1,IF(AVERAGE(U416:AX416)=-9999,-9999,0))</f>
        <v>-9999</v>
      </c>
      <c r="BB416" s="8">
        <f t="shared" si="32"/>
        <v>-9999</v>
      </c>
      <c r="BC416" s="8">
        <f>IF(BB416=-9999,-9999,STDEV(U416:AX416))</f>
        <v>-9999</v>
      </c>
      <c r="BD416" s="8">
        <f t="shared" si="33"/>
        <v>-9999</v>
      </c>
      <c r="BE416" s="8">
        <f t="shared" si="34"/>
        <v>-9999</v>
      </c>
    </row>
    <row r="417" spans="1:57" x14ac:dyDescent="0.25">
      <c r="A417">
        <v>283</v>
      </c>
      <c r="B417" t="s">
        <v>8</v>
      </c>
      <c r="C417" t="s">
        <v>472</v>
      </c>
      <c r="D417" t="s">
        <v>1176</v>
      </c>
      <c r="E417" t="s">
        <v>473</v>
      </c>
      <c r="F417" t="s">
        <v>1180</v>
      </c>
      <c r="G417" t="s">
        <v>1181</v>
      </c>
      <c r="H417">
        <v>4115</v>
      </c>
      <c r="I417">
        <v>4115</v>
      </c>
      <c r="J417" t="s">
        <v>473</v>
      </c>
      <c r="K417" t="s">
        <v>1180</v>
      </c>
      <c r="L417" t="s">
        <v>473</v>
      </c>
      <c r="M417" t="s">
        <v>473</v>
      </c>
      <c r="N417" t="s">
        <v>473</v>
      </c>
      <c r="O417" t="s">
        <v>473</v>
      </c>
      <c r="P417" t="s">
        <v>473</v>
      </c>
      <c r="Q417" t="s">
        <v>473</v>
      </c>
      <c r="R417" t="s">
        <v>473</v>
      </c>
      <c r="S417" t="s">
        <v>473</v>
      </c>
      <c r="T417" t="s">
        <v>473</v>
      </c>
      <c r="U417" s="8">
        <v>-9999</v>
      </c>
      <c r="V417" s="8">
        <v>-9999</v>
      </c>
      <c r="W417" s="8">
        <v>-9999</v>
      </c>
      <c r="X417" s="8">
        <v>-9999</v>
      </c>
      <c r="Y417" s="8">
        <v>-9999</v>
      </c>
      <c r="Z417" s="8">
        <v>-9999</v>
      </c>
      <c r="AA417" s="8">
        <v>-9999</v>
      </c>
      <c r="AB417" s="8">
        <v>-9999</v>
      </c>
      <c r="AC417" s="8">
        <v>-9999</v>
      </c>
      <c r="AD417" s="8">
        <v>-9999</v>
      </c>
      <c r="AE417" s="8">
        <v>-9999</v>
      </c>
      <c r="AF417" s="8">
        <v>-9999</v>
      </c>
      <c r="AG417" s="8">
        <v>-9999</v>
      </c>
      <c r="AH417" s="8">
        <v>-9999</v>
      </c>
      <c r="AI417" s="8">
        <v>-9999</v>
      </c>
      <c r="AJ417" s="8">
        <v>-9999</v>
      </c>
      <c r="AK417" s="8">
        <v>-9999</v>
      </c>
      <c r="AL417" s="8">
        <v>-9999</v>
      </c>
      <c r="AM417" s="8">
        <v>-9999</v>
      </c>
      <c r="AN417" s="8">
        <v>-9999</v>
      </c>
      <c r="AO417" s="8">
        <v>-9999</v>
      </c>
      <c r="AP417" s="8">
        <v>-9999</v>
      </c>
      <c r="AQ417" s="8">
        <v>-9999</v>
      </c>
      <c r="AR417" s="8">
        <v>-9999</v>
      </c>
      <c r="AS417" s="8">
        <v>-9999</v>
      </c>
      <c r="AT417" s="8">
        <v>-9999</v>
      </c>
      <c r="AU417" s="8">
        <v>-9999</v>
      </c>
      <c r="AV417" s="8">
        <v>-9999</v>
      </c>
      <c r="AW417" s="8">
        <v>-9999</v>
      </c>
      <c r="AX417" s="8">
        <v>-9999</v>
      </c>
      <c r="AY417">
        <f t="shared" si="30"/>
        <v>0</v>
      </c>
      <c r="AZ417">
        <f t="shared" si="31"/>
        <v>0</v>
      </c>
      <c r="BA417">
        <f>IF(AY417&gt;0,1,IF(AVERAGE(U417:AX417)=-9999,-9999,0))</f>
        <v>-9999</v>
      </c>
      <c r="BB417" s="8">
        <f t="shared" si="32"/>
        <v>-9999</v>
      </c>
      <c r="BC417" s="8">
        <f>IF(BB417=-9999,-9999,STDEV(U417:AX417))</f>
        <v>-9999</v>
      </c>
      <c r="BD417" s="8">
        <f t="shared" si="33"/>
        <v>-9999</v>
      </c>
      <c r="BE417" s="8">
        <f t="shared" si="34"/>
        <v>-9999</v>
      </c>
    </row>
    <row r="418" spans="1:57" x14ac:dyDescent="0.25">
      <c r="A418">
        <v>284</v>
      </c>
      <c r="B418" t="s">
        <v>8</v>
      </c>
      <c r="C418" t="s">
        <v>472</v>
      </c>
      <c r="D418" t="s">
        <v>1176</v>
      </c>
      <c r="E418" t="s">
        <v>473</v>
      </c>
      <c r="F418" t="s">
        <v>1182</v>
      </c>
      <c r="G418" t="s">
        <v>1183</v>
      </c>
      <c r="H418">
        <v>4116</v>
      </c>
      <c r="I418">
        <v>4116</v>
      </c>
      <c r="J418" t="s">
        <v>473</v>
      </c>
      <c r="K418" t="s">
        <v>1182</v>
      </c>
      <c r="L418" t="s">
        <v>473</v>
      </c>
      <c r="M418" t="s">
        <v>473</v>
      </c>
      <c r="N418" t="s">
        <v>473</v>
      </c>
      <c r="O418" t="s">
        <v>473</v>
      </c>
      <c r="P418" t="s">
        <v>473</v>
      </c>
      <c r="Q418" t="s">
        <v>473</v>
      </c>
      <c r="R418" t="s">
        <v>473</v>
      </c>
      <c r="S418" t="s">
        <v>473</v>
      </c>
      <c r="T418" t="s">
        <v>473</v>
      </c>
      <c r="U418" s="8">
        <v>-9999</v>
      </c>
      <c r="V418" s="8">
        <v>-9999</v>
      </c>
      <c r="W418" s="8">
        <v>-9999</v>
      </c>
      <c r="X418" s="8">
        <v>-9999</v>
      </c>
      <c r="Y418" s="8">
        <v>-9999</v>
      </c>
      <c r="Z418" s="8">
        <v>-9999</v>
      </c>
      <c r="AA418" s="8">
        <v>-9999</v>
      </c>
      <c r="AB418" s="8">
        <v>-9999</v>
      </c>
      <c r="AC418" s="8">
        <v>-9999</v>
      </c>
      <c r="AD418" s="8">
        <v>-9999</v>
      </c>
      <c r="AE418" s="8">
        <v>-9999</v>
      </c>
      <c r="AF418" s="8">
        <v>-9999</v>
      </c>
      <c r="AG418" s="8">
        <v>-9999</v>
      </c>
      <c r="AH418" s="8">
        <v>-9999</v>
      </c>
      <c r="AI418" s="8">
        <v>-9999</v>
      </c>
      <c r="AJ418" s="8">
        <v>-9999</v>
      </c>
      <c r="AK418" s="8">
        <v>-9999</v>
      </c>
      <c r="AL418" s="8">
        <v>-9999</v>
      </c>
      <c r="AM418" s="8">
        <v>-9999</v>
      </c>
      <c r="AN418" s="8">
        <v>-9999</v>
      </c>
      <c r="AO418" s="8">
        <v>-9999</v>
      </c>
      <c r="AP418" s="8">
        <v>-9999</v>
      </c>
      <c r="AQ418" s="8">
        <v>-9999</v>
      </c>
      <c r="AR418" s="8">
        <v>-9999</v>
      </c>
      <c r="AS418" s="8">
        <v>-9999</v>
      </c>
      <c r="AT418" s="8">
        <v>-9999</v>
      </c>
      <c r="AU418" s="8">
        <v>-9999</v>
      </c>
      <c r="AV418" s="8">
        <v>-9999</v>
      </c>
      <c r="AW418" s="8">
        <v>-9999</v>
      </c>
      <c r="AX418" s="8">
        <v>-9999</v>
      </c>
      <c r="AY418">
        <f t="shared" si="30"/>
        <v>0</v>
      </c>
      <c r="AZ418">
        <f t="shared" si="31"/>
        <v>0</v>
      </c>
      <c r="BA418">
        <f>IF(AY418&gt;0,1,IF(AVERAGE(U418:AX418)=-9999,-9999,0))</f>
        <v>-9999</v>
      </c>
      <c r="BB418" s="8">
        <f t="shared" si="32"/>
        <v>-9999</v>
      </c>
      <c r="BC418" s="8">
        <f>IF(BB418=-9999,-9999,STDEV(U418:AX418))</f>
        <v>-9999</v>
      </c>
      <c r="BD418" s="8">
        <f t="shared" si="33"/>
        <v>-9999</v>
      </c>
      <c r="BE418" s="8">
        <f t="shared" si="34"/>
        <v>-9999</v>
      </c>
    </row>
    <row r="419" spans="1:57" x14ac:dyDescent="0.25">
      <c r="A419">
        <v>285</v>
      </c>
      <c r="B419" t="s">
        <v>8</v>
      </c>
      <c r="C419" t="s">
        <v>472</v>
      </c>
      <c r="D419" t="s">
        <v>1184</v>
      </c>
      <c r="E419" t="s">
        <v>473</v>
      </c>
      <c r="F419" t="s">
        <v>1185</v>
      </c>
      <c r="G419" t="s">
        <v>1186</v>
      </c>
      <c r="H419">
        <v>4117</v>
      </c>
      <c r="I419">
        <v>4117</v>
      </c>
      <c r="J419" t="s">
        <v>473</v>
      </c>
      <c r="K419" t="s">
        <v>1185</v>
      </c>
      <c r="L419" t="s">
        <v>473</v>
      </c>
      <c r="M419" t="s">
        <v>473</v>
      </c>
      <c r="N419" t="s">
        <v>473</v>
      </c>
      <c r="O419" t="s">
        <v>473</v>
      </c>
      <c r="P419" t="s">
        <v>473</v>
      </c>
      <c r="Q419" t="s">
        <v>473</v>
      </c>
      <c r="R419" t="s">
        <v>473</v>
      </c>
      <c r="S419" t="s">
        <v>473</v>
      </c>
      <c r="T419" t="s">
        <v>473</v>
      </c>
      <c r="U419" s="8">
        <v>-9999</v>
      </c>
      <c r="V419" s="8">
        <v>-9999</v>
      </c>
      <c r="W419" s="8">
        <v>-9999</v>
      </c>
      <c r="X419" s="8">
        <v>-9999</v>
      </c>
      <c r="Y419" s="8">
        <v>-9999</v>
      </c>
      <c r="Z419" s="8">
        <v>-9999</v>
      </c>
      <c r="AA419" s="8">
        <v>-9999</v>
      </c>
      <c r="AB419" s="8">
        <v>-9999</v>
      </c>
      <c r="AC419" s="8">
        <v>-9999</v>
      </c>
      <c r="AD419" s="8">
        <v>-9999</v>
      </c>
      <c r="AE419" s="8">
        <v>-9999</v>
      </c>
      <c r="AF419" s="8">
        <v>-9999</v>
      </c>
      <c r="AG419" s="8">
        <v>-9999</v>
      </c>
      <c r="AH419" s="8">
        <v>-9999</v>
      </c>
      <c r="AI419" s="8">
        <v>-9999</v>
      </c>
      <c r="AJ419" s="8">
        <v>-9999</v>
      </c>
      <c r="AK419" s="8">
        <v>-9999</v>
      </c>
      <c r="AL419" s="8">
        <v>-9999</v>
      </c>
      <c r="AM419" s="8">
        <v>-9999</v>
      </c>
      <c r="AN419" s="8">
        <v>-9999</v>
      </c>
      <c r="AO419" s="8">
        <v>-9999</v>
      </c>
      <c r="AP419" s="8">
        <v>-9999</v>
      </c>
      <c r="AQ419" s="8">
        <v>-9999</v>
      </c>
      <c r="AR419" s="8">
        <v>-9999</v>
      </c>
      <c r="AS419" s="8">
        <v>-9999</v>
      </c>
      <c r="AT419" s="8">
        <v>-9999</v>
      </c>
      <c r="AU419" s="8">
        <v>-9999</v>
      </c>
      <c r="AV419" s="8">
        <v>-9999</v>
      </c>
      <c r="AW419" s="8">
        <v>-9999</v>
      </c>
      <c r="AX419" s="8">
        <v>-9999</v>
      </c>
      <c r="AY419">
        <f t="shared" si="30"/>
        <v>0</v>
      </c>
      <c r="AZ419">
        <f t="shared" si="31"/>
        <v>0</v>
      </c>
      <c r="BA419">
        <f>IF(AY419&gt;0,1,IF(AVERAGE(U419:AX419)=-9999,-9999,0))</f>
        <v>-9999</v>
      </c>
      <c r="BB419" s="8">
        <f t="shared" si="32"/>
        <v>-9999</v>
      </c>
      <c r="BC419" s="8">
        <f>IF(BB419=-9999,-9999,STDEV(U419:AX419))</f>
        <v>-9999</v>
      </c>
      <c r="BD419" s="8">
        <f t="shared" si="33"/>
        <v>-9999</v>
      </c>
      <c r="BE419" s="8">
        <f t="shared" si="34"/>
        <v>-9999</v>
      </c>
    </row>
    <row r="420" spans="1:57" x14ac:dyDescent="0.25">
      <c r="A420">
        <v>286</v>
      </c>
      <c r="B420" t="s">
        <v>8</v>
      </c>
      <c r="C420" t="s">
        <v>472</v>
      </c>
      <c r="D420" t="s">
        <v>1184</v>
      </c>
      <c r="E420" t="s">
        <v>1187</v>
      </c>
      <c r="F420" t="s">
        <v>1188</v>
      </c>
      <c r="G420" t="s">
        <v>1189</v>
      </c>
      <c r="H420">
        <v>4118</v>
      </c>
      <c r="I420">
        <v>4118</v>
      </c>
      <c r="J420" t="s">
        <v>473</v>
      </c>
      <c r="K420" t="s">
        <v>1188</v>
      </c>
      <c r="L420" t="s">
        <v>473</v>
      </c>
      <c r="M420" t="s">
        <v>473</v>
      </c>
      <c r="N420" t="s">
        <v>473</v>
      </c>
      <c r="O420" t="s">
        <v>473</v>
      </c>
      <c r="P420" t="s">
        <v>473</v>
      </c>
      <c r="Q420" t="s">
        <v>473</v>
      </c>
      <c r="R420" t="s">
        <v>473</v>
      </c>
      <c r="S420" t="s">
        <v>473</v>
      </c>
      <c r="T420" t="s">
        <v>473</v>
      </c>
      <c r="U420" s="8">
        <v>-9999</v>
      </c>
      <c r="V420" s="8">
        <v>-9999</v>
      </c>
      <c r="W420" s="8">
        <v>-9999</v>
      </c>
      <c r="X420" s="8">
        <v>-9999</v>
      </c>
      <c r="Y420" s="8">
        <v>-9999</v>
      </c>
      <c r="Z420" s="8">
        <v>-9999</v>
      </c>
      <c r="AA420" s="8">
        <v>-9999</v>
      </c>
      <c r="AB420" s="8">
        <v>-9999</v>
      </c>
      <c r="AC420" s="8">
        <v>-9999</v>
      </c>
      <c r="AD420" s="8">
        <v>-9999</v>
      </c>
      <c r="AE420" s="8">
        <v>-9999</v>
      </c>
      <c r="AF420" s="8">
        <v>-9999</v>
      </c>
      <c r="AG420" s="8">
        <v>-9999</v>
      </c>
      <c r="AH420" s="8">
        <v>-9999</v>
      </c>
      <c r="AI420" s="8">
        <v>-9999</v>
      </c>
      <c r="AJ420" s="8">
        <v>-9999</v>
      </c>
      <c r="AK420" s="8">
        <v>-9999</v>
      </c>
      <c r="AL420" s="8">
        <v>-9999</v>
      </c>
      <c r="AM420" s="8">
        <v>-9999</v>
      </c>
      <c r="AN420" s="8">
        <v>-9999</v>
      </c>
      <c r="AO420" s="8">
        <v>-9999</v>
      </c>
      <c r="AP420" s="8">
        <v>-9999</v>
      </c>
      <c r="AQ420" s="8">
        <v>-9999</v>
      </c>
      <c r="AR420" s="8">
        <v>-9999</v>
      </c>
      <c r="AS420" s="8">
        <v>-9999</v>
      </c>
      <c r="AT420" s="8">
        <v>-9999</v>
      </c>
      <c r="AU420" s="8">
        <v>-9999</v>
      </c>
      <c r="AV420" s="8">
        <v>-9999</v>
      </c>
      <c r="AW420" s="8">
        <v>-9999</v>
      </c>
      <c r="AX420" s="8">
        <v>-9999</v>
      </c>
      <c r="AY420">
        <f t="shared" si="30"/>
        <v>0</v>
      </c>
      <c r="AZ420">
        <f t="shared" si="31"/>
        <v>0</v>
      </c>
      <c r="BA420">
        <f>IF(AY420&gt;0,1,IF(AVERAGE(U420:AX420)=-9999,-9999,0))</f>
        <v>-9999</v>
      </c>
      <c r="BB420" s="8">
        <f t="shared" si="32"/>
        <v>-9999</v>
      </c>
      <c r="BC420" s="8">
        <f>IF(BB420=-9999,-9999,STDEV(U420:AX420))</f>
        <v>-9999</v>
      </c>
      <c r="BD420" s="8">
        <f t="shared" si="33"/>
        <v>-9999</v>
      </c>
      <c r="BE420" s="8">
        <f t="shared" si="34"/>
        <v>-9999</v>
      </c>
    </row>
    <row r="421" spans="1:57" x14ac:dyDescent="0.25">
      <c r="A421">
        <v>287</v>
      </c>
      <c r="B421" t="s">
        <v>8</v>
      </c>
      <c r="C421" t="s">
        <v>472</v>
      </c>
      <c r="D421" t="s">
        <v>1184</v>
      </c>
      <c r="E421" t="s">
        <v>473</v>
      </c>
      <c r="F421" t="s">
        <v>1190</v>
      </c>
      <c r="G421" t="s">
        <v>1191</v>
      </c>
      <c r="H421">
        <v>4119</v>
      </c>
      <c r="I421">
        <v>4119</v>
      </c>
      <c r="J421" t="s">
        <v>473</v>
      </c>
      <c r="K421" t="s">
        <v>1190</v>
      </c>
      <c r="L421" t="s">
        <v>473</v>
      </c>
      <c r="M421" t="s">
        <v>473</v>
      </c>
      <c r="N421" t="s">
        <v>473</v>
      </c>
      <c r="O421" t="s">
        <v>473</v>
      </c>
      <c r="P421" t="s">
        <v>473</v>
      </c>
      <c r="Q421" t="s">
        <v>473</v>
      </c>
      <c r="R421" t="s">
        <v>473</v>
      </c>
      <c r="S421" t="s">
        <v>473</v>
      </c>
      <c r="T421" t="s">
        <v>473</v>
      </c>
      <c r="U421" s="8">
        <v>-9999</v>
      </c>
      <c r="V421" s="8">
        <v>-9999</v>
      </c>
      <c r="W421" s="8">
        <v>-9999</v>
      </c>
      <c r="X421" s="8">
        <v>-9999</v>
      </c>
      <c r="Y421" s="8">
        <v>-9999</v>
      </c>
      <c r="Z421" s="8">
        <v>-9999</v>
      </c>
      <c r="AA421" s="8">
        <v>-9999</v>
      </c>
      <c r="AB421" s="8">
        <v>-9999</v>
      </c>
      <c r="AC421" s="8">
        <v>-9999</v>
      </c>
      <c r="AD421" s="8">
        <v>-9999</v>
      </c>
      <c r="AE421" s="8">
        <v>-9999</v>
      </c>
      <c r="AF421" s="8">
        <v>-9999</v>
      </c>
      <c r="AG421" s="8">
        <v>-9999</v>
      </c>
      <c r="AH421" s="8">
        <v>-9999</v>
      </c>
      <c r="AI421" s="8">
        <v>-9999</v>
      </c>
      <c r="AJ421" s="8">
        <v>-9999</v>
      </c>
      <c r="AK421" s="8">
        <v>-9999</v>
      </c>
      <c r="AL421" s="8">
        <v>-9999</v>
      </c>
      <c r="AM421" s="8">
        <v>-9999</v>
      </c>
      <c r="AN421" s="8">
        <v>-9999</v>
      </c>
      <c r="AO421" s="8">
        <v>-9999</v>
      </c>
      <c r="AP421" s="8">
        <v>-9999</v>
      </c>
      <c r="AQ421" s="8">
        <v>-9999</v>
      </c>
      <c r="AR421" s="8">
        <v>-9999</v>
      </c>
      <c r="AS421" s="8">
        <v>-9999</v>
      </c>
      <c r="AT421" s="8">
        <v>-9999</v>
      </c>
      <c r="AU421" s="8">
        <v>-9999</v>
      </c>
      <c r="AV421" s="8">
        <v>-9999</v>
      </c>
      <c r="AW421" s="8">
        <v>-9999</v>
      </c>
      <c r="AX421" s="8">
        <v>-9999</v>
      </c>
      <c r="AY421">
        <f t="shared" si="30"/>
        <v>0</v>
      </c>
      <c r="AZ421">
        <f t="shared" si="31"/>
        <v>0</v>
      </c>
      <c r="BA421">
        <f>IF(AY421&gt;0,1,IF(AVERAGE(U421:AX421)=-9999,-9999,0))</f>
        <v>-9999</v>
      </c>
      <c r="BB421" s="8">
        <f t="shared" si="32"/>
        <v>-9999</v>
      </c>
      <c r="BC421" s="8">
        <f>IF(BB421=-9999,-9999,STDEV(U421:AX421))</f>
        <v>-9999</v>
      </c>
      <c r="BD421" s="8">
        <f t="shared" si="33"/>
        <v>-9999</v>
      </c>
      <c r="BE421" s="8">
        <f t="shared" si="34"/>
        <v>-9999</v>
      </c>
    </row>
    <row r="422" spans="1:57" x14ac:dyDescent="0.25">
      <c r="A422">
        <v>288</v>
      </c>
      <c r="B422" t="s">
        <v>8</v>
      </c>
      <c r="C422" t="s">
        <v>472</v>
      </c>
      <c r="D422" t="s">
        <v>1184</v>
      </c>
      <c r="E422" t="s">
        <v>1192</v>
      </c>
      <c r="F422" t="s">
        <v>1193</v>
      </c>
      <c r="G422" t="s">
        <v>1194</v>
      </c>
      <c r="H422">
        <v>4120</v>
      </c>
      <c r="I422">
        <v>4120</v>
      </c>
      <c r="J422" t="s">
        <v>473</v>
      </c>
      <c r="K422" t="s">
        <v>1193</v>
      </c>
      <c r="L422" t="s">
        <v>473</v>
      </c>
      <c r="M422" t="s">
        <v>473</v>
      </c>
      <c r="N422" t="s">
        <v>473</v>
      </c>
      <c r="O422" t="s">
        <v>473</v>
      </c>
      <c r="P422" t="s">
        <v>473</v>
      </c>
      <c r="Q422" t="s">
        <v>473</v>
      </c>
      <c r="R422" t="s">
        <v>473</v>
      </c>
      <c r="S422" t="s">
        <v>473</v>
      </c>
      <c r="T422" t="s">
        <v>473</v>
      </c>
      <c r="U422" s="8">
        <v>-9999</v>
      </c>
      <c r="V422" s="8">
        <v>-9999</v>
      </c>
      <c r="W422" s="8">
        <v>-9999</v>
      </c>
      <c r="X422" s="8">
        <v>-9999</v>
      </c>
      <c r="Y422" s="8">
        <v>-9999</v>
      </c>
      <c r="Z422" s="8">
        <v>-9999</v>
      </c>
      <c r="AA422" s="8">
        <v>-9999</v>
      </c>
      <c r="AB422" s="8">
        <v>-9999</v>
      </c>
      <c r="AC422" s="8">
        <v>-9999</v>
      </c>
      <c r="AD422" s="8">
        <v>-9999</v>
      </c>
      <c r="AE422" s="8">
        <v>-9999</v>
      </c>
      <c r="AF422" s="8">
        <v>-9999</v>
      </c>
      <c r="AG422" s="8">
        <v>-9999</v>
      </c>
      <c r="AH422" s="8">
        <v>-9999</v>
      </c>
      <c r="AI422" s="8">
        <v>-9999</v>
      </c>
      <c r="AJ422" s="8">
        <v>-9999</v>
      </c>
      <c r="AK422" s="8">
        <v>-9999</v>
      </c>
      <c r="AL422" s="8">
        <v>-9999</v>
      </c>
      <c r="AM422" s="8">
        <v>-9999</v>
      </c>
      <c r="AN422" s="8">
        <v>-9999</v>
      </c>
      <c r="AO422" s="8">
        <v>-9999</v>
      </c>
      <c r="AP422" s="8">
        <v>-9999</v>
      </c>
      <c r="AQ422" s="8">
        <v>-9999</v>
      </c>
      <c r="AR422" s="8">
        <v>-9999</v>
      </c>
      <c r="AS422" s="8">
        <v>-9999</v>
      </c>
      <c r="AT422" s="8">
        <v>-9999</v>
      </c>
      <c r="AU422" s="8">
        <v>-9999</v>
      </c>
      <c r="AV422" s="8">
        <v>-9999</v>
      </c>
      <c r="AW422" s="8">
        <v>-9999</v>
      </c>
      <c r="AX422" s="8">
        <v>-9999</v>
      </c>
      <c r="AY422">
        <f t="shared" si="30"/>
        <v>0</v>
      </c>
      <c r="AZ422">
        <f t="shared" si="31"/>
        <v>0</v>
      </c>
      <c r="BA422">
        <f>IF(AY422&gt;0,1,IF(AVERAGE(U422:AX422)=-9999,-9999,0))</f>
        <v>-9999</v>
      </c>
      <c r="BB422" s="8">
        <f t="shared" si="32"/>
        <v>-9999</v>
      </c>
      <c r="BC422" s="8">
        <f>IF(BB422=-9999,-9999,STDEV(U422:AX422))</f>
        <v>-9999</v>
      </c>
      <c r="BD422" s="8">
        <f t="shared" si="33"/>
        <v>-9999</v>
      </c>
      <c r="BE422" s="8">
        <f t="shared" si="34"/>
        <v>-9999</v>
      </c>
    </row>
    <row r="423" spans="1:57" x14ac:dyDescent="0.25">
      <c r="A423">
        <v>289</v>
      </c>
      <c r="B423" t="s">
        <v>8</v>
      </c>
      <c r="C423" t="s">
        <v>472</v>
      </c>
      <c r="D423" t="s">
        <v>1184</v>
      </c>
      <c r="E423" t="s">
        <v>473</v>
      </c>
      <c r="F423" t="s">
        <v>1155</v>
      </c>
      <c r="G423" t="s">
        <v>473</v>
      </c>
      <c r="H423">
        <v>4121</v>
      </c>
      <c r="I423">
        <v>4121</v>
      </c>
      <c r="J423" t="s">
        <v>473</v>
      </c>
      <c r="K423" t="s">
        <v>1155</v>
      </c>
      <c r="L423" t="s">
        <v>473</v>
      </c>
      <c r="M423" t="s">
        <v>473</v>
      </c>
      <c r="N423" t="s">
        <v>473</v>
      </c>
      <c r="O423" t="s">
        <v>473</v>
      </c>
      <c r="P423" t="s">
        <v>473</v>
      </c>
      <c r="Q423" t="s">
        <v>473</v>
      </c>
      <c r="R423" t="s">
        <v>473</v>
      </c>
      <c r="S423" t="s">
        <v>473</v>
      </c>
      <c r="T423" t="s">
        <v>473</v>
      </c>
      <c r="U423" s="8">
        <v>-9999</v>
      </c>
      <c r="V423" s="8">
        <v>-9999</v>
      </c>
      <c r="W423" s="8">
        <v>-9999</v>
      </c>
      <c r="X423" s="8">
        <v>-9999</v>
      </c>
      <c r="Y423" s="8">
        <v>-9999</v>
      </c>
      <c r="Z423" s="8">
        <v>-9999</v>
      </c>
      <c r="AA423" s="8">
        <v>-9999</v>
      </c>
      <c r="AB423" s="8">
        <v>-9999</v>
      </c>
      <c r="AC423" s="8">
        <v>-9999</v>
      </c>
      <c r="AD423" s="8">
        <v>-9999</v>
      </c>
      <c r="AE423" s="8">
        <v>-9999</v>
      </c>
      <c r="AF423" s="8">
        <v>-9999</v>
      </c>
      <c r="AG423" s="8">
        <v>-9999</v>
      </c>
      <c r="AH423" s="8">
        <v>-9999</v>
      </c>
      <c r="AI423" s="8">
        <v>-9999</v>
      </c>
      <c r="AJ423" s="8">
        <v>-9999</v>
      </c>
      <c r="AK423" s="8">
        <v>-9999</v>
      </c>
      <c r="AL423" s="8">
        <v>-9999</v>
      </c>
      <c r="AM423" s="8">
        <v>-9999</v>
      </c>
      <c r="AN423" s="8">
        <v>-9999</v>
      </c>
      <c r="AO423" s="8">
        <v>-9999</v>
      </c>
      <c r="AP423" s="8">
        <v>-9999</v>
      </c>
      <c r="AQ423" s="8">
        <v>-9999</v>
      </c>
      <c r="AR423" s="8">
        <v>-9999</v>
      </c>
      <c r="AS423" s="8">
        <v>-9999</v>
      </c>
      <c r="AT423" s="8">
        <v>-9999</v>
      </c>
      <c r="AU423" s="8">
        <v>-9999</v>
      </c>
      <c r="AV423" s="8">
        <v>-9999</v>
      </c>
      <c r="AW423" s="8">
        <v>-9999</v>
      </c>
      <c r="AX423" s="8">
        <v>-9999</v>
      </c>
      <c r="AY423">
        <f t="shared" si="30"/>
        <v>0</v>
      </c>
      <c r="AZ423">
        <f t="shared" si="31"/>
        <v>0</v>
      </c>
      <c r="BA423">
        <f>IF(AY423&gt;0,1,IF(AVERAGE(U423:AX423)=-9999,-9999,0))</f>
        <v>-9999</v>
      </c>
      <c r="BB423" s="8">
        <f t="shared" si="32"/>
        <v>-9999</v>
      </c>
      <c r="BC423" s="8">
        <f>IF(BB423=-9999,-9999,STDEV(U423:AX423))</f>
        <v>-9999</v>
      </c>
      <c r="BD423" s="8">
        <f t="shared" si="33"/>
        <v>-9999</v>
      </c>
      <c r="BE423" s="8">
        <f t="shared" si="34"/>
        <v>-9999</v>
      </c>
    </row>
    <row r="424" spans="1:57" x14ac:dyDescent="0.25">
      <c r="A424">
        <v>290</v>
      </c>
      <c r="B424" t="s">
        <v>8</v>
      </c>
      <c r="C424" t="s">
        <v>472</v>
      </c>
      <c r="D424" t="s">
        <v>1184</v>
      </c>
      <c r="E424" t="s">
        <v>1195</v>
      </c>
      <c r="F424" t="s">
        <v>1196</v>
      </c>
      <c r="G424" t="s">
        <v>1197</v>
      </c>
      <c r="H424">
        <v>4122</v>
      </c>
      <c r="I424">
        <v>4122</v>
      </c>
      <c r="J424" t="s">
        <v>473</v>
      </c>
      <c r="K424" t="s">
        <v>1196</v>
      </c>
      <c r="L424" t="s">
        <v>473</v>
      </c>
      <c r="M424" t="s">
        <v>473</v>
      </c>
      <c r="N424" t="s">
        <v>473</v>
      </c>
      <c r="O424" t="s">
        <v>473</v>
      </c>
      <c r="P424" t="s">
        <v>473</v>
      </c>
      <c r="Q424" t="s">
        <v>473</v>
      </c>
      <c r="R424" t="s">
        <v>473</v>
      </c>
      <c r="S424" t="s">
        <v>473</v>
      </c>
      <c r="T424" t="s">
        <v>473</v>
      </c>
      <c r="U424" s="8">
        <v>-9999</v>
      </c>
      <c r="V424" s="8">
        <v>-9999</v>
      </c>
      <c r="W424" s="8">
        <v>-9999</v>
      </c>
      <c r="X424" s="8">
        <v>-9999</v>
      </c>
      <c r="Y424" s="8">
        <v>-9999</v>
      </c>
      <c r="Z424" s="8">
        <v>-9999</v>
      </c>
      <c r="AA424" s="8">
        <v>-9999</v>
      </c>
      <c r="AB424" s="8">
        <v>-9999</v>
      </c>
      <c r="AC424" s="8">
        <v>-9999</v>
      </c>
      <c r="AD424" s="8">
        <v>-9999</v>
      </c>
      <c r="AE424" s="8">
        <v>-9999</v>
      </c>
      <c r="AF424" s="8">
        <v>-9999</v>
      </c>
      <c r="AG424" s="8">
        <v>-9999</v>
      </c>
      <c r="AH424" s="8">
        <v>-9999</v>
      </c>
      <c r="AI424" s="8">
        <v>-9999</v>
      </c>
      <c r="AJ424" s="8">
        <v>-9999</v>
      </c>
      <c r="AK424" s="8">
        <v>-9999</v>
      </c>
      <c r="AL424" s="8">
        <v>-9999</v>
      </c>
      <c r="AM424" s="8">
        <v>-9999</v>
      </c>
      <c r="AN424" s="8">
        <v>-9999</v>
      </c>
      <c r="AO424" s="8">
        <v>-9999</v>
      </c>
      <c r="AP424" s="8">
        <v>-9999</v>
      </c>
      <c r="AQ424" s="8">
        <v>-9999</v>
      </c>
      <c r="AR424" s="8">
        <v>-9999</v>
      </c>
      <c r="AS424" s="8">
        <v>-9999</v>
      </c>
      <c r="AT424" s="8">
        <v>-9999</v>
      </c>
      <c r="AU424" s="8">
        <v>-9999</v>
      </c>
      <c r="AV424" s="8">
        <v>-9999</v>
      </c>
      <c r="AW424" s="8">
        <v>-9999</v>
      </c>
      <c r="AX424" s="8">
        <v>-9999</v>
      </c>
      <c r="AY424">
        <f t="shared" si="30"/>
        <v>0</v>
      </c>
      <c r="AZ424">
        <f t="shared" si="31"/>
        <v>0</v>
      </c>
      <c r="BA424">
        <f>IF(AY424&gt;0,1,IF(AVERAGE(U424:AX424)=-9999,-9999,0))</f>
        <v>-9999</v>
      </c>
      <c r="BB424" s="8">
        <f t="shared" si="32"/>
        <v>-9999</v>
      </c>
      <c r="BC424" s="8">
        <f>IF(BB424=-9999,-9999,STDEV(U424:AX424))</f>
        <v>-9999</v>
      </c>
      <c r="BD424" s="8">
        <f t="shared" si="33"/>
        <v>-9999</v>
      </c>
      <c r="BE424" s="8">
        <f t="shared" si="34"/>
        <v>-9999</v>
      </c>
    </row>
    <row r="425" spans="1:57" x14ac:dyDescent="0.25">
      <c r="A425">
        <v>291</v>
      </c>
      <c r="B425" t="s">
        <v>8</v>
      </c>
      <c r="C425" t="s">
        <v>472</v>
      </c>
      <c r="D425" t="s">
        <v>1184</v>
      </c>
      <c r="E425" t="s">
        <v>473</v>
      </c>
      <c r="F425" t="s">
        <v>1198</v>
      </c>
      <c r="G425" t="s">
        <v>1199</v>
      </c>
      <c r="H425">
        <v>4123</v>
      </c>
      <c r="I425">
        <v>4123</v>
      </c>
      <c r="J425" t="s">
        <v>473</v>
      </c>
      <c r="K425" t="s">
        <v>1198</v>
      </c>
      <c r="L425" t="s">
        <v>473</v>
      </c>
      <c r="M425" t="s">
        <v>473</v>
      </c>
      <c r="N425" t="s">
        <v>473</v>
      </c>
      <c r="O425" t="s">
        <v>473</v>
      </c>
      <c r="P425" t="s">
        <v>473</v>
      </c>
      <c r="Q425" t="s">
        <v>473</v>
      </c>
      <c r="R425" t="s">
        <v>473</v>
      </c>
      <c r="S425" t="s">
        <v>473</v>
      </c>
      <c r="T425" t="s">
        <v>473</v>
      </c>
      <c r="U425" s="8">
        <v>-9999</v>
      </c>
      <c r="V425" s="8">
        <v>-9999</v>
      </c>
      <c r="W425" s="8">
        <v>-9999</v>
      </c>
      <c r="X425" s="8">
        <v>-9999</v>
      </c>
      <c r="Y425" s="8">
        <v>-9999</v>
      </c>
      <c r="Z425" s="8">
        <v>-9999</v>
      </c>
      <c r="AA425" s="8">
        <v>-9999</v>
      </c>
      <c r="AB425" s="8">
        <v>-9999</v>
      </c>
      <c r="AC425" s="8">
        <v>-9999</v>
      </c>
      <c r="AD425" s="8">
        <v>-9999</v>
      </c>
      <c r="AE425" s="8">
        <v>-9999</v>
      </c>
      <c r="AF425" s="8">
        <v>-9999</v>
      </c>
      <c r="AG425" s="8">
        <v>-9999</v>
      </c>
      <c r="AH425" s="8">
        <v>-9999</v>
      </c>
      <c r="AI425" s="8">
        <v>-9999</v>
      </c>
      <c r="AJ425" s="8">
        <v>-9999</v>
      </c>
      <c r="AK425" s="8">
        <v>-9999</v>
      </c>
      <c r="AL425" s="8">
        <v>-9999</v>
      </c>
      <c r="AM425" s="8">
        <v>-9999</v>
      </c>
      <c r="AN425" s="8">
        <v>-9999</v>
      </c>
      <c r="AO425" s="8">
        <v>-9999</v>
      </c>
      <c r="AP425" s="8">
        <v>-9999</v>
      </c>
      <c r="AQ425" s="8">
        <v>-9999</v>
      </c>
      <c r="AR425" s="8">
        <v>-9999</v>
      </c>
      <c r="AS425" s="8">
        <v>-9999</v>
      </c>
      <c r="AT425" s="8">
        <v>-9999</v>
      </c>
      <c r="AU425" s="8">
        <v>-9999</v>
      </c>
      <c r="AV425" s="8">
        <v>-9999</v>
      </c>
      <c r="AW425" s="8">
        <v>-9999</v>
      </c>
      <c r="AX425" s="8">
        <v>-9999</v>
      </c>
      <c r="AY425">
        <f t="shared" si="30"/>
        <v>0</v>
      </c>
      <c r="AZ425">
        <f t="shared" si="31"/>
        <v>0</v>
      </c>
      <c r="BA425">
        <f>IF(AY425&gt;0,1,IF(AVERAGE(U425:AX425)=-9999,-9999,0))</f>
        <v>-9999</v>
      </c>
      <c r="BB425" s="8">
        <f t="shared" si="32"/>
        <v>-9999</v>
      </c>
      <c r="BC425" s="8">
        <f>IF(BB425=-9999,-9999,STDEV(U425:AX425))</f>
        <v>-9999</v>
      </c>
      <c r="BD425" s="8">
        <f t="shared" si="33"/>
        <v>-9999</v>
      </c>
      <c r="BE425" s="8">
        <f t="shared" si="34"/>
        <v>-9999</v>
      </c>
    </row>
    <row r="426" spans="1:57" x14ac:dyDescent="0.25">
      <c r="A426">
        <v>292</v>
      </c>
      <c r="B426" t="s">
        <v>8</v>
      </c>
      <c r="C426" t="s">
        <v>472</v>
      </c>
      <c r="D426" t="s">
        <v>1184</v>
      </c>
      <c r="E426" t="s">
        <v>1200</v>
      </c>
      <c r="F426" t="s">
        <v>1201</v>
      </c>
      <c r="G426" t="s">
        <v>1202</v>
      </c>
      <c r="H426">
        <v>4124</v>
      </c>
      <c r="I426">
        <v>4124</v>
      </c>
      <c r="J426" t="s">
        <v>473</v>
      </c>
      <c r="K426" t="s">
        <v>1201</v>
      </c>
      <c r="L426" t="s">
        <v>473</v>
      </c>
      <c r="M426" t="s">
        <v>473</v>
      </c>
      <c r="N426" t="s">
        <v>473</v>
      </c>
      <c r="O426" t="s">
        <v>473</v>
      </c>
      <c r="P426" t="s">
        <v>473</v>
      </c>
      <c r="Q426" t="s">
        <v>473</v>
      </c>
      <c r="R426" t="s">
        <v>473</v>
      </c>
      <c r="S426" t="s">
        <v>473</v>
      </c>
      <c r="T426" t="s">
        <v>473</v>
      </c>
      <c r="U426" s="8">
        <v>-9999</v>
      </c>
      <c r="V426" s="8">
        <v>-9999</v>
      </c>
      <c r="W426" s="8">
        <v>-9999</v>
      </c>
      <c r="X426" s="8">
        <v>-9999</v>
      </c>
      <c r="Y426" s="8">
        <v>-9999</v>
      </c>
      <c r="Z426" s="8">
        <v>-9999</v>
      </c>
      <c r="AA426" s="8">
        <v>-9999</v>
      </c>
      <c r="AB426" s="8">
        <v>-9999</v>
      </c>
      <c r="AC426" s="8">
        <v>-9999</v>
      </c>
      <c r="AD426" s="8">
        <v>-9999</v>
      </c>
      <c r="AE426" s="8">
        <v>-9999</v>
      </c>
      <c r="AF426" s="8">
        <v>-9999</v>
      </c>
      <c r="AG426" s="8">
        <v>-9999</v>
      </c>
      <c r="AH426" s="8">
        <v>-9999</v>
      </c>
      <c r="AI426" s="8">
        <v>-9999</v>
      </c>
      <c r="AJ426" s="8">
        <v>-9999</v>
      </c>
      <c r="AK426" s="8">
        <v>-9999</v>
      </c>
      <c r="AL426" s="8">
        <v>-9999</v>
      </c>
      <c r="AM426" s="8">
        <v>-9999</v>
      </c>
      <c r="AN426" s="8">
        <v>-9999</v>
      </c>
      <c r="AO426" s="8">
        <v>-9999</v>
      </c>
      <c r="AP426" s="8">
        <v>-9999</v>
      </c>
      <c r="AQ426" s="8">
        <v>-9999</v>
      </c>
      <c r="AR426" s="8">
        <v>-9999</v>
      </c>
      <c r="AS426" s="8">
        <v>-9999</v>
      </c>
      <c r="AT426" s="8">
        <v>-9999</v>
      </c>
      <c r="AU426" s="8">
        <v>-9999</v>
      </c>
      <c r="AV426" s="8">
        <v>-9999</v>
      </c>
      <c r="AW426" s="8">
        <v>-9999</v>
      </c>
      <c r="AX426" s="8">
        <v>-9999</v>
      </c>
      <c r="AY426">
        <f t="shared" si="30"/>
        <v>0</v>
      </c>
      <c r="AZ426">
        <f t="shared" si="31"/>
        <v>0</v>
      </c>
      <c r="BA426">
        <f>IF(AY426&gt;0,1,IF(AVERAGE(U426:AX426)=-9999,-9999,0))</f>
        <v>-9999</v>
      </c>
      <c r="BB426" s="8">
        <f t="shared" si="32"/>
        <v>-9999</v>
      </c>
      <c r="BC426" s="8">
        <f>IF(BB426=-9999,-9999,STDEV(U426:AX426))</f>
        <v>-9999</v>
      </c>
      <c r="BD426" s="8">
        <f t="shared" si="33"/>
        <v>-9999</v>
      </c>
      <c r="BE426" s="8">
        <f t="shared" si="34"/>
        <v>-9999</v>
      </c>
    </row>
    <row r="427" spans="1:57" x14ac:dyDescent="0.25">
      <c r="A427">
        <v>293</v>
      </c>
      <c r="B427" t="s">
        <v>8</v>
      </c>
      <c r="C427" t="s">
        <v>472</v>
      </c>
      <c r="D427" t="s">
        <v>306</v>
      </c>
      <c r="E427" t="s">
        <v>473</v>
      </c>
      <c r="F427" t="s">
        <v>331</v>
      </c>
      <c r="G427" t="s">
        <v>473</v>
      </c>
      <c r="H427">
        <v>4125</v>
      </c>
      <c r="I427">
        <v>4125</v>
      </c>
      <c r="J427">
        <v>1501</v>
      </c>
      <c r="K427" t="s">
        <v>331</v>
      </c>
      <c r="L427" t="s">
        <v>331</v>
      </c>
      <c r="M427">
        <v>15</v>
      </c>
      <c r="N427">
        <v>0.58910600000000002</v>
      </c>
      <c r="O427">
        <v>5.0226350000000002</v>
      </c>
      <c r="P427" t="s">
        <v>99</v>
      </c>
      <c r="Q427">
        <v>356180100</v>
      </c>
      <c r="R427" t="s">
        <v>306</v>
      </c>
      <c r="S427" t="s">
        <v>331</v>
      </c>
      <c r="T427">
        <v>196</v>
      </c>
      <c r="U427" s="8">
        <v>5.37</v>
      </c>
      <c r="V427" s="8">
        <v>6.07</v>
      </c>
      <c r="W427" s="8">
        <v>6</v>
      </c>
      <c r="X427" s="8">
        <v>6.1</v>
      </c>
      <c r="Y427" s="8">
        <v>5.85</v>
      </c>
      <c r="Z427" s="8">
        <v>4.08</v>
      </c>
      <c r="AA427" s="8">
        <v>21.25</v>
      </c>
      <c r="AB427" s="8">
        <v>8.69</v>
      </c>
      <c r="AC427" s="8">
        <v>6.73</v>
      </c>
      <c r="AD427" s="8">
        <v>7.71</v>
      </c>
      <c r="AE427" s="8">
        <v>5.32</v>
      </c>
      <c r="AF427" s="8">
        <v>6.9</v>
      </c>
      <c r="AG427" s="8">
        <v>6.23</v>
      </c>
      <c r="AH427" s="8">
        <v>3.81</v>
      </c>
      <c r="AI427" s="8">
        <v>7.22</v>
      </c>
      <c r="AJ427" s="8">
        <v>17.07</v>
      </c>
      <c r="AK427" s="8">
        <v>14.9</v>
      </c>
      <c r="AL427" s="8">
        <v>16.59</v>
      </c>
      <c r="AM427" s="8">
        <v>23.69</v>
      </c>
      <c r="AN427" s="8">
        <v>22.06</v>
      </c>
      <c r="AO427" s="8">
        <v>21.74</v>
      </c>
      <c r="AP427" s="8">
        <v>20.32</v>
      </c>
      <c r="AQ427" s="8">
        <v>30.06</v>
      </c>
      <c r="AR427" s="8">
        <v>30.36</v>
      </c>
      <c r="AS427" s="8">
        <v>32.06</v>
      </c>
      <c r="AT427" s="8">
        <v>0</v>
      </c>
      <c r="AU427" s="8">
        <v>23.82</v>
      </c>
      <c r="AV427" s="8">
        <v>26.73</v>
      </c>
      <c r="AW427" s="8">
        <v>0</v>
      </c>
      <c r="AX427" s="8">
        <v>0</v>
      </c>
      <c r="AY427">
        <f t="shared" si="30"/>
        <v>27</v>
      </c>
      <c r="AZ427">
        <f t="shared" si="31"/>
        <v>1</v>
      </c>
      <c r="BA427">
        <f>IF(AY427&gt;0,1,IF(AVERAGE(U427:AX427)=-9999,-9999,0))</f>
        <v>1</v>
      </c>
      <c r="BB427" s="8">
        <f t="shared" si="32"/>
        <v>12.891</v>
      </c>
      <c r="BC427" s="8">
        <f>IF(BB427=-9999,-9999,STDEV(U427:AX427))</f>
        <v>9.9562568613739142</v>
      </c>
      <c r="BD427" s="8">
        <f t="shared" si="33"/>
        <v>32.06</v>
      </c>
      <c r="BE427" s="8">
        <f t="shared" si="34"/>
        <v>0</v>
      </c>
    </row>
    <row r="428" spans="1:57" x14ac:dyDescent="0.25">
      <c r="A428">
        <v>306</v>
      </c>
      <c r="B428" t="s">
        <v>8</v>
      </c>
      <c r="C428" t="s">
        <v>472</v>
      </c>
      <c r="D428" t="s">
        <v>1203</v>
      </c>
      <c r="E428" t="s">
        <v>1204</v>
      </c>
      <c r="F428" t="s">
        <v>1205</v>
      </c>
      <c r="G428" t="s">
        <v>1206</v>
      </c>
      <c r="H428">
        <v>4126</v>
      </c>
      <c r="I428">
        <v>4126</v>
      </c>
      <c r="J428" t="s">
        <v>473</v>
      </c>
      <c r="K428" t="s">
        <v>1205</v>
      </c>
      <c r="L428" t="s">
        <v>473</v>
      </c>
      <c r="M428" t="s">
        <v>473</v>
      </c>
      <c r="N428" t="s">
        <v>473</v>
      </c>
      <c r="O428" t="s">
        <v>473</v>
      </c>
      <c r="P428" t="s">
        <v>473</v>
      </c>
      <c r="Q428" t="s">
        <v>473</v>
      </c>
      <c r="R428" t="s">
        <v>473</v>
      </c>
      <c r="S428" t="s">
        <v>473</v>
      </c>
      <c r="T428" t="s">
        <v>473</v>
      </c>
      <c r="U428" s="8">
        <v>-9999</v>
      </c>
      <c r="V428" s="8">
        <v>-9999</v>
      </c>
      <c r="W428" s="8">
        <v>-9999</v>
      </c>
      <c r="X428" s="8">
        <v>-9999</v>
      </c>
      <c r="Y428" s="8">
        <v>-9999</v>
      </c>
      <c r="Z428" s="8">
        <v>-9999</v>
      </c>
      <c r="AA428" s="8">
        <v>-9999</v>
      </c>
      <c r="AB428" s="8">
        <v>-9999</v>
      </c>
      <c r="AC428" s="8">
        <v>-9999</v>
      </c>
      <c r="AD428" s="8">
        <v>-9999</v>
      </c>
      <c r="AE428" s="8">
        <v>-9999</v>
      </c>
      <c r="AF428" s="8">
        <v>-9999</v>
      </c>
      <c r="AG428" s="8">
        <v>-9999</v>
      </c>
      <c r="AH428" s="8">
        <v>-9999</v>
      </c>
      <c r="AI428" s="8">
        <v>-9999</v>
      </c>
      <c r="AJ428" s="8">
        <v>-9999</v>
      </c>
      <c r="AK428" s="8">
        <v>-9999</v>
      </c>
      <c r="AL428" s="8">
        <v>-9999</v>
      </c>
      <c r="AM428" s="8">
        <v>-9999</v>
      </c>
      <c r="AN428" s="8">
        <v>-9999</v>
      </c>
      <c r="AO428" s="8">
        <v>-9999</v>
      </c>
      <c r="AP428" s="8">
        <v>-9999</v>
      </c>
      <c r="AQ428" s="8">
        <v>-9999</v>
      </c>
      <c r="AR428" s="8">
        <v>-9999</v>
      </c>
      <c r="AS428" s="8">
        <v>-9999</v>
      </c>
      <c r="AT428" s="8">
        <v>-9999</v>
      </c>
      <c r="AU428" s="8">
        <v>-9999</v>
      </c>
      <c r="AV428" s="8">
        <v>-9999</v>
      </c>
      <c r="AW428" s="8">
        <v>-9999</v>
      </c>
      <c r="AX428" s="8">
        <v>-9999</v>
      </c>
      <c r="AY428">
        <f t="shared" si="30"/>
        <v>0</v>
      </c>
      <c r="AZ428">
        <f t="shared" si="31"/>
        <v>0</v>
      </c>
      <c r="BA428">
        <f>IF(AY428&gt;0,1,IF(AVERAGE(U428:AX428)=-9999,-9999,0))</f>
        <v>-9999</v>
      </c>
      <c r="BB428" s="8">
        <f t="shared" si="32"/>
        <v>-9999</v>
      </c>
      <c r="BC428" s="8">
        <f>IF(BB428=-9999,-9999,STDEV(U428:AX428))</f>
        <v>-9999</v>
      </c>
      <c r="BD428" s="8">
        <f t="shared" si="33"/>
        <v>-9999</v>
      </c>
      <c r="BE428" s="8">
        <f t="shared" si="34"/>
        <v>-9999</v>
      </c>
    </row>
    <row r="429" spans="1:57" x14ac:dyDescent="0.25">
      <c r="A429">
        <v>307</v>
      </c>
      <c r="B429" t="s">
        <v>8</v>
      </c>
      <c r="C429" t="s">
        <v>472</v>
      </c>
      <c r="D429" t="s">
        <v>1203</v>
      </c>
      <c r="E429" t="s">
        <v>1207</v>
      </c>
      <c r="F429" t="s">
        <v>1203</v>
      </c>
      <c r="G429" t="s">
        <v>1208</v>
      </c>
      <c r="H429">
        <v>4127</v>
      </c>
      <c r="I429">
        <v>4127</v>
      </c>
      <c r="J429" t="s">
        <v>473</v>
      </c>
      <c r="K429" t="s">
        <v>1203</v>
      </c>
      <c r="L429" t="s">
        <v>473</v>
      </c>
      <c r="M429" t="s">
        <v>473</v>
      </c>
      <c r="N429" t="s">
        <v>473</v>
      </c>
      <c r="O429" t="s">
        <v>473</v>
      </c>
      <c r="P429" t="s">
        <v>473</v>
      </c>
      <c r="Q429" t="s">
        <v>473</v>
      </c>
      <c r="R429" t="s">
        <v>473</v>
      </c>
      <c r="S429" t="s">
        <v>473</v>
      </c>
      <c r="T429" t="s">
        <v>473</v>
      </c>
      <c r="U429" s="8">
        <v>-9999</v>
      </c>
      <c r="V429" s="8">
        <v>-9999</v>
      </c>
      <c r="W429" s="8">
        <v>-9999</v>
      </c>
      <c r="X429" s="8">
        <v>-9999</v>
      </c>
      <c r="Y429" s="8">
        <v>-9999</v>
      </c>
      <c r="Z429" s="8">
        <v>-9999</v>
      </c>
      <c r="AA429" s="8">
        <v>-9999</v>
      </c>
      <c r="AB429" s="8">
        <v>-9999</v>
      </c>
      <c r="AC429" s="8">
        <v>-9999</v>
      </c>
      <c r="AD429" s="8">
        <v>-9999</v>
      </c>
      <c r="AE429" s="8">
        <v>-9999</v>
      </c>
      <c r="AF429" s="8">
        <v>-9999</v>
      </c>
      <c r="AG429" s="8">
        <v>-9999</v>
      </c>
      <c r="AH429" s="8">
        <v>-9999</v>
      </c>
      <c r="AI429" s="8">
        <v>-9999</v>
      </c>
      <c r="AJ429" s="8">
        <v>-9999</v>
      </c>
      <c r="AK429" s="8">
        <v>-9999</v>
      </c>
      <c r="AL429" s="8">
        <v>-9999</v>
      </c>
      <c r="AM429" s="8">
        <v>-9999</v>
      </c>
      <c r="AN429" s="8">
        <v>-9999</v>
      </c>
      <c r="AO429" s="8">
        <v>-9999</v>
      </c>
      <c r="AP429" s="8">
        <v>-9999</v>
      </c>
      <c r="AQ429" s="8">
        <v>-9999</v>
      </c>
      <c r="AR429" s="8">
        <v>-9999</v>
      </c>
      <c r="AS429" s="8">
        <v>-9999</v>
      </c>
      <c r="AT429" s="8">
        <v>-9999</v>
      </c>
      <c r="AU429" s="8">
        <v>-9999</v>
      </c>
      <c r="AV429" s="8">
        <v>-9999</v>
      </c>
      <c r="AW429" s="8">
        <v>-9999</v>
      </c>
      <c r="AX429" s="8">
        <v>-9999</v>
      </c>
      <c r="AY429">
        <f t="shared" si="30"/>
        <v>0</v>
      </c>
      <c r="AZ429">
        <f t="shared" si="31"/>
        <v>0</v>
      </c>
      <c r="BA429">
        <f>IF(AY429&gt;0,1,IF(AVERAGE(U429:AX429)=-9999,-9999,0))</f>
        <v>-9999</v>
      </c>
      <c r="BB429" s="8">
        <f t="shared" si="32"/>
        <v>-9999</v>
      </c>
      <c r="BC429" s="8">
        <f>IF(BB429=-9999,-9999,STDEV(U429:AX429))</f>
        <v>-9999</v>
      </c>
      <c r="BD429" s="8">
        <f t="shared" si="33"/>
        <v>-9999</v>
      </c>
      <c r="BE429" s="8">
        <f t="shared" si="34"/>
        <v>-9999</v>
      </c>
    </row>
    <row r="430" spans="1:57" x14ac:dyDescent="0.25">
      <c r="A430">
        <v>308</v>
      </c>
      <c r="B430" t="s">
        <v>8</v>
      </c>
      <c r="C430" t="s">
        <v>472</v>
      </c>
      <c r="D430" t="s">
        <v>1203</v>
      </c>
      <c r="E430" t="s">
        <v>1209</v>
      </c>
      <c r="F430" t="s">
        <v>1210</v>
      </c>
      <c r="G430" t="s">
        <v>1211</v>
      </c>
      <c r="H430">
        <v>4128</v>
      </c>
      <c r="I430">
        <v>4128</v>
      </c>
      <c r="J430" t="s">
        <v>473</v>
      </c>
      <c r="K430" t="s">
        <v>1210</v>
      </c>
      <c r="L430" t="s">
        <v>473</v>
      </c>
      <c r="M430" t="s">
        <v>473</v>
      </c>
      <c r="N430" t="s">
        <v>473</v>
      </c>
      <c r="O430" t="s">
        <v>473</v>
      </c>
      <c r="P430" t="s">
        <v>473</v>
      </c>
      <c r="Q430" t="s">
        <v>473</v>
      </c>
      <c r="R430" t="s">
        <v>473</v>
      </c>
      <c r="S430" t="s">
        <v>473</v>
      </c>
      <c r="T430" t="s">
        <v>473</v>
      </c>
      <c r="U430" s="8">
        <v>-9999</v>
      </c>
      <c r="V430" s="8">
        <v>-9999</v>
      </c>
      <c r="W430" s="8">
        <v>-9999</v>
      </c>
      <c r="X430" s="8">
        <v>-9999</v>
      </c>
      <c r="Y430" s="8">
        <v>-9999</v>
      </c>
      <c r="Z430" s="8">
        <v>-9999</v>
      </c>
      <c r="AA430" s="8">
        <v>-9999</v>
      </c>
      <c r="AB430" s="8">
        <v>-9999</v>
      </c>
      <c r="AC430" s="8">
        <v>-9999</v>
      </c>
      <c r="AD430" s="8">
        <v>-9999</v>
      </c>
      <c r="AE430" s="8">
        <v>-9999</v>
      </c>
      <c r="AF430" s="8">
        <v>-9999</v>
      </c>
      <c r="AG430" s="8">
        <v>-9999</v>
      </c>
      <c r="AH430" s="8">
        <v>-9999</v>
      </c>
      <c r="AI430" s="8">
        <v>-9999</v>
      </c>
      <c r="AJ430" s="8">
        <v>-9999</v>
      </c>
      <c r="AK430" s="8">
        <v>-9999</v>
      </c>
      <c r="AL430" s="8">
        <v>-9999</v>
      </c>
      <c r="AM430" s="8">
        <v>-9999</v>
      </c>
      <c r="AN430" s="8">
        <v>-9999</v>
      </c>
      <c r="AO430" s="8">
        <v>-9999</v>
      </c>
      <c r="AP430" s="8">
        <v>-9999</v>
      </c>
      <c r="AQ430" s="8">
        <v>-9999</v>
      </c>
      <c r="AR430" s="8">
        <v>-9999</v>
      </c>
      <c r="AS430" s="8">
        <v>-9999</v>
      </c>
      <c r="AT430" s="8">
        <v>-9999</v>
      </c>
      <c r="AU430" s="8">
        <v>-9999</v>
      </c>
      <c r="AV430" s="8">
        <v>-9999</v>
      </c>
      <c r="AW430" s="8">
        <v>-9999</v>
      </c>
      <c r="AX430" s="8">
        <v>-9999</v>
      </c>
      <c r="AY430">
        <f t="shared" si="30"/>
        <v>0</v>
      </c>
      <c r="AZ430">
        <f t="shared" si="31"/>
        <v>0</v>
      </c>
      <c r="BA430">
        <f>IF(AY430&gt;0,1,IF(AVERAGE(U430:AX430)=-9999,-9999,0))</f>
        <v>-9999</v>
      </c>
      <c r="BB430" s="8">
        <f t="shared" si="32"/>
        <v>-9999</v>
      </c>
      <c r="BC430" s="8">
        <f>IF(BB430=-9999,-9999,STDEV(U430:AX430))</f>
        <v>-9999</v>
      </c>
      <c r="BD430" s="8">
        <f t="shared" si="33"/>
        <v>-9999</v>
      </c>
      <c r="BE430" s="8">
        <f t="shared" si="34"/>
        <v>-9999</v>
      </c>
    </row>
    <row r="431" spans="1:57" x14ac:dyDescent="0.25">
      <c r="A431">
        <v>311</v>
      </c>
      <c r="B431" t="s">
        <v>8</v>
      </c>
      <c r="C431" t="s">
        <v>472</v>
      </c>
      <c r="D431" t="s">
        <v>100</v>
      </c>
      <c r="E431" t="s">
        <v>1212</v>
      </c>
      <c r="F431" t="s">
        <v>1213</v>
      </c>
      <c r="G431" t="s">
        <v>1214</v>
      </c>
      <c r="H431">
        <v>4129</v>
      </c>
      <c r="I431">
        <v>4129</v>
      </c>
      <c r="J431">
        <v>1603</v>
      </c>
      <c r="K431" t="s">
        <v>1213</v>
      </c>
      <c r="L431" t="s">
        <v>113</v>
      </c>
      <c r="M431">
        <v>16</v>
      </c>
      <c r="N431">
        <v>0.486265</v>
      </c>
      <c r="O431">
        <v>3.9853139999999998</v>
      </c>
      <c r="P431" t="s">
        <v>99</v>
      </c>
      <c r="Q431">
        <v>356190300</v>
      </c>
      <c r="R431" t="s">
        <v>100</v>
      </c>
      <c r="S431" t="s">
        <v>113</v>
      </c>
      <c r="T431">
        <v>210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0</v>
      </c>
      <c r="AH431" s="8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8">
        <v>0</v>
      </c>
      <c r="AP431" s="8">
        <v>0</v>
      </c>
      <c r="AQ431" s="8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0</v>
      </c>
      <c r="AW431" s="8">
        <v>0</v>
      </c>
      <c r="AX431" s="8">
        <v>0</v>
      </c>
      <c r="AY431">
        <f t="shared" si="30"/>
        <v>0</v>
      </c>
      <c r="AZ431">
        <f t="shared" si="31"/>
        <v>0</v>
      </c>
      <c r="BA431">
        <f>IF(AY431&gt;0,1,IF(AVERAGE(U431:AX431)=-9999,-9999,0))</f>
        <v>0</v>
      </c>
      <c r="BB431" s="8">
        <f t="shared" si="32"/>
        <v>0</v>
      </c>
      <c r="BC431" s="8">
        <f>IF(BB431=-9999,-9999,STDEV(U431:AX431))</f>
        <v>0</v>
      </c>
      <c r="BD431" s="8">
        <f t="shared" si="33"/>
        <v>0</v>
      </c>
      <c r="BE431" s="8">
        <f t="shared" si="34"/>
        <v>0</v>
      </c>
    </row>
    <row r="432" spans="1:57" x14ac:dyDescent="0.25">
      <c r="A432">
        <v>331</v>
      </c>
      <c r="B432" t="s">
        <v>8</v>
      </c>
      <c r="C432" t="s">
        <v>472</v>
      </c>
      <c r="D432" t="s">
        <v>120</v>
      </c>
      <c r="E432" t="s">
        <v>473</v>
      </c>
      <c r="F432" t="s">
        <v>1215</v>
      </c>
      <c r="G432" t="s">
        <v>473</v>
      </c>
      <c r="H432">
        <v>4130</v>
      </c>
      <c r="I432">
        <v>4130</v>
      </c>
      <c r="J432">
        <v>1711</v>
      </c>
      <c r="K432" t="s">
        <v>1215</v>
      </c>
      <c r="L432" t="s">
        <v>182</v>
      </c>
      <c r="M432">
        <v>17</v>
      </c>
      <c r="N432">
        <v>0.265955</v>
      </c>
      <c r="O432">
        <v>2.939422</v>
      </c>
      <c r="P432" t="s">
        <v>99</v>
      </c>
      <c r="Q432">
        <v>356201100</v>
      </c>
      <c r="R432" t="s">
        <v>120</v>
      </c>
      <c r="S432" t="s">
        <v>182</v>
      </c>
      <c r="T432">
        <v>230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>
        <v>0</v>
      </c>
      <c r="AS432" s="8">
        <v>0</v>
      </c>
      <c r="AT432" s="8">
        <v>0</v>
      </c>
      <c r="AU432" s="8">
        <v>0</v>
      </c>
      <c r="AV432" s="8">
        <v>1.07</v>
      </c>
      <c r="AW432" s="8">
        <v>0.87</v>
      </c>
      <c r="AX432" s="8">
        <v>0</v>
      </c>
      <c r="AY432">
        <f t="shared" si="30"/>
        <v>2</v>
      </c>
      <c r="AZ432">
        <f t="shared" si="31"/>
        <v>1</v>
      </c>
      <c r="BA432">
        <f>IF(AY432&gt;0,1,IF(AVERAGE(U432:AX432)=-9999,-9999,0))</f>
        <v>1</v>
      </c>
      <c r="BB432" s="8">
        <f t="shared" si="32"/>
        <v>6.4666666666666664E-2</v>
      </c>
      <c r="BC432" s="8">
        <f>IF(BB432=-9999,-9999,STDEV(U432:AX432))</f>
        <v>0.24749410767396732</v>
      </c>
      <c r="BD432" s="8">
        <f t="shared" si="33"/>
        <v>1.07</v>
      </c>
      <c r="BE432" s="8">
        <f t="shared" si="34"/>
        <v>0</v>
      </c>
    </row>
    <row r="433" spans="1:57" x14ac:dyDescent="0.25">
      <c r="A433">
        <v>348</v>
      </c>
      <c r="B433" t="s">
        <v>8</v>
      </c>
      <c r="C433" t="s">
        <v>472</v>
      </c>
      <c r="D433" t="s">
        <v>1216</v>
      </c>
      <c r="E433" t="s">
        <v>473</v>
      </c>
      <c r="F433" t="s">
        <v>1217</v>
      </c>
      <c r="G433" t="s">
        <v>473</v>
      </c>
      <c r="H433">
        <v>4131</v>
      </c>
      <c r="I433">
        <v>4131</v>
      </c>
      <c r="J433" t="s">
        <v>473</v>
      </c>
      <c r="K433" t="s">
        <v>1217</v>
      </c>
      <c r="L433" t="s">
        <v>473</v>
      </c>
      <c r="M433" t="s">
        <v>473</v>
      </c>
      <c r="N433" t="s">
        <v>473</v>
      </c>
      <c r="O433" t="s">
        <v>473</v>
      </c>
      <c r="P433" t="s">
        <v>473</v>
      </c>
      <c r="Q433" t="s">
        <v>473</v>
      </c>
      <c r="R433" t="s">
        <v>473</v>
      </c>
      <c r="S433" t="s">
        <v>473</v>
      </c>
      <c r="T433" t="s">
        <v>473</v>
      </c>
      <c r="U433" s="8">
        <v>-9999</v>
      </c>
      <c r="V433" s="8">
        <v>-9999</v>
      </c>
      <c r="W433" s="8">
        <v>-9999</v>
      </c>
      <c r="X433" s="8">
        <v>-9999</v>
      </c>
      <c r="Y433" s="8">
        <v>-9999</v>
      </c>
      <c r="Z433" s="8">
        <v>-9999</v>
      </c>
      <c r="AA433" s="8">
        <v>-9999</v>
      </c>
      <c r="AB433" s="8">
        <v>-9999</v>
      </c>
      <c r="AC433" s="8">
        <v>-9999</v>
      </c>
      <c r="AD433" s="8">
        <v>-9999</v>
      </c>
      <c r="AE433" s="8">
        <v>-9999</v>
      </c>
      <c r="AF433" s="8">
        <v>-9999</v>
      </c>
      <c r="AG433" s="8">
        <v>-9999</v>
      </c>
      <c r="AH433" s="8">
        <v>-9999</v>
      </c>
      <c r="AI433" s="8">
        <v>-9999</v>
      </c>
      <c r="AJ433" s="8">
        <v>-9999</v>
      </c>
      <c r="AK433" s="8">
        <v>-9999</v>
      </c>
      <c r="AL433" s="8">
        <v>-9999</v>
      </c>
      <c r="AM433" s="8">
        <v>-9999</v>
      </c>
      <c r="AN433" s="8">
        <v>-9999</v>
      </c>
      <c r="AO433" s="8">
        <v>-9999</v>
      </c>
      <c r="AP433" s="8">
        <v>-9999</v>
      </c>
      <c r="AQ433" s="8">
        <v>-9999</v>
      </c>
      <c r="AR433" s="8">
        <v>-9999</v>
      </c>
      <c r="AS433" s="8">
        <v>-9999</v>
      </c>
      <c r="AT433" s="8">
        <v>-9999</v>
      </c>
      <c r="AU433" s="8">
        <v>-9999</v>
      </c>
      <c r="AV433" s="8">
        <v>-9999</v>
      </c>
      <c r="AW433" s="8">
        <v>-9999</v>
      </c>
      <c r="AX433" s="8">
        <v>-9999</v>
      </c>
      <c r="AY433">
        <f t="shared" si="30"/>
        <v>0</v>
      </c>
      <c r="AZ433">
        <f t="shared" si="31"/>
        <v>0</v>
      </c>
      <c r="BA433">
        <f>IF(AY433&gt;0,1,IF(AVERAGE(U433:AX433)=-9999,-9999,0))</f>
        <v>-9999</v>
      </c>
      <c r="BB433" s="8">
        <f t="shared" si="32"/>
        <v>-9999</v>
      </c>
      <c r="BC433" s="8">
        <f>IF(BB433=-9999,-9999,STDEV(U433:AX433))</f>
        <v>-9999</v>
      </c>
      <c r="BD433" s="8">
        <f t="shared" si="33"/>
        <v>-9999</v>
      </c>
      <c r="BE433" s="8">
        <f t="shared" si="34"/>
        <v>-9999</v>
      </c>
    </row>
    <row r="434" spans="1:57" x14ac:dyDescent="0.25">
      <c r="A434">
        <v>349</v>
      </c>
      <c r="B434" t="s">
        <v>8</v>
      </c>
      <c r="C434" t="s">
        <v>472</v>
      </c>
      <c r="D434" t="s">
        <v>1216</v>
      </c>
      <c r="E434" t="s">
        <v>473</v>
      </c>
      <c r="F434" t="s">
        <v>1218</v>
      </c>
      <c r="G434" t="s">
        <v>473</v>
      </c>
      <c r="H434">
        <v>4132</v>
      </c>
      <c r="I434">
        <v>4132</v>
      </c>
      <c r="J434" t="s">
        <v>473</v>
      </c>
      <c r="K434" t="s">
        <v>1218</v>
      </c>
      <c r="L434" t="s">
        <v>473</v>
      </c>
      <c r="M434" t="s">
        <v>473</v>
      </c>
      <c r="N434" t="s">
        <v>473</v>
      </c>
      <c r="O434" t="s">
        <v>473</v>
      </c>
      <c r="P434" t="s">
        <v>473</v>
      </c>
      <c r="Q434" t="s">
        <v>473</v>
      </c>
      <c r="R434" t="s">
        <v>473</v>
      </c>
      <c r="S434" t="s">
        <v>473</v>
      </c>
      <c r="T434" t="s">
        <v>473</v>
      </c>
      <c r="U434" s="8">
        <v>-9999</v>
      </c>
      <c r="V434" s="8">
        <v>-9999</v>
      </c>
      <c r="W434" s="8">
        <v>-9999</v>
      </c>
      <c r="X434" s="8">
        <v>-9999</v>
      </c>
      <c r="Y434" s="8">
        <v>-9999</v>
      </c>
      <c r="Z434" s="8">
        <v>-9999</v>
      </c>
      <c r="AA434" s="8">
        <v>-9999</v>
      </c>
      <c r="AB434" s="8">
        <v>-9999</v>
      </c>
      <c r="AC434" s="8">
        <v>-9999</v>
      </c>
      <c r="AD434" s="8">
        <v>-9999</v>
      </c>
      <c r="AE434" s="8">
        <v>-9999</v>
      </c>
      <c r="AF434" s="8">
        <v>-9999</v>
      </c>
      <c r="AG434" s="8">
        <v>-9999</v>
      </c>
      <c r="AH434" s="8">
        <v>-9999</v>
      </c>
      <c r="AI434" s="8">
        <v>-9999</v>
      </c>
      <c r="AJ434" s="8">
        <v>-9999</v>
      </c>
      <c r="AK434" s="8">
        <v>-9999</v>
      </c>
      <c r="AL434" s="8">
        <v>-9999</v>
      </c>
      <c r="AM434" s="8">
        <v>-9999</v>
      </c>
      <c r="AN434" s="8">
        <v>-9999</v>
      </c>
      <c r="AO434" s="8">
        <v>-9999</v>
      </c>
      <c r="AP434" s="8">
        <v>-9999</v>
      </c>
      <c r="AQ434" s="8">
        <v>-9999</v>
      </c>
      <c r="AR434" s="8">
        <v>-9999</v>
      </c>
      <c r="AS434" s="8">
        <v>-9999</v>
      </c>
      <c r="AT434" s="8">
        <v>-9999</v>
      </c>
      <c r="AU434" s="8">
        <v>-9999</v>
      </c>
      <c r="AV434" s="8">
        <v>-9999</v>
      </c>
      <c r="AW434" s="8">
        <v>-9999</v>
      </c>
      <c r="AX434" s="8">
        <v>-9999</v>
      </c>
      <c r="AY434">
        <f t="shared" si="30"/>
        <v>0</v>
      </c>
      <c r="AZ434">
        <f t="shared" si="31"/>
        <v>0</v>
      </c>
      <c r="BA434">
        <f>IF(AY434&gt;0,1,IF(AVERAGE(U434:AX434)=-9999,-9999,0))</f>
        <v>-9999</v>
      </c>
      <c r="BB434" s="8">
        <f t="shared" si="32"/>
        <v>-9999</v>
      </c>
      <c r="BC434" s="8">
        <f>IF(BB434=-9999,-9999,STDEV(U434:AX434))</f>
        <v>-9999</v>
      </c>
      <c r="BD434" s="8">
        <f t="shared" si="33"/>
        <v>-9999</v>
      </c>
      <c r="BE434" s="8">
        <f t="shared" si="34"/>
        <v>-9999</v>
      </c>
    </row>
    <row r="435" spans="1:57" x14ac:dyDescent="0.25">
      <c r="A435">
        <v>350</v>
      </c>
      <c r="B435" t="s">
        <v>8</v>
      </c>
      <c r="C435" t="s">
        <v>472</v>
      </c>
      <c r="D435" t="s">
        <v>1216</v>
      </c>
      <c r="E435" t="s">
        <v>473</v>
      </c>
      <c r="F435" t="s">
        <v>1219</v>
      </c>
      <c r="G435" t="s">
        <v>473</v>
      </c>
      <c r="H435">
        <v>4133</v>
      </c>
      <c r="I435">
        <v>4133</v>
      </c>
      <c r="J435" t="s">
        <v>473</v>
      </c>
      <c r="K435" t="s">
        <v>1219</v>
      </c>
      <c r="L435" t="s">
        <v>473</v>
      </c>
      <c r="M435" t="s">
        <v>473</v>
      </c>
      <c r="N435" t="s">
        <v>473</v>
      </c>
      <c r="O435" t="s">
        <v>473</v>
      </c>
      <c r="P435" t="s">
        <v>473</v>
      </c>
      <c r="Q435" t="s">
        <v>473</v>
      </c>
      <c r="R435" t="s">
        <v>473</v>
      </c>
      <c r="S435" t="s">
        <v>473</v>
      </c>
      <c r="T435" t="s">
        <v>473</v>
      </c>
      <c r="U435" s="8">
        <v>-9999</v>
      </c>
      <c r="V435" s="8">
        <v>-9999</v>
      </c>
      <c r="W435" s="8">
        <v>-9999</v>
      </c>
      <c r="X435" s="8">
        <v>-9999</v>
      </c>
      <c r="Y435" s="8">
        <v>-9999</v>
      </c>
      <c r="Z435" s="8">
        <v>-9999</v>
      </c>
      <c r="AA435" s="8">
        <v>-9999</v>
      </c>
      <c r="AB435" s="8">
        <v>-9999</v>
      </c>
      <c r="AC435" s="8">
        <v>-9999</v>
      </c>
      <c r="AD435" s="8">
        <v>-9999</v>
      </c>
      <c r="AE435" s="8">
        <v>-9999</v>
      </c>
      <c r="AF435" s="8">
        <v>-9999</v>
      </c>
      <c r="AG435" s="8">
        <v>-9999</v>
      </c>
      <c r="AH435" s="8">
        <v>-9999</v>
      </c>
      <c r="AI435" s="8">
        <v>-9999</v>
      </c>
      <c r="AJ435" s="8">
        <v>-9999</v>
      </c>
      <c r="AK435" s="8">
        <v>-9999</v>
      </c>
      <c r="AL435" s="8">
        <v>-9999</v>
      </c>
      <c r="AM435" s="8">
        <v>-9999</v>
      </c>
      <c r="AN435" s="8">
        <v>-9999</v>
      </c>
      <c r="AO435" s="8">
        <v>-9999</v>
      </c>
      <c r="AP435" s="8">
        <v>-9999</v>
      </c>
      <c r="AQ435" s="8">
        <v>-9999</v>
      </c>
      <c r="AR435" s="8">
        <v>-9999</v>
      </c>
      <c r="AS435" s="8">
        <v>-9999</v>
      </c>
      <c r="AT435" s="8">
        <v>-9999</v>
      </c>
      <c r="AU435" s="8">
        <v>-9999</v>
      </c>
      <c r="AV435" s="8">
        <v>-9999</v>
      </c>
      <c r="AW435" s="8">
        <v>-9999</v>
      </c>
      <c r="AX435" s="8">
        <v>-9999</v>
      </c>
      <c r="AY435">
        <f t="shared" si="30"/>
        <v>0</v>
      </c>
      <c r="AZ435">
        <f t="shared" si="31"/>
        <v>0</v>
      </c>
      <c r="BA435">
        <f>IF(AY435&gt;0,1,IF(AVERAGE(U435:AX435)=-9999,-9999,0))</f>
        <v>-9999</v>
      </c>
      <c r="BB435" s="8">
        <f t="shared" si="32"/>
        <v>-9999</v>
      </c>
      <c r="BC435" s="8">
        <f>IF(BB435=-9999,-9999,STDEV(U435:AX435))</f>
        <v>-9999</v>
      </c>
      <c r="BD435" s="8">
        <f t="shared" si="33"/>
        <v>-9999</v>
      </c>
      <c r="BE435" s="8">
        <f t="shared" si="34"/>
        <v>-9999</v>
      </c>
    </row>
    <row r="436" spans="1:57" x14ac:dyDescent="0.25">
      <c r="A436">
        <v>351</v>
      </c>
      <c r="B436" t="s">
        <v>8</v>
      </c>
      <c r="C436" t="s">
        <v>472</v>
      </c>
      <c r="D436" t="s">
        <v>1216</v>
      </c>
      <c r="E436" t="s">
        <v>473</v>
      </c>
      <c r="F436" t="s">
        <v>1220</v>
      </c>
      <c r="G436" t="s">
        <v>473</v>
      </c>
      <c r="H436">
        <v>4134</v>
      </c>
      <c r="I436">
        <v>4134</v>
      </c>
      <c r="J436" t="s">
        <v>473</v>
      </c>
      <c r="K436" t="s">
        <v>1220</v>
      </c>
      <c r="L436" t="s">
        <v>473</v>
      </c>
      <c r="M436" t="s">
        <v>473</v>
      </c>
      <c r="N436" t="s">
        <v>473</v>
      </c>
      <c r="O436" t="s">
        <v>473</v>
      </c>
      <c r="P436" t="s">
        <v>473</v>
      </c>
      <c r="Q436" t="s">
        <v>473</v>
      </c>
      <c r="R436" t="s">
        <v>473</v>
      </c>
      <c r="S436" t="s">
        <v>473</v>
      </c>
      <c r="T436" t="s">
        <v>473</v>
      </c>
      <c r="U436" s="8">
        <v>-9999</v>
      </c>
      <c r="V436" s="8">
        <v>-9999</v>
      </c>
      <c r="W436" s="8">
        <v>-9999</v>
      </c>
      <c r="X436" s="8">
        <v>-9999</v>
      </c>
      <c r="Y436" s="8">
        <v>-9999</v>
      </c>
      <c r="Z436" s="8">
        <v>-9999</v>
      </c>
      <c r="AA436" s="8">
        <v>-9999</v>
      </c>
      <c r="AB436" s="8">
        <v>-9999</v>
      </c>
      <c r="AC436" s="8">
        <v>-9999</v>
      </c>
      <c r="AD436" s="8">
        <v>-9999</v>
      </c>
      <c r="AE436" s="8">
        <v>-9999</v>
      </c>
      <c r="AF436" s="8">
        <v>-9999</v>
      </c>
      <c r="AG436" s="8">
        <v>-9999</v>
      </c>
      <c r="AH436" s="8">
        <v>-9999</v>
      </c>
      <c r="AI436" s="8">
        <v>-9999</v>
      </c>
      <c r="AJ436" s="8">
        <v>-9999</v>
      </c>
      <c r="AK436" s="8">
        <v>-9999</v>
      </c>
      <c r="AL436" s="8">
        <v>-9999</v>
      </c>
      <c r="AM436" s="8">
        <v>-9999</v>
      </c>
      <c r="AN436" s="8">
        <v>-9999</v>
      </c>
      <c r="AO436" s="8">
        <v>-9999</v>
      </c>
      <c r="AP436" s="8">
        <v>-9999</v>
      </c>
      <c r="AQ436" s="8">
        <v>-9999</v>
      </c>
      <c r="AR436" s="8">
        <v>-9999</v>
      </c>
      <c r="AS436" s="8">
        <v>-9999</v>
      </c>
      <c r="AT436" s="8">
        <v>-9999</v>
      </c>
      <c r="AU436" s="8">
        <v>-9999</v>
      </c>
      <c r="AV436" s="8">
        <v>-9999</v>
      </c>
      <c r="AW436" s="8">
        <v>-9999</v>
      </c>
      <c r="AX436" s="8">
        <v>-9999</v>
      </c>
      <c r="AY436">
        <f t="shared" si="30"/>
        <v>0</v>
      </c>
      <c r="AZ436">
        <f t="shared" si="31"/>
        <v>0</v>
      </c>
      <c r="BA436">
        <f>IF(AY436&gt;0,1,IF(AVERAGE(U436:AX436)=-9999,-9999,0))</f>
        <v>-9999</v>
      </c>
      <c r="BB436" s="8">
        <f t="shared" si="32"/>
        <v>-9999</v>
      </c>
      <c r="BC436" s="8">
        <f>IF(BB436=-9999,-9999,STDEV(U436:AX436))</f>
        <v>-9999</v>
      </c>
      <c r="BD436" s="8">
        <f t="shared" si="33"/>
        <v>-9999</v>
      </c>
      <c r="BE436" s="8">
        <f t="shared" si="34"/>
        <v>-9999</v>
      </c>
    </row>
    <row r="437" spans="1:57" x14ac:dyDescent="0.25">
      <c r="A437">
        <v>352</v>
      </c>
      <c r="B437" t="s">
        <v>8</v>
      </c>
      <c r="C437" t="s">
        <v>472</v>
      </c>
      <c r="D437" t="s">
        <v>400</v>
      </c>
      <c r="E437" t="s">
        <v>473</v>
      </c>
      <c r="F437" t="s">
        <v>1221</v>
      </c>
      <c r="G437" t="s">
        <v>473</v>
      </c>
      <c r="H437">
        <v>4135</v>
      </c>
      <c r="I437">
        <v>4135</v>
      </c>
      <c r="J437">
        <v>1921</v>
      </c>
      <c r="K437" t="s">
        <v>1221</v>
      </c>
      <c r="L437" t="s">
        <v>456</v>
      </c>
      <c r="M437">
        <v>19</v>
      </c>
      <c r="N437">
        <v>0.51066900000000004</v>
      </c>
      <c r="O437">
        <v>4.5724330000000002</v>
      </c>
      <c r="P437" t="s">
        <v>99</v>
      </c>
      <c r="Q437">
        <v>356221400</v>
      </c>
      <c r="R437" t="s">
        <v>400</v>
      </c>
      <c r="S437" t="s">
        <v>456</v>
      </c>
      <c r="T437">
        <v>250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H437" s="8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8">
        <v>0</v>
      </c>
      <c r="AP437" s="8">
        <v>0</v>
      </c>
      <c r="AQ437" s="8">
        <v>0</v>
      </c>
      <c r="AR437" s="8">
        <v>0</v>
      </c>
      <c r="AS437" s="8">
        <v>32.15</v>
      </c>
      <c r="AT437" s="8">
        <v>35.67</v>
      </c>
      <c r="AU437" s="8">
        <v>50.75</v>
      </c>
      <c r="AV437" s="8">
        <v>86</v>
      </c>
      <c r="AW437" s="8">
        <v>99.64</v>
      </c>
      <c r="AX437" s="8">
        <v>0</v>
      </c>
      <c r="AY437">
        <f t="shared" si="30"/>
        <v>5</v>
      </c>
      <c r="AZ437">
        <f t="shared" si="31"/>
        <v>1</v>
      </c>
      <c r="BA437">
        <f>IF(AY437&gt;0,1,IF(AVERAGE(U437:AX437)=-9999,-9999,0))</f>
        <v>1</v>
      </c>
      <c r="BB437" s="8">
        <f t="shared" si="32"/>
        <v>10.140333333333333</v>
      </c>
      <c r="BC437" s="8">
        <f>IF(BB437=-9999,-9999,STDEV(U437:AX437))</f>
        <v>25.677625237083198</v>
      </c>
      <c r="BD437" s="8">
        <f t="shared" si="33"/>
        <v>99.64</v>
      </c>
      <c r="BE437" s="8">
        <f t="shared" si="34"/>
        <v>0</v>
      </c>
    </row>
    <row r="438" spans="1:57" x14ac:dyDescent="0.25">
      <c r="A438">
        <v>354</v>
      </c>
      <c r="B438" t="s">
        <v>8</v>
      </c>
      <c r="C438" t="s">
        <v>472</v>
      </c>
      <c r="D438" t="s">
        <v>400</v>
      </c>
      <c r="E438" t="s">
        <v>473</v>
      </c>
      <c r="F438" t="s">
        <v>1222</v>
      </c>
      <c r="G438" t="s">
        <v>473</v>
      </c>
      <c r="H438">
        <v>4136</v>
      </c>
      <c r="I438">
        <v>4136</v>
      </c>
      <c r="J438" t="s">
        <v>473</v>
      </c>
      <c r="K438" t="s">
        <v>1222</v>
      </c>
      <c r="L438" t="s">
        <v>473</v>
      </c>
      <c r="M438" t="s">
        <v>473</v>
      </c>
      <c r="N438" t="s">
        <v>473</v>
      </c>
      <c r="O438" t="s">
        <v>473</v>
      </c>
      <c r="P438" t="s">
        <v>473</v>
      </c>
      <c r="Q438" t="s">
        <v>473</v>
      </c>
      <c r="R438" t="s">
        <v>473</v>
      </c>
      <c r="S438" t="s">
        <v>473</v>
      </c>
      <c r="T438" t="s">
        <v>473</v>
      </c>
      <c r="U438" s="8">
        <v>-9999</v>
      </c>
      <c r="V438" s="8">
        <v>-9999</v>
      </c>
      <c r="W438" s="8">
        <v>-9999</v>
      </c>
      <c r="X438" s="8">
        <v>-9999</v>
      </c>
      <c r="Y438" s="8">
        <v>-9999</v>
      </c>
      <c r="Z438" s="8">
        <v>-9999</v>
      </c>
      <c r="AA438" s="8">
        <v>-9999</v>
      </c>
      <c r="AB438" s="8">
        <v>-9999</v>
      </c>
      <c r="AC438" s="8">
        <v>-9999</v>
      </c>
      <c r="AD438" s="8">
        <v>-9999</v>
      </c>
      <c r="AE438" s="8">
        <v>-9999</v>
      </c>
      <c r="AF438" s="8">
        <v>-9999</v>
      </c>
      <c r="AG438" s="8">
        <v>-9999</v>
      </c>
      <c r="AH438" s="8">
        <v>-9999</v>
      </c>
      <c r="AI438" s="8">
        <v>-9999</v>
      </c>
      <c r="AJ438" s="8">
        <v>-9999</v>
      </c>
      <c r="AK438" s="8">
        <v>-9999</v>
      </c>
      <c r="AL438" s="8">
        <v>-9999</v>
      </c>
      <c r="AM438" s="8">
        <v>-9999</v>
      </c>
      <c r="AN438" s="8">
        <v>-9999</v>
      </c>
      <c r="AO438" s="8">
        <v>-9999</v>
      </c>
      <c r="AP438" s="8">
        <v>-9999</v>
      </c>
      <c r="AQ438" s="8">
        <v>-9999</v>
      </c>
      <c r="AR438" s="8">
        <v>-9999</v>
      </c>
      <c r="AS438" s="8">
        <v>-9999</v>
      </c>
      <c r="AT438" s="8">
        <v>-9999</v>
      </c>
      <c r="AU438" s="8">
        <v>-9999</v>
      </c>
      <c r="AV438" s="8">
        <v>-9999</v>
      </c>
      <c r="AW438" s="8">
        <v>-9999</v>
      </c>
      <c r="AX438" s="8">
        <v>-9999</v>
      </c>
      <c r="AY438">
        <f t="shared" si="30"/>
        <v>0</v>
      </c>
      <c r="AZ438">
        <f t="shared" si="31"/>
        <v>0</v>
      </c>
      <c r="BA438">
        <f>IF(AY438&gt;0,1,IF(AVERAGE(U438:AX438)=-9999,-9999,0))</f>
        <v>-9999</v>
      </c>
      <c r="BB438" s="8">
        <f t="shared" si="32"/>
        <v>-9999</v>
      </c>
      <c r="BC438" s="8">
        <f>IF(BB438=-9999,-9999,STDEV(U438:AX438))</f>
        <v>-9999</v>
      </c>
      <c r="BD438" s="8">
        <f t="shared" si="33"/>
        <v>-9999</v>
      </c>
      <c r="BE438" s="8">
        <f t="shared" si="34"/>
        <v>-9999</v>
      </c>
    </row>
    <row r="439" spans="1:57" x14ac:dyDescent="0.25">
      <c r="A439">
        <v>356</v>
      </c>
      <c r="B439" t="s">
        <v>8</v>
      </c>
      <c r="C439" t="s">
        <v>472</v>
      </c>
      <c r="D439" t="s">
        <v>400</v>
      </c>
      <c r="E439" t="s">
        <v>1223</v>
      </c>
      <c r="F439" t="s">
        <v>401</v>
      </c>
      <c r="G439" t="s">
        <v>1224</v>
      </c>
      <c r="H439">
        <v>4137</v>
      </c>
      <c r="I439">
        <v>4137</v>
      </c>
      <c r="J439">
        <v>1903</v>
      </c>
      <c r="K439" t="s">
        <v>401</v>
      </c>
      <c r="L439" t="s">
        <v>401</v>
      </c>
      <c r="M439">
        <v>19</v>
      </c>
      <c r="N439">
        <v>0.73459600000000003</v>
      </c>
      <c r="O439">
        <v>5.1121030000000003</v>
      </c>
      <c r="P439" t="s">
        <v>99</v>
      </c>
      <c r="Q439">
        <v>356220400</v>
      </c>
      <c r="R439" t="s">
        <v>400</v>
      </c>
      <c r="S439" t="s">
        <v>401</v>
      </c>
      <c r="T439">
        <v>249</v>
      </c>
      <c r="U439" s="8">
        <v>0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8">
        <v>0</v>
      </c>
      <c r="AD439" s="8">
        <v>0</v>
      </c>
      <c r="AE439" s="8">
        <v>0</v>
      </c>
      <c r="AF439" s="8">
        <v>0</v>
      </c>
      <c r="AG439" s="8">
        <v>0</v>
      </c>
      <c r="AH439" s="8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8">
        <v>0</v>
      </c>
      <c r="AP439" s="8">
        <v>0</v>
      </c>
      <c r="AQ439" s="8">
        <v>0</v>
      </c>
      <c r="AR439" s="8">
        <v>0</v>
      </c>
      <c r="AS439" s="8">
        <v>69.64</v>
      </c>
      <c r="AT439" s="8">
        <v>100.67</v>
      </c>
      <c r="AU439" s="8">
        <v>127.6</v>
      </c>
      <c r="AV439" s="8">
        <v>136</v>
      </c>
      <c r="AW439" s="8">
        <v>152.83000000000001</v>
      </c>
      <c r="AX439" s="8">
        <v>0</v>
      </c>
      <c r="AY439">
        <f t="shared" si="30"/>
        <v>5</v>
      </c>
      <c r="AZ439">
        <f t="shared" si="31"/>
        <v>1</v>
      </c>
      <c r="BA439">
        <f>IF(AY439&gt;0,1,IF(AVERAGE(U439:AX439)=-9999,-9999,0))</f>
        <v>1</v>
      </c>
      <c r="BB439" s="8">
        <f t="shared" si="32"/>
        <v>19.558</v>
      </c>
      <c r="BC439" s="8">
        <f>IF(BB439=-9999,-9999,STDEV(U439:AX439))</f>
        <v>46.104636044844625</v>
      </c>
      <c r="BD439" s="8">
        <f t="shared" si="33"/>
        <v>152.83000000000001</v>
      </c>
      <c r="BE439" s="8">
        <f t="shared" si="34"/>
        <v>0</v>
      </c>
    </row>
    <row r="440" spans="1:57" x14ac:dyDescent="0.25">
      <c r="A440">
        <v>357</v>
      </c>
      <c r="B440" t="s">
        <v>8</v>
      </c>
      <c r="C440" t="s">
        <v>472</v>
      </c>
      <c r="D440" t="s">
        <v>400</v>
      </c>
      <c r="E440" t="s">
        <v>473</v>
      </c>
      <c r="F440" t="s">
        <v>1225</v>
      </c>
      <c r="G440" t="s">
        <v>473</v>
      </c>
      <c r="H440">
        <v>4138</v>
      </c>
      <c r="I440">
        <v>4138</v>
      </c>
      <c r="J440" t="s">
        <v>473</v>
      </c>
      <c r="K440" t="s">
        <v>1225</v>
      </c>
      <c r="L440" t="s">
        <v>473</v>
      </c>
      <c r="M440" t="s">
        <v>473</v>
      </c>
      <c r="N440" t="s">
        <v>473</v>
      </c>
      <c r="O440" t="s">
        <v>473</v>
      </c>
      <c r="P440" t="s">
        <v>473</v>
      </c>
      <c r="Q440" t="s">
        <v>473</v>
      </c>
      <c r="R440" t="s">
        <v>473</v>
      </c>
      <c r="S440" t="s">
        <v>473</v>
      </c>
      <c r="T440" t="s">
        <v>473</v>
      </c>
      <c r="U440" s="8">
        <v>-9999</v>
      </c>
      <c r="V440" s="8">
        <v>-9999</v>
      </c>
      <c r="W440" s="8">
        <v>-9999</v>
      </c>
      <c r="X440" s="8">
        <v>-9999</v>
      </c>
      <c r="Y440" s="8">
        <v>-9999</v>
      </c>
      <c r="Z440" s="8">
        <v>-9999</v>
      </c>
      <c r="AA440" s="8">
        <v>-9999</v>
      </c>
      <c r="AB440" s="8">
        <v>-9999</v>
      </c>
      <c r="AC440" s="8">
        <v>-9999</v>
      </c>
      <c r="AD440" s="8">
        <v>-9999</v>
      </c>
      <c r="AE440" s="8">
        <v>-9999</v>
      </c>
      <c r="AF440" s="8">
        <v>-9999</v>
      </c>
      <c r="AG440" s="8">
        <v>-9999</v>
      </c>
      <c r="AH440" s="8">
        <v>-9999</v>
      </c>
      <c r="AI440" s="8">
        <v>-9999</v>
      </c>
      <c r="AJ440" s="8">
        <v>-9999</v>
      </c>
      <c r="AK440" s="8">
        <v>-9999</v>
      </c>
      <c r="AL440" s="8">
        <v>-9999</v>
      </c>
      <c r="AM440" s="8">
        <v>-9999</v>
      </c>
      <c r="AN440" s="8">
        <v>-9999</v>
      </c>
      <c r="AO440" s="8">
        <v>-9999</v>
      </c>
      <c r="AP440" s="8">
        <v>-9999</v>
      </c>
      <c r="AQ440" s="8">
        <v>-9999</v>
      </c>
      <c r="AR440" s="8">
        <v>-9999</v>
      </c>
      <c r="AS440" s="8">
        <v>-9999</v>
      </c>
      <c r="AT440" s="8">
        <v>-9999</v>
      </c>
      <c r="AU440" s="8">
        <v>-9999</v>
      </c>
      <c r="AV440" s="8">
        <v>-9999</v>
      </c>
      <c r="AW440" s="8">
        <v>-9999</v>
      </c>
      <c r="AX440" s="8">
        <v>-9999</v>
      </c>
      <c r="AY440">
        <f t="shared" si="30"/>
        <v>0</v>
      </c>
      <c r="AZ440">
        <f t="shared" si="31"/>
        <v>0</v>
      </c>
      <c r="BA440">
        <f>IF(AY440&gt;0,1,IF(AVERAGE(U440:AX440)=-9999,-9999,0))</f>
        <v>-9999</v>
      </c>
      <c r="BB440" s="8">
        <f t="shared" si="32"/>
        <v>-9999</v>
      </c>
      <c r="BC440" s="8">
        <f>IF(BB440=-9999,-9999,STDEV(U440:AX440))</f>
        <v>-9999</v>
      </c>
      <c r="BD440" s="8">
        <f t="shared" si="33"/>
        <v>-9999</v>
      </c>
      <c r="BE440" s="8">
        <f t="shared" si="34"/>
        <v>-9999</v>
      </c>
    </row>
    <row r="441" spans="1:57" x14ac:dyDescent="0.25">
      <c r="A441">
        <v>359</v>
      </c>
      <c r="B441" t="s">
        <v>8</v>
      </c>
      <c r="C441" t="s">
        <v>472</v>
      </c>
      <c r="D441" t="s">
        <v>400</v>
      </c>
      <c r="E441" t="s">
        <v>473</v>
      </c>
      <c r="F441" t="s">
        <v>1226</v>
      </c>
      <c r="G441" t="s">
        <v>473</v>
      </c>
      <c r="H441">
        <v>4139</v>
      </c>
      <c r="I441">
        <v>4139</v>
      </c>
      <c r="J441" t="s">
        <v>473</v>
      </c>
      <c r="K441" t="s">
        <v>1226</v>
      </c>
      <c r="L441" t="s">
        <v>473</v>
      </c>
      <c r="M441" t="s">
        <v>473</v>
      </c>
      <c r="N441" t="s">
        <v>473</v>
      </c>
      <c r="O441" t="s">
        <v>473</v>
      </c>
      <c r="P441" t="s">
        <v>473</v>
      </c>
      <c r="Q441" t="s">
        <v>473</v>
      </c>
      <c r="R441" t="s">
        <v>473</v>
      </c>
      <c r="S441" t="s">
        <v>473</v>
      </c>
      <c r="T441" t="s">
        <v>473</v>
      </c>
      <c r="U441" s="8">
        <v>-9999</v>
      </c>
      <c r="V441" s="8">
        <v>-9999</v>
      </c>
      <c r="W441" s="8">
        <v>-9999</v>
      </c>
      <c r="X441" s="8">
        <v>-9999</v>
      </c>
      <c r="Y441" s="8">
        <v>-9999</v>
      </c>
      <c r="Z441" s="8">
        <v>-9999</v>
      </c>
      <c r="AA441" s="8">
        <v>-9999</v>
      </c>
      <c r="AB441" s="8">
        <v>-9999</v>
      </c>
      <c r="AC441" s="8">
        <v>-9999</v>
      </c>
      <c r="AD441" s="8">
        <v>-9999</v>
      </c>
      <c r="AE441" s="8">
        <v>-9999</v>
      </c>
      <c r="AF441" s="8">
        <v>-9999</v>
      </c>
      <c r="AG441" s="8">
        <v>-9999</v>
      </c>
      <c r="AH441" s="8">
        <v>-9999</v>
      </c>
      <c r="AI441" s="8">
        <v>-9999</v>
      </c>
      <c r="AJ441" s="8">
        <v>-9999</v>
      </c>
      <c r="AK441" s="8">
        <v>-9999</v>
      </c>
      <c r="AL441" s="8">
        <v>-9999</v>
      </c>
      <c r="AM441" s="8">
        <v>-9999</v>
      </c>
      <c r="AN441" s="8">
        <v>-9999</v>
      </c>
      <c r="AO441" s="8">
        <v>-9999</v>
      </c>
      <c r="AP441" s="8">
        <v>-9999</v>
      </c>
      <c r="AQ441" s="8">
        <v>-9999</v>
      </c>
      <c r="AR441" s="8">
        <v>-9999</v>
      </c>
      <c r="AS441" s="8">
        <v>-9999</v>
      </c>
      <c r="AT441" s="8">
        <v>-9999</v>
      </c>
      <c r="AU441" s="8">
        <v>-9999</v>
      </c>
      <c r="AV441" s="8">
        <v>-9999</v>
      </c>
      <c r="AW441" s="8">
        <v>-9999</v>
      </c>
      <c r="AX441" s="8">
        <v>-9999</v>
      </c>
      <c r="AY441">
        <f t="shared" si="30"/>
        <v>0</v>
      </c>
      <c r="AZ441">
        <f t="shared" si="31"/>
        <v>0</v>
      </c>
      <c r="BA441">
        <f>IF(AY441&gt;0,1,IF(AVERAGE(U441:AX441)=-9999,-9999,0))</f>
        <v>-9999</v>
      </c>
      <c r="BB441" s="8">
        <f t="shared" si="32"/>
        <v>-9999</v>
      </c>
      <c r="BC441" s="8">
        <f>IF(BB441=-9999,-9999,STDEV(U441:AX441))</f>
        <v>-9999</v>
      </c>
      <c r="BD441" s="8">
        <f t="shared" si="33"/>
        <v>-9999</v>
      </c>
      <c r="BE441" s="8">
        <f t="shared" si="34"/>
        <v>-9999</v>
      </c>
    </row>
    <row r="442" spans="1:57" x14ac:dyDescent="0.25">
      <c r="A442">
        <v>363</v>
      </c>
      <c r="B442" t="s">
        <v>8</v>
      </c>
      <c r="C442" t="s">
        <v>472</v>
      </c>
      <c r="D442" t="s">
        <v>400</v>
      </c>
      <c r="E442" t="s">
        <v>473</v>
      </c>
      <c r="F442" t="s">
        <v>1227</v>
      </c>
      <c r="G442" t="s">
        <v>473</v>
      </c>
      <c r="H442">
        <v>4140</v>
      </c>
      <c r="I442">
        <v>4140</v>
      </c>
      <c r="J442" t="s">
        <v>473</v>
      </c>
      <c r="K442" t="s">
        <v>1227</v>
      </c>
      <c r="L442" t="s">
        <v>473</v>
      </c>
      <c r="M442" t="s">
        <v>473</v>
      </c>
      <c r="N442" t="s">
        <v>473</v>
      </c>
      <c r="O442" t="s">
        <v>473</v>
      </c>
      <c r="P442" t="s">
        <v>473</v>
      </c>
      <c r="Q442" t="s">
        <v>473</v>
      </c>
      <c r="R442" t="s">
        <v>473</v>
      </c>
      <c r="S442" t="s">
        <v>473</v>
      </c>
      <c r="T442" t="s">
        <v>473</v>
      </c>
      <c r="U442" s="8">
        <v>-9999</v>
      </c>
      <c r="V442" s="8">
        <v>-9999</v>
      </c>
      <c r="W442" s="8">
        <v>-9999</v>
      </c>
      <c r="X442" s="8">
        <v>-9999</v>
      </c>
      <c r="Y442" s="8">
        <v>-9999</v>
      </c>
      <c r="Z442" s="8">
        <v>-9999</v>
      </c>
      <c r="AA442" s="8">
        <v>-9999</v>
      </c>
      <c r="AB442" s="8">
        <v>-9999</v>
      </c>
      <c r="AC442" s="8">
        <v>-9999</v>
      </c>
      <c r="AD442" s="8">
        <v>-9999</v>
      </c>
      <c r="AE442" s="8">
        <v>-9999</v>
      </c>
      <c r="AF442" s="8">
        <v>-9999</v>
      </c>
      <c r="AG442" s="8">
        <v>-9999</v>
      </c>
      <c r="AH442" s="8">
        <v>-9999</v>
      </c>
      <c r="AI442" s="8">
        <v>-9999</v>
      </c>
      <c r="AJ442" s="8">
        <v>-9999</v>
      </c>
      <c r="AK442" s="8">
        <v>-9999</v>
      </c>
      <c r="AL442" s="8">
        <v>-9999</v>
      </c>
      <c r="AM442" s="8">
        <v>-9999</v>
      </c>
      <c r="AN442" s="8">
        <v>-9999</v>
      </c>
      <c r="AO442" s="8">
        <v>-9999</v>
      </c>
      <c r="AP442" s="8">
        <v>-9999</v>
      </c>
      <c r="AQ442" s="8">
        <v>-9999</v>
      </c>
      <c r="AR442" s="8">
        <v>-9999</v>
      </c>
      <c r="AS442" s="8">
        <v>-9999</v>
      </c>
      <c r="AT442" s="8">
        <v>-9999</v>
      </c>
      <c r="AU442" s="8">
        <v>-9999</v>
      </c>
      <c r="AV442" s="8">
        <v>-9999</v>
      </c>
      <c r="AW442" s="8">
        <v>-9999</v>
      </c>
      <c r="AX442" s="8">
        <v>-9999</v>
      </c>
      <c r="AY442">
        <f t="shared" si="30"/>
        <v>0</v>
      </c>
      <c r="AZ442">
        <f t="shared" si="31"/>
        <v>0</v>
      </c>
      <c r="BA442">
        <f>IF(AY442&gt;0,1,IF(AVERAGE(U442:AX442)=-9999,-9999,0))</f>
        <v>-9999</v>
      </c>
      <c r="BB442" s="8">
        <f t="shared" si="32"/>
        <v>-9999</v>
      </c>
      <c r="BC442" s="8">
        <f>IF(BB442=-9999,-9999,STDEV(U442:AX442))</f>
        <v>-9999</v>
      </c>
      <c r="BD442" s="8">
        <f t="shared" si="33"/>
        <v>-9999</v>
      </c>
      <c r="BE442" s="8">
        <f t="shared" si="34"/>
        <v>-9999</v>
      </c>
    </row>
    <row r="443" spans="1:57" x14ac:dyDescent="0.25">
      <c r="A443">
        <v>364</v>
      </c>
      <c r="B443" t="s">
        <v>8</v>
      </c>
      <c r="C443" t="s">
        <v>472</v>
      </c>
      <c r="D443" t="s">
        <v>400</v>
      </c>
      <c r="E443" t="s">
        <v>473</v>
      </c>
      <c r="F443" t="s">
        <v>408</v>
      </c>
      <c r="G443" t="s">
        <v>473</v>
      </c>
      <c r="H443">
        <v>4141</v>
      </c>
      <c r="I443">
        <v>4141</v>
      </c>
      <c r="J443">
        <v>1911</v>
      </c>
      <c r="K443" t="s">
        <v>408</v>
      </c>
      <c r="L443" t="s">
        <v>408</v>
      </c>
      <c r="M443">
        <v>19</v>
      </c>
      <c r="N443">
        <v>0.61825600000000003</v>
      </c>
      <c r="O443">
        <v>6.0609500000000001</v>
      </c>
      <c r="P443" t="s">
        <v>99</v>
      </c>
      <c r="Q443">
        <v>356221200</v>
      </c>
      <c r="R443" t="s">
        <v>400</v>
      </c>
      <c r="S443" t="s">
        <v>408</v>
      </c>
      <c r="T443">
        <v>254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8">
        <v>0</v>
      </c>
      <c r="AD443" s="8">
        <v>0</v>
      </c>
      <c r="AE443" s="8">
        <v>0</v>
      </c>
      <c r="AF443" s="8">
        <v>0</v>
      </c>
      <c r="AG443" s="8">
        <v>0</v>
      </c>
      <c r="AH443" s="8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8">
        <v>0</v>
      </c>
      <c r="AP443" s="8">
        <v>0</v>
      </c>
      <c r="AQ443" s="8">
        <v>0</v>
      </c>
      <c r="AR443" s="8">
        <v>0</v>
      </c>
      <c r="AS443" s="8">
        <v>91.32</v>
      </c>
      <c r="AT443" s="8">
        <v>146.52000000000001</v>
      </c>
      <c r="AU443" s="8">
        <v>167.6</v>
      </c>
      <c r="AV443" s="8">
        <v>147</v>
      </c>
      <c r="AW443" s="8">
        <v>138.22</v>
      </c>
      <c r="AX443" s="8">
        <v>138.22</v>
      </c>
      <c r="AY443">
        <f t="shared" si="30"/>
        <v>6</v>
      </c>
      <c r="AZ443">
        <f t="shared" si="31"/>
        <v>1</v>
      </c>
      <c r="BA443">
        <f>IF(AY443&gt;0,1,IF(AVERAGE(U443:AX443)=-9999,-9999,0))</f>
        <v>1</v>
      </c>
      <c r="BB443" s="8">
        <f t="shared" si="32"/>
        <v>27.629333333333339</v>
      </c>
      <c r="BC443" s="8">
        <f>IF(BB443=-9999,-9999,STDEV(U443:AX443))</f>
        <v>57.179194367407334</v>
      </c>
      <c r="BD443" s="8">
        <f t="shared" si="33"/>
        <v>167.6</v>
      </c>
      <c r="BE443" s="8">
        <f t="shared" si="34"/>
        <v>0</v>
      </c>
    </row>
    <row r="444" spans="1:57" x14ac:dyDescent="0.25">
      <c r="A444">
        <v>365</v>
      </c>
      <c r="B444" t="s">
        <v>8</v>
      </c>
      <c r="C444" t="s">
        <v>472</v>
      </c>
      <c r="D444" t="s">
        <v>400</v>
      </c>
      <c r="E444" t="s">
        <v>1228</v>
      </c>
      <c r="F444" t="s">
        <v>416</v>
      </c>
      <c r="G444" t="s">
        <v>1229</v>
      </c>
      <c r="H444">
        <v>4142</v>
      </c>
      <c r="I444">
        <v>4142</v>
      </c>
      <c r="J444">
        <v>1912</v>
      </c>
      <c r="K444" t="s">
        <v>416</v>
      </c>
      <c r="L444" t="s">
        <v>416</v>
      </c>
      <c r="M444">
        <v>19</v>
      </c>
      <c r="N444">
        <v>0.379749</v>
      </c>
      <c r="O444">
        <v>4.0506409999999997</v>
      </c>
      <c r="P444" t="s">
        <v>99</v>
      </c>
      <c r="Q444">
        <v>356221300</v>
      </c>
      <c r="R444" t="s">
        <v>400</v>
      </c>
      <c r="S444" t="s">
        <v>416</v>
      </c>
      <c r="T444">
        <v>255</v>
      </c>
      <c r="U444" s="8">
        <v>0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>
        <v>0</v>
      </c>
      <c r="AS444" s="8">
        <v>48.27</v>
      </c>
      <c r="AT444" s="8">
        <v>27.69</v>
      </c>
      <c r="AU444" s="8">
        <v>66.67</v>
      </c>
      <c r="AV444" s="8">
        <v>74</v>
      </c>
      <c r="AW444" s="8">
        <v>56.22</v>
      </c>
      <c r="AX444" s="8">
        <v>56.22</v>
      </c>
      <c r="AY444">
        <f t="shared" si="30"/>
        <v>6</v>
      </c>
      <c r="AZ444">
        <f t="shared" si="31"/>
        <v>1</v>
      </c>
      <c r="BA444">
        <f>IF(AY444&gt;0,1,IF(AVERAGE(U444:AX444)=-9999,-9999,0))</f>
        <v>1</v>
      </c>
      <c r="BB444" s="8">
        <f t="shared" si="32"/>
        <v>10.969000000000001</v>
      </c>
      <c r="BC444" s="8">
        <f>IF(BB444=-9999,-9999,STDEV(U444:AX444))</f>
        <v>23.289353694708691</v>
      </c>
      <c r="BD444" s="8">
        <f t="shared" si="33"/>
        <v>74</v>
      </c>
      <c r="BE444" s="8">
        <f t="shared" si="34"/>
        <v>0</v>
      </c>
    </row>
    <row r="445" spans="1:57" x14ac:dyDescent="0.25">
      <c r="A445">
        <v>372</v>
      </c>
      <c r="B445" t="s">
        <v>8</v>
      </c>
      <c r="C445" t="s">
        <v>472</v>
      </c>
      <c r="D445" t="s">
        <v>1230</v>
      </c>
      <c r="E445" t="s">
        <v>473</v>
      </c>
      <c r="F445" t="s">
        <v>1231</v>
      </c>
      <c r="G445" t="s">
        <v>1232</v>
      </c>
      <c r="H445">
        <v>4143</v>
      </c>
      <c r="I445">
        <v>4143</v>
      </c>
      <c r="J445" t="s">
        <v>473</v>
      </c>
      <c r="K445" t="s">
        <v>1231</v>
      </c>
      <c r="L445" t="s">
        <v>473</v>
      </c>
      <c r="M445" t="s">
        <v>473</v>
      </c>
      <c r="N445" t="s">
        <v>473</v>
      </c>
      <c r="O445" t="s">
        <v>473</v>
      </c>
      <c r="P445" t="s">
        <v>473</v>
      </c>
      <c r="Q445" t="s">
        <v>473</v>
      </c>
      <c r="R445" t="s">
        <v>473</v>
      </c>
      <c r="S445" t="s">
        <v>473</v>
      </c>
      <c r="T445" t="s">
        <v>473</v>
      </c>
      <c r="U445" s="8">
        <v>-9999</v>
      </c>
      <c r="V445" s="8">
        <v>-9999</v>
      </c>
      <c r="W445" s="8">
        <v>-9999</v>
      </c>
      <c r="X445" s="8">
        <v>-9999</v>
      </c>
      <c r="Y445" s="8">
        <v>-9999</v>
      </c>
      <c r="Z445" s="8">
        <v>-9999</v>
      </c>
      <c r="AA445" s="8">
        <v>-9999</v>
      </c>
      <c r="AB445" s="8">
        <v>-9999</v>
      </c>
      <c r="AC445" s="8">
        <v>-9999</v>
      </c>
      <c r="AD445" s="8">
        <v>-9999</v>
      </c>
      <c r="AE445" s="8">
        <v>-9999</v>
      </c>
      <c r="AF445" s="8">
        <v>-9999</v>
      </c>
      <c r="AG445" s="8">
        <v>-9999</v>
      </c>
      <c r="AH445" s="8">
        <v>-9999</v>
      </c>
      <c r="AI445" s="8">
        <v>-9999</v>
      </c>
      <c r="AJ445" s="8">
        <v>-9999</v>
      </c>
      <c r="AK445" s="8">
        <v>-9999</v>
      </c>
      <c r="AL445" s="8">
        <v>-9999</v>
      </c>
      <c r="AM445" s="8">
        <v>-9999</v>
      </c>
      <c r="AN445" s="8">
        <v>-9999</v>
      </c>
      <c r="AO445" s="8">
        <v>-9999</v>
      </c>
      <c r="AP445" s="8">
        <v>-9999</v>
      </c>
      <c r="AQ445" s="8">
        <v>-9999</v>
      </c>
      <c r="AR445" s="8">
        <v>-9999</v>
      </c>
      <c r="AS445" s="8">
        <v>-9999</v>
      </c>
      <c r="AT445" s="8">
        <v>-9999</v>
      </c>
      <c r="AU445" s="8">
        <v>-9999</v>
      </c>
      <c r="AV445" s="8">
        <v>-9999</v>
      </c>
      <c r="AW445" s="8">
        <v>-9999</v>
      </c>
      <c r="AX445" s="8">
        <v>-9999</v>
      </c>
      <c r="AY445">
        <f t="shared" si="30"/>
        <v>0</v>
      </c>
      <c r="AZ445">
        <f t="shared" si="31"/>
        <v>0</v>
      </c>
      <c r="BA445">
        <f>IF(AY445&gt;0,1,IF(AVERAGE(U445:AX445)=-9999,-9999,0))</f>
        <v>-9999</v>
      </c>
      <c r="BB445" s="8">
        <f t="shared" si="32"/>
        <v>-9999</v>
      </c>
      <c r="BC445" s="8">
        <f>IF(BB445=-9999,-9999,STDEV(U445:AX445))</f>
        <v>-9999</v>
      </c>
      <c r="BD445" s="8">
        <f t="shared" si="33"/>
        <v>-9999</v>
      </c>
      <c r="BE445" s="8">
        <f t="shared" si="34"/>
        <v>-9999</v>
      </c>
    </row>
    <row r="446" spans="1:57" x14ac:dyDescent="0.25">
      <c r="A446">
        <v>373</v>
      </c>
      <c r="B446" t="s">
        <v>8</v>
      </c>
      <c r="C446" t="s">
        <v>472</v>
      </c>
      <c r="D446" t="s">
        <v>1230</v>
      </c>
      <c r="E446" t="s">
        <v>473</v>
      </c>
      <c r="F446" t="s">
        <v>1233</v>
      </c>
      <c r="G446" t="s">
        <v>1234</v>
      </c>
      <c r="H446">
        <v>4144</v>
      </c>
      <c r="I446">
        <v>4144</v>
      </c>
      <c r="J446" t="s">
        <v>473</v>
      </c>
      <c r="K446" t="s">
        <v>1233</v>
      </c>
      <c r="L446" t="s">
        <v>473</v>
      </c>
      <c r="M446" t="s">
        <v>473</v>
      </c>
      <c r="N446" t="s">
        <v>473</v>
      </c>
      <c r="O446" t="s">
        <v>473</v>
      </c>
      <c r="P446" t="s">
        <v>473</v>
      </c>
      <c r="Q446" t="s">
        <v>473</v>
      </c>
      <c r="R446" t="s">
        <v>473</v>
      </c>
      <c r="S446" t="s">
        <v>473</v>
      </c>
      <c r="T446" t="s">
        <v>473</v>
      </c>
      <c r="U446" s="8">
        <v>-9999</v>
      </c>
      <c r="V446" s="8">
        <v>-9999</v>
      </c>
      <c r="W446" s="8">
        <v>-9999</v>
      </c>
      <c r="X446" s="8">
        <v>-9999</v>
      </c>
      <c r="Y446" s="8">
        <v>-9999</v>
      </c>
      <c r="Z446" s="8">
        <v>-9999</v>
      </c>
      <c r="AA446" s="8">
        <v>-9999</v>
      </c>
      <c r="AB446" s="8">
        <v>-9999</v>
      </c>
      <c r="AC446" s="8">
        <v>-9999</v>
      </c>
      <c r="AD446" s="8">
        <v>-9999</v>
      </c>
      <c r="AE446" s="8">
        <v>-9999</v>
      </c>
      <c r="AF446" s="8">
        <v>-9999</v>
      </c>
      <c r="AG446" s="8">
        <v>-9999</v>
      </c>
      <c r="AH446" s="8">
        <v>-9999</v>
      </c>
      <c r="AI446" s="8">
        <v>-9999</v>
      </c>
      <c r="AJ446" s="8">
        <v>-9999</v>
      </c>
      <c r="AK446" s="8">
        <v>-9999</v>
      </c>
      <c r="AL446" s="8">
        <v>-9999</v>
      </c>
      <c r="AM446" s="8">
        <v>-9999</v>
      </c>
      <c r="AN446" s="8">
        <v>-9999</v>
      </c>
      <c r="AO446" s="8">
        <v>-9999</v>
      </c>
      <c r="AP446" s="8">
        <v>-9999</v>
      </c>
      <c r="AQ446" s="8">
        <v>-9999</v>
      </c>
      <c r="AR446" s="8">
        <v>-9999</v>
      </c>
      <c r="AS446" s="8">
        <v>-9999</v>
      </c>
      <c r="AT446" s="8">
        <v>-9999</v>
      </c>
      <c r="AU446" s="8">
        <v>-9999</v>
      </c>
      <c r="AV446" s="8">
        <v>-9999</v>
      </c>
      <c r="AW446" s="8">
        <v>-9999</v>
      </c>
      <c r="AX446" s="8">
        <v>-9999</v>
      </c>
      <c r="AY446">
        <f t="shared" si="30"/>
        <v>0</v>
      </c>
      <c r="AZ446">
        <f t="shared" si="31"/>
        <v>0</v>
      </c>
      <c r="BA446">
        <f>IF(AY446&gt;0,1,IF(AVERAGE(U446:AX446)=-9999,-9999,0))</f>
        <v>-9999</v>
      </c>
      <c r="BB446" s="8">
        <f t="shared" si="32"/>
        <v>-9999</v>
      </c>
      <c r="BC446" s="8">
        <f>IF(BB446=-9999,-9999,STDEV(U446:AX446))</f>
        <v>-9999</v>
      </c>
      <c r="BD446" s="8">
        <f t="shared" si="33"/>
        <v>-9999</v>
      </c>
      <c r="BE446" s="8">
        <f t="shared" si="34"/>
        <v>-9999</v>
      </c>
    </row>
    <row r="447" spans="1:57" x14ac:dyDescent="0.25">
      <c r="A447">
        <v>374</v>
      </c>
      <c r="B447" t="s">
        <v>8</v>
      </c>
      <c r="C447" t="s">
        <v>472</v>
      </c>
      <c r="D447" t="s">
        <v>1230</v>
      </c>
      <c r="E447" t="s">
        <v>473</v>
      </c>
      <c r="F447" t="s">
        <v>1235</v>
      </c>
      <c r="G447" t="s">
        <v>1236</v>
      </c>
      <c r="H447">
        <v>4145</v>
      </c>
      <c r="I447">
        <v>4145</v>
      </c>
      <c r="J447" t="s">
        <v>473</v>
      </c>
      <c r="K447" t="s">
        <v>1235</v>
      </c>
      <c r="L447" t="s">
        <v>473</v>
      </c>
      <c r="M447" t="s">
        <v>473</v>
      </c>
      <c r="N447" t="s">
        <v>473</v>
      </c>
      <c r="O447" t="s">
        <v>473</v>
      </c>
      <c r="P447" t="s">
        <v>473</v>
      </c>
      <c r="Q447" t="s">
        <v>473</v>
      </c>
      <c r="R447" t="s">
        <v>473</v>
      </c>
      <c r="S447" t="s">
        <v>473</v>
      </c>
      <c r="T447" t="s">
        <v>473</v>
      </c>
      <c r="U447" s="8">
        <v>-9999</v>
      </c>
      <c r="V447" s="8">
        <v>-9999</v>
      </c>
      <c r="W447" s="8">
        <v>-9999</v>
      </c>
      <c r="X447" s="8">
        <v>-9999</v>
      </c>
      <c r="Y447" s="8">
        <v>-9999</v>
      </c>
      <c r="Z447" s="8">
        <v>-9999</v>
      </c>
      <c r="AA447" s="8">
        <v>-9999</v>
      </c>
      <c r="AB447" s="8">
        <v>-9999</v>
      </c>
      <c r="AC447" s="8">
        <v>-9999</v>
      </c>
      <c r="AD447" s="8">
        <v>-9999</v>
      </c>
      <c r="AE447" s="8">
        <v>-9999</v>
      </c>
      <c r="AF447" s="8">
        <v>-9999</v>
      </c>
      <c r="AG447" s="8">
        <v>-9999</v>
      </c>
      <c r="AH447" s="8">
        <v>-9999</v>
      </c>
      <c r="AI447" s="8">
        <v>-9999</v>
      </c>
      <c r="AJ447" s="8">
        <v>-9999</v>
      </c>
      <c r="AK447" s="8">
        <v>-9999</v>
      </c>
      <c r="AL447" s="8">
        <v>-9999</v>
      </c>
      <c r="AM447" s="8">
        <v>-9999</v>
      </c>
      <c r="AN447" s="8">
        <v>-9999</v>
      </c>
      <c r="AO447" s="8">
        <v>-9999</v>
      </c>
      <c r="AP447" s="8">
        <v>-9999</v>
      </c>
      <c r="AQ447" s="8">
        <v>-9999</v>
      </c>
      <c r="AR447" s="8">
        <v>-9999</v>
      </c>
      <c r="AS447" s="8">
        <v>-9999</v>
      </c>
      <c r="AT447" s="8">
        <v>-9999</v>
      </c>
      <c r="AU447" s="8">
        <v>-9999</v>
      </c>
      <c r="AV447" s="8">
        <v>-9999</v>
      </c>
      <c r="AW447" s="8">
        <v>-9999</v>
      </c>
      <c r="AX447" s="8">
        <v>-9999</v>
      </c>
      <c r="AY447">
        <f t="shared" si="30"/>
        <v>0</v>
      </c>
      <c r="AZ447">
        <f t="shared" si="31"/>
        <v>0</v>
      </c>
      <c r="BA447">
        <f>IF(AY447&gt;0,1,IF(AVERAGE(U447:AX447)=-9999,-9999,0))</f>
        <v>-9999</v>
      </c>
      <c r="BB447" s="8">
        <f t="shared" si="32"/>
        <v>-9999</v>
      </c>
      <c r="BC447" s="8">
        <f>IF(BB447=-9999,-9999,STDEV(U447:AX447))</f>
        <v>-9999</v>
      </c>
      <c r="BD447" s="8">
        <f t="shared" si="33"/>
        <v>-9999</v>
      </c>
      <c r="BE447" s="8">
        <f t="shared" si="34"/>
        <v>-9999</v>
      </c>
    </row>
    <row r="448" spans="1:57" x14ac:dyDescent="0.25">
      <c r="A448">
        <v>394</v>
      </c>
      <c r="B448" t="s">
        <v>8</v>
      </c>
      <c r="C448" t="s">
        <v>472</v>
      </c>
      <c r="D448" t="s">
        <v>106</v>
      </c>
      <c r="E448" t="s">
        <v>473</v>
      </c>
      <c r="F448" t="s">
        <v>167</v>
      </c>
      <c r="G448" t="s">
        <v>1237</v>
      </c>
      <c r="H448">
        <v>4146</v>
      </c>
      <c r="I448">
        <v>4146</v>
      </c>
      <c r="J448">
        <v>2159</v>
      </c>
      <c r="K448" t="s">
        <v>167</v>
      </c>
      <c r="L448" t="s">
        <v>167</v>
      </c>
      <c r="M448">
        <v>21</v>
      </c>
      <c r="N448">
        <v>0.15856899999999999</v>
      </c>
      <c r="O448">
        <v>1.796645</v>
      </c>
      <c r="P448" t="s">
        <v>99</v>
      </c>
      <c r="Q448">
        <v>356242300</v>
      </c>
      <c r="R448" t="s">
        <v>106</v>
      </c>
      <c r="S448" t="s">
        <v>167</v>
      </c>
      <c r="T448">
        <v>286</v>
      </c>
      <c r="U448" s="8">
        <v>0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>
        <v>0</v>
      </c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>
        <f t="shared" si="30"/>
        <v>0</v>
      </c>
      <c r="AZ448">
        <f t="shared" si="31"/>
        <v>0</v>
      </c>
      <c r="BA448">
        <f>IF(AY448&gt;0,1,IF(AVERAGE(U448:AX448)=-9999,-9999,0))</f>
        <v>0</v>
      </c>
      <c r="BB448" s="8">
        <f t="shared" si="32"/>
        <v>0</v>
      </c>
      <c r="BC448" s="8">
        <f>IF(BB448=-9999,-9999,STDEV(U448:AX448))</f>
        <v>0</v>
      </c>
      <c r="BD448" s="8">
        <f t="shared" si="33"/>
        <v>0</v>
      </c>
      <c r="BE448" s="8">
        <f t="shared" si="34"/>
        <v>0</v>
      </c>
    </row>
    <row r="449" spans="1:57" x14ac:dyDescent="0.25">
      <c r="A449">
        <v>395</v>
      </c>
      <c r="B449" t="s">
        <v>8</v>
      </c>
      <c r="C449" t="s">
        <v>472</v>
      </c>
      <c r="D449" t="s">
        <v>106</v>
      </c>
      <c r="E449" t="s">
        <v>473</v>
      </c>
      <c r="F449" t="s">
        <v>139</v>
      </c>
      <c r="G449" t="s">
        <v>1238</v>
      </c>
      <c r="H449">
        <v>4147</v>
      </c>
      <c r="I449">
        <v>4147</v>
      </c>
      <c r="J449">
        <v>2124</v>
      </c>
      <c r="K449" t="s">
        <v>139</v>
      </c>
      <c r="L449" t="s">
        <v>139</v>
      </c>
      <c r="M449">
        <v>21</v>
      </c>
      <c r="N449">
        <v>0.20311699999999999</v>
      </c>
      <c r="O449">
        <v>2.4752550000000002</v>
      </c>
      <c r="P449" t="s">
        <v>99</v>
      </c>
      <c r="Q449">
        <v>356242600</v>
      </c>
      <c r="R449" t="s">
        <v>106</v>
      </c>
      <c r="S449" t="s">
        <v>139</v>
      </c>
      <c r="T449">
        <v>289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8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8">
        <v>0</v>
      </c>
      <c r="AQ449" s="8">
        <v>0</v>
      </c>
      <c r="AR449" s="8">
        <v>0</v>
      </c>
      <c r="AS449" s="8">
        <v>0</v>
      </c>
      <c r="AT449" s="8">
        <v>0</v>
      </c>
      <c r="AU449" s="8">
        <v>0</v>
      </c>
      <c r="AV449" s="8">
        <v>0</v>
      </c>
      <c r="AW449" s="8">
        <v>0</v>
      </c>
      <c r="AX449" s="8">
        <v>0</v>
      </c>
      <c r="AY449">
        <f t="shared" si="30"/>
        <v>0</v>
      </c>
      <c r="AZ449">
        <f t="shared" si="31"/>
        <v>0</v>
      </c>
      <c r="BA449">
        <f>IF(AY449&gt;0,1,IF(AVERAGE(U449:AX449)=-9999,-9999,0))</f>
        <v>0</v>
      </c>
      <c r="BB449" s="8">
        <f t="shared" si="32"/>
        <v>0</v>
      </c>
      <c r="BC449" s="8">
        <f>IF(BB449=-9999,-9999,STDEV(U449:AX449))</f>
        <v>0</v>
      </c>
      <c r="BD449" s="8">
        <f t="shared" si="33"/>
        <v>0</v>
      </c>
      <c r="BE449" s="8">
        <f t="shared" si="34"/>
        <v>0</v>
      </c>
    </row>
    <row r="450" spans="1:57" x14ac:dyDescent="0.25">
      <c r="A450">
        <v>407</v>
      </c>
      <c r="B450" t="s">
        <v>8</v>
      </c>
      <c r="C450" t="s">
        <v>472</v>
      </c>
      <c r="D450" t="s">
        <v>106</v>
      </c>
      <c r="E450" t="s">
        <v>473</v>
      </c>
      <c r="F450" t="s">
        <v>242</v>
      </c>
      <c r="G450" t="s">
        <v>1239</v>
      </c>
      <c r="H450">
        <v>4148</v>
      </c>
      <c r="I450">
        <v>4148</v>
      </c>
      <c r="J450">
        <v>2136</v>
      </c>
      <c r="K450" t="s">
        <v>242</v>
      </c>
      <c r="L450" t="s">
        <v>242</v>
      </c>
      <c r="M450">
        <v>21</v>
      </c>
      <c r="N450">
        <v>0.46234700000000001</v>
      </c>
      <c r="O450">
        <v>3.477306</v>
      </c>
      <c r="P450" t="s">
        <v>99</v>
      </c>
      <c r="Q450">
        <v>356243800</v>
      </c>
      <c r="R450" t="s">
        <v>106</v>
      </c>
      <c r="S450" t="s">
        <v>242</v>
      </c>
      <c r="T450">
        <v>300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>
        <v>0</v>
      </c>
      <c r="AS450" s="8">
        <v>1.46</v>
      </c>
      <c r="AT450" s="8">
        <v>1.51</v>
      </c>
      <c r="AU450" s="8">
        <v>2.59</v>
      </c>
      <c r="AV450" s="8">
        <v>2.77</v>
      </c>
      <c r="AW450" s="8">
        <v>2.58</v>
      </c>
      <c r="AX450" s="8">
        <v>1.9</v>
      </c>
      <c r="AY450">
        <f t="shared" si="30"/>
        <v>6</v>
      </c>
      <c r="AZ450">
        <f t="shared" si="31"/>
        <v>1</v>
      </c>
      <c r="BA450">
        <f>IF(AY450&gt;0,1,IF(AVERAGE(U450:AX450)=-9999,-9999,0))</f>
        <v>1</v>
      </c>
      <c r="BB450" s="8">
        <f t="shared" si="32"/>
        <v>0.42699999999999999</v>
      </c>
      <c r="BC450" s="8">
        <f>IF(BB450=-9999,-9999,STDEV(U450:AX450))</f>
        <v>0.90189895450539848</v>
      </c>
      <c r="BD450" s="8">
        <f t="shared" si="33"/>
        <v>2.77</v>
      </c>
      <c r="BE450" s="8">
        <f t="shared" si="34"/>
        <v>0</v>
      </c>
    </row>
    <row r="451" spans="1:57" x14ac:dyDescent="0.25">
      <c r="A451">
        <v>411</v>
      </c>
      <c r="B451" t="s">
        <v>8</v>
      </c>
      <c r="C451" t="s">
        <v>472</v>
      </c>
      <c r="D451" t="s">
        <v>106</v>
      </c>
      <c r="E451" t="s">
        <v>473</v>
      </c>
      <c r="F451" t="s">
        <v>1240</v>
      </c>
      <c r="G451" t="s">
        <v>473</v>
      </c>
      <c r="H451">
        <v>4149</v>
      </c>
      <c r="I451">
        <v>4149</v>
      </c>
      <c r="J451" t="s">
        <v>473</v>
      </c>
      <c r="K451" t="s">
        <v>1240</v>
      </c>
      <c r="L451" t="s">
        <v>473</v>
      </c>
      <c r="M451" t="s">
        <v>473</v>
      </c>
      <c r="N451" t="s">
        <v>473</v>
      </c>
      <c r="O451" t="s">
        <v>473</v>
      </c>
      <c r="P451" t="s">
        <v>473</v>
      </c>
      <c r="Q451" t="s">
        <v>473</v>
      </c>
      <c r="R451" t="s">
        <v>473</v>
      </c>
      <c r="S451" t="s">
        <v>473</v>
      </c>
      <c r="T451" t="s">
        <v>473</v>
      </c>
      <c r="U451" s="8">
        <v>-9999</v>
      </c>
      <c r="V451" s="8">
        <v>-9999</v>
      </c>
      <c r="W451" s="8">
        <v>-9999</v>
      </c>
      <c r="X451" s="8">
        <v>-9999</v>
      </c>
      <c r="Y451" s="8">
        <v>-9999</v>
      </c>
      <c r="Z451" s="8">
        <v>-9999</v>
      </c>
      <c r="AA451" s="8">
        <v>-9999</v>
      </c>
      <c r="AB451" s="8">
        <v>-9999</v>
      </c>
      <c r="AC451" s="8">
        <v>-9999</v>
      </c>
      <c r="AD451" s="8">
        <v>-9999</v>
      </c>
      <c r="AE451" s="8">
        <v>-9999</v>
      </c>
      <c r="AF451" s="8">
        <v>-9999</v>
      </c>
      <c r="AG451" s="8">
        <v>-9999</v>
      </c>
      <c r="AH451" s="8">
        <v>-9999</v>
      </c>
      <c r="AI451" s="8">
        <v>-9999</v>
      </c>
      <c r="AJ451" s="8">
        <v>-9999</v>
      </c>
      <c r="AK451" s="8">
        <v>-9999</v>
      </c>
      <c r="AL451" s="8">
        <v>-9999</v>
      </c>
      <c r="AM451" s="8">
        <v>-9999</v>
      </c>
      <c r="AN451" s="8">
        <v>-9999</v>
      </c>
      <c r="AO451" s="8">
        <v>-9999</v>
      </c>
      <c r="AP451" s="8">
        <v>-9999</v>
      </c>
      <c r="AQ451" s="8">
        <v>-9999</v>
      </c>
      <c r="AR451" s="8">
        <v>-9999</v>
      </c>
      <c r="AS451" s="8">
        <v>-9999</v>
      </c>
      <c r="AT451" s="8">
        <v>-9999</v>
      </c>
      <c r="AU451" s="8">
        <v>-9999</v>
      </c>
      <c r="AV451" s="8">
        <v>-9999</v>
      </c>
      <c r="AW451" s="8">
        <v>-9999</v>
      </c>
      <c r="AX451" s="8">
        <v>-9999</v>
      </c>
      <c r="AY451">
        <f t="shared" ref="AY451:AY456" si="35">COUNTIF(U451:AX451,"&gt;0")</f>
        <v>0</v>
      </c>
      <c r="AZ451">
        <f t="shared" ref="AZ451:AZ456" si="36">IF(AY451=0,0,1)</f>
        <v>0</v>
      </c>
      <c r="BA451">
        <f>IF(AY451&gt;0,1,IF(AVERAGE(U451:AX451)=-9999,-9999,0))</f>
        <v>-9999</v>
      </c>
      <c r="BB451" s="8">
        <f t="shared" ref="BB451:BB456" si="37">AVERAGE(U451:AX451)</f>
        <v>-9999</v>
      </c>
      <c r="BC451" s="8">
        <f>IF(BB451=-9999,-9999,STDEV(U451:AX451))</f>
        <v>-9999</v>
      </c>
      <c r="BD451" s="8">
        <f t="shared" ref="BD451:BD456" si="38">MAX(U451:AX451)</f>
        <v>-9999</v>
      </c>
      <c r="BE451" s="8">
        <f t="shared" ref="BE451:BE456" si="39">MIN(U451:AX451)</f>
        <v>-9999</v>
      </c>
    </row>
    <row r="452" spans="1:57" x14ac:dyDescent="0.25">
      <c r="A452">
        <v>422</v>
      </c>
      <c r="B452" t="s">
        <v>8</v>
      </c>
      <c r="C452" t="s">
        <v>472</v>
      </c>
      <c r="D452" t="s">
        <v>106</v>
      </c>
      <c r="E452" t="s">
        <v>1241</v>
      </c>
      <c r="F452" t="s">
        <v>1242</v>
      </c>
      <c r="G452" t="s">
        <v>1243</v>
      </c>
      <c r="H452">
        <v>4150</v>
      </c>
      <c r="I452">
        <v>4150</v>
      </c>
      <c r="J452" t="s">
        <v>473</v>
      </c>
      <c r="K452" t="s">
        <v>1242</v>
      </c>
      <c r="L452" t="s">
        <v>473</v>
      </c>
      <c r="M452" t="s">
        <v>473</v>
      </c>
      <c r="N452" t="s">
        <v>473</v>
      </c>
      <c r="O452" t="s">
        <v>473</v>
      </c>
      <c r="P452" t="s">
        <v>473</v>
      </c>
      <c r="Q452" t="s">
        <v>473</v>
      </c>
      <c r="R452" t="s">
        <v>473</v>
      </c>
      <c r="S452" t="s">
        <v>473</v>
      </c>
      <c r="T452" t="s">
        <v>473</v>
      </c>
      <c r="U452" s="8">
        <v>-9999</v>
      </c>
      <c r="V452" s="8">
        <v>-9999</v>
      </c>
      <c r="W452" s="8">
        <v>-9999</v>
      </c>
      <c r="X452" s="8">
        <v>-9999</v>
      </c>
      <c r="Y452" s="8">
        <v>-9999</v>
      </c>
      <c r="Z452" s="8">
        <v>-9999</v>
      </c>
      <c r="AA452" s="8">
        <v>-9999</v>
      </c>
      <c r="AB452" s="8">
        <v>-9999</v>
      </c>
      <c r="AC452" s="8">
        <v>-9999</v>
      </c>
      <c r="AD452" s="8">
        <v>-9999</v>
      </c>
      <c r="AE452" s="8">
        <v>-9999</v>
      </c>
      <c r="AF452" s="8">
        <v>-9999</v>
      </c>
      <c r="AG452" s="8">
        <v>-9999</v>
      </c>
      <c r="AH452" s="8">
        <v>-9999</v>
      </c>
      <c r="AI452" s="8">
        <v>-9999</v>
      </c>
      <c r="AJ452" s="8">
        <v>-9999</v>
      </c>
      <c r="AK452" s="8">
        <v>-9999</v>
      </c>
      <c r="AL452" s="8">
        <v>-9999</v>
      </c>
      <c r="AM452" s="8">
        <v>-9999</v>
      </c>
      <c r="AN452" s="8">
        <v>-9999</v>
      </c>
      <c r="AO452" s="8">
        <v>-9999</v>
      </c>
      <c r="AP452" s="8">
        <v>-9999</v>
      </c>
      <c r="AQ452" s="8">
        <v>-9999</v>
      </c>
      <c r="AR452" s="8">
        <v>-9999</v>
      </c>
      <c r="AS452" s="8">
        <v>-9999</v>
      </c>
      <c r="AT452" s="8">
        <v>-9999</v>
      </c>
      <c r="AU452" s="8">
        <v>-9999</v>
      </c>
      <c r="AV452" s="8">
        <v>-9999</v>
      </c>
      <c r="AW452" s="8">
        <v>-9999</v>
      </c>
      <c r="AX452" s="8">
        <v>-9999</v>
      </c>
      <c r="AY452">
        <f t="shared" si="35"/>
        <v>0</v>
      </c>
      <c r="AZ452">
        <f t="shared" si="36"/>
        <v>0</v>
      </c>
      <c r="BA452">
        <f>IF(AY452&gt;0,1,IF(AVERAGE(U452:AX452)=-9999,-9999,0))</f>
        <v>-9999</v>
      </c>
      <c r="BB452" s="8">
        <f t="shared" si="37"/>
        <v>-9999</v>
      </c>
      <c r="BC452" s="8">
        <f>IF(BB452=-9999,-9999,STDEV(U452:AX452))</f>
        <v>-9999</v>
      </c>
      <c r="BD452" s="8">
        <f t="shared" si="38"/>
        <v>-9999</v>
      </c>
      <c r="BE452" s="8">
        <f t="shared" si="39"/>
        <v>-9999</v>
      </c>
    </row>
    <row r="453" spans="1:57" x14ac:dyDescent="0.25">
      <c r="A453">
        <v>424</v>
      </c>
      <c r="B453" t="s">
        <v>8</v>
      </c>
      <c r="C453" t="s">
        <v>472</v>
      </c>
      <c r="D453" t="s">
        <v>106</v>
      </c>
      <c r="E453" t="s">
        <v>1244</v>
      </c>
      <c r="F453" t="s">
        <v>1245</v>
      </c>
      <c r="G453" t="s">
        <v>1246</v>
      </c>
      <c r="H453">
        <v>4151</v>
      </c>
      <c r="I453">
        <v>4151</v>
      </c>
      <c r="J453" t="s">
        <v>473</v>
      </c>
      <c r="K453" t="s">
        <v>1245</v>
      </c>
      <c r="L453" t="s">
        <v>473</v>
      </c>
      <c r="M453" t="s">
        <v>473</v>
      </c>
      <c r="N453" t="s">
        <v>473</v>
      </c>
      <c r="O453" t="s">
        <v>473</v>
      </c>
      <c r="P453" t="s">
        <v>473</v>
      </c>
      <c r="Q453" t="s">
        <v>473</v>
      </c>
      <c r="R453" t="s">
        <v>473</v>
      </c>
      <c r="S453" t="s">
        <v>473</v>
      </c>
      <c r="T453" t="s">
        <v>473</v>
      </c>
      <c r="U453" s="8">
        <v>-9999</v>
      </c>
      <c r="V453" s="8">
        <v>-9999</v>
      </c>
      <c r="W453" s="8">
        <v>-9999</v>
      </c>
      <c r="X453" s="8">
        <v>-9999</v>
      </c>
      <c r="Y453" s="8">
        <v>-9999</v>
      </c>
      <c r="Z453" s="8">
        <v>-9999</v>
      </c>
      <c r="AA453" s="8">
        <v>-9999</v>
      </c>
      <c r="AB453" s="8">
        <v>-9999</v>
      </c>
      <c r="AC453" s="8">
        <v>-9999</v>
      </c>
      <c r="AD453" s="8">
        <v>-9999</v>
      </c>
      <c r="AE453" s="8">
        <v>-9999</v>
      </c>
      <c r="AF453" s="8">
        <v>-9999</v>
      </c>
      <c r="AG453" s="8">
        <v>-9999</v>
      </c>
      <c r="AH453" s="8">
        <v>-9999</v>
      </c>
      <c r="AI453" s="8">
        <v>-9999</v>
      </c>
      <c r="AJ453" s="8">
        <v>-9999</v>
      </c>
      <c r="AK453" s="8">
        <v>-9999</v>
      </c>
      <c r="AL453" s="8">
        <v>-9999</v>
      </c>
      <c r="AM453" s="8">
        <v>-9999</v>
      </c>
      <c r="AN453" s="8">
        <v>-9999</v>
      </c>
      <c r="AO453" s="8">
        <v>-9999</v>
      </c>
      <c r="AP453" s="8">
        <v>-9999</v>
      </c>
      <c r="AQ453" s="8">
        <v>-9999</v>
      </c>
      <c r="AR453" s="8">
        <v>-9999</v>
      </c>
      <c r="AS453" s="8">
        <v>-9999</v>
      </c>
      <c r="AT453" s="8">
        <v>-9999</v>
      </c>
      <c r="AU453" s="8">
        <v>-9999</v>
      </c>
      <c r="AV453" s="8">
        <v>-9999</v>
      </c>
      <c r="AW453" s="8">
        <v>-9999</v>
      </c>
      <c r="AX453" s="8">
        <v>-9999</v>
      </c>
      <c r="AY453">
        <f t="shared" si="35"/>
        <v>0</v>
      </c>
      <c r="AZ453">
        <f t="shared" si="36"/>
        <v>0</v>
      </c>
      <c r="BA453">
        <f>IF(AY453&gt;0,1,IF(AVERAGE(U453:AX453)=-9999,-9999,0))</f>
        <v>-9999</v>
      </c>
      <c r="BB453" s="8">
        <f t="shared" si="37"/>
        <v>-9999</v>
      </c>
      <c r="BC453" s="8">
        <f>IF(BB453=-9999,-9999,STDEV(U453:AX453))</f>
        <v>-9999</v>
      </c>
      <c r="BD453" s="8">
        <f t="shared" si="38"/>
        <v>-9999</v>
      </c>
      <c r="BE453" s="8">
        <f t="shared" si="39"/>
        <v>-9999</v>
      </c>
    </row>
    <row r="454" spans="1:57" x14ac:dyDescent="0.25">
      <c r="A454">
        <v>432</v>
      </c>
      <c r="B454" t="s">
        <v>8</v>
      </c>
      <c r="C454" t="s">
        <v>472</v>
      </c>
      <c r="D454" t="s">
        <v>682</v>
      </c>
      <c r="E454" t="s">
        <v>123</v>
      </c>
      <c r="F454" t="s">
        <v>1247</v>
      </c>
      <c r="G454" t="s">
        <v>1248</v>
      </c>
      <c r="H454">
        <v>4152</v>
      </c>
      <c r="I454">
        <v>4152</v>
      </c>
      <c r="J454">
        <v>2158</v>
      </c>
      <c r="K454" t="s">
        <v>1247</v>
      </c>
      <c r="L454" t="s">
        <v>123</v>
      </c>
      <c r="M454">
        <v>21</v>
      </c>
      <c r="N454">
        <v>0.15617</v>
      </c>
      <c r="O454">
        <v>1.6949289999999999</v>
      </c>
      <c r="P454" t="s">
        <v>99</v>
      </c>
      <c r="Q454">
        <v>356243100</v>
      </c>
      <c r="R454" t="s">
        <v>106</v>
      </c>
      <c r="S454" t="s">
        <v>123</v>
      </c>
      <c r="T454">
        <v>294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>
        <v>0</v>
      </c>
      <c r="AS454" s="8">
        <v>3.11</v>
      </c>
      <c r="AT454" s="8">
        <v>2.59</v>
      </c>
      <c r="AU454" s="8">
        <v>2.23</v>
      </c>
      <c r="AV454" s="8">
        <v>4.43</v>
      </c>
      <c r="AW454" s="8">
        <v>5.95</v>
      </c>
      <c r="AX454" s="8">
        <v>4.22</v>
      </c>
      <c r="AY454">
        <f t="shared" si="35"/>
        <v>6</v>
      </c>
      <c r="AZ454">
        <f t="shared" si="36"/>
        <v>1</v>
      </c>
      <c r="BA454">
        <f>IF(AY454&gt;0,1,IF(AVERAGE(U454:AX454)=-9999,-9999,0))</f>
        <v>1</v>
      </c>
      <c r="BB454" s="8">
        <f t="shared" si="37"/>
        <v>0.75099999999999989</v>
      </c>
      <c r="BC454" s="8">
        <f>IF(BB454=-9999,-9999,STDEV(U454:AX454))</f>
        <v>1.6323124067112422</v>
      </c>
      <c r="BD454" s="8">
        <f t="shared" si="38"/>
        <v>5.95</v>
      </c>
      <c r="BE454" s="8">
        <f t="shared" si="39"/>
        <v>0</v>
      </c>
    </row>
    <row r="455" spans="1:57" x14ac:dyDescent="0.25">
      <c r="A455">
        <v>454</v>
      </c>
      <c r="B455" t="s">
        <v>8</v>
      </c>
      <c r="C455" t="s">
        <v>472</v>
      </c>
      <c r="D455" t="s">
        <v>106</v>
      </c>
      <c r="E455" s="2" t="s">
        <v>473</v>
      </c>
      <c r="F455" s="2" t="s">
        <v>166</v>
      </c>
      <c r="G455" t="s">
        <v>1253</v>
      </c>
      <c r="H455">
        <v>2161</v>
      </c>
      <c r="I455">
        <v>2161</v>
      </c>
      <c r="J455">
        <v>2161</v>
      </c>
      <c r="K455" t="s">
        <v>166</v>
      </c>
      <c r="L455" t="s">
        <v>166</v>
      </c>
      <c r="M455">
        <v>21</v>
      </c>
      <c r="N455">
        <v>0.23946600000000001</v>
      </c>
      <c r="O455">
        <v>2.3225989999999999</v>
      </c>
      <c r="P455" t="s">
        <v>99</v>
      </c>
      <c r="Q455">
        <v>356244000</v>
      </c>
      <c r="R455" t="s">
        <v>106</v>
      </c>
      <c r="S455" t="s">
        <v>166</v>
      </c>
      <c r="T455">
        <v>302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0</v>
      </c>
      <c r="AH455" s="8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8">
        <v>0</v>
      </c>
      <c r="AQ455" s="8">
        <v>0</v>
      </c>
      <c r="AR455" s="8">
        <v>0</v>
      </c>
      <c r="AS455" s="8">
        <v>1.49</v>
      </c>
      <c r="AT455" s="8">
        <v>1.66</v>
      </c>
      <c r="AU455" s="8">
        <v>1.31</v>
      </c>
      <c r="AV455" s="8">
        <v>3.1</v>
      </c>
      <c r="AW455" s="8">
        <v>3.1</v>
      </c>
      <c r="AX455" s="8">
        <v>1.1299999999999999</v>
      </c>
      <c r="AY455">
        <f t="shared" si="35"/>
        <v>6</v>
      </c>
      <c r="AZ455">
        <f t="shared" si="36"/>
        <v>1</v>
      </c>
      <c r="BA455">
        <f>IF(AY455&gt;0,1,IF(AVERAGE(U455:AX455)=-9999,-9999,0))</f>
        <v>1</v>
      </c>
      <c r="BB455" s="8">
        <f t="shared" si="37"/>
        <v>0.39299999999999996</v>
      </c>
      <c r="BC455" s="8">
        <f>IF(BB455=-9999,-9999,STDEV(U455:AX455))</f>
        <v>0.88191073909105899</v>
      </c>
      <c r="BD455" s="8">
        <f t="shared" si="38"/>
        <v>3.1</v>
      </c>
      <c r="BE455" s="8">
        <f t="shared" si="39"/>
        <v>0</v>
      </c>
    </row>
    <row r="456" spans="1:57" x14ac:dyDescent="0.25">
      <c r="A456">
        <v>440</v>
      </c>
      <c r="B456" t="s">
        <v>8</v>
      </c>
      <c r="C456" t="s">
        <v>472</v>
      </c>
      <c r="D456" t="s">
        <v>172</v>
      </c>
      <c r="E456" t="s">
        <v>473</v>
      </c>
      <c r="F456" t="s">
        <v>1249</v>
      </c>
      <c r="G456" t="s">
        <v>473</v>
      </c>
      <c r="H456">
        <v>4153</v>
      </c>
      <c r="I456">
        <v>4153</v>
      </c>
      <c r="J456" t="s">
        <v>473</v>
      </c>
      <c r="K456" t="s">
        <v>1249</v>
      </c>
      <c r="L456" t="s">
        <v>473</v>
      </c>
      <c r="M456" t="s">
        <v>473</v>
      </c>
      <c r="N456" t="s">
        <v>473</v>
      </c>
      <c r="O456" t="s">
        <v>473</v>
      </c>
      <c r="P456" t="s">
        <v>473</v>
      </c>
      <c r="Q456" t="s">
        <v>473</v>
      </c>
      <c r="R456" t="s">
        <v>473</v>
      </c>
      <c r="S456" t="s">
        <v>473</v>
      </c>
      <c r="T456" t="s">
        <v>473</v>
      </c>
      <c r="U456" s="8">
        <v>-9999</v>
      </c>
      <c r="V456" s="8">
        <v>-9999</v>
      </c>
      <c r="W456" s="8">
        <v>-9999</v>
      </c>
      <c r="X456" s="8">
        <v>-9999</v>
      </c>
      <c r="Y456" s="8">
        <v>-9999</v>
      </c>
      <c r="Z456" s="8">
        <v>-9999</v>
      </c>
      <c r="AA456" s="8">
        <v>-9999</v>
      </c>
      <c r="AB456" s="8">
        <v>-9999</v>
      </c>
      <c r="AC456" s="8">
        <v>-9999</v>
      </c>
      <c r="AD456" s="8">
        <v>-9999</v>
      </c>
      <c r="AE456" s="8">
        <v>-9999</v>
      </c>
      <c r="AF456" s="8">
        <v>-9999</v>
      </c>
      <c r="AG456" s="8">
        <v>-9999</v>
      </c>
      <c r="AH456" s="8">
        <v>-9999</v>
      </c>
      <c r="AI456" s="8">
        <v>-9999</v>
      </c>
      <c r="AJ456" s="8">
        <v>-9999</v>
      </c>
      <c r="AK456" s="8">
        <v>-9999</v>
      </c>
      <c r="AL456" s="8">
        <v>-9999</v>
      </c>
      <c r="AM456" s="8">
        <v>-9999</v>
      </c>
      <c r="AN456" s="8">
        <v>-9999</v>
      </c>
      <c r="AO456" s="8">
        <v>-9999</v>
      </c>
      <c r="AP456" s="8">
        <v>-9999</v>
      </c>
      <c r="AQ456" s="8">
        <v>-9999</v>
      </c>
      <c r="AR456" s="8">
        <v>-9999</v>
      </c>
      <c r="AS456" s="8">
        <v>-9999</v>
      </c>
      <c r="AT456" s="8">
        <v>-9999</v>
      </c>
      <c r="AU456" s="8">
        <v>-9999</v>
      </c>
      <c r="AV456" s="8">
        <v>-9999</v>
      </c>
      <c r="AW456" s="8">
        <v>-9999</v>
      </c>
      <c r="AX456" s="8">
        <v>-9999</v>
      </c>
      <c r="AY456">
        <f t="shared" si="35"/>
        <v>0</v>
      </c>
      <c r="AZ456">
        <f t="shared" si="36"/>
        <v>0</v>
      </c>
      <c r="BA456">
        <f>IF(AY456&gt;0,1,IF(AVERAGE(U456:AX456)=-9999,-9999,0))</f>
        <v>-9999</v>
      </c>
      <c r="BB456" s="8">
        <f t="shared" si="37"/>
        <v>-9999</v>
      </c>
      <c r="BC456" s="8">
        <f>IF(BB456=-9999,-9999,STDEV(U456:AX456))</f>
        <v>-9999</v>
      </c>
      <c r="BD456" s="8">
        <f t="shared" si="38"/>
        <v>-9999</v>
      </c>
      <c r="BE456" s="8">
        <f t="shared" si="39"/>
        <v>-9999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56"/>
  <sheetViews>
    <sheetView topLeftCell="AN1" zoomScaleNormal="100" workbookViewId="0">
      <pane ySplit="1" topLeftCell="A2" activePane="bottomLeft" state="frozen"/>
      <selection pane="bottomLeft" activeCell="BB2" sqref="BB2"/>
    </sheetView>
  </sheetViews>
  <sheetFormatPr defaultRowHeight="15" x14ac:dyDescent="0.25"/>
  <cols>
    <col min="1" max="1" width="5.7109375" bestFit="1" customWidth="1"/>
    <col min="2" max="2" width="4.28515625" bestFit="1" customWidth="1"/>
    <col min="3" max="3" width="8.5703125" bestFit="1" customWidth="1"/>
    <col min="4" max="4" width="21.85546875" bestFit="1" customWidth="1"/>
    <col min="5" max="5" width="57.140625" bestFit="1" customWidth="1"/>
    <col min="6" max="6" width="25.85546875" bestFit="1" customWidth="1"/>
    <col min="7" max="7" width="10.28515625" bestFit="1" customWidth="1"/>
    <col min="8" max="8" width="15.85546875" bestFit="1" customWidth="1"/>
    <col min="9" max="9" width="8.7109375" bestFit="1" customWidth="1"/>
    <col min="10" max="10" width="14.42578125" bestFit="1" customWidth="1"/>
    <col min="11" max="12" width="25.85546875" bestFit="1" customWidth="1"/>
    <col min="13" max="13" width="7.85546875" bestFit="1" customWidth="1"/>
    <col min="14" max="14" width="9" bestFit="1" customWidth="1"/>
    <col min="15" max="15" width="10.85546875" bestFit="1" customWidth="1"/>
    <col min="16" max="16" width="9.85546875" bestFit="1" customWidth="1"/>
    <col min="17" max="17" width="10" bestFit="1" customWidth="1"/>
    <col min="18" max="18" width="15.7109375" bestFit="1" customWidth="1"/>
    <col min="19" max="19" width="25.85546875" bestFit="1" customWidth="1"/>
    <col min="20" max="20" width="6.5703125" customWidth="1"/>
    <col min="25" max="25" width="9.140625" customWidth="1"/>
    <col min="52" max="52" width="4.85546875" bestFit="1" customWidth="1"/>
    <col min="53" max="54" width="11.140625" bestFit="1" customWidth="1"/>
    <col min="55" max="55" width="9.7109375" bestFit="1" customWidth="1"/>
    <col min="56" max="56" width="10.7109375" bestFit="1" customWidth="1"/>
    <col min="57" max="57" width="10.42578125" bestFit="1" customWidth="1"/>
  </cols>
  <sheetData>
    <row r="1" spans="1:57" ht="30" x14ac:dyDescent="0.25">
      <c r="A1" s="4" t="s">
        <v>460</v>
      </c>
      <c r="B1" s="4" t="s">
        <v>461</v>
      </c>
      <c r="C1" s="4" t="s">
        <v>462</v>
      </c>
      <c r="D1" s="4" t="s">
        <v>463</v>
      </c>
      <c r="E1" s="4" t="s">
        <v>464</v>
      </c>
      <c r="F1" s="4" t="s">
        <v>465</v>
      </c>
      <c r="G1" s="4" t="s">
        <v>466</v>
      </c>
      <c r="H1" s="4" t="s">
        <v>1259</v>
      </c>
      <c r="I1" s="4" t="s">
        <v>1254</v>
      </c>
      <c r="J1" s="4" t="s">
        <v>1255</v>
      </c>
      <c r="K1" s="4" t="s">
        <v>1256</v>
      </c>
      <c r="L1" s="4" t="s">
        <v>1257</v>
      </c>
      <c r="M1" s="4" t="s">
        <v>5</v>
      </c>
      <c r="N1" s="4" t="s">
        <v>0</v>
      </c>
      <c r="O1" s="4" t="s">
        <v>1</v>
      </c>
      <c r="P1" s="4" t="s">
        <v>2</v>
      </c>
      <c r="Q1" s="4" t="s">
        <v>3</v>
      </c>
      <c r="R1" s="4" t="s">
        <v>4</v>
      </c>
      <c r="S1" s="4" t="s">
        <v>7</v>
      </c>
      <c r="T1" s="4" t="s">
        <v>8</v>
      </c>
      <c r="U1" s="7" t="s">
        <v>11</v>
      </c>
      <c r="V1" s="7" t="s">
        <v>14</v>
      </c>
      <c r="W1" s="7" t="s">
        <v>17</v>
      </c>
      <c r="X1" s="7" t="s">
        <v>20</v>
      </c>
      <c r="Y1" s="7" t="s">
        <v>23</v>
      </c>
      <c r="Z1" s="7" t="s">
        <v>26</v>
      </c>
      <c r="AA1" s="7" t="s">
        <v>29</v>
      </c>
      <c r="AB1" s="7" t="s">
        <v>32</v>
      </c>
      <c r="AC1" s="7" t="s">
        <v>35</v>
      </c>
      <c r="AD1" s="7" t="s">
        <v>38</v>
      </c>
      <c r="AE1" s="7" t="s">
        <v>41</v>
      </c>
      <c r="AF1" s="7" t="s">
        <v>44</v>
      </c>
      <c r="AG1" s="7" t="s">
        <v>47</v>
      </c>
      <c r="AH1" s="7" t="s">
        <v>50</v>
      </c>
      <c r="AI1" s="7" t="s">
        <v>53</v>
      </c>
      <c r="AJ1" s="7" t="s">
        <v>56</v>
      </c>
      <c r="AK1" s="7" t="s">
        <v>59</v>
      </c>
      <c r="AL1" s="7" t="s">
        <v>62</v>
      </c>
      <c r="AM1" s="7" t="s">
        <v>65</v>
      </c>
      <c r="AN1" s="7" t="s">
        <v>68</v>
      </c>
      <c r="AO1" s="7" t="s">
        <v>71</v>
      </c>
      <c r="AP1" s="7" t="s">
        <v>74</v>
      </c>
      <c r="AQ1" s="7" t="s">
        <v>77</v>
      </c>
      <c r="AR1" s="7" t="s">
        <v>80</v>
      </c>
      <c r="AS1" s="7" t="s">
        <v>83</v>
      </c>
      <c r="AT1" s="7" t="s">
        <v>86</v>
      </c>
      <c r="AU1" s="7" t="s">
        <v>89</v>
      </c>
      <c r="AV1" s="7" t="s">
        <v>92</v>
      </c>
      <c r="AW1" s="7" t="s">
        <v>95</v>
      </c>
      <c r="AX1" s="7" t="s">
        <v>98</v>
      </c>
      <c r="AY1" s="9" t="s">
        <v>1260</v>
      </c>
      <c r="AZ1" s="9" t="s">
        <v>1261</v>
      </c>
      <c r="BA1" s="9" t="s">
        <v>1262</v>
      </c>
      <c r="BB1" s="9" t="s">
        <v>1263</v>
      </c>
      <c r="BC1" s="9" t="s">
        <v>1264</v>
      </c>
      <c r="BD1" s="9" t="s">
        <v>1265</v>
      </c>
      <c r="BE1" s="9" t="s">
        <v>1266</v>
      </c>
    </row>
    <row r="2" spans="1:57" x14ac:dyDescent="0.25">
      <c r="A2">
        <v>200</v>
      </c>
      <c r="B2" t="s">
        <v>8</v>
      </c>
      <c r="C2" t="s">
        <v>472</v>
      </c>
      <c r="D2" t="s">
        <v>185</v>
      </c>
      <c r="E2" t="s">
        <v>473</v>
      </c>
      <c r="F2" t="s">
        <v>312</v>
      </c>
      <c r="G2" t="s">
        <v>474</v>
      </c>
      <c r="H2">
        <v>1001</v>
      </c>
      <c r="I2">
        <v>1001</v>
      </c>
      <c r="J2">
        <v>1001</v>
      </c>
      <c r="K2" t="s">
        <v>312</v>
      </c>
      <c r="L2" t="s">
        <v>312</v>
      </c>
      <c r="M2">
        <v>10</v>
      </c>
      <c r="N2">
        <v>0.79576599999999997</v>
      </c>
      <c r="O2">
        <v>4.9924390000000001</v>
      </c>
      <c r="P2" t="s">
        <v>99</v>
      </c>
      <c r="Q2">
        <v>356120100</v>
      </c>
      <c r="R2" t="s">
        <v>185</v>
      </c>
      <c r="S2" t="s">
        <v>312</v>
      </c>
      <c r="T2">
        <v>122</v>
      </c>
      <c r="U2" s="8">
        <v>0</v>
      </c>
      <c r="V2" s="8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8">
        <v>0</v>
      </c>
      <c r="AH2" s="8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0</v>
      </c>
      <c r="AS2" s="8">
        <v>0</v>
      </c>
      <c r="AT2" s="8">
        <v>0</v>
      </c>
      <c r="AU2" s="8">
        <v>0</v>
      </c>
      <c r="AV2" s="8">
        <v>0</v>
      </c>
      <c r="AW2" s="8">
        <v>0</v>
      </c>
      <c r="AX2" s="8">
        <v>0</v>
      </c>
      <c r="AY2">
        <f>COUNTIF(U2:AX2,"&gt;0")</f>
        <v>0</v>
      </c>
      <c r="AZ2">
        <f>IF(AY2=0,0,1)</f>
        <v>0</v>
      </c>
      <c r="BA2">
        <f>IF(AY2&gt;0,1,IF(AVERAGE(U2:AX2)=-9999,-9999,0))</f>
        <v>0</v>
      </c>
      <c r="BB2" s="8">
        <f>AVERAGE(U2:AX2)</f>
        <v>0</v>
      </c>
      <c r="BC2" s="8">
        <f>IF(BB2=-9999,-9999,STDEV(U2:AX2))</f>
        <v>0</v>
      </c>
      <c r="BD2" s="8">
        <f>MAX(U2:AX2)</f>
        <v>0</v>
      </c>
      <c r="BE2" s="8">
        <f>MIN(U2:AX2)</f>
        <v>0</v>
      </c>
    </row>
    <row r="3" spans="1:57" x14ac:dyDescent="0.25">
      <c r="A3">
        <v>82</v>
      </c>
      <c r="B3" t="s">
        <v>8</v>
      </c>
      <c r="C3" t="s">
        <v>472</v>
      </c>
      <c r="D3" t="s">
        <v>475</v>
      </c>
      <c r="E3" t="s">
        <v>476</v>
      </c>
      <c r="F3" t="s">
        <v>477</v>
      </c>
      <c r="G3" t="s">
        <v>478</v>
      </c>
      <c r="H3">
        <v>1002</v>
      </c>
      <c r="I3">
        <v>1002</v>
      </c>
      <c r="J3">
        <v>1002</v>
      </c>
      <c r="K3" t="s">
        <v>477</v>
      </c>
      <c r="L3" t="s">
        <v>339</v>
      </c>
      <c r="M3">
        <v>10</v>
      </c>
      <c r="N3">
        <v>3.539269</v>
      </c>
      <c r="O3">
        <v>11.127969999999999</v>
      </c>
      <c r="P3" t="s">
        <v>99</v>
      </c>
      <c r="Q3">
        <v>356120200</v>
      </c>
      <c r="R3" t="s">
        <v>185</v>
      </c>
      <c r="S3" t="s">
        <v>339</v>
      </c>
      <c r="T3">
        <v>123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 s="8">
        <v>0</v>
      </c>
      <c r="AX3" s="8">
        <v>0</v>
      </c>
      <c r="AY3">
        <f t="shared" ref="AY3:AY66" si="0">COUNTIF(U3:AX3,"&gt;0")</f>
        <v>0</v>
      </c>
      <c r="AZ3">
        <f t="shared" ref="AZ3:AZ66" si="1">IF(AY3=0,0,1)</f>
        <v>0</v>
      </c>
      <c r="BA3">
        <f>IF(AY3&gt;0,1,IF(AVERAGE(U3:AX3)=-9999,-9999,0))</f>
        <v>0</v>
      </c>
      <c r="BB3" s="8">
        <f t="shared" ref="BB3:BB66" si="2">AVERAGE(U3:AX3)</f>
        <v>0</v>
      </c>
      <c r="BC3" s="8">
        <f>IF(BB3=-9999,-9999,STDEV(U3:AX3))</f>
        <v>0</v>
      </c>
      <c r="BD3" s="8">
        <f t="shared" ref="BD3:BD66" si="3">MAX(U3:AX3)</f>
        <v>0</v>
      </c>
      <c r="BE3" s="8">
        <f t="shared" ref="BE3:BE66" si="4">MIN(U3:AX3)</f>
        <v>0</v>
      </c>
    </row>
    <row r="4" spans="1:57" x14ac:dyDescent="0.25">
      <c r="A4">
        <v>201</v>
      </c>
      <c r="B4" t="s">
        <v>8</v>
      </c>
      <c r="C4" t="s">
        <v>472</v>
      </c>
      <c r="D4" t="s">
        <v>185</v>
      </c>
      <c r="E4" t="s">
        <v>473</v>
      </c>
      <c r="F4" t="s">
        <v>313</v>
      </c>
      <c r="G4" t="s">
        <v>479</v>
      </c>
      <c r="H4">
        <v>1003</v>
      </c>
      <c r="I4">
        <v>1003</v>
      </c>
      <c r="J4">
        <v>1003</v>
      </c>
      <c r="K4" t="s">
        <v>313</v>
      </c>
      <c r="L4" t="s">
        <v>313</v>
      </c>
      <c r="M4">
        <v>10</v>
      </c>
      <c r="N4">
        <v>0.82607399999999997</v>
      </c>
      <c r="O4">
        <v>4.9766709999999996</v>
      </c>
      <c r="P4" t="s">
        <v>99</v>
      </c>
      <c r="Q4">
        <v>356120300</v>
      </c>
      <c r="R4" t="s">
        <v>185</v>
      </c>
      <c r="S4" t="s">
        <v>313</v>
      </c>
      <c r="T4">
        <v>124</v>
      </c>
      <c r="U4" s="8">
        <v>200</v>
      </c>
      <c r="V4" s="8">
        <v>680</v>
      </c>
      <c r="W4" s="8">
        <v>408.16</v>
      </c>
      <c r="X4" s="8">
        <v>595.38</v>
      </c>
      <c r="Y4" s="8">
        <v>706.9</v>
      </c>
      <c r="Z4" s="8">
        <v>601.05999999999995</v>
      </c>
      <c r="AA4" s="8">
        <v>356.76</v>
      </c>
      <c r="AB4" s="8">
        <v>391.81</v>
      </c>
      <c r="AC4" s="8">
        <v>594.59</v>
      </c>
      <c r="AD4" s="8">
        <v>649.01</v>
      </c>
      <c r="AE4" s="8">
        <v>367.35</v>
      </c>
      <c r="AF4" s="8">
        <v>429.82</v>
      </c>
      <c r="AG4" s="8">
        <v>270.58999999999997</v>
      </c>
      <c r="AH4" s="8">
        <v>537.30999999999995</v>
      </c>
      <c r="AI4" s="8">
        <v>564.52</v>
      </c>
      <c r="AJ4" s="8">
        <v>539.67999999999995</v>
      </c>
      <c r="AK4" s="8">
        <v>260.27</v>
      </c>
      <c r="AL4" s="8">
        <v>361.11</v>
      </c>
      <c r="AM4" s="8">
        <v>595.74</v>
      </c>
      <c r="AN4" s="8">
        <v>729.17</v>
      </c>
      <c r="AO4" s="8">
        <v>480</v>
      </c>
      <c r="AP4" s="8">
        <v>1000</v>
      </c>
      <c r="AQ4" s="8">
        <v>836.07</v>
      </c>
      <c r="AR4" s="8">
        <v>808.82</v>
      </c>
      <c r="AS4" s="8">
        <v>803.28</v>
      </c>
      <c r="AT4" s="8">
        <v>631.58000000000004</v>
      </c>
      <c r="AU4" s="8">
        <v>981.13</v>
      </c>
      <c r="AV4" s="8">
        <v>910.71</v>
      </c>
      <c r="AW4" s="8">
        <v>836.36</v>
      </c>
      <c r="AX4" s="8">
        <v>1071.43</v>
      </c>
      <c r="AY4">
        <f t="shared" si="0"/>
        <v>30</v>
      </c>
      <c r="AZ4">
        <f t="shared" si="1"/>
        <v>1</v>
      </c>
      <c r="BA4">
        <f>IF(AY4&gt;0,1,IF(AVERAGE(U4:AX4)=-9999,-9999,0))</f>
        <v>1</v>
      </c>
      <c r="BB4" s="8">
        <f t="shared" si="2"/>
        <v>606.62033333333341</v>
      </c>
      <c r="BC4" s="8">
        <f>IF(BB4=-9999,-9999,STDEV(U4:AX4))</f>
        <v>230.73042204812455</v>
      </c>
      <c r="BD4" s="8">
        <f t="shared" si="3"/>
        <v>1071.43</v>
      </c>
      <c r="BE4" s="8">
        <f t="shared" si="4"/>
        <v>200</v>
      </c>
    </row>
    <row r="5" spans="1:57" x14ac:dyDescent="0.25">
      <c r="A5">
        <v>202</v>
      </c>
      <c r="B5" t="s">
        <v>8</v>
      </c>
      <c r="C5" t="s">
        <v>472</v>
      </c>
      <c r="D5" t="s">
        <v>185</v>
      </c>
      <c r="E5" t="s">
        <v>473</v>
      </c>
      <c r="F5" t="s">
        <v>187</v>
      </c>
      <c r="G5" t="s">
        <v>480</v>
      </c>
      <c r="H5">
        <v>1004</v>
      </c>
      <c r="I5">
        <v>1004</v>
      </c>
      <c r="J5">
        <v>1004</v>
      </c>
      <c r="K5" t="s">
        <v>187</v>
      </c>
      <c r="L5" t="s">
        <v>187</v>
      </c>
      <c r="M5">
        <v>10</v>
      </c>
      <c r="N5">
        <v>0.43331500000000001</v>
      </c>
      <c r="O5">
        <v>3.5495749999999999</v>
      </c>
      <c r="P5" t="s">
        <v>99</v>
      </c>
      <c r="Q5">
        <v>356120400</v>
      </c>
      <c r="R5" t="s">
        <v>185</v>
      </c>
      <c r="S5" t="s">
        <v>187</v>
      </c>
      <c r="T5">
        <v>125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>
        <f t="shared" si="0"/>
        <v>0</v>
      </c>
      <c r="AZ5">
        <f t="shared" si="1"/>
        <v>0</v>
      </c>
      <c r="BA5">
        <f>IF(AY5&gt;0,1,IF(AVERAGE(U5:AX5)=-9999,-9999,0))</f>
        <v>0</v>
      </c>
      <c r="BB5" s="8">
        <f t="shared" si="2"/>
        <v>0</v>
      </c>
      <c r="BC5" s="8">
        <f>IF(BB5=-9999,-9999,STDEV(U5:AX5))</f>
        <v>0</v>
      </c>
      <c r="BD5" s="8">
        <f t="shared" si="3"/>
        <v>0</v>
      </c>
      <c r="BE5" s="8">
        <f t="shared" si="4"/>
        <v>0</v>
      </c>
    </row>
    <row r="6" spans="1:57" x14ac:dyDescent="0.25">
      <c r="A6">
        <v>83</v>
      </c>
      <c r="B6" t="s">
        <v>8</v>
      </c>
      <c r="C6" t="s">
        <v>472</v>
      </c>
      <c r="D6" t="s">
        <v>475</v>
      </c>
      <c r="E6" t="s">
        <v>473</v>
      </c>
      <c r="F6" t="s">
        <v>298</v>
      </c>
      <c r="G6" t="s">
        <v>481</v>
      </c>
      <c r="H6">
        <v>1006</v>
      </c>
      <c r="I6">
        <v>1006</v>
      </c>
      <c r="J6">
        <v>1006</v>
      </c>
      <c r="K6" t="s">
        <v>298</v>
      </c>
      <c r="L6" t="s">
        <v>298</v>
      </c>
      <c r="M6">
        <v>10</v>
      </c>
      <c r="N6">
        <v>1.7255199999999999</v>
      </c>
      <c r="O6">
        <v>6.8885800000000001</v>
      </c>
      <c r="P6" t="s">
        <v>99</v>
      </c>
      <c r="Q6">
        <v>356120600</v>
      </c>
      <c r="R6" t="s">
        <v>185</v>
      </c>
      <c r="S6" t="s">
        <v>298</v>
      </c>
      <c r="T6">
        <v>127</v>
      </c>
      <c r="U6" s="8">
        <v>500</v>
      </c>
      <c r="V6" s="8">
        <v>500</v>
      </c>
      <c r="W6" s="8">
        <v>444.44</v>
      </c>
      <c r="X6" s="8">
        <v>674.42</v>
      </c>
      <c r="Y6" s="8">
        <v>763.16</v>
      </c>
      <c r="Z6" s="8">
        <v>675.68</v>
      </c>
      <c r="AA6" s="8">
        <v>742.86</v>
      </c>
      <c r="AB6" s="8">
        <v>606.05999999999995</v>
      </c>
      <c r="AC6" s="8">
        <v>771.43</v>
      </c>
      <c r="AD6" s="8">
        <v>617.65</v>
      </c>
      <c r="AE6" s="8">
        <v>714.29</v>
      </c>
      <c r="AF6" s="8">
        <v>600</v>
      </c>
      <c r="AG6" s="8">
        <v>583.33000000000004</v>
      </c>
      <c r="AH6" s="8">
        <v>472.22</v>
      </c>
      <c r="AI6" s="8">
        <v>771.43</v>
      </c>
      <c r="AJ6" s="8">
        <v>628.57000000000005</v>
      </c>
      <c r="AK6" s="8">
        <v>548.39</v>
      </c>
      <c r="AL6" s="8">
        <v>800</v>
      </c>
      <c r="AM6" s="8">
        <v>688.89</v>
      </c>
      <c r="AN6" s="8">
        <v>804.88</v>
      </c>
      <c r="AO6" s="8">
        <v>769.23</v>
      </c>
      <c r="AP6" s="8">
        <v>1000</v>
      </c>
      <c r="AQ6" s="8">
        <v>1000</v>
      </c>
      <c r="AR6" s="8">
        <v>857.14</v>
      </c>
      <c r="AS6" s="8">
        <v>836.73</v>
      </c>
      <c r="AT6" s="8">
        <v>765.96</v>
      </c>
      <c r="AU6" s="8">
        <v>1000</v>
      </c>
      <c r="AV6" s="8">
        <v>1093.02</v>
      </c>
      <c r="AW6" s="8">
        <v>777.78</v>
      </c>
      <c r="AX6" s="8">
        <v>947.37</v>
      </c>
      <c r="AY6">
        <f t="shared" si="0"/>
        <v>30</v>
      </c>
      <c r="AZ6">
        <f t="shared" si="1"/>
        <v>1</v>
      </c>
      <c r="BA6">
        <f>IF(AY6&gt;0,1,IF(AVERAGE(U6:AX6)=-9999,-9999,0))</f>
        <v>1</v>
      </c>
      <c r="BB6" s="8">
        <f t="shared" si="2"/>
        <v>731.83099999999979</v>
      </c>
      <c r="BC6" s="8">
        <f>IF(BB6=-9999,-9999,STDEV(U6:AX6))</f>
        <v>167.84086205339841</v>
      </c>
      <c r="BD6" s="8">
        <f t="shared" si="3"/>
        <v>1093.02</v>
      </c>
      <c r="BE6" s="8">
        <f t="shared" si="4"/>
        <v>444.44</v>
      </c>
    </row>
    <row r="7" spans="1:57" x14ac:dyDescent="0.25">
      <c r="A7">
        <v>204</v>
      </c>
      <c r="B7" t="s">
        <v>8</v>
      </c>
      <c r="C7" t="s">
        <v>472</v>
      </c>
      <c r="D7" t="s">
        <v>185</v>
      </c>
      <c r="E7" t="s">
        <v>483</v>
      </c>
      <c r="F7" t="s">
        <v>484</v>
      </c>
      <c r="G7" t="s">
        <v>485</v>
      </c>
      <c r="H7">
        <v>1007</v>
      </c>
      <c r="I7">
        <v>1007</v>
      </c>
      <c r="J7">
        <v>1007</v>
      </c>
      <c r="K7" t="s">
        <v>484</v>
      </c>
      <c r="L7" t="s">
        <v>235</v>
      </c>
      <c r="M7">
        <v>10</v>
      </c>
      <c r="N7">
        <v>0.74475400000000003</v>
      </c>
      <c r="O7">
        <v>5.6444029999999996</v>
      </c>
      <c r="P7" t="s">
        <v>99</v>
      </c>
      <c r="Q7">
        <v>356120700</v>
      </c>
      <c r="R7" t="s">
        <v>185</v>
      </c>
      <c r="S7" t="s">
        <v>235</v>
      </c>
      <c r="T7">
        <v>128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588.24</v>
      </c>
      <c r="AO7" s="8">
        <v>500</v>
      </c>
      <c r="AP7" s="8">
        <v>666.67</v>
      </c>
      <c r="AQ7" s="8">
        <v>1000</v>
      </c>
      <c r="AR7" s="8">
        <v>657.89</v>
      </c>
      <c r="AS7" s="8">
        <v>687.5</v>
      </c>
      <c r="AT7" s="8">
        <v>636.36</v>
      </c>
      <c r="AU7" s="8">
        <v>1153.8499999999999</v>
      </c>
      <c r="AV7" s="8">
        <v>840</v>
      </c>
      <c r="AW7" s="8">
        <v>767.44</v>
      </c>
      <c r="AX7" s="8">
        <v>659.09</v>
      </c>
      <c r="AY7">
        <f t="shared" si="0"/>
        <v>11</v>
      </c>
      <c r="AZ7">
        <f t="shared" si="1"/>
        <v>1</v>
      </c>
      <c r="BA7">
        <f>IF(AY7&gt;0,1,IF(AVERAGE(U7:AX7)=-9999,-9999,0))</f>
        <v>1</v>
      </c>
      <c r="BB7" s="8">
        <f t="shared" si="2"/>
        <v>271.9013333333333</v>
      </c>
      <c r="BC7" s="8">
        <f>IF(BB7=-9999,-9999,STDEV(U7:AX7))</f>
        <v>380.25981545955307</v>
      </c>
      <c r="BD7" s="8">
        <f t="shared" si="3"/>
        <v>1153.8499999999999</v>
      </c>
      <c r="BE7" s="8">
        <f t="shared" si="4"/>
        <v>0</v>
      </c>
    </row>
    <row r="8" spans="1:57" x14ac:dyDescent="0.25">
      <c r="A8">
        <v>205</v>
      </c>
      <c r="B8" t="s">
        <v>8</v>
      </c>
      <c r="C8" t="s">
        <v>472</v>
      </c>
      <c r="D8" t="s">
        <v>185</v>
      </c>
      <c r="E8" t="s">
        <v>473</v>
      </c>
      <c r="F8" t="s">
        <v>305</v>
      </c>
      <c r="G8" t="s">
        <v>486</v>
      </c>
      <c r="H8">
        <v>1008</v>
      </c>
      <c r="I8">
        <v>1008</v>
      </c>
      <c r="J8">
        <v>1008</v>
      </c>
      <c r="K8" t="s">
        <v>305</v>
      </c>
      <c r="L8" t="s">
        <v>305</v>
      </c>
      <c r="M8">
        <v>10</v>
      </c>
      <c r="N8">
        <v>0.98852499999999999</v>
      </c>
      <c r="O8">
        <v>5.2435890000000001</v>
      </c>
      <c r="P8" t="s">
        <v>99</v>
      </c>
      <c r="Q8">
        <v>356120800</v>
      </c>
      <c r="R8" t="s">
        <v>185</v>
      </c>
      <c r="S8" t="s">
        <v>305</v>
      </c>
      <c r="T8">
        <v>129</v>
      </c>
      <c r="U8" s="8">
        <v>312.5</v>
      </c>
      <c r="V8" s="8">
        <v>562.5</v>
      </c>
      <c r="W8" s="8">
        <v>479.7</v>
      </c>
      <c r="X8" s="8">
        <v>586.61</v>
      </c>
      <c r="Y8" s="8">
        <v>631.37</v>
      </c>
      <c r="Z8" s="8">
        <v>609.20000000000005</v>
      </c>
      <c r="AA8" s="8">
        <v>452.47</v>
      </c>
      <c r="AB8" s="8">
        <v>520.66</v>
      </c>
      <c r="AC8" s="8">
        <v>632.65</v>
      </c>
      <c r="AD8" s="8">
        <v>707.69</v>
      </c>
      <c r="AE8" s="8">
        <v>389.71</v>
      </c>
      <c r="AF8" s="8">
        <v>533.65</v>
      </c>
      <c r="AG8" s="8">
        <v>367.44</v>
      </c>
      <c r="AH8" s="8">
        <v>732.14</v>
      </c>
      <c r="AI8" s="8">
        <v>775.64</v>
      </c>
      <c r="AJ8" s="8">
        <v>740.51</v>
      </c>
      <c r="AK8" s="8">
        <v>1086.96</v>
      </c>
      <c r="AL8" s="8">
        <v>1299.1500000000001</v>
      </c>
      <c r="AM8" s="8">
        <v>776.74</v>
      </c>
      <c r="AN8" s="8">
        <v>1013.45</v>
      </c>
      <c r="AO8" s="8">
        <v>1259.26</v>
      </c>
      <c r="AP8" s="8">
        <v>1464.29</v>
      </c>
      <c r="AQ8" s="8">
        <v>1170.8900000000001</v>
      </c>
      <c r="AR8" s="8">
        <v>1538.7</v>
      </c>
      <c r="AS8" s="8">
        <v>1301.08</v>
      </c>
      <c r="AT8" s="8">
        <v>926.64</v>
      </c>
      <c r="AU8" s="8">
        <v>1262.5</v>
      </c>
      <c r="AV8" s="8">
        <v>1441.86</v>
      </c>
      <c r="AW8" s="8">
        <v>1259.69</v>
      </c>
      <c r="AX8" s="8">
        <v>1761.09</v>
      </c>
      <c r="AY8">
        <f t="shared" si="0"/>
        <v>30</v>
      </c>
      <c r="AZ8">
        <f t="shared" si="1"/>
        <v>1</v>
      </c>
      <c r="BA8">
        <f>IF(AY8&gt;0,1,IF(AVERAGE(U8:AX8)=-9999,-9999,0))</f>
        <v>1</v>
      </c>
      <c r="BB8" s="8">
        <f t="shared" si="2"/>
        <v>886.55799999999988</v>
      </c>
      <c r="BC8" s="8">
        <f>IF(BB8=-9999,-9999,STDEV(U8:AX8))</f>
        <v>402.31133339997899</v>
      </c>
      <c r="BD8" s="8">
        <f t="shared" si="3"/>
        <v>1761.09</v>
      </c>
      <c r="BE8" s="8">
        <f t="shared" si="4"/>
        <v>312.5</v>
      </c>
    </row>
    <row r="9" spans="1:57" x14ac:dyDescent="0.25">
      <c r="A9">
        <v>206</v>
      </c>
      <c r="B9" t="s">
        <v>8</v>
      </c>
      <c r="C9" t="s">
        <v>472</v>
      </c>
      <c r="D9" t="s">
        <v>185</v>
      </c>
      <c r="E9" t="s">
        <v>473</v>
      </c>
      <c r="F9" t="s">
        <v>263</v>
      </c>
      <c r="G9" t="s">
        <v>488</v>
      </c>
      <c r="H9">
        <v>1009</v>
      </c>
      <c r="I9">
        <v>1009</v>
      </c>
      <c r="J9">
        <v>1009</v>
      </c>
      <c r="K9" t="s">
        <v>263</v>
      </c>
      <c r="L9" t="s">
        <v>263</v>
      </c>
      <c r="M9">
        <v>10</v>
      </c>
      <c r="N9">
        <v>0.67005899999999996</v>
      </c>
      <c r="O9">
        <v>4.0872570000000001</v>
      </c>
      <c r="P9" t="s">
        <v>99</v>
      </c>
      <c r="Q9">
        <v>356120900</v>
      </c>
      <c r="R9" t="s">
        <v>185</v>
      </c>
      <c r="S9" t="s">
        <v>263</v>
      </c>
      <c r="T9">
        <v>130</v>
      </c>
      <c r="U9" s="8">
        <v>0</v>
      </c>
      <c r="V9" s="8">
        <v>0</v>
      </c>
      <c r="W9" s="8">
        <v>0</v>
      </c>
      <c r="X9" s="8">
        <v>562.5</v>
      </c>
      <c r="Y9" s="8">
        <v>631.58000000000004</v>
      </c>
      <c r="Z9" s="8">
        <v>578.95000000000005</v>
      </c>
      <c r="AA9" s="8">
        <v>652.16999999999996</v>
      </c>
      <c r="AB9" s="8">
        <v>533.33000000000004</v>
      </c>
      <c r="AC9" s="8">
        <v>666.67</v>
      </c>
      <c r="AD9" s="8">
        <v>558.14</v>
      </c>
      <c r="AE9" s="8">
        <v>450</v>
      </c>
      <c r="AF9" s="8">
        <v>500</v>
      </c>
      <c r="AG9" s="8">
        <v>423.08</v>
      </c>
      <c r="AH9" s="8">
        <v>850</v>
      </c>
      <c r="AI9" s="8">
        <v>894.74</v>
      </c>
      <c r="AJ9" s="8">
        <v>842.11</v>
      </c>
      <c r="AK9" s="8">
        <v>409.09</v>
      </c>
      <c r="AL9" s="8">
        <v>545.45000000000005</v>
      </c>
      <c r="AM9" s="8">
        <v>0</v>
      </c>
      <c r="AN9" s="8">
        <v>0</v>
      </c>
      <c r="AO9" s="8">
        <v>0</v>
      </c>
      <c r="AP9" s="8">
        <v>0</v>
      </c>
      <c r="AQ9" s="8">
        <v>846.15</v>
      </c>
      <c r="AR9" s="8">
        <v>772.73</v>
      </c>
      <c r="AS9" s="8">
        <v>681.82</v>
      </c>
      <c r="AT9" s="8">
        <v>750</v>
      </c>
      <c r="AU9" s="8">
        <v>928.57</v>
      </c>
      <c r="AV9" s="8">
        <v>0</v>
      </c>
      <c r="AW9" s="8">
        <v>0</v>
      </c>
      <c r="AX9" s="8">
        <v>0</v>
      </c>
      <c r="AY9">
        <f t="shared" si="0"/>
        <v>20</v>
      </c>
      <c r="AZ9">
        <f t="shared" si="1"/>
        <v>1</v>
      </c>
      <c r="BA9">
        <f>IF(AY9&gt;0,1,IF(AVERAGE(U9:AX9)=-9999,-9999,0))</f>
        <v>1</v>
      </c>
      <c r="BB9" s="8">
        <f t="shared" si="2"/>
        <v>435.90266666666662</v>
      </c>
      <c r="BC9" s="8">
        <f>IF(BB9=-9999,-9999,STDEV(U9:AX9))</f>
        <v>339.7343039122083</v>
      </c>
      <c r="BD9" s="8">
        <f t="shared" si="3"/>
        <v>928.57</v>
      </c>
      <c r="BE9" s="8">
        <f t="shared" si="4"/>
        <v>0</v>
      </c>
    </row>
    <row r="10" spans="1:57" x14ac:dyDescent="0.25">
      <c r="A10">
        <v>207</v>
      </c>
      <c r="B10" t="s">
        <v>8</v>
      </c>
      <c r="C10" t="s">
        <v>472</v>
      </c>
      <c r="D10" t="s">
        <v>185</v>
      </c>
      <c r="E10" t="s">
        <v>473</v>
      </c>
      <c r="F10" t="s">
        <v>437</v>
      </c>
      <c r="G10" t="s">
        <v>489</v>
      </c>
      <c r="H10">
        <v>1010</v>
      </c>
      <c r="I10">
        <v>1010</v>
      </c>
      <c r="J10">
        <v>1010</v>
      </c>
      <c r="K10" t="s">
        <v>437</v>
      </c>
      <c r="L10" t="s">
        <v>437</v>
      </c>
      <c r="M10">
        <v>10</v>
      </c>
      <c r="N10">
        <v>0.23993900000000001</v>
      </c>
      <c r="O10">
        <v>2.5636049999999999</v>
      </c>
      <c r="P10" t="s">
        <v>99</v>
      </c>
      <c r="Q10">
        <v>356121000</v>
      </c>
      <c r="R10" t="s">
        <v>185</v>
      </c>
      <c r="S10" t="s">
        <v>437</v>
      </c>
      <c r="T10">
        <v>131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916.67</v>
      </c>
      <c r="AR10" s="8">
        <v>833.33</v>
      </c>
      <c r="AS10" s="8">
        <v>809.52</v>
      </c>
      <c r="AT10" s="8">
        <v>818.18</v>
      </c>
      <c r="AU10" s="8">
        <v>1208.33</v>
      </c>
      <c r="AV10" s="8">
        <v>1000</v>
      </c>
      <c r="AW10" s="8">
        <v>891.89</v>
      </c>
      <c r="AX10" s="8">
        <v>1176.47</v>
      </c>
      <c r="AY10">
        <f t="shared" si="0"/>
        <v>8</v>
      </c>
      <c r="AZ10">
        <f t="shared" si="1"/>
        <v>1</v>
      </c>
      <c r="BA10">
        <f>IF(AY10&gt;0,1,IF(AVERAGE(U10:AX10)=-9999,-9999,0))</f>
        <v>1</v>
      </c>
      <c r="BB10" s="8">
        <f t="shared" si="2"/>
        <v>255.14633333333333</v>
      </c>
      <c r="BC10" s="8">
        <f>IF(BB10=-9999,-9999,STDEV(U10:AX10))</f>
        <v>437.31489483518925</v>
      </c>
      <c r="BD10" s="8">
        <f t="shared" si="3"/>
        <v>1208.33</v>
      </c>
      <c r="BE10" s="8">
        <f t="shared" si="4"/>
        <v>0</v>
      </c>
    </row>
    <row r="11" spans="1:57" x14ac:dyDescent="0.25">
      <c r="A11">
        <v>208</v>
      </c>
      <c r="B11" t="s">
        <v>8</v>
      </c>
      <c r="C11" t="s">
        <v>472</v>
      </c>
      <c r="D11" t="s">
        <v>185</v>
      </c>
      <c r="E11" t="s">
        <v>473</v>
      </c>
      <c r="F11" t="s">
        <v>293</v>
      </c>
      <c r="G11" t="s">
        <v>490</v>
      </c>
      <c r="H11">
        <v>1011</v>
      </c>
      <c r="I11">
        <v>1011</v>
      </c>
      <c r="J11">
        <v>1011</v>
      </c>
      <c r="K11" t="s">
        <v>293</v>
      </c>
      <c r="L11" t="s">
        <v>293</v>
      </c>
      <c r="M11">
        <v>10</v>
      </c>
      <c r="N11">
        <v>0.58191700000000002</v>
      </c>
      <c r="O11">
        <v>5.0947899999999997</v>
      </c>
      <c r="P11" t="s">
        <v>99</v>
      </c>
      <c r="Q11">
        <v>356121100</v>
      </c>
      <c r="R11" t="s">
        <v>185</v>
      </c>
      <c r="S11" t="s">
        <v>293</v>
      </c>
      <c r="T11">
        <v>132</v>
      </c>
      <c r="U11" s="8">
        <v>428.57</v>
      </c>
      <c r="V11" s="8">
        <v>750</v>
      </c>
      <c r="W11" s="8">
        <v>615.38</v>
      </c>
      <c r="X11" s="8">
        <v>771.43</v>
      </c>
      <c r="Y11" s="8">
        <v>868.22</v>
      </c>
      <c r="Z11" s="8">
        <v>662.07</v>
      </c>
      <c r="AA11" s="8">
        <v>756.3</v>
      </c>
      <c r="AB11" s="8">
        <v>548.39</v>
      </c>
      <c r="AC11" s="8">
        <v>856.06</v>
      </c>
      <c r="AD11" s="8">
        <v>823.86</v>
      </c>
      <c r="AE11" s="8">
        <v>714.29</v>
      </c>
      <c r="AF11" s="8">
        <v>601.30999999999995</v>
      </c>
      <c r="AG11" s="8">
        <v>540.32000000000005</v>
      </c>
      <c r="AH11" s="8">
        <v>1072.1600000000001</v>
      </c>
      <c r="AI11" s="8">
        <v>1133.33</v>
      </c>
      <c r="AJ11" s="8">
        <v>1087.9100000000001</v>
      </c>
      <c r="AK11" s="8">
        <v>518.87</v>
      </c>
      <c r="AL11" s="8">
        <v>714.29</v>
      </c>
      <c r="AM11" s="8">
        <v>623.19000000000005</v>
      </c>
      <c r="AN11" s="8">
        <v>666.67</v>
      </c>
      <c r="AO11" s="8">
        <v>500</v>
      </c>
      <c r="AP11" s="8">
        <v>0</v>
      </c>
      <c r="AQ11" s="8">
        <v>0</v>
      </c>
      <c r="AR11" s="8">
        <v>818.18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>
        <f t="shared" si="0"/>
        <v>22</v>
      </c>
      <c r="AZ11">
        <f t="shared" si="1"/>
        <v>1</v>
      </c>
      <c r="BA11">
        <f>IF(AY11&gt;0,1,IF(AVERAGE(U11:AX11)=-9999,-9999,0))</f>
        <v>1</v>
      </c>
      <c r="BB11" s="8">
        <f t="shared" si="2"/>
        <v>535.69333333333327</v>
      </c>
      <c r="BC11" s="8">
        <f>IF(BB11=-9999,-9999,STDEV(U11:AX11))</f>
        <v>366.73337938347385</v>
      </c>
      <c r="BD11" s="8">
        <f t="shared" si="3"/>
        <v>1133.33</v>
      </c>
      <c r="BE11" s="8">
        <f t="shared" si="4"/>
        <v>0</v>
      </c>
    </row>
    <row r="12" spans="1:57" x14ac:dyDescent="0.25">
      <c r="A12">
        <v>209</v>
      </c>
      <c r="B12" t="s">
        <v>8</v>
      </c>
      <c r="C12" t="s">
        <v>472</v>
      </c>
      <c r="D12" t="s">
        <v>185</v>
      </c>
      <c r="E12" t="s">
        <v>473</v>
      </c>
      <c r="F12" t="s">
        <v>297</v>
      </c>
      <c r="G12" t="s">
        <v>491</v>
      </c>
      <c r="H12">
        <v>1012</v>
      </c>
      <c r="I12">
        <v>1012</v>
      </c>
      <c r="J12">
        <v>1012</v>
      </c>
      <c r="K12" t="s">
        <v>297</v>
      </c>
      <c r="L12" t="s">
        <v>297</v>
      </c>
      <c r="M12">
        <v>10</v>
      </c>
      <c r="N12">
        <v>0.67996699999999999</v>
      </c>
      <c r="O12">
        <v>4.2143079999999999</v>
      </c>
      <c r="P12" t="s">
        <v>99</v>
      </c>
      <c r="Q12">
        <v>356121200</v>
      </c>
      <c r="R12" t="s">
        <v>185</v>
      </c>
      <c r="S12" t="s">
        <v>297</v>
      </c>
      <c r="T12">
        <v>133</v>
      </c>
      <c r="U12" s="8">
        <v>224.14</v>
      </c>
      <c r="V12" s="8">
        <v>828.57</v>
      </c>
      <c r="W12" s="8">
        <v>419.05</v>
      </c>
      <c r="X12" s="8">
        <v>677.54</v>
      </c>
      <c r="Y12" s="8">
        <v>633.55999999999995</v>
      </c>
      <c r="Z12" s="8">
        <v>481.83</v>
      </c>
      <c r="AA12" s="8">
        <v>784.17</v>
      </c>
      <c r="AB12" s="8">
        <v>623.38</v>
      </c>
      <c r="AC12" s="8">
        <v>434.94</v>
      </c>
      <c r="AD12" s="8">
        <v>788.42</v>
      </c>
      <c r="AE12" s="8">
        <v>716.64</v>
      </c>
      <c r="AF12" s="8">
        <v>585.94000000000005</v>
      </c>
      <c r="AG12" s="8">
        <v>622.41</v>
      </c>
      <c r="AH12" s="8">
        <v>1238.73</v>
      </c>
      <c r="AI12" s="8">
        <v>1308.57</v>
      </c>
      <c r="AJ12" s="8">
        <v>1253.52</v>
      </c>
      <c r="AK12" s="8">
        <v>594.66</v>
      </c>
      <c r="AL12" s="8">
        <v>828.01</v>
      </c>
      <c r="AM12" s="8">
        <v>408.6</v>
      </c>
      <c r="AN12" s="8">
        <v>211.64</v>
      </c>
      <c r="AO12" s="8">
        <v>833.33</v>
      </c>
      <c r="AP12" s="8">
        <v>642.86</v>
      </c>
      <c r="AQ12" s="8">
        <v>1021.05</v>
      </c>
      <c r="AR12" s="8">
        <v>561.48</v>
      </c>
      <c r="AS12" s="8">
        <v>543.69000000000005</v>
      </c>
      <c r="AT12" s="8">
        <v>317.37</v>
      </c>
      <c r="AU12" s="8">
        <v>539.57000000000005</v>
      </c>
      <c r="AV12" s="8">
        <v>578.62</v>
      </c>
      <c r="AW12" s="8">
        <v>711.11</v>
      </c>
      <c r="AX12" s="8">
        <v>736.43</v>
      </c>
      <c r="AY12">
        <f t="shared" si="0"/>
        <v>30</v>
      </c>
      <c r="AZ12">
        <f t="shared" si="1"/>
        <v>1</v>
      </c>
      <c r="BA12">
        <f>IF(AY12&gt;0,1,IF(AVERAGE(U12:AX12)=-9999,-9999,0))</f>
        <v>1</v>
      </c>
      <c r="BB12" s="8">
        <f t="shared" si="2"/>
        <v>671.66099999999994</v>
      </c>
      <c r="BC12" s="8">
        <f>IF(BB12=-9999,-9999,STDEV(U12:AX12))</f>
        <v>271.3055169482401</v>
      </c>
      <c r="BD12" s="8">
        <f t="shared" si="3"/>
        <v>1308.57</v>
      </c>
      <c r="BE12" s="8">
        <f t="shared" si="4"/>
        <v>211.64</v>
      </c>
    </row>
    <row r="13" spans="1:57" x14ac:dyDescent="0.25">
      <c r="A13">
        <v>84</v>
      </c>
      <c r="B13" t="s">
        <v>8</v>
      </c>
      <c r="C13" t="s">
        <v>472</v>
      </c>
      <c r="D13" t="s">
        <v>475</v>
      </c>
      <c r="E13" t="s">
        <v>473</v>
      </c>
      <c r="F13" t="s">
        <v>436</v>
      </c>
      <c r="G13" t="s">
        <v>492</v>
      </c>
      <c r="H13">
        <v>1013</v>
      </c>
      <c r="I13">
        <v>1013</v>
      </c>
      <c r="J13">
        <v>1030</v>
      </c>
      <c r="K13" t="s">
        <v>436</v>
      </c>
      <c r="L13" t="s">
        <v>436</v>
      </c>
      <c r="M13">
        <v>10</v>
      </c>
      <c r="N13">
        <v>1.6905319999999999</v>
      </c>
      <c r="O13">
        <v>7.5648080000000002</v>
      </c>
      <c r="P13" t="s">
        <v>99</v>
      </c>
      <c r="Q13">
        <v>356122900</v>
      </c>
      <c r="R13" t="s">
        <v>185</v>
      </c>
      <c r="S13" t="s">
        <v>436</v>
      </c>
      <c r="T13">
        <v>134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1000</v>
      </c>
      <c r="AR13" s="8">
        <v>848.48</v>
      </c>
      <c r="AS13" s="8">
        <v>848.48</v>
      </c>
      <c r="AT13" s="8">
        <v>1040</v>
      </c>
      <c r="AU13" s="8">
        <v>1437.5</v>
      </c>
      <c r="AV13" s="8">
        <v>1041.67</v>
      </c>
      <c r="AW13" s="8">
        <v>1000</v>
      </c>
      <c r="AX13" s="8">
        <v>1142.8599999999999</v>
      </c>
      <c r="AY13">
        <f t="shared" si="0"/>
        <v>8</v>
      </c>
      <c r="AZ13">
        <f t="shared" si="1"/>
        <v>1</v>
      </c>
      <c r="BA13">
        <f>IF(AY13&gt;0,1,IF(AVERAGE(U13:AX13)=-9999,-9999,0))</f>
        <v>1</v>
      </c>
      <c r="BB13" s="8">
        <f t="shared" si="2"/>
        <v>278.63299999999998</v>
      </c>
      <c r="BC13" s="8">
        <f>IF(BB13=-9999,-9999,STDEV(U13:AX13))</f>
        <v>478.8620771352393</v>
      </c>
      <c r="BD13" s="8">
        <f t="shared" si="3"/>
        <v>1437.5</v>
      </c>
      <c r="BE13" s="8">
        <f t="shared" si="4"/>
        <v>0</v>
      </c>
    </row>
    <row r="14" spans="1:57" x14ac:dyDescent="0.25">
      <c r="A14">
        <v>210</v>
      </c>
      <c r="B14" t="s">
        <v>8</v>
      </c>
      <c r="C14" t="s">
        <v>472</v>
      </c>
      <c r="D14" t="s">
        <v>185</v>
      </c>
      <c r="E14" t="s">
        <v>473</v>
      </c>
      <c r="F14" t="s">
        <v>493</v>
      </c>
      <c r="G14" t="s">
        <v>494</v>
      </c>
      <c r="H14">
        <v>1014</v>
      </c>
      <c r="I14">
        <v>1014</v>
      </c>
      <c r="J14">
        <v>1014</v>
      </c>
      <c r="K14" t="s">
        <v>493</v>
      </c>
      <c r="L14" t="s">
        <v>310</v>
      </c>
      <c r="M14">
        <v>10</v>
      </c>
      <c r="N14">
        <v>0.98629100000000003</v>
      </c>
      <c r="O14">
        <v>5.3289179999999998</v>
      </c>
      <c r="P14" t="s">
        <v>99</v>
      </c>
      <c r="Q14">
        <v>356121400</v>
      </c>
      <c r="R14" t="s">
        <v>185</v>
      </c>
      <c r="S14" t="s">
        <v>310</v>
      </c>
      <c r="T14">
        <v>141</v>
      </c>
      <c r="U14" s="8">
        <v>166.67</v>
      </c>
      <c r="V14" s="8">
        <v>700</v>
      </c>
      <c r="W14" s="8">
        <v>419.16</v>
      </c>
      <c r="X14" s="8">
        <v>760</v>
      </c>
      <c r="Y14" s="8">
        <v>723.58</v>
      </c>
      <c r="Z14" s="8">
        <v>546.66999999999996</v>
      </c>
      <c r="AA14" s="8">
        <v>509.43</v>
      </c>
      <c r="AB14" s="8">
        <v>417.22</v>
      </c>
      <c r="AC14" s="8">
        <v>748.32</v>
      </c>
      <c r="AD14" s="8">
        <v>862.8</v>
      </c>
      <c r="AE14" s="8">
        <v>565.67999999999995</v>
      </c>
      <c r="AF14" s="8">
        <v>536.67999999999995</v>
      </c>
      <c r="AG14" s="8">
        <v>340.08</v>
      </c>
      <c r="AH14" s="8">
        <v>678.76</v>
      </c>
      <c r="AI14" s="8">
        <v>715.08</v>
      </c>
      <c r="AJ14" s="8">
        <v>686.81</v>
      </c>
      <c r="AK14" s="8">
        <v>322.27</v>
      </c>
      <c r="AL14" s="8">
        <v>449.76</v>
      </c>
      <c r="AM14" s="8">
        <v>422.46</v>
      </c>
      <c r="AN14" s="8">
        <v>497.11</v>
      </c>
      <c r="AO14" s="8">
        <v>529.41</v>
      </c>
      <c r="AP14" s="8">
        <v>941.18</v>
      </c>
      <c r="AQ14" s="8">
        <v>939.56</v>
      </c>
      <c r="AR14" s="8">
        <v>669.95</v>
      </c>
      <c r="AS14" s="8">
        <v>632.08000000000004</v>
      </c>
      <c r="AT14" s="8">
        <v>717.82</v>
      </c>
      <c r="AU14" s="8">
        <v>953.61</v>
      </c>
      <c r="AV14" s="8">
        <v>831.68</v>
      </c>
      <c r="AW14" s="8">
        <v>957.67</v>
      </c>
      <c r="AX14" s="8">
        <v>979.7</v>
      </c>
      <c r="AY14">
        <f t="shared" si="0"/>
        <v>30</v>
      </c>
      <c r="AZ14">
        <f t="shared" si="1"/>
        <v>1</v>
      </c>
      <c r="BA14">
        <f>IF(AY14&gt;0,1,IF(AVERAGE(U14:AX14)=-9999,-9999,0))</f>
        <v>1</v>
      </c>
      <c r="BB14" s="8">
        <f t="shared" si="2"/>
        <v>640.70666666666671</v>
      </c>
      <c r="BC14" s="8">
        <f>IF(BB14=-9999,-9999,STDEV(U14:AX14))</f>
        <v>212.2137218471739</v>
      </c>
      <c r="BD14" s="8">
        <f t="shared" si="3"/>
        <v>979.7</v>
      </c>
      <c r="BE14" s="8">
        <f t="shared" si="4"/>
        <v>166.67</v>
      </c>
    </row>
    <row r="15" spans="1:57" x14ac:dyDescent="0.25">
      <c r="A15">
        <v>211</v>
      </c>
      <c r="B15" t="s">
        <v>8</v>
      </c>
      <c r="C15" t="s">
        <v>472</v>
      </c>
      <c r="D15" t="s">
        <v>185</v>
      </c>
      <c r="E15" t="s">
        <v>496</v>
      </c>
      <c r="F15" t="s">
        <v>247</v>
      </c>
      <c r="G15" t="s">
        <v>497</v>
      </c>
      <c r="H15">
        <v>1015</v>
      </c>
      <c r="I15">
        <v>1015</v>
      </c>
      <c r="J15">
        <v>1015</v>
      </c>
      <c r="K15" t="s">
        <v>247</v>
      </c>
      <c r="L15" t="s">
        <v>247</v>
      </c>
      <c r="M15">
        <v>10</v>
      </c>
      <c r="N15">
        <v>1.010937</v>
      </c>
      <c r="O15">
        <v>6.33866</v>
      </c>
      <c r="P15" t="s">
        <v>99</v>
      </c>
      <c r="Q15">
        <v>356121500</v>
      </c>
      <c r="R15" t="s">
        <v>185</v>
      </c>
      <c r="S15" t="s">
        <v>247</v>
      </c>
      <c r="T15">
        <v>135</v>
      </c>
      <c r="U15" s="8">
        <v>0</v>
      </c>
      <c r="V15" s="8">
        <v>1000</v>
      </c>
      <c r="W15" s="8">
        <v>526.32000000000005</v>
      </c>
      <c r="X15" s="8">
        <v>769.23</v>
      </c>
      <c r="Y15" s="8">
        <v>846.15</v>
      </c>
      <c r="Z15" s="8">
        <v>0</v>
      </c>
      <c r="AA15" s="8">
        <v>0</v>
      </c>
      <c r="AB15" s="8">
        <v>727.27</v>
      </c>
      <c r="AC15" s="8">
        <v>615.38</v>
      </c>
      <c r="AD15" s="8">
        <v>875</v>
      </c>
      <c r="AE15" s="8">
        <v>703.7</v>
      </c>
      <c r="AF15" s="8">
        <v>487.8</v>
      </c>
      <c r="AG15" s="8">
        <v>576.91999999999996</v>
      </c>
      <c r="AH15" s="8">
        <v>1150</v>
      </c>
      <c r="AI15" s="8">
        <v>1210.53</v>
      </c>
      <c r="AJ15" s="8">
        <v>1157.8900000000001</v>
      </c>
      <c r="AK15" s="8">
        <v>545.45000000000005</v>
      </c>
      <c r="AL15" s="8">
        <v>772.73</v>
      </c>
      <c r="AM15" s="8">
        <v>750</v>
      </c>
      <c r="AN15" s="8">
        <v>1000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>
        <f t="shared" si="0"/>
        <v>17</v>
      </c>
      <c r="AZ15">
        <f t="shared" si="1"/>
        <v>1</v>
      </c>
      <c r="BA15">
        <f>IF(AY15&gt;0,1,IF(AVERAGE(U15:AX15)=-9999,-9999,0))</f>
        <v>1</v>
      </c>
      <c r="BB15" s="8">
        <f t="shared" si="2"/>
        <v>457.14566666666667</v>
      </c>
      <c r="BC15" s="8">
        <f>IF(BB15=-9999,-9999,STDEV(U15:AX15))</f>
        <v>441.00865748545846</v>
      </c>
      <c r="BD15" s="8">
        <f t="shared" si="3"/>
        <v>1210.53</v>
      </c>
      <c r="BE15" s="8">
        <f t="shared" si="4"/>
        <v>0</v>
      </c>
    </row>
    <row r="16" spans="1:57" x14ac:dyDescent="0.25">
      <c r="A16">
        <v>212</v>
      </c>
      <c r="B16" t="s">
        <v>8</v>
      </c>
      <c r="C16" t="s">
        <v>472</v>
      </c>
      <c r="D16" t="s">
        <v>185</v>
      </c>
      <c r="E16" t="s">
        <v>498</v>
      </c>
      <c r="F16" t="s">
        <v>206</v>
      </c>
      <c r="G16" t="s">
        <v>499</v>
      </c>
      <c r="H16">
        <v>1016</v>
      </c>
      <c r="I16">
        <v>1016</v>
      </c>
      <c r="J16">
        <v>1016</v>
      </c>
      <c r="K16" t="s">
        <v>206</v>
      </c>
      <c r="L16" t="s">
        <v>206</v>
      </c>
      <c r="M16">
        <v>10</v>
      </c>
      <c r="N16">
        <v>0.398258</v>
      </c>
      <c r="O16">
        <v>2.7366470000000001</v>
      </c>
      <c r="P16" t="s">
        <v>99</v>
      </c>
      <c r="Q16">
        <v>356121600</v>
      </c>
      <c r="R16" t="s">
        <v>185</v>
      </c>
      <c r="S16" t="s">
        <v>206</v>
      </c>
      <c r="T16">
        <v>136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687.5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750</v>
      </c>
      <c r="AN16" s="8">
        <v>933.33</v>
      </c>
      <c r="AO16" s="8">
        <v>500</v>
      </c>
      <c r="AP16" s="8">
        <v>500</v>
      </c>
      <c r="AQ16" s="8">
        <v>1136.3599999999999</v>
      </c>
      <c r="AR16" s="8">
        <v>736.84</v>
      </c>
      <c r="AS16" s="8">
        <v>904.76</v>
      </c>
      <c r="AT16" s="8">
        <v>0</v>
      </c>
      <c r="AU16" s="8">
        <v>0</v>
      </c>
      <c r="AV16" s="8">
        <v>1238.0999999999999</v>
      </c>
      <c r="AW16" s="8">
        <v>1222.22</v>
      </c>
      <c r="AX16" s="8">
        <v>1333.33</v>
      </c>
      <c r="AY16">
        <f t="shared" si="0"/>
        <v>11</v>
      </c>
      <c r="AZ16">
        <f t="shared" si="1"/>
        <v>1</v>
      </c>
      <c r="BA16">
        <f>IF(AY16&gt;0,1,IF(AVERAGE(U16:AX16)=-9999,-9999,0))</f>
        <v>1</v>
      </c>
      <c r="BB16" s="8">
        <f t="shared" si="2"/>
        <v>331.41466666666662</v>
      </c>
      <c r="BC16" s="8">
        <f>IF(BB16=-9999,-9999,STDEV(U16:AX16))</f>
        <v>475.92055337240782</v>
      </c>
      <c r="BD16" s="8">
        <f t="shared" si="3"/>
        <v>1333.33</v>
      </c>
      <c r="BE16" s="8">
        <f t="shared" si="4"/>
        <v>0</v>
      </c>
    </row>
    <row r="17" spans="1:57" x14ac:dyDescent="0.25">
      <c r="A17">
        <v>213</v>
      </c>
      <c r="B17" t="s">
        <v>8</v>
      </c>
      <c r="C17" t="s">
        <v>472</v>
      </c>
      <c r="D17" t="s">
        <v>185</v>
      </c>
      <c r="E17" t="s">
        <v>473</v>
      </c>
      <c r="F17" t="s">
        <v>302</v>
      </c>
      <c r="G17" t="s">
        <v>500</v>
      </c>
      <c r="H17">
        <v>1017</v>
      </c>
      <c r="I17">
        <v>1017</v>
      </c>
      <c r="J17">
        <v>1017</v>
      </c>
      <c r="K17" t="s">
        <v>302</v>
      </c>
      <c r="L17" t="s">
        <v>302</v>
      </c>
      <c r="M17">
        <v>10</v>
      </c>
      <c r="N17">
        <v>0.96142099999999997</v>
      </c>
      <c r="O17">
        <v>5.889303</v>
      </c>
      <c r="P17" t="s">
        <v>99</v>
      </c>
      <c r="Q17">
        <v>356121700</v>
      </c>
      <c r="R17" t="s">
        <v>185</v>
      </c>
      <c r="S17" t="s">
        <v>302</v>
      </c>
      <c r="T17">
        <v>137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833.33</v>
      </c>
      <c r="AE17" s="8">
        <v>526.32000000000005</v>
      </c>
      <c r="AF17" s="8">
        <v>538.46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>
        <f t="shared" si="0"/>
        <v>3</v>
      </c>
      <c r="AZ17">
        <f t="shared" si="1"/>
        <v>1</v>
      </c>
      <c r="BA17">
        <f>IF(AY17&gt;0,1,IF(AVERAGE(U17:AX17)=-9999,-9999,0))</f>
        <v>1</v>
      </c>
      <c r="BB17" s="8">
        <f t="shared" si="2"/>
        <v>63.27033333333334</v>
      </c>
      <c r="BC17" s="8">
        <f>IF(BB17=-9999,-9999,STDEV(U17:AX17))</f>
        <v>198.38109880216416</v>
      </c>
      <c r="BD17" s="8">
        <f t="shared" si="3"/>
        <v>833.33</v>
      </c>
      <c r="BE17" s="8">
        <f t="shared" si="4"/>
        <v>0</v>
      </c>
    </row>
    <row r="18" spans="1:57" x14ac:dyDescent="0.25">
      <c r="A18">
        <v>214</v>
      </c>
      <c r="B18" t="s">
        <v>8</v>
      </c>
      <c r="C18" t="s">
        <v>472</v>
      </c>
      <c r="D18" t="s">
        <v>185</v>
      </c>
      <c r="E18" t="s">
        <v>473</v>
      </c>
      <c r="F18" t="s">
        <v>299</v>
      </c>
      <c r="G18" t="s">
        <v>501</v>
      </c>
      <c r="H18">
        <v>1018</v>
      </c>
      <c r="I18">
        <v>1018</v>
      </c>
      <c r="J18">
        <v>1018</v>
      </c>
      <c r="K18" t="s">
        <v>299</v>
      </c>
      <c r="L18" t="s">
        <v>299</v>
      </c>
      <c r="M18">
        <v>10</v>
      </c>
      <c r="N18">
        <v>0.34644200000000003</v>
      </c>
      <c r="O18">
        <v>3.0598339999999999</v>
      </c>
      <c r="P18" t="s">
        <v>99</v>
      </c>
      <c r="Q18">
        <v>356121800</v>
      </c>
      <c r="R18" t="s">
        <v>185</v>
      </c>
      <c r="S18" t="s">
        <v>299</v>
      </c>
      <c r="T18">
        <v>138</v>
      </c>
      <c r="U18" s="8">
        <v>333.33</v>
      </c>
      <c r="V18" s="8">
        <v>666.67</v>
      </c>
      <c r="W18" s="8">
        <v>769.23</v>
      </c>
      <c r="X18" s="8">
        <v>575.76</v>
      </c>
      <c r="Y18" s="8">
        <v>771.43</v>
      </c>
      <c r="Z18" s="8">
        <v>609.76</v>
      </c>
      <c r="AA18" s="8">
        <v>675.68</v>
      </c>
      <c r="AB18" s="8">
        <v>400</v>
      </c>
      <c r="AC18" s="8">
        <v>666.67</v>
      </c>
      <c r="AD18" s="8">
        <v>750</v>
      </c>
      <c r="AE18" s="8">
        <v>604.16999999999996</v>
      </c>
      <c r="AF18" s="8">
        <v>531.25</v>
      </c>
      <c r="AG18" s="8">
        <v>580.65</v>
      </c>
      <c r="AH18" s="8">
        <v>1166.67</v>
      </c>
      <c r="AI18" s="8">
        <v>1227.27</v>
      </c>
      <c r="AJ18" s="8">
        <v>1173.9100000000001</v>
      </c>
      <c r="AK18" s="8">
        <v>555.55999999999995</v>
      </c>
      <c r="AL18" s="8">
        <v>769.23</v>
      </c>
      <c r="AM18" s="8">
        <v>545.45000000000005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>
        <f t="shared" si="0"/>
        <v>19</v>
      </c>
      <c r="AZ18">
        <f t="shared" si="1"/>
        <v>1</v>
      </c>
      <c r="BA18">
        <f>IF(AY18&gt;0,1,IF(AVERAGE(U18:AX18)=-9999,-9999,0))</f>
        <v>1</v>
      </c>
      <c r="BB18" s="8">
        <f t="shared" si="2"/>
        <v>445.75633333333337</v>
      </c>
      <c r="BC18" s="8">
        <f>IF(BB18=-9999,-9999,STDEV(U18:AX18))</f>
        <v>395.48615886224036</v>
      </c>
      <c r="BD18" s="8">
        <f t="shared" si="3"/>
        <v>1227.27</v>
      </c>
      <c r="BE18" s="8">
        <f t="shared" si="4"/>
        <v>0</v>
      </c>
    </row>
    <row r="19" spans="1:57" x14ac:dyDescent="0.25">
      <c r="A19">
        <v>215</v>
      </c>
      <c r="B19" t="s">
        <v>8</v>
      </c>
      <c r="C19" t="s">
        <v>472</v>
      </c>
      <c r="D19" t="s">
        <v>185</v>
      </c>
      <c r="E19" t="s">
        <v>502</v>
      </c>
      <c r="F19" t="s">
        <v>271</v>
      </c>
      <c r="G19" t="s">
        <v>503</v>
      </c>
      <c r="H19">
        <v>1019</v>
      </c>
      <c r="I19">
        <v>1019</v>
      </c>
      <c r="J19">
        <v>1019</v>
      </c>
      <c r="K19" t="s">
        <v>271</v>
      </c>
      <c r="L19" t="s">
        <v>271</v>
      </c>
      <c r="M19">
        <v>10</v>
      </c>
      <c r="N19">
        <v>0.93460900000000002</v>
      </c>
      <c r="O19">
        <v>5.9868480000000002</v>
      </c>
      <c r="P19" t="s">
        <v>99</v>
      </c>
      <c r="Q19">
        <v>356121900</v>
      </c>
      <c r="R19" t="s">
        <v>185</v>
      </c>
      <c r="S19" t="s">
        <v>271</v>
      </c>
      <c r="T19">
        <v>139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>
        <f t="shared" si="0"/>
        <v>0</v>
      </c>
      <c r="AZ19">
        <f t="shared" si="1"/>
        <v>0</v>
      </c>
      <c r="BA19">
        <f>IF(AY19&gt;0,1,IF(AVERAGE(U19:AX19)=-9999,-9999,0))</f>
        <v>0</v>
      </c>
      <c r="BB19" s="8">
        <f t="shared" si="2"/>
        <v>0</v>
      </c>
      <c r="BC19" s="8">
        <f>IF(BB19=-9999,-9999,STDEV(U19:AX19))</f>
        <v>0</v>
      </c>
      <c r="BD19" s="8">
        <f t="shared" si="3"/>
        <v>0</v>
      </c>
      <c r="BE19" s="8">
        <f t="shared" si="4"/>
        <v>0</v>
      </c>
    </row>
    <row r="20" spans="1:57" x14ac:dyDescent="0.25">
      <c r="A20">
        <v>216</v>
      </c>
      <c r="B20" t="s">
        <v>8</v>
      </c>
      <c r="C20" t="s">
        <v>472</v>
      </c>
      <c r="D20" t="s">
        <v>185</v>
      </c>
      <c r="E20" t="s">
        <v>473</v>
      </c>
      <c r="F20" t="s">
        <v>295</v>
      </c>
      <c r="G20" t="s">
        <v>504</v>
      </c>
      <c r="H20">
        <v>1020</v>
      </c>
      <c r="I20">
        <v>1020</v>
      </c>
      <c r="J20">
        <v>1020</v>
      </c>
      <c r="K20" t="s">
        <v>295</v>
      </c>
      <c r="L20" t="s">
        <v>295</v>
      </c>
      <c r="M20">
        <v>10</v>
      </c>
      <c r="N20">
        <v>0.59225399999999995</v>
      </c>
      <c r="O20">
        <v>4.8492990000000002</v>
      </c>
      <c r="P20" t="s">
        <v>99</v>
      </c>
      <c r="Q20">
        <v>356122000</v>
      </c>
      <c r="R20" t="s">
        <v>185</v>
      </c>
      <c r="S20" t="s">
        <v>295</v>
      </c>
      <c r="T20">
        <v>140</v>
      </c>
      <c r="U20" s="8">
        <v>222.22</v>
      </c>
      <c r="V20" s="8">
        <v>869.57</v>
      </c>
      <c r="W20" s="8">
        <v>204.68</v>
      </c>
      <c r="X20" s="8">
        <v>714.91</v>
      </c>
      <c r="Y20" s="8">
        <v>603.11</v>
      </c>
      <c r="Z20" s="8">
        <v>408.16</v>
      </c>
      <c r="AA20" s="8">
        <v>540.98</v>
      </c>
      <c r="AB20" s="8">
        <v>339.37</v>
      </c>
      <c r="AC20" s="8">
        <v>481.48</v>
      </c>
      <c r="AD20" s="8">
        <v>721.74</v>
      </c>
      <c r="AE20" s="8">
        <v>532.82000000000005</v>
      </c>
      <c r="AF20" s="8">
        <v>350.75</v>
      </c>
      <c r="AG20" s="8">
        <v>433.07</v>
      </c>
      <c r="AH20" s="8">
        <v>859.3</v>
      </c>
      <c r="AI20" s="8">
        <v>913.04</v>
      </c>
      <c r="AJ20" s="8">
        <v>871.66</v>
      </c>
      <c r="AK20" s="8">
        <v>414.75</v>
      </c>
      <c r="AL20" s="8">
        <v>579.44000000000005</v>
      </c>
      <c r="AM20" s="8">
        <v>246.99</v>
      </c>
      <c r="AN20" s="8">
        <v>189.54</v>
      </c>
      <c r="AO20" s="8">
        <v>727.27</v>
      </c>
      <c r="AP20" s="8">
        <v>400</v>
      </c>
      <c r="AQ20" s="8">
        <v>1134.08</v>
      </c>
      <c r="AR20" s="8">
        <v>568.84</v>
      </c>
      <c r="AS20" s="8">
        <v>724.58</v>
      </c>
      <c r="AT20" s="8">
        <v>287.95999999999998</v>
      </c>
      <c r="AU20" s="8">
        <v>938.2</v>
      </c>
      <c r="AV20" s="8">
        <v>592.39</v>
      </c>
      <c r="AW20" s="8">
        <v>491.8</v>
      </c>
      <c r="AX20" s="8">
        <v>475.14</v>
      </c>
      <c r="AY20">
        <f t="shared" si="0"/>
        <v>30</v>
      </c>
      <c r="AZ20">
        <f t="shared" si="1"/>
        <v>1</v>
      </c>
      <c r="BA20">
        <f>IF(AY20&gt;0,1,IF(AVERAGE(U20:AX20)=-9999,-9999,0))</f>
        <v>1</v>
      </c>
      <c r="BB20" s="8">
        <f t="shared" si="2"/>
        <v>561.26133333333337</v>
      </c>
      <c r="BC20" s="8">
        <f>IF(BB20=-9999,-9999,STDEV(U20:AX20))</f>
        <v>244.62074779816496</v>
      </c>
      <c r="BD20" s="8">
        <f t="shared" si="3"/>
        <v>1134.08</v>
      </c>
      <c r="BE20" s="8">
        <f t="shared" si="4"/>
        <v>189.54</v>
      </c>
    </row>
    <row r="21" spans="1:57" x14ac:dyDescent="0.25">
      <c r="A21">
        <v>217</v>
      </c>
      <c r="B21" t="s">
        <v>8</v>
      </c>
      <c r="C21" t="s">
        <v>472</v>
      </c>
      <c r="D21" t="s">
        <v>185</v>
      </c>
      <c r="E21" t="s">
        <v>473</v>
      </c>
      <c r="F21" t="s">
        <v>291</v>
      </c>
      <c r="G21" t="s">
        <v>505</v>
      </c>
      <c r="H21">
        <v>1021</v>
      </c>
      <c r="I21">
        <v>1021</v>
      </c>
      <c r="J21">
        <v>1021</v>
      </c>
      <c r="K21" t="s">
        <v>291</v>
      </c>
      <c r="L21" t="s">
        <v>291</v>
      </c>
      <c r="M21">
        <v>10</v>
      </c>
      <c r="N21">
        <v>1.1271880000000001</v>
      </c>
      <c r="O21">
        <v>6.427314</v>
      </c>
      <c r="P21" t="s">
        <v>99</v>
      </c>
      <c r="Q21">
        <v>356122100</v>
      </c>
      <c r="R21" t="s">
        <v>185</v>
      </c>
      <c r="S21" t="s">
        <v>291</v>
      </c>
      <c r="T21">
        <v>143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>
        <f t="shared" si="0"/>
        <v>0</v>
      </c>
      <c r="AZ21">
        <f t="shared" si="1"/>
        <v>0</v>
      </c>
      <c r="BA21">
        <f>IF(AY21&gt;0,1,IF(AVERAGE(U21:AX21)=-9999,-9999,0))</f>
        <v>0</v>
      </c>
      <c r="BB21" s="8">
        <f t="shared" si="2"/>
        <v>0</v>
      </c>
      <c r="BC21" s="8">
        <f>IF(BB21=-9999,-9999,STDEV(U21:AX21))</f>
        <v>0</v>
      </c>
      <c r="BD21" s="8">
        <f t="shared" si="3"/>
        <v>0</v>
      </c>
      <c r="BE21" s="8">
        <f t="shared" si="4"/>
        <v>0</v>
      </c>
    </row>
    <row r="22" spans="1:57" x14ac:dyDescent="0.25">
      <c r="A22">
        <v>218</v>
      </c>
      <c r="B22" t="s">
        <v>8</v>
      </c>
      <c r="C22" t="s">
        <v>472</v>
      </c>
      <c r="D22" t="s">
        <v>185</v>
      </c>
      <c r="E22" t="s">
        <v>506</v>
      </c>
      <c r="F22" t="s">
        <v>248</v>
      </c>
      <c r="G22" t="s">
        <v>507</v>
      </c>
      <c r="H22">
        <v>1022</v>
      </c>
      <c r="I22">
        <v>1022</v>
      </c>
      <c r="J22">
        <v>1022</v>
      </c>
      <c r="K22" t="s">
        <v>248</v>
      </c>
      <c r="L22" t="s">
        <v>248</v>
      </c>
      <c r="M22">
        <v>10</v>
      </c>
      <c r="N22">
        <v>0.89882399999999996</v>
      </c>
      <c r="O22">
        <v>6.6428380000000002</v>
      </c>
      <c r="P22" t="s">
        <v>99</v>
      </c>
      <c r="Q22">
        <v>356122200</v>
      </c>
      <c r="R22" t="s">
        <v>185</v>
      </c>
      <c r="S22" t="s">
        <v>248</v>
      </c>
      <c r="T22">
        <v>144</v>
      </c>
      <c r="U22" s="8">
        <v>469.14</v>
      </c>
      <c r="V22" s="8">
        <v>1058.1400000000001</v>
      </c>
      <c r="W22" s="8">
        <v>429.08</v>
      </c>
      <c r="X22" s="8">
        <v>623.96</v>
      </c>
      <c r="Y22" s="8">
        <v>557.04</v>
      </c>
      <c r="Z22" s="8">
        <v>670.79</v>
      </c>
      <c r="AA22" s="8">
        <v>810.66</v>
      </c>
      <c r="AB22" s="8">
        <v>351.63</v>
      </c>
      <c r="AC22" s="8">
        <v>701.1</v>
      </c>
      <c r="AD22" s="8">
        <v>758.62</v>
      </c>
      <c r="AE22" s="8">
        <v>565.36</v>
      </c>
      <c r="AF22" s="8">
        <v>555.04</v>
      </c>
      <c r="AG22" s="8">
        <v>548.92999999999995</v>
      </c>
      <c r="AH22" s="8">
        <v>1091.46</v>
      </c>
      <c r="AI22" s="8">
        <v>1154.6099999999999</v>
      </c>
      <c r="AJ22" s="8">
        <v>1107.1400000000001</v>
      </c>
      <c r="AK22" s="8">
        <v>522.35</v>
      </c>
      <c r="AL22" s="8">
        <v>731.64</v>
      </c>
      <c r="AM22" s="8">
        <v>630.79999999999995</v>
      </c>
      <c r="AN22" s="8">
        <v>549.02</v>
      </c>
      <c r="AO22" s="8">
        <v>650</v>
      </c>
      <c r="AP22" s="8">
        <v>545.45000000000005</v>
      </c>
      <c r="AQ22" s="8">
        <v>1305.8800000000001</v>
      </c>
      <c r="AR22" s="8">
        <v>870.97</v>
      </c>
      <c r="AS22" s="8">
        <v>587.16</v>
      </c>
      <c r="AT22" s="8">
        <v>786.67</v>
      </c>
      <c r="AU22" s="8">
        <v>1231.29</v>
      </c>
      <c r="AV22" s="8">
        <v>1421.05</v>
      </c>
      <c r="AW22" s="8">
        <v>1082.19</v>
      </c>
      <c r="AX22" s="8">
        <v>1345.86</v>
      </c>
      <c r="AY22">
        <f t="shared" si="0"/>
        <v>30</v>
      </c>
      <c r="AZ22">
        <f t="shared" si="1"/>
        <v>1</v>
      </c>
      <c r="BA22">
        <f>IF(AY22&gt;0,1,IF(AVERAGE(U22:AX22)=-9999,-9999,0))</f>
        <v>1</v>
      </c>
      <c r="BB22" s="8">
        <f t="shared" si="2"/>
        <v>790.43433333333326</v>
      </c>
      <c r="BC22" s="8">
        <f>IF(BB22=-9999,-9999,STDEV(U22:AX22))</f>
        <v>301.13834527973387</v>
      </c>
      <c r="BD22" s="8">
        <f t="shared" si="3"/>
        <v>1421.05</v>
      </c>
      <c r="BE22" s="8">
        <f t="shared" si="4"/>
        <v>351.63</v>
      </c>
    </row>
    <row r="23" spans="1:57" x14ac:dyDescent="0.25">
      <c r="A23">
        <v>219</v>
      </c>
      <c r="B23" t="s">
        <v>8</v>
      </c>
      <c r="C23" t="s">
        <v>472</v>
      </c>
      <c r="D23" t="s">
        <v>185</v>
      </c>
      <c r="E23" t="s">
        <v>508</v>
      </c>
      <c r="F23" t="s">
        <v>186</v>
      </c>
      <c r="G23" t="s">
        <v>509</v>
      </c>
      <c r="H23">
        <v>1023</v>
      </c>
      <c r="I23">
        <v>1023</v>
      </c>
      <c r="J23">
        <v>1023</v>
      </c>
      <c r="K23" t="s">
        <v>186</v>
      </c>
      <c r="L23" t="s">
        <v>186</v>
      </c>
      <c r="M23">
        <v>10</v>
      </c>
      <c r="N23">
        <v>1.0843400000000001</v>
      </c>
      <c r="O23">
        <v>6.5722259999999997</v>
      </c>
      <c r="P23" t="s">
        <v>99</v>
      </c>
      <c r="Q23">
        <v>356122300</v>
      </c>
      <c r="R23" t="s">
        <v>185</v>
      </c>
      <c r="S23" t="s">
        <v>186</v>
      </c>
      <c r="T23">
        <v>145</v>
      </c>
      <c r="U23" s="8">
        <v>0</v>
      </c>
      <c r="V23" s="8">
        <v>769.23</v>
      </c>
      <c r="W23" s="8">
        <v>500</v>
      </c>
      <c r="X23" s="8">
        <v>0</v>
      </c>
      <c r="Y23" s="8">
        <v>0</v>
      </c>
      <c r="Z23" s="8">
        <v>0</v>
      </c>
      <c r="AA23" s="8">
        <v>0</v>
      </c>
      <c r="AB23" s="8">
        <v>750</v>
      </c>
      <c r="AC23" s="8">
        <v>769.23</v>
      </c>
      <c r="AD23" s="8">
        <v>750</v>
      </c>
      <c r="AE23" s="8">
        <v>0</v>
      </c>
      <c r="AF23" s="8">
        <v>545.45000000000005</v>
      </c>
      <c r="AG23" s="8">
        <v>545.45000000000005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1285.71</v>
      </c>
      <c r="AR23" s="8">
        <v>769.23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>
        <f t="shared" si="0"/>
        <v>9</v>
      </c>
      <c r="AZ23">
        <f t="shared" si="1"/>
        <v>1</v>
      </c>
      <c r="BA23">
        <f>IF(AY23&gt;0,1,IF(AVERAGE(U23:AX23)=-9999,-9999,0))</f>
        <v>1</v>
      </c>
      <c r="BB23" s="8">
        <f t="shared" si="2"/>
        <v>222.80999999999997</v>
      </c>
      <c r="BC23" s="8">
        <f>IF(BB23=-9999,-9999,STDEV(U23:AX23))</f>
        <v>367.13697081325256</v>
      </c>
      <c r="BD23" s="8">
        <f t="shared" si="3"/>
        <v>1285.71</v>
      </c>
      <c r="BE23" s="8">
        <f t="shared" si="4"/>
        <v>0</v>
      </c>
    </row>
    <row r="24" spans="1:57" x14ac:dyDescent="0.25">
      <c r="A24">
        <v>220</v>
      </c>
      <c r="B24" t="s">
        <v>8</v>
      </c>
      <c r="C24" t="s">
        <v>472</v>
      </c>
      <c r="D24" t="s">
        <v>185</v>
      </c>
      <c r="E24" t="s">
        <v>473</v>
      </c>
      <c r="F24" t="s">
        <v>294</v>
      </c>
      <c r="G24" t="s">
        <v>473</v>
      </c>
      <c r="H24">
        <v>1024</v>
      </c>
      <c r="I24">
        <v>1024</v>
      </c>
      <c r="J24">
        <v>1024</v>
      </c>
      <c r="K24" t="s">
        <v>294</v>
      </c>
      <c r="L24" t="s">
        <v>294</v>
      </c>
      <c r="M24">
        <v>10</v>
      </c>
      <c r="N24">
        <v>0.48292299999999999</v>
      </c>
      <c r="O24">
        <v>3.7262420000000001</v>
      </c>
      <c r="P24" t="s">
        <v>99</v>
      </c>
      <c r="Q24">
        <v>356122400</v>
      </c>
      <c r="R24" t="s">
        <v>185</v>
      </c>
      <c r="S24" t="s">
        <v>294</v>
      </c>
      <c r="T24">
        <v>146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>
        <f t="shared" si="0"/>
        <v>0</v>
      </c>
      <c r="AZ24">
        <f t="shared" si="1"/>
        <v>0</v>
      </c>
      <c r="BA24">
        <f>IF(AY24&gt;0,1,IF(AVERAGE(U24:AX24)=-9999,-9999,0))</f>
        <v>0</v>
      </c>
      <c r="BB24" s="8">
        <f t="shared" si="2"/>
        <v>0</v>
      </c>
      <c r="BC24" s="8">
        <f>IF(BB24=-9999,-9999,STDEV(U24:AX24))</f>
        <v>0</v>
      </c>
      <c r="BD24" s="8">
        <f t="shared" si="3"/>
        <v>0</v>
      </c>
      <c r="BE24" s="8">
        <f t="shared" si="4"/>
        <v>0</v>
      </c>
    </row>
    <row r="25" spans="1:57" x14ac:dyDescent="0.25">
      <c r="A25">
        <v>221</v>
      </c>
      <c r="B25" t="s">
        <v>8</v>
      </c>
      <c r="C25" t="s">
        <v>472</v>
      </c>
      <c r="D25" t="s">
        <v>185</v>
      </c>
      <c r="E25" t="s">
        <v>473</v>
      </c>
      <c r="F25" t="s">
        <v>243</v>
      </c>
      <c r="G25" t="s">
        <v>511</v>
      </c>
      <c r="H25">
        <v>1025</v>
      </c>
      <c r="I25">
        <v>1025</v>
      </c>
      <c r="J25">
        <v>1025</v>
      </c>
      <c r="K25" t="s">
        <v>243</v>
      </c>
      <c r="L25" t="s">
        <v>243</v>
      </c>
      <c r="M25">
        <v>10</v>
      </c>
      <c r="N25">
        <v>0.63906600000000002</v>
      </c>
      <c r="O25">
        <v>4.6342840000000001</v>
      </c>
      <c r="P25" t="s">
        <v>99</v>
      </c>
      <c r="Q25">
        <v>356122500</v>
      </c>
      <c r="R25" t="s">
        <v>185</v>
      </c>
      <c r="S25" t="s">
        <v>243</v>
      </c>
      <c r="T25">
        <v>148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>
        <f t="shared" si="0"/>
        <v>0</v>
      </c>
      <c r="AZ25">
        <f t="shared" si="1"/>
        <v>0</v>
      </c>
      <c r="BA25">
        <f>IF(AY25&gt;0,1,IF(AVERAGE(U25:AX25)=-9999,-9999,0))</f>
        <v>0</v>
      </c>
      <c r="BB25" s="8">
        <f t="shared" si="2"/>
        <v>0</v>
      </c>
      <c r="BC25" s="8">
        <f>IF(BB25=-9999,-9999,STDEV(U25:AX25))</f>
        <v>0</v>
      </c>
      <c r="BD25" s="8">
        <f t="shared" si="3"/>
        <v>0</v>
      </c>
      <c r="BE25" s="8">
        <f t="shared" si="4"/>
        <v>0</v>
      </c>
    </row>
    <row r="26" spans="1:57" x14ac:dyDescent="0.25">
      <c r="A26">
        <v>85</v>
      </c>
      <c r="B26" t="s">
        <v>8</v>
      </c>
      <c r="C26" t="s">
        <v>472</v>
      </c>
      <c r="D26" t="s">
        <v>475</v>
      </c>
      <c r="E26" t="s">
        <v>473</v>
      </c>
      <c r="F26" t="s">
        <v>289</v>
      </c>
      <c r="G26" t="s">
        <v>512</v>
      </c>
      <c r="H26">
        <v>1026</v>
      </c>
      <c r="I26">
        <v>1026</v>
      </c>
      <c r="J26">
        <v>1026</v>
      </c>
      <c r="K26" t="s">
        <v>289</v>
      </c>
      <c r="L26" t="s">
        <v>289</v>
      </c>
      <c r="M26">
        <v>10</v>
      </c>
      <c r="N26">
        <v>1.1534230000000001</v>
      </c>
      <c r="O26">
        <v>7.6135450000000002</v>
      </c>
      <c r="P26" t="s">
        <v>99</v>
      </c>
      <c r="Q26">
        <v>356122600</v>
      </c>
      <c r="R26" t="s">
        <v>185</v>
      </c>
      <c r="S26" t="s">
        <v>289</v>
      </c>
      <c r="T26">
        <v>149</v>
      </c>
      <c r="U26" s="8">
        <v>545.45000000000005</v>
      </c>
      <c r="V26" s="8">
        <v>1000</v>
      </c>
      <c r="W26" s="8">
        <v>458.02</v>
      </c>
      <c r="X26" s="8">
        <v>595.41999999999996</v>
      </c>
      <c r="Y26" s="8">
        <v>752</v>
      </c>
      <c r="Z26" s="8">
        <v>600</v>
      </c>
      <c r="AA26" s="8">
        <v>732.28</v>
      </c>
      <c r="AB26" s="8">
        <v>550.39</v>
      </c>
      <c r="AC26" s="8">
        <v>674.42</v>
      </c>
      <c r="AD26" s="8">
        <v>782.95</v>
      </c>
      <c r="AE26" s="8">
        <v>406.25</v>
      </c>
      <c r="AF26" s="8">
        <v>606.29999999999995</v>
      </c>
      <c r="AG26" s="8">
        <v>655.74</v>
      </c>
      <c r="AH26" s="8">
        <v>465.52</v>
      </c>
      <c r="AI26" s="8">
        <v>646.02</v>
      </c>
      <c r="AJ26" s="8">
        <v>734.51</v>
      </c>
      <c r="AK26" s="8">
        <v>548.08000000000004</v>
      </c>
      <c r="AL26" s="8">
        <v>631.07000000000005</v>
      </c>
      <c r="AM26" s="8">
        <v>586.21</v>
      </c>
      <c r="AN26" s="8">
        <v>805.08</v>
      </c>
      <c r="AO26" s="8">
        <v>800</v>
      </c>
      <c r="AP26" s="8">
        <v>1000</v>
      </c>
      <c r="AQ26" s="8">
        <v>1027.03</v>
      </c>
      <c r="AR26" s="8">
        <v>893.44</v>
      </c>
      <c r="AS26" s="8">
        <v>881.99</v>
      </c>
      <c r="AT26" s="8">
        <v>967.74</v>
      </c>
      <c r="AU26" s="8">
        <v>1342.11</v>
      </c>
      <c r="AV26" s="8">
        <v>985.71</v>
      </c>
      <c r="AW26" s="8">
        <v>893.81</v>
      </c>
      <c r="AX26" s="8">
        <v>1043.72</v>
      </c>
      <c r="AY26">
        <f t="shared" si="0"/>
        <v>30</v>
      </c>
      <c r="AZ26">
        <f t="shared" si="1"/>
        <v>1</v>
      </c>
      <c r="BA26">
        <f>IF(AY26&gt;0,1,IF(AVERAGE(U26:AX26)=-9999,-9999,0))</f>
        <v>1</v>
      </c>
      <c r="BB26" s="8">
        <f t="shared" si="2"/>
        <v>753.70866666666689</v>
      </c>
      <c r="BC26" s="8">
        <f>IF(BB26=-9999,-9999,STDEV(U26:AX26))</f>
        <v>215.53868747433836</v>
      </c>
      <c r="BD26" s="8">
        <f t="shared" si="3"/>
        <v>1342.11</v>
      </c>
      <c r="BE26" s="8">
        <f t="shared" si="4"/>
        <v>406.25</v>
      </c>
    </row>
    <row r="27" spans="1:57" x14ac:dyDescent="0.25">
      <c r="A27">
        <v>86</v>
      </c>
      <c r="B27" t="s">
        <v>8</v>
      </c>
      <c r="C27" t="s">
        <v>472</v>
      </c>
      <c r="D27" t="s">
        <v>475</v>
      </c>
      <c r="E27" t="s">
        <v>473</v>
      </c>
      <c r="F27" t="s">
        <v>320</v>
      </c>
      <c r="G27" t="s">
        <v>513</v>
      </c>
      <c r="H27">
        <v>1027</v>
      </c>
      <c r="I27">
        <v>1027</v>
      </c>
      <c r="J27">
        <v>1027</v>
      </c>
      <c r="K27" t="s">
        <v>320</v>
      </c>
      <c r="L27" t="s">
        <v>320</v>
      </c>
      <c r="M27">
        <v>10</v>
      </c>
      <c r="N27">
        <v>1.9127609999999999</v>
      </c>
      <c r="O27">
        <v>8.7012730000000005</v>
      </c>
      <c r="P27" t="s">
        <v>99</v>
      </c>
      <c r="Q27">
        <v>356122700</v>
      </c>
      <c r="R27" t="s">
        <v>185</v>
      </c>
      <c r="S27" t="s">
        <v>320</v>
      </c>
      <c r="T27">
        <v>150</v>
      </c>
      <c r="U27" s="8">
        <v>454.55</v>
      </c>
      <c r="V27" s="8">
        <v>859.65</v>
      </c>
      <c r="W27" s="8">
        <v>521.74</v>
      </c>
      <c r="X27" s="8">
        <v>657.14</v>
      </c>
      <c r="Y27" s="8">
        <v>772.28</v>
      </c>
      <c r="Z27" s="8">
        <v>614.58000000000004</v>
      </c>
      <c r="AA27" s="8">
        <v>771.08</v>
      </c>
      <c r="AB27" s="8">
        <v>692.31</v>
      </c>
      <c r="AC27" s="8">
        <v>658.23</v>
      </c>
      <c r="AD27" s="8">
        <v>839.51</v>
      </c>
      <c r="AE27" s="8">
        <v>413.33</v>
      </c>
      <c r="AF27" s="8">
        <v>710.14</v>
      </c>
      <c r="AG27" s="8">
        <v>771.43</v>
      </c>
      <c r="AH27" s="8">
        <v>1527.27</v>
      </c>
      <c r="AI27" s="8">
        <v>1607.84</v>
      </c>
      <c r="AJ27" s="8">
        <v>1538.46</v>
      </c>
      <c r="AK27" s="8">
        <v>733.33</v>
      </c>
      <c r="AL27" s="8">
        <v>1033.9000000000001</v>
      </c>
      <c r="AM27" s="8">
        <v>750</v>
      </c>
      <c r="AN27" s="8">
        <v>813.56</v>
      </c>
      <c r="AO27" s="8">
        <v>666.67</v>
      </c>
      <c r="AP27" s="8">
        <v>1000</v>
      </c>
      <c r="AQ27" s="8">
        <v>882.35</v>
      </c>
      <c r="AR27" s="8">
        <v>803.03</v>
      </c>
      <c r="AS27" s="8">
        <v>837.21</v>
      </c>
      <c r="AT27" s="8">
        <v>872.34</v>
      </c>
      <c r="AU27" s="8">
        <v>1197.92</v>
      </c>
      <c r="AV27" s="8">
        <v>969.07</v>
      </c>
      <c r="AW27" s="8">
        <v>814.81</v>
      </c>
      <c r="AX27" s="8">
        <v>927.71</v>
      </c>
      <c r="AY27">
        <f t="shared" si="0"/>
        <v>30</v>
      </c>
      <c r="AZ27">
        <f t="shared" si="1"/>
        <v>1</v>
      </c>
      <c r="BA27">
        <f>IF(AY27&gt;0,1,IF(AVERAGE(U27:AX27)=-9999,-9999,0))</f>
        <v>1</v>
      </c>
      <c r="BB27" s="8">
        <f t="shared" si="2"/>
        <v>857.048</v>
      </c>
      <c r="BC27" s="8">
        <f>IF(BB27=-9999,-9999,STDEV(U27:AX27))</f>
        <v>288.52011779973452</v>
      </c>
      <c r="BD27" s="8">
        <f t="shared" si="3"/>
        <v>1607.84</v>
      </c>
      <c r="BE27" s="8">
        <f t="shared" si="4"/>
        <v>413.33</v>
      </c>
    </row>
    <row r="28" spans="1:57" x14ac:dyDescent="0.25">
      <c r="A28">
        <v>222</v>
      </c>
      <c r="B28" t="s">
        <v>8</v>
      </c>
      <c r="C28" t="s">
        <v>472</v>
      </c>
      <c r="D28" t="s">
        <v>185</v>
      </c>
      <c r="E28" t="s">
        <v>473</v>
      </c>
      <c r="F28" t="s">
        <v>284</v>
      </c>
      <c r="G28" t="s">
        <v>514</v>
      </c>
      <c r="H28">
        <v>1028</v>
      </c>
      <c r="I28">
        <v>1028</v>
      </c>
      <c r="J28">
        <v>1028</v>
      </c>
      <c r="K28" t="s">
        <v>284</v>
      </c>
      <c r="L28" t="s">
        <v>284</v>
      </c>
      <c r="M28">
        <v>10</v>
      </c>
      <c r="N28">
        <v>0.74974300000000005</v>
      </c>
      <c r="O28">
        <v>5.112209</v>
      </c>
      <c r="P28" t="s">
        <v>99</v>
      </c>
      <c r="Q28">
        <v>356122800</v>
      </c>
      <c r="R28" t="s">
        <v>185</v>
      </c>
      <c r="S28" t="s">
        <v>284</v>
      </c>
      <c r="T28">
        <v>151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>
        <f t="shared" si="0"/>
        <v>0</v>
      </c>
      <c r="AZ28">
        <f t="shared" si="1"/>
        <v>0</v>
      </c>
      <c r="BA28">
        <f>IF(AY28&gt;0,1,IF(AVERAGE(U28:AX28)=-9999,-9999,0))</f>
        <v>0</v>
      </c>
      <c r="BB28" s="8">
        <f t="shared" si="2"/>
        <v>0</v>
      </c>
      <c r="BC28" s="8">
        <f>IF(BB28=-9999,-9999,STDEV(U28:AX28))</f>
        <v>0</v>
      </c>
      <c r="BD28" s="8">
        <f t="shared" si="3"/>
        <v>0</v>
      </c>
      <c r="BE28" s="8">
        <f t="shared" si="4"/>
        <v>0</v>
      </c>
    </row>
    <row r="29" spans="1:57" x14ac:dyDescent="0.25">
      <c r="A29">
        <v>223</v>
      </c>
      <c r="B29" t="s">
        <v>8</v>
      </c>
      <c r="C29" t="s">
        <v>472</v>
      </c>
      <c r="D29" t="s">
        <v>185</v>
      </c>
      <c r="E29" t="s">
        <v>473</v>
      </c>
      <c r="F29" t="s">
        <v>268</v>
      </c>
      <c r="G29" t="s">
        <v>515</v>
      </c>
      <c r="H29">
        <v>1029</v>
      </c>
      <c r="I29">
        <v>1029</v>
      </c>
      <c r="J29">
        <v>1029</v>
      </c>
      <c r="K29" t="s">
        <v>268</v>
      </c>
      <c r="L29" t="s">
        <v>268</v>
      </c>
      <c r="M29">
        <v>10</v>
      </c>
      <c r="N29">
        <v>0.55300300000000002</v>
      </c>
      <c r="O29">
        <v>3.3378359999999998</v>
      </c>
      <c r="P29" t="s">
        <v>99</v>
      </c>
      <c r="Q29">
        <v>356123000</v>
      </c>
      <c r="R29" t="s">
        <v>185</v>
      </c>
      <c r="S29" t="s">
        <v>268</v>
      </c>
      <c r="T29">
        <v>152</v>
      </c>
      <c r="U29" s="8">
        <v>409.09</v>
      </c>
      <c r="V29" s="8">
        <v>750</v>
      </c>
      <c r="W29" s="8">
        <v>468.75</v>
      </c>
      <c r="X29" s="8">
        <v>733.55</v>
      </c>
      <c r="Y29" s="8">
        <v>571.84</v>
      </c>
      <c r="Z29" s="8">
        <v>613.45000000000005</v>
      </c>
      <c r="AA29" s="8">
        <v>764.04</v>
      </c>
      <c r="AB29" s="8">
        <v>436.89</v>
      </c>
      <c r="AC29" s="8">
        <v>739.91</v>
      </c>
      <c r="AD29" s="8">
        <v>818.51</v>
      </c>
      <c r="AE29" s="8">
        <v>687.66</v>
      </c>
      <c r="AF29" s="8">
        <v>607.84</v>
      </c>
      <c r="AG29" s="8">
        <v>505.12</v>
      </c>
      <c r="AH29" s="8">
        <v>1004.37</v>
      </c>
      <c r="AI29" s="8">
        <v>1061.03</v>
      </c>
      <c r="AJ29" s="8">
        <v>1018.52</v>
      </c>
      <c r="AK29" s="8">
        <v>482.07</v>
      </c>
      <c r="AL29" s="8">
        <v>672.06</v>
      </c>
      <c r="AM29" s="8">
        <v>275</v>
      </c>
      <c r="AN29" s="8">
        <v>631.58000000000004</v>
      </c>
      <c r="AO29" s="8">
        <v>400</v>
      </c>
      <c r="AP29" s="8">
        <v>1125</v>
      </c>
      <c r="AQ29" s="8">
        <v>1053.76</v>
      </c>
      <c r="AR29" s="8">
        <v>305.08</v>
      </c>
      <c r="AS29" s="8">
        <v>705.26</v>
      </c>
      <c r="AT29" s="8">
        <v>388.89</v>
      </c>
      <c r="AU29" s="8">
        <v>864.86</v>
      </c>
      <c r="AV29" s="8">
        <v>928.57</v>
      </c>
      <c r="AW29" s="8">
        <v>500</v>
      </c>
      <c r="AX29" s="8">
        <v>461.54</v>
      </c>
      <c r="AY29">
        <f t="shared" si="0"/>
        <v>30</v>
      </c>
      <c r="AZ29">
        <f t="shared" si="1"/>
        <v>1</v>
      </c>
      <c r="BA29">
        <f>IF(AY29&gt;0,1,IF(AVERAGE(U29:AX29)=-9999,-9999,0))</f>
        <v>1</v>
      </c>
      <c r="BB29" s="8">
        <f t="shared" si="2"/>
        <v>666.14133333333336</v>
      </c>
      <c r="BC29" s="8">
        <f>IF(BB29=-9999,-9999,STDEV(U29:AX29))</f>
        <v>238.50823974392779</v>
      </c>
      <c r="BD29" s="8">
        <f t="shared" si="3"/>
        <v>1125</v>
      </c>
      <c r="BE29" s="8">
        <f t="shared" si="4"/>
        <v>275</v>
      </c>
    </row>
    <row r="30" spans="1:57" x14ac:dyDescent="0.25">
      <c r="A30">
        <v>224</v>
      </c>
      <c r="B30" t="s">
        <v>8</v>
      </c>
      <c r="C30" t="s">
        <v>472</v>
      </c>
      <c r="D30" t="s">
        <v>185</v>
      </c>
      <c r="E30" t="s">
        <v>473</v>
      </c>
      <c r="F30" t="s">
        <v>277</v>
      </c>
      <c r="G30" t="s">
        <v>516</v>
      </c>
      <c r="H30">
        <v>1031</v>
      </c>
      <c r="I30">
        <v>1031</v>
      </c>
      <c r="J30">
        <v>1031</v>
      </c>
      <c r="K30" t="s">
        <v>277</v>
      </c>
      <c r="L30" t="s">
        <v>277</v>
      </c>
      <c r="M30">
        <v>10</v>
      </c>
      <c r="N30">
        <v>0.42171399999999998</v>
      </c>
      <c r="O30">
        <v>3.593718</v>
      </c>
      <c r="P30" t="s">
        <v>99</v>
      </c>
      <c r="Q30">
        <v>356123100</v>
      </c>
      <c r="R30" t="s">
        <v>185</v>
      </c>
      <c r="S30" t="s">
        <v>277</v>
      </c>
      <c r="T30">
        <v>153</v>
      </c>
      <c r="U30" s="8">
        <v>473.68</v>
      </c>
      <c r="V30" s="8">
        <v>850</v>
      </c>
      <c r="W30" s="8">
        <v>434.78</v>
      </c>
      <c r="X30" s="8">
        <v>740.33</v>
      </c>
      <c r="Y30" s="8">
        <v>704.3</v>
      </c>
      <c r="Z30" s="8">
        <v>615.79</v>
      </c>
      <c r="AA30" s="8">
        <v>635.14</v>
      </c>
      <c r="AB30" s="8">
        <v>471.34</v>
      </c>
      <c r="AC30" s="8">
        <v>700</v>
      </c>
      <c r="AD30" s="8">
        <v>737.18</v>
      </c>
      <c r="AE30" s="8">
        <v>653.85</v>
      </c>
      <c r="AF30" s="8">
        <v>565.89</v>
      </c>
      <c r="AG30" s="8">
        <v>627.66</v>
      </c>
      <c r="AH30" s="8">
        <v>1243.24</v>
      </c>
      <c r="AI30" s="8">
        <v>1323.53</v>
      </c>
      <c r="AJ30" s="8">
        <v>1275.3599999999999</v>
      </c>
      <c r="AK30" s="8">
        <v>600</v>
      </c>
      <c r="AL30" s="8">
        <v>835.44</v>
      </c>
      <c r="AM30" s="8">
        <v>567.57000000000005</v>
      </c>
      <c r="AN30" s="8">
        <v>421.05</v>
      </c>
      <c r="AO30" s="8">
        <v>666.67</v>
      </c>
      <c r="AP30" s="8">
        <v>500</v>
      </c>
      <c r="AQ30" s="8">
        <v>1222.22</v>
      </c>
      <c r="AR30" s="8">
        <v>1000</v>
      </c>
      <c r="AS30" s="8">
        <v>842.11</v>
      </c>
      <c r="AT30" s="8">
        <v>1083.33</v>
      </c>
      <c r="AU30" s="8">
        <v>0</v>
      </c>
      <c r="AV30" s="8">
        <v>0</v>
      </c>
      <c r="AW30" s="8">
        <v>0</v>
      </c>
      <c r="AX30" s="8">
        <v>0</v>
      </c>
      <c r="AY30">
        <f t="shared" si="0"/>
        <v>26</v>
      </c>
      <c r="AZ30">
        <f t="shared" si="1"/>
        <v>1</v>
      </c>
      <c r="BA30">
        <f>IF(AY30&gt;0,1,IF(AVERAGE(U30:AX30)=-9999,-9999,0))</f>
        <v>1</v>
      </c>
      <c r="BB30" s="8">
        <f t="shared" si="2"/>
        <v>659.68200000000024</v>
      </c>
      <c r="BC30" s="8">
        <f>IF(BB30=-9999,-9999,STDEV(U30:AX30))</f>
        <v>364.68458196090461</v>
      </c>
      <c r="BD30" s="8">
        <f t="shared" si="3"/>
        <v>1323.53</v>
      </c>
      <c r="BE30" s="8">
        <f t="shared" si="4"/>
        <v>0</v>
      </c>
    </row>
    <row r="31" spans="1:57" x14ac:dyDescent="0.25">
      <c r="A31">
        <v>225</v>
      </c>
      <c r="B31" t="s">
        <v>8</v>
      </c>
      <c r="C31" t="s">
        <v>472</v>
      </c>
      <c r="D31" t="s">
        <v>185</v>
      </c>
      <c r="E31" t="s">
        <v>473</v>
      </c>
      <c r="F31" t="s">
        <v>240</v>
      </c>
      <c r="G31" t="s">
        <v>517</v>
      </c>
      <c r="H31">
        <v>1032</v>
      </c>
      <c r="I31">
        <v>1032</v>
      </c>
      <c r="J31">
        <v>1032</v>
      </c>
      <c r="K31" t="s">
        <v>240</v>
      </c>
      <c r="L31" t="s">
        <v>240</v>
      </c>
      <c r="M31">
        <v>10</v>
      </c>
      <c r="N31">
        <v>0.64436300000000002</v>
      </c>
      <c r="O31">
        <v>3.992105</v>
      </c>
      <c r="P31" t="s">
        <v>99</v>
      </c>
      <c r="Q31">
        <v>356123200</v>
      </c>
      <c r="R31" t="s">
        <v>185</v>
      </c>
      <c r="S31" t="s">
        <v>240</v>
      </c>
      <c r="T31">
        <v>154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>
        <f t="shared" si="0"/>
        <v>0</v>
      </c>
      <c r="AZ31">
        <f t="shared" si="1"/>
        <v>0</v>
      </c>
      <c r="BA31">
        <f>IF(AY31&gt;0,1,IF(AVERAGE(U31:AX31)=-9999,-9999,0))</f>
        <v>0</v>
      </c>
      <c r="BB31" s="8">
        <f t="shared" si="2"/>
        <v>0</v>
      </c>
      <c r="BC31" s="8">
        <f>IF(BB31=-9999,-9999,STDEV(U31:AX31))</f>
        <v>0</v>
      </c>
      <c r="BD31" s="8">
        <f t="shared" si="3"/>
        <v>0</v>
      </c>
      <c r="BE31" s="8">
        <f t="shared" si="4"/>
        <v>0</v>
      </c>
    </row>
    <row r="32" spans="1:57" x14ac:dyDescent="0.25">
      <c r="A32">
        <v>226</v>
      </c>
      <c r="B32" t="s">
        <v>8</v>
      </c>
      <c r="C32" t="s">
        <v>472</v>
      </c>
      <c r="D32" t="s">
        <v>185</v>
      </c>
      <c r="E32" t="s">
        <v>518</v>
      </c>
      <c r="F32" t="s">
        <v>262</v>
      </c>
      <c r="G32" t="s">
        <v>519</v>
      </c>
      <c r="H32">
        <v>1033</v>
      </c>
      <c r="I32">
        <v>1033</v>
      </c>
      <c r="J32">
        <v>1033</v>
      </c>
      <c r="K32" t="s">
        <v>262</v>
      </c>
      <c r="L32" t="s">
        <v>262</v>
      </c>
      <c r="M32">
        <v>10</v>
      </c>
      <c r="N32">
        <v>0.95729600000000004</v>
      </c>
      <c r="O32">
        <v>6.2263109999999999</v>
      </c>
      <c r="P32" t="s">
        <v>99</v>
      </c>
      <c r="Q32">
        <v>356123300</v>
      </c>
      <c r="R32" t="s">
        <v>185</v>
      </c>
      <c r="S32" t="s">
        <v>262</v>
      </c>
      <c r="T32">
        <v>155</v>
      </c>
      <c r="U32" s="8">
        <v>428.57</v>
      </c>
      <c r="V32" s="8">
        <v>625</v>
      </c>
      <c r="W32" s="8">
        <v>655.74</v>
      </c>
      <c r="X32" s="8">
        <v>739.13</v>
      </c>
      <c r="Y32" s="8">
        <v>816.09</v>
      </c>
      <c r="Z32" s="8">
        <v>735.63</v>
      </c>
      <c r="AA32" s="8">
        <v>717.65</v>
      </c>
      <c r="AB32" s="8">
        <v>603.77</v>
      </c>
      <c r="AC32" s="8">
        <v>734.38</v>
      </c>
      <c r="AD32" s="8">
        <v>732.88</v>
      </c>
      <c r="AE32" s="8">
        <v>548.39</v>
      </c>
      <c r="AF32" s="8">
        <v>547.83000000000004</v>
      </c>
      <c r="AG32" s="8">
        <v>598.04</v>
      </c>
      <c r="AH32" s="8">
        <v>1187.5</v>
      </c>
      <c r="AI32" s="8">
        <v>1256.76</v>
      </c>
      <c r="AJ32" s="8">
        <v>1213.33</v>
      </c>
      <c r="AK32" s="8">
        <v>574.71</v>
      </c>
      <c r="AL32" s="8">
        <v>802.33</v>
      </c>
      <c r="AM32" s="8">
        <v>571.42999999999995</v>
      </c>
      <c r="AN32" s="8">
        <v>681.82</v>
      </c>
      <c r="AO32" s="8">
        <v>500</v>
      </c>
      <c r="AP32" s="8">
        <v>833.33</v>
      </c>
      <c r="AQ32" s="8">
        <v>886.08</v>
      </c>
      <c r="AR32" s="8">
        <v>712.5</v>
      </c>
      <c r="AS32" s="8">
        <v>688.52</v>
      </c>
      <c r="AT32" s="8">
        <v>743.59</v>
      </c>
      <c r="AU32" s="8">
        <v>1000</v>
      </c>
      <c r="AV32" s="8">
        <v>882.35</v>
      </c>
      <c r="AW32" s="8">
        <v>545.45000000000005</v>
      </c>
      <c r="AX32" s="8">
        <v>769.23</v>
      </c>
      <c r="AY32">
        <f t="shared" si="0"/>
        <v>30</v>
      </c>
      <c r="AZ32">
        <f t="shared" si="1"/>
        <v>1</v>
      </c>
      <c r="BA32">
        <f>IF(AY32&gt;0,1,IF(AVERAGE(U32:AX32)=-9999,-9999,0))</f>
        <v>1</v>
      </c>
      <c r="BB32" s="8">
        <f t="shared" si="2"/>
        <v>744.40100000000007</v>
      </c>
      <c r="BC32" s="8">
        <f>IF(BB32=-9999,-9999,STDEV(U32:AX32))</f>
        <v>204.05040246772683</v>
      </c>
      <c r="BD32" s="8">
        <f t="shared" si="3"/>
        <v>1256.76</v>
      </c>
      <c r="BE32" s="8">
        <f t="shared" si="4"/>
        <v>428.57</v>
      </c>
    </row>
    <row r="33" spans="1:57" x14ac:dyDescent="0.25">
      <c r="A33">
        <v>88</v>
      </c>
      <c r="B33" t="s">
        <v>8</v>
      </c>
      <c r="C33" t="s">
        <v>472</v>
      </c>
      <c r="D33" t="s">
        <v>475</v>
      </c>
      <c r="E33" t="s">
        <v>473</v>
      </c>
      <c r="F33" t="s">
        <v>520</v>
      </c>
      <c r="G33" t="s">
        <v>521</v>
      </c>
      <c r="H33">
        <v>1034</v>
      </c>
      <c r="I33">
        <v>1034</v>
      </c>
      <c r="J33">
        <v>1034</v>
      </c>
      <c r="K33" t="s">
        <v>520</v>
      </c>
      <c r="L33" t="s">
        <v>267</v>
      </c>
      <c r="M33">
        <v>10</v>
      </c>
      <c r="N33">
        <v>2.0524239999999998</v>
      </c>
      <c r="O33">
        <v>8.5336669999999994</v>
      </c>
      <c r="P33" t="s">
        <v>99</v>
      </c>
      <c r="Q33">
        <v>356124100</v>
      </c>
      <c r="R33" t="s">
        <v>185</v>
      </c>
      <c r="S33" t="s">
        <v>267</v>
      </c>
      <c r="T33">
        <v>163</v>
      </c>
      <c r="U33" s="8">
        <v>500</v>
      </c>
      <c r="V33" s="8">
        <v>666.67</v>
      </c>
      <c r="W33" s="8">
        <v>370.37</v>
      </c>
      <c r="X33" s="8">
        <v>666.67</v>
      </c>
      <c r="Y33" s="8">
        <v>687.5</v>
      </c>
      <c r="Z33" s="8">
        <v>583.33000000000004</v>
      </c>
      <c r="AA33" s="8">
        <v>717.95</v>
      </c>
      <c r="AB33" s="8">
        <v>476.19</v>
      </c>
      <c r="AC33" s="8">
        <v>583.33000000000004</v>
      </c>
      <c r="AD33" s="8">
        <v>750</v>
      </c>
      <c r="AE33" s="8">
        <v>521.74</v>
      </c>
      <c r="AF33" s="8">
        <v>613.64</v>
      </c>
      <c r="AG33" s="8">
        <v>634.15</v>
      </c>
      <c r="AH33" s="8">
        <v>1250</v>
      </c>
      <c r="AI33" s="8">
        <v>1333.33</v>
      </c>
      <c r="AJ33" s="8">
        <v>1300</v>
      </c>
      <c r="AK33" s="8">
        <v>600</v>
      </c>
      <c r="AL33" s="8">
        <v>828.57</v>
      </c>
      <c r="AM33" s="8">
        <v>520</v>
      </c>
      <c r="AN33" s="8">
        <v>553.19000000000005</v>
      </c>
      <c r="AO33" s="8">
        <v>600</v>
      </c>
      <c r="AP33" s="8">
        <v>800</v>
      </c>
      <c r="AQ33" s="8">
        <v>920</v>
      </c>
      <c r="AR33" s="8">
        <v>821.43</v>
      </c>
      <c r="AS33" s="8">
        <v>807.69</v>
      </c>
      <c r="AT33" s="8">
        <v>909.09</v>
      </c>
      <c r="AU33" s="8">
        <v>1080.6500000000001</v>
      </c>
      <c r="AV33" s="8">
        <v>1076.92</v>
      </c>
      <c r="AW33" s="8">
        <v>827.59</v>
      </c>
      <c r="AX33" s="8">
        <v>1000</v>
      </c>
      <c r="AY33">
        <f t="shared" si="0"/>
        <v>30</v>
      </c>
      <c r="AZ33">
        <f t="shared" si="1"/>
        <v>1</v>
      </c>
      <c r="BA33">
        <f>IF(AY33&gt;0,1,IF(AVERAGE(U33:AX33)=-9999,-9999,0))</f>
        <v>1</v>
      </c>
      <c r="BB33" s="8">
        <f t="shared" si="2"/>
        <v>766.66666666666652</v>
      </c>
      <c r="BC33" s="8">
        <f>IF(BB33=-9999,-9999,STDEV(U33:AX33))</f>
        <v>250.32407019609681</v>
      </c>
      <c r="BD33" s="8">
        <f t="shared" si="3"/>
        <v>1333.33</v>
      </c>
      <c r="BE33" s="8">
        <f t="shared" si="4"/>
        <v>370.37</v>
      </c>
    </row>
    <row r="34" spans="1:57" x14ac:dyDescent="0.25">
      <c r="A34">
        <v>227</v>
      </c>
      <c r="B34" t="s">
        <v>8</v>
      </c>
      <c r="C34" t="s">
        <v>472</v>
      </c>
      <c r="D34" t="s">
        <v>185</v>
      </c>
      <c r="E34" t="s">
        <v>473</v>
      </c>
      <c r="F34" t="s">
        <v>241</v>
      </c>
      <c r="G34" t="s">
        <v>522</v>
      </c>
      <c r="H34">
        <v>1035</v>
      </c>
      <c r="I34">
        <v>1035</v>
      </c>
      <c r="J34">
        <v>1035</v>
      </c>
      <c r="K34" t="s">
        <v>241</v>
      </c>
      <c r="L34" t="s">
        <v>241</v>
      </c>
      <c r="M34">
        <v>10</v>
      </c>
      <c r="N34">
        <v>0.67893800000000004</v>
      </c>
      <c r="O34">
        <v>5.3329769999999996</v>
      </c>
      <c r="P34" t="s">
        <v>99</v>
      </c>
      <c r="Q34">
        <v>356123400</v>
      </c>
      <c r="R34" t="s">
        <v>185</v>
      </c>
      <c r="S34" t="s">
        <v>241</v>
      </c>
      <c r="T34">
        <v>156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>
        <f t="shared" si="0"/>
        <v>0</v>
      </c>
      <c r="AZ34">
        <f t="shared" si="1"/>
        <v>0</v>
      </c>
      <c r="BA34">
        <f>IF(AY34&gt;0,1,IF(AVERAGE(U34:AX34)=-9999,-9999,0))</f>
        <v>0</v>
      </c>
      <c r="BB34" s="8">
        <f t="shared" si="2"/>
        <v>0</v>
      </c>
      <c r="BC34" s="8">
        <f>IF(BB34=-9999,-9999,STDEV(U34:AX34))</f>
        <v>0</v>
      </c>
      <c r="BD34" s="8">
        <f t="shared" si="3"/>
        <v>0</v>
      </c>
      <c r="BE34" s="8">
        <f t="shared" si="4"/>
        <v>0</v>
      </c>
    </row>
    <row r="35" spans="1:57" x14ac:dyDescent="0.25">
      <c r="A35">
        <v>228</v>
      </c>
      <c r="B35" t="s">
        <v>8</v>
      </c>
      <c r="C35" t="s">
        <v>472</v>
      </c>
      <c r="D35" t="s">
        <v>185</v>
      </c>
      <c r="E35" t="s">
        <v>473</v>
      </c>
      <c r="F35" t="s">
        <v>286</v>
      </c>
      <c r="G35" t="s">
        <v>523</v>
      </c>
      <c r="H35">
        <v>1036</v>
      </c>
      <c r="I35">
        <v>1036</v>
      </c>
      <c r="J35">
        <v>1036</v>
      </c>
      <c r="K35" t="s">
        <v>286</v>
      </c>
      <c r="L35" t="s">
        <v>286</v>
      </c>
      <c r="M35">
        <v>10</v>
      </c>
      <c r="N35">
        <v>0.57012099999999999</v>
      </c>
      <c r="O35">
        <v>5.2343520000000003</v>
      </c>
      <c r="P35" t="s">
        <v>99</v>
      </c>
      <c r="Q35">
        <v>356123500</v>
      </c>
      <c r="R35" t="s">
        <v>185</v>
      </c>
      <c r="S35" t="s">
        <v>286</v>
      </c>
      <c r="T35">
        <v>157</v>
      </c>
      <c r="U35" s="8">
        <v>333.33</v>
      </c>
      <c r="V35" s="8">
        <v>750</v>
      </c>
      <c r="W35" s="8">
        <v>500</v>
      </c>
      <c r="X35" s="8">
        <v>678.57</v>
      </c>
      <c r="Y35" s="8">
        <v>740.74</v>
      </c>
      <c r="Z35" s="8">
        <v>640</v>
      </c>
      <c r="AA35" s="8">
        <v>1307.69</v>
      </c>
      <c r="AB35" s="8">
        <v>600</v>
      </c>
      <c r="AC35" s="8">
        <v>806.45</v>
      </c>
      <c r="AD35" s="8">
        <v>825</v>
      </c>
      <c r="AE35" s="8">
        <v>645.83000000000004</v>
      </c>
      <c r="AF35" s="8">
        <v>659.09</v>
      </c>
      <c r="AG35" s="8">
        <v>625</v>
      </c>
      <c r="AH35" s="8">
        <v>1258.06</v>
      </c>
      <c r="AI35" s="8">
        <v>1310.3399999999999</v>
      </c>
      <c r="AJ35" s="8">
        <v>1275.8599999999999</v>
      </c>
      <c r="AK35" s="8">
        <v>588.24</v>
      </c>
      <c r="AL35" s="8">
        <v>823.53</v>
      </c>
      <c r="AM35" s="8">
        <v>620.69000000000005</v>
      </c>
      <c r="AN35" s="8">
        <v>708.33</v>
      </c>
      <c r="AO35" s="8">
        <v>1000</v>
      </c>
      <c r="AP35" s="8">
        <v>0</v>
      </c>
      <c r="AQ35" s="8">
        <v>1076.92</v>
      </c>
      <c r="AR35" s="8">
        <v>916.67</v>
      </c>
      <c r="AS35" s="8">
        <v>916.67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>
        <f t="shared" si="0"/>
        <v>24</v>
      </c>
      <c r="AZ35">
        <f t="shared" si="1"/>
        <v>1</v>
      </c>
      <c r="BA35">
        <f>IF(AY35&gt;0,1,IF(AVERAGE(U35:AX35)=-9999,-9999,0))</f>
        <v>1</v>
      </c>
      <c r="BB35" s="8">
        <f t="shared" si="2"/>
        <v>653.56699999999978</v>
      </c>
      <c r="BC35" s="8">
        <f>IF(BB35=-9999,-9999,STDEV(U35:AX35))</f>
        <v>408.9554582790247</v>
      </c>
      <c r="BD35" s="8">
        <f t="shared" si="3"/>
        <v>1310.3399999999999</v>
      </c>
      <c r="BE35" s="8">
        <f t="shared" si="4"/>
        <v>0</v>
      </c>
    </row>
    <row r="36" spans="1:57" x14ac:dyDescent="0.25">
      <c r="A36">
        <v>229</v>
      </c>
      <c r="B36" t="s">
        <v>8</v>
      </c>
      <c r="C36" t="s">
        <v>472</v>
      </c>
      <c r="D36" t="s">
        <v>185</v>
      </c>
      <c r="E36" t="s">
        <v>473</v>
      </c>
      <c r="F36" t="s">
        <v>303</v>
      </c>
      <c r="G36" t="s">
        <v>524</v>
      </c>
      <c r="H36">
        <v>1037</v>
      </c>
      <c r="I36">
        <v>1037</v>
      </c>
      <c r="J36">
        <v>1037</v>
      </c>
      <c r="K36" t="s">
        <v>303</v>
      </c>
      <c r="L36" t="s">
        <v>303</v>
      </c>
      <c r="M36">
        <v>10</v>
      </c>
      <c r="N36">
        <v>0.75586100000000001</v>
      </c>
      <c r="O36">
        <v>4.7978269999999998</v>
      </c>
      <c r="P36" t="s">
        <v>99</v>
      </c>
      <c r="Q36">
        <v>356123600</v>
      </c>
      <c r="R36" t="s">
        <v>185</v>
      </c>
      <c r="S36" t="s">
        <v>303</v>
      </c>
      <c r="T36">
        <v>158</v>
      </c>
      <c r="U36" s="8">
        <v>428.57</v>
      </c>
      <c r="V36" s="8">
        <v>714.29</v>
      </c>
      <c r="W36" s="8">
        <v>303.02999999999997</v>
      </c>
      <c r="X36" s="8">
        <v>780.49</v>
      </c>
      <c r="Y36" s="8">
        <v>851.06</v>
      </c>
      <c r="Z36" s="8">
        <v>814.81</v>
      </c>
      <c r="AA36" s="8">
        <v>543.86</v>
      </c>
      <c r="AB36" s="8">
        <v>690.91</v>
      </c>
      <c r="AC36" s="8">
        <v>711.86</v>
      </c>
      <c r="AD36" s="8">
        <v>885.25</v>
      </c>
      <c r="AE36" s="8">
        <v>555.55999999999995</v>
      </c>
      <c r="AF36" s="8">
        <v>657.89</v>
      </c>
      <c r="AG36" s="8">
        <v>387.1</v>
      </c>
      <c r="AH36" s="8">
        <v>791.67</v>
      </c>
      <c r="AI36" s="8">
        <v>818.18</v>
      </c>
      <c r="AJ36" s="8">
        <v>782.61</v>
      </c>
      <c r="AK36" s="8">
        <v>370.37</v>
      </c>
      <c r="AL36" s="8">
        <v>500</v>
      </c>
      <c r="AM36" s="8">
        <v>666.67</v>
      </c>
      <c r="AN36" s="8">
        <v>846.15</v>
      </c>
      <c r="AO36" s="8">
        <v>750</v>
      </c>
      <c r="AP36" s="8">
        <v>1666.67</v>
      </c>
      <c r="AQ36" s="8">
        <v>975</v>
      </c>
      <c r="AR36" s="8">
        <v>1042.55</v>
      </c>
      <c r="AS36" s="8">
        <v>947.37</v>
      </c>
      <c r="AT36" s="8">
        <v>620.69000000000005</v>
      </c>
      <c r="AU36" s="8">
        <v>1227.27</v>
      </c>
      <c r="AV36" s="8">
        <v>1095.24</v>
      </c>
      <c r="AW36" s="8">
        <v>1047.6199999999999</v>
      </c>
      <c r="AX36" s="8">
        <v>1347.83</v>
      </c>
      <c r="AY36">
        <f t="shared" si="0"/>
        <v>30</v>
      </c>
      <c r="AZ36">
        <f t="shared" si="1"/>
        <v>1</v>
      </c>
      <c r="BA36">
        <f>IF(AY36&gt;0,1,IF(AVERAGE(U36:AX36)=-9999,-9999,0))</f>
        <v>1</v>
      </c>
      <c r="BB36" s="8">
        <f t="shared" si="2"/>
        <v>794.01900000000001</v>
      </c>
      <c r="BC36" s="8">
        <f>IF(BB36=-9999,-9999,STDEV(U36:AX36))</f>
        <v>297.15256236427638</v>
      </c>
      <c r="BD36" s="8">
        <f t="shared" si="3"/>
        <v>1666.67</v>
      </c>
      <c r="BE36" s="8">
        <f t="shared" si="4"/>
        <v>303.02999999999997</v>
      </c>
    </row>
    <row r="37" spans="1:57" x14ac:dyDescent="0.25">
      <c r="A37">
        <v>230</v>
      </c>
      <c r="B37" t="s">
        <v>8</v>
      </c>
      <c r="C37" t="s">
        <v>472</v>
      </c>
      <c r="D37" t="s">
        <v>185</v>
      </c>
      <c r="E37" t="s">
        <v>525</v>
      </c>
      <c r="F37" t="s">
        <v>264</v>
      </c>
      <c r="G37" t="s">
        <v>526</v>
      </c>
      <c r="H37">
        <v>1038</v>
      </c>
      <c r="I37">
        <v>1038</v>
      </c>
      <c r="J37">
        <v>1038</v>
      </c>
      <c r="K37" t="s">
        <v>264</v>
      </c>
      <c r="L37" t="s">
        <v>264</v>
      </c>
      <c r="M37">
        <v>10</v>
      </c>
      <c r="N37">
        <v>1.2797559999999999</v>
      </c>
      <c r="O37">
        <v>6.1313950000000004</v>
      </c>
      <c r="P37" t="s">
        <v>99</v>
      </c>
      <c r="Q37">
        <v>356123700</v>
      </c>
      <c r="R37" t="s">
        <v>185</v>
      </c>
      <c r="S37" t="s">
        <v>264</v>
      </c>
      <c r="T37">
        <v>159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>
        <f t="shared" si="0"/>
        <v>0</v>
      </c>
      <c r="AZ37">
        <f t="shared" si="1"/>
        <v>0</v>
      </c>
      <c r="BA37">
        <f>IF(AY37&gt;0,1,IF(AVERAGE(U37:AX37)=-9999,-9999,0))</f>
        <v>0</v>
      </c>
      <c r="BB37" s="8">
        <f t="shared" si="2"/>
        <v>0</v>
      </c>
      <c r="BC37" s="8">
        <f>IF(BB37=-9999,-9999,STDEV(U37:AX37))</f>
        <v>0</v>
      </c>
      <c r="BD37" s="8">
        <f t="shared" si="3"/>
        <v>0</v>
      </c>
      <c r="BE37" s="8">
        <f t="shared" si="4"/>
        <v>0</v>
      </c>
    </row>
    <row r="38" spans="1:57" x14ac:dyDescent="0.25">
      <c r="A38">
        <v>231</v>
      </c>
      <c r="B38" t="s">
        <v>8</v>
      </c>
      <c r="C38" t="s">
        <v>472</v>
      </c>
      <c r="D38" t="s">
        <v>185</v>
      </c>
      <c r="E38" t="s">
        <v>473</v>
      </c>
      <c r="F38" t="s">
        <v>265</v>
      </c>
      <c r="G38" t="s">
        <v>527</v>
      </c>
      <c r="H38">
        <v>1039</v>
      </c>
      <c r="I38">
        <v>1039</v>
      </c>
      <c r="J38">
        <v>1039</v>
      </c>
      <c r="K38" t="s">
        <v>265</v>
      </c>
      <c r="L38" t="s">
        <v>265</v>
      </c>
      <c r="M38">
        <v>10</v>
      </c>
      <c r="N38">
        <v>0.56373399999999996</v>
      </c>
      <c r="O38">
        <v>4.9445589999999999</v>
      </c>
      <c r="P38" t="s">
        <v>99</v>
      </c>
      <c r="Q38">
        <v>356123800</v>
      </c>
      <c r="R38" t="s">
        <v>185</v>
      </c>
      <c r="S38" t="s">
        <v>265</v>
      </c>
      <c r="T38">
        <v>160</v>
      </c>
      <c r="U38" s="8">
        <v>423.08</v>
      </c>
      <c r="V38" s="8">
        <v>541.66999999999996</v>
      </c>
      <c r="W38" s="8">
        <v>481.01</v>
      </c>
      <c r="X38" s="8">
        <v>788.53</v>
      </c>
      <c r="Y38" s="8">
        <v>711.25</v>
      </c>
      <c r="Z38" s="8">
        <v>667.91</v>
      </c>
      <c r="AA38" s="8">
        <v>766.06</v>
      </c>
      <c r="AB38" s="8">
        <v>504.13</v>
      </c>
      <c r="AC38" s="8">
        <v>974.82</v>
      </c>
      <c r="AD38" s="8">
        <v>1047.8699999999999</v>
      </c>
      <c r="AE38" s="8">
        <v>874.09</v>
      </c>
      <c r="AF38" s="8">
        <v>780.75</v>
      </c>
      <c r="AG38" s="8">
        <v>494.29</v>
      </c>
      <c r="AH38" s="8">
        <v>981.75</v>
      </c>
      <c r="AI38" s="8">
        <v>1039.3699999999999</v>
      </c>
      <c r="AJ38" s="8">
        <v>996.12</v>
      </c>
      <c r="AK38" s="8">
        <v>471.57</v>
      </c>
      <c r="AL38" s="8">
        <v>661.02</v>
      </c>
      <c r="AM38" s="8">
        <v>472.91</v>
      </c>
      <c r="AN38" s="8">
        <v>583.85</v>
      </c>
      <c r="AO38" s="8">
        <v>500</v>
      </c>
      <c r="AP38" s="8">
        <v>800</v>
      </c>
      <c r="AQ38" s="8">
        <v>880</v>
      </c>
      <c r="AR38" s="8">
        <v>720.34</v>
      </c>
      <c r="AS38" s="8">
        <v>609.20000000000005</v>
      </c>
      <c r="AT38" s="8">
        <v>603.77</v>
      </c>
      <c r="AU38" s="8">
        <v>794.12</v>
      </c>
      <c r="AV38" s="8">
        <v>1035.71</v>
      </c>
      <c r="AW38" s="8">
        <v>1000</v>
      </c>
      <c r="AX38" s="8">
        <v>916.67</v>
      </c>
      <c r="AY38">
        <f t="shared" si="0"/>
        <v>30</v>
      </c>
      <c r="AZ38">
        <f t="shared" si="1"/>
        <v>1</v>
      </c>
      <c r="BA38">
        <f>IF(AY38&gt;0,1,IF(AVERAGE(U38:AX38)=-9999,-9999,0))</f>
        <v>1</v>
      </c>
      <c r="BB38" s="8">
        <f t="shared" si="2"/>
        <v>737.39533333333338</v>
      </c>
      <c r="BC38" s="8">
        <f>IF(BB38=-9999,-9999,STDEV(U38:AX38))</f>
        <v>202.99405871606959</v>
      </c>
      <c r="BD38" s="8">
        <f t="shared" si="3"/>
        <v>1047.8699999999999</v>
      </c>
      <c r="BE38" s="8">
        <f t="shared" si="4"/>
        <v>423.08</v>
      </c>
    </row>
    <row r="39" spans="1:57" x14ac:dyDescent="0.25">
      <c r="A39">
        <v>232</v>
      </c>
      <c r="B39" t="s">
        <v>8</v>
      </c>
      <c r="C39" t="s">
        <v>472</v>
      </c>
      <c r="D39" t="s">
        <v>185</v>
      </c>
      <c r="E39" t="s">
        <v>528</v>
      </c>
      <c r="F39" t="s">
        <v>224</v>
      </c>
      <c r="G39" t="s">
        <v>529</v>
      </c>
      <c r="H39">
        <v>1040</v>
      </c>
      <c r="I39">
        <v>1040</v>
      </c>
      <c r="J39">
        <v>1040</v>
      </c>
      <c r="K39" t="s">
        <v>224</v>
      </c>
      <c r="L39" t="s">
        <v>224</v>
      </c>
      <c r="M39">
        <v>10</v>
      </c>
      <c r="N39">
        <v>0.91222800000000004</v>
      </c>
      <c r="O39">
        <v>5.4736760000000002</v>
      </c>
      <c r="P39" t="s">
        <v>99</v>
      </c>
      <c r="Q39">
        <v>356123900</v>
      </c>
      <c r="R39" t="s">
        <v>185</v>
      </c>
      <c r="S39" t="s">
        <v>224</v>
      </c>
      <c r="T39">
        <v>161</v>
      </c>
      <c r="U39" s="8">
        <v>366.67</v>
      </c>
      <c r="V39" s="8">
        <v>863.64</v>
      </c>
      <c r="W39" s="8">
        <v>413.79</v>
      </c>
      <c r="X39" s="8">
        <v>702.7</v>
      </c>
      <c r="Y39" s="8">
        <v>903.85</v>
      </c>
      <c r="Z39" s="8">
        <v>754.72</v>
      </c>
      <c r="AA39" s="8">
        <v>850.47</v>
      </c>
      <c r="AB39" s="8">
        <v>683.76</v>
      </c>
      <c r="AC39" s="8">
        <v>758.24</v>
      </c>
      <c r="AD39" s="8">
        <v>835</v>
      </c>
      <c r="AE39" s="8">
        <v>751.94</v>
      </c>
      <c r="AF39" s="8">
        <v>477.99</v>
      </c>
      <c r="AG39" s="8">
        <v>624.39</v>
      </c>
      <c r="AH39" s="8">
        <v>1236.02</v>
      </c>
      <c r="AI39" s="8">
        <v>1308.72</v>
      </c>
      <c r="AJ39" s="8">
        <v>1258.28</v>
      </c>
      <c r="AK39" s="8">
        <v>594.29</v>
      </c>
      <c r="AL39" s="8">
        <v>832.37</v>
      </c>
      <c r="AM39" s="8">
        <v>587.44000000000005</v>
      </c>
      <c r="AN39" s="8">
        <v>826.92</v>
      </c>
      <c r="AO39" s="8">
        <v>518.52</v>
      </c>
      <c r="AP39" s="8">
        <v>1266.67</v>
      </c>
      <c r="AQ39" s="8">
        <v>1163.02</v>
      </c>
      <c r="AR39" s="8">
        <v>495.8</v>
      </c>
      <c r="AS39" s="8">
        <v>816.28</v>
      </c>
      <c r="AT39" s="8">
        <v>797.23</v>
      </c>
      <c r="AU39" s="8">
        <v>1245.5</v>
      </c>
      <c r="AV39" s="8">
        <v>1090.74</v>
      </c>
      <c r="AW39" s="8">
        <v>759.69</v>
      </c>
      <c r="AX39" s="8">
        <v>1042.05</v>
      </c>
      <c r="AY39">
        <f t="shared" si="0"/>
        <v>30</v>
      </c>
      <c r="AZ39">
        <f t="shared" si="1"/>
        <v>1</v>
      </c>
      <c r="BA39">
        <f>IF(AY39&gt;0,1,IF(AVERAGE(U39:AX39)=-9999,-9999,0))</f>
        <v>1</v>
      </c>
      <c r="BB39" s="8">
        <f t="shared" si="2"/>
        <v>827.55666666666673</v>
      </c>
      <c r="BC39" s="8">
        <f>IF(BB39=-9999,-9999,STDEV(U39:AX39))</f>
        <v>269.69913469915173</v>
      </c>
      <c r="BD39" s="8">
        <f t="shared" si="3"/>
        <v>1308.72</v>
      </c>
      <c r="BE39" s="8">
        <f t="shared" si="4"/>
        <v>366.67</v>
      </c>
    </row>
    <row r="40" spans="1:57" x14ac:dyDescent="0.25">
      <c r="A40">
        <v>233</v>
      </c>
      <c r="B40" t="s">
        <v>8</v>
      </c>
      <c r="C40" t="s">
        <v>472</v>
      </c>
      <c r="D40" t="s">
        <v>185</v>
      </c>
      <c r="E40" t="s">
        <v>473</v>
      </c>
      <c r="F40" t="s">
        <v>255</v>
      </c>
      <c r="G40" t="s">
        <v>530</v>
      </c>
      <c r="H40">
        <v>1041</v>
      </c>
      <c r="I40">
        <v>1041</v>
      </c>
      <c r="J40">
        <v>1041</v>
      </c>
      <c r="K40" t="s">
        <v>255</v>
      </c>
      <c r="L40" t="s">
        <v>255</v>
      </c>
      <c r="M40">
        <v>10</v>
      </c>
      <c r="N40">
        <v>0.98404499999999995</v>
      </c>
      <c r="O40">
        <v>4.8121029999999996</v>
      </c>
      <c r="P40" t="s">
        <v>99</v>
      </c>
      <c r="Q40">
        <v>356124000</v>
      </c>
      <c r="R40" t="s">
        <v>185</v>
      </c>
      <c r="S40" t="s">
        <v>255</v>
      </c>
      <c r="T40">
        <v>162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>
        <f t="shared" si="0"/>
        <v>0</v>
      </c>
      <c r="AZ40">
        <f t="shared" si="1"/>
        <v>0</v>
      </c>
      <c r="BA40">
        <f>IF(AY40&gt;0,1,IF(AVERAGE(U40:AX40)=-9999,-9999,0))</f>
        <v>0</v>
      </c>
      <c r="BB40" s="8">
        <f t="shared" si="2"/>
        <v>0</v>
      </c>
      <c r="BC40" s="8">
        <f>IF(BB40=-9999,-9999,STDEV(U40:AX40))</f>
        <v>0</v>
      </c>
      <c r="BD40" s="8">
        <f t="shared" si="3"/>
        <v>0</v>
      </c>
      <c r="BE40" s="8">
        <f t="shared" si="4"/>
        <v>0</v>
      </c>
    </row>
    <row r="41" spans="1:57" x14ac:dyDescent="0.25">
      <c r="A41">
        <v>234</v>
      </c>
      <c r="B41" t="s">
        <v>8</v>
      </c>
      <c r="C41" t="s">
        <v>472</v>
      </c>
      <c r="D41" t="s">
        <v>185</v>
      </c>
      <c r="E41" t="s">
        <v>473</v>
      </c>
      <c r="F41" t="s">
        <v>230</v>
      </c>
      <c r="G41" t="s">
        <v>531</v>
      </c>
      <c r="H41">
        <v>1042</v>
      </c>
      <c r="I41">
        <v>1042</v>
      </c>
      <c r="J41">
        <v>1042</v>
      </c>
      <c r="K41" t="s">
        <v>230</v>
      </c>
      <c r="L41" t="s">
        <v>230</v>
      </c>
      <c r="M41">
        <v>10</v>
      </c>
      <c r="N41">
        <v>0.49930000000000002</v>
      </c>
      <c r="O41">
        <v>5.4412310000000002</v>
      </c>
      <c r="P41" t="s">
        <v>99</v>
      </c>
      <c r="Q41">
        <v>356124200</v>
      </c>
      <c r="R41" t="s">
        <v>185</v>
      </c>
      <c r="S41" t="s">
        <v>230</v>
      </c>
      <c r="T41">
        <v>164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833.33</v>
      </c>
      <c r="AN41" s="8">
        <v>935.48</v>
      </c>
      <c r="AO41" s="8">
        <v>666.67</v>
      </c>
      <c r="AP41" s="8">
        <v>1000</v>
      </c>
      <c r="AQ41" s="8">
        <v>1577.78</v>
      </c>
      <c r="AR41" s="8">
        <v>1020</v>
      </c>
      <c r="AS41" s="8">
        <v>1122.81</v>
      </c>
      <c r="AT41" s="8">
        <v>1111.1099999999999</v>
      </c>
      <c r="AU41" s="8">
        <v>1567.57</v>
      </c>
      <c r="AV41" s="8">
        <v>1402.17</v>
      </c>
      <c r="AW41" s="8">
        <v>1106.8</v>
      </c>
      <c r="AX41" s="8">
        <v>1371.43</v>
      </c>
      <c r="AY41">
        <f t="shared" si="0"/>
        <v>12</v>
      </c>
      <c r="AZ41">
        <f t="shared" si="1"/>
        <v>1</v>
      </c>
      <c r="BA41">
        <f>IF(AY41&gt;0,1,IF(AVERAGE(U41:AX41)=-9999,-9999,0))</f>
        <v>1</v>
      </c>
      <c r="BB41" s="8">
        <f t="shared" si="2"/>
        <v>457.17166666666668</v>
      </c>
      <c r="BC41" s="8">
        <f>IF(BB41=-9999,-9999,STDEV(U41:AX41))</f>
        <v>595.907681446943</v>
      </c>
      <c r="BD41" s="8">
        <f t="shared" si="3"/>
        <v>1577.78</v>
      </c>
      <c r="BE41" s="8">
        <f t="shared" si="4"/>
        <v>0</v>
      </c>
    </row>
    <row r="42" spans="1:57" x14ac:dyDescent="0.25">
      <c r="A42">
        <v>235</v>
      </c>
      <c r="B42" t="s">
        <v>8</v>
      </c>
      <c r="C42" t="s">
        <v>472</v>
      </c>
      <c r="D42" t="s">
        <v>185</v>
      </c>
      <c r="E42" t="s">
        <v>473</v>
      </c>
      <c r="F42" t="s">
        <v>282</v>
      </c>
      <c r="G42" t="s">
        <v>532</v>
      </c>
      <c r="H42">
        <v>1043</v>
      </c>
      <c r="I42">
        <v>1043</v>
      </c>
      <c r="J42">
        <v>1043</v>
      </c>
      <c r="K42" t="s">
        <v>282</v>
      </c>
      <c r="L42" t="s">
        <v>282</v>
      </c>
      <c r="M42">
        <v>10</v>
      </c>
      <c r="N42">
        <v>0.53875799999999996</v>
      </c>
      <c r="O42">
        <v>4.7375230000000004</v>
      </c>
      <c r="P42" t="s">
        <v>99</v>
      </c>
      <c r="Q42">
        <v>356124300</v>
      </c>
      <c r="R42" t="s">
        <v>185</v>
      </c>
      <c r="S42" t="s">
        <v>282</v>
      </c>
      <c r="T42">
        <v>165</v>
      </c>
      <c r="U42" s="8">
        <v>466.67</v>
      </c>
      <c r="V42" s="8">
        <v>875</v>
      </c>
      <c r="W42" s="8">
        <v>684.41</v>
      </c>
      <c r="X42" s="8">
        <v>841.06</v>
      </c>
      <c r="Y42" s="8">
        <v>847.83</v>
      </c>
      <c r="Z42" s="8">
        <v>731.84</v>
      </c>
      <c r="AA42" s="8">
        <v>885.71</v>
      </c>
      <c r="AB42" s="8">
        <v>484.28</v>
      </c>
      <c r="AC42" s="8">
        <v>861.27</v>
      </c>
      <c r="AD42" s="8">
        <v>830.1</v>
      </c>
      <c r="AE42" s="8">
        <v>748.94</v>
      </c>
      <c r="AF42" s="8">
        <v>666.67</v>
      </c>
      <c r="AG42" s="8">
        <v>676.69</v>
      </c>
      <c r="AH42" s="8">
        <v>1346.15</v>
      </c>
      <c r="AI42" s="8">
        <v>1427.08</v>
      </c>
      <c r="AJ42" s="8">
        <v>1367.35</v>
      </c>
      <c r="AK42" s="8">
        <v>640.35</v>
      </c>
      <c r="AL42" s="8">
        <v>901.79</v>
      </c>
      <c r="AM42" s="8">
        <v>792.21</v>
      </c>
      <c r="AN42" s="8">
        <v>674.42</v>
      </c>
      <c r="AO42" s="8">
        <v>1000</v>
      </c>
      <c r="AP42" s="8">
        <v>0</v>
      </c>
      <c r="AQ42" s="8">
        <v>1333.33</v>
      </c>
      <c r="AR42" s="8">
        <v>1125</v>
      </c>
      <c r="AS42" s="8">
        <v>1090.9100000000001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>
        <f t="shared" si="0"/>
        <v>24</v>
      </c>
      <c r="AZ42">
        <f t="shared" si="1"/>
        <v>1</v>
      </c>
      <c r="BA42">
        <f>IF(AY42&gt;0,1,IF(AVERAGE(U42:AX42)=-9999,-9999,0))</f>
        <v>1</v>
      </c>
      <c r="BB42" s="8">
        <f t="shared" si="2"/>
        <v>709.96866666666676</v>
      </c>
      <c r="BC42" s="8">
        <f>IF(BB42=-9999,-9999,STDEV(U42:AX42))</f>
        <v>434.01056220846255</v>
      </c>
      <c r="BD42" s="8">
        <f t="shared" si="3"/>
        <v>1427.08</v>
      </c>
      <c r="BE42" s="8">
        <f t="shared" si="4"/>
        <v>0</v>
      </c>
    </row>
    <row r="43" spans="1:57" x14ac:dyDescent="0.25">
      <c r="A43">
        <v>236</v>
      </c>
      <c r="B43" t="s">
        <v>8</v>
      </c>
      <c r="C43" t="s">
        <v>472</v>
      </c>
      <c r="D43" t="s">
        <v>185</v>
      </c>
      <c r="E43" t="s">
        <v>473</v>
      </c>
      <c r="F43" t="s">
        <v>266</v>
      </c>
      <c r="G43" t="s">
        <v>533</v>
      </c>
      <c r="H43">
        <v>1044</v>
      </c>
      <c r="I43">
        <v>1044</v>
      </c>
      <c r="J43">
        <v>1044</v>
      </c>
      <c r="K43" t="s">
        <v>266</v>
      </c>
      <c r="L43" t="s">
        <v>266</v>
      </c>
      <c r="M43">
        <v>10</v>
      </c>
      <c r="N43">
        <v>0.63478400000000001</v>
      </c>
      <c r="O43">
        <v>4.0537530000000004</v>
      </c>
      <c r="P43" t="s">
        <v>99</v>
      </c>
      <c r="Q43">
        <v>356124400</v>
      </c>
      <c r="R43" t="s">
        <v>185</v>
      </c>
      <c r="S43" t="s">
        <v>266</v>
      </c>
      <c r="T43">
        <v>166</v>
      </c>
      <c r="U43" s="8">
        <v>500</v>
      </c>
      <c r="V43" s="8">
        <v>0</v>
      </c>
      <c r="W43" s="8">
        <v>909.09</v>
      </c>
      <c r="X43" s="8">
        <v>0</v>
      </c>
      <c r="Y43" s="8">
        <v>0</v>
      </c>
      <c r="Z43" s="8">
        <v>0</v>
      </c>
      <c r="AA43" s="8">
        <v>0</v>
      </c>
      <c r="AB43" s="8">
        <v>500</v>
      </c>
      <c r="AC43" s="8">
        <v>952.38</v>
      </c>
      <c r="AD43" s="8">
        <v>866.67</v>
      </c>
      <c r="AE43" s="8">
        <v>650</v>
      </c>
      <c r="AF43" s="8">
        <v>608.70000000000005</v>
      </c>
      <c r="AG43" s="8">
        <v>571.42999999999995</v>
      </c>
      <c r="AH43" s="8">
        <v>1187.5</v>
      </c>
      <c r="AI43" s="8">
        <v>1200</v>
      </c>
      <c r="AJ43" s="8">
        <v>1200</v>
      </c>
      <c r="AK43" s="8">
        <v>555.55999999999995</v>
      </c>
      <c r="AL43" s="8">
        <v>722.22</v>
      </c>
      <c r="AM43" s="8">
        <v>625</v>
      </c>
      <c r="AN43" s="8">
        <v>750</v>
      </c>
      <c r="AO43" s="8">
        <v>0</v>
      </c>
      <c r="AP43" s="8">
        <v>0</v>
      </c>
      <c r="AQ43" s="8">
        <v>1230.77</v>
      </c>
      <c r="AR43" s="8">
        <v>958.33</v>
      </c>
      <c r="AS43" s="8">
        <v>921.05</v>
      </c>
      <c r="AT43" s="8">
        <v>1000</v>
      </c>
      <c r="AU43" s="8">
        <v>1307.69</v>
      </c>
      <c r="AV43" s="8">
        <v>1055.56</v>
      </c>
      <c r="AW43" s="8">
        <v>923.08</v>
      </c>
      <c r="AX43" s="8">
        <v>0</v>
      </c>
      <c r="AY43">
        <f t="shared" si="0"/>
        <v>22</v>
      </c>
      <c r="AZ43">
        <f t="shared" si="1"/>
        <v>1</v>
      </c>
      <c r="BA43">
        <f>IF(AY43&gt;0,1,IF(AVERAGE(U43:AX43)=-9999,-9999,0))</f>
        <v>1</v>
      </c>
      <c r="BB43" s="8">
        <f t="shared" si="2"/>
        <v>639.83433333333346</v>
      </c>
      <c r="BC43" s="8">
        <f>IF(BB43=-9999,-9999,STDEV(U43:AX43))</f>
        <v>449.28636154103481</v>
      </c>
      <c r="BD43" s="8">
        <f t="shared" si="3"/>
        <v>1307.69</v>
      </c>
      <c r="BE43" s="8">
        <f t="shared" si="4"/>
        <v>0</v>
      </c>
    </row>
    <row r="44" spans="1:57" x14ac:dyDescent="0.25">
      <c r="A44">
        <v>237</v>
      </c>
      <c r="B44" t="s">
        <v>8</v>
      </c>
      <c r="C44" t="s">
        <v>472</v>
      </c>
      <c r="D44" t="s">
        <v>185</v>
      </c>
      <c r="E44" t="s">
        <v>473</v>
      </c>
      <c r="F44" t="s">
        <v>534</v>
      </c>
      <c r="G44" t="s">
        <v>535</v>
      </c>
      <c r="H44">
        <v>1045</v>
      </c>
      <c r="I44">
        <v>1045</v>
      </c>
      <c r="J44">
        <v>1045</v>
      </c>
      <c r="K44" t="s">
        <v>534</v>
      </c>
      <c r="L44" t="s">
        <v>309</v>
      </c>
      <c r="M44">
        <v>10</v>
      </c>
      <c r="N44">
        <v>1.212021</v>
      </c>
      <c r="O44">
        <v>5.9871020000000001</v>
      </c>
      <c r="P44" t="s">
        <v>99</v>
      </c>
      <c r="Q44">
        <v>356124500</v>
      </c>
      <c r="R44" t="s">
        <v>185</v>
      </c>
      <c r="S44" t="s">
        <v>309</v>
      </c>
      <c r="T44">
        <v>142</v>
      </c>
      <c r="U44" s="8">
        <v>189.66</v>
      </c>
      <c r="V44" s="8">
        <v>703.7</v>
      </c>
      <c r="W44" s="8">
        <v>641.28</v>
      </c>
      <c r="X44" s="8">
        <v>806.95</v>
      </c>
      <c r="Y44" s="8">
        <v>1009.05</v>
      </c>
      <c r="Z44" s="8">
        <v>602.51</v>
      </c>
      <c r="AA44" s="8">
        <v>604.38</v>
      </c>
      <c r="AB44" s="8">
        <v>426.8</v>
      </c>
      <c r="AC44" s="8">
        <v>593.5</v>
      </c>
      <c r="AD44" s="8">
        <v>991.28</v>
      </c>
      <c r="AE44" s="8">
        <v>630.95000000000005</v>
      </c>
      <c r="AF44" s="8">
        <v>566.41</v>
      </c>
      <c r="AG44" s="8">
        <v>578.23</v>
      </c>
      <c r="AH44" s="8">
        <v>1152.17</v>
      </c>
      <c r="AI44" s="8">
        <v>1215.46</v>
      </c>
      <c r="AJ44" s="8">
        <v>1166.28</v>
      </c>
      <c r="AK44" s="8">
        <v>550.70000000000005</v>
      </c>
      <c r="AL44" s="8">
        <v>770.16</v>
      </c>
      <c r="AM44" s="8">
        <v>389</v>
      </c>
      <c r="AN44" s="8">
        <v>357.97</v>
      </c>
      <c r="AO44" s="8">
        <v>925</v>
      </c>
      <c r="AP44" s="8">
        <v>725</v>
      </c>
      <c r="AQ44" s="8">
        <v>1167.31</v>
      </c>
      <c r="AR44" s="8">
        <v>560.61</v>
      </c>
      <c r="AS44" s="8">
        <v>688.02</v>
      </c>
      <c r="AT44" s="8">
        <v>726.56</v>
      </c>
      <c r="AU44" s="8">
        <v>1043.82</v>
      </c>
      <c r="AV44" s="8">
        <v>800.39</v>
      </c>
      <c r="AW44" s="8">
        <v>516.98</v>
      </c>
      <c r="AX44" s="8">
        <v>808.22</v>
      </c>
      <c r="AY44">
        <f t="shared" si="0"/>
        <v>30</v>
      </c>
      <c r="AZ44">
        <f t="shared" si="1"/>
        <v>1</v>
      </c>
      <c r="BA44">
        <f>IF(AY44&gt;0,1,IF(AVERAGE(U44:AX44)=-9999,-9999,0))</f>
        <v>1</v>
      </c>
      <c r="BB44" s="8">
        <f t="shared" si="2"/>
        <v>730.27833333333353</v>
      </c>
      <c r="BC44" s="8">
        <f>IF(BB44=-9999,-9999,STDEV(U44:AX44))</f>
        <v>260.11716539207652</v>
      </c>
      <c r="BD44" s="8">
        <f t="shared" si="3"/>
        <v>1215.46</v>
      </c>
      <c r="BE44" s="8">
        <f t="shared" si="4"/>
        <v>189.66</v>
      </c>
    </row>
    <row r="45" spans="1:57" x14ac:dyDescent="0.25">
      <c r="A45">
        <v>238</v>
      </c>
      <c r="B45" t="s">
        <v>8</v>
      </c>
      <c r="C45" t="s">
        <v>472</v>
      </c>
      <c r="D45" t="s">
        <v>318</v>
      </c>
      <c r="E45" t="s">
        <v>473</v>
      </c>
      <c r="F45" t="s">
        <v>346</v>
      </c>
      <c r="G45" t="s">
        <v>473</v>
      </c>
      <c r="H45">
        <v>1101</v>
      </c>
      <c r="I45">
        <v>1101</v>
      </c>
      <c r="J45">
        <v>1101</v>
      </c>
      <c r="K45" t="s">
        <v>346</v>
      </c>
      <c r="L45" t="s">
        <v>346</v>
      </c>
      <c r="M45">
        <v>11</v>
      </c>
      <c r="N45">
        <v>1.533231</v>
      </c>
      <c r="O45">
        <v>9.786956</v>
      </c>
      <c r="P45" t="s">
        <v>99</v>
      </c>
      <c r="Q45">
        <v>356130100</v>
      </c>
      <c r="R45" t="s">
        <v>318</v>
      </c>
      <c r="S45" t="s">
        <v>346</v>
      </c>
      <c r="T45">
        <v>167</v>
      </c>
      <c r="U45" s="8">
        <v>470.59</v>
      </c>
      <c r="V45" s="8">
        <v>458.33</v>
      </c>
      <c r="W45" s="8">
        <v>546.22</v>
      </c>
      <c r="X45" s="8">
        <v>477.91</v>
      </c>
      <c r="Y45" s="8">
        <v>650.79</v>
      </c>
      <c r="Z45" s="8">
        <v>742.57</v>
      </c>
      <c r="AA45" s="8">
        <v>275</v>
      </c>
      <c r="AB45" s="8">
        <v>836.07</v>
      </c>
      <c r="AC45" s="8">
        <v>1023.62</v>
      </c>
      <c r="AD45" s="8">
        <v>1013.99</v>
      </c>
      <c r="AE45" s="8">
        <v>1005.43</v>
      </c>
      <c r="AF45" s="8">
        <v>643.9</v>
      </c>
      <c r="AG45" s="8">
        <v>800</v>
      </c>
      <c r="AH45" s="8">
        <v>1532.02</v>
      </c>
      <c r="AI45" s="8">
        <v>1375</v>
      </c>
      <c r="AJ45" s="8">
        <v>1178.95</v>
      </c>
      <c r="AK45" s="8">
        <v>1014.93</v>
      </c>
      <c r="AL45" s="8">
        <v>1355.26</v>
      </c>
      <c r="AM45" s="8">
        <v>1428.02</v>
      </c>
      <c r="AN45" s="8">
        <v>575</v>
      </c>
      <c r="AO45" s="8">
        <v>750</v>
      </c>
      <c r="AP45" s="8">
        <v>1266.67</v>
      </c>
      <c r="AQ45" s="8">
        <v>1805.16</v>
      </c>
      <c r="AR45" s="8">
        <v>1851.74</v>
      </c>
      <c r="AS45" s="8">
        <v>1593.91</v>
      </c>
      <c r="AT45" s="8">
        <v>1107.98</v>
      </c>
      <c r="AU45" s="8">
        <v>1636.36</v>
      </c>
      <c r="AV45" s="8">
        <v>1856.77</v>
      </c>
      <c r="AW45" s="8">
        <v>1883.56</v>
      </c>
      <c r="AX45" s="8">
        <v>1413.79</v>
      </c>
      <c r="AY45">
        <f t="shared" si="0"/>
        <v>30</v>
      </c>
      <c r="AZ45">
        <f t="shared" si="1"/>
        <v>1</v>
      </c>
      <c r="BA45">
        <f>IF(AY45&gt;0,1,IF(AVERAGE(U45:AX45)=-9999,-9999,0))</f>
        <v>1</v>
      </c>
      <c r="BB45" s="8">
        <f t="shared" si="2"/>
        <v>1085.6513333333337</v>
      </c>
      <c r="BC45" s="8">
        <f>IF(BB45=-9999,-9999,STDEV(U45:AX45))</f>
        <v>478.82773399160965</v>
      </c>
      <c r="BD45" s="8">
        <f t="shared" si="3"/>
        <v>1883.56</v>
      </c>
      <c r="BE45" s="8">
        <f t="shared" si="4"/>
        <v>275</v>
      </c>
    </row>
    <row r="46" spans="1:57" x14ac:dyDescent="0.25">
      <c r="A46">
        <v>239</v>
      </c>
      <c r="B46" t="s">
        <v>8</v>
      </c>
      <c r="C46" t="s">
        <v>472</v>
      </c>
      <c r="D46" t="s">
        <v>318</v>
      </c>
      <c r="E46" t="s">
        <v>473</v>
      </c>
      <c r="F46" t="s">
        <v>330</v>
      </c>
      <c r="G46" t="s">
        <v>538</v>
      </c>
      <c r="H46">
        <v>1102</v>
      </c>
      <c r="I46">
        <v>1102</v>
      </c>
      <c r="J46">
        <v>1102</v>
      </c>
      <c r="K46" t="s">
        <v>330</v>
      </c>
      <c r="L46" t="s">
        <v>330</v>
      </c>
      <c r="M46">
        <v>11</v>
      </c>
      <c r="N46">
        <v>0.98119800000000001</v>
      </c>
      <c r="O46">
        <v>5.3541340000000002</v>
      </c>
      <c r="P46" t="s">
        <v>99</v>
      </c>
      <c r="Q46">
        <v>356130200</v>
      </c>
      <c r="R46" t="s">
        <v>318</v>
      </c>
      <c r="S46" t="s">
        <v>330</v>
      </c>
      <c r="T46">
        <v>168</v>
      </c>
      <c r="U46" s="8">
        <v>182.76</v>
      </c>
      <c r="V46" s="8">
        <v>461.54</v>
      </c>
      <c r="W46" s="8">
        <v>792.95</v>
      </c>
      <c r="X46" s="8">
        <v>671.11</v>
      </c>
      <c r="Y46" s="8">
        <v>519.23</v>
      </c>
      <c r="Z46" s="8">
        <v>564.91</v>
      </c>
      <c r="AA46" s="8">
        <v>267.10000000000002</v>
      </c>
      <c r="AB46" s="8">
        <v>592.45000000000005</v>
      </c>
      <c r="AC46" s="8">
        <v>667.86</v>
      </c>
      <c r="AD46" s="8">
        <v>929.82</v>
      </c>
      <c r="AE46" s="8">
        <v>302.82</v>
      </c>
      <c r="AF46" s="8">
        <v>789.81</v>
      </c>
      <c r="AG46" s="8">
        <v>274.19</v>
      </c>
      <c r="AH46" s="8">
        <v>525</v>
      </c>
      <c r="AI46" s="8">
        <v>472.73</v>
      </c>
      <c r="AJ46" s="8">
        <v>406.13</v>
      </c>
      <c r="AK46" s="8">
        <v>346.57</v>
      </c>
      <c r="AL46" s="8">
        <v>464.97</v>
      </c>
      <c r="AM46" s="8">
        <v>400</v>
      </c>
      <c r="AN46" s="8">
        <v>350.88</v>
      </c>
      <c r="AO46" s="8">
        <v>363.64</v>
      </c>
      <c r="AP46" s="8">
        <v>750</v>
      </c>
      <c r="AQ46" s="8">
        <v>678.26</v>
      </c>
      <c r="AR46" s="8">
        <v>770</v>
      </c>
      <c r="AS46" s="8">
        <v>686.87</v>
      </c>
      <c r="AT46" s="8">
        <v>447.06</v>
      </c>
      <c r="AU46" s="8">
        <v>885.25</v>
      </c>
      <c r="AV46" s="8">
        <v>826.09</v>
      </c>
      <c r="AW46" s="8">
        <v>723.4</v>
      </c>
      <c r="AX46" s="8">
        <v>755.56</v>
      </c>
      <c r="AY46">
        <f t="shared" si="0"/>
        <v>30</v>
      </c>
      <c r="AZ46">
        <f t="shared" si="1"/>
        <v>1</v>
      </c>
      <c r="BA46">
        <f>IF(AY46&gt;0,1,IF(AVERAGE(U46:AX46)=-9999,-9999,0))</f>
        <v>1</v>
      </c>
      <c r="BB46" s="8">
        <f t="shared" si="2"/>
        <v>562.29866666666646</v>
      </c>
      <c r="BC46" s="8">
        <f>IF(BB46=-9999,-9999,STDEV(U46:AX46))</f>
        <v>204.736078196791</v>
      </c>
      <c r="BD46" s="8">
        <f t="shared" si="3"/>
        <v>929.82</v>
      </c>
      <c r="BE46" s="8">
        <f t="shared" si="4"/>
        <v>182.76</v>
      </c>
    </row>
    <row r="47" spans="1:57" x14ac:dyDescent="0.25">
      <c r="A47">
        <v>240</v>
      </c>
      <c r="B47" t="s">
        <v>8</v>
      </c>
      <c r="C47" t="s">
        <v>472</v>
      </c>
      <c r="D47" t="s">
        <v>318</v>
      </c>
      <c r="E47" t="s">
        <v>539</v>
      </c>
      <c r="F47" t="s">
        <v>321</v>
      </c>
      <c r="G47" t="s">
        <v>540</v>
      </c>
      <c r="H47">
        <v>1103</v>
      </c>
      <c r="I47">
        <v>1103</v>
      </c>
      <c r="J47">
        <v>1103</v>
      </c>
      <c r="K47" t="s">
        <v>321</v>
      </c>
      <c r="L47" t="s">
        <v>321</v>
      </c>
      <c r="M47">
        <v>11</v>
      </c>
      <c r="N47">
        <v>1.0747310000000001</v>
      </c>
      <c r="O47">
        <v>6.9899519999999997</v>
      </c>
      <c r="P47" t="s">
        <v>99</v>
      </c>
      <c r="Q47">
        <v>356130300</v>
      </c>
      <c r="R47" t="s">
        <v>318</v>
      </c>
      <c r="S47" t="s">
        <v>321</v>
      </c>
      <c r="T47">
        <v>169</v>
      </c>
      <c r="U47" s="8">
        <v>269.23</v>
      </c>
      <c r="V47" s="8">
        <v>521.74</v>
      </c>
      <c r="W47" s="8">
        <v>829.88</v>
      </c>
      <c r="X47" s="8">
        <v>644.44000000000005</v>
      </c>
      <c r="Y47" s="8">
        <v>547.67999999999995</v>
      </c>
      <c r="Z47" s="8">
        <v>646.58000000000004</v>
      </c>
      <c r="AA47" s="8">
        <v>255.38</v>
      </c>
      <c r="AB47" s="8">
        <v>640.26</v>
      </c>
      <c r="AC47" s="8">
        <v>977.78</v>
      </c>
      <c r="AD47" s="8">
        <v>1090.5999999999999</v>
      </c>
      <c r="AE47" s="8">
        <v>680.67</v>
      </c>
      <c r="AF47" s="8">
        <v>1028.57</v>
      </c>
      <c r="AG47" s="8">
        <v>461.14</v>
      </c>
      <c r="AH47" s="8">
        <v>885.06</v>
      </c>
      <c r="AI47" s="8">
        <v>793</v>
      </c>
      <c r="AJ47" s="8">
        <v>680</v>
      </c>
      <c r="AK47" s="8">
        <v>582.61</v>
      </c>
      <c r="AL47" s="8">
        <v>780.05</v>
      </c>
      <c r="AM47" s="8">
        <v>550.20000000000005</v>
      </c>
      <c r="AN47" s="8">
        <v>588</v>
      </c>
      <c r="AO47" s="8">
        <v>520</v>
      </c>
      <c r="AP47" s="8">
        <v>629.63</v>
      </c>
      <c r="AQ47" s="8">
        <v>858.31</v>
      </c>
      <c r="AR47" s="8">
        <v>740.3</v>
      </c>
      <c r="AS47" s="8">
        <v>678.08</v>
      </c>
      <c r="AT47" s="8">
        <v>262.8</v>
      </c>
      <c r="AU47" s="8">
        <v>802.52</v>
      </c>
      <c r="AV47" s="8">
        <v>964.44</v>
      </c>
      <c r="AW47" s="8">
        <v>854.46</v>
      </c>
      <c r="AX47" s="8">
        <v>1165.78</v>
      </c>
      <c r="AY47">
        <f t="shared" si="0"/>
        <v>30</v>
      </c>
      <c r="AZ47">
        <f t="shared" si="1"/>
        <v>1</v>
      </c>
      <c r="BA47">
        <f>IF(AY47&gt;0,1,IF(AVERAGE(U47:AX47)=-9999,-9999,0))</f>
        <v>1</v>
      </c>
      <c r="BB47" s="8">
        <f t="shared" si="2"/>
        <v>697.63966666666647</v>
      </c>
      <c r="BC47" s="8">
        <f>IF(BB47=-9999,-9999,STDEV(U47:AX47))</f>
        <v>230.06249656880524</v>
      </c>
      <c r="BD47" s="8">
        <f t="shared" si="3"/>
        <v>1165.78</v>
      </c>
      <c r="BE47" s="8">
        <f t="shared" si="4"/>
        <v>255.38</v>
      </c>
    </row>
    <row r="48" spans="1:57" x14ac:dyDescent="0.25">
      <c r="A48">
        <v>241</v>
      </c>
      <c r="B48" t="s">
        <v>8</v>
      </c>
      <c r="C48" t="s">
        <v>472</v>
      </c>
      <c r="D48" t="s">
        <v>318</v>
      </c>
      <c r="E48" t="s">
        <v>473</v>
      </c>
      <c r="F48" t="s">
        <v>244</v>
      </c>
      <c r="G48" t="s">
        <v>473</v>
      </c>
      <c r="H48">
        <v>1104</v>
      </c>
      <c r="I48">
        <v>1104</v>
      </c>
      <c r="J48">
        <v>1104</v>
      </c>
      <c r="K48" t="s">
        <v>244</v>
      </c>
      <c r="L48" t="s">
        <v>244</v>
      </c>
      <c r="M48">
        <v>11</v>
      </c>
      <c r="N48">
        <v>0.93705000000000005</v>
      </c>
      <c r="O48">
        <v>4.7988400000000002</v>
      </c>
      <c r="P48" t="s">
        <v>99</v>
      </c>
      <c r="Q48">
        <v>356130400</v>
      </c>
      <c r="R48" t="s">
        <v>318</v>
      </c>
      <c r="S48" t="s">
        <v>244</v>
      </c>
      <c r="T48">
        <v>170</v>
      </c>
      <c r="U48" s="8">
        <v>203.12</v>
      </c>
      <c r="V48" s="8">
        <v>428.57</v>
      </c>
      <c r="W48" s="8">
        <v>381.86</v>
      </c>
      <c r="X48" s="8">
        <v>396.6</v>
      </c>
      <c r="Y48" s="8">
        <v>550</v>
      </c>
      <c r="Z48" s="8">
        <v>196</v>
      </c>
      <c r="AA48" s="8">
        <v>92.59</v>
      </c>
      <c r="AB48" s="8">
        <v>616.61</v>
      </c>
      <c r="AC48" s="8">
        <v>434.94</v>
      </c>
      <c r="AD48" s="8">
        <v>578.95000000000005</v>
      </c>
      <c r="AE48" s="8">
        <v>363.64</v>
      </c>
      <c r="AF48" s="8">
        <v>498.18</v>
      </c>
      <c r="AG48" s="8">
        <v>456.87</v>
      </c>
      <c r="AH48" s="8">
        <v>875.89</v>
      </c>
      <c r="AI48" s="8">
        <v>787.77</v>
      </c>
      <c r="AJ48" s="8">
        <v>674.24</v>
      </c>
      <c r="AK48" s="8">
        <v>580.65</v>
      </c>
      <c r="AL48" s="8">
        <v>772.87</v>
      </c>
      <c r="AM48" s="8">
        <v>509.36</v>
      </c>
      <c r="AN48" s="8">
        <v>196.43</v>
      </c>
      <c r="AO48" s="8">
        <v>285.70999999999998</v>
      </c>
      <c r="AP48" s="8">
        <v>550</v>
      </c>
      <c r="AQ48" s="8">
        <v>1167.6300000000001</v>
      </c>
      <c r="AR48" s="8">
        <v>809.72</v>
      </c>
      <c r="AS48" s="8">
        <v>927.59</v>
      </c>
      <c r="AT48" s="8">
        <v>254.24</v>
      </c>
      <c r="AU48" s="8">
        <v>777.78</v>
      </c>
      <c r="AV48" s="8">
        <v>595.51</v>
      </c>
      <c r="AW48" s="8">
        <v>513.33000000000004</v>
      </c>
      <c r="AX48" s="8">
        <v>663.55</v>
      </c>
      <c r="AY48">
        <f t="shared" si="0"/>
        <v>30</v>
      </c>
      <c r="AZ48">
        <f t="shared" si="1"/>
        <v>1</v>
      </c>
      <c r="BA48">
        <f>IF(AY48&gt;0,1,IF(AVERAGE(U48:AX48)=-9999,-9999,0))</f>
        <v>1</v>
      </c>
      <c r="BB48" s="8">
        <f t="shared" si="2"/>
        <v>538.00666666666677</v>
      </c>
      <c r="BC48" s="8">
        <f>IF(BB48=-9999,-9999,STDEV(U48:AX48))</f>
        <v>245.94369865021349</v>
      </c>
      <c r="BD48" s="8">
        <f t="shared" si="3"/>
        <v>1167.6300000000001</v>
      </c>
      <c r="BE48" s="8">
        <f t="shared" si="4"/>
        <v>92.59</v>
      </c>
    </row>
    <row r="49" spans="1:57" x14ac:dyDescent="0.25">
      <c r="A49">
        <v>243</v>
      </c>
      <c r="B49" t="s">
        <v>8</v>
      </c>
      <c r="C49" t="s">
        <v>472</v>
      </c>
      <c r="D49" t="s">
        <v>318</v>
      </c>
      <c r="E49" t="s">
        <v>541</v>
      </c>
      <c r="F49" t="s">
        <v>542</v>
      </c>
      <c r="G49" t="s">
        <v>543</v>
      </c>
      <c r="H49">
        <v>1105</v>
      </c>
      <c r="I49">
        <v>1105</v>
      </c>
      <c r="J49">
        <v>1105</v>
      </c>
      <c r="K49" t="s">
        <v>542</v>
      </c>
      <c r="L49" t="s">
        <v>351</v>
      </c>
      <c r="M49">
        <v>11</v>
      </c>
      <c r="N49">
        <v>0.96601199999999998</v>
      </c>
      <c r="O49">
        <v>6.6950209999999997</v>
      </c>
      <c r="P49" t="s">
        <v>99</v>
      </c>
      <c r="Q49">
        <v>356130500</v>
      </c>
      <c r="R49" t="s">
        <v>318</v>
      </c>
      <c r="S49" t="s">
        <v>351</v>
      </c>
      <c r="T49">
        <v>171</v>
      </c>
      <c r="U49" s="8">
        <v>250</v>
      </c>
      <c r="V49" s="8">
        <v>672.73</v>
      </c>
      <c r="W49" s="8">
        <v>712.59</v>
      </c>
      <c r="X49" s="8">
        <v>645.79</v>
      </c>
      <c r="Y49" s="8">
        <v>669.31</v>
      </c>
      <c r="Z49" s="8">
        <v>212.6</v>
      </c>
      <c r="AA49" s="8">
        <v>132.72</v>
      </c>
      <c r="AB49" s="8">
        <v>851.96</v>
      </c>
      <c r="AC49" s="8">
        <v>578.75</v>
      </c>
      <c r="AD49" s="8">
        <v>496.58</v>
      </c>
      <c r="AE49" s="8">
        <v>246.53</v>
      </c>
      <c r="AF49" s="8">
        <v>617.41999999999996</v>
      </c>
      <c r="AG49" s="8">
        <v>464.29</v>
      </c>
      <c r="AH49" s="8">
        <v>891.09</v>
      </c>
      <c r="AI49" s="8">
        <v>798.99</v>
      </c>
      <c r="AJ49" s="8">
        <v>682.54</v>
      </c>
      <c r="AK49" s="8">
        <v>590</v>
      </c>
      <c r="AL49" s="8">
        <v>784.14</v>
      </c>
      <c r="AM49" s="8">
        <v>658.91</v>
      </c>
      <c r="AN49" s="8">
        <v>424.53</v>
      </c>
      <c r="AO49" s="8">
        <v>333.33</v>
      </c>
      <c r="AP49" s="8">
        <v>1000</v>
      </c>
      <c r="AQ49" s="8">
        <v>861.84</v>
      </c>
      <c r="AR49" s="8">
        <v>976.11</v>
      </c>
      <c r="AS49" s="8">
        <v>882.01</v>
      </c>
      <c r="AT49" s="8">
        <v>305.76</v>
      </c>
      <c r="AU49" s="8">
        <v>736.17</v>
      </c>
      <c r="AV49" s="8">
        <v>869.09</v>
      </c>
      <c r="AW49" s="8">
        <v>606.79999999999995</v>
      </c>
      <c r="AX49" s="8">
        <v>834.39</v>
      </c>
      <c r="AY49">
        <f t="shared" si="0"/>
        <v>30</v>
      </c>
      <c r="AZ49">
        <f t="shared" si="1"/>
        <v>1</v>
      </c>
      <c r="BA49">
        <f>IF(AY49&gt;0,1,IF(AVERAGE(U49:AX49)=-9999,-9999,0))</f>
        <v>1</v>
      </c>
      <c r="BB49" s="8">
        <f t="shared" si="2"/>
        <v>626.23233333333326</v>
      </c>
      <c r="BC49" s="8">
        <f>IF(BB49=-9999,-9999,STDEV(U49:AX49))</f>
        <v>239.68592984014199</v>
      </c>
      <c r="BD49" s="8">
        <f t="shared" si="3"/>
        <v>1000</v>
      </c>
      <c r="BE49" s="8">
        <f t="shared" si="4"/>
        <v>132.72</v>
      </c>
    </row>
    <row r="50" spans="1:57" x14ac:dyDescent="0.25">
      <c r="A50">
        <v>242</v>
      </c>
      <c r="B50" t="s">
        <v>8</v>
      </c>
      <c r="C50" t="s">
        <v>472</v>
      </c>
      <c r="D50" t="s">
        <v>318</v>
      </c>
      <c r="E50" t="s">
        <v>473</v>
      </c>
      <c r="F50" t="s">
        <v>324</v>
      </c>
      <c r="G50" t="s">
        <v>544</v>
      </c>
      <c r="H50">
        <v>1106</v>
      </c>
      <c r="I50">
        <v>1106</v>
      </c>
      <c r="J50">
        <v>1106</v>
      </c>
      <c r="K50" t="s">
        <v>324</v>
      </c>
      <c r="L50" t="s">
        <v>324</v>
      </c>
      <c r="M50">
        <v>11</v>
      </c>
      <c r="N50">
        <v>0.81359000000000004</v>
      </c>
      <c r="O50">
        <v>4.377491</v>
      </c>
      <c r="P50" t="s">
        <v>99</v>
      </c>
      <c r="Q50">
        <v>356130600</v>
      </c>
      <c r="R50" t="s">
        <v>318</v>
      </c>
      <c r="S50" t="s">
        <v>324</v>
      </c>
      <c r="T50">
        <v>172</v>
      </c>
      <c r="U50" s="8">
        <v>0</v>
      </c>
      <c r="V50" s="8">
        <v>0</v>
      </c>
      <c r="W50" s="8">
        <v>0</v>
      </c>
      <c r="X50" s="8">
        <v>0</v>
      </c>
      <c r="Y50" s="8">
        <v>583.33000000000004</v>
      </c>
      <c r="Z50" s="8">
        <v>615.38</v>
      </c>
      <c r="AA50" s="8">
        <v>307.69</v>
      </c>
      <c r="AB50" s="8">
        <v>500</v>
      </c>
      <c r="AC50" s="8">
        <v>714.29</v>
      </c>
      <c r="AD50" s="8">
        <v>933.33</v>
      </c>
      <c r="AE50" s="8">
        <v>428.57</v>
      </c>
      <c r="AF50" s="8">
        <v>833.33</v>
      </c>
      <c r="AG50" s="8">
        <v>428.57</v>
      </c>
      <c r="AH50" s="8">
        <v>769.23</v>
      </c>
      <c r="AI50" s="8">
        <v>750</v>
      </c>
      <c r="AJ50" s="8">
        <v>583.33000000000004</v>
      </c>
      <c r="AK50" s="8">
        <v>583.33000000000004</v>
      </c>
      <c r="AL50" s="8">
        <v>714.29</v>
      </c>
      <c r="AM50" s="8">
        <v>666.67</v>
      </c>
      <c r="AN50" s="8">
        <v>1000</v>
      </c>
      <c r="AO50" s="8">
        <v>500</v>
      </c>
      <c r="AP50" s="8">
        <v>1000</v>
      </c>
      <c r="AQ50" s="8">
        <v>1000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>
        <f t="shared" si="0"/>
        <v>19</v>
      </c>
      <c r="AZ50">
        <f t="shared" si="1"/>
        <v>1</v>
      </c>
      <c r="BA50">
        <f>IF(AY50&gt;0,1,IF(AVERAGE(U50:AX50)=-9999,-9999,0))</f>
        <v>1</v>
      </c>
      <c r="BB50" s="8">
        <f t="shared" si="2"/>
        <v>430.37799999999993</v>
      </c>
      <c r="BC50" s="8">
        <f>IF(BB50=-9999,-9999,STDEV(U50:AX50))</f>
        <v>370.8983975700084</v>
      </c>
      <c r="BD50" s="8">
        <f t="shared" si="3"/>
        <v>1000</v>
      </c>
      <c r="BE50" s="8">
        <f t="shared" si="4"/>
        <v>0</v>
      </c>
    </row>
    <row r="51" spans="1:57" x14ac:dyDescent="0.25">
      <c r="A51">
        <v>244</v>
      </c>
      <c r="B51" t="s">
        <v>8</v>
      </c>
      <c r="C51" t="s">
        <v>472</v>
      </c>
      <c r="D51" t="s">
        <v>318</v>
      </c>
      <c r="E51" t="s">
        <v>473</v>
      </c>
      <c r="F51" t="s">
        <v>328</v>
      </c>
      <c r="G51" t="s">
        <v>473</v>
      </c>
      <c r="H51">
        <v>1107</v>
      </c>
      <c r="I51">
        <v>1107</v>
      </c>
      <c r="J51">
        <v>1107</v>
      </c>
      <c r="K51" t="s">
        <v>328</v>
      </c>
      <c r="L51" t="s">
        <v>328</v>
      </c>
      <c r="M51">
        <v>11</v>
      </c>
      <c r="N51">
        <v>0.86049699999999996</v>
      </c>
      <c r="O51">
        <v>5.1731790000000002</v>
      </c>
      <c r="P51" t="s">
        <v>99</v>
      </c>
      <c r="Q51">
        <v>356130700</v>
      </c>
      <c r="R51" t="s">
        <v>318</v>
      </c>
      <c r="S51" t="s">
        <v>328</v>
      </c>
      <c r="T51">
        <v>174</v>
      </c>
      <c r="U51" s="8">
        <v>222.22</v>
      </c>
      <c r="V51" s="8">
        <v>333.33</v>
      </c>
      <c r="W51" s="8">
        <v>606.05999999999995</v>
      </c>
      <c r="X51" s="8">
        <v>494.74</v>
      </c>
      <c r="Y51" s="8">
        <v>529.64</v>
      </c>
      <c r="Z51" s="8">
        <v>565.61</v>
      </c>
      <c r="AA51" s="8">
        <v>306.39999999999998</v>
      </c>
      <c r="AB51" s="8">
        <v>536.96</v>
      </c>
      <c r="AC51" s="8">
        <v>665.47</v>
      </c>
      <c r="AD51" s="8">
        <v>912.75</v>
      </c>
      <c r="AE51" s="8">
        <v>252.23</v>
      </c>
      <c r="AF51" s="8">
        <v>427.01</v>
      </c>
      <c r="AG51" s="8">
        <v>278.99</v>
      </c>
      <c r="AH51" s="8">
        <v>534.14</v>
      </c>
      <c r="AI51" s="8">
        <v>481.63</v>
      </c>
      <c r="AJ51" s="8">
        <v>412.02</v>
      </c>
      <c r="AK51" s="8">
        <v>353.66</v>
      </c>
      <c r="AL51" s="8">
        <v>473.12</v>
      </c>
      <c r="AM51" s="8">
        <v>397.73</v>
      </c>
      <c r="AN51" s="8">
        <v>333.33</v>
      </c>
      <c r="AO51" s="8">
        <v>375</v>
      </c>
      <c r="AP51" s="8">
        <v>692.31</v>
      </c>
      <c r="AQ51" s="8">
        <v>657.14</v>
      </c>
      <c r="AR51" s="8">
        <v>787.5</v>
      </c>
      <c r="AS51" s="8">
        <v>923.66</v>
      </c>
      <c r="AT51" s="8">
        <v>250</v>
      </c>
      <c r="AU51" s="8">
        <v>957.58</v>
      </c>
      <c r="AV51" s="8">
        <v>916.13</v>
      </c>
      <c r="AW51" s="8">
        <v>757.81</v>
      </c>
      <c r="AX51" s="8">
        <v>691.67</v>
      </c>
      <c r="AY51">
        <f t="shared" si="0"/>
        <v>30</v>
      </c>
      <c r="AZ51">
        <f t="shared" si="1"/>
        <v>1</v>
      </c>
      <c r="BA51">
        <f>IF(AY51&gt;0,1,IF(AVERAGE(U51:AX51)=-9999,-9999,0))</f>
        <v>1</v>
      </c>
      <c r="BB51" s="8">
        <f t="shared" si="2"/>
        <v>537.52799999999991</v>
      </c>
      <c r="BC51" s="8">
        <f>IF(BB51=-9999,-9999,STDEV(U51:AX51))</f>
        <v>218.8224073724532</v>
      </c>
      <c r="BD51" s="8">
        <f t="shared" si="3"/>
        <v>957.58</v>
      </c>
      <c r="BE51" s="8">
        <f t="shared" si="4"/>
        <v>222.22</v>
      </c>
    </row>
    <row r="52" spans="1:57" x14ac:dyDescent="0.25">
      <c r="A52">
        <v>245</v>
      </c>
      <c r="B52" t="s">
        <v>8</v>
      </c>
      <c r="C52" t="s">
        <v>472</v>
      </c>
      <c r="D52" t="s">
        <v>318</v>
      </c>
      <c r="E52" t="s">
        <v>546</v>
      </c>
      <c r="F52" t="s">
        <v>337</v>
      </c>
      <c r="G52" t="s">
        <v>547</v>
      </c>
      <c r="H52">
        <v>1108</v>
      </c>
      <c r="I52">
        <v>1108</v>
      </c>
      <c r="J52">
        <v>1108</v>
      </c>
      <c r="K52" t="s">
        <v>337</v>
      </c>
      <c r="L52" t="s">
        <v>337</v>
      </c>
      <c r="M52">
        <v>11</v>
      </c>
      <c r="N52">
        <v>1.070009</v>
      </c>
      <c r="O52">
        <v>5.5623519999999997</v>
      </c>
      <c r="P52" t="s">
        <v>99</v>
      </c>
      <c r="Q52">
        <v>356130800</v>
      </c>
      <c r="R52" t="s">
        <v>318</v>
      </c>
      <c r="S52" t="s">
        <v>337</v>
      </c>
      <c r="T52">
        <v>175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>
        <f t="shared" si="0"/>
        <v>0</v>
      </c>
      <c r="AZ52">
        <f t="shared" si="1"/>
        <v>0</v>
      </c>
      <c r="BA52">
        <f>IF(AY52&gt;0,1,IF(AVERAGE(U52:AX52)=-9999,-9999,0))</f>
        <v>0</v>
      </c>
      <c r="BB52" s="8">
        <f t="shared" si="2"/>
        <v>0</v>
      </c>
      <c r="BC52" s="8">
        <f>IF(BB52=-9999,-9999,STDEV(U52:AX52))</f>
        <v>0</v>
      </c>
      <c r="BD52" s="8">
        <f t="shared" si="3"/>
        <v>0</v>
      </c>
      <c r="BE52" s="8">
        <f t="shared" si="4"/>
        <v>0</v>
      </c>
    </row>
    <row r="53" spans="1:57" x14ac:dyDescent="0.25">
      <c r="A53">
        <v>246</v>
      </c>
      <c r="B53" t="s">
        <v>8</v>
      </c>
      <c r="C53" t="s">
        <v>472</v>
      </c>
      <c r="D53" t="s">
        <v>318</v>
      </c>
      <c r="E53" t="s">
        <v>548</v>
      </c>
      <c r="F53" t="s">
        <v>319</v>
      </c>
      <c r="G53" t="s">
        <v>549</v>
      </c>
      <c r="H53">
        <v>1109</v>
      </c>
      <c r="I53">
        <v>1109</v>
      </c>
      <c r="J53">
        <v>1109</v>
      </c>
      <c r="K53" t="s">
        <v>319</v>
      </c>
      <c r="L53" t="s">
        <v>319</v>
      </c>
      <c r="M53">
        <v>11</v>
      </c>
      <c r="N53">
        <v>1.1844349999999999</v>
      </c>
      <c r="O53">
        <v>6.7383730000000002</v>
      </c>
      <c r="P53" t="s">
        <v>99</v>
      </c>
      <c r="Q53">
        <v>356130900</v>
      </c>
      <c r="R53" t="s">
        <v>318</v>
      </c>
      <c r="S53" t="s">
        <v>319</v>
      </c>
      <c r="T53">
        <v>176</v>
      </c>
      <c r="U53" s="8">
        <v>352.46</v>
      </c>
      <c r="V53" s="8">
        <v>714.29</v>
      </c>
      <c r="W53" s="8">
        <v>528.66999999999996</v>
      </c>
      <c r="X53" s="8">
        <v>628.12</v>
      </c>
      <c r="Y53" s="8">
        <v>734.55</v>
      </c>
      <c r="Z53" s="8">
        <v>454.86</v>
      </c>
      <c r="AA53" s="8">
        <v>223.74</v>
      </c>
      <c r="AB53" s="8">
        <v>827.34</v>
      </c>
      <c r="AC53" s="8">
        <v>647.98</v>
      </c>
      <c r="AD53" s="8">
        <v>861.8</v>
      </c>
      <c r="AE53" s="8">
        <v>894.42</v>
      </c>
      <c r="AF53" s="8">
        <v>603.05999999999995</v>
      </c>
      <c r="AG53" s="8">
        <v>391.39</v>
      </c>
      <c r="AH53" s="8">
        <v>750</v>
      </c>
      <c r="AI53" s="8">
        <v>674.36</v>
      </c>
      <c r="AJ53" s="8">
        <v>577.16</v>
      </c>
      <c r="AK53" s="8">
        <v>495.98</v>
      </c>
      <c r="AL53" s="8">
        <v>662.96</v>
      </c>
      <c r="AM53" s="8">
        <v>856.07</v>
      </c>
      <c r="AN53" s="8">
        <v>236.84</v>
      </c>
      <c r="AO53" s="8">
        <v>388.89</v>
      </c>
      <c r="AP53" s="8">
        <v>688.89</v>
      </c>
      <c r="AQ53" s="8">
        <v>966.92</v>
      </c>
      <c r="AR53" s="8">
        <v>758.24</v>
      </c>
      <c r="AS53" s="8">
        <v>942.06</v>
      </c>
      <c r="AT53" s="8">
        <v>487.58</v>
      </c>
      <c r="AU53" s="8">
        <v>959.95</v>
      </c>
      <c r="AV53" s="8">
        <v>790.91</v>
      </c>
      <c r="AW53" s="8">
        <v>868.28</v>
      </c>
      <c r="AX53" s="8">
        <v>642.01</v>
      </c>
      <c r="AY53">
        <f t="shared" si="0"/>
        <v>30</v>
      </c>
      <c r="AZ53">
        <f t="shared" si="1"/>
        <v>1</v>
      </c>
      <c r="BA53">
        <f>IF(AY53&gt;0,1,IF(AVERAGE(U53:AX53)=-9999,-9999,0))</f>
        <v>1</v>
      </c>
      <c r="BB53" s="8">
        <f t="shared" si="2"/>
        <v>653.65933333333317</v>
      </c>
      <c r="BC53" s="8">
        <f>IF(BB53=-9999,-9999,STDEV(U53:AX53))</f>
        <v>207.58361673665749</v>
      </c>
      <c r="BD53" s="8">
        <f t="shared" si="3"/>
        <v>966.92</v>
      </c>
      <c r="BE53" s="8">
        <f t="shared" si="4"/>
        <v>223.74</v>
      </c>
    </row>
    <row r="54" spans="1:57" x14ac:dyDescent="0.25">
      <c r="A54">
        <v>248</v>
      </c>
      <c r="B54" t="s">
        <v>8</v>
      </c>
      <c r="C54" t="s">
        <v>472</v>
      </c>
      <c r="D54" t="s">
        <v>318</v>
      </c>
      <c r="E54" t="s">
        <v>473</v>
      </c>
      <c r="F54" t="s">
        <v>352</v>
      </c>
      <c r="G54" t="s">
        <v>473</v>
      </c>
      <c r="H54">
        <v>1111</v>
      </c>
      <c r="I54">
        <v>1111</v>
      </c>
      <c r="J54">
        <v>1111</v>
      </c>
      <c r="K54" t="s">
        <v>352</v>
      </c>
      <c r="L54" t="s">
        <v>352</v>
      </c>
      <c r="M54">
        <v>11</v>
      </c>
      <c r="N54">
        <v>6.6170999999999994E-2</v>
      </c>
      <c r="O54">
        <v>1.9202809999999999</v>
      </c>
      <c r="P54" t="s">
        <v>99</v>
      </c>
      <c r="Q54">
        <v>356131100</v>
      </c>
      <c r="R54" t="s">
        <v>318</v>
      </c>
      <c r="S54" t="s">
        <v>352</v>
      </c>
      <c r="T54">
        <v>173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>
        <f t="shared" si="0"/>
        <v>0</v>
      </c>
      <c r="AZ54">
        <f t="shared" si="1"/>
        <v>0</v>
      </c>
      <c r="BA54">
        <f>IF(AY54&gt;0,1,IF(AVERAGE(U54:AX54)=-9999,-9999,0))</f>
        <v>0</v>
      </c>
      <c r="BB54" s="8">
        <f t="shared" si="2"/>
        <v>0</v>
      </c>
      <c r="BC54" s="8">
        <f>IF(BB54=-9999,-9999,STDEV(U54:AX54))</f>
        <v>0</v>
      </c>
      <c r="BD54" s="8">
        <f t="shared" si="3"/>
        <v>0</v>
      </c>
      <c r="BE54" s="8">
        <f t="shared" si="4"/>
        <v>0</v>
      </c>
    </row>
    <row r="55" spans="1:57" x14ac:dyDescent="0.25">
      <c r="A55">
        <v>249</v>
      </c>
      <c r="B55" t="s">
        <v>8</v>
      </c>
      <c r="C55" t="s">
        <v>472</v>
      </c>
      <c r="D55" t="s">
        <v>318</v>
      </c>
      <c r="E55" t="s">
        <v>552</v>
      </c>
      <c r="F55" t="s">
        <v>326</v>
      </c>
      <c r="G55" t="s">
        <v>553</v>
      </c>
      <c r="H55">
        <v>1112</v>
      </c>
      <c r="I55">
        <v>1112</v>
      </c>
      <c r="J55">
        <v>1112</v>
      </c>
      <c r="K55" t="s">
        <v>326</v>
      </c>
      <c r="L55" t="s">
        <v>326</v>
      </c>
      <c r="M55">
        <v>11</v>
      </c>
      <c r="N55">
        <v>1.0620080000000001</v>
      </c>
      <c r="O55">
        <v>5.644266</v>
      </c>
      <c r="P55" t="s">
        <v>99</v>
      </c>
      <c r="Q55">
        <v>356131200</v>
      </c>
      <c r="R55" t="s">
        <v>318</v>
      </c>
      <c r="S55" t="s">
        <v>326</v>
      </c>
      <c r="T55">
        <v>178</v>
      </c>
      <c r="U55" s="8">
        <v>238.1</v>
      </c>
      <c r="V55" s="8">
        <v>790.7</v>
      </c>
      <c r="W55" s="8">
        <v>528.92999999999995</v>
      </c>
      <c r="X55" s="8">
        <v>687.17</v>
      </c>
      <c r="Y55" s="8">
        <v>672.65</v>
      </c>
      <c r="Z55" s="8">
        <v>355.21</v>
      </c>
      <c r="AA55" s="8">
        <v>478.26</v>
      </c>
      <c r="AB55" s="8">
        <v>696.2</v>
      </c>
      <c r="AC55" s="8">
        <v>641.86</v>
      </c>
      <c r="AD55" s="8">
        <v>889.21</v>
      </c>
      <c r="AE55" s="8">
        <v>488.29</v>
      </c>
      <c r="AF55" s="8">
        <v>678.61</v>
      </c>
      <c r="AG55" s="8">
        <v>455.27</v>
      </c>
      <c r="AH55" s="8">
        <v>871.3</v>
      </c>
      <c r="AI55" s="8">
        <v>783.46</v>
      </c>
      <c r="AJ55" s="8">
        <v>671.95</v>
      </c>
      <c r="AK55" s="8">
        <v>577.84</v>
      </c>
      <c r="AL55" s="8">
        <v>771.77</v>
      </c>
      <c r="AM55" s="8">
        <v>663.65</v>
      </c>
      <c r="AN55" s="8">
        <v>356.1</v>
      </c>
      <c r="AO55" s="8">
        <v>234.38</v>
      </c>
      <c r="AP55" s="8">
        <v>770.49</v>
      </c>
      <c r="AQ55" s="8">
        <v>961.44</v>
      </c>
      <c r="AR55" s="8">
        <v>1054.46</v>
      </c>
      <c r="AS55" s="8">
        <v>1068.08</v>
      </c>
      <c r="AT55" s="8">
        <v>557.84</v>
      </c>
      <c r="AU55" s="8">
        <v>1120.28</v>
      </c>
      <c r="AV55" s="8">
        <v>1045.98</v>
      </c>
      <c r="AW55" s="8">
        <v>1216.8</v>
      </c>
      <c r="AX55" s="8">
        <v>861.54</v>
      </c>
      <c r="AY55">
        <f t="shared" si="0"/>
        <v>30</v>
      </c>
      <c r="AZ55">
        <f t="shared" si="1"/>
        <v>1</v>
      </c>
      <c r="BA55">
        <f>IF(AY55&gt;0,1,IF(AVERAGE(U55:AX55)=-9999,-9999,0))</f>
        <v>1</v>
      </c>
      <c r="BB55" s="8">
        <f t="shared" si="2"/>
        <v>706.26066666666657</v>
      </c>
      <c r="BC55" s="8">
        <f>IF(BB55=-9999,-9999,STDEV(U55:AX55))</f>
        <v>256.0121568763991</v>
      </c>
      <c r="BD55" s="8">
        <f t="shared" si="3"/>
        <v>1216.8</v>
      </c>
      <c r="BE55" s="8">
        <f t="shared" si="4"/>
        <v>234.38</v>
      </c>
    </row>
    <row r="56" spans="1:57" x14ac:dyDescent="0.25">
      <c r="A56">
        <v>251</v>
      </c>
      <c r="B56" t="s">
        <v>8</v>
      </c>
      <c r="C56" t="s">
        <v>472</v>
      </c>
      <c r="D56" t="s">
        <v>318</v>
      </c>
      <c r="E56" t="s">
        <v>473</v>
      </c>
      <c r="F56" t="s">
        <v>375</v>
      </c>
      <c r="G56" t="s">
        <v>554</v>
      </c>
      <c r="H56">
        <v>1114</v>
      </c>
      <c r="I56">
        <v>1114</v>
      </c>
      <c r="J56">
        <v>1114</v>
      </c>
      <c r="K56" t="s">
        <v>375</v>
      </c>
      <c r="L56" t="s">
        <v>375</v>
      </c>
      <c r="M56">
        <v>11</v>
      </c>
      <c r="N56">
        <v>0.72710600000000003</v>
      </c>
      <c r="O56">
        <v>7.0214359999999996</v>
      </c>
      <c r="P56" t="s">
        <v>99</v>
      </c>
      <c r="Q56">
        <v>356131400</v>
      </c>
      <c r="R56" t="s">
        <v>318</v>
      </c>
      <c r="S56" t="s">
        <v>375</v>
      </c>
      <c r="T56">
        <v>180</v>
      </c>
      <c r="U56" s="8">
        <v>927.27</v>
      </c>
      <c r="V56" s="8">
        <v>1000</v>
      </c>
      <c r="W56" s="8">
        <v>1029.4100000000001</v>
      </c>
      <c r="X56" s="8">
        <v>975.52</v>
      </c>
      <c r="Y56" s="8">
        <v>834.49</v>
      </c>
      <c r="Z56" s="8">
        <v>1053.19</v>
      </c>
      <c r="AA56" s="8">
        <v>460.41</v>
      </c>
      <c r="AB56" s="8">
        <v>1017.17</v>
      </c>
      <c r="AC56" s="8">
        <v>1095.05</v>
      </c>
      <c r="AD56" s="8">
        <v>1174.8499999999999</v>
      </c>
      <c r="AE56" s="8">
        <v>924</v>
      </c>
      <c r="AF56" s="8">
        <v>1043.98</v>
      </c>
      <c r="AG56" s="8">
        <v>1284.6199999999999</v>
      </c>
      <c r="AH56" s="8">
        <v>1160.3599999999999</v>
      </c>
      <c r="AI56" s="8">
        <v>1040.8900000000001</v>
      </c>
      <c r="AJ56" s="8">
        <v>1894.98</v>
      </c>
      <c r="AK56" s="8">
        <v>1629.31</v>
      </c>
      <c r="AL56" s="8">
        <v>2176.81</v>
      </c>
      <c r="AM56" s="8">
        <v>1626.89</v>
      </c>
      <c r="AN56" s="8">
        <v>1860.03</v>
      </c>
      <c r="AO56" s="8">
        <v>1409.09</v>
      </c>
      <c r="AP56" s="8">
        <v>1408.45</v>
      </c>
      <c r="AQ56" s="8">
        <v>1459.24</v>
      </c>
      <c r="AR56" s="8">
        <v>1592.33</v>
      </c>
      <c r="AS56" s="8">
        <v>1639.37</v>
      </c>
      <c r="AT56" s="8">
        <v>1387.72</v>
      </c>
      <c r="AU56" s="8">
        <v>2155.56</v>
      </c>
      <c r="AV56" s="8">
        <v>2017.27</v>
      </c>
      <c r="AW56" s="8">
        <v>1623.57</v>
      </c>
      <c r="AX56" s="8">
        <v>2252.44</v>
      </c>
      <c r="AY56">
        <f t="shared" si="0"/>
        <v>30</v>
      </c>
      <c r="AZ56">
        <f t="shared" si="1"/>
        <v>1</v>
      </c>
      <c r="BA56">
        <f>IF(AY56&gt;0,1,IF(AVERAGE(U56:AX56)=-9999,-9999,0))</f>
        <v>1</v>
      </c>
      <c r="BB56" s="8">
        <f t="shared" si="2"/>
        <v>1371.809</v>
      </c>
      <c r="BC56" s="8">
        <f>IF(BB56=-9999,-9999,STDEV(U56:AX56))</f>
        <v>448.52610598184964</v>
      </c>
      <c r="BD56" s="8">
        <f t="shared" si="3"/>
        <v>2252.44</v>
      </c>
      <c r="BE56" s="8">
        <f t="shared" si="4"/>
        <v>460.41</v>
      </c>
    </row>
    <row r="57" spans="1:57" x14ac:dyDescent="0.25">
      <c r="A57">
        <v>253</v>
      </c>
      <c r="B57" t="s">
        <v>8</v>
      </c>
      <c r="C57" t="s">
        <v>472</v>
      </c>
      <c r="D57" t="s">
        <v>318</v>
      </c>
      <c r="E57" t="s">
        <v>473</v>
      </c>
      <c r="F57" t="s">
        <v>323</v>
      </c>
      <c r="G57" t="s">
        <v>555</v>
      </c>
      <c r="H57">
        <v>1116</v>
      </c>
      <c r="I57">
        <v>1116</v>
      </c>
      <c r="J57">
        <v>1116</v>
      </c>
      <c r="K57" t="s">
        <v>323</v>
      </c>
      <c r="L57" t="s">
        <v>323</v>
      </c>
      <c r="M57">
        <v>11</v>
      </c>
      <c r="N57">
        <v>0.87012599999999996</v>
      </c>
      <c r="O57">
        <v>4.5439080000000001</v>
      </c>
      <c r="P57" t="s">
        <v>99</v>
      </c>
      <c r="Q57">
        <v>356131600</v>
      </c>
      <c r="R57" t="s">
        <v>318</v>
      </c>
      <c r="S57" t="s">
        <v>323</v>
      </c>
      <c r="T57">
        <v>182</v>
      </c>
      <c r="U57" s="8">
        <v>222.22</v>
      </c>
      <c r="V57" s="8">
        <v>500</v>
      </c>
      <c r="W57" s="8">
        <v>597.01</v>
      </c>
      <c r="X57" s="8">
        <v>594.20000000000005</v>
      </c>
      <c r="Y57" s="8">
        <v>496.35</v>
      </c>
      <c r="Z57" s="8">
        <v>493.24</v>
      </c>
      <c r="AA57" s="8">
        <v>266.67</v>
      </c>
      <c r="AB57" s="8">
        <v>489.8</v>
      </c>
      <c r="AC57" s="8">
        <v>724.83</v>
      </c>
      <c r="AD57" s="8">
        <v>909.84</v>
      </c>
      <c r="AE57" s="8">
        <v>451.39</v>
      </c>
      <c r="AF57" s="8">
        <v>882.35</v>
      </c>
      <c r="AG57" s="8">
        <v>447.55</v>
      </c>
      <c r="AH57" s="8">
        <v>860.47</v>
      </c>
      <c r="AI57" s="8">
        <v>771.65</v>
      </c>
      <c r="AJ57" s="8">
        <v>661.16</v>
      </c>
      <c r="AK57" s="8">
        <v>562.5</v>
      </c>
      <c r="AL57" s="8">
        <v>758.62</v>
      </c>
      <c r="AM57" s="8">
        <v>479.53</v>
      </c>
      <c r="AN57" s="8">
        <v>647.37</v>
      </c>
      <c r="AO57" s="8">
        <v>789.47</v>
      </c>
      <c r="AP57" s="8">
        <v>727.27</v>
      </c>
      <c r="AQ57" s="8">
        <v>785.19</v>
      </c>
      <c r="AR57" s="8">
        <v>792.83</v>
      </c>
      <c r="AS57" s="8">
        <v>571.42999999999995</v>
      </c>
      <c r="AT57" s="8">
        <v>471.86</v>
      </c>
      <c r="AU57" s="8">
        <v>650.49</v>
      </c>
      <c r="AV57" s="8">
        <v>994.97</v>
      </c>
      <c r="AW57" s="8">
        <v>798.66</v>
      </c>
      <c r="AX57" s="8">
        <v>1245.28</v>
      </c>
      <c r="AY57">
        <f t="shared" si="0"/>
        <v>30</v>
      </c>
      <c r="AZ57">
        <f t="shared" si="1"/>
        <v>1</v>
      </c>
      <c r="BA57">
        <f>IF(AY57&gt;0,1,IF(AVERAGE(U57:AX57)=-9999,-9999,0))</f>
        <v>1</v>
      </c>
      <c r="BB57" s="8">
        <f t="shared" si="2"/>
        <v>654.80666666666684</v>
      </c>
      <c r="BC57" s="8">
        <f>IF(BB57=-9999,-9999,STDEV(U57:AX57))</f>
        <v>215.29917654972192</v>
      </c>
      <c r="BD57" s="8">
        <f t="shared" si="3"/>
        <v>1245.28</v>
      </c>
      <c r="BE57" s="8">
        <f t="shared" si="4"/>
        <v>222.22</v>
      </c>
    </row>
    <row r="58" spans="1:57" x14ac:dyDescent="0.25">
      <c r="A58">
        <v>254</v>
      </c>
      <c r="B58" t="s">
        <v>8</v>
      </c>
      <c r="C58" t="s">
        <v>472</v>
      </c>
      <c r="D58" t="s">
        <v>318</v>
      </c>
      <c r="E58" t="s">
        <v>556</v>
      </c>
      <c r="F58" t="s">
        <v>347</v>
      </c>
      <c r="G58" t="s">
        <v>557</v>
      </c>
      <c r="H58">
        <v>1117</v>
      </c>
      <c r="I58">
        <v>1117</v>
      </c>
      <c r="J58">
        <v>1117</v>
      </c>
      <c r="K58" t="s">
        <v>347</v>
      </c>
      <c r="L58" t="s">
        <v>347</v>
      </c>
      <c r="M58">
        <v>11</v>
      </c>
      <c r="N58">
        <v>0.95632300000000003</v>
      </c>
      <c r="O58">
        <v>8.1983680000000003</v>
      </c>
      <c r="P58" t="s">
        <v>99</v>
      </c>
      <c r="Q58">
        <v>356131700</v>
      </c>
      <c r="R58" t="s">
        <v>318</v>
      </c>
      <c r="S58" t="s">
        <v>347</v>
      </c>
      <c r="T58">
        <v>183</v>
      </c>
      <c r="U58" s="8">
        <v>264.70999999999998</v>
      </c>
      <c r="V58" s="8">
        <v>741.94</v>
      </c>
      <c r="W58" s="8">
        <v>714.29</v>
      </c>
      <c r="X58" s="8">
        <v>688.96</v>
      </c>
      <c r="Y58" s="8">
        <v>462.07</v>
      </c>
      <c r="Z58" s="8">
        <v>561.29</v>
      </c>
      <c r="AA58" s="8">
        <v>204.85</v>
      </c>
      <c r="AB58" s="8">
        <v>496.64</v>
      </c>
      <c r="AC58" s="8">
        <v>438.49</v>
      </c>
      <c r="AD58" s="8">
        <v>330.41</v>
      </c>
      <c r="AE58" s="8">
        <v>260.19</v>
      </c>
      <c r="AF58" s="8">
        <v>576.51</v>
      </c>
      <c r="AG58" s="8">
        <v>307.69</v>
      </c>
      <c r="AH58" s="8">
        <v>590.91</v>
      </c>
      <c r="AI58" s="8">
        <v>531.79</v>
      </c>
      <c r="AJ58" s="8">
        <v>457.32</v>
      </c>
      <c r="AK58" s="8">
        <v>390.8</v>
      </c>
      <c r="AL58" s="8">
        <v>522.84</v>
      </c>
      <c r="AM58" s="8">
        <v>638.1</v>
      </c>
      <c r="AN58" s="8">
        <v>361.45</v>
      </c>
      <c r="AO58" s="8">
        <v>428.57</v>
      </c>
      <c r="AP58" s="8">
        <v>866.67</v>
      </c>
      <c r="AQ58" s="8">
        <v>1099.7</v>
      </c>
      <c r="AR58" s="8">
        <v>1406.13</v>
      </c>
      <c r="AS58" s="8">
        <v>775.51</v>
      </c>
      <c r="AT58" s="8">
        <v>629.91999999999996</v>
      </c>
      <c r="AU58" s="8">
        <v>834.78</v>
      </c>
      <c r="AV58" s="8">
        <v>1180.95</v>
      </c>
      <c r="AW58" s="8">
        <v>967.74</v>
      </c>
      <c r="AX58" s="8">
        <v>949.37</v>
      </c>
      <c r="AY58">
        <f t="shared" si="0"/>
        <v>30</v>
      </c>
      <c r="AZ58">
        <f t="shared" si="1"/>
        <v>1</v>
      </c>
      <c r="BA58">
        <f>IF(AY58&gt;0,1,IF(AVERAGE(U58:AX58)=-9999,-9999,0))</f>
        <v>1</v>
      </c>
      <c r="BB58" s="8">
        <f t="shared" si="2"/>
        <v>622.68633333333332</v>
      </c>
      <c r="BC58" s="8">
        <f>IF(BB58=-9999,-9999,STDEV(U58:AX58))</f>
        <v>290.09603396215994</v>
      </c>
      <c r="BD58" s="8">
        <f t="shared" si="3"/>
        <v>1406.13</v>
      </c>
      <c r="BE58" s="8">
        <f t="shared" si="4"/>
        <v>204.85</v>
      </c>
    </row>
    <row r="59" spans="1:57" x14ac:dyDescent="0.25">
      <c r="A59">
        <v>255</v>
      </c>
      <c r="B59" t="s">
        <v>8</v>
      </c>
      <c r="C59" t="s">
        <v>472</v>
      </c>
      <c r="D59" t="s">
        <v>318</v>
      </c>
      <c r="E59" t="s">
        <v>558</v>
      </c>
      <c r="F59" t="s">
        <v>336</v>
      </c>
      <c r="G59" t="s">
        <v>559</v>
      </c>
      <c r="H59">
        <v>1118</v>
      </c>
      <c r="I59">
        <v>1118</v>
      </c>
      <c r="J59">
        <v>1118</v>
      </c>
      <c r="K59" t="s">
        <v>336</v>
      </c>
      <c r="L59" t="s">
        <v>336</v>
      </c>
      <c r="M59">
        <v>11</v>
      </c>
      <c r="N59">
        <v>1.3488599999999999</v>
      </c>
      <c r="O59">
        <v>6.7370159999999997</v>
      </c>
      <c r="P59" t="s">
        <v>99</v>
      </c>
      <c r="Q59">
        <v>356131800</v>
      </c>
      <c r="R59" t="s">
        <v>318</v>
      </c>
      <c r="S59" t="s">
        <v>336</v>
      </c>
      <c r="T59">
        <v>184</v>
      </c>
      <c r="U59" s="8">
        <v>457.63</v>
      </c>
      <c r="V59" s="8">
        <v>666.67</v>
      </c>
      <c r="W59" s="8">
        <v>636.94000000000005</v>
      </c>
      <c r="X59" s="8">
        <v>506.82</v>
      </c>
      <c r="Y59" s="8">
        <v>852.8</v>
      </c>
      <c r="Z59" s="8">
        <v>537.63</v>
      </c>
      <c r="AA59" s="8">
        <v>179.8</v>
      </c>
      <c r="AB59" s="8">
        <v>993.85</v>
      </c>
      <c r="AC59" s="8">
        <v>764.71</v>
      </c>
      <c r="AD59" s="8">
        <v>1023.77</v>
      </c>
      <c r="AE59" s="8">
        <v>976.19</v>
      </c>
      <c r="AF59" s="8">
        <v>682.09</v>
      </c>
      <c r="AG59" s="8">
        <v>633.17999999999995</v>
      </c>
      <c r="AH59" s="8">
        <v>1212.48</v>
      </c>
      <c r="AI59" s="8">
        <v>1090.9100000000001</v>
      </c>
      <c r="AJ59" s="8">
        <v>933.21</v>
      </c>
      <c r="AK59" s="8">
        <v>803.75</v>
      </c>
      <c r="AL59" s="8">
        <v>1072.18</v>
      </c>
      <c r="AM59" s="8">
        <v>710.94</v>
      </c>
      <c r="AN59" s="8">
        <v>393.06</v>
      </c>
      <c r="AO59" s="8">
        <v>505.88</v>
      </c>
      <c r="AP59" s="8">
        <v>735.29</v>
      </c>
      <c r="AQ59" s="8">
        <v>871.24</v>
      </c>
      <c r="AR59" s="8">
        <v>950.85</v>
      </c>
      <c r="AS59" s="8">
        <v>824</v>
      </c>
      <c r="AT59" s="8">
        <v>521.9</v>
      </c>
      <c r="AU59" s="8">
        <v>1100</v>
      </c>
      <c r="AV59" s="8">
        <v>835.53</v>
      </c>
      <c r="AW59" s="8">
        <v>766.87</v>
      </c>
      <c r="AX59" s="8">
        <v>725</v>
      </c>
      <c r="AY59">
        <f t="shared" si="0"/>
        <v>30</v>
      </c>
      <c r="AZ59">
        <f t="shared" si="1"/>
        <v>1</v>
      </c>
      <c r="BA59">
        <f>IF(AY59&gt;0,1,IF(AVERAGE(U59:AX59)=-9999,-9999,0))</f>
        <v>1</v>
      </c>
      <c r="BB59" s="8">
        <f t="shared" si="2"/>
        <v>765.50566666666657</v>
      </c>
      <c r="BC59" s="8">
        <f>IF(BB59=-9999,-9999,STDEV(U59:AX59))</f>
        <v>238.12143199873165</v>
      </c>
      <c r="BD59" s="8">
        <f t="shared" si="3"/>
        <v>1212.48</v>
      </c>
      <c r="BE59" s="8">
        <f t="shared" si="4"/>
        <v>179.8</v>
      </c>
    </row>
    <row r="60" spans="1:57" x14ac:dyDescent="0.25">
      <c r="A60">
        <v>259</v>
      </c>
      <c r="B60" t="s">
        <v>8</v>
      </c>
      <c r="C60" t="s">
        <v>472</v>
      </c>
      <c r="D60" t="s">
        <v>318</v>
      </c>
      <c r="E60" t="s">
        <v>473</v>
      </c>
      <c r="F60" t="s">
        <v>368</v>
      </c>
      <c r="G60" t="s">
        <v>560</v>
      </c>
      <c r="H60">
        <v>1119</v>
      </c>
      <c r="I60">
        <v>1119</v>
      </c>
      <c r="J60">
        <v>1119</v>
      </c>
      <c r="K60" t="s">
        <v>368</v>
      </c>
      <c r="L60" t="s">
        <v>368</v>
      </c>
      <c r="M60">
        <v>11</v>
      </c>
      <c r="N60">
        <v>0.57203300000000001</v>
      </c>
      <c r="O60">
        <v>5.2598669999999998</v>
      </c>
      <c r="P60" t="s">
        <v>99</v>
      </c>
      <c r="Q60">
        <v>356132300</v>
      </c>
      <c r="R60" t="s">
        <v>318</v>
      </c>
      <c r="S60" t="s">
        <v>368</v>
      </c>
      <c r="T60">
        <v>188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1045.45</v>
      </c>
      <c r="AN60" s="8">
        <v>925.93</v>
      </c>
      <c r="AO60" s="8">
        <v>1730.77</v>
      </c>
      <c r="AP60" s="8">
        <v>1600</v>
      </c>
      <c r="AQ60" s="8">
        <v>2119.0500000000002</v>
      </c>
      <c r="AR60" s="8">
        <v>2020.41</v>
      </c>
      <c r="AS60" s="8">
        <v>2488.89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>
        <f t="shared" si="0"/>
        <v>7</v>
      </c>
      <c r="AZ60">
        <f t="shared" si="1"/>
        <v>1</v>
      </c>
      <c r="BA60">
        <f>IF(AY60&gt;0,1,IF(AVERAGE(U60:AX60)=-9999,-9999,0))</f>
        <v>1</v>
      </c>
      <c r="BB60" s="8">
        <f t="shared" si="2"/>
        <v>397.68333333333334</v>
      </c>
      <c r="BC60" s="8">
        <f>IF(BB60=-9999,-9999,STDEV(U60:AX60))</f>
        <v>777.44760893817033</v>
      </c>
      <c r="BD60" s="8">
        <f t="shared" si="3"/>
        <v>2488.89</v>
      </c>
      <c r="BE60" s="8">
        <f t="shared" si="4"/>
        <v>0</v>
      </c>
    </row>
    <row r="61" spans="1:57" x14ac:dyDescent="0.25">
      <c r="A61">
        <v>256</v>
      </c>
      <c r="B61" t="s">
        <v>8</v>
      </c>
      <c r="C61" t="s">
        <v>472</v>
      </c>
      <c r="D61" t="s">
        <v>318</v>
      </c>
      <c r="E61" t="s">
        <v>473</v>
      </c>
      <c r="F61" t="s">
        <v>361</v>
      </c>
      <c r="G61" t="s">
        <v>561</v>
      </c>
      <c r="H61">
        <v>1120</v>
      </c>
      <c r="I61">
        <v>1120</v>
      </c>
      <c r="J61">
        <v>1120</v>
      </c>
      <c r="K61" t="s">
        <v>361</v>
      </c>
      <c r="L61" t="s">
        <v>361</v>
      </c>
      <c r="M61">
        <v>11</v>
      </c>
      <c r="N61">
        <v>0.67610000000000003</v>
      </c>
      <c r="O61">
        <v>6.3099809999999996</v>
      </c>
      <c r="P61" t="s">
        <v>99</v>
      </c>
      <c r="Q61">
        <v>356131900</v>
      </c>
      <c r="R61" t="s">
        <v>318</v>
      </c>
      <c r="S61" t="s">
        <v>361</v>
      </c>
      <c r="T61">
        <v>185</v>
      </c>
      <c r="U61" s="8">
        <v>346.15</v>
      </c>
      <c r="V61" s="8">
        <v>623.19000000000005</v>
      </c>
      <c r="W61" s="8">
        <v>724.75</v>
      </c>
      <c r="X61" s="8">
        <v>674.38</v>
      </c>
      <c r="Y61" s="8">
        <v>546.41999999999996</v>
      </c>
      <c r="Z61" s="8">
        <v>457.94</v>
      </c>
      <c r="AA61" s="8">
        <v>143.81</v>
      </c>
      <c r="AB61" s="8">
        <v>615.38</v>
      </c>
      <c r="AC61" s="8">
        <v>781.43</v>
      </c>
      <c r="AD61" s="8">
        <v>442.86</v>
      </c>
      <c r="AE61" s="8">
        <v>421.93</v>
      </c>
      <c r="AF61" s="8">
        <v>472.59</v>
      </c>
      <c r="AG61" s="8">
        <v>580.11</v>
      </c>
      <c r="AH61" s="8">
        <v>1110.2</v>
      </c>
      <c r="AI61" s="8">
        <v>1000</v>
      </c>
      <c r="AJ61" s="8">
        <v>855.9</v>
      </c>
      <c r="AK61" s="8">
        <v>734.02</v>
      </c>
      <c r="AL61" s="8">
        <v>981.82</v>
      </c>
      <c r="AM61" s="8">
        <v>661.79</v>
      </c>
      <c r="AN61" s="8">
        <v>410.4</v>
      </c>
      <c r="AO61" s="8">
        <v>163.27000000000001</v>
      </c>
      <c r="AP61" s="8">
        <v>804.35</v>
      </c>
      <c r="AQ61" s="8">
        <v>469.01</v>
      </c>
      <c r="AR61" s="8">
        <v>842.01</v>
      </c>
      <c r="AS61" s="8">
        <v>496.56</v>
      </c>
      <c r="AT61" s="8">
        <v>399.12</v>
      </c>
      <c r="AU61" s="8">
        <v>518.75</v>
      </c>
      <c r="AV61" s="8">
        <v>834.44</v>
      </c>
      <c r="AW61" s="8">
        <v>666.67</v>
      </c>
      <c r="AX61" s="8">
        <v>460.99</v>
      </c>
      <c r="AY61">
        <f t="shared" si="0"/>
        <v>30</v>
      </c>
      <c r="AZ61">
        <f t="shared" si="1"/>
        <v>1</v>
      </c>
      <c r="BA61">
        <f>IF(AY61&gt;0,1,IF(AVERAGE(U61:AX61)=-9999,-9999,0))</f>
        <v>1</v>
      </c>
      <c r="BB61" s="8">
        <f t="shared" si="2"/>
        <v>608.00799999999992</v>
      </c>
      <c r="BC61" s="8">
        <f>IF(BB61=-9999,-9999,STDEV(U61:AX61))</f>
        <v>231.59128454806057</v>
      </c>
      <c r="BD61" s="8">
        <f t="shared" si="3"/>
        <v>1110.2</v>
      </c>
      <c r="BE61" s="8">
        <f t="shared" si="4"/>
        <v>143.81</v>
      </c>
    </row>
    <row r="62" spans="1:57" x14ac:dyDescent="0.25">
      <c r="A62">
        <v>257</v>
      </c>
      <c r="B62" t="s">
        <v>8</v>
      </c>
      <c r="C62" t="s">
        <v>472</v>
      </c>
      <c r="D62" t="s">
        <v>318</v>
      </c>
      <c r="E62" t="s">
        <v>473</v>
      </c>
      <c r="F62" t="s">
        <v>345</v>
      </c>
      <c r="G62" t="s">
        <v>562</v>
      </c>
      <c r="H62">
        <v>1121</v>
      </c>
      <c r="I62">
        <v>1121</v>
      </c>
      <c r="J62">
        <v>1121</v>
      </c>
      <c r="K62" t="s">
        <v>345</v>
      </c>
      <c r="L62" t="s">
        <v>345</v>
      </c>
      <c r="M62">
        <v>11</v>
      </c>
      <c r="N62">
        <v>1.089053</v>
      </c>
      <c r="O62">
        <v>5.3083609999999997</v>
      </c>
      <c r="P62" t="s">
        <v>99</v>
      </c>
      <c r="Q62">
        <v>356132000</v>
      </c>
      <c r="R62" t="s">
        <v>318</v>
      </c>
      <c r="S62" t="s">
        <v>345</v>
      </c>
      <c r="T62">
        <v>186</v>
      </c>
      <c r="U62" s="8">
        <v>297.3</v>
      </c>
      <c r="V62" s="8">
        <v>916.67</v>
      </c>
      <c r="W62" s="8">
        <v>851.06</v>
      </c>
      <c r="X62" s="8">
        <v>675.68</v>
      </c>
      <c r="Y62" s="8">
        <v>500</v>
      </c>
      <c r="Z62" s="8">
        <v>594.94000000000005</v>
      </c>
      <c r="AA62" s="8">
        <v>238.41</v>
      </c>
      <c r="AB62" s="8">
        <v>616.44000000000005</v>
      </c>
      <c r="AC62" s="8">
        <v>520.23</v>
      </c>
      <c r="AD62" s="8">
        <v>597.29</v>
      </c>
      <c r="AE62" s="8">
        <v>407.77</v>
      </c>
      <c r="AF62" s="8">
        <v>613.76</v>
      </c>
      <c r="AG62" s="8">
        <v>508.67</v>
      </c>
      <c r="AH62" s="8">
        <v>974.36</v>
      </c>
      <c r="AI62" s="8">
        <v>876.62</v>
      </c>
      <c r="AJ62" s="8">
        <v>746.58</v>
      </c>
      <c r="AK62" s="8">
        <v>649.35</v>
      </c>
      <c r="AL62" s="8">
        <v>862.86</v>
      </c>
      <c r="AM62" s="8">
        <v>897.14</v>
      </c>
      <c r="AN62" s="8">
        <v>812.5</v>
      </c>
      <c r="AO62" s="8">
        <v>444.44</v>
      </c>
      <c r="AP62" s="8">
        <v>1240</v>
      </c>
      <c r="AQ62" s="8">
        <v>1281.5899999999999</v>
      </c>
      <c r="AR62" s="8">
        <v>1429.08</v>
      </c>
      <c r="AS62" s="8">
        <v>1452.93</v>
      </c>
      <c r="AT62" s="8">
        <v>1012.74</v>
      </c>
      <c r="AU62" s="8">
        <v>1254.6300000000001</v>
      </c>
      <c r="AV62" s="8">
        <v>1416.11</v>
      </c>
      <c r="AW62" s="8">
        <v>1523.13</v>
      </c>
      <c r="AX62" s="8">
        <v>988.76</v>
      </c>
      <c r="AY62">
        <f t="shared" si="0"/>
        <v>30</v>
      </c>
      <c r="AZ62">
        <f t="shared" si="1"/>
        <v>1</v>
      </c>
      <c r="BA62">
        <f>IF(AY62&gt;0,1,IF(AVERAGE(U62:AX62)=-9999,-9999,0))</f>
        <v>1</v>
      </c>
      <c r="BB62" s="8">
        <f t="shared" si="2"/>
        <v>840.03466666666679</v>
      </c>
      <c r="BC62" s="8">
        <f>IF(BB62=-9999,-9999,STDEV(U62:AX62))</f>
        <v>359.58083148379075</v>
      </c>
      <c r="BD62" s="8">
        <f t="shared" si="3"/>
        <v>1523.13</v>
      </c>
      <c r="BE62" s="8">
        <f t="shared" si="4"/>
        <v>238.41</v>
      </c>
    </row>
    <row r="63" spans="1:57" x14ac:dyDescent="0.25">
      <c r="A63">
        <v>258</v>
      </c>
      <c r="B63" t="s">
        <v>8</v>
      </c>
      <c r="C63" t="s">
        <v>472</v>
      </c>
      <c r="D63" t="s">
        <v>318</v>
      </c>
      <c r="E63" t="s">
        <v>563</v>
      </c>
      <c r="F63" t="s">
        <v>350</v>
      </c>
      <c r="G63" t="s">
        <v>564</v>
      </c>
      <c r="H63">
        <v>1122</v>
      </c>
      <c r="I63">
        <v>1122</v>
      </c>
      <c r="J63">
        <v>1122</v>
      </c>
      <c r="K63" t="s">
        <v>350</v>
      </c>
      <c r="L63" t="s">
        <v>350</v>
      </c>
      <c r="M63">
        <v>11</v>
      </c>
      <c r="N63">
        <v>1.4118569999999999</v>
      </c>
      <c r="O63">
        <v>6.6380840000000001</v>
      </c>
      <c r="P63" t="s">
        <v>99</v>
      </c>
      <c r="Q63">
        <v>356132100</v>
      </c>
      <c r="R63" t="s">
        <v>318</v>
      </c>
      <c r="S63" t="s">
        <v>350</v>
      </c>
      <c r="T63">
        <v>187</v>
      </c>
      <c r="U63" s="8">
        <v>750</v>
      </c>
      <c r="V63" s="8">
        <v>1136.3599999999999</v>
      </c>
      <c r="W63" s="8">
        <v>1058.82</v>
      </c>
      <c r="X63" s="8">
        <v>840</v>
      </c>
      <c r="Y63" s="8">
        <v>1028.8800000000001</v>
      </c>
      <c r="Z63" s="8">
        <v>933.58</v>
      </c>
      <c r="AA63" s="8">
        <v>312.76</v>
      </c>
      <c r="AB63" s="8">
        <v>928.57</v>
      </c>
      <c r="AC63" s="8">
        <v>1042.25</v>
      </c>
      <c r="AD63" s="8">
        <v>917.2</v>
      </c>
      <c r="AE63" s="8">
        <v>843.2</v>
      </c>
      <c r="AF63" s="8">
        <v>680</v>
      </c>
      <c r="AG63" s="8">
        <v>1163.0999999999999</v>
      </c>
      <c r="AH63" s="8">
        <v>1127.5999999999999</v>
      </c>
      <c r="AI63" s="8">
        <v>1015.06</v>
      </c>
      <c r="AJ63" s="8">
        <v>1230.3900000000001</v>
      </c>
      <c r="AK63" s="8">
        <v>706.59</v>
      </c>
      <c r="AL63" s="8">
        <v>1282.71</v>
      </c>
      <c r="AM63" s="8">
        <v>1389.01</v>
      </c>
      <c r="AN63" s="8">
        <v>682.62</v>
      </c>
      <c r="AO63" s="8">
        <v>860.47</v>
      </c>
      <c r="AP63" s="8">
        <v>1224.49</v>
      </c>
      <c r="AQ63" s="8">
        <v>1343.75</v>
      </c>
      <c r="AR63" s="8">
        <v>1537.5</v>
      </c>
      <c r="AS63" s="8">
        <v>1515.15</v>
      </c>
      <c r="AT63" s="8">
        <v>1513.8</v>
      </c>
      <c r="AU63" s="8">
        <v>1526.79</v>
      </c>
      <c r="AV63" s="8">
        <v>1263.5999999999999</v>
      </c>
      <c r="AW63" s="8">
        <v>1218.8800000000001</v>
      </c>
      <c r="AX63" s="8">
        <v>1364.76</v>
      </c>
      <c r="AY63">
        <f t="shared" si="0"/>
        <v>30</v>
      </c>
      <c r="AZ63">
        <f t="shared" si="1"/>
        <v>1</v>
      </c>
      <c r="BA63">
        <f>IF(AY63&gt;0,1,IF(AVERAGE(U63:AX63)=-9999,-9999,0))</f>
        <v>1</v>
      </c>
      <c r="BB63" s="8">
        <f t="shared" si="2"/>
        <v>1081.2629999999999</v>
      </c>
      <c r="BC63" s="8">
        <f>IF(BB63=-9999,-9999,STDEV(U63:AX63))</f>
        <v>298.20358917044945</v>
      </c>
      <c r="BD63" s="8">
        <f t="shared" si="3"/>
        <v>1537.5</v>
      </c>
      <c r="BE63" s="8">
        <f t="shared" si="4"/>
        <v>312.76</v>
      </c>
    </row>
    <row r="64" spans="1:57" x14ac:dyDescent="0.25">
      <c r="A64">
        <v>252</v>
      </c>
      <c r="B64" t="s">
        <v>8</v>
      </c>
      <c r="C64" t="s">
        <v>472</v>
      </c>
      <c r="D64" t="s">
        <v>318</v>
      </c>
      <c r="E64" t="s">
        <v>565</v>
      </c>
      <c r="F64" t="s">
        <v>358</v>
      </c>
      <c r="G64" t="s">
        <v>566</v>
      </c>
      <c r="H64">
        <v>1123</v>
      </c>
      <c r="I64">
        <v>1123</v>
      </c>
      <c r="J64">
        <v>1115</v>
      </c>
      <c r="K64" t="s">
        <v>358</v>
      </c>
      <c r="L64" t="s">
        <v>358</v>
      </c>
      <c r="M64">
        <v>11</v>
      </c>
      <c r="N64">
        <v>0.61367099999999997</v>
      </c>
      <c r="O64">
        <v>4.2639579999999997</v>
      </c>
      <c r="P64" t="s">
        <v>99</v>
      </c>
      <c r="Q64">
        <v>356131500</v>
      </c>
      <c r="R64" t="s">
        <v>318</v>
      </c>
      <c r="S64" t="s">
        <v>358</v>
      </c>
      <c r="T64">
        <v>181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389.06</v>
      </c>
      <c r="AT64" s="8">
        <v>175.5</v>
      </c>
      <c r="AU64" s="8">
        <v>621.72</v>
      </c>
      <c r="AV64" s="8">
        <v>661.54</v>
      </c>
      <c r="AW64" s="8">
        <v>504.63</v>
      </c>
      <c r="AX64" s="8">
        <v>695.19</v>
      </c>
      <c r="AY64">
        <f t="shared" si="0"/>
        <v>6</v>
      </c>
      <c r="AZ64">
        <f t="shared" si="1"/>
        <v>1</v>
      </c>
      <c r="BA64">
        <f>IF(AY64&gt;0,1,IF(AVERAGE(U64:AX64)=-9999,-9999,0))</f>
        <v>1</v>
      </c>
      <c r="BB64" s="8">
        <f t="shared" si="2"/>
        <v>101.58799999999999</v>
      </c>
      <c r="BC64" s="8">
        <f>IF(BB64=-9999,-9999,STDEV(U64:AX64))</f>
        <v>222.42207347355583</v>
      </c>
      <c r="BD64" s="8">
        <f t="shared" si="3"/>
        <v>695.19</v>
      </c>
      <c r="BE64" s="8">
        <f t="shared" si="4"/>
        <v>0</v>
      </c>
    </row>
    <row r="65" spans="1:57" x14ac:dyDescent="0.25">
      <c r="A65">
        <v>261</v>
      </c>
      <c r="B65" t="s">
        <v>8</v>
      </c>
      <c r="C65" t="s">
        <v>472</v>
      </c>
      <c r="D65" t="s">
        <v>318</v>
      </c>
      <c r="E65" t="s">
        <v>569</v>
      </c>
      <c r="F65" t="s">
        <v>371</v>
      </c>
      <c r="G65" t="s">
        <v>570</v>
      </c>
      <c r="H65">
        <v>1124</v>
      </c>
      <c r="I65">
        <v>1124</v>
      </c>
      <c r="J65">
        <v>1124</v>
      </c>
      <c r="K65" t="s">
        <v>371</v>
      </c>
      <c r="L65" t="s">
        <v>371</v>
      </c>
      <c r="M65">
        <v>11</v>
      </c>
      <c r="N65">
        <v>0.76964900000000003</v>
      </c>
      <c r="O65">
        <v>7.497274</v>
      </c>
      <c r="P65" t="s">
        <v>99</v>
      </c>
      <c r="Q65">
        <v>356132400</v>
      </c>
      <c r="R65" t="s">
        <v>318</v>
      </c>
      <c r="S65" t="s">
        <v>371</v>
      </c>
      <c r="T65">
        <v>189</v>
      </c>
      <c r="U65" s="8">
        <v>659.57</v>
      </c>
      <c r="V65" s="8">
        <v>781.25</v>
      </c>
      <c r="W65" s="8">
        <v>510.54</v>
      </c>
      <c r="X65" s="8">
        <v>523.04</v>
      </c>
      <c r="Y65" s="8">
        <v>531.66</v>
      </c>
      <c r="Z65" s="8">
        <v>715.01</v>
      </c>
      <c r="AA65" s="8">
        <v>126.35</v>
      </c>
      <c r="AB65" s="8">
        <v>862.96</v>
      </c>
      <c r="AC65" s="8">
        <v>676.19</v>
      </c>
      <c r="AD65" s="8">
        <v>830.26</v>
      </c>
      <c r="AE65" s="8">
        <v>756.41</v>
      </c>
      <c r="AF65" s="8">
        <v>650.66999999999996</v>
      </c>
      <c r="AG65" s="8">
        <v>802.4</v>
      </c>
      <c r="AH65" s="8">
        <v>1537.61</v>
      </c>
      <c r="AI65" s="8">
        <v>1382.02</v>
      </c>
      <c r="AJ65" s="8">
        <v>1184.83</v>
      </c>
      <c r="AK65" s="8">
        <v>1017.9</v>
      </c>
      <c r="AL65" s="8">
        <v>1358.97</v>
      </c>
      <c r="AM65" s="8">
        <v>1145.1600000000001</v>
      </c>
      <c r="AN65" s="8">
        <v>851.99</v>
      </c>
      <c r="AO65" s="8">
        <v>814.81</v>
      </c>
      <c r="AP65" s="8">
        <v>912.28</v>
      </c>
      <c r="AQ65" s="8">
        <v>1110.54</v>
      </c>
      <c r="AR65" s="8">
        <v>1069.72</v>
      </c>
      <c r="AS65" s="8">
        <v>1109.44</v>
      </c>
      <c r="AT65" s="8">
        <v>634.32000000000005</v>
      </c>
      <c r="AU65" s="8">
        <v>1006.88</v>
      </c>
      <c r="AV65" s="8">
        <v>1049.56</v>
      </c>
      <c r="AW65" s="8">
        <v>1092.96</v>
      </c>
      <c r="AX65" s="8">
        <v>1104.48</v>
      </c>
      <c r="AY65">
        <f t="shared" si="0"/>
        <v>30</v>
      </c>
      <c r="AZ65">
        <f t="shared" si="1"/>
        <v>1</v>
      </c>
      <c r="BA65">
        <f>IF(AY65&gt;0,1,IF(AVERAGE(U65:AX65)=-9999,-9999,0))</f>
        <v>1</v>
      </c>
      <c r="BB65" s="8">
        <f t="shared" si="2"/>
        <v>893.65933333333339</v>
      </c>
      <c r="BC65" s="8">
        <f>IF(BB65=-9999,-9999,STDEV(U65:AX65))</f>
        <v>299.21473075867834</v>
      </c>
      <c r="BD65" s="8">
        <f t="shared" si="3"/>
        <v>1537.61</v>
      </c>
      <c r="BE65" s="8">
        <f t="shared" si="4"/>
        <v>126.35</v>
      </c>
    </row>
    <row r="66" spans="1:57" x14ac:dyDescent="0.25">
      <c r="A66">
        <v>262</v>
      </c>
      <c r="B66" t="s">
        <v>8</v>
      </c>
      <c r="C66" t="s">
        <v>472</v>
      </c>
      <c r="D66" t="s">
        <v>318</v>
      </c>
      <c r="E66" t="s">
        <v>571</v>
      </c>
      <c r="F66" t="s">
        <v>367</v>
      </c>
      <c r="G66" t="s">
        <v>572</v>
      </c>
      <c r="H66">
        <v>1125</v>
      </c>
      <c r="I66">
        <v>1125</v>
      </c>
      <c r="J66">
        <v>1125</v>
      </c>
      <c r="K66" t="s">
        <v>367</v>
      </c>
      <c r="L66" t="s">
        <v>367</v>
      </c>
      <c r="M66">
        <v>11</v>
      </c>
      <c r="N66">
        <v>0.956372</v>
      </c>
      <c r="O66">
        <v>4.9543080000000002</v>
      </c>
      <c r="P66" t="s">
        <v>99</v>
      </c>
      <c r="Q66">
        <v>356132500</v>
      </c>
      <c r="R66" t="s">
        <v>318</v>
      </c>
      <c r="S66" t="s">
        <v>367</v>
      </c>
      <c r="T66">
        <v>190</v>
      </c>
      <c r="U66" s="8">
        <v>1096.77</v>
      </c>
      <c r="V66" s="8">
        <v>1134.33</v>
      </c>
      <c r="W66" s="8">
        <v>1344.41</v>
      </c>
      <c r="X66" s="8">
        <v>927.84</v>
      </c>
      <c r="Y66" s="8">
        <v>912.97</v>
      </c>
      <c r="Z66" s="8">
        <v>1111.1099999999999</v>
      </c>
      <c r="AA66" s="8">
        <v>307.32</v>
      </c>
      <c r="AB66" s="8">
        <v>830.45</v>
      </c>
      <c r="AC66" s="8">
        <v>1062.5</v>
      </c>
      <c r="AD66" s="8">
        <v>796.98</v>
      </c>
      <c r="AE66" s="8">
        <v>1121.3699999999999</v>
      </c>
      <c r="AF66" s="8">
        <v>706.67</v>
      </c>
      <c r="AG66" s="8">
        <v>871.26</v>
      </c>
      <c r="AH66" s="8">
        <v>832.5</v>
      </c>
      <c r="AI66" s="8">
        <v>1500.84</v>
      </c>
      <c r="AJ66" s="8">
        <v>1284.19</v>
      </c>
      <c r="AK66" s="8">
        <v>1104.03</v>
      </c>
      <c r="AL66" s="8">
        <v>1476.33</v>
      </c>
      <c r="AM66" s="8">
        <v>1844.93</v>
      </c>
      <c r="AN66" s="8">
        <v>1401.16</v>
      </c>
      <c r="AO66" s="8">
        <v>1169.01</v>
      </c>
      <c r="AP66" s="8">
        <v>1310.81</v>
      </c>
      <c r="AQ66" s="8">
        <v>1391.3</v>
      </c>
      <c r="AR66" s="8">
        <v>1411.44</v>
      </c>
      <c r="AS66" s="8">
        <v>1330.69</v>
      </c>
      <c r="AT66" s="8">
        <v>1166.22</v>
      </c>
      <c r="AU66" s="8">
        <v>1292.58</v>
      </c>
      <c r="AV66" s="8">
        <v>1362.88</v>
      </c>
      <c r="AW66" s="8">
        <v>939.39</v>
      </c>
      <c r="AX66" s="8">
        <v>1506.88</v>
      </c>
      <c r="AY66">
        <f t="shared" si="0"/>
        <v>30</v>
      </c>
      <c r="AZ66">
        <f t="shared" si="1"/>
        <v>1</v>
      </c>
      <c r="BA66">
        <f>IF(AY66&gt;0,1,IF(AVERAGE(U66:AX66)=-9999,-9999,0))</f>
        <v>1</v>
      </c>
      <c r="BB66" s="8">
        <f t="shared" si="2"/>
        <v>1151.6386666666667</v>
      </c>
      <c r="BC66" s="8">
        <f>IF(BB66=-9999,-9999,STDEV(U66:AX66))</f>
        <v>304.39282661507065</v>
      </c>
      <c r="BD66" s="8">
        <f t="shared" si="3"/>
        <v>1844.93</v>
      </c>
      <c r="BE66" s="8">
        <f t="shared" si="4"/>
        <v>307.32</v>
      </c>
    </row>
    <row r="67" spans="1:57" x14ac:dyDescent="0.25">
      <c r="A67">
        <v>264</v>
      </c>
      <c r="B67" t="s">
        <v>8</v>
      </c>
      <c r="C67" t="s">
        <v>472</v>
      </c>
      <c r="D67" t="s">
        <v>318</v>
      </c>
      <c r="E67" t="s">
        <v>573</v>
      </c>
      <c r="F67" t="s">
        <v>363</v>
      </c>
      <c r="G67" t="s">
        <v>574</v>
      </c>
      <c r="H67">
        <v>1127</v>
      </c>
      <c r="I67">
        <v>1127</v>
      </c>
      <c r="J67">
        <v>1127</v>
      </c>
      <c r="K67" t="s">
        <v>363</v>
      </c>
      <c r="L67" t="s">
        <v>363</v>
      </c>
      <c r="M67">
        <v>11</v>
      </c>
      <c r="N67">
        <v>1.4117090000000001</v>
      </c>
      <c r="O67">
        <v>9.4131160000000005</v>
      </c>
      <c r="P67" t="s">
        <v>99</v>
      </c>
      <c r="Q67">
        <v>356132700</v>
      </c>
      <c r="R67" t="s">
        <v>318</v>
      </c>
      <c r="S67" t="s">
        <v>363</v>
      </c>
      <c r="T67">
        <v>191</v>
      </c>
      <c r="U67" s="8">
        <v>552.94000000000005</v>
      </c>
      <c r="V67" s="8">
        <v>472.97</v>
      </c>
      <c r="W67" s="8">
        <v>604.59</v>
      </c>
      <c r="X67" s="8">
        <v>486.88</v>
      </c>
      <c r="Y67" s="8">
        <v>554.5</v>
      </c>
      <c r="Z67" s="8">
        <v>396.28</v>
      </c>
      <c r="AA67" s="8">
        <v>478.26</v>
      </c>
      <c r="AB67" s="8">
        <v>817.43</v>
      </c>
      <c r="AC67" s="8">
        <v>436.02</v>
      </c>
      <c r="AD67" s="8">
        <v>792.11</v>
      </c>
      <c r="AE67" s="8">
        <v>588.24</v>
      </c>
      <c r="AF67" s="8">
        <v>523.80999999999995</v>
      </c>
      <c r="AG67" s="8">
        <v>578.95000000000005</v>
      </c>
      <c r="AH67" s="8">
        <v>1109.49</v>
      </c>
      <c r="AI67" s="8">
        <v>996.3</v>
      </c>
      <c r="AJ67" s="8">
        <v>855.47</v>
      </c>
      <c r="AK67" s="8">
        <v>734.32</v>
      </c>
      <c r="AL67" s="8">
        <v>1291.56</v>
      </c>
      <c r="AM67" s="8">
        <v>1383.28</v>
      </c>
      <c r="AN67" s="8">
        <v>867.55</v>
      </c>
      <c r="AO67" s="8">
        <v>1153.8499999999999</v>
      </c>
      <c r="AP67" s="8">
        <v>1617.65</v>
      </c>
      <c r="AQ67" s="8">
        <v>1634.8</v>
      </c>
      <c r="AR67" s="8">
        <v>1413.42</v>
      </c>
      <c r="AS67" s="8">
        <v>1643.26</v>
      </c>
      <c r="AT67" s="8">
        <v>739.91</v>
      </c>
      <c r="AU67" s="8">
        <v>994.19</v>
      </c>
      <c r="AV67" s="8">
        <v>1335.2</v>
      </c>
      <c r="AW67" s="8">
        <v>1233.33</v>
      </c>
      <c r="AX67" s="8">
        <v>800</v>
      </c>
      <c r="AY67">
        <f t="shared" ref="AY67:AY130" si="5">COUNTIF(U67:AX67,"&gt;0")</f>
        <v>30</v>
      </c>
      <c r="AZ67">
        <f t="shared" ref="AZ67:AZ130" si="6">IF(AY67=0,0,1)</f>
        <v>1</v>
      </c>
      <c r="BA67">
        <f>IF(AY67&gt;0,1,IF(AVERAGE(U67:AX67)=-9999,-9999,0))</f>
        <v>1</v>
      </c>
      <c r="BB67" s="8">
        <f t="shared" ref="BB67:BB130" si="7">AVERAGE(U67:AX67)</f>
        <v>902.88533333333328</v>
      </c>
      <c r="BC67" s="8">
        <f>IF(BB67=-9999,-9999,STDEV(U67:AX67))</f>
        <v>391.19366277863077</v>
      </c>
      <c r="BD67" s="8">
        <f t="shared" ref="BD67:BD130" si="8">MAX(U67:AX67)</f>
        <v>1643.26</v>
      </c>
      <c r="BE67" s="8">
        <f t="shared" ref="BE67:BE130" si="9">MIN(U67:AX67)</f>
        <v>396.28</v>
      </c>
    </row>
    <row r="68" spans="1:57" x14ac:dyDescent="0.25">
      <c r="A68">
        <v>265</v>
      </c>
      <c r="B68" t="s">
        <v>8</v>
      </c>
      <c r="C68" t="s">
        <v>472</v>
      </c>
      <c r="D68" t="s">
        <v>318</v>
      </c>
      <c r="E68" t="s">
        <v>575</v>
      </c>
      <c r="F68" t="s">
        <v>343</v>
      </c>
      <c r="G68" t="s">
        <v>576</v>
      </c>
      <c r="H68">
        <v>1128</v>
      </c>
      <c r="I68">
        <v>1128</v>
      </c>
      <c r="J68">
        <v>1128</v>
      </c>
      <c r="K68" t="s">
        <v>343</v>
      </c>
      <c r="L68" t="s">
        <v>343</v>
      </c>
      <c r="M68">
        <v>11</v>
      </c>
      <c r="N68">
        <v>0.71809900000000004</v>
      </c>
      <c r="O68">
        <v>4.4279289999999998</v>
      </c>
      <c r="P68" t="s">
        <v>99</v>
      </c>
      <c r="Q68">
        <v>356132800</v>
      </c>
      <c r="R68" t="s">
        <v>318</v>
      </c>
      <c r="S68" t="s">
        <v>343</v>
      </c>
      <c r="T68">
        <v>192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>
        <f t="shared" si="5"/>
        <v>0</v>
      </c>
      <c r="AZ68">
        <f t="shared" si="6"/>
        <v>0</v>
      </c>
      <c r="BA68">
        <f>IF(AY68&gt;0,1,IF(AVERAGE(U68:AX68)=-9999,-9999,0))</f>
        <v>0</v>
      </c>
      <c r="BB68" s="8">
        <f t="shared" si="7"/>
        <v>0</v>
      </c>
      <c r="BC68" s="8">
        <f>IF(BB68=-9999,-9999,STDEV(U68:AX68))</f>
        <v>0</v>
      </c>
      <c r="BD68" s="8">
        <f t="shared" si="8"/>
        <v>0</v>
      </c>
      <c r="BE68" s="8">
        <f t="shared" si="9"/>
        <v>0</v>
      </c>
    </row>
    <row r="69" spans="1:57" x14ac:dyDescent="0.25">
      <c r="A69">
        <v>266</v>
      </c>
      <c r="B69" t="s">
        <v>8</v>
      </c>
      <c r="C69" t="s">
        <v>472</v>
      </c>
      <c r="D69" t="s">
        <v>318</v>
      </c>
      <c r="E69" t="s">
        <v>473</v>
      </c>
      <c r="F69" t="s">
        <v>327</v>
      </c>
      <c r="G69" t="s">
        <v>577</v>
      </c>
      <c r="H69">
        <v>1129</v>
      </c>
      <c r="I69">
        <v>1129</v>
      </c>
      <c r="J69">
        <v>1129</v>
      </c>
      <c r="K69" t="s">
        <v>327</v>
      </c>
      <c r="L69" t="s">
        <v>327</v>
      </c>
      <c r="M69">
        <v>11</v>
      </c>
      <c r="N69">
        <v>0.61429900000000004</v>
      </c>
      <c r="O69">
        <v>3.7487010000000001</v>
      </c>
      <c r="P69" t="s">
        <v>99</v>
      </c>
      <c r="Q69">
        <v>356132900</v>
      </c>
      <c r="R69" t="s">
        <v>318</v>
      </c>
      <c r="S69" t="s">
        <v>327</v>
      </c>
      <c r="T69">
        <v>193</v>
      </c>
      <c r="U69" s="8">
        <v>200</v>
      </c>
      <c r="V69" s="8">
        <v>428.57</v>
      </c>
      <c r="W69" s="8">
        <v>769.23</v>
      </c>
      <c r="X69" s="8">
        <v>635.14</v>
      </c>
      <c r="Y69" s="8">
        <v>538.46</v>
      </c>
      <c r="Z69" s="8">
        <v>597.55999999999995</v>
      </c>
      <c r="AA69" s="8">
        <v>290.32</v>
      </c>
      <c r="AB69" s="8">
        <v>488.1</v>
      </c>
      <c r="AC69" s="8">
        <v>725.27</v>
      </c>
      <c r="AD69" s="8">
        <v>916.67</v>
      </c>
      <c r="AE69" s="8">
        <v>445.45</v>
      </c>
      <c r="AF69" s="8">
        <v>864.86</v>
      </c>
      <c r="AG69" s="8">
        <v>410</v>
      </c>
      <c r="AH69" s="8">
        <v>788.89</v>
      </c>
      <c r="AI69" s="8">
        <v>707.87</v>
      </c>
      <c r="AJ69" s="8">
        <v>607.14</v>
      </c>
      <c r="AK69" s="8">
        <v>516.85</v>
      </c>
      <c r="AL69" s="8">
        <v>693.07</v>
      </c>
      <c r="AM69" s="8">
        <v>858.82</v>
      </c>
      <c r="AN69" s="8">
        <v>564.52</v>
      </c>
      <c r="AO69" s="8">
        <v>472.22</v>
      </c>
      <c r="AP69" s="8">
        <v>775.36</v>
      </c>
      <c r="AQ69" s="8">
        <v>778.89</v>
      </c>
      <c r="AR69" s="8">
        <v>759.56</v>
      </c>
      <c r="AS69" s="8">
        <v>982.56</v>
      </c>
      <c r="AT69" s="8">
        <v>362.57</v>
      </c>
      <c r="AU69" s="8">
        <v>612.07000000000005</v>
      </c>
      <c r="AV69" s="8">
        <v>918.03</v>
      </c>
      <c r="AW69" s="8">
        <v>728.16</v>
      </c>
      <c r="AX69" s="8">
        <v>879.52</v>
      </c>
      <c r="AY69">
        <f t="shared" si="5"/>
        <v>30</v>
      </c>
      <c r="AZ69">
        <f t="shared" si="6"/>
        <v>1</v>
      </c>
      <c r="BA69">
        <f>IF(AY69&gt;0,1,IF(AVERAGE(U69:AX69)=-9999,-9999,0))</f>
        <v>1</v>
      </c>
      <c r="BB69" s="8">
        <f t="shared" si="7"/>
        <v>643.85766666666655</v>
      </c>
      <c r="BC69" s="8">
        <f>IF(BB69=-9999,-9999,STDEV(U69:AX69))</f>
        <v>199.49778098642091</v>
      </c>
      <c r="BD69" s="8">
        <f t="shared" si="8"/>
        <v>982.56</v>
      </c>
      <c r="BE69" s="8">
        <f t="shared" si="9"/>
        <v>200</v>
      </c>
    </row>
    <row r="70" spans="1:57" x14ac:dyDescent="0.25">
      <c r="A70">
        <v>267</v>
      </c>
      <c r="B70" t="s">
        <v>8</v>
      </c>
      <c r="C70" t="s">
        <v>472</v>
      </c>
      <c r="D70" t="s">
        <v>318</v>
      </c>
      <c r="E70" t="s">
        <v>578</v>
      </c>
      <c r="F70" t="s">
        <v>338</v>
      </c>
      <c r="G70" t="s">
        <v>579</v>
      </c>
      <c r="H70">
        <v>1130</v>
      </c>
      <c r="I70">
        <v>1130</v>
      </c>
      <c r="J70">
        <v>1130</v>
      </c>
      <c r="K70" t="s">
        <v>338</v>
      </c>
      <c r="L70" t="s">
        <v>338</v>
      </c>
      <c r="M70">
        <v>11</v>
      </c>
      <c r="N70">
        <v>1.1533409999999999</v>
      </c>
      <c r="O70">
        <v>6.8112019999999998</v>
      </c>
      <c r="P70" t="s">
        <v>99</v>
      </c>
      <c r="Q70">
        <v>356133000</v>
      </c>
      <c r="R70" t="s">
        <v>318</v>
      </c>
      <c r="S70" t="s">
        <v>338</v>
      </c>
      <c r="T70">
        <v>194</v>
      </c>
      <c r="U70" s="8">
        <v>315.79000000000002</v>
      </c>
      <c r="V70" s="8">
        <v>500</v>
      </c>
      <c r="W70" s="8">
        <v>811.81</v>
      </c>
      <c r="X70" s="8">
        <v>688.47</v>
      </c>
      <c r="Y70" s="8">
        <v>516.76</v>
      </c>
      <c r="Z70" s="8">
        <v>626.09</v>
      </c>
      <c r="AA70" s="8">
        <v>298.97000000000003</v>
      </c>
      <c r="AB70" s="8">
        <v>620.19000000000005</v>
      </c>
      <c r="AC70" s="8">
        <v>743.03</v>
      </c>
      <c r="AD70" s="8">
        <v>774.48</v>
      </c>
      <c r="AE70" s="8">
        <v>369.68</v>
      </c>
      <c r="AF70" s="8">
        <v>758.93</v>
      </c>
      <c r="AG70" s="8">
        <v>334.26</v>
      </c>
      <c r="AH70" s="8">
        <v>638.89</v>
      </c>
      <c r="AI70" s="8">
        <v>573.66999999999996</v>
      </c>
      <c r="AJ70" s="8">
        <v>491.75</v>
      </c>
      <c r="AK70" s="8">
        <v>425</v>
      </c>
      <c r="AL70" s="8">
        <v>567.49</v>
      </c>
      <c r="AM70" s="8">
        <v>351.72</v>
      </c>
      <c r="AN70" s="8">
        <v>535.29</v>
      </c>
      <c r="AO70" s="8">
        <v>611.11</v>
      </c>
      <c r="AP70" s="8">
        <v>615.38</v>
      </c>
      <c r="AQ70" s="8">
        <v>830</v>
      </c>
      <c r="AR70" s="8">
        <v>921.69</v>
      </c>
      <c r="AS70" s="8">
        <v>1005.62</v>
      </c>
      <c r="AT70" s="8">
        <v>631.58000000000004</v>
      </c>
      <c r="AU70" s="8">
        <v>1033.06</v>
      </c>
      <c r="AV70" s="8">
        <v>963.96</v>
      </c>
      <c r="AW70" s="8">
        <v>1135.42</v>
      </c>
      <c r="AX70" s="8">
        <v>989.9</v>
      </c>
      <c r="AY70">
        <f t="shared" si="5"/>
        <v>30</v>
      </c>
      <c r="AZ70">
        <f t="shared" si="6"/>
        <v>1</v>
      </c>
      <c r="BA70">
        <f>IF(AY70&gt;0,1,IF(AVERAGE(U70:AX70)=-9999,-9999,0))</f>
        <v>1</v>
      </c>
      <c r="BB70" s="8">
        <f t="shared" si="7"/>
        <v>655.99966666666683</v>
      </c>
      <c r="BC70" s="8">
        <f>IF(BB70=-9999,-9999,STDEV(U70:AX70))</f>
        <v>230.46112254203112</v>
      </c>
      <c r="BD70" s="8">
        <f t="shared" si="8"/>
        <v>1135.42</v>
      </c>
      <c r="BE70" s="8">
        <f t="shared" si="9"/>
        <v>298.97000000000003</v>
      </c>
    </row>
    <row r="71" spans="1:57" x14ac:dyDescent="0.25">
      <c r="A71">
        <v>294</v>
      </c>
      <c r="B71" t="s">
        <v>8</v>
      </c>
      <c r="C71" t="s">
        <v>472</v>
      </c>
      <c r="D71" t="s">
        <v>306</v>
      </c>
      <c r="E71" t="s">
        <v>580</v>
      </c>
      <c r="F71" t="s">
        <v>581</v>
      </c>
      <c r="G71" t="s">
        <v>582</v>
      </c>
      <c r="H71">
        <v>1502</v>
      </c>
      <c r="I71">
        <v>1502</v>
      </c>
      <c r="J71">
        <v>1502</v>
      </c>
      <c r="K71" t="s">
        <v>581</v>
      </c>
      <c r="L71" t="s">
        <v>317</v>
      </c>
      <c r="M71">
        <v>15</v>
      </c>
      <c r="N71">
        <v>0.58186199999999999</v>
      </c>
      <c r="O71">
        <v>5.0491710000000003</v>
      </c>
      <c r="P71" t="s">
        <v>99</v>
      </c>
      <c r="Q71">
        <v>356180200</v>
      </c>
      <c r="R71" t="s">
        <v>306</v>
      </c>
      <c r="S71" t="s">
        <v>317</v>
      </c>
      <c r="T71">
        <v>195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1423.42</v>
      </c>
      <c r="AF71" s="8">
        <v>1885</v>
      </c>
      <c r="AG71" s="8">
        <v>1483.78</v>
      </c>
      <c r="AH71" s="8">
        <v>802.43</v>
      </c>
      <c r="AI71" s="8">
        <v>1475.11</v>
      </c>
      <c r="AJ71" s="8">
        <v>1480.86</v>
      </c>
      <c r="AK71" s="8">
        <v>1679.04</v>
      </c>
      <c r="AL71" s="8">
        <v>1491.34</v>
      </c>
      <c r="AM71" s="8">
        <v>1552.82</v>
      </c>
      <c r="AN71" s="8">
        <v>1632.29</v>
      </c>
      <c r="AO71" s="8">
        <v>1582.24</v>
      </c>
      <c r="AP71" s="8">
        <v>1521.98</v>
      </c>
      <c r="AQ71" s="8">
        <v>1919.77</v>
      </c>
      <c r="AR71" s="8">
        <v>1414.29</v>
      </c>
      <c r="AS71" s="8">
        <v>2146.23</v>
      </c>
      <c r="AT71" s="8">
        <v>0</v>
      </c>
      <c r="AU71" s="8">
        <v>1376.33</v>
      </c>
      <c r="AV71" s="8">
        <v>1157.4100000000001</v>
      </c>
      <c r="AW71" s="8">
        <v>0</v>
      </c>
      <c r="AX71" s="8">
        <v>0</v>
      </c>
      <c r="AY71">
        <f t="shared" si="5"/>
        <v>17</v>
      </c>
      <c r="AZ71">
        <f t="shared" si="6"/>
        <v>1</v>
      </c>
      <c r="BA71">
        <f>IF(AY71&gt;0,1,IF(AVERAGE(U71:AX71)=-9999,-9999,0))</f>
        <v>1</v>
      </c>
      <c r="BB71" s="8">
        <f t="shared" si="7"/>
        <v>867.47799999999995</v>
      </c>
      <c r="BC71" s="8">
        <f>IF(BB71=-9999,-9999,STDEV(U71:AX71))</f>
        <v>802.64467651675693</v>
      </c>
      <c r="BD71" s="8">
        <f t="shared" si="8"/>
        <v>2146.23</v>
      </c>
      <c r="BE71" s="8">
        <f t="shared" si="9"/>
        <v>0</v>
      </c>
    </row>
    <row r="72" spans="1:57" x14ac:dyDescent="0.25">
      <c r="A72">
        <v>295</v>
      </c>
      <c r="B72" t="s">
        <v>8</v>
      </c>
      <c r="C72" t="s">
        <v>472</v>
      </c>
      <c r="D72" t="s">
        <v>306</v>
      </c>
      <c r="E72" t="s">
        <v>473</v>
      </c>
      <c r="F72" t="s">
        <v>329</v>
      </c>
      <c r="G72" t="s">
        <v>584</v>
      </c>
      <c r="H72">
        <v>1503</v>
      </c>
      <c r="I72">
        <v>1503</v>
      </c>
      <c r="J72">
        <v>1503</v>
      </c>
      <c r="K72" t="s">
        <v>329</v>
      </c>
      <c r="L72" t="s">
        <v>329</v>
      </c>
      <c r="M72">
        <v>15</v>
      </c>
      <c r="N72">
        <v>0.97948599999999997</v>
      </c>
      <c r="O72">
        <v>8.3806159999999998</v>
      </c>
      <c r="P72" t="s">
        <v>99</v>
      </c>
      <c r="Q72">
        <v>356180300</v>
      </c>
      <c r="R72" t="s">
        <v>306</v>
      </c>
      <c r="S72" t="s">
        <v>329</v>
      </c>
      <c r="T72">
        <v>197</v>
      </c>
      <c r="U72" s="8">
        <v>1653.96</v>
      </c>
      <c r="V72" s="8">
        <v>2031.87</v>
      </c>
      <c r="W72" s="8">
        <v>2124.0700000000002</v>
      </c>
      <c r="X72" s="8">
        <v>1834.29</v>
      </c>
      <c r="Y72" s="8">
        <v>1847.64</v>
      </c>
      <c r="Z72" s="8">
        <v>1909.02</v>
      </c>
      <c r="AA72" s="8">
        <v>1476.44</v>
      </c>
      <c r="AB72" s="8">
        <v>1929.15</v>
      </c>
      <c r="AC72" s="8">
        <v>1689.6</v>
      </c>
      <c r="AD72" s="8">
        <v>1634.97</v>
      </c>
      <c r="AE72" s="8">
        <v>1532.17</v>
      </c>
      <c r="AF72" s="8">
        <v>1555.15</v>
      </c>
      <c r="AG72" s="8">
        <v>1558.5</v>
      </c>
      <c r="AH72" s="8">
        <v>814.27</v>
      </c>
      <c r="AI72" s="8">
        <v>1491.72</v>
      </c>
      <c r="AJ72" s="8">
        <v>1490.1</v>
      </c>
      <c r="AK72" s="8">
        <v>1863.71</v>
      </c>
      <c r="AL72" s="8">
        <v>1648.99</v>
      </c>
      <c r="AM72" s="8">
        <v>1707.71</v>
      </c>
      <c r="AN72" s="8">
        <v>1685.96</v>
      </c>
      <c r="AO72" s="8">
        <v>1798.42</v>
      </c>
      <c r="AP72" s="8">
        <v>1804.92</v>
      </c>
      <c r="AQ72" s="8">
        <v>1932.59</v>
      </c>
      <c r="AR72" s="8">
        <v>1293.1600000000001</v>
      </c>
      <c r="AS72" s="8">
        <v>1739.45</v>
      </c>
      <c r="AT72" s="8">
        <v>0</v>
      </c>
      <c r="AU72" s="8">
        <v>1282.4100000000001</v>
      </c>
      <c r="AV72" s="8">
        <v>1812.01</v>
      </c>
      <c r="AW72" s="8">
        <v>0</v>
      </c>
      <c r="AX72" s="8">
        <v>0</v>
      </c>
      <c r="AY72">
        <f t="shared" si="5"/>
        <v>27</v>
      </c>
      <c r="AZ72">
        <f t="shared" si="6"/>
        <v>1</v>
      </c>
      <c r="BA72">
        <f>IF(AY72&gt;0,1,IF(AVERAGE(U72:AX72)=-9999,-9999,0))</f>
        <v>1</v>
      </c>
      <c r="BB72" s="8">
        <f t="shared" si="7"/>
        <v>1504.7416666666666</v>
      </c>
      <c r="BC72" s="8">
        <f>IF(BB72=-9999,-9999,STDEV(U72:AX72))</f>
        <v>569.58081416910443</v>
      </c>
      <c r="BD72" s="8">
        <f t="shared" si="8"/>
        <v>2124.0700000000002</v>
      </c>
      <c r="BE72" s="8">
        <f t="shared" si="9"/>
        <v>0</v>
      </c>
    </row>
    <row r="73" spans="1:57" x14ac:dyDescent="0.25">
      <c r="A73">
        <v>296</v>
      </c>
      <c r="B73" t="s">
        <v>8</v>
      </c>
      <c r="C73" t="s">
        <v>472</v>
      </c>
      <c r="D73" t="s">
        <v>306</v>
      </c>
      <c r="E73" t="s">
        <v>473</v>
      </c>
      <c r="F73" t="s">
        <v>322</v>
      </c>
      <c r="G73" t="s">
        <v>586</v>
      </c>
      <c r="H73">
        <v>1504</v>
      </c>
      <c r="I73">
        <v>1504</v>
      </c>
      <c r="J73">
        <v>1504</v>
      </c>
      <c r="K73" t="s">
        <v>322</v>
      </c>
      <c r="L73" t="s">
        <v>322</v>
      </c>
      <c r="M73">
        <v>15</v>
      </c>
      <c r="N73">
        <v>0.93147199999999997</v>
      </c>
      <c r="O73">
        <v>6.1326840000000002</v>
      </c>
      <c r="P73" t="s">
        <v>99</v>
      </c>
      <c r="Q73">
        <v>356180400</v>
      </c>
      <c r="R73" t="s">
        <v>306</v>
      </c>
      <c r="S73" t="s">
        <v>322</v>
      </c>
      <c r="T73">
        <v>198</v>
      </c>
      <c r="U73" s="8">
        <v>600.47</v>
      </c>
      <c r="V73" s="8">
        <v>917.89</v>
      </c>
      <c r="W73" s="8">
        <v>682.36</v>
      </c>
      <c r="X73" s="8">
        <v>1268.46</v>
      </c>
      <c r="Y73" s="8">
        <v>1269.78</v>
      </c>
      <c r="Z73" s="8">
        <v>911.38</v>
      </c>
      <c r="AA73" s="8">
        <v>789.77</v>
      </c>
      <c r="AB73" s="8">
        <v>1490.9</v>
      </c>
      <c r="AC73" s="8">
        <v>1324.77</v>
      </c>
      <c r="AD73" s="8">
        <v>1127.33</v>
      </c>
      <c r="AE73" s="8">
        <v>820.02</v>
      </c>
      <c r="AF73" s="8">
        <v>998.32</v>
      </c>
      <c r="AG73" s="8">
        <v>958.88</v>
      </c>
      <c r="AH73" s="8">
        <v>236.26</v>
      </c>
      <c r="AI73" s="8">
        <v>1111.31</v>
      </c>
      <c r="AJ73" s="8">
        <v>1099.8800000000001</v>
      </c>
      <c r="AK73" s="8">
        <v>820.74</v>
      </c>
      <c r="AL73" s="8">
        <v>1209.8599999999999</v>
      </c>
      <c r="AM73" s="8">
        <v>1462.1</v>
      </c>
      <c r="AN73" s="8">
        <v>1270.6600000000001</v>
      </c>
      <c r="AO73" s="8">
        <v>1143.81</v>
      </c>
      <c r="AP73" s="8">
        <v>1320.38</v>
      </c>
      <c r="AQ73" s="8">
        <v>1411.58</v>
      </c>
      <c r="AR73" s="8">
        <v>1541.61</v>
      </c>
      <c r="AS73" s="8">
        <v>1279.0899999999999</v>
      </c>
      <c r="AT73" s="8">
        <v>0</v>
      </c>
      <c r="AU73" s="8">
        <v>1162.1199999999999</v>
      </c>
      <c r="AV73" s="8">
        <v>1056.47</v>
      </c>
      <c r="AW73" s="8">
        <v>0</v>
      </c>
      <c r="AX73" s="8">
        <v>0</v>
      </c>
      <c r="AY73">
        <f t="shared" si="5"/>
        <v>27</v>
      </c>
      <c r="AZ73">
        <f t="shared" si="6"/>
        <v>1</v>
      </c>
      <c r="BA73">
        <f>IF(AY73&gt;0,1,IF(AVERAGE(U73:AX73)=-9999,-9999,0))</f>
        <v>1</v>
      </c>
      <c r="BB73" s="8">
        <f t="shared" si="7"/>
        <v>976.20666666666682</v>
      </c>
      <c r="BC73" s="8">
        <f>IF(BB73=-9999,-9999,STDEV(U73:AX73))</f>
        <v>435.73157550486678</v>
      </c>
      <c r="BD73" s="8">
        <f t="shared" si="8"/>
        <v>1541.61</v>
      </c>
      <c r="BE73" s="8">
        <f t="shared" si="9"/>
        <v>0</v>
      </c>
    </row>
    <row r="74" spans="1:57" x14ac:dyDescent="0.25">
      <c r="A74">
        <v>297</v>
      </c>
      <c r="B74" t="s">
        <v>8</v>
      </c>
      <c r="C74" t="s">
        <v>472</v>
      </c>
      <c r="D74" t="s">
        <v>306</v>
      </c>
      <c r="E74" t="s">
        <v>473</v>
      </c>
      <c r="F74" t="s">
        <v>342</v>
      </c>
      <c r="G74" t="s">
        <v>587</v>
      </c>
      <c r="H74">
        <v>1505</v>
      </c>
      <c r="I74">
        <v>1505</v>
      </c>
      <c r="J74">
        <v>1505</v>
      </c>
      <c r="K74" t="s">
        <v>342</v>
      </c>
      <c r="L74" t="s">
        <v>342</v>
      </c>
      <c r="M74">
        <v>15</v>
      </c>
      <c r="N74">
        <v>1.0091889999999999</v>
      </c>
      <c r="O74">
        <v>6.9088570000000002</v>
      </c>
      <c r="P74" t="s">
        <v>99</v>
      </c>
      <c r="Q74">
        <v>356180500</v>
      </c>
      <c r="R74" t="s">
        <v>306</v>
      </c>
      <c r="S74" t="s">
        <v>342</v>
      </c>
      <c r="T74">
        <v>199</v>
      </c>
      <c r="U74" s="8">
        <v>1150.72</v>
      </c>
      <c r="V74" s="8">
        <v>1068.43</v>
      </c>
      <c r="W74" s="8">
        <v>1533.78</v>
      </c>
      <c r="X74" s="8">
        <v>864.8</v>
      </c>
      <c r="Y74" s="8">
        <v>883.68</v>
      </c>
      <c r="Z74" s="8">
        <v>1088.83</v>
      </c>
      <c r="AA74" s="8">
        <v>1178.98</v>
      </c>
      <c r="AB74" s="8">
        <v>1768.62</v>
      </c>
      <c r="AC74" s="8">
        <v>661.46</v>
      </c>
      <c r="AD74" s="8">
        <v>1040.1099999999999</v>
      </c>
      <c r="AE74" s="8">
        <v>1128.3699999999999</v>
      </c>
      <c r="AF74" s="8">
        <v>1220.98</v>
      </c>
      <c r="AG74" s="8">
        <v>1216.81</v>
      </c>
      <c r="AH74" s="8">
        <v>826.11</v>
      </c>
      <c r="AI74" s="8">
        <v>1063.19</v>
      </c>
      <c r="AJ74" s="8">
        <v>1192.78</v>
      </c>
      <c r="AK74" s="8">
        <v>1109.99</v>
      </c>
      <c r="AL74" s="8">
        <v>1219.3399999999999</v>
      </c>
      <c r="AM74" s="8">
        <v>1620.31</v>
      </c>
      <c r="AN74" s="8">
        <v>1265.5899999999999</v>
      </c>
      <c r="AO74" s="8">
        <v>1362.98</v>
      </c>
      <c r="AP74" s="8">
        <v>1216.8399999999999</v>
      </c>
      <c r="AQ74" s="8">
        <v>1326.67</v>
      </c>
      <c r="AR74" s="8">
        <v>4337.29</v>
      </c>
      <c r="AS74" s="8">
        <v>1078.22</v>
      </c>
      <c r="AT74" s="8">
        <v>0</v>
      </c>
      <c r="AU74" s="8">
        <v>1009.79</v>
      </c>
      <c r="AV74" s="8">
        <v>1238.95</v>
      </c>
      <c r="AW74" s="8">
        <v>0</v>
      </c>
      <c r="AX74" s="8">
        <v>0</v>
      </c>
      <c r="AY74">
        <f t="shared" si="5"/>
        <v>27</v>
      </c>
      <c r="AZ74">
        <f t="shared" si="6"/>
        <v>1</v>
      </c>
      <c r="BA74">
        <f>IF(AY74&gt;0,1,IF(AVERAGE(U74:AX74)=-9999,-9999,0))</f>
        <v>1</v>
      </c>
      <c r="BB74" s="8">
        <f t="shared" si="7"/>
        <v>1155.7873333333334</v>
      </c>
      <c r="BC74" s="8">
        <f>IF(BB74=-9999,-9999,STDEV(U74:AX74))</f>
        <v>732.22627788152317</v>
      </c>
      <c r="BD74" s="8">
        <f t="shared" si="8"/>
        <v>4337.29</v>
      </c>
      <c r="BE74" s="8">
        <f t="shared" si="9"/>
        <v>0</v>
      </c>
    </row>
    <row r="75" spans="1:57" x14ac:dyDescent="0.25">
      <c r="A75">
        <v>298</v>
      </c>
      <c r="B75" t="s">
        <v>8</v>
      </c>
      <c r="C75" t="s">
        <v>472</v>
      </c>
      <c r="D75" t="s">
        <v>306</v>
      </c>
      <c r="E75" t="s">
        <v>473</v>
      </c>
      <c r="F75" t="s">
        <v>332</v>
      </c>
      <c r="G75" t="s">
        <v>588</v>
      </c>
      <c r="H75">
        <v>1506</v>
      </c>
      <c r="I75">
        <v>1506</v>
      </c>
      <c r="J75">
        <v>1506</v>
      </c>
      <c r="K75" t="s">
        <v>332</v>
      </c>
      <c r="L75" t="s">
        <v>332</v>
      </c>
      <c r="M75">
        <v>15</v>
      </c>
      <c r="N75">
        <v>0.92737400000000003</v>
      </c>
      <c r="O75">
        <v>8.2272630000000007</v>
      </c>
      <c r="P75" t="s">
        <v>99</v>
      </c>
      <c r="Q75">
        <v>356180600</v>
      </c>
      <c r="R75" t="s">
        <v>306</v>
      </c>
      <c r="S75" t="s">
        <v>332</v>
      </c>
      <c r="T75">
        <v>200</v>
      </c>
      <c r="U75" s="8">
        <v>819.82</v>
      </c>
      <c r="V75" s="8">
        <v>930.48</v>
      </c>
      <c r="W75" s="8">
        <v>818.57</v>
      </c>
      <c r="X75" s="8">
        <v>817.76</v>
      </c>
      <c r="Y75" s="8">
        <v>827.41</v>
      </c>
      <c r="Z75" s="8">
        <v>941.7</v>
      </c>
      <c r="AA75" s="8">
        <v>931.73</v>
      </c>
      <c r="AB75" s="8">
        <v>1320.16</v>
      </c>
      <c r="AC75" s="8">
        <v>1122.74</v>
      </c>
      <c r="AD75" s="8">
        <v>1168.72</v>
      </c>
      <c r="AE75" s="8">
        <v>1085.71</v>
      </c>
      <c r="AF75" s="8">
        <v>1111.75</v>
      </c>
      <c r="AG75" s="8">
        <v>1083.8</v>
      </c>
      <c r="AH75" s="8">
        <v>569.04999999999995</v>
      </c>
      <c r="AI75" s="8">
        <v>1131.08</v>
      </c>
      <c r="AJ75" s="8">
        <v>1059.58</v>
      </c>
      <c r="AK75" s="8">
        <v>771.21</v>
      </c>
      <c r="AL75" s="8">
        <v>1151.93</v>
      </c>
      <c r="AM75" s="8">
        <v>1455.57</v>
      </c>
      <c r="AN75" s="8">
        <v>1109.73</v>
      </c>
      <c r="AO75" s="8">
        <v>904.21</v>
      </c>
      <c r="AP75" s="8">
        <v>1151.58</v>
      </c>
      <c r="AQ75" s="8">
        <v>1069.0899999999999</v>
      </c>
      <c r="AR75" s="8">
        <v>1349.02</v>
      </c>
      <c r="AS75" s="8">
        <v>1400.73</v>
      </c>
      <c r="AT75" s="8">
        <v>0</v>
      </c>
      <c r="AU75" s="8">
        <v>1214.57</v>
      </c>
      <c r="AV75" s="8">
        <v>1618.69</v>
      </c>
      <c r="AW75" s="8">
        <v>0</v>
      </c>
      <c r="AX75" s="8">
        <v>0</v>
      </c>
      <c r="AY75">
        <f t="shared" si="5"/>
        <v>27</v>
      </c>
      <c r="AZ75">
        <f t="shared" si="6"/>
        <v>1</v>
      </c>
      <c r="BA75">
        <f>IF(AY75&gt;0,1,IF(AVERAGE(U75:AX75)=-9999,-9999,0))</f>
        <v>1</v>
      </c>
      <c r="BB75" s="8">
        <f t="shared" si="7"/>
        <v>964.54633333333311</v>
      </c>
      <c r="BC75" s="8">
        <f>IF(BB75=-9999,-9999,STDEV(U75:AX75))</f>
        <v>395.05824952856682</v>
      </c>
      <c r="BD75" s="8">
        <f t="shared" si="8"/>
        <v>1618.69</v>
      </c>
      <c r="BE75" s="8">
        <f t="shared" si="9"/>
        <v>0</v>
      </c>
    </row>
    <row r="76" spans="1:57" x14ac:dyDescent="0.25">
      <c r="A76">
        <v>299</v>
      </c>
      <c r="B76" t="s">
        <v>8</v>
      </c>
      <c r="C76" t="s">
        <v>472</v>
      </c>
      <c r="D76" t="s">
        <v>306</v>
      </c>
      <c r="E76" t="s">
        <v>473</v>
      </c>
      <c r="F76" t="s">
        <v>314</v>
      </c>
      <c r="G76" t="s">
        <v>473</v>
      </c>
      <c r="H76">
        <v>1507</v>
      </c>
      <c r="I76">
        <v>1507</v>
      </c>
      <c r="J76">
        <v>1507</v>
      </c>
      <c r="K76" t="s">
        <v>314</v>
      </c>
      <c r="L76" t="s">
        <v>314</v>
      </c>
      <c r="M76">
        <v>15</v>
      </c>
      <c r="N76">
        <v>0.74507699999999999</v>
      </c>
      <c r="O76">
        <v>5.8722849999999998</v>
      </c>
      <c r="P76" t="s">
        <v>99</v>
      </c>
      <c r="Q76">
        <v>356180700</v>
      </c>
      <c r="R76" t="s">
        <v>306</v>
      </c>
      <c r="S76" t="s">
        <v>314</v>
      </c>
      <c r="T76">
        <v>201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1015.75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500</v>
      </c>
      <c r="AI76" s="8">
        <v>1158.23</v>
      </c>
      <c r="AJ76" s="8">
        <v>1027.78</v>
      </c>
      <c r="AK76" s="8">
        <v>603.66999999999996</v>
      </c>
      <c r="AL76" s="8">
        <v>1188.82</v>
      </c>
      <c r="AM76" s="8">
        <v>1114.07</v>
      </c>
      <c r="AN76" s="8">
        <v>1177.0999999999999</v>
      </c>
      <c r="AO76" s="8">
        <v>1428.92</v>
      </c>
      <c r="AP76" s="8">
        <v>1408.7</v>
      </c>
      <c r="AQ76" s="8">
        <v>1761.45</v>
      </c>
      <c r="AR76" s="8">
        <v>1267.92</v>
      </c>
      <c r="AS76" s="8">
        <v>1440.25</v>
      </c>
      <c r="AT76" s="8">
        <v>0</v>
      </c>
      <c r="AU76" s="8">
        <v>1125.22</v>
      </c>
      <c r="AV76" s="8">
        <v>1721.14</v>
      </c>
      <c r="AW76" s="8">
        <v>0</v>
      </c>
      <c r="AX76" s="8">
        <v>0</v>
      </c>
      <c r="AY76">
        <f t="shared" si="5"/>
        <v>15</v>
      </c>
      <c r="AZ76">
        <f t="shared" si="6"/>
        <v>1</v>
      </c>
      <c r="BA76">
        <f>IF(AY76&gt;0,1,IF(AVERAGE(U76:AX76)=-9999,-9999,0))</f>
        <v>1</v>
      </c>
      <c r="BB76" s="8">
        <f t="shared" si="7"/>
        <v>597.96733333333339</v>
      </c>
      <c r="BC76" s="8">
        <f>IF(BB76=-9999,-9999,STDEV(U76:AX76))</f>
        <v>653.80566826444124</v>
      </c>
      <c r="BD76" s="8">
        <f t="shared" si="8"/>
        <v>1761.45</v>
      </c>
      <c r="BE76" s="8">
        <f t="shared" si="9"/>
        <v>0</v>
      </c>
    </row>
    <row r="77" spans="1:57" x14ac:dyDescent="0.25">
      <c r="A77">
        <v>300</v>
      </c>
      <c r="B77" t="s">
        <v>8</v>
      </c>
      <c r="C77" t="s">
        <v>472</v>
      </c>
      <c r="D77" t="s">
        <v>306</v>
      </c>
      <c r="E77" t="s">
        <v>473</v>
      </c>
      <c r="F77" t="s">
        <v>344</v>
      </c>
      <c r="G77" t="s">
        <v>590</v>
      </c>
      <c r="H77">
        <v>1508</v>
      </c>
      <c r="I77">
        <v>1508</v>
      </c>
      <c r="J77">
        <v>1508</v>
      </c>
      <c r="K77" t="s">
        <v>344</v>
      </c>
      <c r="L77" t="s">
        <v>344</v>
      </c>
      <c r="M77">
        <v>15</v>
      </c>
      <c r="N77">
        <v>1.643062</v>
      </c>
      <c r="O77">
        <v>14.41891</v>
      </c>
      <c r="P77" t="s">
        <v>99</v>
      </c>
      <c r="Q77">
        <v>356180800</v>
      </c>
      <c r="R77" t="s">
        <v>306</v>
      </c>
      <c r="S77" t="s">
        <v>344</v>
      </c>
      <c r="T77">
        <v>202</v>
      </c>
      <c r="U77" s="8">
        <v>1030.72</v>
      </c>
      <c r="V77" s="8">
        <v>1521.74</v>
      </c>
      <c r="W77" s="8">
        <v>937.78</v>
      </c>
      <c r="X77" s="8">
        <v>1709.43</v>
      </c>
      <c r="Y77" s="8">
        <v>1771.32</v>
      </c>
      <c r="Z77" s="8">
        <v>1726.89</v>
      </c>
      <c r="AA77" s="8">
        <v>1763.25</v>
      </c>
      <c r="AB77" s="8">
        <v>881.76</v>
      </c>
      <c r="AC77" s="8">
        <v>1172.7</v>
      </c>
      <c r="AD77" s="8">
        <v>1195.72</v>
      </c>
      <c r="AE77" s="8">
        <v>979.24</v>
      </c>
      <c r="AF77" s="8">
        <v>1099.53</v>
      </c>
      <c r="AG77" s="8">
        <v>802.43</v>
      </c>
      <c r="AH77" s="8">
        <v>727.81</v>
      </c>
      <c r="AI77" s="8">
        <v>855.61</v>
      </c>
      <c r="AJ77" s="8">
        <v>857.14</v>
      </c>
      <c r="AK77" s="8">
        <v>952.38</v>
      </c>
      <c r="AL77" s="8">
        <v>1221.72</v>
      </c>
      <c r="AM77" s="8">
        <v>1546.91</v>
      </c>
      <c r="AN77" s="8">
        <v>1161.0899999999999</v>
      </c>
      <c r="AO77" s="8">
        <v>1086.3800000000001</v>
      </c>
      <c r="AP77" s="8">
        <v>1106.8499999999999</v>
      </c>
      <c r="AQ77" s="8">
        <v>1048.53</v>
      </c>
      <c r="AR77" s="8">
        <v>1063.3900000000001</v>
      </c>
      <c r="AS77" s="8">
        <v>1187.5</v>
      </c>
      <c r="AT77" s="8">
        <v>0</v>
      </c>
      <c r="AU77" s="8">
        <v>1276.76</v>
      </c>
      <c r="AV77" s="8">
        <v>1007.73</v>
      </c>
      <c r="AW77" s="8">
        <v>0</v>
      </c>
      <c r="AX77" s="8">
        <v>0</v>
      </c>
      <c r="AY77">
        <f t="shared" si="5"/>
        <v>27</v>
      </c>
      <c r="AZ77">
        <f t="shared" si="6"/>
        <v>1</v>
      </c>
      <c r="BA77">
        <f>IF(AY77&gt;0,1,IF(AVERAGE(U77:AX77)=-9999,-9999,0))</f>
        <v>1</v>
      </c>
      <c r="BB77" s="8">
        <f t="shared" si="7"/>
        <v>1056.4103333333333</v>
      </c>
      <c r="BC77" s="8">
        <f>IF(BB77=-9999,-9999,STDEV(U77:AX77))</f>
        <v>460.55024068654723</v>
      </c>
      <c r="BD77" s="8">
        <f t="shared" si="8"/>
        <v>1771.32</v>
      </c>
      <c r="BE77" s="8">
        <f t="shared" si="9"/>
        <v>0</v>
      </c>
    </row>
    <row r="78" spans="1:57" x14ac:dyDescent="0.25">
      <c r="A78">
        <v>301</v>
      </c>
      <c r="B78" t="s">
        <v>8</v>
      </c>
      <c r="C78" t="s">
        <v>472</v>
      </c>
      <c r="D78" t="s">
        <v>306</v>
      </c>
      <c r="E78" t="s">
        <v>473</v>
      </c>
      <c r="F78" t="s">
        <v>307</v>
      </c>
      <c r="G78" t="s">
        <v>591</v>
      </c>
      <c r="H78">
        <v>1509</v>
      </c>
      <c r="I78">
        <v>1509</v>
      </c>
      <c r="J78">
        <v>1509</v>
      </c>
      <c r="K78" t="s">
        <v>307</v>
      </c>
      <c r="L78" t="s">
        <v>307</v>
      </c>
      <c r="M78">
        <v>15</v>
      </c>
      <c r="N78">
        <v>0.92761899999999997</v>
      </c>
      <c r="O78">
        <v>5.6455630000000001</v>
      </c>
      <c r="P78" t="s">
        <v>99</v>
      </c>
      <c r="Q78">
        <v>356180900</v>
      </c>
      <c r="R78" t="s">
        <v>306</v>
      </c>
      <c r="S78" t="s">
        <v>307</v>
      </c>
      <c r="T78">
        <v>203</v>
      </c>
      <c r="U78" s="8">
        <v>1064</v>
      </c>
      <c r="V78" s="8">
        <v>1028.0899999999999</v>
      </c>
      <c r="W78" s="8">
        <v>1303.28</v>
      </c>
      <c r="X78" s="8">
        <v>1321.1</v>
      </c>
      <c r="Y78" s="8">
        <v>1405.57</v>
      </c>
      <c r="Z78" s="8">
        <v>1412.37</v>
      </c>
      <c r="AA78" s="8">
        <v>1446.22</v>
      </c>
      <c r="AB78" s="8">
        <v>1067.01</v>
      </c>
      <c r="AC78" s="8">
        <v>828.36</v>
      </c>
      <c r="AD78" s="8">
        <v>1156.0999999999999</v>
      </c>
      <c r="AE78" s="8">
        <v>1020.1</v>
      </c>
      <c r="AF78" s="8">
        <v>1066.33</v>
      </c>
      <c r="AG78" s="8">
        <v>1390.86</v>
      </c>
      <c r="AH78" s="8">
        <v>679.8</v>
      </c>
      <c r="AI78" s="8">
        <v>1022.62</v>
      </c>
      <c r="AJ78" s="8">
        <v>1365.76</v>
      </c>
      <c r="AK78" s="8">
        <v>1149.3699999999999</v>
      </c>
      <c r="AL78" s="8">
        <v>1214.6300000000001</v>
      </c>
      <c r="AM78" s="8">
        <v>1215.0899999999999</v>
      </c>
      <c r="AN78" s="8">
        <v>1175.4000000000001</v>
      </c>
      <c r="AO78" s="8">
        <v>1231.21</v>
      </c>
      <c r="AP78" s="8">
        <v>1089.72</v>
      </c>
      <c r="AQ78" s="8">
        <v>1475.97</v>
      </c>
      <c r="AR78" s="8">
        <v>1280.07</v>
      </c>
      <c r="AS78" s="8">
        <v>1255.46</v>
      </c>
      <c r="AT78" s="8">
        <v>0</v>
      </c>
      <c r="AU78" s="8">
        <v>1422.7</v>
      </c>
      <c r="AV78" s="8">
        <v>1530.74</v>
      </c>
      <c r="AW78" s="8">
        <v>0</v>
      </c>
      <c r="AX78" s="8">
        <v>0</v>
      </c>
      <c r="AY78">
        <f t="shared" si="5"/>
        <v>27</v>
      </c>
      <c r="AZ78">
        <f t="shared" si="6"/>
        <v>1</v>
      </c>
      <c r="BA78">
        <f>IF(AY78&gt;0,1,IF(AVERAGE(U78:AX78)=-9999,-9999,0))</f>
        <v>1</v>
      </c>
      <c r="BB78" s="8">
        <f t="shared" si="7"/>
        <v>1087.2643333333335</v>
      </c>
      <c r="BC78" s="8">
        <f>IF(BB78=-9999,-9999,STDEV(U78:AX78))</f>
        <v>415.03632205555436</v>
      </c>
      <c r="BD78" s="8">
        <f t="shared" si="8"/>
        <v>1530.74</v>
      </c>
      <c r="BE78" s="8">
        <f t="shared" si="9"/>
        <v>0</v>
      </c>
    </row>
    <row r="79" spans="1:57" x14ac:dyDescent="0.25">
      <c r="A79">
        <v>302</v>
      </c>
      <c r="B79" t="s">
        <v>8</v>
      </c>
      <c r="C79" t="s">
        <v>472</v>
      </c>
      <c r="D79" t="s">
        <v>306</v>
      </c>
      <c r="E79" t="s">
        <v>473</v>
      </c>
      <c r="F79" t="s">
        <v>593</v>
      </c>
      <c r="G79" t="s">
        <v>473</v>
      </c>
      <c r="H79">
        <v>1510</v>
      </c>
      <c r="I79">
        <v>1510</v>
      </c>
      <c r="J79">
        <v>1510</v>
      </c>
      <c r="K79" t="s">
        <v>593</v>
      </c>
      <c r="L79" t="s">
        <v>334</v>
      </c>
      <c r="M79">
        <v>15</v>
      </c>
      <c r="N79">
        <v>0.94922200000000001</v>
      </c>
      <c r="O79">
        <v>5.9104140000000003</v>
      </c>
      <c r="P79" t="s">
        <v>99</v>
      </c>
      <c r="Q79">
        <v>356181000</v>
      </c>
      <c r="R79" t="s">
        <v>306</v>
      </c>
      <c r="S79" t="s">
        <v>334</v>
      </c>
      <c r="T79">
        <v>204</v>
      </c>
      <c r="U79" s="8">
        <v>626.02</v>
      </c>
      <c r="V79" s="8">
        <v>0</v>
      </c>
      <c r="W79" s="8">
        <v>0</v>
      </c>
      <c r="X79" s="8">
        <v>739.13</v>
      </c>
      <c r="Y79" s="8">
        <v>744</v>
      </c>
      <c r="Z79" s="8">
        <v>305.56</v>
      </c>
      <c r="AA79" s="8">
        <v>504.76</v>
      </c>
      <c r="AB79" s="8">
        <v>760.87</v>
      </c>
      <c r="AC79" s="8">
        <v>397.52</v>
      </c>
      <c r="AD79" s="8">
        <v>502.7</v>
      </c>
      <c r="AE79" s="8">
        <v>300.58</v>
      </c>
      <c r="AF79" s="8">
        <v>801.53</v>
      </c>
      <c r="AG79" s="8">
        <v>1000</v>
      </c>
      <c r="AH79" s="8">
        <v>0</v>
      </c>
      <c r="AI79" s="8">
        <v>994.05</v>
      </c>
      <c r="AJ79" s="8">
        <v>1000</v>
      </c>
      <c r="AK79" s="8">
        <v>806.45</v>
      </c>
      <c r="AL79" s="8">
        <v>1157.68</v>
      </c>
      <c r="AM79" s="8">
        <v>1025.56</v>
      </c>
      <c r="AN79" s="8">
        <v>1038.5999999999999</v>
      </c>
      <c r="AO79" s="8">
        <v>660</v>
      </c>
      <c r="AP79" s="8">
        <v>232.86</v>
      </c>
      <c r="AQ79" s="8">
        <v>1362.88</v>
      </c>
      <c r="AR79" s="8">
        <v>1438.49</v>
      </c>
      <c r="AS79" s="8">
        <v>869.57</v>
      </c>
      <c r="AT79" s="8">
        <v>0</v>
      </c>
      <c r="AU79" s="8">
        <v>1138.97</v>
      </c>
      <c r="AV79" s="8">
        <v>1100</v>
      </c>
      <c r="AW79" s="8">
        <v>0</v>
      </c>
      <c r="AX79" s="8">
        <v>0</v>
      </c>
      <c r="AY79">
        <f t="shared" si="5"/>
        <v>24</v>
      </c>
      <c r="AZ79">
        <f t="shared" si="6"/>
        <v>1</v>
      </c>
      <c r="BA79">
        <f>IF(AY79&gt;0,1,IF(AVERAGE(U79:AX79)=-9999,-9999,0))</f>
        <v>1</v>
      </c>
      <c r="BB79" s="8">
        <f t="shared" si="7"/>
        <v>650.25933333333353</v>
      </c>
      <c r="BC79" s="8">
        <f>IF(BB79=-9999,-9999,STDEV(U79:AX79))</f>
        <v>442.03066231555255</v>
      </c>
      <c r="BD79" s="8">
        <f t="shared" si="8"/>
        <v>1438.49</v>
      </c>
      <c r="BE79" s="8">
        <f t="shared" si="9"/>
        <v>0</v>
      </c>
    </row>
    <row r="80" spans="1:57" x14ac:dyDescent="0.25">
      <c r="A80">
        <v>303</v>
      </c>
      <c r="B80" t="s">
        <v>8</v>
      </c>
      <c r="C80" t="s">
        <v>472</v>
      </c>
      <c r="D80" t="s">
        <v>306</v>
      </c>
      <c r="E80" t="s">
        <v>473</v>
      </c>
      <c r="F80" t="s">
        <v>340</v>
      </c>
      <c r="G80" t="s">
        <v>594</v>
      </c>
      <c r="H80">
        <v>1511</v>
      </c>
      <c r="I80">
        <v>1511</v>
      </c>
      <c r="J80">
        <v>1511</v>
      </c>
      <c r="K80" t="s">
        <v>340</v>
      </c>
      <c r="L80" t="s">
        <v>340</v>
      </c>
      <c r="M80">
        <v>15</v>
      </c>
      <c r="N80">
        <v>0.88909800000000005</v>
      </c>
      <c r="O80">
        <v>5.902628</v>
      </c>
      <c r="P80" t="s">
        <v>99</v>
      </c>
      <c r="Q80">
        <v>356181100</v>
      </c>
      <c r="R80" t="s">
        <v>306</v>
      </c>
      <c r="S80" t="s">
        <v>340</v>
      </c>
      <c r="T80">
        <v>205</v>
      </c>
      <c r="U80" s="8">
        <v>932.52</v>
      </c>
      <c r="V80" s="8">
        <v>1013.16</v>
      </c>
      <c r="W80" s="8">
        <v>1266.27</v>
      </c>
      <c r="X80" s="8">
        <v>1009.39</v>
      </c>
      <c r="Y80" s="8">
        <v>1046.95</v>
      </c>
      <c r="Z80" s="8">
        <v>1040.5899999999999</v>
      </c>
      <c r="AA80" s="8">
        <v>1333.33</v>
      </c>
      <c r="AB80" s="8">
        <v>1270.56</v>
      </c>
      <c r="AC80" s="8">
        <v>1333.33</v>
      </c>
      <c r="AD80" s="8">
        <v>1288.81</v>
      </c>
      <c r="AE80" s="8">
        <v>1189.32</v>
      </c>
      <c r="AF80" s="8">
        <v>1072.46</v>
      </c>
      <c r="AG80" s="8">
        <v>1410.59</v>
      </c>
      <c r="AH80" s="8">
        <v>777.53</v>
      </c>
      <c r="AI80" s="8">
        <v>1644.26</v>
      </c>
      <c r="AJ80" s="8">
        <v>1355.66</v>
      </c>
      <c r="AK80" s="8">
        <v>1239.22</v>
      </c>
      <c r="AL80" s="8">
        <v>1585.2</v>
      </c>
      <c r="AM80" s="8">
        <v>1614.74</v>
      </c>
      <c r="AN80" s="8">
        <v>1614.81</v>
      </c>
      <c r="AO80" s="8">
        <v>1637.82</v>
      </c>
      <c r="AP80" s="8">
        <v>1603.95</v>
      </c>
      <c r="AQ80" s="8">
        <v>1635.35</v>
      </c>
      <c r="AR80" s="8">
        <v>1068.1099999999999</v>
      </c>
      <c r="AS80" s="8">
        <v>1240.1600000000001</v>
      </c>
      <c r="AT80" s="8">
        <v>0</v>
      </c>
      <c r="AU80" s="8">
        <v>1478.83</v>
      </c>
      <c r="AV80" s="8">
        <v>1495.16</v>
      </c>
      <c r="AW80" s="8">
        <v>0</v>
      </c>
      <c r="AX80" s="8">
        <v>0</v>
      </c>
      <c r="AY80">
        <f t="shared" si="5"/>
        <v>27</v>
      </c>
      <c r="AZ80">
        <f t="shared" si="6"/>
        <v>1</v>
      </c>
      <c r="BA80">
        <f>IF(AY80&gt;0,1,IF(AVERAGE(U80:AX80)=-9999,-9999,0))</f>
        <v>1</v>
      </c>
      <c r="BB80" s="8">
        <f t="shared" si="7"/>
        <v>1173.2693333333336</v>
      </c>
      <c r="BC80" s="8">
        <f>IF(BB80=-9999,-9999,STDEV(U80:AX80))</f>
        <v>463.34852045348731</v>
      </c>
      <c r="BD80" s="8">
        <f t="shared" si="8"/>
        <v>1644.26</v>
      </c>
      <c r="BE80" s="8">
        <f t="shared" si="9"/>
        <v>0</v>
      </c>
    </row>
    <row r="81" spans="1:57" x14ac:dyDescent="0.25">
      <c r="A81">
        <v>304</v>
      </c>
      <c r="B81" t="s">
        <v>8</v>
      </c>
      <c r="C81" t="s">
        <v>472</v>
      </c>
      <c r="D81" t="s">
        <v>306</v>
      </c>
      <c r="E81" t="s">
        <v>473</v>
      </c>
      <c r="F81" t="s">
        <v>315</v>
      </c>
      <c r="G81" t="s">
        <v>595</v>
      </c>
      <c r="H81">
        <v>1512</v>
      </c>
      <c r="I81">
        <v>1512</v>
      </c>
      <c r="J81">
        <v>1512</v>
      </c>
      <c r="K81" t="s">
        <v>315</v>
      </c>
      <c r="L81" t="s">
        <v>315</v>
      </c>
      <c r="M81">
        <v>15</v>
      </c>
      <c r="N81">
        <v>1.312163</v>
      </c>
      <c r="O81">
        <v>8.4534409999999998</v>
      </c>
      <c r="P81" t="s">
        <v>99</v>
      </c>
      <c r="Q81">
        <v>356181200</v>
      </c>
      <c r="R81" t="s">
        <v>306</v>
      </c>
      <c r="S81" t="s">
        <v>315</v>
      </c>
      <c r="T81">
        <v>206</v>
      </c>
      <c r="U81" s="8">
        <v>1261.49</v>
      </c>
      <c r="V81" s="8">
        <v>1175.45</v>
      </c>
      <c r="W81" s="8">
        <v>885.94</v>
      </c>
      <c r="X81" s="8">
        <v>1030.19</v>
      </c>
      <c r="Y81" s="8">
        <v>1027.27</v>
      </c>
      <c r="Z81" s="8">
        <v>1227.1600000000001</v>
      </c>
      <c r="AA81" s="8">
        <v>1196.2</v>
      </c>
      <c r="AB81" s="8">
        <v>1520.3</v>
      </c>
      <c r="AC81" s="8">
        <v>1858.5</v>
      </c>
      <c r="AD81" s="8">
        <v>1200.17</v>
      </c>
      <c r="AE81" s="8">
        <v>1180.73</v>
      </c>
      <c r="AF81" s="8">
        <v>1051.42</v>
      </c>
      <c r="AG81" s="8">
        <v>1433.78</v>
      </c>
      <c r="AH81" s="8">
        <v>747.46</v>
      </c>
      <c r="AI81" s="8">
        <v>1403.64</v>
      </c>
      <c r="AJ81" s="8">
        <v>1401.51</v>
      </c>
      <c r="AK81" s="8">
        <v>1067.08</v>
      </c>
      <c r="AL81" s="8">
        <v>1202</v>
      </c>
      <c r="AM81" s="8">
        <v>1462.12</v>
      </c>
      <c r="AN81" s="8">
        <v>1217.6500000000001</v>
      </c>
      <c r="AO81" s="8">
        <v>1529.78</v>
      </c>
      <c r="AP81" s="8">
        <v>1222.72</v>
      </c>
      <c r="AQ81" s="8">
        <v>1360.14</v>
      </c>
      <c r="AR81" s="8">
        <v>1203.03</v>
      </c>
      <c r="AS81" s="8">
        <v>1410.28</v>
      </c>
      <c r="AT81" s="8">
        <v>0</v>
      </c>
      <c r="AU81" s="8">
        <v>1208.79</v>
      </c>
      <c r="AV81" s="8">
        <v>1489.03</v>
      </c>
      <c r="AW81" s="8">
        <v>0</v>
      </c>
      <c r="AX81" s="8">
        <v>0</v>
      </c>
      <c r="AY81">
        <f t="shared" si="5"/>
        <v>27</v>
      </c>
      <c r="AZ81">
        <f t="shared" si="6"/>
        <v>1</v>
      </c>
      <c r="BA81">
        <f>IF(AY81&gt;0,1,IF(AVERAGE(U81:AX81)=-9999,-9999,0))</f>
        <v>1</v>
      </c>
      <c r="BB81" s="8">
        <f t="shared" si="7"/>
        <v>1132.461</v>
      </c>
      <c r="BC81" s="8">
        <f>IF(BB81=-9999,-9999,STDEV(U81:AX81))</f>
        <v>439.24803954462078</v>
      </c>
      <c r="BD81" s="8">
        <f t="shared" si="8"/>
        <v>1858.5</v>
      </c>
      <c r="BE81" s="8">
        <f t="shared" si="9"/>
        <v>0</v>
      </c>
    </row>
    <row r="82" spans="1:57" x14ac:dyDescent="0.25">
      <c r="A82">
        <v>305</v>
      </c>
      <c r="B82" t="s">
        <v>8</v>
      </c>
      <c r="C82" t="s">
        <v>472</v>
      </c>
      <c r="D82" t="s">
        <v>306</v>
      </c>
      <c r="E82" t="s">
        <v>596</v>
      </c>
      <c r="F82" t="s">
        <v>308</v>
      </c>
      <c r="G82" t="s">
        <v>597</v>
      </c>
      <c r="H82">
        <v>1513</v>
      </c>
      <c r="I82">
        <v>1513</v>
      </c>
      <c r="J82">
        <v>1513</v>
      </c>
      <c r="K82" t="s">
        <v>308</v>
      </c>
      <c r="L82" t="s">
        <v>308</v>
      </c>
      <c r="M82">
        <v>15</v>
      </c>
      <c r="N82">
        <v>0.76278299999999999</v>
      </c>
      <c r="O82">
        <v>5.5753950000000003</v>
      </c>
      <c r="P82" t="s">
        <v>99</v>
      </c>
      <c r="Q82">
        <v>356181300</v>
      </c>
      <c r="R82" t="s">
        <v>306</v>
      </c>
      <c r="S82" t="s">
        <v>308</v>
      </c>
      <c r="T82">
        <v>207</v>
      </c>
      <c r="U82" s="8">
        <v>1201.49</v>
      </c>
      <c r="V82" s="8">
        <v>736.36</v>
      </c>
      <c r="W82" s="8">
        <v>0</v>
      </c>
      <c r="X82" s="8">
        <v>735.04</v>
      </c>
      <c r="Y82" s="8">
        <v>744.19</v>
      </c>
      <c r="Z82" s="8">
        <v>1051.72</v>
      </c>
      <c r="AA82" s="8">
        <v>1005.99</v>
      </c>
      <c r="AB82" s="8">
        <v>1004.63</v>
      </c>
      <c r="AC82" s="8">
        <v>1005.93</v>
      </c>
      <c r="AD82" s="8">
        <v>1002.77</v>
      </c>
      <c r="AE82" s="8">
        <v>503.29</v>
      </c>
      <c r="AF82" s="8">
        <v>608.54</v>
      </c>
      <c r="AG82" s="8">
        <v>602.74</v>
      </c>
      <c r="AH82" s="8">
        <v>301.89</v>
      </c>
      <c r="AI82" s="8">
        <v>892.16</v>
      </c>
      <c r="AJ82" s="8">
        <v>607.35</v>
      </c>
      <c r="AK82" s="8">
        <v>731.34</v>
      </c>
      <c r="AL82" s="8">
        <v>1152</v>
      </c>
      <c r="AM82" s="8">
        <v>1084.08</v>
      </c>
      <c r="AN82" s="8">
        <v>1101.3499999999999</v>
      </c>
      <c r="AO82" s="8">
        <v>1127.6300000000001</v>
      </c>
      <c r="AP82" s="8">
        <v>968.97</v>
      </c>
      <c r="AQ82" s="8">
        <v>1019.66</v>
      </c>
      <c r="AR82" s="8">
        <v>1342.28</v>
      </c>
      <c r="AS82" s="8">
        <v>1392.86</v>
      </c>
      <c r="AT82" s="8">
        <v>0</v>
      </c>
      <c r="AU82" s="8">
        <v>1361.01</v>
      </c>
      <c r="AV82" s="8">
        <v>1488.95</v>
      </c>
      <c r="AW82" s="8">
        <v>0</v>
      </c>
      <c r="AX82" s="8">
        <v>0</v>
      </c>
      <c r="AY82">
        <f t="shared" si="5"/>
        <v>26</v>
      </c>
      <c r="AZ82">
        <f t="shared" si="6"/>
        <v>1</v>
      </c>
      <c r="BA82">
        <f>IF(AY82&gt;0,1,IF(AVERAGE(U82:AX82)=-9999,-9999,0))</f>
        <v>1</v>
      </c>
      <c r="BB82" s="8">
        <f t="shared" si="7"/>
        <v>825.80733333333342</v>
      </c>
      <c r="BC82" s="8">
        <f>IF(BB82=-9999,-9999,STDEV(U82:AX82))</f>
        <v>428.32169947472823</v>
      </c>
      <c r="BD82" s="8">
        <f t="shared" si="8"/>
        <v>1488.95</v>
      </c>
      <c r="BE82" s="8">
        <f t="shared" si="9"/>
        <v>0</v>
      </c>
    </row>
    <row r="83" spans="1:57" x14ac:dyDescent="0.25">
      <c r="A83">
        <v>309</v>
      </c>
      <c r="B83" t="s">
        <v>8</v>
      </c>
      <c r="C83" t="s">
        <v>472</v>
      </c>
      <c r="D83" t="s">
        <v>100</v>
      </c>
      <c r="E83" t="s">
        <v>473</v>
      </c>
      <c r="F83" t="s">
        <v>102</v>
      </c>
      <c r="G83" t="s">
        <v>599</v>
      </c>
      <c r="H83">
        <v>1601</v>
      </c>
      <c r="I83">
        <v>1601</v>
      </c>
      <c r="J83">
        <v>1601</v>
      </c>
      <c r="K83" t="s">
        <v>102</v>
      </c>
      <c r="L83" t="s">
        <v>102</v>
      </c>
      <c r="M83">
        <v>16</v>
      </c>
      <c r="N83">
        <v>0.58166300000000004</v>
      </c>
      <c r="O83">
        <v>3.4925480000000002</v>
      </c>
      <c r="P83" t="s">
        <v>99</v>
      </c>
      <c r="Q83">
        <v>356190100</v>
      </c>
      <c r="R83" t="s">
        <v>100</v>
      </c>
      <c r="S83" t="s">
        <v>102</v>
      </c>
      <c r="T83">
        <v>208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>
        <f t="shared" si="5"/>
        <v>0</v>
      </c>
      <c r="AZ83">
        <f t="shared" si="6"/>
        <v>0</v>
      </c>
      <c r="BA83">
        <f>IF(AY83&gt;0,1,IF(AVERAGE(U83:AX83)=-9999,-9999,0))</f>
        <v>0</v>
      </c>
      <c r="BB83" s="8">
        <f t="shared" si="7"/>
        <v>0</v>
      </c>
      <c r="BC83" s="8">
        <f>IF(BB83=-9999,-9999,STDEV(U83:AX83))</f>
        <v>0</v>
      </c>
      <c r="BD83" s="8">
        <f t="shared" si="8"/>
        <v>0</v>
      </c>
      <c r="BE83" s="8">
        <f t="shared" si="9"/>
        <v>0</v>
      </c>
    </row>
    <row r="84" spans="1:57" x14ac:dyDescent="0.25">
      <c r="A84">
        <v>310</v>
      </c>
      <c r="B84" t="s">
        <v>8</v>
      </c>
      <c r="C84" t="s">
        <v>472</v>
      </c>
      <c r="D84" t="s">
        <v>100</v>
      </c>
      <c r="E84" t="s">
        <v>600</v>
      </c>
      <c r="F84" t="s">
        <v>116</v>
      </c>
      <c r="G84" t="s">
        <v>601</v>
      </c>
      <c r="H84">
        <v>1602</v>
      </c>
      <c r="I84">
        <v>1602</v>
      </c>
      <c r="J84">
        <v>1602</v>
      </c>
      <c r="K84" t="s">
        <v>116</v>
      </c>
      <c r="L84" t="s">
        <v>116</v>
      </c>
      <c r="M84">
        <v>16</v>
      </c>
      <c r="N84">
        <v>0.47828100000000001</v>
      </c>
      <c r="O84">
        <v>4.0437560000000001</v>
      </c>
      <c r="P84" t="s">
        <v>99</v>
      </c>
      <c r="Q84">
        <v>356190200</v>
      </c>
      <c r="R84" t="s">
        <v>100</v>
      </c>
      <c r="S84" t="s">
        <v>116</v>
      </c>
      <c r="T84">
        <v>209</v>
      </c>
      <c r="U84" s="8">
        <v>0</v>
      </c>
      <c r="V84" s="8">
        <v>1090.9100000000001</v>
      </c>
      <c r="W84" s="8">
        <v>1060.6099999999999</v>
      </c>
      <c r="X84" s="8">
        <v>1000</v>
      </c>
      <c r="Y84" s="8">
        <v>916.67</v>
      </c>
      <c r="Z84" s="8">
        <v>769.23</v>
      </c>
      <c r="AA84" s="8">
        <v>1642.86</v>
      </c>
      <c r="AB84" s="8">
        <v>588.24</v>
      </c>
      <c r="AC84" s="8">
        <v>892.86</v>
      </c>
      <c r="AD84" s="8">
        <v>1222.22</v>
      </c>
      <c r="AE84" s="8">
        <v>1888.89</v>
      </c>
      <c r="AF84" s="8">
        <v>1428.57</v>
      </c>
      <c r="AG84" s="8">
        <v>909.09</v>
      </c>
      <c r="AH84" s="8">
        <v>0</v>
      </c>
      <c r="AI84" s="8">
        <v>1000</v>
      </c>
      <c r="AJ84" s="8">
        <v>0</v>
      </c>
      <c r="AK84" s="8">
        <v>1000</v>
      </c>
      <c r="AL84" s="8">
        <v>0</v>
      </c>
      <c r="AM84" s="8">
        <v>0</v>
      </c>
      <c r="AN84" s="8">
        <v>1000</v>
      </c>
      <c r="AO84" s="8">
        <v>1000</v>
      </c>
      <c r="AP84" s="8">
        <v>520</v>
      </c>
      <c r="AQ84" s="8">
        <v>1000</v>
      </c>
      <c r="AR84" s="8">
        <v>1000</v>
      </c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>
        <f t="shared" si="5"/>
        <v>19</v>
      </c>
      <c r="AZ84">
        <f t="shared" si="6"/>
        <v>1</v>
      </c>
      <c r="BA84">
        <f>IF(AY84&gt;0,1,IF(AVERAGE(U84:AX84)=-9999,-9999,0))</f>
        <v>1</v>
      </c>
      <c r="BB84" s="8">
        <f t="shared" si="7"/>
        <v>664.33833333333325</v>
      </c>
      <c r="BC84" s="8">
        <f>IF(BB84=-9999,-9999,STDEV(U84:AX84))</f>
        <v>573.80197648175442</v>
      </c>
      <c r="BD84" s="8">
        <f t="shared" si="8"/>
        <v>1888.89</v>
      </c>
      <c r="BE84" s="8">
        <f t="shared" si="9"/>
        <v>0</v>
      </c>
    </row>
    <row r="85" spans="1:57" x14ac:dyDescent="0.25">
      <c r="A85">
        <v>313</v>
      </c>
      <c r="B85" t="s">
        <v>8</v>
      </c>
      <c r="C85" t="s">
        <v>472</v>
      </c>
      <c r="D85" t="s">
        <v>100</v>
      </c>
      <c r="E85" t="s">
        <v>602</v>
      </c>
      <c r="F85" t="s">
        <v>101</v>
      </c>
      <c r="G85" t="s">
        <v>603</v>
      </c>
      <c r="H85">
        <v>1604</v>
      </c>
      <c r="I85">
        <v>1604</v>
      </c>
      <c r="J85">
        <v>1604</v>
      </c>
      <c r="K85" t="s">
        <v>101</v>
      </c>
      <c r="L85" t="s">
        <v>101</v>
      </c>
      <c r="M85">
        <v>16</v>
      </c>
      <c r="N85">
        <v>0.36722500000000002</v>
      </c>
      <c r="O85">
        <v>3.5595129999999999</v>
      </c>
      <c r="P85" t="s">
        <v>99</v>
      </c>
      <c r="Q85">
        <v>356190500</v>
      </c>
      <c r="R85" t="s">
        <v>100</v>
      </c>
      <c r="S85" t="s">
        <v>101</v>
      </c>
      <c r="T85">
        <v>212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AV85" s="8">
        <v>0</v>
      </c>
      <c r="AW85" s="8">
        <v>0</v>
      </c>
      <c r="AX85" s="8">
        <v>0</v>
      </c>
      <c r="AY85">
        <f t="shared" si="5"/>
        <v>0</v>
      </c>
      <c r="AZ85">
        <f t="shared" si="6"/>
        <v>0</v>
      </c>
      <c r="BA85">
        <f>IF(AY85&gt;0,1,IF(AVERAGE(U85:AX85)=-9999,-9999,0))</f>
        <v>0</v>
      </c>
      <c r="BB85" s="8">
        <f t="shared" si="7"/>
        <v>0</v>
      </c>
      <c r="BC85" s="8">
        <f>IF(BB85=-9999,-9999,STDEV(U85:AX85))</f>
        <v>0</v>
      </c>
      <c r="BD85" s="8">
        <f t="shared" si="8"/>
        <v>0</v>
      </c>
      <c r="BE85" s="8">
        <f t="shared" si="9"/>
        <v>0</v>
      </c>
    </row>
    <row r="86" spans="1:57" x14ac:dyDescent="0.25">
      <c r="A86">
        <v>312</v>
      </c>
      <c r="B86" t="s">
        <v>8</v>
      </c>
      <c r="C86" t="s">
        <v>472</v>
      </c>
      <c r="D86" t="s">
        <v>100</v>
      </c>
      <c r="E86" t="s">
        <v>604</v>
      </c>
      <c r="F86" t="s">
        <v>105</v>
      </c>
      <c r="G86" t="s">
        <v>605</v>
      </c>
      <c r="H86">
        <v>1605</v>
      </c>
      <c r="I86">
        <v>1605</v>
      </c>
      <c r="J86">
        <v>1605</v>
      </c>
      <c r="K86" t="s">
        <v>105</v>
      </c>
      <c r="L86" t="s">
        <v>105</v>
      </c>
      <c r="M86">
        <v>16</v>
      </c>
      <c r="N86">
        <v>0.77373199999999998</v>
      </c>
      <c r="O86">
        <v>5.6695690000000001</v>
      </c>
      <c r="P86" t="s">
        <v>99</v>
      </c>
      <c r="Q86">
        <v>356190400</v>
      </c>
      <c r="R86" t="s">
        <v>100</v>
      </c>
      <c r="S86" t="s">
        <v>105</v>
      </c>
      <c r="T86">
        <v>211</v>
      </c>
      <c r="U86" s="8">
        <v>0</v>
      </c>
      <c r="V86" s="8">
        <v>1212.77</v>
      </c>
      <c r="W86" s="8">
        <v>1200</v>
      </c>
      <c r="X86" s="8">
        <v>941.18</v>
      </c>
      <c r="Y86" s="8">
        <v>0</v>
      </c>
      <c r="Z86" s="8">
        <v>666.67</v>
      </c>
      <c r="AA86" s="8">
        <v>538.46</v>
      </c>
      <c r="AB86" s="8">
        <v>1000</v>
      </c>
      <c r="AC86" s="8">
        <v>1071.43</v>
      </c>
      <c r="AD86" s="8">
        <v>789.47</v>
      </c>
      <c r="AE86" s="8">
        <v>937.5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1000</v>
      </c>
      <c r="AL86" s="8">
        <v>1000</v>
      </c>
      <c r="AM86" s="8">
        <v>0</v>
      </c>
      <c r="AN86" s="8">
        <v>1000</v>
      </c>
      <c r="AO86" s="8">
        <v>1000</v>
      </c>
      <c r="AP86" s="8">
        <v>680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>
        <f t="shared" si="5"/>
        <v>14</v>
      </c>
      <c r="AZ86">
        <f t="shared" si="6"/>
        <v>1</v>
      </c>
      <c r="BA86">
        <f>IF(AY86&gt;0,1,IF(AVERAGE(U86:AX86)=-9999,-9999,0))</f>
        <v>1</v>
      </c>
      <c r="BB86" s="8">
        <f t="shared" si="7"/>
        <v>434.58266666666663</v>
      </c>
      <c r="BC86" s="8">
        <f>IF(BB86=-9999,-9999,STDEV(U86:AX86))</f>
        <v>490.52004340877562</v>
      </c>
      <c r="BD86" s="8">
        <f t="shared" si="8"/>
        <v>1212.77</v>
      </c>
      <c r="BE86" s="8">
        <f t="shared" si="9"/>
        <v>0</v>
      </c>
    </row>
    <row r="87" spans="1:57" x14ac:dyDescent="0.25">
      <c r="A87">
        <v>314</v>
      </c>
      <c r="B87" t="s">
        <v>8</v>
      </c>
      <c r="C87" t="s">
        <v>472</v>
      </c>
      <c r="D87" t="s">
        <v>100</v>
      </c>
      <c r="E87" t="s">
        <v>473</v>
      </c>
      <c r="F87" t="s">
        <v>103</v>
      </c>
      <c r="G87" t="s">
        <v>607</v>
      </c>
      <c r="H87">
        <v>1606</v>
      </c>
      <c r="I87">
        <v>1606</v>
      </c>
      <c r="J87">
        <v>1606</v>
      </c>
      <c r="K87" t="s">
        <v>103</v>
      </c>
      <c r="L87" t="s">
        <v>103</v>
      </c>
      <c r="M87">
        <v>16</v>
      </c>
      <c r="N87">
        <v>0.36972100000000002</v>
      </c>
      <c r="O87">
        <v>3.51789</v>
      </c>
      <c r="P87" t="s">
        <v>99</v>
      </c>
      <c r="Q87">
        <v>356190600</v>
      </c>
      <c r="R87" t="s">
        <v>100</v>
      </c>
      <c r="S87" t="s">
        <v>103</v>
      </c>
      <c r="T87">
        <v>213</v>
      </c>
      <c r="U87" s="8">
        <v>0</v>
      </c>
      <c r="V87" s="8">
        <v>900</v>
      </c>
      <c r="W87" s="8">
        <v>804.35</v>
      </c>
      <c r="X87" s="8">
        <v>702.13</v>
      </c>
      <c r="Y87" s="8">
        <v>791.67</v>
      </c>
      <c r="Z87" s="8">
        <v>1111.1099999999999</v>
      </c>
      <c r="AA87" s="8">
        <v>769.23</v>
      </c>
      <c r="AB87" s="8">
        <v>952.38</v>
      </c>
      <c r="AC87" s="8">
        <v>0</v>
      </c>
      <c r="AD87" s="8">
        <v>1000</v>
      </c>
      <c r="AE87" s="8">
        <v>1000</v>
      </c>
      <c r="AF87" s="8">
        <v>1000</v>
      </c>
      <c r="AG87" s="8">
        <v>666.67</v>
      </c>
      <c r="AH87" s="8">
        <v>1000</v>
      </c>
      <c r="AI87" s="8">
        <v>1000</v>
      </c>
      <c r="AJ87" s="8">
        <v>1000</v>
      </c>
      <c r="AK87" s="8">
        <v>500</v>
      </c>
      <c r="AL87" s="8">
        <v>500</v>
      </c>
      <c r="AM87" s="8">
        <v>1000</v>
      </c>
      <c r="AN87" s="8">
        <v>666.67</v>
      </c>
      <c r="AO87" s="8">
        <v>750</v>
      </c>
      <c r="AP87" s="8">
        <v>666.67</v>
      </c>
      <c r="AQ87" s="8">
        <v>666.67</v>
      </c>
      <c r="AR87" s="8">
        <v>1666.67</v>
      </c>
      <c r="AS87" s="8">
        <v>520</v>
      </c>
      <c r="AT87" s="8">
        <v>1000</v>
      </c>
      <c r="AU87" s="8">
        <v>1000</v>
      </c>
      <c r="AV87" s="8">
        <v>892.86</v>
      </c>
      <c r="AW87" s="8">
        <v>944.44</v>
      </c>
      <c r="AX87" s="8">
        <v>0</v>
      </c>
      <c r="AY87">
        <f t="shared" si="5"/>
        <v>27</v>
      </c>
      <c r="AZ87">
        <f t="shared" si="6"/>
        <v>1</v>
      </c>
      <c r="BA87">
        <f>IF(AY87&gt;0,1,IF(AVERAGE(U87:AX87)=-9999,-9999,0))</f>
        <v>1</v>
      </c>
      <c r="BB87" s="8">
        <f t="shared" si="7"/>
        <v>782.38399999999979</v>
      </c>
      <c r="BC87" s="8">
        <f>IF(BB87=-9999,-9999,STDEV(U87:AX87))</f>
        <v>348.58944192965458</v>
      </c>
      <c r="BD87" s="8">
        <f t="shared" si="8"/>
        <v>1666.67</v>
      </c>
      <c r="BE87" s="8">
        <f t="shared" si="9"/>
        <v>0</v>
      </c>
    </row>
    <row r="88" spans="1:57" x14ac:dyDescent="0.25">
      <c r="A88">
        <v>315</v>
      </c>
      <c r="B88" t="s">
        <v>8</v>
      </c>
      <c r="C88" t="s">
        <v>472</v>
      </c>
      <c r="D88" t="s">
        <v>100</v>
      </c>
      <c r="E88" t="s">
        <v>608</v>
      </c>
      <c r="F88" t="s">
        <v>104</v>
      </c>
      <c r="G88" t="s">
        <v>609</v>
      </c>
      <c r="H88">
        <v>1607</v>
      </c>
      <c r="I88">
        <v>1607</v>
      </c>
      <c r="J88">
        <v>1607</v>
      </c>
      <c r="K88" t="s">
        <v>104</v>
      </c>
      <c r="L88" t="s">
        <v>104</v>
      </c>
      <c r="M88">
        <v>16</v>
      </c>
      <c r="N88">
        <v>0.31609700000000002</v>
      </c>
      <c r="O88">
        <v>3.3155060000000001</v>
      </c>
      <c r="P88" t="s">
        <v>99</v>
      </c>
      <c r="Q88">
        <v>356190700</v>
      </c>
      <c r="R88" t="s">
        <v>100</v>
      </c>
      <c r="S88" t="s">
        <v>104</v>
      </c>
      <c r="T88">
        <v>214</v>
      </c>
      <c r="U88" s="8">
        <v>899.56</v>
      </c>
      <c r="V88" s="8">
        <v>1003.42</v>
      </c>
      <c r="W88" s="8">
        <v>908.2</v>
      </c>
      <c r="X88" s="8">
        <v>810.92</v>
      </c>
      <c r="Y88" s="8">
        <v>912.13</v>
      </c>
      <c r="Z88" s="8">
        <v>1194.69</v>
      </c>
      <c r="AA88" s="8">
        <v>979.38</v>
      </c>
      <c r="AB88" s="8">
        <v>1068.97</v>
      </c>
      <c r="AC88" s="8">
        <v>812.5</v>
      </c>
      <c r="AD88" s="8">
        <v>1200</v>
      </c>
      <c r="AE88" s="8">
        <v>857.14</v>
      </c>
      <c r="AF88" s="8">
        <v>1076.92</v>
      </c>
      <c r="AG88" s="8">
        <v>750</v>
      </c>
      <c r="AH88" s="8">
        <v>900</v>
      </c>
      <c r="AI88" s="8">
        <v>1111.1099999999999</v>
      </c>
      <c r="AJ88" s="8">
        <v>1000</v>
      </c>
      <c r="AK88" s="8">
        <v>500</v>
      </c>
      <c r="AL88" s="8">
        <v>500</v>
      </c>
      <c r="AM88" s="8">
        <v>1000</v>
      </c>
      <c r="AN88" s="8">
        <v>1000</v>
      </c>
      <c r="AO88" s="8">
        <v>666.67</v>
      </c>
      <c r="AP88" s="8">
        <v>0</v>
      </c>
      <c r="AQ88" s="8">
        <v>1000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>
        <f t="shared" si="5"/>
        <v>22</v>
      </c>
      <c r="AZ88">
        <f t="shared" si="6"/>
        <v>1</v>
      </c>
      <c r="BA88">
        <f>IF(AY88&gt;0,1,IF(AVERAGE(U88:AX88)=-9999,-9999,0))</f>
        <v>1</v>
      </c>
      <c r="BB88" s="8">
        <f t="shared" si="7"/>
        <v>671.72033333333331</v>
      </c>
      <c r="BC88" s="8">
        <f>IF(BB88=-9999,-9999,STDEV(U88:AX88))</f>
        <v>442.15365582007502</v>
      </c>
      <c r="BD88" s="8">
        <f t="shared" si="8"/>
        <v>1200</v>
      </c>
      <c r="BE88" s="8">
        <f t="shared" si="9"/>
        <v>0</v>
      </c>
    </row>
    <row r="89" spans="1:57" x14ac:dyDescent="0.25">
      <c r="A89">
        <v>316</v>
      </c>
      <c r="B89" t="s">
        <v>8</v>
      </c>
      <c r="C89" t="s">
        <v>472</v>
      </c>
      <c r="D89" t="s">
        <v>100</v>
      </c>
      <c r="E89" t="s">
        <v>473</v>
      </c>
      <c r="F89" t="s">
        <v>442</v>
      </c>
      <c r="G89" t="s">
        <v>610</v>
      </c>
      <c r="H89">
        <v>1608</v>
      </c>
      <c r="I89">
        <v>1608</v>
      </c>
      <c r="J89">
        <v>1608</v>
      </c>
      <c r="K89" t="s">
        <v>442</v>
      </c>
      <c r="L89" t="s">
        <v>442</v>
      </c>
      <c r="M89">
        <v>16</v>
      </c>
      <c r="N89">
        <v>0.161713</v>
      </c>
      <c r="O89">
        <v>2.4632830000000001</v>
      </c>
      <c r="P89" t="s">
        <v>99</v>
      </c>
      <c r="Q89">
        <v>356190800</v>
      </c>
      <c r="R89" t="s">
        <v>100</v>
      </c>
      <c r="S89" t="s">
        <v>442</v>
      </c>
      <c r="T89">
        <v>215</v>
      </c>
      <c r="U89" s="8">
        <v>1000</v>
      </c>
      <c r="V89" s="8">
        <v>1000</v>
      </c>
      <c r="W89" s="8">
        <v>909.68</v>
      </c>
      <c r="X89" s="8">
        <v>804.51</v>
      </c>
      <c r="Y89" s="8">
        <v>1000</v>
      </c>
      <c r="Z89" s="8">
        <v>1428.57</v>
      </c>
      <c r="AA89" s="8">
        <v>1111.1099999999999</v>
      </c>
      <c r="AB89" s="8">
        <v>1214.8800000000001</v>
      </c>
      <c r="AC89" s="8">
        <v>750</v>
      </c>
      <c r="AD89" s="8">
        <v>1250</v>
      </c>
      <c r="AE89" s="8">
        <v>1166.67</v>
      </c>
      <c r="AF89" s="8">
        <v>1545.45</v>
      </c>
      <c r="AG89" s="8">
        <v>1200</v>
      </c>
      <c r="AH89" s="8">
        <v>1200</v>
      </c>
      <c r="AI89" s="8">
        <v>1444.44</v>
      </c>
      <c r="AJ89" s="8">
        <v>1444.44</v>
      </c>
      <c r="AK89" s="8">
        <v>875</v>
      </c>
      <c r="AL89" s="8">
        <v>833.33</v>
      </c>
      <c r="AM89" s="8">
        <v>1750</v>
      </c>
      <c r="AN89" s="8">
        <v>1000</v>
      </c>
      <c r="AO89" s="8">
        <v>1000</v>
      </c>
      <c r="AP89" s="8">
        <v>666.67</v>
      </c>
      <c r="AQ89" s="8">
        <v>500</v>
      </c>
      <c r="AR89" s="8">
        <v>1000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>
        <f t="shared" si="5"/>
        <v>24</v>
      </c>
      <c r="AZ89">
        <f t="shared" si="6"/>
        <v>1</v>
      </c>
      <c r="BA89">
        <f>IF(AY89&gt;0,1,IF(AVERAGE(U89:AX89)=-9999,-9999,0))</f>
        <v>1</v>
      </c>
      <c r="BB89" s="8">
        <f t="shared" si="7"/>
        <v>869.82500000000005</v>
      </c>
      <c r="BC89" s="8">
        <f>IF(BB89=-9999,-9999,STDEV(U89:AX89))</f>
        <v>514.36470395443939</v>
      </c>
      <c r="BD89" s="8">
        <f t="shared" si="8"/>
        <v>1750</v>
      </c>
      <c r="BE89" s="8">
        <f t="shared" si="9"/>
        <v>0</v>
      </c>
    </row>
    <row r="90" spans="1:57" x14ac:dyDescent="0.25">
      <c r="A90">
        <v>317</v>
      </c>
      <c r="B90" t="s">
        <v>8</v>
      </c>
      <c r="C90" t="s">
        <v>472</v>
      </c>
      <c r="D90" t="s">
        <v>100</v>
      </c>
      <c r="E90" t="s">
        <v>473</v>
      </c>
      <c r="F90" t="s">
        <v>108</v>
      </c>
      <c r="G90" t="s">
        <v>611</v>
      </c>
      <c r="H90">
        <v>1609</v>
      </c>
      <c r="I90">
        <v>1609</v>
      </c>
      <c r="J90">
        <v>1609</v>
      </c>
      <c r="K90" t="s">
        <v>108</v>
      </c>
      <c r="L90" t="s">
        <v>108</v>
      </c>
      <c r="M90">
        <v>16</v>
      </c>
      <c r="N90">
        <v>0.33040999999999998</v>
      </c>
      <c r="O90">
        <v>2.7950469999999998</v>
      </c>
      <c r="P90" t="s">
        <v>99</v>
      </c>
      <c r="Q90">
        <v>356190900</v>
      </c>
      <c r="R90" t="s">
        <v>100</v>
      </c>
      <c r="S90" t="s">
        <v>108</v>
      </c>
      <c r="T90">
        <v>216</v>
      </c>
      <c r="U90" s="8">
        <v>1213.1600000000001</v>
      </c>
      <c r="V90" s="8">
        <v>1223.56</v>
      </c>
      <c r="W90" s="8">
        <v>964.84</v>
      </c>
      <c r="X90" s="8">
        <v>885.54</v>
      </c>
      <c r="Y90" s="8">
        <v>983.9</v>
      </c>
      <c r="Z90" s="8">
        <v>887.48</v>
      </c>
      <c r="AA90" s="8">
        <v>791.74</v>
      </c>
      <c r="AB90" s="8">
        <v>844.57</v>
      </c>
      <c r="AC90" s="8">
        <v>818.18</v>
      </c>
      <c r="AD90" s="8">
        <v>1009.52</v>
      </c>
      <c r="AE90" s="8">
        <v>836.73</v>
      </c>
      <c r="AF90" s="8">
        <v>844.44</v>
      </c>
      <c r="AG90" s="8">
        <v>872.34</v>
      </c>
      <c r="AH90" s="8">
        <v>966.67</v>
      </c>
      <c r="AI90" s="8">
        <v>1100</v>
      </c>
      <c r="AJ90" s="8">
        <v>821.43</v>
      </c>
      <c r="AK90" s="8">
        <v>772.73</v>
      </c>
      <c r="AL90" s="8">
        <v>600</v>
      </c>
      <c r="AM90" s="8">
        <v>1000</v>
      </c>
      <c r="AN90" s="8">
        <v>875</v>
      </c>
      <c r="AO90" s="8">
        <v>1000</v>
      </c>
      <c r="AP90" s="8">
        <v>500</v>
      </c>
      <c r="AQ90" s="8">
        <v>1000</v>
      </c>
      <c r="AR90" s="8">
        <v>1000</v>
      </c>
      <c r="AS90" s="8">
        <v>866.67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>
        <f t="shared" si="5"/>
        <v>25</v>
      </c>
      <c r="AZ90">
        <f t="shared" si="6"/>
        <v>1</v>
      </c>
      <c r="BA90">
        <f>IF(AY90&gt;0,1,IF(AVERAGE(U90:AX90)=-9999,-9999,0))</f>
        <v>1</v>
      </c>
      <c r="BB90" s="8">
        <f t="shared" si="7"/>
        <v>755.95</v>
      </c>
      <c r="BC90" s="8">
        <f>IF(BB90=-9999,-9999,STDEV(U90:AX90))</f>
        <v>373.32365891200664</v>
      </c>
      <c r="BD90" s="8">
        <f t="shared" si="8"/>
        <v>1223.56</v>
      </c>
      <c r="BE90" s="8">
        <f t="shared" si="9"/>
        <v>0</v>
      </c>
    </row>
    <row r="91" spans="1:57" x14ac:dyDescent="0.25">
      <c r="A91">
        <v>318</v>
      </c>
      <c r="B91" t="s">
        <v>8</v>
      </c>
      <c r="C91" t="s">
        <v>472</v>
      </c>
      <c r="D91" t="s">
        <v>100</v>
      </c>
      <c r="E91" t="s">
        <v>473</v>
      </c>
      <c r="F91" t="s">
        <v>114</v>
      </c>
      <c r="G91" t="s">
        <v>612</v>
      </c>
      <c r="H91">
        <v>1610</v>
      </c>
      <c r="I91">
        <v>1610</v>
      </c>
      <c r="J91">
        <v>1610</v>
      </c>
      <c r="K91" t="s">
        <v>114</v>
      </c>
      <c r="L91" t="s">
        <v>114</v>
      </c>
      <c r="M91">
        <v>16</v>
      </c>
      <c r="N91">
        <v>0.37981399999999998</v>
      </c>
      <c r="O91">
        <v>4.6615060000000001</v>
      </c>
      <c r="P91" t="s">
        <v>99</v>
      </c>
      <c r="Q91">
        <v>356191000</v>
      </c>
      <c r="R91" t="s">
        <v>100</v>
      </c>
      <c r="S91" t="s">
        <v>114</v>
      </c>
      <c r="T91">
        <v>217</v>
      </c>
      <c r="U91" s="8">
        <v>967.74</v>
      </c>
      <c r="V91" s="8">
        <v>1026.32</v>
      </c>
      <c r="W91" s="8">
        <v>876.88</v>
      </c>
      <c r="X91" s="8">
        <v>823.13</v>
      </c>
      <c r="Y91" s="8">
        <v>1038.46</v>
      </c>
      <c r="Z91" s="8">
        <v>1240.8800000000001</v>
      </c>
      <c r="AA91" s="8">
        <v>1384.62</v>
      </c>
      <c r="AB91" s="8">
        <v>1307.4100000000001</v>
      </c>
      <c r="AC91" s="8">
        <v>966.67</v>
      </c>
      <c r="AD91" s="8">
        <v>1200</v>
      </c>
      <c r="AE91" s="8">
        <v>896.55</v>
      </c>
      <c r="AF91" s="8">
        <v>1153.8499999999999</v>
      </c>
      <c r="AG91" s="8">
        <v>913.04</v>
      </c>
      <c r="AH91" s="8">
        <v>625</v>
      </c>
      <c r="AI91" s="8">
        <v>1357.14</v>
      </c>
      <c r="AJ91" s="8">
        <v>1000</v>
      </c>
      <c r="AK91" s="8">
        <v>923.08</v>
      </c>
      <c r="AL91" s="8">
        <v>900</v>
      </c>
      <c r="AM91" s="8">
        <v>777.78</v>
      </c>
      <c r="AN91" s="8">
        <v>875</v>
      </c>
      <c r="AO91" s="8">
        <v>833.33</v>
      </c>
      <c r="AP91" s="8">
        <v>666.67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>
        <f t="shared" si="5"/>
        <v>22</v>
      </c>
      <c r="AZ91">
        <f t="shared" si="6"/>
        <v>1</v>
      </c>
      <c r="BA91">
        <f>IF(AY91&gt;0,1,IF(AVERAGE(U91:AX91)=-9999,-9999,0))</f>
        <v>1</v>
      </c>
      <c r="BB91" s="8">
        <f t="shared" si="7"/>
        <v>725.11833333333334</v>
      </c>
      <c r="BC91" s="8">
        <f>IF(BB91=-9999,-9999,STDEV(U91:AX91))</f>
        <v>479.01992930309308</v>
      </c>
      <c r="BD91" s="8">
        <f t="shared" si="8"/>
        <v>1384.62</v>
      </c>
      <c r="BE91" s="8">
        <f t="shared" si="9"/>
        <v>0</v>
      </c>
    </row>
    <row r="92" spans="1:57" x14ac:dyDescent="0.25">
      <c r="A92">
        <v>319</v>
      </c>
      <c r="B92" t="s">
        <v>8</v>
      </c>
      <c r="C92" t="s">
        <v>472</v>
      </c>
      <c r="D92" t="s">
        <v>100</v>
      </c>
      <c r="E92" t="s">
        <v>613</v>
      </c>
      <c r="F92" t="s">
        <v>429</v>
      </c>
      <c r="G92" t="s">
        <v>614</v>
      </c>
      <c r="H92">
        <v>1611</v>
      </c>
      <c r="I92">
        <v>1611</v>
      </c>
      <c r="J92">
        <v>1611</v>
      </c>
      <c r="K92" t="s">
        <v>429</v>
      </c>
      <c r="L92" t="s">
        <v>429</v>
      </c>
      <c r="M92">
        <v>16</v>
      </c>
      <c r="N92">
        <v>0.22575500000000001</v>
      </c>
      <c r="O92">
        <v>2.8935439999999999</v>
      </c>
      <c r="P92" t="s">
        <v>99</v>
      </c>
      <c r="Q92">
        <v>356191100</v>
      </c>
      <c r="R92" t="s">
        <v>100</v>
      </c>
      <c r="S92" t="s">
        <v>429</v>
      </c>
      <c r="T92">
        <v>218</v>
      </c>
      <c r="U92" s="8">
        <v>1097.83</v>
      </c>
      <c r="V92" s="8">
        <v>804.35</v>
      </c>
      <c r="W92" s="8">
        <v>731.88</v>
      </c>
      <c r="X92" s="8">
        <v>632</v>
      </c>
      <c r="Y92" s="8">
        <v>823.53</v>
      </c>
      <c r="Z92" s="8">
        <v>884.96</v>
      </c>
      <c r="AA92" s="8">
        <v>631.58000000000004</v>
      </c>
      <c r="AB92" s="8">
        <v>700</v>
      </c>
      <c r="AC92" s="8">
        <v>857.14</v>
      </c>
      <c r="AD92" s="8">
        <v>1009.17</v>
      </c>
      <c r="AE92" s="8">
        <v>860.22</v>
      </c>
      <c r="AF92" s="8">
        <v>804.6</v>
      </c>
      <c r="AG92" s="8">
        <v>1066.67</v>
      </c>
      <c r="AH92" s="8">
        <v>500</v>
      </c>
      <c r="AI92" s="8">
        <v>1000</v>
      </c>
      <c r="AJ92" s="8">
        <v>750</v>
      </c>
      <c r="AK92" s="8">
        <v>500</v>
      </c>
      <c r="AL92" s="8">
        <v>666.67</v>
      </c>
      <c r="AM92" s="8">
        <v>500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>
        <f t="shared" si="5"/>
        <v>19</v>
      </c>
      <c r="AZ92">
        <f t="shared" si="6"/>
        <v>1</v>
      </c>
      <c r="BA92">
        <f>IF(AY92&gt;0,1,IF(AVERAGE(U92:AX92)=-9999,-9999,0))</f>
        <v>1</v>
      </c>
      <c r="BB92" s="8">
        <f t="shared" si="7"/>
        <v>494.02000000000004</v>
      </c>
      <c r="BC92" s="8">
        <f>IF(BB92=-9999,-9999,STDEV(U92:AX92))</f>
        <v>408.99644916256449</v>
      </c>
      <c r="BD92" s="8">
        <f t="shared" si="8"/>
        <v>1097.83</v>
      </c>
      <c r="BE92" s="8">
        <f t="shared" si="9"/>
        <v>0</v>
      </c>
    </row>
    <row r="93" spans="1:57" x14ac:dyDescent="0.25">
      <c r="A93">
        <v>320</v>
      </c>
      <c r="B93" t="s">
        <v>8</v>
      </c>
      <c r="C93" t="s">
        <v>472</v>
      </c>
      <c r="D93" t="s">
        <v>100</v>
      </c>
      <c r="E93" t="s">
        <v>617</v>
      </c>
      <c r="F93" t="s">
        <v>115</v>
      </c>
      <c r="G93" t="s">
        <v>618</v>
      </c>
      <c r="H93">
        <v>1612</v>
      </c>
      <c r="I93">
        <v>1612</v>
      </c>
      <c r="J93">
        <v>1612</v>
      </c>
      <c r="K93" t="s">
        <v>115</v>
      </c>
      <c r="L93" t="s">
        <v>115</v>
      </c>
      <c r="M93">
        <v>16</v>
      </c>
      <c r="N93">
        <v>0.49246299999999998</v>
      </c>
      <c r="O93">
        <v>3.481554</v>
      </c>
      <c r="P93" t="s">
        <v>99</v>
      </c>
      <c r="Q93">
        <v>356191200</v>
      </c>
      <c r="R93" t="s">
        <v>100</v>
      </c>
      <c r="S93" t="s">
        <v>115</v>
      </c>
      <c r="T93">
        <v>219</v>
      </c>
      <c r="U93" s="8">
        <v>1011.36</v>
      </c>
      <c r="V93" s="8">
        <v>1034.8</v>
      </c>
      <c r="W93" s="8">
        <v>948.59</v>
      </c>
      <c r="X93" s="8">
        <v>912.23</v>
      </c>
      <c r="Y93" s="8">
        <v>988.97</v>
      </c>
      <c r="Z93" s="8">
        <v>1038.06</v>
      </c>
      <c r="AA93" s="8">
        <v>862.07</v>
      </c>
      <c r="AB93" s="8">
        <v>875</v>
      </c>
      <c r="AC93" s="8">
        <v>885.71</v>
      </c>
      <c r="AD93" s="8">
        <v>853.66</v>
      </c>
      <c r="AE93" s="8">
        <v>904.76</v>
      </c>
      <c r="AF93" s="8">
        <v>1343.75</v>
      </c>
      <c r="AG93" s="8">
        <v>869.57</v>
      </c>
      <c r="AH93" s="8">
        <v>937.5</v>
      </c>
      <c r="AI93" s="8">
        <v>1500</v>
      </c>
      <c r="AJ93" s="8">
        <v>1000</v>
      </c>
      <c r="AK93" s="8">
        <v>900</v>
      </c>
      <c r="AL93" s="8">
        <v>750</v>
      </c>
      <c r="AM93" s="8">
        <v>1000</v>
      </c>
      <c r="AN93" s="8">
        <v>1066.67</v>
      </c>
      <c r="AO93" s="8">
        <v>1200</v>
      </c>
      <c r="AP93" s="8">
        <v>909.09</v>
      </c>
      <c r="AQ93" s="8">
        <v>1142.8599999999999</v>
      </c>
      <c r="AR93" s="8">
        <v>1250</v>
      </c>
      <c r="AS93" s="8">
        <v>1176.47</v>
      </c>
      <c r="AT93" s="8">
        <v>1150</v>
      </c>
      <c r="AU93" s="8">
        <v>1250</v>
      </c>
      <c r="AV93" s="8">
        <v>1027.78</v>
      </c>
      <c r="AW93" s="8">
        <v>1000</v>
      </c>
      <c r="AX93" s="8">
        <v>0</v>
      </c>
      <c r="AY93">
        <f t="shared" si="5"/>
        <v>29</v>
      </c>
      <c r="AZ93">
        <f t="shared" si="6"/>
        <v>1</v>
      </c>
      <c r="BA93">
        <f>IF(AY93&gt;0,1,IF(AVERAGE(U93:AX93)=-9999,-9999,0))</f>
        <v>1</v>
      </c>
      <c r="BB93" s="8">
        <f t="shared" si="7"/>
        <v>992.96333333333325</v>
      </c>
      <c r="BC93" s="8">
        <f>IF(BB93=-9999,-9999,STDEV(U93:AX93))</f>
        <v>249.41888048066849</v>
      </c>
      <c r="BD93" s="8">
        <f t="shared" si="8"/>
        <v>1500</v>
      </c>
      <c r="BE93" s="8">
        <f t="shared" si="9"/>
        <v>0</v>
      </c>
    </row>
    <row r="94" spans="1:57" x14ac:dyDescent="0.25">
      <c r="A94">
        <v>321</v>
      </c>
      <c r="B94" t="s">
        <v>8</v>
      </c>
      <c r="C94" t="s">
        <v>472</v>
      </c>
      <c r="D94" t="s">
        <v>120</v>
      </c>
      <c r="E94" t="s">
        <v>473</v>
      </c>
      <c r="F94" t="s">
        <v>444</v>
      </c>
      <c r="G94" t="s">
        <v>619</v>
      </c>
      <c r="H94">
        <v>1701</v>
      </c>
      <c r="I94">
        <v>1701</v>
      </c>
      <c r="J94">
        <v>1701</v>
      </c>
      <c r="K94" t="s">
        <v>444</v>
      </c>
      <c r="L94" t="s">
        <v>444</v>
      </c>
      <c r="M94">
        <v>17</v>
      </c>
      <c r="N94">
        <v>0.85614299999999999</v>
      </c>
      <c r="O94">
        <v>6.1404100000000001</v>
      </c>
      <c r="P94" t="s">
        <v>99</v>
      </c>
      <c r="Q94">
        <v>356200100</v>
      </c>
      <c r="R94" t="s">
        <v>120</v>
      </c>
      <c r="S94" t="s">
        <v>444</v>
      </c>
      <c r="T94">
        <v>220</v>
      </c>
      <c r="U94" s="8">
        <v>500</v>
      </c>
      <c r="V94" s="8">
        <v>631.58000000000004</v>
      </c>
      <c r="W94" s="8">
        <v>41.67</v>
      </c>
      <c r="X94" s="8">
        <v>200</v>
      </c>
      <c r="Y94" s="8">
        <v>625</v>
      </c>
      <c r="Z94" s="8">
        <v>769.23</v>
      </c>
      <c r="AA94" s="8">
        <v>50</v>
      </c>
      <c r="AB94" s="8">
        <v>416.67</v>
      </c>
      <c r="AC94" s="8">
        <v>192.31</v>
      </c>
      <c r="AD94" s="8">
        <v>325.79000000000002</v>
      </c>
      <c r="AE94" s="8">
        <v>433.5</v>
      </c>
      <c r="AF94" s="8">
        <v>408.65</v>
      </c>
      <c r="AG94" s="8">
        <v>508.2</v>
      </c>
      <c r="AH94" s="8">
        <v>266.08999999999997</v>
      </c>
      <c r="AI94" s="8">
        <v>633.14</v>
      </c>
      <c r="AJ94" s="8">
        <v>798.45</v>
      </c>
      <c r="AK94" s="8">
        <v>466.22</v>
      </c>
      <c r="AL94" s="8">
        <v>773.97</v>
      </c>
      <c r="AM94" s="8">
        <v>345.68</v>
      </c>
      <c r="AN94" s="8">
        <v>234.38</v>
      </c>
      <c r="AO94" s="8">
        <v>113.64</v>
      </c>
      <c r="AP94" s="8">
        <v>333.33</v>
      </c>
      <c r="AQ94" s="8">
        <v>307.69</v>
      </c>
      <c r="AR94" s="8">
        <v>596.49</v>
      </c>
      <c r="AS94" s="8">
        <v>442.08</v>
      </c>
      <c r="AT94" s="8">
        <v>210.24</v>
      </c>
      <c r="AU94" s="8">
        <v>579.71</v>
      </c>
      <c r="AV94" s="8">
        <v>182.68</v>
      </c>
      <c r="AW94" s="8">
        <v>354.12</v>
      </c>
      <c r="AX94" s="8">
        <v>0</v>
      </c>
      <c r="AY94">
        <f t="shared" si="5"/>
        <v>29</v>
      </c>
      <c r="AZ94">
        <f t="shared" si="6"/>
        <v>1</v>
      </c>
      <c r="BA94">
        <f>IF(AY94&gt;0,1,IF(AVERAGE(U94:AX94)=-9999,-9999,0))</f>
        <v>1</v>
      </c>
      <c r="BB94" s="8">
        <f t="shared" si="7"/>
        <v>391.35033333333337</v>
      </c>
      <c r="BC94" s="8">
        <f>IF(BB94=-9999,-9999,STDEV(U94:AX94))</f>
        <v>221.25955297487988</v>
      </c>
      <c r="BD94" s="8">
        <f t="shared" si="8"/>
        <v>798.45</v>
      </c>
      <c r="BE94" s="8">
        <f t="shared" si="9"/>
        <v>0</v>
      </c>
    </row>
    <row r="95" spans="1:57" x14ac:dyDescent="0.25">
      <c r="A95">
        <v>322</v>
      </c>
      <c r="B95" t="s">
        <v>8</v>
      </c>
      <c r="C95" t="s">
        <v>472</v>
      </c>
      <c r="D95" t="s">
        <v>120</v>
      </c>
      <c r="E95" t="s">
        <v>473</v>
      </c>
      <c r="F95" t="s">
        <v>151</v>
      </c>
      <c r="G95" t="s">
        <v>620</v>
      </c>
      <c r="H95">
        <v>1702</v>
      </c>
      <c r="I95">
        <v>1702</v>
      </c>
      <c r="J95">
        <v>1702</v>
      </c>
      <c r="K95" t="s">
        <v>151</v>
      </c>
      <c r="L95" t="s">
        <v>151</v>
      </c>
      <c r="M95">
        <v>17</v>
      </c>
      <c r="N95">
        <v>0.741309</v>
      </c>
      <c r="O95">
        <v>5.7049130000000003</v>
      </c>
      <c r="P95" t="s">
        <v>99</v>
      </c>
      <c r="Q95">
        <v>356200200</v>
      </c>
      <c r="R95" t="s">
        <v>120</v>
      </c>
      <c r="S95" t="s">
        <v>151</v>
      </c>
      <c r="T95">
        <v>221</v>
      </c>
      <c r="U95" s="8">
        <v>0</v>
      </c>
      <c r="V95" s="8">
        <v>1000</v>
      </c>
      <c r="W95" s="8">
        <v>909.09</v>
      </c>
      <c r="X95" s="8">
        <v>0</v>
      </c>
      <c r="Y95" s="8">
        <v>0</v>
      </c>
      <c r="Z95" s="8">
        <v>500</v>
      </c>
      <c r="AA95" s="8">
        <v>0</v>
      </c>
      <c r="AB95" s="8">
        <v>500</v>
      </c>
      <c r="AC95" s="8">
        <v>500</v>
      </c>
      <c r="AD95" s="8">
        <v>629.63</v>
      </c>
      <c r="AE95" s="8">
        <v>0</v>
      </c>
      <c r="AF95" s="8">
        <v>0</v>
      </c>
      <c r="AG95" s="8">
        <v>647.05999999999995</v>
      </c>
      <c r="AH95" s="8">
        <v>307.69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>
        <f t="shared" si="5"/>
        <v>8</v>
      </c>
      <c r="AZ95">
        <f t="shared" si="6"/>
        <v>1</v>
      </c>
      <c r="BA95">
        <f>IF(AY95&gt;0,1,IF(AVERAGE(U95:AX95)=-9999,-9999,0))</f>
        <v>1</v>
      </c>
      <c r="BB95" s="8">
        <f t="shared" si="7"/>
        <v>166.44900000000001</v>
      </c>
      <c r="BC95" s="8">
        <f>IF(BB95=-9999,-9999,STDEV(U95:AX95))</f>
        <v>302.57972769058796</v>
      </c>
      <c r="BD95" s="8">
        <f t="shared" si="8"/>
        <v>1000</v>
      </c>
      <c r="BE95" s="8">
        <f t="shared" si="9"/>
        <v>0</v>
      </c>
    </row>
    <row r="96" spans="1:57" x14ac:dyDescent="0.25">
      <c r="A96">
        <v>323</v>
      </c>
      <c r="B96" t="s">
        <v>8</v>
      </c>
      <c r="C96" t="s">
        <v>472</v>
      </c>
      <c r="D96" t="s">
        <v>120</v>
      </c>
      <c r="E96" t="s">
        <v>473</v>
      </c>
      <c r="F96" t="s">
        <v>276</v>
      </c>
      <c r="G96" t="s">
        <v>621</v>
      </c>
      <c r="H96">
        <v>1703</v>
      </c>
      <c r="I96">
        <v>1703</v>
      </c>
      <c r="J96">
        <v>1703</v>
      </c>
      <c r="K96" t="s">
        <v>276</v>
      </c>
      <c r="L96" t="s">
        <v>276</v>
      </c>
      <c r="M96">
        <v>17</v>
      </c>
      <c r="N96">
        <v>0.458505</v>
      </c>
      <c r="O96">
        <v>3.3572639999999998</v>
      </c>
      <c r="P96" t="s">
        <v>99</v>
      </c>
      <c r="Q96">
        <v>356200300</v>
      </c>
      <c r="R96" t="s">
        <v>120</v>
      </c>
      <c r="S96" t="s">
        <v>276</v>
      </c>
      <c r="T96">
        <v>222</v>
      </c>
      <c r="U96" s="8">
        <v>285.70999999999998</v>
      </c>
      <c r="V96" s="8">
        <v>600</v>
      </c>
      <c r="W96" s="8">
        <v>204.08</v>
      </c>
      <c r="X96" s="8">
        <v>800</v>
      </c>
      <c r="Y96" s="8">
        <v>571.42999999999995</v>
      </c>
      <c r="Z96" s="8">
        <v>750</v>
      </c>
      <c r="AA96" s="8">
        <v>500</v>
      </c>
      <c r="AB96" s="8">
        <v>333.33</v>
      </c>
      <c r="AC96" s="8">
        <v>500</v>
      </c>
      <c r="AD96" s="8">
        <v>636.36</v>
      </c>
      <c r="AE96" s="8">
        <v>682.93</v>
      </c>
      <c r="AF96" s="8">
        <v>714.29</v>
      </c>
      <c r="AG96" s="8">
        <v>607.14</v>
      </c>
      <c r="AH96" s="8">
        <v>333.33</v>
      </c>
      <c r="AI96" s="8">
        <v>750</v>
      </c>
      <c r="AJ96" s="8">
        <v>916.67</v>
      </c>
      <c r="AK96" s="8">
        <v>571.42999999999995</v>
      </c>
      <c r="AL96" s="8">
        <v>923.08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>
        <f t="shared" si="5"/>
        <v>18</v>
      </c>
      <c r="AZ96">
        <f t="shared" si="6"/>
        <v>1</v>
      </c>
      <c r="BA96">
        <f>IF(AY96&gt;0,1,IF(AVERAGE(U96:AX96)=-9999,-9999,0))</f>
        <v>1</v>
      </c>
      <c r="BB96" s="8">
        <f t="shared" si="7"/>
        <v>355.99266666666665</v>
      </c>
      <c r="BC96" s="8">
        <f>IF(BB96=-9999,-9999,STDEV(U96:AX96))</f>
        <v>335.49628447434696</v>
      </c>
      <c r="BD96" s="8">
        <f t="shared" si="8"/>
        <v>923.08</v>
      </c>
      <c r="BE96" s="8">
        <f t="shared" si="9"/>
        <v>0</v>
      </c>
    </row>
    <row r="97" spans="1:57" x14ac:dyDescent="0.25">
      <c r="A97">
        <v>324</v>
      </c>
      <c r="B97" t="s">
        <v>8</v>
      </c>
      <c r="C97" t="s">
        <v>472</v>
      </c>
      <c r="D97" t="s">
        <v>120</v>
      </c>
      <c r="E97" t="s">
        <v>473</v>
      </c>
      <c r="F97" t="s">
        <v>197</v>
      </c>
      <c r="G97" t="s">
        <v>622</v>
      </c>
      <c r="H97">
        <v>1704</v>
      </c>
      <c r="I97">
        <v>1704</v>
      </c>
      <c r="J97">
        <v>1704</v>
      </c>
      <c r="K97" t="s">
        <v>197</v>
      </c>
      <c r="L97" t="s">
        <v>197</v>
      </c>
      <c r="M97">
        <v>17</v>
      </c>
      <c r="N97">
        <v>2.794146</v>
      </c>
      <c r="O97">
        <v>9.1839040000000001</v>
      </c>
      <c r="P97" t="s">
        <v>99</v>
      </c>
      <c r="Q97">
        <v>356200400</v>
      </c>
      <c r="R97" t="s">
        <v>120</v>
      </c>
      <c r="S97" t="s">
        <v>197</v>
      </c>
      <c r="T97">
        <v>223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>
        <f t="shared" si="5"/>
        <v>0</v>
      </c>
      <c r="AZ97">
        <f t="shared" si="6"/>
        <v>0</v>
      </c>
      <c r="BA97">
        <f>IF(AY97&gt;0,1,IF(AVERAGE(U97:AX97)=-9999,-9999,0))</f>
        <v>0</v>
      </c>
      <c r="BB97" s="8">
        <f t="shared" si="7"/>
        <v>0</v>
      </c>
      <c r="BC97" s="8">
        <f>IF(BB97=-9999,-9999,STDEV(U97:AX97))</f>
        <v>0</v>
      </c>
      <c r="BD97" s="8">
        <f t="shared" si="8"/>
        <v>0</v>
      </c>
      <c r="BE97" s="8">
        <f t="shared" si="9"/>
        <v>0</v>
      </c>
    </row>
    <row r="98" spans="1:57" x14ac:dyDescent="0.25">
      <c r="A98">
        <v>325</v>
      </c>
      <c r="B98" t="s">
        <v>8</v>
      </c>
      <c r="C98" t="s">
        <v>472</v>
      </c>
      <c r="D98" t="s">
        <v>120</v>
      </c>
      <c r="E98" t="s">
        <v>473</v>
      </c>
      <c r="F98" t="s">
        <v>160</v>
      </c>
      <c r="G98" t="s">
        <v>623</v>
      </c>
      <c r="H98">
        <v>1705</v>
      </c>
      <c r="I98">
        <v>1705</v>
      </c>
      <c r="J98">
        <v>1705</v>
      </c>
      <c r="K98" t="s">
        <v>160</v>
      </c>
      <c r="L98" t="s">
        <v>160</v>
      </c>
      <c r="M98">
        <v>17</v>
      </c>
      <c r="N98">
        <v>0.43953999999999999</v>
      </c>
      <c r="O98">
        <v>4.5252020000000002</v>
      </c>
      <c r="P98" t="s">
        <v>99</v>
      </c>
      <c r="Q98">
        <v>356200500</v>
      </c>
      <c r="R98" t="s">
        <v>120</v>
      </c>
      <c r="S98" t="s">
        <v>160</v>
      </c>
      <c r="T98">
        <v>224</v>
      </c>
      <c r="U98" s="8">
        <v>333.33</v>
      </c>
      <c r="V98" s="8">
        <v>240</v>
      </c>
      <c r="W98" s="8">
        <v>224.72</v>
      </c>
      <c r="X98" s="8">
        <v>200</v>
      </c>
      <c r="Y98" s="8">
        <v>1187.5</v>
      </c>
      <c r="Z98" s="8">
        <v>913.04</v>
      </c>
      <c r="AA98" s="8">
        <v>833.33</v>
      </c>
      <c r="AB98" s="8">
        <v>961.54</v>
      </c>
      <c r="AC98" s="8">
        <v>1000</v>
      </c>
      <c r="AD98" s="8">
        <v>793.72</v>
      </c>
      <c r="AE98" s="8">
        <v>790.42</v>
      </c>
      <c r="AF98" s="8">
        <v>798.61</v>
      </c>
      <c r="AG98" s="8">
        <v>463.52</v>
      </c>
      <c r="AH98" s="8">
        <v>241.57</v>
      </c>
      <c r="AI98" s="8">
        <v>573.64</v>
      </c>
      <c r="AJ98" s="8">
        <v>734.69</v>
      </c>
      <c r="AK98" s="8">
        <v>424.78</v>
      </c>
      <c r="AL98" s="8">
        <v>705.36</v>
      </c>
      <c r="AM98" s="8">
        <v>375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718.09</v>
      </c>
      <c r="AW98" s="8">
        <v>0</v>
      </c>
      <c r="AX98" s="8">
        <v>0</v>
      </c>
      <c r="AY98">
        <f t="shared" si="5"/>
        <v>20</v>
      </c>
      <c r="AZ98">
        <f t="shared" si="6"/>
        <v>1</v>
      </c>
      <c r="BA98">
        <f>IF(AY98&gt;0,1,IF(AVERAGE(U98:AX98)=-9999,-9999,0))</f>
        <v>1</v>
      </c>
      <c r="BB98" s="8">
        <f t="shared" si="7"/>
        <v>417.09533333333343</v>
      </c>
      <c r="BC98" s="8">
        <f>IF(BB98=-9999,-9999,STDEV(U98:AX98))</f>
        <v>383.79996948602172</v>
      </c>
      <c r="BD98" s="8">
        <f t="shared" si="8"/>
        <v>1187.5</v>
      </c>
      <c r="BE98" s="8">
        <f t="shared" si="9"/>
        <v>0</v>
      </c>
    </row>
    <row r="99" spans="1:57" x14ac:dyDescent="0.25">
      <c r="A99">
        <v>326</v>
      </c>
      <c r="B99" t="s">
        <v>8</v>
      </c>
      <c r="C99" t="s">
        <v>472</v>
      </c>
      <c r="D99" t="s">
        <v>120</v>
      </c>
      <c r="E99" t="s">
        <v>624</v>
      </c>
      <c r="F99" t="s">
        <v>219</v>
      </c>
      <c r="G99" t="s">
        <v>625</v>
      </c>
      <c r="H99">
        <v>1706</v>
      </c>
      <c r="I99">
        <v>1706</v>
      </c>
      <c r="J99">
        <v>1706</v>
      </c>
      <c r="K99" t="s">
        <v>219</v>
      </c>
      <c r="L99" t="s">
        <v>219</v>
      </c>
      <c r="M99">
        <v>17</v>
      </c>
      <c r="N99">
        <v>0.84032799999999996</v>
      </c>
      <c r="O99">
        <v>5.2386210000000002</v>
      </c>
      <c r="P99" t="s">
        <v>99</v>
      </c>
      <c r="Q99">
        <v>356200600</v>
      </c>
      <c r="R99" t="s">
        <v>120</v>
      </c>
      <c r="S99" t="s">
        <v>219</v>
      </c>
      <c r="T99">
        <v>225</v>
      </c>
      <c r="U99" s="8">
        <v>222.22</v>
      </c>
      <c r="V99" s="8">
        <v>451.61</v>
      </c>
      <c r="W99" s="8">
        <v>129.44999999999999</v>
      </c>
      <c r="X99" s="8">
        <v>235.29</v>
      </c>
      <c r="Y99" s="8">
        <v>444.44</v>
      </c>
      <c r="Z99" s="8">
        <v>571.42999999999995</v>
      </c>
      <c r="AA99" s="8">
        <v>640</v>
      </c>
      <c r="AB99" s="8">
        <v>400</v>
      </c>
      <c r="AC99" s="8">
        <v>444.44</v>
      </c>
      <c r="AD99" s="8">
        <v>665.45</v>
      </c>
      <c r="AE99" s="8">
        <v>624.42999999999995</v>
      </c>
      <c r="AF99" s="8">
        <v>545.45000000000005</v>
      </c>
      <c r="AG99" s="8">
        <v>583.04999999999995</v>
      </c>
      <c r="AH99" s="8">
        <v>305.31</v>
      </c>
      <c r="AI99" s="8">
        <v>725.61</v>
      </c>
      <c r="AJ99" s="8">
        <v>919.35</v>
      </c>
      <c r="AK99" s="8">
        <v>534.72</v>
      </c>
      <c r="AL99" s="8">
        <v>887.32</v>
      </c>
      <c r="AM99" s="8">
        <v>470.59</v>
      </c>
      <c r="AN99" s="8">
        <v>388.89</v>
      </c>
      <c r="AO99" s="8">
        <v>538.46</v>
      </c>
      <c r="AP99" s="8">
        <v>400</v>
      </c>
      <c r="AQ99" s="8">
        <v>972.53</v>
      </c>
      <c r="AR99" s="8">
        <v>854.77</v>
      </c>
      <c r="AS99" s="8">
        <v>853.57</v>
      </c>
      <c r="AT99" s="8">
        <v>1067.79</v>
      </c>
      <c r="AU99" s="8">
        <v>669.94</v>
      </c>
      <c r="AV99" s="8">
        <v>630.44000000000005</v>
      </c>
      <c r="AW99" s="8">
        <v>707.44</v>
      </c>
      <c r="AX99" s="8">
        <v>0</v>
      </c>
      <c r="AY99">
        <f t="shared" si="5"/>
        <v>29</v>
      </c>
      <c r="AZ99">
        <f t="shared" si="6"/>
        <v>1</v>
      </c>
      <c r="BA99">
        <f>IF(AY99&gt;0,1,IF(AVERAGE(U99:AX99)=-9999,-9999,0))</f>
        <v>1</v>
      </c>
      <c r="BB99" s="8">
        <f t="shared" si="7"/>
        <v>562.79966666666655</v>
      </c>
      <c r="BC99" s="8">
        <f>IF(BB99=-9999,-9999,STDEV(U99:AX99))</f>
        <v>251.70474660880419</v>
      </c>
      <c r="BD99" s="8">
        <f t="shared" si="8"/>
        <v>1067.79</v>
      </c>
      <c r="BE99" s="8">
        <f t="shared" si="9"/>
        <v>0</v>
      </c>
    </row>
    <row r="100" spans="1:57" x14ac:dyDescent="0.25">
      <c r="A100">
        <v>327</v>
      </c>
      <c r="B100" t="s">
        <v>8</v>
      </c>
      <c r="C100" t="s">
        <v>472</v>
      </c>
      <c r="D100" t="s">
        <v>120</v>
      </c>
      <c r="E100" t="s">
        <v>473</v>
      </c>
      <c r="F100" t="s">
        <v>136</v>
      </c>
      <c r="G100" t="s">
        <v>626</v>
      </c>
      <c r="H100">
        <v>1707</v>
      </c>
      <c r="I100">
        <v>1707</v>
      </c>
      <c r="J100">
        <v>1707</v>
      </c>
      <c r="K100" t="s">
        <v>136</v>
      </c>
      <c r="L100" t="s">
        <v>136</v>
      </c>
      <c r="M100">
        <v>17</v>
      </c>
      <c r="N100">
        <v>2.6184980000000002</v>
      </c>
      <c r="O100">
        <v>8.9505459999999992</v>
      </c>
      <c r="P100" t="s">
        <v>99</v>
      </c>
      <c r="Q100">
        <v>356200700</v>
      </c>
      <c r="R100" t="s">
        <v>120</v>
      </c>
      <c r="S100" t="s">
        <v>136</v>
      </c>
      <c r="T100">
        <v>226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571.42999999999995</v>
      </c>
      <c r="AL100" s="8">
        <v>956.52</v>
      </c>
      <c r="AM100" s="8">
        <v>678.57</v>
      </c>
      <c r="AN100" s="8">
        <v>245.9</v>
      </c>
      <c r="AO100" s="8">
        <v>765.43</v>
      </c>
      <c r="AP100" s="8">
        <v>888</v>
      </c>
      <c r="AQ100" s="8">
        <v>1250</v>
      </c>
      <c r="AR100" s="8">
        <v>1411.76</v>
      </c>
      <c r="AS100" s="8">
        <v>1939.67</v>
      </c>
      <c r="AT100" s="8">
        <v>1497.25</v>
      </c>
      <c r="AU100" s="8">
        <v>956.08</v>
      </c>
      <c r="AV100" s="8">
        <v>1133.68</v>
      </c>
      <c r="AW100" s="8">
        <v>847.33</v>
      </c>
      <c r="AX100" s="8">
        <v>0</v>
      </c>
      <c r="AY100">
        <f t="shared" si="5"/>
        <v>13</v>
      </c>
      <c r="AZ100">
        <f t="shared" si="6"/>
        <v>1</v>
      </c>
      <c r="BA100">
        <f>IF(AY100&gt;0,1,IF(AVERAGE(U100:AX100)=-9999,-9999,0))</f>
        <v>1</v>
      </c>
      <c r="BB100" s="8">
        <f t="shared" si="7"/>
        <v>438.05400000000003</v>
      </c>
      <c r="BC100" s="8">
        <f>IF(BB100=-9999,-9999,STDEV(U100:AX100))</f>
        <v>583.00664497070693</v>
      </c>
      <c r="BD100" s="8">
        <f t="shared" si="8"/>
        <v>1939.67</v>
      </c>
      <c r="BE100" s="8">
        <f t="shared" si="9"/>
        <v>0</v>
      </c>
    </row>
    <row r="101" spans="1:57" x14ac:dyDescent="0.25">
      <c r="A101">
        <v>328</v>
      </c>
      <c r="B101" t="s">
        <v>8</v>
      </c>
      <c r="C101" t="s">
        <v>472</v>
      </c>
      <c r="D101" t="s">
        <v>120</v>
      </c>
      <c r="E101" t="s">
        <v>473</v>
      </c>
      <c r="F101" t="s">
        <v>225</v>
      </c>
      <c r="G101" t="s">
        <v>627</v>
      </c>
      <c r="H101">
        <v>1708</v>
      </c>
      <c r="I101">
        <v>1708</v>
      </c>
      <c r="J101">
        <v>1708</v>
      </c>
      <c r="K101" t="s">
        <v>225</v>
      </c>
      <c r="L101" t="s">
        <v>225</v>
      </c>
      <c r="M101">
        <v>17</v>
      </c>
      <c r="N101">
        <v>0.46777000000000002</v>
      </c>
      <c r="O101">
        <v>3.2778520000000002</v>
      </c>
      <c r="P101" t="s">
        <v>99</v>
      </c>
      <c r="Q101">
        <v>356200800</v>
      </c>
      <c r="R101" t="s">
        <v>120</v>
      </c>
      <c r="S101" t="s">
        <v>225</v>
      </c>
      <c r="T101">
        <v>227</v>
      </c>
      <c r="U101" s="8">
        <v>0</v>
      </c>
      <c r="V101" s="8">
        <v>1000</v>
      </c>
      <c r="W101" s="8">
        <v>625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583.33000000000004</v>
      </c>
      <c r="AE101" s="8">
        <v>666.67</v>
      </c>
      <c r="AF101" s="8">
        <v>714.29</v>
      </c>
      <c r="AG101" s="8">
        <v>600</v>
      </c>
      <c r="AH101" s="8">
        <v>315.79000000000002</v>
      </c>
      <c r="AI101" s="8">
        <v>714.29</v>
      </c>
      <c r="AJ101" s="8">
        <v>909.09</v>
      </c>
      <c r="AK101" s="8">
        <v>583.33000000000004</v>
      </c>
      <c r="AL101" s="8">
        <v>916.67</v>
      </c>
      <c r="AM101" s="8">
        <v>687.5</v>
      </c>
      <c r="AN101" s="8">
        <v>615.38</v>
      </c>
      <c r="AO101" s="8">
        <v>500</v>
      </c>
      <c r="AP101" s="8">
        <v>0</v>
      </c>
      <c r="AQ101" s="8">
        <v>1125</v>
      </c>
      <c r="AR101" s="8">
        <v>785.71</v>
      </c>
      <c r="AS101" s="8">
        <v>941.18</v>
      </c>
      <c r="AT101" s="8">
        <v>0</v>
      </c>
      <c r="AU101" s="8">
        <v>0</v>
      </c>
      <c r="AV101" s="8">
        <v>718.95</v>
      </c>
      <c r="AW101" s="8">
        <v>808</v>
      </c>
      <c r="AX101" s="8">
        <v>0</v>
      </c>
      <c r="AY101">
        <f t="shared" si="5"/>
        <v>19</v>
      </c>
      <c r="AZ101">
        <f t="shared" si="6"/>
        <v>1</v>
      </c>
      <c r="BA101">
        <f>IF(AY101&gt;0,1,IF(AVERAGE(U101:AX101)=-9999,-9999,0))</f>
        <v>1</v>
      </c>
      <c r="BB101" s="8">
        <f t="shared" si="7"/>
        <v>460.33933333333334</v>
      </c>
      <c r="BC101" s="8">
        <f>IF(BB101=-9999,-9999,STDEV(U101:AX101))</f>
        <v>387.07620897087486</v>
      </c>
      <c r="BD101" s="8">
        <f t="shared" si="8"/>
        <v>1125</v>
      </c>
      <c r="BE101" s="8">
        <f t="shared" si="9"/>
        <v>0</v>
      </c>
    </row>
    <row r="102" spans="1:57" x14ac:dyDescent="0.25">
      <c r="A102">
        <v>329</v>
      </c>
      <c r="B102" t="s">
        <v>8</v>
      </c>
      <c r="C102" t="s">
        <v>472</v>
      </c>
      <c r="D102" t="s">
        <v>120</v>
      </c>
      <c r="E102" t="s">
        <v>473</v>
      </c>
      <c r="F102" t="s">
        <v>443</v>
      </c>
      <c r="G102" t="s">
        <v>473</v>
      </c>
      <c r="H102">
        <v>1709</v>
      </c>
      <c r="I102">
        <v>1709</v>
      </c>
      <c r="J102">
        <v>1709</v>
      </c>
      <c r="K102" t="s">
        <v>443</v>
      </c>
      <c r="L102" t="s">
        <v>443</v>
      </c>
      <c r="M102">
        <v>17</v>
      </c>
      <c r="N102">
        <v>0.85187800000000002</v>
      </c>
      <c r="O102">
        <v>8.6515810000000002</v>
      </c>
      <c r="P102" t="s">
        <v>99</v>
      </c>
      <c r="Q102">
        <v>356200900</v>
      </c>
      <c r="R102" t="s">
        <v>120</v>
      </c>
      <c r="S102" t="s">
        <v>443</v>
      </c>
      <c r="T102">
        <v>228</v>
      </c>
      <c r="U102" s="8">
        <v>659.57</v>
      </c>
      <c r="V102" s="8">
        <v>803.28</v>
      </c>
      <c r="W102" s="8">
        <v>343.58</v>
      </c>
      <c r="X102" s="8">
        <v>500</v>
      </c>
      <c r="Y102" s="8">
        <v>555.55999999999995</v>
      </c>
      <c r="Z102" s="8">
        <v>625</v>
      </c>
      <c r="AA102" s="8">
        <v>688.89</v>
      </c>
      <c r="AB102" s="8">
        <v>423.08</v>
      </c>
      <c r="AC102" s="8">
        <v>731.71</v>
      </c>
      <c r="AD102" s="8">
        <v>944.76</v>
      </c>
      <c r="AE102" s="8">
        <v>742.19</v>
      </c>
      <c r="AF102" s="8">
        <v>652.46</v>
      </c>
      <c r="AG102" s="8">
        <v>656.17</v>
      </c>
      <c r="AH102" s="8">
        <v>342.47</v>
      </c>
      <c r="AI102" s="8">
        <v>811.32</v>
      </c>
      <c r="AJ102" s="8">
        <v>1031.06</v>
      </c>
      <c r="AK102" s="8">
        <v>605.41</v>
      </c>
      <c r="AL102" s="8">
        <v>1000</v>
      </c>
      <c r="AM102" s="8">
        <v>1023.21</v>
      </c>
      <c r="AN102" s="8">
        <v>1041.76</v>
      </c>
      <c r="AO102" s="8">
        <v>813.95</v>
      </c>
      <c r="AP102" s="8">
        <v>666.67</v>
      </c>
      <c r="AQ102" s="8">
        <v>1294.43</v>
      </c>
      <c r="AR102" s="8">
        <v>1036.98</v>
      </c>
      <c r="AS102" s="8">
        <v>965.56</v>
      </c>
      <c r="AT102" s="8">
        <v>1352.08</v>
      </c>
      <c r="AU102" s="8">
        <v>1573.43</v>
      </c>
      <c r="AV102" s="8">
        <v>966.87</v>
      </c>
      <c r="AW102" s="8">
        <v>901.57</v>
      </c>
      <c r="AX102" s="8">
        <v>0</v>
      </c>
      <c r="AY102">
        <f t="shared" si="5"/>
        <v>29</v>
      </c>
      <c r="AZ102">
        <f t="shared" si="6"/>
        <v>1</v>
      </c>
      <c r="BA102">
        <f>IF(AY102&gt;0,1,IF(AVERAGE(U102:AX102)=-9999,-9999,0))</f>
        <v>1</v>
      </c>
      <c r="BB102" s="8">
        <f t="shared" si="7"/>
        <v>791.76733333333334</v>
      </c>
      <c r="BC102" s="8">
        <f>IF(BB102=-9999,-9999,STDEV(U102:AX102))</f>
        <v>322.08160917996264</v>
      </c>
      <c r="BD102" s="8">
        <f t="shared" si="8"/>
        <v>1573.43</v>
      </c>
      <c r="BE102" s="8">
        <f t="shared" si="9"/>
        <v>0</v>
      </c>
    </row>
    <row r="103" spans="1:57" x14ac:dyDescent="0.25">
      <c r="A103">
        <v>330</v>
      </c>
      <c r="B103" t="s">
        <v>8</v>
      </c>
      <c r="C103" t="s">
        <v>472</v>
      </c>
      <c r="D103" t="s">
        <v>120</v>
      </c>
      <c r="E103" t="s">
        <v>473</v>
      </c>
      <c r="F103" t="s">
        <v>137</v>
      </c>
      <c r="G103" t="s">
        <v>629</v>
      </c>
      <c r="H103">
        <v>1710</v>
      </c>
      <c r="I103">
        <v>1710</v>
      </c>
      <c r="J103">
        <v>1710</v>
      </c>
      <c r="K103" t="s">
        <v>137</v>
      </c>
      <c r="L103" t="s">
        <v>137</v>
      </c>
      <c r="M103">
        <v>17</v>
      </c>
      <c r="N103">
        <v>1.511881</v>
      </c>
      <c r="O103">
        <v>6.9706950000000001</v>
      </c>
      <c r="P103" t="s">
        <v>99</v>
      </c>
      <c r="Q103">
        <v>356201000</v>
      </c>
      <c r="R103" t="s">
        <v>120</v>
      </c>
      <c r="S103" t="s">
        <v>137</v>
      </c>
      <c r="T103">
        <v>229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802.72</v>
      </c>
      <c r="AX103" s="8">
        <v>0</v>
      </c>
      <c r="AY103">
        <f t="shared" si="5"/>
        <v>1</v>
      </c>
      <c r="AZ103">
        <f t="shared" si="6"/>
        <v>1</v>
      </c>
      <c r="BA103">
        <f>IF(AY103&gt;0,1,IF(AVERAGE(U103:AX103)=-9999,-9999,0))</f>
        <v>1</v>
      </c>
      <c r="BB103" s="8">
        <f t="shared" si="7"/>
        <v>26.757333333333335</v>
      </c>
      <c r="BC103" s="8">
        <f>IF(BB103=-9999,-9999,STDEV(U103:AX103))</f>
        <v>146.55595045351566</v>
      </c>
      <c r="BD103" s="8">
        <f t="shared" si="8"/>
        <v>802.72</v>
      </c>
      <c r="BE103" s="8">
        <f t="shared" si="9"/>
        <v>0</v>
      </c>
    </row>
    <row r="104" spans="1:57" x14ac:dyDescent="0.25">
      <c r="A104">
        <v>332</v>
      </c>
      <c r="B104" t="s">
        <v>8</v>
      </c>
      <c r="C104" t="s">
        <v>472</v>
      </c>
      <c r="D104" t="s">
        <v>120</v>
      </c>
      <c r="E104" t="s">
        <v>473</v>
      </c>
      <c r="F104" t="s">
        <v>273</v>
      </c>
      <c r="G104" t="s">
        <v>630</v>
      </c>
      <c r="H104">
        <v>1712</v>
      </c>
      <c r="I104">
        <v>1712</v>
      </c>
      <c r="J104">
        <v>1712</v>
      </c>
      <c r="K104" t="s">
        <v>273</v>
      </c>
      <c r="L104" t="s">
        <v>273</v>
      </c>
      <c r="M104">
        <v>17</v>
      </c>
      <c r="N104">
        <v>0.289271</v>
      </c>
      <c r="O104">
        <v>2.7080989999999998</v>
      </c>
      <c r="P104" t="s">
        <v>99</v>
      </c>
      <c r="Q104">
        <v>356201200</v>
      </c>
      <c r="R104" t="s">
        <v>120</v>
      </c>
      <c r="S104" t="s">
        <v>273</v>
      </c>
      <c r="T104">
        <v>231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>
        <f t="shared" si="5"/>
        <v>0</v>
      </c>
      <c r="AZ104">
        <f t="shared" si="6"/>
        <v>0</v>
      </c>
      <c r="BA104">
        <f>IF(AY104&gt;0,1,IF(AVERAGE(U104:AX104)=-9999,-9999,0))</f>
        <v>0</v>
      </c>
      <c r="BB104" s="8">
        <f t="shared" si="7"/>
        <v>0</v>
      </c>
      <c r="BC104" s="8">
        <f>IF(BB104=-9999,-9999,STDEV(U104:AX104))</f>
        <v>0</v>
      </c>
      <c r="BD104" s="8">
        <f t="shared" si="8"/>
        <v>0</v>
      </c>
      <c r="BE104" s="8">
        <f t="shared" si="9"/>
        <v>0</v>
      </c>
    </row>
    <row r="105" spans="1:57" x14ac:dyDescent="0.25">
      <c r="A105">
        <v>333</v>
      </c>
      <c r="B105" t="s">
        <v>8</v>
      </c>
      <c r="C105" t="s">
        <v>472</v>
      </c>
      <c r="D105" t="s">
        <v>120</v>
      </c>
      <c r="E105" t="s">
        <v>631</v>
      </c>
      <c r="F105" t="s">
        <v>632</v>
      </c>
      <c r="G105" t="s">
        <v>633</v>
      </c>
      <c r="H105">
        <v>1713</v>
      </c>
      <c r="I105">
        <v>1713</v>
      </c>
      <c r="J105">
        <v>1713</v>
      </c>
      <c r="K105" t="s">
        <v>632</v>
      </c>
      <c r="L105" t="s">
        <v>121</v>
      </c>
      <c r="M105">
        <v>17</v>
      </c>
      <c r="N105">
        <v>2.2045680000000001</v>
      </c>
      <c r="O105">
        <v>9.3686360000000004</v>
      </c>
      <c r="P105" t="s">
        <v>99</v>
      </c>
      <c r="Q105">
        <v>356201300</v>
      </c>
      <c r="R105" t="s">
        <v>120</v>
      </c>
      <c r="S105" t="s">
        <v>121</v>
      </c>
      <c r="T105">
        <v>232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628.57000000000005</v>
      </c>
      <c r="AH105" s="8">
        <v>333.33</v>
      </c>
      <c r="AI105" s="8">
        <v>789.47</v>
      </c>
      <c r="AJ105" s="8">
        <v>1000</v>
      </c>
      <c r="AK105" s="8">
        <v>588.24</v>
      </c>
      <c r="AL105" s="8">
        <v>941.18</v>
      </c>
      <c r="AM105" s="8">
        <v>683.87</v>
      </c>
      <c r="AN105" s="8">
        <v>855.19</v>
      </c>
      <c r="AO105" s="8">
        <v>766.67</v>
      </c>
      <c r="AP105" s="8">
        <v>133.33000000000001</v>
      </c>
      <c r="AQ105" s="8">
        <v>1242.04</v>
      </c>
      <c r="AR105" s="8">
        <v>1544</v>
      </c>
      <c r="AS105" s="8">
        <v>1449.38</v>
      </c>
      <c r="AT105" s="8">
        <v>1217.79</v>
      </c>
      <c r="AU105" s="8">
        <v>1464.34</v>
      </c>
      <c r="AV105" s="8">
        <v>1358.05</v>
      </c>
      <c r="AW105" s="8">
        <v>1135.92</v>
      </c>
      <c r="AX105" s="8">
        <v>0</v>
      </c>
      <c r="AY105">
        <f t="shared" si="5"/>
        <v>17</v>
      </c>
      <c r="AZ105">
        <f t="shared" si="6"/>
        <v>1</v>
      </c>
      <c r="BA105">
        <f>IF(AY105&gt;0,1,IF(AVERAGE(U105:AX105)=-9999,-9999,0))</f>
        <v>1</v>
      </c>
      <c r="BB105" s="8">
        <f t="shared" si="7"/>
        <v>537.71233333333339</v>
      </c>
      <c r="BC105" s="8">
        <f>IF(BB105=-9999,-9999,STDEV(U105:AX105))</f>
        <v>565.71862469681037</v>
      </c>
      <c r="BD105" s="8">
        <f t="shared" si="8"/>
        <v>1544</v>
      </c>
      <c r="BE105" s="8">
        <f t="shared" si="9"/>
        <v>0</v>
      </c>
    </row>
    <row r="106" spans="1:57" x14ac:dyDescent="0.25">
      <c r="A106">
        <v>334</v>
      </c>
      <c r="B106" t="s">
        <v>8</v>
      </c>
      <c r="C106" t="s">
        <v>472</v>
      </c>
      <c r="D106" t="s">
        <v>120</v>
      </c>
      <c r="E106" t="s">
        <v>634</v>
      </c>
      <c r="F106" t="s">
        <v>158</v>
      </c>
      <c r="G106" t="s">
        <v>635</v>
      </c>
      <c r="H106">
        <v>1714</v>
      </c>
      <c r="I106">
        <v>1714</v>
      </c>
      <c r="J106">
        <v>1714</v>
      </c>
      <c r="K106" t="s">
        <v>158</v>
      </c>
      <c r="L106" t="s">
        <v>158</v>
      </c>
      <c r="M106">
        <v>17</v>
      </c>
      <c r="N106">
        <v>1.2164280000000001</v>
      </c>
      <c r="O106">
        <v>6.7550090000000003</v>
      </c>
      <c r="P106" t="s">
        <v>99</v>
      </c>
      <c r="Q106">
        <v>356201400</v>
      </c>
      <c r="R106" t="s">
        <v>120</v>
      </c>
      <c r="S106" t="s">
        <v>158</v>
      </c>
      <c r="T106">
        <v>233</v>
      </c>
      <c r="U106" s="8">
        <v>250</v>
      </c>
      <c r="V106" s="8">
        <v>464.29</v>
      </c>
      <c r="W106" s="8">
        <v>126.18</v>
      </c>
      <c r="X106" s="8">
        <v>481.48</v>
      </c>
      <c r="Y106" s="8">
        <v>640</v>
      </c>
      <c r="Z106" s="8">
        <v>700</v>
      </c>
      <c r="AA106" s="8">
        <v>358.97</v>
      </c>
      <c r="AB106" s="8">
        <v>612.9</v>
      </c>
      <c r="AC106" s="8">
        <v>543.48</v>
      </c>
      <c r="AD106" s="8">
        <v>497.57</v>
      </c>
      <c r="AE106" s="8">
        <v>656.72</v>
      </c>
      <c r="AF106" s="8">
        <v>797.33</v>
      </c>
      <c r="AG106" s="8">
        <v>865.93</v>
      </c>
      <c r="AH106" s="8">
        <v>451.55</v>
      </c>
      <c r="AI106" s="8">
        <v>1073.8599999999999</v>
      </c>
      <c r="AJ106" s="8">
        <v>1363.3</v>
      </c>
      <c r="AK106" s="8">
        <v>792.88</v>
      </c>
      <c r="AL106" s="8">
        <v>1319.08</v>
      </c>
      <c r="AM106" s="8">
        <v>608.82000000000005</v>
      </c>
      <c r="AN106" s="8">
        <v>395.35</v>
      </c>
      <c r="AO106" s="8">
        <v>500</v>
      </c>
      <c r="AP106" s="8">
        <v>409.09</v>
      </c>
      <c r="AQ106" s="8">
        <v>816.61</v>
      </c>
      <c r="AR106" s="8">
        <v>493.22</v>
      </c>
      <c r="AS106" s="8">
        <v>822.23</v>
      </c>
      <c r="AT106" s="8">
        <v>434.09</v>
      </c>
      <c r="AU106" s="8">
        <v>1174.2</v>
      </c>
      <c r="AV106" s="8">
        <v>556.38</v>
      </c>
      <c r="AW106" s="8">
        <v>701.87</v>
      </c>
      <c r="AX106" s="8">
        <v>0</v>
      </c>
      <c r="AY106">
        <f t="shared" si="5"/>
        <v>29</v>
      </c>
      <c r="AZ106">
        <f t="shared" si="6"/>
        <v>1</v>
      </c>
      <c r="BA106">
        <f>IF(AY106&gt;0,1,IF(AVERAGE(U106:AX106)=-9999,-9999,0))</f>
        <v>1</v>
      </c>
      <c r="BB106" s="8">
        <f t="shared" si="7"/>
        <v>630.24599999999987</v>
      </c>
      <c r="BC106" s="8">
        <f>IF(BB106=-9999,-9999,STDEV(U106:AX106))</f>
        <v>313.9053606840875</v>
      </c>
      <c r="BD106" s="8">
        <f t="shared" si="8"/>
        <v>1363.3</v>
      </c>
      <c r="BE106" s="8">
        <f t="shared" si="9"/>
        <v>0</v>
      </c>
    </row>
    <row r="107" spans="1:57" x14ac:dyDescent="0.25">
      <c r="A107">
        <v>335</v>
      </c>
      <c r="B107" t="s">
        <v>8</v>
      </c>
      <c r="C107" t="s">
        <v>472</v>
      </c>
      <c r="D107" t="s">
        <v>120</v>
      </c>
      <c r="E107" t="s">
        <v>473</v>
      </c>
      <c r="F107" t="s">
        <v>154</v>
      </c>
      <c r="G107" t="s">
        <v>636</v>
      </c>
      <c r="H107">
        <v>1715</v>
      </c>
      <c r="I107">
        <v>1715</v>
      </c>
      <c r="J107">
        <v>1715</v>
      </c>
      <c r="K107" t="s">
        <v>154</v>
      </c>
      <c r="L107" t="s">
        <v>154</v>
      </c>
      <c r="M107">
        <v>17</v>
      </c>
      <c r="N107">
        <v>3.7614269999999999</v>
      </c>
      <c r="O107">
        <v>10.26995</v>
      </c>
      <c r="P107" t="s">
        <v>99</v>
      </c>
      <c r="Q107">
        <v>356201500</v>
      </c>
      <c r="R107" t="s">
        <v>120</v>
      </c>
      <c r="S107" t="s">
        <v>154</v>
      </c>
      <c r="T107">
        <v>234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>
        <f t="shared" si="5"/>
        <v>0</v>
      </c>
      <c r="AZ107">
        <f t="shared" si="6"/>
        <v>0</v>
      </c>
      <c r="BA107">
        <f>IF(AY107&gt;0,1,IF(AVERAGE(U107:AX107)=-9999,-9999,0))</f>
        <v>0</v>
      </c>
      <c r="BB107" s="8">
        <f t="shared" si="7"/>
        <v>0</v>
      </c>
      <c r="BC107" s="8">
        <f>IF(BB107=-9999,-9999,STDEV(U107:AX107))</f>
        <v>0</v>
      </c>
      <c r="BD107" s="8">
        <f t="shared" si="8"/>
        <v>0</v>
      </c>
      <c r="BE107" s="8">
        <f t="shared" si="9"/>
        <v>0</v>
      </c>
    </row>
    <row r="108" spans="1:57" x14ac:dyDescent="0.25">
      <c r="A108">
        <v>336</v>
      </c>
      <c r="B108" t="s">
        <v>8</v>
      </c>
      <c r="C108" t="s">
        <v>472</v>
      </c>
      <c r="D108" t="s">
        <v>120</v>
      </c>
      <c r="E108" t="s">
        <v>473</v>
      </c>
      <c r="F108" t="s">
        <v>223</v>
      </c>
      <c r="G108" t="s">
        <v>473</v>
      </c>
      <c r="H108">
        <v>1716</v>
      </c>
      <c r="I108">
        <v>1716</v>
      </c>
      <c r="J108">
        <v>1716</v>
      </c>
      <c r="K108" t="s">
        <v>223</v>
      </c>
      <c r="L108" t="s">
        <v>223</v>
      </c>
      <c r="M108">
        <v>17</v>
      </c>
      <c r="N108">
        <v>0.95848</v>
      </c>
      <c r="O108">
        <v>5.9359409999999997</v>
      </c>
      <c r="P108" t="s">
        <v>99</v>
      </c>
      <c r="Q108">
        <v>356201600</v>
      </c>
      <c r="R108" t="s">
        <v>120</v>
      </c>
      <c r="S108" t="s">
        <v>223</v>
      </c>
      <c r="T108">
        <v>235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>
        <f t="shared" si="5"/>
        <v>0</v>
      </c>
      <c r="AZ108">
        <f t="shared" si="6"/>
        <v>0</v>
      </c>
      <c r="BA108">
        <f>IF(AY108&gt;0,1,IF(AVERAGE(U108:AX108)=-9999,-9999,0))</f>
        <v>0</v>
      </c>
      <c r="BB108" s="8">
        <f t="shared" si="7"/>
        <v>0</v>
      </c>
      <c r="BC108" s="8">
        <f>IF(BB108=-9999,-9999,STDEV(U108:AX108))</f>
        <v>0</v>
      </c>
      <c r="BD108" s="8">
        <f t="shared" si="8"/>
        <v>0</v>
      </c>
      <c r="BE108" s="8">
        <f t="shared" si="9"/>
        <v>0</v>
      </c>
    </row>
    <row r="109" spans="1:57" x14ac:dyDescent="0.25">
      <c r="A109">
        <v>337</v>
      </c>
      <c r="B109" t="s">
        <v>8</v>
      </c>
      <c r="C109" t="s">
        <v>472</v>
      </c>
      <c r="D109" t="s">
        <v>120</v>
      </c>
      <c r="E109" t="s">
        <v>473</v>
      </c>
      <c r="F109" t="s">
        <v>251</v>
      </c>
      <c r="G109" t="s">
        <v>638</v>
      </c>
      <c r="H109">
        <v>1717</v>
      </c>
      <c r="I109">
        <v>1717</v>
      </c>
      <c r="J109">
        <v>1717</v>
      </c>
      <c r="K109" t="s">
        <v>251</v>
      </c>
      <c r="L109" t="s">
        <v>251</v>
      </c>
      <c r="M109">
        <v>17</v>
      </c>
      <c r="N109">
        <v>0.58411299999999999</v>
      </c>
      <c r="O109">
        <v>5.6259839999999999</v>
      </c>
      <c r="P109" t="s">
        <v>99</v>
      </c>
      <c r="Q109">
        <v>356201700</v>
      </c>
      <c r="R109" t="s">
        <v>120</v>
      </c>
      <c r="S109" t="s">
        <v>251</v>
      </c>
      <c r="T109">
        <v>236</v>
      </c>
      <c r="U109" s="8">
        <v>231.21</v>
      </c>
      <c r="V109" s="8">
        <v>628.57000000000005</v>
      </c>
      <c r="W109" s="8">
        <v>254.24</v>
      </c>
      <c r="X109" s="8">
        <v>542.64</v>
      </c>
      <c r="Y109" s="8">
        <v>666.67</v>
      </c>
      <c r="Z109" s="8">
        <v>636.36</v>
      </c>
      <c r="AA109" s="8">
        <v>700</v>
      </c>
      <c r="AB109" s="8">
        <v>363.64</v>
      </c>
      <c r="AC109" s="8">
        <v>500</v>
      </c>
      <c r="AD109" s="8">
        <v>552.45000000000005</v>
      </c>
      <c r="AE109" s="8">
        <v>900</v>
      </c>
      <c r="AF109" s="8">
        <v>710.74</v>
      </c>
      <c r="AG109" s="8">
        <v>475.31</v>
      </c>
      <c r="AH109" s="8">
        <v>250</v>
      </c>
      <c r="AI109" s="8">
        <v>588.89</v>
      </c>
      <c r="AJ109" s="8">
        <v>750</v>
      </c>
      <c r="AK109" s="8">
        <v>430.38</v>
      </c>
      <c r="AL109" s="8">
        <v>717.95</v>
      </c>
      <c r="AM109" s="8">
        <v>447.37</v>
      </c>
      <c r="AN109" s="8">
        <v>811.11</v>
      </c>
      <c r="AO109" s="8">
        <v>700</v>
      </c>
      <c r="AP109" s="8">
        <v>916.67</v>
      </c>
      <c r="AQ109" s="8">
        <v>1053.69</v>
      </c>
      <c r="AR109" s="8">
        <v>648.65</v>
      </c>
      <c r="AS109" s="8">
        <v>489.96</v>
      </c>
      <c r="AT109" s="8">
        <v>436.75</v>
      </c>
      <c r="AU109" s="8">
        <v>823.33</v>
      </c>
      <c r="AV109" s="8">
        <v>1121.99</v>
      </c>
      <c r="AW109" s="8">
        <v>763.75</v>
      </c>
      <c r="AX109" s="8">
        <v>0</v>
      </c>
      <c r="AY109">
        <f t="shared" si="5"/>
        <v>29</v>
      </c>
      <c r="AZ109">
        <f t="shared" si="6"/>
        <v>1</v>
      </c>
      <c r="BA109">
        <f>IF(AY109&gt;0,1,IF(AVERAGE(U109:AX109)=-9999,-9999,0))</f>
        <v>1</v>
      </c>
      <c r="BB109" s="8">
        <f t="shared" si="7"/>
        <v>603.74400000000014</v>
      </c>
      <c r="BC109" s="8">
        <f>IF(BB109=-9999,-9999,STDEV(U109:AX109))</f>
        <v>247.9586586454306</v>
      </c>
      <c r="BD109" s="8">
        <f t="shared" si="8"/>
        <v>1121.99</v>
      </c>
      <c r="BE109" s="8">
        <f t="shared" si="9"/>
        <v>0</v>
      </c>
    </row>
    <row r="110" spans="1:57" x14ac:dyDescent="0.25">
      <c r="A110">
        <v>338</v>
      </c>
      <c r="B110" t="s">
        <v>8</v>
      </c>
      <c r="C110" t="s">
        <v>472</v>
      </c>
      <c r="D110" t="s">
        <v>120</v>
      </c>
      <c r="E110" t="s">
        <v>639</v>
      </c>
      <c r="F110" t="s">
        <v>146</v>
      </c>
      <c r="G110" t="s">
        <v>640</v>
      </c>
      <c r="H110">
        <v>1718</v>
      </c>
      <c r="I110">
        <v>1718</v>
      </c>
      <c r="J110">
        <v>1718</v>
      </c>
      <c r="K110" t="s">
        <v>146</v>
      </c>
      <c r="L110" t="s">
        <v>146</v>
      </c>
      <c r="M110">
        <v>17</v>
      </c>
      <c r="N110">
        <v>0.51921099999999998</v>
      </c>
      <c r="O110">
        <v>3.5452059999999999</v>
      </c>
      <c r="P110" t="s">
        <v>99</v>
      </c>
      <c r="Q110">
        <v>356201800</v>
      </c>
      <c r="R110" t="s">
        <v>120</v>
      </c>
      <c r="S110" t="s">
        <v>146</v>
      </c>
      <c r="T110">
        <v>237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716.67</v>
      </c>
      <c r="AW110" s="8">
        <v>0</v>
      </c>
      <c r="AX110" s="8">
        <v>0</v>
      </c>
      <c r="AY110">
        <f t="shared" si="5"/>
        <v>1</v>
      </c>
      <c r="AZ110">
        <f t="shared" si="6"/>
        <v>1</v>
      </c>
      <c r="BA110">
        <f>IF(AY110&gt;0,1,IF(AVERAGE(U110:AX110)=-9999,-9999,0))</f>
        <v>1</v>
      </c>
      <c r="BB110" s="8">
        <f t="shared" si="7"/>
        <v>23.888999999999999</v>
      </c>
      <c r="BC110" s="8">
        <f>IF(BB110=-9999,-9999,STDEV(U110:AX110))</f>
        <v>130.84544176240911</v>
      </c>
      <c r="BD110" s="8">
        <f t="shared" si="8"/>
        <v>716.67</v>
      </c>
      <c r="BE110" s="8">
        <f t="shared" si="9"/>
        <v>0</v>
      </c>
    </row>
    <row r="111" spans="1:57" x14ac:dyDescent="0.25">
      <c r="A111">
        <v>339</v>
      </c>
      <c r="B111" t="s">
        <v>8</v>
      </c>
      <c r="C111" t="s">
        <v>472</v>
      </c>
      <c r="D111" t="s">
        <v>120</v>
      </c>
      <c r="E111" t="s">
        <v>473</v>
      </c>
      <c r="F111" t="s">
        <v>163</v>
      </c>
      <c r="G111" t="s">
        <v>641</v>
      </c>
      <c r="H111">
        <v>1719</v>
      </c>
      <c r="I111">
        <v>1719</v>
      </c>
      <c r="J111">
        <v>1719</v>
      </c>
      <c r="K111" t="s">
        <v>163</v>
      </c>
      <c r="L111" t="s">
        <v>163</v>
      </c>
      <c r="M111">
        <v>17</v>
      </c>
      <c r="N111">
        <v>2.0629629999999999</v>
      </c>
      <c r="O111">
        <v>7.4795540000000003</v>
      </c>
      <c r="P111" t="s">
        <v>99</v>
      </c>
      <c r="Q111">
        <v>356201900</v>
      </c>
      <c r="R111" t="s">
        <v>120</v>
      </c>
      <c r="S111" t="s">
        <v>163</v>
      </c>
      <c r="T111">
        <v>238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636.36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>
        <f t="shared" si="5"/>
        <v>1</v>
      </c>
      <c r="AZ111">
        <f t="shared" si="6"/>
        <v>1</v>
      </c>
      <c r="BA111">
        <f>IF(AY111&gt;0,1,IF(AVERAGE(U111:AX111)=-9999,-9999,0))</f>
        <v>1</v>
      </c>
      <c r="BB111" s="8">
        <f t="shared" si="7"/>
        <v>21.212</v>
      </c>
      <c r="BC111" s="8">
        <f>IF(BB111=-9999,-9999,STDEV(U111:AX111))</f>
        <v>116.18290889799584</v>
      </c>
      <c r="BD111" s="8">
        <f t="shared" si="8"/>
        <v>636.36</v>
      </c>
      <c r="BE111" s="8">
        <f t="shared" si="9"/>
        <v>0</v>
      </c>
    </row>
    <row r="112" spans="1:57" x14ac:dyDescent="0.25">
      <c r="A112">
        <v>340</v>
      </c>
      <c r="B112" t="s">
        <v>8</v>
      </c>
      <c r="C112" t="s">
        <v>472</v>
      </c>
      <c r="D112" t="s">
        <v>120</v>
      </c>
      <c r="E112" t="s">
        <v>642</v>
      </c>
      <c r="F112" t="s">
        <v>226</v>
      </c>
      <c r="G112" t="s">
        <v>643</v>
      </c>
      <c r="H112">
        <v>1720</v>
      </c>
      <c r="I112">
        <v>1720</v>
      </c>
      <c r="J112">
        <v>1720</v>
      </c>
      <c r="K112" t="s">
        <v>226</v>
      </c>
      <c r="L112" t="s">
        <v>226</v>
      </c>
      <c r="M112">
        <v>17</v>
      </c>
      <c r="N112">
        <v>1.08263</v>
      </c>
      <c r="O112">
        <v>7.6103870000000002</v>
      </c>
      <c r="P112" t="s">
        <v>99</v>
      </c>
      <c r="Q112">
        <v>356202000</v>
      </c>
      <c r="R112" t="s">
        <v>120</v>
      </c>
      <c r="S112" t="s">
        <v>226</v>
      </c>
      <c r="T112">
        <v>239</v>
      </c>
      <c r="U112" s="8">
        <v>428.57</v>
      </c>
      <c r="V112" s="8">
        <v>714.29</v>
      </c>
      <c r="W112" s="8">
        <v>689.66</v>
      </c>
      <c r="X112" s="8">
        <v>750</v>
      </c>
      <c r="Y112" s="8">
        <v>600</v>
      </c>
      <c r="Z112" s="8">
        <v>666.67</v>
      </c>
      <c r="AA112" s="8">
        <v>500</v>
      </c>
      <c r="AB112" s="8">
        <v>500</v>
      </c>
      <c r="AC112" s="8">
        <v>600</v>
      </c>
      <c r="AD112" s="8">
        <v>614.04</v>
      </c>
      <c r="AE112" s="8">
        <v>660</v>
      </c>
      <c r="AF112" s="8">
        <v>705.88</v>
      </c>
      <c r="AG112" s="8">
        <v>625</v>
      </c>
      <c r="AH112" s="8">
        <v>327.87</v>
      </c>
      <c r="AI112" s="8">
        <v>772.73</v>
      </c>
      <c r="AJ112" s="8">
        <v>970.59</v>
      </c>
      <c r="AK112" s="8">
        <v>564.1</v>
      </c>
      <c r="AL112" s="8">
        <v>973.68</v>
      </c>
      <c r="AM112" s="8">
        <v>413.33</v>
      </c>
      <c r="AN112" s="8">
        <v>1161.76</v>
      </c>
      <c r="AO112" s="8">
        <v>1200</v>
      </c>
      <c r="AP112" s="8">
        <v>1166.67</v>
      </c>
      <c r="AQ112" s="8">
        <v>1141.0999999999999</v>
      </c>
      <c r="AR112" s="8">
        <v>1030.77</v>
      </c>
      <c r="AS112" s="8">
        <v>1212.94</v>
      </c>
      <c r="AT112" s="8">
        <v>667.32</v>
      </c>
      <c r="AU112" s="8">
        <v>1518.45</v>
      </c>
      <c r="AV112" s="8">
        <v>771.43</v>
      </c>
      <c r="AW112" s="8">
        <v>800.64</v>
      </c>
      <c r="AX112" s="8">
        <v>0</v>
      </c>
      <c r="AY112">
        <f t="shared" si="5"/>
        <v>29</v>
      </c>
      <c r="AZ112">
        <f t="shared" si="6"/>
        <v>1</v>
      </c>
      <c r="BA112">
        <f>IF(AY112&gt;0,1,IF(AVERAGE(U112:AX112)=-9999,-9999,0))</f>
        <v>1</v>
      </c>
      <c r="BB112" s="8">
        <f t="shared" si="7"/>
        <v>758.24966666666671</v>
      </c>
      <c r="BC112" s="8">
        <f>IF(BB112=-9999,-9999,STDEV(U112:AX112))</f>
        <v>316.62228618147134</v>
      </c>
      <c r="BD112" s="8">
        <f t="shared" si="8"/>
        <v>1518.45</v>
      </c>
      <c r="BE112" s="8">
        <f t="shared" si="9"/>
        <v>0</v>
      </c>
    </row>
    <row r="113" spans="1:57" x14ac:dyDescent="0.25">
      <c r="A113">
        <v>341</v>
      </c>
      <c r="B113" t="s">
        <v>8</v>
      </c>
      <c r="C113" t="s">
        <v>472</v>
      </c>
      <c r="D113" t="s">
        <v>120</v>
      </c>
      <c r="E113" t="s">
        <v>473</v>
      </c>
      <c r="F113" t="s">
        <v>162</v>
      </c>
      <c r="G113" t="s">
        <v>644</v>
      </c>
      <c r="H113">
        <v>1721</v>
      </c>
      <c r="I113">
        <v>1721</v>
      </c>
      <c r="J113">
        <v>1721</v>
      </c>
      <c r="K113" t="s">
        <v>162</v>
      </c>
      <c r="L113" t="s">
        <v>162</v>
      </c>
      <c r="M113">
        <v>17</v>
      </c>
      <c r="N113">
        <v>1.5680320000000001</v>
      </c>
      <c r="O113">
        <v>6.9019620000000002</v>
      </c>
      <c r="P113" t="s">
        <v>99</v>
      </c>
      <c r="Q113">
        <v>356202100</v>
      </c>
      <c r="R113" t="s">
        <v>120</v>
      </c>
      <c r="S113" t="s">
        <v>162</v>
      </c>
      <c r="T113">
        <v>240</v>
      </c>
      <c r="U113" s="8">
        <v>333.33</v>
      </c>
      <c r="V113" s="8">
        <v>600</v>
      </c>
      <c r="W113" s="8">
        <v>125</v>
      </c>
      <c r="X113" s="8">
        <v>100</v>
      </c>
      <c r="Y113" s="8">
        <v>681.82</v>
      </c>
      <c r="Z113" s="8">
        <v>666.67</v>
      </c>
      <c r="AA113" s="8">
        <v>500</v>
      </c>
      <c r="AB113" s="8">
        <v>500</v>
      </c>
      <c r="AC113" s="8">
        <v>666.67</v>
      </c>
      <c r="AD113" s="8">
        <v>617.02</v>
      </c>
      <c r="AE113" s="8">
        <v>670.73</v>
      </c>
      <c r="AF113" s="8">
        <v>713.45</v>
      </c>
      <c r="AG113" s="8">
        <v>568.48</v>
      </c>
      <c r="AH113" s="8">
        <v>297.3</v>
      </c>
      <c r="AI113" s="8">
        <v>706.98</v>
      </c>
      <c r="AJ113" s="8">
        <v>895.71</v>
      </c>
      <c r="AK113" s="8">
        <v>521.28</v>
      </c>
      <c r="AL113" s="8">
        <v>865.59</v>
      </c>
      <c r="AM113" s="8">
        <v>410.07</v>
      </c>
      <c r="AN113" s="8">
        <v>28.04</v>
      </c>
      <c r="AO113" s="8">
        <v>500</v>
      </c>
      <c r="AP113" s="8">
        <v>222.22</v>
      </c>
      <c r="AQ113" s="8">
        <v>655.16999999999996</v>
      </c>
      <c r="AR113" s="8">
        <v>597.4</v>
      </c>
      <c r="AS113" s="8">
        <v>713.6</v>
      </c>
      <c r="AT113" s="8">
        <v>555.55999999999995</v>
      </c>
      <c r="AU113" s="8">
        <v>630.55999999999995</v>
      </c>
      <c r="AV113" s="8">
        <v>1252.99</v>
      </c>
      <c r="AW113" s="8">
        <v>1174.77</v>
      </c>
      <c r="AX113" s="8">
        <v>0</v>
      </c>
      <c r="AY113">
        <f t="shared" si="5"/>
        <v>29</v>
      </c>
      <c r="AZ113">
        <f t="shared" si="6"/>
        <v>1</v>
      </c>
      <c r="BA113">
        <f>IF(AY113&gt;0,1,IF(AVERAGE(U113:AX113)=-9999,-9999,0))</f>
        <v>1</v>
      </c>
      <c r="BB113" s="8">
        <f t="shared" si="7"/>
        <v>559.01366666666661</v>
      </c>
      <c r="BC113" s="8">
        <f>IF(BB113=-9999,-9999,STDEV(U113:AX113))</f>
        <v>291.83628291222283</v>
      </c>
      <c r="BD113" s="8">
        <f t="shared" si="8"/>
        <v>1252.99</v>
      </c>
      <c r="BE113" s="8">
        <f t="shared" si="9"/>
        <v>0</v>
      </c>
    </row>
    <row r="114" spans="1:57" x14ac:dyDescent="0.25">
      <c r="A114">
        <v>342</v>
      </c>
      <c r="B114" t="s">
        <v>8</v>
      </c>
      <c r="C114" t="s">
        <v>472</v>
      </c>
      <c r="D114" t="s">
        <v>120</v>
      </c>
      <c r="E114" t="s">
        <v>473</v>
      </c>
      <c r="F114" t="s">
        <v>202</v>
      </c>
      <c r="G114" t="s">
        <v>645</v>
      </c>
      <c r="H114">
        <v>1722</v>
      </c>
      <c r="I114">
        <v>1722</v>
      </c>
      <c r="J114">
        <v>1722</v>
      </c>
      <c r="K114" t="s">
        <v>202</v>
      </c>
      <c r="L114" t="s">
        <v>202</v>
      </c>
      <c r="M114">
        <v>17</v>
      </c>
      <c r="N114">
        <v>1.0906149999999999</v>
      </c>
      <c r="O114">
        <v>6.2253020000000001</v>
      </c>
      <c r="P114" t="s">
        <v>99</v>
      </c>
      <c r="Q114">
        <v>356202200</v>
      </c>
      <c r="R114" t="s">
        <v>120</v>
      </c>
      <c r="S114" t="s">
        <v>202</v>
      </c>
      <c r="T114">
        <v>241</v>
      </c>
      <c r="U114" s="8">
        <v>0</v>
      </c>
      <c r="V114" s="8">
        <v>500</v>
      </c>
      <c r="W114" s="8">
        <v>232.56</v>
      </c>
      <c r="X114" s="8">
        <v>0</v>
      </c>
      <c r="Y114" s="8">
        <v>0</v>
      </c>
      <c r="Z114" s="8">
        <v>1000</v>
      </c>
      <c r="AA114" s="8">
        <v>500</v>
      </c>
      <c r="AB114" s="8">
        <v>0</v>
      </c>
      <c r="AC114" s="8">
        <v>500</v>
      </c>
      <c r="AD114" s="8">
        <v>600</v>
      </c>
      <c r="AE114" s="8">
        <v>677.42</v>
      </c>
      <c r="AF114" s="8">
        <v>718.75</v>
      </c>
      <c r="AG114" s="8">
        <v>619.72</v>
      </c>
      <c r="AH114" s="8">
        <v>333.33</v>
      </c>
      <c r="AI114" s="8">
        <v>769.23</v>
      </c>
      <c r="AJ114" s="8">
        <v>966.67</v>
      </c>
      <c r="AK114" s="8">
        <v>571.42999999999995</v>
      </c>
      <c r="AL114" s="8">
        <v>941.18</v>
      </c>
      <c r="AM114" s="8">
        <v>612.9</v>
      </c>
      <c r="AN114" s="8">
        <v>96.77</v>
      </c>
      <c r="AO114" s="8">
        <v>66.67</v>
      </c>
      <c r="AP114" s="8">
        <v>0</v>
      </c>
      <c r="AQ114" s="8">
        <v>0</v>
      </c>
      <c r="AR114" s="8">
        <v>764.71</v>
      </c>
      <c r="AS114" s="8">
        <v>947.37</v>
      </c>
      <c r="AT114" s="8">
        <v>794.29</v>
      </c>
      <c r="AU114" s="8">
        <v>1119.05</v>
      </c>
      <c r="AV114" s="8">
        <v>716.36</v>
      </c>
      <c r="AW114" s="8">
        <v>804.27</v>
      </c>
      <c r="AX114" s="8">
        <v>0</v>
      </c>
      <c r="AY114">
        <f t="shared" si="5"/>
        <v>23</v>
      </c>
      <c r="AZ114">
        <f t="shared" si="6"/>
        <v>1</v>
      </c>
      <c r="BA114">
        <f>IF(AY114&gt;0,1,IF(AVERAGE(U114:AX114)=-9999,-9999,0))</f>
        <v>1</v>
      </c>
      <c r="BB114" s="8">
        <f t="shared" si="7"/>
        <v>495.08933333333334</v>
      </c>
      <c r="BC114" s="8">
        <f>IF(BB114=-9999,-9999,STDEV(U114:AX114))</f>
        <v>368.35131475576236</v>
      </c>
      <c r="BD114" s="8">
        <f t="shared" si="8"/>
        <v>1119.05</v>
      </c>
      <c r="BE114" s="8">
        <f t="shared" si="9"/>
        <v>0</v>
      </c>
    </row>
    <row r="115" spans="1:57" x14ac:dyDescent="0.25">
      <c r="A115">
        <v>343</v>
      </c>
      <c r="B115" t="s">
        <v>8</v>
      </c>
      <c r="C115" t="s">
        <v>472</v>
      </c>
      <c r="D115" t="s">
        <v>120</v>
      </c>
      <c r="E115" t="s">
        <v>473</v>
      </c>
      <c r="F115" t="s">
        <v>174</v>
      </c>
      <c r="G115" t="s">
        <v>646</v>
      </c>
      <c r="H115">
        <v>1723</v>
      </c>
      <c r="I115">
        <v>1723</v>
      </c>
      <c r="J115">
        <v>1723</v>
      </c>
      <c r="K115" t="s">
        <v>174</v>
      </c>
      <c r="L115" t="s">
        <v>174</v>
      </c>
      <c r="M115">
        <v>17</v>
      </c>
      <c r="N115">
        <v>0.99519899999999994</v>
      </c>
      <c r="O115">
        <v>5.4288499999999997</v>
      </c>
      <c r="P115" t="s">
        <v>99</v>
      </c>
      <c r="Q115">
        <v>356202300</v>
      </c>
      <c r="R115" t="s">
        <v>120</v>
      </c>
      <c r="S115" t="s">
        <v>174</v>
      </c>
      <c r="T115">
        <v>242</v>
      </c>
      <c r="U115" s="8">
        <v>192.31</v>
      </c>
      <c r="V115" s="8">
        <v>564.1</v>
      </c>
      <c r="W115" s="8">
        <v>105.54</v>
      </c>
      <c r="X115" s="8">
        <v>514.29</v>
      </c>
      <c r="Y115" s="8">
        <v>843.75</v>
      </c>
      <c r="Z115" s="8">
        <v>651.16</v>
      </c>
      <c r="AA115" s="8">
        <v>472.22</v>
      </c>
      <c r="AB115" s="8">
        <v>820.51</v>
      </c>
      <c r="AC115" s="8">
        <v>693.88</v>
      </c>
      <c r="AD115" s="8">
        <v>443.4</v>
      </c>
      <c r="AE115" s="8">
        <v>742.12</v>
      </c>
      <c r="AF115" s="8">
        <v>938.1</v>
      </c>
      <c r="AG115" s="8">
        <v>563.09</v>
      </c>
      <c r="AH115" s="8">
        <v>294.85000000000002</v>
      </c>
      <c r="AI115" s="8">
        <v>698.86</v>
      </c>
      <c r="AJ115" s="8">
        <v>887.64</v>
      </c>
      <c r="AK115" s="8">
        <v>514.55999999999995</v>
      </c>
      <c r="AL115" s="8">
        <v>858.55</v>
      </c>
      <c r="AM115" s="8">
        <v>784.74</v>
      </c>
      <c r="AN115" s="8">
        <v>510.97</v>
      </c>
      <c r="AO115" s="8">
        <v>434.78</v>
      </c>
      <c r="AP115" s="8">
        <v>400</v>
      </c>
      <c r="AQ115" s="8">
        <v>1186.8399999999999</v>
      </c>
      <c r="AR115" s="8">
        <v>380.58</v>
      </c>
      <c r="AS115" s="8">
        <v>887.99</v>
      </c>
      <c r="AT115" s="8">
        <v>218.42</v>
      </c>
      <c r="AU115" s="8">
        <v>1260.48</v>
      </c>
      <c r="AV115" s="8">
        <v>665.82</v>
      </c>
      <c r="AW115" s="8">
        <v>845.56</v>
      </c>
      <c r="AX115" s="8">
        <v>0</v>
      </c>
      <c r="AY115">
        <f t="shared" si="5"/>
        <v>29</v>
      </c>
      <c r="AZ115">
        <f t="shared" si="6"/>
        <v>1</v>
      </c>
      <c r="BA115">
        <f>IF(AY115&gt;0,1,IF(AVERAGE(U115:AX115)=-9999,-9999,0))</f>
        <v>1</v>
      </c>
      <c r="BB115" s="8">
        <f t="shared" si="7"/>
        <v>612.50366666666673</v>
      </c>
      <c r="BC115" s="8">
        <f>IF(BB115=-9999,-9999,STDEV(U115:AX115))</f>
        <v>297.2228163665273</v>
      </c>
      <c r="BD115" s="8">
        <f t="shared" si="8"/>
        <v>1260.48</v>
      </c>
      <c r="BE115" s="8">
        <f t="shared" si="9"/>
        <v>0</v>
      </c>
    </row>
    <row r="116" spans="1:57" x14ac:dyDescent="0.25">
      <c r="A116">
        <v>344</v>
      </c>
      <c r="B116" t="s">
        <v>8</v>
      </c>
      <c r="C116" t="s">
        <v>472</v>
      </c>
      <c r="D116" t="s">
        <v>120</v>
      </c>
      <c r="E116" t="s">
        <v>473</v>
      </c>
      <c r="F116" t="s">
        <v>153</v>
      </c>
      <c r="G116" t="s">
        <v>647</v>
      </c>
      <c r="H116">
        <v>1724</v>
      </c>
      <c r="I116">
        <v>1724</v>
      </c>
      <c r="J116">
        <v>1724</v>
      </c>
      <c r="K116" t="s">
        <v>153</v>
      </c>
      <c r="L116" t="s">
        <v>153</v>
      </c>
      <c r="M116">
        <v>17</v>
      </c>
      <c r="N116">
        <v>0.68601599999999996</v>
      </c>
      <c r="O116">
        <v>4.7922060000000002</v>
      </c>
      <c r="P116" t="s">
        <v>99</v>
      </c>
      <c r="Q116">
        <v>356202400</v>
      </c>
      <c r="R116" t="s">
        <v>120</v>
      </c>
      <c r="S116" t="s">
        <v>153</v>
      </c>
      <c r="T116">
        <v>243</v>
      </c>
      <c r="U116" s="8">
        <v>200</v>
      </c>
      <c r="V116" s="8">
        <v>375</v>
      </c>
      <c r="W116" s="8">
        <v>116.28</v>
      </c>
      <c r="X116" s="8">
        <v>500</v>
      </c>
      <c r="Y116" s="8">
        <v>500</v>
      </c>
      <c r="Z116" s="8">
        <v>750</v>
      </c>
      <c r="AA116" s="8">
        <v>500</v>
      </c>
      <c r="AB116" s="8">
        <v>500</v>
      </c>
      <c r="AC116" s="8">
        <v>666.67</v>
      </c>
      <c r="AD116" s="8">
        <v>633.33000000000004</v>
      </c>
      <c r="AE116" s="8">
        <v>680</v>
      </c>
      <c r="AF116" s="8">
        <v>739.13</v>
      </c>
      <c r="AG116" s="8">
        <v>611.11</v>
      </c>
      <c r="AH116" s="8">
        <v>317.07</v>
      </c>
      <c r="AI116" s="8">
        <v>766.67</v>
      </c>
      <c r="AJ116" s="8">
        <v>956.52</v>
      </c>
      <c r="AK116" s="8">
        <v>576.91999999999996</v>
      </c>
      <c r="AL116" s="8">
        <v>923.08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764.71</v>
      </c>
      <c r="AS116" s="8">
        <v>944.44</v>
      </c>
      <c r="AT116" s="8">
        <v>798.27</v>
      </c>
      <c r="AU116" s="8">
        <v>1119.68</v>
      </c>
      <c r="AV116" s="8">
        <v>730.28</v>
      </c>
      <c r="AW116" s="8">
        <v>807.12</v>
      </c>
      <c r="AX116" s="8">
        <v>0</v>
      </c>
      <c r="AY116">
        <f t="shared" si="5"/>
        <v>24</v>
      </c>
      <c r="AZ116">
        <f t="shared" si="6"/>
        <v>1</v>
      </c>
      <c r="BA116">
        <f>IF(AY116&gt;0,1,IF(AVERAGE(U116:AX116)=-9999,-9999,0))</f>
        <v>1</v>
      </c>
      <c r="BB116" s="8">
        <f t="shared" si="7"/>
        <v>515.87599999999998</v>
      </c>
      <c r="BC116" s="8">
        <f>IF(BB116=-9999,-9999,STDEV(U116:AX116))</f>
        <v>339.42686514689473</v>
      </c>
      <c r="BD116" s="8">
        <f t="shared" si="8"/>
        <v>1119.68</v>
      </c>
      <c r="BE116" s="8">
        <f t="shared" si="9"/>
        <v>0</v>
      </c>
    </row>
    <row r="117" spans="1:57" x14ac:dyDescent="0.25">
      <c r="A117">
        <v>346</v>
      </c>
      <c r="B117" t="s">
        <v>8</v>
      </c>
      <c r="C117" t="s">
        <v>472</v>
      </c>
      <c r="D117" t="s">
        <v>120</v>
      </c>
      <c r="E117" t="s">
        <v>473</v>
      </c>
      <c r="F117" t="s">
        <v>196</v>
      </c>
      <c r="G117" t="s">
        <v>648</v>
      </c>
      <c r="H117">
        <v>1725</v>
      </c>
      <c r="I117">
        <v>1725</v>
      </c>
      <c r="J117">
        <v>1725</v>
      </c>
      <c r="K117" t="s">
        <v>196</v>
      </c>
      <c r="L117" t="s">
        <v>196</v>
      </c>
      <c r="M117">
        <v>17</v>
      </c>
      <c r="N117">
        <v>0.66407099999999997</v>
      </c>
      <c r="O117">
        <v>4.7932199999999998</v>
      </c>
      <c r="P117" t="s">
        <v>99</v>
      </c>
      <c r="Q117">
        <v>356202600</v>
      </c>
      <c r="R117" t="s">
        <v>120</v>
      </c>
      <c r="S117" t="s">
        <v>196</v>
      </c>
      <c r="T117">
        <v>245</v>
      </c>
      <c r="U117" s="8">
        <v>400</v>
      </c>
      <c r="V117" s="8">
        <v>454.55</v>
      </c>
      <c r="W117" s="8">
        <v>153.85</v>
      </c>
      <c r="X117" s="8">
        <v>500</v>
      </c>
      <c r="Y117" s="8">
        <v>777.78</v>
      </c>
      <c r="Z117" s="8">
        <v>666.67</v>
      </c>
      <c r="AA117" s="8">
        <v>375</v>
      </c>
      <c r="AB117" s="8">
        <v>571.42999999999995</v>
      </c>
      <c r="AC117" s="8">
        <v>421.05</v>
      </c>
      <c r="AD117" s="8">
        <v>495.28</v>
      </c>
      <c r="AE117" s="8">
        <v>600</v>
      </c>
      <c r="AF117" s="8">
        <v>681.82</v>
      </c>
      <c r="AG117" s="8">
        <v>608.42999999999995</v>
      </c>
      <c r="AH117" s="8">
        <v>318.89999999999998</v>
      </c>
      <c r="AI117" s="8">
        <v>755.43</v>
      </c>
      <c r="AJ117" s="8">
        <v>957.14</v>
      </c>
      <c r="AK117" s="8">
        <v>555.55999999999995</v>
      </c>
      <c r="AL117" s="8">
        <v>930.82</v>
      </c>
      <c r="AM117" s="8">
        <v>664.89</v>
      </c>
      <c r="AN117" s="8">
        <v>434.34</v>
      </c>
      <c r="AO117" s="8">
        <v>705.88</v>
      </c>
      <c r="AP117" s="8">
        <v>500</v>
      </c>
      <c r="AQ117" s="8">
        <v>1057.52</v>
      </c>
      <c r="AR117" s="8">
        <v>430.28</v>
      </c>
      <c r="AS117" s="8">
        <v>790.68</v>
      </c>
      <c r="AT117" s="8">
        <v>228.63</v>
      </c>
      <c r="AU117" s="8">
        <v>771.3</v>
      </c>
      <c r="AV117" s="8">
        <v>376.71</v>
      </c>
      <c r="AW117" s="8">
        <v>710.68</v>
      </c>
      <c r="AX117" s="8">
        <v>0</v>
      </c>
      <c r="AY117">
        <f t="shared" si="5"/>
        <v>29</v>
      </c>
      <c r="AZ117">
        <f t="shared" si="6"/>
        <v>1</v>
      </c>
      <c r="BA117">
        <f>IF(AY117&gt;0,1,IF(AVERAGE(U117:AX117)=-9999,-9999,0))</f>
        <v>1</v>
      </c>
      <c r="BB117" s="8">
        <f t="shared" si="7"/>
        <v>563.15399999999988</v>
      </c>
      <c r="BC117" s="8">
        <f>IF(BB117=-9999,-9999,STDEV(U117:AX117))</f>
        <v>236.75868997779179</v>
      </c>
      <c r="BD117" s="8">
        <f t="shared" si="8"/>
        <v>1057.52</v>
      </c>
      <c r="BE117" s="8">
        <f t="shared" si="9"/>
        <v>0</v>
      </c>
    </row>
    <row r="118" spans="1:57" x14ac:dyDescent="0.25">
      <c r="A118">
        <v>345</v>
      </c>
      <c r="B118" t="s">
        <v>8</v>
      </c>
      <c r="C118" t="s">
        <v>472</v>
      </c>
      <c r="D118" t="s">
        <v>120</v>
      </c>
      <c r="E118" t="s">
        <v>473</v>
      </c>
      <c r="F118" t="s">
        <v>239</v>
      </c>
      <c r="G118" t="s">
        <v>649</v>
      </c>
      <c r="H118">
        <v>1726</v>
      </c>
      <c r="I118">
        <v>1726</v>
      </c>
      <c r="J118">
        <v>1726</v>
      </c>
      <c r="K118" t="s">
        <v>239</v>
      </c>
      <c r="L118" t="s">
        <v>239</v>
      </c>
      <c r="M118">
        <v>17</v>
      </c>
      <c r="N118">
        <v>0.45124599999999998</v>
      </c>
      <c r="O118">
        <v>3.4877150000000001</v>
      </c>
      <c r="P118" t="s">
        <v>99</v>
      </c>
      <c r="Q118">
        <v>356202500</v>
      </c>
      <c r="R118" t="s">
        <v>120</v>
      </c>
      <c r="S118" t="s">
        <v>239</v>
      </c>
      <c r="T118">
        <v>244</v>
      </c>
      <c r="U118" s="8">
        <v>0</v>
      </c>
      <c r="V118" s="8">
        <v>650</v>
      </c>
      <c r="W118" s="8">
        <v>50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615.38</v>
      </c>
      <c r="AE118" s="8">
        <v>714.29</v>
      </c>
      <c r="AF118" s="8">
        <v>722.22</v>
      </c>
      <c r="AG118" s="8">
        <v>628.57000000000005</v>
      </c>
      <c r="AH118" s="8">
        <v>333.33</v>
      </c>
      <c r="AI118" s="8">
        <v>789.47</v>
      </c>
      <c r="AJ118" s="8">
        <v>1000</v>
      </c>
      <c r="AK118" s="8">
        <v>588.24</v>
      </c>
      <c r="AL118" s="8">
        <v>941.18</v>
      </c>
      <c r="AM118" s="8">
        <v>727.27</v>
      </c>
      <c r="AN118" s="8">
        <v>636.36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808.92</v>
      </c>
      <c r="AX118" s="8">
        <v>0</v>
      </c>
      <c r="AY118">
        <f t="shared" si="5"/>
        <v>14</v>
      </c>
      <c r="AZ118">
        <f t="shared" si="6"/>
        <v>1</v>
      </c>
      <c r="BA118">
        <f>IF(AY118&gt;0,1,IF(AVERAGE(U118:AX118)=-9999,-9999,0))</f>
        <v>1</v>
      </c>
      <c r="BB118" s="8">
        <f t="shared" si="7"/>
        <v>306.84100000000007</v>
      </c>
      <c r="BC118" s="8">
        <f>IF(BB118=-9999,-9999,STDEV(U118:AX118))</f>
        <v>369.55275261852802</v>
      </c>
      <c r="BD118" s="8">
        <f t="shared" si="8"/>
        <v>1000</v>
      </c>
      <c r="BE118" s="8">
        <f t="shared" si="9"/>
        <v>0</v>
      </c>
    </row>
    <row r="119" spans="1:57" x14ac:dyDescent="0.25">
      <c r="A119">
        <v>347</v>
      </c>
      <c r="B119" t="s">
        <v>8</v>
      </c>
      <c r="C119" t="s">
        <v>472</v>
      </c>
      <c r="D119" t="s">
        <v>120</v>
      </c>
      <c r="E119" t="s">
        <v>473</v>
      </c>
      <c r="F119" t="s">
        <v>216</v>
      </c>
      <c r="G119" t="s">
        <v>650</v>
      </c>
      <c r="H119">
        <v>1727</v>
      </c>
      <c r="I119">
        <v>1727</v>
      </c>
      <c r="J119">
        <v>1727</v>
      </c>
      <c r="K119" t="s">
        <v>216</v>
      </c>
      <c r="L119" t="s">
        <v>216</v>
      </c>
      <c r="M119">
        <v>17</v>
      </c>
      <c r="N119">
        <v>1.622824</v>
      </c>
      <c r="O119">
        <v>8.2489779999999993</v>
      </c>
      <c r="P119" t="s">
        <v>99</v>
      </c>
      <c r="Q119">
        <v>356202700</v>
      </c>
      <c r="R119" t="s">
        <v>120</v>
      </c>
      <c r="S119" t="s">
        <v>216</v>
      </c>
      <c r="T119">
        <v>246</v>
      </c>
      <c r="U119" s="8">
        <v>583.33000000000004</v>
      </c>
      <c r="V119" s="8">
        <v>722.22</v>
      </c>
      <c r="W119" s="8">
        <v>316.74</v>
      </c>
      <c r="X119" s="8">
        <v>466.67</v>
      </c>
      <c r="Y119" s="8">
        <v>411.76</v>
      </c>
      <c r="Z119" s="8">
        <v>461.54</v>
      </c>
      <c r="AA119" s="8">
        <v>333.33</v>
      </c>
      <c r="AB119" s="8">
        <v>461.54</v>
      </c>
      <c r="AC119" s="8">
        <v>461.54</v>
      </c>
      <c r="AD119" s="8">
        <v>576.27</v>
      </c>
      <c r="AE119" s="8">
        <v>329.79</v>
      </c>
      <c r="AF119" s="8">
        <v>518.52</v>
      </c>
      <c r="AG119" s="8">
        <v>477.78</v>
      </c>
      <c r="AH119" s="8">
        <v>246.38</v>
      </c>
      <c r="AI119" s="8">
        <v>600</v>
      </c>
      <c r="AJ119" s="8">
        <v>763.16</v>
      </c>
      <c r="AK119" s="8">
        <v>431.82</v>
      </c>
      <c r="AL119" s="8">
        <v>720.93</v>
      </c>
      <c r="AM119" s="8">
        <v>595.24</v>
      </c>
      <c r="AN119" s="8">
        <v>310.33999999999997</v>
      </c>
      <c r="AO119" s="8">
        <v>333.33</v>
      </c>
      <c r="AP119" s="8">
        <v>166.67</v>
      </c>
      <c r="AQ119" s="8">
        <v>1000</v>
      </c>
      <c r="AR119" s="8">
        <v>682.93</v>
      </c>
      <c r="AS119" s="8">
        <v>500.87</v>
      </c>
      <c r="AT119" s="8">
        <v>533.03</v>
      </c>
      <c r="AU119" s="8">
        <v>757.32</v>
      </c>
      <c r="AV119" s="8">
        <v>248.91</v>
      </c>
      <c r="AW119" s="8">
        <v>504.99</v>
      </c>
      <c r="AX119" s="8">
        <v>0</v>
      </c>
      <c r="AY119">
        <f t="shared" si="5"/>
        <v>29</v>
      </c>
      <c r="AZ119">
        <f t="shared" si="6"/>
        <v>1</v>
      </c>
      <c r="BA119">
        <f>IF(AY119&gt;0,1,IF(AVERAGE(U119:AX119)=-9999,-9999,0))</f>
        <v>1</v>
      </c>
      <c r="BB119" s="8">
        <f t="shared" si="7"/>
        <v>483.89833333333337</v>
      </c>
      <c r="BC119" s="8">
        <f>IF(BB119=-9999,-9999,STDEV(U119:AX119))</f>
        <v>203.7302825167819</v>
      </c>
      <c r="BD119" s="8">
        <f t="shared" si="8"/>
        <v>1000</v>
      </c>
      <c r="BE119" s="8">
        <f t="shared" si="9"/>
        <v>0</v>
      </c>
    </row>
    <row r="120" spans="1:57" x14ac:dyDescent="0.25">
      <c r="A120">
        <v>353</v>
      </c>
      <c r="B120" t="s">
        <v>8</v>
      </c>
      <c r="C120" t="s">
        <v>472</v>
      </c>
      <c r="D120" t="s">
        <v>400</v>
      </c>
      <c r="E120" t="s">
        <v>473</v>
      </c>
      <c r="F120" t="s">
        <v>651</v>
      </c>
      <c r="G120" t="s">
        <v>652</v>
      </c>
      <c r="H120">
        <v>1901</v>
      </c>
      <c r="I120">
        <v>1901</v>
      </c>
      <c r="J120">
        <v>1901</v>
      </c>
      <c r="K120" t="s">
        <v>651</v>
      </c>
      <c r="L120" t="s">
        <v>446</v>
      </c>
      <c r="M120">
        <v>19</v>
      </c>
      <c r="N120">
        <v>0.67171599999999998</v>
      </c>
      <c r="O120">
        <v>6.111027</v>
      </c>
      <c r="P120" t="s">
        <v>99</v>
      </c>
      <c r="Q120">
        <v>356220100</v>
      </c>
      <c r="R120" t="s">
        <v>400</v>
      </c>
      <c r="S120" t="s">
        <v>446</v>
      </c>
      <c r="T120">
        <v>247</v>
      </c>
      <c r="U120" s="8">
        <v>846.15</v>
      </c>
      <c r="V120" s="8">
        <v>925.37</v>
      </c>
      <c r="W120" s="8">
        <v>997.92</v>
      </c>
      <c r="X120" s="8">
        <v>1046.78</v>
      </c>
      <c r="Y120" s="8">
        <v>1163.81</v>
      </c>
      <c r="Z120" s="8">
        <v>1043.54</v>
      </c>
      <c r="AA120" s="8">
        <v>1232.92</v>
      </c>
      <c r="AB120" s="8">
        <v>1269.95</v>
      </c>
      <c r="AC120" s="8">
        <v>1134.44</v>
      </c>
      <c r="AD120" s="8">
        <v>1636.52</v>
      </c>
      <c r="AE120" s="8">
        <v>1215.97</v>
      </c>
      <c r="AF120" s="8">
        <v>1407.47</v>
      </c>
      <c r="AG120" s="8">
        <v>1305.8499999999999</v>
      </c>
      <c r="AH120" s="8">
        <v>1564.26</v>
      </c>
      <c r="AI120" s="8">
        <v>1953.12</v>
      </c>
      <c r="AJ120" s="8">
        <v>1029.6400000000001</v>
      </c>
      <c r="AK120" s="8">
        <v>1169.9000000000001</v>
      </c>
      <c r="AL120" s="8">
        <v>1262.5</v>
      </c>
      <c r="AM120" s="8">
        <v>1577.41</v>
      </c>
      <c r="AN120" s="8">
        <v>1142.7</v>
      </c>
      <c r="AO120" s="8">
        <v>1000</v>
      </c>
      <c r="AP120" s="8">
        <v>1170.45</v>
      </c>
      <c r="AQ120" s="8">
        <v>1319.78</v>
      </c>
      <c r="AR120" s="8">
        <v>1366.89</v>
      </c>
      <c r="AS120" s="8">
        <v>1345.2</v>
      </c>
      <c r="AT120" s="8">
        <v>1550.26</v>
      </c>
      <c r="AU120" s="8">
        <v>1785.87</v>
      </c>
      <c r="AV120" s="8">
        <v>1900</v>
      </c>
      <c r="AW120" s="8">
        <v>2323.59</v>
      </c>
      <c r="AX120" s="8">
        <v>0</v>
      </c>
      <c r="AY120">
        <f t="shared" si="5"/>
        <v>29</v>
      </c>
      <c r="AZ120">
        <f t="shared" si="6"/>
        <v>1</v>
      </c>
      <c r="BA120">
        <f>IF(AY120&gt;0,1,IF(AVERAGE(U120:AX120)=-9999,-9999,0))</f>
        <v>1</v>
      </c>
      <c r="BB120" s="8">
        <f t="shared" si="7"/>
        <v>1289.6086666666665</v>
      </c>
      <c r="BC120" s="8">
        <f>IF(BB120=-9999,-9999,STDEV(U120:AX120))</f>
        <v>413.02656131281145</v>
      </c>
      <c r="BD120" s="8">
        <f t="shared" si="8"/>
        <v>2323.59</v>
      </c>
      <c r="BE120" s="8">
        <f t="shared" si="9"/>
        <v>0</v>
      </c>
    </row>
    <row r="121" spans="1:57" x14ac:dyDescent="0.25">
      <c r="A121">
        <v>355</v>
      </c>
      <c r="B121" t="s">
        <v>8</v>
      </c>
      <c r="C121" t="s">
        <v>472</v>
      </c>
      <c r="D121" t="s">
        <v>400</v>
      </c>
      <c r="E121" t="s">
        <v>473</v>
      </c>
      <c r="F121" t="s">
        <v>413</v>
      </c>
      <c r="G121" t="s">
        <v>655</v>
      </c>
      <c r="H121">
        <v>1902</v>
      </c>
      <c r="I121">
        <v>1902</v>
      </c>
      <c r="J121">
        <v>1902</v>
      </c>
      <c r="K121" t="s">
        <v>413</v>
      </c>
      <c r="L121" t="s">
        <v>413</v>
      </c>
      <c r="M121">
        <v>19</v>
      </c>
      <c r="N121">
        <v>0.59673100000000001</v>
      </c>
      <c r="O121">
        <v>4.6681119999999998</v>
      </c>
      <c r="P121" t="s">
        <v>99</v>
      </c>
      <c r="Q121">
        <v>356220300</v>
      </c>
      <c r="R121" t="s">
        <v>400</v>
      </c>
      <c r="S121" t="s">
        <v>413</v>
      </c>
      <c r="T121">
        <v>248</v>
      </c>
      <c r="U121" s="8">
        <v>811.48</v>
      </c>
      <c r="V121" s="8">
        <v>896</v>
      </c>
      <c r="W121" s="8">
        <v>983.19</v>
      </c>
      <c r="X121" s="8">
        <v>1177.51</v>
      </c>
      <c r="Y121" s="8">
        <v>974.88</v>
      </c>
      <c r="Z121" s="8">
        <v>1115.82</v>
      </c>
      <c r="AA121" s="8">
        <v>927.58</v>
      </c>
      <c r="AB121" s="8">
        <v>1125.54</v>
      </c>
      <c r="AC121" s="8">
        <v>761.6</v>
      </c>
      <c r="AD121" s="8">
        <v>1169.43</v>
      </c>
      <c r="AE121" s="8">
        <v>915.24</v>
      </c>
      <c r="AF121" s="8">
        <v>1192.9000000000001</v>
      </c>
      <c r="AG121" s="8">
        <v>1020.47</v>
      </c>
      <c r="AH121" s="8">
        <v>1073.28</v>
      </c>
      <c r="AI121" s="8">
        <v>1066.67</v>
      </c>
      <c r="AJ121" s="8">
        <v>1304.17</v>
      </c>
      <c r="AK121" s="8">
        <v>1188.6199999999999</v>
      </c>
      <c r="AL121" s="8">
        <v>1167.8800000000001</v>
      </c>
      <c r="AM121" s="8">
        <v>1279.3900000000001</v>
      </c>
      <c r="AN121" s="8">
        <v>867</v>
      </c>
      <c r="AO121" s="8">
        <v>1071.43</v>
      </c>
      <c r="AP121" s="8">
        <v>1132.23</v>
      </c>
      <c r="AQ121" s="8">
        <v>1011.51</v>
      </c>
      <c r="AR121" s="8">
        <v>1386.99</v>
      </c>
      <c r="AS121" s="8">
        <v>1219.4000000000001</v>
      </c>
      <c r="AT121" s="8">
        <v>1142.6300000000001</v>
      </c>
      <c r="AU121" s="8">
        <v>1218.52</v>
      </c>
      <c r="AV121" s="8">
        <v>1179.0999999999999</v>
      </c>
      <c r="AW121" s="8">
        <v>1394.12</v>
      </c>
      <c r="AX121" s="8">
        <v>0</v>
      </c>
      <c r="AY121">
        <f t="shared" si="5"/>
        <v>29</v>
      </c>
      <c r="AZ121">
        <f t="shared" si="6"/>
        <v>1</v>
      </c>
      <c r="BA121">
        <f>IF(AY121&gt;0,1,IF(AVERAGE(U121:AX121)=-9999,-9999,0))</f>
        <v>1</v>
      </c>
      <c r="BB121" s="8">
        <f t="shared" si="7"/>
        <v>1059.1526666666666</v>
      </c>
      <c r="BC121" s="8">
        <f>IF(BB121=-9999,-9999,STDEV(U121:AX121))</f>
        <v>254.37848886951926</v>
      </c>
      <c r="BD121" s="8">
        <f t="shared" si="8"/>
        <v>1394.12</v>
      </c>
      <c r="BE121" s="8">
        <f t="shared" si="9"/>
        <v>0</v>
      </c>
    </row>
    <row r="122" spans="1:57" x14ac:dyDescent="0.25">
      <c r="A122">
        <v>358</v>
      </c>
      <c r="B122" t="s">
        <v>8</v>
      </c>
      <c r="C122" t="s">
        <v>472</v>
      </c>
      <c r="D122" t="s">
        <v>400</v>
      </c>
      <c r="E122" t="s">
        <v>473</v>
      </c>
      <c r="F122" t="s">
        <v>424</v>
      </c>
      <c r="G122" t="s">
        <v>473</v>
      </c>
      <c r="H122">
        <v>1905</v>
      </c>
      <c r="I122">
        <v>1905</v>
      </c>
      <c r="J122">
        <v>1905</v>
      </c>
      <c r="K122" t="s">
        <v>424</v>
      </c>
      <c r="L122" t="s">
        <v>424</v>
      </c>
      <c r="M122">
        <v>19</v>
      </c>
      <c r="N122">
        <v>0.13386999999999999</v>
      </c>
      <c r="O122">
        <v>1.683405</v>
      </c>
      <c r="P122" t="s">
        <v>99</v>
      </c>
      <c r="Q122">
        <v>356220600</v>
      </c>
      <c r="R122" t="s">
        <v>400</v>
      </c>
      <c r="S122" t="s">
        <v>424</v>
      </c>
      <c r="T122">
        <v>251</v>
      </c>
      <c r="U122" s="8">
        <v>1000</v>
      </c>
      <c r="V122" s="8">
        <v>1000</v>
      </c>
      <c r="W122" s="8">
        <v>833.33</v>
      </c>
      <c r="X122" s="8">
        <v>909.09</v>
      </c>
      <c r="Y122" s="8">
        <v>913.04</v>
      </c>
      <c r="Z122" s="8">
        <v>1000</v>
      </c>
      <c r="AA122" s="8">
        <v>826.09</v>
      </c>
      <c r="AB122" s="8">
        <v>928.57</v>
      </c>
      <c r="AC122" s="8">
        <v>761.9</v>
      </c>
      <c r="AD122" s="8">
        <v>1040</v>
      </c>
      <c r="AE122" s="8">
        <v>722.22</v>
      </c>
      <c r="AF122" s="8">
        <v>1055.56</v>
      </c>
      <c r="AG122" s="8">
        <v>947.37</v>
      </c>
      <c r="AH122" s="8">
        <v>1142.8599999999999</v>
      </c>
      <c r="AI122" s="8">
        <v>1363.64</v>
      </c>
      <c r="AJ122" s="8">
        <v>785.71</v>
      </c>
      <c r="AK122" s="8">
        <v>833.33</v>
      </c>
      <c r="AL122" s="8">
        <v>950</v>
      </c>
      <c r="AM122" s="8">
        <v>1000</v>
      </c>
      <c r="AN122" s="8">
        <v>1000</v>
      </c>
      <c r="AO122" s="8">
        <v>0</v>
      </c>
      <c r="AP122" s="8">
        <v>0</v>
      </c>
      <c r="AQ122" s="8">
        <v>818.18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>
        <f t="shared" si="5"/>
        <v>21</v>
      </c>
      <c r="AZ122">
        <f t="shared" si="6"/>
        <v>1</v>
      </c>
      <c r="BA122">
        <f>IF(AY122&gt;0,1,IF(AVERAGE(U122:AX122)=-9999,-9999,0))</f>
        <v>1</v>
      </c>
      <c r="BB122" s="8">
        <f t="shared" si="7"/>
        <v>661.02966666666669</v>
      </c>
      <c r="BC122" s="8">
        <f>IF(BB122=-9999,-9999,STDEV(U122:AX122))</f>
        <v>456.18873471316175</v>
      </c>
      <c r="BD122" s="8">
        <f t="shared" si="8"/>
        <v>1363.64</v>
      </c>
      <c r="BE122" s="8">
        <f t="shared" si="9"/>
        <v>0</v>
      </c>
    </row>
    <row r="123" spans="1:57" x14ac:dyDescent="0.25">
      <c r="A123">
        <v>360</v>
      </c>
      <c r="B123" t="s">
        <v>8</v>
      </c>
      <c r="C123" t="s">
        <v>472</v>
      </c>
      <c r="D123" t="s">
        <v>400</v>
      </c>
      <c r="E123" t="s">
        <v>657</v>
      </c>
      <c r="F123" t="s">
        <v>457</v>
      </c>
      <c r="G123" t="s">
        <v>658</v>
      </c>
      <c r="H123">
        <v>1907</v>
      </c>
      <c r="I123">
        <v>1907</v>
      </c>
      <c r="J123">
        <v>1907</v>
      </c>
      <c r="K123" t="s">
        <v>457</v>
      </c>
      <c r="L123" t="s">
        <v>457</v>
      </c>
      <c r="M123">
        <v>19</v>
      </c>
      <c r="N123">
        <v>0.51566000000000001</v>
      </c>
      <c r="O123">
        <v>4.767061</v>
      </c>
      <c r="P123" t="s">
        <v>99</v>
      </c>
      <c r="Q123">
        <v>356220800</v>
      </c>
      <c r="R123" t="s">
        <v>400</v>
      </c>
      <c r="S123" t="s">
        <v>457</v>
      </c>
      <c r="T123">
        <v>252</v>
      </c>
      <c r="U123" s="8">
        <v>1000</v>
      </c>
      <c r="V123" s="8">
        <v>1026.0899999999999</v>
      </c>
      <c r="W123" s="8">
        <v>736.84</v>
      </c>
      <c r="X123" s="8">
        <v>880.71</v>
      </c>
      <c r="Y123" s="8">
        <v>1097.98</v>
      </c>
      <c r="Z123" s="8">
        <v>1404.61</v>
      </c>
      <c r="AA123" s="8">
        <v>802.8</v>
      </c>
      <c r="AB123" s="8">
        <v>797.22</v>
      </c>
      <c r="AC123" s="8">
        <v>559.6</v>
      </c>
      <c r="AD123" s="8">
        <v>1003.55</v>
      </c>
      <c r="AE123" s="8">
        <v>988.55</v>
      </c>
      <c r="AF123" s="8">
        <v>857.61</v>
      </c>
      <c r="AG123" s="8">
        <v>1395.2</v>
      </c>
      <c r="AH123" s="8">
        <v>1673.82</v>
      </c>
      <c r="AI123" s="8">
        <v>1192.06</v>
      </c>
      <c r="AJ123" s="8">
        <v>1318.18</v>
      </c>
      <c r="AK123" s="8">
        <v>1045.51</v>
      </c>
      <c r="AL123" s="8">
        <v>1123.46</v>
      </c>
      <c r="AM123" s="8">
        <v>1155.46</v>
      </c>
      <c r="AN123" s="8">
        <v>1026.5899999999999</v>
      </c>
      <c r="AO123" s="8">
        <v>905.66</v>
      </c>
      <c r="AP123" s="8">
        <v>1042.8599999999999</v>
      </c>
      <c r="AQ123" s="8">
        <v>963.89</v>
      </c>
      <c r="AR123" s="8">
        <v>1340.12</v>
      </c>
      <c r="AS123" s="8">
        <v>1191.24</v>
      </c>
      <c r="AT123" s="8">
        <v>1380.63</v>
      </c>
      <c r="AU123" s="8">
        <v>1547.75</v>
      </c>
      <c r="AV123" s="8">
        <v>1621.62</v>
      </c>
      <c r="AW123" s="8">
        <v>1280.3699999999999</v>
      </c>
      <c r="AX123" s="8">
        <v>1280.3699999999999</v>
      </c>
      <c r="AY123">
        <f t="shared" si="5"/>
        <v>30</v>
      </c>
      <c r="AZ123">
        <f t="shared" si="6"/>
        <v>1</v>
      </c>
      <c r="BA123">
        <f>IF(AY123&gt;0,1,IF(AVERAGE(U123:AX123)=-9999,-9999,0))</f>
        <v>1</v>
      </c>
      <c r="BB123" s="8">
        <f t="shared" si="7"/>
        <v>1121.345</v>
      </c>
      <c r="BC123" s="8">
        <f>IF(BB123=-9999,-9999,STDEV(U123:AX123))</f>
        <v>266.10047374875302</v>
      </c>
      <c r="BD123" s="8">
        <f t="shared" si="8"/>
        <v>1673.82</v>
      </c>
      <c r="BE123" s="8">
        <f t="shared" si="9"/>
        <v>559.6</v>
      </c>
    </row>
    <row r="124" spans="1:57" x14ac:dyDescent="0.25">
      <c r="A124">
        <v>361</v>
      </c>
      <c r="B124" t="s">
        <v>8</v>
      </c>
      <c r="C124" t="s">
        <v>472</v>
      </c>
      <c r="D124" t="s">
        <v>400</v>
      </c>
      <c r="E124" t="s">
        <v>473</v>
      </c>
      <c r="F124" t="s">
        <v>660</v>
      </c>
      <c r="G124" t="s">
        <v>473</v>
      </c>
      <c r="H124">
        <v>1908</v>
      </c>
      <c r="I124">
        <v>1908</v>
      </c>
      <c r="J124">
        <v>1908</v>
      </c>
      <c r="K124" t="s">
        <v>660</v>
      </c>
      <c r="L124" t="s">
        <v>410</v>
      </c>
      <c r="M124">
        <v>19</v>
      </c>
      <c r="N124">
        <v>0.18488399999999999</v>
      </c>
      <c r="O124">
        <v>2.6183230000000002</v>
      </c>
      <c r="P124" t="s">
        <v>99</v>
      </c>
      <c r="Q124">
        <v>356220900</v>
      </c>
      <c r="R124" t="s">
        <v>400</v>
      </c>
      <c r="S124" t="s">
        <v>410</v>
      </c>
      <c r="T124">
        <v>260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>
        <f t="shared" si="5"/>
        <v>0</v>
      </c>
      <c r="AZ124">
        <f t="shared" si="6"/>
        <v>0</v>
      </c>
      <c r="BA124">
        <f>IF(AY124&gt;0,1,IF(AVERAGE(U124:AX124)=-9999,-9999,0))</f>
        <v>0</v>
      </c>
      <c r="BB124" s="8">
        <f t="shared" si="7"/>
        <v>0</v>
      </c>
      <c r="BC124" s="8">
        <f>IF(BB124=-9999,-9999,STDEV(U124:AX124))</f>
        <v>0</v>
      </c>
      <c r="BD124" s="8">
        <f t="shared" si="8"/>
        <v>0</v>
      </c>
      <c r="BE124" s="8">
        <f t="shared" si="9"/>
        <v>0</v>
      </c>
    </row>
    <row r="125" spans="1:57" x14ac:dyDescent="0.25">
      <c r="A125">
        <v>362</v>
      </c>
      <c r="B125" t="s">
        <v>8</v>
      </c>
      <c r="C125" t="s">
        <v>472</v>
      </c>
      <c r="D125" t="s">
        <v>400</v>
      </c>
      <c r="E125" t="s">
        <v>473</v>
      </c>
      <c r="F125" t="s">
        <v>662</v>
      </c>
      <c r="G125" t="s">
        <v>473</v>
      </c>
      <c r="H125">
        <v>1909</v>
      </c>
      <c r="I125">
        <v>1909</v>
      </c>
      <c r="J125">
        <v>1909</v>
      </c>
      <c r="K125" t="s">
        <v>662</v>
      </c>
      <c r="L125" t="s">
        <v>445</v>
      </c>
      <c r="M125">
        <v>19</v>
      </c>
      <c r="N125">
        <v>1.006891</v>
      </c>
      <c r="O125">
        <v>6.4793830000000003</v>
      </c>
      <c r="P125" t="s">
        <v>99</v>
      </c>
      <c r="Q125">
        <v>356221000</v>
      </c>
      <c r="R125" t="s">
        <v>400</v>
      </c>
      <c r="S125" t="s">
        <v>445</v>
      </c>
      <c r="T125">
        <v>253</v>
      </c>
      <c r="U125" s="8">
        <v>965.35</v>
      </c>
      <c r="V125" s="8">
        <v>804.55</v>
      </c>
      <c r="W125" s="8">
        <v>794.83</v>
      </c>
      <c r="X125" s="8">
        <v>828.39</v>
      </c>
      <c r="Y125" s="8">
        <v>1073.58</v>
      </c>
      <c r="Z125" s="8">
        <v>1043.1099999999999</v>
      </c>
      <c r="AA125" s="8">
        <v>814.1</v>
      </c>
      <c r="AB125" s="8">
        <v>1033.78</v>
      </c>
      <c r="AC125" s="8">
        <v>905.74</v>
      </c>
      <c r="AD125" s="8">
        <v>1129.03</v>
      </c>
      <c r="AE125" s="8">
        <v>821.97</v>
      </c>
      <c r="AF125" s="8">
        <v>1239.77</v>
      </c>
      <c r="AG125" s="8">
        <v>850.43</v>
      </c>
      <c r="AH125" s="8">
        <v>923.22</v>
      </c>
      <c r="AI125" s="8">
        <v>1218.18</v>
      </c>
      <c r="AJ125" s="8">
        <v>643.04</v>
      </c>
      <c r="AK125" s="8">
        <v>729.6</v>
      </c>
      <c r="AL125" s="8">
        <v>787.57</v>
      </c>
      <c r="AM125" s="8">
        <v>746.72</v>
      </c>
      <c r="AN125" s="8">
        <v>880.33</v>
      </c>
      <c r="AO125" s="8">
        <v>916.67</v>
      </c>
      <c r="AP125" s="8">
        <v>1129.6300000000001</v>
      </c>
      <c r="AQ125" s="8">
        <v>1008.99</v>
      </c>
      <c r="AR125" s="8">
        <v>1046.8800000000001</v>
      </c>
      <c r="AS125" s="8">
        <v>1212.76</v>
      </c>
      <c r="AT125" s="8">
        <v>1758.95</v>
      </c>
      <c r="AU125" s="8">
        <v>1631.33</v>
      </c>
      <c r="AV125" s="8">
        <v>2091.9499999999998</v>
      </c>
      <c r="AW125" s="8">
        <v>2339.7600000000002</v>
      </c>
      <c r="AX125" s="8">
        <v>2339.7600000000002</v>
      </c>
      <c r="AY125">
        <f t="shared" si="5"/>
        <v>30</v>
      </c>
      <c r="AZ125">
        <f t="shared" si="6"/>
        <v>1</v>
      </c>
      <c r="BA125">
        <f>IF(AY125&gt;0,1,IF(AVERAGE(U125:AX125)=-9999,-9999,0))</f>
        <v>1</v>
      </c>
      <c r="BB125" s="8">
        <f t="shared" si="7"/>
        <v>1123.665666666667</v>
      </c>
      <c r="BC125" s="8">
        <f>IF(BB125=-9999,-9999,STDEV(U125:AX125))</f>
        <v>456.29650706140217</v>
      </c>
      <c r="BD125" s="8">
        <f t="shared" si="8"/>
        <v>2339.7600000000002</v>
      </c>
      <c r="BE125" s="8">
        <f t="shared" si="9"/>
        <v>643.04</v>
      </c>
    </row>
    <row r="126" spans="1:57" x14ac:dyDescent="0.25">
      <c r="A126">
        <v>366</v>
      </c>
      <c r="B126" t="s">
        <v>8</v>
      </c>
      <c r="C126" t="s">
        <v>472</v>
      </c>
      <c r="D126" t="s">
        <v>400</v>
      </c>
      <c r="E126" t="s">
        <v>664</v>
      </c>
      <c r="F126" t="s">
        <v>665</v>
      </c>
      <c r="G126" t="s">
        <v>666</v>
      </c>
      <c r="H126">
        <v>1913</v>
      </c>
      <c r="I126">
        <v>1913</v>
      </c>
      <c r="J126">
        <v>19</v>
      </c>
      <c r="K126" t="s">
        <v>665</v>
      </c>
      <c r="L126" t="s">
        <v>459</v>
      </c>
      <c r="M126">
        <v>19</v>
      </c>
      <c r="N126">
        <v>1.400517</v>
      </c>
      <c r="O126">
        <v>9.6656809999999993</v>
      </c>
      <c r="P126" t="s">
        <v>99</v>
      </c>
      <c r="Q126">
        <v>256221500</v>
      </c>
      <c r="R126" t="s">
        <v>400</v>
      </c>
      <c r="S126" t="s">
        <v>459</v>
      </c>
      <c r="T126">
        <v>256</v>
      </c>
      <c r="U126" s="8">
        <v>1000</v>
      </c>
      <c r="V126" s="8">
        <v>731.71</v>
      </c>
      <c r="W126" s="8">
        <v>706.21</v>
      </c>
      <c r="X126" s="8">
        <v>702.01</v>
      </c>
      <c r="Y126" s="8">
        <v>928.77</v>
      </c>
      <c r="Z126" s="8">
        <v>1044.5899999999999</v>
      </c>
      <c r="AA126" s="8">
        <v>622.64</v>
      </c>
      <c r="AB126" s="8">
        <v>743.52</v>
      </c>
      <c r="AC126" s="8">
        <v>455.41</v>
      </c>
      <c r="AD126" s="8">
        <v>912.41</v>
      </c>
      <c r="AE126" s="8">
        <v>849.56</v>
      </c>
      <c r="AF126" s="8">
        <v>784</v>
      </c>
      <c r="AG126" s="8">
        <v>958.16</v>
      </c>
      <c r="AH126" s="8">
        <v>1151.69</v>
      </c>
      <c r="AI126" s="8">
        <v>1437.96</v>
      </c>
      <c r="AJ126" s="8">
        <v>756.91</v>
      </c>
      <c r="AK126" s="8">
        <v>855.86</v>
      </c>
      <c r="AL126" s="8">
        <v>926.36</v>
      </c>
      <c r="AM126" s="8">
        <v>1033.0899999999999</v>
      </c>
      <c r="AN126" s="8">
        <v>937.68</v>
      </c>
      <c r="AO126" s="8">
        <v>725.37</v>
      </c>
      <c r="AP126" s="8">
        <v>656.04</v>
      </c>
      <c r="AQ126" s="8">
        <v>714.57</v>
      </c>
      <c r="AR126" s="8">
        <v>845.47</v>
      </c>
      <c r="AS126" s="8">
        <v>780.28</v>
      </c>
      <c r="AT126" s="8">
        <v>623.04</v>
      </c>
      <c r="AU126" s="8">
        <v>1241.1099999999999</v>
      </c>
      <c r="AV126" s="8">
        <v>1000</v>
      </c>
      <c r="AW126" s="8">
        <v>606.76</v>
      </c>
      <c r="AX126" s="8">
        <v>606.76</v>
      </c>
      <c r="AY126">
        <f t="shared" si="5"/>
        <v>30</v>
      </c>
      <c r="AZ126">
        <f t="shared" si="6"/>
        <v>1</v>
      </c>
      <c r="BA126">
        <f>IF(AY126&gt;0,1,IF(AVERAGE(U126:AX126)=-9999,-9999,0))</f>
        <v>1</v>
      </c>
      <c r="BB126" s="8">
        <f t="shared" si="7"/>
        <v>844.59799999999996</v>
      </c>
      <c r="BC126" s="8">
        <f>IF(BB126=-9999,-9999,STDEV(U126:AX126))</f>
        <v>209.68653399941968</v>
      </c>
      <c r="BD126" s="8">
        <f t="shared" si="8"/>
        <v>1437.96</v>
      </c>
      <c r="BE126" s="8">
        <f t="shared" si="9"/>
        <v>455.41</v>
      </c>
    </row>
    <row r="127" spans="1:57" x14ac:dyDescent="0.25">
      <c r="A127">
        <v>367</v>
      </c>
      <c r="B127" t="s">
        <v>8</v>
      </c>
      <c r="C127" t="s">
        <v>472</v>
      </c>
      <c r="D127" t="s">
        <v>400</v>
      </c>
      <c r="E127" t="s">
        <v>473</v>
      </c>
      <c r="F127" t="s">
        <v>406</v>
      </c>
      <c r="G127" t="s">
        <v>668</v>
      </c>
      <c r="H127">
        <v>1914</v>
      </c>
      <c r="I127">
        <v>1914</v>
      </c>
      <c r="J127">
        <v>1914</v>
      </c>
      <c r="K127" t="s">
        <v>406</v>
      </c>
      <c r="L127" t="s">
        <v>406</v>
      </c>
      <c r="M127">
        <v>19</v>
      </c>
      <c r="N127">
        <v>0.70540999999999998</v>
      </c>
      <c r="O127">
        <v>5.2685490000000001</v>
      </c>
      <c r="P127" t="s">
        <v>99</v>
      </c>
      <c r="Q127">
        <v>356221600</v>
      </c>
      <c r="R127" t="s">
        <v>400</v>
      </c>
      <c r="S127" t="s">
        <v>406</v>
      </c>
      <c r="T127">
        <v>257</v>
      </c>
      <c r="U127" s="8">
        <v>1000</v>
      </c>
      <c r="V127" s="8">
        <v>830.19</v>
      </c>
      <c r="W127" s="8">
        <v>814.03</v>
      </c>
      <c r="X127" s="8">
        <v>908.64</v>
      </c>
      <c r="Y127" s="8">
        <v>917.06</v>
      </c>
      <c r="Z127" s="8">
        <v>1297.6099999999999</v>
      </c>
      <c r="AA127" s="8">
        <v>1049.0899999999999</v>
      </c>
      <c r="AB127" s="8">
        <v>953.67</v>
      </c>
      <c r="AC127" s="8">
        <v>848.64</v>
      </c>
      <c r="AD127" s="8">
        <v>1005.06</v>
      </c>
      <c r="AE127" s="8">
        <v>637.16999999999996</v>
      </c>
      <c r="AF127" s="8">
        <v>1281.6400000000001</v>
      </c>
      <c r="AG127" s="8">
        <v>1303.53</v>
      </c>
      <c r="AH127" s="8">
        <v>1562.35</v>
      </c>
      <c r="AI127" s="8">
        <v>1016.6</v>
      </c>
      <c r="AJ127" s="8">
        <v>1028.8900000000001</v>
      </c>
      <c r="AK127" s="8">
        <v>1166.67</v>
      </c>
      <c r="AL127" s="8">
        <v>1260.43</v>
      </c>
      <c r="AM127" s="8">
        <v>995.71</v>
      </c>
      <c r="AN127" s="8">
        <v>1080.3699999999999</v>
      </c>
      <c r="AO127" s="8">
        <v>1208.56</v>
      </c>
      <c r="AP127" s="8">
        <v>1131.7</v>
      </c>
      <c r="AQ127" s="8">
        <v>1125.9100000000001</v>
      </c>
      <c r="AR127" s="8">
        <v>1045.04</v>
      </c>
      <c r="AS127" s="8">
        <v>1253.77</v>
      </c>
      <c r="AT127" s="8">
        <v>1722.89</v>
      </c>
      <c r="AU127" s="8">
        <v>1490.84</v>
      </c>
      <c r="AV127" s="8">
        <v>1624.16</v>
      </c>
      <c r="AW127" s="8">
        <v>1316.77</v>
      </c>
      <c r="AX127" s="8">
        <v>1316.77</v>
      </c>
      <c r="AY127">
        <f t="shared" si="5"/>
        <v>30</v>
      </c>
      <c r="AZ127">
        <f t="shared" si="6"/>
        <v>1</v>
      </c>
      <c r="BA127">
        <f>IF(AY127&gt;0,1,IF(AVERAGE(U127:AX127)=-9999,-9999,0))</f>
        <v>1</v>
      </c>
      <c r="BB127" s="8">
        <f t="shared" si="7"/>
        <v>1139.7920000000001</v>
      </c>
      <c r="BC127" s="8">
        <f>IF(BB127=-9999,-9999,STDEV(U127:AX127))</f>
        <v>251.05707268982849</v>
      </c>
      <c r="BD127" s="8">
        <f t="shared" si="8"/>
        <v>1722.89</v>
      </c>
      <c r="BE127" s="8">
        <f t="shared" si="9"/>
        <v>637.16999999999996</v>
      </c>
    </row>
    <row r="128" spans="1:57" x14ac:dyDescent="0.25">
      <c r="A128">
        <v>368</v>
      </c>
      <c r="B128" t="s">
        <v>8</v>
      </c>
      <c r="C128" t="s">
        <v>472</v>
      </c>
      <c r="D128" t="s">
        <v>400</v>
      </c>
      <c r="E128" t="s">
        <v>473</v>
      </c>
      <c r="F128" t="s">
        <v>439</v>
      </c>
      <c r="G128" t="s">
        <v>652</v>
      </c>
      <c r="H128">
        <v>1915</v>
      </c>
      <c r="I128">
        <v>1915</v>
      </c>
      <c r="J128">
        <v>1915</v>
      </c>
      <c r="K128" t="s">
        <v>439</v>
      </c>
      <c r="L128" t="s">
        <v>439</v>
      </c>
      <c r="M128">
        <v>19</v>
      </c>
      <c r="N128">
        <v>0.93096999999999996</v>
      </c>
      <c r="O128">
        <v>5.5856339999999998</v>
      </c>
      <c r="P128" t="s">
        <v>99</v>
      </c>
      <c r="Q128">
        <v>356221700</v>
      </c>
      <c r="R128" t="s">
        <v>400</v>
      </c>
      <c r="S128" t="s">
        <v>439</v>
      </c>
      <c r="T128">
        <v>258</v>
      </c>
      <c r="U128" s="8">
        <v>856.21</v>
      </c>
      <c r="V128" s="8">
        <v>884.15</v>
      </c>
      <c r="W128" s="8">
        <v>975.09</v>
      </c>
      <c r="X128" s="8">
        <v>932.11</v>
      </c>
      <c r="Y128" s="8">
        <v>991.53</v>
      </c>
      <c r="Z128" s="8">
        <v>1133.57</v>
      </c>
      <c r="AA128" s="8">
        <v>1293.5</v>
      </c>
      <c r="AB128" s="8">
        <v>1465.75</v>
      </c>
      <c r="AC128" s="8">
        <v>872.86</v>
      </c>
      <c r="AD128" s="8">
        <v>1208.68</v>
      </c>
      <c r="AE128" s="8">
        <v>1112.25</v>
      </c>
      <c r="AF128" s="8">
        <v>1528.63</v>
      </c>
      <c r="AG128" s="8">
        <v>1349.64</v>
      </c>
      <c r="AH128" s="8">
        <v>1210.5999999999999</v>
      </c>
      <c r="AI128" s="8">
        <v>1306.68</v>
      </c>
      <c r="AJ128" s="8">
        <v>959.69</v>
      </c>
      <c r="AK128" s="8">
        <v>1208.3</v>
      </c>
      <c r="AL128" s="8">
        <v>1305.32</v>
      </c>
      <c r="AM128" s="8">
        <v>1082.6500000000001</v>
      </c>
      <c r="AN128" s="8">
        <v>1077.46</v>
      </c>
      <c r="AO128" s="8">
        <v>1196.97</v>
      </c>
      <c r="AP128" s="8">
        <v>1416.24</v>
      </c>
      <c r="AQ128" s="8">
        <v>1099.1300000000001</v>
      </c>
      <c r="AR128" s="8">
        <v>1255.01</v>
      </c>
      <c r="AS128" s="8">
        <v>1311.26</v>
      </c>
      <c r="AT128" s="8">
        <v>1399.66</v>
      </c>
      <c r="AU128" s="8">
        <v>1528.94</v>
      </c>
      <c r="AV128" s="8">
        <v>1489.01</v>
      </c>
      <c r="AW128" s="8">
        <v>1631.2</v>
      </c>
      <c r="AX128" s="8">
        <v>1631.2</v>
      </c>
      <c r="AY128">
        <f t="shared" si="5"/>
        <v>30</v>
      </c>
      <c r="AZ128">
        <f t="shared" si="6"/>
        <v>1</v>
      </c>
      <c r="BA128">
        <f>IF(AY128&gt;0,1,IF(AVERAGE(U128:AX128)=-9999,-9999,0))</f>
        <v>1</v>
      </c>
      <c r="BB128" s="8">
        <f t="shared" si="7"/>
        <v>1223.776333333333</v>
      </c>
      <c r="BC128" s="8">
        <f>IF(BB128=-9999,-9999,STDEV(U128:AX128))</f>
        <v>225.96648536183903</v>
      </c>
      <c r="BD128" s="8">
        <f t="shared" si="8"/>
        <v>1631.2</v>
      </c>
      <c r="BE128" s="8">
        <f t="shared" si="9"/>
        <v>856.21</v>
      </c>
    </row>
    <row r="129" spans="1:57" x14ac:dyDescent="0.25">
      <c r="A129">
        <v>369</v>
      </c>
      <c r="B129" t="s">
        <v>8</v>
      </c>
      <c r="C129" t="s">
        <v>472</v>
      </c>
      <c r="D129" t="s">
        <v>400</v>
      </c>
      <c r="E129" t="s">
        <v>671</v>
      </c>
      <c r="F129" t="s">
        <v>441</v>
      </c>
      <c r="G129" t="s">
        <v>672</v>
      </c>
      <c r="H129">
        <v>1916</v>
      </c>
      <c r="I129">
        <v>1916</v>
      </c>
      <c r="J129">
        <v>1916</v>
      </c>
      <c r="K129" t="s">
        <v>441</v>
      </c>
      <c r="L129" t="s">
        <v>441</v>
      </c>
      <c r="M129">
        <v>19</v>
      </c>
      <c r="N129">
        <v>0.70998700000000003</v>
      </c>
      <c r="O129">
        <v>4.8460270000000003</v>
      </c>
      <c r="P129" t="s">
        <v>99</v>
      </c>
      <c r="Q129">
        <v>356221800</v>
      </c>
      <c r="R129" t="s">
        <v>400</v>
      </c>
      <c r="S129" t="s">
        <v>441</v>
      </c>
      <c r="T129">
        <v>259</v>
      </c>
      <c r="U129" s="8">
        <v>656.25</v>
      </c>
      <c r="V129" s="8">
        <v>690.48</v>
      </c>
      <c r="W129" s="8">
        <v>939.23</v>
      </c>
      <c r="X129" s="8">
        <v>786.1</v>
      </c>
      <c r="Y129" s="8">
        <v>872.69</v>
      </c>
      <c r="Z129" s="8">
        <v>972.04</v>
      </c>
      <c r="AA129" s="8">
        <v>917.39</v>
      </c>
      <c r="AB129" s="8">
        <v>899.61</v>
      </c>
      <c r="AC129" s="8">
        <v>930.77</v>
      </c>
      <c r="AD129" s="8">
        <v>913.04</v>
      </c>
      <c r="AE129" s="8">
        <v>1111.8699999999999</v>
      </c>
      <c r="AF129" s="8">
        <v>1146.43</v>
      </c>
      <c r="AG129" s="8">
        <v>1054.31</v>
      </c>
      <c r="AH129" s="8">
        <v>1265.52</v>
      </c>
      <c r="AI129" s="8">
        <v>1577.78</v>
      </c>
      <c r="AJ129" s="8">
        <v>831.58</v>
      </c>
      <c r="AK129" s="8">
        <v>944.83</v>
      </c>
      <c r="AL129" s="8">
        <v>1020.74</v>
      </c>
      <c r="AM129" s="8">
        <v>1104.42</v>
      </c>
      <c r="AN129" s="8">
        <v>1008.22</v>
      </c>
      <c r="AO129" s="8">
        <v>948.28</v>
      </c>
      <c r="AP129" s="8">
        <v>1160</v>
      </c>
      <c r="AQ129" s="8">
        <v>1881.12</v>
      </c>
      <c r="AR129" s="8">
        <v>1199.5899999999999</v>
      </c>
      <c r="AS129" s="8">
        <v>1170.92</v>
      </c>
      <c r="AT129" s="8">
        <v>1762.71</v>
      </c>
      <c r="AU129" s="8">
        <v>1554.48</v>
      </c>
      <c r="AV129" s="8">
        <v>2285.71</v>
      </c>
      <c r="AW129" s="8">
        <v>1444.88</v>
      </c>
      <c r="AX129" s="8">
        <v>1444.88</v>
      </c>
      <c r="AY129">
        <f t="shared" si="5"/>
        <v>30</v>
      </c>
      <c r="AZ129">
        <f t="shared" si="6"/>
        <v>1</v>
      </c>
      <c r="BA129">
        <f>IF(AY129&gt;0,1,IF(AVERAGE(U129:AX129)=-9999,-9999,0))</f>
        <v>1</v>
      </c>
      <c r="BB129" s="8">
        <f t="shared" si="7"/>
        <v>1149.8623333333333</v>
      </c>
      <c r="BC129" s="8">
        <f>IF(BB129=-9999,-9999,STDEV(U129:AX129))</f>
        <v>368.20645879895233</v>
      </c>
      <c r="BD129" s="8">
        <f t="shared" si="8"/>
        <v>2285.71</v>
      </c>
      <c r="BE129" s="8">
        <f t="shared" si="9"/>
        <v>656.25</v>
      </c>
    </row>
    <row r="130" spans="1:57" x14ac:dyDescent="0.25">
      <c r="A130">
        <v>370</v>
      </c>
      <c r="B130" t="s">
        <v>8</v>
      </c>
      <c r="C130" t="s">
        <v>472</v>
      </c>
      <c r="D130" t="s">
        <v>400</v>
      </c>
      <c r="E130" t="s">
        <v>473</v>
      </c>
      <c r="F130" t="s">
        <v>412</v>
      </c>
      <c r="G130" t="s">
        <v>473</v>
      </c>
      <c r="H130">
        <v>1917</v>
      </c>
      <c r="I130">
        <v>1917</v>
      </c>
      <c r="J130">
        <v>1917</v>
      </c>
      <c r="K130" t="s">
        <v>412</v>
      </c>
      <c r="L130" t="s">
        <v>412</v>
      </c>
      <c r="M130">
        <v>19</v>
      </c>
      <c r="N130">
        <v>0.91341799999999995</v>
      </c>
      <c r="O130">
        <v>7.4172289999999998</v>
      </c>
      <c r="P130" t="s">
        <v>99</v>
      </c>
      <c r="Q130">
        <v>356221900</v>
      </c>
      <c r="R130" t="s">
        <v>400</v>
      </c>
      <c r="S130" t="s">
        <v>412</v>
      </c>
      <c r="T130">
        <v>261</v>
      </c>
      <c r="U130" s="8">
        <v>645.45000000000005</v>
      </c>
      <c r="V130" s="8">
        <v>700.85</v>
      </c>
      <c r="W130" s="8">
        <v>790.27</v>
      </c>
      <c r="X130" s="8">
        <v>785.94</v>
      </c>
      <c r="Y130" s="8">
        <v>960.12</v>
      </c>
      <c r="Z130" s="8">
        <v>881.39</v>
      </c>
      <c r="AA130" s="8">
        <v>837.62</v>
      </c>
      <c r="AB130" s="8">
        <v>795.06</v>
      </c>
      <c r="AC130" s="8">
        <v>627.67999999999995</v>
      </c>
      <c r="AD130" s="8">
        <v>1091.75</v>
      </c>
      <c r="AE130" s="8">
        <v>976.28</v>
      </c>
      <c r="AF130" s="8">
        <v>848.13</v>
      </c>
      <c r="AG130" s="8">
        <v>1168.22</v>
      </c>
      <c r="AH130" s="8">
        <v>1400.56</v>
      </c>
      <c r="AI130" s="8">
        <v>1747.29</v>
      </c>
      <c r="AJ130" s="8">
        <v>1153.46</v>
      </c>
      <c r="AK130" s="8">
        <v>1045.9100000000001</v>
      </c>
      <c r="AL130" s="8">
        <v>1129.93</v>
      </c>
      <c r="AM130" s="8">
        <v>1278.9000000000001</v>
      </c>
      <c r="AN130" s="8">
        <v>1076.02</v>
      </c>
      <c r="AO130" s="8">
        <v>1023.81</v>
      </c>
      <c r="AP130" s="8">
        <v>852.63</v>
      </c>
      <c r="AQ130" s="8">
        <v>978.04</v>
      </c>
      <c r="AR130" s="8">
        <v>765.32</v>
      </c>
      <c r="AS130" s="8">
        <v>1193.3399999999999</v>
      </c>
      <c r="AT130" s="8">
        <v>1037.17</v>
      </c>
      <c r="AU130" s="8">
        <v>1680.56</v>
      </c>
      <c r="AV130" s="8">
        <v>1462.37</v>
      </c>
      <c r="AW130" s="8">
        <v>1129.1500000000001</v>
      </c>
      <c r="AX130" s="8">
        <v>1129.1500000000001</v>
      </c>
      <c r="AY130">
        <f t="shared" si="5"/>
        <v>30</v>
      </c>
      <c r="AZ130">
        <f t="shared" si="6"/>
        <v>1</v>
      </c>
      <c r="BA130">
        <f>IF(AY130&gt;0,1,IF(AVERAGE(U130:AX130)=-9999,-9999,0))</f>
        <v>1</v>
      </c>
      <c r="BB130" s="8">
        <f t="shared" si="7"/>
        <v>1039.7456666666669</v>
      </c>
      <c r="BC130" s="8">
        <f>IF(BB130=-9999,-9999,STDEV(U130:AX130))</f>
        <v>276.21271998330155</v>
      </c>
      <c r="BD130" s="8">
        <f t="shared" si="8"/>
        <v>1747.29</v>
      </c>
      <c r="BE130" s="8">
        <f t="shared" si="9"/>
        <v>627.67999999999995</v>
      </c>
    </row>
    <row r="131" spans="1:57" x14ac:dyDescent="0.25">
      <c r="A131">
        <v>371</v>
      </c>
      <c r="B131" t="s">
        <v>8</v>
      </c>
      <c r="C131" t="s">
        <v>472</v>
      </c>
      <c r="D131" t="s">
        <v>400</v>
      </c>
      <c r="E131" t="s">
        <v>473</v>
      </c>
      <c r="F131" t="s">
        <v>676</v>
      </c>
      <c r="G131" t="s">
        <v>473</v>
      </c>
      <c r="H131">
        <v>1918</v>
      </c>
      <c r="I131">
        <v>1918</v>
      </c>
      <c r="J131">
        <v>1918</v>
      </c>
      <c r="K131" t="s">
        <v>676</v>
      </c>
      <c r="L131" t="s">
        <v>458</v>
      </c>
      <c r="M131">
        <v>19</v>
      </c>
      <c r="N131">
        <v>0.547485</v>
      </c>
      <c r="O131">
        <v>4.3709160000000002</v>
      </c>
      <c r="P131" t="s">
        <v>99</v>
      </c>
      <c r="Q131">
        <v>356222000</v>
      </c>
      <c r="R131" t="s">
        <v>400</v>
      </c>
      <c r="S131" t="s">
        <v>458</v>
      </c>
      <c r="T131">
        <v>262</v>
      </c>
      <c r="U131" s="8">
        <v>1000</v>
      </c>
      <c r="V131" s="8">
        <v>733.33</v>
      </c>
      <c r="W131" s="8">
        <v>887.1</v>
      </c>
      <c r="X131" s="8">
        <v>704</v>
      </c>
      <c r="Y131" s="8">
        <v>914.47</v>
      </c>
      <c r="Z131" s="8">
        <v>963.41</v>
      </c>
      <c r="AA131" s="8">
        <v>1051.95</v>
      </c>
      <c r="AB131" s="8">
        <v>1553.19</v>
      </c>
      <c r="AC131" s="8">
        <v>960.53</v>
      </c>
      <c r="AD131" s="8">
        <v>1175.26</v>
      </c>
      <c r="AE131" s="8">
        <v>895.52</v>
      </c>
      <c r="AF131" s="8">
        <v>1294.1199999999999</v>
      </c>
      <c r="AG131" s="8">
        <v>1296.55</v>
      </c>
      <c r="AH131" s="8">
        <v>1226.28</v>
      </c>
      <c r="AI131" s="8">
        <v>1472.73</v>
      </c>
      <c r="AJ131" s="8">
        <v>1154.6400000000001</v>
      </c>
      <c r="AK131" s="8">
        <v>1164.18</v>
      </c>
      <c r="AL131" s="8">
        <v>1256.4100000000001</v>
      </c>
      <c r="AM131" s="8">
        <v>1287.6099999999999</v>
      </c>
      <c r="AN131" s="8">
        <v>1122.45</v>
      </c>
      <c r="AO131" s="8">
        <v>1114.29</v>
      </c>
      <c r="AP131" s="8">
        <v>1219.3499999999999</v>
      </c>
      <c r="AQ131" s="8">
        <v>1203.7</v>
      </c>
      <c r="AR131" s="8">
        <v>1580.84</v>
      </c>
      <c r="AS131" s="8">
        <v>1203.1300000000001</v>
      </c>
      <c r="AT131" s="8">
        <v>1614.4</v>
      </c>
      <c r="AU131" s="8">
        <v>1951.74</v>
      </c>
      <c r="AV131" s="8">
        <v>2266.67</v>
      </c>
      <c r="AW131" s="8">
        <v>2242.54</v>
      </c>
      <c r="AX131" s="8">
        <v>2242.54</v>
      </c>
      <c r="AY131">
        <f t="shared" ref="AY131:AY194" si="10">COUNTIF(U131:AX131,"&gt;0")</f>
        <v>30</v>
      </c>
      <c r="AZ131">
        <f t="shared" ref="AZ131:AZ194" si="11">IF(AY131=0,0,1)</f>
        <v>1</v>
      </c>
      <c r="BA131">
        <f>IF(AY131&gt;0,1,IF(AVERAGE(U131:AX131)=-9999,-9999,0))</f>
        <v>1</v>
      </c>
      <c r="BB131" s="8">
        <f t="shared" ref="BB131:BB194" si="12">AVERAGE(U131:AX131)</f>
        <v>1291.7643333333335</v>
      </c>
      <c r="BC131" s="8">
        <f>IF(BB131=-9999,-9999,STDEV(U131:AX131))</f>
        <v>419.3001349102417</v>
      </c>
      <c r="BD131" s="8">
        <f t="shared" ref="BD131:BD194" si="13">MAX(U131:AX131)</f>
        <v>2266.67</v>
      </c>
      <c r="BE131" s="8">
        <f t="shared" ref="BE131:BE194" si="14">MIN(U131:AX131)</f>
        <v>704</v>
      </c>
    </row>
    <row r="132" spans="1:57" x14ac:dyDescent="0.25">
      <c r="A132">
        <v>375</v>
      </c>
      <c r="B132" t="s">
        <v>8</v>
      </c>
      <c r="C132" t="s">
        <v>472</v>
      </c>
      <c r="D132" t="s">
        <v>106</v>
      </c>
      <c r="E132" t="s">
        <v>473</v>
      </c>
      <c r="F132" t="s">
        <v>169</v>
      </c>
      <c r="G132" t="s">
        <v>679</v>
      </c>
      <c r="H132">
        <v>2101</v>
      </c>
      <c r="I132">
        <v>2101</v>
      </c>
      <c r="J132">
        <v>2101</v>
      </c>
      <c r="K132" t="s">
        <v>169</v>
      </c>
      <c r="L132" t="s">
        <v>169</v>
      </c>
      <c r="M132">
        <v>21</v>
      </c>
      <c r="N132">
        <v>0.47067799999999999</v>
      </c>
      <c r="O132">
        <v>4.8117260000000002</v>
      </c>
      <c r="P132" t="s">
        <v>99</v>
      </c>
      <c r="Q132">
        <v>356240100</v>
      </c>
      <c r="R132" t="s">
        <v>106</v>
      </c>
      <c r="S132" t="s">
        <v>169</v>
      </c>
      <c r="T132">
        <v>263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454.55</v>
      </c>
      <c r="AA132" s="8">
        <v>0</v>
      </c>
      <c r="AB132" s="8">
        <v>916.67</v>
      </c>
      <c r="AC132" s="8">
        <v>862.07</v>
      </c>
      <c r="AD132" s="8">
        <v>862.07</v>
      </c>
      <c r="AE132" s="8">
        <v>500</v>
      </c>
      <c r="AF132" s="8">
        <v>583.33000000000004</v>
      </c>
      <c r="AG132" s="8">
        <v>352.94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>
        <f t="shared" si="10"/>
        <v>7</v>
      </c>
      <c r="AZ132">
        <f t="shared" si="11"/>
        <v>1</v>
      </c>
      <c r="BA132">
        <f>IF(AY132&gt;0,1,IF(AVERAGE(U132:AX132)=-9999,-9999,0))</f>
        <v>1</v>
      </c>
      <c r="BB132" s="8">
        <f t="shared" si="12"/>
        <v>151.05433333333335</v>
      </c>
      <c r="BC132" s="8">
        <f>IF(BB132=-9999,-9999,STDEV(U132:AX132))</f>
        <v>297.31830992810677</v>
      </c>
      <c r="BD132" s="8">
        <f t="shared" si="13"/>
        <v>916.67</v>
      </c>
      <c r="BE132" s="8">
        <f t="shared" si="14"/>
        <v>0</v>
      </c>
    </row>
    <row r="133" spans="1:57" x14ac:dyDescent="0.25">
      <c r="A133">
        <v>376</v>
      </c>
      <c r="B133" t="s">
        <v>8</v>
      </c>
      <c r="C133" t="s">
        <v>472</v>
      </c>
      <c r="D133" t="s">
        <v>106</v>
      </c>
      <c r="E133" t="s">
        <v>473</v>
      </c>
      <c r="F133" t="s">
        <v>152</v>
      </c>
      <c r="G133" t="s">
        <v>680</v>
      </c>
      <c r="H133">
        <v>2102</v>
      </c>
      <c r="I133">
        <v>2102</v>
      </c>
      <c r="J133">
        <v>2102</v>
      </c>
      <c r="K133" t="s">
        <v>152</v>
      </c>
      <c r="L133" t="s">
        <v>152</v>
      </c>
      <c r="M133">
        <v>21</v>
      </c>
      <c r="N133">
        <v>0.43849100000000002</v>
      </c>
      <c r="O133">
        <v>3.3279730000000001</v>
      </c>
      <c r="P133" t="s">
        <v>99</v>
      </c>
      <c r="Q133">
        <v>356240200</v>
      </c>
      <c r="R133" t="s">
        <v>106</v>
      </c>
      <c r="S133" t="s">
        <v>152</v>
      </c>
      <c r="T133">
        <v>264</v>
      </c>
      <c r="U133" s="8">
        <v>625</v>
      </c>
      <c r="V133" s="8">
        <v>500</v>
      </c>
      <c r="W133" s="8">
        <v>750</v>
      </c>
      <c r="X133" s="8">
        <v>833.33</v>
      </c>
      <c r="Y133" s="8">
        <v>636.36</v>
      </c>
      <c r="Z133" s="8">
        <v>0</v>
      </c>
      <c r="AA133" s="8">
        <v>0</v>
      </c>
      <c r="AB133" s="8">
        <v>916.67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>
        <f t="shared" si="10"/>
        <v>6</v>
      </c>
      <c r="AZ133">
        <f t="shared" si="11"/>
        <v>1</v>
      </c>
      <c r="BA133">
        <f>IF(AY133&gt;0,1,IF(AVERAGE(U133:AX133)=-9999,-9999,0))</f>
        <v>1</v>
      </c>
      <c r="BB133" s="8">
        <f t="shared" si="12"/>
        <v>142.04533333333333</v>
      </c>
      <c r="BC133" s="8">
        <f>IF(BB133=-9999,-9999,STDEV(U133:AX133))</f>
        <v>295.80372836629749</v>
      </c>
      <c r="BD133" s="8">
        <f t="shared" si="13"/>
        <v>916.67</v>
      </c>
      <c r="BE133" s="8">
        <f t="shared" si="14"/>
        <v>0</v>
      </c>
    </row>
    <row r="134" spans="1:57" x14ac:dyDescent="0.25">
      <c r="A134">
        <v>377</v>
      </c>
      <c r="B134" t="s">
        <v>8</v>
      </c>
      <c r="C134" t="s">
        <v>472</v>
      </c>
      <c r="D134" t="s">
        <v>106</v>
      </c>
      <c r="E134" t="s">
        <v>473</v>
      </c>
      <c r="F134" t="s">
        <v>222</v>
      </c>
      <c r="G134" t="s">
        <v>681</v>
      </c>
      <c r="H134">
        <v>2103</v>
      </c>
      <c r="I134">
        <v>2103</v>
      </c>
      <c r="J134">
        <v>2103</v>
      </c>
      <c r="K134" t="s">
        <v>222</v>
      </c>
      <c r="L134" t="s">
        <v>222</v>
      </c>
      <c r="M134">
        <v>21</v>
      </c>
      <c r="N134">
        <v>0.65833699999999995</v>
      </c>
      <c r="O134">
        <v>4.356395</v>
      </c>
      <c r="P134" t="s">
        <v>99</v>
      </c>
      <c r="Q134">
        <v>356240300</v>
      </c>
      <c r="R134" t="s">
        <v>106</v>
      </c>
      <c r="S134" t="s">
        <v>222</v>
      </c>
      <c r="T134">
        <v>265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>
        <f t="shared" si="10"/>
        <v>0</v>
      </c>
      <c r="AZ134">
        <f t="shared" si="11"/>
        <v>0</v>
      </c>
      <c r="BA134">
        <f>IF(AY134&gt;0,1,IF(AVERAGE(U134:AX134)=-9999,-9999,0))</f>
        <v>0</v>
      </c>
      <c r="BB134" s="8">
        <f t="shared" si="12"/>
        <v>0</v>
      </c>
      <c r="BC134" s="8">
        <f>IF(BB134=-9999,-9999,STDEV(U134:AX134))</f>
        <v>0</v>
      </c>
      <c r="BD134" s="8">
        <f t="shared" si="13"/>
        <v>0</v>
      </c>
      <c r="BE134" s="8">
        <f t="shared" si="14"/>
        <v>0</v>
      </c>
    </row>
    <row r="135" spans="1:57" x14ac:dyDescent="0.25">
      <c r="A135">
        <v>428</v>
      </c>
      <c r="B135" t="s">
        <v>8</v>
      </c>
      <c r="C135" t="s">
        <v>472</v>
      </c>
      <c r="D135" t="s">
        <v>682</v>
      </c>
      <c r="E135" t="s">
        <v>473</v>
      </c>
      <c r="F135" t="s">
        <v>118</v>
      </c>
      <c r="G135" t="s">
        <v>683</v>
      </c>
      <c r="H135">
        <v>2104</v>
      </c>
      <c r="I135">
        <v>2104</v>
      </c>
      <c r="J135">
        <v>2104</v>
      </c>
      <c r="K135" t="s">
        <v>118</v>
      </c>
      <c r="L135" t="s">
        <v>118</v>
      </c>
      <c r="M135">
        <v>21</v>
      </c>
      <c r="N135">
        <v>0.52358700000000002</v>
      </c>
      <c r="O135">
        <v>4.3524609999999999</v>
      </c>
      <c r="P135" t="s">
        <v>99</v>
      </c>
      <c r="Q135">
        <v>356240400</v>
      </c>
      <c r="R135" t="s">
        <v>106</v>
      </c>
      <c r="S135" t="s">
        <v>118</v>
      </c>
      <c r="T135">
        <v>266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>
        <f t="shared" si="10"/>
        <v>0</v>
      </c>
      <c r="AZ135">
        <f t="shared" si="11"/>
        <v>0</v>
      </c>
      <c r="BA135">
        <f>IF(AY135&gt;0,1,IF(AVERAGE(U135:AX135)=-9999,-9999,0))</f>
        <v>0</v>
      </c>
      <c r="BB135" s="8">
        <f t="shared" si="12"/>
        <v>0</v>
      </c>
      <c r="BC135" s="8">
        <f>IF(BB135=-9999,-9999,STDEV(U135:AX135))</f>
        <v>0</v>
      </c>
      <c r="BD135" s="8">
        <f t="shared" si="13"/>
        <v>0</v>
      </c>
      <c r="BE135" s="8">
        <f t="shared" si="14"/>
        <v>0</v>
      </c>
    </row>
    <row r="136" spans="1:57" x14ac:dyDescent="0.25">
      <c r="A136">
        <v>378</v>
      </c>
      <c r="B136" t="s">
        <v>8</v>
      </c>
      <c r="C136" t="s">
        <v>472</v>
      </c>
      <c r="D136" t="s">
        <v>106</v>
      </c>
      <c r="E136" t="s">
        <v>473</v>
      </c>
      <c r="F136" t="s">
        <v>685</v>
      </c>
      <c r="G136" t="s">
        <v>686</v>
      </c>
      <c r="H136">
        <v>2105</v>
      </c>
      <c r="I136">
        <v>2105</v>
      </c>
      <c r="J136">
        <v>2105</v>
      </c>
      <c r="K136" t="s">
        <v>685</v>
      </c>
      <c r="L136" t="s">
        <v>448</v>
      </c>
      <c r="M136">
        <v>21</v>
      </c>
      <c r="N136">
        <v>0.50910500000000003</v>
      </c>
      <c r="O136">
        <v>3.7641589999999998</v>
      </c>
      <c r="P136" t="s">
        <v>99</v>
      </c>
      <c r="Q136">
        <v>356240500</v>
      </c>
      <c r="R136" t="s">
        <v>106</v>
      </c>
      <c r="S136" t="s">
        <v>448</v>
      </c>
      <c r="T136">
        <v>267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>
        <f t="shared" si="10"/>
        <v>0</v>
      </c>
      <c r="AZ136">
        <f t="shared" si="11"/>
        <v>0</v>
      </c>
      <c r="BA136">
        <f>IF(AY136&gt;0,1,IF(AVERAGE(U136:AX136)=-9999,-9999,0))</f>
        <v>0</v>
      </c>
      <c r="BB136" s="8">
        <f t="shared" si="12"/>
        <v>0</v>
      </c>
      <c r="BC136" s="8">
        <f>IF(BB136=-9999,-9999,STDEV(U136:AX136))</f>
        <v>0</v>
      </c>
      <c r="BD136" s="8">
        <f t="shared" si="13"/>
        <v>0</v>
      </c>
      <c r="BE136" s="8">
        <f t="shared" si="14"/>
        <v>0</v>
      </c>
    </row>
    <row r="137" spans="1:57" x14ac:dyDescent="0.25">
      <c r="A137">
        <v>380</v>
      </c>
      <c r="B137" t="s">
        <v>8</v>
      </c>
      <c r="C137" t="s">
        <v>472</v>
      </c>
      <c r="D137" t="s">
        <v>106</v>
      </c>
      <c r="E137" t="s">
        <v>473</v>
      </c>
      <c r="F137" t="s">
        <v>148</v>
      </c>
      <c r="G137" t="s">
        <v>687</v>
      </c>
      <c r="H137">
        <v>2106</v>
      </c>
      <c r="I137">
        <v>2106</v>
      </c>
      <c r="J137">
        <v>2106</v>
      </c>
      <c r="K137" t="s">
        <v>148</v>
      </c>
      <c r="L137" t="s">
        <v>148</v>
      </c>
      <c r="M137">
        <v>21</v>
      </c>
      <c r="N137">
        <v>0.62178699999999998</v>
      </c>
      <c r="O137">
        <v>4.1555749999999998</v>
      </c>
      <c r="P137" t="s">
        <v>99</v>
      </c>
      <c r="Q137">
        <v>356240600</v>
      </c>
      <c r="R137" t="s">
        <v>106</v>
      </c>
      <c r="S137" t="s">
        <v>148</v>
      </c>
      <c r="T137">
        <v>268</v>
      </c>
      <c r="U137" s="8">
        <v>609.38</v>
      </c>
      <c r="V137" s="8">
        <v>666.67</v>
      </c>
      <c r="W137" s="8">
        <v>513.16</v>
      </c>
      <c r="X137" s="8">
        <v>514.71</v>
      </c>
      <c r="Y137" s="8">
        <v>566.04</v>
      </c>
      <c r="Z137" s="8">
        <v>428.57</v>
      </c>
      <c r="AA137" s="8">
        <v>517.86</v>
      </c>
      <c r="AB137" s="8">
        <v>806.45</v>
      </c>
      <c r="AC137" s="8">
        <v>844.66</v>
      </c>
      <c r="AD137" s="8">
        <v>844.66</v>
      </c>
      <c r="AE137" s="8">
        <v>600</v>
      </c>
      <c r="AF137" s="8">
        <v>744.9</v>
      </c>
      <c r="AG137" s="8">
        <v>558.55999999999995</v>
      </c>
      <c r="AH137" s="8">
        <v>383.84</v>
      </c>
      <c r="AI137" s="8">
        <v>682.35</v>
      </c>
      <c r="AJ137" s="8">
        <v>637.36</v>
      </c>
      <c r="AK137" s="8">
        <v>614.58000000000004</v>
      </c>
      <c r="AL137" s="8">
        <v>644.44000000000005</v>
      </c>
      <c r="AM137" s="8">
        <v>550</v>
      </c>
      <c r="AN137" s="8">
        <v>788.73</v>
      </c>
      <c r="AO137" s="8">
        <v>803.03</v>
      </c>
      <c r="AP137" s="8">
        <v>571.42999999999995</v>
      </c>
      <c r="AQ137" s="8">
        <v>650</v>
      </c>
      <c r="AR137" s="8">
        <v>886.36</v>
      </c>
      <c r="AS137" s="8">
        <v>684.71</v>
      </c>
      <c r="AT137" s="8">
        <v>552.38</v>
      </c>
      <c r="AU137" s="8">
        <v>1272.73</v>
      </c>
      <c r="AV137" s="8">
        <v>0</v>
      </c>
      <c r="AW137" s="8">
        <v>827.69</v>
      </c>
      <c r="AX137" s="8">
        <v>819.71</v>
      </c>
      <c r="AY137">
        <f t="shared" si="10"/>
        <v>29</v>
      </c>
      <c r="AZ137">
        <f t="shared" si="11"/>
        <v>1</v>
      </c>
      <c r="BA137">
        <f>IF(AY137&gt;0,1,IF(AVERAGE(U137:AX137)=-9999,-9999,0))</f>
        <v>1</v>
      </c>
      <c r="BB137" s="8">
        <f t="shared" si="12"/>
        <v>652.83199999999999</v>
      </c>
      <c r="BC137" s="8">
        <f>IF(BB137=-9999,-9999,STDEV(U137:AX137))</f>
        <v>211.87382364885522</v>
      </c>
      <c r="BD137" s="8">
        <f t="shared" si="13"/>
        <v>1272.73</v>
      </c>
      <c r="BE137" s="8">
        <f t="shared" si="14"/>
        <v>0</v>
      </c>
    </row>
    <row r="138" spans="1:57" x14ac:dyDescent="0.25">
      <c r="A138">
        <v>381</v>
      </c>
      <c r="B138" t="s">
        <v>8</v>
      </c>
      <c r="C138" t="s">
        <v>472</v>
      </c>
      <c r="D138" t="s">
        <v>106</v>
      </c>
      <c r="E138" t="s">
        <v>688</v>
      </c>
      <c r="F138" t="s">
        <v>201</v>
      </c>
      <c r="G138" t="s">
        <v>689</v>
      </c>
      <c r="H138">
        <v>2107</v>
      </c>
      <c r="I138">
        <v>2107</v>
      </c>
      <c r="J138">
        <v>2107</v>
      </c>
      <c r="K138" t="s">
        <v>201</v>
      </c>
      <c r="L138" t="s">
        <v>201</v>
      </c>
      <c r="M138">
        <v>21</v>
      </c>
      <c r="N138">
        <v>0.26476699999999997</v>
      </c>
      <c r="O138">
        <v>2.7994680000000001</v>
      </c>
      <c r="P138" t="s">
        <v>99</v>
      </c>
      <c r="Q138">
        <v>356240700</v>
      </c>
      <c r="R138" t="s">
        <v>106</v>
      </c>
      <c r="S138" t="s">
        <v>201</v>
      </c>
      <c r="T138">
        <v>269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1062.26</v>
      </c>
      <c r="AW138" s="8">
        <v>0</v>
      </c>
      <c r="AX138" s="8">
        <v>0</v>
      </c>
      <c r="AY138">
        <f t="shared" si="10"/>
        <v>1</v>
      </c>
      <c r="AZ138">
        <f t="shared" si="11"/>
        <v>1</v>
      </c>
      <c r="BA138">
        <f>IF(AY138&gt;0,1,IF(AVERAGE(U138:AX138)=-9999,-9999,0))</f>
        <v>1</v>
      </c>
      <c r="BB138" s="8">
        <f t="shared" si="12"/>
        <v>35.408666666666669</v>
      </c>
      <c r="BC138" s="8">
        <f>IF(BB138=-9999,-9999,STDEV(U138:AX138))</f>
        <v>193.9412546451459</v>
      </c>
      <c r="BD138" s="8">
        <f t="shared" si="13"/>
        <v>1062.26</v>
      </c>
      <c r="BE138" s="8">
        <f t="shared" si="14"/>
        <v>0</v>
      </c>
    </row>
    <row r="139" spans="1:57" x14ac:dyDescent="0.25">
      <c r="A139">
        <v>382</v>
      </c>
      <c r="B139" t="s">
        <v>8</v>
      </c>
      <c r="C139" t="s">
        <v>472</v>
      </c>
      <c r="D139" t="s">
        <v>106</v>
      </c>
      <c r="E139" t="s">
        <v>473</v>
      </c>
      <c r="F139" t="s">
        <v>220</v>
      </c>
      <c r="G139" t="s">
        <v>690</v>
      </c>
      <c r="H139">
        <v>2108</v>
      </c>
      <c r="I139">
        <v>2108</v>
      </c>
      <c r="J139">
        <v>2108</v>
      </c>
      <c r="K139" t="s">
        <v>220</v>
      </c>
      <c r="L139" t="s">
        <v>220</v>
      </c>
      <c r="M139">
        <v>21</v>
      </c>
      <c r="N139">
        <v>0.68605700000000003</v>
      </c>
      <c r="O139">
        <v>6.1335949999999997</v>
      </c>
      <c r="P139" t="s">
        <v>99</v>
      </c>
      <c r="Q139">
        <v>356240800</v>
      </c>
      <c r="R139" t="s">
        <v>106</v>
      </c>
      <c r="S139" t="s">
        <v>220</v>
      </c>
      <c r="T139">
        <v>270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>
        <f t="shared" si="10"/>
        <v>0</v>
      </c>
      <c r="AZ139">
        <f t="shared" si="11"/>
        <v>0</v>
      </c>
      <c r="BA139">
        <f>IF(AY139&gt;0,1,IF(AVERAGE(U139:AX139)=-9999,-9999,0))</f>
        <v>0</v>
      </c>
      <c r="BB139" s="8">
        <f t="shared" si="12"/>
        <v>0</v>
      </c>
      <c r="BC139" s="8">
        <f>IF(BB139=-9999,-9999,STDEV(U139:AX139))</f>
        <v>0</v>
      </c>
      <c r="BD139" s="8">
        <f t="shared" si="13"/>
        <v>0</v>
      </c>
      <c r="BE139" s="8">
        <f t="shared" si="14"/>
        <v>0</v>
      </c>
    </row>
    <row r="140" spans="1:57" x14ac:dyDescent="0.25">
      <c r="A140">
        <v>383</v>
      </c>
      <c r="B140" t="s">
        <v>8</v>
      </c>
      <c r="C140" t="s">
        <v>472</v>
      </c>
      <c r="D140" t="s">
        <v>106</v>
      </c>
      <c r="E140" t="s">
        <v>473</v>
      </c>
      <c r="F140" t="s">
        <v>691</v>
      </c>
      <c r="G140" t="s">
        <v>473</v>
      </c>
      <c r="H140">
        <v>2109</v>
      </c>
      <c r="I140">
        <v>2109</v>
      </c>
      <c r="J140">
        <v>2109</v>
      </c>
      <c r="K140" t="s">
        <v>691</v>
      </c>
      <c r="L140" t="s">
        <v>170</v>
      </c>
      <c r="M140">
        <v>21</v>
      </c>
      <c r="N140">
        <v>0.36051499999999997</v>
      </c>
      <c r="O140">
        <v>3.0612539999999999</v>
      </c>
      <c r="P140" t="s">
        <v>99</v>
      </c>
      <c r="Q140">
        <v>356240900</v>
      </c>
      <c r="R140" t="s">
        <v>106</v>
      </c>
      <c r="S140" t="s">
        <v>170</v>
      </c>
      <c r="T140">
        <v>271</v>
      </c>
      <c r="U140" s="8">
        <v>620</v>
      </c>
      <c r="V140" s="8">
        <v>674.42</v>
      </c>
      <c r="W140" s="8">
        <v>500</v>
      </c>
      <c r="X140" s="8">
        <v>500</v>
      </c>
      <c r="Y140" s="8">
        <v>583.33000000000004</v>
      </c>
      <c r="Z140" s="8">
        <v>437.5</v>
      </c>
      <c r="AA140" s="8">
        <v>526.32000000000005</v>
      </c>
      <c r="AB140" s="8">
        <v>820.51</v>
      </c>
      <c r="AC140" s="8">
        <v>973.68</v>
      </c>
      <c r="AD140" s="8">
        <v>710.53</v>
      </c>
      <c r="AE140" s="8">
        <v>619.04999999999995</v>
      </c>
      <c r="AF140" s="8">
        <v>815.79</v>
      </c>
      <c r="AG140" s="8">
        <v>564.1</v>
      </c>
      <c r="AH140" s="8">
        <v>371.43</v>
      </c>
      <c r="AI140" s="8">
        <v>680</v>
      </c>
      <c r="AJ140" s="8">
        <v>636.36</v>
      </c>
      <c r="AK140" s="8">
        <v>609.76</v>
      </c>
      <c r="AL140" s="8">
        <v>636.36</v>
      </c>
      <c r="AM140" s="8">
        <v>545.45000000000005</v>
      </c>
      <c r="AN140" s="8">
        <v>812.5</v>
      </c>
      <c r="AO140" s="8">
        <v>812.5</v>
      </c>
      <c r="AP140" s="8">
        <v>600</v>
      </c>
      <c r="AQ140" s="8">
        <v>842.11</v>
      </c>
      <c r="AR140" s="8">
        <v>857.14</v>
      </c>
      <c r="AS140" s="8">
        <v>687.02</v>
      </c>
      <c r="AT140" s="8">
        <v>553.72</v>
      </c>
      <c r="AU140" s="8">
        <v>1268.29</v>
      </c>
      <c r="AV140" s="8">
        <v>672.8</v>
      </c>
      <c r="AW140" s="8">
        <v>829.63</v>
      </c>
      <c r="AX140" s="8">
        <v>829.63</v>
      </c>
      <c r="AY140">
        <f t="shared" si="10"/>
        <v>30</v>
      </c>
      <c r="AZ140">
        <f t="shared" si="11"/>
        <v>1</v>
      </c>
      <c r="BA140">
        <f>IF(AY140&gt;0,1,IF(AVERAGE(U140:AX140)=-9999,-9999,0))</f>
        <v>1</v>
      </c>
      <c r="BB140" s="8">
        <f t="shared" si="12"/>
        <v>686.33100000000013</v>
      </c>
      <c r="BC140" s="8">
        <f>IF(BB140=-9999,-9999,STDEV(U140:AX140))</f>
        <v>179.04448334480065</v>
      </c>
      <c r="BD140" s="8">
        <f t="shared" si="13"/>
        <v>1268.29</v>
      </c>
      <c r="BE140" s="8">
        <f t="shared" si="14"/>
        <v>371.43</v>
      </c>
    </row>
    <row r="141" spans="1:57" x14ac:dyDescent="0.25">
      <c r="A141">
        <v>384</v>
      </c>
      <c r="B141" t="s">
        <v>8</v>
      </c>
      <c r="C141" t="s">
        <v>472</v>
      </c>
      <c r="D141" t="s">
        <v>106</v>
      </c>
      <c r="E141" t="s">
        <v>692</v>
      </c>
      <c r="F141" t="s">
        <v>138</v>
      </c>
      <c r="G141" t="s">
        <v>693</v>
      </c>
      <c r="H141">
        <v>2110</v>
      </c>
      <c r="I141">
        <v>2110</v>
      </c>
      <c r="J141">
        <v>2110</v>
      </c>
      <c r="K141" t="s">
        <v>138</v>
      </c>
      <c r="L141" t="s">
        <v>138</v>
      </c>
      <c r="M141">
        <v>21</v>
      </c>
      <c r="N141">
        <v>0.361904</v>
      </c>
      <c r="O141">
        <v>2.783042</v>
      </c>
      <c r="P141" t="s">
        <v>99</v>
      </c>
      <c r="Q141">
        <v>356241000</v>
      </c>
      <c r="R141" t="s">
        <v>106</v>
      </c>
      <c r="S141" t="s">
        <v>138</v>
      </c>
      <c r="T141">
        <v>272</v>
      </c>
      <c r="U141" s="8">
        <v>723.78</v>
      </c>
      <c r="V141" s="8">
        <v>931.15</v>
      </c>
      <c r="W141" s="8">
        <v>678.86</v>
      </c>
      <c r="X141" s="8">
        <v>662.5</v>
      </c>
      <c r="Y141" s="8">
        <v>581.59</v>
      </c>
      <c r="Z141" s="8">
        <v>651.26</v>
      </c>
      <c r="AA141" s="8">
        <v>880.6</v>
      </c>
      <c r="AB141" s="8">
        <v>721.03</v>
      </c>
      <c r="AC141" s="8">
        <v>1141.22</v>
      </c>
      <c r="AD141" s="8">
        <v>1141.22</v>
      </c>
      <c r="AE141" s="8">
        <v>504.03</v>
      </c>
      <c r="AF141" s="8">
        <v>1067.8</v>
      </c>
      <c r="AG141" s="8">
        <v>730.34</v>
      </c>
      <c r="AH141" s="8">
        <v>397.35</v>
      </c>
      <c r="AI141" s="8">
        <v>962.12</v>
      </c>
      <c r="AJ141" s="8">
        <v>694.74</v>
      </c>
      <c r="AK141" s="8">
        <v>558.70000000000005</v>
      </c>
      <c r="AL141" s="8">
        <v>974.87</v>
      </c>
      <c r="AM141" s="8">
        <v>543.04999999999995</v>
      </c>
      <c r="AN141" s="8">
        <v>1010.42</v>
      </c>
      <c r="AO141" s="8">
        <v>1421.57</v>
      </c>
      <c r="AP141" s="8">
        <v>527.78</v>
      </c>
      <c r="AQ141" s="8">
        <v>1115.79</v>
      </c>
      <c r="AR141" s="8">
        <v>847.62</v>
      </c>
      <c r="AS141" s="8">
        <v>452.17</v>
      </c>
      <c r="AT141" s="8">
        <v>598.94000000000005</v>
      </c>
      <c r="AU141" s="8">
        <v>909.09</v>
      </c>
      <c r="AV141" s="8">
        <v>703.52</v>
      </c>
      <c r="AW141" s="8">
        <v>816.51</v>
      </c>
      <c r="AX141" s="8">
        <v>816.51</v>
      </c>
      <c r="AY141">
        <f t="shared" si="10"/>
        <v>30</v>
      </c>
      <c r="AZ141">
        <f t="shared" si="11"/>
        <v>1</v>
      </c>
      <c r="BA141">
        <f>IF(AY141&gt;0,1,IF(AVERAGE(U141:AX141)=-9999,-9999,0))</f>
        <v>1</v>
      </c>
      <c r="BB141" s="8">
        <f t="shared" si="12"/>
        <v>792.20433333333324</v>
      </c>
      <c r="BC141" s="8">
        <f>IF(BB141=-9999,-9999,STDEV(U141:AX141))</f>
        <v>240.5855186068633</v>
      </c>
      <c r="BD141" s="8">
        <f t="shared" si="13"/>
        <v>1421.57</v>
      </c>
      <c r="BE141" s="8">
        <f t="shared" si="14"/>
        <v>397.35</v>
      </c>
    </row>
    <row r="142" spans="1:57" x14ac:dyDescent="0.25">
      <c r="A142">
        <v>385</v>
      </c>
      <c r="B142" t="s">
        <v>8</v>
      </c>
      <c r="C142" t="s">
        <v>472</v>
      </c>
      <c r="D142" t="s">
        <v>106</v>
      </c>
      <c r="E142" t="s">
        <v>473</v>
      </c>
      <c r="F142" t="s">
        <v>178</v>
      </c>
      <c r="G142" t="s">
        <v>694</v>
      </c>
      <c r="H142">
        <v>2111</v>
      </c>
      <c r="I142">
        <v>2111</v>
      </c>
      <c r="J142">
        <v>2111</v>
      </c>
      <c r="K142" t="s">
        <v>178</v>
      </c>
      <c r="L142" t="s">
        <v>178</v>
      </c>
      <c r="M142">
        <v>21</v>
      </c>
      <c r="N142">
        <v>0.237952</v>
      </c>
      <c r="O142">
        <v>2.3062779999999998</v>
      </c>
      <c r="P142" t="s">
        <v>99</v>
      </c>
      <c r="Q142">
        <v>356241100</v>
      </c>
      <c r="R142" t="s">
        <v>106</v>
      </c>
      <c r="S142" t="s">
        <v>178</v>
      </c>
      <c r="T142">
        <v>273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909.09</v>
      </c>
      <c r="AB142" s="8">
        <v>846.15</v>
      </c>
      <c r="AC142" s="8">
        <v>818.18</v>
      </c>
      <c r="AD142" s="8">
        <v>818.18</v>
      </c>
      <c r="AE142" s="8">
        <v>615.38</v>
      </c>
      <c r="AF142" s="8">
        <v>733.33</v>
      </c>
      <c r="AG142" s="8">
        <v>583.33000000000004</v>
      </c>
      <c r="AH142" s="8">
        <v>400</v>
      </c>
      <c r="AI142" s="8">
        <v>666.67</v>
      </c>
      <c r="AJ142" s="8">
        <v>666.67</v>
      </c>
      <c r="AK142" s="8">
        <v>600</v>
      </c>
      <c r="AL142" s="8">
        <v>611.11</v>
      </c>
      <c r="AM142" s="8">
        <v>538.46</v>
      </c>
      <c r="AN142" s="8">
        <v>1000</v>
      </c>
      <c r="AO142" s="8">
        <v>800</v>
      </c>
      <c r="AP142" s="8">
        <v>1000</v>
      </c>
      <c r="AQ142" s="8">
        <v>923.08</v>
      </c>
      <c r="AR142" s="8">
        <v>0</v>
      </c>
      <c r="AS142" s="8">
        <v>1138.21</v>
      </c>
      <c r="AT142" s="8">
        <v>0</v>
      </c>
      <c r="AU142" s="8">
        <v>1269.23</v>
      </c>
      <c r="AV142" s="8">
        <v>0</v>
      </c>
      <c r="AW142" s="8">
        <v>0</v>
      </c>
      <c r="AX142" s="8">
        <v>825.4</v>
      </c>
      <c r="AY142">
        <f t="shared" si="10"/>
        <v>20</v>
      </c>
      <c r="AZ142">
        <f t="shared" si="11"/>
        <v>1</v>
      </c>
      <c r="BA142">
        <f>IF(AY142&gt;0,1,IF(AVERAGE(U142:AX142)=-9999,-9999,0))</f>
        <v>1</v>
      </c>
      <c r="BB142" s="8">
        <f t="shared" si="12"/>
        <v>525.41566666666665</v>
      </c>
      <c r="BC142" s="8">
        <f>IF(BB142=-9999,-9999,STDEV(U142:AX142))</f>
        <v>415.57036580553614</v>
      </c>
      <c r="BD142" s="8">
        <f t="shared" si="13"/>
        <v>1269.23</v>
      </c>
      <c r="BE142" s="8">
        <f t="shared" si="14"/>
        <v>0</v>
      </c>
    </row>
    <row r="143" spans="1:57" x14ac:dyDescent="0.25">
      <c r="A143">
        <v>386</v>
      </c>
      <c r="B143" t="s">
        <v>8</v>
      </c>
      <c r="C143" t="s">
        <v>472</v>
      </c>
      <c r="D143" t="s">
        <v>106</v>
      </c>
      <c r="E143" t="s">
        <v>695</v>
      </c>
      <c r="F143" t="s">
        <v>129</v>
      </c>
      <c r="G143" t="s">
        <v>696</v>
      </c>
      <c r="H143">
        <v>2112</v>
      </c>
      <c r="I143">
        <v>2112</v>
      </c>
      <c r="J143">
        <v>2112</v>
      </c>
      <c r="K143" t="s">
        <v>129</v>
      </c>
      <c r="L143" t="s">
        <v>129</v>
      </c>
      <c r="M143">
        <v>21</v>
      </c>
      <c r="N143">
        <v>0.435303</v>
      </c>
      <c r="O143">
        <v>2.7832699999999999</v>
      </c>
      <c r="P143" t="s">
        <v>99</v>
      </c>
      <c r="Q143">
        <v>356241200</v>
      </c>
      <c r="R143" t="s">
        <v>106</v>
      </c>
      <c r="S143" t="s">
        <v>129</v>
      </c>
      <c r="T143">
        <v>275</v>
      </c>
      <c r="U143" s="8">
        <v>672.22</v>
      </c>
      <c r="V143" s="8">
        <v>577.21</v>
      </c>
      <c r="W143" s="8">
        <v>681.25</v>
      </c>
      <c r="X143" s="8">
        <v>666.67</v>
      </c>
      <c r="Y143" s="8">
        <v>579.44000000000005</v>
      </c>
      <c r="Z143" s="8">
        <v>656</v>
      </c>
      <c r="AA143" s="8">
        <v>885.25</v>
      </c>
      <c r="AB143" s="8">
        <v>725.35</v>
      </c>
      <c r="AC143" s="8">
        <v>625.80999999999995</v>
      </c>
      <c r="AD143" s="8">
        <v>625.80999999999995</v>
      </c>
      <c r="AE143" s="8">
        <v>836.73</v>
      </c>
      <c r="AF143" s="8">
        <v>846.94</v>
      </c>
      <c r="AG143" s="8">
        <v>443.61</v>
      </c>
      <c r="AH143" s="8">
        <v>550</v>
      </c>
      <c r="AI143" s="8">
        <v>539.22</v>
      </c>
      <c r="AJ143" s="8">
        <v>560.44000000000005</v>
      </c>
      <c r="AK143" s="8">
        <v>587.5</v>
      </c>
      <c r="AL143" s="8">
        <v>791.04</v>
      </c>
      <c r="AM143" s="8">
        <v>352.11</v>
      </c>
      <c r="AN143" s="8">
        <v>1101.45</v>
      </c>
      <c r="AO143" s="8">
        <v>1166.67</v>
      </c>
      <c r="AP143" s="8">
        <v>367.65</v>
      </c>
      <c r="AQ143" s="8">
        <v>1380.95</v>
      </c>
      <c r="AR143" s="8">
        <v>1070.18</v>
      </c>
      <c r="AS143" s="8">
        <v>778.43</v>
      </c>
      <c r="AT143" s="8">
        <v>1000</v>
      </c>
      <c r="AU143" s="8">
        <v>1199.19</v>
      </c>
      <c r="AV143" s="8">
        <v>1041.67</v>
      </c>
      <c r="AW143" s="8">
        <v>723.14</v>
      </c>
      <c r="AX143" s="8">
        <v>818.84</v>
      </c>
      <c r="AY143">
        <f t="shared" si="10"/>
        <v>30</v>
      </c>
      <c r="AZ143">
        <f t="shared" si="11"/>
        <v>1</v>
      </c>
      <c r="BA143">
        <f>IF(AY143&gt;0,1,IF(AVERAGE(U143:AX143)=-9999,-9999,0))</f>
        <v>1</v>
      </c>
      <c r="BB143" s="8">
        <f t="shared" si="12"/>
        <v>761.69233333333329</v>
      </c>
      <c r="BC143" s="8">
        <f>IF(BB143=-9999,-9999,STDEV(U143:AX143))</f>
        <v>252.45404451289659</v>
      </c>
      <c r="BD143" s="8">
        <f t="shared" si="13"/>
        <v>1380.95</v>
      </c>
      <c r="BE143" s="8">
        <f t="shared" si="14"/>
        <v>352.11</v>
      </c>
    </row>
    <row r="144" spans="1:57" x14ac:dyDescent="0.25">
      <c r="A144">
        <v>379</v>
      </c>
      <c r="B144" t="s">
        <v>8</v>
      </c>
      <c r="C144" t="s">
        <v>472</v>
      </c>
      <c r="D144" t="s">
        <v>106</v>
      </c>
      <c r="E144" t="s">
        <v>473</v>
      </c>
      <c r="F144" t="s">
        <v>697</v>
      </c>
      <c r="G144" t="s">
        <v>698</v>
      </c>
      <c r="H144">
        <v>2113</v>
      </c>
      <c r="I144">
        <v>2113</v>
      </c>
      <c r="J144">
        <v>2113</v>
      </c>
      <c r="K144" t="s">
        <v>697</v>
      </c>
      <c r="L144" t="s">
        <v>147</v>
      </c>
      <c r="M144">
        <v>21</v>
      </c>
      <c r="N144">
        <v>0.46809200000000001</v>
      </c>
      <c r="O144">
        <v>3.577283</v>
      </c>
      <c r="P144" t="s">
        <v>99</v>
      </c>
      <c r="Q144">
        <v>356241300</v>
      </c>
      <c r="R144" t="s">
        <v>106</v>
      </c>
      <c r="S144" t="s">
        <v>147</v>
      </c>
      <c r="T144">
        <v>276</v>
      </c>
      <c r="U144" s="8">
        <v>613.78</v>
      </c>
      <c r="V144" s="8">
        <v>715.36</v>
      </c>
      <c r="W144" s="8">
        <v>563.11</v>
      </c>
      <c r="X144" s="8">
        <v>793.58</v>
      </c>
      <c r="Y144" s="8">
        <v>500</v>
      </c>
      <c r="Z144" s="8">
        <v>532.36</v>
      </c>
      <c r="AA144" s="8">
        <v>882.65</v>
      </c>
      <c r="AB144" s="8">
        <v>749.46</v>
      </c>
      <c r="AC144" s="8">
        <v>773.99</v>
      </c>
      <c r="AD144" s="8">
        <v>773.99</v>
      </c>
      <c r="AE144" s="8">
        <v>544.29999999999995</v>
      </c>
      <c r="AF144" s="8">
        <v>539.84</v>
      </c>
      <c r="AG144" s="8">
        <v>478.18</v>
      </c>
      <c r="AH144" s="8">
        <v>533.17999999999995</v>
      </c>
      <c r="AI144" s="8">
        <v>769.6</v>
      </c>
      <c r="AJ144" s="8">
        <v>786.95</v>
      </c>
      <c r="AK144" s="8">
        <v>797.43</v>
      </c>
      <c r="AL144" s="8">
        <v>716.79</v>
      </c>
      <c r="AM144" s="8">
        <v>460.91</v>
      </c>
      <c r="AN144" s="8">
        <v>833.33</v>
      </c>
      <c r="AO144" s="8">
        <v>1156.6300000000001</v>
      </c>
      <c r="AP144" s="8">
        <v>566.66999999999996</v>
      </c>
      <c r="AQ144" s="8">
        <v>979.87</v>
      </c>
      <c r="AR144" s="8">
        <v>971.07</v>
      </c>
      <c r="AS144" s="8">
        <v>651.94000000000005</v>
      </c>
      <c r="AT144" s="8">
        <v>598.14</v>
      </c>
      <c r="AU144" s="8">
        <v>848.23</v>
      </c>
      <c r="AV144" s="8">
        <v>457.88</v>
      </c>
      <c r="AW144" s="8">
        <v>1036.07</v>
      </c>
      <c r="AX144" s="8">
        <v>717.51</v>
      </c>
      <c r="AY144">
        <f t="shared" si="10"/>
        <v>30</v>
      </c>
      <c r="AZ144">
        <f t="shared" si="11"/>
        <v>1</v>
      </c>
      <c r="BA144">
        <f>IF(AY144&gt;0,1,IF(AVERAGE(U144:AX144)=-9999,-9999,0))</f>
        <v>1</v>
      </c>
      <c r="BB144" s="8">
        <f t="shared" si="12"/>
        <v>711.42666666666662</v>
      </c>
      <c r="BC144" s="8">
        <f>IF(BB144=-9999,-9999,STDEV(U144:AX144))</f>
        <v>181.44801678553114</v>
      </c>
      <c r="BD144" s="8">
        <f t="shared" si="13"/>
        <v>1156.6300000000001</v>
      </c>
      <c r="BE144" s="8">
        <f t="shared" si="14"/>
        <v>457.88</v>
      </c>
    </row>
    <row r="145" spans="1:57" x14ac:dyDescent="0.25">
      <c r="A145">
        <v>387</v>
      </c>
      <c r="B145" t="s">
        <v>8</v>
      </c>
      <c r="C145" t="s">
        <v>472</v>
      </c>
      <c r="D145" t="s">
        <v>106</v>
      </c>
      <c r="E145" t="s">
        <v>700</v>
      </c>
      <c r="F145" t="s">
        <v>142</v>
      </c>
      <c r="G145" t="s">
        <v>701</v>
      </c>
      <c r="H145">
        <v>2114</v>
      </c>
      <c r="I145">
        <v>2114</v>
      </c>
      <c r="J145">
        <v>2114</v>
      </c>
      <c r="K145" t="s">
        <v>142</v>
      </c>
      <c r="L145" t="s">
        <v>142</v>
      </c>
      <c r="M145">
        <v>21</v>
      </c>
      <c r="N145">
        <v>0.41289300000000001</v>
      </c>
      <c r="O145">
        <v>3.3952930000000001</v>
      </c>
      <c r="P145" t="s">
        <v>99</v>
      </c>
      <c r="Q145">
        <v>356241400</v>
      </c>
      <c r="R145" t="s">
        <v>106</v>
      </c>
      <c r="S145" t="s">
        <v>142</v>
      </c>
      <c r="T145">
        <v>277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>
        <f t="shared" si="10"/>
        <v>0</v>
      </c>
      <c r="AZ145">
        <f t="shared" si="11"/>
        <v>0</v>
      </c>
      <c r="BA145">
        <f>IF(AY145&gt;0,1,IF(AVERAGE(U145:AX145)=-9999,-9999,0))</f>
        <v>0</v>
      </c>
      <c r="BB145" s="8">
        <f t="shared" si="12"/>
        <v>0</v>
      </c>
      <c r="BC145" s="8">
        <f>IF(BB145=-9999,-9999,STDEV(U145:AX145))</f>
        <v>0</v>
      </c>
      <c r="BD145" s="8">
        <f t="shared" si="13"/>
        <v>0</v>
      </c>
      <c r="BE145" s="8">
        <f t="shared" si="14"/>
        <v>0</v>
      </c>
    </row>
    <row r="146" spans="1:57" x14ac:dyDescent="0.25">
      <c r="A146">
        <v>429</v>
      </c>
      <c r="B146" t="s">
        <v>8</v>
      </c>
      <c r="C146" t="s">
        <v>472</v>
      </c>
      <c r="D146" t="s">
        <v>682</v>
      </c>
      <c r="E146" t="s">
        <v>703</v>
      </c>
      <c r="F146" t="s">
        <v>107</v>
      </c>
      <c r="G146" t="s">
        <v>704</v>
      </c>
      <c r="H146">
        <v>2115</v>
      </c>
      <c r="I146">
        <v>2115</v>
      </c>
      <c r="J146">
        <v>2115</v>
      </c>
      <c r="K146" t="s">
        <v>107</v>
      </c>
      <c r="L146" t="s">
        <v>107</v>
      </c>
      <c r="M146">
        <v>21</v>
      </c>
      <c r="N146">
        <v>0.825909</v>
      </c>
      <c r="O146">
        <v>4.4460199999999999</v>
      </c>
      <c r="P146" t="s">
        <v>99</v>
      </c>
      <c r="Q146">
        <v>356241500</v>
      </c>
      <c r="R146" t="s">
        <v>106</v>
      </c>
      <c r="S146" t="s">
        <v>107</v>
      </c>
      <c r="T146">
        <v>278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>
        <f t="shared" si="10"/>
        <v>0</v>
      </c>
      <c r="AZ146">
        <f t="shared" si="11"/>
        <v>0</v>
      </c>
      <c r="BA146">
        <f>IF(AY146&gt;0,1,IF(AVERAGE(U146:AX146)=-9999,-9999,0))</f>
        <v>0</v>
      </c>
      <c r="BB146" s="8">
        <f t="shared" si="12"/>
        <v>0</v>
      </c>
      <c r="BC146" s="8">
        <f>IF(BB146=-9999,-9999,STDEV(U146:AX146))</f>
        <v>0</v>
      </c>
      <c r="BD146" s="8">
        <f t="shared" si="13"/>
        <v>0</v>
      </c>
      <c r="BE146" s="8">
        <f t="shared" si="14"/>
        <v>0</v>
      </c>
    </row>
    <row r="147" spans="1:57" x14ac:dyDescent="0.25">
      <c r="A147">
        <v>430</v>
      </c>
      <c r="B147" t="s">
        <v>8</v>
      </c>
      <c r="C147" t="s">
        <v>472</v>
      </c>
      <c r="D147" t="s">
        <v>682</v>
      </c>
      <c r="E147" t="s">
        <v>473</v>
      </c>
      <c r="F147" t="s">
        <v>109</v>
      </c>
      <c r="G147" t="s">
        <v>473</v>
      </c>
      <c r="H147">
        <v>2116</v>
      </c>
      <c r="I147">
        <v>2116</v>
      </c>
      <c r="J147">
        <v>2116</v>
      </c>
      <c r="K147" t="s">
        <v>109</v>
      </c>
      <c r="L147" t="s">
        <v>109</v>
      </c>
      <c r="M147">
        <v>21</v>
      </c>
      <c r="N147">
        <v>0.27033699999999999</v>
      </c>
      <c r="O147">
        <v>3.4686520000000001</v>
      </c>
      <c r="P147" t="s">
        <v>99</v>
      </c>
      <c r="Q147">
        <v>356241600</v>
      </c>
      <c r="R147" t="s">
        <v>106</v>
      </c>
      <c r="S147" t="s">
        <v>109</v>
      </c>
      <c r="T147">
        <v>279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>
        <f t="shared" si="10"/>
        <v>0</v>
      </c>
      <c r="AZ147">
        <f t="shared" si="11"/>
        <v>0</v>
      </c>
      <c r="BA147">
        <f>IF(AY147&gt;0,1,IF(AVERAGE(U147:AX147)=-9999,-9999,0))</f>
        <v>0</v>
      </c>
      <c r="BB147" s="8">
        <f t="shared" si="12"/>
        <v>0</v>
      </c>
      <c r="BC147" s="8">
        <f>IF(BB147=-9999,-9999,STDEV(U147:AX147))</f>
        <v>0</v>
      </c>
      <c r="BD147" s="8">
        <f t="shared" si="13"/>
        <v>0</v>
      </c>
      <c r="BE147" s="8">
        <f t="shared" si="14"/>
        <v>0</v>
      </c>
    </row>
    <row r="148" spans="1:57" x14ac:dyDescent="0.25">
      <c r="A148">
        <v>388</v>
      </c>
      <c r="B148" t="s">
        <v>8</v>
      </c>
      <c r="C148" t="s">
        <v>472</v>
      </c>
      <c r="D148" t="s">
        <v>106</v>
      </c>
      <c r="E148" t="s">
        <v>473</v>
      </c>
      <c r="F148" t="s">
        <v>171</v>
      </c>
      <c r="G148" t="s">
        <v>707</v>
      </c>
      <c r="H148">
        <v>2117</v>
      </c>
      <c r="I148">
        <v>2117</v>
      </c>
      <c r="J148">
        <v>2117</v>
      </c>
      <c r="K148" t="s">
        <v>171</v>
      </c>
      <c r="L148" t="s">
        <v>171</v>
      </c>
      <c r="M148">
        <v>21</v>
      </c>
      <c r="N148">
        <v>0.50358499999999995</v>
      </c>
      <c r="O148">
        <v>4.6941620000000004</v>
      </c>
      <c r="P148" t="s">
        <v>99</v>
      </c>
      <c r="Q148">
        <v>356241700</v>
      </c>
      <c r="R148" t="s">
        <v>106</v>
      </c>
      <c r="S148" t="s">
        <v>171</v>
      </c>
      <c r="T148">
        <v>280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1060.8699999999999</v>
      </c>
      <c r="AW148" s="8">
        <v>0</v>
      </c>
      <c r="AX148" s="8">
        <v>0</v>
      </c>
      <c r="AY148">
        <f t="shared" si="10"/>
        <v>1</v>
      </c>
      <c r="AZ148">
        <f t="shared" si="11"/>
        <v>1</v>
      </c>
      <c r="BA148">
        <f>IF(AY148&gt;0,1,IF(AVERAGE(U148:AX148)=-9999,-9999,0))</f>
        <v>1</v>
      </c>
      <c r="BB148" s="8">
        <f t="shared" si="12"/>
        <v>35.362333333333332</v>
      </c>
      <c r="BC148" s="8">
        <f>IF(BB148=-9999,-9999,STDEV(U148:AX148))</f>
        <v>193.68747652683518</v>
      </c>
      <c r="BD148" s="8">
        <f t="shared" si="13"/>
        <v>1060.8699999999999</v>
      </c>
      <c r="BE148" s="8">
        <f t="shared" si="14"/>
        <v>0</v>
      </c>
    </row>
    <row r="149" spans="1:57" x14ac:dyDescent="0.25">
      <c r="A149">
        <v>389</v>
      </c>
      <c r="B149" t="s">
        <v>8</v>
      </c>
      <c r="C149" t="s">
        <v>472</v>
      </c>
      <c r="D149" t="s">
        <v>106</v>
      </c>
      <c r="E149" t="s">
        <v>473</v>
      </c>
      <c r="F149" t="s">
        <v>155</v>
      </c>
      <c r="G149" t="s">
        <v>708</v>
      </c>
      <c r="H149">
        <v>2118</v>
      </c>
      <c r="I149">
        <v>2118</v>
      </c>
      <c r="J149">
        <v>2118</v>
      </c>
      <c r="K149" t="s">
        <v>155</v>
      </c>
      <c r="L149" t="s">
        <v>155</v>
      </c>
      <c r="M149">
        <v>21</v>
      </c>
      <c r="N149">
        <v>0.36077599999999999</v>
      </c>
      <c r="O149">
        <v>3.3470460000000002</v>
      </c>
      <c r="P149" t="s">
        <v>99</v>
      </c>
      <c r="Q149">
        <v>356241800</v>
      </c>
      <c r="R149" t="s">
        <v>106</v>
      </c>
      <c r="S149" t="s">
        <v>155</v>
      </c>
      <c r="T149">
        <v>281</v>
      </c>
      <c r="U149" s="8">
        <v>607.92999999999995</v>
      </c>
      <c r="V149" s="8">
        <v>517.24</v>
      </c>
      <c r="W149" s="8">
        <v>507.77</v>
      </c>
      <c r="X149" s="8">
        <v>837.84</v>
      </c>
      <c r="Y149" s="8">
        <v>611.11</v>
      </c>
      <c r="Z149" s="8">
        <v>450.55</v>
      </c>
      <c r="AA149" s="8">
        <v>1257.8599999999999</v>
      </c>
      <c r="AB149" s="8">
        <v>929.94</v>
      </c>
      <c r="AC149" s="8">
        <v>846.15</v>
      </c>
      <c r="AD149" s="8">
        <v>846.15</v>
      </c>
      <c r="AE149" s="8">
        <v>489.8</v>
      </c>
      <c r="AF149" s="8">
        <v>548.66999999999996</v>
      </c>
      <c r="AG149" s="8">
        <v>379.63</v>
      </c>
      <c r="AH149" s="8">
        <v>301.2</v>
      </c>
      <c r="AI149" s="8">
        <v>528.29999999999995</v>
      </c>
      <c r="AJ149" s="8">
        <v>500</v>
      </c>
      <c r="AK149" s="8">
        <v>466.67</v>
      </c>
      <c r="AL149" s="8">
        <v>640</v>
      </c>
      <c r="AM149" s="8">
        <v>500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>
        <f t="shared" si="10"/>
        <v>19</v>
      </c>
      <c r="AZ149">
        <f t="shared" si="11"/>
        <v>1</v>
      </c>
      <c r="BA149">
        <f>IF(AY149&gt;0,1,IF(AVERAGE(U149:AX149)=-9999,-9999,0))</f>
        <v>1</v>
      </c>
      <c r="BB149" s="8">
        <f t="shared" si="12"/>
        <v>392.22699999999992</v>
      </c>
      <c r="BC149" s="8">
        <f>IF(BB149=-9999,-9999,STDEV(U149:AX149))</f>
        <v>353.27615859072733</v>
      </c>
      <c r="BD149" s="8">
        <f t="shared" si="13"/>
        <v>1257.8599999999999</v>
      </c>
      <c r="BE149" s="8">
        <f t="shared" si="14"/>
        <v>0</v>
      </c>
    </row>
    <row r="150" spans="1:57" x14ac:dyDescent="0.25">
      <c r="A150">
        <v>390</v>
      </c>
      <c r="B150" t="s">
        <v>8</v>
      </c>
      <c r="C150" t="s">
        <v>472</v>
      </c>
      <c r="D150" t="s">
        <v>106</v>
      </c>
      <c r="E150" t="s">
        <v>473</v>
      </c>
      <c r="F150" t="s">
        <v>181</v>
      </c>
      <c r="G150" t="s">
        <v>709</v>
      </c>
      <c r="H150">
        <v>2119</v>
      </c>
      <c r="I150">
        <v>2119</v>
      </c>
      <c r="J150">
        <v>2119</v>
      </c>
      <c r="K150" t="s">
        <v>181</v>
      </c>
      <c r="L150" t="s">
        <v>181</v>
      </c>
      <c r="M150">
        <v>21</v>
      </c>
      <c r="N150">
        <v>0.417682</v>
      </c>
      <c r="O150">
        <v>2.954847</v>
      </c>
      <c r="P150" t="s">
        <v>99</v>
      </c>
      <c r="Q150">
        <v>356241900</v>
      </c>
      <c r="R150" t="s">
        <v>106</v>
      </c>
      <c r="S150" t="s">
        <v>181</v>
      </c>
      <c r="T150">
        <v>282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>
        <f t="shared" si="10"/>
        <v>0</v>
      </c>
      <c r="AZ150">
        <f t="shared" si="11"/>
        <v>0</v>
      </c>
      <c r="BA150">
        <f>IF(AY150&gt;0,1,IF(AVERAGE(U150:AX150)=-9999,-9999,0))</f>
        <v>0</v>
      </c>
      <c r="BB150" s="8">
        <f t="shared" si="12"/>
        <v>0</v>
      </c>
      <c r="BC150" s="8">
        <f>IF(BB150=-9999,-9999,STDEV(U150:AX150))</f>
        <v>0</v>
      </c>
      <c r="BD150" s="8">
        <f t="shared" si="13"/>
        <v>0</v>
      </c>
      <c r="BE150" s="8">
        <f t="shared" si="14"/>
        <v>0</v>
      </c>
    </row>
    <row r="151" spans="1:57" x14ac:dyDescent="0.25">
      <c r="A151">
        <v>391</v>
      </c>
      <c r="B151" t="s">
        <v>8</v>
      </c>
      <c r="C151" t="s">
        <v>472</v>
      </c>
      <c r="D151" t="s">
        <v>106</v>
      </c>
      <c r="E151" t="s">
        <v>710</v>
      </c>
      <c r="F151" t="s">
        <v>184</v>
      </c>
      <c r="G151" t="s">
        <v>711</v>
      </c>
      <c r="H151">
        <v>2120</v>
      </c>
      <c r="I151">
        <v>2120</v>
      </c>
      <c r="J151">
        <v>2120</v>
      </c>
      <c r="K151" t="s">
        <v>184</v>
      </c>
      <c r="L151" t="s">
        <v>184</v>
      </c>
      <c r="M151">
        <v>21</v>
      </c>
      <c r="N151">
        <v>0.375556</v>
      </c>
      <c r="O151">
        <v>3.9655619999999998</v>
      </c>
      <c r="P151" t="s">
        <v>99</v>
      </c>
      <c r="Q151">
        <v>356242000</v>
      </c>
      <c r="R151" t="s">
        <v>106</v>
      </c>
      <c r="S151" t="s">
        <v>184</v>
      </c>
      <c r="T151">
        <v>283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>
        <f t="shared" si="10"/>
        <v>0</v>
      </c>
      <c r="AZ151">
        <f t="shared" si="11"/>
        <v>0</v>
      </c>
      <c r="BA151">
        <f>IF(AY151&gt;0,1,IF(AVERAGE(U151:AX151)=-9999,-9999,0))</f>
        <v>0</v>
      </c>
      <c r="BB151" s="8">
        <f t="shared" si="12"/>
        <v>0</v>
      </c>
      <c r="BC151" s="8">
        <f>IF(BB151=-9999,-9999,STDEV(U151:AX151))</f>
        <v>0</v>
      </c>
      <c r="BD151" s="8">
        <f t="shared" si="13"/>
        <v>0</v>
      </c>
      <c r="BE151" s="8">
        <f t="shared" si="14"/>
        <v>0</v>
      </c>
    </row>
    <row r="152" spans="1:57" x14ac:dyDescent="0.25">
      <c r="A152">
        <v>392</v>
      </c>
      <c r="B152" t="s">
        <v>8</v>
      </c>
      <c r="C152" t="s">
        <v>472</v>
      </c>
      <c r="D152" t="s">
        <v>106</v>
      </c>
      <c r="E152" t="s">
        <v>712</v>
      </c>
      <c r="F152" t="s">
        <v>161</v>
      </c>
      <c r="G152" t="s">
        <v>713</v>
      </c>
      <c r="H152">
        <v>2121</v>
      </c>
      <c r="I152">
        <v>2121</v>
      </c>
      <c r="J152">
        <v>2121</v>
      </c>
      <c r="K152" t="s">
        <v>161</v>
      </c>
      <c r="L152" t="s">
        <v>161</v>
      </c>
      <c r="M152">
        <v>21</v>
      </c>
      <c r="N152">
        <v>0.34923500000000002</v>
      </c>
      <c r="O152">
        <v>3.1343960000000002</v>
      </c>
      <c r="P152" t="s">
        <v>99</v>
      </c>
      <c r="Q152">
        <v>356242100</v>
      </c>
      <c r="R152" t="s">
        <v>106</v>
      </c>
      <c r="S152" t="s">
        <v>161</v>
      </c>
      <c r="T152">
        <v>284</v>
      </c>
      <c r="U152" s="8">
        <v>958.49</v>
      </c>
      <c r="V152" s="8">
        <v>716.05</v>
      </c>
      <c r="W152" s="8">
        <v>752.58</v>
      </c>
      <c r="X152" s="8">
        <v>610.39</v>
      </c>
      <c r="Y152" s="8">
        <v>816.04</v>
      </c>
      <c r="Z152" s="8">
        <v>854.92</v>
      </c>
      <c r="AA152" s="8">
        <v>923.47</v>
      </c>
      <c r="AB152" s="8">
        <v>793.97</v>
      </c>
      <c r="AC152" s="8">
        <v>483.15</v>
      </c>
      <c r="AD152" s="8">
        <v>483.15</v>
      </c>
      <c r="AE152" s="8">
        <v>577.38</v>
      </c>
      <c r="AF152" s="8">
        <v>781.82</v>
      </c>
      <c r="AG152" s="8">
        <v>602.94000000000005</v>
      </c>
      <c r="AH152" s="8">
        <v>176.47</v>
      </c>
      <c r="AI152" s="8">
        <v>794.12</v>
      </c>
      <c r="AJ152" s="8">
        <v>813.33</v>
      </c>
      <c r="AK152" s="8">
        <v>817.39</v>
      </c>
      <c r="AL152" s="8">
        <v>573.53</v>
      </c>
      <c r="AM152" s="8">
        <v>333.33</v>
      </c>
      <c r="AN152" s="8">
        <v>1043.48</v>
      </c>
      <c r="AO152" s="8">
        <v>800</v>
      </c>
      <c r="AP152" s="8">
        <v>1000</v>
      </c>
      <c r="AQ152" s="8">
        <v>1363.64</v>
      </c>
      <c r="AR152" s="8">
        <v>647.05999999999995</v>
      </c>
      <c r="AS152" s="8">
        <v>1132.45</v>
      </c>
      <c r="AT152" s="8">
        <v>1144.23</v>
      </c>
      <c r="AU152" s="8">
        <v>1604.03</v>
      </c>
      <c r="AV152" s="8">
        <v>1187.5</v>
      </c>
      <c r="AW152" s="8">
        <v>1187.5</v>
      </c>
      <c r="AX152" s="8">
        <v>828.18</v>
      </c>
      <c r="AY152">
        <f t="shared" si="10"/>
        <v>30</v>
      </c>
      <c r="AZ152">
        <f t="shared" si="11"/>
        <v>1</v>
      </c>
      <c r="BA152">
        <f>IF(AY152&gt;0,1,IF(AVERAGE(U152:AX152)=-9999,-9999,0))</f>
        <v>1</v>
      </c>
      <c r="BB152" s="8">
        <f t="shared" si="12"/>
        <v>826.68633333333332</v>
      </c>
      <c r="BC152" s="8">
        <f>IF(BB152=-9999,-9999,STDEV(U152:AX152))</f>
        <v>301.28420956692673</v>
      </c>
      <c r="BD152" s="8">
        <f t="shared" si="13"/>
        <v>1604.03</v>
      </c>
      <c r="BE152" s="8">
        <f t="shared" si="14"/>
        <v>176.47</v>
      </c>
    </row>
    <row r="153" spans="1:57" x14ac:dyDescent="0.25">
      <c r="A153">
        <v>393</v>
      </c>
      <c r="B153" t="s">
        <v>8</v>
      </c>
      <c r="C153" t="s">
        <v>472</v>
      </c>
      <c r="D153" t="s">
        <v>106</v>
      </c>
      <c r="E153" t="s">
        <v>473</v>
      </c>
      <c r="F153" t="s">
        <v>208</v>
      </c>
      <c r="G153" t="s">
        <v>715</v>
      </c>
      <c r="H153">
        <v>2122</v>
      </c>
      <c r="I153">
        <v>2122</v>
      </c>
      <c r="J153">
        <v>2122</v>
      </c>
      <c r="K153" t="s">
        <v>208</v>
      </c>
      <c r="L153" t="s">
        <v>208</v>
      </c>
      <c r="M153">
        <v>21</v>
      </c>
      <c r="N153">
        <v>0.37483899999999998</v>
      </c>
      <c r="O153">
        <v>3.1492490000000002</v>
      </c>
      <c r="P153" t="s">
        <v>99</v>
      </c>
      <c r="Q153">
        <v>356242200</v>
      </c>
      <c r="R153" t="s">
        <v>106</v>
      </c>
      <c r="S153" t="s">
        <v>208</v>
      </c>
      <c r="T153">
        <v>285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>
        <f t="shared" si="10"/>
        <v>0</v>
      </c>
      <c r="AZ153">
        <f t="shared" si="11"/>
        <v>0</v>
      </c>
      <c r="BA153">
        <f>IF(AY153&gt;0,1,IF(AVERAGE(U153:AX153)=-9999,-9999,0))</f>
        <v>0</v>
      </c>
      <c r="BB153" s="8">
        <f t="shared" si="12"/>
        <v>0</v>
      </c>
      <c r="BC153" s="8">
        <f>IF(BB153=-9999,-9999,STDEV(U153:AX153))</f>
        <v>0</v>
      </c>
      <c r="BD153" s="8">
        <f t="shared" si="13"/>
        <v>0</v>
      </c>
      <c r="BE153" s="8">
        <f t="shared" si="14"/>
        <v>0</v>
      </c>
    </row>
    <row r="154" spans="1:57" x14ac:dyDescent="0.25">
      <c r="A154">
        <v>431</v>
      </c>
      <c r="B154" t="s">
        <v>8</v>
      </c>
      <c r="C154" t="s">
        <v>472</v>
      </c>
      <c r="D154" t="s">
        <v>682</v>
      </c>
      <c r="E154" t="s">
        <v>473</v>
      </c>
      <c r="F154" t="s">
        <v>119</v>
      </c>
      <c r="G154" t="s">
        <v>473</v>
      </c>
      <c r="H154">
        <v>2123</v>
      </c>
      <c r="I154">
        <v>2123</v>
      </c>
      <c r="J154">
        <v>2123</v>
      </c>
      <c r="K154" t="s">
        <v>119</v>
      </c>
      <c r="L154" t="s">
        <v>119</v>
      </c>
      <c r="M154">
        <v>21</v>
      </c>
      <c r="N154">
        <v>0.48927999999999999</v>
      </c>
      <c r="O154">
        <v>3.1536529999999998</v>
      </c>
      <c r="P154" t="s">
        <v>99</v>
      </c>
      <c r="Q154">
        <v>356242400</v>
      </c>
      <c r="R154" t="s">
        <v>106</v>
      </c>
      <c r="S154" t="s">
        <v>119</v>
      </c>
      <c r="T154">
        <v>287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>
        <f t="shared" si="10"/>
        <v>0</v>
      </c>
      <c r="AZ154">
        <f t="shared" si="11"/>
        <v>0</v>
      </c>
      <c r="BA154">
        <f>IF(AY154&gt;0,1,IF(AVERAGE(U154:AX154)=-9999,-9999,0))</f>
        <v>0</v>
      </c>
      <c r="BB154" s="8">
        <f t="shared" si="12"/>
        <v>0</v>
      </c>
      <c r="BC154" s="8">
        <f>IF(BB154=-9999,-9999,STDEV(U154:AX154))</f>
        <v>0</v>
      </c>
      <c r="BD154" s="8">
        <f t="shared" si="13"/>
        <v>0</v>
      </c>
      <c r="BE154" s="8">
        <f t="shared" si="14"/>
        <v>0</v>
      </c>
    </row>
    <row r="155" spans="1:57" x14ac:dyDescent="0.25">
      <c r="A155">
        <v>396</v>
      </c>
      <c r="B155" t="s">
        <v>8</v>
      </c>
      <c r="C155" t="s">
        <v>472</v>
      </c>
      <c r="D155" t="s">
        <v>106</v>
      </c>
      <c r="E155" t="s">
        <v>716</v>
      </c>
      <c r="F155" t="s">
        <v>717</v>
      </c>
      <c r="G155" t="s">
        <v>718</v>
      </c>
      <c r="H155">
        <v>2125</v>
      </c>
      <c r="I155">
        <v>2125</v>
      </c>
      <c r="J155">
        <v>2125</v>
      </c>
      <c r="K155" t="s">
        <v>717</v>
      </c>
      <c r="L155" t="s">
        <v>214</v>
      </c>
      <c r="M155">
        <v>21</v>
      </c>
      <c r="N155">
        <v>0.31869500000000001</v>
      </c>
      <c r="O155">
        <v>2.7098580000000001</v>
      </c>
      <c r="P155" t="s">
        <v>99</v>
      </c>
      <c r="Q155">
        <v>356242500</v>
      </c>
      <c r="R155" t="s">
        <v>106</v>
      </c>
      <c r="S155" t="s">
        <v>214</v>
      </c>
      <c r="T155">
        <v>288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>
        <f t="shared" si="10"/>
        <v>0</v>
      </c>
      <c r="AZ155">
        <f t="shared" si="11"/>
        <v>0</v>
      </c>
      <c r="BA155">
        <f>IF(AY155&gt;0,1,IF(AVERAGE(U155:AX155)=-9999,-9999,0))</f>
        <v>0</v>
      </c>
      <c r="BB155" s="8">
        <f t="shared" si="12"/>
        <v>0</v>
      </c>
      <c r="BC155" s="8">
        <f>IF(BB155=-9999,-9999,STDEV(U155:AX155))</f>
        <v>0</v>
      </c>
      <c r="BD155" s="8">
        <f t="shared" si="13"/>
        <v>0</v>
      </c>
      <c r="BE155" s="8">
        <f t="shared" si="14"/>
        <v>0</v>
      </c>
    </row>
    <row r="156" spans="1:57" x14ac:dyDescent="0.25">
      <c r="A156">
        <v>397</v>
      </c>
      <c r="B156" t="s">
        <v>8</v>
      </c>
      <c r="C156" t="s">
        <v>472</v>
      </c>
      <c r="D156" t="s">
        <v>106</v>
      </c>
      <c r="E156" t="s">
        <v>473</v>
      </c>
      <c r="F156" t="s">
        <v>719</v>
      </c>
      <c r="G156" t="s">
        <v>720</v>
      </c>
      <c r="H156">
        <v>2126</v>
      </c>
      <c r="I156">
        <v>2126</v>
      </c>
      <c r="J156">
        <v>2126</v>
      </c>
      <c r="K156" t="s">
        <v>719</v>
      </c>
      <c r="L156" t="s">
        <v>450</v>
      </c>
      <c r="M156">
        <v>21</v>
      </c>
      <c r="N156">
        <v>0.95374800000000004</v>
      </c>
      <c r="O156">
        <v>5.4049420000000001</v>
      </c>
      <c r="P156" t="s">
        <v>99</v>
      </c>
      <c r="Q156">
        <v>356242700</v>
      </c>
      <c r="R156" t="s">
        <v>106</v>
      </c>
      <c r="S156" t="s">
        <v>450</v>
      </c>
      <c r="T156">
        <v>290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671.78</v>
      </c>
      <c r="AW156" s="8">
        <v>671.78</v>
      </c>
      <c r="AX156" s="8">
        <v>0</v>
      </c>
      <c r="AY156">
        <f t="shared" si="10"/>
        <v>2</v>
      </c>
      <c r="AZ156">
        <f t="shared" si="11"/>
        <v>1</v>
      </c>
      <c r="BA156">
        <f>IF(AY156&gt;0,1,IF(AVERAGE(U156:AX156)=-9999,-9999,0))</f>
        <v>1</v>
      </c>
      <c r="BB156" s="8">
        <f t="shared" si="12"/>
        <v>44.785333333333334</v>
      </c>
      <c r="BC156" s="8">
        <f>IF(BB156=-9999,-9999,STDEV(U156:AX156))</f>
        <v>170.4360487150802</v>
      </c>
      <c r="BD156" s="8">
        <f t="shared" si="13"/>
        <v>671.78</v>
      </c>
      <c r="BE156" s="8">
        <f t="shared" si="14"/>
        <v>0</v>
      </c>
    </row>
    <row r="157" spans="1:57" x14ac:dyDescent="0.25">
      <c r="A157">
        <v>398</v>
      </c>
      <c r="B157" t="s">
        <v>8</v>
      </c>
      <c r="C157" t="s">
        <v>472</v>
      </c>
      <c r="D157" t="s">
        <v>106</v>
      </c>
      <c r="E157" t="s">
        <v>721</v>
      </c>
      <c r="F157" t="s">
        <v>175</v>
      </c>
      <c r="G157" t="s">
        <v>722</v>
      </c>
      <c r="H157">
        <v>2127</v>
      </c>
      <c r="I157">
        <v>2127</v>
      </c>
      <c r="J157">
        <v>2127</v>
      </c>
      <c r="K157" t="s">
        <v>175</v>
      </c>
      <c r="L157" t="s">
        <v>175</v>
      </c>
      <c r="M157">
        <v>21</v>
      </c>
      <c r="N157">
        <v>0.293707</v>
      </c>
      <c r="O157">
        <v>3.28491</v>
      </c>
      <c r="P157" t="s">
        <v>99</v>
      </c>
      <c r="Q157">
        <v>356242800</v>
      </c>
      <c r="R157" t="s">
        <v>106</v>
      </c>
      <c r="S157" t="s">
        <v>175</v>
      </c>
      <c r="T157">
        <v>291</v>
      </c>
      <c r="U157" s="8">
        <v>756.76</v>
      </c>
      <c r="V157" s="8">
        <v>714.29</v>
      </c>
      <c r="W157" s="8">
        <v>704.55</v>
      </c>
      <c r="X157" s="8">
        <v>759.26</v>
      </c>
      <c r="Y157" s="8">
        <v>655.16999999999996</v>
      </c>
      <c r="Z157" s="8">
        <v>555.55999999999995</v>
      </c>
      <c r="AA157" s="8">
        <v>904.76</v>
      </c>
      <c r="AB157" s="8">
        <v>812.5</v>
      </c>
      <c r="AC157" s="8">
        <v>840</v>
      </c>
      <c r="AD157" s="8">
        <v>840</v>
      </c>
      <c r="AE157" s="8">
        <v>597.01</v>
      </c>
      <c r="AF157" s="8">
        <v>750</v>
      </c>
      <c r="AG157" s="8">
        <v>564.52</v>
      </c>
      <c r="AH157" s="8">
        <v>388.06</v>
      </c>
      <c r="AI157" s="8">
        <v>680.56</v>
      </c>
      <c r="AJ157" s="8">
        <v>643.84</v>
      </c>
      <c r="AK157" s="8">
        <v>608.11</v>
      </c>
      <c r="AL157" s="8">
        <v>642.86</v>
      </c>
      <c r="AM157" s="8">
        <v>538.46</v>
      </c>
      <c r="AN157" s="8">
        <v>1016.39</v>
      </c>
      <c r="AO157" s="8">
        <v>795.18</v>
      </c>
      <c r="AP157" s="8">
        <v>1000</v>
      </c>
      <c r="AQ157" s="8">
        <v>904.76</v>
      </c>
      <c r="AR157" s="8">
        <v>1113.21</v>
      </c>
      <c r="AS157" s="8">
        <v>1129.72</v>
      </c>
      <c r="AT157" s="8">
        <v>1277.78</v>
      </c>
      <c r="AU157" s="8">
        <v>1271.29</v>
      </c>
      <c r="AV157" s="8">
        <v>0</v>
      </c>
      <c r="AW157" s="8">
        <v>824.03</v>
      </c>
      <c r="AX157" s="8">
        <v>0</v>
      </c>
      <c r="AY157">
        <f t="shared" si="10"/>
        <v>28</v>
      </c>
      <c r="AZ157">
        <f t="shared" si="11"/>
        <v>1</v>
      </c>
      <c r="BA157">
        <f>IF(AY157&gt;0,1,IF(AVERAGE(U157:AX157)=-9999,-9999,0))</f>
        <v>1</v>
      </c>
      <c r="BB157" s="8">
        <f t="shared" si="12"/>
        <v>742.95433333333324</v>
      </c>
      <c r="BC157" s="8">
        <f>IF(BB157=-9999,-9999,STDEV(U157:AX157))</f>
        <v>293.04827858908021</v>
      </c>
      <c r="BD157" s="8">
        <f t="shared" si="13"/>
        <v>1277.78</v>
      </c>
      <c r="BE157" s="8">
        <f t="shared" si="14"/>
        <v>0</v>
      </c>
    </row>
    <row r="158" spans="1:57" x14ac:dyDescent="0.25">
      <c r="A158">
        <v>399</v>
      </c>
      <c r="B158" t="s">
        <v>8</v>
      </c>
      <c r="C158" t="s">
        <v>472</v>
      </c>
      <c r="D158" t="s">
        <v>106</v>
      </c>
      <c r="E158" t="s">
        <v>473</v>
      </c>
      <c r="F158" t="s">
        <v>211</v>
      </c>
      <c r="G158" t="s">
        <v>473</v>
      </c>
      <c r="H158">
        <v>2128</v>
      </c>
      <c r="I158">
        <v>2128</v>
      </c>
      <c r="J158">
        <v>2128</v>
      </c>
      <c r="K158" t="s">
        <v>211</v>
      </c>
      <c r="L158" t="s">
        <v>211</v>
      </c>
      <c r="M158">
        <v>21</v>
      </c>
      <c r="N158">
        <v>0.64450799999999997</v>
      </c>
      <c r="O158">
        <v>3.9117190000000002</v>
      </c>
      <c r="P158" t="s">
        <v>99</v>
      </c>
      <c r="Q158">
        <v>356242900</v>
      </c>
      <c r="R158" t="s">
        <v>106</v>
      </c>
      <c r="S158" t="s">
        <v>211</v>
      </c>
      <c r="T158">
        <v>292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466.67</v>
      </c>
      <c r="AN158" s="8">
        <v>0</v>
      </c>
      <c r="AO158" s="8">
        <v>866.67</v>
      </c>
      <c r="AP158" s="8">
        <v>666.67</v>
      </c>
      <c r="AQ158" s="8">
        <v>966.67</v>
      </c>
      <c r="AR158" s="8">
        <v>952.38</v>
      </c>
      <c r="AS158" s="8">
        <v>698.32</v>
      </c>
      <c r="AT158" s="8">
        <v>772.46</v>
      </c>
      <c r="AU158" s="8">
        <v>969.7</v>
      </c>
      <c r="AV158" s="8">
        <v>932.07</v>
      </c>
      <c r="AW158" s="8">
        <v>735.45</v>
      </c>
      <c r="AX158" s="8">
        <v>735.45</v>
      </c>
      <c r="AY158">
        <f t="shared" si="10"/>
        <v>11</v>
      </c>
      <c r="AZ158">
        <f t="shared" si="11"/>
        <v>1</v>
      </c>
      <c r="BA158">
        <f>IF(AY158&gt;0,1,IF(AVERAGE(U158:AX158)=-9999,-9999,0))</f>
        <v>1</v>
      </c>
      <c r="BB158" s="8">
        <f t="shared" si="12"/>
        <v>292.08366666666666</v>
      </c>
      <c r="BC158" s="8">
        <f>IF(BB158=-9999,-9999,STDEV(U158:AX158))</f>
        <v>401.31810514064546</v>
      </c>
      <c r="BD158" s="8">
        <f t="shared" si="13"/>
        <v>969.7</v>
      </c>
      <c r="BE158" s="8">
        <f t="shared" si="14"/>
        <v>0</v>
      </c>
    </row>
    <row r="159" spans="1:57" x14ac:dyDescent="0.25">
      <c r="A159">
        <v>400</v>
      </c>
      <c r="B159" t="s">
        <v>8</v>
      </c>
      <c r="C159" t="s">
        <v>472</v>
      </c>
      <c r="D159" t="s">
        <v>106</v>
      </c>
      <c r="E159" t="s">
        <v>473</v>
      </c>
      <c r="F159" t="s">
        <v>159</v>
      </c>
      <c r="G159" t="s">
        <v>723</v>
      </c>
      <c r="H159">
        <v>2129</v>
      </c>
      <c r="I159">
        <v>2129</v>
      </c>
      <c r="J159">
        <v>2129</v>
      </c>
      <c r="K159" t="s">
        <v>159</v>
      </c>
      <c r="L159" t="s">
        <v>159</v>
      </c>
      <c r="M159">
        <v>21</v>
      </c>
      <c r="N159">
        <v>0.52115500000000003</v>
      </c>
      <c r="O159">
        <v>3.440331</v>
      </c>
      <c r="P159" t="s">
        <v>99</v>
      </c>
      <c r="Q159">
        <v>356243000</v>
      </c>
      <c r="R159" t="s">
        <v>106</v>
      </c>
      <c r="S159" t="s">
        <v>159</v>
      </c>
      <c r="T159">
        <v>293</v>
      </c>
      <c r="U159" s="8">
        <v>988.92</v>
      </c>
      <c r="V159" s="8">
        <v>934.67</v>
      </c>
      <c r="W159" s="8">
        <v>998.2</v>
      </c>
      <c r="X159" s="8">
        <v>908.24</v>
      </c>
      <c r="Y159" s="8">
        <v>681.06</v>
      </c>
      <c r="Z159" s="8">
        <v>567.72</v>
      </c>
      <c r="AA159" s="8">
        <v>1023.37</v>
      </c>
      <c r="AB159" s="8">
        <v>828.93</v>
      </c>
      <c r="AC159" s="8">
        <v>1303.69</v>
      </c>
      <c r="AD159" s="8">
        <v>833.12</v>
      </c>
      <c r="AE159" s="8">
        <v>626.14</v>
      </c>
      <c r="AF159" s="8">
        <v>829.79</v>
      </c>
      <c r="AG159" s="8">
        <v>709.74</v>
      </c>
      <c r="AH159" s="8">
        <v>366.67</v>
      </c>
      <c r="AI159" s="8">
        <v>687.12</v>
      </c>
      <c r="AJ159" s="8">
        <v>510.9</v>
      </c>
      <c r="AK159" s="8">
        <v>450.94</v>
      </c>
      <c r="AL159" s="8">
        <v>491.88</v>
      </c>
      <c r="AM159" s="8">
        <v>423.91</v>
      </c>
      <c r="AN159" s="8">
        <v>656.05</v>
      </c>
      <c r="AO159" s="8">
        <v>882.76</v>
      </c>
      <c r="AP159" s="8">
        <v>870</v>
      </c>
      <c r="AQ159" s="8">
        <v>915.09</v>
      </c>
      <c r="AR159" s="8">
        <v>668.2</v>
      </c>
      <c r="AS159" s="8">
        <v>629</v>
      </c>
      <c r="AT159" s="8">
        <v>835.67</v>
      </c>
      <c r="AU159" s="8">
        <v>1351.72</v>
      </c>
      <c r="AV159" s="8">
        <v>839.08</v>
      </c>
      <c r="AW159" s="8">
        <v>839.08</v>
      </c>
      <c r="AX159" s="8">
        <v>784.3</v>
      </c>
      <c r="AY159">
        <f t="shared" si="10"/>
        <v>30</v>
      </c>
      <c r="AZ159">
        <f t="shared" si="11"/>
        <v>1</v>
      </c>
      <c r="BA159">
        <f>IF(AY159&gt;0,1,IF(AVERAGE(U159:AX159)=-9999,-9999,0))</f>
        <v>1</v>
      </c>
      <c r="BB159" s="8">
        <f t="shared" si="12"/>
        <v>781.19866666666678</v>
      </c>
      <c r="BC159" s="8">
        <f>IF(BB159=-9999,-9999,STDEV(U159:AX159))</f>
        <v>231.24344181915203</v>
      </c>
      <c r="BD159" s="8">
        <f t="shared" si="13"/>
        <v>1351.72</v>
      </c>
      <c r="BE159" s="8">
        <f t="shared" si="14"/>
        <v>366.67</v>
      </c>
    </row>
    <row r="160" spans="1:57" x14ac:dyDescent="0.25">
      <c r="A160">
        <v>401</v>
      </c>
      <c r="B160" t="s">
        <v>8</v>
      </c>
      <c r="C160" t="s">
        <v>472</v>
      </c>
      <c r="D160" t="s">
        <v>106</v>
      </c>
      <c r="E160" t="s">
        <v>473</v>
      </c>
      <c r="F160" t="s">
        <v>203</v>
      </c>
      <c r="G160" t="s">
        <v>724</v>
      </c>
      <c r="H160">
        <v>2130</v>
      </c>
      <c r="I160">
        <v>2130</v>
      </c>
      <c r="J160">
        <v>2130</v>
      </c>
      <c r="K160" t="s">
        <v>203</v>
      </c>
      <c r="L160" t="s">
        <v>203</v>
      </c>
      <c r="M160">
        <v>21</v>
      </c>
      <c r="N160">
        <v>0.41416900000000001</v>
      </c>
      <c r="O160">
        <v>3.135062</v>
      </c>
      <c r="P160" t="s">
        <v>99</v>
      </c>
      <c r="Q160">
        <v>356243200</v>
      </c>
      <c r="R160" t="s">
        <v>106</v>
      </c>
      <c r="S160" t="s">
        <v>203</v>
      </c>
      <c r="T160">
        <v>295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>
        <f t="shared" si="10"/>
        <v>0</v>
      </c>
      <c r="AZ160">
        <f t="shared" si="11"/>
        <v>0</v>
      </c>
      <c r="BA160">
        <f>IF(AY160&gt;0,1,IF(AVERAGE(U160:AX160)=-9999,-9999,0))</f>
        <v>0</v>
      </c>
      <c r="BB160" s="8">
        <f t="shared" si="12"/>
        <v>0</v>
      </c>
      <c r="BC160" s="8">
        <f>IF(BB160=-9999,-9999,STDEV(U160:AX160))</f>
        <v>0</v>
      </c>
      <c r="BD160" s="8">
        <f t="shared" si="13"/>
        <v>0</v>
      </c>
      <c r="BE160" s="8">
        <f t="shared" si="14"/>
        <v>0</v>
      </c>
    </row>
    <row r="161" spans="1:57" x14ac:dyDescent="0.25">
      <c r="A161">
        <v>402</v>
      </c>
      <c r="B161" t="s">
        <v>8</v>
      </c>
      <c r="C161" t="s">
        <v>472</v>
      </c>
      <c r="D161" t="s">
        <v>106</v>
      </c>
      <c r="E161" t="s">
        <v>725</v>
      </c>
      <c r="F161" t="s">
        <v>207</v>
      </c>
      <c r="G161" t="s">
        <v>726</v>
      </c>
      <c r="H161">
        <v>2131</v>
      </c>
      <c r="I161">
        <v>2131</v>
      </c>
      <c r="J161">
        <v>2131</v>
      </c>
      <c r="K161" t="s">
        <v>207</v>
      </c>
      <c r="L161" t="s">
        <v>207</v>
      </c>
      <c r="M161">
        <v>21</v>
      </c>
      <c r="N161">
        <v>0.36322300000000002</v>
      </c>
      <c r="O161">
        <v>3.0426790000000001</v>
      </c>
      <c r="P161" t="s">
        <v>99</v>
      </c>
      <c r="Q161">
        <v>356243300</v>
      </c>
      <c r="R161" t="s">
        <v>106</v>
      </c>
      <c r="S161" t="s">
        <v>207</v>
      </c>
      <c r="T161">
        <v>296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>
        <f t="shared" si="10"/>
        <v>0</v>
      </c>
      <c r="AZ161">
        <f t="shared" si="11"/>
        <v>0</v>
      </c>
      <c r="BA161">
        <f>IF(AY161&gt;0,1,IF(AVERAGE(U161:AX161)=-9999,-9999,0))</f>
        <v>0</v>
      </c>
      <c r="BB161" s="8">
        <f t="shared" si="12"/>
        <v>0</v>
      </c>
      <c r="BC161" s="8">
        <f>IF(BB161=-9999,-9999,STDEV(U161:AX161))</f>
        <v>0</v>
      </c>
      <c r="BD161" s="8">
        <f t="shared" si="13"/>
        <v>0</v>
      </c>
      <c r="BE161" s="8">
        <f t="shared" si="14"/>
        <v>0</v>
      </c>
    </row>
    <row r="162" spans="1:57" x14ac:dyDescent="0.25">
      <c r="A162">
        <v>403</v>
      </c>
      <c r="B162" t="s">
        <v>8</v>
      </c>
      <c r="C162" t="s">
        <v>472</v>
      </c>
      <c r="D162" t="s">
        <v>106</v>
      </c>
      <c r="E162" t="s">
        <v>473</v>
      </c>
      <c r="F162" t="s">
        <v>217</v>
      </c>
      <c r="G162" t="s">
        <v>727</v>
      </c>
      <c r="H162">
        <v>2132</v>
      </c>
      <c r="I162">
        <v>2132</v>
      </c>
      <c r="J162">
        <v>2132</v>
      </c>
      <c r="K162" t="s">
        <v>217</v>
      </c>
      <c r="L162" t="s">
        <v>217</v>
      </c>
      <c r="M162">
        <v>21</v>
      </c>
      <c r="N162">
        <v>0.45466600000000001</v>
      </c>
      <c r="O162">
        <v>5.47987</v>
      </c>
      <c r="P162" t="s">
        <v>99</v>
      </c>
      <c r="Q162">
        <v>356243400</v>
      </c>
      <c r="R162" t="s">
        <v>106</v>
      </c>
      <c r="S162" t="s">
        <v>217</v>
      </c>
      <c r="T162">
        <v>297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714.29</v>
      </c>
      <c r="AE162" s="8">
        <v>0</v>
      </c>
      <c r="AF162" s="8">
        <v>0</v>
      </c>
      <c r="AG162" s="8">
        <v>562.5</v>
      </c>
      <c r="AH162" s="8">
        <v>375</v>
      </c>
      <c r="AI162" s="8">
        <v>733.33</v>
      </c>
      <c r="AJ162" s="8">
        <v>633.33000000000004</v>
      </c>
      <c r="AK162" s="8">
        <v>617.02</v>
      </c>
      <c r="AL162" s="8">
        <v>649.12</v>
      </c>
      <c r="AM162" s="8">
        <v>483.05</v>
      </c>
      <c r="AN162" s="8">
        <v>851.06</v>
      </c>
      <c r="AO162" s="8">
        <v>894.23</v>
      </c>
      <c r="AP162" s="8">
        <v>642.86</v>
      </c>
      <c r="AQ162" s="8">
        <v>959.46</v>
      </c>
      <c r="AR162" s="8">
        <v>946.31</v>
      </c>
      <c r="AS162" s="8">
        <v>699.82</v>
      </c>
      <c r="AT162" s="8">
        <v>771.08</v>
      </c>
      <c r="AU162" s="8">
        <v>973.78</v>
      </c>
      <c r="AV162" s="8">
        <v>1094.77</v>
      </c>
      <c r="AW162" s="8">
        <v>698.16</v>
      </c>
      <c r="AX162" s="8">
        <v>1094.77</v>
      </c>
      <c r="AY162">
        <f t="shared" si="10"/>
        <v>19</v>
      </c>
      <c r="AZ162">
        <f t="shared" si="11"/>
        <v>1</v>
      </c>
      <c r="BA162">
        <f>IF(AY162&gt;0,1,IF(AVERAGE(U162:AX162)=-9999,-9999,0))</f>
        <v>1</v>
      </c>
      <c r="BB162" s="8">
        <f t="shared" si="12"/>
        <v>479.798</v>
      </c>
      <c r="BC162" s="8">
        <f>IF(BB162=-9999,-9999,STDEV(U162:AX162))</f>
        <v>402.82026656374035</v>
      </c>
      <c r="BD162" s="8">
        <f t="shared" si="13"/>
        <v>1094.77</v>
      </c>
      <c r="BE162" s="8">
        <f t="shared" si="14"/>
        <v>0</v>
      </c>
    </row>
    <row r="163" spans="1:57" x14ac:dyDescent="0.25">
      <c r="A163">
        <v>404</v>
      </c>
      <c r="B163" t="s">
        <v>8</v>
      </c>
      <c r="C163" t="s">
        <v>472</v>
      </c>
      <c r="D163" t="s">
        <v>106</v>
      </c>
      <c r="E163" t="s">
        <v>728</v>
      </c>
      <c r="F163" t="s">
        <v>729</v>
      </c>
      <c r="G163" t="s">
        <v>730</v>
      </c>
      <c r="H163">
        <v>2133</v>
      </c>
      <c r="I163">
        <v>2133</v>
      </c>
      <c r="J163">
        <v>2133</v>
      </c>
      <c r="K163" t="s">
        <v>729</v>
      </c>
      <c r="L163" t="s">
        <v>449</v>
      </c>
      <c r="M163">
        <v>21</v>
      </c>
      <c r="N163">
        <v>0.54727599999999998</v>
      </c>
      <c r="O163">
        <v>3.4170950000000002</v>
      </c>
      <c r="P163" t="s">
        <v>99</v>
      </c>
      <c r="Q163">
        <v>356243600</v>
      </c>
      <c r="R163" t="s">
        <v>106</v>
      </c>
      <c r="S163" t="s">
        <v>449</v>
      </c>
      <c r="T163">
        <v>298</v>
      </c>
      <c r="U163" s="8">
        <v>555.55999999999995</v>
      </c>
      <c r="V163" s="8">
        <v>461.54</v>
      </c>
      <c r="W163" s="8">
        <v>744.19</v>
      </c>
      <c r="X163" s="8">
        <v>512.20000000000005</v>
      </c>
      <c r="Y163" s="8">
        <v>600</v>
      </c>
      <c r="Z163" s="8">
        <v>866.67</v>
      </c>
      <c r="AA163" s="8">
        <v>1157.8900000000001</v>
      </c>
      <c r="AB163" s="8">
        <v>794.12</v>
      </c>
      <c r="AC163" s="8">
        <v>485.71</v>
      </c>
      <c r="AD163" s="8">
        <v>485.71</v>
      </c>
      <c r="AE163" s="8">
        <v>575.76</v>
      </c>
      <c r="AF163" s="8">
        <v>750</v>
      </c>
      <c r="AG163" s="8">
        <v>631.58000000000004</v>
      </c>
      <c r="AH163" s="8">
        <v>187.5</v>
      </c>
      <c r="AI163" s="8">
        <v>0</v>
      </c>
      <c r="AJ163" s="8">
        <v>800</v>
      </c>
      <c r="AK163" s="8">
        <v>826.09</v>
      </c>
      <c r="AL163" s="8">
        <v>571.42999999999995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>
        <f t="shared" si="10"/>
        <v>17</v>
      </c>
      <c r="AZ163">
        <f t="shared" si="11"/>
        <v>1</v>
      </c>
      <c r="BA163">
        <f>IF(AY163&gt;0,1,IF(AVERAGE(U163:AX163)=-9999,-9999,0))</f>
        <v>1</v>
      </c>
      <c r="BB163" s="8">
        <f t="shared" si="12"/>
        <v>366.86500000000001</v>
      </c>
      <c r="BC163" s="8">
        <f>IF(BB163=-9999,-9999,STDEV(U163:AX163))</f>
        <v>363.48044652384317</v>
      </c>
      <c r="BD163" s="8">
        <f t="shared" si="13"/>
        <v>1157.8900000000001</v>
      </c>
      <c r="BE163" s="8">
        <f t="shared" si="14"/>
        <v>0</v>
      </c>
    </row>
    <row r="164" spans="1:57" x14ac:dyDescent="0.25">
      <c r="A164">
        <v>405</v>
      </c>
      <c r="B164" t="s">
        <v>8</v>
      </c>
      <c r="C164" t="s">
        <v>472</v>
      </c>
      <c r="D164" t="s">
        <v>106</v>
      </c>
      <c r="E164" t="s">
        <v>473</v>
      </c>
      <c r="F164" t="s">
        <v>732</v>
      </c>
      <c r="G164" t="s">
        <v>473</v>
      </c>
      <c r="H164">
        <v>2133</v>
      </c>
      <c r="I164">
        <v>2133</v>
      </c>
      <c r="J164">
        <v>2133</v>
      </c>
      <c r="K164" t="s">
        <v>729</v>
      </c>
      <c r="L164" t="s">
        <v>449</v>
      </c>
      <c r="M164">
        <v>21</v>
      </c>
      <c r="N164">
        <v>0.54727599999999998</v>
      </c>
      <c r="O164">
        <v>3.4170950000000002</v>
      </c>
      <c r="P164" t="s">
        <v>99</v>
      </c>
      <c r="Q164">
        <v>356243600</v>
      </c>
      <c r="R164" t="s">
        <v>106</v>
      </c>
      <c r="S164" t="s">
        <v>449</v>
      </c>
      <c r="T164">
        <v>298</v>
      </c>
      <c r="U164" s="8">
        <v>555.55999999999995</v>
      </c>
      <c r="V164" s="8">
        <v>461.54</v>
      </c>
      <c r="W164" s="8">
        <v>744.19</v>
      </c>
      <c r="X164" s="8">
        <v>512.20000000000005</v>
      </c>
      <c r="Y164" s="8">
        <v>600</v>
      </c>
      <c r="Z164" s="8">
        <v>866.67</v>
      </c>
      <c r="AA164" s="8">
        <v>1157.8900000000001</v>
      </c>
      <c r="AB164" s="8">
        <v>794.12</v>
      </c>
      <c r="AC164" s="8">
        <v>485.71</v>
      </c>
      <c r="AD164" s="8">
        <v>485.71</v>
      </c>
      <c r="AE164" s="8">
        <v>575.76</v>
      </c>
      <c r="AF164" s="8">
        <v>750</v>
      </c>
      <c r="AG164" s="8">
        <v>631.58000000000004</v>
      </c>
      <c r="AH164" s="8">
        <v>187.5</v>
      </c>
      <c r="AI164" s="8">
        <v>0</v>
      </c>
      <c r="AJ164" s="8">
        <v>800</v>
      </c>
      <c r="AK164" s="8">
        <v>826.09</v>
      </c>
      <c r="AL164" s="8">
        <v>571.42999999999995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>
        <f t="shared" si="10"/>
        <v>17</v>
      </c>
      <c r="AZ164">
        <f t="shared" si="11"/>
        <v>1</v>
      </c>
      <c r="BA164">
        <f>IF(AY164&gt;0,1,IF(AVERAGE(U164:AX164)=-9999,-9999,0))</f>
        <v>1</v>
      </c>
      <c r="BB164" s="8">
        <f t="shared" si="12"/>
        <v>366.86500000000001</v>
      </c>
      <c r="BC164" s="8">
        <f>IF(BB164=-9999,-9999,STDEV(U164:AX164))</f>
        <v>363.48044652384317</v>
      </c>
      <c r="BD164" s="8">
        <f t="shared" si="13"/>
        <v>1157.8900000000001</v>
      </c>
      <c r="BE164" s="8">
        <f t="shared" si="14"/>
        <v>0</v>
      </c>
    </row>
    <row r="165" spans="1:57" x14ac:dyDescent="0.25">
      <c r="A165">
        <v>406</v>
      </c>
      <c r="B165" t="s">
        <v>8</v>
      </c>
      <c r="C165" t="s">
        <v>472</v>
      </c>
      <c r="D165" t="s">
        <v>106</v>
      </c>
      <c r="E165" t="s">
        <v>473</v>
      </c>
      <c r="F165" t="s">
        <v>141</v>
      </c>
      <c r="G165" t="s">
        <v>473</v>
      </c>
      <c r="H165">
        <v>2135</v>
      </c>
      <c r="I165">
        <v>2135</v>
      </c>
      <c r="J165">
        <v>2135</v>
      </c>
      <c r="K165" t="s">
        <v>141</v>
      </c>
      <c r="L165" t="s">
        <v>141</v>
      </c>
      <c r="M165">
        <v>21</v>
      </c>
      <c r="N165">
        <v>0.66371999999999998</v>
      </c>
      <c r="O165">
        <v>4.9870549999999998</v>
      </c>
      <c r="P165" t="s">
        <v>99</v>
      </c>
      <c r="Q165">
        <v>356243700</v>
      </c>
      <c r="R165" t="s">
        <v>106</v>
      </c>
      <c r="S165" t="s">
        <v>141</v>
      </c>
      <c r="T165">
        <v>299</v>
      </c>
      <c r="U165" s="8">
        <v>758.79</v>
      </c>
      <c r="V165" s="8">
        <v>719.15</v>
      </c>
      <c r="W165" s="8">
        <v>643.19000000000005</v>
      </c>
      <c r="X165" s="8">
        <v>1005.21</v>
      </c>
      <c r="Y165" s="8">
        <v>794.44</v>
      </c>
      <c r="Z165" s="8">
        <v>434.78</v>
      </c>
      <c r="AA165" s="8">
        <v>748.47</v>
      </c>
      <c r="AB165" s="8">
        <v>871.35</v>
      </c>
      <c r="AC165" s="8">
        <v>723.93</v>
      </c>
      <c r="AD165" s="8">
        <v>723.93</v>
      </c>
      <c r="AE165" s="8">
        <v>780.49</v>
      </c>
      <c r="AF165" s="8">
        <v>841.27</v>
      </c>
      <c r="AG165" s="8">
        <v>622.52</v>
      </c>
      <c r="AH165" s="8">
        <v>371.43</v>
      </c>
      <c r="AI165" s="8">
        <v>627.91</v>
      </c>
      <c r="AJ165" s="8">
        <v>677.69</v>
      </c>
      <c r="AK165" s="8">
        <v>711.54</v>
      </c>
      <c r="AL165" s="8">
        <v>708.33</v>
      </c>
      <c r="AM165" s="8">
        <v>526.72</v>
      </c>
      <c r="AN165" s="8">
        <v>652.16999999999996</v>
      </c>
      <c r="AO165" s="8">
        <v>746.84</v>
      </c>
      <c r="AP165" s="8">
        <v>512.82000000000005</v>
      </c>
      <c r="AQ165" s="8">
        <v>727.27</v>
      </c>
      <c r="AR165" s="8">
        <v>1000</v>
      </c>
      <c r="AS165" s="8">
        <v>871.08</v>
      </c>
      <c r="AT165" s="8">
        <v>774.94</v>
      </c>
      <c r="AU165" s="8">
        <v>1216.8900000000001</v>
      </c>
      <c r="AV165" s="8">
        <v>736.76</v>
      </c>
      <c r="AW165" s="8">
        <v>736.76</v>
      </c>
      <c r="AX165" s="8">
        <v>673.31</v>
      </c>
      <c r="AY165">
        <f t="shared" si="10"/>
        <v>30</v>
      </c>
      <c r="AZ165">
        <f t="shared" si="11"/>
        <v>1</v>
      </c>
      <c r="BA165">
        <f>IF(AY165&gt;0,1,IF(AVERAGE(U165:AX165)=-9999,-9999,0))</f>
        <v>1</v>
      </c>
      <c r="BB165" s="8">
        <f t="shared" si="12"/>
        <v>731.3326666666668</v>
      </c>
      <c r="BC165" s="8">
        <f>IF(BB165=-9999,-9999,STDEV(U165:AX165))</f>
        <v>165.56321915652342</v>
      </c>
      <c r="BD165" s="8">
        <f t="shared" si="13"/>
        <v>1216.8900000000001</v>
      </c>
      <c r="BE165" s="8">
        <f t="shared" si="14"/>
        <v>371.43</v>
      </c>
    </row>
    <row r="166" spans="1:57" x14ac:dyDescent="0.25">
      <c r="A166">
        <v>408</v>
      </c>
      <c r="B166" t="s">
        <v>8</v>
      </c>
      <c r="C166" t="s">
        <v>472</v>
      </c>
      <c r="D166" t="s">
        <v>106</v>
      </c>
      <c r="E166" t="s">
        <v>473</v>
      </c>
      <c r="F166" t="s">
        <v>176</v>
      </c>
      <c r="G166" t="s">
        <v>733</v>
      </c>
      <c r="H166">
        <v>2137</v>
      </c>
      <c r="I166">
        <v>2137</v>
      </c>
      <c r="J166">
        <v>2137</v>
      </c>
      <c r="K166" t="s">
        <v>176</v>
      </c>
      <c r="L166" t="s">
        <v>176</v>
      </c>
      <c r="M166">
        <v>21</v>
      </c>
      <c r="N166">
        <v>0.21760199999999999</v>
      </c>
      <c r="O166">
        <v>2.1509870000000002</v>
      </c>
      <c r="P166" t="s">
        <v>99</v>
      </c>
      <c r="Q166">
        <v>356243900</v>
      </c>
      <c r="R166" t="s">
        <v>106</v>
      </c>
      <c r="S166" t="s">
        <v>176</v>
      </c>
      <c r="T166">
        <v>301</v>
      </c>
      <c r="U166" s="8">
        <v>763.44</v>
      </c>
      <c r="V166" s="8">
        <v>725.27</v>
      </c>
      <c r="W166" s="8">
        <v>641.03</v>
      </c>
      <c r="X166" s="8">
        <v>1049.3800000000001</v>
      </c>
      <c r="Y166" s="8">
        <v>788.73</v>
      </c>
      <c r="Z166" s="8">
        <v>418.6</v>
      </c>
      <c r="AA166" s="8">
        <v>746.27</v>
      </c>
      <c r="AB166" s="8">
        <v>865.85</v>
      </c>
      <c r="AC166" s="8">
        <v>731.34</v>
      </c>
      <c r="AD166" s="8">
        <v>731.34</v>
      </c>
      <c r="AE166" s="8">
        <v>538.46</v>
      </c>
      <c r="AF166" s="8">
        <v>642.86</v>
      </c>
      <c r="AG166" s="8">
        <v>660</v>
      </c>
      <c r="AH166" s="8">
        <v>400</v>
      </c>
      <c r="AI166" s="8">
        <v>600</v>
      </c>
      <c r="AJ166" s="8">
        <v>666.67</v>
      </c>
      <c r="AK166" s="8">
        <v>666.67</v>
      </c>
      <c r="AL166" s="8">
        <v>550</v>
      </c>
      <c r="AM166" s="8">
        <v>736.84</v>
      </c>
      <c r="AN166" s="8">
        <v>0</v>
      </c>
      <c r="AO166" s="8">
        <v>733.33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462.79</v>
      </c>
      <c r="AW166" s="8">
        <v>0</v>
      </c>
      <c r="AX166" s="8">
        <v>0</v>
      </c>
      <c r="AY166">
        <f t="shared" si="10"/>
        <v>21</v>
      </c>
      <c r="AZ166">
        <f t="shared" si="11"/>
        <v>1</v>
      </c>
      <c r="BA166">
        <f>IF(AY166&gt;0,1,IF(AVERAGE(U166:AX166)=-9999,-9999,0))</f>
        <v>1</v>
      </c>
      <c r="BB166" s="8">
        <f t="shared" si="12"/>
        <v>470.62900000000002</v>
      </c>
      <c r="BC166" s="8">
        <f>IF(BB166=-9999,-9999,STDEV(U166:AX166))</f>
        <v>337.07486478730402</v>
      </c>
      <c r="BD166" s="8">
        <f t="shared" si="13"/>
        <v>1049.3800000000001</v>
      </c>
      <c r="BE166" s="8">
        <f t="shared" si="14"/>
        <v>0</v>
      </c>
    </row>
    <row r="167" spans="1:57" x14ac:dyDescent="0.25">
      <c r="A167">
        <v>409</v>
      </c>
      <c r="B167" t="s">
        <v>8</v>
      </c>
      <c r="C167" t="s">
        <v>472</v>
      </c>
      <c r="D167" t="s">
        <v>106</v>
      </c>
      <c r="E167" t="s">
        <v>473</v>
      </c>
      <c r="F167" t="s">
        <v>168</v>
      </c>
      <c r="G167" t="s">
        <v>734</v>
      </c>
      <c r="H167">
        <v>2138</v>
      </c>
      <c r="I167">
        <v>2138</v>
      </c>
      <c r="J167">
        <v>2138</v>
      </c>
      <c r="K167" t="s">
        <v>168</v>
      </c>
      <c r="L167" t="s">
        <v>168</v>
      </c>
      <c r="M167">
        <v>21</v>
      </c>
      <c r="N167">
        <v>0.24399199999999999</v>
      </c>
      <c r="O167">
        <v>2.1075719999999998</v>
      </c>
      <c r="P167" t="s">
        <v>99</v>
      </c>
      <c r="Q167">
        <v>356244200</v>
      </c>
      <c r="R167" t="s">
        <v>106</v>
      </c>
      <c r="S167" t="s">
        <v>168</v>
      </c>
      <c r="T167">
        <v>304</v>
      </c>
      <c r="U167" s="8">
        <v>606.29999999999995</v>
      </c>
      <c r="V167" s="8">
        <v>431.03</v>
      </c>
      <c r="W167" s="8">
        <v>747.25</v>
      </c>
      <c r="X167" s="8">
        <v>838.38</v>
      </c>
      <c r="Y167" s="8">
        <v>616.82000000000005</v>
      </c>
      <c r="Z167" s="8">
        <v>452.83</v>
      </c>
      <c r="AA167" s="8">
        <v>1271.74</v>
      </c>
      <c r="AB167" s="8">
        <v>930.69</v>
      </c>
      <c r="AC167" s="8">
        <v>859.26</v>
      </c>
      <c r="AD167" s="8">
        <v>859.26</v>
      </c>
      <c r="AE167" s="8">
        <v>547.62</v>
      </c>
      <c r="AF167" s="8">
        <v>543.86</v>
      </c>
      <c r="AG167" s="8">
        <v>386.36</v>
      </c>
      <c r="AH167" s="8">
        <v>172.41</v>
      </c>
      <c r="AI167" s="8">
        <v>0</v>
      </c>
      <c r="AJ167" s="8">
        <v>500</v>
      </c>
      <c r="AK167" s="8">
        <v>464.29</v>
      </c>
      <c r="AL167" s="8">
        <v>739.13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1125</v>
      </c>
      <c r="AS167" s="8">
        <v>1133.33</v>
      </c>
      <c r="AT167" s="8">
        <v>0</v>
      </c>
      <c r="AU167" s="8">
        <v>0</v>
      </c>
      <c r="AV167" s="8">
        <v>1061.22</v>
      </c>
      <c r="AW167" s="8">
        <v>826.09</v>
      </c>
      <c r="AX167" s="8">
        <v>1061.22</v>
      </c>
      <c r="AY167">
        <f t="shared" si="10"/>
        <v>22</v>
      </c>
      <c r="AZ167">
        <f t="shared" si="11"/>
        <v>1</v>
      </c>
      <c r="BA167">
        <f>IF(AY167&gt;0,1,IF(AVERAGE(U167:AX167)=-9999,-9999,0))</f>
        <v>1</v>
      </c>
      <c r="BB167" s="8">
        <f t="shared" si="12"/>
        <v>539.13633333333337</v>
      </c>
      <c r="BC167" s="8">
        <f>IF(BB167=-9999,-9999,STDEV(U167:AX167))</f>
        <v>411.54485308394408</v>
      </c>
      <c r="BD167" s="8">
        <f t="shared" si="13"/>
        <v>1271.74</v>
      </c>
      <c r="BE167" s="8">
        <f t="shared" si="14"/>
        <v>0</v>
      </c>
    </row>
    <row r="168" spans="1:57" x14ac:dyDescent="0.25">
      <c r="A168">
        <v>410</v>
      </c>
      <c r="B168" t="s">
        <v>8</v>
      </c>
      <c r="C168" t="s">
        <v>472</v>
      </c>
      <c r="D168" t="s">
        <v>106</v>
      </c>
      <c r="E168" t="s">
        <v>735</v>
      </c>
      <c r="F168" t="s">
        <v>157</v>
      </c>
      <c r="G168" t="s">
        <v>736</v>
      </c>
      <c r="H168">
        <v>2139</v>
      </c>
      <c r="I168">
        <v>2139</v>
      </c>
      <c r="J168">
        <v>2139</v>
      </c>
      <c r="K168" t="s">
        <v>157</v>
      </c>
      <c r="L168" t="s">
        <v>157</v>
      </c>
      <c r="M168">
        <v>21</v>
      </c>
      <c r="N168">
        <v>0.38691199999999998</v>
      </c>
      <c r="O168">
        <v>3.1149209999999998</v>
      </c>
      <c r="P168" t="s">
        <v>99</v>
      </c>
      <c r="Q168">
        <v>356244300</v>
      </c>
      <c r="R168" t="s">
        <v>106</v>
      </c>
      <c r="S168" t="s">
        <v>157</v>
      </c>
      <c r="T168">
        <v>305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>
        <f t="shared" si="10"/>
        <v>0</v>
      </c>
      <c r="AZ168">
        <f t="shared" si="11"/>
        <v>0</v>
      </c>
      <c r="BA168">
        <f>IF(AY168&gt;0,1,IF(AVERAGE(U168:AX168)=-9999,-9999,0))</f>
        <v>0</v>
      </c>
      <c r="BB168" s="8">
        <f t="shared" si="12"/>
        <v>0</v>
      </c>
      <c r="BC168" s="8">
        <f>IF(BB168=-9999,-9999,STDEV(U168:AX168))</f>
        <v>0</v>
      </c>
      <c r="BD168" s="8">
        <f t="shared" si="13"/>
        <v>0</v>
      </c>
      <c r="BE168" s="8">
        <f t="shared" si="14"/>
        <v>0</v>
      </c>
    </row>
    <row r="169" spans="1:57" x14ac:dyDescent="0.25">
      <c r="A169">
        <v>412</v>
      </c>
      <c r="B169" t="s">
        <v>8</v>
      </c>
      <c r="C169" t="s">
        <v>472</v>
      </c>
      <c r="D169" t="s">
        <v>106</v>
      </c>
      <c r="E169" t="s">
        <v>473</v>
      </c>
      <c r="F169" t="s">
        <v>737</v>
      </c>
      <c r="G169" t="s">
        <v>738</v>
      </c>
      <c r="H169">
        <v>2140</v>
      </c>
      <c r="I169">
        <v>2140</v>
      </c>
      <c r="J169" t="s">
        <v>473</v>
      </c>
      <c r="K169" t="s">
        <v>737</v>
      </c>
      <c r="L169" t="s">
        <v>473</v>
      </c>
      <c r="M169" t="s">
        <v>473</v>
      </c>
      <c r="N169" t="s">
        <v>473</v>
      </c>
      <c r="O169" t="s">
        <v>473</v>
      </c>
      <c r="P169" t="s">
        <v>473</v>
      </c>
      <c r="Q169" t="s">
        <v>473</v>
      </c>
      <c r="R169" t="s">
        <v>473</v>
      </c>
      <c r="S169" t="s">
        <v>473</v>
      </c>
      <c r="T169" t="s">
        <v>473</v>
      </c>
      <c r="U169" s="8">
        <v>-9999</v>
      </c>
      <c r="V169" s="8">
        <v>-9999</v>
      </c>
      <c r="W169" s="8">
        <v>-9999</v>
      </c>
      <c r="X169" s="8">
        <v>-9999</v>
      </c>
      <c r="Y169" s="8">
        <v>-9999</v>
      </c>
      <c r="Z169" s="8">
        <v>-9999</v>
      </c>
      <c r="AA169" s="8">
        <v>-9999</v>
      </c>
      <c r="AB169" s="8">
        <v>-9999</v>
      </c>
      <c r="AC169" s="8">
        <v>-9999</v>
      </c>
      <c r="AD169" s="8">
        <v>-9999</v>
      </c>
      <c r="AE169" s="8">
        <v>-9999</v>
      </c>
      <c r="AF169" s="8">
        <v>-9999</v>
      </c>
      <c r="AG169" s="8">
        <v>-9999</v>
      </c>
      <c r="AH169" s="8">
        <v>-9999</v>
      </c>
      <c r="AI169" s="8">
        <v>-9999</v>
      </c>
      <c r="AJ169" s="8">
        <v>-9999</v>
      </c>
      <c r="AK169" s="8">
        <v>-9999</v>
      </c>
      <c r="AL169" s="8">
        <v>-9999</v>
      </c>
      <c r="AM169" s="8">
        <v>-9999</v>
      </c>
      <c r="AN169" s="8">
        <v>-9999</v>
      </c>
      <c r="AO169" s="8">
        <v>-9999</v>
      </c>
      <c r="AP169" s="8">
        <v>-9999</v>
      </c>
      <c r="AQ169" s="8">
        <v>-9999</v>
      </c>
      <c r="AR169" s="8">
        <v>-9999</v>
      </c>
      <c r="AS169" s="8">
        <v>-9999</v>
      </c>
      <c r="AT169" s="8">
        <v>-9999</v>
      </c>
      <c r="AU169" s="8">
        <v>-9999</v>
      </c>
      <c r="AV169" s="8">
        <v>-9999</v>
      </c>
      <c r="AW169" s="8">
        <v>-9999</v>
      </c>
      <c r="AX169" s="8">
        <v>-9999</v>
      </c>
      <c r="AY169">
        <f t="shared" si="10"/>
        <v>0</v>
      </c>
      <c r="AZ169">
        <f t="shared" si="11"/>
        <v>0</v>
      </c>
      <c r="BA169">
        <f>IF(AY169&gt;0,1,IF(AVERAGE(U169:AX169)=-9999,-9999,0))</f>
        <v>-9999</v>
      </c>
      <c r="BB169" s="8">
        <f t="shared" si="12"/>
        <v>-9999</v>
      </c>
      <c r="BC169" s="8">
        <f>IF(BB169=-9999,-9999,STDEV(U169:AX169))</f>
        <v>-9999</v>
      </c>
      <c r="BD169" s="8">
        <f t="shared" si="13"/>
        <v>-9999</v>
      </c>
      <c r="BE169" s="8">
        <f t="shared" si="14"/>
        <v>-9999</v>
      </c>
    </row>
    <row r="170" spans="1:57" x14ac:dyDescent="0.25">
      <c r="A170">
        <v>413</v>
      </c>
      <c r="B170" t="s">
        <v>8</v>
      </c>
      <c r="C170" t="s">
        <v>472</v>
      </c>
      <c r="D170" t="s">
        <v>106</v>
      </c>
      <c r="E170" t="s">
        <v>473</v>
      </c>
      <c r="F170" t="s">
        <v>739</v>
      </c>
      <c r="G170" t="s">
        <v>740</v>
      </c>
      <c r="H170">
        <v>2141</v>
      </c>
      <c r="I170">
        <v>2141</v>
      </c>
      <c r="J170">
        <v>2141</v>
      </c>
      <c r="K170" t="s">
        <v>739</v>
      </c>
      <c r="L170" t="s">
        <v>447</v>
      </c>
      <c r="M170">
        <v>21</v>
      </c>
      <c r="N170">
        <v>1.056964</v>
      </c>
      <c r="O170">
        <v>6.0559370000000001</v>
      </c>
      <c r="P170" t="s">
        <v>99</v>
      </c>
      <c r="Q170">
        <v>356244500</v>
      </c>
      <c r="R170" t="s">
        <v>106</v>
      </c>
      <c r="S170" t="s">
        <v>447</v>
      </c>
      <c r="T170">
        <v>308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769.23</v>
      </c>
      <c r="AG170" s="8">
        <v>571.42999999999995</v>
      </c>
      <c r="AH170" s="8">
        <v>375</v>
      </c>
      <c r="AI170" s="8">
        <v>666.67</v>
      </c>
      <c r="AJ170" s="8">
        <v>684.21</v>
      </c>
      <c r="AK170" s="8">
        <v>611.11</v>
      </c>
      <c r="AL170" s="8">
        <v>647.05999999999995</v>
      </c>
      <c r="AM170" s="8">
        <v>482.76</v>
      </c>
      <c r="AN170" s="8">
        <v>842.11</v>
      </c>
      <c r="AO170" s="8">
        <v>888.89</v>
      </c>
      <c r="AP170" s="8">
        <v>666.67</v>
      </c>
      <c r="AQ170" s="8">
        <v>956.52</v>
      </c>
      <c r="AR170" s="8">
        <v>888.89</v>
      </c>
      <c r="AS170" s="8">
        <v>741.76</v>
      </c>
      <c r="AT170" s="8">
        <v>810.65</v>
      </c>
      <c r="AU170" s="8">
        <v>1167.6600000000001</v>
      </c>
      <c r="AV170" s="8">
        <v>0</v>
      </c>
      <c r="AW170" s="8">
        <v>825</v>
      </c>
      <c r="AX170" s="8">
        <v>825</v>
      </c>
      <c r="AY170">
        <f t="shared" si="10"/>
        <v>18</v>
      </c>
      <c r="AZ170">
        <f t="shared" si="11"/>
        <v>1</v>
      </c>
      <c r="BA170">
        <f>IF(AY170&gt;0,1,IF(AVERAGE(U170:AX170)=-9999,-9999,0))</f>
        <v>1</v>
      </c>
      <c r="BB170" s="8">
        <f t="shared" si="12"/>
        <v>447.35399999999998</v>
      </c>
      <c r="BC170" s="8">
        <f>IF(BB170=-9999,-9999,STDEV(U170:AX170))</f>
        <v>397.13266331681092</v>
      </c>
      <c r="BD170" s="8">
        <f t="shared" si="13"/>
        <v>1167.6600000000001</v>
      </c>
      <c r="BE170" s="8">
        <f t="shared" si="14"/>
        <v>0</v>
      </c>
    </row>
    <row r="171" spans="1:57" x14ac:dyDescent="0.25">
      <c r="A171">
        <v>414</v>
      </c>
      <c r="B171" t="s">
        <v>8</v>
      </c>
      <c r="C171" t="s">
        <v>472</v>
      </c>
      <c r="D171" t="s">
        <v>106</v>
      </c>
      <c r="E171" t="s">
        <v>473</v>
      </c>
      <c r="F171" t="s">
        <v>132</v>
      </c>
      <c r="G171" t="s">
        <v>741</v>
      </c>
      <c r="H171">
        <v>2142</v>
      </c>
      <c r="I171">
        <v>2142</v>
      </c>
      <c r="J171">
        <v>2142</v>
      </c>
      <c r="K171" t="s">
        <v>132</v>
      </c>
      <c r="L171" t="s">
        <v>132</v>
      </c>
      <c r="M171">
        <v>21</v>
      </c>
      <c r="N171">
        <v>0.57103099999999996</v>
      </c>
      <c r="O171">
        <v>3.5385559999999998</v>
      </c>
      <c r="P171" t="s">
        <v>99</v>
      </c>
      <c r="Q171">
        <v>356244600</v>
      </c>
      <c r="R171" t="s">
        <v>106</v>
      </c>
      <c r="S171" t="s">
        <v>132</v>
      </c>
      <c r="T171">
        <v>309</v>
      </c>
      <c r="U171" s="8">
        <v>1036.8900000000001</v>
      </c>
      <c r="V171" s="8">
        <v>579.66999999999996</v>
      </c>
      <c r="W171" s="8">
        <v>530.12</v>
      </c>
      <c r="X171" s="8">
        <v>664.15</v>
      </c>
      <c r="Y171" s="8">
        <v>581.5</v>
      </c>
      <c r="Z171" s="8">
        <v>601.41999999999996</v>
      </c>
      <c r="AA171" s="8">
        <v>883.53</v>
      </c>
      <c r="AB171" s="8">
        <v>718.98</v>
      </c>
      <c r="AC171" s="8">
        <v>451.1</v>
      </c>
      <c r="AD171" s="8">
        <v>451.1</v>
      </c>
      <c r="AE171" s="8">
        <v>535.83000000000004</v>
      </c>
      <c r="AF171" s="8">
        <v>530.04</v>
      </c>
      <c r="AG171" s="8">
        <v>220.59</v>
      </c>
      <c r="AH171" s="8">
        <v>326.08999999999997</v>
      </c>
      <c r="AI171" s="8">
        <v>372.22</v>
      </c>
      <c r="AJ171" s="8">
        <v>469.14</v>
      </c>
      <c r="AK171" s="8">
        <v>594.41</v>
      </c>
      <c r="AL171" s="8">
        <v>328.77</v>
      </c>
      <c r="AM171" s="8">
        <v>354.17</v>
      </c>
      <c r="AN171" s="8">
        <v>846.15</v>
      </c>
      <c r="AO171" s="8">
        <v>794.87</v>
      </c>
      <c r="AP171" s="8">
        <v>153.85</v>
      </c>
      <c r="AQ171" s="8">
        <v>846.15</v>
      </c>
      <c r="AR171" s="8">
        <v>653.85</v>
      </c>
      <c r="AS171" s="8">
        <v>838.79</v>
      </c>
      <c r="AT171" s="8">
        <v>408.16</v>
      </c>
      <c r="AU171" s="8">
        <v>0</v>
      </c>
      <c r="AV171" s="8">
        <v>0</v>
      </c>
      <c r="AW171" s="8">
        <v>0</v>
      </c>
      <c r="AX171" s="8">
        <v>0</v>
      </c>
      <c r="AY171">
        <f t="shared" si="10"/>
        <v>26</v>
      </c>
      <c r="AZ171">
        <f t="shared" si="11"/>
        <v>1</v>
      </c>
      <c r="BA171">
        <f>IF(AY171&gt;0,1,IF(AVERAGE(U171:AX171)=-9999,-9999,0))</f>
        <v>1</v>
      </c>
      <c r="BB171" s="8">
        <f t="shared" si="12"/>
        <v>492.3846666666667</v>
      </c>
      <c r="BC171" s="8">
        <f>IF(BB171=-9999,-9999,STDEV(U171:AX171))</f>
        <v>282.72321713737222</v>
      </c>
      <c r="BD171" s="8">
        <f t="shared" si="13"/>
        <v>1036.8900000000001</v>
      </c>
      <c r="BE171" s="8">
        <f t="shared" si="14"/>
        <v>0</v>
      </c>
    </row>
    <row r="172" spans="1:57" x14ac:dyDescent="0.25">
      <c r="A172">
        <v>415</v>
      </c>
      <c r="B172" t="s">
        <v>8</v>
      </c>
      <c r="C172" t="s">
        <v>472</v>
      </c>
      <c r="D172" t="s">
        <v>106</v>
      </c>
      <c r="E172" t="s">
        <v>473</v>
      </c>
      <c r="F172" t="s">
        <v>742</v>
      </c>
      <c r="G172" t="s">
        <v>743</v>
      </c>
      <c r="H172">
        <v>2143</v>
      </c>
      <c r="I172">
        <v>2143</v>
      </c>
      <c r="J172">
        <v>2143</v>
      </c>
      <c r="K172" t="s">
        <v>742</v>
      </c>
      <c r="L172" t="s">
        <v>455</v>
      </c>
      <c r="M172">
        <v>21</v>
      </c>
      <c r="N172">
        <v>0.70787800000000001</v>
      </c>
      <c r="O172">
        <v>3.6958709999999999</v>
      </c>
      <c r="P172" t="s">
        <v>99</v>
      </c>
      <c r="Q172">
        <v>356244700</v>
      </c>
      <c r="R172" t="s">
        <v>106</v>
      </c>
      <c r="S172" t="s">
        <v>455</v>
      </c>
      <c r="T172">
        <v>307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>
        <f t="shared" si="10"/>
        <v>0</v>
      </c>
      <c r="AZ172">
        <f t="shared" si="11"/>
        <v>0</v>
      </c>
      <c r="BA172">
        <f>IF(AY172&gt;0,1,IF(AVERAGE(U172:AX172)=-9999,-9999,0))</f>
        <v>0</v>
      </c>
      <c r="BB172" s="8">
        <f t="shared" si="12"/>
        <v>0</v>
      </c>
      <c r="BC172" s="8">
        <f>IF(BB172=-9999,-9999,STDEV(U172:AX172))</f>
        <v>0</v>
      </c>
      <c r="BD172" s="8">
        <f t="shared" si="13"/>
        <v>0</v>
      </c>
      <c r="BE172" s="8">
        <f t="shared" si="14"/>
        <v>0</v>
      </c>
    </row>
    <row r="173" spans="1:57" x14ac:dyDescent="0.25">
      <c r="A173">
        <v>433</v>
      </c>
      <c r="B173" t="s">
        <v>8</v>
      </c>
      <c r="C173" t="s">
        <v>472</v>
      </c>
      <c r="D173" t="s">
        <v>682</v>
      </c>
      <c r="E173" t="s">
        <v>473</v>
      </c>
      <c r="F173" t="s">
        <v>744</v>
      </c>
      <c r="G173" t="s">
        <v>473</v>
      </c>
      <c r="H173">
        <v>2144</v>
      </c>
      <c r="I173">
        <v>2144</v>
      </c>
      <c r="J173">
        <v>2144</v>
      </c>
      <c r="K173" t="s">
        <v>744</v>
      </c>
      <c r="L173" t="s">
        <v>130</v>
      </c>
      <c r="M173">
        <v>21</v>
      </c>
      <c r="N173">
        <v>0.58625099999999997</v>
      </c>
      <c r="O173">
        <v>4.1471479999999996</v>
      </c>
      <c r="P173" t="s">
        <v>99</v>
      </c>
      <c r="Q173">
        <v>356244800</v>
      </c>
      <c r="R173" t="s">
        <v>106</v>
      </c>
      <c r="S173" t="s">
        <v>130</v>
      </c>
      <c r="T173">
        <v>310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  <c r="AH173" s="8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>
        <v>0</v>
      </c>
      <c r="AU173" s="8">
        <v>0</v>
      </c>
      <c r="AV173" s="8">
        <v>0</v>
      </c>
      <c r="AW173" s="8">
        <v>0</v>
      </c>
      <c r="AX173" s="8">
        <v>0</v>
      </c>
      <c r="AY173">
        <f t="shared" si="10"/>
        <v>0</v>
      </c>
      <c r="AZ173">
        <f t="shared" si="11"/>
        <v>0</v>
      </c>
      <c r="BA173">
        <f>IF(AY173&gt;0,1,IF(AVERAGE(U173:AX173)=-9999,-9999,0))</f>
        <v>0</v>
      </c>
      <c r="BB173" s="8">
        <f t="shared" si="12"/>
        <v>0</v>
      </c>
      <c r="BC173" s="8">
        <f>IF(BB173=-9999,-9999,STDEV(U173:AX173))</f>
        <v>0</v>
      </c>
      <c r="BD173" s="8">
        <f t="shared" si="13"/>
        <v>0</v>
      </c>
      <c r="BE173" s="8">
        <f t="shared" si="14"/>
        <v>0</v>
      </c>
    </row>
    <row r="174" spans="1:57" x14ac:dyDescent="0.25">
      <c r="A174">
        <v>416</v>
      </c>
      <c r="B174" t="s">
        <v>8</v>
      </c>
      <c r="C174" t="s">
        <v>472</v>
      </c>
      <c r="D174" t="s">
        <v>106</v>
      </c>
      <c r="E174" t="s">
        <v>473</v>
      </c>
      <c r="F174" t="s">
        <v>140</v>
      </c>
      <c r="G174" t="s">
        <v>745</v>
      </c>
      <c r="H174">
        <v>2145</v>
      </c>
      <c r="I174">
        <v>2145</v>
      </c>
      <c r="J174">
        <v>2145</v>
      </c>
      <c r="K174" t="s">
        <v>140</v>
      </c>
      <c r="L174" t="s">
        <v>140</v>
      </c>
      <c r="M174">
        <v>21</v>
      </c>
      <c r="N174">
        <v>0.30729899999999999</v>
      </c>
      <c r="O174">
        <v>3.2319249999999999</v>
      </c>
      <c r="P174" t="s">
        <v>99</v>
      </c>
      <c r="Q174">
        <v>356245000</v>
      </c>
      <c r="R174" t="s">
        <v>106</v>
      </c>
      <c r="S174" t="s">
        <v>140</v>
      </c>
      <c r="T174">
        <v>312</v>
      </c>
      <c r="U174" s="8">
        <v>680</v>
      </c>
      <c r="V174" s="8">
        <v>580.65</v>
      </c>
      <c r="W174" s="8">
        <v>692.31</v>
      </c>
      <c r="X174" s="8">
        <v>687.5</v>
      </c>
      <c r="Y174" s="8">
        <v>583.33000000000004</v>
      </c>
      <c r="Z174" s="8">
        <v>636.36</v>
      </c>
      <c r="AA174" s="8">
        <v>0</v>
      </c>
      <c r="AB174" s="8">
        <v>0</v>
      </c>
      <c r="AC174" s="8">
        <v>666.67</v>
      </c>
      <c r="AD174" s="8">
        <v>666.67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571.42999999999995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>
        <f t="shared" si="10"/>
        <v>9</v>
      </c>
      <c r="AZ174">
        <f t="shared" si="11"/>
        <v>1</v>
      </c>
      <c r="BA174">
        <f>IF(AY174&gt;0,1,IF(AVERAGE(U174:AX174)=-9999,-9999,0))</f>
        <v>1</v>
      </c>
      <c r="BB174" s="8">
        <f t="shared" si="12"/>
        <v>192.16400000000002</v>
      </c>
      <c r="BC174" s="8">
        <f>IF(BB174=-9999,-9999,STDEV(U174:AX174))</f>
        <v>299.67520825973781</v>
      </c>
      <c r="BD174" s="8">
        <f t="shared" si="13"/>
        <v>692.31</v>
      </c>
      <c r="BE174" s="8">
        <f t="shared" si="14"/>
        <v>0</v>
      </c>
    </row>
    <row r="175" spans="1:57" x14ac:dyDescent="0.25">
      <c r="A175">
        <v>434</v>
      </c>
      <c r="B175" t="s">
        <v>8</v>
      </c>
      <c r="C175" t="s">
        <v>472</v>
      </c>
      <c r="D175" t="s">
        <v>682</v>
      </c>
      <c r="E175" t="s">
        <v>473</v>
      </c>
      <c r="F175" t="s">
        <v>451</v>
      </c>
      <c r="G175" t="s">
        <v>746</v>
      </c>
      <c r="H175">
        <v>2146</v>
      </c>
      <c r="I175">
        <v>2146</v>
      </c>
      <c r="J175">
        <v>2146</v>
      </c>
      <c r="K175" t="s">
        <v>451</v>
      </c>
      <c r="L175" t="s">
        <v>451</v>
      </c>
      <c r="M175">
        <v>21</v>
      </c>
      <c r="N175">
        <v>0.94650699999999999</v>
      </c>
      <c r="O175">
        <v>6.711881</v>
      </c>
      <c r="P175" t="s">
        <v>99</v>
      </c>
      <c r="Q175">
        <v>356245100</v>
      </c>
      <c r="R175" t="s">
        <v>106</v>
      </c>
      <c r="S175" t="s">
        <v>451</v>
      </c>
      <c r="T175">
        <v>313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>
        <f t="shared" si="10"/>
        <v>0</v>
      </c>
      <c r="AZ175">
        <f t="shared" si="11"/>
        <v>0</v>
      </c>
      <c r="BA175">
        <f>IF(AY175&gt;0,1,IF(AVERAGE(U175:AX175)=-9999,-9999,0))</f>
        <v>0</v>
      </c>
      <c r="BB175" s="8">
        <f t="shared" si="12"/>
        <v>0</v>
      </c>
      <c r="BC175" s="8">
        <f>IF(BB175=-9999,-9999,STDEV(U175:AX175))</f>
        <v>0</v>
      </c>
      <c r="BD175" s="8">
        <f t="shared" si="13"/>
        <v>0</v>
      </c>
      <c r="BE175" s="8">
        <f t="shared" si="14"/>
        <v>0</v>
      </c>
    </row>
    <row r="176" spans="1:57" x14ac:dyDescent="0.25">
      <c r="A176">
        <v>417</v>
      </c>
      <c r="B176" t="s">
        <v>8</v>
      </c>
      <c r="C176" t="s">
        <v>472</v>
      </c>
      <c r="D176" t="s">
        <v>106</v>
      </c>
      <c r="E176" t="s">
        <v>748</v>
      </c>
      <c r="F176" t="s">
        <v>749</v>
      </c>
      <c r="G176" t="s">
        <v>750</v>
      </c>
      <c r="H176">
        <v>2147</v>
      </c>
      <c r="I176">
        <v>2147</v>
      </c>
      <c r="J176">
        <v>2147</v>
      </c>
      <c r="K176" t="s">
        <v>749</v>
      </c>
      <c r="L176" t="s">
        <v>209</v>
      </c>
      <c r="M176">
        <v>21</v>
      </c>
      <c r="N176">
        <v>0.34158699999999997</v>
      </c>
      <c r="O176">
        <v>3.2995990000000002</v>
      </c>
      <c r="P176" t="s">
        <v>99</v>
      </c>
      <c r="Q176">
        <v>356244900</v>
      </c>
      <c r="R176" t="s">
        <v>106</v>
      </c>
      <c r="S176" t="s">
        <v>209</v>
      </c>
      <c r="T176">
        <v>314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>
        <f t="shared" si="10"/>
        <v>0</v>
      </c>
      <c r="AZ176">
        <f t="shared" si="11"/>
        <v>0</v>
      </c>
      <c r="BA176">
        <f>IF(AY176&gt;0,1,IF(AVERAGE(U176:AX176)=-9999,-9999,0))</f>
        <v>0</v>
      </c>
      <c r="BB176" s="8">
        <f t="shared" si="12"/>
        <v>0</v>
      </c>
      <c r="BC176" s="8">
        <f>IF(BB176=-9999,-9999,STDEV(U176:AX176))</f>
        <v>0</v>
      </c>
      <c r="BD176" s="8">
        <f t="shared" si="13"/>
        <v>0</v>
      </c>
      <c r="BE176" s="8">
        <f t="shared" si="14"/>
        <v>0</v>
      </c>
    </row>
    <row r="177" spans="1:57" x14ac:dyDescent="0.25">
      <c r="A177">
        <v>418</v>
      </c>
      <c r="B177" t="s">
        <v>8</v>
      </c>
      <c r="C177" t="s">
        <v>472</v>
      </c>
      <c r="D177" t="s">
        <v>106</v>
      </c>
      <c r="E177" t="s">
        <v>751</v>
      </c>
      <c r="F177" t="s">
        <v>190</v>
      </c>
      <c r="G177" t="s">
        <v>752</v>
      </c>
      <c r="H177">
        <v>2148</v>
      </c>
      <c r="I177">
        <v>2148</v>
      </c>
      <c r="J177">
        <v>2148</v>
      </c>
      <c r="K177" t="s">
        <v>190</v>
      </c>
      <c r="L177" t="s">
        <v>190</v>
      </c>
      <c r="M177">
        <v>21</v>
      </c>
      <c r="N177">
        <v>0.46061600000000003</v>
      </c>
      <c r="O177">
        <v>3.1351879999999999</v>
      </c>
      <c r="P177" t="s">
        <v>99</v>
      </c>
      <c r="Q177">
        <v>356245200</v>
      </c>
      <c r="R177" t="s">
        <v>106</v>
      </c>
      <c r="S177" t="s">
        <v>190</v>
      </c>
      <c r="T177">
        <v>315</v>
      </c>
      <c r="U177" s="8">
        <v>760</v>
      </c>
      <c r="V177" s="8">
        <v>717.39</v>
      </c>
      <c r="W177" s="8">
        <v>625</v>
      </c>
      <c r="X177" s="8">
        <v>1000</v>
      </c>
      <c r="Y177" s="8">
        <v>788.46</v>
      </c>
      <c r="Z177" s="8">
        <v>413.04</v>
      </c>
      <c r="AA177" s="8">
        <v>764.71</v>
      </c>
      <c r="AB177" s="8">
        <v>867.92</v>
      </c>
      <c r="AC177" s="8">
        <v>736.84</v>
      </c>
      <c r="AD177" s="8">
        <v>736.84</v>
      </c>
      <c r="AE177" s="8">
        <v>540.98</v>
      </c>
      <c r="AF177" s="8">
        <v>639.34</v>
      </c>
      <c r="AG177" s="8">
        <v>656.25</v>
      </c>
      <c r="AH177" s="8">
        <v>415.09</v>
      </c>
      <c r="AI177" s="8">
        <v>619.04999999999995</v>
      </c>
      <c r="AJ177" s="8">
        <v>641.03</v>
      </c>
      <c r="AK177" s="8">
        <v>638.89</v>
      </c>
      <c r="AL177" s="8">
        <v>580.65</v>
      </c>
      <c r="AM177" s="8">
        <v>724.14</v>
      </c>
      <c r="AN177" s="8">
        <v>1280</v>
      </c>
      <c r="AO177" s="8">
        <v>740.74</v>
      </c>
      <c r="AP177" s="8">
        <v>1333.33</v>
      </c>
      <c r="AQ177" s="8">
        <v>892.86</v>
      </c>
      <c r="AR177" s="8">
        <v>535.71</v>
      </c>
      <c r="AS177" s="8">
        <v>566.21</v>
      </c>
      <c r="AT177" s="8">
        <v>947.06</v>
      </c>
      <c r="AU177" s="8">
        <v>1775.15</v>
      </c>
      <c r="AV177" s="8">
        <v>1317.12</v>
      </c>
      <c r="AW177" s="8">
        <v>1317.12</v>
      </c>
      <c r="AX177" s="8">
        <v>586.07000000000005</v>
      </c>
      <c r="AY177">
        <f t="shared" si="10"/>
        <v>30</v>
      </c>
      <c r="AZ177">
        <f t="shared" si="11"/>
        <v>1</v>
      </c>
      <c r="BA177">
        <f>IF(AY177&gt;0,1,IF(AVERAGE(U177:AX177)=-9999,-9999,0))</f>
        <v>1</v>
      </c>
      <c r="BB177" s="8">
        <f t="shared" si="12"/>
        <v>805.23299999999995</v>
      </c>
      <c r="BC177" s="8">
        <f>IF(BB177=-9999,-9999,STDEV(U177:AX177))</f>
        <v>313.27621868590347</v>
      </c>
      <c r="BD177" s="8">
        <f t="shared" si="13"/>
        <v>1775.15</v>
      </c>
      <c r="BE177" s="8">
        <f t="shared" si="14"/>
        <v>413.04</v>
      </c>
    </row>
    <row r="178" spans="1:57" x14ac:dyDescent="0.25">
      <c r="A178">
        <v>419</v>
      </c>
      <c r="B178" t="s">
        <v>8</v>
      </c>
      <c r="C178" t="s">
        <v>472</v>
      </c>
      <c r="D178" t="s">
        <v>106</v>
      </c>
      <c r="E178" t="s">
        <v>473</v>
      </c>
      <c r="F178" t="s">
        <v>134</v>
      </c>
      <c r="G178" t="s">
        <v>755</v>
      </c>
      <c r="H178">
        <v>2149</v>
      </c>
      <c r="I178">
        <v>2149</v>
      </c>
      <c r="J178">
        <v>2149</v>
      </c>
      <c r="K178" t="s">
        <v>134</v>
      </c>
      <c r="L178" t="s">
        <v>134</v>
      </c>
      <c r="M178">
        <v>21</v>
      </c>
      <c r="N178">
        <v>0.19774800000000001</v>
      </c>
      <c r="O178">
        <v>2.1324830000000001</v>
      </c>
      <c r="P178" t="s">
        <v>99</v>
      </c>
      <c r="Q178">
        <v>356245300</v>
      </c>
      <c r="R178" t="s">
        <v>106</v>
      </c>
      <c r="S178" t="s">
        <v>134</v>
      </c>
      <c r="T178">
        <v>316</v>
      </c>
      <c r="U178" s="8">
        <v>666.67</v>
      </c>
      <c r="V178" s="8">
        <v>555.55999999999995</v>
      </c>
      <c r="W178" s="8">
        <v>666.67</v>
      </c>
      <c r="X178" s="8">
        <v>631.58000000000004</v>
      </c>
      <c r="Y178" s="8">
        <v>562.5</v>
      </c>
      <c r="Z178" s="8">
        <v>687.5</v>
      </c>
      <c r="AA178" s="8">
        <v>833.33</v>
      </c>
      <c r="AB178" s="8">
        <v>733.33</v>
      </c>
      <c r="AC178" s="8">
        <v>636.36</v>
      </c>
      <c r="AD178" s="8">
        <v>636.36</v>
      </c>
      <c r="AE178" s="8">
        <v>521.74</v>
      </c>
      <c r="AF178" s="8">
        <v>0</v>
      </c>
      <c r="AG178" s="8">
        <v>0</v>
      </c>
      <c r="AH178" s="8">
        <v>0</v>
      </c>
      <c r="AI178" s="8">
        <v>0</v>
      </c>
      <c r="AJ178" s="8">
        <v>727.27</v>
      </c>
      <c r="AK178" s="8">
        <v>642.86</v>
      </c>
      <c r="AL178" s="8">
        <v>571.42999999999995</v>
      </c>
      <c r="AM178" s="8">
        <v>0</v>
      </c>
      <c r="AN178" s="8">
        <v>0</v>
      </c>
      <c r="AO178" s="8">
        <v>0</v>
      </c>
      <c r="AP178" s="8">
        <v>333.33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>
        <f t="shared" si="10"/>
        <v>15</v>
      </c>
      <c r="AZ178">
        <f t="shared" si="11"/>
        <v>1</v>
      </c>
      <c r="BA178">
        <f>IF(AY178&gt;0,1,IF(AVERAGE(U178:AX178)=-9999,-9999,0))</f>
        <v>1</v>
      </c>
      <c r="BB178" s="8">
        <f t="shared" si="12"/>
        <v>313.54966666666667</v>
      </c>
      <c r="BC178" s="8">
        <f>IF(BB178=-9999,-9999,STDEV(U178:AX178))</f>
        <v>328.54238978568958</v>
      </c>
      <c r="BD178" s="8">
        <f t="shared" si="13"/>
        <v>833.33</v>
      </c>
      <c r="BE178" s="8">
        <f t="shared" si="14"/>
        <v>0</v>
      </c>
    </row>
    <row r="179" spans="1:57" x14ac:dyDescent="0.25">
      <c r="A179">
        <v>420</v>
      </c>
      <c r="B179" t="s">
        <v>8</v>
      </c>
      <c r="C179" t="s">
        <v>472</v>
      </c>
      <c r="D179" t="s">
        <v>106</v>
      </c>
      <c r="E179" t="s">
        <v>473</v>
      </c>
      <c r="F179" t="s">
        <v>454</v>
      </c>
      <c r="G179" t="s">
        <v>756</v>
      </c>
      <c r="H179">
        <v>2150</v>
      </c>
      <c r="I179">
        <v>2150</v>
      </c>
      <c r="J179">
        <v>2150</v>
      </c>
      <c r="K179" t="s">
        <v>454</v>
      </c>
      <c r="L179" t="s">
        <v>454</v>
      </c>
      <c r="M179">
        <v>21</v>
      </c>
      <c r="N179">
        <v>0.37281500000000001</v>
      </c>
      <c r="O179">
        <v>2.8088359999999999</v>
      </c>
      <c r="P179" t="s">
        <v>99</v>
      </c>
      <c r="Q179">
        <v>356245400</v>
      </c>
      <c r="R179" t="s">
        <v>106</v>
      </c>
      <c r="S179" t="s">
        <v>454</v>
      </c>
      <c r="T179">
        <v>97</v>
      </c>
      <c r="U179" s="8">
        <v>609.09</v>
      </c>
      <c r="V179" s="8">
        <v>666.67</v>
      </c>
      <c r="W179" s="8">
        <v>508.77</v>
      </c>
      <c r="X179" s="8">
        <v>518.17999999999995</v>
      </c>
      <c r="Y179" s="8">
        <v>482.76</v>
      </c>
      <c r="Z179" s="8">
        <v>419.64</v>
      </c>
      <c r="AA179" s="8">
        <v>514.29</v>
      </c>
      <c r="AB179" s="8">
        <v>789.47</v>
      </c>
      <c r="AC179" s="8">
        <v>805.08</v>
      </c>
      <c r="AD179" s="8">
        <v>805.08</v>
      </c>
      <c r="AE179" s="8">
        <v>776.22</v>
      </c>
      <c r="AF179" s="8">
        <v>587.84</v>
      </c>
      <c r="AG179" s="8">
        <v>411.39</v>
      </c>
      <c r="AH179" s="8">
        <v>615.89</v>
      </c>
      <c r="AI179" s="8">
        <v>909.09</v>
      </c>
      <c r="AJ179" s="8">
        <v>612.24</v>
      </c>
      <c r="AK179" s="8">
        <v>285.70999999999998</v>
      </c>
      <c r="AL179" s="8">
        <v>730.43</v>
      </c>
      <c r="AM179" s="8">
        <v>423.42</v>
      </c>
      <c r="AN179" s="8">
        <v>793.1</v>
      </c>
      <c r="AO179" s="8">
        <v>606.05999999999995</v>
      </c>
      <c r="AP179" s="8">
        <v>323.23</v>
      </c>
      <c r="AQ179" s="8">
        <v>835.29</v>
      </c>
      <c r="AR179" s="8">
        <v>1269.23</v>
      </c>
      <c r="AS179" s="8">
        <v>1346.67</v>
      </c>
      <c r="AT179" s="8">
        <v>796.99</v>
      </c>
      <c r="AU179" s="8">
        <v>856.87</v>
      </c>
      <c r="AV179" s="8">
        <v>944.72</v>
      </c>
      <c r="AW179" s="8">
        <v>1070.6400000000001</v>
      </c>
      <c r="AX179" s="8">
        <v>1070.6400000000001</v>
      </c>
      <c r="AY179">
        <f t="shared" si="10"/>
        <v>30</v>
      </c>
      <c r="AZ179">
        <f t="shared" si="11"/>
        <v>1</v>
      </c>
      <c r="BA179">
        <f>IF(AY179&gt;0,1,IF(AVERAGE(U179:AX179)=-9999,-9999,0))</f>
        <v>1</v>
      </c>
      <c r="BB179" s="8">
        <f t="shared" si="12"/>
        <v>712.82333333333327</v>
      </c>
      <c r="BC179" s="8">
        <f>IF(BB179=-9999,-9999,STDEV(U179:AX179))</f>
        <v>260.12513880204216</v>
      </c>
      <c r="BD179" s="8">
        <f t="shared" si="13"/>
        <v>1346.67</v>
      </c>
      <c r="BE179" s="8">
        <f t="shared" si="14"/>
        <v>285.70999999999998</v>
      </c>
    </row>
    <row r="180" spans="1:57" x14ac:dyDescent="0.25">
      <c r="A180">
        <v>421</v>
      </c>
      <c r="B180" t="s">
        <v>8</v>
      </c>
      <c r="C180" t="s">
        <v>472</v>
      </c>
      <c r="D180" t="s">
        <v>106</v>
      </c>
      <c r="E180" t="s">
        <v>757</v>
      </c>
      <c r="F180" t="s">
        <v>143</v>
      </c>
      <c r="G180" t="s">
        <v>758</v>
      </c>
      <c r="H180">
        <v>2151</v>
      </c>
      <c r="I180">
        <v>2151</v>
      </c>
      <c r="J180">
        <v>2151</v>
      </c>
      <c r="K180" t="s">
        <v>143</v>
      </c>
      <c r="L180" t="s">
        <v>143</v>
      </c>
      <c r="M180">
        <v>21</v>
      </c>
      <c r="N180">
        <v>0.440276</v>
      </c>
      <c r="O180">
        <v>4.0944430000000001</v>
      </c>
      <c r="P180" t="s">
        <v>99</v>
      </c>
      <c r="Q180">
        <v>356245500</v>
      </c>
      <c r="R180" t="s">
        <v>106</v>
      </c>
      <c r="S180" t="s">
        <v>143</v>
      </c>
      <c r="T180">
        <v>338</v>
      </c>
      <c r="U180" s="8">
        <v>270.83</v>
      </c>
      <c r="V180" s="8">
        <v>578.42999999999995</v>
      </c>
      <c r="W180" s="8">
        <v>685.48</v>
      </c>
      <c r="X180" s="8">
        <v>664.06</v>
      </c>
      <c r="Y180" s="8">
        <v>582.67999999999995</v>
      </c>
      <c r="Z180" s="8">
        <v>647.05999999999995</v>
      </c>
      <c r="AA180" s="8">
        <v>865.38</v>
      </c>
      <c r="AB180" s="8">
        <v>726.03</v>
      </c>
      <c r="AC180" s="8">
        <v>617.98</v>
      </c>
      <c r="AD180" s="8">
        <v>617.98</v>
      </c>
      <c r="AE180" s="8">
        <v>531.91</v>
      </c>
      <c r="AF180" s="8">
        <v>637.67999999999995</v>
      </c>
      <c r="AG180" s="8">
        <v>644.44000000000005</v>
      </c>
      <c r="AH180" s="8">
        <v>384.62</v>
      </c>
      <c r="AI180" s="8">
        <v>1000</v>
      </c>
      <c r="AJ180" s="8">
        <v>653.05999999999995</v>
      </c>
      <c r="AK180" s="8">
        <v>560</v>
      </c>
      <c r="AL180" s="8">
        <v>522.73</v>
      </c>
      <c r="AM180" s="8">
        <v>627.91</v>
      </c>
      <c r="AN180" s="8">
        <v>722.22</v>
      </c>
      <c r="AO180" s="8">
        <v>545.45000000000005</v>
      </c>
      <c r="AP180" s="8">
        <v>578.95000000000005</v>
      </c>
      <c r="AQ180" s="8">
        <v>1171.43</v>
      </c>
      <c r="AR180" s="8">
        <v>1054.79</v>
      </c>
      <c r="AS180" s="8">
        <v>568.41999999999996</v>
      </c>
      <c r="AT180" s="8">
        <v>993.17</v>
      </c>
      <c r="AU180" s="8">
        <v>875.77</v>
      </c>
      <c r="AV180" s="8">
        <v>703.92</v>
      </c>
      <c r="AW180" s="8">
        <v>703.92</v>
      </c>
      <c r="AX180" s="8">
        <v>1184.8900000000001</v>
      </c>
      <c r="AY180">
        <f t="shared" si="10"/>
        <v>30</v>
      </c>
      <c r="AZ180">
        <f t="shared" si="11"/>
        <v>1</v>
      </c>
      <c r="BA180">
        <f>IF(AY180&gt;0,1,IF(AVERAGE(U180:AX180)=-9999,-9999,0))</f>
        <v>1</v>
      </c>
      <c r="BB180" s="8">
        <f t="shared" si="12"/>
        <v>697.37299999999982</v>
      </c>
      <c r="BC180" s="8">
        <f>IF(BB180=-9999,-9999,STDEV(U180:AX180))</f>
        <v>211.55305885611671</v>
      </c>
      <c r="BD180" s="8">
        <f t="shared" si="13"/>
        <v>1184.8900000000001</v>
      </c>
      <c r="BE180" s="8">
        <f t="shared" si="14"/>
        <v>270.83</v>
      </c>
    </row>
    <row r="181" spans="1:57" x14ac:dyDescent="0.25">
      <c r="A181">
        <v>423</v>
      </c>
      <c r="B181" t="s">
        <v>8</v>
      </c>
      <c r="C181" t="s">
        <v>472</v>
      </c>
      <c r="D181" t="s">
        <v>106</v>
      </c>
      <c r="E181" t="s">
        <v>473</v>
      </c>
      <c r="F181" t="s">
        <v>156</v>
      </c>
      <c r="G181" t="s">
        <v>760</v>
      </c>
      <c r="H181">
        <v>2152</v>
      </c>
      <c r="I181">
        <v>2152</v>
      </c>
      <c r="J181">
        <v>2152</v>
      </c>
      <c r="K181" t="s">
        <v>156</v>
      </c>
      <c r="L181" t="s">
        <v>156</v>
      </c>
      <c r="M181">
        <v>21</v>
      </c>
      <c r="N181">
        <v>0.50073800000000002</v>
      </c>
      <c r="O181">
        <v>3.3722509999999999</v>
      </c>
      <c r="P181" t="s">
        <v>99</v>
      </c>
      <c r="Q181">
        <v>356245700</v>
      </c>
      <c r="R181" t="s">
        <v>106</v>
      </c>
      <c r="S181" t="s">
        <v>156</v>
      </c>
      <c r="T181">
        <v>317</v>
      </c>
      <c r="U181" s="8">
        <v>759.89</v>
      </c>
      <c r="V181" s="8">
        <v>719.78</v>
      </c>
      <c r="W181" s="8">
        <v>897.51</v>
      </c>
      <c r="X181" s="8">
        <v>636.1</v>
      </c>
      <c r="Y181" s="8">
        <v>793.33</v>
      </c>
      <c r="Z181" s="8">
        <v>565.66</v>
      </c>
      <c r="AA181" s="8">
        <v>924.91</v>
      </c>
      <c r="AB181" s="8">
        <v>907.74</v>
      </c>
      <c r="AC181" s="8">
        <v>1047.22</v>
      </c>
      <c r="AD181" s="8">
        <v>1047.22</v>
      </c>
      <c r="AE181" s="8">
        <v>669.47</v>
      </c>
      <c r="AF181" s="8">
        <v>1109.72</v>
      </c>
      <c r="AG181" s="8">
        <v>679.08</v>
      </c>
      <c r="AH181" s="8">
        <v>114.48</v>
      </c>
      <c r="AI181" s="8">
        <v>658.54</v>
      </c>
      <c r="AJ181" s="8">
        <v>602.74</v>
      </c>
      <c r="AK181" s="8">
        <v>582.28</v>
      </c>
      <c r="AL181" s="8">
        <v>665.51</v>
      </c>
      <c r="AM181" s="8">
        <v>522.16999999999996</v>
      </c>
      <c r="AN181" s="8">
        <v>720.59</v>
      </c>
      <c r="AO181" s="8">
        <v>919.71</v>
      </c>
      <c r="AP181" s="8">
        <v>815.13</v>
      </c>
      <c r="AQ181" s="8">
        <v>872</v>
      </c>
      <c r="AR181" s="8">
        <v>888.89</v>
      </c>
      <c r="AS181" s="8">
        <v>747.35</v>
      </c>
      <c r="AT181" s="8">
        <v>778.43</v>
      </c>
      <c r="AU181" s="8">
        <v>1280.7</v>
      </c>
      <c r="AV181" s="8">
        <v>595.98</v>
      </c>
      <c r="AW181" s="8">
        <v>584.92999999999995</v>
      </c>
      <c r="AX181" s="8">
        <v>595.98</v>
      </c>
      <c r="AY181">
        <f t="shared" si="10"/>
        <v>30</v>
      </c>
      <c r="AZ181">
        <f t="shared" si="11"/>
        <v>1</v>
      </c>
      <c r="BA181">
        <f>IF(AY181&gt;0,1,IF(AVERAGE(U181:AX181)=-9999,-9999,0))</f>
        <v>1</v>
      </c>
      <c r="BB181" s="8">
        <f t="shared" si="12"/>
        <v>756.76799999999992</v>
      </c>
      <c r="BC181" s="8">
        <f>IF(BB181=-9999,-9999,STDEV(U181:AX181))</f>
        <v>218.90324266907217</v>
      </c>
      <c r="BD181" s="8">
        <f t="shared" si="13"/>
        <v>1280.7</v>
      </c>
      <c r="BE181" s="8">
        <f t="shared" si="14"/>
        <v>114.48</v>
      </c>
    </row>
    <row r="182" spans="1:57" x14ac:dyDescent="0.25">
      <c r="A182">
        <v>425</v>
      </c>
      <c r="B182" t="s">
        <v>8</v>
      </c>
      <c r="C182" t="s">
        <v>472</v>
      </c>
      <c r="D182" t="s">
        <v>106</v>
      </c>
      <c r="E182" t="s">
        <v>473</v>
      </c>
      <c r="F182" t="s">
        <v>191</v>
      </c>
      <c r="G182" t="s">
        <v>761</v>
      </c>
      <c r="H182">
        <v>2153</v>
      </c>
      <c r="I182">
        <v>2153</v>
      </c>
      <c r="J182">
        <v>2153</v>
      </c>
      <c r="K182" t="s">
        <v>191</v>
      </c>
      <c r="L182" t="s">
        <v>191</v>
      </c>
      <c r="M182">
        <v>21</v>
      </c>
      <c r="N182">
        <v>0.38586199999999998</v>
      </c>
      <c r="O182">
        <v>3.412185</v>
      </c>
      <c r="P182" t="s">
        <v>99</v>
      </c>
      <c r="Q182">
        <v>356245900</v>
      </c>
      <c r="R182" t="s">
        <v>106</v>
      </c>
      <c r="S182" t="s">
        <v>191</v>
      </c>
      <c r="T182">
        <v>318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674.42</v>
      </c>
      <c r="AW182" s="8">
        <v>674.42</v>
      </c>
      <c r="AX182" s="8">
        <v>674.42</v>
      </c>
      <c r="AY182">
        <f t="shared" si="10"/>
        <v>3</v>
      </c>
      <c r="AZ182">
        <f t="shared" si="11"/>
        <v>1</v>
      </c>
      <c r="BA182">
        <f>IF(AY182&gt;0,1,IF(AVERAGE(U182:AX182)=-9999,-9999,0))</f>
        <v>1</v>
      </c>
      <c r="BB182" s="8">
        <f t="shared" si="12"/>
        <v>67.441999999999993</v>
      </c>
      <c r="BC182" s="8">
        <f>IF(BB182=-9999,-9999,STDEV(U182:AX182))</f>
        <v>205.78481465037612</v>
      </c>
      <c r="BD182" s="8">
        <f t="shared" si="13"/>
        <v>674.42</v>
      </c>
      <c r="BE182" s="8">
        <f t="shared" si="14"/>
        <v>0</v>
      </c>
    </row>
    <row r="183" spans="1:57" x14ac:dyDescent="0.25">
      <c r="A183">
        <v>435</v>
      </c>
      <c r="B183" t="s">
        <v>8</v>
      </c>
      <c r="C183" t="s">
        <v>472</v>
      </c>
      <c r="D183" t="s">
        <v>682</v>
      </c>
      <c r="E183" t="s">
        <v>762</v>
      </c>
      <c r="F183" t="s">
        <v>763</v>
      </c>
      <c r="G183" t="s">
        <v>764</v>
      </c>
      <c r="H183">
        <v>2154</v>
      </c>
      <c r="I183">
        <v>2154</v>
      </c>
      <c r="J183">
        <v>2154</v>
      </c>
      <c r="K183" t="s">
        <v>763</v>
      </c>
      <c r="L183" t="s">
        <v>112</v>
      </c>
      <c r="M183">
        <v>21</v>
      </c>
      <c r="N183">
        <v>0.44590999999999997</v>
      </c>
      <c r="O183">
        <v>3.8512819999999999</v>
      </c>
      <c r="P183" t="s">
        <v>99</v>
      </c>
      <c r="Q183">
        <v>356246000</v>
      </c>
      <c r="R183" t="s">
        <v>106</v>
      </c>
      <c r="S183" t="s">
        <v>112</v>
      </c>
      <c r="T183">
        <v>319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>
        <f t="shared" si="10"/>
        <v>0</v>
      </c>
      <c r="AZ183">
        <f t="shared" si="11"/>
        <v>0</v>
      </c>
      <c r="BA183">
        <f>IF(AY183&gt;0,1,IF(AVERAGE(U183:AX183)=-9999,-9999,0))</f>
        <v>0</v>
      </c>
      <c r="BB183" s="8">
        <f t="shared" si="12"/>
        <v>0</v>
      </c>
      <c r="BC183" s="8">
        <f>IF(BB183=-9999,-9999,STDEV(U183:AX183))</f>
        <v>0</v>
      </c>
      <c r="BD183" s="8">
        <f t="shared" si="13"/>
        <v>0</v>
      </c>
      <c r="BE183" s="8">
        <f t="shared" si="14"/>
        <v>0</v>
      </c>
    </row>
    <row r="184" spans="1:57" x14ac:dyDescent="0.25">
      <c r="A184">
        <v>426</v>
      </c>
      <c r="B184" t="s">
        <v>8</v>
      </c>
      <c r="C184" t="s">
        <v>472</v>
      </c>
      <c r="D184" t="s">
        <v>106</v>
      </c>
      <c r="E184" t="s">
        <v>765</v>
      </c>
      <c r="F184" t="s">
        <v>177</v>
      </c>
      <c r="G184" t="s">
        <v>766</v>
      </c>
      <c r="H184">
        <v>2155</v>
      </c>
      <c r="I184">
        <v>2155</v>
      </c>
      <c r="J184">
        <v>2155</v>
      </c>
      <c r="K184" t="s">
        <v>177</v>
      </c>
      <c r="L184" t="s">
        <v>177</v>
      </c>
      <c r="M184">
        <v>21</v>
      </c>
      <c r="N184">
        <v>0.44128400000000001</v>
      </c>
      <c r="O184">
        <v>3.3157960000000002</v>
      </c>
      <c r="P184" t="s">
        <v>99</v>
      </c>
      <c r="Q184">
        <v>356246100</v>
      </c>
      <c r="R184" t="s">
        <v>106</v>
      </c>
      <c r="S184" t="s">
        <v>177</v>
      </c>
      <c r="T184">
        <v>320</v>
      </c>
      <c r="U184" s="8">
        <v>755.32</v>
      </c>
      <c r="V184" s="8">
        <v>720</v>
      </c>
      <c r="W184" s="8">
        <v>645.96</v>
      </c>
      <c r="X184" s="8">
        <v>1012.42</v>
      </c>
      <c r="Y184" s="8">
        <v>797.55</v>
      </c>
      <c r="Z184" s="8">
        <v>421.38</v>
      </c>
      <c r="AA184" s="8">
        <v>750</v>
      </c>
      <c r="AB184" s="8">
        <v>872.73</v>
      </c>
      <c r="AC184" s="8">
        <v>728.32</v>
      </c>
      <c r="AD184" s="8">
        <v>728.32</v>
      </c>
      <c r="AE184" s="8">
        <v>485.55</v>
      </c>
      <c r="AF184" s="8">
        <v>631.9</v>
      </c>
      <c r="AG184" s="8">
        <v>655.63</v>
      </c>
      <c r="AH184" s="8">
        <v>418.18</v>
      </c>
      <c r="AI184" s="8">
        <v>370.69</v>
      </c>
      <c r="AJ184" s="8">
        <v>550</v>
      </c>
      <c r="AK184" s="8">
        <v>704</v>
      </c>
      <c r="AL184" s="8">
        <v>358.49</v>
      </c>
      <c r="AM184" s="8">
        <v>505.38</v>
      </c>
      <c r="AN184" s="8">
        <v>1029.8499999999999</v>
      </c>
      <c r="AO184" s="8">
        <v>830.19</v>
      </c>
      <c r="AP184" s="8">
        <v>1134.6199999999999</v>
      </c>
      <c r="AQ184" s="8">
        <v>1135.5899999999999</v>
      </c>
      <c r="AR184" s="8">
        <v>835.94</v>
      </c>
      <c r="AS184" s="8">
        <v>679.45</v>
      </c>
      <c r="AT184" s="8">
        <v>736</v>
      </c>
      <c r="AU184" s="8">
        <v>1533.83</v>
      </c>
      <c r="AV184" s="8">
        <v>765.31</v>
      </c>
      <c r="AW184" s="8">
        <v>479.87</v>
      </c>
      <c r="AX184" s="8">
        <v>329.2</v>
      </c>
      <c r="AY184">
        <f t="shared" si="10"/>
        <v>30</v>
      </c>
      <c r="AZ184">
        <f t="shared" si="11"/>
        <v>1</v>
      </c>
      <c r="BA184">
        <f>IF(AY184&gt;0,1,IF(AVERAGE(U184:AX184)=-9999,-9999,0))</f>
        <v>1</v>
      </c>
      <c r="BB184" s="8">
        <f t="shared" si="12"/>
        <v>720.05566666666675</v>
      </c>
      <c r="BC184" s="8">
        <f>IF(BB184=-9999,-9999,STDEV(U184:AX184))</f>
        <v>265.26232127362368</v>
      </c>
      <c r="BD184" s="8">
        <f t="shared" si="13"/>
        <v>1533.83</v>
      </c>
      <c r="BE184" s="8">
        <f t="shared" si="14"/>
        <v>329.2</v>
      </c>
    </row>
    <row r="185" spans="1:57" x14ac:dyDescent="0.25">
      <c r="A185">
        <v>436</v>
      </c>
      <c r="B185" t="s">
        <v>8</v>
      </c>
      <c r="C185" t="s">
        <v>472</v>
      </c>
      <c r="D185" t="s">
        <v>682</v>
      </c>
      <c r="E185" t="s">
        <v>473</v>
      </c>
      <c r="F185" t="s">
        <v>452</v>
      </c>
      <c r="G185" t="s">
        <v>767</v>
      </c>
      <c r="H185">
        <v>2156</v>
      </c>
      <c r="I185">
        <v>2156</v>
      </c>
      <c r="J185">
        <v>2156</v>
      </c>
      <c r="K185" t="s">
        <v>452</v>
      </c>
      <c r="L185" t="s">
        <v>452</v>
      </c>
      <c r="M185">
        <v>21</v>
      </c>
      <c r="N185">
        <v>0.71021400000000001</v>
      </c>
      <c r="O185">
        <v>5.2511749999999999</v>
      </c>
      <c r="P185" t="s">
        <v>99</v>
      </c>
      <c r="Q185">
        <v>356246200</v>
      </c>
      <c r="R185" t="s">
        <v>106</v>
      </c>
      <c r="S185" t="s">
        <v>452</v>
      </c>
      <c r="T185">
        <v>321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>
        <f t="shared" si="10"/>
        <v>0</v>
      </c>
      <c r="AZ185">
        <f t="shared" si="11"/>
        <v>0</v>
      </c>
      <c r="BA185">
        <f>IF(AY185&gt;0,1,IF(AVERAGE(U185:AX185)=-9999,-9999,0))</f>
        <v>0</v>
      </c>
      <c r="BB185" s="8">
        <f t="shared" si="12"/>
        <v>0</v>
      </c>
      <c r="BC185" s="8">
        <f>IF(BB185=-9999,-9999,STDEV(U185:AX185))</f>
        <v>0</v>
      </c>
      <c r="BD185" s="8">
        <f t="shared" si="13"/>
        <v>0</v>
      </c>
      <c r="BE185" s="8">
        <f t="shared" si="14"/>
        <v>0</v>
      </c>
    </row>
    <row r="186" spans="1:57" x14ac:dyDescent="0.25">
      <c r="A186">
        <v>427</v>
      </c>
      <c r="B186" t="s">
        <v>8</v>
      </c>
      <c r="C186" t="s">
        <v>472</v>
      </c>
      <c r="D186" t="s">
        <v>106</v>
      </c>
      <c r="E186" t="s">
        <v>769</v>
      </c>
      <c r="F186" t="s">
        <v>228</v>
      </c>
      <c r="G186" t="s">
        <v>770</v>
      </c>
      <c r="H186">
        <v>2157</v>
      </c>
      <c r="I186">
        <v>2157</v>
      </c>
      <c r="J186">
        <v>2157</v>
      </c>
      <c r="K186" t="s">
        <v>228</v>
      </c>
      <c r="L186" t="s">
        <v>228</v>
      </c>
      <c r="M186">
        <v>21</v>
      </c>
      <c r="N186">
        <v>0.45954400000000001</v>
      </c>
      <c r="O186">
        <v>4.8028979999999999</v>
      </c>
      <c r="P186" t="s">
        <v>99</v>
      </c>
      <c r="Q186">
        <v>356246300</v>
      </c>
      <c r="R186" t="s">
        <v>106</v>
      </c>
      <c r="S186" t="s">
        <v>228</v>
      </c>
      <c r="T186">
        <v>322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>
        <f t="shared" si="10"/>
        <v>0</v>
      </c>
      <c r="AZ186">
        <f t="shared" si="11"/>
        <v>0</v>
      </c>
      <c r="BA186">
        <f>IF(AY186&gt;0,1,IF(AVERAGE(U186:AX186)=-9999,-9999,0))</f>
        <v>0</v>
      </c>
      <c r="BB186" s="8">
        <f t="shared" si="12"/>
        <v>0</v>
      </c>
      <c r="BC186" s="8">
        <f>IF(BB186=-9999,-9999,STDEV(U186:AX186))</f>
        <v>0</v>
      </c>
      <c r="BD186" s="8">
        <f t="shared" si="13"/>
        <v>0</v>
      </c>
      <c r="BE186" s="8">
        <f t="shared" si="14"/>
        <v>0</v>
      </c>
    </row>
    <row r="187" spans="1:57" x14ac:dyDescent="0.25">
      <c r="A187">
        <v>437</v>
      </c>
      <c r="B187" t="s">
        <v>8</v>
      </c>
      <c r="C187" t="s">
        <v>472</v>
      </c>
      <c r="D187" t="s">
        <v>172</v>
      </c>
      <c r="E187" t="s">
        <v>473</v>
      </c>
      <c r="F187" t="s">
        <v>274</v>
      </c>
      <c r="G187" t="s">
        <v>771</v>
      </c>
      <c r="H187">
        <v>2201</v>
      </c>
      <c r="I187">
        <v>2201</v>
      </c>
      <c r="J187">
        <v>2201</v>
      </c>
      <c r="K187" t="s">
        <v>274</v>
      </c>
      <c r="L187" t="s">
        <v>274</v>
      </c>
      <c r="M187">
        <v>22</v>
      </c>
      <c r="N187">
        <v>0.66624000000000005</v>
      </c>
      <c r="O187">
        <v>4.2289870000000001</v>
      </c>
      <c r="P187" t="s">
        <v>99</v>
      </c>
      <c r="Q187">
        <v>356250100</v>
      </c>
      <c r="R187" t="s">
        <v>172</v>
      </c>
      <c r="S187" t="s">
        <v>274</v>
      </c>
      <c r="T187">
        <v>324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>
        <f t="shared" si="10"/>
        <v>0</v>
      </c>
      <c r="AZ187">
        <f t="shared" si="11"/>
        <v>0</v>
      </c>
      <c r="BA187">
        <f>IF(AY187&gt;0,1,IF(AVERAGE(U187:AX187)=-9999,-9999,0))</f>
        <v>0</v>
      </c>
      <c r="BB187" s="8">
        <f t="shared" si="12"/>
        <v>0</v>
      </c>
      <c r="BC187" s="8">
        <f>IF(BB187=-9999,-9999,STDEV(U187:AX187))</f>
        <v>0</v>
      </c>
      <c r="BD187" s="8">
        <f t="shared" si="13"/>
        <v>0</v>
      </c>
      <c r="BE187" s="8">
        <f t="shared" si="14"/>
        <v>0</v>
      </c>
    </row>
    <row r="188" spans="1:57" x14ac:dyDescent="0.25">
      <c r="A188">
        <v>438</v>
      </c>
      <c r="B188" t="s">
        <v>8</v>
      </c>
      <c r="C188" t="s">
        <v>472</v>
      </c>
      <c r="D188" t="s">
        <v>172</v>
      </c>
      <c r="E188" t="s">
        <v>473</v>
      </c>
      <c r="F188" t="s">
        <v>275</v>
      </c>
      <c r="G188" t="s">
        <v>473</v>
      </c>
      <c r="H188">
        <v>2202</v>
      </c>
      <c r="I188">
        <v>2202</v>
      </c>
      <c r="J188">
        <v>2202</v>
      </c>
      <c r="K188" t="s">
        <v>275</v>
      </c>
      <c r="L188" t="s">
        <v>275</v>
      </c>
      <c r="M188">
        <v>22</v>
      </c>
      <c r="N188">
        <v>0.50456000000000001</v>
      </c>
      <c r="O188">
        <v>4.020416</v>
      </c>
      <c r="P188" t="s">
        <v>99</v>
      </c>
      <c r="Q188">
        <v>356250200</v>
      </c>
      <c r="R188" t="s">
        <v>172</v>
      </c>
      <c r="S188" t="s">
        <v>275</v>
      </c>
      <c r="T188">
        <v>326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>
        <f t="shared" si="10"/>
        <v>0</v>
      </c>
      <c r="AZ188">
        <f t="shared" si="11"/>
        <v>0</v>
      </c>
      <c r="BA188">
        <f>IF(AY188&gt;0,1,IF(AVERAGE(U188:AX188)=-9999,-9999,0))</f>
        <v>0</v>
      </c>
      <c r="BB188" s="8">
        <f t="shared" si="12"/>
        <v>0</v>
      </c>
      <c r="BC188" s="8">
        <f>IF(BB188=-9999,-9999,STDEV(U188:AX188))</f>
        <v>0</v>
      </c>
      <c r="BD188" s="8">
        <f t="shared" si="13"/>
        <v>0</v>
      </c>
      <c r="BE188" s="8">
        <f t="shared" si="14"/>
        <v>0</v>
      </c>
    </row>
    <row r="189" spans="1:57" x14ac:dyDescent="0.25">
      <c r="A189">
        <v>439</v>
      </c>
      <c r="B189" t="s">
        <v>8</v>
      </c>
      <c r="C189" t="s">
        <v>472</v>
      </c>
      <c r="D189" t="s">
        <v>172</v>
      </c>
      <c r="E189" t="s">
        <v>473</v>
      </c>
      <c r="F189" t="s">
        <v>773</v>
      </c>
      <c r="G189" t="s">
        <v>774</v>
      </c>
      <c r="H189">
        <v>2203</v>
      </c>
      <c r="I189">
        <v>2203</v>
      </c>
      <c r="J189">
        <v>2203</v>
      </c>
      <c r="K189" t="s">
        <v>773</v>
      </c>
      <c r="L189" t="s">
        <v>260</v>
      </c>
      <c r="M189">
        <v>22</v>
      </c>
      <c r="N189">
        <v>0.43269099999999999</v>
      </c>
      <c r="O189">
        <v>4.2841579999999997</v>
      </c>
      <c r="P189" t="s">
        <v>99</v>
      </c>
      <c r="Q189">
        <v>356250300</v>
      </c>
      <c r="R189" t="s">
        <v>172</v>
      </c>
      <c r="S189" t="s">
        <v>260</v>
      </c>
      <c r="T189">
        <v>325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>
        <f t="shared" si="10"/>
        <v>0</v>
      </c>
      <c r="AZ189">
        <f t="shared" si="11"/>
        <v>0</v>
      </c>
      <c r="BA189">
        <f>IF(AY189&gt;0,1,IF(AVERAGE(U189:AX189)=-9999,-9999,0))</f>
        <v>0</v>
      </c>
      <c r="BB189" s="8">
        <f t="shared" si="12"/>
        <v>0</v>
      </c>
      <c r="BC189" s="8">
        <f>IF(BB189=-9999,-9999,STDEV(U189:AX189))</f>
        <v>0</v>
      </c>
      <c r="BD189" s="8">
        <f t="shared" si="13"/>
        <v>0</v>
      </c>
      <c r="BE189" s="8">
        <f t="shared" si="14"/>
        <v>0</v>
      </c>
    </row>
    <row r="190" spans="1:57" x14ac:dyDescent="0.25">
      <c r="A190">
        <v>441</v>
      </c>
      <c r="B190" t="s">
        <v>8</v>
      </c>
      <c r="C190" t="s">
        <v>472</v>
      </c>
      <c r="D190" t="s">
        <v>172</v>
      </c>
      <c r="E190" t="s">
        <v>473</v>
      </c>
      <c r="F190" t="s">
        <v>173</v>
      </c>
      <c r="G190" t="s">
        <v>473</v>
      </c>
      <c r="H190">
        <v>2205</v>
      </c>
      <c r="I190">
        <v>2205</v>
      </c>
      <c r="J190">
        <v>2205</v>
      </c>
      <c r="K190" t="s">
        <v>173</v>
      </c>
      <c r="L190" t="s">
        <v>173</v>
      </c>
      <c r="M190">
        <v>22</v>
      </c>
      <c r="N190">
        <v>0.27671400000000002</v>
      </c>
      <c r="O190">
        <v>3.2527849999999998</v>
      </c>
      <c r="P190" t="s">
        <v>99</v>
      </c>
      <c r="Q190">
        <v>356250500</v>
      </c>
      <c r="R190" t="s">
        <v>172</v>
      </c>
      <c r="S190" t="s">
        <v>173</v>
      </c>
      <c r="T190">
        <v>328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>
        <f t="shared" si="10"/>
        <v>0</v>
      </c>
      <c r="AZ190">
        <f t="shared" si="11"/>
        <v>0</v>
      </c>
      <c r="BA190">
        <f>IF(AY190&gt;0,1,IF(AVERAGE(U190:AX190)=-9999,-9999,0))</f>
        <v>0</v>
      </c>
      <c r="BB190" s="8">
        <f t="shared" si="12"/>
        <v>0</v>
      </c>
      <c r="BC190" s="8">
        <f>IF(BB190=-9999,-9999,STDEV(U190:AX190))</f>
        <v>0</v>
      </c>
      <c r="BD190" s="8">
        <f t="shared" si="13"/>
        <v>0</v>
      </c>
      <c r="BE190" s="8">
        <f t="shared" si="14"/>
        <v>0</v>
      </c>
    </row>
    <row r="191" spans="1:57" x14ac:dyDescent="0.25">
      <c r="A191">
        <v>442</v>
      </c>
      <c r="B191" t="s">
        <v>8</v>
      </c>
      <c r="C191" t="s">
        <v>472</v>
      </c>
      <c r="D191" t="s">
        <v>172</v>
      </c>
      <c r="E191" t="s">
        <v>473</v>
      </c>
      <c r="F191" t="s">
        <v>304</v>
      </c>
      <c r="G191" t="s">
        <v>473</v>
      </c>
      <c r="H191">
        <v>2206</v>
      </c>
      <c r="I191">
        <v>2206</v>
      </c>
      <c r="J191">
        <v>2206</v>
      </c>
      <c r="K191" t="s">
        <v>304</v>
      </c>
      <c r="L191" t="s">
        <v>304</v>
      </c>
      <c r="M191">
        <v>22</v>
      </c>
      <c r="N191">
        <v>0.14429600000000001</v>
      </c>
      <c r="O191">
        <v>1.8845620000000001</v>
      </c>
      <c r="P191" t="s">
        <v>99</v>
      </c>
      <c r="Q191">
        <v>356250600</v>
      </c>
      <c r="R191" t="s">
        <v>172</v>
      </c>
      <c r="S191" t="s">
        <v>304</v>
      </c>
      <c r="T191">
        <v>330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 s="8">
        <v>0</v>
      </c>
      <c r="AX191" s="8">
        <v>0</v>
      </c>
      <c r="AY191">
        <f t="shared" si="10"/>
        <v>0</v>
      </c>
      <c r="AZ191">
        <f t="shared" si="11"/>
        <v>0</v>
      </c>
      <c r="BA191">
        <f>IF(AY191&gt;0,1,IF(AVERAGE(U191:AX191)=-9999,-9999,0))</f>
        <v>0</v>
      </c>
      <c r="BB191" s="8">
        <f t="shared" si="12"/>
        <v>0</v>
      </c>
      <c r="BC191" s="8">
        <f>IF(BB191=-9999,-9999,STDEV(U191:AX191))</f>
        <v>0</v>
      </c>
      <c r="BD191" s="8">
        <f t="shared" si="13"/>
        <v>0</v>
      </c>
      <c r="BE191" s="8">
        <f t="shared" si="14"/>
        <v>0</v>
      </c>
    </row>
    <row r="192" spans="1:57" x14ac:dyDescent="0.25">
      <c r="A192">
        <v>443</v>
      </c>
      <c r="B192" t="s">
        <v>8</v>
      </c>
      <c r="C192" t="s">
        <v>472</v>
      </c>
      <c r="D192" t="s">
        <v>172</v>
      </c>
      <c r="E192" t="s">
        <v>473</v>
      </c>
      <c r="F192" t="s">
        <v>777</v>
      </c>
      <c r="G192" t="s">
        <v>473</v>
      </c>
      <c r="H192">
        <v>2207</v>
      </c>
      <c r="I192">
        <v>2207</v>
      </c>
      <c r="J192">
        <v>2207</v>
      </c>
      <c r="K192" t="s">
        <v>777</v>
      </c>
      <c r="L192" t="s">
        <v>292</v>
      </c>
      <c r="M192">
        <v>22</v>
      </c>
      <c r="N192">
        <v>0.26997900000000002</v>
      </c>
      <c r="O192">
        <v>2.9993829999999999</v>
      </c>
      <c r="P192" t="s">
        <v>99</v>
      </c>
      <c r="Q192">
        <v>356250700</v>
      </c>
      <c r="R192" t="s">
        <v>172</v>
      </c>
      <c r="S192" t="s">
        <v>292</v>
      </c>
      <c r="T192">
        <v>329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1646.51</v>
      </c>
      <c r="AR192" s="8">
        <v>1504.9</v>
      </c>
      <c r="AS192" s="8">
        <v>1399.25</v>
      </c>
      <c r="AT192" s="8">
        <v>1399.25</v>
      </c>
      <c r="AU192" s="8">
        <v>1500</v>
      </c>
      <c r="AV192" s="8">
        <v>1545.95</v>
      </c>
      <c r="AW192" s="8">
        <v>1545.95</v>
      </c>
      <c r="AX192" s="8">
        <v>1545.95</v>
      </c>
      <c r="AY192">
        <f t="shared" si="10"/>
        <v>8</v>
      </c>
      <c r="AZ192">
        <f t="shared" si="11"/>
        <v>1</v>
      </c>
      <c r="BA192">
        <f>IF(AY192&gt;0,1,IF(AVERAGE(U192:AX192)=-9999,-9999,0))</f>
        <v>1</v>
      </c>
      <c r="BB192" s="8">
        <f t="shared" si="12"/>
        <v>402.92533333333341</v>
      </c>
      <c r="BC192" s="8">
        <f>IF(BB192=-9999,-9999,STDEV(U192:AX192))</f>
        <v>680.7941558196286</v>
      </c>
      <c r="BD192" s="8">
        <f t="shared" si="13"/>
        <v>1646.51</v>
      </c>
      <c r="BE192" s="8">
        <f t="shared" si="14"/>
        <v>0</v>
      </c>
    </row>
    <row r="193" spans="1:57" x14ac:dyDescent="0.25">
      <c r="A193">
        <v>444</v>
      </c>
      <c r="B193" t="s">
        <v>8</v>
      </c>
      <c r="C193" t="s">
        <v>472</v>
      </c>
      <c r="D193" t="s">
        <v>172</v>
      </c>
      <c r="E193" t="s">
        <v>473</v>
      </c>
      <c r="F193" t="s">
        <v>180</v>
      </c>
      <c r="G193" t="s">
        <v>779</v>
      </c>
      <c r="H193">
        <v>2208</v>
      </c>
      <c r="I193">
        <v>2208</v>
      </c>
      <c r="J193">
        <v>2208</v>
      </c>
      <c r="K193" t="s">
        <v>180</v>
      </c>
      <c r="L193" t="s">
        <v>180</v>
      </c>
      <c r="M193">
        <v>22</v>
      </c>
      <c r="N193">
        <v>0.53333299999999995</v>
      </c>
      <c r="O193">
        <v>4.1558590000000004</v>
      </c>
      <c r="P193" t="s">
        <v>99</v>
      </c>
      <c r="Q193">
        <v>356250800</v>
      </c>
      <c r="R193" t="s">
        <v>172</v>
      </c>
      <c r="S193" t="s">
        <v>180</v>
      </c>
      <c r="T193">
        <v>331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s="8">
        <v>0</v>
      </c>
      <c r="AG193" s="8">
        <v>0</v>
      </c>
      <c r="AH193" s="8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>
        <f t="shared" si="10"/>
        <v>0</v>
      </c>
      <c r="AZ193">
        <f t="shared" si="11"/>
        <v>0</v>
      </c>
      <c r="BA193">
        <f>IF(AY193&gt;0,1,IF(AVERAGE(U193:AX193)=-9999,-9999,0))</f>
        <v>0</v>
      </c>
      <c r="BB193" s="8">
        <f t="shared" si="12"/>
        <v>0</v>
      </c>
      <c r="BC193" s="8">
        <f>IF(BB193=-9999,-9999,STDEV(U193:AX193))</f>
        <v>0</v>
      </c>
      <c r="BD193" s="8">
        <f t="shared" si="13"/>
        <v>0</v>
      </c>
      <c r="BE193" s="8">
        <f t="shared" si="14"/>
        <v>0</v>
      </c>
    </row>
    <row r="194" spans="1:57" x14ac:dyDescent="0.25">
      <c r="A194">
        <v>445</v>
      </c>
      <c r="B194" t="s">
        <v>8</v>
      </c>
      <c r="C194" t="s">
        <v>472</v>
      </c>
      <c r="D194" t="s">
        <v>172</v>
      </c>
      <c r="E194" t="s">
        <v>473</v>
      </c>
      <c r="F194" t="s">
        <v>780</v>
      </c>
      <c r="G194" t="s">
        <v>473</v>
      </c>
      <c r="H194">
        <v>2209</v>
      </c>
      <c r="I194">
        <v>2209</v>
      </c>
      <c r="J194">
        <v>2209</v>
      </c>
      <c r="K194" t="s">
        <v>780</v>
      </c>
      <c r="L194" t="s">
        <v>195</v>
      </c>
      <c r="M194">
        <v>22</v>
      </c>
      <c r="N194">
        <v>0.31531799999999999</v>
      </c>
      <c r="O194">
        <v>4.9382510000000002</v>
      </c>
      <c r="P194" t="s">
        <v>99</v>
      </c>
      <c r="Q194">
        <v>356250900</v>
      </c>
      <c r="R194" t="s">
        <v>172</v>
      </c>
      <c r="S194" t="s">
        <v>195</v>
      </c>
      <c r="T194">
        <v>327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>
        <f t="shared" si="10"/>
        <v>0</v>
      </c>
      <c r="AZ194">
        <f t="shared" si="11"/>
        <v>0</v>
      </c>
      <c r="BA194">
        <f>IF(AY194&gt;0,1,IF(AVERAGE(U194:AX194)=-9999,-9999,0))</f>
        <v>0</v>
      </c>
      <c r="BB194" s="8">
        <f t="shared" si="12"/>
        <v>0</v>
      </c>
      <c r="BC194" s="8">
        <f>IF(BB194=-9999,-9999,STDEV(U194:AX194))</f>
        <v>0</v>
      </c>
      <c r="BD194" s="8">
        <f t="shared" si="13"/>
        <v>0</v>
      </c>
      <c r="BE194" s="8">
        <f t="shared" si="14"/>
        <v>0</v>
      </c>
    </row>
    <row r="195" spans="1:57" x14ac:dyDescent="0.25">
      <c r="A195">
        <v>446</v>
      </c>
      <c r="B195" t="s">
        <v>8</v>
      </c>
      <c r="C195" t="s">
        <v>472</v>
      </c>
      <c r="D195" t="s">
        <v>172</v>
      </c>
      <c r="E195" t="s">
        <v>473</v>
      </c>
      <c r="F195" t="s">
        <v>229</v>
      </c>
      <c r="G195" t="s">
        <v>473</v>
      </c>
      <c r="H195">
        <v>2210</v>
      </c>
      <c r="I195">
        <v>2210</v>
      </c>
      <c r="J195">
        <v>2210</v>
      </c>
      <c r="K195" t="s">
        <v>229</v>
      </c>
      <c r="L195" t="s">
        <v>229</v>
      </c>
      <c r="M195">
        <v>22</v>
      </c>
      <c r="N195">
        <v>0.368085</v>
      </c>
      <c r="O195">
        <v>3.3632819999999999</v>
      </c>
      <c r="P195" t="s">
        <v>99</v>
      </c>
      <c r="Q195">
        <v>356251000</v>
      </c>
      <c r="R195" t="s">
        <v>172</v>
      </c>
      <c r="S195" t="s">
        <v>229</v>
      </c>
      <c r="T195">
        <v>332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>
        <f t="shared" ref="AY195:AY258" si="15">COUNTIF(U195:AX195,"&gt;0")</f>
        <v>0</v>
      </c>
      <c r="AZ195">
        <f t="shared" ref="AZ195:AZ258" si="16">IF(AY195=0,0,1)</f>
        <v>0</v>
      </c>
      <c r="BA195">
        <f>IF(AY195&gt;0,1,IF(AVERAGE(U195:AX195)=-9999,-9999,0))</f>
        <v>0</v>
      </c>
      <c r="BB195" s="8">
        <f t="shared" ref="BB195:BB258" si="17">AVERAGE(U195:AX195)</f>
        <v>0</v>
      </c>
      <c r="BC195" s="8">
        <f>IF(BB195=-9999,-9999,STDEV(U195:AX195))</f>
        <v>0</v>
      </c>
      <c r="BD195" s="8">
        <f t="shared" ref="BD195:BD258" si="18">MAX(U195:AX195)</f>
        <v>0</v>
      </c>
      <c r="BE195" s="8">
        <f t="shared" ref="BE195:BE258" si="19">MIN(U195:AX195)</f>
        <v>0</v>
      </c>
    </row>
    <row r="196" spans="1:57" x14ac:dyDescent="0.25">
      <c r="A196">
        <v>447</v>
      </c>
      <c r="B196" t="s">
        <v>8</v>
      </c>
      <c r="C196" t="s">
        <v>472</v>
      </c>
      <c r="D196" t="s">
        <v>172</v>
      </c>
      <c r="E196" t="s">
        <v>473</v>
      </c>
      <c r="F196" t="s">
        <v>301</v>
      </c>
      <c r="G196" t="s">
        <v>473</v>
      </c>
      <c r="H196">
        <v>2211</v>
      </c>
      <c r="I196">
        <v>2211</v>
      </c>
      <c r="J196">
        <v>2211</v>
      </c>
      <c r="K196" t="s">
        <v>301</v>
      </c>
      <c r="L196" t="s">
        <v>301</v>
      </c>
      <c r="M196">
        <v>22</v>
      </c>
      <c r="N196">
        <v>1.193036</v>
      </c>
      <c r="O196">
        <v>5.8033710000000003</v>
      </c>
      <c r="P196" t="s">
        <v>99</v>
      </c>
      <c r="Q196">
        <v>356251100</v>
      </c>
      <c r="R196" t="s">
        <v>172</v>
      </c>
      <c r="S196" t="s">
        <v>301</v>
      </c>
      <c r="T196">
        <v>333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1034.97</v>
      </c>
      <c r="AR196" s="8">
        <v>1033.8499999999999</v>
      </c>
      <c r="AS196" s="8">
        <v>1062.42</v>
      </c>
      <c r="AT196" s="8">
        <v>1062.42</v>
      </c>
      <c r="AU196" s="8">
        <v>0</v>
      </c>
      <c r="AV196" s="8">
        <v>0</v>
      </c>
      <c r="AW196" s="8">
        <v>0</v>
      </c>
      <c r="AX196" s="8">
        <v>0</v>
      </c>
      <c r="AY196">
        <f t="shared" si="15"/>
        <v>4</v>
      </c>
      <c r="AZ196">
        <f t="shared" si="16"/>
        <v>1</v>
      </c>
      <c r="BA196">
        <f>IF(AY196&gt;0,1,IF(AVERAGE(U196:AX196)=-9999,-9999,0))</f>
        <v>1</v>
      </c>
      <c r="BB196" s="8">
        <f t="shared" si="17"/>
        <v>139.78866666666667</v>
      </c>
      <c r="BC196" s="8">
        <f>IF(BB196=-9999,-9999,STDEV(U196:AX196))</f>
        <v>362.52253658110061</v>
      </c>
      <c r="BD196" s="8">
        <f t="shared" si="18"/>
        <v>1062.42</v>
      </c>
      <c r="BE196" s="8">
        <f t="shared" si="19"/>
        <v>0</v>
      </c>
    </row>
    <row r="197" spans="1:57" x14ac:dyDescent="0.25">
      <c r="A197">
        <v>448</v>
      </c>
      <c r="B197" t="s">
        <v>8</v>
      </c>
      <c r="C197" t="s">
        <v>472</v>
      </c>
      <c r="D197" t="s">
        <v>172</v>
      </c>
      <c r="E197" t="s">
        <v>473</v>
      </c>
      <c r="F197" t="s">
        <v>249</v>
      </c>
      <c r="G197" t="s">
        <v>785</v>
      </c>
      <c r="H197">
        <v>2212</v>
      </c>
      <c r="I197">
        <v>2212</v>
      </c>
      <c r="J197">
        <v>2212</v>
      </c>
      <c r="K197" t="s">
        <v>249</v>
      </c>
      <c r="L197" t="s">
        <v>249</v>
      </c>
      <c r="M197">
        <v>22</v>
      </c>
      <c r="N197">
        <v>0.51652100000000001</v>
      </c>
      <c r="O197">
        <v>4.0970709999999997</v>
      </c>
      <c r="P197" t="s">
        <v>99</v>
      </c>
      <c r="Q197">
        <v>356251200</v>
      </c>
      <c r="R197" t="s">
        <v>172</v>
      </c>
      <c r="S197" t="s">
        <v>249</v>
      </c>
      <c r="T197">
        <v>334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>
        <f t="shared" si="15"/>
        <v>0</v>
      </c>
      <c r="AZ197">
        <f t="shared" si="16"/>
        <v>0</v>
      </c>
      <c r="BA197">
        <f>IF(AY197&gt;0,1,IF(AVERAGE(U197:AX197)=-9999,-9999,0))</f>
        <v>0</v>
      </c>
      <c r="BB197" s="8">
        <f t="shared" si="17"/>
        <v>0</v>
      </c>
      <c r="BC197" s="8">
        <f>IF(BB197=-9999,-9999,STDEV(U197:AX197))</f>
        <v>0</v>
      </c>
      <c r="BD197" s="8">
        <f t="shared" si="18"/>
        <v>0</v>
      </c>
      <c r="BE197" s="8">
        <f t="shared" si="19"/>
        <v>0</v>
      </c>
    </row>
    <row r="198" spans="1:57" x14ac:dyDescent="0.25">
      <c r="A198">
        <v>449</v>
      </c>
      <c r="B198" t="s">
        <v>8</v>
      </c>
      <c r="C198" t="s">
        <v>472</v>
      </c>
      <c r="D198" t="s">
        <v>172</v>
      </c>
      <c r="E198" t="s">
        <v>473</v>
      </c>
      <c r="F198" t="s">
        <v>786</v>
      </c>
      <c r="G198" t="s">
        <v>787</v>
      </c>
      <c r="H198">
        <v>2213</v>
      </c>
      <c r="I198">
        <v>2213</v>
      </c>
      <c r="J198">
        <v>2213</v>
      </c>
      <c r="K198" t="s">
        <v>786</v>
      </c>
      <c r="L198" t="s">
        <v>269</v>
      </c>
      <c r="M198">
        <v>22</v>
      </c>
      <c r="N198">
        <v>0.36576799999999998</v>
      </c>
      <c r="O198">
        <v>4.2391639999999997</v>
      </c>
      <c r="P198" t="s">
        <v>99</v>
      </c>
      <c r="Q198">
        <v>356251300</v>
      </c>
      <c r="R198" t="s">
        <v>172</v>
      </c>
      <c r="S198" t="s">
        <v>269</v>
      </c>
      <c r="T198">
        <v>335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1501.51</v>
      </c>
      <c r="AR198" s="8">
        <v>1736.67</v>
      </c>
      <c r="AS198" s="8">
        <v>1654.91</v>
      </c>
      <c r="AT198" s="8">
        <v>1659.57</v>
      </c>
      <c r="AU198" s="8">
        <v>1672.32</v>
      </c>
      <c r="AV198" s="8">
        <v>1576.19</v>
      </c>
      <c r="AW198" s="8">
        <v>1576.19</v>
      </c>
      <c r="AX198" s="8">
        <v>1576.19</v>
      </c>
      <c r="AY198">
        <f t="shared" si="15"/>
        <v>8</v>
      </c>
      <c r="AZ198">
        <f t="shared" si="16"/>
        <v>1</v>
      </c>
      <c r="BA198">
        <f>IF(AY198&gt;0,1,IF(AVERAGE(U198:AX198)=-9999,-9999,0))</f>
        <v>1</v>
      </c>
      <c r="BB198" s="8">
        <f t="shared" si="17"/>
        <v>431.78500000000003</v>
      </c>
      <c r="BC198" s="8">
        <f>IF(BB198=-9999,-9999,STDEV(U198:AX198))</f>
        <v>729.19618016737411</v>
      </c>
      <c r="BD198" s="8">
        <f t="shared" si="18"/>
        <v>1736.67</v>
      </c>
      <c r="BE198" s="8">
        <f t="shared" si="19"/>
        <v>0</v>
      </c>
    </row>
    <row r="199" spans="1:57" x14ac:dyDescent="0.25">
      <c r="A199">
        <v>451</v>
      </c>
      <c r="B199" t="s">
        <v>8</v>
      </c>
      <c r="C199" t="s">
        <v>472</v>
      </c>
      <c r="D199" t="s">
        <v>172</v>
      </c>
      <c r="E199" t="s">
        <v>473</v>
      </c>
      <c r="F199" t="s">
        <v>279</v>
      </c>
      <c r="G199" t="s">
        <v>473</v>
      </c>
      <c r="H199">
        <v>2214</v>
      </c>
      <c r="I199">
        <v>2214</v>
      </c>
      <c r="J199">
        <v>2214</v>
      </c>
      <c r="K199" t="s">
        <v>279</v>
      </c>
      <c r="L199" t="s">
        <v>279</v>
      </c>
      <c r="M199">
        <v>22</v>
      </c>
      <c r="N199">
        <v>0.58223100000000005</v>
      </c>
      <c r="O199">
        <v>4.2283460000000002</v>
      </c>
      <c r="P199" t="s">
        <v>99</v>
      </c>
      <c r="Q199">
        <v>356251500</v>
      </c>
      <c r="R199" t="s">
        <v>172</v>
      </c>
      <c r="S199" t="s">
        <v>279</v>
      </c>
      <c r="T199">
        <v>336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1659.44</v>
      </c>
      <c r="AR199" s="8">
        <v>1197.32</v>
      </c>
      <c r="AS199" s="8">
        <v>1157.8900000000001</v>
      </c>
      <c r="AT199" s="8">
        <v>1065.48</v>
      </c>
      <c r="AU199" s="8">
        <v>591.42999999999995</v>
      </c>
      <c r="AV199" s="8">
        <v>595.83000000000004</v>
      </c>
      <c r="AW199" s="8">
        <v>595.83000000000004</v>
      </c>
      <c r="AX199" s="8">
        <v>595.83000000000004</v>
      </c>
      <c r="AY199">
        <f t="shared" si="15"/>
        <v>8</v>
      </c>
      <c r="AZ199">
        <f t="shared" si="16"/>
        <v>1</v>
      </c>
      <c r="BA199">
        <f>IF(AY199&gt;0,1,IF(AVERAGE(U199:AX199)=-9999,-9999,0))</f>
        <v>1</v>
      </c>
      <c r="BB199" s="8">
        <f t="shared" si="17"/>
        <v>248.63500000000005</v>
      </c>
      <c r="BC199" s="8">
        <f>IF(BB199=-9999,-9999,STDEV(U199:AX199))</f>
        <v>463.25392952350171</v>
      </c>
      <c r="BD199" s="8">
        <f t="shared" si="18"/>
        <v>1659.44</v>
      </c>
      <c r="BE199" s="8">
        <f t="shared" si="19"/>
        <v>0</v>
      </c>
    </row>
    <row r="200" spans="1:57" x14ac:dyDescent="0.25">
      <c r="A200">
        <v>450</v>
      </c>
      <c r="B200" t="s">
        <v>8</v>
      </c>
      <c r="C200" t="s">
        <v>472</v>
      </c>
      <c r="D200" t="s">
        <v>172</v>
      </c>
      <c r="E200" t="s">
        <v>473</v>
      </c>
      <c r="F200" t="s">
        <v>791</v>
      </c>
      <c r="G200" t="s">
        <v>473</v>
      </c>
      <c r="H200">
        <v>2215</v>
      </c>
      <c r="I200">
        <v>2215</v>
      </c>
      <c r="J200">
        <v>2204</v>
      </c>
      <c r="K200" t="s">
        <v>791</v>
      </c>
      <c r="L200" t="s">
        <v>453</v>
      </c>
      <c r="M200">
        <v>22</v>
      </c>
      <c r="N200">
        <v>0.99904300000000001</v>
      </c>
      <c r="O200">
        <v>10.179401</v>
      </c>
      <c r="P200" t="s">
        <v>99</v>
      </c>
      <c r="Q200">
        <v>356250400</v>
      </c>
      <c r="R200" t="s">
        <v>172</v>
      </c>
      <c r="S200" t="s">
        <v>453</v>
      </c>
      <c r="T200">
        <v>323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1406.67</v>
      </c>
      <c r="AR200" s="8">
        <v>1633.59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>
        <f t="shared" si="15"/>
        <v>2</v>
      </c>
      <c r="AZ200">
        <f t="shared" si="16"/>
        <v>1</v>
      </c>
      <c r="BA200">
        <f>IF(AY200&gt;0,1,IF(AVERAGE(U200:AX200)=-9999,-9999,0))</f>
        <v>1</v>
      </c>
      <c r="BB200" s="8">
        <f t="shared" si="17"/>
        <v>101.34200000000001</v>
      </c>
      <c r="BC200" s="8">
        <f>IF(BB200=-9999,-9999,STDEV(U200:AX200))</f>
        <v>386.81862220621849</v>
      </c>
      <c r="BD200" s="8">
        <f t="shared" si="18"/>
        <v>1633.59</v>
      </c>
      <c r="BE200" s="8">
        <f t="shared" si="19"/>
        <v>0</v>
      </c>
    </row>
    <row r="201" spans="1:57" x14ac:dyDescent="0.25">
      <c r="A201">
        <v>452</v>
      </c>
      <c r="B201" t="s">
        <v>8</v>
      </c>
      <c r="C201" t="s">
        <v>472</v>
      </c>
      <c r="D201" t="s">
        <v>172</v>
      </c>
      <c r="E201" t="s">
        <v>473</v>
      </c>
      <c r="F201" t="s">
        <v>794</v>
      </c>
      <c r="G201" t="s">
        <v>473</v>
      </c>
      <c r="H201">
        <v>2215</v>
      </c>
      <c r="I201">
        <v>2215</v>
      </c>
      <c r="J201">
        <v>2204</v>
      </c>
      <c r="K201" t="s">
        <v>791</v>
      </c>
      <c r="L201" t="s">
        <v>453</v>
      </c>
      <c r="M201">
        <v>22</v>
      </c>
      <c r="N201">
        <v>0.99904300000000001</v>
      </c>
      <c r="O201">
        <v>10.179401</v>
      </c>
      <c r="P201" t="s">
        <v>99</v>
      </c>
      <c r="Q201">
        <v>356250400</v>
      </c>
      <c r="R201" t="s">
        <v>172</v>
      </c>
      <c r="S201" t="s">
        <v>453</v>
      </c>
      <c r="T201">
        <v>323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>
        <v>1406.67</v>
      </c>
      <c r="AR201" s="8">
        <v>1633.59</v>
      </c>
      <c r="AS201" s="8">
        <v>0</v>
      </c>
      <c r="AT201" s="8">
        <v>0</v>
      </c>
      <c r="AU201" s="8">
        <v>0</v>
      </c>
      <c r="AV201" s="8">
        <v>0</v>
      </c>
      <c r="AW201" s="8">
        <v>0</v>
      </c>
      <c r="AX201" s="8">
        <v>0</v>
      </c>
      <c r="AY201">
        <f t="shared" si="15"/>
        <v>2</v>
      </c>
      <c r="AZ201">
        <f t="shared" si="16"/>
        <v>1</v>
      </c>
      <c r="BA201">
        <f>IF(AY201&gt;0,1,IF(AVERAGE(U201:AX201)=-9999,-9999,0))</f>
        <v>1</v>
      </c>
      <c r="BB201" s="8">
        <f t="shared" si="17"/>
        <v>101.34200000000001</v>
      </c>
      <c r="BC201" s="8">
        <f>IF(BB201=-9999,-9999,STDEV(U201:AX201))</f>
        <v>386.81862220621849</v>
      </c>
      <c r="BD201" s="8">
        <f t="shared" si="18"/>
        <v>1633.59</v>
      </c>
      <c r="BE201" s="8">
        <f t="shared" si="19"/>
        <v>0</v>
      </c>
    </row>
    <row r="202" spans="1:57" x14ac:dyDescent="0.25">
      <c r="A202">
        <v>453</v>
      </c>
      <c r="B202" t="s">
        <v>8</v>
      </c>
      <c r="C202" t="s">
        <v>472</v>
      </c>
      <c r="D202" t="s">
        <v>172</v>
      </c>
      <c r="E202" t="s">
        <v>473</v>
      </c>
      <c r="F202" t="s">
        <v>198</v>
      </c>
      <c r="G202" t="s">
        <v>795</v>
      </c>
      <c r="H202">
        <v>2216</v>
      </c>
      <c r="I202">
        <v>2216</v>
      </c>
      <c r="J202">
        <v>2216</v>
      </c>
      <c r="K202" t="s">
        <v>198</v>
      </c>
      <c r="L202" t="s">
        <v>198</v>
      </c>
      <c r="M202">
        <v>22</v>
      </c>
      <c r="N202">
        <v>0.51531499999999997</v>
      </c>
      <c r="O202">
        <v>6.0086630000000003</v>
      </c>
      <c r="P202" t="s">
        <v>99</v>
      </c>
      <c r="Q202">
        <v>356251700</v>
      </c>
      <c r="R202" t="s">
        <v>172</v>
      </c>
      <c r="S202" t="s">
        <v>198</v>
      </c>
      <c r="T202">
        <v>337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>
        <v>0</v>
      </c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>
        <f t="shared" si="15"/>
        <v>0</v>
      </c>
      <c r="AZ202">
        <f t="shared" si="16"/>
        <v>0</v>
      </c>
      <c r="BA202">
        <f>IF(AY202&gt;0,1,IF(AVERAGE(U202:AX202)=-9999,-9999,0))</f>
        <v>0</v>
      </c>
      <c r="BB202" s="8">
        <f t="shared" si="17"/>
        <v>0</v>
      </c>
      <c r="BC202" s="8">
        <f>IF(BB202=-9999,-9999,STDEV(U202:AX202))</f>
        <v>0</v>
      </c>
      <c r="BD202" s="8">
        <f t="shared" si="18"/>
        <v>0</v>
      </c>
      <c r="BE202" s="8">
        <f t="shared" si="19"/>
        <v>0</v>
      </c>
    </row>
    <row r="203" spans="1:57" x14ac:dyDescent="0.25">
      <c r="A203">
        <v>3</v>
      </c>
      <c r="B203" t="s">
        <v>8</v>
      </c>
      <c r="C203" t="s">
        <v>472</v>
      </c>
      <c r="D203" t="s">
        <v>348</v>
      </c>
      <c r="E203" t="s">
        <v>473</v>
      </c>
      <c r="F203" t="s">
        <v>349</v>
      </c>
      <c r="G203" t="s">
        <v>796</v>
      </c>
      <c r="H203">
        <v>3201</v>
      </c>
      <c r="I203">
        <v>3201</v>
      </c>
      <c r="J203">
        <v>3201</v>
      </c>
      <c r="K203" t="s">
        <v>349</v>
      </c>
      <c r="L203" t="s">
        <v>349</v>
      </c>
      <c r="M203">
        <v>32</v>
      </c>
      <c r="N203">
        <v>1.4279299999999999</v>
      </c>
      <c r="O203">
        <v>7.9348270000000003</v>
      </c>
      <c r="P203" t="s">
        <v>99</v>
      </c>
      <c r="Q203">
        <v>356010100</v>
      </c>
      <c r="R203" t="s">
        <v>348</v>
      </c>
      <c r="S203" t="s">
        <v>349</v>
      </c>
      <c r="T203">
        <v>1</v>
      </c>
      <c r="U203" s="8">
        <v>400</v>
      </c>
      <c r="V203" s="8">
        <v>636.36</v>
      </c>
      <c r="W203" s="8">
        <v>571.42999999999995</v>
      </c>
      <c r="X203" s="8">
        <v>695.65</v>
      </c>
      <c r="Y203" s="8">
        <v>726.03</v>
      </c>
      <c r="Z203" s="8">
        <v>474.36</v>
      </c>
      <c r="AA203" s="8">
        <v>356.25</v>
      </c>
      <c r="AB203" s="8">
        <v>774.19</v>
      </c>
      <c r="AC203" s="8">
        <v>704.3</v>
      </c>
      <c r="AD203" s="8">
        <v>695.65</v>
      </c>
      <c r="AE203" s="8">
        <v>272.73</v>
      </c>
      <c r="AF203" s="8">
        <v>616.44000000000005</v>
      </c>
      <c r="AG203" s="8">
        <v>521.74</v>
      </c>
      <c r="AH203" s="8">
        <v>541.66999999999996</v>
      </c>
      <c r="AI203" s="8">
        <v>400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8">
        <v>666.67</v>
      </c>
      <c r="AP203" s="8">
        <v>500</v>
      </c>
      <c r="AQ203" s="8">
        <v>473.68</v>
      </c>
      <c r="AR203" s="8">
        <v>727.27</v>
      </c>
      <c r="AS203" s="8">
        <v>1043.96</v>
      </c>
      <c r="AT203" s="8">
        <v>995.15</v>
      </c>
      <c r="AU203" s="8">
        <v>1099.1500000000001</v>
      </c>
      <c r="AV203" s="8">
        <v>1000</v>
      </c>
      <c r="AW203" s="8">
        <v>1000</v>
      </c>
      <c r="AX203" s="8">
        <v>1000</v>
      </c>
      <c r="AY203">
        <f t="shared" si="15"/>
        <v>25</v>
      </c>
      <c r="AZ203">
        <f t="shared" si="16"/>
        <v>1</v>
      </c>
      <c r="BA203">
        <f>IF(AY203&gt;0,1,IF(AVERAGE(U203:AX203)=-9999,-9999,0))</f>
        <v>1</v>
      </c>
      <c r="BB203" s="8">
        <f t="shared" si="17"/>
        <v>563.08933333333334</v>
      </c>
      <c r="BC203" s="8">
        <f>IF(BB203=-9999,-9999,STDEV(U203:AX203))</f>
        <v>334.13629538871101</v>
      </c>
      <c r="BD203" s="8">
        <f t="shared" si="18"/>
        <v>1099.1500000000001</v>
      </c>
      <c r="BE203" s="8">
        <f t="shared" si="19"/>
        <v>0</v>
      </c>
    </row>
    <row r="204" spans="1:57" x14ac:dyDescent="0.25">
      <c r="A204">
        <v>4</v>
      </c>
      <c r="B204" t="s">
        <v>8</v>
      </c>
      <c r="C204" t="s">
        <v>472</v>
      </c>
      <c r="D204" t="s">
        <v>348</v>
      </c>
      <c r="E204" t="s">
        <v>797</v>
      </c>
      <c r="F204" t="s">
        <v>435</v>
      </c>
      <c r="G204" t="s">
        <v>798</v>
      </c>
      <c r="H204">
        <v>3202</v>
      </c>
      <c r="I204">
        <v>3202</v>
      </c>
      <c r="J204">
        <v>3202</v>
      </c>
      <c r="K204" t="s">
        <v>435</v>
      </c>
      <c r="L204" t="s">
        <v>435</v>
      </c>
      <c r="M204">
        <v>32</v>
      </c>
      <c r="N204">
        <v>1.7434369999999999</v>
      </c>
      <c r="O204">
        <v>9.4610090000000007</v>
      </c>
      <c r="P204" t="s">
        <v>99</v>
      </c>
      <c r="Q204">
        <v>356010200</v>
      </c>
      <c r="R204" t="s">
        <v>348</v>
      </c>
      <c r="S204" t="s">
        <v>435</v>
      </c>
      <c r="T204">
        <v>2</v>
      </c>
      <c r="U204" s="8">
        <v>654.76</v>
      </c>
      <c r="V204" s="8">
        <v>635.55999999999995</v>
      </c>
      <c r="W204" s="8">
        <v>739.66</v>
      </c>
      <c r="X204" s="8">
        <v>560.12</v>
      </c>
      <c r="Y204" s="8">
        <v>529.58000000000004</v>
      </c>
      <c r="Z204" s="8">
        <v>761.42</v>
      </c>
      <c r="AA204" s="8">
        <v>671.56</v>
      </c>
      <c r="AB204" s="8">
        <v>852.36</v>
      </c>
      <c r="AC204" s="8">
        <v>837.83</v>
      </c>
      <c r="AD204" s="8">
        <v>723.8</v>
      </c>
      <c r="AE204" s="8">
        <v>276.77999999999997</v>
      </c>
      <c r="AF204" s="8">
        <v>933.06</v>
      </c>
      <c r="AG204" s="8">
        <v>798.27</v>
      </c>
      <c r="AH204" s="8">
        <v>727.87</v>
      </c>
      <c r="AI204" s="8">
        <v>381.88</v>
      </c>
      <c r="AJ204" s="8">
        <v>938.43</v>
      </c>
      <c r="AK204" s="8">
        <v>659.59</v>
      </c>
      <c r="AL204" s="8">
        <v>1169.77</v>
      </c>
      <c r="AM204" s="8">
        <v>615.12</v>
      </c>
      <c r="AN204" s="8">
        <v>659.47</v>
      </c>
      <c r="AO204" s="8">
        <v>943.44</v>
      </c>
      <c r="AP204" s="8">
        <v>959.41</v>
      </c>
      <c r="AQ204" s="8">
        <v>980.34</v>
      </c>
      <c r="AR204" s="8">
        <v>689.12</v>
      </c>
      <c r="AS204" s="8">
        <v>663.85</v>
      </c>
      <c r="AT204" s="8">
        <v>689.02</v>
      </c>
      <c r="AU204" s="8">
        <v>679.68</v>
      </c>
      <c r="AV204" s="8">
        <v>1010.94</v>
      </c>
      <c r="AW204" s="8">
        <v>621.54</v>
      </c>
      <c r="AX204" s="8">
        <v>1326.17</v>
      </c>
      <c r="AY204">
        <f t="shared" si="15"/>
        <v>30</v>
      </c>
      <c r="AZ204">
        <f t="shared" si="16"/>
        <v>1</v>
      </c>
      <c r="BA204">
        <f>IF(AY204&gt;0,1,IF(AVERAGE(U204:AX204)=-9999,-9999,0))</f>
        <v>1</v>
      </c>
      <c r="BB204" s="8">
        <f t="shared" si="17"/>
        <v>756.34666666666669</v>
      </c>
      <c r="BC204" s="8">
        <f>IF(BB204=-9999,-9999,STDEV(U204:AX204))</f>
        <v>215.24684300353491</v>
      </c>
      <c r="BD204" s="8">
        <f t="shared" si="18"/>
        <v>1326.17</v>
      </c>
      <c r="BE204" s="8">
        <f t="shared" si="19"/>
        <v>276.77999999999997</v>
      </c>
    </row>
    <row r="205" spans="1:57" x14ac:dyDescent="0.25">
      <c r="A205">
        <v>5</v>
      </c>
      <c r="B205" t="s">
        <v>8</v>
      </c>
      <c r="C205" t="s">
        <v>472</v>
      </c>
      <c r="D205" t="s">
        <v>348</v>
      </c>
      <c r="E205" t="s">
        <v>473</v>
      </c>
      <c r="F205" t="s">
        <v>800</v>
      </c>
      <c r="G205" t="s">
        <v>473</v>
      </c>
      <c r="H205">
        <v>3203</v>
      </c>
      <c r="I205">
        <v>3203</v>
      </c>
      <c r="J205">
        <v>3203</v>
      </c>
      <c r="K205" t="s">
        <v>800</v>
      </c>
      <c r="L205" t="s">
        <v>393</v>
      </c>
      <c r="M205">
        <v>32</v>
      </c>
      <c r="N205">
        <v>1.2968010000000001</v>
      </c>
      <c r="O205">
        <v>9.4217189999999995</v>
      </c>
      <c r="P205" t="s">
        <v>99</v>
      </c>
      <c r="Q205">
        <v>356010300</v>
      </c>
      <c r="R205" t="s">
        <v>348</v>
      </c>
      <c r="S205" t="s">
        <v>393</v>
      </c>
      <c r="T205">
        <v>3</v>
      </c>
      <c r="U205" s="8">
        <v>1027.03</v>
      </c>
      <c r="V205" s="8">
        <v>1174.42</v>
      </c>
      <c r="W205" s="8">
        <v>980.39</v>
      </c>
      <c r="X205" s="8">
        <v>1122.07</v>
      </c>
      <c r="Y205" s="8">
        <v>1250</v>
      </c>
      <c r="Z205" s="8">
        <v>1073.42</v>
      </c>
      <c r="AA205" s="8">
        <v>1301.21</v>
      </c>
      <c r="AB205" s="8">
        <v>1260.1500000000001</v>
      </c>
      <c r="AC205" s="8">
        <v>1160.98</v>
      </c>
      <c r="AD205" s="8">
        <v>1317.39</v>
      </c>
      <c r="AE205" s="8">
        <v>720.06</v>
      </c>
      <c r="AF205" s="8">
        <v>1241.0899999999999</v>
      </c>
      <c r="AG205" s="8">
        <v>1251.3</v>
      </c>
      <c r="AH205" s="8">
        <v>1113.74</v>
      </c>
      <c r="AI205" s="8">
        <v>774.82</v>
      </c>
      <c r="AJ205" s="8">
        <v>1235.79</v>
      </c>
      <c r="AK205" s="8">
        <v>1033.81</v>
      </c>
      <c r="AL205" s="8">
        <v>921.25</v>
      </c>
      <c r="AM205" s="8">
        <v>1113.43</v>
      </c>
      <c r="AN205" s="8">
        <v>1121.45</v>
      </c>
      <c r="AO205" s="8">
        <v>885.32</v>
      </c>
      <c r="AP205" s="8">
        <v>1182.24</v>
      </c>
      <c r="AQ205" s="8">
        <v>999.63</v>
      </c>
      <c r="AR205" s="8">
        <v>922.76</v>
      </c>
      <c r="AS205" s="8">
        <v>1391.41</v>
      </c>
      <c r="AT205" s="8">
        <v>1144.51</v>
      </c>
      <c r="AU205" s="8">
        <v>930.56</v>
      </c>
      <c r="AV205" s="8">
        <v>1313.79</v>
      </c>
      <c r="AW205" s="8">
        <v>1080.1400000000001</v>
      </c>
      <c r="AX205" s="8">
        <v>1432.89</v>
      </c>
      <c r="AY205">
        <f t="shared" si="15"/>
        <v>30</v>
      </c>
      <c r="AZ205">
        <f t="shared" si="16"/>
        <v>1</v>
      </c>
      <c r="BA205">
        <f>IF(AY205&gt;0,1,IF(AVERAGE(U205:AX205)=-9999,-9999,0))</f>
        <v>1</v>
      </c>
      <c r="BB205" s="8">
        <f t="shared" si="17"/>
        <v>1115.9016666666669</v>
      </c>
      <c r="BC205" s="8">
        <f>IF(BB205=-9999,-9999,STDEV(U205:AX205))</f>
        <v>173.57789502685492</v>
      </c>
      <c r="BD205" s="8">
        <f t="shared" si="18"/>
        <v>1432.89</v>
      </c>
      <c r="BE205" s="8">
        <f t="shared" si="19"/>
        <v>720.06</v>
      </c>
    </row>
    <row r="206" spans="1:57" x14ac:dyDescent="0.25">
      <c r="A206">
        <v>6</v>
      </c>
      <c r="B206" t="s">
        <v>8</v>
      </c>
      <c r="C206" t="s">
        <v>472</v>
      </c>
      <c r="D206" t="s">
        <v>348</v>
      </c>
      <c r="E206" t="s">
        <v>473</v>
      </c>
      <c r="F206" t="s">
        <v>389</v>
      </c>
      <c r="G206" t="s">
        <v>801</v>
      </c>
      <c r="H206">
        <v>3204</v>
      </c>
      <c r="I206">
        <v>3204</v>
      </c>
      <c r="J206">
        <v>3204</v>
      </c>
      <c r="K206" t="s">
        <v>389</v>
      </c>
      <c r="L206" t="s">
        <v>389</v>
      </c>
      <c r="M206">
        <v>32</v>
      </c>
      <c r="N206">
        <v>1.2916000000000001</v>
      </c>
      <c r="O206">
        <v>6.7059290000000003</v>
      </c>
      <c r="P206" t="s">
        <v>99</v>
      </c>
      <c r="Q206">
        <v>356010400</v>
      </c>
      <c r="R206" t="s">
        <v>348</v>
      </c>
      <c r="S206" t="s">
        <v>389</v>
      </c>
      <c r="T206">
        <v>4</v>
      </c>
      <c r="U206" s="8">
        <v>872.55</v>
      </c>
      <c r="V206" s="8">
        <v>945.58</v>
      </c>
      <c r="W206" s="8">
        <v>822.51</v>
      </c>
      <c r="X206" s="8">
        <v>758.52</v>
      </c>
      <c r="Y206" s="8">
        <v>642.25</v>
      </c>
      <c r="Z206" s="8">
        <v>580.41999999999996</v>
      </c>
      <c r="AA206" s="8">
        <v>660.33</v>
      </c>
      <c r="AB206" s="8">
        <v>1014.42</v>
      </c>
      <c r="AC206" s="8">
        <v>989.77</v>
      </c>
      <c r="AD206" s="8">
        <v>541.03</v>
      </c>
      <c r="AE206" s="8">
        <v>268.51</v>
      </c>
      <c r="AF206" s="8">
        <v>824.94</v>
      </c>
      <c r="AG206" s="8">
        <v>725.57</v>
      </c>
      <c r="AH206" s="8">
        <v>722.74</v>
      </c>
      <c r="AI206" s="8">
        <v>394.64</v>
      </c>
      <c r="AJ206" s="8">
        <v>1086.54</v>
      </c>
      <c r="AK206" s="8">
        <v>397.66</v>
      </c>
      <c r="AL206" s="8">
        <v>955.25</v>
      </c>
      <c r="AM206" s="8">
        <v>534.02</v>
      </c>
      <c r="AN206" s="8">
        <v>560.75</v>
      </c>
      <c r="AO206" s="8">
        <v>818.79</v>
      </c>
      <c r="AP206" s="8">
        <v>1019.35</v>
      </c>
      <c r="AQ206" s="8">
        <v>934.84</v>
      </c>
      <c r="AR206" s="8">
        <v>961.88</v>
      </c>
      <c r="AS206" s="8">
        <v>1089.3800000000001</v>
      </c>
      <c r="AT206" s="8">
        <v>695.64</v>
      </c>
      <c r="AU206" s="8">
        <v>589.58000000000004</v>
      </c>
      <c r="AV206" s="8">
        <v>1137.8</v>
      </c>
      <c r="AW206" s="8">
        <v>429.91</v>
      </c>
      <c r="AX206" s="8">
        <v>1030.8399999999999</v>
      </c>
      <c r="AY206">
        <f t="shared" si="15"/>
        <v>30</v>
      </c>
      <c r="AZ206">
        <f t="shared" si="16"/>
        <v>1</v>
      </c>
      <c r="BA206">
        <f>IF(AY206&gt;0,1,IF(AVERAGE(U206:AX206)=-9999,-9999,0))</f>
        <v>1</v>
      </c>
      <c r="BB206" s="8">
        <f t="shared" si="17"/>
        <v>766.86700000000008</v>
      </c>
      <c r="BC206" s="8">
        <f>IF(BB206=-9999,-9999,STDEV(U206:AX206))</f>
        <v>236.97362328341322</v>
      </c>
      <c r="BD206" s="8">
        <f t="shared" si="18"/>
        <v>1137.8</v>
      </c>
      <c r="BE206" s="8">
        <f t="shared" si="19"/>
        <v>268.51</v>
      </c>
    </row>
    <row r="207" spans="1:57" x14ac:dyDescent="0.25">
      <c r="A207">
        <v>7</v>
      </c>
      <c r="B207" t="s">
        <v>8</v>
      </c>
      <c r="C207" t="s">
        <v>472</v>
      </c>
      <c r="D207" t="s">
        <v>348</v>
      </c>
      <c r="E207" t="s">
        <v>473</v>
      </c>
      <c r="F207" t="s">
        <v>438</v>
      </c>
      <c r="G207" t="s">
        <v>802</v>
      </c>
      <c r="H207">
        <v>3205</v>
      </c>
      <c r="I207">
        <v>3205</v>
      </c>
      <c r="J207">
        <v>3205</v>
      </c>
      <c r="K207" t="s">
        <v>438</v>
      </c>
      <c r="L207" t="s">
        <v>438</v>
      </c>
      <c r="M207">
        <v>32</v>
      </c>
      <c r="N207">
        <v>0.91196900000000003</v>
      </c>
      <c r="O207">
        <v>6.5119509999999998</v>
      </c>
      <c r="P207" t="s">
        <v>99</v>
      </c>
      <c r="Q207">
        <v>356010500</v>
      </c>
      <c r="R207" t="s">
        <v>348</v>
      </c>
      <c r="S207" t="s">
        <v>438</v>
      </c>
      <c r="T207">
        <v>5</v>
      </c>
      <c r="U207" s="8">
        <v>785.71</v>
      </c>
      <c r="V207" s="8">
        <v>823.53</v>
      </c>
      <c r="W207" s="8">
        <v>964.71</v>
      </c>
      <c r="X207" s="8">
        <v>820.51</v>
      </c>
      <c r="Y207" s="8">
        <v>831.46</v>
      </c>
      <c r="Z207" s="8">
        <v>898.15</v>
      </c>
      <c r="AA207" s="8">
        <v>846.85</v>
      </c>
      <c r="AB207" s="8">
        <v>1064.81</v>
      </c>
      <c r="AC207" s="8">
        <v>1027.21</v>
      </c>
      <c r="AD207" s="8">
        <v>870.13</v>
      </c>
      <c r="AE207" s="8">
        <v>818.18</v>
      </c>
      <c r="AF207" s="8">
        <v>1058.82</v>
      </c>
      <c r="AG207" s="8">
        <v>958.33</v>
      </c>
      <c r="AH207" s="8">
        <v>771.08</v>
      </c>
      <c r="AI207" s="8">
        <v>518.52</v>
      </c>
      <c r="AJ207" s="8">
        <v>954.55</v>
      </c>
      <c r="AK207" s="8">
        <v>796.46</v>
      </c>
      <c r="AL207" s="8">
        <v>1098.3599999999999</v>
      </c>
      <c r="AM207" s="8">
        <v>823.01</v>
      </c>
      <c r="AN207" s="8">
        <v>911.5</v>
      </c>
      <c r="AO207" s="8">
        <v>1000</v>
      </c>
      <c r="AP207" s="8">
        <v>900</v>
      </c>
      <c r="AQ207" s="8">
        <v>1210.53</v>
      </c>
      <c r="AR207" s="8">
        <v>1190.48</v>
      </c>
      <c r="AS207" s="8">
        <v>1100.68</v>
      </c>
      <c r="AT207" s="8">
        <v>1294.83</v>
      </c>
      <c r="AU207" s="8">
        <v>1229.3399999999999</v>
      </c>
      <c r="AV207" s="8">
        <v>1000</v>
      </c>
      <c r="AW207" s="8">
        <v>1000</v>
      </c>
      <c r="AX207" s="8">
        <v>1333.33</v>
      </c>
      <c r="AY207">
        <f t="shared" si="15"/>
        <v>30</v>
      </c>
      <c r="AZ207">
        <f t="shared" si="16"/>
        <v>1</v>
      </c>
      <c r="BA207">
        <f>IF(AY207&gt;0,1,IF(AVERAGE(U207:AX207)=-9999,-9999,0))</f>
        <v>1</v>
      </c>
      <c r="BB207" s="8">
        <f t="shared" si="17"/>
        <v>963.3689999999998</v>
      </c>
      <c r="BC207" s="8">
        <f>IF(BB207=-9999,-9999,STDEV(U207:AX207))</f>
        <v>178.1602464917485</v>
      </c>
      <c r="BD207" s="8">
        <f t="shared" si="18"/>
        <v>1333.33</v>
      </c>
      <c r="BE207" s="8">
        <f t="shared" si="19"/>
        <v>518.52</v>
      </c>
    </row>
    <row r="208" spans="1:57" x14ac:dyDescent="0.25">
      <c r="A208">
        <v>8</v>
      </c>
      <c r="B208" t="s">
        <v>8</v>
      </c>
      <c r="C208" t="s">
        <v>472</v>
      </c>
      <c r="D208" t="s">
        <v>348</v>
      </c>
      <c r="E208" t="s">
        <v>473</v>
      </c>
      <c r="F208" t="s">
        <v>378</v>
      </c>
      <c r="G208" t="s">
        <v>803</v>
      </c>
      <c r="H208">
        <v>3206</v>
      </c>
      <c r="I208">
        <v>3206</v>
      </c>
      <c r="J208">
        <v>3206</v>
      </c>
      <c r="K208" t="s">
        <v>378</v>
      </c>
      <c r="L208" t="s">
        <v>378</v>
      </c>
      <c r="M208">
        <v>32</v>
      </c>
      <c r="N208">
        <v>0.93692699999999995</v>
      </c>
      <c r="O208">
        <v>6.5313600000000003</v>
      </c>
      <c r="P208" t="s">
        <v>99</v>
      </c>
      <c r="Q208">
        <v>356010600</v>
      </c>
      <c r="R208" t="s">
        <v>348</v>
      </c>
      <c r="S208" t="s">
        <v>378</v>
      </c>
      <c r="T208">
        <v>6</v>
      </c>
      <c r="U208" s="8">
        <v>818.18</v>
      </c>
      <c r="V208" s="8">
        <v>595.24</v>
      </c>
      <c r="W208" s="8">
        <v>960.7</v>
      </c>
      <c r="X208" s="8">
        <v>981.1</v>
      </c>
      <c r="Y208" s="8">
        <v>887.78</v>
      </c>
      <c r="Z208" s="8">
        <v>916.67</v>
      </c>
      <c r="AA208" s="8">
        <v>913.17</v>
      </c>
      <c r="AB208" s="8">
        <v>1021.23</v>
      </c>
      <c r="AC208" s="8">
        <v>931.17</v>
      </c>
      <c r="AD208" s="8">
        <v>936.39</v>
      </c>
      <c r="AE208" s="8">
        <v>761.19</v>
      </c>
      <c r="AF208" s="8">
        <v>830.85</v>
      </c>
      <c r="AG208" s="8">
        <v>937.73</v>
      </c>
      <c r="AH208" s="8">
        <v>1051.02</v>
      </c>
      <c r="AI208" s="8">
        <v>1006.14</v>
      </c>
      <c r="AJ208" s="8">
        <v>1133.5</v>
      </c>
      <c r="AK208" s="8">
        <v>1131.1099999999999</v>
      </c>
      <c r="AL208" s="8">
        <v>1258.8499999999999</v>
      </c>
      <c r="AM208" s="8">
        <v>1347.22</v>
      </c>
      <c r="AN208" s="8">
        <v>951.43</v>
      </c>
      <c r="AO208" s="8">
        <v>1222.22</v>
      </c>
      <c r="AP208" s="8">
        <v>1100</v>
      </c>
      <c r="AQ208" s="8">
        <v>1307.55</v>
      </c>
      <c r="AR208" s="8">
        <v>1499.11</v>
      </c>
      <c r="AS208" s="8">
        <v>1278.67</v>
      </c>
      <c r="AT208" s="8">
        <v>1788.73</v>
      </c>
      <c r="AU208" s="8">
        <v>1382.81</v>
      </c>
      <c r="AV208" s="8">
        <v>1000</v>
      </c>
      <c r="AW208" s="8">
        <v>1333.33</v>
      </c>
      <c r="AX208" s="8">
        <v>2125</v>
      </c>
      <c r="AY208">
        <f t="shared" si="15"/>
        <v>30</v>
      </c>
      <c r="AZ208">
        <f t="shared" si="16"/>
        <v>1</v>
      </c>
      <c r="BA208">
        <f>IF(AY208&gt;0,1,IF(AVERAGE(U208:AX208)=-9999,-9999,0))</f>
        <v>1</v>
      </c>
      <c r="BB208" s="8">
        <f t="shared" si="17"/>
        <v>1113.6030000000001</v>
      </c>
      <c r="BC208" s="8">
        <f>IF(BB208=-9999,-9999,STDEV(U208:AX208))</f>
        <v>310.23562241436275</v>
      </c>
      <c r="BD208" s="8">
        <f t="shared" si="18"/>
        <v>2125</v>
      </c>
      <c r="BE208" s="8">
        <f t="shared" si="19"/>
        <v>595.24</v>
      </c>
    </row>
    <row r="209" spans="1:57" x14ac:dyDescent="0.25">
      <c r="A209">
        <v>9</v>
      </c>
      <c r="B209" t="s">
        <v>8</v>
      </c>
      <c r="C209" t="s">
        <v>472</v>
      </c>
      <c r="D209" t="s">
        <v>348</v>
      </c>
      <c r="E209" t="s">
        <v>473</v>
      </c>
      <c r="F209" t="s">
        <v>356</v>
      </c>
      <c r="G209" t="s">
        <v>804</v>
      </c>
      <c r="H209">
        <v>3208</v>
      </c>
      <c r="I209">
        <v>3208</v>
      </c>
      <c r="J209">
        <v>3208</v>
      </c>
      <c r="K209" t="s">
        <v>356</v>
      </c>
      <c r="L209" t="s">
        <v>356</v>
      </c>
      <c r="M209">
        <v>32</v>
      </c>
      <c r="N209">
        <v>1.0282359999999999</v>
      </c>
      <c r="O209">
        <v>6.934469</v>
      </c>
      <c r="P209" t="s">
        <v>99</v>
      </c>
      <c r="Q209">
        <v>356010800</v>
      </c>
      <c r="R209" t="s">
        <v>348</v>
      </c>
      <c r="S209" t="s">
        <v>356</v>
      </c>
      <c r="T209">
        <v>8</v>
      </c>
      <c r="U209" s="8">
        <v>560</v>
      </c>
      <c r="V209" s="8">
        <v>714.29</v>
      </c>
      <c r="W209" s="8">
        <v>837.21</v>
      </c>
      <c r="X209" s="8">
        <v>689.39</v>
      </c>
      <c r="Y209" s="8">
        <v>847.13</v>
      </c>
      <c r="Z209" s="8">
        <v>802.9</v>
      </c>
      <c r="AA209" s="8">
        <v>581.87</v>
      </c>
      <c r="AB209" s="8">
        <v>1006.9</v>
      </c>
      <c r="AC209" s="8">
        <v>861.54</v>
      </c>
      <c r="AD209" s="8">
        <v>891.09</v>
      </c>
      <c r="AE209" s="8">
        <v>722.58</v>
      </c>
      <c r="AF209" s="8">
        <v>625.62</v>
      </c>
      <c r="AG209" s="8">
        <v>580.09</v>
      </c>
      <c r="AH209" s="8">
        <v>650</v>
      </c>
      <c r="AI209" s="8">
        <v>576.53</v>
      </c>
      <c r="AJ209" s="8">
        <v>779.34</v>
      </c>
      <c r="AK209" s="8">
        <v>989.01</v>
      </c>
      <c r="AL209" s="8">
        <v>1096.42</v>
      </c>
      <c r="AM209" s="8">
        <v>725</v>
      </c>
      <c r="AN209" s="8">
        <v>919.87</v>
      </c>
      <c r="AO209" s="8">
        <v>482.76</v>
      </c>
      <c r="AP209" s="8">
        <v>901.96</v>
      </c>
      <c r="AQ209" s="8">
        <v>1054.3599999999999</v>
      </c>
      <c r="AR209" s="8">
        <v>990.6</v>
      </c>
      <c r="AS209" s="8">
        <v>1230.45</v>
      </c>
      <c r="AT209" s="8">
        <v>1226.94</v>
      </c>
      <c r="AU209" s="8">
        <v>1146.71</v>
      </c>
      <c r="AV209" s="8">
        <v>1208.33</v>
      </c>
      <c r="AW209" s="8">
        <v>1195.6500000000001</v>
      </c>
      <c r="AX209" s="8">
        <v>1086.96</v>
      </c>
      <c r="AY209">
        <f t="shared" si="15"/>
        <v>30</v>
      </c>
      <c r="AZ209">
        <f t="shared" si="16"/>
        <v>1</v>
      </c>
      <c r="BA209">
        <f>IF(AY209&gt;0,1,IF(AVERAGE(U209:AX209)=-9999,-9999,0))</f>
        <v>1</v>
      </c>
      <c r="BB209" s="8">
        <f t="shared" si="17"/>
        <v>866.05</v>
      </c>
      <c r="BC209" s="8">
        <f>IF(BB209=-9999,-9999,STDEV(U209:AX209))</f>
        <v>224.30406622292412</v>
      </c>
      <c r="BD209" s="8">
        <f t="shared" si="18"/>
        <v>1230.45</v>
      </c>
      <c r="BE209" s="8">
        <f t="shared" si="19"/>
        <v>482.76</v>
      </c>
    </row>
    <row r="210" spans="1:57" x14ac:dyDescent="0.25">
      <c r="A210">
        <v>10</v>
      </c>
      <c r="B210" t="s">
        <v>8</v>
      </c>
      <c r="C210" t="s">
        <v>472</v>
      </c>
      <c r="D210" t="s">
        <v>348</v>
      </c>
      <c r="E210" t="s">
        <v>805</v>
      </c>
      <c r="F210" t="s">
        <v>360</v>
      </c>
      <c r="G210" t="s">
        <v>806</v>
      </c>
      <c r="H210">
        <v>3209</v>
      </c>
      <c r="I210">
        <v>3209</v>
      </c>
      <c r="J210">
        <v>3209</v>
      </c>
      <c r="K210" t="s">
        <v>360</v>
      </c>
      <c r="L210" t="s">
        <v>360</v>
      </c>
      <c r="M210">
        <v>32</v>
      </c>
      <c r="N210">
        <v>1.689079</v>
      </c>
      <c r="O210">
        <v>9.9617389999999997</v>
      </c>
      <c r="P210" t="s">
        <v>99</v>
      </c>
      <c r="Q210">
        <v>356010900</v>
      </c>
      <c r="R210" t="s">
        <v>348</v>
      </c>
      <c r="S210" t="s">
        <v>360</v>
      </c>
      <c r="T210">
        <v>9</v>
      </c>
      <c r="U210" s="8">
        <v>384.62</v>
      </c>
      <c r="V210" s="8">
        <v>900</v>
      </c>
      <c r="W210" s="8">
        <v>736.84</v>
      </c>
      <c r="X210" s="8">
        <v>913.49</v>
      </c>
      <c r="Y210" s="8">
        <v>719.14</v>
      </c>
      <c r="Z210" s="8">
        <v>844.33</v>
      </c>
      <c r="AA210" s="8">
        <v>549.54999999999995</v>
      </c>
      <c r="AB210" s="8">
        <v>993.38</v>
      </c>
      <c r="AC210" s="8">
        <v>689.86</v>
      </c>
      <c r="AD210" s="8">
        <v>1005.56</v>
      </c>
      <c r="AE210" s="8">
        <v>883.21</v>
      </c>
      <c r="AF210" s="8">
        <v>862.64</v>
      </c>
      <c r="AG210" s="8">
        <v>908.3</v>
      </c>
      <c r="AH210" s="8">
        <v>853.54</v>
      </c>
      <c r="AI210" s="8">
        <v>871.13</v>
      </c>
      <c r="AJ210" s="8">
        <v>896.23</v>
      </c>
      <c r="AK210" s="8">
        <v>970.48</v>
      </c>
      <c r="AL210" s="8">
        <v>1037.54</v>
      </c>
      <c r="AM210" s="8">
        <v>950.76</v>
      </c>
      <c r="AN210" s="8">
        <v>1127.1500000000001</v>
      </c>
      <c r="AO210" s="8">
        <v>1258.06</v>
      </c>
      <c r="AP210" s="8">
        <v>1045.45</v>
      </c>
      <c r="AQ210" s="8">
        <v>1183.9100000000001</v>
      </c>
      <c r="AR210" s="8">
        <v>1222.22</v>
      </c>
      <c r="AS210" s="8">
        <v>1158.96</v>
      </c>
      <c r="AT210" s="8">
        <v>1105.97</v>
      </c>
      <c r="AU210" s="8">
        <v>1276.29</v>
      </c>
      <c r="AV210" s="8">
        <v>971.43</v>
      </c>
      <c r="AW210" s="8">
        <v>1230.77</v>
      </c>
      <c r="AX210" s="8">
        <v>1136.3599999999999</v>
      </c>
      <c r="AY210">
        <f t="shared" si="15"/>
        <v>30</v>
      </c>
      <c r="AZ210">
        <f t="shared" si="16"/>
        <v>1</v>
      </c>
      <c r="BA210">
        <f>IF(AY210&gt;0,1,IF(AVERAGE(U210:AX210)=-9999,-9999,0))</f>
        <v>1</v>
      </c>
      <c r="BB210" s="8">
        <f t="shared" si="17"/>
        <v>956.23900000000003</v>
      </c>
      <c r="BC210" s="8">
        <f>IF(BB210=-9999,-9999,STDEV(U210:AX210))</f>
        <v>208.2969389804388</v>
      </c>
      <c r="BD210" s="8">
        <f t="shared" si="18"/>
        <v>1276.29</v>
      </c>
      <c r="BE210" s="8">
        <f t="shared" si="19"/>
        <v>384.62</v>
      </c>
    </row>
    <row r="211" spans="1:57" x14ac:dyDescent="0.25">
      <c r="A211">
        <v>11</v>
      </c>
      <c r="B211" t="s">
        <v>8</v>
      </c>
      <c r="C211" t="s">
        <v>472</v>
      </c>
      <c r="D211" t="s">
        <v>348</v>
      </c>
      <c r="E211" t="s">
        <v>807</v>
      </c>
      <c r="F211" t="s">
        <v>376</v>
      </c>
      <c r="G211" t="s">
        <v>808</v>
      </c>
      <c r="H211">
        <v>3210</v>
      </c>
      <c r="I211">
        <v>3210</v>
      </c>
      <c r="J211">
        <v>3210</v>
      </c>
      <c r="K211" t="s">
        <v>376</v>
      </c>
      <c r="L211" t="s">
        <v>376</v>
      </c>
      <c r="M211">
        <v>32</v>
      </c>
      <c r="N211">
        <v>0.732653</v>
      </c>
      <c r="O211">
        <v>7.0041279999999997</v>
      </c>
      <c r="P211" t="s">
        <v>99</v>
      </c>
      <c r="Q211">
        <v>356011000</v>
      </c>
      <c r="R211" t="s">
        <v>348</v>
      </c>
      <c r="S211" t="s">
        <v>376</v>
      </c>
      <c r="T211">
        <v>10</v>
      </c>
      <c r="U211" s="8">
        <v>638.89</v>
      </c>
      <c r="V211" s="8">
        <v>771.43</v>
      </c>
      <c r="W211" s="8">
        <v>674.16</v>
      </c>
      <c r="X211" s="8">
        <v>689.86</v>
      </c>
      <c r="Y211" s="8">
        <v>853.04</v>
      </c>
      <c r="Z211" s="8">
        <v>831.13</v>
      </c>
      <c r="AA211" s="8">
        <v>585.11</v>
      </c>
      <c r="AB211" s="8">
        <v>888.89</v>
      </c>
      <c r="AC211" s="8">
        <v>931.76</v>
      </c>
      <c r="AD211" s="8">
        <v>1073.83</v>
      </c>
      <c r="AE211" s="8">
        <v>903.23</v>
      </c>
      <c r="AF211" s="8">
        <v>758.14</v>
      </c>
      <c r="AG211" s="8">
        <v>799.21</v>
      </c>
      <c r="AH211" s="8">
        <v>875.97</v>
      </c>
      <c r="AI211" s="8">
        <v>918.03</v>
      </c>
      <c r="AJ211" s="8">
        <v>946.67</v>
      </c>
      <c r="AK211" s="8">
        <v>1020</v>
      </c>
      <c r="AL211" s="8">
        <v>1009.26</v>
      </c>
      <c r="AM211" s="8">
        <v>948.63</v>
      </c>
      <c r="AN211" s="8">
        <v>1044.44</v>
      </c>
      <c r="AO211" s="8">
        <v>1074.07</v>
      </c>
      <c r="AP211" s="8">
        <v>925.93</v>
      </c>
      <c r="AQ211" s="8">
        <v>1143.8599999999999</v>
      </c>
      <c r="AR211" s="8">
        <v>1277.78</v>
      </c>
      <c r="AS211" s="8">
        <v>1214.55</v>
      </c>
      <c r="AT211" s="8">
        <v>1244.29</v>
      </c>
      <c r="AU211" s="8">
        <v>1504.59</v>
      </c>
      <c r="AV211" s="8">
        <v>1111.1099999999999</v>
      </c>
      <c r="AW211" s="8">
        <v>1310.3399999999999</v>
      </c>
      <c r="AX211" s="8">
        <v>1588.24</v>
      </c>
      <c r="AY211">
        <f t="shared" si="15"/>
        <v>30</v>
      </c>
      <c r="AZ211">
        <f t="shared" si="16"/>
        <v>1</v>
      </c>
      <c r="BA211">
        <f>IF(AY211&gt;0,1,IF(AVERAGE(U211:AX211)=-9999,-9999,0))</f>
        <v>1</v>
      </c>
      <c r="BB211" s="8">
        <f t="shared" si="17"/>
        <v>985.21466666666674</v>
      </c>
      <c r="BC211" s="8">
        <f>IF(BB211=-9999,-9999,STDEV(U211:AX211))</f>
        <v>241.06106624718481</v>
      </c>
      <c r="BD211" s="8">
        <f t="shared" si="18"/>
        <v>1588.24</v>
      </c>
      <c r="BE211" s="8">
        <f t="shared" si="19"/>
        <v>585.11</v>
      </c>
    </row>
    <row r="212" spans="1:57" x14ac:dyDescent="0.25">
      <c r="A212">
        <v>12</v>
      </c>
      <c r="B212" t="s">
        <v>8</v>
      </c>
      <c r="C212" t="s">
        <v>472</v>
      </c>
      <c r="D212" t="s">
        <v>348</v>
      </c>
      <c r="E212" t="s">
        <v>473</v>
      </c>
      <c r="F212" t="s">
        <v>382</v>
      </c>
      <c r="G212" t="s">
        <v>809</v>
      </c>
      <c r="H212">
        <v>3211</v>
      </c>
      <c r="I212">
        <v>3211</v>
      </c>
      <c r="J212">
        <v>3211</v>
      </c>
      <c r="K212" t="s">
        <v>382</v>
      </c>
      <c r="L212" t="s">
        <v>382</v>
      </c>
      <c r="M212">
        <v>32</v>
      </c>
      <c r="N212">
        <v>1.493725</v>
      </c>
      <c r="O212">
        <v>7.4667269999999997</v>
      </c>
      <c r="P212" t="s">
        <v>99</v>
      </c>
      <c r="Q212">
        <v>356011100</v>
      </c>
      <c r="R212" t="s">
        <v>348</v>
      </c>
      <c r="S212" t="s">
        <v>382</v>
      </c>
      <c r="T212">
        <v>11</v>
      </c>
      <c r="U212" s="8">
        <v>609.44000000000005</v>
      </c>
      <c r="V212" s="8">
        <v>642.30999999999995</v>
      </c>
      <c r="W212" s="8">
        <v>586.52</v>
      </c>
      <c r="X212" s="8">
        <v>660.75</v>
      </c>
      <c r="Y212" s="8">
        <v>497.16</v>
      </c>
      <c r="Z212" s="8">
        <v>590.86</v>
      </c>
      <c r="AA212" s="8">
        <v>552.04</v>
      </c>
      <c r="AB212" s="8">
        <v>778.1</v>
      </c>
      <c r="AC212" s="8">
        <v>848.3</v>
      </c>
      <c r="AD212" s="8">
        <v>615.07000000000005</v>
      </c>
      <c r="AE212" s="8">
        <v>413.14</v>
      </c>
      <c r="AF212" s="8">
        <v>580.03</v>
      </c>
      <c r="AG212" s="8">
        <v>797.98</v>
      </c>
      <c r="AH212" s="8">
        <v>658.96</v>
      </c>
      <c r="AI212" s="8">
        <v>745.18</v>
      </c>
      <c r="AJ212" s="8">
        <v>893.85</v>
      </c>
      <c r="AK212" s="8">
        <v>726.52</v>
      </c>
      <c r="AL212" s="8">
        <v>695.95</v>
      </c>
      <c r="AM212" s="8">
        <v>703.79</v>
      </c>
      <c r="AN212" s="8">
        <v>708.92</v>
      </c>
      <c r="AO212" s="8">
        <v>586.96</v>
      </c>
      <c r="AP212" s="8">
        <v>962.96</v>
      </c>
      <c r="AQ212" s="8">
        <v>771.67</v>
      </c>
      <c r="AR212" s="8">
        <v>1080.48</v>
      </c>
      <c r="AS212" s="8">
        <v>789.15</v>
      </c>
      <c r="AT212" s="8">
        <v>759.59</v>
      </c>
      <c r="AU212" s="8">
        <v>789.74</v>
      </c>
      <c r="AV212" s="8">
        <v>1169.7</v>
      </c>
      <c r="AW212" s="8">
        <v>709.88</v>
      </c>
      <c r="AX212" s="8">
        <v>1092.02</v>
      </c>
      <c r="AY212">
        <f t="shared" si="15"/>
        <v>30</v>
      </c>
      <c r="AZ212">
        <f t="shared" si="16"/>
        <v>1</v>
      </c>
      <c r="BA212">
        <f>IF(AY212&gt;0,1,IF(AVERAGE(U212:AX212)=-9999,-9999,0))</f>
        <v>1</v>
      </c>
      <c r="BB212" s="8">
        <f t="shared" si="17"/>
        <v>733.90066666666689</v>
      </c>
      <c r="BC212" s="8">
        <f>IF(BB212=-9999,-9999,STDEV(U212:AX212))</f>
        <v>173.7910680402604</v>
      </c>
      <c r="BD212" s="8">
        <f t="shared" si="18"/>
        <v>1169.7</v>
      </c>
      <c r="BE212" s="8">
        <f t="shared" si="19"/>
        <v>413.14</v>
      </c>
    </row>
    <row r="213" spans="1:57" x14ac:dyDescent="0.25">
      <c r="A213">
        <v>13</v>
      </c>
      <c r="B213" t="s">
        <v>8</v>
      </c>
      <c r="C213" t="s">
        <v>472</v>
      </c>
      <c r="D213" t="s">
        <v>348</v>
      </c>
      <c r="E213" t="s">
        <v>810</v>
      </c>
      <c r="F213" t="s">
        <v>374</v>
      </c>
      <c r="G213" t="s">
        <v>811</v>
      </c>
      <c r="H213">
        <v>3212</v>
      </c>
      <c r="I213">
        <v>3212</v>
      </c>
      <c r="J213">
        <v>3212</v>
      </c>
      <c r="K213" t="s">
        <v>374</v>
      </c>
      <c r="L213" t="s">
        <v>374</v>
      </c>
      <c r="M213">
        <v>32</v>
      </c>
      <c r="N213">
        <v>1.5698430000000001</v>
      </c>
      <c r="O213">
        <v>8.2581100000000003</v>
      </c>
      <c r="P213" t="s">
        <v>99</v>
      </c>
      <c r="Q213">
        <v>356011200</v>
      </c>
      <c r="R213" t="s">
        <v>348</v>
      </c>
      <c r="S213" t="s">
        <v>374</v>
      </c>
      <c r="T213">
        <v>12</v>
      </c>
      <c r="U213" s="8">
        <v>281.48</v>
      </c>
      <c r="V213" s="8">
        <v>549.17999999999995</v>
      </c>
      <c r="W213" s="8">
        <v>431.11</v>
      </c>
      <c r="X213" s="8">
        <v>731.4</v>
      </c>
      <c r="Y213" s="8">
        <v>631.21</v>
      </c>
      <c r="Z213" s="8">
        <v>410.17</v>
      </c>
      <c r="AA213" s="8">
        <v>292.14999999999998</v>
      </c>
      <c r="AB213" s="8">
        <v>763.51</v>
      </c>
      <c r="AC213" s="8">
        <v>915.89</v>
      </c>
      <c r="AD213" s="8">
        <v>771.31</v>
      </c>
      <c r="AE213" s="8">
        <v>456.79</v>
      </c>
      <c r="AF213" s="8">
        <v>652.65</v>
      </c>
      <c r="AG213" s="8">
        <v>797.97</v>
      </c>
      <c r="AH213" s="8">
        <v>621.16999999999996</v>
      </c>
      <c r="AI213" s="8">
        <v>608.61</v>
      </c>
      <c r="AJ213" s="8">
        <v>766.15</v>
      </c>
      <c r="AK213" s="8">
        <v>653.66999999999996</v>
      </c>
      <c r="AL213" s="8">
        <v>673.5</v>
      </c>
      <c r="AM213" s="8">
        <v>456.88</v>
      </c>
      <c r="AN213" s="8">
        <v>489.82</v>
      </c>
      <c r="AO213" s="8">
        <v>447.37</v>
      </c>
      <c r="AP213" s="8">
        <v>572.82000000000005</v>
      </c>
      <c r="AQ213" s="8">
        <v>543.5</v>
      </c>
      <c r="AR213" s="8">
        <v>721.1</v>
      </c>
      <c r="AS213" s="8">
        <v>1038.9000000000001</v>
      </c>
      <c r="AT213" s="8">
        <v>585.01</v>
      </c>
      <c r="AU213" s="8">
        <v>495.27</v>
      </c>
      <c r="AV213" s="8">
        <v>868.97</v>
      </c>
      <c r="AW213" s="8">
        <v>628.57000000000005</v>
      </c>
      <c r="AX213" s="8">
        <v>883.21</v>
      </c>
      <c r="AY213">
        <f t="shared" si="15"/>
        <v>30</v>
      </c>
      <c r="AZ213">
        <f t="shared" si="16"/>
        <v>1</v>
      </c>
      <c r="BA213">
        <f>IF(AY213&gt;0,1,IF(AVERAGE(U213:AX213)=-9999,-9999,0))</f>
        <v>1</v>
      </c>
      <c r="BB213" s="8">
        <f t="shared" si="17"/>
        <v>624.64466666666669</v>
      </c>
      <c r="BC213" s="8">
        <f>IF(BB213=-9999,-9999,STDEV(U213:AX213))</f>
        <v>180.97927007853954</v>
      </c>
      <c r="BD213" s="8">
        <f t="shared" si="18"/>
        <v>1038.9000000000001</v>
      </c>
      <c r="BE213" s="8">
        <f t="shared" si="19"/>
        <v>281.48</v>
      </c>
    </row>
    <row r="214" spans="1:57" x14ac:dyDescent="0.25">
      <c r="A214">
        <v>14</v>
      </c>
      <c r="B214" t="s">
        <v>8</v>
      </c>
      <c r="C214" t="s">
        <v>472</v>
      </c>
      <c r="D214" t="s">
        <v>348</v>
      </c>
      <c r="E214" t="s">
        <v>813</v>
      </c>
      <c r="F214" t="s">
        <v>366</v>
      </c>
      <c r="G214" t="s">
        <v>814</v>
      </c>
      <c r="H214">
        <v>3213</v>
      </c>
      <c r="I214">
        <v>3213</v>
      </c>
      <c r="J214">
        <v>3213</v>
      </c>
      <c r="K214" t="s">
        <v>366</v>
      </c>
      <c r="L214" t="s">
        <v>366</v>
      </c>
      <c r="M214">
        <v>32</v>
      </c>
      <c r="N214">
        <v>0.81022899999999998</v>
      </c>
      <c r="O214">
        <v>6.4105080000000001</v>
      </c>
      <c r="P214" t="s">
        <v>99</v>
      </c>
      <c r="Q214">
        <v>356011300</v>
      </c>
      <c r="R214" t="s">
        <v>348</v>
      </c>
      <c r="S214" t="s">
        <v>366</v>
      </c>
      <c r="T214">
        <v>13</v>
      </c>
      <c r="U214" s="8">
        <v>428.57</v>
      </c>
      <c r="V214" s="8">
        <v>625</v>
      </c>
      <c r="W214" s="8">
        <v>520.83000000000004</v>
      </c>
      <c r="X214" s="8">
        <v>696.63</v>
      </c>
      <c r="Y214" s="8">
        <v>729.17</v>
      </c>
      <c r="Z214" s="8">
        <v>485.15</v>
      </c>
      <c r="AA214" s="8">
        <v>360</v>
      </c>
      <c r="AB214" s="8">
        <v>800</v>
      </c>
      <c r="AC214" s="8">
        <v>807.69</v>
      </c>
      <c r="AD214" s="8">
        <v>808.51</v>
      </c>
      <c r="AE214" s="8">
        <v>535.71</v>
      </c>
      <c r="AF214" s="8">
        <v>600</v>
      </c>
      <c r="AG214" s="8">
        <v>692.31</v>
      </c>
      <c r="AH214" s="8">
        <v>565.22</v>
      </c>
      <c r="AI214" s="8">
        <v>363.64</v>
      </c>
      <c r="AJ214" s="8">
        <v>708.33</v>
      </c>
      <c r="AK214" s="8">
        <v>580.65</v>
      </c>
      <c r="AL214" s="8">
        <v>794.12</v>
      </c>
      <c r="AM214" s="8">
        <v>634.15</v>
      </c>
      <c r="AN214" s="8">
        <v>647.05999999999995</v>
      </c>
      <c r="AO214" s="8">
        <v>750</v>
      </c>
      <c r="AP214" s="8">
        <v>666.67</v>
      </c>
      <c r="AQ214" s="8">
        <v>839.29</v>
      </c>
      <c r="AR214" s="8">
        <v>803.92</v>
      </c>
      <c r="AS214" s="8">
        <v>1033.46</v>
      </c>
      <c r="AT214" s="8">
        <v>886.29</v>
      </c>
      <c r="AU214" s="8">
        <v>1103.8499999999999</v>
      </c>
      <c r="AV214" s="8">
        <v>1000</v>
      </c>
      <c r="AW214" s="8">
        <v>857.14</v>
      </c>
      <c r="AX214" s="8">
        <v>857.14</v>
      </c>
      <c r="AY214">
        <f t="shared" si="15"/>
        <v>30</v>
      </c>
      <c r="AZ214">
        <f t="shared" si="16"/>
        <v>1</v>
      </c>
      <c r="BA214">
        <f>IF(AY214&gt;0,1,IF(AVERAGE(U214:AX214)=-9999,-9999,0))</f>
        <v>1</v>
      </c>
      <c r="BB214" s="8">
        <f t="shared" si="17"/>
        <v>706.01666666666665</v>
      </c>
      <c r="BC214" s="8">
        <f>IF(BB214=-9999,-9999,STDEV(U214:AX214))</f>
        <v>184.49997821387251</v>
      </c>
      <c r="BD214" s="8">
        <f t="shared" si="18"/>
        <v>1103.8499999999999</v>
      </c>
      <c r="BE214" s="8">
        <f t="shared" si="19"/>
        <v>360</v>
      </c>
    </row>
    <row r="215" spans="1:57" x14ac:dyDescent="0.25">
      <c r="A215">
        <v>15</v>
      </c>
      <c r="B215" t="s">
        <v>8</v>
      </c>
      <c r="C215" t="s">
        <v>472</v>
      </c>
      <c r="D215" t="s">
        <v>348</v>
      </c>
      <c r="E215" t="s">
        <v>473</v>
      </c>
      <c r="F215" t="s">
        <v>369</v>
      </c>
      <c r="G215" t="s">
        <v>815</v>
      </c>
      <c r="H215">
        <v>3214</v>
      </c>
      <c r="I215">
        <v>3214</v>
      </c>
      <c r="J215">
        <v>3214</v>
      </c>
      <c r="K215" t="s">
        <v>369</v>
      </c>
      <c r="L215" t="s">
        <v>369</v>
      </c>
      <c r="M215">
        <v>32</v>
      </c>
      <c r="N215">
        <v>1.2186900000000001</v>
      </c>
      <c r="O215">
        <v>6.1535950000000001</v>
      </c>
      <c r="P215" t="s">
        <v>99</v>
      </c>
      <c r="Q215">
        <v>356011400</v>
      </c>
      <c r="R215" t="s">
        <v>348</v>
      </c>
      <c r="S215" t="s">
        <v>369</v>
      </c>
      <c r="T215">
        <v>14</v>
      </c>
      <c r="U215" s="8">
        <v>530.29999999999995</v>
      </c>
      <c r="V215" s="8">
        <v>628.57000000000005</v>
      </c>
      <c r="W215" s="8">
        <v>432.57</v>
      </c>
      <c r="X215" s="8">
        <v>620.78</v>
      </c>
      <c r="Y215" s="8">
        <v>922.99</v>
      </c>
      <c r="Z215" s="8">
        <v>679.47</v>
      </c>
      <c r="AA215" s="8">
        <v>429.78</v>
      </c>
      <c r="AB215" s="8">
        <v>775.05</v>
      </c>
      <c r="AC215" s="8">
        <v>813.71</v>
      </c>
      <c r="AD215" s="8">
        <v>1340.43</v>
      </c>
      <c r="AE215" s="8">
        <v>1193.18</v>
      </c>
      <c r="AF215" s="8">
        <v>1218.8699999999999</v>
      </c>
      <c r="AG215" s="8">
        <v>1134.83</v>
      </c>
      <c r="AH215" s="8">
        <v>941.88</v>
      </c>
      <c r="AI215" s="8">
        <v>618.1</v>
      </c>
      <c r="AJ215" s="8">
        <v>511.16</v>
      </c>
      <c r="AK215" s="8">
        <v>938</v>
      </c>
      <c r="AL215" s="8">
        <v>1073.94</v>
      </c>
      <c r="AM215" s="8">
        <v>948.54</v>
      </c>
      <c r="AN215" s="8">
        <v>814.99</v>
      </c>
      <c r="AO215" s="8">
        <v>1045.45</v>
      </c>
      <c r="AP215" s="8">
        <v>636.36</v>
      </c>
      <c r="AQ215" s="8">
        <v>939.76</v>
      </c>
      <c r="AR215" s="8">
        <v>916.4</v>
      </c>
      <c r="AS215" s="8">
        <v>945.6</v>
      </c>
      <c r="AT215" s="8">
        <v>932.85</v>
      </c>
      <c r="AU215" s="8">
        <v>1053.24</v>
      </c>
      <c r="AV215" s="8">
        <v>803.03</v>
      </c>
      <c r="AW215" s="8">
        <v>716.98</v>
      </c>
      <c r="AX215" s="8">
        <v>888.89</v>
      </c>
      <c r="AY215">
        <f t="shared" si="15"/>
        <v>30</v>
      </c>
      <c r="AZ215">
        <f t="shared" si="16"/>
        <v>1</v>
      </c>
      <c r="BA215">
        <f>IF(AY215&gt;0,1,IF(AVERAGE(U215:AX215)=-9999,-9999,0))</f>
        <v>1</v>
      </c>
      <c r="BB215" s="8">
        <f t="shared" si="17"/>
        <v>848.19</v>
      </c>
      <c r="BC215" s="8">
        <f>IF(BB215=-9999,-9999,STDEV(U215:AX215))</f>
        <v>234.31763240348013</v>
      </c>
      <c r="BD215" s="8">
        <f t="shared" si="18"/>
        <v>1340.43</v>
      </c>
      <c r="BE215" s="8">
        <f t="shared" si="19"/>
        <v>429.78</v>
      </c>
    </row>
    <row r="216" spans="1:57" x14ac:dyDescent="0.25">
      <c r="A216">
        <v>16</v>
      </c>
      <c r="B216" t="s">
        <v>8</v>
      </c>
      <c r="C216" t="s">
        <v>472</v>
      </c>
      <c r="D216" t="s">
        <v>348</v>
      </c>
      <c r="E216" t="s">
        <v>473</v>
      </c>
      <c r="F216" t="s">
        <v>390</v>
      </c>
      <c r="G216" t="s">
        <v>816</v>
      </c>
      <c r="H216">
        <v>3215</v>
      </c>
      <c r="I216">
        <v>3215</v>
      </c>
      <c r="J216">
        <v>3215</v>
      </c>
      <c r="K216" t="s">
        <v>390</v>
      </c>
      <c r="L216" t="s">
        <v>390</v>
      </c>
      <c r="M216">
        <v>32</v>
      </c>
      <c r="N216">
        <v>1.1021669999999999</v>
      </c>
      <c r="O216">
        <v>5.9240029999999999</v>
      </c>
      <c r="P216" t="s">
        <v>99</v>
      </c>
      <c r="Q216">
        <v>356011500</v>
      </c>
      <c r="R216" t="s">
        <v>348</v>
      </c>
      <c r="S216" t="s">
        <v>390</v>
      </c>
      <c r="T216">
        <v>15</v>
      </c>
      <c r="U216" s="8">
        <v>846.15</v>
      </c>
      <c r="V216" s="8">
        <v>800</v>
      </c>
      <c r="W216" s="8">
        <v>1028.04</v>
      </c>
      <c r="X216" s="8">
        <v>824.39</v>
      </c>
      <c r="Y216" s="8">
        <v>802.42</v>
      </c>
      <c r="Z216" s="8">
        <v>931.19</v>
      </c>
      <c r="AA216" s="8">
        <v>1108.1099999999999</v>
      </c>
      <c r="AB216" s="8">
        <v>1339.21</v>
      </c>
      <c r="AC216" s="8">
        <v>1173.6500000000001</v>
      </c>
      <c r="AD216" s="8">
        <v>942.37</v>
      </c>
      <c r="AE216" s="8">
        <v>822.12</v>
      </c>
      <c r="AF216" s="8">
        <v>1465.91</v>
      </c>
      <c r="AG216" s="8">
        <v>1272.32</v>
      </c>
      <c r="AH216" s="8">
        <v>1500</v>
      </c>
      <c r="AI216" s="8">
        <v>1105.49</v>
      </c>
      <c r="AJ216" s="8">
        <v>1222.22</v>
      </c>
      <c r="AK216" s="8">
        <v>1222.6400000000001</v>
      </c>
      <c r="AL216" s="8">
        <v>1651.57</v>
      </c>
      <c r="AM216" s="8">
        <v>1533.51</v>
      </c>
      <c r="AN216" s="8">
        <v>1455</v>
      </c>
      <c r="AO216" s="8">
        <v>1489.36</v>
      </c>
      <c r="AP216" s="8">
        <v>1477.61</v>
      </c>
      <c r="AQ216" s="8">
        <v>1516.13</v>
      </c>
      <c r="AR216" s="8">
        <v>1542.12</v>
      </c>
      <c r="AS216" s="8">
        <v>1534.17</v>
      </c>
      <c r="AT216" s="8">
        <v>1514.88</v>
      </c>
      <c r="AU216" s="8">
        <v>1831.17</v>
      </c>
      <c r="AV216" s="8">
        <v>2138.89</v>
      </c>
      <c r="AW216" s="8">
        <v>1562.5</v>
      </c>
      <c r="AX216" s="8">
        <v>1666.67</v>
      </c>
      <c r="AY216">
        <f t="shared" si="15"/>
        <v>30</v>
      </c>
      <c r="AZ216">
        <f t="shared" si="16"/>
        <v>1</v>
      </c>
      <c r="BA216">
        <f>IF(AY216&gt;0,1,IF(AVERAGE(U216:AX216)=-9999,-9999,0))</f>
        <v>1</v>
      </c>
      <c r="BB216" s="8">
        <f t="shared" si="17"/>
        <v>1310.6603333333333</v>
      </c>
      <c r="BC216" s="8">
        <f>IF(BB216=-9999,-9999,STDEV(U216:AX216))</f>
        <v>338.8737648852026</v>
      </c>
      <c r="BD216" s="8">
        <f t="shared" si="18"/>
        <v>2138.89</v>
      </c>
      <c r="BE216" s="8">
        <f t="shared" si="19"/>
        <v>800</v>
      </c>
    </row>
    <row r="217" spans="1:57" x14ac:dyDescent="0.25">
      <c r="A217">
        <v>17</v>
      </c>
      <c r="B217" t="s">
        <v>8</v>
      </c>
      <c r="C217" t="s">
        <v>472</v>
      </c>
      <c r="D217" t="s">
        <v>348</v>
      </c>
      <c r="E217" t="s">
        <v>473</v>
      </c>
      <c r="F217" t="s">
        <v>357</v>
      </c>
      <c r="G217" t="s">
        <v>817</v>
      </c>
      <c r="H217">
        <v>3216</v>
      </c>
      <c r="I217">
        <v>3216</v>
      </c>
      <c r="J217">
        <v>3216</v>
      </c>
      <c r="K217" t="s">
        <v>357</v>
      </c>
      <c r="L217" t="s">
        <v>357</v>
      </c>
      <c r="M217">
        <v>32</v>
      </c>
      <c r="N217">
        <v>0.58338699999999999</v>
      </c>
      <c r="O217">
        <v>4.3594970000000002</v>
      </c>
      <c r="P217" t="s">
        <v>99</v>
      </c>
      <c r="Q217">
        <v>356011600</v>
      </c>
      <c r="R217" t="s">
        <v>348</v>
      </c>
      <c r="S217" t="s">
        <v>357</v>
      </c>
      <c r="T217">
        <v>16</v>
      </c>
      <c r="U217" s="8">
        <v>363.64</v>
      </c>
      <c r="V217" s="8">
        <v>625</v>
      </c>
      <c r="W217" s="8">
        <v>476.19</v>
      </c>
      <c r="X217" s="8">
        <v>712.77</v>
      </c>
      <c r="Y217" s="8">
        <v>752.38</v>
      </c>
      <c r="Z217" s="8">
        <v>600</v>
      </c>
      <c r="AA217" s="8">
        <v>360.66</v>
      </c>
      <c r="AB217" s="8">
        <v>797.98</v>
      </c>
      <c r="AC217" s="8">
        <v>816.79</v>
      </c>
      <c r="AD217" s="8">
        <v>771.43</v>
      </c>
      <c r="AE217" s="8">
        <v>465.91</v>
      </c>
      <c r="AF217" s="8">
        <v>671.64</v>
      </c>
      <c r="AG217" s="8">
        <v>969.7</v>
      </c>
      <c r="AH217" s="8">
        <v>788.24</v>
      </c>
      <c r="AI217" s="8">
        <v>523.80999999999995</v>
      </c>
      <c r="AJ217" s="8">
        <v>956.04</v>
      </c>
      <c r="AK217" s="8">
        <v>794.87</v>
      </c>
      <c r="AL217" s="8">
        <v>1103.17</v>
      </c>
      <c r="AM217" s="8">
        <v>827.59</v>
      </c>
      <c r="AN217" s="8">
        <v>904.76</v>
      </c>
      <c r="AO217" s="8">
        <v>1250</v>
      </c>
      <c r="AP217" s="8">
        <v>714.29</v>
      </c>
      <c r="AQ217" s="8">
        <v>1197.31</v>
      </c>
      <c r="AR217" s="8">
        <v>1059.7</v>
      </c>
      <c r="AS217" s="8">
        <v>1162.08</v>
      </c>
      <c r="AT217" s="8">
        <v>1112.24</v>
      </c>
      <c r="AU217" s="8">
        <v>1451.77</v>
      </c>
      <c r="AV217" s="8">
        <v>1750</v>
      </c>
      <c r="AW217" s="8">
        <v>1333.33</v>
      </c>
      <c r="AX217" s="8">
        <v>1444.44</v>
      </c>
      <c r="AY217">
        <f t="shared" si="15"/>
        <v>30</v>
      </c>
      <c r="AZ217">
        <f t="shared" si="16"/>
        <v>1</v>
      </c>
      <c r="BA217">
        <f>IF(AY217&gt;0,1,IF(AVERAGE(U217:AX217)=-9999,-9999,0))</f>
        <v>1</v>
      </c>
      <c r="BB217" s="8">
        <f t="shared" si="17"/>
        <v>891.92433333333361</v>
      </c>
      <c r="BC217" s="8">
        <f>IF(BB217=-9999,-9999,STDEV(U217:AX217))</f>
        <v>340.81574151846519</v>
      </c>
      <c r="BD217" s="8">
        <f t="shared" si="18"/>
        <v>1750</v>
      </c>
      <c r="BE217" s="8">
        <f t="shared" si="19"/>
        <v>360.66</v>
      </c>
    </row>
    <row r="218" spans="1:57" x14ac:dyDescent="0.25">
      <c r="A218">
        <v>20</v>
      </c>
      <c r="B218" t="s">
        <v>8</v>
      </c>
      <c r="C218" t="s">
        <v>472</v>
      </c>
      <c r="D218" t="s">
        <v>348</v>
      </c>
      <c r="E218" t="s">
        <v>818</v>
      </c>
      <c r="F218" t="s">
        <v>353</v>
      </c>
      <c r="G218" t="s">
        <v>819</v>
      </c>
      <c r="H218">
        <v>3219</v>
      </c>
      <c r="I218">
        <v>3219</v>
      </c>
      <c r="J218">
        <v>3219</v>
      </c>
      <c r="K218" t="s">
        <v>353</v>
      </c>
      <c r="L218" t="s">
        <v>353</v>
      </c>
      <c r="M218">
        <v>32</v>
      </c>
      <c r="N218">
        <v>0.53309899999999999</v>
      </c>
      <c r="O218">
        <v>5.0471550000000001</v>
      </c>
      <c r="P218" t="s">
        <v>99</v>
      </c>
      <c r="Q218">
        <v>356011900</v>
      </c>
      <c r="R218" t="s">
        <v>348</v>
      </c>
      <c r="S218" t="s">
        <v>353</v>
      </c>
      <c r="T218">
        <v>18</v>
      </c>
      <c r="U218" s="8">
        <v>1303.57</v>
      </c>
      <c r="V218" s="8">
        <v>865.67</v>
      </c>
      <c r="W218" s="8">
        <v>958.51</v>
      </c>
      <c r="X218" s="8">
        <v>1123.8699999999999</v>
      </c>
      <c r="Y218" s="8">
        <v>1227.27</v>
      </c>
      <c r="Z218" s="8">
        <v>1191.3900000000001</v>
      </c>
      <c r="AA218" s="8">
        <v>902.74</v>
      </c>
      <c r="AB218" s="8">
        <v>1288.3800000000001</v>
      </c>
      <c r="AC218" s="8">
        <v>1075.28</v>
      </c>
      <c r="AD218" s="8">
        <v>545.74</v>
      </c>
      <c r="AE218" s="8">
        <v>586.96</v>
      </c>
      <c r="AF218" s="8">
        <v>803.28</v>
      </c>
      <c r="AG218" s="8">
        <v>738.76</v>
      </c>
      <c r="AH218" s="8">
        <v>1030.97</v>
      </c>
      <c r="AI218" s="8">
        <v>709.57</v>
      </c>
      <c r="AJ218" s="8">
        <v>922.14</v>
      </c>
      <c r="AK218" s="8">
        <v>856.94</v>
      </c>
      <c r="AL218" s="8">
        <v>1130.97</v>
      </c>
      <c r="AM218" s="8">
        <v>912.99</v>
      </c>
      <c r="AN218" s="8">
        <v>1028.74</v>
      </c>
      <c r="AO218" s="8">
        <v>978.49</v>
      </c>
      <c r="AP218" s="8">
        <v>614.58000000000004</v>
      </c>
      <c r="AQ218" s="8">
        <v>1189.43</v>
      </c>
      <c r="AR218" s="8">
        <v>988.89</v>
      </c>
      <c r="AS218" s="8">
        <v>950.62</v>
      </c>
      <c r="AT218" s="8">
        <v>1231.45</v>
      </c>
      <c r="AU218" s="8">
        <v>1111.6400000000001</v>
      </c>
      <c r="AV218" s="8">
        <v>865.38</v>
      </c>
      <c r="AW218" s="8">
        <v>1000</v>
      </c>
      <c r="AX218" s="8">
        <v>979.59</v>
      </c>
      <c r="AY218">
        <f t="shared" si="15"/>
        <v>30</v>
      </c>
      <c r="AZ218">
        <f t="shared" si="16"/>
        <v>1</v>
      </c>
      <c r="BA218">
        <f>IF(AY218&gt;0,1,IF(AVERAGE(U218:AX218)=-9999,-9999,0))</f>
        <v>1</v>
      </c>
      <c r="BB218" s="8">
        <f t="shared" si="17"/>
        <v>970.46033333333366</v>
      </c>
      <c r="BC218" s="8">
        <f>IF(BB218=-9999,-9999,STDEV(U218:AX218))</f>
        <v>201.79990553094495</v>
      </c>
      <c r="BD218" s="8">
        <f t="shared" si="18"/>
        <v>1303.57</v>
      </c>
      <c r="BE218" s="8">
        <f t="shared" si="19"/>
        <v>545.74</v>
      </c>
    </row>
    <row r="219" spans="1:57" x14ac:dyDescent="0.25">
      <c r="A219">
        <v>21</v>
      </c>
      <c r="B219" t="s">
        <v>8</v>
      </c>
      <c r="C219" t="s">
        <v>472</v>
      </c>
      <c r="D219" t="s">
        <v>348</v>
      </c>
      <c r="E219" t="s">
        <v>820</v>
      </c>
      <c r="F219" t="s">
        <v>362</v>
      </c>
      <c r="G219" t="s">
        <v>821</v>
      </c>
      <c r="H219">
        <v>3220</v>
      </c>
      <c r="I219">
        <v>3220</v>
      </c>
      <c r="J219">
        <v>3220</v>
      </c>
      <c r="K219" t="s">
        <v>362</v>
      </c>
      <c r="L219" t="s">
        <v>362</v>
      </c>
      <c r="M219">
        <v>32</v>
      </c>
      <c r="N219">
        <v>0.95140499999999995</v>
      </c>
      <c r="O219">
        <v>7.3073680000000003</v>
      </c>
      <c r="P219" t="s">
        <v>99</v>
      </c>
      <c r="Q219">
        <v>356012000</v>
      </c>
      <c r="R219" t="s">
        <v>348</v>
      </c>
      <c r="S219" t="s">
        <v>362</v>
      </c>
      <c r="T219">
        <v>19</v>
      </c>
      <c r="U219" s="8">
        <v>878.05</v>
      </c>
      <c r="V219" s="8">
        <v>604.16999999999996</v>
      </c>
      <c r="W219" s="8">
        <v>699.43</v>
      </c>
      <c r="X219" s="8">
        <v>663.62</v>
      </c>
      <c r="Y219" s="8">
        <v>868.02</v>
      </c>
      <c r="Z219" s="8">
        <v>1059.5999999999999</v>
      </c>
      <c r="AA219" s="8">
        <v>974.75</v>
      </c>
      <c r="AB219" s="8">
        <v>1106.1199999999999</v>
      </c>
      <c r="AC219" s="8">
        <v>1003.17</v>
      </c>
      <c r="AD219" s="8">
        <v>909.25</v>
      </c>
      <c r="AE219" s="8">
        <v>922.91</v>
      </c>
      <c r="AF219" s="8">
        <v>1070.42</v>
      </c>
      <c r="AG219" s="8">
        <v>955.26</v>
      </c>
      <c r="AH219" s="8">
        <v>912.74</v>
      </c>
      <c r="AI219" s="8">
        <v>868.89</v>
      </c>
      <c r="AJ219" s="8">
        <v>1002.09</v>
      </c>
      <c r="AK219" s="8">
        <v>818.02</v>
      </c>
      <c r="AL219" s="8">
        <v>1155.93</v>
      </c>
      <c r="AM219" s="8">
        <v>927.03</v>
      </c>
      <c r="AN219" s="8">
        <v>761.3</v>
      </c>
      <c r="AO219" s="8">
        <v>931.51</v>
      </c>
      <c r="AP219" s="8">
        <v>956.52</v>
      </c>
      <c r="AQ219" s="8">
        <v>1140.44</v>
      </c>
      <c r="AR219" s="8">
        <v>1126.33</v>
      </c>
      <c r="AS219" s="8">
        <v>986.75</v>
      </c>
      <c r="AT219" s="8">
        <v>869.79</v>
      </c>
      <c r="AU219" s="8">
        <v>977.91</v>
      </c>
      <c r="AV219" s="8">
        <v>827.59</v>
      </c>
      <c r="AW219" s="8">
        <v>1000</v>
      </c>
      <c r="AX219" s="8">
        <v>1100</v>
      </c>
      <c r="AY219">
        <f t="shared" si="15"/>
        <v>30</v>
      </c>
      <c r="AZ219">
        <f t="shared" si="16"/>
        <v>1</v>
      </c>
      <c r="BA219">
        <f>IF(AY219&gt;0,1,IF(AVERAGE(U219:AX219)=-9999,-9999,0))</f>
        <v>1</v>
      </c>
      <c r="BB219" s="8">
        <f t="shared" si="17"/>
        <v>935.92033333333313</v>
      </c>
      <c r="BC219" s="8">
        <f>IF(BB219=-9999,-9999,STDEV(U219:AX219))</f>
        <v>137.71898811018204</v>
      </c>
      <c r="BD219" s="8">
        <f t="shared" si="18"/>
        <v>1155.93</v>
      </c>
      <c r="BE219" s="8">
        <f t="shared" si="19"/>
        <v>604.16999999999996</v>
      </c>
    </row>
    <row r="220" spans="1:57" x14ac:dyDescent="0.25">
      <c r="A220">
        <v>23</v>
      </c>
      <c r="B220" t="s">
        <v>8</v>
      </c>
      <c r="C220" t="s">
        <v>472</v>
      </c>
      <c r="D220" t="s">
        <v>348</v>
      </c>
      <c r="E220" t="s">
        <v>473</v>
      </c>
      <c r="F220" t="s">
        <v>359</v>
      </c>
      <c r="G220" t="s">
        <v>823</v>
      </c>
      <c r="H220">
        <v>3222</v>
      </c>
      <c r="I220">
        <v>3222</v>
      </c>
      <c r="J220">
        <v>3222</v>
      </c>
      <c r="K220" t="s">
        <v>359</v>
      </c>
      <c r="L220" t="s">
        <v>359</v>
      </c>
      <c r="M220">
        <v>32</v>
      </c>
      <c r="N220">
        <v>1.095836</v>
      </c>
      <c r="O220">
        <v>7.448887</v>
      </c>
      <c r="P220" t="s">
        <v>99</v>
      </c>
      <c r="Q220">
        <v>356012200</v>
      </c>
      <c r="R220" t="s">
        <v>348</v>
      </c>
      <c r="S220" t="s">
        <v>359</v>
      </c>
      <c r="T220">
        <v>21</v>
      </c>
      <c r="U220" s="8">
        <v>459.46</v>
      </c>
      <c r="V220" s="8">
        <v>717.95</v>
      </c>
      <c r="W220" s="8">
        <v>724.23</v>
      </c>
      <c r="X220" s="8">
        <v>748.24</v>
      </c>
      <c r="Y220" s="8">
        <v>860.28</v>
      </c>
      <c r="Z220" s="8">
        <v>912.7</v>
      </c>
      <c r="AA220" s="8">
        <v>830.43</v>
      </c>
      <c r="AB220" s="8">
        <v>1060.73</v>
      </c>
      <c r="AC220" s="8">
        <v>1000</v>
      </c>
      <c r="AD220" s="8">
        <v>937.5</v>
      </c>
      <c r="AE220" s="8">
        <v>865.08</v>
      </c>
      <c r="AF220" s="8">
        <v>913.51</v>
      </c>
      <c r="AG220" s="8">
        <v>1039.22</v>
      </c>
      <c r="AH220" s="8">
        <v>897.14</v>
      </c>
      <c r="AI220" s="8">
        <v>1036.42</v>
      </c>
      <c r="AJ220" s="8">
        <v>933.33</v>
      </c>
      <c r="AK220" s="8">
        <v>1056.69</v>
      </c>
      <c r="AL220" s="8">
        <v>1026.47</v>
      </c>
      <c r="AM220" s="8">
        <v>770.36</v>
      </c>
      <c r="AN220" s="8">
        <v>891.8</v>
      </c>
      <c r="AO220" s="8">
        <v>587.29999999999995</v>
      </c>
      <c r="AP220" s="8">
        <v>910.45</v>
      </c>
      <c r="AQ220" s="8">
        <v>825.18</v>
      </c>
      <c r="AR220" s="8">
        <v>847.19</v>
      </c>
      <c r="AS220" s="8">
        <v>848.78</v>
      </c>
      <c r="AT220" s="8">
        <v>932.18</v>
      </c>
      <c r="AU220" s="8">
        <v>956.55</v>
      </c>
      <c r="AV220" s="8">
        <v>811.76</v>
      </c>
      <c r="AW220" s="8">
        <v>825</v>
      </c>
      <c r="AX220" s="8">
        <v>855.26</v>
      </c>
      <c r="AY220">
        <f t="shared" si="15"/>
        <v>30</v>
      </c>
      <c r="AZ220">
        <f t="shared" si="16"/>
        <v>1</v>
      </c>
      <c r="BA220">
        <f>IF(AY220&gt;0,1,IF(AVERAGE(U220:AX220)=-9999,-9999,0))</f>
        <v>1</v>
      </c>
      <c r="BB220" s="8">
        <f t="shared" si="17"/>
        <v>869.37299999999971</v>
      </c>
      <c r="BC220" s="8">
        <f>IF(BB220=-9999,-9999,STDEV(U220:AX220))</f>
        <v>134.33154594330355</v>
      </c>
      <c r="BD220" s="8">
        <f t="shared" si="18"/>
        <v>1060.73</v>
      </c>
      <c r="BE220" s="8">
        <f t="shared" si="19"/>
        <v>459.46</v>
      </c>
    </row>
    <row r="221" spans="1:57" x14ac:dyDescent="0.25">
      <c r="A221">
        <v>24</v>
      </c>
      <c r="B221" t="s">
        <v>8</v>
      </c>
      <c r="C221" t="s">
        <v>472</v>
      </c>
      <c r="D221" t="s">
        <v>348</v>
      </c>
      <c r="E221" t="s">
        <v>473</v>
      </c>
      <c r="F221" t="s">
        <v>372</v>
      </c>
      <c r="G221" t="s">
        <v>824</v>
      </c>
      <c r="H221">
        <v>3223</v>
      </c>
      <c r="I221">
        <v>3223</v>
      </c>
      <c r="J221">
        <v>3223</v>
      </c>
      <c r="K221" t="s">
        <v>372</v>
      </c>
      <c r="L221" t="s">
        <v>372</v>
      </c>
      <c r="M221">
        <v>32</v>
      </c>
      <c r="N221">
        <v>0.65832000000000002</v>
      </c>
      <c r="O221">
        <v>4.3366559999999996</v>
      </c>
      <c r="P221" t="s">
        <v>99</v>
      </c>
      <c r="Q221">
        <v>356012300</v>
      </c>
      <c r="R221" t="s">
        <v>348</v>
      </c>
      <c r="S221" t="s">
        <v>372</v>
      </c>
      <c r="T221">
        <v>22</v>
      </c>
      <c r="U221" s="8">
        <v>888.89</v>
      </c>
      <c r="V221" s="8">
        <v>1000</v>
      </c>
      <c r="W221" s="8">
        <v>1025.6400000000001</v>
      </c>
      <c r="X221" s="8">
        <v>785.71</v>
      </c>
      <c r="Y221" s="8">
        <v>901.64</v>
      </c>
      <c r="Z221" s="8">
        <v>1173.9100000000001</v>
      </c>
      <c r="AA221" s="8">
        <v>1067.8</v>
      </c>
      <c r="AB221" s="8">
        <v>1151.1600000000001</v>
      </c>
      <c r="AC221" s="8">
        <v>1180</v>
      </c>
      <c r="AD221" s="8">
        <v>1061.22</v>
      </c>
      <c r="AE221" s="8">
        <v>1568.18</v>
      </c>
      <c r="AF221" s="8">
        <v>983.05</v>
      </c>
      <c r="AG221" s="8">
        <v>1058.82</v>
      </c>
      <c r="AH221" s="8">
        <v>1282.05</v>
      </c>
      <c r="AI221" s="8">
        <v>1000</v>
      </c>
      <c r="AJ221" s="8">
        <v>1094.5899999999999</v>
      </c>
      <c r="AK221" s="8">
        <v>1430.56</v>
      </c>
      <c r="AL221" s="8">
        <v>1168.83</v>
      </c>
      <c r="AM221" s="8">
        <v>1349.4</v>
      </c>
      <c r="AN221" s="8">
        <v>1150</v>
      </c>
      <c r="AO221" s="8">
        <v>1272.73</v>
      </c>
      <c r="AP221" s="8">
        <v>1166.67</v>
      </c>
      <c r="AQ221" s="8">
        <v>1372.55</v>
      </c>
      <c r="AR221" s="8">
        <v>1384.62</v>
      </c>
      <c r="AS221" s="8">
        <v>1199.1500000000001</v>
      </c>
      <c r="AT221" s="8">
        <v>1271.3900000000001</v>
      </c>
      <c r="AU221" s="8">
        <v>1616.65</v>
      </c>
      <c r="AV221" s="8">
        <v>1714.29</v>
      </c>
      <c r="AW221" s="8">
        <v>1285.71</v>
      </c>
      <c r="AX221" s="8">
        <v>1714.29</v>
      </c>
      <c r="AY221">
        <f t="shared" si="15"/>
        <v>30</v>
      </c>
      <c r="AZ221">
        <f t="shared" si="16"/>
        <v>1</v>
      </c>
      <c r="BA221">
        <f>IF(AY221&gt;0,1,IF(AVERAGE(U221:AX221)=-9999,-9999,0))</f>
        <v>1</v>
      </c>
      <c r="BB221" s="8">
        <f t="shared" si="17"/>
        <v>1210.6500000000001</v>
      </c>
      <c r="BC221" s="8">
        <f>IF(BB221=-9999,-9999,STDEV(U221:AX221))</f>
        <v>234.10006856779944</v>
      </c>
      <c r="BD221" s="8">
        <f t="shared" si="18"/>
        <v>1714.29</v>
      </c>
      <c r="BE221" s="8">
        <f t="shared" si="19"/>
        <v>785.71</v>
      </c>
    </row>
    <row r="222" spans="1:57" x14ac:dyDescent="0.25">
      <c r="A222">
        <v>40</v>
      </c>
      <c r="B222" t="s">
        <v>8</v>
      </c>
      <c r="C222" t="s">
        <v>472</v>
      </c>
      <c r="D222" t="s">
        <v>825</v>
      </c>
      <c r="E222" t="s">
        <v>473</v>
      </c>
      <c r="F222" t="s">
        <v>826</v>
      </c>
      <c r="G222" t="s">
        <v>827</v>
      </c>
      <c r="H222">
        <v>3303</v>
      </c>
      <c r="I222">
        <v>3303</v>
      </c>
      <c r="J222" t="s">
        <v>473</v>
      </c>
      <c r="K222" t="s">
        <v>826</v>
      </c>
      <c r="L222" t="s">
        <v>473</v>
      </c>
      <c r="M222" t="s">
        <v>473</v>
      </c>
      <c r="N222" t="s">
        <v>473</v>
      </c>
      <c r="O222" t="s">
        <v>473</v>
      </c>
      <c r="P222" t="s">
        <v>473</v>
      </c>
      <c r="Q222" t="s">
        <v>473</v>
      </c>
      <c r="R222" t="s">
        <v>473</v>
      </c>
      <c r="S222" t="s">
        <v>473</v>
      </c>
      <c r="T222" t="s">
        <v>473</v>
      </c>
      <c r="U222" s="8">
        <v>-9999</v>
      </c>
      <c r="V222" s="8">
        <v>-9999</v>
      </c>
      <c r="W222" s="8">
        <v>-9999</v>
      </c>
      <c r="X222" s="8">
        <v>-9999</v>
      </c>
      <c r="Y222" s="8">
        <v>-9999</v>
      </c>
      <c r="Z222" s="8">
        <v>-9999</v>
      </c>
      <c r="AA222" s="8">
        <v>-9999</v>
      </c>
      <c r="AB222" s="8">
        <v>-9999</v>
      </c>
      <c r="AC222" s="8">
        <v>-9999</v>
      </c>
      <c r="AD222" s="8">
        <v>-9999</v>
      </c>
      <c r="AE222" s="8">
        <v>-9999</v>
      </c>
      <c r="AF222" s="8">
        <v>-9999</v>
      </c>
      <c r="AG222" s="8">
        <v>-9999</v>
      </c>
      <c r="AH222" s="8">
        <v>-9999</v>
      </c>
      <c r="AI222" s="8">
        <v>-9999</v>
      </c>
      <c r="AJ222" s="8">
        <v>-9999</v>
      </c>
      <c r="AK222" s="8">
        <v>-9999</v>
      </c>
      <c r="AL222" s="8">
        <v>-9999</v>
      </c>
      <c r="AM222" s="8">
        <v>-9999</v>
      </c>
      <c r="AN222" s="8">
        <v>-9999</v>
      </c>
      <c r="AO222" s="8">
        <v>-9999</v>
      </c>
      <c r="AP222" s="8">
        <v>-9999</v>
      </c>
      <c r="AQ222" s="8">
        <v>-9999</v>
      </c>
      <c r="AR222" s="8">
        <v>-9999</v>
      </c>
      <c r="AS222" s="8">
        <v>-9999</v>
      </c>
      <c r="AT222" s="8">
        <v>-9999</v>
      </c>
      <c r="AU222" s="8">
        <v>-9999</v>
      </c>
      <c r="AV222" s="8">
        <v>-9999</v>
      </c>
      <c r="AW222" s="8">
        <v>-9999</v>
      </c>
      <c r="AX222" s="8">
        <v>-9999</v>
      </c>
      <c r="AY222">
        <f t="shared" si="15"/>
        <v>0</v>
      </c>
      <c r="AZ222">
        <f t="shared" si="16"/>
        <v>0</v>
      </c>
      <c r="BA222">
        <f>IF(AY222&gt;0,1,IF(AVERAGE(U222:AX222)=-9999,-9999,0))</f>
        <v>-9999</v>
      </c>
      <c r="BB222" s="8">
        <f t="shared" si="17"/>
        <v>-9999</v>
      </c>
      <c r="BC222" s="8">
        <f>IF(BB222=-9999,-9999,STDEV(U222:AX222))</f>
        <v>-9999</v>
      </c>
      <c r="BD222" s="8">
        <f t="shared" si="18"/>
        <v>-9999</v>
      </c>
      <c r="BE222" s="8">
        <f t="shared" si="19"/>
        <v>-9999</v>
      </c>
    </row>
    <row r="223" spans="1:57" x14ac:dyDescent="0.25">
      <c r="A223">
        <v>38</v>
      </c>
      <c r="B223" t="s">
        <v>8</v>
      </c>
      <c r="C223" t="s">
        <v>472</v>
      </c>
      <c r="D223" t="s">
        <v>825</v>
      </c>
      <c r="E223" t="s">
        <v>473</v>
      </c>
      <c r="F223" t="s">
        <v>828</v>
      </c>
      <c r="G223" t="s">
        <v>829</v>
      </c>
      <c r="H223">
        <v>3304</v>
      </c>
      <c r="I223">
        <v>3304</v>
      </c>
      <c r="J223" t="s">
        <v>473</v>
      </c>
      <c r="K223" t="s">
        <v>828</v>
      </c>
      <c r="L223" t="s">
        <v>473</v>
      </c>
      <c r="M223" t="s">
        <v>473</v>
      </c>
      <c r="N223" t="s">
        <v>473</v>
      </c>
      <c r="O223" t="s">
        <v>473</v>
      </c>
      <c r="P223" t="s">
        <v>473</v>
      </c>
      <c r="Q223" t="s">
        <v>473</v>
      </c>
      <c r="R223" t="s">
        <v>473</v>
      </c>
      <c r="S223" t="s">
        <v>473</v>
      </c>
      <c r="T223" t="s">
        <v>473</v>
      </c>
      <c r="U223" s="8">
        <v>-9999</v>
      </c>
      <c r="V223" s="8">
        <v>-9999</v>
      </c>
      <c r="W223" s="8">
        <v>-9999</v>
      </c>
      <c r="X223" s="8">
        <v>-9999</v>
      </c>
      <c r="Y223" s="8">
        <v>-9999</v>
      </c>
      <c r="Z223" s="8">
        <v>-9999</v>
      </c>
      <c r="AA223" s="8">
        <v>-9999</v>
      </c>
      <c r="AB223" s="8">
        <v>-9999</v>
      </c>
      <c r="AC223" s="8">
        <v>-9999</v>
      </c>
      <c r="AD223" s="8">
        <v>-9999</v>
      </c>
      <c r="AE223" s="8">
        <v>-9999</v>
      </c>
      <c r="AF223" s="8">
        <v>-9999</v>
      </c>
      <c r="AG223" s="8">
        <v>-9999</v>
      </c>
      <c r="AH223" s="8">
        <v>-9999</v>
      </c>
      <c r="AI223" s="8">
        <v>-9999</v>
      </c>
      <c r="AJ223" s="8">
        <v>-9999</v>
      </c>
      <c r="AK223" s="8">
        <v>-9999</v>
      </c>
      <c r="AL223" s="8">
        <v>-9999</v>
      </c>
      <c r="AM223" s="8">
        <v>-9999</v>
      </c>
      <c r="AN223" s="8">
        <v>-9999</v>
      </c>
      <c r="AO223" s="8">
        <v>-9999</v>
      </c>
      <c r="AP223" s="8">
        <v>-9999</v>
      </c>
      <c r="AQ223" s="8">
        <v>-9999</v>
      </c>
      <c r="AR223" s="8">
        <v>-9999</v>
      </c>
      <c r="AS223" s="8">
        <v>-9999</v>
      </c>
      <c r="AT223" s="8">
        <v>-9999</v>
      </c>
      <c r="AU223" s="8">
        <v>-9999</v>
      </c>
      <c r="AV223" s="8">
        <v>-9999</v>
      </c>
      <c r="AW223" s="8">
        <v>-9999</v>
      </c>
      <c r="AX223" s="8">
        <v>-9999</v>
      </c>
      <c r="AY223">
        <f t="shared" si="15"/>
        <v>0</v>
      </c>
      <c r="AZ223">
        <f t="shared" si="16"/>
        <v>0</v>
      </c>
      <c r="BA223">
        <f>IF(AY223&gt;0,1,IF(AVERAGE(U223:AX223)=-9999,-9999,0))</f>
        <v>-9999</v>
      </c>
      <c r="BB223" s="8">
        <f t="shared" si="17"/>
        <v>-9999</v>
      </c>
      <c r="BC223" s="8">
        <f>IF(BB223=-9999,-9999,STDEV(U223:AX223))</f>
        <v>-9999</v>
      </c>
      <c r="BD223" s="8">
        <f t="shared" si="18"/>
        <v>-9999</v>
      </c>
      <c r="BE223" s="8">
        <f t="shared" si="19"/>
        <v>-9999</v>
      </c>
    </row>
    <row r="224" spans="1:57" x14ac:dyDescent="0.25">
      <c r="A224">
        <v>41</v>
      </c>
      <c r="B224" t="s">
        <v>8</v>
      </c>
      <c r="C224" t="s">
        <v>472</v>
      </c>
      <c r="D224" t="s">
        <v>825</v>
      </c>
      <c r="E224" t="s">
        <v>473</v>
      </c>
      <c r="F224" t="s">
        <v>830</v>
      </c>
      <c r="G224" t="s">
        <v>831</v>
      </c>
      <c r="H224">
        <v>3305</v>
      </c>
      <c r="I224">
        <v>3305</v>
      </c>
      <c r="J224" t="s">
        <v>473</v>
      </c>
      <c r="K224" t="s">
        <v>830</v>
      </c>
      <c r="L224" t="s">
        <v>473</v>
      </c>
      <c r="M224" t="s">
        <v>473</v>
      </c>
      <c r="N224" t="s">
        <v>473</v>
      </c>
      <c r="O224" t="s">
        <v>473</v>
      </c>
      <c r="P224" t="s">
        <v>473</v>
      </c>
      <c r="Q224" t="s">
        <v>473</v>
      </c>
      <c r="R224" t="s">
        <v>473</v>
      </c>
      <c r="S224" t="s">
        <v>473</v>
      </c>
      <c r="T224" t="s">
        <v>473</v>
      </c>
      <c r="U224" s="8">
        <v>-9999</v>
      </c>
      <c r="V224" s="8">
        <v>-9999</v>
      </c>
      <c r="W224" s="8">
        <v>-9999</v>
      </c>
      <c r="X224" s="8">
        <v>-9999</v>
      </c>
      <c r="Y224" s="8">
        <v>-9999</v>
      </c>
      <c r="Z224" s="8">
        <v>-9999</v>
      </c>
      <c r="AA224" s="8">
        <v>-9999</v>
      </c>
      <c r="AB224" s="8">
        <v>-9999</v>
      </c>
      <c r="AC224" s="8">
        <v>-9999</v>
      </c>
      <c r="AD224" s="8">
        <v>-9999</v>
      </c>
      <c r="AE224" s="8">
        <v>-9999</v>
      </c>
      <c r="AF224" s="8">
        <v>-9999</v>
      </c>
      <c r="AG224" s="8">
        <v>-9999</v>
      </c>
      <c r="AH224" s="8">
        <v>-9999</v>
      </c>
      <c r="AI224" s="8">
        <v>-9999</v>
      </c>
      <c r="AJ224" s="8">
        <v>-9999</v>
      </c>
      <c r="AK224" s="8">
        <v>-9999</v>
      </c>
      <c r="AL224" s="8">
        <v>-9999</v>
      </c>
      <c r="AM224" s="8">
        <v>-9999</v>
      </c>
      <c r="AN224" s="8">
        <v>-9999</v>
      </c>
      <c r="AO224" s="8">
        <v>-9999</v>
      </c>
      <c r="AP224" s="8">
        <v>-9999</v>
      </c>
      <c r="AQ224" s="8">
        <v>-9999</v>
      </c>
      <c r="AR224" s="8">
        <v>-9999</v>
      </c>
      <c r="AS224" s="8">
        <v>-9999</v>
      </c>
      <c r="AT224" s="8">
        <v>-9999</v>
      </c>
      <c r="AU224" s="8">
        <v>-9999</v>
      </c>
      <c r="AV224" s="8">
        <v>-9999</v>
      </c>
      <c r="AW224" s="8">
        <v>-9999</v>
      </c>
      <c r="AX224" s="8">
        <v>-9999</v>
      </c>
      <c r="AY224">
        <f t="shared" si="15"/>
        <v>0</v>
      </c>
      <c r="AZ224">
        <f t="shared" si="16"/>
        <v>0</v>
      </c>
      <c r="BA224">
        <f>IF(AY224&gt;0,1,IF(AVERAGE(U224:AX224)=-9999,-9999,0))</f>
        <v>-9999</v>
      </c>
      <c r="BB224" s="8">
        <f t="shared" si="17"/>
        <v>-9999</v>
      </c>
      <c r="BC224" s="8">
        <f>IF(BB224=-9999,-9999,STDEV(U224:AX224))</f>
        <v>-9999</v>
      </c>
      <c r="BD224" s="8">
        <f t="shared" si="18"/>
        <v>-9999</v>
      </c>
      <c r="BE224" s="8">
        <f t="shared" si="19"/>
        <v>-9999</v>
      </c>
    </row>
    <row r="225" spans="1:57" x14ac:dyDescent="0.25">
      <c r="A225">
        <v>44</v>
      </c>
      <c r="B225" t="s">
        <v>8</v>
      </c>
      <c r="C225" t="s">
        <v>472</v>
      </c>
      <c r="D225" t="s">
        <v>825</v>
      </c>
      <c r="E225" t="s">
        <v>832</v>
      </c>
      <c r="F225" t="s">
        <v>833</v>
      </c>
      <c r="G225" t="s">
        <v>834</v>
      </c>
      <c r="H225">
        <v>3306</v>
      </c>
      <c r="I225">
        <v>3306</v>
      </c>
      <c r="J225" t="s">
        <v>473</v>
      </c>
      <c r="K225" t="s">
        <v>833</v>
      </c>
      <c r="L225" t="s">
        <v>473</v>
      </c>
      <c r="M225" t="s">
        <v>473</v>
      </c>
      <c r="N225" t="s">
        <v>473</v>
      </c>
      <c r="O225" t="s">
        <v>473</v>
      </c>
      <c r="P225" t="s">
        <v>473</v>
      </c>
      <c r="Q225" t="s">
        <v>473</v>
      </c>
      <c r="R225" t="s">
        <v>473</v>
      </c>
      <c r="S225" t="s">
        <v>473</v>
      </c>
      <c r="T225" t="s">
        <v>473</v>
      </c>
      <c r="U225" s="8">
        <v>-9999</v>
      </c>
      <c r="V225" s="8">
        <v>-9999</v>
      </c>
      <c r="W225" s="8">
        <v>-9999</v>
      </c>
      <c r="X225" s="8">
        <v>-9999</v>
      </c>
      <c r="Y225" s="8">
        <v>-9999</v>
      </c>
      <c r="Z225" s="8">
        <v>-9999</v>
      </c>
      <c r="AA225" s="8">
        <v>-9999</v>
      </c>
      <c r="AB225" s="8">
        <v>-9999</v>
      </c>
      <c r="AC225" s="8">
        <v>-9999</v>
      </c>
      <c r="AD225" s="8">
        <v>-9999</v>
      </c>
      <c r="AE225" s="8">
        <v>-9999</v>
      </c>
      <c r="AF225" s="8">
        <v>-9999</v>
      </c>
      <c r="AG225" s="8">
        <v>-9999</v>
      </c>
      <c r="AH225" s="8">
        <v>-9999</v>
      </c>
      <c r="AI225" s="8">
        <v>-9999</v>
      </c>
      <c r="AJ225" s="8">
        <v>-9999</v>
      </c>
      <c r="AK225" s="8">
        <v>-9999</v>
      </c>
      <c r="AL225" s="8">
        <v>-9999</v>
      </c>
      <c r="AM225" s="8">
        <v>-9999</v>
      </c>
      <c r="AN225" s="8">
        <v>-9999</v>
      </c>
      <c r="AO225" s="8">
        <v>-9999</v>
      </c>
      <c r="AP225" s="8">
        <v>-9999</v>
      </c>
      <c r="AQ225" s="8">
        <v>-9999</v>
      </c>
      <c r="AR225" s="8">
        <v>-9999</v>
      </c>
      <c r="AS225" s="8">
        <v>-9999</v>
      </c>
      <c r="AT225" s="8">
        <v>-9999</v>
      </c>
      <c r="AU225" s="8">
        <v>-9999</v>
      </c>
      <c r="AV225" s="8">
        <v>-9999</v>
      </c>
      <c r="AW225" s="8">
        <v>-9999</v>
      </c>
      <c r="AX225" s="8">
        <v>-9999</v>
      </c>
      <c r="AY225">
        <f t="shared" si="15"/>
        <v>0</v>
      </c>
      <c r="AZ225">
        <f t="shared" si="16"/>
        <v>0</v>
      </c>
      <c r="BA225">
        <f>IF(AY225&gt;0,1,IF(AVERAGE(U225:AX225)=-9999,-9999,0))</f>
        <v>-9999</v>
      </c>
      <c r="BB225" s="8">
        <f t="shared" si="17"/>
        <v>-9999</v>
      </c>
      <c r="BC225" s="8">
        <f>IF(BB225=-9999,-9999,STDEV(U225:AX225))</f>
        <v>-9999</v>
      </c>
      <c r="BD225" s="8">
        <f t="shared" si="18"/>
        <v>-9999</v>
      </c>
      <c r="BE225" s="8">
        <f t="shared" si="19"/>
        <v>-9999</v>
      </c>
    </row>
    <row r="226" spans="1:57" x14ac:dyDescent="0.25">
      <c r="A226">
        <v>45</v>
      </c>
      <c r="B226" t="s">
        <v>8</v>
      </c>
      <c r="C226" t="s">
        <v>472</v>
      </c>
      <c r="D226" t="s">
        <v>825</v>
      </c>
      <c r="E226" t="s">
        <v>835</v>
      </c>
      <c r="F226" t="s">
        <v>836</v>
      </c>
      <c r="G226" t="s">
        <v>837</v>
      </c>
      <c r="H226">
        <v>3308</v>
      </c>
      <c r="I226">
        <v>3308</v>
      </c>
      <c r="J226" t="s">
        <v>473</v>
      </c>
      <c r="K226" t="s">
        <v>836</v>
      </c>
      <c r="L226" t="s">
        <v>473</v>
      </c>
      <c r="M226" t="s">
        <v>473</v>
      </c>
      <c r="N226" t="s">
        <v>473</v>
      </c>
      <c r="O226" t="s">
        <v>473</v>
      </c>
      <c r="P226" t="s">
        <v>473</v>
      </c>
      <c r="Q226" t="s">
        <v>473</v>
      </c>
      <c r="R226" t="s">
        <v>473</v>
      </c>
      <c r="S226" t="s">
        <v>473</v>
      </c>
      <c r="T226" t="s">
        <v>473</v>
      </c>
      <c r="U226" s="8">
        <v>-9999</v>
      </c>
      <c r="V226" s="8">
        <v>-9999</v>
      </c>
      <c r="W226" s="8">
        <v>-9999</v>
      </c>
      <c r="X226" s="8">
        <v>-9999</v>
      </c>
      <c r="Y226" s="8">
        <v>-9999</v>
      </c>
      <c r="Z226" s="8">
        <v>-9999</v>
      </c>
      <c r="AA226" s="8">
        <v>-9999</v>
      </c>
      <c r="AB226" s="8">
        <v>-9999</v>
      </c>
      <c r="AC226" s="8">
        <v>-9999</v>
      </c>
      <c r="AD226" s="8">
        <v>-9999</v>
      </c>
      <c r="AE226" s="8">
        <v>-9999</v>
      </c>
      <c r="AF226" s="8">
        <v>-9999</v>
      </c>
      <c r="AG226" s="8">
        <v>-9999</v>
      </c>
      <c r="AH226" s="8">
        <v>-9999</v>
      </c>
      <c r="AI226" s="8">
        <v>-9999</v>
      </c>
      <c r="AJ226" s="8">
        <v>-9999</v>
      </c>
      <c r="AK226" s="8">
        <v>-9999</v>
      </c>
      <c r="AL226" s="8">
        <v>-9999</v>
      </c>
      <c r="AM226" s="8">
        <v>-9999</v>
      </c>
      <c r="AN226" s="8">
        <v>-9999</v>
      </c>
      <c r="AO226" s="8">
        <v>-9999</v>
      </c>
      <c r="AP226" s="8">
        <v>-9999</v>
      </c>
      <c r="AQ226" s="8">
        <v>-9999</v>
      </c>
      <c r="AR226" s="8">
        <v>-9999</v>
      </c>
      <c r="AS226" s="8">
        <v>-9999</v>
      </c>
      <c r="AT226" s="8">
        <v>-9999</v>
      </c>
      <c r="AU226" s="8">
        <v>-9999</v>
      </c>
      <c r="AV226" s="8">
        <v>-9999</v>
      </c>
      <c r="AW226" s="8">
        <v>-9999</v>
      </c>
      <c r="AX226" s="8">
        <v>-9999</v>
      </c>
      <c r="AY226">
        <f t="shared" si="15"/>
        <v>0</v>
      </c>
      <c r="AZ226">
        <f t="shared" si="16"/>
        <v>0</v>
      </c>
      <c r="BA226">
        <f>IF(AY226&gt;0,1,IF(AVERAGE(U226:AX226)=-9999,-9999,0))</f>
        <v>-9999</v>
      </c>
      <c r="BB226" s="8">
        <f t="shared" si="17"/>
        <v>-9999</v>
      </c>
      <c r="BC226" s="8">
        <f>IF(BB226=-9999,-9999,STDEV(U226:AX226))</f>
        <v>-9999</v>
      </c>
      <c r="BD226" s="8">
        <f t="shared" si="18"/>
        <v>-9999</v>
      </c>
      <c r="BE226" s="8">
        <f t="shared" si="19"/>
        <v>-9999</v>
      </c>
    </row>
    <row r="227" spans="1:57" x14ac:dyDescent="0.25">
      <c r="A227">
        <v>51</v>
      </c>
      <c r="B227" t="s">
        <v>8</v>
      </c>
      <c r="C227" t="s">
        <v>472</v>
      </c>
      <c r="D227" t="s">
        <v>825</v>
      </c>
      <c r="E227" t="s">
        <v>473</v>
      </c>
      <c r="F227" t="s">
        <v>839</v>
      </c>
      <c r="G227" t="s">
        <v>840</v>
      </c>
      <c r="H227">
        <v>3311</v>
      </c>
      <c r="I227">
        <v>3311</v>
      </c>
      <c r="J227" t="s">
        <v>473</v>
      </c>
      <c r="K227" t="s">
        <v>839</v>
      </c>
      <c r="L227" t="s">
        <v>473</v>
      </c>
      <c r="M227" t="s">
        <v>473</v>
      </c>
      <c r="N227" t="s">
        <v>473</v>
      </c>
      <c r="O227" t="s">
        <v>473</v>
      </c>
      <c r="P227" t="s">
        <v>473</v>
      </c>
      <c r="Q227" t="s">
        <v>473</v>
      </c>
      <c r="R227" t="s">
        <v>473</v>
      </c>
      <c r="S227" t="s">
        <v>473</v>
      </c>
      <c r="T227" t="s">
        <v>473</v>
      </c>
      <c r="U227" s="8">
        <v>-9999</v>
      </c>
      <c r="V227" s="8">
        <v>-9999</v>
      </c>
      <c r="W227" s="8">
        <v>-9999</v>
      </c>
      <c r="X227" s="8">
        <v>-9999</v>
      </c>
      <c r="Y227" s="8">
        <v>-9999</v>
      </c>
      <c r="Z227" s="8">
        <v>-9999</v>
      </c>
      <c r="AA227" s="8">
        <v>-9999</v>
      </c>
      <c r="AB227" s="8">
        <v>-9999</v>
      </c>
      <c r="AC227" s="8">
        <v>-9999</v>
      </c>
      <c r="AD227" s="8">
        <v>-9999</v>
      </c>
      <c r="AE227" s="8">
        <v>-9999</v>
      </c>
      <c r="AF227" s="8">
        <v>-9999</v>
      </c>
      <c r="AG227" s="8">
        <v>-9999</v>
      </c>
      <c r="AH227" s="8">
        <v>-9999</v>
      </c>
      <c r="AI227" s="8">
        <v>-9999</v>
      </c>
      <c r="AJ227" s="8">
        <v>-9999</v>
      </c>
      <c r="AK227" s="8">
        <v>-9999</v>
      </c>
      <c r="AL227" s="8">
        <v>-9999</v>
      </c>
      <c r="AM227" s="8">
        <v>-9999</v>
      </c>
      <c r="AN227" s="8">
        <v>-9999</v>
      </c>
      <c r="AO227" s="8">
        <v>-9999</v>
      </c>
      <c r="AP227" s="8">
        <v>-9999</v>
      </c>
      <c r="AQ227" s="8">
        <v>-9999</v>
      </c>
      <c r="AR227" s="8">
        <v>-9999</v>
      </c>
      <c r="AS227" s="8">
        <v>-9999</v>
      </c>
      <c r="AT227" s="8">
        <v>-9999</v>
      </c>
      <c r="AU227" s="8">
        <v>-9999</v>
      </c>
      <c r="AV227" s="8">
        <v>-9999</v>
      </c>
      <c r="AW227" s="8">
        <v>-9999</v>
      </c>
      <c r="AX227" s="8">
        <v>-9999</v>
      </c>
      <c r="AY227">
        <f t="shared" si="15"/>
        <v>0</v>
      </c>
      <c r="AZ227">
        <f t="shared" si="16"/>
        <v>0</v>
      </c>
      <c r="BA227">
        <f>IF(AY227&gt;0,1,IF(AVERAGE(U227:AX227)=-9999,-9999,0))</f>
        <v>-9999</v>
      </c>
      <c r="BB227" s="8">
        <f t="shared" si="17"/>
        <v>-9999</v>
      </c>
      <c r="BC227" s="8">
        <f>IF(BB227=-9999,-9999,STDEV(U227:AX227))</f>
        <v>-9999</v>
      </c>
      <c r="BD227" s="8">
        <f t="shared" si="18"/>
        <v>-9999</v>
      </c>
      <c r="BE227" s="8">
        <f t="shared" si="19"/>
        <v>-9999</v>
      </c>
    </row>
    <row r="228" spans="1:57" x14ac:dyDescent="0.25">
      <c r="A228">
        <v>48</v>
      </c>
      <c r="B228" t="s">
        <v>8</v>
      </c>
      <c r="C228" t="s">
        <v>472</v>
      </c>
      <c r="D228" t="s">
        <v>825</v>
      </c>
      <c r="E228" t="s">
        <v>842</v>
      </c>
      <c r="F228" t="s">
        <v>843</v>
      </c>
      <c r="G228" t="s">
        <v>844</v>
      </c>
      <c r="H228">
        <v>3312</v>
      </c>
      <c r="I228">
        <v>3312</v>
      </c>
      <c r="J228" t="s">
        <v>473</v>
      </c>
      <c r="K228" t="s">
        <v>843</v>
      </c>
      <c r="L228" t="s">
        <v>473</v>
      </c>
      <c r="M228" t="s">
        <v>473</v>
      </c>
      <c r="N228" t="s">
        <v>473</v>
      </c>
      <c r="O228" t="s">
        <v>473</v>
      </c>
      <c r="P228" t="s">
        <v>473</v>
      </c>
      <c r="Q228" t="s">
        <v>473</v>
      </c>
      <c r="R228" t="s">
        <v>473</v>
      </c>
      <c r="S228" t="s">
        <v>473</v>
      </c>
      <c r="T228" t="s">
        <v>473</v>
      </c>
      <c r="U228" s="8">
        <v>-9999</v>
      </c>
      <c r="V228" s="8">
        <v>-9999</v>
      </c>
      <c r="W228" s="8">
        <v>-9999</v>
      </c>
      <c r="X228" s="8">
        <v>-9999</v>
      </c>
      <c r="Y228" s="8">
        <v>-9999</v>
      </c>
      <c r="Z228" s="8">
        <v>-9999</v>
      </c>
      <c r="AA228" s="8">
        <v>-9999</v>
      </c>
      <c r="AB228" s="8">
        <v>-9999</v>
      </c>
      <c r="AC228" s="8">
        <v>-9999</v>
      </c>
      <c r="AD228" s="8">
        <v>-9999</v>
      </c>
      <c r="AE228" s="8">
        <v>-9999</v>
      </c>
      <c r="AF228" s="8">
        <v>-9999</v>
      </c>
      <c r="AG228" s="8">
        <v>-9999</v>
      </c>
      <c r="AH228" s="8">
        <v>-9999</v>
      </c>
      <c r="AI228" s="8">
        <v>-9999</v>
      </c>
      <c r="AJ228" s="8">
        <v>-9999</v>
      </c>
      <c r="AK228" s="8">
        <v>-9999</v>
      </c>
      <c r="AL228" s="8">
        <v>-9999</v>
      </c>
      <c r="AM228" s="8">
        <v>-9999</v>
      </c>
      <c r="AN228" s="8">
        <v>-9999</v>
      </c>
      <c r="AO228" s="8">
        <v>-9999</v>
      </c>
      <c r="AP228" s="8">
        <v>-9999</v>
      </c>
      <c r="AQ228" s="8">
        <v>-9999</v>
      </c>
      <c r="AR228" s="8">
        <v>-9999</v>
      </c>
      <c r="AS228" s="8">
        <v>-9999</v>
      </c>
      <c r="AT228" s="8">
        <v>-9999</v>
      </c>
      <c r="AU228" s="8">
        <v>-9999</v>
      </c>
      <c r="AV228" s="8">
        <v>-9999</v>
      </c>
      <c r="AW228" s="8">
        <v>-9999</v>
      </c>
      <c r="AX228" s="8">
        <v>-9999</v>
      </c>
      <c r="AY228">
        <f t="shared" si="15"/>
        <v>0</v>
      </c>
      <c r="AZ228">
        <f t="shared" si="16"/>
        <v>0</v>
      </c>
      <c r="BA228">
        <f>IF(AY228&gt;0,1,IF(AVERAGE(U228:AX228)=-9999,-9999,0))</f>
        <v>-9999</v>
      </c>
      <c r="BB228" s="8">
        <f t="shared" si="17"/>
        <v>-9999</v>
      </c>
      <c r="BC228" s="8">
        <f>IF(BB228=-9999,-9999,STDEV(U228:AX228))</f>
        <v>-9999</v>
      </c>
      <c r="BD228" s="8">
        <f t="shared" si="18"/>
        <v>-9999</v>
      </c>
      <c r="BE228" s="8">
        <f t="shared" si="19"/>
        <v>-9999</v>
      </c>
    </row>
    <row r="229" spans="1:57" x14ac:dyDescent="0.25">
      <c r="A229">
        <v>49</v>
      </c>
      <c r="B229" t="s">
        <v>8</v>
      </c>
      <c r="C229" t="s">
        <v>472</v>
      </c>
      <c r="D229" t="s">
        <v>825</v>
      </c>
      <c r="E229" t="s">
        <v>845</v>
      </c>
      <c r="F229" t="s">
        <v>846</v>
      </c>
      <c r="G229" t="s">
        <v>847</v>
      </c>
      <c r="H229">
        <v>3313</v>
      </c>
      <c r="I229">
        <v>3313</v>
      </c>
      <c r="J229" t="s">
        <v>473</v>
      </c>
      <c r="K229" t="s">
        <v>846</v>
      </c>
      <c r="L229" t="s">
        <v>473</v>
      </c>
      <c r="M229" t="s">
        <v>473</v>
      </c>
      <c r="N229" t="s">
        <v>473</v>
      </c>
      <c r="O229" t="s">
        <v>473</v>
      </c>
      <c r="P229" t="s">
        <v>473</v>
      </c>
      <c r="Q229" t="s">
        <v>473</v>
      </c>
      <c r="R229" t="s">
        <v>473</v>
      </c>
      <c r="S229" t="s">
        <v>473</v>
      </c>
      <c r="T229" t="s">
        <v>473</v>
      </c>
      <c r="U229" s="8">
        <v>-9999</v>
      </c>
      <c r="V229" s="8">
        <v>-9999</v>
      </c>
      <c r="W229" s="8">
        <v>-9999</v>
      </c>
      <c r="X229" s="8">
        <v>-9999</v>
      </c>
      <c r="Y229" s="8">
        <v>-9999</v>
      </c>
      <c r="Z229" s="8">
        <v>-9999</v>
      </c>
      <c r="AA229" s="8">
        <v>-9999</v>
      </c>
      <c r="AB229" s="8">
        <v>-9999</v>
      </c>
      <c r="AC229" s="8">
        <v>-9999</v>
      </c>
      <c r="AD229" s="8">
        <v>-9999</v>
      </c>
      <c r="AE229" s="8">
        <v>-9999</v>
      </c>
      <c r="AF229" s="8">
        <v>-9999</v>
      </c>
      <c r="AG229" s="8">
        <v>-9999</v>
      </c>
      <c r="AH229" s="8">
        <v>-9999</v>
      </c>
      <c r="AI229" s="8">
        <v>-9999</v>
      </c>
      <c r="AJ229" s="8">
        <v>-9999</v>
      </c>
      <c r="AK229" s="8">
        <v>-9999</v>
      </c>
      <c r="AL229" s="8">
        <v>-9999</v>
      </c>
      <c r="AM229" s="8">
        <v>-9999</v>
      </c>
      <c r="AN229" s="8">
        <v>-9999</v>
      </c>
      <c r="AO229" s="8">
        <v>-9999</v>
      </c>
      <c r="AP229" s="8">
        <v>-9999</v>
      </c>
      <c r="AQ229" s="8">
        <v>-9999</v>
      </c>
      <c r="AR229" s="8">
        <v>-9999</v>
      </c>
      <c r="AS229" s="8">
        <v>-9999</v>
      </c>
      <c r="AT229" s="8">
        <v>-9999</v>
      </c>
      <c r="AU229" s="8">
        <v>-9999</v>
      </c>
      <c r="AV229" s="8">
        <v>-9999</v>
      </c>
      <c r="AW229" s="8">
        <v>-9999</v>
      </c>
      <c r="AX229" s="8">
        <v>-9999</v>
      </c>
      <c r="AY229">
        <f t="shared" si="15"/>
        <v>0</v>
      </c>
      <c r="AZ229">
        <f t="shared" si="16"/>
        <v>0</v>
      </c>
      <c r="BA229">
        <f>IF(AY229&gt;0,1,IF(AVERAGE(U229:AX229)=-9999,-9999,0))</f>
        <v>-9999</v>
      </c>
      <c r="BB229" s="8">
        <f t="shared" si="17"/>
        <v>-9999</v>
      </c>
      <c r="BC229" s="8">
        <f>IF(BB229=-9999,-9999,STDEV(U229:AX229))</f>
        <v>-9999</v>
      </c>
      <c r="BD229" s="8">
        <f t="shared" si="18"/>
        <v>-9999</v>
      </c>
      <c r="BE229" s="8">
        <f t="shared" si="19"/>
        <v>-9999</v>
      </c>
    </row>
    <row r="230" spans="1:57" x14ac:dyDescent="0.25">
      <c r="A230">
        <v>52</v>
      </c>
      <c r="B230" t="s">
        <v>8</v>
      </c>
      <c r="C230" t="s">
        <v>472</v>
      </c>
      <c r="D230" t="s">
        <v>825</v>
      </c>
      <c r="E230" t="s">
        <v>848</v>
      </c>
      <c r="F230" t="s">
        <v>849</v>
      </c>
      <c r="G230" t="s">
        <v>850</v>
      </c>
      <c r="H230">
        <v>3314</v>
      </c>
      <c r="I230">
        <v>3314</v>
      </c>
      <c r="J230" t="s">
        <v>473</v>
      </c>
      <c r="K230" t="s">
        <v>849</v>
      </c>
      <c r="L230" t="s">
        <v>473</v>
      </c>
      <c r="M230" t="s">
        <v>473</v>
      </c>
      <c r="N230" t="s">
        <v>473</v>
      </c>
      <c r="O230" t="s">
        <v>473</v>
      </c>
      <c r="P230" t="s">
        <v>473</v>
      </c>
      <c r="Q230" t="s">
        <v>473</v>
      </c>
      <c r="R230" t="s">
        <v>473</v>
      </c>
      <c r="S230" t="s">
        <v>473</v>
      </c>
      <c r="T230" t="s">
        <v>473</v>
      </c>
      <c r="U230" s="8">
        <v>-9999</v>
      </c>
      <c r="V230" s="8">
        <v>-9999</v>
      </c>
      <c r="W230" s="8">
        <v>-9999</v>
      </c>
      <c r="X230" s="8">
        <v>-9999</v>
      </c>
      <c r="Y230" s="8">
        <v>-9999</v>
      </c>
      <c r="Z230" s="8">
        <v>-9999</v>
      </c>
      <c r="AA230" s="8">
        <v>-9999</v>
      </c>
      <c r="AB230" s="8">
        <v>-9999</v>
      </c>
      <c r="AC230" s="8">
        <v>-9999</v>
      </c>
      <c r="AD230" s="8">
        <v>-9999</v>
      </c>
      <c r="AE230" s="8">
        <v>-9999</v>
      </c>
      <c r="AF230" s="8">
        <v>-9999</v>
      </c>
      <c r="AG230" s="8">
        <v>-9999</v>
      </c>
      <c r="AH230" s="8">
        <v>-9999</v>
      </c>
      <c r="AI230" s="8">
        <v>-9999</v>
      </c>
      <c r="AJ230" s="8">
        <v>-9999</v>
      </c>
      <c r="AK230" s="8">
        <v>-9999</v>
      </c>
      <c r="AL230" s="8">
        <v>-9999</v>
      </c>
      <c r="AM230" s="8">
        <v>-9999</v>
      </c>
      <c r="AN230" s="8">
        <v>-9999</v>
      </c>
      <c r="AO230" s="8">
        <v>-9999</v>
      </c>
      <c r="AP230" s="8">
        <v>-9999</v>
      </c>
      <c r="AQ230" s="8">
        <v>-9999</v>
      </c>
      <c r="AR230" s="8">
        <v>-9999</v>
      </c>
      <c r="AS230" s="8">
        <v>-9999</v>
      </c>
      <c r="AT230" s="8">
        <v>-9999</v>
      </c>
      <c r="AU230" s="8">
        <v>-9999</v>
      </c>
      <c r="AV230" s="8">
        <v>-9999</v>
      </c>
      <c r="AW230" s="8">
        <v>-9999</v>
      </c>
      <c r="AX230" s="8">
        <v>-9999</v>
      </c>
      <c r="AY230">
        <f t="shared" si="15"/>
        <v>0</v>
      </c>
      <c r="AZ230">
        <f t="shared" si="16"/>
        <v>0</v>
      </c>
      <c r="BA230">
        <f>IF(AY230&gt;0,1,IF(AVERAGE(U230:AX230)=-9999,-9999,0))</f>
        <v>-9999</v>
      </c>
      <c r="BB230" s="8">
        <f t="shared" si="17"/>
        <v>-9999</v>
      </c>
      <c r="BC230" s="8">
        <f>IF(BB230=-9999,-9999,STDEV(U230:AX230))</f>
        <v>-9999</v>
      </c>
      <c r="BD230" s="8">
        <f t="shared" si="18"/>
        <v>-9999</v>
      </c>
      <c r="BE230" s="8">
        <f t="shared" si="19"/>
        <v>-9999</v>
      </c>
    </row>
    <row r="231" spans="1:57" x14ac:dyDescent="0.25">
      <c r="A231">
        <v>37</v>
      </c>
      <c r="B231" t="s">
        <v>8</v>
      </c>
      <c r="C231" t="s">
        <v>472</v>
      </c>
      <c r="D231" t="s">
        <v>825</v>
      </c>
      <c r="E231" t="s">
        <v>473</v>
      </c>
      <c r="F231" t="s">
        <v>851</v>
      </c>
      <c r="G231" t="s">
        <v>852</v>
      </c>
      <c r="H231">
        <v>3315</v>
      </c>
      <c r="I231">
        <v>3315</v>
      </c>
      <c r="J231" t="s">
        <v>473</v>
      </c>
      <c r="K231" t="s">
        <v>851</v>
      </c>
      <c r="L231" t="s">
        <v>473</v>
      </c>
      <c r="M231" t="s">
        <v>473</v>
      </c>
      <c r="N231" t="s">
        <v>473</v>
      </c>
      <c r="O231" t="s">
        <v>473</v>
      </c>
      <c r="P231" t="s">
        <v>473</v>
      </c>
      <c r="Q231" t="s">
        <v>473</v>
      </c>
      <c r="R231" t="s">
        <v>473</v>
      </c>
      <c r="S231" t="s">
        <v>473</v>
      </c>
      <c r="T231" t="s">
        <v>473</v>
      </c>
      <c r="U231" s="8">
        <v>-9999</v>
      </c>
      <c r="V231" s="8">
        <v>-9999</v>
      </c>
      <c r="W231" s="8">
        <v>-9999</v>
      </c>
      <c r="X231" s="8">
        <v>-9999</v>
      </c>
      <c r="Y231" s="8">
        <v>-9999</v>
      </c>
      <c r="Z231" s="8">
        <v>-9999</v>
      </c>
      <c r="AA231" s="8">
        <v>-9999</v>
      </c>
      <c r="AB231" s="8">
        <v>-9999</v>
      </c>
      <c r="AC231" s="8">
        <v>-9999</v>
      </c>
      <c r="AD231" s="8">
        <v>-9999</v>
      </c>
      <c r="AE231" s="8">
        <v>-9999</v>
      </c>
      <c r="AF231" s="8">
        <v>-9999</v>
      </c>
      <c r="AG231" s="8">
        <v>-9999</v>
      </c>
      <c r="AH231" s="8">
        <v>-9999</v>
      </c>
      <c r="AI231" s="8">
        <v>-9999</v>
      </c>
      <c r="AJ231" s="8">
        <v>-9999</v>
      </c>
      <c r="AK231" s="8">
        <v>-9999</v>
      </c>
      <c r="AL231" s="8">
        <v>-9999</v>
      </c>
      <c r="AM231" s="8">
        <v>-9999</v>
      </c>
      <c r="AN231" s="8">
        <v>-9999</v>
      </c>
      <c r="AO231" s="8">
        <v>-9999</v>
      </c>
      <c r="AP231" s="8">
        <v>-9999</v>
      </c>
      <c r="AQ231" s="8">
        <v>-9999</v>
      </c>
      <c r="AR231" s="8">
        <v>-9999</v>
      </c>
      <c r="AS231" s="8">
        <v>-9999</v>
      </c>
      <c r="AT231" s="8">
        <v>-9999</v>
      </c>
      <c r="AU231" s="8">
        <v>-9999</v>
      </c>
      <c r="AV231" s="8">
        <v>-9999</v>
      </c>
      <c r="AW231" s="8">
        <v>-9999</v>
      </c>
      <c r="AX231" s="8">
        <v>-9999</v>
      </c>
      <c r="AY231">
        <f t="shared" si="15"/>
        <v>0</v>
      </c>
      <c r="AZ231">
        <f t="shared" si="16"/>
        <v>0</v>
      </c>
      <c r="BA231">
        <f>IF(AY231&gt;0,1,IF(AVERAGE(U231:AX231)=-9999,-9999,0))</f>
        <v>-9999</v>
      </c>
      <c r="BB231" s="8">
        <f t="shared" si="17"/>
        <v>-9999</v>
      </c>
      <c r="BC231" s="8">
        <f>IF(BB231=-9999,-9999,STDEV(U231:AX231))</f>
        <v>-9999</v>
      </c>
      <c r="BD231" s="8">
        <f t="shared" si="18"/>
        <v>-9999</v>
      </c>
      <c r="BE231" s="8">
        <f t="shared" si="19"/>
        <v>-9999</v>
      </c>
    </row>
    <row r="232" spans="1:57" x14ac:dyDescent="0.25">
      <c r="A232">
        <v>269</v>
      </c>
      <c r="B232" t="s">
        <v>8</v>
      </c>
      <c r="C232" t="s">
        <v>472</v>
      </c>
      <c r="D232" t="s">
        <v>853</v>
      </c>
      <c r="E232" t="s">
        <v>473</v>
      </c>
      <c r="F232" t="s">
        <v>851</v>
      </c>
      <c r="G232" t="s">
        <v>473</v>
      </c>
      <c r="H232">
        <v>3315</v>
      </c>
      <c r="I232">
        <v>3315</v>
      </c>
      <c r="J232" t="s">
        <v>473</v>
      </c>
      <c r="K232" t="s">
        <v>851</v>
      </c>
      <c r="L232" t="s">
        <v>473</v>
      </c>
      <c r="M232" t="s">
        <v>473</v>
      </c>
      <c r="N232" t="s">
        <v>473</v>
      </c>
      <c r="O232" t="s">
        <v>473</v>
      </c>
      <c r="P232" t="s">
        <v>473</v>
      </c>
      <c r="Q232" t="s">
        <v>473</v>
      </c>
      <c r="R232" t="s">
        <v>473</v>
      </c>
      <c r="S232" t="s">
        <v>473</v>
      </c>
      <c r="T232" t="s">
        <v>473</v>
      </c>
      <c r="U232" s="8">
        <v>-9999</v>
      </c>
      <c r="V232" s="8">
        <v>-9999</v>
      </c>
      <c r="W232" s="8">
        <v>-9999</v>
      </c>
      <c r="X232" s="8">
        <v>-9999</v>
      </c>
      <c r="Y232" s="8">
        <v>-9999</v>
      </c>
      <c r="Z232" s="8">
        <v>-9999</v>
      </c>
      <c r="AA232" s="8">
        <v>-9999</v>
      </c>
      <c r="AB232" s="8">
        <v>-9999</v>
      </c>
      <c r="AC232" s="8">
        <v>-9999</v>
      </c>
      <c r="AD232" s="8">
        <v>-9999</v>
      </c>
      <c r="AE232" s="8">
        <v>-9999</v>
      </c>
      <c r="AF232" s="8">
        <v>-9999</v>
      </c>
      <c r="AG232" s="8">
        <v>-9999</v>
      </c>
      <c r="AH232" s="8">
        <v>-9999</v>
      </c>
      <c r="AI232" s="8">
        <v>-9999</v>
      </c>
      <c r="AJ232" s="8">
        <v>-9999</v>
      </c>
      <c r="AK232" s="8">
        <v>-9999</v>
      </c>
      <c r="AL232" s="8">
        <v>-9999</v>
      </c>
      <c r="AM232" s="8">
        <v>-9999</v>
      </c>
      <c r="AN232" s="8">
        <v>-9999</v>
      </c>
      <c r="AO232" s="8">
        <v>-9999</v>
      </c>
      <c r="AP232" s="8">
        <v>-9999</v>
      </c>
      <c r="AQ232" s="8">
        <v>-9999</v>
      </c>
      <c r="AR232" s="8">
        <v>-9999</v>
      </c>
      <c r="AS232" s="8">
        <v>-9999</v>
      </c>
      <c r="AT232" s="8">
        <v>-9999</v>
      </c>
      <c r="AU232" s="8">
        <v>-9999</v>
      </c>
      <c r="AV232" s="8">
        <v>-9999</v>
      </c>
      <c r="AW232" s="8">
        <v>-9999</v>
      </c>
      <c r="AX232" s="8">
        <v>-9999</v>
      </c>
      <c r="AY232">
        <f t="shared" si="15"/>
        <v>0</v>
      </c>
      <c r="AZ232">
        <f t="shared" si="16"/>
        <v>0</v>
      </c>
      <c r="BA232">
        <f>IF(AY232&gt;0,1,IF(AVERAGE(U232:AX232)=-9999,-9999,0))</f>
        <v>-9999</v>
      </c>
      <c r="BB232" s="8">
        <f t="shared" si="17"/>
        <v>-9999</v>
      </c>
      <c r="BC232" s="8">
        <f>IF(BB232=-9999,-9999,STDEV(U232:AX232))</f>
        <v>-9999</v>
      </c>
      <c r="BD232" s="8">
        <f t="shared" si="18"/>
        <v>-9999</v>
      </c>
      <c r="BE232" s="8">
        <f t="shared" si="19"/>
        <v>-9999</v>
      </c>
    </row>
    <row r="233" spans="1:57" x14ac:dyDescent="0.25">
      <c r="A233">
        <v>56</v>
      </c>
      <c r="B233" t="s">
        <v>8</v>
      </c>
      <c r="C233" t="s">
        <v>472</v>
      </c>
      <c r="D233" t="s">
        <v>164</v>
      </c>
      <c r="E233" t="s">
        <v>854</v>
      </c>
      <c r="F233" t="s">
        <v>234</v>
      </c>
      <c r="G233" t="s">
        <v>855</v>
      </c>
      <c r="H233">
        <v>3403</v>
      </c>
      <c r="I233">
        <v>3403</v>
      </c>
      <c r="J233">
        <v>3403</v>
      </c>
      <c r="K233" t="s">
        <v>234</v>
      </c>
      <c r="L233" t="s">
        <v>234</v>
      </c>
      <c r="M233">
        <v>34</v>
      </c>
      <c r="N233">
        <v>0.442382</v>
      </c>
      <c r="O233">
        <v>3.7087940000000001</v>
      </c>
      <c r="P233" t="s">
        <v>99</v>
      </c>
      <c r="Q233">
        <v>356040400</v>
      </c>
      <c r="R233" t="s">
        <v>164</v>
      </c>
      <c r="S233" t="s">
        <v>234</v>
      </c>
      <c r="T233">
        <v>26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8">
        <v>0</v>
      </c>
      <c r="AQ233" s="8">
        <v>0</v>
      </c>
      <c r="AR233" s="8">
        <v>0</v>
      </c>
      <c r="AS233" s="8">
        <v>0</v>
      </c>
      <c r="AT233" s="8">
        <v>0</v>
      </c>
      <c r="AU233" s="8">
        <v>0</v>
      </c>
      <c r="AV233" s="8">
        <v>0</v>
      </c>
      <c r="AW233" s="8">
        <v>0</v>
      </c>
      <c r="AX233" s="8">
        <v>0</v>
      </c>
      <c r="AY233">
        <f t="shared" si="15"/>
        <v>0</v>
      </c>
      <c r="AZ233">
        <f t="shared" si="16"/>
        <v>0</v>
      </c>
      <c r="BA233">
        <f>IF(AY233&gt;0,1,IF(AVERAGE(U233:AX233)=-9999,-9999,0))</f>
        <v>0</v>
      </c>
      <c r="BB233" s="8">
        <f t="shared" si="17"/>
        <v>0</v>
      </c>
      <c r="BC233" s="8">
        <f>IF(BB233=-9999,-9999,STDEV(U233:AX233))</f>
        <v>0</v>
      </c>
      <c r="BD233" s="8">
        <f t="shared" si="18"/>
        <v>0</v>
      </c>
      <c r="BE233" s="8">
        <f t="shared" si="19"/>
        <v>0</v>
      </c>
    </row>
    <row r="234" spans="1:57" x14ac:dyDescent="0.25">
      <c r="A234">
        <v>59</v>
      </c>
      <c r="B234" t="s">
        <v>8</v>
      </c>
      <c r="C234" t="s">
        <v>472</v>
      </c>
      <c r="D234" t="s">
        <v>164</v>
      </c>
      <c r="E234" t="s">
        <v>473</v>
      </c>
      <c r="F234" t="s">
        <v>199</v>
      </c>
      <c r="G234" t="s">
        <v>856</v>
      </c>
      <c r="H234">
        <v>3405</v>
      </c>
      <c r="I234">
        <v>3405</v>
      </c>
      <c r="J234">
        <v>3405</v>
      </c>
      <c r="K234" t="s">
        <v>199</v>
      </c>
      <c r="L234" t="s">
        <v>199</v>
      </c>
      <c r="M234">
        <v>34</v>
      </c>
      <c r="N234">
        <v>0.26499200000000001</v>
      </c>
      <c r="O234">
        <v>2.7705639999999998</v>
      </c>
      <c r="P234" t="s">
        <v>99</v>
      </c>
      <c r="Q234">
        <v>356040600</v>
      </c>
      <c r="R234" t="s">
        <v>164</v>
      </c>
      <c r="S234" t="s">
        <v>199</v>
      </c>
      <c r="T234">
        <v>30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0</v>
      </c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>
        <f t="shared" si="15"/>
        <v>0</v>
      </c>
      <c r="AZ234">
        <f t="shared" si="16"/>
        <v>0</v>
      </c>
      <c r="BA234">
        <f>IF(AY234&gt;0,1,IF(AVERAGE(U234:AX234)=-9999,-9999,0))</f>
        <v>0</v>
      </c>
      <c r="BB234" s="8">
        <f t="shared" si="17"/>
        <v>0</v>
      </c>
      <c r="BC234" s="8">
        <f>IF(BB234=-9999,-9999,STDEV(U234:AX234))</f>
        <v>0</v>
      </c>
      <c r="BD234" s="8">
        <f t="shared" si="18"/>
        <v>0</v>
      </c>
      <c r="BE234" s="8">
        <f t="shared" si="19"/>
        <v>0</v>
      </c>
    </row>
    <row r="235" spans="1:57" x14ac:dyDescent="0.25">
      <c r="A235">
        <v>154</v>
      </c>
      <c r="B235" t="s">
        <v>8</v>
      </c>
      <c r="C235" t="s">
        <v>472</v>
      </c>
      <c r="D235" t="s">
        <v>857</v>
      </c>
      <c r="E235" t="s">
        <v>473</v>
      </c>
      <c r="F235" t="s">
        <v>272</v>
      </c>
      <c r="G235" t="s">
        <v>858</v>
      </c>
      <c r="H235">
        <v>3407</v>
      </c>
      <c r="I235">
        <v>3407</v>
      </c>
      <c r="J235">
        <v>3407</v>
      </c>
      <c r="K235" t="s">
        <v>272</v>
      </c>
      <c r="L235" t="s">
        <v>272</v>
      </c>
      <c r="M235">
        <v>34</v>
      </c>
      <c r="N235">
        <v>0.26048399999999999</v>
      </c>
      <c r="O235">
        <v>2.5212029999999999</v>
      </c>
      <c r="P235" t="s">
        <v>99</v>
      </c>
      <c r="Q235">
        <v>356040800</v>
      </c>
      <c r="R235" t="s">
        <v>164</v>
      </c>
      <c r="S235" t="s">
        <v>272</v>
      </c>
      <c r="T235">
        <v>32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0</v>
      </c>
      <c r="AH235" s="8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0</v>
      </c>
      <c r="AS235" s="8">
        <v>0</v>
      </c>
      <c r="AT235" s="8">
        <v>0</v>
      </c>
      <c r="AU235" s="8">
        <v>0</v>
      </c>
      <c r="AV235" s="8">
        <v>0</v>
      </c>
      <c r="AW235" s="8">
        <v>0</v>
      </c>
      <c r="AX235" s="8">
        <v>0</v>
      </c>
      <c r="AY235">
        <f t="shared" si="15"/>
        <v>0</v>
      </c>
      <c r="AZ235">
        <f t="shared" si="16"/>
        <v>0</v>
      </c>
      <c r="BA235">
        <f>IF(AY235&gt;0,1,IF(AVERAGE(U235:AX235)=-9999,-9999,0))</f>
        <v>0</v>
      </c>
      <c r="BB235" s="8">
        <f t="shared" si="17"/>
        <v>0</v>
      </c>
      <c r="BC235" s="8">
        <f>IF(BB235=-9999,-9999,STDEV(U235:AX235))</f>
        <v>0</v>
      </c>
      <c r="BD235" s="8">
        <f t="shared" si="18"/>
        <v>0</v>
      </c>
      <c r="BE235" s="8">
        <f t="shared" si="19"/>
        <v>0</v>
      </c>
    </row>
    <row r="236" spans="1:57" x14ac:dyDescent="0.25">
      <c r="A236">
        <v>60</v>
      </c>
      <c r="B236" t="s">
        <v>8</v>
      </c>
      <c r="C236" t="s">
        <v>472</v>
      </c>
      <c r="D236" t="s">
        <v>164</v>
      </c>
      <c r="E236" t="s">
        <v>473</v>
      </c>
      <c r="F236" t="s">
        <v>246</v>
      </c>
      <c r="G236" t="s">
        <v>859</v>
      </c>
      <c r="H236">
        <v>3408</v>
      </c>
      <c r="I236">
        <v>3408</v>
      </c>
      <c r="J236">
        <v>3408</v>
      </c>
      <c r="K236" t="s">
        <v>246</v>
      </c>
      <c r="L236" t="s">
        <v>246</v>
      </c>
      <c r="M236">
        <v>34</v>
      </c>
      <c r="N236">
        <v>0.44507400000000003</v>
      </c>
      <c r="O236">
        <v>3.6612339999999999</v>
      </c>
      <c r="P236" t="s">
        <v>99</v>
      </c>
      <c r="Q236">
        <v>356041000</v>
      </c>
      <c r="R236" t="s">
        <v>164</v>
      </c>
      <c r="S236" t="s">
        <v>246</v>
      </c>
      <c r="T236">
        <v>34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>
        <f t="shared" si="15"/>
        <v>0</v>
      </c>
      <c r="AZ236">
        <f t="shared" si="16"/>
        <v>0</v>
      </c>
      <c r="BA236">
        <f>IF(AY236&gt;0,1,IF(AVERAGE(U236:AX236)=-9999,-9999,0))</f>
        <v>0</v>
      </c>
      <c r="BB236" s="8">
        <f t="shared" si="17"/>
        <v>0</v>
      </c>
      <c r="BC236" s="8">
        <f>IF(BB236=-9999,-9999,STDEV(U236:AX236))</f>
        <v>0</v>
      </c>
      <c r="BD236" s="8">
        <f t="shared" si="18"/>
        <v>0</v>
      </c>
      <c r="BE236" s="8">
        <f t="shared" si="19"/>
        <v>0</v>
      </c>
    </row>
    <row r="237" spans="1:57" x14ac:dyDescent="0.25">
      <c r="A237">
        <v>159</v>
      </c>
      <c r="B237" t="s">
        <v>8</v>
      </c>
      <c r="C237" t="s">
        <v>472</v>
      </c>
      <c r="D237" t="s">
        <v>857</v>
      </c>
      <c r="E237" t="s">
        <v>473</v>
      </c>
      <c r="F237" t="s">
        <v>250</v>
      </c>
      <c r="G237" t="s">
        <v>473</v>
      </c>
      <c r="H237">
        <v>3413</v>
      </c>
      <c r="I237">
        <v>3413</v>
      </c>
      <c r="J237">
        <v>3413</v>
      </c>
      <c r="K237" t="s">
        <v>250</v>
      </c>
      <c r="L237" t="s">
        <v>250</v>
      </c>
      <c r="M237">
        <v>34</v>
      </c>
      <c r="N237">
        <v>0.99684700000000004</v>
      </c>
      <c r="O237">
        <v>6.7374989999999997</v>
      </c>
      <c r="P237" t="s">
        <v>99</v>
      </c>
      <c r="Q237">
        <v>356041500</v>
      </c>
      <c r="R237" t="s">
        <v>164</v>
      </c>
      <c r="S237" t="s">
        <v>250</v>
      </c>
      <c r="T237">
        <v>39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0</v>
      </c>
      <c r="AH237" s="8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8">
        <v>0</v>
      </c>
      <c r="AR237" s="8">
        <v>0</v>
      </c>
      <c r="AS237" s="8">
        <v>0</v>
      </c>
      <c r="AT237" s="8">
        <v>0</v>
      </c>
      <c r="AU237" s="8">
        <v>0</v>
      </c>
      <c r="AV237" s="8">
        <v>0</v>
      </c>
      <c r="AW237" s="8">
        <v>0</v>
      </c>
      <c r="AX237" s="8">
        <v>0</v>
      </c>
      <c r="AY237">
        <f t="shared" si="15"/>
        <v>0</v>
      </c>
      <c r="AZ237">
        <f t="shared" si="16"/>
        <v>0</v>
      </c>
      <c r="BA237">
        <f>IF(AY237&gt;0,1,IF(AVERAGE(U237:AX237)=-9999,-9999,0))</f>
        <v>0</v>
      </c>
      <c r="BB237" s="8">
        <f t="shared" si="17"/>
        <v>0</v>
      </c>
      <c r="BC237" s="8">
        <f>IF(BB237=-9999,-9999,STDEV(U237:AX237))</f>
        <v>0</v>
      </c>
      <c r="BD237" s="8">
        <f t="shared" si="18"/>
        <v>0</v>
      </c>
      <c r="BE237" s="8">
        <f t="shared" si="19"/>
        <v>0</v>
      </c>
    </row>
    <row r="238" spans="1:57" x14ac:dyDescent="0.25">
      <c r="A238">
        <v>66</v>
      </c>
      <c r="B238" t="s">
        <v>8</v>
      </c>
      <c r="C238" t="s">
        <v>472</v>
      </c>
      <c r="D238" t="s">
        <v>164</v>
      </c>
      <c r="E238" t="s">
        <v>861</v>
      </c>
      <c r="F238" t="s">
        <v>231</v>
      </c>
      <c r="G238" t="s">
        <v>862</v>
      </c>
      <c r="H238">
        <v>3419</v>
      </c>
      <c r="I238">
        <v>3419</v>
      </c>
      <c r="J238">
        <v>3419</v>
      </c>
      <c r="K238" t="s">
        <v>231</v>
      </c>
      <c r="L238" t="s">
        <v>231</v>
      </c>
      <c r="M238">
        <v>34</v>
      </c>
      <c r="N238">
        <v>0.56415099999999996</v>
      </c>
      <c r="O238">
        <v>4.4122399999999997</v>
      </c>
      <c r="P238" t="s">
        <v>99</v>
      </c>
      <c r="Q238">
        <v>356042300</v>
      </c>
      <c r="R238" t="s">
        <v>164</v>
      </c>
      <c r="S238" t="s">
        <v>231</v>
      </c>
      <c r="T238">
        <v>46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>
        <f t="shared" si="15"/>
        <v>0</v>
      </c>
      <c r="AZ238">
        <f t="shared" si="16"/>
        <v>0</v>
      </c>
      <c r="BA238">
        <f>IF(AY238&gt;0,1,IF(AVERAGE(U238:AX238)=-9999,-9999,0))</f>
        <v>0</v>
      </c>
      <c r="BB238" s="8">
        <f t="shared" si="17"/>
        <v>0</v>
      </c>
      <c r="BC238" s="8">
        <f>IF(BB238=-9999,-9999,STDEV(U238:AX238))</f>
        <v>0</v>
      </c>
      <c r="BD238" s="8">
        <f t="shared" si="18"/>
        <v>0</v>
      </c>
      <c r="BE238" s="8">
        <f t="shared" si="19"/>
        <v>0</v>
      </c>
    </row>
    <row r="239" spans="1:57" x14ac:dyDescent="0.25">
      <c r="A239">
        <v>67</v>
      </c>
      <c r="B239" t="s">
        <v>8</v>
      </c>
      <c r="C239" t="s">
        <v>472</v>
      </c>
      <c r="D239" t="s">
        <v>164</v>
      </c>
      <c r="E239" t="s">
        <v>864</v>
      </c>
      <c r="F239" t="s">
        <v>205</v>
      </c>
      <c r="G239" t="s">
        <v>865</v>
      </c>
      <c r="H239">
        <v>3420</v>
      </c>
      <c r="I239">
        <v>3420</v>
      </c>
      <c r="J239">
        <v>3420</v>
      </c>
      <c r="K239" t="s">
        <v>205</v>
      </c>
      <c r="L239" t="s">
        <v>205</v>
      </c>
      <c r="M239">
        <v>34</v>
      </c>
      <c r="N239">
        <v>0.27853299999999998</v>
      </c>
      <c r="O239">
        <v>2.4528819999999998</v>
      </c>
      <c r="P239" t="s">
        <v>99</v>
      </c>
      <c r="Q239">
        <v>356042400</v>
      </c>
      <c r="R239" t="s">
        <v>164</v>
      </c>
      <c r="S239" t="s">
        <v>205</v>
      </c>
      <c r="T239">
        <v>47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0</v>
      </c>
      <c r="AH239" s="8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8">
        <v>0</v>
      </c>
      <c r="AQ239" s="8">
        <v>0</v>
      </c>
      <c r="AR239" s="8">
        <v>0</v>
      </c>
      <c r="AS239" s="8">
        <v>0</v>
      </c>
      <c r="AT239" s="8">
        <v>0</v>
      </c>
      <c r="AU239" s="8">
        <v>0</v>
      </c>
      <c r="AV239" s="8">
        <v>0</v>
      </c>
      <c r="AW239" s="8">
        <v>0</v>
      </c>
      <c r="AX239" s="8">
        <v>0</v>
      </c>
      <c r="AY239">
        <f t="shared" si="15"/>
        <v>0</v>
      </c>
      <c r="AZ239">
        <f t="shared" si="16"/>
        <v>0</v>
      </c>
      <c r="BA239">
        <f>IF(AY239&gt;0,1,IF(AVERAGE(U239:AX239)=-9999,-9999,0))</f>
        <v>0</v>
      </c>
      <c r="BB239" s="8">
        <f t="shared" si="17"/>
        <v>0</v>
      </c>
      <c r="BC239" s="8">
        <f>IF(BB239=-9999,-9999,STDEV(U239:AX239))</f>
        <v>0</v>
      </c>
      <c r="BD239" s="8">
        <f t="shared" si="18"/>
        <v>0</v>
      </c>
      <c r="BE239" s="8">
        <f t="shared" si="19"/>
        <v>0</v>
      </c>
    </row>
    <row r="240" spans="1:57" x14ac:dyDescent="0.25">
      <c r="A240">
        <v>161</v>
      </c>
      <c r="B240" t="s">
        <v>8</v>
      </c>
      <c r="C240" t="s">
        <v>472</v>
      </c>
      <c r="D240" t="s">
        <v>857</v>
      </c>
      <c r="E240" t="s">
        <v>473</v>
      </c>
      <c r="F240" t="s">
        <v>867</v>
      </c>
      <c r="G240" t="s">
        <v>868</v>
      </c>
      <c r="H240">
        <v>3423</v>
      </c>
      <c r="I240">
        <v>3423</v>
      </c>
      <c r="J240">
        <v>3423</v>
      </c>
      <c r="K240" t="s">
        <v>867</v>
      </c>
      <c r="L240" t="s">
        <v>257</v>
      </c>
      <c r="M240">
        <v>34</v>
      </c>
      <c r="N240">
        <v>0.866429</v>
      </c>
      <c r="O240">
        <v>5.296036</v>
      </c>
      <c r="P240" t="s">
        <v>99</v>
      </c>
      <c r="Q240">
        <v>356042700</v>
      </c>
      <c r="R240" t="s">
        <v>164</v>
      </c>
      <c r="S240" t="s">
        <v>257</v>
      </c>
      <c r="T240">
        <v>50</v>
      </c>
      <c r="U240" s="8">
        <v>0</v>
      </c>
      <c r="V240" s="8">
        <v>518.52</v>
      </c>
      <c r="W240" s="8">
        <v>0</v>
      </c>
      <c r="X240" s="8">
        <v>0</v>
      </c>
      <c r="Y240" s="8">
        <v>0</v>
      </c>
      <c r="Z240" s="8">
        <v>789.86</v>
      </c>
      <c r="AA240" s="8">
        <v>846.15</v>
      </c>
      <c r="AB240" s="8">
        <v>472</v>
      </c>
      <c r="AC240" s="8">
        <v>926.67</v>
      </c>
      <c r="AD240" s="8">
        <v>873.87</v>
      </c>
      <c r="AE240" s="8">
        <v>875</v>
      </c>
      <c r="AF240" s="8">
        <v>875</v>
      </c>
      <c r="AG240" s="8">
        <v>1105</v>
      </c>
      <c r="AH240" s="8">
        <v>457.94</v>
      </c>
      <c r="AI240" s="8">
        <v>1377.05</v>
      </c>
      <c r="AJ240" s="8">
        <v>688</v>
      </c>
      <c r="AK240" s="8">
        <v>739.39</v>
      </c>
      <c r="AL240" s="8">
        <v>1102.4100000000001</v>
      </c>
      <c r="AM240" s="8">
        <v>1110.3900000000001</v>
      </c>
      <c r="AN240" s="8">
        <v>910.45</v>
      </c>
      <c r="AO240" s="8">
        <v>972.22</v>
      </c>
      <c r="AP240" s="8">
        <v>1664.29</v>
      </c>
      <c r="AQ240" s="8">
        <v>1015.75</v>
      </c>
      <c r="AR240" s="8">
        <v>1025.42</v>
      </c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>
        <f t="shared" si="15"/>
        <v>20</v>
      </c>
      <c r="AZ240">
        <f t="shared" si="16"/>
        <v>1</v>
      </c>
      <c r="BA240">
        <f>IF(AY240&gt;0,1,IF(AVERAGE(U240:AX240)=-9999,-9999,0))</f>
        <v>1</v>
      </c>
      <c r="BB240" s="8">
        <f t="shared" si="17"/>
        <v>611.51266666666663</v>
      </c>
      <c r="BC240" s="8">
        <f>IF(BB240=-9999,-9999,STDEV(U240:AX240))</f>
        <v>497.89979277743851</v>
      </c>
      <c r="BD240" s="8">
        <f t="shared" si="18"/>
        <v>1664.29</v>
      </c>
      <c r="BE240" s="8">
        <f t="shared" si="19"/>
        <v>0</v>
      </c>
    </row>
    <row r="241" spans="1:57" x14ac:dyDescent="0.25">
      <c r="A241">
        <v>70</v>
      </c>
      <c r="B241" t="s">
        <v>8</v>
      </c>
      <c r="C241" t="s">
        <v>472</v>
      </c>
      <c r="D241" t="s">
        <v>164</v>
      </c>
      <c r="E241" t="s">
        <v>870</v>
      </c>
      <c r="F241" t="s">
        <v>871</v>
      </c>
      <c r="G241" t="s">
        <v>872</v>
      </c>
      <c r="H241">
        <v>3424</v>
      </c>
      <c r="I241">
        <v>3424</v>
      </c>
      <c r="J241">
        <v>3424</v>
      </c>
      <c r="K241" t="s">
        <v>871</v>
      </c>
      <c r="L241" t="s">
        <v>165</v>
      </c>
      <c r="M241">
        <v>34</v>
      </c>
      <c r="N241">
        <v>0.44615899999999997</v>
      </c>
      <c r="O241">
        <v>3.5446300000000002</v>
      </c>
      <c r="P241" t="s">
        <v>99</v>
      </c>
      <c r="Q241">
        <v>356042800</v>
      </c>
      <c r="R241" t="s">
        <v>164</v>
      </c>
      <c r="S241" t="s">
        <v>165</v>
      </c>
      <c r="T241">
        <v>28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0</v>
      </c>
      <c r="AH241" s="8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8">
        <v>0</v>
      </c>
      <c r="AP241" s="8">
        <v>0</v>
      </c>
      <c r="AQ241" s="8">
        <v>0</v>
      </c>
      <c r="AR241" s="8">
        <v>0</v>
      </c>
      <c r="AS241" s="8">
        <v>0</v>
      </c>
      <c r="AT241" s="8">
        <v>0</v>
      </c>
      <c r="AU241" s="8">
        <v>0</v>
      </c>
      <c r="AV241" s="8">
        <v>0</v>
      </c>
      <c r="AW241" s="8">
        <v>0</v>
      </c>
      <c r="AX241" s="8">
        <v>0</v>
      </c>
      <c r="AY241">
        <f t="shared" si="15"/>
        <v>0</v>
      </c>
      <c r="AZ241">
        <f t="shared" si="16"/>
        <v>0</v>
      </c>
      <c r="BA241">
        <f>IF(AY241&gt;0,1,IF(AVERAGE(U241:AX241)=-9999,-9999,0))</f>
        <v>0</v>
      </c>
      <c r="BB241" s="8">
        <f t="shared" si="17"/>
        <v>0</v>
      </c>
      <c r="BC241" s="8">
        <f>IF(BB241=-9999,-9999,STDEV(U241:AX241))</f>
        <v>0</v>
      </c>
      <c r="BD241" s="8">
        <f t="shared" si="18"/>
        <v>0</v>
      </c>
      <c r="BE241" s="8">
        <f t="shared" si="19"/>
        <v>0</v>
      </c>
    </row>
    <row r="242" spans="1:57" x14ac:dyDescent="0.25">
      <c r="A242">
        <v>72</v>
      </c>
      <c r="B242" t="s">
        <v>8</v>
      </c>
      <c r="C242" t="s">
        <v>472</v>
      </c>
      <c r="D242" t="s">
        <v>164</v>
      </c>
      <c r="E242" t="s">
        <v>874</v>
      </c>
      <c r="F242" t="s">
        <v>875</v>
      </c>
      <c r="G242" t="s">
        <v>876</v>
      </c>
      <c r="H242">
        <v>3426</v>
      </c>
      <c r="I242">
        <v>3426</v>
      </c>
      <c r="J242">
        <v>3426</v>
      </c>
      <c r="K242" t="s">
        <v>875</v>
      </c>
      <c r="L242" t="s">
        <v>179</v>
      </c>
      <c r="M242">
        <v>34</v>
      </c>
      <c r="N242">
        <v>0.35557499999999997</v>
      </c>
      <c r="O242">
        <v>3.1453690000000001</v>
      </c>
      <c r="P242" t="s">
        <v>99</v>
      </c>
      <c r="Q242">
        <v>356043100</v>
      </c>
      <c r="R242" t="s">
        <v>164</v>
      </c>
      <c r="S242" t="s">
        <v>179</v>
      </c>
      <c r="T242">
        <v>29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>
        <f t="shared" si="15"/>
        <v>0</v>
      </c>
      <c r="AZ242">
        <f t="shared" si="16"/>
        <v>0</v>
      </c>
      <c r="BA242">
        <f>IF(AY242&gt;0,1,IF(AVERAGE(U242:AX242)=-9999,-9999,0))</f>
        <v>0</v>
      </c>
      <c r="BB242" s="8">
        <f t="shared" si="17"/>
        <v>0</v>
      </c>
      <c r="BC242" s="8">
        <f>IF(BB242=-9999,-9999,STDEV(U242:AX242))</f>
        <v>0</v>
      </c>
      <c r="BD242" s="8">
        <f t="shared" si="18"/>
        <v>0</v>
      </c>
      <c r="BE242" s="8">
        <f t="shared" si="19"/>
        <v>0</v>
      </c>
    </row>
    <row r="243" spans="1:57" x14ac:dyDescent="0.25">
      <c r="A243">
        <v>71</v>
      </c>
      <c r="B243" t="s">
        <v>8</v>
      </c>
      <c r="C243" t="s">
        <v>472</v>
      </c>
      <c r="D243" t="s">
        <v>164</v>
      </c>
      <c r="E243" t="s">
        <v>473</v>
      </c>
      <c r="F243" t="s">
        <v>227</v>
      </c>
      <c r="G243" t="s">
        <v>877</v>
      </c>
      <c r="H243">
        <v>3425</v>
      </c>
      <c r="I243">
        <v>3425</v>
      </c>
      <c r="J243">
        <v>3425</v>
      </c>
      <c r="K243" t="s">
        <v>227</v>
      </c>
      <c r="L243" t="s">
        <v>227</v>
      </c>
      <c r="M243">
        <v>34</v>
      </c>
      <c r="N243">
        <v>0.32431500000000002</v>
      </c>
      <c r="O243">
        <v>3.6629670000000001</v>
      </c>
      <c r="P243" t="s">
        <v>99</v>
      </c>
      <c r="Q243">
        <v>356043000</v>
      </c>
      <c r="R243" t="s">
        <v>164</v>
      </c>
      <c r="S243" t="s">
        <v>227</v>
      </c>
      <c r="T243">
        <v>51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8">
        <v>0</v>
      </c>
      <c r="AT243" s="8">
        <v>0</v>
      </c>
      <c r="AU243" s="8">
        <v>0</v>
      </c>
      <c r="AV243" s="8">
        <v>0</v>
      </c>
      <c r="AW243" s="8">
        <v>0</v>
      </c>
      <c r="AX243" s="8">
        <v>0</v>
      </c>
      <c r="AY243">
        <f t="shared" si="15"/>
        <v>0</v>
      </c>
      <c r="AZ243">
        <f t="shared" si="16"/>
        <v>0</v>
      </c>
      <c r="BA243">
        <f>IF(AY243&gt;0,1,IF(AVERAGE(U243:AX243)=-9999,-9999,0))</f>
        <v>0</v>
      </c>
      <c r="BB243" s="8">
        <f t="shared" si="17"/>
        <v>0</v>
      </c>
      <c r="BC243" s="8">
        <f>IF(BB243=-9999,-9999,STDEV(U243:AX243))</f>
        <v>0</v>
      </c>
      <c r="BD243" s="8">
        <f t="shared" si="18"/>
        <v>0</v>
      </c>
      <c r="BE243" s="8">
        <f t="shared" si="19"/>
        <v>0</v>
      </c>
    </row>
    <row r="244" spans="1:57" x14ac:dyDescent="0.25">
      <c r="A244">
        <v>73</v>
      </c>
      <c r="B244" t="s">
        <v>8</v>
      </c>
      <c r="C244" t="s">
        <v>472</v>
      </c>
      <c r="D244" t="s">
        <v>164</v>
      </c>
      <c r="E244" t="s">
        <v>878</v>
      </c>
      <c r="F244" t="s">
        <v>213</v>
      </c>
      <c r="G244" t="s">
        <v>879</v>
      </c>
      <c r="H244">
        <v>3427</v>
      </c>
      <c r="I244">
        <v>3427</v>
      </c>
      <c r="J244">
        <v>3427</v>
      </c>
      <c r="K244" t="s">
        <v>213</v>
      </c>
      <c r="L244" t="s">
        <v>213</v>
      </c>
      <c r="M244">
        <v>34</v>
      </c>
      <c r="N244">
        <v>0.304871</v>
      </c>
      <c r="O244">
        <v>2.781469</v>
      </c>
      <c r="P244" t="s">
        <v>99</v>
      </c>
      <c r="Q244">
        <v>356043300</v>
      </c>
      <c r="R244" t="s">
        <v>164</v>
      </c>
      <c r="S244" t="s">
        <v>213</v>
      </c>
      <c r="T244">
        <v>52</v>
      </c>
      <c r="U244" s="8">
        <v>0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>
        <v>0</v>
      </c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>
        <f t="shared" si="15"/>
        <v>0</v>
      </c>
      <c r="AZ244">
        <f t="shared" si="16"/>
        <v>0</v>
      </c>
      <c r="BA244">
        <f>IF(AY244&gt;0,1,IF(AVERAGE(U244:AX244)=-9999,-9999,0))</f>
        <v>0</v>
      </c>
      <c r="BB244" s="8">
        <f t="shared" si="17"/>
        <v>0</v>
      </c>
      <c r="BC244" s="8">
        <f>IF(BB244=-9999,-9999,STDEV(U244:AX244))</f>
        <v>0</v>
      </c>
      <c r="BD244" s="8">
        <f t="shared" si="18"/>
        <v>0</v>
      </c>
      <c r="BE244" s="8">
        <f t="shared" si="19"/>
        <v>0</v>
      </c>
    </row>
    <row r="245" spans="1:57" x14ac:dyDescent="0.25">
      <c r="A245">
        <v>162</v>
      </c>
      <c r="B245" t="s">
        <v>8</v>
      </c>
      <c r="C245" t="s">
        <v>472</v>
      </c>
      <c r="D245" t="s">
        <v>857</v>
      </c>
      <c r="E245" t="s">
        <v>473</v>
      </c>
      <c r="F245" t="s">
        <v>280</v>
      </c>
      <c r="G245" t="s">
        <v>880</v>
      </c>
      <c r="H245">
        <v>3428</v>
      </c>
      <c r="I245">
        <v>3428</v>
      </c>
      <c r="J245">
        <v>3428</v>
      </c>
      <c r="K245" t="s">
        <v>280</v>
      </c>
      <c r="L245" t="s">
        <v>280</v>
      </c>
      <c r="M245">
        <v>34</v>
      </c>
      <c r="N245">
        <v>0.66789500000000002</v>
      </c>
      <c r="O245">
        <v>4.3241240000000003</v>
      </c>
      <c r="P245" t="s">
        <v>99</v>
      </c>
      <c r="Q245">
        <v>356043400</v>
      </c>
      <c r="R245" t="s">
        <v>164</v>
      </c>
      <c r="S245" t="s">
        <v>280</v>
      </c>
      <c r="T245">
        <v>53</v>
      </c>
      <c r="U245" s="8">
        <v>600</v>
      </c>
      <c r="V245" s="8">
        <v>1061.9000000000001</v>
      </c>
      <c r="W245" s="8">
        <v>614.38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8">
        <v>925.23</v>
      </c>
      <c r="AD245" s="8">
        <v>1109.43</v>
      </c>
      <c r="AE245" s="8">
        <v>1105.49</v>
      </c>
      <c r="AF245" s="8">
        <v>1105.49</v>
      </c>
      <c r="AG245" s="8">
        <v>1104.25</v>
      </c>
      <c r="AH245" s="8">
        <v>459.3</v>
      </c>
      <c r="AI245" s="8">
        <v>1383.72</v>
      </c>
      <c r="AJ245" s="8">
        <v>740.6</v>
      </c>
      <c r="AK245" s="8">
        <v>739</v>
      </c>
      <c r="AL245" s="8">
        <v>1106.1099999999999</v>
      </c>
      <c r="AM245" s="8">
        <v>1105.44</v>
      </c>
      <c r="AN245" s="8">
        <v>912.73</v>
      </c>
      <c r="AO245" s="8">
        <v>979.45</v>
      </c>
      <c r="AP245" s="8">
        <v>595.24</v>
      </c>
      <c r="AQ245" s="8">
        <v>1014.29</v>
      </c>
      <c r="AR245" s="8">
        <v>1024.1300000000001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>
        <f t="shared" si="15"/>
        <v>19</v>
      </c>
      <c r="AZ245">
        <f t="shared" si="16"/>
        <v>1</v>
      </c>
      <c r="BA245">
        <f>IF(AY245&gt;0,1,IF(AVERAGE(U245:AX245)=-9999,-9999,0))</f>
        <v>1</v>
      </c>
      <c r="BB245" s="8">
        <f t="shared" si="17"/>
        <v>589.5393333333335</v>
      </c>
      <c r="BC245" s="8">
        <f>IF(BB245=-9999,-9999,STDEV(U245:AX245))</f>
        <v>494.0656363133819</v>
      </c>
      <c r="BD245" s="8">
        <f t="shared" si="18"/>
        <v>1383.72</v>
      </c>
      <c r="BE245" s="8">
        <f t="shared" si="19"/>
        <v>0</v>
      </c>
    </row>
    <row r="246" spans="1:57" x14ac:dyDescent="0.25">
      <c r="A246">
        <v>57</v>
      </c>
      <c r="B246" t="s">
        <v>8</v>
      </c>
      <c r="C246" t="s">
        <v>472</v>
      </c>
      <c r="D246" t="s">
        <v>164</v>
      </c>
      <c r="E246" t="s">
        <v>473</v>
      </c>
      <c r="F246" t="s">
        <v>218</v>
      </c>
      <c r="G246" t="s">
        <v>881</v>
      </c>
      <c r="H246">
        <v>3404</v>
      </c>
      <c r="I246">
        <v>3404</v>
      </c>
      <c r="J246">
        <v>3404</v>
      </c>
      <c r="K246" t="s">
        <v>218</v>
      </c>
      <c r="L246" t="s">
        <v>218</v>
      </c>
      <c r="M246">
        <v>34</v>
      </c>
      <c r="N246">
        <v>0.46002900000000002</v>
      </c>
      <c r="O246">
        <v>3.1139230000000002</v>
      </c>
      <c r="P246" t="s">
        <v>99</v>
      </c>
      <c r="Q246">
        <v>356040500</v>
      </c>
      <c r="R246" t="s">
        <v>164</v>
      </c>
      <c r="S246" t="s">
        <v>218</v>
      </c>
      <c r="T246">
        <v>27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>
        <v>0</v>
      </c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>
        <f t="shared" si="15"/>
        <v>0</v>
      </c>
      <c r="AZ246">
        <f t="shared" si="16"/>
        <v>0</v>
      </c>
      <c r="BA246">
        <f>IF(AY246&gt;0,1,IF(AVERAGE(U246:AX246)=-9999,-9999,0))</f>
        <v>0</v>
      </c>
      <c r="BB246" s="8">
        <f t="shared" si="17"/>
        <v>0</v>
      </c>
      <c r="BC246" s="8">
        <f>IF(BB246=-9999,-9999,STDEV(U246:AX246))</f>
        <v>0</v>
      </c>
      <c r="BD246" s="8">
        <f t="shared" si="18"/>
        <v>0</v>
      </c>
      <c r="BE246" s="8">
        <f t="shared" si="19"/>
        <v>0</v>
      </c>
    </row>
    <row r="247" spans="1:57" x14ac:dyDescent="0.25">
      <c r="A247">
        <v>74</v>
      </c>
      <c r="B247" t="s">
        <v>8</v>
      </c>
      <c r="C247" t="s">
        <v>472</v>
      </c>
      <c r="D247" t="s">
        <v>164</v>
      </c>
      <c r="E247" t="s">
        <v>473</v>
      </c>
      <c r="F247" t="s">
        <v>232</v>
      </c>
      <c r="G247" t="s">
        <v>883</v>
      </c>
      <c r="H247">
        <v>3429</v>
      </c>
      <c r="I247">
        <v>3429</v>
      </c>
      <c r="J247">
        <v>3429</v>
      </c>
      <c r="K247" t="s">
        <v>232</v>
      </c>
      <c r="L247" t="s">
        <v>232</v>
      </c>
      <c r="M247">
        <v>34</v>
      </c>
      <c r="N247">
        <v>0.53571899999999995</v>
      </c>
      <c r="O247">
        <v>3.3086180000000001</v>
      </c>
      <c r="P247" t="s">
        <v>99</v>
      </c>
      <c r="Q247">
        <v>356043500</v>
      </c>
      <c r="R247" t="s">
        <v>164</v>
      </c>
      <c r="S247" t="s">
        <v>232</v>
      </c>
      <c r="T247">
        <v>54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H247" s="8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8">
        <v>0</v>
      </c>
      <c r="AT247" s="8">
        <v>0</v>
      </c>
      <c r="AU247" s="8">
        <v>0</v>
      </c>
      <c r="AV247" s="8">
        <v>0</v>
      </c>
      <c r="AW247" s="8">
        <v>0</v>
      </c>
      <c r="AX247" s="8">
        <v>0</v>
      </c>
      <c r="AY247">
        <f t="shared" si="15"/>
        <v>0</v>
      </c>
      <c r="AZ247">
        <f t="shared" si="16"/>
        <v>0</v>
      </c>
      <c r="BA247">
        <f>IF(AY247&gt;0,1,IF(AVERAGE(U247:AX247)=-9999,-9999,0))</f>
        <v>0</v>
      </c>
      <c r="BB247" s="8">
        <f t="shared" si="17"/>
        <v>0</v>
      </c>
      <c r="BC247" s="8">
        <f>IF(BB247=-9999,-9999,STDEV(U247:AX247))</f>
        <v>0</v>
      </c>
      <c r="BD247" s="8">
        <f t="shared" si="18"/>
        <v>0</v>
      </c>
      <c r="BE247" s="8">
        <f t="shared" si="19"/>
        <v>0</v>
      </c>
    </row>
    <row r="248" spans="1:57" x14ac:dyDescent="0.25">
      <c r="A248">
        <v>75</v>
      </c>
      <c r="B248" t="s">
        <v>8</v>
      </c>
      <c r="C248" t="s">
        <v>472</v>
      </c>
      <c r="D248" t="s">
        <v>164</v>
      </c>
      <c r="E248" t="s">
        <v>473</v>
      </c>
      <c r="F248" t="s">
        <v>192</v>
      </c>
      <c r="G248" t="s">
        <v>884</v>
      </c>
      <c r="H248">
        <v>3430</v>
      </c>
      <c r="I248">
        <v>3430</v>
      </c>
      <c r="J248">
        <v>3430</v>
      </c>
      <c r="K248" t="s">
        <v>192</v>
      </c>
      <c r="L248" t="s">
        <v>192</v>
      </c>
      <c r="M248">
        <v>34</v>
      </c>
      <c r="N248">
        <v>0.35765400000000003</v>
      </c>
      <c r="O248">
        <v>3.9464790000000001</v>
      </c>
      <c r="P248" t="s">
        <v>99</v>
      </c>
      <c r="Q248">
        <v>356043600</v>
      </c>
      <c r="R248" t="s">
        <v>164</v>
      </c>
      <c r="S248" t="s">
        <v>192</v>
      </c>
      <c r="T248">
        <v>55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>
        <f t="shared" si="15"/>
        <v>0</v>
      </c>
      <c r="AZ248">
        <f t="shared" si="16"/>
        <v>0</v>
      </c>
      <c r="BA248">
        <f>IF(AY248&gt;0,1,IF(AVERAGE(U248:AX248)=-9999,-9999,0))</f>
        <v>0</v>
      </c>
      <c r="BB248" s="8">
        <f t="shared" si="17"/>
        <v>0</v>
      </c>
      <c r="BC248" s="8">
        <f>IF(BB248=-9999,-9999,STDEV(U248:AX248))</f>
        <v>0</v>
      </c>
      <c r="BD248" s="8">
        <f t="shared" si="18"/>
        <v>0</v>
      </c>
      <c r="BE248" s="8">
        <f t="shared" si="19"/>
        <v>0</v>
      </c>
    </row>
    <row r="249" spans="1:57" x14ac:dyDescent="0.25">
      <c r="A249">
        <v>58</v>
      </c>
      <c r="B249" t="s">
        <v>8</v>
      </c>
      <c r="C249" t="s">
        <v>472</v>
      </c>
      <c r="D249" t="s">
        <v>164</v>
      </c>
      <c r="E249" t="s">
        <v>473</v>
      </c>
      <c r="F249" t="s">
        <v>885</v>
      </c>
      <c r="G249" t="s">
        <v>473</v>
      </c>
      <c r="H249">
        <v>3434</v>
      </c>
      <c r="I249">
        <v>3434</v>
      </c>
      <c r="J249">
        <v>3434</v>
      </c>
      <c r="K249" t="s">
        <v>885</v>
      </c>
      <c r="L249" t="s">
        <v>200</v>
      </c>
      <c r="M249">
        <v>34</v>
      </c>
      <c r="N249">
        <v>0.24049699999999999</v>
      </c>
      <c r="O249">
        <v>2.4890880000000002</v>
      </c>
      <c r="P249" t="s">
        <v>99</v>
      </c>
      <c r="Q249">
        <v>356043900</v>
      </c>
      <c r="R249" t="s">
        <v>164</v>
      </c>
      <c r="S249" t="s">
        <v>200</v>
      </c>
      <c r="T249">
        <v>59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0</v>
      </c>
      <c r="AY249">
        <f t="shared" si="15"/>
        <v>0</v>
      </c>
      <c r="AZ249">
        <f t="shared" si="16"/>
        <v>0</v>
      </c>
      <c r="BA249">
        <f>IF(AY249&gt;0,1,IF(AVERAGE(U249:AX249)=-9999,-9999,0))</f>
        <v>0</v>
      </c>
      <c r="BB249" s="8">
        <f t="shared" si="17"/>
        <v>0</v>
      </c>
      <c r="BC249" s="8">
        <f>IF(BB249=-9999,-9999,STDEV(U249:AX249))</f>
        <v>0</v>
      </c>
      <c r="BD249" s="8">
        <f t="shared" si="18"/>
        <v>0</v>
      </c>
      <c r="BE249" s="8">
        <f t="shared" si="19"/>
        <v>0</v>
      </c>
    </row>
    <row r="250" spans="1:57" x14ac:dyDescent="0.25">
      <c r="A250">
        <v>163</v>
      </c>
      <c r="B250" t="s">
        <v>8</v>
      </c>
      <c r="C250" t="s">
        <v>472</v>
      </c>
      <c r="D250" t="s">
        <v>857</v>
      </c>
      <c r="E250" t="s">
        <v>473</v>
      </c>
      <c r="F250" t="s">
        <v>427</v>
      </c>
      <c r="G250" t="s">
        <v>886</v>
      </c>
      <c r="H250">
        <v>3436</v>
      </c>
      <c r="I250">
        <v>3436</v>
      </c>
      <c r="J250">
        <v>3443</v>
      </c>
      <c r="K250" t="s">
        <v>427</v>
      </c>
      <c r="L250" t="s">
        <v>427</v>
      </c>
      <c r="M250">
        <v>34</v>
      </c>
      <c r="N250">
        <v>1.1839230000000001</v>
      </c>
      <c r="O250">
        <v>6.8952989999999996</v>
      </c>
      <c r="P250" t="s">
        <v>99</v>
      </c>
      <c r="Q250">
        <v>356042900</v>
      </c>
      <c r="R250" t="s">
        <v>164</v>
      </c>
      <c r="S250" t="s">
        <v>427</v>
      </c>
      <c r="T250">
        <v>61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>
        <f t="shared" si="15"/>
        <v>0</v>
      </c>
      <c r="AZ250">
        <f t="shared" si="16"/>
        <v>0</v>
      </c>
      <c r="BA250">
        <f>IF(AY250&gt;0,1,IF(AVERAGE(U250:AX250)=-9999,-9999,0))</f>
        <v>0</v>
      </c>
      <c r="BB250" s="8">
        <f t="shared" si="17"/>
        <v>0</v>
      </c>
      <c r="BC250" s="8">
        <f>IF(BB250=-9999,-9999,STDEV(U250:AX250))</f>
        <v>0</v>
      </c>
      <c r="BD250" s="8">
        <f t="shared" si="18"/>
        <v>0</v>
      </c>
      <c r="BE250" s="8">
        <f t="shared" si="19"/>
        <v>0</v>
      </c>
    </row>
    <row r="251" spans="1:57" x14ac:dyDescent="0.25">
      <c r="A251">
        <v>155</v>
      </c>
      <c r="B251" t="s">
        <v>8</v>
      </c>
      <c r="C251" t="s">
        <v>472</v>
      </c>
      <c r="D251" t="s">
        <v>857</v>
      </c>
      <c r="E251" t="s">
        <v>887</v>
      </c>
      <c r="F251" t="s">
        <v>888</v>
      </c>
      <c r="G251" t="s">
        <v>889</v>
      </c>
      <c r="H251">
        <v>3442</v>
      </c>
      <c r="I251">
        <v>3442</v>
      </c>
      <c r="J251">
        <v>3442</v>
      </c>
      <c r="K251" t="s">
        <v>888</v>
      </c>
      <c r="L251" t="s">
        <v>258</v>
      </c>
      <c r="M251">
        <v>34</v>
      </c>
      <c r="N251">
        <v>0.50117999999999996</v>
      </c>
      <c r="O251">
        <v>4.6041499999999997</v>
      </c>
      <c r="P251" t="s">
        <v>99</v>
      </c>
      <c r="Q251">
        <v>356040900</v>
      </c>
      <c r="R251" t="s">
        <v>164</v>
      </c>
      <c r="S251" t="s">
        <v>258</v>
      </c>
      <c r="T251">
        <v>33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>
        <f t="shared" si="15"/>
        <v>0</v>
      </c>
      <c r="AZ251">
        <f t="shared" si="16"/>
        <v>0</v>
      </c>
      <c r="BA251">
        <f>IF(AY251&gt;0,1,IF(AVERAGE(U251:AX251)=-9999,-9999,0))</f>
        <v>0</v>
      </c>
      <c r="BB251" s="8">
        <f t="shared" si="17"/>
        <v>0</v>
      </c>
      <c r="BC251" s="8">
        <f>IF(BB251=-9999,-9999,STDEV(U251:AX251))</f>
        <v>0</v>
      </c>
      <c r="BD251" s="8">
        <f t="shared" si="18"/>
        <v>0</v>
      </c>
      <c r="BE251" s="8">
        <f t="shared" si="19"/>
        <v>0</v>
      </c>
    </row>
    <row r="252" spans="1:57" x14ac:dyDescent="0.25">
      <c r="A252">
        <v>95</v>
      </c>
      <c r="B252" t="s">
        <v>8</v>
      </c>
      <c r="C252" t="s">
        <v>472</v>
      </c>
      <c r="D252" t="s">
        <v>253</v>
      </c>
      <c r="E252" t="s">
        <v>473</v>
      </c>
      <c r="F252" t="s">
        <v>287</v>
      </c>
      <c r="G252" t="s">
        <v>473</v>
      </c>
      <c r="H252">
        <v>3501</v>
      </c>
      <c r="I252">
        <v>3501</v>
      </c>
      <c r="J252">
        <v>3501</v>
      </c>
      <c r="K252" t="s">
        <v>287</v>
      </c>
      <c r="L252" t="s">
        <v>287</v>
      </c>
      <c r="M252">
        <v>35</v>
      </c>
      <c r="N252">
        <v>0.78383400000000003</v>
      </c>
      <c r="O252">
        <v>7.5502320000000003</v>
      </c>
      <c r="P252" t="s">
        <v>99</v>
      </c>
      <c r="Q252">
        <v>356060100</v>
      </c>
      <c r="R252" t="s">
        <v>253</v>
      </c>
      <c r="S252" t="s">
        <v>287</v>
      </c>
      <c r="T252">
        <v>65</v>
      </c>
      <c r="U252" s="8">
        <v>375</v>
      </c>
      <c r="V252" s="8">
        <v>500</v>
      </c>
      <c r="W252" s="8">
        <v>312.5</v>
      </c>
      <c r="X252" s="8">
        <v>635.29</v>
      </c>
      <c r="Y252" s="8">
        <v>976.19</v>
      </c>
      <c r="Z252" s="8">
        <v>800</v>
      </c>
      <c r="AA252" s="8">
        <v>321.74</v>
      </c>
      <c r="AB252" s="8">
        <v>857.14</v>
      </c>
      <c r="AC252" s="8">
        <v>573.03</v>
      </c>
      <c r="AD252" s="8">
        <v>975.31</v>
      </c>
      <c r="AE252" s="8">
        <v>706.67</v>
      </c>
      <c r="AF252" s="8">
        <v>720.34</v>
      </c>
      <c r="AG252" s="8">
        <v>560.34</v>
      </c>
      <c r="AH252" s="8">
        <v>530.97</v>
      </c>
      <c r="AI252" s="8">
        <v>469.03</v>
      </c>
      <c r="AJ252" s="8">
        <v>589.74</v>
      </c>
      <c r="AK252" s="8">
        <v>406.78</v>
      </c>
      <c r="AL252" s="8">
        <v>560.98</v>
      </c>
      <c r="AM252" s="8">
        <v>880</v>
      </c>
      <c r="AN252" s="8">
        <v>583.33000000000004</v>
      </c>
      <c r="AO252" s="8">
        <v>0</v>
      </c>
      <c r="AP252" s="8">
        <v>0</v>
      </c>
      <c r="AQ252" s="8">
        <v>0</v>
      </c>
      <c r="AR252" s="8">
        <v>0</v>
      </c>
      <c r="AS252" s="8">
        <v>909.09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>
        <f t="shared" si="15"/>
        <v>21</v>
      </c>
      <c r="AZ252">
        <f t="shared" si="16"/>
        <v>1</v>
      </c>
      <c r="BA252">
        <f>IF(AY252&gt;0,1,IF(AVERAGE(U252:AX252)=-9999,-9999,0))</f>
        <v>1</v>
      </c>
      <c r="BB252" s="8">
        <f t="shared" si="17"/>
        <v>441.44900000000001</v>
      </c>
      <c r="BC252" s="8">
        <f>IF(BB252=-9999,-9999,STDEV(U252:AX252))</f>
        <v>340.36264947998387</v>
      </c>
      <c r="BD252" s="8">
        <f t="shared" si="18"/>
        <v>976.19</v>
      </c>
      <c r="BE252" s="8">
        <f t="shared" si="19"/>
        <v>0</v>
      </c>
    </row>
    <row r="253" spans="1:57" x14ac:dyDescent="0.25">
      <c r="A253">
        <v>96</v>
      </c>
      <c r="B253" t="s">
        <v>8</v>
      </c>
      <c r="C253" t="s">
        <v>472</v>
      </c>
      <c r="D253" t="s">
        <v>253</v>
      </c>
      <c r="E253" t="s">
        <v>893</v>
      </c>
      <c r="F253" t="s">
        <v>316</v>
      </c>
      <c r="G253" t="s">
        <v>894</v>
      </c>
      <c r="H253">
        <v>3502</v>
      </c>
      <c r="I253">
        <v>3502</v>
      </c>
      <c r="J253">
        <v>3502</v>
      </c>
      <c r="K253" t="s">
        <v>316</v>
      </c>
      <c r="L253" t="s">
        <v>316</v>
      </c>
      <c r="M253">
        <v>35</v>
      </c>
      <c r="N253">
        <v>0.57731299999999997</v>
      </c>
      <c r="O253">
        <v>5.320786</v>
      </c>
      <c r="P253" t="s">
        <v>99</v>
      </c>
      <c r="Q253">
        <v>356060200</v>
      </c>
      <c r="R253" t="s">
        <v>253</v>
      </c>
      <c r="S253" t="s">
        <v>316</v>
      </c>
      <c r="T253">
        <v>66</v>
      </c>
      <c r="U253" s="8">
        <v>329</v>
      </c>
      <c r="V253" s="8">
        <v>606.99</v>
      </c>
      <c r="W253" s="8">
        <v>524.04999999999995</v>
      </c>
      <c r="X253" s="8">
        <v>623.23</v>
      </c>
      <c r="Y253" s="8">
        <v>980.47</v>
      </c>
      <c r="Z253" s="8">
        <v>726.85</v>
      </c>
      <c r="AA253" s="8">
        <v>156.75</v>
      </c>
      <c r="AB253" s="8">
        <v>615.11</v>
      </c>
      <c r="AC253" s="8">
        <v>344.08</v>
      </c>
      <c r="AD253" s="8">
        <v>958.07</v>
      </c>
      <c r="AE253" s="8">
        <v>1300.98</v>
      </c>
      <c r="AF253" s="8">
        <v>889.9</v>
      </c>
      <c r="AG253" s="8">
        <v>778.3</v>
      </c>
      <c r="AH253" s="8">
        <v>735.86</v>
      </c>
      <c r="AI253" s="8">
        <v>650.53</v>
      </c>
      <c r="AJ253" s="8">
        <v>819.79</v>
      </c>
      <c r="AK253" s="8">
        <v>562.48</v>
      </c>
      <c r="AL253" s="8">
        <v>781</v>
      </c>
      <c r="AM253" s="8">
        <v>710.68</v>
      </c>
      <c r="AN253" s="8">
        <v>226.91</v>
      </c>
      <c r="AO253" s="8">
        <v>907.85</v>
      </c>
      <c r="AP253" s="8">
        <v>42.33</v>
      </c>
      <c r="AQ253" s="8">
        <v>1475.67</v>
      </c>
      <c r="AR253" s="8">
        <v>1014.93</v>
      </c>
      <c r="AS253" s="8">
        <v>640.91</v>
      </c>
      <c r="AT253" s="8">
        <v>256.31</v>
      </c>
      <c r="AU253" s="8">
        <v>1121.6400000000001</v>
      </c>
      <c r="AV253" s="8">
        <v>313.74</v>
      </c>
      <c r="AW253" s="8">
        <v>0</v>
      </c>
      <c r="AX253" s="8">
        <v>0</v>
      </c>
      <c r="AY253">
        <f t="shared" si="15"/>
        <v>28</v>
      </c>
      <c r="AZ253">
        <f t="shared" si="16"/>
        <v>1</v>
      </c>
      <c r="BA253">
        <f>IF(AY253&gt;0,1,IF(AVERAGE(U253:AX253)=-9999,-9999,0))</f>
        <v>1</v>
      </c>
      <c r="BB253" s="8">
        <f t="shared" si="17"/>
        <v>636.48033333333331</v>
      </c>
      <c r="BC253" s="8">
        <f>IF(BB253=-9999,-9999,STDEV(U253:AX253))</f>
        <v>371.01219218263014</v>
      </c>
      <c r="BD253" s="8">
        <f t="shared" si="18"/>
        <v>1475.67</v>
      </c>
      <c r="BE253" s="8">
        <f t="shared" si="19"/>
        <v>0</v>
      </c>
    </row>
    <row r="254" spans="1:57" x14ac:dyDescent="0.25">
      <c r="A254">
        <v>97</v>
      </c>
      <c r="B254" t="s">
        <v>8</v>
      </c>
      <c r="C254" t="s">
        <v>472</v>
      </c>
      <c r="D254" t="s">
        <v>253</v>
      </c>
      <c r="E254" t="s">
        <v>895</v>
      </c>
      <c r="F254" t="s">
        <v>256</v>
      </c>
      <c r="G254" t="s">
        <v>896</v>
      </c>
      <c r="H254">
        <v>3503</v>
      </c>
      <c r="I254">
        <v>3503</v>
      </c>
      <c r="J254">
        <v>3503</v>
      </c>
      <c r="K254" t="s">
        <v>256</v>
      </c>
      <c r="L254" t="s">
        <v>256</v>
      </c>
      <c r="M254">
        <v>35</v>
      </c>
      <c r="N254">
        <v>1.107243</v>
      </c>
      <c r="O254">
        <v>6.8909419999999999</v>
      </c>
      <c r="P254" t="s">
        <v>99</v>
      </c>
      <c r="Q254">
        <v>356060300</v>
      </c>
      <c r="R254" t="s">
        <v>253</v>
      </c>
      <c r="S254" t="s">
        <v>256</v>
      </c>
      <c r="T254">
        <v>67</v>
      </c>
      <c r="U254" s="8">
        <v>600</v>
      </c>
      <c r="V254" s="8">
        <v>750</v>
      </c>
      <c r="W254" s="8">
        <v>370.37</v>
      </c>
      <c r="X254" s="8">
        <v>631.58000000000004</v>
      </c>
      <c r="Y254" s="8">
        <v>1000</v>
      </c>
      <c r="Z254" s="8">
        <v>767.44</v>
      </c>
      <c r="AA254" s="8">
        <v>315.79000000000002</v>
      </c>
      <c r="AB254" s="8">
        <v>857.14</v>
      </c>
      <c r="AC254" s="8">
        <v>564.1</v>
      </c>
      <c r="AD254" s="8">
        <v>972.22</v>
      </c>
      <c r="AE254" s="8">
        <v>704.55</v>
      </c>
      <c r="AF254" s="8">
        <v>721.31</v>
      </c>
      <c r="AG254" s="8">
        <v>545.45000000000005</v>
      </c>
      <c r="AH254" s="8">
        <v>531.25</v>
      </c>
      <c r="AI254" s="8">
        <v>468.75</v>
      </c>
      <c r="AJ254" s="8">
        <v>575.76</v>
      </c>
      <c r="AK254" s="8">
        <v>382.35</v>
      </c>
      <c r="AL254" s="8">
        <v>542.86</v>
      </c>
      <c r="AM254" s="8">
        <v>833.33</v>
      </c>
      <c r="AN254" s="8">
        <v>428.57</v>
      </c>
      <c r="AO254" s="8">
        <v>1000</v>
      </c>
      <c r="AP254" s="8">
        <v>0</v>
      </c>
      <c r="AQ254" s="8">
        <v>0</v>
      </c>
      <c r="AR254" s="8">
        <v>909.09</v>
      </c>
      <c r="AS254" s="8">
        <v>538.46</v>
      </c>
      <c r="AT254" s="8">
        <v>600</v>
      </c>
      <c r="AU254" s="8">
        <v>1206.9000000000001</v>
      </c>
      <c r="AV254" s="8">
        <v>534.88</v>
      </c>
      <c r="AW254" s="8">
        <v>0</v>
      </c>
      <c r="AX254" s="8">
        <v>0</v>
      </c>
      <c r="AY254">
        <f t="shared" si="15"/>
        <v>26</v>
      </c>
      <c r="AZ254">
        <f t="shared" si="16"/>
        <v>1</v>
      </c>
      <c r="BA254">
        <f>IF(AY254&gt;0,1,IF(AVERAGE(U254:AX254)=-9999,-9999,0))</f>
        <v>1</v>
      </c>
      <c r="BB254" s="8">
        <f t="shared" si="17"/>
        <v>578.4050000000002</v>
      </c>
      <c r="BC254" s="8">
        <f>IF(BB254=-9999,-9999,STDEV(U254:AX254))</f>
        <v>310.42400324617159</v>
      </c>
      <c r="BD254" s="8">
        <f t="shared" si="18"/>
        <v>1206.9000000000001</v>
      </c>
      <c r="BE254" s="8">
        <f t="shared" si="19"/>
        <v>0</v>
      </c>
    </row>
    <row r="255" spans="1:57" x14ac:dyDescent="0.25">
      <c r="A255">
        <v>98</v>
      </c>
      <c r="B255" t="s">
        <v>8</v>
      </c>
      <c r="C255" t="s">
        <v>472</v>
      </c>
      <c r="D255" t="s">
        <v>253</v>
      </c>
      <c r="E255" t="s">
        <v>473</v>
      </c>
      <c r="F255" t="s">
        <v>433</v>
      </c>
      <c r="G255" t="s">
        <v>898</v>
      </c>
      <c r="H255">
        <v>3504</v>
      </c>
      <c r="I255">
        <v>3504</v>
      </c>
      <c r="J255">
        <v>3518</v>
      </c>
      <c r="K255" t="s">
        <v>433</v>
      </c>
      <c r="L255" t="s">
        <v>433</v>
      </c>
      <c r="M255">
        <v>35</v>
      </c>
      <c r="N255">
        <v>1.3344290000000001</v>
      </c>
      <c r="O255">
        <v>9.8531560000000002</v>
      </c>
      <c r="P255" t="s">
        <v>99</v>
      </c>
      <c r="Q255">
        <v>356061800</v>
      </c>
      <c r="R255" t="s">
        <v>253</v>
      </c>
      <c r="S255" t="s">
        <v>433</v>
      </c>
      <c r="T255">
        <v>70</v>
      </c>
      <c r="U255" s="8">
        <v>395.35</v>
      </c>
      <c r="V255" s="8">
        <v>718.75</v>
      </c>
      <c r="W255" s="8">
        <v>314.69</v>
      </c>
      <c r="X255" s="8">
        <v>638.54999999999995</v>
      </c>
      <c r="Y255" s="8">
        <v>985.24</v>
      </c>
      <c r="Z255" s="8">
        <v>778.2</v>
      </c>
      <c r="AA255" s="8">
        <v>319.07</v>
      </c>
      <c r="AB255" s="8">
        <v>856.48</v>
      </c>
      <c r="AC255" s="8">
        <v>573.58000000000004</v>
      </c>
      <c r="AD255" s="8">
        <v>971.28</v>
      </c>
      <c r="AE255" s="8">
        <v>710.03</v>
      </c>
      <c r="AF255" s="8">
        <v>727.85</v>
      </c>
      <c r="AG255" s="8">
        <v>560.80999999999995</v>
      </c>
      <c r="AH255" s="8">
        <v>529.41</v>
      </c>
      <c r="AI255" s="8">
        <v>470.59</v>
      </c>
      <c r="AJ255" s="8">
        <v>591.97</v>
      </c>
      <c r="AK255" s="8">
        <v>405.32</v>
      </c>
      <c r="AL255" s="8">
        <v>561.9</v>
      </c>
      <c r="AM255" s="8">
        <v>886.55</v>
      </c>
      <c r="AN255" s="8">
        <v>477.42</v>
      </c>
      <c r="AO255" s="8">
        <v>642.86</v>
      </c>
      <c r="AP255" s="8">
        <v>416.67</v>
      </c>
      <c r="AQ255" s="8">
        <v>1532.11</v>
      </c>
      <c r="AR255" s="8">
        <v>941.46</v>
      </c>
      <c r="AS255" s="8">
        <v>913.24</v>
      </c>
      <c r="AT255" s="8">
        <v>838.06</v>
      </c>
      <c r="AU255" s="8">
        <v>1196.08</v>
      </c>
      <c r="AV255" s="8">
        <v>863.21</v>
      </c>
      <c r="AW255" s="8">
        <v>0</v>
      </c>
      <c r="AX255" s="8">
        <v>0</v>
      </c>
      <c r="AY255">
        <f t="shared" si="15"/>
        <v>28</v>
      </c>
      <c r="AZ255">
        <f t="shared" si="16"/>
        <v>1</v>
      </c>
      <c r="BA255">
        <f>IF(AY255&gt;0,1,IF(AVERAGE(U255:AX255)=-9999,-9999,0))</f>
        <v>1</v>
      </c>
      <c r="BB255" s="8">
        <f t="shared" si="17"/>
        <v>660.55766666666682</v>
      </c>
      <c r="BC255" s="8">
        <f>IF(BB255=-9999,-9999,STDEV(U255:AX255))</f>
        <v>321.67634587325142</v>
      </c>
      <c r="BD255" s="8">
        <f t="shared" si="18"/>
        <v>1532.11</v>
      </c>
      <c r="BE255" s="8">
        <f t="shared" si="19"/>
        <v>0</v>
      </c>
    </row>
    <row r="256" spans="1:57" x14ac:dyDescent="0.25">
      <c r="A256">
        <v>99</v>
      </c>
      <c r="B256" t="s">
        <v>8</v>
      </c>
      <c r="C256" t="s">
        <v>472</v>
      </c>
      <c r="D256" t="s">
        <v>253</v>
      </c>
      <c r="E256" t="s">
        <v>900</v>
      </c>
      <c r="F256" t="s">
        <v>311</v>
      </c>
      <c r="G256" t="s">
        <v>901</v>
      </c>
      <c r="H256">
        <v>3506</v>
      </c>
      <c r="I256">
        <v>3506</v>
      </c>
      <c r="J256">
        <v>3506</v>
      </c>
      <c r="K256" t="s">
        <v>311</v>
      </c>
      <c r="L256" t="s">
        <v>311</v>
      </c>
      <c r="M256">
        <v>35</v>
      </c>
      <c r="N256">
        <v>0.87557600000000002</v>
      </c>
      <c r="O256">
        <v>5.1022959999999999</v>
      </c>
      <c r="P256" t="s">
        <v>99</v>
      </c>
      <c r="Q256">
        <v>356060500</v>
      </c>
      <c r="R256" t="s">
        <v>253</v>
      </c>
      <c r="S256" t="s">
        <v>311</v>
      </c>
      <c r="T256">
        <v>69</v>
      </c>
      <c r="U256" s="8">
        <v>381.72</v>
      </c>
      <c r="V256" s="8">
        <v>654.45000000000005</v>
      </c>
      <c r="W256" s="8">
        <v>289.17</v>
      </c>
      <c r="X256" s="8">
        <v>887.57</v>
      </c>
      <c r="Y256" s="8">
        <v>870.59</v>
      </c>
      <c r="Z256" s="8">
        <v>706.7</v>
      </c>
      <c r="AA256" s="8">
        <v>153.34</v>
      </c>
      <c r="AB256" s="8">
        <v>772.17</v>
      </c>
      <c r="AC256" s="8">
        <v>159.03</v>
      </c>
      <c r="AD256" s="8">
        <v>1113.79</v>
      </c>
      <c r="AE256" s="8">
        <v>1263.7</v>
      </c>
      <c r="AF256" s="8">
        <v>1080.77</v>
      </c>
      <c r="AG256" s="8">
        <v>738.69</v>
      </c>
      <c r="AH256" s="8">
        <v>698.14</v>
      </c>
      <c r="AI256" s="8">
        <v>617.44000000000005</v>
      </c>
      <c r="AJ256" s="8">
        <v>778.07</v>
      </c>
      <c r="AK256" s="8">
        <v>533.47</v>
      </c>
      <c r="AL256" s="8">
        <v>741.24</v>
      </c>
      <c r="AM256" s="8">
        <v>564.63</v>
      </c>
      <c r="AN256" s="8">
        <v>244.5</v>
      </c>
      <c r="AO256" s="8">
        <v>434.55</v>
      </c>
      <c r="AP256" s="8">
        <v>13.79</v>
      </c>
      <c r="AQ256" s="8">
        <v>1079.25</v>
      </c>
      <c r="AR256" s="8">
        <v>755.48</v>
      </c>
      <c r="AS256" s="8">
        <v>408.14</v>
      </c>
      <c r="AT256" s="8">
        <v>388.82</v>
      </c>
      <c r="AU256" s="8">
        <v>2055.89</v>
      </c>
      <c r="AV256" s="8">
        <v>420.25</v>
      </c>
      <c r="AW256" s="8">
        <v>0</v>
      </c>
      <c r="AX256" s="8">
        <v>0</v>
      </c>
      <c r="AY256">
        <f t="shared" si="15"/>
        <v>28</v>
      </c>
      <c r="AZ256">
        <f t="shared" si="16"/>
        <v>1</v>
      </c>
      <c r="BA256">
        <f>IF(AY256&gt;0,1,IF(AVERAGE(U256:AX256)=-9999,-9999,0))</f>
        <v>1</v>
      </c>
      <c r="BB256" s="8">
        <f t="shared" si="17"/>
        <v>626.84499999999991</v>
      </c>
      <c r="BC256" s="8">
        <f>IF(BB256=-9999,-9999,STDEV(U256:AX256))</f>
        <v>433.24023797227795</v>
      </c>
      <c r="BD256" s="8">
        <f t="shared" si="18"/>
        <v>2055.89</v>
      </c>
      <c r="BE256" s="8">
        <f t="shared" si="19"/>
        <v>0</v>
      </c>
    </row>
    <row r="257" spans="1:57" x14ac:dyDescent="0.25">
      <c r="A257">
        <v>101</v>
      </c>
      <c r="B257" t="s">
        <v>8</v>
      </c>
      <c r="C257" t="s">
        <v>472</v>
      </c>
      <c r="D257" t="s">
        <v>253</v>
      </c>
      <c r="E257" t="s">
        <v>473</v>
      </c>
      <c r="F257" t="s">
        <v>300</v>
      </c>
      <c r="G257" t="s">
        <v>902</v>
      </c>
      <c r="H257">
        <v>3507</v>
      </c>
      <c r="I257">
        <v>3507</v>
      </c>
      <c r="J257">
        <v>3507</v>
      </c>
      <c r="K257" t="s">
        <v>300</v>
      </c>
      <c r="L257" t="s">
        <v>300</v>
      </c>
      <c r="M257">
        <v>35</v>
      </c>
      <c r="N257">
        <v>0.81516</v>
      </c>
      <c r="O257">
        <v>6.7916150000000002</v>
      </c>
      <c r="P257" t="s">
        <v>99</v>
      </c>
      <c r="Q257">
        <v>356060700</v>
      </c>
      <c r="R257" t="s">
        <v>253</v>
      </c>
      <c r="S257" t="s">
        <v>300</v>
      </c>
      <c r="T257">
        <v>74</v>
      </c>
      <c r="U257" s="8">
        <v>527.07000000000005</v>
      </c>
      <c r="V257" s="8">
        <v>788.73</v>
      </c>
      <c r="W257" s="8">
        <v>331.38</v>
      </c>
      <c r="X257" s="8">
        <v>358.81</v>
      </c>
      <c r="Y257" s="8">
        <v>995.53</v>
      </c>
      <c r="Z257" s="8">
        <v>969.61</v>
      </c>
      <c r="AA257" s="8">
        <v>108.19</v>
      </c>
      <c r="AB257" s="8">
        <v>573.22</v>
      </c>
      <c r="AC257" s="8">
        <v>121.97</v>
      </c>
      <c r="AD257" s="8">
        <v>1358.79</v>
      </c>
      <c r="AE257" s="8">
        <v>593.21</v>
      </c>
      <c r="AF257" s="8">
        <v>748.34</v>
      </c>
      <c r="AG257" s="8">
        <v>856.76</v>
      </c>
      <c r="AH257" s="8">
        <v>810.09</v>
      </c>
      <c r="AI257" s="8">
        <v>716.39</v>
      </c>
      <c r="AJ257" s="8">
        <v>902.51</v>
      </c>
      <c r="AK257" s="8">
        <v>618.96</v>
      </c>
      <c r="AL257" s="8">
        <v>859.76</v>
      </c>
      <c r="AM257" s="8">
        <v>550.54999999999995</v>
      </c>
      <c r="AN257" s="8">
        <v>74.77</v>
      </c>
      <c r="AO257" s="8">
        <v>253.3</v>
      </c>
      <c r="AP257" s="8">
        <v>5.71</v>
      </c>
      <c r="AQ257" s="8">
        <v>1809.07</v>
      </c>
      <c r="AR257" s="8">
        <v>281.22000000000003</v>
      </c>
      <c r="AS257" s="8">
        <v>59.15</v>
      </c>
      <c r="AT257" s="8">
        <v>28.49</v>
      </c>
      <c r="AU257" s="8">
        <v>967.04</v>
      </c>
      <c r="AV257" s="8">
        <v>13.28</v>
      </c>
      <c r="AW257" s="8">
        <v>0</v>
      </c>
      <c r="AX257" s="8">
        <v>0</v>
      </c>
      <c r="AY257">
        <f t="shared" si="15"/>
        <v>28</v>
      </c>
      <c r="AZ257">
        <f t="shared" si="16"/>
        <v>1</v>
      </c>
      <c r="BA257">
        <f>IF(AY257&gt;0,1,IF(AVERAGE(U257:AX257)=-9999,-9999,0))</f>
        <v>1</v>
      </c>
      <c r="BB257" s="8">
        <f t="shared" si="17"/>
        <v>542.73</v>
      </c>
      <c r="BC257" s="8">
        <f>IF(BB257=-9999,-9999,STDEV(U257:AX257))</f>
        <v>449.17816586478818</v>
      </c>
      <c r="BD257" s="8">
        <f t="shared" si="18"/>
        <v>1809.07</v>
      </c>
      <c r="BE257" s="8">
        <f t="shared" si="19"/>
        <v>0</v>
      </c>
    </row>
    <row r="258" spans="1:57" x14ac:dyDescent="0.25">
      <c r="A258">
        <v>102</v>
      </c>
      <c r="B258" t="s">
        <v>8</v>
      </c>
      <c r="C258" t="s">
        <v>472</v>
      </c>
      <c r="D258" t="s">
        <v>253</v>
      </c>
      <c r="E258" t="s">
        <v>473</v>
      </c>
      <c r="F258" t="s">
        <v>431</v>
      </c>
      <c r="G258" t="s">
        <v>903</v>
      </c>
      <c r="H258">
        <v>3508</v>
      </c>
      <c r="I258">
        <v>3508</v>
      </c>
      <c r="J258">
        <v>3508</v>
      </c>
      <c r="K258" t="s">
        <v>431</v>
      </c>
      <c r="L258" t="s">
        <v>431</v>
      </c>
      <c r="M258">
        <v>35</v>
      </c>
      <c r="N258">
        <v>1.0476890000000001</v>
      </c>
      <c r="O258">
        <v>6.7743060000000002</v>
      </c>
      <c r="P258" t="s">
        <v>99</v>
      </c>
      <c r="Q258">
        <v>356060800</v>
      </c>
      <c r="R258" t="s">
        <v>253</v>
      </c>
      <c r="S258" t="s">
        <v>431</v>
      </c>
      <c r="T258">
        <v>75</v>
      </c>
      <c r="U258" s="8">
        <v>654.87</v>
      </c>
      <c r="V258" s="8">
        <v>962.21</v>
      </c>
      <c r="W258" s="8">
        <v>877.86</v>
      </c>
      <c r="X258" s="8">
        <v>838.31</v>
      </c>
      <c r="Y258" s="8">
        <v>1336.59</v>
      </c>
      <c r="Z258" s="8">
        <v>1287.53</v>
      </c>
      <c r="AA258" s="8">
        <v>254.39</v>
      </c>
      <c r="AB258" s="8">
        <v>1244.7</v>
      </c>
      <c r="AC258" s="8">
        <v>436.69</v>
      </c>
      <c r="AD258" s="8">
        <v>1411.76</v>
      </c>
      <c r="AE258" s="8">
        <v>1343.1</v>
      </c>
      <c r="AF258" s="8">
        <v>1237.27</v>
      </c>
      <c r="AG258" s="8">
        <v>1465.88</v>
      </c>
      <c r="AH258" s="8">
        <v>1386</v>
      </c>
      <c r="AI258" s="8">
        <v>1225.71</v>
      </c>
      <c r="AJ258" s="8">
        <v>1544.09</v>
      </c>
      <c r="AK258" s="8">
        <v>1058.93</v>
      </c>
      <c r="AL258" s="8">
        <v>1471.05</v>
      </c>
      <c r="AM258" s="8">
        <v>1181.6500000000001</v>
      </c>
      <c r="AN258" s="8">
        <v>355.33</v>
      </c>
      <c r="AO258" s="8">
        <v>1407.31</v>
      </c>
      <c r="AP258" s="8">
        <v>158.72999999999999</v>
      </c>
      <c r="AQ258" s="8">
        <v>1714.64</v>
      </c>
      <c r="AR258" s="8">
        <v>1328.98</v>
      </c>
      <c r="AS258" s="8">
        <v>923.08</v>
      </c>
      <c r="AT258" s="8">
        <v>562.51</v>
      </c>
      <c r="AU258" s="8">
        <v>1161.44</v>
      </c>
      <c r="AV258" s="8">
        <v>343.35</v>
      </c>
      <c r="AW258" s="8">
        <v>0</v>
      </c>
      <c r="AX258" s="8">
        <v>0</v>
      </c>
      <c r="AY258">
        <f t="shared" si="15"/>
        <v>28</v>
      </c>
      <c r="AZ258">
        <f t="shared" si="16"/>
        <v>1</v>
      </c>
      <c r="BA258">
        <f>IF(AY258&gt;0,1,IF(AVERAGE(U258:AX258)=-9999,-9999,0))</f>
        <v>1</v>
      </c>
      <c r="BB258" s="8">
        <f t="shared" si="17"/>
        <v>972.46533333333332</v>
      </c>
      <c r="BC258" s="8">
        <f>IF(BB258=-9999,-9999,STDEV(U258:AX258))</f>
        <v>496.38815788434761</v>
      </c>
      <c r="BD258" s="8">
        <f t="shared" si="18"/>
        <v>1714.64</v>
      </c>
      <c r="BE258" s="8">
        <f t="shared" si="19"/>
        <v>0</v>
      </c>
    </row>
    <row r="259" spans="1:57" x14ac:dyDescent="0.25">
      <c r="A259">
        <v>103</v>
      </c>
      <c r="B259" t="s">
        <v>8</v>
      </c>
      <c r="C259" t="s">
        <v>472</v>
      </c>
      <c r="D259" t="s">
        <v>253</v>
      </c>
      <c r="E259" t="s">
        <v>904</v>
      </c>
      <c r="F259" t="s">
        <v>905</v>
      </c>
      <c r="G259" t="s">
        <v>906</v>
      </c>
      <c r="H259">
        <v>3509</v>
      </c>
      <c r="I259">
        <v>3509</v>
      </c>
      <c r="J259">
        <v>3509</v>
      </c>
      <c r="K259" t="s">
        <v>905</v>
      </c>
      <c r="L259" t="s">
        <v>254</v>
      </c>
      <c r="M259">
        <v>35</v>
      </c>
      <c r="N259">
        <v>3.8702190000000001</v>
      </c>
      <c r="O259">
        <v>15.82267</v>
      </c>
      <c r="P259" t="s">
        <v>99</v>
      </c>
      <c r="Q259">
        <v>356060900</v>
      </c>
      <c r="R259" t="s">
        <v>253</v>
      </c>
      <c r="S259" t="s">
        <v>254</v>
      </c>
      <c r="T259">
        <v>77</v>
      </c>
      <c r="U259" s="8">
        <v>229.17</v>
      </c>
      <c r="V259" s="8">
        <v>717.39</v>
      </c>
      <c r="W259" s="8">
        <v>513.51</v>
      </c>
      <c r="X259" s="8">
        <v>640.48</v>
      </c>
      <c r="Y259" s="8">
        <v>981.87</v>
      </c>
      <c r="Z259" s="8">
        <v>776.77</v>
      </c>
      <c r="AA259" s="8">
        <v>196.43</v>
      </c>
      <c r="AB259" s="8">
        <v>424.71</v>
      </c>
      <c r="AC259" s="8">
        <v>552.94000000000005</v>
      </c>
      <c r="AD259" s="8">
        <v>962.54</v>
      </c>
      <c r="AE259" s="8">
        <v>709.42</v>
      </c>
      <c r="AF259" s="8">
        <v>765.1</v>
      </c>
      <c r="AG259" s="8">
        <v>782.23</v>
      </c>
      <c r="AH259" s="8">
        <v>739.29</v>
      </c>
      <c r="AI259" s="8">
        <v>654.19000000000005</v>
      </c>
      <c r="AJ259" s="8">
        <v>823.83</v>
      </c>
      <c r="AK259" s="8">
        <v>565.07000000000005</v>
      </c>
      <c r="AL259" s="8">
        <v>785.25</v>
      </c>
      <c r="AM259" s="8">
        <v>921.55</v>
      </c>
      <c r="AN259" s="8">
        <v>843.24</v>
      </c>
      <c r="AO259" s="8">
        <v>795.18</v>
      </c>
      <c r="AP259" s="8">
        <v>1961.54</v>
      </c>
      <c r="AQ259" s="8">
        <v>1694.8</v>
      </c>
      <c r="AR259" s="8">
        <v>1009.96</v>
      </c>
      <c r="AS259" s="8">
        <v>1869.73</v>
      </c>
      <c r="AT259" s="8">
        <v>1680.7</v>
      </c>
      <c r="AU259" s="8">
        <v>1625.14</v>
      </c>
      <c r="AV259" s="8">
        <v>1581.62</v>
      </c>
      <c r="AW259" s="8">
        <v>0</v>
      </c>
      <c r="AX259" s="8">
        <v>0</v>
      </c>
      <c r="AY259">
        <f t="shared" ref="AY259:AY322" si="20">COUNTIF(U259:AX259,"&gt;0")</f>
        <v>28</v>
      </c>
      <c r="AZ259">
        <f t="shared" ref="AZ259:AZ322" si="21">IF(AY259=0,0,1)</f>
        <v>1</v>
      </c>
      <c r="BA259">
        <f>IF(AY259&gt;0,1,IF(AVERAGE(U259:AX259)=-9999,-9999,0))</f>
        <v>1</v>
      </c>
      <c r="BB259" s="8">
        <f t="shared" ref="BB259:BB322" si="22">AVERAGE(U259:AX259)</f>
        <v>860.12166666666656</v>
      </c>
      <c r="BC259" s="8">
        <f>IF(BB259=-9999,-9999,STDEV(U259:AX259))</f>
        <v>516.98613433739831</v>
      </c>
      <c r="BD259" s="8">
        <f t="shared" ref="BD259:BD322" si="23">MAX(U259:AX259)</f>
        <v>1961.54</v>
      </c>
      <c r="BE259" s="8">
        <f t="shared" ref="BE259:BE322" si="24">MIN(U259:AX259)</f>
        <v>0</v>
      </c>
    </row>
    <row r="260" spans="1:57" x14ac:dyDescent="0.25">
      <c r="A260">
        <v>104</v>
      </c>
      <c r="B260" t="s">
        <v>8</v>
      </c>
      <c r="C260" t="s">
        <v>472</v>
      </c>
      <c r="D260" t="s">
        <v>253</v>
      </c>
      <c r="E260" t="s">
        <v>907</v>
      </c>
      <c r="F260" t="s">
        <v>425</v>
      </c>
      <c r="G260" t="s">
        <v>908</v>
      </c>
      <c r="H260">
        <v>3510</v>
      </c>
      <c r="I260">
        <v>3510</v>
      </c>
      <c r="J260">
        <v>3510</v>
      </c>
      <c r="K260" t="s">
        <v>425</v>
      </c>
      <c r="L260" t="s">
        <v>425</v>
      </c>
      <c r="M260">
        <v>35</v>
      </c>
      <c r="N260">
        <v>0.59572400000000003</v>
      </c>
      <c r="O260">
        <v>4.9188700000000001</v>
      </c>
      <c r="P260" t="s">
        <v>99</v>
      </c>
      <c r="Q260">
        <v>356061000</v>
      </c>
      <c r="R260" t="s">
        <v>253</v>
      </c>
      <c r="S260" t="s">
        <v>425</v>
      </c>
      <c r="T260">
        <v>76</v>
      </c>
      <c r="U260" s="8">
        <v>611.11</v>
      </c>
      <c r="V260" s="8">
        <v>935.48</v>
      </c>
      <c r="W260" s="8">
        <v>181.82</v>
      </c>
      <c r="X260" s="8">
        <v>637.58000000000004</v>
      </c>
      <c r="Y260" s="8">
        <v>985.15</v>
      </c>
      <c r="Z260" s="8">
        <v>775.7</v>
      </c>
      <c r="AA260" s="8">
        <v>318.39</v>
      </c>
      <c r="AB260" s="8">
        <v>858.16</v>
      </c>
      <c r="AC260" s="8">
        <v>568.53</v>
      </c>
      <c r="AD260" s="8">
        <v>973.82</v>
      </c>
      <c r="AE260" s="8">
        <v>710.06</v>
      </c>
      <c r="AF260" s="8">
        <v>730.99</v>
      </c>
      <c r="AG260" s="8">
        <v>561.9</v>
      </c>
      <c r="AH260" s="8">
        <v>530.94000000000005</v>
      </c>
      <c r="AI260" s="8">
        <v>470.78</v>
      </c>
      <c r="AJ260" s="8">
        <v>591.20000000000005</v>
      </c>
      <c r="AK260" s="8">
        <v>404.98</v>
      </c>
      <c r="AL260" s="8">
        <v>564.17999999999995</v>
      </c>
      <c r="AM260" s="8">
        <v>1303.8</v>
      </c>
      <c r="AN260" s="8">
        <v>735.85</v>
      </c>
      <c r="AO260" s="8">
        <v>1650</v>
      </c>
      <c r="AP260" s="8">
        <v>1454.55</v>
      </c>
      <c r="AQ260" s="8">
        <v>1806.12</v>
      </c>
      <c r="AR260" s="8">
        <v>1779.66</v>
      </c>
      <c r="AS260" s="8">
        <v>2302.33</v>
      </c>
      <c r="AT260" s="8">
        <v>1479.34</v>
      </c>
      <c r="AU260" s="8">
        <v>1637.36</v>
      </c>
      <c r="AV260" s="8">
        <v>1788.89</v>
      </c>
      <c r="AW260" s="8">
        <v>0</v>
      </c>
      <c r="AX260" s="8">
        <v>0</v>
      </c>
      <c r="AY260">
        <f t="shared" si="20"/>
        <v>28</v>
      </c>
      <c r="AZ260">
        <f t="shared" si="21"/>
        <v>1</v>
      </c>
      <c r="BA260">
        <f>IF(AY260&gt;0,1,IF(AVERAGE(U260:AX260)=-9999,-9999,0))</f>
        <v>1</v>
      </c>
      <c r="BB260" s="8">
        <f t="shared" si="22"/>
        <v>911.62233333333336</v>
      </c>
      <c r="BC260" s="8">
        <f>IF(BB260=-9999,-9999,STDEV(U260:AX260))</f>
        <v>587.41954153494601</v>
      </c>
      <c r="BD260" s="8">
        <f t="shared" si="23"/>
        <v>2302.33</v>
      </c>
      <c r="BE260" s="8">
        <f t="shared" si="24"/>
        <v>0</v>
      </c>
    </row>
    <row r="261" spans="1:57" x14ac:dyDescent="0.25">
      <c r="A261">
        <v>105</v>
      </c>
      <c r="B261" t="s">
        <v>8</v>
      </c>
      <c r="C261" t="s">
        <v>472</v>
      </c>
      <c r="D261" t="s">
        <v>253</v>
      </c>
      <c r="E261" t="s">
        <v>909</v>
      </c>
      <c r="F261" t="s">
        <v>270</v>
      </c>
      <c r="G261" t="s">
        <v>910</v>
      </c>
      <c r="H261">
        <v>3511</v>
      </c>
      <c r="I261">
        <v>3511</v>
      </c>
      <c r="J261">
        <v>3511</v>
      </c>
      <c r="K261" t="s">
        <v>270</v>
      </c>
      <c r="L261" t="s">
        <v>270</v>
      </c>
      <c r="M261">
        <v>35</v>
      </c>
      <c r="N261">
        <v>0.78000700000000001</v>
      </c>
      <c r="O261">
        <v>5.3300140000000003</v>
      </c>
      <c r="P261" t="s">
        <v>99</v>
      </c>
      <c r="Q261">
        <v>356061100</v>
      </c>
      <c r="R261" t="s">
        <v>253</v>
      </c>
      <c r="S261" t="s">
        <v>270</v>
      </c>
      <c r="T261">
        <v>78</v>
      </c>
      <c r="U261" s="8">
        <v>393.94</v>
      </c>
      <c r="V261" s="8">
        <v>680</v>
      </c>
      <c r="W261" s="8">
        <v>318.18</v>
      </c>
      <c r="X261" s="8">
        <v>643.94000000000005</v>
      </c>
      <c r="Y261" s="8">
        <v>976.92</v>
      </c>
      <c r="Z261" s="8">
        <v>773.11</v>
      </c>
      <c r="AA261" s="8">
        <v>319.67</v>
      </c>
      <c r="AB261" s="8">
        <v>858.59</v>
      </c>
      <c r="AC261" s="8">
        <v>572.65</v>
      </c>
      <c r="AD261" s="8">
        <v>973.91</v>
      </c>
      <c r="AE261" s="8">
        <v>715.45</v>
      </c>
      <c r="AF261" s="8">
        <v>720</v>
      </c>
      <c r="AG261" s="8">
        <v>564.1</v>
      </c>
      <c r="AH261" s="8">
        <v>535.09</v>
      </c>
      <c r="AI261" s="8">
        <v>473.68</v>
      </c>
      <c r="AJ261" s="8">
        <v>593.22</v>
      </c>
      <c r="AK261" s="8">
        <v>411.76</v>
      </c>
      <c r="AL261" s="8">
        <v>564.52</v>
      </c>
      <c r="AM261" s="8">
        <v>980.77</v>
      </c>
      <c r="AN261" s="8">
        <v>517.24</v>
      </c>
      <c r="AO261" s="8">
        <v>500</v>
      </c>
      <c r="AP261" s="8">
        <v>100</v>
      </c>
      <c r="AQ261" s="8">
        <v>1538.46</v>
      </c>
      <c r="AR261" s="8">
        <v>476.19</v>
      </c>
      <c r="AS261" s="8">
        <v>608.70000000000005</v>
      </c>
      <c r="AT261" s="8">
        <v>565.22</v>
      </c>
      <c r="AU261" s="8">
        <v>1185.19</v>
      </c>
      <c r="AV261" s="8">
        <v>433.33</v>
      </c>
      <c r="AW261" s="8">
        <v>0</v>
      </c>
      <c r="AX261" s="8">
        <v>0</v>
      </c>
      <c r="AY261">
        <f t="shared" si="20"/>
        <v>28</v>
      </c>
      <c r="AZ261">
        <f t="shared" si="21"/>
        <v>1</v>
      </c>
      <c r="BA261">
        <f>IF(AY261&gt;0,1,IF(AVERAGE(U261:AX261)=-9999,-9999,0))</f>
        <v>1</v>
      </c>
      <c r="BB261" s="8">
        <f t="shared" si="22"/>
        <v>599.79433333333338</v>
      </c>
      <c r="BC261" s="8">
        <f>IF(BB261=-9999,-9999,STDEV(U261:AX261))</f>
        <v>325.55354333369854</v>
      </c>
      <c r="BD261" s="8">
        <f t="shared" si="23"/>
        <v>1538.46</v>
      </c>
      <c r="BE261" s="8">
        <f t="shared" si="24"/>
        <v>0</v>
      </c>
    </row>
    <row r="262" spans="1:57" x14ac:dyDescent="0.25">
      <c r="A262">
        <v>106</v>
      </c>
      <c r="B262" t="s">
        <v>8</v>
      </c>
      <c r="C262" t="s">
        <v>472</v>
      </c>
      <c r="D262" t="s">
        <v>253</v>
      </c>
      <c r="E262" t="s">
        <v>912</v>
      </c>
      <c r="F262" t="s">
        <v>913</v>
      </c>
      <c r="G262" t="s">
        <v>914</v>
      </c>
      <c r="H262">
        <v>3512</v>
      </c>
      <c r="I262">
        <v>3512</v>
      </c>
      <c r="J262">
        <v>3512</v>
      </c>
      <c r="K262" t="s">
        <v>913</v>
      </c>
      <c r="L262" t="s">
        <v>288</v>
      </c>
      <c r="M262">
        <v>35</v>
      </c>
      <c r="N262">
        <v>0.81921500000000003</v>
      </c>
      <c r="O262">
        <v>4.8056910000000004</v>
      </c>
      <c r="P262" t="s">
        <v>99</v>
      </c>
      <c r="Q262">
        <v>356061200</v>
      </c>
      <c r="R262" t="s">
        <v>253</v>
      </c>
      <c r="S262" t="s">
        <v>288</v>
      </c>
      <c r="T262">
        <v>79</v>
      </c>
      <c r="U262" s="8">
        <v>278.69</v>
      </c>
      <c r="V262" s="8">
        <v>725.49</v>
      </c>
      <c r="W262" s="8">
        <v>344.17</v>
      </c>
      <c r="X262" s="8">
        <v>981.48</v>
      </c>
      <c r="Y262" s="8">
        <v>1002.07</v>
      </c>
      <c r="Z262" s="8">
        <v>776.34</v>
      </c>
      <c r="AA262" s="8">
        <v>384.62</v>
      </c>
      <c r="AB262" s="8">
        <v>851.96</v>
      </c>
      <c r="AC262" s="8">
        <v>569.79999999999995</v>
      </c>
      <c r="AD262" s="8">
        <v>972.45</v>
      </c>
      <c r="AE262" s="8">
        <v>707.57</v>
      </c>
      <c r="AF262" s="8">
        <v>730.16</v>
      </c>
      <c r="AG262" s="8">
        <v>561.04</v>
      </c>
      <c r="AH262" s="8">
        <v>530.66999999999996</v>
      </c>
      <c r="AI262" s="8">
        <v>468.09</v>
      </c>
      <c r="AJ262" s="8">
        <v>591.26</v>
      </c>
      <c r="AK262" s="8">
        <v>405.61</v>
      </c>
      <c r="AL262" s="8">
        <v>562.35</v>
      </c>
      <c r="AM262" s="8">
        <v>876.98</v>
      </c>
      <c r="AN262" s="8">
        <v>793.81</v>
      </c>
      <c r="AO262" s="8">
        <v>642.86</v>
      </c>
      <c r="AP262" s="8">
        <v>357.14</v>
      </c>
      <c r="AQ262" s="8">
        <v>1484.66</v>
      </c>
      <c r="AR262" s="8">
        <v>1117.32</v>
      </c>
      <c r="AS262" s="8">
        <v>1115.8499999999999</v>
      </c>
      <c r="AT262" s="8">
        <v>942.48</v>
      </c>
      <c r="AU262" s="8">
        <v>988.76</v>
      </c>
      <c r="AV262" s="8">
        <v>1327.87</v>
      </c>
      <c r="AW262" s="8">
        <v>0</v>
      </c>
      <c r="AX262" s="8">
        <v>0</v>
      </c>
      <c r="AY262">
        <f t="shared" si="20"/>
        <v>28</v>
      </c>
      <c r="AZ262">
        <f t="shared" si="21"/>
        <v>1</v>
      </c>
      <c r="BA262">
        <f>IF(AY262&gt;0,1,IF(AVERAGE(U262:AX262)=-9999,-9999,0))</f>
        <v>1</v>
      </c>
      <c r="BB262" s="8">
        <f t="shared" si="22"/>
        <v>703.05166666666651</v>
      </c>
      <c r="BC262" s="8">
        <f>IF(BB262=-9999,-9999,STDEV(U262:AX262))</f>
        <v>350.11413886768071</v>
      </c>
      <c r="BD262" s="8">
        <f t="shared" si="23"/>
        <v>1484.66</v>
      </c>
      <c r="BE262" s="8">
        <f t="shared" si="24"/>
        <v>0</v>
      </c>
    </row>
    <row r="263" spans="1:57" x14ac:dyDescent="0.25">
      <c r="A263">
        <v>107</v>
      </c>
      <c r="B263" t="s">
        <v>8</v>
      </c>
      <c r="C263" t="s">
        <v>472</v>
      </c>
      <c r="D263" t="s">
        <v>253</v>
      </c>
      <c r="E263" t="s">
        <v>473</v>
      </c>
      <c r="F263" t="s">
        <v>296</v>
      </c>
      <c r="G263" t="s">
        <v>916</v>
      </c>
      <c r="H263">
        <v>3513</v>
      </c>
      <c r="I263">
        <v>3513</v>
      </c>
      <c r="J263">
        <v>3513</v>
      </c>
      <c r="K263" t="s">
        <v>296</v>
      </c>
      <c r="L263" t="s">
        <v>296</v>
      </c>
      <c r="M263">
        <v>35</v>
      </c>
      <c r="N263">
        <v>0.96945999999999999</v>
      </c>
      <c r="O263">
        <v>6.9887699999999997</v>
      </c>
      <c r="P263" t="s">
        <v>99</v>
      </c>
      <c r="Q263">
        <v>356061300</v>
      </c>
      <c r="R263" t="s">
        <v>253</v>
      </c>
      <c r="S263" t="s">
        <v>296</v>
      </c>
      <c r="T263">
        <v>80</v>
      </c>
      <c r="U263" s="8">
        <v>392.06</v>
      </c>
      <c r="V263" s="8">
        <v>558.54</v>
      </c>
      <c r="W263" s="8">
        <v>392.78</v>
      </c>
      <c r="X263" s="8">
        <v>429.84</v>
      </c>
      <c r="Y263" s="8">
        <v>998.63</v>
      </c>
      <c r="Z263" s="8">
        <v>640.89</v>
      </c>
      <c r="AA263" s="8">
        <v>221.68</v>
      </c>
      <c r="AB263" s="8">
        <v>675</v>
      </c>
      <c r="AC263" s="8">
        <v>122.08</v>
      </c>
      <c r="AD263" s="8">
        <v>1368.28</v>
      </c>
      <c r="AE263" s="8">
        <v>888.3</v>
      </c>
      <c r="AF263" s="8">
        <v>788.88</v>
      </c>
      <c r="AG263" s="8">
        <v>782.75</v>
      </c>
      <c r="AH263" s="8">
        <v>740.04</v>
      </c>
      <c r="AI263" s="8">
        <v>654.39</v>
      </c>
      <c r="AJ263" s="8">
        <v>824.45</v>
      </c>
      <c r="AK263" s="8">
        <v>565.54</v>
      </c>
      <c r="AL263" s="8">
        <v>785.57</v>
      </c>
      <c r="AM263" s="8">
        <v>564.34</v>
      </c>
      <c r="AN263" s="8">
        <v>66.22</v>
      </c>
      <c r="AO263" s="8">
        <v>387.81</v>
      </c>
      <c r="AP263" s="8">
        <v>3.77</v>
      </c>
      <c r="AQ263" s="8">
        <v>1627.82</v>
      </c>
      <c r="AR263" s="8">
        <v>651.37</v>
      </c>
      <c r="AS263" s="8">
        <v>172.82</v>
      </c>
      <c r="AT263" s="8">
        <v>156.57</v>
      </c>
      <c r="AU263" s="8">
        <v>820.91</v>
      </c>
      <c r="AV263" s="8">
        <v>38.71</v>
      </c>
      <c r="AW263" s="8">
        <v>0</v>
      </c>
      <c r="AX263" s="8">
        <v>0</v>
      </c>
      <c r="AY263">
        <f t="shared" si="20"/>
        <v>28</v>
      </c>
      <c r="AZ263">
        <f t="shared" si="21"/>
        <v>1</v>
      </c>
      <c r="BA263">
        <f>IF(AY263&gt;0,1,IF(AVERAGE(U263:AX263)=-9999,-9999,0))</f>
        <v>1</v>
      </c>
      <c r="BB263" s="8">
        <f t="shared" si="22"/>
        <v>544.00133333333326</v>
      </c>
      <c r="BC263" s="8">
        <f>IF(BB263=-9999,-9999,STDEV(U263:AX263))</f>
        <v>399.1477842615684</v>
      </c>
      <c r="BD263" s="8">
        <f t="shared" si="23"/>
        <v>1627.82</v>
      </c>
      <c r="BE263" s="8">
        <f t="shared" si="24"/>
        <v>0</v>
      </c>
    </row>
    <row r="264" spans="1:57" x14ac:dyDescent="0.25">
      <c r="A264">
        <v>108</v>
      </c>
      <c r="B264" t="s">
        <v>8</v>
      </c>
      <c r="C264" t="s">
        <v>472</v>
      </c>
      <c r="D264" t="s">
        <v>253</v>
      </c>
      <c r="E264" t="s">
        <v>917</v>
      </c>
      <c r="F264" t="s">
        <v>918</v>
      </c>
      <c r="G264" t="s">
        <v>919</v>
      </c>
      <c r="H264">
        <v>3514</v>
      </c>
      <c r="I264">
        <v>3514</v>
      </c>
      <c r="J264">
        <v>3514</v>
      </c>
      <c r="K264" t="s">
        <v>918</v>
      </c>
      <c r="L264" t="s">
        <v>261</v>
      </c>
      <c r="M264">
        <v>35</v>
      </c>
      <c r="N264">
        <v>0.66576599999999997</v>
      </c>
      <c r="O264">
        <v>4.9020960000000002</v>
      </c>
      <c r="P264" t="s">
        <v>99</v>
      </c>
      <c r="Q264">
        <v>356061400</v>
      </c>
      <c r="R264" t="s">
        <v>253</v>
      </c>
      <c r="S264" t="s">
        <v>261</v>
      </c>
      <c r="T264">
        <v>81</v>
      </c>
      <c r="U264" s="8">
        <v>623.76</v>
      </c>
      <c r="V264" s="8">
        <v>950.5</v>
      </c>
      <c r="W264" s="8">
        <v>167.13</v>
      </c>
      <c r="X264" s="8">
        <v>988.06</v>
      </c>
      <c r="Y264" s="8">
        <v>1078.73</v>
      </c>
      <c r="Z264" s="8">
        <v>969.16</v>
      </c>
      <c r="AA264" s="8">
        <v>277.77999999999997</v>
      </c>
      <c r="AB264" s="8">
        <v>786.89</v>
      </c>
      <c r="AC264" s="8">
        <v>494.18</v>
      </c>
      <c r="AD264" s="8">
        <v>1156.74</v>
      </c>
      <c r="AE264" s="8">
        <v>1084.81</v>
      </c>
      <c r="AF264" s="8">
        <v>671.78</v>
      </c>
      <c r="AG264" s="8">
        <v>457.94</v>
      </c>
      <c r="AH264" s="8">
        <v>432.34</v>
      </c>
      <c r="AI264" s="8">
        <v>382.78</v>
      </c>
      <c r="AJ264" s="8">
        <v>482.64</v>
      </c>
      <c r="AK264" s="8">
        <v>330.65</v>
      </c>
      <c r="AL264" s="8">
        <v>459.34</v>
      </c>
      <c r="AM264" s="8">
        <v>827.34</v>
      </c>
      <c r="AN264" s="8">
        <v>373.58</v>
      </c>
      <c r="AO264" s="8">
        <v>475</v>
      </c>
      <c r="AP264" s="8">
        <v>230.77</v>
      </c>
      <c r="AQ264" s="8">
        <v>1182.8</v>
      </c>
      <c r="AR264" s="8">
        <v>840.34</v>
      </c>
      <c r="AS264" s="8">
        <v>1271.74</v>
      </c>
      <c r="AT264" s="8">
        <v>1005.15</v>
      </c>
      <c r="AU264" s="8">
        <v>1171.43</v>
      </c>
      <c r="AV264" s="8">
        <v>1039.5999999999999</v>
      </c>
      <c r="AW264" s="8">
        <v>0</v>
      </c>
      <c r="AX264" s="8">
        <v>0</v>
      </c>
      <c r="AY264">
        <f t="shared" si="20"/>
        <v>28</v>
      </c>
      <c r="AZ264">
        <f t="shared" si="21"/>
        <v>1</v>
      </c>
      <c r="BA264">
        <f>IF(AY264&gt;0,1,IF(AVERAGE(U264:AX264)=-9999,-9999,0))</f>
        <v>1</v>
      </c>
      <c r="BB264" s="8">
        <f t="shared" si="22"/>
        <v>673.76533333333339</v>
      </c>
      <c r="BC264" s="8">
        <f>IF(BB264=-9999,-9999,STDEV(U264:AX264))</f>
        <v>374.75403659332125</v>
      </c>
      <c r="BD264" s="8">
        <f t="shared" si="23"/>
        <v>1271.74</v>
      </c>
      <c r="BE264" s="8">
        <f t="shared" si="24"/>
        <v>0</v>
      </c>
    </row>
    <row r="265" spans="1:57" x14ac:dyDescent="0.25">
      <c r="A265">
        <v>109</v>
      </c>
      <c r="B265" t="s">
        <v>8</v>
      </c>
      <c r="C265" t="s">
        <v>472</v>
      </c>
      <c r="D265" t="s">
        <v>253</v>
      </c>
      <c r="E265" t="s">
        <v>473</v>
      </c>
      <c r="F265" t="s">
        <v>325</v>
      </c>
      <c r="G265" t="s">
        <v>921</v>
      </c>
      <c r="H265">
        <v>3515</v>
      </c>
      <c r="I265">
        <v>3515</v>
      </c>
      <c r="J265">
        <v>3515</v>
      </c>
      <c r="K265" t="s">
        <v>325</v>
      </c>
      <c r="L265" t="s">
        <v>325</v>
      </c>
      <c r="M265">
        <v>35</v>
      </c>
      <c r="N265">
        <v>0.68640900000000005</v>
      </c>
      <c r="O265">
        <v>7.2316969999999996</v>
      </c>
      <c r="P265" t="s">
        <v>99</v>
      </c>
      <c r="Q265">
        <v>356061500</v>
      </c>
      <c r="R265" t="s">
        <v>253</v>
      </c>
      <c r="S265" t="s">
        <v>325</v>
      </c>
      <c r="T265">
        <v>82</v>
      </c>
      <c r="U265" s="8">
        <v>606.05999999999995</v>
      </c>
      <c r="V265" s="8">
        <v>710.53</v>
      </c>
      <c r="W265" s="8">
        <v>935.83</v>
      </c>
      <c r="X265" s="8">
        <v>642.86</v>
      </c>
      <c r="Y265" s="8">
        <v>983.37</v>
      </c>
      <c r="Z265" s="8">
        <v>778.59</v>
      </c>
      <c r="AA265" s="8">
        <v>320.11</v>
      </c>
      <c r="AB265" s="8">
        <v>854.43</v>
      </c>
      <c r="AC265" s="8">
        <v>570.22</v>
      </c>
      <c r="AD265" s="8">
        <v>974.49</v>
      </c>
      <c r="AE265" s="8">
        <v>709.3</v>
      </c>
      <c r="AF265" s="8">
        <v>726.35</v>
      </c>
      <c r="AG265" s="8">
        <v>562.5</v>
      </c>
      <c r="AH265" s="8">
        <v>532.03</v>
      </c>
      <c r="AI265" s="8">
        <v>470.75</v>
      </c>
      <c r="AJ265" s="8">
        <v>592.99</v>
      </c>
      <c r="AK265" s="8">
        <v>405.33</v>
      </c>
      <c r="AL265" s="8">
        <v>565.22</v>
      </c>
      <c r="AM265" s="8">
        <v>861.94</v>
      </c>
      <c r="AN265" s="8">
        <v>804.17</v>
      </c>
      <c r="AO265" s="8">
        <v>842.86</v>
      </c>
      <c r="AP265" s="8">
        <v>925</v>
      </c>
      <c r="AQ265" s="8">
        <v>1451.43</v>
      </c>
      <c r="AR265" s="8">
        <v>861.61</v>
      </c>
      <c r="AS265" s="8">
        <v>1383.4</v>
      </c>
      <c r="AT265" s="8">
        <v>864.15</v>
      </c>
      <c r="AU265" s="8">
        <v>1109.0899999999999</v>
      </c>
      <c r="AV265" s="8">
        <v>1107.53</v>
      </c>
      <c r="AW265" s="8">
        <v>0</v>
      </c>
      <c r="AX265" s="8">
        <v>0</v>
      </c>
      <c r="AY265">
        <f t="shared" si="20"/>
        <v>28</v>
      </c>
      <c r="AZ265">
        <f t="shared" si="21"/>
        <v>1</v>
      </c>
      <c r="BA265">
        <f>IF(AY265&gt;0,1,IF(AVERAGE(U265:AX265)=-9999,-9999,0))</f>
        <v>1</v>
      </c>
      <c r="BB265" s="8">
        <f t="shared" si="22"/>
        <v>738.4046666666668</v>
      </c>
      <c r="BC265" s="8">
        <f>IF(BB265=-9999,-9999,STDEV(U265:AX265))</f>
        <v>326.6122363327782</v>
      </c>
      <c r="BD265" s="8">
        <f t="shared" si="23"/>
        <v>1451.43</v>
      </c>
      <c r="BE265" s="8">
        <f t="shared" si="24"/>
        <v>0</v>
      </c>
    </row>
    <row r="266" spans="1:57" x14ac:dyDescent="0.25">
      <c r="A266">
        <v>110</v>
      </c>
      <c r="B266" t="s">
        <v>8</v>
      </c>
      <c r="C266" t="s">
        <v>472</v>
      </c>
      <c r="D266" t="s">
        <v>253</v>
      </c>
      <c r="E266" t="s">
        <v>473</v>
      </c>
      <c r="F266" t="s">
        <v>285</v>
      </c>
      <c r="G266" t="s">
        <v>922</v>
      </c>
      <c r="H266">
        <v>3516</v>
      </c>
      <c r="I266">
        <v>3516</v>
      </c>
      <c r="J266">
        <v>3516</v>
      </c>
      <c r="K266" t="s">
        <v>285</v>
      </c>
      <c r="L266" t="s">
        <v>285</v>
      </c>
      <c r="M266">
        <v>35</v>
      </c>
      <c r="N266">
        <v>0.93929099999999999</v>
      </c>
      <c r="O266">
        <v>6.6702599999999999</v>
      </c>
      <c r="P266" t="s">
        <v>99</v>
      </c>
      <c r="Q266">
        <v>356061600</v>
      </c>
      <c r="R266" t="s">
        <v>253</v>
      </c>
      <c r="S266" t="s">
        <v>285</v>
      </c>
      <c r="T266">
        <v>83</v>
      </c>
      <c r="U266" s="8">
        <v>389.83</v>
      </c>
      <c r="V266" s="8">
        <v>467.74</v>
      </c>
      <c r="W266" s="8">
        <v>161.58000000000001</v>
      </c>
      <c r="X266" s="8">
        <v>635.04</v>
      </c>
      <c r="Y266" s="8">
        <v>983.47</v>
      </c>
      <c r="Z266" s="8">
        <v>775.57</v>
      </c>
      <c r="AA266" s="8">
        <v>320.26</v>
      </c>
      <c r="AB266" s="8">
        <v>857.14</v>
      </c>
      <c r="AC266" s="8">
        <v>572.86</v>
      </c>
      <c r="AD266" s="8">
        <v>976.74</v>
      </c>
      <c r="AE266" s="8">
        <v>709.09</v>
      </c>
      <c r="AF266" s="8">
        <v>724.31</v>
      </c>
      <c r="AG266" s="8">
        <v>561.54</v>
      </c>
      <c r="AH266" s="8">
        <v>531.58000000000004</v>
      </c>
      <c r="AI266" s="8">
        <v>469.82</v>
      </c>
      <c r="AJ266" s="8">
        <v>591.37</v>
      </c>
      <c r="AK266" s="8">
        <v>405.54</v>
      </c>
      <c r="AL266" s="8">
        <v>563.86</v>
      </c>
      <c r="AM266" s="8">
        <v>387.35</v>
      </c>
      <c r="AN266" s="8">
        <v>145.83000000000001</v>
      </c>
      <c r="AO266" s="8">
        <v>333.33</v>
      </c>
      <c r="AP266" s="8">
        <v>100</v>
      </c>
      <c r="AQ266" s="8">
        <v>1125.54</v>
      </c>
      <c r="AR266" s="8">
        <v>814.69</v>
      </c>
      <c r="AS266" s="8">
        <v>943.46</v>
      </c>
      <c r="AT266" s="8">
        <v>660.53</v>
      </c>
      <c r="AU266" s="8">
        <v>1176.6600000000001</v>
      </c>
      <c r="AV266" s="8">
        <v>541.1</v>
      </c>
      <c r="AW266" s="8">
        <v>0</v>
      </c>
      <c r="AX266" s="8">
        <v>0</v>
      </c>
      <c r="AY266">
        <f t="shared" si="20"/>
        <v>28</v>
      </c>
      <c r="AZ266">
        <f t="shared" si="21"/>
        <v>1</v>
      </c>
      <c r="BA266">
        <f>IF(AY266&gt;0,1,IF(AVERAGE(U266:AX266)=-9999,-9999,0))</f>
        <v>1</v>
      </c>
      <c r="BB266" s="8">
        <f t="shared" si="22"/>
        <v>564.19433333333347</v>
      </c>
      <c r="BC266" s="8">
        <f>IF(BB266=-9999,-9999,STDEV(U266:AX266))</f>
        <v>313.14533149832397</v>
      </c>
      <c r="BD266" s="8">
        <f t="shared" si="23"/>
        <v>1176.6600000000001</v>
      </c>
      <c r="BE266" s="8">
        <f t="shared" si="24"/>
        <v>0</v>
      </c>
    </row>
    <row r="267" spans="1:57" x14ac:dyDescent="0.25">
      <c r="A267">
        <v>111</v>
      </c>
      <c r="B267" t="s">
        <v>8</v>
      </c>
      <c r="C267" t="s">
        <v>472</v>
      </c>
      <c r="D267" t="s">
        <v>253</v>
      </c>
      <c r="E267" t="s">
        <v>923</v>
      </c>
      <c r="F267" t="s">
        <v>924</v>
      </c>
      <c r="G267" t="s">
        <v>925</v>
      </c>
      <c r="H267">
        <v>3517</v>
      </c>
      <c r="I267">
        <v>3517</v>
      </c>
      <c r="J267">
        <v>3517</v>
      </c>
      <c r="K267" t="s">
        <v>924</v>
      </c>
      <c r="L267" t="s">
        <v>333</v>
      </c>
      <c r="M267">
        <v>35</v>
      </c>
      <c r="N267">
        <v>0.133518</v>
      </c>
      <c r="O267">
        <v>1.6537470000000001</v>
      </c>
      <c r="P267" t="s">
        <v>99</v>
      </c>
      <c r="Q267">
        <v>356061700</v>
      </c>
      <c r="R267" t="s">
        <v>253</v>
      </c>
      <c r="S267" t="s">
        <v>333</v>
      </c>
      <c r="T267">
        <v>72</v>
      </c>
      <c r="U267" s="8">
        <v>0</v>
      </c>
      <c r="V267" s="8">
        <v>0</v>
      </c>
      <c r="W267" s="8">
        <v>0</v>
      </c>
      <c r="X267" s="8">
        <v>0</v>
      </c>
      <c r="Y267" s="8">
        <v>909.09</v>
      </c>
      <c r="Z267" s="8">
        <v>727.27</v>
      </c>
      <c r="AA267" s="8">
        <v>0</v>
      </c>
      <c r="AB267" s="8">
        <v>0</v>
      </c>
      <c r="AC267" s="8">
        <v>0</v>
      </c>
      <c r="AD267" s="8">
        <v>1000</v>
      </c>
      <c r="AE267" s="8">
        <v>692.31</v>
      </c>
      <c r="AF267" s="8">
        <v>727.27</v>
      </c>
      <c r="AG267" s="8">
        <v>0</v>
      </c>
      <c r="AH267" s="8">
        <v>583.33000000000004</v>
      </c>
      <c r="AI267" s="8">
        <v>0</v>
      </c>
      <c r="AJ267" s="8">
        <v>833.33</v>
      </c>
      <c r="AK267" s="8">
        <v>538.46</v>
      </c>
      <c r="AL267" s="8">
        <v>923.08</v>
      </c>
      <c r="AM267" s="8">
        <v>846.15</v>
      </c>
      <c r="AN267" s="8">
        <v>384.62</v>
      </c>
      <c r="AO267" s="8">
        <v>0</v>
      </c>
      <c r="AP267" s="8">
        <v>0</v>
      </c>
      <c r="AQ267" s="8">
        <v>1615.38</v>
      </c>
      <c r="AR267" s="8">
        <v>769.23</v>
      </c>
      <c r="AS267" s="8">
        <v>428.57</v>
      </c>
      <c r="AT267" s="8">
        <v>285.70999999999998</v>
      </c>
      <c r="AU267" s="8">
        <v>1142.8599999999999</v>
      </c>
      <c r="AV267" s="8">
        <v>250</v>
      </c>
      <c r="AW267" s="8">
        <v>0</v>
      </c>
      <c r="AX267" s="8">
        <v>0</v>
      </c>
      <c r="AY267">
        <f t="shared" si="20"/>
        <v>17</v>
      </c>
      <c r="AZ267">
        <f t="shared" si="21"/>
        <v>1</v>
      </c>
      <c r="BA267">
        <f>IF(AY267&gt;0,1,IF(AVERAGE(U267:AX267)=-9999,-9999,0))</f>
        <v>1</v>
      </c>
      <c r="BB267" s="8">
        <f t="shared" si="22"/>
        <v>421.88866666666667</v>
      </c>
      <c r="BC267" s="8">
        <f>IF(BB267=-9999,-9999,STDEV(U267:AX267))</f>
        <v>451.03747939483981</v>
      </c>
      <c r="BD267" s="8">
        <f t="shared" si="23"/>
        <v>1615.38</v>
      </c>
      <c r="BE267" s="8">
        <f t="shared" si="24"/>
        <v>0</v>
      </c>
    </row>
    <row r="268" spans="1:57" x14ac:dyDescent="0.25">
      <c r="A268">
        <v>113</v>
      </c>
      <c r="B268" t="s">
        <v>8</v>
      </c>
      <c r="C268" t="s">
        <v>472</v>
      </c>
      <c r="D268" t="s">
        <v>253</v>
      </c>
      <c r="E268" t="s">
        <v>927</v>
      </c>
      <c r="F268" t="s">
        <v>432</v>
      </c>
      <c r="G268" t="s">
        <v>928</v>
      </c>
      <c r="H268">
        <v>3519</v>
      </c>
      <c r="I268">
        <v>3519</v>
      </c>
      <c r="J268">
        <v>2801</v>
      </c>
      <c r="K268" t="s">
        <v>432</v>
      </c>
      <c r="L268" t="s">
        <v>432</v>
      </c>
      <c r="M268">
        <v>28</v>
      </c>
      <c r="N268">
        <v>0.467115</v>
      </c>
      <c r="O268">
        <v>4.7794400000000001</v>
      </c>
      <c r="P268" t="s">
        <v>99</v>
      </c>
      <c r="Q268">
        <v>356290100</v>
      </c>
      <c r="R268" t="s">
        <v>253</v>
      </c>
      <c r="S268" t="s">
        <v>432</v>
      </c>
      <c r="T268">
        <v>71</v>
      </c>
      <c r="U268" s="8">
        <v>666.67</v>
      </c>
      <c r="V268" s="8">
        <v>750</v>
      </c>
      <c r="W268" s="8">
        <v>277.77999999999997</v>
      </c>
      <c r="X268" s="8">
        <v>641.03</v>
      </c>
      <c r="Y268" s="8">
        <v>975.61</v>
      </c>
      <c r="Z268" s="8">
        <v>769.23</v>
      </c>
      <c r="AA268" s="8">
        <v>333.33</v>
      </c>
      <c r="AB268" s="8">
        <v>866.67</v>
      </c>
      <c r="AC268" s="8">
        <v>571.42999999999995</v>
      </c>
      <c r="AD268" s="8">
        <v>962.96</v>
      </c>
      <c r="AE268" s="8">
        <v>739.13</v>
      </c>
      <c r="AF268" s="8">
        <v>826.09</v>
      </c>
      <c r="AG268" s="8">
        <v>545.45000000000005</v>
      </c>
      <c r="AH268" s="8">
        <v>531.25</v>
      </c>
      <c r="AI268" s="8">
        <v>468.75</v>
      </c>
      <c r="AJ268" s="8">
        <v>575.76</v>
      </c>
      <c r="AK268" s="8">
        <v>382.35</v>
      </c>
      <c r="AL268" s="8">
        <v>542.86</v>
      </c>
      <c r="AM268" s="8">
        <v>850</v>
      </c>
      <c r="AN268" s="8">
        <v>0</v>
      </c>
      <c r="AO268" s="8">
        <v>428.57</v>
      </c>
      <c r="AP268" s="8">
        <v>333.33</v>
      </c>
      <c r="AQ268" s="8">
        <v>0</v>
      </c>
      <c r="AR268" s="8">
        <v>1181.82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>
        <f t="shared" si="20"/>
        <v>22</v>
      </c>
      <c r="AZ268">
        <f t="shared" si="21"/>
        <v>1</v>
      </c>
      <c r="BA268">
        <f>IF(AY268&gt;0,1,IF(AVERAGE(U268:AX268)=-9999,-9999,0))</f>
        <v>1</v>
      </c>
      <c r="BB268" s="8">
        <f t="shared" si="22"/>
        <v>474.00233333333341</v>
      </c>
      <c r="BC268" s="8">
        <f>IF(BB268=-9999,-9999,STDEV(U268:AX268))</f>
        <v>353.74049351118981</v>
      </c>
      <c r="BD268" s="8">
        <f t="shared" si="23"/>
        <v>1181.82</v>
      </c>
      <c r="BE268" s="8">
        <f t="shared" si="24"/>
        <v>0</v>
      </c>
    </row>
    <row r="269" spans="1:57" x14ac:dyDescent="0.25">
      <c r="A269">
        <v>114</v>
      </c>
      <c r="B269" t="s">
        <v>8</v>
      </c>
      <c r="C269" t="s">
        <v>472</v>
      </c>
      <c r="D269" t="s">
        <v>110</v>
      </c>
      <c r="E269" t="s">
        <v>473</v>
      </c>
      <c r="F269" t="s">
        <v>111</v>
      </c>
      <c r="G269" t="s">
        <v>930</v>
      </c>
      <c r="H269">
        <v>3601</v>
      </c>
      <c r="I269">
        <v>3601</v>
      </c>
      <c r="J269">
        <v>3601</v>
      </c>
      <c r="K269" t="s">
        <v>111</v>
      </c>
      <c r="L269" t="s">
        <v>111</v>
      </c>
      <c r="M269">
        <v>36</v>
      </c>
      <c r="N269">
        <v>0.199265</v>
      </c>
      <c r="O269">
        <v>3.2609170000000001</v>
      </c>
      <c r="P269" t="s">
        <v>99</v>
      </c>
      <c r="Q269">
        <v>356070100</v>
      </c>
      <c r="R269" t="s">
        <v>110</v>
      </c>
      <c r="S269" t="s">
        <v>111</v>
      </c>
      <c r="T269">
        <v>84</v>
      </c>
      <c r="U269" s="8">
        <v>1000</v>
      </c>
      <c r="V269" s="8">
        <v>1198.53</v>
      </c>
      <c r="W269" s="8">
        <v>597.32000000000005</v>
      </c>
      <c r="X269" s="8">
        <v>803.57</v>
      </c>
      <c r="Y269" s="8">
        <v>783.51</v>
      </c>
      <c r="Z269" s="8">
        <v>814.81</v>
      </c>
      <c r="AA269" s="8">
        <v>802.82</v>
      </c>
      <c r="AB269" s="8">
        <v>1597.22</v>
      </c>
      <c r="AC269" s="8">
        <v>773.2</v>
      </c>
      <c r="AD269" s="8">
        <v>1100</v>
      </c>
      <c r="AE269" s="8">
        <v>1000</v>
      </c>
      <c r="AF269" s="8">
        <v>1194.44</v>
      </c>
      <c r="AG269" s="8">
        <v>1197.18</v>
      </c>
      <c r="AH269" s="8">
        <v>1096.1500000000001</v>
      </c>
      <c r="AI269" s="8">
        <v>983.05</v>
      </c>
      <c r="AJ269" s="8">
        <v>878.79</v>
      </c>
      <c r="AK269" s="8">
        <v>649.12</v>
      </c>
      <c r="AL269" s="8">
        <v>702.13</v>
      </c>
      <c r="AM269" s="8">
        <v>714.29</v>
      </c>
      <c r="AN269" s="8">
        <v>900</v>
      </c>
      <c r="AO269" s="8">
        <v>1454.55</v>
      </c>
      <c r="AP269" s="8">
        <v>592.59</v>
      </c>
      <c r="AQ269" s="8">
        <v>681.82</v>
      </c>
      <c r="AR269" s="8">
        <v>782.61</v>
      </c>
      <c r="AS269" s="8">
        <v>761.9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>
        <f t="shared" si="20"/>
        <v>25</v>
      </c>
      <c r="AZ269">
        <f t="shared" si="21"/>
        <v>1</v>
      </c>
      <c r="BA269">
        <f>IF(AY269&gt;0,1,IF(AVERAGE(U269:AX269)=-9999,-9999,0))</f>
        <v>1</v>
      </c>
      <c r="BB269" s="8">
        <f t="shared" si="22"/>
        <v>768.65333333333342</v>
      </c>
      <c r="BC269" s="8">
        <f>IF(BB269=-9999,-9999,STDEV(U269:AX269))</f>
        <v>421.60761196208</v>
      </c>
      <c r="BD269" s="8">
        <f t="shared" si="23"/>
        <v>1597.22</v>
      </c>
      <c r="BE269" s="8">
        <f t="shared" si="24"/>
        <v>0</v>
      </c>
    </row>
    <row r="270" spans="1:57" x14ac:dyDescent="0.25">
      <c r="A270">
        <v>117</v>
      </c>
      <c r="B270" t="s">
        <v>8</v>
      </c>
      <c r="C270" t="s">
        <v>472</v>
      </c>
      <c r="D270" t="s">
        <v>110</v>
      </c>
      <c r="E270" t="s">
        <v>473</v>
      </c>
      <c r="F270" t="s">
        <v>144</v>
      </c>
      <c r="G270" t="s">
        <v>931</v>
      </c>
      <c r="H270">
        <v>3604</v>
      </c>
      <c r="I270">
        <v>3604</v>
      </c>
      <c r="J270">
        <v>3604</v>
      </c>
      <c r="K270" t="s">
        <v>144</v>
      </c>
      <c r="L270" t="s">
        <v>144</v>
      </c>
      <c r="M270">
        <v>36</v>
      </c>
      <c r="N270">
        <v>0.22353100000000001</v>
      </c>
      <c r="O270">
        <v>3.201365</v>
      </c>
      <c r="P270" t="s">
        <v>99</v>
      </c>
      <c r="Q270">
        <v>356070400</v>
      </c>
      <c r="R270" t="s">
        <v>110</v>
      </c>
      <c r="S270" t="s">
        <v>144</v>
      </c>
      <c r="T270">
        <v>87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1153.8499999999999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769.23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>
        <f t="shared" si="20"/>
        <v>2</v>
      </c>
      <c r="AZ270">
        <f t="shared" si="21"/>
        <v>1</v>
      </c>
      <c r="BA270">
        <f>IF(AY270&gt;0,1,IF(AVERAGE(U270:AX270)=-9999,-9999,0))</f>
        <v>1</v>
      </c>
      <c r="BB270" s="8">
        <f t="shared" si="22"/>
        <v>64.102666666666664</v>
      </c>
      <c r="BC270" s="8">
        <f>IF(BB270=-9999,-9999,STDEV(U270:AX270))</f>
        <v>249.12329444277785</v>
      </c>
      <c r="BD270" s="8">
        <f t="shared" si="23"/>
        <v>1153.8499999999999</v>
      </c>
      <c r="BE270" s="8">
        <f t="shared" si="24"/>
        <v>0</v>
      </c>
    </row>
    <row r="271" spans="1:57" x14ac:dyDescent="0.25">
      <c r="A271">
        <v>118</v>
      </c>
      <c r="B271" t="s">
        <v>8</v>
      </c>
      <c r="C271" t="s">
        <v>472</v>
      </c>
      <c r="D271" t="s">
        <v>110</v>
      </c>
      <c r="E271" t="s">
        <v>473</v>
      </c>
      <c r="F271" t="s">
        <v>128</v>
      </c>
      <c r="G271" t="s">
        <v>473</v>
      </c>
      <c r="H271">
        <v>3605</v>
      </c>
      <c r="I271">
        <v>3605</v>
      </c>
      <c r="J271">
        <v>3605</v>
      </c>
      <c r="K271" t="s">
        <v>128</v>
      </c>
      <c r="L271" t="s">
        <v>128</v>
      </c>
      <c r="M271">
        <v>36</v>
      </c>
      <c r="N271">
        <v>0.58306100000000005</v>
      </c>
      <c r="O271">
        <v>4.0379500000000004</v>
      </c>
      <c r="P271" t="s">
        <v>99</v>
      </c>
      <c r="Q271">
        <v>356070500</v>
      </c>
      <c r="R271" t="s">
        <v>110</v>
      </c>
      <c r="S271" t="s">
        <v>128</v>
      </c>
      <c r="T271">
        <v>88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>
        <v>0</v>
      </c>
      <c r="AI271" s="8">
        <v>0</v>
      </c>
      <c r="AJ271" s="8">
        <v>0</v>
      </c>
      <c r="AK271" s="8">
        <v>0</v>
      </c>
      <c r="AL271" s="8">
        <v>1000</v>
      </c>
      <c r="AM271" s="8">
        <v>958.33</v>
      </c>
      <c r="AN271" s="8">
        <v>909.09</v>
      </c>
      <c r="AO271" s="8">
        <v>280</v>
      </c>
      <c r="AP271" s="8">
        <v>789.47</v>
      </c>
      <c r="AQ271" s="8">
        <v>0</v>
      </c>
      <c r="AR271" s="8">
        <v>0</v>
      </c>
      <c r="AS271" s="8">
        <v>0</v>
      </c>
      <c r="AT271" s="8">
        <v>0</v>
      </c>
      <c r="AU271" s="8">
        <v>0</v>
      </c>
      <c r="AV271" s="8">
        <v>0</v>
      </c>
      <c r="AW271" s="8">
        <v>0</v>
      </c>
      <c r="AX271" s="8">
        <v>0</v>
      </c>
      <c r="AY271">
        <f t="shared" si="20"/>
        <v>5</v>
      </c>
      <c r="AZ271">
        <f t="shared" si="21"/>
        <v>1</v>
      </c>
      <c r="BA271">
        <f>IF(AY271&gt;0,1,IF(AVERAGE(U271:AX271)=-9999,-9999,0))</f>
        <v>1</v>
      </c>
      <c r="BB271" s="8">
        <f t="shared" si="22"/>
        <v>131.22966666666667</v>
      </c>
      <c r="BC271" s="8">
        <f>IF(BB271=-9999,-9999,STDEV(U271:AX271))</f>
        <v>317.85201151482903</v>
      </c>
      <c r="BD271" s="8">
        <f t="shared" si="23"/>
        <v>1000</v>
      </c>
      <c r="BE271" s="8">
        <f t="shared" si="24"/>
        <v>0</v>
      </c>
    </row>
    <row r="272" spans="1:57" x14ac:dyDescent="0.25">
      <c r="A272">
        <v>119</v>
      </c>
      <c r="B272" t="s">
        <v>8</v>
      </c>
      <c r="C272" t="s">
        <v>472</v>
      </c>
      <c r="D272" t="s">
        <v>110</v>
      </c>
      <c r="E272" t="s">
        <v>473</v>
      </c>
      <c r="F272" t="s">
        <v>127</v>
      </c>
      <c r="G272" t="s">
        <v>934</v>
      </c>
      <c r="H272">
        <v>3606</v>
      </c>
      <c r="I272">
        <v>3606</v>
      </c>
      <c r="J272">
        <v>3606</v>
      </c>
      <c r="K272" t="s">
        <v>127</v>
      </c>
      <c r="L272" t="s">
        <v>127</v>
      </c>
      <c r="M272">
        <v>36</v>
      </c>
      <c r="N272">
        <v>0.31671300000000002</v>
      </c>
      <c r="O272">
        <v>3.1440250000000001</v>
      </c>
      <c r="P272" t="s">
        <v>99</v>
      </c>
      <c r="Q272">
        <v>356070600</v>
      </c>
      <c r="R272" t="s">
        <v>110</v>
      </c>
      <c r="S272" t="s">
        <v>127</v>
      </c>
      <c r="T272">
        <v>89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>
        <f t="shared" si="20"/>
        <v>0</v>
      </c>
      <c r="AZ272">
        <f t="shared" si="21"/>
        <v>0</v>
      </c>
      <c r="BA272">
        <f>IF(AY272&gt;0,1,IF(AVERAGE(U272:AX272)=-9999,-9999,0))</f>
        <v>0</v>
      </c>
      <c r="BB272" s="8">
        <f t="shared" si="22"/>
        <v>0</v>
      </c>
      <c r="BC272" s="8">
        <f>IF(BB272=-9999,-9999,STDEV(U272:AX272))</f>
        <v>0</v>
      </c>
      <c r="BD272" s="8">
        <f t="shared" si="23"/>
        <v>0</v>
      </c>
      <c r="BE272" s="8">
        <f t="shared" si="24"/>
        <v>0</v>
      </c>
    </row>
    <row r="273" spans="1:57" x14ac:dyDescent="0.25">
      <c r="A273">
        <v>120</v>
      </c>
      <c r="B273" t="s">
        <v>8</v>
      </c>
      <c r="C273" t="s">
        <v>472</v>
      </c>
      <c r="D273" t="s">
        <v>110</v>
      </c>
      <c r="E273" t="s">
        <v>473</v>
      </c>
      <c r="F273" t="s">
        <v>126</v>
      </c>
      <c r="G273" t="s">
        <v>935</v>
      </c>
      <c r="H273">
        <v>3607</v>
      </c>
      <c r="I273">
        <v>3607</v>
      </c>
      <c r="J273">
        <v>3607</v>
      </c>
      <c r="K273" t="s">
        <v>126</v>
      </c>
      <c r="L273" t="s">
        <v>126</v>
      </c>
      <c r="M273">
        <v>36</v>
      </c>
      <c r="N273">
        <v>0.173905</v>
      </c>
      <c r="O273">
        <v>1.627405</v>
      </c>
      <c r="P273" t="s">
        <v>99</v>
      </c>
      <c r="Q273">
        <v>356070800</v>
      </c>
      <c r="R273" t="s">
        <v>110</v>
      </c>
      <c r="S273" t="s">
        <v>126</v>
      </c>
      <c r="T273">
        <v>91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>
        <f t="shared" si="20"/>
        <v>0</v>
      </c>
      <c r="AZ273">
        <f t="shared" si="21"/>
        <v>0</v>
      </c>
      <c r="BA273">
        <f>IF(AY273&gt;0,1,IF(AVERAGE(U273:AX273)=-9999,-9999,0))</f>
        <v>0</v>
      </c>
      <c r="BB273" s="8">
        <f t="shared" si="22"/>
        <v>0</v>
      </c>
      <c r="BC273" s="8">
        <f>IF(BB273=-9999,-9999,STDEV(U273:AX273))</f>
        <v>0</v>
      </c>
      <c r="BD273" s="8">
        <f t="shared" si="23"/>
        <v>0</v>
      </c>
      <c r="BE273" s="8">
        <f t="shared" si="24"/>
        <v>0</v>
      </c>
    </row>
    <row r="274" spans="1:57" x14ac:dyDescent="0.25">
      <c r="A274">
        <v>122</v>
      </c>
      <c r="B274" t="s">
        <v>8</v>
      </c>
      <c r="C274" t="s">
        <v>472</v>
      </c>
      <c r="D274" t="s">
        <v>110</v>
      </c>
      <c r="E274" t="s">
        <v>936</v>
      </c>
      <c r="F274" t="s">
        <v>149</v>
      </c>
      <c r="G274" t="s">
        <v>937</v>
      </c>
      <c r="H274">
        <v>3609</v>
      </c>
      <c r="I274">
        <v>3609</v>
      </c>
      <c r="J274">
        <v>3609</v>
      </c>
      <c r="K274" t="s">
        <v>149</v>
      </c>
      <c r="L274" t="s">
        <v>149</v>
      </c>
      <c r="M274">
        <v>36</v>
      </c>
      <c r="N274">
        <v>0.12947800000000001</v>
      </c>
      <c r="O274">
        <v>2.3209970000000002</v>
      </c>
      <c r="P274" t="s">
        <v>99</v>
      </c>
      <c r="Q274">
        <v>356071000</v>
      </c>
      <c r="R274" t="s">
        <v>110</v>
      </c>
      <c r="S274" t="s">
        <v>149</v>
      </c>
      <c r="T274">
        <v>93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>
        <v>0</v>
      </c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>
        <f t="shared" si="20"/>
        <v>0</v>
      </c>
      <c r="AZ274">
        <f t="shared" si="21"/>
        <v>0</v>
      </c>
      <c r="BA274">
        <f>IF(AY274&gt;0,1,IF(AVERAGE(U274:AX274)=-9999,-9999,0))</f>
        <v>0</v>
      </c>
      <c r="BB274" s="8">
        <f t="shared" si="22"/>
        <v>0</v>
      </c>
      <c r="BC274" s="8">
        <f>IF(BB274=-9999,-9999,STDEV(U274:AX274))</f>
        <v>0</v>
      </c>
      <c r="BD274" s="8">
        <f t="shared" si="23"/>
        <v>0</v>
      </c>
      <c r="BE274" s="8">
        <f t="shared" si="24"/>
        <v>0</v>
      </c>
    </row>
    <row r="275" spans="1:57" x14ac:dyDescent="0.25">
      <c r="A275">
        <v>123</v>
      </c>
      <c r="B275" t="s">
        <v>8</v>
      </c>
      <c r="C275" t="s">
        <v>472</v>
      </c>
      <c r="D275" t="s">
        <v>110</v>
      </c>
      <c r="E275" t="s">
        <v>473</v>
      </c>
      <c r="F275" t="s">
        <v>430</v>
      </c>
      <c r="G275" t="s">
        <v>938</v>
      </c>
      <c r="H275">
        <v>3610</v>
      </c>
      <c r="I275">
        <v>3610</v>
      </c>
      <c r="J275">
        <v>3610</v>
      </c>
      <c r="K275" t="s">
        <v>430</v>
      </c>
      <c r="L275" t="s">
        <v>430</v>
      </c>
      <c r="M275">
        <v>36</v>
      </c>
      <c r="N275">
        <v>0.47101599999999999</v>
      </c>
      <c r="O275">
        <v>3.766985</v>
      </c>
      <c r="P275" t="s">
        <v>99</v>
      </c>
      <c r="Q275">
        <v>356071300</v>
      </c>
      <c r="R275" t="s">
        <v>110</v>
      </c>
      <c r="S275" t="s">
        <v>430</v>
      </c>
      <c r="T275">
        <v>96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 s="8">
        <v>0</v>
      </c>
      <c r="AX275" s="8">
        <v>0</v>
      </c>
      <c r="AY275">
        <f t="shared" si="20"/>
        <v>0</v>
      </c>
      <c r="AZ275">
        <f t="shared" si="21"/>
        <v>0</v>
      </c>
      <c r="BA275">
        <f>IF(AY275&gt;0,1,IF(AVERAGE(U275:AX275)=-9999,-9999,0))</f>
        <v>0</v>
      </c>
      <c r="BB275" s="8">
        <f t="shared" si="22"/>
        <v>0</v>
      </c>
      <c r="BC275" s="8">
        <f>IF(BB275=-9999,-9999,STDEV(U275:AX275))</f>
        <v>0</v>
      </c>
      <c r="BD275" s="8">
        <f t="shared" si="23"/>
        <v>0</v>
      </c>
      <c r="BE275" s="8">
        <f t="shared" si="24"/>
        <v>0</v>
      </c>
    </row>
    <row r="276" spans="1:57" x14ac:dyDescent="0.25">
      <c r="A276">
        <v>126</v>
      </c>
      <c r="B276" t="s">
        <v>8</v>
      </c>
      <c r="C276" t="s">
        <v>472</v>
      </c>
      <c r="D276" t="s">
        <v>939</v>
      </c>
      <c r="E276" t="s">
        <v>473</v>
      </c>
      <c r="F276" t="s">
        <v>298</v>
      </c>
      <c r="G276" t="s">
        <v>473</v>
      </c>
      <c r="H276">
        <v>3701</v>
      </c>
      <c r="I276">
        <v>3701</v>
      </c>
      <c r="J276" t="s">
        <v>473</v>
      </c>
      <c r="K276" t="s">
        <v>298</v>
      </c>
      <c r="L276" t="s">
        <v>473</v>
      </c>
      <c r="M276" t="s">
        <v>473</v>
      </c>
      <c r="N276" t="s">
        <v>473</v>
      </c>
      <c r="O276" t="s">
        <v>473</v>
      </c>
      <c r="P276" t="s">
        <v>473</v>
      </c>
      <c r="Q276" t="s">
        <v>473</v>
      </c>
      <c r="R276" t="s">
        <v>473</v>
      </c>
      <c r="S276" t="s">
        <v>473</v>
      </c>
      <c r="T276" t="s">
        <v>473</v>
      </c>
      <c r="U276" s="8">
        <v>-9999</v>
      </c>
      <c r="V276" s="8">
        <v>-9999</v>
      </c>
      <c r="W276" s="8">
        <v>-9999</v>
      </c>
      <c r="X276" s="8">
        <v>-9999</v>
      </c>
      <c r="Y276" s="8">
        <v>-9999</v>
      </c>
      <c r="Z276" s="8">
        <v>-9999</v>
      </c>
      <c r="AA276" s="8">
        <v>-9999</v>
      </c>
      <c r="AB276" s="8">
        <v>-9999</v>
      </c>
      <c r="AC276" s="8">
        <v>-9999</v>
      </c>
      <c r="AD276" s="8">
        <v>-9999</v>
      </c>
      <c r="AE276" s="8">
        <v>-9999</v>
      </c>
      <c r="AF276" s="8">
        <v>-9999</v>
      </c>
      <c r="AG276" s="8">
        <v>-9999</v>
      </c>
      <c r="AH276" s="8">
        <v>-9999</v>
      </c>
      <c r="AI276" s="8">
        <v>-9999</v>
      </c>
      <c r="AJ276" s="8">
        <v>-9999</v>
      </c>
      <c r="AK276" s="8">
        <v>-9999</v>
      </c>
      <c r="AL276" s="8">
        <v>-9999</v>
      </c>
      <c r="AM276" s="8">
        <v>-9999</v>
      </c>
      <c r="AN276" s="8">
        <v>-9999</v>
      </c>
      <c r="AO276" s="8">
        <v>-9999</v>
      </c>
      <c r="AP276" s="8">
        <v>-9999</v>
      </c>
      <c r="AQ276" s="8">
        <v>-9999</v>
      </c>
      <c r="AR276" s="8">
        <v>-9999</v>
      </c>
      <c r="AS276" s="8">
        <v>-9999</v>
      </c>
      <c r="AT276" s="8">
        <v>-9999</v>
      </c>
      <c r="AU276" s="8">
        <v>-9999</v>
      </c>
      <c r="AV276" s="8">
        <v>-9999</v>
      </c>
      <c r="AW276" s="8">
        <v>-9999</v>
      </c>
      <c r="AX276" s="8">
        <v>-9999</v>
      </c>
      <c r="AY276">
        <f t="shared" si="20"/>
        <v>0</v>
      </c>
      <c r="AZ276">
        <f t="shared" si="21"/>
        <v>0</v>
      </c>
      <c r="BA276">
        <f>IF(AY276&gt;0,1,IF(AVERAGE(U276:AX276)=-9999,-9999,0))</f>
        <v>-9999</v>
      </c>
      <c r="BB276" s="8">
        <f t="shared" si="22"/>
        <v>-9999</v>
      </c>
      <c r="BC276" s="8">
        <f>IF(BB276=-9999,-9999,STDEV(U276:AX276))</f>
        <v>-9999</v>
      </c>
      <c r="BD276" s="8">
        <f t="shared" si="23"/>
        <v>-9999</v>
      </c>
      <c r="BE276" s="8">
        <f t="shared" si="24"/>
        <v>-9999</v>
      </c>
    </row>
    <row r="277" spans="1:57" x14ac:dyDescent="0.25">
      <c r="A277">
        <v>127</v>
      </c>
      <c r="B277" t="s">
        <v>8</v>
      </c>
      <c r="C277" t="s">
        <v>472</v>
      </c>
      <c r="D277" t="s">
        <v>939</v>
      </c>
      <c r="E277" t="s">
        <v>473</v>
      </c>
      <c r="F277" t="s">
        <v>940</v>
      </c>
      <c r="G277" t="s">
        <v>941</v>
      </c>
      <c r="H277">
        <v>3702</v>
      </c>
      <c r="I277">
        <v>3702</v>
      </c>
      <c r="J277" t="s">
        <v>473</v>
      </c>
      <c r="K277" t="s">
        <v>940</v>
      </c>
      <c r="L277" t="s">
        <v>473</v>
      </c>
      <c r="M277" t="s">
        <v>473</v>
      </c>
      <c r="N277" t="s">
        <v>473</v>
      </c>
      <c r="O277" t="s">
        <v>473</v>
      </c>
      <c r="P277" t="s">
        <v>473</v>
      </c>
      <c r="Q277" t="s">
        <v>473</v>
      </c>
      <c r="R277" t="s">
        <v>473</v>
      </c>
      <c r="S277" t="s">
        <v>473</v>
      </c>
      <c r="T277" t="s">
        <v>473</v>
      </c>
      <c r="U277" s="8">
        <v>-9999</v>
      </c>
      <c r="V277" s="8">
        <v>-9999</v>
      </c>
      <c r="W277" s="8">
        <v>-9999</v>
      </c>
      <c r="X277" s="8">
        <v>-9999</v>
      </c>
      <c r="Y277" s="8">
        <v>-9999</v>
      </c>
      <c r="Z277" s="8">
        <v>-9999</v>
      </c>
      <c r="AA277" s="8">
        <v>-9999</v>
      </c>
      <c r="AB277" s="8">
        <v>-9999</v>
      </c>
      <c r="AC277" s="8">
        <v>-9999</v>
      </c>
      <c r="AD277" s="8">
        <v>-9999</v>
      </c>
      <c r="AE277" s="8">
        <v>-9999</v>
      </c>
      <c r="AF277" s="8">
        <v>-9999</v>
      </c>
      <c r="AG277" s="8">
        <v>-9999</v>
      </c>
      <c r="AH277" s="8">
        <v>-9999</v>
      </c>
      <c r="AI277" s="8">
        <v>-9999</v>
      </c>
      <c r="AJ277" s="8">
        <v>-9999</v>
      </c>
      <c r="AK277" s="8">
        <v>-9999</v>
      </c>
      <c r="AL277" s="8">
        <v>-9999</v>
      </c>
      <c r="AM277" s="8">
        <v>-9999</v>
      </c>
      <c r="AN277" s="8">
        <v>-9999</v>
      </c>
      <c r="AO277" s="8">
        <v>-9999</v>
      </c>
      <c r="AP277" s="8">
        <v>-9999</v>
      </c>
      <c r="AQ277" s="8">
        <v>-9999</v>
      </c>
      <c r="AR277" s="8">
        <v>-9999</v>
      </c>
      <c r="AS277" s="8">
        <v>-9999</v>
      </c>
      <c r="AT277" s="8">
        <v>-9999</v>
      </c>
      <c r="AU277" s="8">
        <v>-9999</v>
      </c>
      <c r="AV277" s="8">
        <v>-9999</v>
      </c>
      <c r="AW277" s="8">
        <v>-9999</v>
      </c>
      <c r="AX277" s="8">
        <v>-9999</v>
      </c>
      <c r="AY277">
        <f t="shared" si="20"/>
        <v>0</v>
      </c>
      <c r="AZ277">
        <f t="shared" si="21"/>
        <v>0</v>
      </c>
      <c r="BA277">
        <f>IF(AY277&gt;0,1,IF(AVERAGE(U277:AX277)=-9999,-9999,0))</f>
        <v>-9999</v>
      </c>
      <c r="BB277" s="8">
        <f t="shared" si="22"/>
        <v>-9999</v>
      </c>
      <c r="BC277" s="8">
        <f>IF(BB277=-9999,-9999,STDEV(U277:AX277))</f>
        <v>-9999</v>
      </c>
      <c r="BD277" s="8">
        <f t="shared" si="23"/>
        <v>-9999</v>
      </c>
      <c r="BE277" s="8">
        <f t="shared" si="24"/>
        <v>-9999</v>
      </c>
    </row>
    <row r="278" spans="1:57" x14ac:dyDescent="0.25">
      <c r="A278">
        <v>129</v>
      </c>
      <c r="B278" t="s">
        <v>8</v>
      </c>
      <c r="C278" t="s">
        <v>472</v>
      </c>
      <c r="D278" t="s">
        <v>939</v>
      </c>
      <c r="E278" t="s">
        <v>473</v>
      </c>
      <c r="F278" t="s">
        <v>942</v>
      </c>
      <c r="G278" t="s">
        <v>943</v>
      </c>
      <c r="H278">
        <v>3704</v>
      </c>
      <c r="I278">
        <v>3704</v>
      </c>
      <c r="J278" t="s">
        <v>473</v>
      </c>
      <c r="K278" t="s">
        <v>942</v>
      </c>
      <c r="L278" t="s">
        <v>473</v>
      </c>
      <c r="M278" t="s">
        <v>473</v>
      </c>
      <c r="N278" t="s">
        <v>473</v>
      </c>
      <c r="O278" t="s">
        <v>473</v>
      </c>
      <c r="P278" t="s">
        <v>473</v>
      </c>
      <c r="Q278" t="s">
        <v>473</v>
      </c>
      <c r="R278" t="s">
        <v>473</v>
      </c>
      <c r="S278" t="s">
        <v>473</v>
      </c>
      <c r="T278" t="s">
        <v>473</v>
      </c>
      <c r="U278" s="8">
        <v>-9999</v>
      </c>
      <c r="V278" s="8">
        <v>-9999</v>
      </c>
      <c r="W278" s="8">
        <v>-9999</v>
      </c>
      <c r="X278" s="8">
        <v>-9999</v>
      </c>
      <c r="Y278" s="8">
        <v>-9999</v>
      </c>
      <c r="Z278" s="8">
        <v>-9999</v>
      </c>
      <c r="AA278" s="8">
        <v>-9999</v>
      </c>
      <c r="AB278" s="8">
        <v>-9999</v>
      </c>
      <c r="AC278" s="8">
        <v>-9999</v>
      </c>
      <c r="AD278" s="8">
        <v>-9999</v>
      </c>
      <c r="AE278" s="8">
        <v>-9999</v>
      </c>
      <c r="AF278" s="8">
        <v>-9999</v>
      </c>
      <c r="AG278" s="8">
        <v>-9999</v>
      </c>
      <c r="AH278" s="8">
        <v>-9999</v>
      </c>
      <c r="AI278" s="8">
        <v>-9999</v>
      </c>
      <c r="AJ278" s="8">
        <v>-9999</v>
      </c>
      <c r="AK278" s="8">
        <v>-9999</v>
      </c>
      <c r="AL278" s="8">
        <v>-9999</v>
      </c>
      <c r="AM278" s="8">
        <v>-9999</v>
      </c>
      <c r="AN278" s="8">
        <v>-9999</v>
      </c>
      <c r="AO278" s="8">
        <v>-9999</v>
      </c>
      <c r="AP278" s="8">
        <v>-9999</v>
      </c>
      <c r="AQ278" s="8">
        <v>-9999</v>
      </c>
      <c r="AR278" s="8">
        <v>-9999</v>
      </c>
      <c r="AS278" s="8">
        <v>-9999</v>
      </c>
      <c r="AT278" s="8">
        <v>-9999</v>
      </c>
      <c r="AU278" s="8">
        <v>-9999</v>
      </c>
      <c r="AV278" s="8">
        <v>-9999</v>
      </c>
      <c r="AW278" s="8">
        <v>-9999</v>
      </c>
      <c r="AX278" s="8">
        <v>-9999</v>
      </c>
      <c r="AY278">
        <f t="shared" si="20"/>
        <v>0</v>
      </c>
      <c r="AZ278">
        <f t="shared" si="21"/>
        <v>0</v>
      </c>
      <c r="BA278">
        <f>IF(AY278&gt;0,1,IF(AVERAGE(U278:AX278)=-9999,-9999,0))</f>
        <v>-9999</v>
      </c>
      <c r="BB278" s="8">
        <f t="shared" si="22"/>
        <v>-9999</v>
      </c>
      <c r="BC278" s="8">
        <f>IF(BB278=-9999,-9999,STDEV(U278:AX278))</f>
        <v>-9999</v>
      </c>
      <c r="BD278" s="8">
        <f t="shared" si="23"/>
        <v>-9999</v>
      </c>
      <c r="BE278" s="8">
        <f t="shared" si="24"/>
        <v>-9999</v>
      </c>
    </row>
    <row r="279" spans="1:57" x14ac:dyDescent="0.25">
      <c r="A279">
        <v>130</v>
      </c>
      <c r="B279" t="s">
        <v>8</v>
      </c>
      <c r="C279" t="s">
        <v>472</v>
      </c>
      <c r="D279" t="s">
        <v>939</v>
      </c>
      <c r="E279" t="s">
        <v>944</v>
      </c>
      <c r="F279" t="s">
        <v>945</v>
      </c>
      <c r="G279" t="s">
        <v>946</v>
      </c>
      <c r="H279">
        <v>3705</v>
      </c>
      <c r="I279">
        <v>3705</v>
      </c>
      <c r="J279" t="s">
        <v>473</v>
      </c>
      <c r="K279" t="s">
        <v>945</v>
      </c>
      <c r="L279" t="s">
        <v>473</v>
      </c>
      <c r="M279" t="s">
        <v>473</v>
      </c>
      <c r="N279" t="s">
        <v>473</v>
      </c>
      <c r="O279" t="s">
        <v>473</v>
      </c>
      <c r="P279" t="s">
        <v>473</v>
      </c>
      <c r="Q279" t="s">
        <v>473</v>
      </c>
      <c r="R279" t="s">
        <v>473</v>
      </c>
      <c r="S279" t="s">
        <v>473</v>
      </c>
      <c r="T279" t="s">
        <v>473</v>
      </c>
      <c r="U279" s="8">
        <v>-9999</v>
      </c>
      <c r="V279" s="8">
        <v>-9999</v>
      </c>
      <c r="W279" s="8">
        <v>-9999</v>
      </c>
      <c r="X279" s="8">
        <v>-9999</v>
      </c>
      <c r="Y279" s="8">
        <v>-9999</v>
      </c>
      <c r="Z279" s="8">
        <v>-9999</v>
      </c>
      <c r="AA279" s="8">
        <v>-9999</v>
      </c>
      <c r="AB279" s="8">
        <v>-9999</v>
      </c>
      <c r="AC279" s="8">
        <v>-9999</v>
      </c>
      <c r="AD279" s="8">
        <v>-9999</v>
      </c>
      <c r="AE279" s="8">
        <v>-9999</v>
      </c>
      <c r="AF279" s="8">
        <v>-9999</v>
      </c>
      <c r="AG279" s="8">
        <v>-9999</v>
      </c>
      <c r="AH279" s="8">
        <v>-9999</v>
      </c>
      <c r="AI279" s="8">
        <v>-9999</v>
      </c>
      <c r="AJ279" s="8">
        <v>-9999</v>
      </c>
      <c r="AK279" s="8">
        <v>-9999</v>
      </c>
      <c r="AL279" s="8">
        <v>-9999</v>
      </c>
      <c r="AM279" s="8">
        <v>-9999</v>
      </c>
      <c r="AN279" s="8">
        <v>-9999</v>
      </c>
      <c r="AO279" s="8">
        <v>-9999</v>
      </c>
      <c r="AP279" s="8">
        <v>-9999</v>
      </c>
      <c r="AQ279" s="8">
        <v>-9999</v>
      </c>
      <c r="AR279" s="8">
        <v>-9999</v>
      </c>
      <c r="AS279" s="8">
        <v>-9999</v>
      </c>
      <c r="AT279" s="8">
        <v>-9999</v>
      </c>
      <c r="AU279" s="8">
        <v>-9999</v>
      </c>
      <c r="AV279" s="8">
        <v>-9999</v>
      </c>
      <c r="AW279" s="8">
        <v>-9999</v>
      </c>
      <c r="AX279" s="8">
        <v>-9999</v>
      </c>
      <c r="AY279">
        <f t="shared" si="20"/>
        <v>0</v>
      </c>
      <c r="AZ279">
        <f t="shared" si="21"/>
        <v>0</v>
      </c>
      <c r="BA279">
        <f>IF(AY279&gt;0,1,IF(AVERAGE(U279:AX279)=-9999,-9999,0))</f>
        <v>-9999</v>
      </c>
      <c r="BB279" s="8">
        <f t="shared" si="22"/>
        <v>-9999</v>
      </c>
      <c r="BC279" s="8">
        <f>IF(BB279=-9999,-9999,STDEV(U279:AX279))</f>
        <v>-9999</v>
      </c>
      <c r="BD279" s="8">
        <f t="shared" si="23"/>
        <v>-9999</v>
      </c>
      <c r="BE279" s="8">
        <f t="shared" si="24"/>
        <v>-9999</v>
      </c>
    </row>
    <row r="280" spans="1:57" x14ac:dyDescent="0.25">
      <c r="A280">
        <v>131</v>
      </c>
      <c r="B280" t="s">
        <v>8</v>
      </c>
      <c r="C280" t="s">
        <v>472</v>
      </c>
      <c r="D280" t="s">
        <v>939</v>
      </c>
      <c r="E280" t="s">
        <v>473</v>
      </c>
      <c r="F280" t="s">
        <v>947</v>
      </c>
      <c r="G280" t="s">
        <v>473</v>
      </c>
      <c r="H280">
        <v>3706</v>
      </c>
      <c r="I280">
        <v>3706</v>
      </c>
      <c r="J280" t="s">
        <v>473</v>
      </c>
      <c r="K280" t="s">
        <v>947</v>
      </c>
      <c r="L280" t="s">
        <v>473</v>
      </c>
      <c r="M280" t="s">
        <v>473</v>
      </c>
      <c r="N280" t="s">
        <v>473</v>
      </c>
      <c r="O280" t="s">
        <v>473</v>
      </c>
      <c r="P280" t="s">
        <v>473</v>
      </c>
      <c r="Q280" t="s">
        <v>473</v>
      </c>
      <c r="R280" t="s">
        <v>473</v>
      </c>
      <c r="S280" t="s">
        <v>473</v>
      </c>
      <c r="T280" t="s">
        <v>473</v>
      </c>
      <c r="U280" s="8">
        <v>-9999</v>
      </c>
      <c r="V280" s="8">
        <v>-9999</v>
      </c>
      <c r="W280" s="8">
        <v>-9999</v>
      </c>
      <c r="X280" s="8">
        <v>-9999</v>
      </c>
      <c r="Y280" s="8">
        <v>-9999</v>
      </c>
      <c r="Z280" s="8">
        <v>-9999</v>
      </c>
      <c r="AA280" s="8">
        <v>-9999</v>
      </c>
      <c r="AB280" s="8">
        <v>-9999</v>
      </c>
      <c r="AC280" s="8">
        <v>-9999</v>
      </c>
      <c r="AD280" s="8">
        <v>-9999</v>
      </c>
      <c r="AE280" s="8">
        <v>-9999</v>
      </c>
      <c r="AF280" s="8">
        <v>-9999</v>
      </c>
      <c r="AG280" s="8">
        <v>-9999</v>
      </c>
      <c r="AH280" s="8">
        <v>-9999</v>
      </c>
      <c r="AI280" s="8">
        <v>-9999</v>
      </c>
      <c r="AJ280" s="8">
        <v>-9999</v>
      </c>
      <c r="AK280" s="8">
        <v>-9999</v>
      </c>
      <c r="AL280" s="8">
        <v>-9999</v>
      </c>
      <c r="AM280" s="8">
        <v>-9999</v>
      </c>
      <c r="AN280" s="8">
        <v>-9999</v>
      </c>
      <c r="AO280" s="8">
        <v>-9999</v>
      </c>
      <c r="AP280" s="8">
        <v>-9999</v>
      </c>
      <c r="AQ280" s="8">
        <v>-9999</v>
      </c>
      <c r="AR280" s="8">
        <v>-9999</v>
      </c>
      <c r="AS280" s="8">
        <v>-9999</v>
      </c>
      <c r="AT280" s="8">
        <v>-9999</v>
      </c>
      <c r="AU280" s="8">
        <v>-9999</v>
      </c>
      <c r="AV280" s="8">
        <v>-9999</v>
      </c>
      <c r="AW280" s="8">
        <v>-9999</v>
      </c>
      <c r="AX280" s="8">
        <v>-9999</v>
      </c>
      <c r="AY280">
        <f t="shared" si="20"/>
        <v>0</v>
      </c>
      <c r="AZ280">
        <f t="shared" si="21"/>
        <v>0</v>
      </c>
      <c r="BA280">
        <f>IF(AY280&gt;0,1,IF(AVERAGE(U280:AX280)=-9999,-9999,0))</f>
        <v>-9999</v>
      </c>
      <c r="BB280" s="8">
        <f t="shared" si="22"/>
        <v>-9999</v>
      </c>
      <c r="BC280" s="8">
        <f>IF(BB280=-9999,-9999,STDEV(U280:AX280))</f>
        <v>-9999</v>
      </c>
      <c r="BD280" s="8">
        <f t="shared" si="23"/>
        <v>-9999</v>
      </c>
      <c r="BE280" s="8">
        <f t="shared" si="24"/>
        <v>-9999</v>
      </c>
    </row>
    <row r="281" spans="1:57" x14ac:dyDescent="0.25">
      <c r="A281">
        <v>132</v>
      </c>
      <c r="B281" t="s">
        <v>8</v>
      </c>
      <c r="C281" t="s">
        <v>472</v>
      </c>
      <c r="D281" t="s">
        <v>939</v>
      </c>
      <c r="E281" t="s">
        <v>473</v>
      </c>
      <c r="F281" t="s">
        <v>949</v>
      </c>
      <c r="G281" t="s">
        <v>473</v>
      </c>
      <c r="H281">
        <v>3707</v>
      </c>
      <c r="I281">
        <v>3707</v>
      </c>
      <c r="J281" t="s">
        <v>473</v>
      </c>
      <c r="K281" t="s">
        <v>949</v>
      </c>
      <c r="L281" t="s">
        <v>473</v>
      </c>
      <c r="M281" t="s">
        <v>473</v>
      </c>
      <c r="N281" t="s">
        <v>473</v>
      </c>
      <c r="O281" t="s">
        <v>473</v>
      </c>
      <c r="P281" t="s">
        <v>473</v>
      </c>
      <c r="Q281" t="s">
        <v>473</v>
      </c>
      <c r="R281" t="s">
        <v>473</v>
      </c>
      <c r="S281" t="s">
        <v>473</v>
      </c>
      <c r="T281" t="s">
        <v>473</v>
      </c>
      <c r="U281" s="8">
        <v>-9999</v>
      </c>
      <c r="V281" s="8">
        <v>-9999</v>
      </c>
      <c r="W281" s="8">
        <v>-9999</v>
      </c>
      <c r="X281" s="8">
        <v>-9999</v>
      </c>
      <c r="Y281" s="8">
        <v>-9999</v>
      </c>
      <c r="Z281" s="8">
        <v>-9999</v>
      </c>
      <c r="AA281" s="8">
        <v>-9999</v>
      </c>
      <c r="AB281" s="8">
        <v>-9999</v>
      </c>
      <c r="AC281" s="8">
        <v>-9999</v>
      </c>
      <c r="AD281" s="8">
        <v>-9999</v>
      </c>
      <c r="AE281" s="8">
        <v>-9999</v>
      </c>
      <c r="AF281" s="8">
        <v>-9999</v>
      </c>
      <c r="AG281" s="8">
        <v>-9999</v>
      </c>
      <c r="AH281" s="8">
        <v>-9999</v>
      </c>
      <c r="AI281" s="8">
        <v>-9999</v>
      </c>
      <c r="AJ281" s="8">
        <v>-9999</v>
      </c>
      <c r="AK281" s="8">
        <v>-9999</v>
      </c>
      <c r="AL281" s="8">
        <v>-9999</v>
      </c>
      <c r="AM281" s="8">
        <v>-9999</v>
      </c>
      <c r="AN281" s="8">
        <v>-9999</v>
      </c>
      <c r="AO281" s="8">
        <v>-9999</v>
      </c>
      <c r="AP281" s="8">
        <v>-9999</v>
      </c>
      <c r="AQ281" s="8">
        <v>-9999</v>
      </c>
      <c r="AR281" s="8">
        <v>-9999</v>
      </c>
      <c r="AS281" s="8">
        <v>-9999</v>
      </c>
      <c r="AT281" s="8">
        <v>-9999</v>
      </c>
      <c r="AU281" s="8">
        <v>-9999</v>
      </c>
      <c r="AV281" s="8">
        <v>-9999</v>
      </c>
      <c r="AW281" s="8">
        <v>-9999</v>
      </c>
      <c r="AX281" s="8">
        <v>-9999</v>
      </c>
      <c r="AY281">
        <f t="shared" si="20"/>
        <v>0</v>
      </c>
      <c r="AZ281">
        <f t="shared" si="21"/>
        <v>0</v>
      </c>
      <c r="BA281">
        <f>IF(AY281&gt;0,1,IF(AVERAGE(U281:AX281)=-9999,-9999,0))</f>
        <v>-9999</v>
      </c>
      <c r="BB281" s="8">
        <f t="shared" si="22"/>
        <v>-9999</v>
      </c>
      <c r="BC281" s="8">
        <f>IF(BB281=-9999,-9999,STDEV(U281:AX281))</f>
        <v>-9999</v>
      </c>
      <c r="BD281" s="8">
        <f t="shared" si="23"/>
        <v>-9999</v>
      </c>
      <c r="BE281" s="8">
        <f t="shared" si="24"/>
        <v>-9999</v>
      </c>
    </row>
    <row r="282" spans="1:57" x14ac:dyDescent="0.25">
      <c r="A282">
        <v>133</v>
      </c>
      <c r="B282" t="s">
        <v>8</v>
      </c>
      <c r="C282" t="s">
        <v>472</v>
      </c>
      <c r="D282" t="s">
        <v>939</v>
      </c>
      <c r="E282" t="s">
        <v>473</v>
      </c>
      <c r="F282" t="s">
        <v>951</v>
      </c>
      <c r="G282" t="s">
        <v>952</v>
      </c>
      <c r="H282">
        <v>3708</v>
      </c>
      <c r="I282">
        <v>3708</v>
      </c>
      <c r="J282" t="s">
        <v>473</v>
      </c>
      <c r="K282" t="s">
        <v>951</v>
      </c>
      <c r="L282" t="s">
        <v>473</v>
      </c>
      <c r="M282" t="s">
        <v>473</v>
      </c>
      <c r="N282" t="s">
        <v>473</v>
      </c>
      <c r="O282" t="s">
        <v>473</v>
      </c>
      <c r="P282" t="s">
        <v>473</v>
      </c>
      <c r="Q282" t="s">
        <v>473</v>
      </c>
      <c r="R282" t="s">
        <v>473</v>
      </c>
      <c r="S282" t="s">
        <v>473</v>
      </c>
      <c r="T282" t="s">
        <v>473</v>
      </c>
      <c r="U282" s="8">
        <v>-9999</v>
      </c>
      <c r="V282" s="8">
        <v>-9999</v>
      </c>
      <c r="W282" s="8">
        <v>-9999</v>
      </c>
      <c r="X282" s="8">
        <v>-9999</v>
      </c>
      <c r="Y282" s="8">
        <v>-9999</v>
      </c>
      <c r="Z282" s="8">
        <v>-9999</v>
      </c>
      <c r="AA282" s="8">
        <v>-9999</v>
      </c>
      <c r="AB282" s="8">
        <v>-9999</v>
      </c>
      <c r="AC282" s="8">
        <v>-9999</v>
      </c>
      <c r="AD282" s="8">
        <v>-9999</v>
      </c>
      <c r="AE282" s="8">
        <v>-9999</v>
      </c>
      <c r="AF282" s="8">
        <v>-9999</v>
      </c>
      <c r="AG282" s="8">
        <v>-9999</v>
      </c>
      <c r="AH282" s="8">
        <v>-9999</v>
      </c>
      <c r="AI282" s="8">
        <v>-9999</v>
      </c>
      <c r="AJ282" s="8">
        <v>-9999</v>
      </c>
      <c r="AK282" s="8">
        <v>-9999</v>
      </c>
      <c r="AL282" s="8">
        <v>-9999</v>
      </c>
      <c r="AM282" s="8">
        <v>-9999</v>
      </c>
      <c r="AN282" s="8">
        <v>-9999</v>
      </c>
      <c r="AO282" s="8">
        <v>-9999</v>
      </c>
      <c r="AP282" s="8">
        <v>-9999</v>
      </c>
      <c r="AQ282" s="8">
        <v>-9999</v>
      </c>
      <c r="AR282" s="8">
        <v>-9999</v>
      </c>
      <c r="AS282" s="8">
        <v>-9999</v>
      </c>
      <c r="AT282" s="8">
        <v>-9999</v>
      </c>
      <c r="AU282" s="8">
        <v>-9999</v>
      </c>
      <c r="AV282" s="8">
        <v>-9999</v>
      </c>
      <c r="AW282" s="8">
        <v>-9999</v>
      </c>
      <c r="AX282" s="8">
        <v>-9999</v>
      </c>
      <c r="AY282">
        <f t="shared" si="20"/>
        <v>0</v>
      </c>
      <c r="AZ282">
        <f t="shared" si="21"/>
        <v>0</v>
      </c>
      <c r="BA282">
        <f>IF(AY282&gt;0,1,IF(AVERAGE(U282:AX282)=-9999,-9999,0))</f>
        <v>-9999</v>
      </c>
      <c r="BB282" s="8">
        <f t="shared" si="22"/>
        <v>-9999</v>
      </c>
      <c r="BC282" s="8">
        <f>IF(BB282=-9999,-9999,STDEV(U282:AX282))</f>
        <v>-9999</v>
      </c>
      <c r="BD282" s="8">
        <f t="shared" si="23"/>
        <v>-9999</v>
      </c>
      <c r="BE282" s="8">
        <f t="shared" si="24"/>
        <v>-9999</v>
      </c>
    </row>
    <row r="283" spans="1:57" x14ac:dyDescent="0.25">
      <c r="A283">
        <v>134</v>
      </c>
      <c r="B283" t="s">
        <v>8</v>
      </c>
      <c r="C283" t="s">
        <v>472</v>
      </c>
      <c r="D283" t="s">
        <v>939</v>
      </c>
      <c r="E283" t="s">
        <v>953</v>
      </c>
      <c r="F283" t="s">
        <v>954</v>
      </c>
      <c r="G283" t="s">
        <v>955</v>
      </c>
      <c r="H283">
        <v>3709</v>
      </c>
      <c r="I283">
        <v>3709</v>
      </c>
      <c r="J283" t="s">
        <v>473</v>
      </c>
      <c r="K283" t="s">
        <v>954</v>
      </c>
      <c r="L283" t="s">
        <v>473</v>
      </c>
      <c r="M283" t="s">
        <v>473</v>
      </c>
      <c r="N283" t="s">
        <v>473</v>
      </c>
      <c r="O283" t="s">
        <v>473</v>
      </c>
      <c r="P283" t="s">
        <v>473</v>
      </c>
      <c r="Q283" t="s">
        <v>473</v>
      </c>
      <c r="R283" t="s">
        <v>473</v>
      </c>
      <c r="S283" t="s">
        <v>473</v>
      </c>
      <c r="T283" t="s">
        <v>473</v>
      </c>
      <c r="U283" s="8">
        <v>-9999</v>
      </c>
      <c r="V283" s="8">
        <v>-9999</v>
      </c>
      <c r="W283" s="8">
        <v>-9999</v>
      </c>
      <c r="X283" s="8">
        <v>-9999</v>
      </c>
      <c r="Y283" s="8">
        <v>-9999</v>
      </c>
      <c r="Z283" s="8">
        <v>-9999</v>
      </c>
      <c r="AA283" s="8">
        <v>-9999</v>
      </c>
      <c r="AB283" s="8">
        <v>-9999</v>
      </c>
      <c r="AC283" s="8">
        <v>-9999</v>
      </c>
      <c r="AD283" s="8">
        <v>-9999</v>
      </c>
      <c r="AE283" s="8">
        <v>-9999</v>
      </c>
      <c r="AF283" s="8">
        <v>-9999</v>
      </c>
      <c r="AG283" s="8">
        <v>-9999</v>
      </c>
      <c r="AH283" s="8">
        <v>-9999</v>
      </c>
      <c r="AI283" s="8">
        <v>-9999</v>
      </c>
      <c r="AJ283" s="8">
        <v>-9999</v>
      </c>
      <c r="AK283" s="8">
        <v>-9999</v>
      </c>
      <c r="AL283" s="8">
        <v>-9999</v>
      </c>
      <c r="AM283" s="8">
        <v>-9999</v>
      </c>
      <c r="AN283" s="8">
        <v>-9999</v>
      </c>
      <c r="AO283" s="8">
        <v>-9999</v>
      </c>
      <c r="AP283" s="8">
        <v>-9999</v>
      </c>
      <c r="AQ283" s="8">
        <v>-9999</v>
      </c>
      <c r="AR283" s="8">
        <v>-9999</v>
      </c>
      <c r="AS283" s="8">
        <v>-9999</v>
      </c>
      <c r="AT283" s="8">
        <v>-9999</v>
      </c>
      <c r="AU283" s="8">
        <v>-9999</v>
      </c>
      <c r="AV283" s="8">
        <v>-9999</v>
      </c>
      <c r="AW283" s="8">
        <v>-9999</v>
      </c>
      <c r="AX283" s="8">
        <v>-9999</v>
      </c>
      <c r="AY283">
        <f t="shared" si="20"/>
        <v>0</v>
      </c>
      <c r="AZ283">
        <f t="shared" si="21"/>
        <v>0</v>
      </c>
      <c r="BA283">
        <f>IF(AY283&gt;0,1,IF(AVERAGE(U283:AX283)=-9999,-9999,0))</f>
        <v>-9999</v>
      </c>
      <c r="BB283" s="8">
        <f t="shared" si="22"/>
        <v>-9999</v>
      </c>
      <c r="BC283" s="8">
        <f>IF(BB283=-9999,-9999,STDEV(U283:AX283))</f>
        <v>-9999</v>
      </c>
      <c r="BD283" s="8">
        <f t="shared" si="23"/>
        <v>-9999</v>
      </c>
      <c r="BE283" s="8">
        <f t="shared" si="24"/>
        <v>-9999</v>
      </c>
    </row>
    <row r="284" spans="1:57" x14ac:dyDescent="0.25">
      <c r="A284">
        <v>135</v>
      </c>
      <c r="B284" t="s">
        <v>8</v>
      </c>
      <c r="C284" t="s">
        <v>472</v>
      </c>
      <c r="D284" t="s">
        <v>939</v>
      </c>
      <c r="E284" t="s">
        <v>956</v>
      </c>
      <c r="F284" t="s">
        <v>957</v>
      </c>
      <c r="G284" t="s">
        <v>958</v>
      </c>
      <c r="H284">
        <v>3710</v>
      </c>
      <c r="I284">
        <v>3710</v>
      </c>
      <c r="J284" t="s">
        <v>473</v>
      </c>
      <c r="K284" t="s">
        <v>957</v>
      </c>
      <c r="L284" t="s">
        <v>473</v>
      </c>
      <c r="M284" t="s">
        <v>473</v>
      </c>
      <c r="N284" t="s">
        <v>473</v>
      </c>
      <c r="O284" t="s">
        <v>473</v>
      </c>
      <c r="P284" t="s">
        <v>473</v>
      </c>
      <c r="Q284" t="s">
        <v>473</v>
      </c>
      <c r="R284" t="s">
        <v>473</v>
      </c>
      <c r="S284" t="s">
        <v>473</v>
      </c>
      <c r="T284" t="s">
        <v>473</v>
      </c>
      <c r="U284" s="8">
        <v>-9999</v>
      </c>
      <c r="V284" s="8">
        <v>-9999</v>
      </c>
      <c r="W284" s="8">
        <v>-9999</v>
      </c>
      <c r="X284" s="8">
        <v>-9999</v>
      </c>
      <c r="Y284" s="8">
        <v>-9999</v>
      </c>
      <c r="Z284" s="8">
        <v>-9999</v>
      </c>
      <c r="AA284" s="8">
        <v>-9999</v>
      </c>
      <c r="AB284" s="8">
        <v>-9999</v>
      </c>
      <c r="AC284" s="8">
        <v>-9999</v>
      </c>
      <c r="AD284" s="8">
        <v>-9999</v>
      </c>
      <c r="AE284" s="8">
        <v>-9999</v>
      </c>
      <c r="AF284" s="8">
        <v>-9999</v>
      </c>
      <c r="AG284" s="8">
        <v>-9999</v>
      </c>
      <c r="AH284" s="8">
        <v>-9999</v>
      </c>
      <c r="AI284" s="8">
        <v>-9999</v>
      </c>
      <c r="AJ284" s="8">
        <v>-9999</v>
      </c>
      <c r="AK284" s="8">
        <v>-9999</v>
      </c>
      <c r="AL284" s="8">
        <v>-9999</v>
      </c>
      <c r="AM284" s="8">
        <v>-9999</v>
      </c>
      <c r="AN284" s="8">
        <v>-9999</v>
      </c>
      <c r="AO284" s="8">
        <v>-9999</v>
      </c>
      <c r="AP284" s="8">
        <v>-9999</v>
      </c>
      <c r="AQ284" s="8">
        <v>-9999</v>
      </c>
      <c r="AR284" s="8">
        <v>-9999</v>
      </c>
      <c r="AS284" s="8">
        <v>-9999</v>
      </c>
      <c r="AT284" s="8">
        <v>-9999</v>
      </c>
      <c r="AU284" s="8">
        <v>-9999</v>
      </c>
      <c r="AV284" s="8">
        <v>-9999</v>
      </c>
      <c r="AW284" s="8">
        <v>-9999</v>
      </c>
      <c r="AX284" s="8">
        <v>-9999</v>
      </c>
      <c r="AY284">
        <f t="shared" si="20"/>
        <v>0</v>
      </c>
      <c r="AZ284">
        <f t="shared" si="21"/>
        <v>0</v>
      </c>
      <c r="BA284">
        <f>IF(AY284&gt;0,1,IF(AVERAGE(U284:AX284)=-9999,-9999,0))</f>
        <v>-9999</v>
      </c>
      <c r="BB284" s="8">
        <f t="shared" si="22"/>
        <v>-9999</v>
      </c>
      <c r="BC284" s="8">
        <f>IF(BB284=-9999,-9999,STDEV(U284:AX284))</f>
        <v>-9999</v>
      </c>
      <c r="BD284" s="8">
        <f t="shared" si="23"/>
        <v>-9999</v>
      </c>
      <c r="BE284" s="8">
        <f t="shared" si="24"/>
        <v>-9999</v>
      </c>
    </row>
    <row r="285" spans="1:57" x14ac:dyDescent="0.25">
      <c r="A285">
        <v>136</v>
      </c>
      <c r="B285" t="s">
        <v>8</v>
      </c>
      <c r="C285" t="s">
        <v>472</v>
      </c>
      <c r="D285" t="s">
        <v>939</v>
      </c>
      <c r="E285" t="s">
        <v>473</v>
      </c>
      <c r="F285" t="s">
        <v>960</v>
      </c>
      <c r="G285" t="s">
        <v>961</v>
      </c>
      <c r="H285">
        <v>3711</v>
      </c>
      <c r="I285">
        <v>3711</v>
      </c>
      <c r="J285" t="s">
        <v>473</v>
      </c>
      <c r="K285" t="s">
        <v>960</v>
      </c>
      <c r="L285" t="s">
        <v>473</v>
      </c>
      <c r="M285" t="s">
        <v>473</v>
      </c>
      <c r="N285" t="s">
        <v>473</v>
      </c>
      <c r="O285" t="s">
        <v>473</v>
      </c>
      <c r="P285" t="s">
        <v>473</v>
      </c>
      <c r="Q285" t="s">
        <v>473</v>
      </c>
      <c r="R285" t="s">
        <v>473</v>
      </c>
      <c r="S285" t="s">
        <v>473</v>
      </c>
      <c r="T285" t="s">
        <v>473</v>
      </c>
      <c r="U285" s="8">
        <v>-9999</v>
      </c>
      <c r="V285" s="8">
        <v>-9999</v>
      </c>
      <c r="W285" s="8">
        <v>-9999</v>
      </c>
      <c r="X285" s="8">
        <v>-9999</v>
      </c>
      <c r="Y285" s="8">
        <v>-9999</v>
      </c>
      <c r="Z285" s="8">
        <v>-9999</v>
      </c>
      <c r="AA285" s="8">
        <v>-9999</v>
      </c>
      <c r="AB285" s="8">
        <v>-9999</v>
      </c>
      <c r="AC285" s="8">
        <v>-9999</v>
      </c>
      <c r="AD285" s="8">
        <v>-9999</v>
      </c>
      <c r="AE285" s="8">
        <v>-9999</v>
      </c>
      <c r="AF285" s="8">
        <v>-9999</v>
      </c>
      <c r="AG285" s="8">
        <v>-9999</v>
      </c>
      <c r="AH285" s="8">
        <v>-9999</v>
      </c>
      <c r="AI285" s="8">
        <v>-9999</v>
      </c>
      <c r="AJ285" s="8">
        <v>-9999</v>
      </c>
      <c r="AK285" s="8">
        <v>-9999</v>
      </c>
      <c r="AL285" s="8">
        <v>-9999</v>
      </c>
      <c r="AM285" s="8">
        <v>-9999</v>
      </c>
      <c r="AN285" s="8">
        <v>-9999</v>
      </c>
      <c r="AO285" s="8">
        <v>-9999</v>
      </c>
      <c r="AP285" s="8">
        <v>-9999</v>
      </c>
      <c r="AQ285" s="8">
        <v>-9999</v>
      </c>
      <c r="AR285" s="8">
        <v>-9999</v>
      </c>
      <c r="AS285" s="8">
        <v>-9999</v>
      </c>
      <c r="AT285" s="8">
        <v>-9999</v>
      </c>
      <c r="AU285" s="8">
        <v>-9999</v>
      </c>
      <c r="AV285" s="8">
        <v>-9999</v>
      </c>
      <c r="AW285" s="8">
        <v>-9999</v>
      </c>
      <c r="AX285" s="8">
        <v>-9999</v>
      </c>
      <c r="AY285">
        <f t="shared" si="20"/>
        <v>0</v>
      </c>
      <c r="AZ285">
        <f t="shared" si="21"/>
        <v>0</v>
      </c>
      <c r="BA285">
        <f>IF(AY285&gt;0,1,IF(AVERAGE(U285:AX285)=-9999,-9999,0))</f>
        <v>-9999</v>
      </c>
      <c r="BB285" s="8">
        <f t="shared" si="22"/>
        <v>-9999</v>
      </c>
      <c r="BC285" s="8">
        <f>IF(BB285=-9999,-9999,STDEV(U285:AX285))</f>
        <v>-9999</v>
      </c>
      <c r="BD285" s="8">
        <f t="shared" si="23"/>
        <v>-9999</v>
      </c>
      <c r="BE285" s="8">
        <f t="shared" si="24"/>
        <v>-9999</v>
      </c>
    </row>
    <row r="286" spans="1:57" x14ac:dyDescent="0.25">
      <c r="A286">
        <v>164</v>
      </c>
      <c r="B286" t="s">
        <v>8</v>
      </c>
      <c r="C286" t="s">
        <v>472</v>
      </c>
      <c r="D286" t="s">
        <v>364</v>
      </c>
      <c r="E286" t="s">
        <v>473</v>
      </c>
      <c r="F286" t="s">
        <v>962</v>
      </c>
      <c r="G286" t="s">
        <v>963</v>
      </c>
      <c r="H286">
        <v>3901</v>
      </c>
      <c r="I286">
        <v>3901</v>
      </c>
      <c r="J286">
        <v>3920</v>
      </c>
      <c r="K286" t="s">
        <v>962</v>
      </c>
      <c r="L286" t="s">
        <v>434</v>
      </c>
      <c r="M286">
        <v>39</v>
      </c>
      <c r="N286">
        <v>0.69334899999999999</v>
      </c>
      <c r="O286">
        <v>4.5175000000000001</v>
      </c>
      <c r="P286" t="s">
        <v>99</v>
      </c>
      <c r="Q286">
        <v>356100100</v>
      </c>
      <c r="R286" t="s">
        <v>364</v>
      </c>
      <c r="S286" t="s">
        <v>434</v>
      </c>
      <c r="T286">
        <v>101</v>
      </c>
      <c r="U286" s="8">
        <v>1122.22</v>
      </c>
      <c r="V286" s="8">
        <v>560</v>
      </c>
      <c r="W286" s="8">
        <v>645.16</v>
      </c>
      <c r="X286" s="8">
        <v>990.2</v>
      </c>
      <c r="Y286" s="8">
        <v>678.57</v>
      </c>
      <c r="Z286" s="8">
        <v>904.11</v>
      </c>
      <c r="AA286" s="8">
        <v>798.78</v>
      </c>
      <c r="AB286" s="8">
        <v>838.54</v>
      </c>
      <c r="AC286" s="8">
        <v>888.37</v>
      </c>
      <c r="AD286" s="8">
        <v>769.23</v>
      </c>
      <c r="AE286" s="8">
        <v>549.13</v>
      </c>
      <c r="AF286" s="8">
        <v>978.02</v>
      </c>
      <c r="AG286" s="8">
        <v>922.73</v>
      </c>
      <c r="AH286" s="8">
        <v>1120.5999999999999</v>
      </c>
      <c r="AI286" s="8">
        <v>846.15</v>
      </c>
      <c r="AJ286" s="8">
        <v>548.72</v>
      </c>
      <c r="AK286" s="8">
        <v>884.06</v>
      </c>
      <c r="AL286" s="8">
        <v>1200</v>
      </c>
      <c r="AM286" s="8">
        <v>1189.94</v>
      </c>
      <c r="AN286" s="8">
        <v>994.87</v>
      </c>
      <c r="AO286" s="8">
        <v>857.14</v>
      </c>
      <c r="AP286" s="8">
        <v>1052.6300000000001</v>
      </c>
      <c r="AQ286" s="8">
        <v>895.2</v>
      </c>
      <c r="AR286" s="8">
        <v>1517.77</v>
      </c>
      <c r="AS286" s="8">
        <v>809.84</v>
      </c>
      <c r="AT286" s="8">
        <v>1230.6500000000001</v>
      </c>
      <c r="AU286" s="8">
        <v>0</v>
      </c>
      <c r="AV286" s="8">
        <v>0</v>
      </c>
      <c r="AW286" s="8">
        <v>1068.3599999999999</v>
      </c>
      <c r="AX286" s="8">
        <v>0</v>
      </c>
      <c r="AY286">
        <f t="shared" si="20"/>
        <v>27</v>
      </c>
      <c r="AZ286">
        <f t="shared" si="21"/>
        <v>1</v>
      </c>
      <c r="BA286">
        <f>IF(AY286&gt;0,1,IF(AVERAGE(U286:AX286)=-9999,-9999,0))</f>
        <v>1</v>
      </c>
      <c r="BB286" s="8">
        <f t="shared" si="22"/>
        <v>828.69966666666676</v>
      </c>
      <c r="BC286" s="8">
        <f>IF(BB286=-9999,-9999,STDEV(U286:AX286))</f>
        <v>354.1113246490608</v>
      </c>
      <c r="BD286" s="8">
        <f t="shared" si="23"/>
        <v>1517.77</v>
      </c>
      <c r="BE286" s="8">
        <f t="shared" si="24"/>
        <v>0</v>
      </c>
    </row>
    <row r="287" spans="1:57" x14ac:dyDescent="0.25">
      <c r="A287">
        <v>165</v>
      </c>
      <c r="B287" t="s">
        <v>8</v>
      </c>
      <c r="C287" t="s">
        <v>472</v>
      </c>
      <c r="D287" t="s">
        <v>364</v>
      </c>
      <c r="E287" t="s">
        <v>473</v>
      </c>
      <c r="F287" t="s">
        <v>965</v>
      </c>
      <c r="G287" t="s">
        <v>473</v>
      </c>
      <c r="H287">
        <v>3901</v>
      </c>
      <c r="I287">
        <v>3901</v>
      </c>
      <c r="J287">
        <v>3920</v>
      </c>
      <c r="K287" t="s">
        <v>962</v>
      </c>
      <c r="L287" t="s">
        <v>434</v>
      </c>
      <c r="M287">
        <v>39</v>
      </c>
      <c r="N287">
        <v>0.69334899999999999</v>
      </c>
      <c r="O287">
        <v>4.5175000000000001</v>
      </c>
      <c r="P287" t="s">
        <v>99</v>
      </c>
      <c r="Q287">
        <v>356100100</v>
      </c>
      <c r="R287" t="s">
        <v>364</v>
      </c>
      <c r="S287" t="s">
        <v>434</v>
      </c>
      <c r="T287">
        <v>101</v>
      </c>
      <c r="U287" s="8">
        <v>1122.22</v>
      </c>
      <c r="V287" s="8">
        <v>560</v>
      </c>
      <c r="W287" s="8">
        <v>645.16</v>
      </c>
      <c r="X287" s="8">
        <v>990.2</v>
      </c>
      <c r="Y287" s="8">
        <v>678.57</v>
      </c>
      <c r="Z287" s="8">
        <v>904.11</v>
      </c>
      <c r="AA287" s="8">
        <v>798.78</v>
      </c>
      <c r="AB287" s="8">
        <v>838.54</v>
      </c>
      <c r="AC287" s="8">
        <v>888.37</v>
      </c>
      <c r="AD287" s="8">
        <v>769.23</v>
      </c>
      <c r="AE287" s="8">
        <v>549.13</v>
      </c>
      <c r="AF287" s="8">
        <v>978.02</v>
      </c>
      <c r="AG287" s="8">
        <v>922.73</v>
      </c>
      <c r="AH287" s="8">
        <v>1120.5999999999999</v>
      </c>
      <c r="AI287" s="8">
        <v>846.15</v>
      </c>
      <c r="AJ287" s="8">
        <v>548.72</v>
      </c>
      <c r="AK287" s="8">
        <v>884.06</v>
      </c>
      <c r="AL287" s="8">
        <v>1200</v>
      </c>
      <c r="AM287" s="8">
        <v>1189.94</v>
      </c>
      <c r="AN287" s="8">
        <v>994.87</v>
      </c>
      <c r="AO287" s="8">
        <v>857.14</v>
      </c>
      <c r="AP287" s="8">
        <v>1052.6300000000001</v>
      </c>
      <c r="AQ287" s="8">
        <v>895.2</v>
      </c>
      <c r="AR287" s="8">
        <v>1517.77</v>
      </c>
      <c r="AS287" s="8">
        <v>809.84</v>
      </c>
      <c r="AT287" s="8">
        <v>1230.6500000000001</v>
      </c>
      <c r="AU287" s="8">
        <v>0</v>
      </c>
      <c r="AV287" s="8">
        <v>0</v>
      </c>
      <c r="AW287" s="8">
        <v>1068.3599999999999</v>
      </c>
      <c r="AX287" s="8">
        <v>0</v>
      </c>
      <c r="AY287">
        <f t="shared" si="20"/>
        <v>27</v>
      </c>
      <c r="AZ287">
        <f t="shared" si="21"/>
        <v>1</v>
      </c>
      <c r="BA287">
        <f>IF(AY287&gt;0,1,IF(AVERAGE(U287:AX287)=-9999,-9999,0))</f>
        <v>1</v>
      </c>
      <c r="BB287" s="8">
        <f t="shared" si="22"/>
        <v>828.69966666666676</v>
      </c>
      <c r="BC287" s="8">
        <f>IF(BB287=-9999,-9999,STDEV(U287:AX287))</f>
        <v>354.1113246490608</v>
      </c>
      <c r="BD287" s="8">
        <f t="shared" si="23"/>
        <v>1517.77</v>
      </c>
      <c r="BE287" s="8">
        <f t="shared" si="24"/>
        <v>0</v>
      </c>
    </row>
    <row r="288" spans="1:57" x14ac:dyDescent="0.25">
      <c r="A288">
        <v>166</v>
      </c>
      <c r="B288" t="s">
        <v>8</v>
      </c>
      <c r="C288" t="s">
        <v>472</v>
      </c>
      <c r="D288" t="s">
        <v>364</v>
      </c>
      <c r="E288" t="s">
        <v>473</v>
      </c>
      <c r="F288" t="s">
        <v>377</v>
      </c>
      <c r="G288" t="s">
        <v>966</v>
      </c>
      <c r="H288">
        <v>3902</v>
      </c>
      <c r="I288">
        <v>3902</v>
      </c>
      <c r="J288">
        <v>3902</v>
      </c>
      <c r="K288" t="s">
        <v>377</v>
      </c>
      <c r="L288" t="s">
        <v>377</v>
      </c>
      <c r="M288">
        <v>39</v>
      </c>
      <c r="N288">
        <v>1.345216</v>
      </c>
      <c r="O288">
        <v>8.5820709999999991</v>
      </c>
      <c r="P288" t="s">
        <v>99</v>
      </c>
      <c r="Q288">
        <v>356100300</v>
      </c>
      <c r="R288" t="s">
        <v>364</v>
      </c>
      <c r="S288" t="s">
        <v>377</v>
      </c>
      <c r="T288">
        <v>104</v>
      </c>
      <c r="U288" s="8">
        <v>786.76</v>
      </c>
      <c r="V288" s="8">
        <v>445.21</v>
      </c>
      <c r="W288" s="8">
        <v>555.14</v>
      </c>
      <c r="X288" s="8">
        <v>602.41</v>
      </c>
      <c r="Y288" s="8">
        <v>577.84</v>
      </c>
      <c r="Z288" s="8">
        <v>646.29999999999995</v>
      </c>
      <c r="AA288" s="8">
        <v>347.86</v>
      </c>
      <c r="AB288" s="8">
        <v>607.51</v>
      </c>
      <c r="AC288" s="8">
        <v>675.61</v>
      </c>
      <c r="AD288" s="8">
        <v>702.04</v>
      </c>
      <c r="AE288" s="8">
        <v>443.06</v>
      </c>
      <c r="AF288" s="8">
        <v>487.12</v>
      </c>
      <c r="AG288" s="8">
        <v>658.93</v>
      </c>
      <c r="AH288" s="8">
        <v>800.88</v>
      </c>
      <c r="AI288" s="8">
        <v>602.5</v>
      </c>
      <c r="AJ288" s="8">
        <v>390.6</v>
      </c>
      <c r="AK288" s="8">
        <v>631.71</v>
      </c>
      <c r="AL288" s="8">
        <v>857.98</v>
      </c>
      <c r="AM288" s="8">
        <v>930.34</v>
      </c>
      <c r="AN288" s="8">
        <v>1073.3</v>
      </c>
      <c r="AO288" s="8">
        <v>841.58</v>
      </c>
      <c r="AP288" s="8">
        <v>685.71</v>
      </c>
      <c r="AQ288" s="8">
        <v>880.11</v>
      </c>
      <c r="AR288" s="8">
        <v>568.71</v>
      </c>
      <c r="AS288" s="8">
        <v>840.32</v>
      </c>
      <c r="AT288" s="8">
        <v>895.76</v>
      </c>
      <c r="AU288" s="8">
        <v>739.69</v>
      </c>
      <c r="AV288" s="8">
        <v>945.57</v>
      </c>
      <c r="AW288" s="8">
        <v>911.18</v>
      </c>
      <c r="AX288" s="8">
        <v>0</v>
      </c>
      <c r="AY288">
        <f t="shared" si="20"/>
        <v>29</v>
      </c>
      <c r="AZ288">
        <f t="shared" si="21"/>
        <v>1</v>
      </c>
      <c r="BA288">
        <f>IF(AY288&gt;0,1,IF(AVERAGE(U288:AX288)=-9999,-9999,0))</f>
        <v>1</v>
      </c>
      <c r="BB288" s="8">
        <f t="shared" si="22"/>
        <v>671.05766666666648</v>
      </c>
      <c r="BC288" s="8">
        <f>IF(BB288=-9999,-9999,STDEV(U288:AX288))</f>
        <v>220.0051446214049</v>
      </c>
      <c r="BD288" s="8">
        <f t="shared" si="23"/>
        <v>1073.3</v>
      </c>
      <c r="BE288" s="8">
        <f t="shared" si="24"/>
        <v>0</v>
      </c>
    </row>
    <row r="289" spans="1:57" x14ac:dyDescent="0.25">
      <c r="A289">
        <v>167</v>
      </c>
      <c r="B289" t="s">
        <v>8</v>
      </c>
      <c r="C289" t="s">
        <v>472</v>
      </c>
      <c r="D289" t="s">
        <v>364</v>
      </c>
      <c r="E289" t="s">
        <v>473</v>
      </c>
      <c r="F289" t="s">
        <v>386</v>
      </c>
      <c r="G289" t="s">
        <v>967</v>
      </c>
      <c r="H289">
        <v>3903</v>
      </c>
      <c r="I289">
        <v>3903</v>
      </c>
      <c r="J289">
        <v>3903</v>
      </c>
      <c r="K289" t="s">
        <v>386</v>
      </c>
      <c r="L289" t="s">
        <v>386</v>
      </c>
      <c r="M289">
        <v>39</v>
      </c>
      <c r="N289">
        <v>0.71768100000000001</v>
      </c>
      <c r="O289">
        <v>5.7115090000000004</v>
      </c>
      <c r="P289" t="s">
        <v>99</v>
      </c>
      <c r="Q289">
        <v>356100400</v>
      </c>
      <c r="R289" t="s">
        <v>364</v>
      </c>
      <c r="S289" t="s">
        <v>386</v>
      </c>
      <c r="T289">
        <v>105</v>
      </c>
      <c r="U289" s="8">
        <v>461.54</v>
      </c>
      <c r="V289" s="8">
        <v>555.55999999999995</v>
      </c>
      <c r="W289" s="8">
        <v>887.34</v>
      </c>
      <c r="X289" s="8">
        <v>988.54</v>
      </c>
      <c r="Y289" s="8">
        <v>910.63</v>
      </c>
      <c r="Z289" s="8">
        <v>701.28</v>
      </c>
      <c r="AA289" s="8">
        <v>507.46</v>
      </c>
      <c r="AB289" s="8">
        <v>834.02</v>
      </c>
      <c r="AC289" s="8">
        <v>683.51</v>
      </c>
      <c r="AD289" s="8">
        <v>586.07000000000005</v>
      </c>
      <c r="AE289" s="8">
        <v>580.25</v>
      </c>
      <c r="AF289" s="8">
        <v>899.16</v>
      </c>
      <c r="AG289" s="8">
        <v>1067.3699999999999</v>
      </c>
      <c r="AH289" s="8">
        <v>1297.67</v>
      </c>
      <c r="AI289" s="8">
        <v>972.68</v>
      </c>
      <c r="AJ289" s="8">
        <v>633.33000000000004</v>
      </c>
      <c r="AK289" s="8">
        <v>1022.42</v>
      </c>
      <c r="AL289" s="8">
        <v>1388.52</v>
      </c>
      <c r="AM289" s="8">
        <v>1152.22</v>
      </c>
      <c r="AN289" s="8">
        <v>1301</v>
      </c>
      <c r="AO289" s="8">
        <v>849.06</v>
      </c>
      <c r="AP289" s="8">
        <v>1156.8599999999999</v>
      </c>
      <c r="AQ289" s="8">
        <v>1019.74</v>
      </c>
      <c r="AR289" s="8">
        <v>764.71</v>
      </c>
      <c r="AS289" s="8">
        <v>821.17</v>
      </c>
      <c r="AT289" s="8">
        <v>956.39</v>
      </c>
      <c r="AU289" s="8">
        <v>815.15</v>
      </c>
      <c r="AV289" s="8">
        <v>992.02</v>
      </c>
      <c r="AW289" s="8">
        <v>844</v>
      </c>
      <c r="AX289" s="8">
        <v>0</v>
      </c>
      <c r="AY289">
        <f t="shared" si="20"/>
        <v>29</v>
      </c>
      <c r="AZ289">
        <f t="shared" si="21"/>
        <v>1</v>
      </c>
      <c r="BA289">
        <f>IF(AY289&gt;0,1,IF(AVERAGE(U289:AX289)=-9999,-9999,0))</f>
        <v>1</v>
      </c>
      <c r="BB289" s="8">
        <f t="shared" si="22"/>
        <v>854.98900000000003</v>
      </c>
      <c r="BC289" s="8">
        <f>IF(BB289=-9999,-9999,STDEV(U289:AX289))</f>
        <v>286.70688866734633</v>
      </c>
      <c r="BD289" s="8">
        <f t="shared" si="23"/>
        <v>1388.52</v>
      </c>
      <c r="BE289" s="8">
        <f t="shared" si="24"/>
        <v>0</v>
      </c>
    </row>
    <row r="290" spans="1:57" x14ac:dyDescent="0.25">
      <c r="A290">
        <v>168</v>
      </c>
      <c r="B290" t="s">
        <v>8</v>
      </c>
      <c r="C290" t="s">
        <v>472</v>
      </c>
      <c r="D290" t="s">
        <v>364</v>
      </c>
      <c r="E290" t="s">
        <v>473</v>
      </c>
      <c r="F290" t="s">
        <v>365</v>
      </c>
      <c r="G290" t="s">
        <v>968</v>
      </c>
      <c r="H290">
        <v>3904</v>
      </c>
      <c r="I290">
        <v>3904</v>
      </c>
      <c r="J290">
        <v>3904</v>
      </c>
      <c r="K290" t="s">
        <v>365</v>
      </c>
      <c r="L290" t="s">
        <v>365</v>
      </c>
      <c r="M290">
        <v>39</v>
      </c>
      <c r="N290">
        <v>0.408586</v>
      </c>
      <c r="O290">
        <v>3.8239390000000002</v>
      </c>
      <c r="P290" t="s">
        <v>99</v>
      </c>
      <c r="Q290">
        <v>356100500</v>
      </c>
      <c r="R290" t="s">
        <v>364</v>
      </c>
      <c r="S290" t="s">
        <v>365</v>
      </c>
      <c r="T290">
        <v>106</v>
      </c>
      <c r="U290" s="8">
        <v>645.16</v>
      </c>
      <c r="V290" s="8">
        <v>829.27</v>
      </c>
      <c r="W290" s="8">
        <v>612.9</v>
      </c>
      <c r="X290" s="8">
        <v>512.35</v>
      </c>
      <c r="Y290" s="8">
        <v>810.81</v>
      </c>
      <c r="Z290" s="8">
        <v>867.05</v>
      </c>
      <c r="AA290" s="8">
        <v>185.41</v>
      </c>
      <c r="AB290" s="8">
        <v>880.13</v>
      </c>
      <c r="AC290" s="8">
        <v>528.42999999999995</v>
      </c>
      <c r="AD290" s="8">
        <v>565.84</v>
      </c>
      <c r="AE290" s="8">
        <v>248.91</v>
      </c>
      <c r="AF290" s="8">
        <v>688.31</v>
      </c>
      <c r="AG290" s="8">
        <v>440.3</v>
      </c>
      <c r="AH290" s="8">
        <v>537.19000000000005</v>
      </c>
      <c r="AI290" s="8">
        <v>398.06</v>
      </c>
      <c r="AJ290" s="8">
        <v>260.5</v>
      </c>
      <c r="AK290" s="8">
        <v>420.63</v>
      </c>
      <c r="AL290" s="8">
        <v>570.30999999999995</v>
      </c>
      <c r="AM290" s="8">
        <v>900</v>
      </c>
      <c r="AN290" s="8">
        <v>764.71</v>
      </c>
      <c r="AO290" s="8">
        <v>750</v>
      </c>
      <c r="AP290" s="8">
        <v>666.67</v>
      </c>
      <c r="AQ290" s="8">
        <v>535.42999999999995</v>
      </c>
      <c r="AR290" s="8">
        <v>630.25</v>
      </c>
      <c r="AS290" s="8">
        <v>547.07000000000005</v>
      </c>
      <c r="AT290" s="8">
        <v>325.29000000000002</v>
      </c>
      <c r="AU290" s="8">
        <v>486.49</v>
      </c>
      <c r="AV290" s="8">
        <v>792.78</v>
      </c>
      <c r="AW290" s="8">
        <v>394.96</v>
      </c>
      <c r="AX290" s="8">
        <v>0</v>
      </c>
      <c r="AY290">
        <f t="shared" si="20"/>
        <v>29</v>
      </c>
      <c r="AZ290">
        <f t="shared" si="21"/>
        <v>1</v>
      </c>
      <c r="BA290">
        <f>IF(AY290&gt;0,1,IF(AVERAGE(U290:AX290)=-9999,-9999,0))</f>
        <v>1</v>
      </c>
      <c r="BB290" s="8">
        <f t="shared" si="22"/>
        <v>559.84033333333321</v>
      </c>
      <c r="BC290" s="8">
        <f>IF(BB290=-9999,-9999,STDEV(U290:AX290))</f>
        <v>220.93808749688625</v>
      </c>
      <c r="BD290" s="8">
        <f t="shared" si="23"/>
        <v>900</v>
      </c>
      <c r="BE290" s="8">
        <f t="shared" si="24"/>
        <v>0</v>
      </c>
    </row>
    <row r="291" spans="1:57" x14ac:dyDescent="0.25">
      <c r="A291">
        <v>169</v>
      </c>
      <c r="B291" t="s">
        <v>8</v>
      </c>
      <c r="C291" t="s">
        <v>472</v>
      </c>
      <c r="D291" t="s">
        <v>364</v>
      </c>
      <c r="E291" t="s">
        <v>473</v>
      </c>
      <c r="F291" t="s">
        <v>373</v>
      </c>
      <c r="G291" t="s">
        <v>969</v>
      </c>
      <c r="H291">
        <v>3905</v>
      </c>
      <c r="I291">
        <v>3905</v>
      </c>
      <c r="J291">
        <v>3905</v>
      </c>
      <c r="K291" t="s">
        <v>373</v>
      </c>
      <c r="L291" t="s">
        <v>373</v>
      </c>
      <c r="M291">
        <v>39</v>
      </c>
      <c r="N291">
        <v>1.4386129999999999</v>
      </c>
      <c r="O291">
        <v>7.6502480000000004</v>
      </c>
      <c r="P291" t="s">
        <v>99</v>
      </c>
      <c r="Q291">
        <v>356100600</v>
      </c>
      <c r="R291" t="s">
        <v>364</v>
      </c>
      <c r="S291" t="s">
        <v>373</v>
      </c>
      <c r="T291">
        <v>107</v>
      </c>
      <c r="U291" s="8">
        <v>540.54</v>
      </c>
      <c r="V291" s="8">
        <v>579.71</v>
      </c>
      <c r="W291" s="8">
        <v>441.28</v>
      </c>
      <c r="X291" s="8">
        <v>602.49</v>
      </c>
      <c r="Y291" s="8">
        <v>518.29999999999995</v>
      </c>
      <c r="Z291" s="8">
        <v>264.86</v>
      </c>
      <c r="AA291" s="8">
        <v>312.91000000000003</v>
      </c>
      <c r="AB291" s="8">
        <v>502.9</v>
      </c>
      <c r="AC291" s="8">
        <v>560.54999999999995</v>
      </c>
      <c r="AD291" s="8">
        <v>486.16</v>
      </c>
      <c r="AE291" s="8">
        <v>360.53</v>
      </c>
      <c r="AF291" s="8">
        <v>318.37</v>
      </c>
      <c r="AG291" s="8">
        <v>504.19</v>
      </c>
      <c r="AH291" s="8">
        <v>612.4</v>
      </c>
      <c r="AI291" s="8">
        <v>460.28</v>
      </c>
      <c r="AJ291" s="8">
        <v>298.95999999999998</v>
      </c>
      <c r="AK291" s="8">
        <v>483.5</v>
      </c>
      <c r="AL291" s="8">
        <v>656.99</v>
      </c>
      <c r="AM291" s="8">
        <v>537.12</v>
      </c>
      <c r="AN291" s="8">
        <v>1040.82</v>
      </c>
      <c r="AO291" s="8">
        <v>836.07</v>
      </c>
      <c r="AP291" s="8">
        <v>520.41</v>
      </c>
      <c r="AQ291" s="8">
        <v>410.63</v>
      </c>
      <c r="AR291" s="8">
        <v>568.71</v>
      </c>
      <c r="AS291" s="8">
        <v>666.01</v>
      </c>
      <c r="AT291" s="8">
        <v>555.16999999999996</v>
      </c>
      <c r="AU291" s="8">
        <v>651.01</v>
      </c>
      <c r="AV291" s="8">
        <v>861.68</v>
      </c>
      <c r="AW291" s="8">
        <v>574.89</v>
      </c>
      <c r="AX291" s="8">
        <v>0</v>
      </c>
      <c r="AY291">
        <f t="shared" si="20"/>
        <v>29</v>
      </c>
      <c r="AZ291">
        <f t="shared" si="21"/>
        <v>1</v>
      </c>
      <c r="BA291">
        <f>IF(AY291&gt;0,1,IF(AVERAGE(U291:AX291)=-9999,-9999,0))</f>
        <v>1</v>
      </c>
      <c r="BB291" s="8">
        <f t="shared" si="22"/>
        <v>524.24799999999993</v>
      </c>
      <c r="BC291" s="8">
        <f>IF(BB291=-9999,-9999,STDEV(U291:AX291))</f>
        <v>193.92234966426744</v>
      </c>
      <c r="BD291" s="8">
        <f t="shared" si="23"/>
        <v>1040.82</v>
      </c>
      <c r="BE291" s="8">
        <f t="shared" si="24"/>
        <v>0</v>
      </c>
    </row>
    <row r="292" spans="1:57" x14ac:dyDescent="0.25">
      <c r="A292">
        <v>170</v>
      </c>
      <c r="B292" t="s">
        <v>8</v>
      </c>
      <c r="C292" t="s">
        <v>472</v>
      </c>
      <c r="D292" t="s">
        <v>364</v>
      </c>
      <c r="E292" t="s">
        <v>971</v>
      </c>
      <c r="F292" t="s">
        <v>397</v>
      </c>
      <c r="G292" t="s">
        <v>972</v>
      </c>
      <c r="H292">
        <v>3906</v>
      </c>
      <c r="I292">
        <v>3906</v>
      </c>
      <c r="J292">
        <v>3906</v>
      </c>
      <c r="K292" t="s">
        <v>397</v>
      </c>
      <c r="L292" t="s">
        <v>397</v>
      </c>
      <c r="M292">
        <v>39</v>
      </c>
      <c r="N292">
        <v>0.63412500000000005</v>
      </c>
      <c r="O292">
        <v>4.206232</v>
      </c>
      <c r="P292" t="s">
        <v>99</v>
      </c>
      <c r="Q292">
        <v>356100700</v>
      </c>
      <c r="R292" t="s">
        <v>364</v>
      </c>
      <c r="S292" t="s">
        <v>397</v>
      </c>
      <c r="T292">
        <v>108</v>
      </c>
      <c r="U292" s="8">
        <v>1000</v>
      </c>
      <c r="V292" s="8">
        <v>500</v>
      </c>
      <c r="W292" s="8">
        <v>746.27</v>
      </c>
      <c r="X292" s="8">
        <v>1187.5</v>
      </c>
      <c r="Y292" s="8">
        <v>1100</v>
      </c>
      <c r="Z292" s="8">
        <v>1355.93</v>
      </c>
      <c r="AA292" s="8">
        <v>524.59</v>
      </c>
      <c r="AB292" s="8">
        <v>580.25</v>
      </c>
      <c r="AC292" s="8">
        <v>989.69</v>
      </c>
      <c r="AD292" s="8">
        <v>980.58</v>
      </c>
      <c r="AE292" s="8">
        <v>411.76</v>
      </c>
      <c r="AF292" s="8">
        <v>1188.4100000000001</v>
      </c>
      <c r="AG292" s="8">
        <v>1035.0899999999999</v>
      </c>
      <c r="AH292" s="8">
        <v>1250</v>
      </c>
      <c r="AI292" s="8">
        <v>931.82</v>
      </c>
      <c r="AJ292" s="8">
        <v>620</v>
      </c>
      <c r="AK292" s="8">
        <v>981.48</v>
      </c>
      <c r="AL292" s="8">
        <v>1351.85</v>
      </c>
      <c r="AM292" s="8">
        <v>1292.31</v>
      </c>
      <c r="AN292" s="8">
        <v>2754.72</v>
      </c>
      <c r="AO292" s="8">
        <v>875</v>
      </c>
      <c r="AP292" s="8">
        <v>958.9</v>
      </c>
      <c r="AQ292" s="8">
        <v>1378.05</v>
      </c>
      <c r="AR292" s="8">
        <v>1135.1400000000001</v>
      </c>
      <c r="AS292" s="8">
        <v>758.88</v>
      </c>
      <c r="AT292" s="8">
        <v>1267.83</v>
      </c>
      <c r="AU292" s="8">
        <v>1202.8399999999999</v>
      </c>
      <c r="AV292" s="8">
        <v>1366.25</v>
      </c>
      <c r="AW292" s="8">
        <v>1493</v>
      </c>
      <c r="AX292" s="8">
        <v>0</v>
      </c>
      <c r="AY292">
        <f t="shared" si="20"/>
        <v>29</v>
      </c>
      <c r="AZ292">
        <f t="shared" si="21"/>
        <v>1</v>
      </c>
      <c r="BA292">
        <f>IF(AY292&gt;0,1,IF(AVERAGE(U292:AX292)=-9999,-9999,0))</f>
        <v>1</v>
      </c>
      <c r="BB292" s="8">
        <f t="shared" si="22"/>
        <v>1040.6046666666668</v>
      </c>
      <c r="BC292" s="8">
        <f>IF(BB292=-9999,-9999,STDEV(U292:AX292))</f>
        <v>471.57415474742328</v>
      </c>
      <c r="BD292" s="8">
        <f t="shared" si="23"/>
        <v>2754.72</v>
      </c>
      <c r="BE292" s="8">
        <f t="shared" si="24"/>
        <v>0</v>
      </c>
    </row>
    <row r="293" spans="1:57" x14ac:dyDescent="0.25">
      <c r="A293">
        <v>171</v>
      </c>
      <c r="B293" t="s">
        <v>8</v>
      </c>
      <c r="C293" t="s">
        <v>472</v>
      </c>
      <c r="D293" t="s">
        <v>364</v>
      </c>
      <c r="E293" t="s">
        <v>974</v>
      </c>
      <c r="F293" t="s">
        <v>391</v>
      </c>
      <c r="G293" t="s">
        <v>975</v>
      </c>
      <c r="H293">
        <v>3907</v>
      </c>
      <c r="I293">
        <v>3907</v>
      </c>
      <c r="J293">
        <v>3907</v>
      </c>
      <c r="K293" t="s">
        <v>391</v>
      </c>
      <c r="L293" t="s">
        <v>391</v>
      </c>
      <c r="M293">
        <v>39</v>
      </c>
      <c r="N293">
        <v>0.84289999999999998</v>
      </c>
      <c r="O293">
        <v>5.7994399999999997</v>
      </c>
      <c r="P293" t="s">
        <v>99</v>
      </c>
      <c r="Q293">
        <v>356100800</v>
      </c>
      <c r="R293" t="s">
        <v>364</v>
      </c>
      <c r="S293" t="s">
        <v>391</v>
      </c>
      <c r="T293">
        <v>109</v>
      </c>
      <c r="U293" s="8">
        <v>818.18</v>
      </c>
      <c r="V293" s="8">
        <v>480</v>
      </c>
      <c r="W293" s="8">
        <v>595.74</v>
      </c>
      <c r="X293" s="8">
        <v>988.57</v>
      </c>
      <c r="Y293" s="8">
        <v>1214.48</v>
      </c>
      <c r="Z293" s="8">
        <v>1472.39</v>
      </c>
      <c r="AA293" s="8">
        <v>1296.3</v>
      </c>
      <c r="AB293" s="8">
        <v>1221.8399999999999</v>
      </c>
      <c r="AC293" s="8">
        <v>1177.78</v>
      </c>
      <c r="AD293" s="8">
        <v>984.62</v>
      </c>
      <c r="AE293" s="8">
        <v>1511.36</v>
      </c>
      <c r="AF293" s="8">
        <v>1352.66</v>
      </c>
      <c r="AG293" s="8">
        <v>1084.9100000000001</v>
      </c>
      <c r="AH293" s="8">
        <v>1317.71</v>
      </c>
      <c r="AI293" s="8">
        <v>993.87</v>
      </c>
      <c r="AJ293" s="8">
        <v>643.62</v>
      </c>
      <c r="AK293" s="8">
        <v>1040.2</v>
      </c>
      <c r="AL293" s="8">
        <v>1410.89</v>
      </c>
      <c r="AM293" s="8">
        <v>1299.01</v>
      </c>
      <c r="AN293" s="8">
        <v>1814.1</v>
      </c>
      <c r="AO293" s="8">
        <v>842.7</v>
      </c>
      <c r="AP293" s="8">
        <v>1113.6400000000001</v>
      </c>
      <c r="AQ293" s="8">
        <v>1204.24</v>
      </c>
      <c r="AR293" s="8">
        <v>900.98</v>
      </c>
      <c r="AS293" s="8">
        <v>557.47</v>
      </c>
      <c r="AT293" s="8">
        <v>907.03</v>
      </c>
      <c r="AU293" s="8">
        <v>1090.8800000000001</v>
      </c>
      <c r="AV293" s="8">
        <v>862.23</v>
      </c>
      <c r="AW293" s="8">
        <v>733.74</v>
      </c>
      <c r="AX293" s="8">
        <v>0</v>
      </c>
      <c r="AY293">
        <f t="shared" si="20"/>
        <v>29</v>
      </c>
      <c r="AZ293">
        <f t="shared" si="21"/>
        <v>1</v>
      </c>
      <c r="BA293">
        <f>IF(AY293&gt;0,1,IF(AVERAGE(U293:AX293)=-9999,-9999,0))</f>
        <v>1</v>
      </c>
      <c r="BB293" s="8">
        <f t="shared" si="22"/>
        <v>1031.038</v>
      </c>
      <c r="BC293" s="8">
        <f>IF(BB293=-9999,-9999,STDEV(U293:AX293))</f>
        <v>362.53743339089124</v>
      </c>
      <c r="BD293" s="8">
        <f t="shared" si="23"/>
        <v>1814.1</v>
      </c>
      <c r="BE293" s="8">
        <f t="shared" si="24"/>
        <v>0</v>
      </c>
    </row>
    <row r="294" spans="1:57" x14ac:dyDescent="0.25">
      <c r="A294">
        <v>172</v>
      </c>
      <c r="B294" t="s">
        <v>8</v>
      </c>
      <c r="C294" t="s">
        <v>472</v>
      </c>
      <c r="D294" t="s">
        <v>364</v>
      </c>
      <c r="E294" t="s">
        <v>473</v>
      </c>
      <c r="F294" t="s">
        <v>396</v>
      </c>
      <c r="G294" t="s">
        <v>473</v>
      </c>
      <c r="H294">
        <v>3908</v>
      </c>
      <c r="I294">
        <v>3908</v>
      </c>
      <c r="J294">
        <v>3908</v>
      </c>
      <c r="K294" t="s">
        <v>396</v>
      </c>
      <c r="L294" t="s">
        <v>396</v>
      </c>
      <c r="M294">
        <v>39</v>
      </c>
      <c r="N294">
        <v>0.73436100000000004</v>
      </c>
      <c r="O294">
        <v>5.2014550000000002</v>
      </c>
      <c r="P294" t="s">
        <v>99</v>
      </c>
      <c r="Q294">
        <v>356100900</v>
      </c>
      <c r="R294" t="s">
        <v>364</v>
      </c>
      <c r="S294" t="s">
        <v>396</v>
      </c>
      <c r="T294">
        <v>111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1272.73</v>
      </c>
      <c r="AD294" s="8">
        <v>1090.9100000000001</v>
      </c>
      <c r="AE294" s="8">
        <v>1272.73</v>
      </c>
      <c r="AF294" s="8">
        <v>1363.64</v>
      </c>
      <c r="AG294" s="8">
        <v>1454.55</v>
      </c>
      <c r="AH294" s="8">
        <v>0</v>
      </c>
      <c r="AI294" s="8">
        <v>0</v>
      </c>
      <c r="AJ294" s="8">
        <v>1166.67</v>
      </c>
      <c r="AK294" s="8">
        <v>0</v>
      </c>
      <c r="AL294" s="8">
        <v>0</v>
      </c>
      <c r="AM294" s="8">
        <v>0</v>
      </c>
      <c r="AN294" s="8">
        <v>1416.67</v>
      </c>
      <c r="AO294" s="8">
        <v>1000</v>
      </c>
      <c r="AP294" s="8">
        <v>1666.67</v>
      </c>
      <c r="AQ294" s="8">
        <v>1264.71</v>
      </c>
      <c r="AR294" s="8">
        <v>0</v>
      </c>
      <c r="AS294" s="8">
        <v>1270.55</v>
      </c>
      <c r="AT294" s="8">
        <v>1554.79</v>
      </c>
      <c r="AU294" s="8">
        <v>1521.74</v>
      </c>
      <c r="AV294" s="8">
        <v>1317.22</v>
      </c>
      <c r="AW294" s="8">
        <v>1166.67</v>
      </c>
      <c r="AX294" s="8">
        <v>0</v>
      </c>
      <c r="AY294">
        <f t="shared" si="20"/>
        <v>15</v>
      </c>
      <c r="AZ294">
        <f t="shared" si="21"/>
        <v>1</v>
      </c>
      <c r="BA294">
        <f>IF(AY294&gt;0,1,IF(AVERAGE(U294:AX294)=-9999,-9999,0))</f>
        <v>1</v>
      </c>
      <c r="BB294" s="8">
        <f t="shared" si="22"/>
        <v>660.00833333333355</v>
      </c>
      <c r="BC294" s="8">
        <f>IF(BB294=-9999,-9999,STDEV(U294:AX294))</f>
        <v>682.93408643972668</v>
      </c>
      <c r="BD294" s="8">
        <f t="shared" si="23"/>
        <v>1666.67</v>
      </c>
      <c r="BE294" s="8">
        <f t="shared" si="24"/>
        <v>0</v>
      </c>
    </row>
    <row r="295" spans="1:57" x14ac:dyDescent="0.25">
      <c r="A295">
        <v>173</v>
      </c>
      <c r="B295" t="s">
        <v>8</v>
      </c>
      <c r="C295" t="s">
        <v>472</v>
      </c>
      <c r="D295" t="s">
        <v>364</v>
      </c>
      <c r="E295" t="s">
        <v>979</v>
      </c>
      <c r="F295" t="s">
        <v>385</v>
      </c>
      <c r="G295" t="s">
        <v>980</v>
      </c>
      <c r="H295">
        <v>3909</v>
      </c>
      <c r="I295">
        <v>3909</v>
      </c>
      <c r="J295">
        <v>3909</v>
      </c>
      <c r="K295" t="s">
        <v>385</v>
      </c>
      <c r="L295" t="s">
        <v>385</v>
      </c>
      <c r="M295">
        <v>39</v>
      </c>
      <c r="N295">
        <v>1.178696</v>
      </c>
      <c r="O295">
        <v>6.5254139999999996</v>
      </c>
      <c r="P295" t="s">
        <v>99</v>
      </c>
      <c r="Q295">
        <v>356101000</v>
      </c>
      <c r="R295" t="s">
        <v>364</v>
      </c>
      <c r="S295" t="s">
        <v>385</v>
      </c>
      <c r="T295">
        <v>112</v>
      </c>
      <c r="U295" s="8">
        <v>615.89</v>
      </c>
      <c r="V295" s="8">
        <v>609.76</v>
      </c>
      <c r="W295" s="8">
        <v>533.78</v>
      </c>
      <c r="X295" s="8">
        <v>570.01</v>
      </c>
      <c r="Y295" s="8">
        <v>676.79</v>
      </c>
      <c r="Z295" s="8">
        <v>721.72</v>
      </c>
      <c r="AA295" s="8">
        <v>442.36</v>
      </c>
      <c r="AB295" s="8">
        <v>684.72</v>
      </c>
      <c r="AC295" s="8">
        <v>588.16999999999996</v>
      </c>
      <c r="AD295" s="8">
        <v>488.62</v>
      </c>
      <c r="AE295" s="8">
        <v>239.58</v>
      </c>
      <c r="AF295" s="8">
        <v>532.82000000000005</v>
      </c>
      <c r="AG295" s="8">
        <v>483.12</v>
      </c>
      <c r="AH295" s="8">
        <v>587.89</v>
      </c>
      <c r="AI295" s="8">
        <v>441.52</v>
      </c>
      <c r="AJ295" s="8">
        <v>286.44</v>
      </c>
      <c r="AK295" s="8">
        <v>463.63</v>
      </c>
      <c r="AL295" s="8">
        <v>629.13</v>
      </c>
      <c r="AM295" s="8">
        <v>817.2</v>
      </c>
      <c r="AN295" s="8">
        <v>1700.4</v>
      </c>
      <c r="AO295" s="8">
        <v>838.24</v>
      </c>
      <c r="AP295" s="8">
        <v>721.8</v>
      </c>
      <c r="AQ295" s="8">
        <v>737.06</v>
      </c>
      <c r="AR295" s="8">
        <v>573.29999999999995</v>
      </c>
      <c r="AS295" s="8">
        <v>496</v>
      </c>
      <c r="AT295" s="8">
        <v>774.34</v>
      </c>
      <c r="AU295" s="8">
        <v>799.22</v>
      </c>
      <c r="AV295" s="8">
        <v>888.91</v>
      </c>
      <c r="AW295" s="8">
        <v>764.07</v>
      </c>
      <c r="AX295" s="8">
        <v>0</v>
      </c>
      <c r="AY295">
        <f t="shared" si="20"/>
        <v>29</v>
      </c>
      <c r="AZ295">
        <f t="shared" si="21"/>
        <v>1</v>
      </c>
      <c r="BA295">
        <f>IF(AY295&gt;0,1,IF(AVERAGE(U295:AX295)=-9999,-9999,0))</f>
        <v>1</v>
      </c>
      <c r="BB295" s="8">
        <f t="shared" si="22"/>
        <v>623.54966666666655</v>
      </c>
      <c r="BC295" s="8">
        <f>IF(BB295=-9999,-9999,STDEV(U295:AX295))</f>
        <v>278.2841328506475</v>
      </c>
      <c r="BD295" s="8">
        <f t="shared" si="23"/>
        <v>1700.4</v>
      </c>
      <c r="BE295" s="8">
        <f t="shared" si="24"/>
        <v>0</v>
      </c>
    </row>
    <row r="296" spans="1:57" x14ac:dyDescent="0.25">
      <c r="A296">
        <v>175</v>
      </c>
      <c r="B296" t="s">
        <v>8</v>
      </c>
      <c r="C296" t="s">
        <v>472</v>
      </c>
      <c r="D296" t="s">
        <v>364</v>
      </c>
      <c r="E296" t="s">
        <v>473</v>
      </c>
      <c r="F296" t="s">
        <v>370</v>
      </c>
      <c r="G296" t="s">
        <v>982</v>
      </c>
      <c r="H296">
        <v>3910</v>
      </c>
      <c r="I296">
        <v>3910</v>
      </c>
      <c r="J296">
        <v>3910</v>
      </c>
      <c r="K296" t="s">
        <v>370</v>
      </c>
      <c r="L296" t="s">
        <v>370</v>
      </c>
      <c r="M296">
        <v>39</v>
      </c>
      <c r="N296">
        <v>1.2913730000000001</v>
      </c>
      <c r="O296">
        <v>8.0675679999999996</v>
      </c>
      <c r="P296" t="s">
        <v>99</v>
      </c>
      <c r="Q296">
        <v>356101100</v>
      </c>
      <c r="R296" t="s">
        <v>364</v>
      </c>
      <c r="S296" t="s">
        <v>370</v>
      </c>
      <c r="T296">
        <v>113</v>
      </c>
      <c r="U296" s="8">
        <v>465.91</v>
      </c>
      <c r="V296" s="8">
        <v>383.93</v>
      </c>
      <c r="W296" s="8">
        <v>598.69000000000005</v>
      </c>
      <c r="X296" s="8">
        <v>511.25</v>
      </c>
      <c r="Y296" s="8">
        <v>537.72</v>
      </c>
      <c r="Z296" s="8">
        <v>121.13</v>
      </c>
      <c r="AA296" s="8">
        <v>82.49</v>
      </c>
      <c r="AB296" s="8">
        <v>883.51</v>
      </c>
      <c r="AC296" s="8">
        <v>920.15</v>
      </c>
      <c r="AD296" s="8">
        <v>599.27</v>
      </c>
      <c r="AE296" s="8">
        <v>320.36</v>
      </c>
      <c r="AF296" s="8">
        <v>449.3</v>
      </c>
      <c r="AG296" s="8">
        <v>682.52</v>
      </c>
      <c r="AH296" s="8">
        <v>830.07</v>
      </c>
      <c r="AI296" s="8">
        <v>623.55999999999995</v>
      </c>
      <c r="AJ296" s="8">
        <v>405</v>
      </c>
      <c r="AK296" s="8">
        <v>653.71</v>
      </c>
      <c r="AL296" s="8">
        <v>889.66</v>
      </c>
      <c r="AM296" s="8">
        <v>638.14</v>
      </c>
      <c r="AN296" s="8">
        <v>968.12</v>
      </c>
      <c r="AO296" s="8">
        <v>835.62</v>
      </c>
      <c r="AP296" s="8">
        <v>608.70000000000005</v>
      </c>
      <c r="AQ296" s="8">
        <v>400.2</v>
      </c>
      <c r="AR296" s="8">
        <v>714.05</v>
      </c>
      <c r="AS296" s="8">
        <v>576.82000000000005</v>
      </c>
      <c r="AT296" s="8">
        <v>450.02</v>
      </c>
      <c r="AU296" s="8">
        <v>526.46</v>
      </c>
      <c r="AV296" s="8">
        <v>877.8</v>
      </c>
      <c r="AW296" s="8">
        <v>739.29</v>
      </c>
      <c r="AX296" s="8">
        <v>0</v>
      </c>
      <c r="AY296">
        <f t="shared" si="20"/>
        <v>29</v>
      </c>
      <c r="AZ296">
        <f t="shared" si="21"/>
        <v>1</v>
      </c>
      <c r="BA296">
        <f>IF(AY296&gt;0,1,IF(AVERAGE(U296:AX296)=-9999,-9999,0))</f>
        <v>1</v>
      </c>
      <c r="BB296" s="8">
        <f t="shared" si="22"/>
        <v>576.44833333333338</v>
      </c>
      <c r="BC296" s="8">
        <f>IF(BB296=-9999,-9999,STDEV(U296:AX296))</f>
        <v>246.09431889760893</v>
      </c>
      <c r="BD296" s="8">
        <f t="shared" si="23"/>
        <v>968.12</v>
      </c>
      <c r="BE296" s="8">
        <f t="shared" si="24"/>
        <v>0</v>
      </c>
    </row>
    <row r="297" spans="1:57" x14ac:dyDescent="0.25">
      <c r="A297">
        <v>176</v>
      </c>
      <c r="B297" t="s">
        <v>8</v>
      </c>
      <c r="C297" t="s">
        <v>472</v>
      </c>
      <c r="D297" t="s">
        <v>364</v>
      </c>
      <c r="E297" t="s">
        <v>473</v>
      </c>
      <c r="F297" t="s">
        <v>398</v>
      </c>
      <c r="G297" t="s">
        <v>983</v>
      </c>
      <c r="H297">
        <v>3911</v>
      </c>
      <c r="I297">
        <v>3911</v>
      </c>
      <c r="J297">
        <v>3911</v>
      </c>
      <c r="K297" t="s">
        <v>398</v>
      </c>
      <c r="L297" t="s">
        <v>398</v>
      </c>
      <c r="M297">
        <v>39</v>
      </c>
      <c r="N297">
        <v>0.55358099999999999</v>
      </c>
      <c r="O297">
        <v>4.6049920000000002</v>
      </c>
      <c r="P297" t="s">
        <v>99</v>
      </c>
      <c r="Q297">
        <v>356101200</v>
      </c>
      <c r="R297" t="s">
        <v>364</v>
      </c>
      <c r="S297" t="s">
        <v>398</v>
      </c>
      <c r="T297">
        <v>114</v>
      </c>
      <c r="U297" s="8">
        <v>600</v>
      </c>
      <c r="V297" s="8">
        <v>600</v>
      </c>
      <c r="W297" s="8">
        <v>612.24</v>
      </c>
      <c r="X297" s="8">
        <v>1183.67</v>
      </c>
      <c r="Y297" s="8">
        <v>1104.17</v>
      </c>
      <c r="Z297" s="8">
        <v>1340.91</v>
      </c>
      <c r="AA297" s="8">
        <v>1387.76</v>
      </c>
      <c r="AB297" s="8">
        <v>813.95</v>
      </c>
      <c r="AC297" s="8">
        <v>1000</v>
      </c>
      <c r="AD297" s="8">
        <v>977.27</v>
      </c>
      <c r="AE297" s="8">
        <v>444.44</v>
      </c>
      <c r="AF297" s="8">
        <v>1184.21</v>
      </c>
      <c r="AG297" s="8">
        <v>1064.52</v>
      </c>
      <c r="AH297" s="8">
        <v>1285.71</v>
      </c>
      <c r="AI297" s="8">
        <v>958.33</v>
      </c>
      <c r="AJ297" s="8">
        <v>629.63</v>
      </c>
      <c r="AK297" s="8">
        <v>1034.48</v>
      </c>
      <c r="AL297" s="8">
        <v>1366.67</v>
      </c>
      <c r="AM297" s="8">
        <v>1095.24</v>
      </c>
      <c r="AN297" s="8">
        <v>2375</v>
      </c>
      <c r="AO297" s="8">
        <v>800</v>
      </c>
      <c r="AP297" s="8">
        <v>800</v>
      </c>
      <c r="AQ297" s="8">
        <v>1017.86</v>
      </c>
      <c r="AR297" s="8">
        <v>1153.8499999999999</v>
      </c>
      <c r="AS297" s="8">
        <v>579.66</v>
      </c>
      <c r="AT297" s="8">
        <v>1132.53</v>
      </c>
      <c r="AU297" s="8">
        <v>1031.2</v>
      </c>
      <c r="AV297" s="8">
        <v>1193.97</v>
      </c>
      <c r="AW297" s="8">
        <v>1134.0999999999999</v>
      </c>
      <c r="AX297" s="8">
        <v>0</v>
      </c>
      <c r="AY297">
        <f t="shared" si="20"/>
        <v>29</v>
      </c>
      <c r="AZ297">
        <f t="shared" si="21"/>
        <v>1</v>
      </c>
      <c r="BA297">
        <f>IF(AY297&gt;0,1,IF(AVERAGE(U297:AX297)=-9999,-9999,0))</f>
        <v>1</v>
      </c>
      <c r="BB297" s="8">
        <f t="shared" si="22"/>
        <v>996.71233333333328</v>
      </c>
      <c r="BC297" s="8">
        <f>IF(BB297=-9999,-9999,STDEV(U297:AX297))</f>
        <v>405.72466705869039</v>
      </c>
      <c r="BD297" s="8">
        <f t="shared" si="23"/>
        <v>2375</v>
      </c>
      <c r="BE297" s="8">
        <f t="shared" si="24"/>
        <v>0</v>
      </c>
    </row>
    <row r="298" spans="1:57" x14ac:dyDescent="0.25">
      <c r="A298">
        <v>177</v>
      </c>
      <c r="B298" t="s">
        <v>8</v>
      </c>
      <c r="C298" t="s">
        <v>472</v>
      </c>
      <c r="D298" t="s">
        <v>364</v>
      </c>
      <c r="E298" t="s">
        <v>984</v>
      </c>
      <c r="F298" t="s">
        <v>402</v>
      </c>
      <c r="G298" t="s">
        <v>985</v>
      </c>
      <c r="H298">
        <v>3912</v>
      </c>
      <c r="I298">
        <v>3912</v>
      </c>
      <c r="J298">
        <v>3912</v>
      </c>
      <c r="K298" t="s">
        <v>402</v>
      </c>
      <c r="L298" t="s">
        <v>402</v>
      </c>
      <c r="M298">
        <v>39</v>
      </c>
      <c r="N298">
        <v>0.34992099999999998</v>
      </c>
      <c r="O298">
        <v>3.4121380000000001</v>
      </c>
      <c r="P298" t="s">
        <v>99</v>
      </c>
      <c r="Q298">
        <v>356101300</v>
      </c>
      <c r="R298" t="s">
        <v>364</v>
      </c>
      <c r="S298" t="s">
        <v>402</v>
      </c>
      <c r="T298">
        <v>110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833.33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>
        <f t="shared" si="20"/>
        <v>1</v>
      </c>
      <c r="AZ298">
        <f t="shared" si="21"/>
        <v>1</v>
      </c>
      <c r="BA298">
        <f>IF(AY298&gt;0,1,IF(AVERAGE(U298:AX298)=-9999,-9999,0))</f>
        <v>1</v>
      </c>
      <c r="BB298" s="8">
        <f t="shared" si="22"/>
        <v>27.777666666666669</v>
      </c>
      <c r="BC298" s="8">
        <f>IF(BB298=-9999,-9999,STDEV(U298:AX298))</f>
        <v>152.14454628192669</v>
      </c>
      <c r="BD298" s="8">
        <f t="shared" si="23"/>
        <v>833.33</v>
      </c>
      <c r="BE298" s="8">
        <f t="shared" si="24"/>
        <v>0</v>
      </c>
    </row>
    <row r="299" spans="1:57" x14ac:dyDescent="0.25">
      <c r="A299">
        <v>178</v>
      </c>
      <c r="B299" t="s">
        <v>8</v>
      </c>
      <c r="C299" t="s">
        <v>472</v>
      </c>
      <c r="D299" t="s">
        <v>364</v>
      </c>
      <c r="E299" t="s">
        <v>473</v>
      </c>
      <c r="F299" t="s">
        <v>395</v>
      </c>
      <c r="G299" t="s">
        <v>988</v>
      </c>
      <c r="H299">
        <v>3913</v>
      </c>
      <c r="I299">
        <v>3913</v>
      </c>
      <c r="J299">
        <v>3913</v>
      </c>
      <c r="K299" t="s">
        <v>395</v>
      </c>
      <c r="L299" t="s">
        <v>395</v>
      </c>
      <c r="M299">
        <v>39</v>
      </c>
      <c r="N299">
        <v>0.66444199999999998</v>
      </c>
      <c r="O299">
        <v>6.1662179999999998</v>
      </c>
      <c r="P299" t="s">
        <v>99</v>
      </c>
      <c r="Q299">
        <v>356101400</v>
      </c>
      <c r="R299" t="s">
        <v>364</v>
      </c>
      <c r="S299" t="s">
        <v>395</v>
      </c>
      <c r="T299">
        <v>115</v>
      </c>
      <c r="U299" s="8">
        <v>625</v>
      </c>
      <c r="V299" s="8">
        <v>1111.1099999999999</v>
      </c>
      <c r="W299" s="8">
        <v>584.62</v>
      </c>
      <c r="X299" s="8">
        <v>979.72</v>
      </c>
      <c r="Y299" s="8">
        <v>698.35</v>
      </c>
      <c r="Z299" s="8">
        <v>914.29</v>
      </c>
      <c r="AA299" s="8">
        <v>813.79</v>
      </c>
      <c r="AB299" s="8">
        <v>855.34</v>
      </c>
      <c r="AC299" s="8">
        <v>907.26</v>
      </c>
      <c r="AD299" s="8">
        <v>761.01</v>
      </c>
      <c r="AE299" s="8">
        <v>556.37</v>
      </c>
      <c r="AF299" s="8">
        <v>719.39</v>
      </c>
      <c r="AG299" s="8">
        <v>832.24</v>
      </c>
      <c r="AH299" s="8">
        <v>1012.73</v>
      </c>
      <c r="AI299" s="8">
        <v>760.68</v>
      </c>
      <c r="AJ299" s="8">
        <v>494.42</v>
      </c>
      <c r="AK299" s="8">
        <v>796.85</v>
      </c>
      <c r="AL299" s="8">
        <v>1084.6300000000001</v>
      </c>
      <c r="AM299" s="8">
        <v>1019.19</v>
      </c>
      <c r="AN299" s="8">
        <v>1190.24</v>
      </c>
      <c r="AO299" s="8">
        <v>847.22</v>
      </c>
      <c r="AP299" s="8">
        <v>1146.67</v>
      </c>
      <c r="AQ299" s="8">
        <v>894.9</v>
      </c>
      <c r="AR299" s="8">
        <v>860.47</v>
      </c>
      <c r="AS299" s="8">
        <v>998.22</v>
      </c>
      <c r="AT299" s="8">
        <v>1022.71</v>
      </c>
      <c r="AU299" s="8">
        <v>909.74</v>
      </c>
      <c r="AV299" s="8">
        <v>1297.2</v>
      </c>
      <c r="AW299" s="8">
        <v>953.03</v>
      </c>
      <c r="AX299" s="8">
        <v>0</v>
      </c>
      <c r="AY299">
        <f t="shared" si="20"/>
        <v>29</v>
      </c>
      <c r="AZ299">
        <f t="shared" si="21"/>
        <v>1</v>
      </c>
      <c r="BA299">
        <f>IF(AY299&gt;0,1,IF(AVERAGE(U299:AX299)=-9999,-9999,0))</f>
        <v>1</v>
      </c>
      <c r="BB299" s="8">
        <f t="shared" si="22"/>
        <v>854.91300000000024</v>
      </c>
      <c r="BC299" s="8">
        <f>IF(BB299=-9999,-9999,STDEV(U299:AX299))</f>
        <v>248.46923090089547</v>
      </c>
      <c r="BD299" s="8">
        <f t="shared" si="23"/>
        <v>1297.2</v>
      </c>
      <c r="BE299" s="8">
        <f t="shared" si="24"/>
        <v>0</v>
      </c>
    </row>
    <row r="300" spans="1:57" x14ac:dyDescent="0.25">
      <c r="A300">
        <v>179</v>
      </c>
      <c r="B300" t="s">
        <v>8</v>
      </c>
      <c r="C300" t="s">
        <v>472</v>
      </c>
      <c r="D300" t="s">
        <v>364</v>
      </c>
      <c r="E300" t="s">
        <v>473</v>
      </c>
      <c r="F300" t="s">
        <v>399</v>
      </c>
      <c r="G300" t="s">
        <v>989</v>
      </c>
      <c r="H300">
        <v>3914</v>
      </c>
      <c r="I300">
        <v>3914</v>
      </c>
      <c r="J300">
        <v>3914</v>
      </c>
      <c r="K300" t="s">
        <v>399</v>
      </c>
      <c r="L300" t="s">
        <v>399</v>
      </c>
      <c r="M300">
        <v>39</v>
      </c>
      <c r="N300">
        <v>0.43027300000000002</v>
      </c>
      <c r="O300">
        <v>3.8050850000000001</v>
      </c>
      <c r="P300" t="s">
        <v>99</v>
      </c>
      <c r="Q300">
        <v>356101500</v>
      </c>
      <c r="R300" t="s">
        <v>364</v>
      </c>
      <c r="S300" t="s">
        <v>399</v>
      </c>
      <c r="T300">
        <v>116</v>
      </c>
      <c r="U300" s="8">
        <v>500</v>
      </c>
      <c r="V300" s="8">
        <v>500</v>
      </c>
      <c r="W300" s="8">
        <v>666.67</v>
      </c>
      <c r="X300" s="8">
        <v>1176.47</v>
      </c>
      <c r="Y300" s="8">
        <v>1075.47</v>
      </c>
      <c r="Z300" s="8">
        <v>1234.04</v>
      </c>
      <c r="AA300" s="8">
        <v>703.7</v>
      </c>
      <c r="AB300" s="8">
        <v>711.54</v>
      </c>
      <c r="AC300" s="8">
        <v>1053.57</v>
      </c>
      <c r="AD300" s="8">
        <v>1017.86</v>
      </c>
      <c r="AE300" s="8">
        <v>558.82000000000005</v>
      </c>
      <c r="AF300" s="8">
        <v>1204.55</v>
      </c>
      <c r="AG300" s="8">
        <v>1095.24</v>
      </c>
      <c r="AH300" s="8">
        <v>1342.11</v>
      </c>
      <c r="AI300" s="8">
        <v>1000</v>
      </c>
      <c r="AJ300" s="8">
        <v>648.65</v>
      </c>
      <c r="AK300" s="8">
        <v>1051.28</v>
      </c>
      <c r="AL300" s="8">
        <v>1425</v>
      </c>
      <c r="AM300" s="8">
        <v>1354.17</v>
      </c>
      <c r="AN300" s="8">
        <v>1603.45</v>
      </c>
      <c r="AO300" s="8">
        <v>900</v>
      </c>
      <c r="AP300" s="8">
        <v>909.09</v>
      </c>
      <c r="AQ300" s="8">
        <v>1028.57</v>
      </c>
      <c r="AR300" s="8">
        <v>1188.03</v>
      </c>
      <c r="AS300" s="8">
        <v>694.13</v>
      </c>
      <c r="AT300" s="8">
        <v>1069.6400000000001</v>
      </c>
      <c r="AU300" s="8">
        <v>1004.77</v>
      </c>
      <c r="AV300" s="8">
        <v>1047.69</v>
      </c>
      <c r="AW300" s="8">
        <v>641.80999999999995</v>
      </c>
      <c r="AX300" s="8">
        <v>0</v>
      </c>
      <c r="AY300">
        <f t="shared" si="20"/>
        <v>29</v>
      </c>
      <c r="AZ300">
        <f t="shared" si="21"/>
        <v>1</v>
      </c>
      <c r="BA300">
        <f>IF(AY300&gt;0,1,IF(AVERAGE(U300:AX300)=-9999,-9999,0))</f>
        <v>1</v>
      </c>
      <c r="BB300" s="8">
        <f t="shared" si="22"/>
        <v>946.87733333333335</v>
      </c>
      <c r="BC300" s="8">
        <f>IF(BB300=-9999,-9999,STDEV(U300:AX300))</f>
        <v>333.9714890467331</v>
      </c>
      <c r="BD300" s="8">
        <f t="shared" si="23"/>
        <v>1603.45</v>
      </c>
      <c r="BE300" s="8">
        <f t="shared" si="24"/>
        <v>0</v>
      </c>
    </row>
    <row r="301" spans="1:57" x14ac:dyDescent="0.25">
      <c r="A301">
        <v>180</v>
      </c>
      <c r="B301" t="s">
        <v>8</v>
      </c>
      <c r="C301" t="s">
        <v>472</v>
      </c>
      <c r="D301" t="s">
        <v>364</v>
      </c>
      <c r="E301" t="s">
        <v>473</v>
      </c>
      <c r="F301" t="s">
        <v>405</v>
      </c>
      <c r="G301" t="s">
        <v>990</v>
      </c>
      <c r="H301">
        <v>3915</v>
      </c>
      <c r="I301">
        <v>3915</v>
      </c>
      <c r="J301">
        <v>3915</v>
      </c>
      <c r="K301" t="s">
        <v>405</v>
      </c>
      <c r="L301" t="s">
        <v>405</v>
      </c>
      <c r="M301">
        <v>39</v>
      </c>
      <c r="N301">
        <v>1.000345</v>
      </c>
      <c r="O301">
        <v>6.225498</v>
      </c>
      <c r="P301" t="s">
        <v>99</v>
      </c>
      <c r="Q301">
        <v>356101600</v>
      </c>
      <c r="R301" t="s">
        <v>364</v>
      </c>
      <c r="S301" t="s">
        <v>405</v>
      </c>
      <c r="T301">
        <v>117</v>
      </c>
      <c r="U301" s="8">
        <v>722.22</v>
      </c>
      <c r="V301" s="8">
        <v>800</v>
      </c>
      <c r="W301" s="8">
        <v>1063.83</v>
      </c>
      <c r="X301" s="8">
        <v>1185.8399999999999</v>
      </c>
      <c r="Y301" s="8">
        <v>1095.51</v>
      </c>
      <c r="Z301" s="8">
        <v>1308.99</v>
      </c>
      <c r="AA301" s="8">
        <v>608.55999999999995</v>
      </c>
      <c r="AB301" s="8">
        <v>609.02</v>
      </c>
      <c r="AC301" s="8">
        <v>1021.58</v>
      </c>
      <c r="AD301" s="8">
        <v>995.26</v>
      </c>
      <c r="AE301" s="8">
        <v>485.79</v>
      </c>
      <c r="AF301" s="8">
        <v>1203.8599999999999</v>
      </c>
      <c r="AG301" s="8">
        <v>1072.46</v>
      </c>
      <c r="AH301" s="8">
        <v>1304.49</v>
      </c>
      <c r="AI301" s="8">
        <v>977.44</v>
      </c>
      <c r="AJ301" s="8">
        <v>636.07000000000005</v>
      </c>
      <c r="AK301" s="8">
        <v>1027.78</v>
      </c>
      <c r="AL301" s="8">
        <v>1395.14</v>
      </c>
      <c r="AM301" s="8">
        <v>904.49</v>
      </c>
      <c r="AN301" s="8">
        <v>1162.23</v>
      </c>
      <c r="AO301" s="8">
        <v>857.14</v>
      </c>
      <c r="AP301" s="8">
        <v>950</v>
      </c>
      <c r="AQ301" s="8">
        <v>811.08</v>
      </c>
      <c r="AR301" s="8">
        <v>1126.9000000000001</v>
      </c>
      <c r="AS301" s="8">
        <v>478.51</v>
      </c>
      <c r="AT301" s="8">
        <v>1054.27</v>
      </c>
      <c r="AU301" s="8">
        <v>1130.77</v>
      </c>
      <c r="AV301" s="8">
        <v>1157.6600000000001</v>
      </c>
      <c r="AW301" s="8">
        <v>988.58</v>
      </c>
      <c r="AX301" s="8">
        <v>0</v>
      </c>
      <c r="AY301">
        <f t="shared" si="20"/>
        <v>29</v>
      </c>
      <c r="AZ301">
        <f t="shared" si="21"/>
        <v>1</v>
      </c>
      <c r="BA301">
        <f>IF(AY301&gt;0,1,IF(AVERAGE(U301:AX301)=-9999,-9999,0))</f>
        <v>1</v>
      </c>
      <c r="BB301" s="8">
        <f t="shared" si="22"/>
        <v>937.84900000000027</v>
      </c>
      <c r="BC301" s="8">
        <f>IF(BB301=-9999,-9999,STDEV(U301:AX301))</f>
        <v>297.80760312368676</v>
      </c>
      <c r="BD301" s="8">
        <f t="shared" si="23"/>
        <v>1395.14</v>
      </c>
      <c r="BE301" s="8">
        <f t="shared" si="24"/>
        <v>0</v>
      </c>
    </row>
    <row r="302" spans="1:57" x14ac:dyDescent="0.25">
      <c r="A302">
        <v>181</v>
      </c>
      <c r="B302" t="s">
        <v>8</v>
      </c>
      <c r="C302" t="s">
        <v>472</v>
      </c>
      <c r="D302" t="s">
        <v>364</v>
      </c>
      <c r="E302" t="s">
        <v>473</v>
      </c>
      <c r="F302" t="s">
        <v>380</v>
      </c>
      <c r="G302" t="s">
        <v>992</v>
      </c>
      <c r="H302">
        <v>3916</v>
      </c>
      <c r="I302">
        <v>3916</v>
      </c>
      <c r="J302">
        <v>3916</v>
      </c>
      <c r="K302" t="s">
        <v>380</v>
      </c>
      <c r="L302" t="s">
        <v>380</v>
      </c>
      <c r="M302">
        <v>39</v>
      </c>
      <c r="N302">
        <v>1.1343639999999999</v>
      </c>
      <c r="O302">
        <v>6.8370579999999999</v>
      </c>
      <c r="P302" t="s">
        <v>99</v>
      </c>
      <c r="Q302">
        <v>356101700</v>
      </c>
      <c r="R302" t="s">
        <v>364</v>
      </c>
      <c r="S302" t="s">
        <v>380</v>
      </c>
      <c r="T302">
        <v>118</v>
      </c>
      <c r="U302" s="8">
        <v>456.14</v>
      </c>
      <c r="V302" s="8">
        <v>495.8</v>
      </c>
      <c r="W302" s="8">
        <v>625.94000000000005</v>
      </c>
      <c r="X302" s="8">
        <v>558.53</v>
      </c>
      <c r="Y302" s="8">
        <v>448.42</v>
      </c>
      <c r="Z302" s="8">
        <v>555.75</v>
      </c>
      <c r="AA302" s="8">
        <v>488.41</v>
      </c>
      <c r="AB302" s="8">
        <v>789.66</v>
      </c>
      <c r="AC302" s="8">
        <v>614.67999999999995</v>
      </c>
      <c r="AD302" s="8">
        <v>598.71</v>
      </c>
      <c r="AE302" s="8">
        <v>451.15</v>
      </c>
      <c r="AF302" s="8">
        <v>559.51</v>
      </c>
      <c r="AG302" s="8">
        <v>532.99</v>
      </c>
      <c r="AH302" s="8">
        <v>648.13</v>
      </c>
      <c r="AI302" s="8">
        <v>487.03</v>
      </c>
      <c r="AJ302" s="8">
        <v>315.69</v>
      </c>
      <c r="AK302" s="8">
        <v>511.09</v>
      </c>
      <c r="AL302" s="8">
        <v>694.62</v>
      </c>
      <c r="AM302" s="8">
        <v>770.42</v>
      </c>
      <c r="AN302" s="8">
        <v>1048.47</v>
      </c>
      <c r="AO302" s="8">
        <v>844.44</v>
      </c>
      <c r="AP302" s="8">
        <v>757.14</v>
      </c>
      <c r="AQ302" s="8">
        <v>668.21</v>
      </c>
      <c r="AR302" s="8">
        <v>865.57</v>
      </c>
      <c r="AS302" s="8">
        <v>816.89</v>
      </c>
      <c r="AT302" s="8">
        <v>699.74</v>
      </c>
      <c r="AU302" s="8">
        <v>710.45</v>
      </c>
      <c r="AV302" s="8">
        <v>757.9</v>
      </c>
      <c r="AW302" s="8">
        <v>635.29</v>
      </c>
      <c r="AX302" s="8">
        <v>0</v>
      </c>
      <c r="AY302">
        <f t="shared" si="20"/>
        <v>29</v>
      </c>
      <c r="AZ302">
        <f t="shared" si="21"/>
        <v>1</v>
      </c>
      <c r="BA302">
        <f>IF(AY302&gt;0,1,IF(AVERAGE(U302:AX302)=-9999,-9999,0))</f>
        <v>1</v>
      </c>
      <c r="BB302" s="8">
        <f t="shared" si="22"/>
        <v>613.55899999999997</v>
      </c>
      <c r="BC302" s="8">
        <f>IF(BB302=-9999,-9999,STDEV(U302:AX302))</f>
        <v>193.713177917677</v>
      </c>
      <c r="BD302" s="8">
        <f t="shared" si="23"/>
        <v>1048.47</v>
      </c>
      <c r="BE302" s="8">
        <f t="shared" si="24"/>
        <v>0</v>
      </c>
    </row>
    <row r="303" spans="1:57" x14ac:dyDescent="0.25">
      <c r="A303">
        <v>182</v>
      </c>
      <c r="B303" t="s">
        <v>8</v>
      </c>
      <c r="C303" t="s">
        <v>472</v>
      </c>
      <c r="D303" t="s">
        <v>364</v>
      </c>
      <c r="E303" t="s">
        <v>473</v>
      </c>
      <c r="F303" t="s">
        <v>392</v>
      </c>
      <c r="G303" t="s">
        <v>994</v>
      </c>
      <c r="H303">
        <v>3917</v>
      </c>
      <c r="I303">
        <v>3917</v>
      </c>
      <c r="J303">
        <v>3917</v>
      </c>
      <c r="K303" t="s">
        <v>392</v>
      </c>
      <c r="L303" t="s">
        <v>392</v>
      </c>
      <c r="M303">
        <v>39</v>
      </c>
      <c r="N303">
        <v>0.86156600000000005</v>
      </c>
      <c r="O303">
        <v>5.5443069999999999</v>
      </c>
      <c r="P303" t="s">
        <v>99</v>
      </c>
      <c r="Q303">
        <v>356101800</v>
      </c>
      <c r="R303" t="s">
        <v>364</v>
      </c>
      <c r="S303" t="s">
        <v>392</v>
      </c>
      <c r="T303">
        <v>119</v>
      </c>
      <c r="U303" s="8">
        <v>625</v>
      </c>
      <c r="V303" s="8">
        <v>1411.76</v>
      </c>
      <c r="W303" s="8">
        <v>606.05999999999995</v>
      </c>
      <c r="X303" s="8">
        <v>984.96</v>
      </c>
      <c r="Y303" s="8">
        <v>895.83</v>
      </c>
      <c r="Z303" s="8">
        <v>1317.07</v>
      </c>
      <c r="AA303" s="8">
        <v>972.79</v>
      </c>
      <c r="AB303" s="8">
        <v>950.35</v>
      </c>
      <c r="AC303" s="8">
        <v>964.54</v>
      </c>
      <c r="AD303" s="8">
        <v>801.32</v>
      </c>
      <c r="AE303" s="8">
        <v>700</v>
      </c>
      <c r="AF303" s="8">
        <v>979.38</v>
      </c>
      <c r="AG303" s="8">
        <v>917.43</v>
      </c>
      <c r="AH303" s="8">
        <v>1111.1099999999999</v>
      </c>
      <c r="AI303" s="8">
        <v>833.33</v>
      </c>
      <c r="AJ303" s="8">
        <v>552.08000000000004</v>
      </c>
      <c r="AK303" s="8">
        <v>882.35</v>
      </c>
      <c r="AL303" s="8">
        <v>1192.31</v>
      </c>
      <c r="AM303" s="8">
        <v>1471.01</v>
      </c>
      <c r="AN303" s="8">
        <v>1407.08</v>
      </c>
      <c r="AO303" s="8">
        <v>823.53</v>
      </c>
      <c r="AP303" s="8">
        <v>1241.3800000000001</v>
      </c>
      <c r="AQ303" s="8">
        <v>1238.3</v>
      </c>
      <c r="AR303" s="8">
        <v>1505.05</v>
      </c>
      <c r="AS303" s="8">
        <v>988.05</v>
      </c>
      <c r="AT303" s="8">
        <v>1243.31</v>
      </c>
      <c r="AU303" s="8">
        <v>1459.29</v>
      </c>
      <c r="AV303" s="8">
        <v>1731.42</v>
      </c>
      <c r="AW303" s="8">
        <v>1305.54</v>
      </c>
      <c r="AX303" s="8">
        <v>0</v>
      </c>
      <c r="AY303">
        <f t="shared" si="20"/>
        <v>29</v>
      </c>
      <c r="AZ303">
        <f t="shared" si="21"/>
        <v>1</v>
      </c>
      <c r="BA303">
        <f>IF(AY303&gt;0,1,IF(AVERAGE(U303:AX303)=-9999,-9999,0))</f>
        <v>1</v>
      </c>
      <c r="BB303" s="8">
        <f t="shared" si="22"/>
        <v>1037.0543333333335</v>
      </c>
      <c r="BC303" s="8">
        <f>IF(BB303=-9999,-9999,STDEV(U303:AX303))</f>
        <v>355.06162257473301</v>
      </c>
      <c r="BD303" s="8">
        <f t="shared" si="23"/>
        <v>1731.42</v>
      </c>
      <c r="BE303" s="8">
        <f t="shared" si="24"/>
        <v>0</v>
      </c>
    </row>
    <row r="304" spans="1:57" x14ac:dyDescent="0.25">
      <c r="A304">
        <v>183</v>
      </c>
      <c r="B304" t="s">
        <v>8</v>
      </c>
      <c r="C304" t="s">
        <v>472</v>
      </c>
      <c r="D304" t="s">
        <v>364</v>
      </c>
      <c r="E304" t="s">
        <v>473</v>
      </c>
      <c r="F304" t="s">
        <v>394</v>
      </c>
      <c r="G304" t="s">
        <v>995</v>
      </c>
      <c r="H304">
        <v>3918</v>
      </c>
      <c r="I304">
        <v>3918</v>
      </c>
      <c r="J304">
        <v>3918</v>
      </c>
      <c r="K304" t="s">
        <v>394</v>
      </c>
      <c r="L304" t="s">
        <v>394</v>
      </c>
      <c r="M304">
        <v>39</v>
      </c>
      <c r="N304">
        <v>0.76546199999999998</v>
      </c>
      <c r="O304">
        <v>5.783493</v>
      </c>
      <c r="P304" t="s">
        <v>99</v>
      </c>
      <c r="Q304">
        <v>356101900</v>
      </c>
      <c r="R304" t="s">
        <v>364</v>
      </c>
      <c r="S304" t="s">
        <v>394</v>
      </c>
      <c r="T304">
        <v>120</v>
      </c>
      <c r="U304" s="8">
        <v>916.67</v>
      </c>
      <c r="V304" s="8">
        <v>393.94</v>
      </c>
      <c r="W304" s="8">
        <v>601.72</v>
      </c>
      <c r="X304" s="8">
        <v>988.34</v>
      </c>
      <c r="Y304" s="8">
        <v>689.47</v>
      </c>
      <c r="Z304" s="8">
        <v>918.68</v>
      </c>
      <c r="AA304" s="8">
        <v>831.88</v>
      </c>
      <c r="AB304" s="8">
        <v>884.12</v>
      </c>
      <c r="AC304" s="8">
        <v>895.29</v>
      </c>
      <c r="AD304" s="8">
        <v>771.07</v>
      </c>
      <c r="AE304" s="8">
        <v>563.49</v>
      </c>
      <c r="AF304" s="8">
        <v>818.34</v>
      </c>
      <c r="AG304" s="8">
        <v>751.69</v>
      </c>
      <c r="AH304" s="8">
        <v>913.56</v>
      </c>
      <c r="AI304" s="8">
        <v>687.72</v>
      </c>
      <c r="AJ304" s="8">
        <v>446.65</v>
      </c>
      <c r="AK304" s="8">
        <v>719.83</v>
      </c>
      <c r="AL304" s="8">
        <v>978.75</v>
      </c>
      <c r="AM304" s="8">
        <v>467.51</v>
      </c>
      <c r="AN304" s="8">
        <v>1071.05</v>
      </c>
      <c r="AO304" s="8">
        <v>834.75</v>
      </c>
      <c r="AP304" s="8">
        <v>1030.08</v>
      </c>
      <c r="AQ304" s="8">
        <v>829.15</v>
      </c>
      <c r="AR304" s="8">
        <v>702.83</v>
      </c>
      <c r="AS304" s="8">
        <v>511.06</v>
      </c>
      <c r="AT304" s="8">
        <v>853.64</v>
      </c>
      <c r="AU304" s="8">
        <v>1033.23</v>
      </c>
      <c r="AV304" s="8">
        <v>998.76</v>
      </c>
      <c r="AW304" s="8">
        <v>690.32</v>
      </c>
      <c r="AX304" s="8">
        <v>0</v>
      </c>
      <c r="AY304">
        <f t="shared" si="20"/>
        <v>29</v>
      </c>
      <c r="AZ304">
        <f t="shared" si="21"/>
        <v>1</v>
      </c>
      <c r="BA304">
        <f>IF(AY304&gt;0,1,IF(AVERAGE(U304:AX304)=-9999,-9999,0))</f>
        <v>1</v>
      </c>
      <c r="BB304" s="8">
        <f t="shared" si="22"/>
        <v>759.78633333333335</v>
      </c>
      <c r="BC304" s="8">
        <f>IF(BB304=-9999,-9999,STDEV(U304:AX304))</f>
        <v>233.20662324957937</v>
      </c>
      <c r="BD304" s="8">
        <f t="shared" si="23"/>
        <v>1071.05</v>
      </c>
      <c r="BE304" s="8">
        <f t="shared" si="24"/>
        <v>0</v>
      </c>
    </row>
    <row r="305" spans="1:57" x14ac:dyDescent="0.25">
      <c r="A305">
        <v>184</v>
      </c>
      <c r="B305" t="s">
        <v>8</v>
      </c>
      <c r="C305" t="s">
        <v>472</v>
      </c>
      <c r="D305" t="s">
        <v>364</v>
      </c>
      <c r="E305" t="s">
        <v>473</v>
      </c>
      <c r="F305" t="s">
        <v>996</v>
      </c>
      <c r="G305" t="s">
        <v>473</v>
      </c>
      <c r="H305">
        <v>3919</v>
      </c>
      <c r="I305">
        <v>3919</v>
      </c>
      <c r="J305">
        <v>3919</v>
      </c>
      <c r="K305" t="s">
        <v>996</v>
      </c>
      <c r="L305" t="s">
        <v>387</v>
      </c>
      <c r="M305">
        <v>39</v>
      </c>
      <c r="N305">
        <v>1.0128189999999999</v>
      </c>
      <c r="O305">
        <v>6.1261609999999997</v>
      </c>
      <c r="P305" t="s">
        <v>99</v>
      </c>
      <c r="Q305">
        <v>356102000</v>
      </c>
      <c r="R305" t="s">
        <v>364</v>
      </c>
      <c r="S305" t="s">
        <v>387</v>
      </c>
      <c r="T305">
        <v>121</v>
      </c>
      <c r="U305" s="8">
        <v>0</v>
      </c>
      <c r="V305" s="8">
        <v>0</v>
      </c>
      <c r="W305" s="8">
        <v>769.23</v>
      </c>
      <c r="X305" s="8">
        <v>533.33000000000004</v>
      </c>
      <c r="Y305" s="8">
        <v>1176.47</v>
      </c>
      <c r="Z305" s="8">
        <v>1526.32</v>
      </c>
      <c r="AA305" s="8">
        <v>1000</v>
      </c>
      <c r="AB305" s="8">
        <v>1272.73</v>
      </c>
      <c r="AC305" s="8">
        <v>1260.8699999999999</v>
      </c>
      <c r="AD305" s="8">
        <v>1000</v>
      </c>
      <c r="AE305" s="8">
        <v>846.15</v>
      </c>
      <c r="AF305" s="8">
        <v>1416.67</v>
      </c>
      <c r="AG305" s="8">
        <v>1038.46</v>
      </c>
      <c r="AH305" s="8">
        <v>1250</v>
      </c>
      <c r="AI305" s="8">
        <v>950</v>
      </c>
      <c r="AJ305" s="8">
        <v>608.70000000000005</v>
      </c>
      <c r="AK305" s="8">
        <v>1000</v>
      </c>
      <c r="AL305" s="8">
        <v>1360</v>
      </c>
      <c r="AM305" s="8">
        <v>1250</v>
      </c>
      <c r="AN305" s="8">
        <v>1173.9100000000001</v>
      </c>
      <c r="AO305" s="8">
        <v>888.89</v>
      </c>
      <c r="AP305" s="8">
        <v>1142.8599999999999</v>
      </c>
      <c r="AQ305" s="8">
        <v>1194.03</v>
      </c>
      <c r="AR305" s="8">
        <v>851.85</v>
      </c>
      <c r="AS305" s="8">
        <v>1115.73</v>
      </c>
      <c r="AT305" s="8">
        <v>1550.56</v>
      </c>
      <c r="AU305" s="8">
        <v>1427.43</v>
      </c>
      <c r="AV305" s="8">
        <v>1254.73</v>
      </c>
      <c r="AW305" s="8">
        <v>1404.66</v>
      </c>
      <c r="AX305" s="8">
        <v>0</v>
      </c>
      <c r="AY305">
        <f t="shared" si="20"/>
        <v>27</v>
      </c>
      <c r="AZ305">
        <f t="shared" si="21"/>
        <v>1</v>
      </c>
      <c r="BA305">
        <f>IF(AY305&gt;0,1,IF(AVERAGE(U305:AX305)=-9999,-9999,0))</f>
        <v>1</v>
      </c>
      <c r="BB305" s="8">
        <f t="shared" si="22"/>
        <v>1008.7859999999999</v>
      </c>
      <c r="BC305" s="8">
        <f>IF(BB305=-9999,-9999,STDEV(U305:AX305))</f>
        <v>422.5834362470269</v>
      </c>
      <c r="BD305" s="8">
        <f t="shared" si="23"/>
        <v>1550.56</v>
      </c>
      <c r="BE305" s="8">
        <f t="shared" si="24"/>
        <v>0</v>
      </c>
    </row>
    <row r="306" spans="1:57" x14ac:dyDescent="0.25">
      <c r="A306">
        <v>185</v>
      </c>
      <c r="B306" t="s">
        <v>8</v>
      </c>
      <c r="C306" t="s">
        <v>472</v>
      </c>
      <c r="D306" t="s">
        <v>403</v>
      </c>
      <c r="E306" t="s">
        <v>473</v>
      </c>
      <c r="F306" t="s">
        <v>419</v>
      </c>
      <c r="G306" t="s">
        <v>473</v>
      </c>
      <c r="H306">
        <v>4001</v>
      </c>
      <c r="I306">
        <v>4001</v>
      </c>
      <c r="J306">
        <v>4001</v>
      </c>
      <c r="K306" t="s">
        <v>419</v>
      </c>
      <c r="L306" t="s">
        <v>419</v>
      </c>
      <c r="M306">
        <v>40</v>
      </c>
      <c r="N306">
        <v>0.120685</v>
      </c>
      <c r="O306">
        <v>2.4431560000000001</v>
      </c>
      <c r="P306" t="s">
        <v>99</v>
      </c>
      <c r="Q306">
        <v>356110100</v>
      </c>
      <c r="R306" t="s">
        <v>403</v>
      </c>
      <c r="S306" t="s">
        <v>419</v>
      </c>
      <c r="T306">
        <v>0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0</v>
      </c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>
        <f t="shared" si="20"/>
        <v>0</v>
      </c>
      <c r="AZ306">
        <f t="shared" si="21"/>
        <v>0</v>
      </c>
      <c r="BA306">
        <f>IF(AY306&gt;0,1,IF(AVERAGE(U306:AX306)=-9999,-9999,0))</f>
        <v>0</v>
      </c>
      <c r="BB306" s="8">
        <f t="shared" si="22"/>
        <v>0</v>
      </c>
      <c r="BC306" s="8">
        <f>IF(BB306=-9999,-9999,STDEV(U306:AX306))</f>
        <v>0</v>
      </c>
      <c r="BD306" s="8">
        <f t="shared" si="23"/>
        <v>0</v>
      </c>
      <c r="BE306" s="8">
        <f t="shared" si="24"/>
        <v>0</v>
      </c>
    </row>
    <row r="307" spans="1:57" x14ac:dyDescent="0.25">
      <c r="A307">
        <v>186</v>
      </c>
      <c r="B307" t="s">
        <v>8</v>
      </c>
      <c r="C307" t="s">
        <v>472</v>
      </c>
      <c r="D307" t="s">
        <v>403</v>
      </c>
      <c r="E307" t="s">
        <v>473</v>
      </c>
      <c r="F307" t="s">
        <v>999</v>
      </c>
      <c r="G307" t="s">
        <v>473</v>
      </c>
      <c r="H307">
        <v>4002</v>
      </c>
      <c r="I307">
        <v>4002</v>
      </c>
      <c r="J307">
        <v>4002</v>
      </c>
      <c r="K307" t="s">
        <v>999</v>
      </c>
      <c r="L307" t="s">
        <v>440</v>
      </c>
      <c r="M307">
        <v>40</v>
      </c>
      <c r="N307">
        <v>0.19439699999999999</v>
      </c>
      <c r="O307">
        <v>2.1483819999999998</v>
      </c>
      <c r="P307" t="s">
        <v>99</v>
      </c>
      <c r="Q307">
        <v>356110400</v>
      </c>
      <c r="R307" t="s">
        <v>403</v>
      </c>
      <c r="S307" t="s">
        <v>440</v>
      </c>
      <c r="T307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0</v>
      </c>
      <c r="AH307" s="8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8">
        <v>0</v>
      </c>
      <c r="AY307">
        <f t="shared" si="20"/>
        <v>0</v>
      </c>
      <c r="AZ307">
        <f t="shared" si="21"/>
        <v>0</v>
      </c>
      <c r="BA307">
        <f>IF(AY307&gt;0,1,IF(AVERAGE(U307:AX307)=-9999,-9999,0))</f>
        <v>0</v>
      </c>
      <c r="BB307" s="8">
        <f t="shared" si="22"/>
        <v>0</v>
      </c>
      <c r="BC307" s="8">
        <f>IF(BB307=-9999,-9999,STDEV(U307:AX307))</f>
        <v>0</v>
      </c>
      <c r="BD307" s="8">
        <f t="shared" si="23"/>
        <v>0</v>
      </c>
      <c r="BE307" s="8">
        <f t="shared" si="24"/>
        <v>0</v>
      </c>
    </row>
    <row r="308" spans="1:57" x14ac:dyDescent="0.25">
      <c r="A308">
        <v>187</v>
      </c>
      <c r="B308" t="s">
        <v>8</v>
      </c>
      <c r="C308" t="s">
        <v>472</v>
      </c>
      <c r="D308" t="s">
        <v>403</v>
      </c>
      <c r="E308" t="s">
        <v>473</v>
      </c>
      <c r="F308" t="s">
        <v>418</v>
      </c>
      <c r="G308" t="s">
        <v>1002</v>
      </c>
      <c r="H308">
        <v>4003</v>
      </c>
      <c r="I308">
        <v>4003</v>
      </c>
      <c r="J308">
        <v>4003</v>
      </c>
      <c r="K308" t="s">
        <v>418</v>
      </c>
      <c r="L308" t="s">
        <v>418</v>
      </c>
      <c r="M308">
        <v>40</v>
      </c>
      <c r="N308">
        <v>0.19200800000000001</v>
      </c>
      <c r="O308">
        <v>2.0042550000000001</v>
      </c>
      <c r="P308" t="s">
        <v>99</v>
      </c>
      <c r="Q308">
        <v>356110200</v>
      </c>
      <c r="R308" t="s">
        <v>403</v>
      </c>
      <c r="S308" t="s">
        <v>418</v>
      </c>
      <c r="T30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>
        <f t="shared" si="20"/>
        <v>0</v>
      </c>
      <c r="AZ308">
        <f t="shared" si="21"/>
        <v>0</v>
      </c>
      <c r="BA308">
        <f>IF(AY308&gt;0,1,IF(AVERAGE(U308:AX308)=-9999,-9999,0))</f>
        <v>0</v>
      </c>
      <c r="BB308" s="8">
        <f t="shared" si="22"/>
        <v>0</v>
      </c>
      <c r="BC308" s="8">
        <f>IF(BB308=-9999,-9999,STDEV(U308:AX308))</f>
        <v>0</v>
      </c>
      <c r="BD308" s="8">
        <f t="shared" si="23"/>
        <v>0</v>
      </c>
      <c r="BE308" s="8">
        <f t="shared" si="24"/>
        <v>0</v>
      </c>
    </row>
    <row r="309" spans="1:57" x14ac:dyDescent="0.25">
      <c r="A309">
        <v>190</v>
      </c>
      <c r="B309" t="s">
        <v>8</v>
      </c>
      <c r="C309" t="s">
        <v>472</v>
      </c>
      <c r="D309" t="s">
        <v>403</v>
      </c>
      <c r="E309" t="s">
        <v>473</v>
      </c>
      <c r="F309" t="s">
        <v>420</v>
      </c>
      <c r="G309" t="s">
        <v>1003</v>
      </c>
      <c r="H309">
        <v>4006</v>
      </c>
      <c r="I309">
        <v>4006</v>
      </c>
      <c r="J309">
        <v>4006</v>
      </c>
      <c r="K309" t="s">
        <v>420</v>
      </c>
      <c r="L309" t="s">
        <v>420</v>
      </c>
      <c r="M309">
        <v>40</v>
      </c>
      <c r="N309">
        <v>0.19999</v>
      </c>
      <c r="O309">
        <v>2.0683989999999999</v>
      </c>
      <c r="P309" t="s">
        <v>99</v>
      </c>
      <c r="Q309">
        <v>356110700</v>
      </c>
      <c r="R309" t="s">
        <v>403</v>
      </c>
      <c r="S309" t="s">
        <v>420</v>
      </c>
      <c r="T309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0</v>
      </c>
      <c r="AR309" s="8">
        <v>0</v>
      </c>
      <c r="AS309" s="8">
        <v>0</v>
      </c>
      <c r="AT309" s="8">
        <v>0</v>
      </c>
      <c r="AU309" s="8">
        <v>0</v>
      </c>
      <c r="AV309" s="8">
        <v>0</v>
      </c>
      <c r="AW309" s="8">
        <v>0</v>
      </c>
      <c r="AX309" s="8">
        <v>0</v>
      </c>
      <c r="AY309">
        <f t="shared" si="20"/>
        <v>0</v>
      </c>
      <c r="AZ309">
        <f t="shared" si="21"/>
        <v>0</v>
      </c>
      <c r="BA309">
        <f>IF(AY309&gt;0,1,IF(AVERAGE(U309:AX309)=-9999,-9999,0))</f>
        <v>0</v>
      </c>
      <c r="BB309" s="8">
        <f t="shared" si="22"/>
        <v>0</v>
      </c>
      <c r="BC309" s="8">
        <f>IF(BB309=-9999,-9999,STDEV(U309:AX309))</f>
        <v>0</v>
      </c>
      <c r="BD309" s="8">
        <f t="shared" si="23"/>
        <v>0</v>
      </c>
      <c r="BE309" s="8">
        <f t="shared" si="24"/>
        <v>0</v>
      </c>
    </row>
    <row r="310" spans="1:57" x14ac:dyDescent="0.25">
      <c r="A310">
        <v>191</v>
      </c>
      <c r="B310" t="s">
        <v>8</v>
      </c>
      <c r="C310" t="s">
        <v>472</v>
      </c>
      <c r="D310" t="s">
        <v>403</v>
      </c>
      <c r="E310" t="s">
        <v>1004</v>
      </c>
      <c r="F310" t="s">
        <v>409</v>
      </c>
      <c r="G310" t="s">
        <v>1005</v>
      </c>
      <c r="H310">
        <v>4007</v>
      </c>
      <c r="I310">
        <v>4007</v>
      </c>
      <c r="J310">
        <v>4007</v>
      </c>
      <c r="K310" t="s">
        <v>409</v>
      </c>
      <c r="L310" t="s">
        <v>409</v>
      </c>
      <c r="M310">
        <v>40</v>
      </c>
      <c r="N310">
        <v>0.189969</v>
      </c>
      <c r="O310">
        <v>2.3046739999999999</v>
      </c>
      <c r="P310" t="s">
        <v>99</v>
      </c>
      <c r="Q310">
        <v>356110800</v>
      </c>
      <c r="R310" t="s">
        <v>403</v>
      </c>
      <c r="S310" t="s">
        <v>409</v>
      </c>
      <c r="T310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>
        <f t="shared" si="20"/>
        <v>0</v>
      </c>
      <c r="AZ310">
        <f t="shared" si="21"/>
        <v>0</v>
      </c>
      <c r="BA310">
        <f>IF(AY310&gt;0,1,IF(AVERAGE(U310:AX310)=-9999,-9999,0))</f>
        <v>0</v>
      </c>
      <c r="BB310" s="8">
        <f t="shared" si="22"/>
        <v>0</v>
      </c>
      <c r="BC310" s="8">
        <f>IF(BB310=-9999,-9999,STDEV(U310:AX310))</f>
        <v>0</v>
      </c>
      <c r="BD310" s="8">
        <f t="shared" si="23"/>
        <v>0</v>
      </c>
      <c r="BE310" s="8">
        <f t="shared" si="24"/>
        <v>0</v>
      </c>
    </row>
    <row r="311" spans="1:57" x14ac:dyDescent="0.25">
      <c r="A311">
        <v>192</v>
      </c>
      <c r="B311" t="s">
        <v>8</v>
      </c>
      <c r="C311" t="s">
        <v>472</v>
      </c>
      <c r="D311" t="s">
        <v>403</v>
      </c>
      <c r="E311" t="s">
        <v>473</v>
      </c>
      <c r="F311" t="s">
        <v>411</v>
      </c>
      <c r="G311" t="s">
        <v>1006</v>
      </c>
      <c r="H311">
        <v>4008</v>
      </c>
      <c r="I311">
        <v>4008</v>
      </c>
      <c r="J311">
        <v>4008</v>
      </c>
      <c r="K311" t="s">
        <v>411</v>
      </c>
      <c r="L311" t="s">
        <v>411</v>
      </c>
      <c r="M311">
        <v>40</v>
      </c>
      <c r="N311">
        <v>0.31774599999999997</v>
      </c>
      <c r="O311">
        <v>2.9867159999999999</v>
      </c>
      <c r="P311" t="s">
        <v>99</v>
      </c>
      <c r="Q311">
        <v>356110900</v>
      </c>
      <c r="R311" t="s">
        <v>403</v>
      </c>
      <c r="S311" t="s">
        <v>411</v>
      </c>
      <c r="T311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0</v>
      </c>
      <c r="AH311" s="8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0</v>
      </c>
      <c r="AY311">
        <f t="shared" si="20"/>
        <v>0</v>
      </c>
      <c r="AZ311">
        <f t="shared" si="21"/>
        <v>0</v>
      </c>
      <c r="BA311">
        <f>IF(AY311&gt;0,1,IF(AVERAGE(U311:AX311)=-9999,-9999,0))</f>
        <v>0</v>
      </c>
      <c r="BB311" s="8">
        <f t="shared" si="22"/>
        <v>0</v>
      </c>
      <c r="BC311" s="8">
        <f>IF(BB311=-9999,-9999,STDEV(U311:AX311))</f>
        <v>0</v>
      </c>
      <c r="BD311" s="8">
        <f t="shared" si="23"/>
        <v>0</v>
      </c>
      <c r="BE311" s="8">
        <f t="shared" si="24"/>
        <v>0</v>
      </c>
    </row>
    <row r="312" spans="1:57" x14ac:dyDescent="0.25">
      <c r="A312">
        <v>193</v>
      </c>
      <c r="B312" t="s">
        <v>8</v>
      </c>
      <c r="C312" t="s">
        <v>472</v>
      </c>
      <c r="D312" t="s">
        <v>403</v>
      </c>
      <c r="E312" t="s">
        <v>473</v>
      </c>
      <c r="F312" t="s">
        <v>1007</v>
      </c>
      <c r="G312" t="s">
        <v>473</v>
      </c>
      <c r="H312">
        <v>4009</v>
      </c>
      <c r="I312">
        <v>4009</v>
      </c>
      <c r="J312">
        <v>4009</v>
      </c>
      <c r="K312" t="s">
        <v>1007</v>
      </c>
      <c r="L312" t="s">
        <v>414</v>
      </c>
      <c r="M312">
        <v>40</v>
      </c>
      <c r="N312">
        <v>0.37028</v>
      </c>
      <c r="O312">
        <v>3.8571580000000001</v>
      </c>
      <c r="P312" t="s">
        <v>99</v>
      </c>
      <c r="Q312">
        <v>356111000</v>
      </c>
      <c r="R312" t="s">
        <v>403</v>
      </c>
      <c r="S312" t="s">
        <v>414</v>
      </c>
      <c r="T312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>
        <f t="shared" si="20"/>
        <v>0</v>
      </c>
      <c r="AZ312">
        <f t="shared" si="21"/>
        <v>0</v>
      </c>
      <c r="BA312">
        <f>IF(AY312&gt;0,1,IF(AVERAGE(U312:AX312)=-9999,-9999,0))</f>
        <v>0</v>
      </c>
      <c r="BB312" s="8">
        <f t="shared" si="22"/>
        <v>0</v>
      </c>
      <c r="BC312" s="8">
        <f>IF(BB312=-9999,-9999,STDEV(U312:AX312))</f>
        <v>0</v>
      </c>
      <c r="BD312" s="8">
        <f t="shared" si="23"/>
        <v>0</v>
      </c>
      <c r="BE312" s="8">
        <f t="shared" si="24"/>
        <v>0</v>
      </c>
    </row>
    <row r="313" spans="1:57" x14ac:dyDescent="0.25">
      <c r="A313">
        <v>195</v>
      </c>
      <c r="B313" t="s">
        <v>8</v>
      </c>
      <c r="C313" t="s">
        <v>472</v>
      </c>
      <c r="D313" t="s">
        <v>403</v>
      </c>
      <c r="E313" t="s">
        <v>473</v>
      </c>
      <c r="F313" t="s">
        <v>1009</v>
      </c>
      <c r="G313" t="s">
        <v>473</v>
      </c>
      <c r="H313">
        <v>4011</v>
      </c>
      <c r="I313">
        <v>4011</v>
      </c>
      <c r="J313">
        <v>4011</v>
      </c>
      <c r="K313" t="s">
        <v>1009</v>
      </c>
      <c r="L313" t="s">
        <v>422</v>
      </c>
      <c r="M313">
        <v>40</v>
      </c>
      <c r="N313">
        <v>0.23041300000000001</v>
      </c>
      <c r="O313">
        <v>2.5988669999999998</v>
      </c>
      <c r="P313" t="s">
        <v>99</v>
      </c>
      <c r="Q313">
        <v>356110600</v>
      </c>
      <c r="R313" t="s">
        <v>403</v>
      </c>
      <c r="S313" t="s">
        <v>422</v>
      </c>
      <c r="T313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>
        <v>0</v>
      </c>
      <c r="AH313" s="8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0</v>
      </c>
      <c r="AV313" s="8">
        <v>0</v>
      </c>
      <c r="AW313" s="8">
        <v>0</v>
      </c>
      <c r="AX313" s="8">
        <v>0</v>
      </c>
      <c r="AY313">
        <f t="shared" si="20"/>
        <v>0</v>
      </c>
      <c r="AZ313">
        <f t="shared" si="21"/>
        <v>0</v>
      </c>
      <c r="BA313">
        <f>IF(AY313&gt;0,1,IF(AVERAGE(U313:AX313)=-9999,-9999,0))</f>
        <v>0</v>
      </c>
      <c r="BB313" s="8">
        <f t="shared" si="22"/>
        <v>0</v>
      </c>
      <c r="BC313" s="8">
        <f>IF(BB313=-9999,-9999,STDEV(U313:AX313))</f>
        <v>0</v>
      </c>
      <c r="BD313" s="8">
        <f t="shared" si="23"/>
        <v>0</v>
      </c>
      <c r="BE313" s="8">
        <f t="shared" si="24"/>
        <v>0</v>
      </c>
    </row>
    <row r="314" spans="1:57" x14ac:dyDescent="0.25">
      <c r="A314">
        <v>196</v>
      </c>
      <c r="B314" t="s">
        <v>8</v>
      </c>
      <c r="C314" t="s">
        <v>472</v>
      </c>
      <c r="D314" t="s">
        <v>403</v>
      </c>
      <c r="E314" t="s">
        <v>473</v>
      </c>
      <c r="F314" t="s">
        <v>1011</v>
      </c>
      <c r="G314" t="s">
        <v>473</v>
      </c>
      <c r="H314">
        <v>4012</v>
      </c>
      <c r="I314">
        <v>4012</v>
      </c>
      <c r="J314">
        <v>4012</v>
      </c>
      <c r="K314" t="s">
        <v>1011</v>
      </c>
      <c r="L314" t="s">
        <v>415</v>
      </c>
      <c r="M314">
        <v>40</v>
      </c>
      <c r="N314">
        <v>0.26036999999999999</v>
      </c>
      <c r="O314">
        <v>2.9851619999999999</v>
      </c>
      <c r="P314" t="s">
        <v>99</v>
      </c>
      <c r="Q314">
        <v>356111300</v>
      </c>
      <c r="R314" t="s">
        <v>403</v>
      </c>
      <c r="S314" t="s">
        <v>415</v>
      </c>
      <c r="T314">
        <v>0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>
        <f t="shared" si="20"/>
        <v>0</v>
      </c>
      <c r="AZ314">
        <f t="shared" si="21"/>
        <v>0</v>
      </c>
      <c r="BA314">
        <f>IF(AY314&gt;0,1,IF(AVERAGE(U314:AX314)=-9999,-9999,0))</f>
        <v>0</v>
      </c>
      <c r="BB314" s="8">
        <f t="shared" si="22"/>
        <v>0</v>
      </c>
      <c r="BC314" s="8">
        <f>IF(BB314=-9999,-9999,STDEV(U314:AX314))</f>
        <v>0</v>
      </c>
      <c r="BD314" s="8">
        <f t="shared" si="23"/>
        <v>0</v>
      </c>
      <c r="BE314" s="8">
        <f t="shared" si="24"/>
        <v>0</v>
      </c>
    </row>
    <row r="315" spans="1:57" x14ac:dyDescent="0.25">
      <c r="A315">
        <v>197</v>
      </c>
      <c r="B315" t="s">
        <v>8</v>
      </c>
      <c r="C315" t="s">
        <v>472</v>
      </c>
      <c r="D315" t="s">
        <v>403</v>
      </c>
      <c r="E315" t="s">
        <v>473</v>
      </c>
      <c r="F315" t="s">
        <v>1013</v>
      </c>
      <c r="G315" t="s">
        <v>473</v>
      </c>
      <c r="H315">
        <v>4013</v>
      </c>
      <c r="I315">
        <v>4013</v>
      </c>
      <c r="J315">
        <v>4013</v>
      </c>
      <c r="K315" t="s">
        <v>1013</v>
      </c>
      <c r="L315" t="s">
        <v>423</v>
      </c>
      <c r="M315">
        <v>40</v>
      </c>
      <c r="N315">
        <v>0.19295100000000001</v>
      </c>
      <c r="O315">
        <v>2.1262310000000002</v>
      </c>
      <c r="P315" t="s">
        <v>99</v>
      </c>
      <c r="Q315">
        <v>356111200</v>
      </c>
      <c r="R315" t="s">
        <v>403</v>
      </c>
      <c r="S315" t="s">
        <v>423</v>
      </c>
      <c r="T315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>
        <v>0</v>
      </c>
      <c r="AH315" s="8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>
        <f t="shared" si="20"/>
        <v>0</v>
      </c>
      <c r="AZ315">
        <f t="shared" si="21"/>
        <v>0</v>
      </c>
      <c r="BA315">
        <f>IF(AY315&gt;0,1,IF(AVERAGE(U315:AX315)=-9999,-9999,0))</f>
        <v>0</v>
      </c>
      <c r="BB315" s="8">
        <f t="shared" si="22"/>
        <v>0</v>
      </c>
      <c r="BC315" s="8">
        <f>IF(BB315=-9999,-9999,STDEV(U315:AX315))</f>
        <v>0</v>
      </c>
      <c r="BD315" s="8">
        <f t="shared" si="23"/>
        <v>0</v>
      </c>
      <c r="BE315" s="8">
        <f t="shared" si="24"/>
        <v>0</v>
      </c>
    </row>
    <row r="316" spans="1:57" x14ac:dyDescent="0.25">
      <c r="A316">
        <v>1</v>
      </c>
      <c r="B316" t="s">
        <v>8</v>
      </c>
      <c r="C316" t="s">
        <v>472</v>
      </c>
      <c r="D316" t="s">
        <v>1015</v>
      </c>
      <c r="E316" t="s">
        <v>473</v>
      </c>
      <c r="F316" t="s">
        <v>1016</v>
      </c>
      <c r="G316" t="s">
        <v>473</v>
      </c>
      <c r="H316">
        <v>4014</v>
      </c>
      <c r="I316">
        <v>4014</v>
      </c>
      <c r="J316">
        <v>4014</v>
      </c>
      <c r="K316" t="s">
        <v>1016</v>
      </c>
      <c r="L316" t="s">
        <v>407</v>
      </c>
      <c r="M316">
        <v>40</v>
      </c>
      <c r="N316">
        <v>0.158224</v>
      </c>
      <c r="O316">
        <v>2.0847769999999999</v>
      </c>
      <c r="P316" t="s">
        <v>99</v>
      </c>
      <c r="Q316">
        <v>356111400</v>
      </c>
      <c r="R316" t="s">
        <v>403</v>
      </c>
      <c r="S316" t="s">
        <v>407</v>
      </c>
      <c r="T316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>
        <f t="shared" si="20"/>
        <v>0</v>
      </c>
      <c r="AZ316">
        <f t="shared" si="21"/>
        <v>0</v>
      </c>
      <c r="BA316">
        <f>IF(AY316&gt;0,1,IF(AVERAGE(U316:AX316)=-9999,-9999,0))</f>
        <v>0</v>
      </c>
      <c r="BB316" s="8">
        <f t="shared" si="22"/>
        <v>0</v>
      </c>
      <c r="BC316" s="8">
        <f>IF(BB316=-9999,-9999,STDEV(U316:AX316))</f>
        <v>0</v>
      </c>
      <c r="BD316" s="8">
        <f t="shared" si="23"/>
        <v>0</v>
      </c>
      <c r="BE316" s="8">
        <f t="shared" si="24"/>
        <v>0</v>
      </c>
    </row>
    <row r="317" spans="1:57" x14ac:dyDescent="0.25">
      <c r="A317">
        <v>2</v>
      </c>
      <c r="B317" t="s">
        <v>8</v>
      </c>
      <c r="C317" t="s">
        <v>472</v>
      </c>
      <c r="D317" t="s">
        <v>1015</v>
      </c>
      <c r="E317" t="s">
        <v>473</v>
      </c>
      <c r="F317" t="s">
        <v>1017</v>
      </c>
      <c r="G317" t="s">
        <v>473</v>
      </c>
      <c r="H317">
        <v>4015</v>
      </c>
      <c r="I317">
        <v>4015</v>
      </c>
      <c r="J317" t="s">
        <v>473</v>
      </c>
      <c r="K317" t="s">
        <v>1017</v>
      </c>
      <c r="L317" t="s">
        <v>473</v>
      </c>
      <c r="M317" t="s">
        <v>473</v>
      </c>
      <c r="N317" t="s">
        <v>473</v>
      </c>
      <c r="O317" t="s">
        <v>473</v>
      </c>
      <c r="P317" t="s">
        <v>473</v>
      </c>
      <c r="Q317" t="s">
        <v>473</v>
      </c>
      <c r="R317" t="s">
        <v>473</v>
      </c>
      <c r="S317" t="s">
        <v>473</v>
      </c>
      <c r="T317" t="s">
        <v>473</v>
      </c>
      <c r="U317" s="8">
        <v>-9999</v>
      </c>
      <c r="V317" s="8">
        <v>-9999</v>
      </c>
      <c r="W317" s="8">
        <v>-9999</v>
      </c>
      <c r="X317" s="8">
        <v>-9999</v>
      </c>
      <c r="Y317" s="8">
        <v>-9999</v>
      </c>
      <c r="Z317" s="8">
        <v>-9999</v>
      </c>
      <c r="AA317" s="8">
        <v>-9999</v>
      </c>
      <c r="AB317" s="8">
        <v>-9999</v>
      </c>
      <c r="AC317" s="8">
        <v>-9999</v>
      </c>
      <c r="AD317" s="8">
        <v>-9999</v>
      </c>
      <c r="AE317" s="8">
        <v>-9999</v>
      </c>
      <c r="AF317" s="8">
        <v>-9999</v>
      </c>
      <c r="AG317" s="8">
        <v>-9999</v>
      </c>
      <c r="AH317" s="8">
        <v>-9999</v>
      </c>
      <c r="AI317" s="8">
        <v>-9999</v>
      </c>
      <c r="AJ317" s="8">
        <v>-9999</v>
      </c>
      <c r="AK317" s="8">
        <v>-9999</v>
      </c>
      <c r="AL317" s="8">
        <v>-9999</v>
      </c>
      <c r="AM317" s="8">
        <v>-9999</v>
      </c>
      <c r="AN317" s="8">
        <v>-9999</v>
      </c>
      <c r="AO317" s="8">
        <v>-9999</v>
      </c>
      <c r="AP317" s="8">
        <v>-9999</v>
      </c>
      <c r="AQ317" s="8">
        <v>-9999</v>
      </c>
      <c r="AR317" s="8">
        <v>-9999</v>
      </c>
      <c r="AS317" s="8">
        <v>-9999</v>
      </c>
      <c r="AT317" s="8">
        <v>-9999</v>
      </c>
      <c r="AU317" s="8">
        <v>-9999</v>
      </c>
      <c r="AV317" s="8">
        <v>-9999</v>
      </c>
      <c r="AW317" s="8">
        <v>-9999</v>
      </c>
      <c r="AX317" s="8">
        <v>-9999</v>
      </c>
      <c r="AY317">
        <f t="shared" si="20"/>
        <v>0</v>
      </c>
      <c r="AZ317">
        <f t="shared" si="21"/>
        <v>0</v>
      </c>
      <c r="BA317">
        <f>IF(AY317&gt;0,1,IF(AVERAGE(U317:AX317)=-9999,-9999,0))</f>
        <v>-9999</v>
      </c>
      <c r="BB317" s="8">
        <f t="shared" si="22"/>
        <v>-9999</v>
      </c>
      <c r="BC317" s="8">
        <f>IF(BB317=-9999,-9999,STDEV(U317:AX317))</f>
        <v>-9999</v>
      </c>
      <c r="BD317" s="8">
        <f t="shared" si="23"/>
        <v>-9999</v>
      </c>
      <c r="BE317" s="8">
        <f t="shared" si="24"/>
        <v>-9999</v>
      </c>
    </row>
    <row r="318" spans="1:57" x14ac:dyDescent="0.25">
      <c r="A318">
        <v>5</v>
      </c>
      <c r="B318" t="s">
        <v>8</v>
      </c>
      <c r="C318" t="s">
        <v>472</v>
      </c>
      <c r="D318" t="s">
        <v>348</v>
      </c>
      <c r="E318" t="s">
        <v>1018</v>
      </c>
      <c r="F318" t="s">
        <v>393</v>
      </c>
      <c r="G318" t="s">
        <v>1019</v>
      </c>
      <c r="H318">
        <v>4016</v>
      </c>
      <c r="I318">
        <v>4016</v>
      </c>
      <c r="J318" t="s">
        <v>473</v>
      </c>
      <c r="K318" t="s">
        <v>393</v>
      </c>
      <c r="L318" t="s">
        <v>473</v>
      </c>
      <c r="M318" t="s">
        <v>473</v>
      </c>
      <c r="N318" t="s">
        <v>473</v>
      </c>
      <c r="O318" t="s">
        <v>473</v>
      </c>
      <c r="P318" t="s">
        <v>473</v>
      </c>
      <c r="Q318" t="s">
        <v>473</v>
      </c>
      <c r="R318" t="s">
        <v>473</v>
      </c>
      <c r="S318" t="s">
        <v>473</v>
      </c>
      <c r="T318" t="s">
        <v>473</v>
      </c>
      <c r="U318" s="8">
        <v>-9999</v>
      </c>
      <c r="V318" s="8">
        <v>-9999</v>
      </c>
      <c r="W318" s="8">
        <v>-9999</v>
      </c>
      <c r="X318" s="8">
        <v>-9999</v>
      </c>
      <c r="Y318" s="8">
        <v>-9999</v>
      </c>
      <c r="Z318" s="8">
        <v>-9999</v>
      </c>
      <c r="AA318" s="8">
        <v>-9999</v>
      </c>
      <c r="AB318" s="8">
        <v>-9999</v>
      </c>
      <c r="AC318" s="8">
        <v>-9999</v>
      </c>
      <c r="AD318" s="8">
        <v>-9999</v>
      </c>
      <c r="AE318" s="8">
        <v>-9999</v>
      </c>
      <c r="AF318" s="8">
        <v>-9999</v>
      </c>
      <c r="AG318" s="8">
        <v>-9999</v>
      </c>
      <c r="AH318" s="8">
        <v>-9999</v>
      </c>
      <c r="AI318" s="8">
        <v>-9999</v>
      </c>
      <c r="AJ318" s="8">
        <v>-9999</v>
      </c>
      <c r="AK318" s="8">
        <v>-9999</v>
      </c>
      <c r="AL318" s="8">
        <v>-9999</v>
      </c>
      <c r="AM318" s="8">
        <v>-9999</v>
      </c>
      <c r="AN318" s="8">
        <v>-9999</v>
      </c>
      <c r="AO318" s="8">
        <v>-9999</v>
      </c>
      <c r="AP318" s="8">
        <v>-9999</v>
      </c>
      <c r="AQ318" s="8">
        <v>-9999</v>
      </c>
      <c r="AR318" s="8">
        <v>-9999</v>
      </c>
      <c r="AS318" s="8">
        <v>-9999</v>
      </c>
      <c r="AT318" s="8">
        <v>-9999</v>
      </c>
      <c r="AU318" s="8">
        <v>-9999</v>
      </c>
      <c r="AV318" s="8">
        <v>-9999</v>
      </c>
      <c r="AW318" s="8">
        <v>-9999</v>
      </c>
      <c r="AX318" s="8">
        <v>-9999</v>
      </c>
      <c r="AY318">
        <f t="shared" si="20"/>
        <v>0</v>
      </c>
      <c r="AZ318">
        <f t="shared" si="21"/>
        <v>0</v>
      </c>
      <c r="BA318">
        <f>IF(AY318&gt;0,1,IF(AVERAGE(U318:AX318)=-9999,-9999,0))</f>
        <v>-9999</v>
      </c>
      <c r="BB318" s="8">
        <f t="shared" si="22"/>
        <v>-9999</v>
      </c>
      <c r="BC318" s="8">
        <f>IF(BB318=-9999,-9999,STDEV(U318:AX318))</f>
        <v>-9999</v>
      </c>
      <c r="BD318" s="8">
        <f t="shared" si="23"/>
        <v>-9999</v>
      </c>
      <c r="BE318" s="8">
        <f t="shared" si="24"/>
        <v>-9999</v>
      </c>
    </row>
    <row r="319" spans="1:57" x14ac:dyDescent="0.25">
      <c r="A319">
        <v>18</v>
      </c>
      <c r="B319" t="s">
        <v>8</v>
      </c>
      <c r="C319" t="s">
        <v>472</v>
      </c>
      <c r="D319" t="s">
        <v>348</v>
      </c>
      <c r="E319" t="s">
        <v>473</v>
      </c>
      <c r="F319" t="s">
        <v>381</v>
      </c>
      <c r="G319" t="s">
        <v>1020</v>
      </c>
      <c r="H319">
        <v>4017</v>
      </c>
      <c r="I319">
        <v>4017</v>
      </c>
      <c r="J319">
        <v>3217</v>
      </c>
      <c r="K319" t="s">
        <v>381</v>
      </c>
      <c r="L319" t="s">
        <v>381</v>
      </c>
      <c r="M319">
        <v>32</v>
      </c>
      <c r="N319">
        <v>1.482315</v>
      </c>
      <c r="O319">
        <v>7.1402720000000004</v>
      </c>
      <c r="P319" t="s">
        <v>99</v>
      </c>
      <c r="Q319">
        <v>356011700</v>
      </c>
      <c r="R319" t="s">
        <v>348</v>
      </c>
      <c r="S319" t="s">
        <v>381</v>
      </c>
      <c r="T319">
        <v>17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8">
        <v>0</v>
      </c>
      <c r="AD319" s="8">
        <v>0</v>
      </c>
      <c r="AE319" s="8">
        <v>0</v>
      </c>
      <c r="AF319" s="8">
        <v>0</v>
      </c>
      <c r="AG319" s="8">
        <v>0</v>
      </c>
      <c r="AH319" s="8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0</v>
      </c>
      <c r="AS319" s="8">
        <v>1068.3499999999999</v>
      </c>
      <c r="AT319" s="8">
        <v>1260.17</v>
      </c>
      <c r="AU319" s="8">
        <v>1109.23</v>
      </c>
      <c r="AV319" s="8">
        <v>1403.51</v>
      </c>
      <c r="AW319" s="8">
        <v>981.48</v>
      </c>
      <c r="AX319" s="8">
        <v>738.1</v>
      </c>
      <c r="AY319">
        <f t="shared" si="20"/>
        <v>6</v>
      </c>
      <c r="AZ319">
        <f t="shared" si="21"/>
        <v>1</v>
      </c>
      <c r="BA319">
        <f>IF(AY319&gt;0,1,IF(AVERAGE(U319:AX319)=-9999,-9999,0))</f>
        <v>1</v>
      </c>
      <c r="BB319" s="8">
        <f t="shared" si="22"/>
        <v>218.69466666666668</v>
      </c>
      <c r="BC319" s="8">
        <f>IF(BB319=-9999,-9999,STDEV(U319:AX319))</f>
        <v>454.96894732788485</v>
      </c>
      <c r="BD319" s="8">
        <f t="shared" si="23"/>
        <v>1403.51</v>
      </c>
      <c r="BE319" s="8">
        <f t="shared" si="24"/>
        <v>0</v>
      </c>
    </row>
    <row r="320" spans="1:57" x14ac:dyDescent="0.25">
      <c r="A320">
        <v>19</v>
      </c>
      <c r="B320" t="s">
        <v>8</v>
      </c>
      <c r="C320" t="s">
        <v>472</v>
      </c>
      <c r="D320" t="s">
        <v>348</v>
      </c>
      <c r="E320" t="s">
        <v>473</v>
      </c>
      <c r="F320" t="s">
        <v>1021</v>
      </c>
      <c r="G320" t="s">
        <v>473</v>
      </c>
      <c r="H320">
        <v>4018</v>
      </c>
      <c r="I320">
        <v>4018</v>
      </c>
      <c r="J320">
        <v>3218</v>
      </c>
      <c r="K320" t="s">
        <v>1021</v>
      </c>
      <c r="L320" t="s">
        <v>426</v>
      </c>
      <c r="M320">
        <v>32</v>
      </c>
      <c r="N320">
        <v>0.66550200000000004</v>
      </c>
      <c r="O320">
        <v>6.2466929999999996</v>
      </c>
      <c r="P320" t="s">
        <v>99</v>
      </c>
      <c r="Q320">
        <v>356011800</v>
      </c>
      <c r="R320" t="s">
        <v>348</v>
      </c>
      <c r="S320" t="s">
        <v>426</v>
      </c>
      <c r="T320">
        <v>7</v>
      </c>
      <c r="U320" s="8">
        <v>428.57</v>
      </c>
      <c r="V320" s="8">
        <v>571.42999999999995</v>
      </c>
      <c r="W320" s="8">
        <v>533.33000000000004</v>
      </c>
      <c r="X320" s="8">
        <v>703.12</v>
      </c>
      <c r="Y320" s="8">
        <v>756.1</v>
      </c>
      <c r="Z320" s="8">
        <v>500</v>
      </c>
      <c r="AA320" s="8">
        <v>367.35</v>
      </c>
      <c r="AB320" s="8">
        <v>880.6</v>
      </c>
      <c r="AC320" s="8">
        <v>875</v>
      </c>
      <c r="AD320" s="8">
        <v>803.92</v>
      </c>
      <c r="AE320" s="8">
        <v>666.67</v>
      </c>
      <c r="AF320" s="8">
        <v>700</v>
      </c>
      <c r="AG320" s="8">
        <v>936.51</v>
      </c>
      <c r="AH320" s="8">
        <v>745.45</v>
      </c>
      <c r="AI320" s="8">
        <v>500</v>
      </c>
      <c r="AJ320" s="8">
        <v>915.25</v>
      </c>
      <c r="AK320" s="8">
        <v>773.33</v>
      </c>
      <c r="AL320" s="8">
        <v>1061.73</v>
      </c>
      <c r="AM320" s="8">
        <v>693.33</v>
      </c>
      <c r="AN320" s="8">
        <v>679.25</v>
      </c>
      <c r="AO320" s="8">
        <v>500</v>
      </c>
      <c r="AP320" s="8">
        <v>800</v>
      </c>
      <c r="AQ320" s="8">
        <v>989.13</v>
      </c>
      <c r="AR320" s="8">
        <v>926.47</v>
      </c>
      <c r="AS320" s="8">
        <v>1119.5</v>
      </c>
      <c r="AT320" s="8">
        <v>1018.99</v>
      </c>
      <c r="AU320" s="8">
        <v>1084.4000000000001</v>
      </c>
      <c r="AV320" s="8">
        <v>1000</v>
      </c>
      <c r="AW320" s="8">
        <v>833.33</v>
      </c>
      <c r="AX320" s="8">
        <v>750</v>
      </c>
      <c r="AY320">
        <f t="shared" si="20"/>
        <v>30</v>
      </c>
      <c r="AZ320">
        <f t="shared" si="21"/>
        <v>1</v>
      </c>
      <c r="BA320">
        <f>IF(AY320&gt;0,1,IF(AVERAGE(U320:AX320)=-9999,-9999,0))</f>
        <v>1</v>
      </c>
      <c r="BB320" s="8">
        <f t="shared" si="22"/>
        <v>770.42533333333347</v>
      </c>
      <c r="BC320" s="8">
        <f>IF(BB320=-9999,-9999,STDEV(U320:AX320))</f>
        <v>203.40652760917663</v>
      </c>
      <c r="BD320" s="8">
        <f t="shared" si="23"/>
        <v>1119.5</v>
      </c>
      <c r="BE320" s="8">
        <f t="shared" si="24"/>
        <v>367.35</v>
      </c>
    </row>
    <row r="321" spans="1:57" x14ac:dyDescent="0.25">
      <c r="A321">
        <v>22</v>
      </c>
      <c r="B321" t="s">
        <v>8</v>
      </c>
      <c r="C321" t="s">
        <v>472</v>
      </c>
      <c r="D321" t="s">
        <v>348</v>
      </c>
      <c r="E321" t="s">
        <v>1022</v>
      </c>
      <c r="F321" t="s">
        <v>354</v>
      </c>
      <c r="G321" t="s">
        <v>1023</v>
      </c>
      <c r="H321">
        <v>4019</v>
      </c>
      <c r="I321">
        <v>4019</v>
      </c>
      <c r="J321">
        <v>3221</v>
      </c>
      <c r="K321" t="s">
        <v>354</v>
      </c>
      <c r="L321" t="s">
        <v>354</v>
      </c>
      <c r="M321">
        <v>32</v>
      </c>
      <c r="N321">
        <v>0.53135399999999999</v>
      </c>
      <c r="O321">
        <v>6.0358039999999997</v>
      </c>
      <c r="P321" t="s">
        <v>99</v>
      </c>
      <c r="Q321">
        <v>356012100</v>
      </c>
      <c r="R321" t="s">
        <v>348</v>
      </c>
      <c r="S321" t="s">
        <v>354</v>
      </c>
      <c r="T321">
        <v>20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958.56</v>
      </c>
      <c r="AT321" s="8">
        <v>1228.79</v>
      </c>
      <c r="AU321" s="8">
        <v>1073.6400000000001</v>
      </c>
      <c r="AV321" s="8">
        <v>119.57</v>
      </c>
      <c r="AW321" s="8">
        <v>785.71</v>
      </c>
      <c r="AX321" s="8">
        <v>835.44</v>
      </c>
      <c r="AY321">
        <f t="shared" si="20"/>
        <v>6</v>
      </c>
      <c r="AZ321">
        <f t="shared" si="21"/>
        <v>1</v>
      </c>
      <c r="BA321">
        <f>IF(AY321&gt;0,1,IF(AVERAGE(U321:AX321)=-9999,-9999,0))</f>
        <v>1</v>
      </c>
      <c r="BB321" s="8">
        <f t="shared" si="22"/>
        <v>166.7236666666667</v>
      </c>
      <c r="BC321" s="8">
        <f>IF(BB321=-9999,-9999,STDEV(U321:AX321))</f>
        <v>374.95557157949492</v>
      </c>
      <c r="BD321" s="8">
        <f t="shared" si="23"/>
        <v>1228.79</v>
      </c>
      <c r="BE321" s="8">
        <f t="shared" si="24"/>
        <v>0</v>
      </c>
    </row>
    <row r="322" spans="1:57" x14ac:dyDescent="0.25">
      <c r="A322">
        <v>25</v>
      </c>
      <c r="B322" t="s">
        <v>8</v>
      </c>
      <c r="C322" t="s">
        <v>472</v>
      </c>
      <c r="D322" t="s">
        <v>1024</v>
      </c>
      <c r="E322" t="s">
        <v>473</v>
      </c>
      <c r="F322" t="s">
        <v>1025</v>
      </c>
      <c r="G322" t="s">
        <v>1026</v>
      </c>
      <c r="H322">
        <v>4020</v>
      </c>
      <c r="I322">
        <v>4020</v>
      </c>
      <c r="J322" t="s">
        <v>473</v>
      </c>
      <c r="K322" t="s">
        <v>1025</v>
      </c>
      <c r="L322" t="s">
        <v>473</v>
      </c>
      <c r="M322" t="s">
        <v>473</v>
      </c>
      <c r="N322" t="s">
        <v>473</v>
      </c>
      <c r="O322" t="s">
        <v>473</v>
      </c>
      <c r="P322" t="s">
        <v>473</v>
      </c>
      <c r="Q322" t="s">
        <v>473</v>
      </c>
      <c r="R322" t="s">
        <v>473</v>
      </c>
      <c r="S322" t="s">
        <v>473</v>
      </c>
      <c r="T322" t="s">
        <v>473</v>
      </c>
      <c r="U322" s="8">
        <v>-9999</v>
      </c>
      <c r="V322" s="8">
        <v>-9999</v>
      </c>
      <c r="W322" s="8">
        <v>-9999</v>
      </c>
      <c r="X322" s="8">
        <v>-9999</v>
      </c>
      <c r="Y322" s="8">
        <v>-9999</v>
      </c>
      <c r="Z322" s="8">
        <v>-9999</v>
      </c>
      <c r="AA322" s="8">
        <v>-9999</v>
      </c>
      <c r="AB322" s="8">
        <v>-9999</v>
      </c>
      <c r="AC322" s="8">
        <v>-9999</v>
      </c>
      <c r="AD322" s="8">
        <v>-9999</v>
      </c>
      <c r="AE322" s="8">
        <v>-9999</v>
      </c>
      <c r="AF322" s="8">
        <v>-9999</v>
      </c>
      <c r="AG322" s="8">
        <v>-9999</v>
      </c>
      <c r="AH322" s="8">
        <v>-9999</v>
      </c>
      <c r="AI322" s="8">
        <v>-9999</v>
      </c>
      <c r="AJ322" s="8">
        <v>-9999</v>
      </c>
      <c r="AK322" s="8">
        <v>-9999</v>
      </c>
      <c r="AL322" s="8">
        <v>-9999</v>
      </c>
      <c r="AM322" s="8">
        <v>-9999</v>
      </c>
      <c r="AN322" s="8">
        <v>-9999</v>
      </c>
      <c r="AO322" s="8">
        <v>-9999</v>
      </c>
      <c r="AP322" s="8">
        <v>-9999</v>
      </c>
      <c r="AQ322" s="8">
        <v>-9999</v>
      </c>
      <c r="AR322" s="8">
        <v>-9999</v>
      </c>
      <c r="AS322" s="8">
        <v>-9999</v>
      </c>
      <c r="AT322" s="8">
        <v>-9999</v>
      </c>
      <c r="AU322" s="8">
        <v>-9999</v>
      </c>
      <c r="AV322" s="8">
        <v>-9999</v>
      </c>
      <c r="AW322" s="8">
        <v>-9999</v>
      </c>
      <c r="AX322" s="8">
        <v>-9999</v>
      </c>
      <c r="AY322">
        <f t="shared" si="20"/>
        <v>0</v>
      </c>
      <c r="AZ322">
        <f t="shared" si="21"/>
        <v>0</v>
      </c>
      <c r="BA322">
        <f>IF(AY322&gt;0,1,IF(AVERAGE(U322:AX322)=-9999,-9999,0))</f>
        <v>-9999</v>
      </c>
      <c r="BB322" s="8">
        <f t="shared" si="22"/>
        <v>-9999</v>
      </c>
      <c r="BC322" s="8">
        <f>IF(BB322=-9999,-9999,STDEV(U322:AX322))</f>
        <v>-9999</v>
      </c>
      <c r="BD322" s="8">
        <f t="shared" si="23"/>
        <v>-9999</v>
      </c>
      <c r="BE322" s="8">
        <f t="shared" si="24"/>
        <v>-9999</v>
      </c>
    </row>
    <row r="323" spans="1:57" x14ac:dyDescent="0.25">
      <c r="A323">
        <v>26</v>
      </c>
      <c r="B323" t="s">
        <v>8</v>
      </c>
      <c r="C323" t="s">
        <v>472</v>
      </c>
      <c r="D323" t="s">
        <v>1024</v>
      </c>
      <c r="E323" t="s">
        <v>473</v>
      </c>
      <c r="F323" t="s">
        <v>1027</v>
      </c>
      <c r="G323" t="s">
        <v>1028</v>
      </c>
      <c r="H323">
        <v>4021</v>
      </c>
      <c r="I323">
        <v>4021</v>
      </c>
      <c r="J323" t="s">
        <v>473</v>
      </c>
      <c r="K323" t="s">
        <v>1027</v>
      </c>
      <c r="L323" t="s">
        <v>473</v>
      </c>
      <c r="M323" t="s">
        <v>473</v>
      </c>
      <c r="N323" t="s">
        <v>473</v>
      </c>
      <c r="O323" t="s">
        <v>473</v>
      </c>
      <c r="P323" t="s">
        <v>473</v>
      </c>
      <c r="Q323" t="s">
        <v>473</v>
      </c>
      <c r="R323" t="s">
        <v>473</v>
      </c>
      <c r="S323" t="s">
        <v>473</v>
      </c>
      <c r="T323" t="s">
        <v>473</v>
      </c>
      <c r="U323" s="8">
        <v>-9999</v>
      </c>
      <c r="V323" s="8">
        <v>-9999</v>
      </c>
      <c r="W323" s="8">
        <v>-9999</v>
      </c>
      <c r="X323" s="8">
        <v>-9999</v>
      </c>
      <c r="Y323" s="8">
        <v>-9999</v>
      </c>
      <c r="Z323" s="8">
        <v>-9999</v>
      </c>
      <c r="AA323" s="8">
        <v>-9999</v>
      </c>
      <c r="AB323" s="8">
        <v>-9999</v>
      </c>
      <c r="AC323" s="8">
        <v>-9999</v>
      </c>
      <c r="AD323" s="8">
        <v>-9999</v>
      </c>
      <c r="AE323" s="8">
        <v>-9999</v>
      </c>
      <c r="AF323" s="8">
        <v>-9999</v>
      </c>
      <c r="AG323" s="8">
        <v>-9999</v>
      </c>
      <c r="AH323" s="8">
        <v>-9999</v>
      </c>
      <c r="AI323" s="8">
        <v>-9999</v>
      </c>
      <c r="AJ323" s="8">
        <v>-9999</v>
      </c>
      <c r="AK323" s="8">
        <v>-9999</v>
      </c>
      <c r="AL323" s="8">
        <v>-9999</v>
      </c>
      <c r="AM323" s="8">
        <v>-9999</v>
      </c>
      <c r="AN323" s="8">
        <v>-9999</v>
      </c>
      <c r="AO323" s="8">
        <v>-9999</v>
      </c>
      <c r="AP323" s="8">
        <v>-9999</v>
      </c>
      <c r="AQ323" s="8">
        <v>-9999</v>
      </c>
      <c r="AR323" s="8">
        <v>-9999</v>
      </c>
      <c r="AS323" s="8">
        <v>-9999</v>
      </c>
      <c r="AT323" s="8">
        <v>-9999</v>
      </c>
      <c r="AU323" s="8">
        <v>-9999</v>
      </c>
      <c r="AV323" s="8">
        <v>-9999</v>
      </c>
      <c r="AW323" s="8">
        <v>-9999</v>
      </c>
      <c r="AX323" s="8">
        <v>-9999</v>
      </c>
      <c r="AY323">
        <f t="shared" ref="AY323:AY386" si="25">COUNTIF(U323:AX323,"&gt;0")</f>
        <v>0</v>
      </c>
      <c r="AZ323">
        <f t="shared" ref="AZ323:AZ386" si="26">IF(AY323=0,0,1)</f>
        <v>0</v>
      </c>
      <c r="BA323">
        <f>IF(AY323&gt;0,1,IF(AVERAGE(U323:AX323)=-9999,-9999,0))</f>
        <v>-9999</v>
      </c>
      <c r="BB323" s="8">
        <f t="shared" ref="BB323:BB386" si="27">AVERAGE(U323:AX323)</f>
        <v>-9999</v>
      </c>
      <c r="BC323" s="8">
        <f>IF(BB323=-9999,-9999,STDEV(U323:AX323))</f>
        <v>-9999</v>
      </c>
      <c r="BD323" s="8">
        <f t="shared" ref="BD323:BD386" si="28">MAX(U323:AX323)</f>
        <v>-9999</v>
      </c>
      <c r="BE323" s="8">
        <f t="shared" ref="BE323:BE386" si="29">MIN(U323:AX323)</f>
        <v>-9999</v>
      </c>
    </row>
    <row r="324" spans="1:57" x14ac:dyDescent="0.25">
      <c r="A324">
        <v>27</v>
      </c>
      <c r="B324" t="s">
        <v>8</v>
      </c>
      <c r="C324" t="s">
        <v>472</v>
      </c>
      <c r="D324" t="s">
        <v>1024</v>
      </c>
      <c r="E324" t="s">
        <v>473</v>
      </c>
      <c r="F324" t="s">
        <v>1029</v>
      </c>
      <c r="G324" t="s">
        <v>1030</v>
      </c>
      <c r="H324">
        <v>4022</v>
      </c>
      <c r="I324">
        <v>4022</v>
      </c>
      <c r="J324" t="s">
        <v>473</v>
      </c>
      <c r="K324" t="s">
        <v>1029</v>
      </c>
      <c r="L324" t="s">
        <v>473</v>
      </c>
      <c r="M324" t="s">
        <v>473</v>
      </c>
      <c r="N324" t="s">
        <v>473</v>
      </c>
      <c r="O324" t="s">
        <v>473</v>
      </c>
      <c r="P324" t="s">
        <v>473</v>
      </c>
      <c r="Q324" t="s">
        <v>473</v>
      </c>
      <c r="R324" t="s">
        <v>473</v>
      </c>
      <c r="S324" t="s">
        <v>473</v>
      </c>
      <c r="T324" t="s">
        <v>473</v>
      </c>
      <c r="U324" s="8">
        <v>-9999</v>
      </c>
      <c r="V324" s="8">
        <v>-9999</v>
      </c>
      <c r="W324" s="8">
        <v>-9999</v>
      </c>
      <c r="X324" s="8">
        <v>-9999</v>
      </c>
      <c r="Y324" s="8">
        <v>-9999</v>
      </c>
      <c r="Z324" s="8">
        <v>-9999</v>
      </c>
      <c r="AA324" s="8">
        <v>-9999</v>
      </c>
      <c r="AB324" s="8">
        <v>-9999</v>
      </c>
      <c r="AC324" s="8">
        <v>-9999</v>
      </c>
      <c r="AD324" s="8">
        <v>-9999</v>
      </c>
      <c r="AE324" s="8">
        <v>-9999</v>
      </c>
      <c r="AF324" s="8">
        <v>-9999</v>
      </c>
      <c r="AG324" s="8">
        <v>-9999</v>
      </c>
      <c r="AH324" s="8">
        <v>-9999</v>
      </c>
      <c r="AI324" s="8">
        <v>-9999</v>
      </c>
      <c r="AJ324" s="8">
        <v>-9999</v>
      </c>
      <c r="AK324" s="8">
        <v>-9999</v>
      </c>
      <c r="AL324" s="8">
        <v>-9999</v>
      </c>
      <c r="AM324" s="8">
        <v>-9999</v>
      </c>
      <c r="AN324" s="8">
        <v>-9999</v>
      </c>
      <c r="AO324" s="8">
        <v>-9999</v>
      </c>
      <c r="AP324" s="8">
        <v>-9999</v>
      </c>
      <c r="AQ324" s="8">
        <v>-9999</v>
      </c>
      <c r="AR324" s="8">
        <v>-9999</v>
      </c>
      <c r="AS324" s="8">
        <v>-9999</v>
      </c>
      <c r="AT324" s="8">
        <v>-9999</v>
      </c>
      <c r="AU324" s="8">
        <v>-9999</v>
      </c>
      <c r="AV324" s="8">
        <v>-9999</v>
      </c>
      <c r="AW324" s="8">
        <v>-9999</v>
      </c>
      <c r="AX324" s="8">
        <v>-9999</v>
      </c>
      <c r="AY324">
        <f t="shared" si="25"/>
        <v>0</v>
      </c>
      <c r="AZ324">
        <f t="shared" si="26"/>
        <v>0</v>
      </c>
      <c r="BA324">
        <f>IF(AY324&gt;0,1,IF(AVERAGE(U324:AX324)=-9999,-9999,0))</f>
        <v>-9999</v>
      </c>
      <c r="BB324" s="8">
        <f t="shared" si="27"/>
        <v>-9999</v>
      </c>
      <c r="BC324" s="8">
        <f>IF(BB324=-9999,-9999,STDEV(U324:AX324))</f>
        <v>-9999</v>
      </c>
      <c r="BD324" s="8">
        <f t="shared" si="28"/>
        <v>-9999</v>
      </c>
      <c r="BE324" s="8">
        <f t="shared" si="29"/>
        <v>-9999</v>
      </c>
    </row>
    <row r="325" spans="1:57" x14ac:dyDescent="0.25">
      <c r="A325">
        <v>28</v>
      </c>
      <c r="B325" t="s">
        <v>8</v>
      </c>
      <c r="C325" t="s">
        <v>472</v>
      </c>
      <c r="D325" t="s">
        <v>1024</v>
      </c>
      <c r="E325" t="s">
        <v>473</v>
      </c>
      <c r="F325" t="s">
        <v>1031</v>
      </c>
      <c r="G325" t="s">
        <v>1032</v>
      </c>
      <c r="H325">
        <v>4023</v>
      </c>
      <c r="I325">
        <v>4023</v>
      </c>
      <c r="J325" t="s">
        <v>473</v>
      </c>
      <c r="K325" t="s">
        <v>1031</v>
      </c>
      <c r="L325" t="s">
        <v>473</v>
      </c>
      <c r="M325" t="s">
        <v>473</v>
      </c>
      <c r="N325" t="s">
        <v>473</v>
      </c>
      <c r="O325" t="s">
        <v>473</v>
      </c>
      <c r="P325" t="s">
        <v>473</v>
      </c>
      <c r="Q325" t="s">
        <v>473</v>
      </c>
      <c r="R325" t="s">
        <v>473</v>
      </c>
      <c r="S325" t="s">
        <v>473</v>
      </c>
      <c r="T325" t="s">
        <v>473</v>
      </c>
      <c r="U325" s="8">
        <v>-9999</v>
      </c>
      <c r="V325" s="8">
        <v>-9999</v>
      </c>
      <c r="W325" s="8">
        <v>-9999</v>
      </c>
      <c r="X325" s="8">
        <v>-9999</v>
      </c>
      <c r="Y325" s="8">
        <v>-9999</v>
      </c>
      <c r="Z325" s="8">
        <v>-9999</v>
      </c>
      <c r="AA325" s="8">
        <v>-9999</v>
      </c>
      <c r="AB325" s="8">
        <v>-9999</v>
      </c>
      <c r="AC325" s="8">
        <v>-9999</v>
      </c>
      <c r="AD325" s="8">
        <v>-9999</v>
      </c>
      <c r="AE325" s="8">
        <v>-9999</v>
      </c>
      <c r="AF325" s="8">
        <v>-9999</v>
      </c>
      <c r="AG325" s="8">
        <v>-9999</v>
      </c>
      <c r="AH325" s="8">
        <v>-9999</v>
      </c>
      <c r="AI325" s="8">
        <v>-9999</v>
      </c>
      <c r="AJ325" s="8">
        <v>-9999</v>
      </c>
      <c r="AK325" s="8">
        <v>-9999</v>
      </c>
      <c r="AL325" s="8">
        <v>-9999</v>
      </c>
      <c r="AM325" s="8">
        <v>-9999</v>
      </c>
      <c r="AN325" s="8">
        <v>-9999</v>
      </c>
      <c r="AO325" s="8">
        <v>-9999</v>
      </c>
      <c r="AP325" s="8">
        <v>-9999</v>
      </c>
      <c r="AQ325" s="8">
        <v>-9999</v>
      </c>
      <c r="AR325" s="8">
        <v>-9999</v>
      </c>
      <c r="AS325" s="8">
        <v>-9999</v>
      </c>
      <c r="AT325" s="8">
        <v>-9999</v>
      </c>
      <c r="AU325" s="8">
        <v>-9999</v>
      </c>
      <c r="AV325" s="8">
        <v>-9999</v>
      </c>
      <c r="AW325" s="8">
        <v>-9999</v>
      </c>
      <c r="AX325" s="8">
        <v>-9999</v>
      </c>
      <c r="AY325">
        <f t="shared" si="25"/>
        <v>0</v>
      </c>
      <c r="AZ325">
        <f t="shared" si="26"/>
        <v>0</v>
      </c>
      <c r="BA325">
        <f>IF(AY325&gt;0,1,IF(AVERAGE(U325:AX325)=-9999,-9999,0))</f>
        <v>-9999</v>
      </c>
      <c r="BB325" s="8">
        <f t="shared" si="27"/>
        <v>-9999</v>
      </c>
      <c r="BC325" s="8">
        <f>IF(BB325=-9999,-9999,STDEV(U325:AX325))</f>
        <v>-9999</v>
      </c>
      <c r="BD325" s="8">
        <f t="shared" si="28"/>
        <v>-9999</v>
      </c>
      <c r="BE325" s="8">
        <f t="shared" si="29"/>
        <v>-9999</v>
      </c>
    </row>
    <row r="326" spans="1:57" x14ac:dyDescent="0.25">
      <c r="A326">
        <v>29</v>
      </c>
      <c r="B326" t="s">
        <v>8</v>
      </c>
      <c r="C326" t="s">
        <v>472</v>
      </c>
      <c r="D326" t="s">
        <v>1024</v>
      </c>
      <c r="E326" t="s">
        <v>1033</v>
      </c>
      <c r="F326" t="s">
        <v>1034</v>
      </c>
      <c r="G326" t="s">
        <v>1035</v>
      </c>
      <c r="H326">
        <v>4024</v>
      </c>
      <c r="I326">
        <v>4024</v>
      </c>
      <c r="J326" t="s">
        <v>473</v>
      </c>
      <c r="K326" t="s">
        <v>1034</v>
      </c>
      <c r="L326" t="s">
        <v>473</v>
      </c>
      <c r="M326" t="s">
        <v>473</v>
      </c>
      <c r="N326" t="s">
        <v>473</v>
      </c>
      <c r="O326" t="s">
        <v>473</v>
      </c>
      <c r="P326" t="s">
        <v>473</v>
      </c>
      <c r="Q326" t="s">
        <v>473</v>
      </c>
      <c r="R326" t="s">
        <v>473</v>
      </c>
      <c r="S326" t="s">
        <v>473</v>
      </c>
      <c r="T326" t="s">
        <v>473</v>
      </c>
      <c r="U326" s="8">
        <v>-9999</v>
      </c>
      <c r="V326" s="8">
        <v>-9999</v>
      </c>
      <c r="W326" s="8">
        <v>-9999</v>
      </c>
      <c r="X326" s="8">
        <v>-9999</v>
      </c>
      <c r="Y326" s="8">
        <v>-9999</v>
      </c>
      <c r="Z326" s="8">
        <v>-9999</v>
      </c>
      <c r="AA326" s="8">
        <v>-9999</v>
      </c>
      <c r="AB326" s="8">
        <v>-9999</v>
      </c>
      <c r="AC326" s="8">
        <v>-9999</v>
      </c>
      <c r="AD326" s="8">
        <v>-9999</v>
      </c>
      <c r="AE326" s="8">
        <v>-9999</v>
      </c>
      <c r="AF326" s="8">
        <v>-9999</v>
      </c>
      <c r="AG326" s="8">
        <v>-9999</v>
      </c>
      <c r="AH326" s="8">
        <v>-9999</v>
      </c>
      <c r="AI326" s="8">
        <v>-9999</v>
      </c>
      <c r="AJ326" s="8">
        <v>-9999</v>
      </c>
      <c r="AK326" s="8">
        <v>-9999</v>
      </c>
      <c r="AL326" s="8">
        <v>-9999</v>
      </c>
      <c r="AM326" s="8">
        <v>-9999</v>
      </c>
      <c r="AN326" s="8">
        <v>-9999</v>
      </c>
      <c r="AO326" s="8">
        <v>-9999</v>
      </c>
      <c r="AP326" s="8">
        <v>-9999</v>
      </c>
      <c r="AQ326" s="8">
        <v>-9999</v>
      </c>
      <c r="AR326" s="8">
        <v>-9999</v>
      </c>
      <c r="AS326" s="8">
        <v>-9999</v>
      </c>
      <c r="AT326" s="8">
        <v>-9999</v>
      </c>
      <c r="AU326" s="8">
        <v>-9999</v>
      </c>
      <c r="AV326" s="8">
        <v>-9999</v>
      </c>
      <c r="AW326" s="8">
        <v>-9999</v>
      </c>
      <c r="AX326" s="8">
        <v>-9999</v>
      </c>
      <c r="AY326">
        <f t="shared" si="25"/>
        <v>0</v>
      </c>
      <c r="AZ326">
        <f t="shared" si="26"/>
        <v>0</v>
      </c>
      <c r="BA326">
        <f>IF(AY326&gt;0,1,IF(AVERAGE(U326:AX326)=-9999,-9999,0))</f>
        <v>-9999</v>
      </c>
      <c r="BB326" s="8">
        <f t="shared" si="27"/>
        <v>-9999</v>
      </c>
      <c r="BC326" s="8">
        <f>IF(BB326=-9999,-9999,STDEV(U326:AX326))</f>
        <v>-9999</v>
      </c>
      <c r="BD326" s="8">
        <f t="shared" si="28"/>
        <v>-9999</v>
      </c>
      <c r="BE326" s="8">
        <f t="shared" si="29"/>
        <v>-9999</v>
      </c>
    </row>
    <row r="327" spans="1:57" x14ac:dyDescent="0.25">
      <c r="A327">
        <v>30</v>
      </c>
      <c r="B327" t="s">
        <v>8</v>
      </c>
      <c r="C327" t="s">
        <v>472</v>
      </c>
      <c r="D327" t="s">
        <v>1024</v>
      </c>
      <c r="E327" t="s">
        <v>473</v>
      </c>
      <c r="F327" t="s">
        <v>1036</v>
      </c>
      <c r="G327" t="s">
        <v>1037</v>
      </c>
      <c r="H327">
        <v>4025</v>
      </c>
      <c r="I327">
        <v>4025</v>
      </c>
      <c r="J327" t="s">
        <v>473</v>
      </c>
      <c r="K327" t="s">
        <v>1036</v>
      </c>
      <c r="L327" t="s">
        <v>473</v>
      </c>
      <c r="M327" t="s">
        <v>473</v>
      </c>
      <c r="N327" t="s">
        <v>473</v>
      </c>
      <c r="O327" t="s">
        <v>473</v>
      </c>
      <c r="P327" t="s">
        <v>473</v>
      </c>
      <c r="Q327" t="s">
        <v>473</v>
      </c>
      <c r="R327" t="s">
        <v>473</v>
      </c>
      <c r="S327" t="s">
        <v>473</v>
      </c>
      <c r="T327" t="s">
        <v>473</v>
      </c>
      <c r="U327" s="8">
        <v>-9999</v>
      </c>
      <c r="V327" s="8">
        <v>-9999</v>
      </c>
      <c r="W327" s="8">
        <v>-9999</v>
      </c>
      <c r="X327" s="8">
        <v>-9999</v>
      </c>
      <c r="Y327" s="8">
        <v>-9999</v>
      </c>
      <c r="Z327" s="8">
        <v>-9999</v>
      </c>
      <c r="AA327" s="8">
        <v>-9999</v>
      </c>
      <c r="AB327" s="8">
        <v>-9999</v>
      </c>
      <c r="AC327" s="8">
        <v>-9999</v>
      </c>
      <c r="AD327" s="8">
        <v>-9999</v>
      </c>
      <c r="AE327" s="8">
        <v>-9999</v>
      </c>
      <c r="AF327" s="8">
        <v>-9999</v>
      </c>
      <c r="AG327" s="8">
        <v>-9999</v>
      </c>
      <c r="AH327" s="8">
        <v>-9999</v>
      </c>
      <c r="AI327" s="8">
        <v>-9999</v>
      </c>
      <c r="AJ327" s="8">
        <v>-9999</v>
      </c>
      <c r="AK327" s="8">
        <v>-9999</v>
      </c>
      <c r="AL327" s="8">
        <v>-9999</v>
      </c>
      <c r="AM327" s="8">
        <v>-9999</v>
      </c>
      <c r="AN327" s="8">
        <v>-9999</v>
      </c>
      <c r="AO327" s="8">
        <v>-9999</v>
      </c>
      <c r="AP327" s="8">
        <v>-9999</v>
      </c>
      <c r="AQ327" s="8">
        <v>-9999</v>
      </c>
      <c r="AR327" s="8">
        <v>-9999</v>
      </c>
      <c r="AS327" s="8">
        <v>-9999</v>
      </c>
      <c r="AT327" s="8">
        <v>-9999</v>
      </c>
      <c r="AU327" s="8">
        <v>-9999</v>
      </c>
      <c r="AV327" s="8">
        <v>-9999</v>
      </c>
      <c r="AW327" s="8">
        <v>-9999</v>
      </c>
      <c r="AX327" s="8">
        <v>-9999</v>
      </c>
      <c r="AY327">
        <f t="shared" si="25"/>
        <v>0</v>
      </c>
      <c r="AZ327">
        <f t="shared" si="26"/>
        <v>0</v>
      </c>
      <c r="BA327">
        <f>IF(AY327&gt;0,1,IF(AVERAGE(U327:AX327)=-9999,-9999,0))</f>
        <v>-9999</v>
      </c>
      <c r="BB327" s="8">
        <f t="shared" si="27"/>
        <v>-9999</v>
      </c>
      <c r="BC327" s="8">
        <f>IF(BB327=-9999,-9999,STDEV(U327:AX327))</f>
        <v>-9999</v>
      </c>
      <c r="BD327" s="8">
        <f t="shared" si="28"/>
        <v>-9999</v>
      </c>
      <c r="BE327" s="8">
        <f t="shared" si="29"/>
        <v>-9999</v>
      </c>
    </row>
    <row r="328" spans="1:57" x14ac:dyDescent="0.25">
      <c r="A328">
        <v>31</v>
      </c>
      <c r="B328" t="s">
        <v>8</v>
      </c>
      <c r="C328" t="s">
        <v>472</v>
      </c>
      <c r="D328" t="s">
        <v>1024</v>
      </c>
      <c r="E328" t="s">
        <v>473</v>
      </c>
      <c r="F328" t="s">
        <v>1038</v>
      </c>
      <c r="G328" t="s">
        <v>1039</v>
      </c>
      <c r="H328">
        <v>4026</v>
      </c>
      <c r="I328">
        <v>4026</v>
      </c>
      <c r="J328" t="s">
        <v>473</v>
      </c>
      <c r="K328" t="s">
        <v>1038</v>
      </c>
      <c r="L328" t="s">
        <v>473</v>
      </c>
      <c r="M328" t="s">
        <v>473</v>
      </c>
      <c r="N328" t="s">
        <v>473</v>
      </c>
      <c r="O328" t="s">
        <v>473</v>
      </c>
      <c r="P328" t="s">
        <v>473</v>
      </c>
      <c r="Q328" t="s">
        <v>473</v>
      </c>
      <c r="R328" t="s">
        <v>473</v>
      </c>
      <c r="S328" t="s">
        <v>473</v>
      </c>
      <c r="T328" t="s">
        <v>473</v>
      </c>
      <c r="U328" s="8">
        <v>-9999</v>
      </c>
      <c r="V328" s="8">
        <v>-9999</v>
      </c>
      <c r="W328" s="8">
        <v>-9999</v>
      </c>
      <c r="X328" s="8">
        <v>-9999</v>
      </c>
      <c r="Y328" s="8">
        <v>-9999</v>
      </c>
      <c r="Z328" s="8">
        <v>-9999</v>
      </c>
      <c r="AA328" s="8">
        <v>-9999</v>
      </c>
      <c r="AB328" s="8">
        <v>-9999</v>
      </c>
      <c r="AC328" s="8">
        <v>-9999</v>
      </c>
      <c r="AD328" s="8">
        <v>-9999</v>
      </c>
      <c r="AE328" s="8">
        <v>-9999</v>
      </c>
      <c r="AF328" s="8">
        <v>-9999</v>
      </c>
      <c r="AG328" s="8">
        <v>-9999</v>
      </c>
      <c r="AH328" s="8">
        <v>-9999</v>
      </c>
      <c r="AI328" s="8">
        <v>-9999</v>
      </c>
      <c r="AJ328" s="8">
        <v>-9999</v>
      </c>
      <c r="AK328" s="8">
        <v>-9999</v>
      </c>
      <c r="AL328" s="8">
        <v>-9999</v>
      </c>
      <c r="AM328" s="8">
        <v>-9999</v>
      </c>
      <c r="AN328" s="8">
        <v>-9999</v>
      </c>
      <c r="AO328" s="8">
        <v>-9999</v>
      </c>
      <c r="AP328" s="8">
        <v>-9999</v>
      </c>
      <c r="AQ328" s="8">
        <v>-9999</v>
      </c>
      <c r="AR328" s="8">
        <v>-9999</v>
      </c>
      <c r="AS328" s="8">
        <v>-9999</v>
      </c>
      <c r="AT328" s="8">
        <v>-9999</v>
      </c>
      <c r="AU328" s="8">
        <v>-9999</v>
      </c>
      <c r="AV328" s="8">
        <v>-9999</v>
      </c>
      <c r="AW328" s="8">
        <v>-9999</v>
      </c>
      <c r="AX328" s="8">
        <v>-9999</v>
      </c>
      <c r="AY328">
        <f t="shared" si="25"/>
        <v>0</v>
      </c>
      <c r="AZ328">
        <f t="shared" si="26"/>
        <v>0</v>
      </c>
      <c r="BA328">
        <f>IF(AY328&gt;0,1,IF(AVERAGE(U328:AX328)=-9999,-9999,0))</f>
        <v>-9999</v>
      </c>
      <c r="BB328" s="8">
        <f t="shared" si="27"/>
        <v>-9999</v>
      </c>
      <c r="BC328" s="8">
        <f>IF(BB328=-9999,-9999,STDEV(U328:AX328))</f>
        <v>-9999</v>
      </c>
      <c r="BD328" s="8">
        <f t="shared" si="28"/>
        <v>-9999</v>
      </c>
      <c r="BE328" s="8">
        <f t="shared" si="29"/>
        <v>-9999</v>
      </c>
    </row>
    <row r="329" spans="1:57" x14ac:dyDescent="0.25">
      <c r="A329">
        <v>32</v>
      </c>
      <c r="B329" t="s">
        <v>8</v>
      </c>
      <c r="C329" t="s">
        <v>472</v>
      </c>
      <c r="D329" t="s">
        <v>1024</v>
      </c>
      <c r="E329" t="s">
        <v>1040</v>
      </c>
      <c r="F329" t="s">
        <v>1041</v>
      </c>
      <c r="G329" t="s">
        <v>1042</v>
      </c>
      <c r="H329">
        <v>4027</v>
      </c>
      <c r="I329">
        <v>4027</v>
      </c>
      <c r="J329" t="s">
        <v>473</v>
      </c>
      <c r="K329" t="s">
        <v>1041</v>
      </c>
      <c r="L329" t="s">
        <v>473</v>
      </c>
      <c r="M329" t="s">
        <v>473</v>
      </c>
      <c r="N329" t="s">
        <v>473</v>
      </c>
      <c r="O329" t="s">
        <v>473</v>
      </c>
      <c r="P329" t="s">
        <v>473</v>
      </c>
      <c r="Q329" t="s">
        <v>473</v>
      </c>
      <c r="R329" t="s">
        <v>473</v>
      </c>
      <c r="S329" t="s">
        <v>473</v>
      </c>
      <c r="T329" t="s">
        <v>473</v>
      </c>
      <c r="U329" s="8">
        <v>-9999</v>
      </c>
      <c r="V329" s="8">
        <v>-9999</v>
      </c>
      <c r="W329" s="8">
        <v>-9999</v>
      </c>
      <c r="X329" s="8">
        <v>-9999</v>
      </c>
      <c r="Y329" s="8">
        <v>-9999</v>
      </c>
      <c r="Z329" s="8">
        <v>-9999</v>
      </c>
      <c r="AA329" s="8">
        <v>-9999</v>
      </c>
      <c r="AB329" s="8">
        <v>-9999</v>
      </c>
      <c r="AC329" s="8">
        <v>-9999</v>
      </c>
      <c r="AD329" s="8">
        <v>-9999</v>
      </c>
      <c r="AE329" s="8">
        <v>-9999</v>
      </c>
      <c r="AF329" s="8">
        <v>-9999</v>
      </c>
      <c r="AG329" s="8">
        <v>-9999</v>
      </c>
      <c r="AH329" s="8">
        <v>-9999</v>
      </c>
      <c r="AI329" s="8">
        <v>-9999</v>
      </c>
      <c r="AJ329" s="8">
        <v>-9999</v>
      </c>
      <c r="AK329" s="8">
        <v>-9999</v>
      </c>
      <c r="AL329" s="8">
        <v>-9999</v>
      </c>
      <c r="AM329" s="8">
        <v>-9999</v>
      </c>
      <c r="AN329" s="8">
        <v>-9999</v>
      </c>
      <c r="AO329" s="8">
        <v>-9999</v>
      </c>
      <c r="AP329" s="8">
        <v>-9999</v>
      </c>
      <c r="AQ329" s="8">
        <v>-9999</v>
      </c>
      <c r="AR329" s="8">
        <v>-9999</v>
      </c>
      <c r="AS329" s="8">
        <v>-9999</v>
      </c>
      <c r="AT329" s="8">
        <v>-9999</v>
      </c>
      <c r="AU329" s="8">
        <v>-9999</v>
      </c>
      <c r="AV329" s="8">
        <v>-9999</v>
      </c>
      <c r="AW329" s="8">
        <v>-9999</v>
      </c>
      <c r="AX329" s="8">
        <v>-9999</v>
      </c>
      <c r="AY329">
        <f t="shared" si="25"/>
        <v>0</v>
      </c>
      <c r="AZ329">
        <f t="shared" si="26"/>
        <v>0</v>
      </c>
      <c r="BA329">
        <f>IF(AY329&gt;0,1,IF(AVERAGE(U329:AX329)=-9999,-9999,0))</f>
        <v>-9999</v>
      </c>
      <c r="BB329" s="8">
        <f t="shared" si="27"/>
        <v>-9999</v>
      </c>
      <c r="BC329" s="8">
        <f>IF(BB329=-9999,-9999,STDEV(U329:AX329))</f>
        <v>-9999</v>
      </c>
      <c r="BD329" s="8">
        <f t="shared" si="28"/>
        <v>-9999</v>
      </c>
      <c r="BE329" s="8">
        <f t="shared" si="29"/>
        <v>-9999</v>
      </c>
    </row>
    <row r="330" spans="1:57" x14ac:dyDescent="0.25">
      <c r="A330">
        <v>33</v>
      </c>
      <c r="B330" t="s">
        <v>8</v>
      </c>
      <c r="C330" t="s">
        <v>472</v>
      </c>
      <c r="D330" t="s">
        <v>1024</v>
      </c>
      <c r="E330" t="s">
        <v>473</v>
      </c>
      <c r="F330" t="s">
        <v>1043</v>
      </c>
      <c r="G330" t="s">
        <v>1044</v>
      </c>
      <c r="H330">
        <v>4028</v>
      </c>
      <c r="I330">
        <v>4028</v>
      </c>
      <c r="J330" t="s">
        <v>473</v>
      </c>
      <c r="K330" t="s">
        <v>1043</v>
      </c>
      <c r="L330" t="s">
        <v>473</v>
      </c>
      <c r="M330" t="s">
        <v>473</v>
      </c>
      <c r="N330" t="s">
        <v>473</v>
      </c>
      <c r="O330" t="s">
        <v>473</v>
      </c>
      <c r="P330" t="s">
        <v>473</v>
      </c>
      <c r="Q330" t="s">
        <v>473</v>
      </c>
      <c r="R330" t="s">
        <v>473</v>
      </c>
      <c r="S330" t="s">
        <v>473</v>
      </c>
      <c r="T330" t="s">
        <v>473</v>
      </c>
      <c r="U330" s="8">
        <v>-9999</v>
      </c>
      <c r="V330" s="8">
        <v>-9999</v>
      </c>
      <c r="W330" s="8">
        <v>-9999</v>
      </c>
      <c r="X330" s="8">
        <v>-9999</v>
      </c>
      <c r="Y330" s="8">
        <v>-9999</v>
      </c>
      <c r="Z330" s="8">
        <v>-9999</v>
      </c>
      <c r="AA330" s="8">
        <v>-9999</v>
      </c>
      <c r="AB330" s="8">
        <v>-9999</v>
      </c>
      <c r="AC330" s="8">
        <v>-9999</v>
      </c>
      <c r="AD330" s="8">
        <v>-9999</v>
      </c>
      <c r="AE330" s="8">
        <v>-9999</v>
      </c>
      <c r="AF330" s="8">
        <v>-9999</v>
      </c>
      <c r="AG330" s="8">
        <v>-9999</v>
      </c>
      <c r="AH330" s="8">
        <v>-9999</v>
      </c>
      <c r="AI330" s="8">
        <v>-9999</v>
      </c>
      <c r="AJ330" s="8">
        <v>-9999</v>
      </c>
      <c r="AK330" s="8">
        <v>-9999</v>
      </c>
      <c r="AL330" s="8">
        <v>-9999</v>
      </c>
      <c r="AM330" s="8">
        <v>-9999</v>
      </c>
      <c r="AN330" s="8">
        <v>-9999</v>
      </c>
      <c r="AO330" s="8">
        <v>-9999</v>
      </c>
      <c r="AP330" s="8">
        <v>-9999</v>
      </c>
      <c r="AQ330" s="8">
        <v>-9999</v>
      </c>
      <c r="AR330" s="8">
        <v>-9999</v>
      </c>
      <c r="AS330" s="8">
        <v>-9999</v>
      </c>
      <c r="AT330" s="8">
        <v>-9999</v>
      </c>
      <c r="AU330" s="8">
        <v>-9999</v>
      </c>
      <c r="AV330" s="8">
        <v>-9999</v>
      </c>
      <c r="AW330" s="8">
        <v>-9999</v>
      </c>
      <c r="AX330" s="8">
        <v>-9999</v>
      </c>
      <c r="AY330">
        <f t="shared" si="25"/>
        <v>0</v>
      </c>
      <c r="AZ330">
        <f t="shared" si="26"/>
        <v>0</v>
      </c>
      <c r="BA330">
        <f>IF(AY330&gt;0,1,IF(AVERAGE(U330:AX330)=-9999,-9999,0))</f>
        <v>-9999</v>
      </c>
      <c r="BB330" s="8">
        <f t="shared" si="27"/>
        <v>-9999</v>
      </c>
      <c r="BC330" s="8">
        <f>IF(BB330=-9999,-9999,STDEV(U330:AX330))</f>
        <v>-9999</v>
      </c>
      <c r="BD330" s="8">
        <f t="shared" si="28"/>
        <v>-9999</v>
      </c>
      <c r="BE330" s="8">
        <f t="shared" si="29"/>
        <v>-9999</v>
      </c>
    </row>
    <row r="331" spans="1:57" x14ac:dyDescent="0.25">
      <c r="A331">
        <v>34</v>
      </c>
      <c r="B331" t="s">
        <v>8</v>
      </c>
      <c r="C331" t="s">
        <v>472</v>
      </c>
      <c r="D331" t="s">
        <v>1024</v>
      </c>
      <c r="E331" t="s">
        <v>473</v>
      </c>
      <c r="F331" t="s">
        <v>1045</v>
      </c>
      <c r="G331" t="s">
        <v>1046</v>
      </c>
      <c r="H331">
        <v>4029</v>
      </c>
      <c r="I331">
        <v>4029</v>
      </c>
      <c r="J331" t="s">
        <v>473</v>
      </c>
      <c r="K331" t="s">
        <v>1045</v>
      </c>
      <c r="L331" t="s">
        <v>473</v>
      </c>
      <c r="M331" t="s">
        <v>473</v>
      </c>
      <c r="N331" t="s">
        <v>473</v>
      </c>
      <c r="O331" t="s">
        <v>473</v>
      </c>
      <c r="P331" t="s">
        <v>473</v>
      </c>
      <c r="Q331" t="s">
        <v>473</v>
      </c>
      <c r="R331" t="s">
        <v>473</v>
      </c>
      <c r="S331" t="s">
        <v>473</v>
      </c>
      <c r="T331" t="s">
        <v>473</v>
      </c>
      <c r="U331" s="8">
        <v>-9999</v>
      </c>
      <c r="V331" s="8">
        <v>-9999</v>
      </c>
      <c r="W331" s="8">
        <v>-9999</v>
      </c>
      <c r="X331" s="8">
        <v>-9999</v>
      </c>
      <c r="Y331" s="8">
        <v>-9999</v>
      </c>
      <c r="Z331" s="8">
        <v>-9999</v>
      </c>
      <c r="AA331" s="8">
        <v>-9999</v>
      </c>
      <c r="AB331" s="8">
        <v>-9999</v>
      </c>
      <c r="AC331" s="8">
        <v>-9999</v>
      </c>
      <c r="AD331" s="8">
        <v>-9999</v>
      </c>
      <c r="AE331" s="8">
        <v>-9999</v>
      </c>
      <c r="AF331" s="8">
        <v>-9999</v>
      </c>
      <c r="AG331" s="8">
        <v>-9999</v>
      </c>
      <c r="AH331" s="8">
        <v>-9999</v>
      </c>
      <c r="AI331" s="8">
        <v>-9999</v>
      </c>
      <c r="AJ331" s="8">
        <v>-9999</v>
      </c>
      <c r="AK331" s="8">
        <v>-9999</v>
      </c>
      <c r="AL331" s="8">
        <v>-9999</v>
      </c>
      <c r="AM331" s="8">
        <v>-9999</v>
      </c>
      <c r="AN331" s="8">
        <v>-9999</v>
      </c>
      <c r="AO331" s="8">
        <v>-9999</v>
      </c>
      <c r="AP331" s="8">
        <v>-9999</v>
      </c>
      <c r="AQ331" s="8">
        <v>-9999</v>
      </c>
      <c r="AR331" s="8">
        <v>-9999</v>
      </c>
      <c r="AS331" s="8">
        <v>-9999</v>
      </c>
      <c r="AT331" s="8">
        <v>-9999</v>
      </c>
      <c r="AU331" s="8">
        <v>-9999</v>
      </c>
      <c r="AV331" s="8">
        <v>-9999</v>
      </c>
      <c r="AW331" s="8">
        <v>-9999</v>
      </c>
      <c r="AX331" s="8">
        <v>-9999</v>
      </c>
      <c r="AY331">
        <f t="shared" si="25"/>
        <v>0</v>
      </c>
      <c r="AZ331">
        <f t="shared" si="26"/>
        <v>0</v>
      </c>
      <c r="BA331">
        <f>IF(AY331&gt;0,1,IF(AVERAGE(U331:AX331)=-9999,-9999,0))</f>
        <v>-9999</v>
      </c>
      <c r="BB331" s="8">
        <f t="shared" si="27"/>
        <v>-9999</v>
      </c>
      <c r="BC331" s="8">
        <f>IF(BB331=-9999,-9999,STDEV(U331:AX331))</f>
        <v>-9999</v>
      </c>
      <c r="BD331" s="8">
        <f t="shared" si="28"/>
        <v>-9999</v>
      </c>
      <c r="BE331" s="8">
        <f t="shared" si="29"/>
        <v>-9999</v>
      </c>
    </row>
    <row r="332" spans="1:57" x14ac:dyDescent="0.25">
      <c r="A332">
        <v>35</v>
      </c>
      <c r="B332" t="s">
        <v>8</v>
      </c>
      <c r="C332" t="s">
        <v>472</v>
      </c>
      <c r="D332" t="s">
        <v>1024</v>
      </c>
      <c r="E332" t="s">
        <v>473</v>
      </c>
      <c r="F332" t="s">
        <v>1047</v>
      </c>
      <c r="G332" t="s">
        <v>1048</v>
      </c>
      <c r="H332">
        <v>4030</v>
      </c>
      <c r="I332">
        <v>4030</v>
      </c>
      <c r="J332" t="s">
        <v>473</v>
      </c>
      <c r="K332" t="s">
        <v>1047</v>
      </c>
      <c r="L332" t="s">
        <v>473</v>
      </c>
      <c r="M332" t="s">
        <v>473</v>
      </c>
      <c r="N332" t="s">
        <v>473</v>
      </c>
      <c r="O332" t="s">
        <v>473</v>
      </c>
      <c r="P332" t="s">
        <v>473</v>
      </c>
      <c r="Q332" t="s">
        <v>473</v>
      </c>
      <c r="R332" t="s">
        <v>473</v>
      </c>
      <c r="S332" t="s">
        <v>473</v>
      </c>
      <c r="T332" t="s">
        <v>473</v>
      </c>
      <c r="U332" s="8">
        <v>-9999</v>
      </c>
      <c r="V332" s="8">
        <v>-9999</v>
      </c>
      <c r="W332" s="8">
        <v>-9999</v>
      </c>
      <c r="X332" s="8">
        <v>-9999</v>
      </c>
      <c r="Y332" s="8">
        <v>-9999</v>
      </c>
      <c r="Z332" s="8">
        <v>-9999</v>
      </c>
      <c r="AA332" s="8">
        <v>-9999</v>
      </c>
      <c r="AB332" s="8">
        <v>-9999</v>
      </c>
      <c r="AC332" s="8">
        <v>-9999</v>
      </c>
      <c r="AD332" s="8">
        <v>-9999</v>
      </c>
      <c r="AE332" s="8">
        <v>-9999</v>
      </c>
      <c r="AF332" s="8">
        <v>-9999</v>
      </c>
      <c r="AG332" s="8">
        <v>-9999</v>
      </c>
      <c r="AH332" s="8">
        <v>-9999</v>
      </c>
      <c r="AI332" s="8">
        <v>-9999</v>
      </c>
      <c r="AJ332" s="8">
        <v>-9999</v>
      </c>
      <c r="AK332" s="8">
        <v>-9999</v>
      </c>
      <c r="AL332" s="8">
        <v>-9999</v>
      </c>
      <c r="AM332" s="8">
        <v>-9999</v>
      </c>
      <c r="AN332" s="8">
        <v>-9999</v>
      </c>
      <c r="AO332" s="8">
        <v>-9999</v>
      </c>
      <c r="AP332" s="8">
        <v>-9999</v>
      </c>
      <c r="AQ332" s="8">
        <v>-9999</v>
      </c>
      <c r="AR332" s="8">
        <v>-9999</v>
      </c>
      <c r="AS332" s="8">
        <v>-9999</v>
      </c>
      <c r="AT332" s="8">
        <v>-9999</v>
      </c>
      <c r="AU332" s="8">
        <v>-9999</v>
      </c>
      <c r="AV332" s="8">
        <v>-9999</v>
      </c>
      <c r="AW332" s="8">
        <v>-9999</v>
      </c>
      <c r="AX332" s="8">
        <v>-9999</v>
      </c>
      <c r="AY332">
        <f t="shared" si="25"/>
        <v>0</v>
      </c>
      <c r="AZ332">
        <f t="shared" si="26"/>
        <v>0</v>
      </c>
      <c r="BA332">
        <f>IF(AY332&gt;0,1,IF(AVERAGE(U332:AX332)=-9999,-9999,0))</f>
        <v>-9999</v>
      </c>
      <c r="BB332" s="8">
        <f t="shared" si="27"/>
        <v>-9999</v>
      </c>
      <c r="BC332" s="8">
        <f>IF(BB332=-9999,-9999,STDEV(U332:AX332))</f>
        <v>-9999</v>
      </c>
      <c r="BD332" s="8">
        <f t="shared" si="28"/>
        <v>-9999</v>
      </c>
      <c r="BE332" s="8">
        <f t="shared" si="29"/>
        <v>-9999</v>
      </c>
    </row>
    <row r="333" spans="1:57" x14ac:dyDescent="0.25">
      <c r="A333">
        <v>36</v>
      </c>
      <c r="B333" t="s">
        <v>8</v>
      </c>
      <c r="C333" t="s">
        <v>472</v>
      </c>
      <c r="D333" t="s">
        <v>825</v>
      </c>
      <c r="E333" t="s">
        <v>473</v>
      </c>
      <c r="F333" t="s">
        <v>1049</v>
      </c>
      <c r="G333" t="s">
        <v>1050</v>
      </c>
      <c r="H333">
        <v>4031</v>
      </c>
      <c r="I333">
        <v>4031</v>
      </c>
      <c r="J333" t="s">
        <v>473</v>
      </c>
      <c r="K333" t="s">
        <v>1049</v>
      </c>
      <c r="L333" t="s">
        <v>473</v>
      </c>
      <c r="M333" t="s">
        <v>473</v>
      </c>
      <c r="N333" t="s">
        <v>473</v>
      </c>
      <c r="O333" t="s">
        <v>473</v>
      </c>
      <c r="P333" t="s">
        <v>473</v>
      </c>
      <c r="Q333" t="s">
        <v>473</v>
      </c>
      <c r="R333" t="s">
        <v>473</v>
      </c>
      <c r="S333" t="s">
        <v>473</v>
      </c>
      <c r="T333" t="s">
        <v>473</v>
      </c>
      <c r="U333" s="8">
        <v>-9999</v>
      </c>
      <c r="V333" s="8">
        <v>-9999</v>
      </c>
      <c r="W333" s="8">
        <v>-9999</v>
      </c>
      <c r="X333" s="8">
        <v>-9999</v>
      </c>
      <c r="Y333" s="8">
        <v>-9999</v>
      </c>
      <c r="Z333" s="8">
        <v>-9999</v>
      </c>
      <c r="AA333" s="8">
        <v>-9999</v>
      </c>
      <c r="AB333" s="8">
        <v>-9999</v>
      </c>
      <c r="AC333" s="8">
        <v>-9999</v>
      </c>
      <c r="AD333" s="8">
        <v>-9999</v>
      </c>
      <c r="AE333" s="8">
        <v>-9999</v>
      </c>
      <c r="AF333" s="8">
        <v>-9999</v>
      </c>
      <c r="AG333" s="8">
        <v>-9999</v>
      </c>
      <c r="AH333" s="8">
        <v>-9999</v>
      </c>
      <c r="AI333" s="8">
        <v>-9999</v>
      </c>
      <c r="AJ333" s="8">
        <v>-9999</v>
      </c>
      <c r="AK333" s="8">
        <v>-9999</v>
      </c>
      <c r="AL333" s="8">
        <v>-9999</v>
      </c>
      <c r="AM333" s="8">
        <v>-9999</v>
      </c>
      <c r="AN333" s="8">
        <v>-9999</v>
      </c>
      <c r="AO333" s="8">
        <v>-9999</v>
      </c>
      <c r="AP333" s="8">
        <v>-9999</v>
      </c>
      <c r="AQ333" s="8">
        <v>-9999</v>
      </c>
      <c r="AR333" s="8">
        <v>-9999</v>
      </c>
      <c r="AS333" s="8">
        <v>-9999</v>
      </c>
      <c r="AT333" s="8">
        <v>-9999</v>
      </c>
      <c r="AU333" s="8">
        <v>-9999</v>
      </c>
      <c r="AV333" s="8">
        <v>-9999</v>
      </c>
      <c r="AW333" s="8">
        <v>-9999</v>
      </c>
      <c r="AX333" s="8">
        <v>-9999</v>
      </c>
      <c r="AY333">
        <f t="shared" si="25"/>
        <v>0</v>
      </c>
      <c r="AZ333">
        <f t="shared" si="26"/>
        <v>0</v>
      </c>
      <c r="BA333">
        <f>IF(AY333&gt;0,1,IF(AVERAGE(U333:AX333)=-9999,-9999,0))</f>
        <v>-9999</v>
      </c>
      <c r="BB333" s="8">
        <f t="shared" si="27"/>
        <v>-9999</v>
      </c>
      <c r="BC333" s="8">
        <f>IF(BB333=-9999,-9999,STDEV(U333:AX333))</f>
        <v>-9999</v>
      </c>
      <c r="BD333" s="8">
        <f t="shared" si="28"/>
        <v>-9999</v>
      </c>
      <c r="BE333" s="8">
        <f t="shared" si="29"/>
        <v>-9999</v>
      </c>
    </row>
    <row r="334" spans="1:57" x14ac:dyDescent="0.25">
      <c r="A334">
        <v>39</v>
      </c>
      <c r="B334" t="s">
        <v>8</v>
      </c>
      <c r="C334" t="s">
        <v>472</v>
      </c>
      <c r="D334" t="s">
        <v>825</v>
      </c>
      <c r="E334" t="s">
        <v>473</v>
      </c>
      <c r="F334" t="s">
        <v>1051</v>
      </c>
      <c r="G334" t="s">
        <v>473</v>
      </c>
      <c r="H334">
        <v>4032</v>
      </c>
      <c r="I334">
        <v>4032</v>
      </c>
      <c r="J334" t="s">
        <v>473</v>
      </c>
      <c r="K334" t="s">
        <v>1051</v>
      </c>
      <c r="L334" t="s">
        <v>473</v>
      </c>
      <c r="M334" t="s">
        <v>473</v>
      </c>
      <c r="N334" t="s">
        <v>473</v>
      </c>
      <c r="O334" t="s">
        <v>473</v>
      </c>
      <c r="P334" t="s">
        <v>473</v>
      </c>
      <c r="Q334" t="s">
        <v>473</v>
      </c>
      <c r="R334" t="s">
        <v>473</v>
      </c>
      <c r="S334" t="s">
        <v>473</v>
      </c>
      <c r="T334" t="s">
        <v>473</v>
      </c>
      <c r="U334" s="8">
        <v>-9999</v>
      </c>
      <c r="V334" s="8">
        <v>-9999</v>
      </c>
      <c r="W334" s="8">
        <v>-9999</v>
      </c>
      <c r="X334" s="8">
        <v>-9999</v>
      </c>
      <c r="Y334" s="8">
        <v>-9999</v>
      </c>
      <c r="Z334" s="8">
        <v>-9999</v>
      </c>
      <c r="AA334" s="8">
        <v>-9999</v>
      </c>
      <c r="AB334" s="8">
        <v>-9999</v>
      </c>
      <c r="AC334" s="8">
        <v>-9999</v>
      </c>
      <c r="AD334" s="8">
        <v>-9999</v>
      </c>
      <c r="AE334" s="8">
        <v>-9999</v>
      </c>
      <c r="AF334" s="8">
        <v>-9999</v>
      </c>
      <c r="AG334" s="8">
        <v>-9999</v>
      </c>
      <c r="AH334" s="8">
        <v>-9999</v>
      </c>
      <c r="AI334" s="8">
        <v>-9999</v>
      </c>
      <c r="AJ334" s="8">
        <v>-9999</v>
      </c>
      <c r="AK334" s="8">
        <v>-9999</v>
      </c>
      <c r="AL334" s="8">
        <v>-9999</v>
      </c>
      <c r="AM334" s="8">
        <v>-9999</v>
      </c>
      <c r="AN334" s="8">
        <v>-9999</v>
      </c>
      <c r="AO334" s="8">
        <v>-9999</v>
      </c>
      <c r="AP334" s="8">
        <v>-9999</v>
      </c>
      <c r="AQ334" s="8">
        <v>-9999</v>
      </c>
      <c r="AR334" s="8">
        <v>-9999</v>
      </c>
      <c r="AS334" s="8">
        <v>-9999</v>
      </c>
      <c r="AT334" s="8">
        <v>-9999</v>
      </c>
      <c r="AU334" s="8">
        <v>-9999</v>
      </c>
      <c r="AV334" s="8">
        <v>-9999</v>
      </c>
      <c r="AW334" s="8">
        <v>-9999</v>
      </c>
      <c r="AX334" s="8">
        <v>-9999</v>
      </c>
      <c r="AY334">
        <f t="shared" si="25"/>
        <v>0</v>
      </c>
      <c r="AZ334">
        <f t="shared" si="26"/>
        <v>0</v>
      </c>
      <c r="BA334">
        <f>IF(AY334&gt;0,1,IF(AVERAGE(U334:AX334)=-9999,-9999,0))</f>
        <v>-9999</v>
      </c>
      <c r="BB334" s="8">
        <f t="shared" si="27"/>
        <v>-9999</v>
      </c>
      <c r="BC334" s="8">
        <f>IF(BB334=-9999,-9999,STDEV(U334:AX334))</f>
        <v>-9999</v>
      </c>
      <c r="BD334" s="8">
        <f t="shared" si="28"/>
        <v>-9999</v>
      </c>
      <c r="BE334" s="8">
        <f t="shared" si="29"/>
        <v>-9999</v>
      </c>
    </row>
    <row r="335" spans="1:57" x14ac:dyDescent="0.25">
      <c r="A335">
        <v>42</v>
      </c>
      <c r="B335" t="s">
        <v>8</v>
      </c>
      <c r="C335" t="s">
        <v>472</v>
      </c>
      <c r="D335" t="s">
        <v>825</v>
      </c>
      <c r="E335" t="s">
        <v>473</v>
      </c>
      <c r="F335" t="s">
        <v>1052</v>
      </c>
      <c r="G335" t="s">
        <v>1053</v>
      </c>
      <c r="H335">
        <v>4033</v>
      </c>
      <c r="I335">
        <v>4033</v>
      </c>
      <c r="J335" t="s">
        <v>473</v>
      </c>
      <c r="K335" t="s">
        <v>1052</v>
      </c>
      <c r="L335" t="s">
        <v>473</v>
      </c>
      <c r="M335" t="s">
        <v>473</v>
      </c>
      <c r="N335" t="s">
        <v>473</v>
      </c>
      <c r="O335" t="s">
        <v>473</v>
      </c>
      <c r="P335" t="s">
        <v>473</v>
      </c>
      <c r="Q335" t="s">
        <v>473</v>
      </c>
      <c r="R335" t="s">
        <v>473</v>
      </c>
      <c r="S335" t="s">
        <v>473</v>
      </c>
      <c r="T335" t="s">
        <v>473</v>
      </c>
      <c r="U335" s="8">
        <v>-9999</v>
      </c>
      <c r="V335" s="8">
        <v>-9999</v>
      </c>
      <c r="W335" s="8">
        <v>-9999</v>
      </c>
      <c r="X335" s="8">
        <v>-9999</v>
      </c>
      <c r="Y335" s="8">
        <v>-9999</v>
      </c>
      <c r="Z335" s="8">
        <v>-9999</v>
      </c>
      <c r="AA335" s="8">
        <v>-9999</v>
      </c>
      <c r="AB335" s="8">
        <v>-9999</v>
      </c>
      <c r="AC335" s="8">
        <v>-9999</v>
      </c>
      <c r="AD335" s="8">
        <v>-9999</v>
      </c>
      <c r="AE335" s="8">
        <v>-9999</v>
      </c>
      <c r="AF335" s="8">
        <v>-9999</v>
      </c>
      <c r="AG335" s="8">
        <v>-9999</v>
      </c>
      <c r="AH335" s="8">
        <v>-9999</v>
      </c>
      <c r="AI335" s="8">
        <v>-9999</v>
      </c>
      <c r="AJ335" s="8">
        <v>-9999</v>
      </c>
      <c r="AK335" s="8">
        <v>-9999</v>
      </c>
      <c r="AL335" s="8">
        <v>-9999</v>
      </c>
      <c r="AM335" s="8">
        <v>-9999</v>
      </c>
      <c r="AN335" s="8">
        <v>-9999</v>
      </c>
      <c r="AO335" s="8">
        <v>-9999</v>
      </c>
      <c r="AP335" s="8">
        <v>-9999</v>
      </c>
      <c r="AQ335" s="8">
        <v>-9999</v>
      </c>
      <c r="AR335" s="8">
        <v>-9999</v>
      </c>
      <c r="AS335" s="8">
        <v>-9999</v>
      </c>
      <c r="AT335" s="8">
        <v>-9999</v>
      </c>
      <c r="AU335" s="8">
        <v>-9999</v>
      </c>
      <c r="AV335" s="8">
        <v>-9999</v>
      </c>
      <c r="AW335" s="8">
        <v>-9999</v>
      </c>
      <c r="AX335" s="8">
        <v>-9999</v>
      </c>
      <c r="AY335">
        <f t="shared" si="25"/>
        <v>0</v>
      </c>
      <c r="AZ335">
        <f t="shared" si="26"/>
        <v>0</v>
      </c>
      <c r="BA335">
        <f>IF(AY335&gt;0,1,IF(AVERAGE(U335:AX335)=-9999,-9999,0))</f>
        <v>-9999</v>
      </c>
      <c r="BB335" s="8">
        <f t="shared" si="27"/>
        <v>-9999</v>
      </c>
      <c r="BC335" s="8">
        <f>IF(BB335=-9999,-9999,STDEV(U335:AX335))</f>
        <v>-9999</v>
      </c>
      <c r="BD335" s="8">
        <f t="shared" si="28"/>
        <v>-9999</v>
      </c>
      <c r="BE335" s="8">
        <f t="shared" si="29"/>
        <v>-9999</v>
      </c>
    </row>
    <row r="336" spans="1:57" x14ac:dyDescent="0.25">
      <c r="A336">
        <v>43</v>
      </c>
      <c r="B336" t="s">
        <v>8</v>
      </c>
      <c r="C336" t="s">
        <v>472</v>
      </c>
      <c r="D336" t="s">
        <v>825</v>
      </c>
      <c r="E336" t="s">
        <v>473</v>
      </c>
      <c r="F336" t="s">
        <v>1054</v>
      </c>
      <c r="G336" t="s">
        <v>1055</v>
      </c>
      <c r="H336">
        <v>4034</v>
      </c>
      <c r="I336">
        <v>4034</v>
      </c>
      <c r="J336" t="s">
        <v>473</v>
      </c>
      <c r="K336" t="s">
        <v>1054</v>
      </c>
      <c r="L336" t="s">
        <v>473</v>
      </c>
      <c r="M336" t="s">
        <v>473</v>
      </c>
      <c r="N336" t="s">
        <v>473</v>
      </c>
      <c r="O336" t="s">
        <v>473</v>
      </c>
      <c r="P336" t="s">
        <v>473</v>
      </c>
      <c r="Q336" t="s">
        <v>473</v>
      </c>
      <c r="R336" t="s">
        <v>473</v>
      </c>
      <c r="S336" t="s">
        <v>473</v>
      </c>
      <c r="T336" t="s">
        <v>473</v>
      </c>
      <c r="U336" s="8">
        <v>-9999</v>
      </c>
      <c r="V336" s="8">
        <v>-9999</v>
      </c>
      <c r="W336" s="8">
        <v>-9999</v>
      </c>
      <c r="X336" s="8">
        <v>-9999</v>
      </c>
      <c r="Y336" s="8">
        <v>-9999</v>
      </c>
      <c r="Z336" s="8">
        <v>-9999</v>
      </c>
      <c r="AA336" s="8">
        <v>-9999</v>
      </c>
      <c r="AB336" s="8">
        <v>-9999</v>
      </c>
      <c r="AC336" s="8">
        <v>-9999</v>
      </c>
      <c r="AD336" s="8">
        <v>-9999</v>
      </c>
      <c r="AE336" s="8">
        <v>-9999</v>
      </c>
      <c r="AF336" s="8">
        <v>-9999</v>
      </c>
      <c r="AG336" s="8">
        <v>-9999</v>
      </c>
      <c r="AH336" s="8">
        <v>-9999</v>
      </c>
      <c r="AI336" s="8">
        <v>-9999</v>
      </c>
      <c r="AJ336" s="8">
        <v>-9999</v>
      </c>
      <c r="AK336" s="8">
        <v>-9999</v>
      </c>
      <c r="AL336" s="8">
        <v>-9999</v>
      </c>
      <c r="AM336" s="8">
        <v>-9999</v>
      </c>
      <c r="AN336" s="8">
        <v>-9999</v>
      </c>
      <c r="AO336" s="8">
        <v>-9999</v>
      </c>
      <c r="AP336" s="8">
        <v>-9999</v>
      </c>
      <c r="AQ336" s="8">
        <v>-9999</v>
      </c>
      <c r="AR336" s="8">
        <v>-9999</v>
      </c>
      <c r="AS336" s="8">
        <v>-9999</v>
      </c>
      <c r="AT336" s="8">
        <v>-9999</v>
      </c>
      <c r="AU336" s="8">
        <v>-9999</v>
      </c>
      <c r="AV336" s="8">
        <v>-9999</v>
      </c>
      <c r="AW336" s="8">
        <v>-9999</v>
      </c>
      <c r="AX336" s="8">
        <v>-9999</v>
      </c>
      <c r="AY336">
        <f t="shared" si="25"/>
        <v>0</v>
      </c>
      <c r="AZ336">
        <f t="shared" si="26"/>
        <v>0</v>
      </c>
      <c r="BA336">
        <f>IF(AY336&gt;0,1,IF(AVERAGE(U336:AX336)=-9999,-9999,0))</f>
        <v>-9999</v>
      </c>
      <c r="BB336" s="8">
        <f t="shared" si="27"/>
        <v>-9999</v>
      </c>
      <c r="BC336" s="8">
        <f>IF(BB336=-9999,-9999,STDEV(U336:AX336))</f>
        <v>-9999</v>
      </c>
      <c r="BD336" s="8">
        <f t="shared" si="28"/>
        <v>-9999</v>
      </c>
      <c r="BE336" s="8">
        <f t="shared" si="29"/>
        <v>-9999</v>
      </c>
    </row>
    <row r="337" spans="1:57" x14ac:dyDescent="0.25">
      <c r="A337">
        <v>46</v>
      </c>
      <c r="B337" t="s">
        <v>8</v>
      </c>
      <c r="C337" t="s">
        <v>472</v>
      </c>
      <c r="D337" t="s">
        <v>825</v>
      </c>
      <c r="E337" t="s">
        <v>473</v>
      </c>
      <c r="F337" t="s">
        <v>1056</v>
      </c>
      <c r="G337" t="s">
        <v>1057</v>
      </c>
      <c r="H337">
        <v>4035</v>
      </c>
      <c r="I337">
        <v>4035</v>
      </c>
      <c r="J337" t="s">
        <v>473</v>
      </c>
      <c r="K337" t="s">
        <v>1056</v>
      </c>
      <c r="L337" t="s">
        <v>473</v>
      </c>
      <c r="M337" t="s">
        <v>473</v>
      </c>
      <c r="N337" t="s">
        <v>473</v>
      </c>
      <c r="O337" t="s">
        <v>473</v>
      </c>
      <c r="P337" t="s">
        <v>473</v>
      </c>
      <c r="Q337" t="s">
        <v>473</v>
      </c>
      <c r="R337" t="s">
        <v>473</v>
      </c>
      <c r="S337" t="s">
        <v>473</v>
      </c>
      <c r="T337" t="s">
        <v>473</v>
      </c>
      <c r="U337" s="8">
        <v>-9999</v>
      </c>
      <c r="V337" s="8">
        <v>-9999</v>
      </c>
      <c r="W337" s="8">
        <v>-9999</v>
      </c>
      <c r="X337" s="8">
        <v>-9999</v>
      </c>
      <c r="Y337" s="8">
        <v>-9999</v>
      </c>
      <c r="Z337" s="8">
        <v>-9999</v>
      </c>
      <c r="AA337" s="8">
        <v>-9999</v>
      </c>
      <c r="AB337" s="8">
        <v>-9999</v>
      </c>
      <c r="AC337" s="8">
        <v>-9999</v>
      </c>
      <c r="AD337" s="8">
        <v>-9999</v>
      </c>
      <c r="AE337" s="8">
        <v>-9999</v>
      </c>
      <c r="AF337" s="8">
        <v>-9999</v>
      </c>
      <c r="AG337" s="8">
        <v>-9999</v>
      </c>
      <c r="AH337" s="8">
        <v>-9999</v>
      </c>
      <c r="AI337" s="8">
        <v>-9999</v>
      </c>
      <c r="AJ337" s="8">
        <v>-9999</v>
      </c>
      <c r="AK337" s="8">
        <v>-9999</v>
      </c>
      <c r="AL337" s="8">
        <v>-9999</v>
      </c>
      <c r="AM337" s="8">
        <v>-9999</v>
      </c>
      <c r="AN337" s="8">
        <v>-9999</v>
      </c>
      <c r="AO337" s="8">
        <v>-9999</v>
      </c>
      <c r="AP337" s="8">
        <v>-9999</v>
      </c>
      <c r="AQ337" s="8">
        <v>-9999</v>
      </c>
      <c r="AR337" s="8">
        <v>-9999</v>
      </c>
      <c r="AS337" s="8">
        <v>-9999</v>
      </c>
      <c r="AT337" s="8">
        <v>-9999</v>
      </c>
      <c r="AU337" s="8">
        <v>-9999</v>
      </c>
      <c r="AV337" s="8">
        <v>-9999</v>
      </c>
      <c r="AW337" s="8">
        <v>-9999</v>
      </c>
      <c r="AX337" s="8">
        <v>-9999</v>
      </c>
      <c r="AY337">
        <f t="shared" si="25"/>
        <v>0</v>
      </c>
      <c r="AZ337">
        <f t="shared" si="26"/>
        <v>0</v>
      </c>
      <c r="BA337">
        <f>IF(AY337&gt;0,1,IF(AVERAGE(U337:AX337)=-9999,-9999,0))</f>
        <v>-9999</v>
      </c>
      <c r="BB337" s="8">
        <f t="shared" si="27"/>
        <v>-9999</v>
      </c>
      <c r="BC337" s="8">
        <f>IF(BB337=-9999,-9999,STDEV(U337:AX337))</f>
        <v>-9999</v>
      </c>
      <c r="BD337" s="8">
        <f t="shared" si="28"/>
        <v>-9999</v>
      </c>
      <c r="BE337" s="8">
        <f t="shared" si="29"/>
        <v>-9999</v>
      </c>
    </row>
    <row r="338" spans="1:57" x14ac:dyDescent="0.25">
      <c r="A338">
        <v>47</v>
      </c>
      <c r="B338" t="s">
        <v>8</v>
      </c>
      <c r="C338" t="s">
        <v>472</v>
      </c>
      <c r="D338" t="s">
        <v>825</v>
      </c>
      <c r="E338" t="s">
        <v>473</v>
      </c>
      <c r="F338" t="s">
        <v>1058</v>
      </c>
      <c r="G338" t="s">
        <v>1059</v>
      </c>
      <c r="H338">
        <v>4036</v>
      </c>
      <c r="I338">
        <v>4036</v>
      </c>
      <c r="J338" t="s">
        <v>473</v>
      </c>
      <c r="K338" t="s">
        <v>1058</v>
      </c>
      <c r="L338" t="s">
        <v>473</v>
      </c>
      <c r="M338" t="s">
        <v>473</v>
      </c>
      <c r="N338" t="s">
        <v>473</v>
      </c>
      <c r="O338" t="s">
        <v>473</v>
      </c>
      <c r="P338" t="s">
        <v>473</v>
      </c>
      <c r="Q338" t="s">
        <v>473</v>
      </c>
      <c r="R338" t="s">
        <v>473</v>
      </c>
      <c r="S338" t="s">
        <v>473</v>
      </c>
      <c r="T338" t="s">
        <v>473</v>
      </c>
      <c r="U338" s="8">
        <v>-9999</v>
      </c>
      <c r="V338" s="8">
        <v>-9999</v>
      </c>
      <c r="W338" s="8">
        <v>-9999</v>
      </c>
      <c r="X338" s="8">
        <v>-9999</v>
      </c>
      <c r="Y338" s="8">
        <v>-9999</v>
      </c>
      <c r="Z338" s="8">
        <v>-9999</v>
      </c>
      <c r="AA338" s="8">
        <v>-9999</v>
      </c>
      <c r="AB338" s="8">
        <v>-9999</v>
      </c>
      <c r="AC338" s="8">
        <v>-9999</v>
      </c>
      <c r="AD338" s="8">
        <v>-9999</v>
      </c>
      <c r="AE338" s="8">
        <v>-9999</v>
      </c>
      <c r="AF338" s="8">
        <v>-9999</v>
      </c>
      <c r="AG338" s="8">
        <v>-9999</v>
      </c>
      <c r="AH338" s="8">
        <v>-9999</v>
      </c>
      <c r="AI338" s="8">
        <v>-9999</v>
      </c>
      <c r="AJ338" s="8">
        <v>-9999</v>
      </c>
      <c r="AK338" s="8">
        <v>-9999</v>
      </c>
      <c r="AL338" s="8">
        <v>-9999</v>
      </c>
      <c r="AM338" s="8">
        <v>-9999</v>
      </c>
      <c r="AN338" s="8">
        <v>-9999</v>
      </c>
      <c r="AO338" s="8">
        <v>-9999</v>
      </c>
      <c r="AP338" s="8">
        <v>-9999</v>
      </c>
      <c r="AQ338" s="8">
        <v>-9999</v>
      </c>
      <c r="AR338" s="8">
        <v>-9999</v>
      </c>
      <c r="AS338" s="8">
        <v>-9999</v>
      </c>
      <c r="AT338" s="8">
        <v>-9999</v>
      </c>
      <c r="AU338" s="8">
        <v>-9999</v>
      </c>
      <c r="AV338" s="8">
        <v>-9999</v>
      </c>
      <c r="AW338" s="8">
        <v>-9999</v>
      </c>
      <c r="AX338" s="8">
        <v>-9999</v>
      </c>
      <c r="AY338">
        <f t="shared" si="25"/>
        <v>0</v>
      </c>
      <c r="AZ338">
        <f t="shared" si="26"/>
        <v>0</v>
      </c>
      <c r="BA338">
        <f>IF(AY338&gt;0,1,IF(AVERAGE(U338:AX338)=-9999,-9999,0))</f>
        <v>-9999</v>
      </c>
      <c r="BB338" s="8">
        <f t="shared" si="27"/>
        <v>-9999</v>
      </c>
      <c r="BC338" s="8">
        <f>IF(BB338=-9999,-9999,STDEV(U338:AX338))</f>
        <v>-9999</v>
      </c>
      <c r="BD338" s="8">
        <f t="shared" si="28"/>
        <v>-9999</v>
      </c>
      <c r="BE338" s="8">
        <f t="shared" si="29"/>
        <v>-9999</v>
      </c>
    </row>
    <row r="339" spans="1:57" x14ac:dyDescent="0.25">
      <c r="A339">
        <v>50</v>
      </c>
      <c r="B339" t="s">
        <v>8</v>
      </c>
      <c r="C339" t="s">
        <v>472</v>
      </c>
      <c r="D339" t="s">
        <v>825</v>
      </c>
      <c r="E339" t="s">
        <v>473</v>
      </c>
      <c r="F339" t="s">
        <v>1060</v>
      </c>
      <c r="G339" t="s">
        <v>1061</v>
      </c>
      <c r="H339">
        <v>4037</v>
      </c>
      <c r="I339">
        <v>4037</v>
      </c>
      <c r="J339" t="s">
        <v>473</v>
      </c>
      <c r="K339" t="s">
        <v>1060</v>
      </c>
      <c r="L339" t="s">
        <v>473</v>
      </c>
      <c r="M339" t="s">
        <v>473</v>
      </c>
      <c r="N339" t="s">
        <v>473</v>
      </c>
      <c r="O339" t="s">
        <v>473</v>
      </c>
      <c r="P339" t="s">
        <v>473</v>
      </c>
      <c r="Q339" t="s">
        <v>473</v>
      </c>
      <c r="R339" t="s">
        <v>473</v>
      </c>
      <c r="S339" t="s">
        <v>473</v>
      </c>
      <c r="T339" t="s">
        <v>473</v>
      </c>
      <c r="U339" s="8">
        <v>-9999</v>
      </c>
      <c r="V339" s="8">
        <v>-9999</v>
      </c>
      <c r="W339" s="8">
        <v>-9999</v>
      </c>
      <c r="X339" s="8">
        <v>-9999</v>
      </c>
      <c r="Y339" s="8">
        <v>-9999</v>
      </c>
      <c r="Z339" s="8">
        <v>-9999</v>
      </c>
      <c r="AA339" s="8">
        <v>-9999</v>
      </c>
      <c r="AB339" s="8">
        <v>-9999</v>
      </c>
      <c r="AC339" s="8">
        <v>-9999</v>
      </c>
      <c r="AD339" s="8">
        <v>-9999</v>
      </c>
      <c r="AE339" s="8">
        <v>-9999</v>
      </c>
      <c r="AF339" s="8">
        <v>-9999</v>
      </c>
      <c r="AG339" s="8">
        <v>-9999</v>
      </c>
      <c r="AH339" s="8">
        <v>-9999</v>
      </c>
      <c r="AI339" s="8">
        <v>-9999</v>
      </c>
      <c r="AJ339" s="8">
        <v>-9999</v>
      </c>
      <c r="AK339" s="8">
        <v>-9999</v>
      </c>
      <c r="AL339" s="8">
        <v>-9999</v>
      </c>
      <c r="AM339" s="8">
        <v>-9999</v>
      </c>
      <c r="AN339" s="8">
        <v>-9999</v>
      </c>
      <c r="AO339" s="8">
        <v>-9999</v>
      </c>
      <c r="AP339" s="8">
        <v>-9999</v>
      </c>
      <c r="AQ339" s="8">
        <v>-9999</v>
      </c>
      <c r="AR339" s="8">
        <v>-9999</v>
      </c>
      <c r="AS339" s="8">
        <v>-9999</v>
      </c>
      <c r="AT339" s="8">
        <v>-9999</v>
      </c>
      <c r="AU339" s="8">
        <v>-9999</v>
      </c>
      <c r="AV339" s="8">
        <v>-9999</v>
      </c>
      <c r="AW339" s="8">
        <v>-9999</v>
      </c>
      <c r="AX339" s="8">
        <v>-9999</v>
      </c>
      <c r="AY339">
        <f t="shared" si="25"/>
        <v>0</v>
      </c>
      <c r="AZ339">
        <f t="shared" si="26"/>
        <v>0</v>
      </c>
      <c r="BA339">
        <f>IF(AY339&gt;0,1,IF(AVERAGE(U339:AX339)=-9999,-9999,0))</f>
        <v>-9999</v>
      </c>
      <c r="BB339" s="8">
        <f t="shared" si="27"/>
        <v>-9999</v>
      </c>
      <c r="BC339" s="8">
        <f>IF(BB339=-9999,-9999,STDEV(U339:AX339))</f>
        <v>-9999</v>
      </c>
      <c r="BD339" s="8">
        <f t="shared" si="28"/>
        <v>-9999</v>
      </c>
      <c r="BE339" s="8">
        <f t="shared" si="29"/>
        <v>-9999</v>
      </c>
    </row>
    <row r="340" spans="1:57" x14ac:dyDescent="0.25">
      <c r="A340">
        <v>53</v>
      </c>
      <c r="B340" t="s">
        <v>8</v>
      </c>
      <c r="C340" t="s">
        <v>472</v>
      </c>
      <c r="D340" t="s">
        <v>825</v>
      </c>
      <c r="E340" t="s">
        <v>1062</v>
      </c>
      <c r="F340" t="s">
        <v>1063</v>
      </c>
      <c r="G340" t="s">
        <v>1064</v>
      </c>
      <c r="H340">
        <v>4038</v>
      </c>
      <c r="I340">
        <v>4038</v>
      </c>
      <c r="J340" t="s">
        <v>473</v>
      </c>
      <c r="K340" t="s">
        <v>1063</v>
      </c>
      <c r="L340" t="s">
        <v>473</v>
      </c>
      <c r="M340" t="s">
        <v>473</v>
      </c>
      <c r="N340" t="s">
        <v>473</v>
      </c>
      <c r="O340" t="s">
        <v>473</v>
      </c>
      <c r="P340" t="s">
        <v>473</v>
      </c>
      <c r="Q340" t="s">
        <v>473</v>
      </c>
      <c r="R340" t="s">
        <v>473</v>
      </c>
      <c r="S340" t="s">
        <v>473</v>
      </c>
      <c r="T340" t="s">
        <v>473</v>
      </c>
      <c r="U340" s="8">
        <v>-9999</v>
      </c>
      <c r="V340" s="8">
        <v>-9999</v>
      </c>
      <c r="W340" s="8">
        <v>-9999</v>
      </c>
      <c r="X340" s="8">
        <v>-9999</v>
      </c>
      <c r="Y340" s="8">
        <v>-9999</v>
      </c>
      <c r="Z340" s="8">
        <v>-9999</v>
      </c>
      <c r="AA340" s="8">
        <v>-9999</v>
      </c>
      <c r="AB340" s="8">
        <v>-9999</v>
      </c>
      <c r="AC340" s="8">
        <v>-9999</v>
      </c>
      <c r="AD340" s="8">
        <v>-9999</v>
      </c>
      <c r="AE340" s="8">
        <v>-9999</v>
      </c>
      <c r="AF340" s="8">
        <v>-9999</v>
      </c>
      <c r="AG340" s="8">
        <v>-9999</v>
      </c>
      <c r="AH340" s="8">
        <v>-9999</v>
      </c>
      <c r="AI340" s="8">
        <v>-9999</v>
      </c>
      <c r="AJ340" s="8">
        <v>-9999</v>
      </c>
      <c r="AK340" s="8">
        <v>-9999</v>
      </c>
      <c r="AL340" s="8">
        <v>-9999</v>
      </c>
      <c r="AM340" s="8">
        <v>-9999</v>
      </c>
      <c r="AN340" s="8">
        <v>-9999</v>
      </c>
      <c r="AO340" s="8">
        <v>-9999</v>
      </c>
      <c r="AP340" s="8">
        <v>-9999</v>
      </c>
      <c r="AQ340" s="8">
        <v>-9999</v>
      </c>
      <c r="AR340" s="8">
        <v>-9999</v>
      </c>
      <c r="AS340" s="8">
        <v>-9999</v>
      </c>
      <c r="AT340" s="8">
        <v>-9999</v>
      </c>
      <c r="AU340" s="8">
        <v>-9999</v>
      </c>
      <c r="AV340" s="8">
        <v>-9999</v>
      </c>
      <c r="AW340" s="8">
        <v>-9999</v>
      </c>
      <c r="AX340" s="8">
        <v>-9999</v>
      </c>
      <c r="AY340">
        <f t="shared" si="25"/>
        <v>0</v>
      </c>
      <c r="AZ340">
        <f t="shared" si="26"/>
        <v>0</v>
      </c>
      <c r="BA340">
        <f>IF(AY340&gt;0,1,IF(AVERAGE(U340:AX340)=-9999,-9999,0))</f>
        <v>-9999</v>
      </c>
      <c r="BB340" s="8">
        <f t="shared" si="27"/>
        <v>-9999</v>
      </c>
      <c r="BC340" s="8">
        <f>IF(BB340=-9999,-9999,STDEV(U340:AX340))</f>
        <v>-9999</v>
      </c>
      <c r="BD340" s="8">
        <f t="shared" si="28"/>
        <v>-9999</v>
      </c>
      <c r="BE340" s="8">
        <f t="shared" si="29"/>
        <v>-9999</v>
      </c>
    </row>
    <row r="341" spans="1:57" x14ac:dyDescent="0.25">
      <c r="A341">
        <v>54</v>
      </c>
      <c r="B341" t="s">
        <v>8</v>
      </c>
      <c r="C341" t="s">
        <v>472</v>
      </c>
      <c r="D341" t="s">
        <v>164</v>
      </c>
      <c r="E341" t="s">
        <v>473</v>
      </c>
      <c r="F341" t="s">
        <v>244</v>
      </c>
      <c r="G341" t="s">
        <v>1065</v>
      </c>
      <c r="H341">
        <v>4039</v>
      </c>
      <c r="I341">
        <v>4039</v>
      </c>
      <c r="J341" t="s">
        <v>473</v>
      </c>
      <c r="K341" t="s">
        <v>244</v>
      </c>
      <c r="L341" t="s">
        <v>473</v>
      </c>
      <c r="M341" t="s">
        <v>473</v>
      </c>
      <c r="N341" t="s">
        <v>473</v>
      </c>
      <c r="O341" t="s">
        <v>473</v>
      </c>
      <c r="P341" t="s">
        <v>473</v>
      </c>
      <c r="Q341" t="s">
        <v>473</v>
      </c>
      <c r="R341" t="s">
        <v>473</v>
      </c>
      <c r="S341" t="s">
        <v>473</v>
      </c>
      <c r="T341" t="s">
        <v>473</v>
      </c>
      <c r="U341" s="8">
        <v>-9999</v>
      </c>
      <c r="V341" s="8">
        <v>-9999</v>
      </c>
      <c r="W341" s="8">
        <v>-9999</v>
      </c>
      <c r="X341" s="8">
        <v>-9999</v>
      </c>
      <c r="Y341" s="8">
        <v>-9999</v>
      </c>
      <c r="Z341" s="8">
        <v>-9999</v>
      </c>
      <c r="AA341" s="8">
        <v>-9999</v>
      </c>
      <c r="AB341" s="8">
        <v>-9999</v>
      </c>
      <c r="AC341" s="8">
        <v>-9999</v>
      </c>
      <c r="AD341" s="8">
        <v>-9999</v>
      </c>
      <c r="AE341" s="8">
        <v>-9999</v>
      </c>
      <c r="AF341" s="8">
        <v>-9999</v>
      </c>
      <c r="AG341" s="8">
        <v>-9999</v>
      </c>
      <c r="AH341" s="8">
        <v>-9999</v>
      </c>
      <c r="AI341" s="8">
        <v>-9999</v>
      </c>
      <c r="AJ341" s="8">
        <v>-9999</v>
      </c>
      <c r="AK341" s="8">
        <v>-9999</v>
      </c>
      <c r="AL341" s="8">
        <v>-9999</v>
      </c>
      <c r="AM341" s="8">
        <v>-9999</v>
      </c>
      <c r="AN341" s="8">
        <v>-9999</v>
      </c>
      <c r="AO341" s="8">
        <v>-9999</v>
      </c>
      <c r="AP341" s="8">
        <v>-9999</v>
      </c>
      <c r="AQ341" s="8">
        <v>-9999</v>
      </c>
      <c r="AR341" s="8">
        <v>-9999</v>
      </c>
      <c r="AS341" s="8">
        <v>-9999</v>
      </c>
      <c r="AT341" s="8">
        <v>-9999</v>
      </c>
      <c r="AU341" s="8">
        <v>-9999</v>
      </c>
      <c r="AV341" s="8">
        <v>-9999</v>
      </c>
      <c r="AW341" s="8">
        <v>-9999</v>
      </c>
      <c r="AX341" s="8">
        <v>-9999</v>
      </c>
      <c r="AY341">
        <f t="shared" si="25"/>
        <v>0</v>
      </c>
      <c r="AZ341">
        <f t="shared" si="26"/>
        <v>0</v>
      </c>
      <c r="BA341">
        <f>IF(AY341&gt;0,1,IF(AVERAGE(U341:AX341)=-9999,-9999,0))</f>
        <v>-9999</v>
      </c>
      <c r="BB341" s="8">
        <f t="shared" si="27"/>
        <v>-9999</v>
      </c>
      <c r="BC341" s="8">
        <f>IF(BB341=-9999,-9999,STDEV(U341:AX341))</f>
        <v>-9999</v>
      </c>
      <c r="BD341" s="8">
        <f t="shared" si="28"/>
        <v>-9999</v>
      </c>
      <c r="BE341" s="8">
        <f t="shared" si="29"/>
        <v>-9999</v>
      </c>
    </row>
    <row r="342" spans="1:57" x14ac:dyDescent="0.25">
      <c r="A342">
        <v>55</v>
      </c>
      <c r="B342" t="s">
        <v>8</v>
      </c>
      <c r="C342" t="s">
        <v>472</v>
      </c>
      <c r="D342" t="s">
        <v>164</v>
      </c>
      <c r="E342" t="s">
        <v>473</v>
      </c>
      <c r="F342" t="s">
        <v>1066</v>
      </c>
      <c r="G342" t="s">
        <v>1067</v>
      </c>
      <c r="H342">
        <v>4040</v>
      </c>
      <c r="I342">
        <v>4040</v>
      </c>
      <c r="J342">
        <v>3402</v>
      </c>
      <c r="K342" t="s">
        <v>1066</v>
      </c>
      <c r="L342" t="s">
        <v>428</v>
      </c>
      <c r="M342">
        <v>34</v>
      </c>
      <c r="N342">
        <v>0.28584799999999999</v>
      </c>
      <c r="O342">
        <v>3.141769</v>
      </c>
      <c r="P342" t="s">
        <v>99</v>
      </c>
      <c r="Q342">
        <v>356040300</v>
      </c>
      <c r="R342" t="s">
        <v>164</v>
      </c>
      <c r="S342" t="s">
        <v>428</v>
      </c>
      <c r="T342">
        <v>25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>
        <f t="shared" si="25"/>
        <v>0</v>
      </c>
      <c r="AZ342">
        <f t="shared" si="26"/>
        <v>0</v>
      </c>
      <c r="BA342">
        <f>IF(AY342&gt;0,1,IF(AVERAGE(U342:AX342)=-9999,-9999,0))</f>
        <v>0</v>
      </c>
      <c r="BB342" s="8">
        <f t="shared" si="27"/>
        <v>0</v>
      </c>
      <c r="BC342" s="8">
        <f>IF(BB342=-9999,-9999,STDEV(U342:AX342))</f>
        <v>0</v>
      </c>
      <c r="BD342" s="8">
        <f t="shared" si="28"/>
        <v>0</v>
      </c>
      <c r="BE342" s="8">
        <f t="shared" si="29"/>
        <v>0</v>
      </c>
    </row>
    <row r="343" spans="1:57" x14ac:dyDescent="0.25">
      <c r="A343">
        <v>61</v>
      </c>
      <c r="B343" t="s">
        <v>8</v>
      </c>
      <c r="C343" t="s">
        <v>472</v>
      </c>
      <c r="D343" t="s">
        <v>164</v>
      </c>
      <c r="E343" t="s">
        <v>473</v>
      </c>
      <c r="F343" t="s">
        <v>188</v>
      </c>
      <c r="G343" t="s">
        <v>1068</v>
      </c>
      <c r="H343">
        <v>4041</v>
      </c>
      <c r="I343">
        <v>4041</v>
      </c>
      <c r="J343">
        <v>3411</v>
      </c>
      <c r="K343" t="s">
        <v>188</v>
      </c>
      <c r="L343" t="s">
        <v>188</v>
      </c>
      <c r="M343">
        <v>34</v>
      </c>
      <c r="N343">
        <v>0.158882</v>
      </c>
      <c r="O343">
        <v>2.1249189999999998</v>
      </c>
      <c r="P343" t="s">
        <v>99</v>
      </c>
      <c r="Q343">
        <v>356041300</v>
      </c>
      <c r="R343" t="s">
        <v>164</v>
      </c>
      <c r="S343" t="s">
        <v>188</v>
      </c>
      <c r="T343">
        <v>37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8">
        <v>0</v>
      </c>
      <c r="AP343" s="8">
        <v>0</v>
      </c>
      <c r="AQ343" s="8">
        <v>0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>
        <f t="shared" si="25"/>
        <v>0</v>
      </c>
      <c r="AZ343">
        <f t="shared" si="26"/>
        <v>0</v>
      </c>
      <c r="BA343">
        <f>IF(AY343&gt;0,1,IF(AVERAGE(U343:AX343)=-9999,-9999,0))</f>
        <v>0</v>
      </c>
      <c r="BB343" s="8">
        <f t="shared" si="27"/>
        <v>0</v>
      </c>
      <c r="BC343" s="8">
        <f>IF(BB343=-9999,-9999,STDEV(U343:AX343))</f>
        <v>0</v>
      </c>
      <c r="BD343" s="8">
        <f t="shared" si="28"/>
        <v>0</v>
      </c>
      <c r="BE343" s="8">
        <f t="shared" si="29"/>
        <v>0</v>
      </c>
    </row>
    <row r="344" spans="1:57" x14ac:dyDescent="0.25">
      <c r="A344">
        <v>62</v>
      </c>
      <c r="B344" t="s">
        <v>8</v>
      </c>
      <c r="C344" t="s">
        <v>472</v>
      </c>
      <c r="D344" t="s">
        <v>164</v>
      </c>
      <c r="E344" t="s">
        <v>1069</v>
      </c>
      <c r="F344" t="s">
        <v>221</v>
      </c>
      <c r="G344" t="s">
        <v>1070</v>
      </c>
      <c r="H344">
        <v>4042</v>
      </c>
      <c r="I344">
        <v>4042</v>
      </c>
      <c r="J344">
        <v>3414</v>
      </c>
      <c r="K344" t="s">
        <v>221</v>
      </c>
      <c r="L344" t="s">
        <v>221</v>
      </c>
      <c r="M344">
        <v>34</v>
      </c>
      <c r="N344">
        <v>0.249359</v>
      </c>
      <c r="O344">
        <v>2.622099</v>
      </c>
      <c r="P344" t="s">
        <v>99</v>
      </c>
      <c r="Q344">
        <v>356041700</v>
      </c>
      <c r="R344" t="s">
        <v>164</v>
      </c>
      <c r="S344" t="s">
        <v>221</v>
      </c>
      <c r="T344">
        <v>41</v>
      </c>
      <c r="U344" s="8">
        <v>0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>
        <v>0</v>
      </c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>
        <f t="shared" si="25"/>
        <v>0</v>
      </c>
      <c r="AZ344">
        <f t="shared" si="26"/>
        <v>0</v>
      </c>
      <c r="BA344">
        <f>IF(AY344&gt;0,1,IF(AVERAGE(U344:AX344)=-9999,-9999,0))</f>
        <v>0</v>
      </c>
      <c r="BB344" s="8">
        <f t="shared" si="27"/>
        <v>0</v>
      </c>
      <c r="BC344" s="8">
        <f>IF(BB344=-9999,-9999,STDEV(U344:AX344))</f>
        <v>0</v>
      </c>
      <c r="BD344" s="8">
        <f t="shared" si="28"/>
        <v>0</v>
      </c>
      <c r="BE344" s="8">
        <f t="shared" si="29"/>
        <v>0</v>
      </c>
    </row>
    <row r="345" spans="1:57" x14ac:dyDescent="0.25">
      <c r="A345">
        <v>63</v>
      </c>
      <c r="B345" t="s">
        <v>8</v>
      </c>
      <c r="C345" t="s">
        <v>472</v>
      </c>
      <c r="D345" t="s">
        <v>164</v>
      </c>
      <c r="E345" t="s">
        <v>473</v>
      </c>
      <c r="F345" t="s">
        <v>1071</v>
      </c>
      <c r="G345" t="s">
        <v>1072</v>
      </c>
      <c r="H345">
        <v>4043</v>
      </c>
      <c r="I345">
        <v>4043</v>
      </c>
      <c r="J345" t="s">
        <v>473</v>
      </c>
      <c r="K345" t="s">
        <v>1071</v>
      </c>
      <c r="L345" t="s">
        <v>473</v>
      </c>
      <c r="M345" t="s">
        <v>473</v>
      </c>
      <c r="N345" t="s">
        <v>473</v>
      </c>
      <c r="O345" t="s">
        <v>473</v>
      </c>
      <c r="P345" t="s">
        <v>473</v>
      </c>
      <c r="Q345" t="s">
        <v>473</v>
      </c>
      <c r="R345" t="s">
        <v>473</v>
      </c>
      <c r="S345" t="s">
        <v>473</v>
      </c>
      <c r="T345" t="s">
        <v>473</v>
      </c>
      <c r="U345" s="8">
        <v>-9999</v>
      </c>
      <c r="V345" s="8">
        <v>-9999</v>
      </c>
      <c r="W345" s="8">
        <v>-9999</v>
      </c>
      <c r="X345" s="8">
        <v>-9999</v>
      </c>
      <c r="Y345" s="8">
        <v>-9999</v>
      </c>
      <c r="Z345" s="8">
        <v>-9999</v>
      </c>
      <c r="AA345" s="8">
        <v>-9999</v>
      </c>
      <c r="AB345" s="8">
        <v>-9999</v>
      </c>
      <c r="AC345" s="8">
        <v>-9999</v>
      </c>
      <c r="AD345" s="8">
        <v>-9999</v>
      </c>
      <c r="AE345" s="8">
        <v>-9999</v>
      </c>
      <c r="AF345" s="8">
        <v>-9999</v>
      </c>
      <c r="AG345" s="8">
        <v>-9999</v>
      </c>
      <c r="AH345" s="8">
        <v>-9999</v>
      </c>
      <c r="AI345" s="8">
        <v>-9999</v>
      </c>
      <c r="AJ345" s="8">
        <v>-9999</v>
      </c>
      <c r="AK345" s="8">
        <v>-9999</v>
      </c>
      <c r="AL345" s="8">
        <v>-9999</v>
      </c>
      <c r="AM345" s="8">
        <v>-9999</v>
      </c>
      <c r="AN345" s="8">
        <v>-9999</v>
      </c>
      <c r="AO345" s="8">
        <v>-9999</v>
      </c>
      <c r="AP345" s="8">
        <v>-9999</v>
      </c>
      <c r="AQ345" s="8">
        <v>-9999</v>
      </c>
      <c r="AR345" s="8">
        <v>-9999</v>
      </c>
      <c r="AS345" s="8">
        <v>-9999</v>
      </c>
      <c r="AT345" s="8">
        <v>-9999</v>
      </c>
      <c r="AU345" s="8">
        <v>-9999</v>
      </c>
      <c r="AV345" s="8">
        <v>-9999</v>
      </c>
      <c r="AW345" s="8">
        <v>-9999</v>
      </c>
      <c r="AX345" s="8">
        <v>-9999</v>
      </c>
      <c r="AY345">
        <f t="shared" si="25"/>
        <v>0</v>
      </c>
      <c r="AZ345">
        <f t="shared" si="26"/>
        <v>0</v>
      </c>
      <c r="BA345">
        <f>IF(AY345&gt;0,1,IF(AVERAGE(U345:AX345)=-9999,-9999,0))</f>
        <v>-9999</v>
      </c>
      <c r="BB345" s="8">
        <f t="shared" si="27"/>
        <v>-9999</v>
      </c>
      <c r="BC345" s="8">
        <f>IF(BB345=-9999,-9999,STDEV(U345:AX345))</f>
        <v>-9999</v>
      </c>
      <c r="BD345" s="8">
        <f t="shared" si="28"/>
        <v>-9999</v>
      </c>
      <c r="BE345" s="8">
        <f t="shared" si="29"/>
        <v>-9999</v>
      </c>
    </row>
    <row r="346" spans="1:57" x14ac:dyDescent="0.25">
      <c r="A346">
        <v>64</v>
      </c>
      <c r="B346" t="s">
        <v>8</v>
      </c>
      <c r="C346" t="s">
        <v>472</v>
      </c>
      <c r="D346" t="s">
        <v>164</v>
      </c>
      <c r="E346" t="s">
        <v>1073</v>
      </c>
      <c r="F346" t="s">
        <v>210</v>
      </c>
      <c r="G346" t="s">
        <v>1074</v>
      </c>
      <c r="H346">
        <v>4044</v>
      </c>
      <c r="I346">
        <v>4044</v>
      </c>
      <c r="J346">
        <v>3417</v>
      </c>
      <c r="K346" t="s">
        <v>210</v>
      </c>
      <c r="L346" t="s">
        <v>210</v>
      </c>
      <c r="M346">
        <v>34</v>
      </c>
      <c r="N346">
        <v>0.20471900000000001</v>
      </c>
      <c r="O346">
        <v>2.9790589999999999</v>
      </c>
      <c r="P346" t="s">
        <v>99</v>
      </c>
      <c r="Q346">
        <v>356042100</v>
      </c>
      <c r="R346" t="s">
        <v>164</v>
      </c>
      <c r="S346" t="s">
        <v>210</v>
      </c>
      <c r="T346">
        <v>44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>
        <f t="shared" si="25"/>
        <v>0</v>
      </c>
      <c r="AZ346">
        <f t="shared" si="26"/>
        <v>0</v>
      </c>
      <c r="BA346">
        <f>IF(AY346&gt;0,1,IF(AVERAGE(U346:AX346)=-9999,-9999,0))</f>
        <v>0</v>
      </c>
      <c r="BB346" s="8">
        <f t="shared" si="27"/>
        <v>0</v>
      </c>
      <c r="BC346" s="8">
        <f>IF(BB346=-9999,-9999,STDEV(U346:AX346))</f>
        <v>0</v>
      </c>
      <c r="BD346" s="8">
        <f t="shared" si="28"/>
        <v>0</v>
      </c>
      <c r="BE346" s="8">
        <f t="shared" si="29"/>
        <v>0</v>
      </c>
    </row>
    <row r="347" spans="1:57" x14ac:dyDescent="0.25">
      <c r="A347">
        <v>65</v>
      </c>
      <c r="B347" t="s">
        <v>8</v>
      </c>
      <c r="C347" t="s">
        <v>472</v>
      </c>
      <c r="D347" t="s">
        <v>164</v>
      </c>
      <c r="E347" t="s">
        <v>473</v>
      </c>
      <c r="F347" t="s">
        <v>189</v>
      </c>
      <c r="G347" t="s">
        <v>1075</v>
      </c>
      <c r="H347">
        <v>4045</v>
      </c>
      <c r="I347">
        <v>4045</v>
      </c>
      <c r="J347">
        <v>3418</v>
      </c>
      <c r="K347" t="s">
        <v>189</v>
      </c>
      <c r="L347" t="s">
        <v>189</v>
      </c>
      <c r="M347">
        <v>34</v>
      </c>
      <c r="N347">
        <v>0.33148499999999997</v>
      </c>
      <c r="O347">
        <v>2.931171</v>
      </c>
      <c r="P347" t="s">
        <v>99</v>
      </c>
      <c r="Q347">
        <v>356042200</v>
      </c>
      <c r="R347" t="s">
        <v>164</v>
      </c>
      <c r="S347" t="s">
        <v>189</v>
      </c>
      <c r="T347">
        <v>45</v>
      </c>
      <c r="U347" s="8">
        <v>0</v>
      </c>
      <c r="V347" s="8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8">
        <v>0</v>
      </c>
      <c r="AD347" s="8">
        <v>0</v>
      </c>
      <c r="AE347" s="8">
        <v>0</v>
      </c>
      <c r="AF347" s="8">
        <v>0</v>
      </c>
      <c r="AG347" s="8">
        <v>0</v>
      </c>
      <c r="AH347" s="8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>
        <v>0</v>
      </c>
      <c r="AR347" s="8">
        <v>0</v>
      </c>
      <c r="AS347" s="8">
        <v>0</v>
      </c>
      <c r="AT347" s="8">
        <v>0</v>
      </c>
      <c r="AU347" s="8">
        <v>0</v>
      </c>
      <c r="AV347" s="8">
        <v>0</v>
      </c>
      <c r="AW347" s="8">
        <v>0</v>
      </c>
      <c r="AX347" s="8">
        <v>0</v>
      </c>
      <c r="AY347">
        <f t="shared" si="25"/>
        <v>0</v>
      </c>
      <c r="AZ347">
        <f t="shared" si="26"/>
        <v>0</v>
      </c>
      <c r="BA347">
        <f>IF(AY347&gt;0,1,IF(AVERAGE(U347:AX347)=-9999,-9999,0))</f>
        <v>0</v>
      </c>
      <c r="BB347" s="8">
        <f t="shared" si="27"/>
        <v>0</v>
      </c>
      <c r="BC347" s="8">
        <f>IF(BB347=-9999,-9999,STDEV(U347:AX347))</f>
        <v>0</v>
      </c>
      <c r="BD347" s="8">
        <f t="shared" si="28"/>
        <v>0</v>
      </c>
      <c r="BE347" s="8">
        <f t="shared" si="29"/>
        <v>0</v>
      </c>
    </row>
    <row r="348" spans="1:57" x14ac:dyDescent="0.25">
      <c r="A348">
        <v>68</v>
      </c>
      <c r="B348" t="s">
        <v>8</v>
      </c>
      <c r="C348" t="s">
        <v>472</v>
      </c>
      <c r="D348" t="s">
        <v>164</v>
      </c>
      <c r="E348" t="s">
        <v>473</v>
      </c>
      <c r="F348" t="s">
        <v>233</v>
      </c>
      <c r="G348" t="s">
        <v>1076</v>
      </c>
      <c r="H348">
        <v>4046</v>
      </c>
      <c r="I348">
        <v>4046</v>
      </c>
      <c r="J348">
        <v>3421</v>
      </c>
      <c r="K348" t="s">
        <v>233</v>
      </c>
      <c r="L348" t="s">
        <v>233</v>
      </c>
      <c r="M348">
        <v>34</v>
      </c>
      <c r="N348">
        <v>0.190442</v>
      </c>
      <c r="O348">
        <v>2.1762899999999998</v>
      </c>
      <c r="P348" t="s">
        <v>99</v>
      </c>
      <c r="Q348">
        <v>356042500</v>
      </c>
      <c r="R348" t="s">
        <v>164</v>
      </c>
      <c r="S348" t="s">
        <v>233</v>
      </c>
      <c r="T348">
        <v>48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>
        <f t="shared" si="25"/>
        <v>0</v>
      </c>
      <c r="AZ348">
        <f t="shared" si="26"/>
        <v>0</v>
      </c>
      <c r="BA348">
        <f>IF(AY348&gt;0,1,IF(AVERAGE(U348:AX348)=-9999,-9999,0))</f>
        <v>0</v>
      </c>
      <c r="BB348" s="8">
        <f t="shared" si="27"/>
        <v>0</v>
      </c>
      <c r="BC348" s="8">
        <f>IF(BB348=-9999,-9999,STDEV(U348:AX348))</f>
        <v>0</v>
      </c>
      <c r="BD348" s="8">
        <f t="shared" si="28"/>
        <v>0</v>
      </c>
      <c r="BE348" s="8">
        <f t="shared" si="29"/>
        <v>0</v>
      </c>
    </row>
    <row r="349" spans="1:57" x14ac:dyDescent="0.25">
      <c r="A349">
        <v>69</v>
      </c>
      <c r="B349" t="s">
        <v>8</v>
      </c>
      <c r="C349" t="s">
        <v>472</v>
      </c>
      <c r="D349" t="s">
        <v>164</v>
      </c>
      <c r="E349" t="s">
        <v>1077</v>
      </c>
      <c r="F349" t="s">
        <v>245</v>
      </c>
      <c r="G349" t="s">
        <v>1078</v>
      </c>
      <c r="H349">
        <v>4047</v>
      </c>
      <c r="I349">
        <v>4047</v>
      </c>
      <c r="J349">
        <v>3422</v>
      </c>
      <c r="K349" t="s">
        <v>245</v>
      </c>
      <c r="L349" t="s">
        <v>245</v>
      </c>
      <c r="M349">
        <v>34</v>
      </c>
      <c r="N349">
        <v>0.22332099999999999</v>
      </c>
      <c r="O349">
        <v>2.6256919999999999</v>
      </c>
      <c r="P349" t="s">
        <v>99</v>
      </c>
      <c r="Q349">
        <v>356042600</v>
      </c>
      <c r="R349" t="s">
        <v>164</v>
      </c>
      <c r="S349" t="s">
        <v>245</v>
      </c>
      <c r="T349">
        <v>49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8">
        <v>0</v>
      </c>
      <c r="AD349" s="8">
        <v>0</v>
      </c>
      <c r="AE349" s="8">
        <v>0</v>
      </c>
      <c r="AF349" s="8">
        <v>0</v>
      </c>
      <c r="AG349" s="8">
        <v>0</v>
      </c>
      <c r="AH349" s="8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0</v>
      </c>
      <c r="AS349" s="8">
        <v>0</v>
      </c>
      <c r="AT349" s="8">
        <v>0</v>
      </c>
      <c r="AU349" s="8">
        <v>0</v>
      </c>
      <c r="AV349" s="8">
        <v>0</v>
      </c>
      <c r="AW349" s="8">
        <v>0</v>
      </c>
      <c r="AX349" s="8">
        <v>0</v>
      </c>
      <c r="AY349">
        <f t="shared" si="25"/>
        <v>0</v>
      </c>
      <c r="AZ349">
        <f t="shared" si="26"/>
        <v>0</v>
      </c>
      <c r="BA349">
        <f>IF(AY349&gt;0,1,IF(AVERAGE(U349:AX349)=-9999,-9999,0))</f>
        <v>0</v>
      </c>
      <c r="BB349" s="8">
        <f t="shared" si="27"/>
        <v>0</v>
      </c>
      <c r="BC349" s="8">
        <f>IF(BB349=-9999,-9999,STDEV(U349:AX349))</f>
        <v>0</v>
      </c>
      <c r="BD349" s="8">
        <f t="shared" si="28"/>
        <v>0</v>
      </c>
      <c r="BE349" s="8">
        <f t="shared" si="29"/>
        <v>0</v>
      </c>
    </row>
    <row r="350" spans="1:57" x14ac:dyDescent="0.25">
      <c r="A350">
        <v>76</v>
      </c>
      <c r="B350" t="s">
        <v>8</v>
      </c>
      <c r="C350" t="s">
        <v>472</v>
      </c>
      <c r="D350" t="s">
        <v>164</v>
      </c>
      <c r="E350" t="s">
        <v>473</v>
      </c>
      <c r="F350" t="s">
        <v>237</v>
      </c>
      <c r="G350" t="s">
        <v>473</v>
      </c>
      <c r="H350">
        <v>4048</v>
      </c>
      <c r="I350">
        <v>4048</v>
      </c>
      <c r="J350">
        <v>3431</v>
      </c>
      <c r="K350" t="s">
        <v>237</v>
      </c>
      <c r="L350" t="s">
        <v>237</v>
      </c>
      <c r="M350">
        <v>34</v>
      </c>
      <c r="N350">
        <v>0.31419599999999998</v>
      </c>
      <c r="O350">
        <v>3.016845</v>
      </c>
      <c r="P350" t="s">
        <v>99</v>
      </c>
      <c r="Q350">
        <v>356043700</v>
      </c>
      <c r="R350" t="s">
        <v>164</v>
      </c>
      <c r="S350" t="s">
        <v>237</v>
      </c>
      <c r="T350">
        <v>56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>
        <f t="shared" si="25"/>
        <v>0</v>
      </c>
      <c r="AZ350">
        <f t="shared" si="26"/>
        <v>0</v>
      </c>
      <c r="BA350">
        <f>IF(AY350&gt;0,1,IF(AVERAGE(U350:AX350)=-9999,-9999,0))</f>
        <v>0</v>
      </c>
      <c r="BB350" s="8">
        <f t="shared" si="27"/>
        <v>0</v>
      </c>
      <c r="BC350" s="8">
        <f>IF(BB350=-9999,-9999,STDEV(U350:AX350))</f>
        <v>0</v>
      </c>
      <c r="BD350" s="8">
        <f t="shared" si="28"/>
        <v>0</v>
      </c>
      <c r="BE350" s="8">
        <f t="shared" si="29"/>
        <v>0</v>
      </c>
    </row>
    <row r="351" spans="1:57" x14ac:dyDescent="0.25">
      <c r="A351">
        <v>77</v>
      </c>
      <c r="B351" t="s">
        <v>8</v>
      </c>
      <c r="C351" t="s">
        <v>472</v>
      </c>
      <c r="D351" t="s">
        <v>164</v>
      </c>
      <c r="E351" t="s">
        <v>473</v>
      </c>
      <c r="F351" t="s">
        <v>212</v>
      </c>
      <c r="G351" t="s">
        <v>1079</v>
      </c>
      <c r="H351">
        <v>4049</v>
      </c>
      <c r="I351">
        <v>4049</v>
      </c>
      <c r="J351">
        <v>3432</v>
      </c>
      <c r="K351" t="s">
        <v>212</v>
      </c>
      <c r="L351" t="s">
        <v>212</v>
      </c>
      <c r="M351">
        <v>34</v>
      </c>
      <c r="N351">
        <v>0.20982600000000001</v>
      </c>
      <c r="O351">
        <v>2.5654370000000002</v>
      </c>
      <c r="P351" t="s">
        <v>99</v>
      </c>
      <c r="Q351">
        <v>356043800</v>
      </c>
      <c r="R351" t="s">
        <v>164</v>
      </c>
      <c r="S351" t="s">
        <v>212</v>
      </c>
      <c r="T351">
        <v>57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8">
        <v>0</v>
      </c>
      <c r="AY351">
        <f t="shared" si="25"/>
        <v>0</v>
      </c>
      <c r="AZ351">
        <f t="shared" si="26"/>
        <v>0</v>
      </c>
      <c r="BA351">
        <f>IF(AY351&gt;0,1,IF(AVERAGE(U351:AX351)=-9999,-9999,0))</f>
        <v>0</v>
      </c>
      <c r="BB351" s="8">
        <f t="shared" si="27"/>
        <v>0</v>
      </c>
      <c r="BC351" s="8">
        <f>IF(BB351=-9999,-9999,STDEV(U351:AX351))</f>
        <v>0</v>
      </c>
      <c r="BD351" s="8">
        <f t="shared" si="28"/>
        <v>0</v>
      </c>
      <c r="BE351" s="8">
        <f t="shared" si="29"/>
        <v>0</v>
      </c>
    </row>
    <row r="352" spans="1:57" x14ac:dyDescent="0.25">
      <c r="A352">
        <v>78</v>
      </c>
      <c r="B352" t="s">
        <v>8</v>
      </c>
      <c r="C352" t="s">
        <v>472</v>
      </c>
      <c r="D352" t="s">
        <v>164</v>
      </c>
      <c r="E352" t="s">
        <v>473</v>
      </c>
      <c r="F352" t="s">
        <v>183</v>
      </c>
      <c r="G352" t="s">
        <v>1080</v>
      </c>
      <c r="H352">
        <v>4050</v>
      </c>
      <c r="I352">
        <v>4050</v>
      </c>
      <c r="J352">
        <v>3435</v>
      </c>
      <c r="K352" t="s">
        <v>183</v>
      </c>
      <c r="L352" t="s">
        <v>183</v>
      </c>
      <c r="M352">
        <v>34</v>
      </c>
      <c r="N352">
        <v>0.24509900000000001</v>
      </c>
      <c r="O352">
        <v>2.3674040000000001</v>
      </c>
      <c r="P352" t="s">
        <v>99</v>
      </c>
      <c r="Q352">
        <v>356044000</v>
      </c>
      <c r="R352" t="s">
        <v>164</v>
      </c>
      <c r="S352" t="s">
        <v>183</v>
      </c>
      <c r="T352">
        <v>62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0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>
        <f t="shared" si="25"/>
        <v>0</v>
      </c>
      <c r="AZ352">
        <f t="shared" si="26"/>
        <v>0</v>
      </c>
      <c r="BA352">
        <f>IF(AY352&gt;0,1,IF(AVERAGE(U352:AX352)=-9999,-9999,0))</f>
        <v>0</v>
      </c>
      <c r="BB352" s="8">
        <f t="shared" si="27"/>
        <v>0</v>
      </c>
      <c r="BC352" s="8">
        <f>IF(BB352=-9999,-9999,STDEV(U352:AX352))</f>
        <v>0</v>
      </c>
      <c r="BD352" s="8">
        <f t="shared" si="28"/>
        <v>0</v>
      </c>
      <c r="BE352" s="8">
        <f t="shared" si="29"/>
        <v>0</v>
      </c>
    </row>
    <row r="353" spans="1:57" x14ac:dyDescent="0.25">
      <c r="A353">
        <v>79</v>
      </c>
      <c r="B353" t="s">
        <v>8</v>
      </c>
      <c r="C353" t="s">
        <v>472</v>
      </c>
      <c r="D353" t="s">
        <v>164</v>
      </c>
      <c r="E353" t="s">
        <v>1081</v>
      </c>
      <c r="F353" t="s">
        <v>204</v>
      </c>
      <c r="G353" t="s">
        <v>1082</v>
      </c>
      <c r="H353">
        <v>4051</v>
      </c>
      <c r="I353">
        <v>4051</v>
      </c>
      <c r="J353">
        <v>3437</v>
      </c>
      <c r="K353" t="s">
        <v>204</v>
      </c>
      <c r="L353" t="s">
        <v>204</v>
      </c>
      <c r="M353">
        <v>34</v>
      </c>
      <c r="N353">
        <v>9.1252E-2</v>
      </c>
      <c r="O353">
        <v>1.4797739999999999</v>
      </c>
      <c r="P353" t="s">
        <v>99</v>
      </c>
      <c r="Q353">
        <v>356044100</v>
      </c>
      <c r="R353" t="s">
        <v>164</v>
      </c>
      <c r="S353" t="s">
        <v>204</v>
      </c>
      <c r="T353">
        <v>63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8">
        <v>0</v>
      </c>
      <c r="AD353" s="8">
        <v>0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8">
        <v>0</v>
      </c>
      <c r="AQ353" s="8">
        <v>0</v>
      </c>
      <c r="AR353" s="8">
        <v>0</v>
      </c>
      <c r="AS353" s="8">
        <v>0</v>
      </c>
      <c r="AT353" s="8">
        <v>0</v>
      </c>
      <c r="AU353" s="8">
        <v>0</v>
      </c>
      <c r="AV353" s="8">
        <v>0</v>
      </c>
      <c r="AW353" s="8">
        <v>0</v>
      </c>
      <c r="AX353" s="8">
        <v>0</v>
      </c>
      <c r="AY353">
        <f t="shared" si="25"/>
        <v>0</v>
      </c>
      <c r="AZ353">
        <f t="shared" si="26"/>
        <v>0</v>
      </c>
      <c r="BA353">
        <f>IF(AY353&gt;0,1,IF(AVERAGE(U353:AX353)=-9999,-9999,0))</f>
        <v>0</v>
      </c>
      <c r="BB353" s="8">
        <f t="shared" si="27"/>
        <v>0</v>
      </c>
      <c r="BC353" s="8">
        <f>IF(BB353=-9999,-9999,STDEV(U353:AX353))</f>
        <v>0</v>
      </c>
      <c r="BD353" s="8">
        <f t="shared" si="28"/>
        <v>0</v>
      </c>
      <c r="BE353" s="8">
        <f t="shared" si="29"/>
        <v>0</v>
      </c>
    </row>
    <row r="354" spans="1:57" x14ac:dyDescent="0.25">
      <c r="A354">
        <v>80</v>
      </c>
      <c r="B354" t="s">
        <v>8</v>
      </c>
      <c r="C354" t="s">
        <v>472</v>
      </c>
      <c r="D354" t="s">
        <v>164</v>
      </c>
      <c r="E354" t="s">
        <v>473</v>
      </c>
      <c r="F354" t="s">
        <v>215</v>
      </c>
      <c r="G354" t="s">
        <v>1083</v>
      </c>
      <c r="H354">
        <v>4052</v>
      </c>
      <c r="I354">
        <v>4052</v>
      </c>
      <c r="J354">
        <v>3438</v>
      </c>
      <c r="K354" t="s">
        <v>215</v>
      </c>
      <c r="L354" t="s">
        <v>215</v>
      </c>
      <c r="M354">
        <v>34</v>
      </c>
      <c r="N354">
        <v>0.163799</v>
      </c>
      <c r="O354">
        <v>1.7817620000000001</v>
      </c>
      <c r="P354" t="s">
        <v>99</v>
      </c>
      <c r="Q354">
        <v>356044200</v>
      </c>
      <c r="R354" t="s">
        <v>164</v>
      </c>
      <c r="S354" t="s">
        <v>215</v>
      </c>
      <c r="T354">
        <v>64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>
        <f t="shared" si="25"/>
        <v>0</v>
      </c>
      <c r="AZ354">
        <f t="shared" si="26"/>
        <v>0</v>
      </c>
      <c r="BA354">
        <f>IF(AY354&gt;0,1,IF(AVERAGE(U354:AX354)=-9999,-9999,0))</f>
        <v>0</v>
      </c>
      <c r="BB354" s="8">
        <f t="shared" si="27"/>
        <v>0</v>
      </c>
      <c r="BC354" s="8">
        <f>IF(BB354=-9999,-9999,STDEV(U354:AX354))</f>
        <v>0</v>
      </c>
      <c r="BD354" s="8">
        <f t="shared" si="28"/>
        <v>0</v>
      </c>
      <c r="BE354" s="8">
        <f t="shared" si="29"/>
        <v>0</v>
      </c>
    </row>
    <row r="355" spans="1:57" x14ac:dyDescent="0.25">
      <c r="A355">
        <v>81</v>
      </c>
      <c r="B355" t="s">
        <v>8</v>
      </c>
      <c r="C355" t="s">
        <v>472</v>
      </c>
      <c r="D355" t="s">
        <v>1084</v>
      </c>
      <c r="E355" t="s">
        <v>473</v>
      </c>
      <c r="F355" t="s">
        <v>1084</v>
      </c>
      <c r="G355" t="s">
        <v>1085</v>
      </c>
      <c r="H355">
        <v>4053</v>
      </c>
      <c r="I355">
        <v>4053</v>
      </c>
      <c r="J355" t="s">
        <v>473</v>
      </c>
      <c r="K355" t="s">
        <v>1084</v>
      </c>
      <c r="L355" t="s">
        <v>473</v>
      </c>
      <c r="M355" t="s">
        <v>473</v>
      </c>
      <c r="N355" t="s">
        <v>473</v>
      </c>
      <c r="O355" t="s">
        <v>473</v>
      </c>
      <c r="P355" t="s">
        <v>473</v>
      </c>
      <c r="Q355" t="s">
        <v>473</v>
      </c>
      <c r="R355" t="s">
        <v>473</v>
      </c>
      <c r="S355" t="s">
        <v>473</v>
      </c>
      <c r="T355" t="s">
        <v>473</v>
      </c>
      <c r="U355" s="8">
        <v>-9999</v>
      </c>
      <c r="V355" s="8">
        <v>-9999</v>
      </c>
      <c r="W355" s="8">
        <v>-9999</v>
      </c>
      <c r="X355" s="8">
        <v>-9999</v>
      </c>
      <c r="Y355" s="8">
        <v>-9999</v>
      </c>
      <c r="Z355" s="8">
        <v>-9999</v>
      </c>
      <c r="AA355" s="8">
        <v>-9999</v>
      </c>
      <c r="AB355" s="8">
        <v>-9999</v>
      </c>
      <c r="AC355" s="8">
        <v>-9999</v>
      </c>
      <c r="AD355" s="8">
        <v>-9999</v>
      </c>
      <c r="AE355" s="8">
        <v>-9999</v>
      </c>
      <c r="AF355" s="8">
        <v>-9999</v>
      </c>
      <c r="AG355" s="8">
        <v>-9999</v>
      </c>
      <c r="AH355" s="8">
        <v>-9999</v>
      </c>
      <c r="AI355" s="8">
        <v>-9999</v>
      </c>
      <c r="AJ355" s="8">
        <v>-9999</v>
      </c>
      <c r="AK355" s="8">
        <v>-9999</v>
      </c>
      <c r="AL355" s="8">
        <v>-9999</v>
      </c>
      <c r="AM355" s="8">
        <v>-9999</v>
      </c>
      <c r="AN355" s="8">
        <v>-9999</v>
      </c>
      <c r="AO355" s="8">
        <v>-9999</v>
      </c>
      <c r="AP355" s="8">
        <v>-9999</v>
      </c>
      <c r="AQ355" s="8">
        <v>-9999</v>
      </c>
      <c r="AR355" s="8">
        <v>-9999</v>
      </c>
      <c r="AS355" s="8">
        <v>-9999</v>
      </c>
      <c r="AT355" s="8">
        <v>-9999</v>
      </c>
      <c r="AU355" s="8">
        <v>-9999</v>
      </c>
      <c r="AV355" s="8">
        <v>-9999</v>
      </c>
      <c r="AW355" s="8">
        <v>-9999</v>
      </c>
      <c r="AX355" s="8">
        <v>-9999</v>
      </c>
      <c r="AY355">
        <f t="shared" si="25"/>
        <v>0</v>
      </c>
      <c r="AZ355">
        <f t="shared" si="26"/>
        <v>0</v>
      </c>
      <c r="BA355">
        <f>IF(AY355&gt;0,1,IF(AVERAGE(U355:AX355)=-9999,-9999,0))</f>
        <v>-9999</v>
      </c>
      <c r="BB355" s="8">
        <f t="shared" si="27"/>
        <v>-9999</v>
      </c>
      <c r="BC355" s="8">
        <f>IF(BB355=-9999,-9999,STDEV(U355:AX355))</f>
        <v>-9999</v>
      </c>
      <c r="BD355" s="8">
        <f t="shared" si="28"/>
        <v>-9999</v>
      </c>
      <c r="BE355" s="8">
        <f t="shared" si="29"/>
        <v>-9999</v>
      </c>
    </row>
    <row r="356" spans="1:57" x14ac:dyDescent="0.25">
      <c r="A356">
        <v>87</v>
      </c>
      <c r="B356" t="s">
        <v>8</v>
      </c>
      <c r="C356" t="s">
        <v>472</v>
      </c>
      <c r="D356" t="s">
        <v>475</v>
      </c>
      <c r="E356" t="s">
        <v>473</v>
      </c>
      <c r="F356" t="s">
        <v>1086</v>
      </c>
      <c r="G356" t="s">
        <v>473</v>
      </c>
      <c r="H356">
        <v>4054</v>
      </c>
      <c r="I356">
        <v>4054</v>
      </c>
      <c r="J356" t="s">
        <v>473</v>
      </c>
      <c r="K356" t="s">
        <v>1086</v>
      </c>
      <c r="L356" t="s">
        <v>473</v>
      </c>
      <c r="M356" t="s">
        <v>473</v>
      </c>
      <c r="N356" t="s">
        <v>473</v>
      </c>
      <c r="O356" t="s">
        <v>473</v>
      </c>
      <c r="P356" t="s">
        <v>473</v>
      </c>
      <c r="Q356" t="s">
        <v>473</v>
      </c>
      <c r="R356" t="s">
        <v>473</v>
      </c>
      <c r="S356" t="s">
        <v>473</v>
      </c>
      <c r="T356" t="s">
        <v>473</v>
      </c>
      <c r="U356" s="8">
        <v>-9999</v>
      </c>
      <c r="V356" s="8">
        <v>-9999</v>
      </c>
      <c r="W356" s="8">
        <v>-9999</v>
      </c>
      <c r="X356" s="8">
        <v>-9999</v>
      </c>
      <c r="Y356" s="8">
        <v>-9999</v>
      </c>
      <c r="Z356" s="8">
        <v>-9999</v>
      </c>
      <c r="AA356" s="8">
        <v>-9999</v>
      </c>
      <c r="AB356" s="8">
        <v>-9999</v>
      </c>
      <c r="AC356" s="8">
        <v>-9999</v>
      </c>
      <c r="AD356" s="8">
        <v>-9999</v>
      </c>
      <c r="AE356" s="8">
        <v>-9999</v>
      </c>
      <c r="AF356" s="8">
        <v>-9999</v>
      </c>
      <c r="AG356" s="8">
        <v>-9999</v>
      </c>
      <c r="AH356" s="8">
        <v>-9999</v>
      </c>
      <c r="AI356" s="8">
        <v>-9999</v>
      </c>
      <c r="AJ356" s="8">
        <v>-9999</v>
      </c>
      <c r="AK356" s="8">
        <v>-9999</v>
      </c>
      <c r="AL356" s="8">
        <v>-9999</v>
      </c>
      <c r="AM356" s="8">
        <v>-9999</v>
      </c>
      <c r="AN356" s="8">
        <v>-9999</v>
      </c>
      <c r="AO356" s="8">
        <v>-9999</v>
      </c>
      <c r="AP356" s="8">
        <v>-9999</v>
      </c>
      <c r="AQ356" s="8">
        <v>-9999</v>
      </c>
      <c r="AR356" s="8">
        <v>-9999</v>
      </c>
      <c r="AS356" s="8">
        <v>-9999</v>
      </c>
      <c r="AT356" s="8">
        <v>-9999</v>
      </c>
      <c r="AU356" s="8">
        <v>-9999</v>
      </c>
      <c r="AV356" s="8">
        <v>-9999</v>
      </c>
      <c r="AW356" s="8">
        <v>-9999</v>
      </c>
      <c r="AX356" s="8">
        <v>-9999</v>
      </c>
      <c r="AY356">
        <f t="shared" si="25"/>
        <v>0</v>
      </c>
      <c r="AZ356">
        <f t="shared" si="26"/>
        <v>0</v>
      </c>
      <c r="BA356">
        <f>IF(AY356&gt;0,1,IF(AVERAGE(U356:AX356)=-9999,-9999,0))</f>
        <v>-9999</v>
      </c>
      <c r="BB356" s="8">
        <f t="shared" si="27"/>
        <v>-9999</v>
      </c>
      <c r="BC356" s="8">
        <f>IF(BB356=-9999,-9999,STDEV(U356:AX356))</f>
        <v>-9999</v>
      </c>
      <c r="BD356" s="8">
        <f t="shared" si="28"/>
        <v>-9999</v>
      </c>
      <c r="BE356" s="8">
        <f t="shared" si="29"/>
        <v>-9999</v>
      </c>
    </row>
    <row r="357" spans="1:57" x14ac:dyDescent="0.25">
      <c r="A357">
        <v>89</v>
      </c>
      <c r="B357" t="s">
        <v>8</v>
      </c>
      <c r="C357" t="s">
        <v>472</v>
      </c>
      <c r="D357" t="s">
        <v>1087</v>
      </c>
      <c r="E357" t="s">
        <v>473</v>
      </c>
      <c r="F357" t="s">
        <v>1087</v>
      </c>
      <c r="G357" t="s">
        <v>473</v>
      </c>
      <c r="H357">
        <v>4055</v>
      </c>
      <c r="I357">
        <v>4055</v>
      </c>
      <c r="J357" t="s">
        <v>473</v>
      </c>
      <c r="K357" t="s">
        <v>1087</v>
      </c>
      <c r="L357" t="s">
        <v>473</v>
      </c>
      <c r="M357" t="s">
        <v>473</v>
      </c>
      <c r="N357" t="s">
        <v>473</v>
      </c>
      <c r="O357" t="s">
        <v>473</v>
      </c>
      <c r="P357" t="s">
        <v>473</v>
      </c>
      <c r="Q357" t="s">
        <v>473</v>
      </c>
      <c r="R357" t="s">
        <v>473</v>
      </c>
      <c r="S357" t="s">
        <v>473</v>
      </c>
      <c r="T357" t="s">
        <v>473</v>
      </c>
      <c r="U357" s="8">
        <v>-9999</v>
      </c>
      <c r="V357" s="8">
        <v>-9999</v>
      </c>
      <c r="W357" s="8">
        <v>-9999</v>
      </c>
      <c r="X357" s="8">
        <v>-9999</v>
      </c>
      <c r="Y357" s="8">
        <v>-9999</v>
      </c>
      <c r="Z357" s="8">
        <v>-9999</v>
      </c>
      <c r="AA357" s="8">
        <v>-9999</v>
      </c>
      <c r="AB357" s="8">
        <v>-9999</v>
      </c>
      <c r="AC357" s="8">
        <v>-9999</v>
      </c>
      <c r="AD357" s="8">
        <v>-9999</v>
      </c>
      <c r="AE357" s="8">
        <v>-9999</v>
      </c>
      <c r="AF357" s="8">
        <v>-9999</v>
      </c>
      <c r="AG357" s="8">
        <v>-9999</v>
      </c>
      <c r="AH357" s="8">
        <v>-9999</v>
      </c>
      <c r="AI357" s="8">
        <v>-9999</v>
      </c>
      <c r="AJ357" s="8">
        <v>-9999</v>
      </c>
      <c r="AK357" s="8">
        <v>-9999</v>
      </c>
      <c r="AL357" s="8">
        <v>-9999</v>
      </c>
      <c r="AM357" s="8">
        <v>-9999</v>
      </c>
      <c r="AN357" s="8">
        <v>-9999</v>
      </c>
      <c r="AO357" s="8">
        <v>-9999</v>
      </c>
      <c r="AP357" s="8">
        <v>-9999</v>
      </c>
      <c r="AQ357" s="8">
        <v>-9999</v>
      </c>
      <c r="AR357" s="8">
        <v>-9999</v>
      </c>
      <c r="AS357" s="8">
        <v>-9999</v>
      </c>
      <c r="AT357" s="8">
        <v>-9999</v>
      </c>
      <c r="AU357" s="8">
        <v>-9999</v>
      </c>
      <c r="AV357" s="8">
        <v>-9999</v>
      </c>
      <c r="AW357" s="8">
        <v>-9999</v>
      </c>
      <c r="AX357" s="8">
        <v>-9999</v>
      </c>
      <c r="AY357">
        <f t="shared" si="25"/>
        <v>0</v>
      </c>
      <c r="AZ357">
        <f t="shared" si="26"/>
        <v>0</v>
      </c>
      <c r="BA357">
        <f>IF(AY357&gt;0,1,IF(AVERAGE(U357:AX357)=-9999,-9999,0))</f>
        <v>-9999</v>
      </c>
      <c r="BB357" s="8">
        <f t="shared" si="27"/>
        <v>-9999</v>
      </c>
      <c r="BC357" s="8">
        <f>IF(BB357=-9999,-9999,STDEV(U357:AX357))</f>
        <v>-9999</v>
      </c>
      <c r="BD357" s="8">
        <f t="shared" si="28"/>
        <v>-9999</v>
      </c>
      <c r="BE357" s="8">
        <f t="shared" si="29"/>
        <v>-9999</v>
      </c>
    </row>
    <row r="358" spans="1:57" x14ac:dyDescent="0.25">
      <c r="A358">
        <v>90</v>
      </c>
      <c r="B358" t="s">
        <v>8</v>
      </c>
      <c r="C358" t="s">
        <v>472</v>
      </c>
      <c r="D358" t="s">
        <v>1088</v>
      </c>
      <c r="E358" t="s">
        <v>473</v>
      </c>
      <c r="F358" t="s">
        <v>1089</v>
      </c>
      <c r="G358" t="s">
        <v>1090</v>
      </c>
      <c r="H358">
        <v>4056</v>
      </c>
      <c r="I358">
        <v>4056</v>
      </c>
      <c r="J358" t="s">
        <v>473</v>
      </c>
      <c r="K358" t="s">
        <v>1089</v>
      </c>
      <c r="L358" t="s">
        <v>473</v>
      </c>
      <c r="M358" t="s">
        <v>473</v>
      </c>
      <c r="N358" t="s">
        <v>473</v>
      </c>
      <c r="O358" t="s">
        <v>473</v>
      </c>
      <c r="P358" t="s">
        <v>473</v>
      </c>
      <c r="Q358" t="s">
        <v>473</v>
      </c>
      <c r="R358" t="s">
        <v>473</v>
      </c>
      <c r="S358" t="s">
        <v>473</v>
      </c>
      <c r="T358" t="s">
        <v>473</v>
      </c>
      <c r="U358" s="8">
        <v>-9999</v>
      </c>
      <c r="V358" s="8">
        <v>-9999</v>
      </c>
      <c r="W358" s="8">
        <v>-9999</v>
      </c>
      <c r="X358" s="8">
        <v>-9999</v>
      </c>
      <c r="Y358" s="8">
        <v>-9999</v>
      </c>
      <c r="Z358" s="8">
        <v>-9999</v>
      </c>
      <c r="AA358" s="8">
        <v>-9999</v>
      </c>
      <c r="AB358" s="8">
        <v>-9999</v>
      </c>
      <c r="AC358" s="8">
        <v>-9999</v>
      </c>
      <c r="AD358" s="8">
        <v>-9999</v>
      </c>
      <c r="AE358" s="8">
        <v>-9999</v>
      </c>
      <c r="AF358" s="8">
        <v>-9999</v>
      </c>
      <c r="AG358" s="8">
        <v>-9999</v>
      </c>
      <c r="AH358" s="8">
        <v>-9999</v>
      </c>
      <c r="AI358" s="8">
        <v>-9999</v>
      </c>
      <c r="AJ358" s="8">
        <v>-9999</v>
      </c>
      <c r="AK358" s="8">
        <v>-9999</v>
      </c>
      <c r="AL358" s="8">
        <v>-9999</v>
      </c>
      <c r="AM358" s="8">
        <v>-9999</v>
      </c>
      <c r="AN358" s="8">
        <v>-9999</v>
      </c>
      <c r="AO358" s="8">
        <v>-9999</v>
      </c>
      <c r="AP358" s="8">
        <v>-9999</v>
      </c>
      <c r="AQ358" s="8">
        <v>-9999</v>
      </c>
      <c r="AR358" s="8">
        <v>-9999</v>
      </c>
      <c r="AS358" s="8">
        <v>-9999</v>
      </c>
      <c r="AT358" s="8">
        <v>-9999</v>
      </c>
      <c r="AU358" s="8">
        <v>-9999</v>
      </c>
      <c r="AV358" s="8">
        <v>-9999</v>
      </c>
      <c r="AW358" s="8">
        <v>-9999</v>
      </c>
      <c r="AX358" s="8">
        <v>-9999</v>
      </c>
      <c r="AY358">
        <f t="shared" si="25"/>
        <v>0</v>
      </c>
      <c r="AZ358">
        <f t="shared" si="26"/>
        <v>0</v>
      </c>
      <c r="BA358">
        <f>IF(AY358&gt;0,1,IF(AVERAGE(U358:AX358)=-9999,-9999,0))</f>
        <v>-9999</v>
      </c>
      <c r="BB358" s="8">
        <f t="shared" si="27"/>
        <v>-9999</v>
      </c>
      <c r="BC358" s="8">
        <f>IF(BB358=-9999,-9999,STDEV(U358:AX358))</f>
        <v>-9999</v>
      </c>
      <c r="BD358" s="8">
        <f t="shared" si="28"/>
        <v>-9999</v>
      </c>
      <c r="BE358" s="8">
        <f t="shared" si="29"/>
        <v>-9999</v>
      </c>
    </row>
    <row r="359" spans="1:57" x14ac:dyDescent="0.25">
      <c r="A359">
        <v>91</v>
      </c>
      <c r="B359" t="s">
        <v>8</v>
      </c>
      <c r="C359" t="s">
        <v>472</v>
      </c>
      <c r="D359" t="s">
        <v>1088</v>
      </c>
      <c r="E359" t="s">
        <v>473</v>
      </c>
      <c r="F359" t="s">
        <v>1088</v>
      </c>
      <c r="G359" t="s">
        <v>473</v>
      </c>
      <c r="H359">
        <v>4057</v>
      </c>
      <c r="I359">
        <v>4057</v>
      </c>
      <c r="J359" t="s">
        <v>473</v>
      </c>
      <c r="K359" t="s">
        <v>1088</v>
      </c>
      <c r="L359" t="s">
        <v>473</v>
      </c>
      <c r="M359" t="s">
        <v>473</v>
      </c>
      <c r="N359" t="s">
        <v>473</v>
      </c>
      <c r="O359" t="s">
        <v>473</v>
      </c>
      <c r="P359" t="s">
        <v>473</v>
      </c>
      <c r="Q359" t="s">
        <v>473</v>
      </c>
      <c r="R359" t="s">
        <v>473</v>
      </c>
      <c r="S359" t="s">
        <v>473</v>
      </c>
      <c r="T359" t="s">
        <v>473</v>
      </c>
      <c r="U359" s="8">
        <v>-9999</v>
      </c>
      <c r="V359" s="8">
        <v>-9999</v>
      </c>
      <c r="W359" s="8">
        <v>-9999</v>
      </c>
      <c r="X359" s="8">
        <v>-9999</v>
      </c>
      <c r="Y359" s="8">
        <v>-9999</v>
      </c>
      <c r="Z359" s="8">
        <v>-9999</v>
      </c>
      <c r="AA359" s="8">
        <v>-9999</v>
      </c>
      <c r="AB359" s="8">
        <v>-9999</v>
      </c>
      <c r="AC359" s="8">
        <v>-9999</v>
      </c>
      <c r="AD359" s="8">
        <v>-9999</v>
      </c>
      <c r="AE359" s="8">
        <v>-9999</v>
      </c>
      <c r="AF359" s="8">
        <v>-9999</v>
      </c>
      <c r="AG359" s="8">
        <v>-9999</v>
      </c>
      <c r="AH359" s="8">
        <v>-9999</v>
      </c>
      <c r="AI359" s="8">
        <v>-9999</v>
      </c>
      <c r="AJ359" s="8">
        <v>-9999</v>
      </c>
      <c r="AK359" s="8">
        <v>-9999</v>
      </c>
      <c r="AL359" s="8">
        <v>-9999</v>
      </c>
      <c r="AM359" s="8">
        <v>-9999</v>
      </c>
      <c r="AN359" s="8">
        <v>-9999</v>
      </c>
      <c r="AO359" s="8">
        <v>-9999</v>
      </c>
      <c r="AP359" s="8">
        <v>-9999</v>
      </c>
      <c r="AQ359" s="8">
        <v>-9999</v>
      </c>
      <c r="AR359" s="8">
        <v>-9999</v>
      </c>
      <c r="AS359" s="8">
        <v>-9999</v>
      </c>
      <c r="AT359" s="8">
        <v>-9999</v>
      </c>
      <c r="AU359" s="8">
        <v>-9999</v>
      </c>
      <c r="AV359" s="8">
        <v>-9999</v>
      </c>
      <c r="AW359" s="8">
        <v>-9999</v>
      </c>
      <c r="AX359" s="8">
        <v>-9999</v>
      </c>
      <c r="AY359">
        <f t="shared" si="25"/>
        <v>0</v>
      </c>
      <c r="AZ359">
        <f t="shared" si="26"/>
        <v>0</v>
      </c>
      <c r="BA359">
        <f>IF(AY359&gt;0,1,IF(AVERAGE(U359:AX359)=-9999,-9999,0))</f>
        <v>-9999</v>
      </c>
      <c r="BB359" s="8">
        <f t="shared" si="27"/>
        <v>-9999</v>
      </c>
      <c r="BC359" s="8">
        <f>IF(BB359=-9999,-9999,STDEV(U359:AX359))</f>
        <v>-9999</v>
      </c>
      <c r="BD359" s="8">
        <f t="shared" si="28"/>
        <v>-9999</v>
      </c>
      <c r="BE359" s="8">
        <f t="shared" si="29"/>
        <v>-9999</v>
      </c>
    </row>
    <row r="360" spans="1:57" x14ac:dyDescent="0.25">
      <c r="A360">
        <v>92</v>
      </c>
      <c r="B360" t="s">
        <v>8</v>
      </c>
      <c r="C360" t="s">
        <v>472</v>
      </c>
      <c r="D360" t="s">
        <v>1088</v>
      </c>
      <c r="E360" t="s">
        <v>473</v>
      </c>
      <c r="F360" t="s">
        <v>1091</v>
      </c>
      <c r="G360" t="s">
        <v>1092</v>
      </c>
      <c r="H360">
        <v>4058</v>
      </c>
      <c r="I360">
        <v>4058</v>
      </c>
      <c r="J360" t="s">
        <v>473</v>
      </c>
      <c r="K360" t="s">
        <v>1091</v>
      </c>
      <c r="L360" t="s">
        <v>473</v>
      </c>
      <c r="M360" t="s">
        <v>473</v>
      </c>
      <c r="N360" t="s">
        <v>473</v>
      </c>
      <c r="O360" t="s">
        <v>473</v>
      </c>
      <c r="P360" t="s">
        <v>473</v>
      </c>
      <c r="Q360" t="s">
        <v>473</v>
      </c>
      <c r="R360" t="s">
        <v>473</v>
      </c>
      <c r="S360" t="s">
        <v>473</v>
      </c>
      <c r="T360" t="s">
        <v>473</v>
      </c>
      <c r="U360" s="8">
        <v>-9999</v>
      </c>
      <c r="V360" s="8">
        <v>-9999</v>
      </c>
      <c r="W360" s="8">
        <v>-9999</v>
      </c>
      <c r="X360" s="8">
        <v>-9999</v>
      </c>
      <c r="Y360" s="8">
        <v>-9999</v>
      </c>
      <c r="Z360" s="8">
        <v>-9999</v>
      </c>
      <c r="AA360" s="8">
        <v>-9999</v>
      </c>
      <c r="AB360" s="8">
        <v>-9999</v>
      </c>
      <c r="AC360" s="8">
        <v>-9999</v>
      </c>
      <c r="AD360" s="8">
        <v>-9999</v>
      </c>
      <c r="AE360" s="8">
        <v>-9999</v>
      </c>
      <c r="AF360" s="8">
        <v>-9999</v>
      </c>
      <c r="AG360" s="8">
        <v>-9999</v>
      </c>
      <c r="AH360" s="8">
        <v>-9999</v>
      </c>
      <c r="AI360" s="8">
        <v>-9999</v>
      </c>
      <c r="AJ360" s="8">
        <v>-9999</v>
      </c>
      <c r="AK360" s="8">
        <v>-9999</v>
      </c>
      <c r="AL360" s="8">
        <v>-9999</v>
      </c>
      <c r="AM360" s="8">
        <v>-9999</v>
      </c>
      <c r="AN360" s="8">
        <v>-9999</v>
      </c>
      <c r="AO360" s="8">
        <v>-9999</v>
      </c>
      <c r="AP360" s="8">
        <v>-9999</v>
      </c>
      <c r="AQ360" s="8">
        <v>-9999</v>
      </c>
      <c r="AR360" s="8">
        <v>-9999</v>
      </c>
      <c r="AS360" s="8">
        <v>-9999</v>
      </c>
      <c r="AT360" s="8">
        <v>-9999</v>
      </c>
      <c r="AU360" s="8">
        <v>-9999</v>
      </c>
      <c r="AV360" s="8">
        <v>-9999</v>
      </c>
      <c r="AW360" s="8">
        <v>-9999</v>
      </c>
      <c r="AX360" s="8">
        <v>-9999</v>
      </c>
      <c r="AY360">
        <f t="shared" si="25"/>
        <v>0</v>
      </c>
      <c r="AZ360">
        <f t="shared" si="26"/>
        <v>0</v>
      </c>
      <c r="BA360">
        <f>IF(AY360&gt;0,1,IF(AVERAGE(U360:AX360)=-9999,-9999,0))</f>
        <v>-9999</v>
      </c>
      <c r="BB360" s="8">
        <f t="shared" si="27"/>
        <v>-9999</v>
      </c>
      <c r="BC360" s="8">
        <f>IF(BB360=-9999,-9999,STDEV(U360:AX360))</f>
        <v>-9999</v>
      </c>
      <c r="BD360" s="8">
        <f t="shared" si="28"/>
        <v>-9999</v>
      </c>
      <c r="BE360" s="8">
        <f t="shared" si="29"/>
        <v>-9999</v>
      </c>
    </row>
    <row r="361" spans="1:57" x14ac:dyDescent="0.25">
      <c r="A361">
        <v>93</v>
      </c>
      <c r="B361" t="s">
        <v>8</v>
      </c>
      <c r="C361" t="s">
        <v>472</v>
      </c>
      <c r="D361" t="s">
        <v>1093</v>
      </c>
      <c r="E361" t="s">
        <v>473</v>
      </c>
      <c r="F361" t="s">
        <v>1093</v>
      </c>
      <c r="G361" t="s">
        <v>1094</v>
      </c>
      <c r="H361">
        <v>4059</v>
      </c>
      <c r="I361">
        <v>4059</v>
      </c>
      <c r="J361" t="s">
        <v>473</v>
      </c>
      <c r="K361" t="s">
        <v>1093</v>
      </c>
      <c r="L361" t="s">
        <v>473</v>
      </c>
      <c r="M361" t="s">
        <v>473</v>
      </c>
      <c r="N361" t="s">
        <v>473</v>
      </c>
      <c r="O361" t="s">
        <v>473</v>
      </c>
      <c r="P361" t="s">
        <v>473</v>
      </c>
      <c r="Q361" t="s">
        <v>473</v>
      </c>
      <c r="R361" t="s">
        <v>473</v>
      </c>
      <c r="S361" t="s">
        <v>473</v>
      </c>
      <c r="T361" t="s">
        <v>473</v>
      </c>
      <c r="U361" s="8">
        <v>-9999</v>
      </c>
      <c r="V361" s="8">
        <v>-9999</v>
      </c>
      <c r="W361" s="8">
        <v>-9999</v>
      </c>
      <c r="X361" s="8">
        <v>-9999</v>
      </c>
      <c r="Y361" s="8">
        <v>-9999</v>
      </c>
      <c r="Z361" s="8">
        <v>-9999</v>
      </c>
      <c r="AA361" s="8">
        <v>-9999</v>
      </c>
      <c r="AB361" s="8">
        <v>-9999</v>
      </c>
      <c r="AC361" s="8">
        <v>-9999</v>
      </c>
      <c r="AD361" s="8">
        <v>-9999</v>
      </c>
      <c r="AE361" s="8">
        <v>-9999</v>
      </c>
      <c r="AF361" s="8">
        <v>-9999</v>
      </c>
      <c r="AG361" s="8">
        <v>-9999</v>
      </c>
      <c r="AH361" s="8">
        <v>-9999</v>
      </c>
      <c r="AI361" s="8">
        <v>-9999</v>
      </c>
      <c r="AJ361" s="8">
        <v>-9999</v>
      </c>
      <c r="AK361" s="8">
        <v>-9999</v>
      </c>
      <c r="AL361" s="8">
        <v>-9999</v>
      </c>
      <c r="AM361" s="8">
        <v>-9999</v>
      </c>
      <c r="AN361" s="8">
        <v>-9999</v>
      </c>
      <c r="AO361" s="8">
        <v>-9999</v>
      </c>
      <c r="AP361" s="8">
        <v>-9999</v>
      </c>
      <c r="AQ361" s="8">
        <v>-9999</v>
      </c>
      <c r="AR361" s="8">
        <v>-9999</v>
      </c>
      <c r="AS361" s="8">
        <v>-9999</v>
      </c>
      <c r="AT361" s="8">
        <v>-9999</v>
      </c>
      <c r="AU361" s="8">
        <v>-9999</v>
      </c>
      <c r="AV361" s="8">
        <v>-9999</v>
      </c>
      <c r="AW361" s="8">
        <v>-9999</v>
      </c>
      <c r="AX361" s="8">
        <v>-9999</v>
      </c>
      <c r="AY361">
        <f t="shared" si="25"/>
        <v>0</v>
      </c>
      <c r="AZ361">
        <f t="shared" si="26"/>
        <v>0</v>
      </c>
      <c r="BA361">
        <f>IF(AY361&gt;0,1,IF(AVERAGE(U361:AX361)=-9999,-9999,0))</f>
        <v>-9999</v>
      </c>
      <c r="BB361" s="8">
        <f t="shared" si="27"/>
        <v>-9999</v>
      </c>
      <c r="BC361" s="8">
        <f>IF(BB361=-9999,-9999,STDEV(U361:AX361))</f>
        <v>-9999</v>
      </c>
      <c r="BD361" s="8">
        <f t="shared" si="28"/>
        <v>-9999</v>
      </c>
      <c r="BE361" s="8">
        <f t="shared" si="29"/>
        <v>-9999</v>
      </c>
    </row>
    <row r="362" spans="1:57" x14ac:dyDescent="0.25">
      <c r="A362">
        <v>94</v>
      </c>
      <c r="B362" t="s">
        <v>8</v>
      </c>
      <c r="C362" t="s">
        <v>472</v>
      </c>
      <c r="D362" t="s">
        <v>383</v>
      </c>
      <c r="E362" t="s">
        <v>473</v>
      </c>
      <c r="F362" t="s">
        <v>384</v>
      </c>
      <c r="G362" t="s">
        <v>1095</v>
      </c>
      <c r="H362">
        <v>4060</v>
      </c>
      <c r="I362">
        <v>4060</v>
      </c>
      <c r="J362">
        <v>2803</v>
      </c>
      <c r="K362" t="s">
        <v>384</v>
      </c>
      <c r="L362" t="s">
        <v>384</v>
      </c>
      <c r="M362">
        <v>28</v>
      </c>
      <c r="N362">
        <v>0.173486</v>
      </c>
      <c r="O362">
        <v>2.6012900000000001</v>
      </c>
      <c r="P362" t="s">
        <v>99</v>
      </c>
      <c r="Q362">
        <v>356050100</v>
      </c>
      <c r="R362" t="s">
        <v>383</v>
      </c>
      <c r="S362" t="s">
        <v>384</v>
      </c>
      <c r="T362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>
        <v>0</v>
      </c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>
        <f t="shared" si="25"/>
        <v>0</v>
      </c>
      <c r="AZ362">
        <f t="shared" si="26"/>
        <v>0</v>
      </c>
      <c r="BA362">
        <f>IF(AY362&gt;0,1,IF(AVERAGE(U362:AX362)=-9999,-9999,0))</f>
        <v>0</v>
      </c>
      <c r="BB362" s="8">
        <f t="shared" si="27"/>
        <v>0</v>
      </c>
      <c r="BC362" s="8">
        <f>IF(BB362=-9999,-9999,STDEV(U362:AX362))</f>
        <v>0</v>
      </c>
      <c r="BD362" s="8">
        <f t="shared" si="28"/>
        <v>0</v>
      </c>
      <c r="BE362" s="8">
        <f t="shared" si="29"/>
        <v>0</v>
      </c>
    </row>
    <row r="363" spans="1:57" x14ac:dyDescent="0.25">
      <c r="A363">
        <v>100</v>
      </c>
      <c r="B363" t="s">
        <v>8</v>
      </c>
      <c r="C363" t="s">
        <v>472</v>
      </c>
      <c r="D363" t="s">
        <v>253</v>
      </c>
      <c r="E363" t="s">
        <v>473</v>
      </c>
      <c r="F363" t="s">
        <v>290</v>
      </c>
      <c r="G363" t="s">
        <v>1096</v>
      </c>
      <c r="H363">
        <v>4061</v>
      </c>
      <c r="I363">
        <v>4061</v>
      </c>
      <c r="J363">
        <v>3505</v>
      </c>
      <c r="K363" t="s">
        <v>290</v>
      </c>
      <c r="L363" t="s">
        <v>290</v>
      </c>
      <c r="M363">
        <v>35</v>
      </c>
      <c r="N363">
        <v>5.6662999999999998E-2</v>
      </c>
      <c r="O363">
        <v>0.90520999999999996</v>
      </c>
      <c r="P363" t="s">
        <v>99</v>
      </c>
      <c r="Q363">
        <v>356060600</v>
      </c>
      <c r="R363" t="s">
        <v>253</v>
      </c>
      <c r="S363" t="s">
        <v>290</v>
      </c>
      <c r="T363">
        <v>73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8">
        <v>0</v>
      </c>
      <c r="AD363" s="8">
        <v>0</v>
      </c>
      <c r="AE363" s="8">
        <v>0</v>
      </c>
      <c r="AF363" s="8">
        <v>0</v>
      </c>
      <c r="AG363" s="8">
        <v>0</v>
      </c>
      <c r="AH363" s="8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8">
        <v>0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  <c r="AX363" s="8">
        <v>0</v>
      </c>
      <c r="AY363">
        <f t="shared" si="25"/>
        <v>0</v>
      </c>
      <c r="AZ363">
        <f t="shared" si="26"/>
        <v>0</v>
      </c>
      <c r="BA363">
        <f>IF(AY363&gt;0,1,IF(AVERAGE(U363:AX363)=-9999,-9999,0))</f>
        <v>0</v>
      </c>
      <c r="BB363" s="8">
        <f t="shared" si="27"/>
        <v>0</v>
      </c>
      <c r="BC363" s="8">
        <f>IF(BB363=-9999,-9999,STDEV(U363:AX363))</f>
        <v>0</v>
      </c>
      <c r="BD363" s="8">
        <f t="shared" si="28"/>
        <v>0</v>
      </c>
      <c r="BE363" s="8">
        <f t="shared" si="29"/>
        <v>0</v>
      </c>
    </row>
    <row r="364" spans="1:57" x14ac:dyDescent="0.25">
      <c r="A364">
        <v>112</v>
      </c>
      <c r="B364" t="s">
        <v>8</v>
      </c>
      <c r="C364" t="s">
        <v>472</v>
      </c>
      <c r="D364" t="s">
        <v>253</v>
      </c>
      <c r="E364" t="s">
        <v>1097</v>
      </c>
      <c r="F364" t="s">
        <v>1098</v>
      </c>
      <c r="G364" t="s">
        <v>1099</v>
      </c>
      <c r="H364">
        <v>4062</v>
      </c>
      <c r="I364">
        <v>4062</v>
      </c>
      <c r="J364" t="s">
        <v>473</v>
      </c>
      <c r="K364" t="s">
        <v>1098</v>
      </c>
      <c r="L364" t="s">
        <v>473</v>
      </c>
      <c r="M364" t="s">
        <v>473</v>
      </c>
      <c r="N364" t="s">
        <v>473</v>
      </c>
      <c r="O364" t="s">
        <v>473</v>
      </c>
      <c r="P364" t="s">
        <v>473</v>
      </c>
      <c r="Q364" t="s">
        <v>473</v>
      </c>
      <c r="R364" t="s">
        <v>473</v>
      </c>
      <c r="S364" t="s">
        <v>473</v>
      </c>
      <c r="T364" t="s">
        <v>473</v>
      </c>
      <c r="U364" s="8">
        <v>-9999</v>
      </c>
      <c r="V364" s="8">
        <v>-9999</v>
      </c>
      <c r="W364" s="8">
        <v>-9999</v>
      </c>
      <c r="X364" s="8">
        <v>-9999</v>
      </c>
      <c r="Y364" s="8">
        <v>-9999</v>
      </c>
      <c r="Z364" s="8">
        <v>-9999</v>
      </c>
      <c r="AA364" s="8">
        <v>-9999</v>
      </c>
      <c r="AB364" s="8">
        <v>-9999</v>
      </c>
      <c r="AC364" s="8">
        <v>-9999</v>
      </c>
      <c r="AD364" s="8">
        <v>-9999</v>
      </c>
      <c r="AE364" s="8">
        <v>-9999</v>
      </c>
      <c r="AF364" s="8">
        <v>-9999</v>
      </c>
      <c r="AG364" s="8">
        <v>-9999</v>
      </c>
      <c r="AH364" s="8">
        <v>-9999</v>
      </c>
      <c r="AI364" s="8">
        <v>-9999</v>
      </c>
      <c r="AJ364" s="8">
        <v>-9999</v>
      </c>
      <c r="AK364" s="8">
        <v>-9999</v>
      </c>
      <c r="AL364" s="8">
        <v>-9999</v>
      </c>
      <c r="AM364" s="8">
        <v>-9999</v>
      </c>
      <c r="AN364" s="8">
        <v>-9999</v>
      </c>
      <c r="AO364" s="8">
        <v>-9999</v>
      </c>
      <c r="AP364" s="8">
        <v>-9999</v>
      </c>
      <c r="AQ364" s="8">
        <v>-9999</v>
      </c>
      <c r="AR364" s="8">
        <v>-9999</v>
      </c>
      <c r="AS364" s="8">
        <v>-9999</v>
      </c>
      <c r="AT364" s="8">
        <v>-9999</v>
      </c>
      <c r="AU364" s="8">
        <v>-9999</v>
      </c>
      <c r="AV364" s="8">
        <v>-9999</v>
      </c>
      <c r="AW364" s="8">
        <v>-9999</v>
      </c>
      <c r="AX364" s="8">
        <v>-9999</v>
      </c>
      <c r="AY364">
        <f t="shared" si="25"/>
        <v>0</v>
      </c>
      <c r="AZ364">
        <f t="shared" si="26"/>
        <v>0</v>
      </c>
      <c r="BA364">
        <f>IF(AY364&gt;0,1,IF(AVERAGE(U364:AX364)=-9999,-9999,0))</f>
        <v>-9999</v>
      </c>
      <c r="BB364" s="8">
        <f t="shared" si="27"/>
        <v>-9999</v>
      </c>
      <c r="BC364" s="8">
        <f>IF(BB364=-9999,-9999,STDEV(U364:AX364))</f>
        <v>-9999</v>
      </c>
      <c r="BD364" s="8">
        <f t="shared" si="28"/>
        <v>-9999</v>
      </c>
      <c r="BE364" s="8">
        <f t="shared" si="29"/>
        <v>-9999</v>
      </c>
    </row>
    <row r="365" spans="1:57" x14ac:dyDescent="0.25">
      <c r="A365">
        <v>115</v>
      </c>
      <c r="B365" t="s">
        <v>8</v>
      </c>
      <c r="C365" t="s">
        <v>472</v>
      </c>
      <c r="D365" t="s">
        <v>110</v>
      </c>
      <c r="E365" t="s">
        <v>473</v>
      </c>
      <c r="F365" t="s">
        <v>135</v>
      </c>
      <c r="G365" t="s">
        <v>1100</v>
      </c>
      <c r="H365">
        <v>4063</v>
      </c>
      <c r="I365">
        <v>4063</v>
      </c>
      <c r="J365">
        <v>3602</v>
      </c>
      <c r="K365" t="s">
        <v>135</v>
      </c>
      <c r="L365" t="s">
        <v>135</v>
      </c>
      <c r="M365">
        <v>36</v>
      </c>
      <c r="N365">
        <v>0.47014099999999998</v>
      </c>
      <c r="O365">
        <v>2.906603</v>
      </c>
      <c r="P365" t="s">
        <v>99</v>
      </c>
      <c r="Q365">
        <v>356070200</v>
      </c>
      <c r="R365" t="s">
        <v>110</v>
      </c>
      <c r="S365" t="s">
        <v>135</v>
      </c>
      <c r="T365">
        <v>85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0</v>
      </c>
      <c r="AH365" s="8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8">
        <v>0</v>
      </c>
      <c r="AQ365" s="8">
        <v>0</v>
      </c>
      <c r="AR365" s="8">
        <v>0</v>
      </c>
      <c r="AS365" s="8">
        <v>0</v>
      </c>
      <c r="AT365" s="8">
        <v>0</v>
      </c>
      <c r="AU365" s="8">
        <v>0</v>
      </c>
      <c r="AV365" s="8">
        <v>0</v>
      </c>
      <c r="AW365" s="8">
        <v>0</v>
      </c>
      <c r="AX365" s="8">
        <v>0</v>
      </c>
      <c r="AY365">
        <f t="shared" si="25"/>
        <v>0</v>
      </c>
      <c r="AZ365">
        <f t="shared" si="26"/>
        <v>0</v>
      </c>
      <c r="BA365">
        <f>IF(AY365&gt;0,1,IF(AVERAGE(U365:AX365)=-9999,-9999,0))</f>
        <v>0</v>
      </c>
      <c r="BB365" s="8">
        <f t="shared" si="27"/>
        <v>0</v>
      </c>
      <c r="BC365" s="8">
        <f>IF(BB365=-9999,-9999,STDEV(U365:AX365))</f>
        <v>0</v>
      </c>
      <c r="BD365" s="8">
        <f t="shared" si="28"/>
        <v>0</v>
      </c>
      <c r="BE365" s="8">
        <f t="shared" si="29"/>
        <v>0</v>
      </c>
    </row>
    <row r="366" spans="1:57" x14ac:dyDescent="0.25">
      <c r="A366">
        <v>116</v>
      </c>
      <c r="B366" t="s">
        <v>8</v>
      </c>
      <c r="C366" t="s">
        <v>472</v>
      </c>
      <c r="D366" t="s">
        <v>110</v>
      </c>
      <c r="E366" t="s">
        <v>473</v>
      </c>
      <c r="F366" t="s">
        <v>145</v>
      </c>
      <c r="G366" t="s">
        <v>1101</v>
      </c>
      <c r="H366">
        <v>4064</v>
      </c>
      <c r="I366">
        <v>4064</v>
      </c>
      <c r="J366">
        <v>3603</v>
      </c>
      <c r="K366" t="s">
        <v>145</v>
      </c>
      <c r="L366" t="s">
        <v>145</v>
      </c>
      <c r="M366">
        <v>36</v>
      </c>
      <c r="N366">
        <v>0.18453600000000001</v>
      </c>
      <c r="O366">
        <v>2.25529</v>
      </c>
      <c r="P366" t="s">
        <v>99</v>
      </c>
      <c r="Q366">
        <v>356070300</v>
      </c>
      <c r="R366" t="s">
        <v>110</v>
      </c>
      <c r="S366" t="s">
        <v>145</v>
      </c>
      <c r="T366">
        <v>86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>
        <v>0</v>
      </c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>
        <f t="shared" si="25"/>
        <v>0</v>
      </c>
      <c r="AZ366">
        <f t="shared" si="26"/>
        <v>0</v>
      </c>
      <c r="BA366">
        <f>IF(AY366&gt;0,1,IF(AVERAGE(U366:AX366)=-9999,-9999,0))</f>
        <v>0</v>
      </c>
      <c r="BB366" s="8">
        <f t="shared" si="27"/>
        <v>0</v>
      </c>
      <c r="BC366" s="8">
        <f>IF(BB366=-9999,-9999,STDEV(U366:AX366))</f>
        <v>0</v>
      </c>
      <c r="BD366" s="8">
        <f t="shared" si="28"/>
        <v>0</v>
      </c>
      <c r="BE366" s="8">
        <f t="shared" si="29"/>
        <v>0</v>
      </c>
    </row>
    <row r="367" spans="1:57" x14ac:dyDescent="0.25">
      <c r="A367">
        <v>121</v>
      </c>
      <c r="B367" t="s">
        <v>8</v>
      </c>
      <c r="C367" t="s">
        <v>472</v>
      </c>
      <c r="D367" t="s">
        <v>110</v>
      </c>
      <c r="E367" t="s">
        <v>473</v>
      </c>
      <c r="F367" t="s">
        <v>122</v>
      </c>
      <c r="G367" t="s">
        <v>1102</v>
      </c>
      <c r="H367">
        <v>4065</v>
      </c>
      <c r="I367">
        <v>4065</v>
      </c>
      <c r="J367">
        <v>3608</v>
      </c>
      <c r="K367" t="s">
        <v>122</v>
      </c>
      <c r="L367" t="s">
        <v>122</v>
      </c>
      <c r="M367">
        <v>36</v>
      </c>
      <c r="N367">
        <v>0.14458799999999999</v>
      </c>
      <c r="O367">
        <v>1.8791100000000001</v>
      </c>
      <c r="P367" t="s">
        <v>99</v>
      </c>
      <c r="Q367">
        <v>356070900</v>
      </c>
      <c r="R367" t="s">
        <v>110</v>
      </c>
      <c r="S367" t="s">
        <v>122</v>
      </c>
      <c r="T367">
        <v>92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0</v>
      </c>
      <c r="AH367" s="8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0</v>
      </c>
      <c r="AR367" s="8">
        <v>0</v>
      </c>
      <c r="AS367" s="8">
        <v>0</v>
      </c>
      <c r="AT367" s="8">
        <v>0</v>
      </c>
      <c r="AU367" s="8">
        <v>0</v>
      </c>
      <c r="AV367" s="8">
        <v>0</v>
      </c>
      <c r="AW367" s="8">
        <v>0</v>
      </c>
      <c r="AX367" s="8">
        <v>0</v>
      </c>
      <c r="AY367">
        <f t="shared" si="25"/>
        <v>0</v>
      </c>
      <c r="AZ367">
        <f t="shared" si="26"/>
        <v>0</v>
      </c>
      <c r="BA367">
        <f>IF(AY367&gt;0,1,IF(AVERAGE(U367:AX367)=-9999,-9999,0))</f>
        <v>0</v>
      </c>
      <c r="BB367" s="8">
        <f t="shared" si="27"/>
        <v>0</v>
      </c>
      <c r="BC367" s="8">
        <f>IF(BB367=-9999,-9999,STDEV(U367:AX367))</f>
        <v>0</v>
      </c>
      <c r="BD367" s="8">
        <f t="shared" si="28"/>
        <v>0</v>
      </c>
      <c r="BE367" s="8">
        <f t="shared" si="29"/>
        <v>0</v>
      </c>
    </row>
    <row r="368" spans="1:57" x14ac:dyDescent="0.25">
      <c r="A368">
        <v>124</v>
      </c>
      <c r="B368" t="s">
        <v>8</v>
      </c>
      <c r="C368" t="s">
        <v>472</v>
      </c>
      <c r="D368" t="s">
        <v>110</v>
      </c>
      <c r="E368" t="s">
        <v>1103</v>
      </c>
      <c r="F368" t="s">
        <v>125</v>
      </c>
      <c r="G368" t="s">
        <v>1104</v>
      </c>
      <c r="H368">
        <v>4066</v>
      </c>
      <c r="I368">
        <v>4066</v>
      </c>
      <c r="J368">
        <v>3611</v>
      </c>
      <c r="K368" t="s">
        <v>125</v>
      </c>
      <c r="L368" t="s">
        <v>125</v>
      </c>
      <c r="M368">
        <v>36</v>
      </c>
      <c r="N368">
        <v>0.402557</v>
      </c>
      <c r="O368">
        <v>3.497633</v>
      </c>
      <c r="P368" t="s">
        <v>99</v>
      </c>
      <c r="Q368">
        <v>356071400</v>
      </c>
      <c r="R368" t="s">
        <v>110</v>
      </c>
      <c r="S368" t="s">
        <v>125</v>
      </c>
      <c r="T368">
        <v>98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>
        <f t="shared" si="25"/>
        <v>0</v>
      </c>
      <c r="AZ368">
        <f t="shared" si="26"/>
        <v>0</v>
      </c>
      <c r="BA368">
        <f>IF(AY368&gt;0,1,IF(AVERAGE(U368:AX368)=-9999,-9999,0))</f>
        <v>0</v>
      </c>
      <c r="BB368" s="8">
        <f t="shared" si="27"/>
        <v>0</v>
      </c>
      <c r="BC368" s="8">
        <f>IF(BB368=-9999,-9999,STDEV(U368:AX368))</f>
        <v>0</v>
      </c>
      <c r="BD368" s="8">
        <f t="shared" si="28"/>
        <v>0</v>
      </c>
      <c r="BE368" s="8">
        <f t="shared" si="29"/>
        <v>0</v>
      </c>
    </row>
    <row r="369" spans="1:57" x14ac:dyDescent="0.25">
      <c r="A369">
        <v>125</v>
      </c>
      <c r="B369" t="s">
        <v>8</v>
      </c>
      <c r="C369" t="s">
        <v>472</v>
      </c>
      <c r="D369" t="s">
        <v>110</v>
      </c>
      <c r="E369" t="s">
        <v>473</v>
      </c>
      <c r="F369" t="s">
        <v>133</v>
      </c>
      <c r="G369" t="s">
        <v>473</v>
      </c>
      <c r="H369">
        <v>4067</v>
      </c>
      <c r="I369">
        <v>4067</v>
      </c>
      <c r="J369">
        <v>3612</v>
      </c>
      <c r="K369" t="s">
        <v>133</v>
      </c>
      <c r="L369" t="s">
        <v>133</v>
      </c>
      <c r="M369">
        <v>36</v>
      </c>
      <c r="N369">
        <v>0.176508</v>
      </c>
      <c r="O369">
        <v>2.1777850000000001</v>
      </c>
      <c r="P369" t="s">
        <v>99</v>
      </c>
      <c r="Q369">
        <v>356071500</v>
      </c>
      <c r="R369" t="s">
        <v>110</v>
      </c>
      <c r="S369" t="s">
        <v>133</v>
      </c>
      <c r="T369">
        <v>99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  <c r="AH369" s="8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0</v>
      </c>
      <c r="AS369" s="8">
        <v>0</v>
      </c>
      <c r="AT369" s="8">
        <v>0</v>
      </c>
      <c r="AU369" s="8">
        <v>0</v>
      </c>
      <c r="AV369" s="8">
        <v>0</v>
      </c>
      <c r="AW369" s="8">
        <v>0</v>
      </c>
      <c r="AX369" s="8">
        <v>0</v>
      </c>
      <c r="AY369">
        <f t="shared" si="25"/>
        <v>0</v>
      </c>
      <c r="AZ369">
        <f t="shared" si="26"/>
        <v>0</v>
      </c>
      <c r="BA369">
        <f>IF(AY369&gt;0,1,IF(AVERAGE(U369:AX369)=-9999,-9999,0))</f>
        <v>0</v>
      </c>
      <c r="BB369" s="8">
        <f t="shared" si="27"/>
        <v>0</v>
      </c>
      <c r="BC369" s="8">
        <f>IF(BB369=-9999,-9999,STDEV(U369:AX369))</f>
        <v>0</v>
      </c>
      <c r="BD369" s="8">
        <f t="shared" si="28"/>
        <v>0</v>
      </c>
      <c r="BE369" s="8">
        <f t="shared" si="29"/>
        <v>0</v>
      </c>
    </row>
    <row r="370" spans="1:57" x14ac:dyDescent="0.25">
      <c r="A370">
        <v>128</v>
      </c>
      <c r="B370" t="s">
        <v>8</v>
      </c>
      <c r="C370" t="s">
        <v>472</v>
      </c>
      <c r="D370" t="s">
        <v>939</v>
      </c>
      <c r="E370" t="s">
        <v>473</v>
      </c>
      <c r="F370" t="s">
        <v>211</v>
      </c>
      <c r="G370" t="s">
        <v>1105</v>
      </c>
      <c r="H370">
        <v>4068</v>
      </c>
      <c r="I370">
        <v>4068</v>
      </c>
      <c r="J370" t="s">
        <v>473</v>
      </c>
      <c r="K370" t="s">
        <v>211</v>
      </c>
      <c r="L370" t="s">
        <v>473</v>
      </c>
      <c r="M370" t="s">
        <v>473</v>
      </c>
      <c r="N370" t="s">
        <v>473</v>
      </c>
      <c r="O370" t="s">
        <v>473</v>
      </c>
      <c r="P370" t="s">
        <v>473</v>
      </c>
      <c r="Q370" t="s">
        <v>473</v>
      </c>
      <c r="R370" t="s">
        <v>473</v>
      </c>
      <c r="S370" t="s">
        <v>473</v>
      </c>
      <c r="T370" t="s">
        <v>473</v>
      </c>
      <c r="U370" s="8">
        <v>-9999</v>
      </c>
      <c r="V370" s="8">
        <v>-9999</v>
      </c>
      <c r="W370" s="8">
        <v>-9999</v>
      </c>
      <c r="X370" s="8">
        <v>-9999</v>
      </c>
      <c r="Y370" s="8">
        <v>-9999</v>
      </c>
      <c r="Z370" s="8">
        <v>-9999</v>
      </c>
      <c r="AA370" s="8">
        <v>-9999</v>
      </c>
      <c r="AB370" s="8">
        <v>-9999</v>
      </c>
      <c r="AC370" s="8">
        <v>-9999</v>
      </c>
      <c r="AD370" s="8">
        <v>-9999</v>
      </c>
      <c r="AE370" s="8">
        <v>-9999</v>
      </c>
      <c r="AF370" s="8">
        <v>-9999</v>
      </c>
      <c r="AG370" s="8">
        <v>-9999</v>
      </c>
      <c r="AH370" s="8">
        <v>-9999</v>
      </c>
      <c r="AI370" s="8">
        <v>-9999</v>
      </c>
      <c r="AJ370" s="8">
        <v>-9999</v>
      </c>
      <c r="AK370" s="8">
        <v>-9999</v>
      </c>
      <c r="AL370" s="8">
        <v>-9999</v>
      </c>
      <c r="AM370" s="8">
        <v>-9999</v>
      </c>
      <c r="AN370" s="8">
        <v>-9999</v>
      </c>
      <c r="AO370" s="8">
        <v>-9999</v>
      </c>
      <c r="AP370" s="8">
        <v>-9999</v>
      </c>
      <c r="AQ370" s="8">
        <v>-9999</v>
      </c>
      <c r="AR370" s="8">
        <v>-9999</v>
      </c>
      <c r="AS370" s="8">
        <v>-9999</v>
      </c>
      <c r="AT370" s="8">
        <v>-9999</v>
      </c>
      <c r="AU370" s="8">
        <v>-9999</v>
      </c>
      <c r="AV370" s="8">
        <v>-9999</v>
      </c>
      <c r="AW370" s="8">
        <v>-9999</v>
      </c>
      <c r="AX370" s="8">
        <v>-9999</v>
      </c>
      <c r="AY370">
        <f t="shared" si="25"/>
        <v>0</v>
      </c>
      <c r="AZ370">
        <f t="shared" si="26"/>
        <v>0</v>
      </c>
      <c r="BA370">
        <f>IF(AY370&gt;0,1,IF(AVERAGE(U370:AX370)=-9999,-9999,0))</f>
        <v>-9999</v>
      </c>
      <c r="BB370" s="8">
        <f t="shared" si="27"/>
        <v>-9999</v>
      </c>
      <c r="BC370" s="8">
        <f>IF(BB370=-9999,-9999,STDEV(U370:AX370))</f>
        <v>-9999</v>
      </c>
      <c r="BD370" s="8">
        <f t="shared" si="28"/>
        <v>-9999</v>
      </c>
      <c r="BE370" s="8">
        <f t="shared" si="29"/>
        <v>-9999</v>
      </c>
    </row>
    <row r="371" spans="1:57" x14ac:dyDescent="0.25">
      <c r="A371">
        <v>137</v>
      </c>
      <c r="B371" t="s">
        <v>8</v>
      </c>
      <c r="C371" t="s">
        <v>472</v>
      </c>
      <c r="D371" t="s">
        <v>939</v>
      </c>
      <c r="E371" t="s">
        <v>473</v>
      </c>
      <c r="F371" t="s">
        <v>1106</v>
      </c>
      <c r="G371" t="s">
        <v>1107</v>
      </c>
      <c r="H371">
        <v>4069</v>
      </c>
      <c r="I371">
        <v>4069</v>
      </c>
      <c r="J371" t="s">
        <v>473</v>
      </c>
      <c r="K371" t="s">
        <v>1106</v>
      </c>
      <c r="L371" t="s">
        <v>473</v>
      </c>
      <c r="M371" t="s">
        <v>473</v>
      </c>
      <c r="N371" t="s">
        <v>473</v>
      </c>
      <c r="O371" t="s">
        <v>473</v>
      </c>
      <c r="P371" t="s">
        <v>473</v>
      </c>
      <c r="Q371" t="s">
        <v>473</v>
      </c>
      <c r="R371" t="s">
        <v>473</v>
      </c>
      <c r="S371" t="s">
        <v>473</v>
      </c>
      <c r="T371" t="s">
        <v>473</v>
      </c>
      <c r="U371" s="8">
        <v>-9999</v>
      </c>
      <c r="V371" s="8">
        <v>-9999</v>
      </c>
      <c r="W371" s="8">
        <v>-9999</v>
      </c>
      <c r="X371" s="8">
        <v>-9999</v>
      </c>
      <c r="Y371" s="8">
        <v>-9999</v>
      </c>
      <c r="Z371" s="8">
        <v>-9999</v>
      </c>
      <c r="AA371" s="8">
        <v>-9999</v>
      </c>
      <c r="AB371" s="8">
        <v>-9999</v>
      </c>
      <c r="AC371" s="8">
        <v>-9999</v>
      </c>
      <c r="AD371" s="8">
        <v>-9999</v>
      </c>
      <c r="AE371" s="8">
        <v>-9999</v>
      </c>
      <c r="AF371" s="8">
        <v>-9999</v>
      </c>
      <c r="AG371" s="8">
        <v>-9999</v>
      </c>
      <c r="AH371" s="8">
        <v>-9999</v>
      </c>
      <c r="AI371" s="8">
        <v>-9999</v>
      </c>
      <c r="AJ371" s="8">
        <v>-9999</v>
      </c>
      <c r="AK371" s="8">
        <v>-9999</v>
      </c>
      <c r="AL371" s="8">
        <v>-9999</v>
      </c>
      <c r="AM371" s="8">
        <v>-9999</v>
      </c>
      <c r="AN371" s="8">
        <v>-9999</v>
      </c>
      <c r="AO371" s="8">
        <v>-9999</v>
      </c>
      <c r="AP371" s="8">
        <v>-9999</v>
      </c>
      <c r="AQ371" s="8">
        <v>-9999</v>
      </c>
      <c r="AR371" s="8">
        <v>-9999</v>
      </c>
      <c r="AS371" s="8">
        <v>-9999</v>
      </c>
      <c r="AT371" s="8">
        <v>-9999</v>
      </c>
      <c r="AU371" s="8">
        <v>-9999</v>
      </c>
      <c r="AV371" s="8">
        <v>-9999</v>
      </c>
      <c r="AW371" s="8">
        <v>-9999</v>
      </c>
      <c r="AX371" s="8">
        <v>-9999</v>
      </c>
      <c r="AY371">
        <f t="shared" si="25"/>
        <v>0</v>
      </c>
      <c r="AZ371">
        <f t="shared" si="26"/>
        <v>0</v>
      </c>
      <c r="BA371">
        <f>IF(AY371&gt;0,1,IF(AVERAGE(U371:AX371)=-9999,-9999,0))</f>
        <v>-9999</v>
      </c>
      <c r="BB371" s="8">
        <f t="shared" si="27"/>
        <v>-9999</v>
      </c>
      <c r="BC371" s="8">
        <f>IF(BB371=-9999,-9999,STDEV(U371:AX371))</f>
        <v>-9999</v>
      </c>
      <c r="BD371" s="8">
        <f t="shared" si="28"/>
        <v>-9999</v>
      </c>
      <c r="BE371" s="8">
        <f t="shared" si="29"/>
        <v>-9999</v>
      </c>
    </row>
    <row r="372" spans="1:57" x14ac:dyDescent="0.25">
      <c r="A372">
        <v>138</v>
      </c>
      <c r="B372" t="s">
        <v>8</v>
      </c>
      <c r="C372" t="s">
        <v>472</v>
      </c>
      <c r="D372" t="s">
        <v>1108</v>
      </c>
      <c r="E372" t="s">
        <v>473</v>
      </c>
      <c r="F372" t="s">
        <v>1109</v>
      </c>
      <c r="G372" t="s">
        <v>473</v>
      </c>
      <c r="H372">
        <v>4070</v>
      </c>
      <c r="I372">
        <v>4070</v>
      </c>
      <c r="J372" t="s">
        <v>473</v>
      </c>
      <c r="K372" t="s">
        <v>1109</v>
      </c>
      <c r="L372" t="s">
        <v>473</v>
      </c>
      <c r="M372" t="s">
        <v>473</v>
      </c>
      <c r="N372" t="s">
        <v>473</v>
      </c>
      <c r="O372" t="s">
        <v>473</v>
      </c>
      <c r="P372" t="s">
        <v>473</v>
      </c>
      <c r="Q372" t="s">
        <v>473</v>
      </c>
      <c r="R372" t="s">
        <v>473</v>
      </c>
      <c r="S372" t="s">
        <v>473</v>
      </c>
      <c r="T372" t="s">
        <v>473</v>
      </c>
      <c r="U372" s="8">
        <v>-9999</v>
      </c>
      <c r="V372" s="8">
        <v>-9999</v>
      </c>
      <c r="W372" s="8">
        <v>-9999</v>
      </c>
      <c r="X372" s="8">
        <v>-9999</v>
      </c>
      <c r="Y372" s="8">
        <v>-9999</v>
      </c>
      <c r="Z372" s="8">
        <v>-9999</v>
      </c>
      <c r="AA372" s="8">
        <v>-9999</v>
      </c>
      <c r="AB372" s="8">
        <v>-9999</v>
      </c>
      <c r="AC372" s="8">
        <v>-9999</v>
      </c>
      <c r="AD372" s="8">
        <v>-9999</v>
      </c>
      <c r="AE372" s="8">
        <v>-9999</v>
      </c>
      <c r="AF372" s="8">
        <v>-9999</v>
      </c>
      <c r="AG372" s="8">
        <v>-9999</v>
      </c>
      <c r="AH372" s="8">
        <v>-9999</v>
      </c>
      <c r="AI372" s="8">
        <v>-9999</v>
      </c>
      <c r="AJ372" s="8">
        <v>-9999</v>
      </c>
      <c r="AK372" s="8">
        <v>-9999</v>
      </c>
      <c r="AL372" s="8">
        <v>-9999</v>
      </c>
      <c r="AM372" s="8">
        <v>-9999</v>
      </c>
      <c r="AN372" s="8">
        <v>-9999</v>
      </c>
      <c r="AO372" s="8">
        <v>-9999</v>
      </c>
      <c r="AP372" s="8">
        <v>-9999</v>
      </c>
      <c r="AQ372" s="8">
        <v>-9999</v>
      </c>
      <c r="AR372" s="8">
        <v>-9999</v>
      </c>
      <c r="AS372" s="8">
        <v>-9999</v>
      </c>
      <c r="AT372" s="8">
        <v>-9999</v>
      </c>
      <c r="AU372" s="8">
        <v>-9999</v>
      </c>
      <c r="AV372" s="8">
        <v>-9999</v>
      </c>
      <c r="AW372" s="8">
        <v>-9999</v>
      </c>
      <c r="AX372" s="8">
        <v>-9999</v>
      </c>
      <c r="AY372">
        <f t="shared" si="25"/>
        <v>0</v>
      </c>
      <c r="AZ372">
        <f t="shared" si="26"/>
        <v>0</v>
      </c>
      <c r="BA372">
        <f>IF(AY372&gt;0,1,IF(AVERAGE(U372:AX372)=-9999,-9999,0))</f>
        <v>-9999</v>
      </c>
      <c r="BB372" s="8">
        <f t="shared" si="27"/>
        <v>-9999</v>
      </c>
      <c r="BC372" s="8">
        <f>IF(BB372=-9999,-9999,STDEV(U372:AX372))</f>
        <v>-9999</v>
      </c>
      <c r="BD372" s="8">
        <f t="shared" si="28"/>
        <v>-9999</v>
      </c>
      <c r="BE372" s="8">
        <f t="shared" si="29"/>
        <v>-9999</v>
      </c>
    </row>
    <row r="373" spans="1:57" x14ac:dyDescent="0.25">
      <c r="A373">
        <v>139</v>
      </c>
      <c r="B373" t="s">
        <v>8</v>
      </c>
      <c r="C373" t="s">
        <v>472</v>
      </c>
      <c r="D373" t="s">
        <v>1108</v>
      </c>
      <c r="E373" t="s">
        <v>473</v>
      </c>
      <c r="F373" t="s">
        <v>1110</v>
      </c>
      <c r="G373" t="s">
        <v>473</v>
      </c>
      <c r="H373">
        <v>4071</v>
      </c>
      <c r="I373">
        <v>4071</v>
      </c>
      <c r="J373" t="s">
        <v>473</v>
      </c>
      <c r="K373" t="s">
        <v>1110</v>
      </c>
      <c r="L373" t="s">
        <v>473</v>
      </c>
      <c r="M373" t="s">
        <v>473</v>
      </c>
      <c r="N373" t="s">
        <v>473</v>
      </c>
      <c r="O373" t="s">
        <v>473</v>
      </c>
      <c r="P373" t="s">
        <v>473</v>
      </c>
      <c r="Q373" t="s">
        <v>473</v>
      </c>
      <c r="R373" t="s">
        <v>473</v>
      </c>
      <c r="S373" t="s">
        <v>473</v>
      </c>
      <c r="T373" t="s">
        <v>473</v>
      </c>
      <c r="U373" s="8">
        <v>-9999</v>
      </c>
      <c r="V373" s="8">
        <v>-9999</v>
      </c>
      <c r="W373" s="8">
        <v>-9999</v>
      </c>
      <c r="X373" s="8">
        <v>-9999</v>
      </c>
      <c r="Y373" s="8">
        <v>-9999</v>
      </c>
      <c r="Z373" s="8">
        <v>-9999</v>
      </c>
      <c r="AA373" s="8">
        <v>-9999</v>
      </c>
      <c r="AB373" s="8">
        <v>-9999</v>
      </c>
      <c r="AC373" s="8">
        <v>-9999</v>
      </c>
      <c r="AD373" s="8">
        <v>-9999</v>
      </c>
      <c r="AE373" s="8">
        <v>-9999</v>
      </c>
      <c r="AF373" s="8">
        <v>-9999</v>
      </c>
      <c r="AG373" s="8">
        <v>-9999</v>
      </c>
      <c r="AH373" s="8">
        <v>-9999</v>
      </c>
      <c r="AI373" s="8">
        <v>-9999</v>
      </c>
      <c r="AJ373" s="8">
        <v>-9999</v>
      </c>
      <c r="AK373" s="8">
        <v>-9999</v>
      </c>
      <c r="AL373" s="8">
        <v>-9999</v>
      </c>
      <c r="AM373" s="8">
        <v>-9999</v>
      </c>
      <c r="AN373" s="8">
        <v>-9999</v>
      </c>
      <c r="AO373" s="8">
        <v>-9999</v>
      </c>
      <c r="AP373" s="8">
        <v>-9999</v>
      </c>
      <c r="AQ373" s="8">
        <v>-9999</v>
      </c>
      <c r="AR373" s="8">
        <v>-9999</v>
      </c>
      <c r="AS373" s="8">
        <v>-9999</v>
      </c>
      <c r="AT373" s="8">
        <v>-9999</v>
      </c>
      <c r="AU373" s="8">
        <v>-9999</v>
      </c>
      <c r="AV373" s="8">
        <v>-9999</v>
      </c>
      <c r="AW373" s="8">
        <v>-9999</v>
      </c>
      <c r="AX373" s="8">
        <v>-9999</v>
      </c>
      <c r="AY373">
        <f t="shared" si="25"/>
        <v>0</v>
      </c>
      <c r="AZ373">
        <f t="shared" si="26"/>
        <v>0</v>
      </c>
      <c r="BA373">
        <f>IF(AY373&gt;0,1,IF(AVERAGE(U373:AX373)=-9999,-9999,0))</f>
        <v>-9999</v>
      </c>
      <c r="BB373" s="8">
        <f t="shared" si="27"/>
        <v>-9999</v>
      </c>
      <c r="BC373" s="8">
        <f>IF(BB373=-9999,-9999,STDEV(U373:AX373))</f>
        <v>-9999</v>
      </c>
      <c r="BD373" s="8">
        <f t="shared" si="28"/>
        <v>-9999</v>
      </c>
      <c r="BE373" s="8">
        <f t="shared" si="29"/>
        <v>-9999</v>
      </c>
    </row>
    <row r="374" spans="1:57" x14ac:dyDescent="0.25">
      <c r="A374">
        <v>140</v>
      </c>
      <c r="B374" t="s">
        <v>8</v>
      </c>
      <c r="C374" t="s">
        <v>472</v>
      </c>
      <c r="D374" t="s">
        <v>1108</v>
      </c>
      <c r="E374" t="s">
        <v>473</v>
      </c>
      <c r="F374" t="s">
        <v>1111</v>
      </c>
      <c r="G374" t="s">
        <v>473</v>
      </c>
      <c r="H374">
        <v>4072</v>
      </c>
      <c r="I374">
        <v>4072</v>
      </c>
      <c r="J374" t="s">
        <v>473</v>
      </c>
      <c r="K374" t="s">
        <v>1111</v>
      </c>
      <c r="L374" t="s">
        <v>473</v>
      </c>
      <c r="M374" t="s">
        <v>473</v>
      </c>
      <c r="N374" t="s">
        <v>473</v>
      </c>
      <c r="O374" t="s">
        <v>473</v>
      </c>
      <c r="P374" t="s">
        <v>473</v>
      </c>
      <c r="Q374" t="s">
        <v>473</v>
      </c>
      <c r="R374" t="s">
        <v>473</v>
      </c>
      <c r="S374" t="s">
        <v>473</v>
      </c>
      <c r="T374" t="s">
        <v>473</v>
      </c>
      <c r="U374" s="8">
        <v>-9999</v>
      </c>
      <c r="V374" s="8">
        <v>-9999</v>
      </c>
      <c r="W374" s="8">
        <v>-9999</v>
      </c>
      <c r="X374" s="8">
        <v>-9999</v>
      </c>
      <c r="Y374" s="8">
        <v>-9999</v>
      </c>
      <c r="Z374" s="8">
        <v>-9999</v>
      </c>
      <c r="AA374" s="8">
        <v>-9999</v>
      </c>
      <c r="AB374" s="8">
        <v>-9999</v>
      </c>
      <c r="AC374" s="8">
        <v>-9999</v>
      </c>
      <c r="AD374" s="8">
        <v>-9999</v>
      </c>
      <c r="AE374" s="8">
        <v>-9999</v>
      </c>
      <c r="AF374" s="8">
        <v>-9999</v>
      </c>
      <c r="AG374" s="8">
        <v>-9999</v>
      </c>
      <c r="AH374" s="8">
        <v>-9999</v>
      </c>
      <c r="AI374" s="8">
        <v>-9999</v>
      </c>
      <c r="AJ374" s="8">
        <v>-9999</v>
      </c>
      <c r="AK374" s="8">
        <v>-9999</v>
      </c>
      <c r="AL374" s="8">
        <v>-9999</v>
      </c>
      <c r="AM374" s="8">
        <v>-9999</v>
      </c>
      <c r="AN374" s="8">
        <v>-9999</v>
      </c>
      <c r="AO374" s="8">
        <v>-9999</v>
      </c>
      <c r="AP374" s="8">
        <v>-9999</v>
      </c>
      <c r="AQ374" s="8">
        <v>-9999</v>
      </c>
      <c r="AR374" s="8">
        <v>-9999</v>
      </c>
      <c r="AS374" s="8">
        <v>-9999</v>
      </c>
      <c r="AT374" s="8">
        <v>-9999</v>
      </c>
      <c r="AU374" s="8">
        <v>-9999</v>
      </c>
      <c r="AV374" s="8">
        <v>-9999</v>
      </c>
      <c r="AW374" s="8">
        <v>-9999</v>
      </c>
      <c r="AX374" s="8">
        <v>-9999</v>
      </c>
      <c r="AY374">
        <f t="shared" si="25"/>
        <v>0</v>
      </c>
      <c r="AZ374">
        <f t="shared" si="26"/>
        <v>0</v>
      </c>
      <c r="BA374">
        <f>IF(AY374&gt;0,1,IF(AVERAGE(U374:AX374)=-9999,-9999,0))</f>
        <v>-9999</v>
      </c>
      <c r="BB374" s="8">
        <f t="shared" si="27"/>
        <v>-9999</v>
      </c>
      <c r="BC374" s="8">
        <f>IF(BB374=-9999,-9999,STDEV(U374:AX374))</f>
        <v>-9999</v>
      </c>
      <c r="BD374" s="8">
        <f t="shared" si="28"/>
        <v>-9999</v>
      </c>
      <c r="BE374" s="8">
        <f t="shared" si="29"/>
        <v>-9999</v>
      </c>
    </row>
    <row r="375" spans="1:57" x14ac:dyDescent="0.25">
      <c r="A375">
        <v>141</v>
      </c>
      <c r="B375" t="s">
        <v>8</v>
      </c>
      <c r="C375" t="s">
        <v>472</v>
      </c>
      <c r="D375" t="s">
        <v>1108</v>
      </c>
      <c r="E375" t="s">
        <v>473</v>
      </c>
      <c r="F375" t="s">
        <v>1112</v>
      </c>
      <c r="G375" t="s">
        <v>473</v>
      </c>
      <c r="H375">
        <v>4073</v>
      </c>
      <c r="I375">
        <v>4073</v>
      </c>
      <c r="J375" t="s">
        <v>473</v>
      </c>
      <c r="K375" t="s">
        <v>1112</v>
      </c>
      <c r="L375" t="s">
        <v>473</v>
      </c>
      <c r="M375" t="s">
        <v>473</v>
      </c>
      <c r="N375" t="s">
        <v>473</v>
      </c>
      <c r="O375" t="s">
        <v>473</v>
      </c>
      <c r="P375" t="s">
        <v>473</v>
      </c>
      <c r="Q375" t="s">
        <v>473</v>
      </c>
      <c r="R375" t="s">
        <v>473</v>
      </c>
      <c r="S375" t="s">
        <v>473</v>
      </c>
      <c r="T375" t="s">
        <v>473</v>
      </c>
      <c r="U375" s="8">
        <v>-9999</v>
      </c>
      <c r="V375" s="8">
        <v>-9999</v>
      </c>
      <c r="W375" s="8">
        <v>-9999</v>
      </c>
      <c r="X375" s="8">
        <v>-9999</v>
      </c>
      <c r="Y375" s="8">
        <v>-9999</v>
      </c>
      <c r="Z375" s="8">
        <v>-9999</v>
      </c>
      <c r="AA375" s="8">
        <v>-9999</v>
      </c>
      <c r="AB375" s="8">
        <v>-9999</v>
      </c>
      <c r="AC375" s="8">
        <v>-9999</v>
      </c>
      <c r="AD375" s="8">
        <v>-9999</v>
      </c>
      <c r="AE375" s="8">
        <v>-9999</v>
      </c>
      <c r="AF375" s="8">
        <v>-9999</v>
      </c>
      <c r="AG375" s="8">
        <v>-9999</v>
      </c>
      <c r="AH375" s="8">
        <v>-9999</v>
      </c>
      <c r="AI375" s="8">
        <v>-9999</v>
      </c>
      <c r="AJ375" s="8">
        <v>-9999</v>
      </c>
      <c r="AK375" s="8">
        <v>-9999</v>
      </c>
      <c r="AL375" s="8">
        <v>-9999</v>
      </c>
      <c r="AM375" s="8">
        <v>-9999</v>
      </c>
      <c r="AN375" s="8">
        <v>-9999</v>
      </c>
      <c r="AO375" s="8">
        <v>-9999</v>
      </c>
      <c r="AP375" s="8">
        <v>-9999</v>
      </c>
      <c r="AQ375" s="8">
        <v>-9999</v>
      </c>
      <c r="AR375" s="8">
        <v>-9999</v>
      </c>
      <c r="AS375" s="8">
        <v>-9999</v>
      </c>
      <c r="AT375" s="8">
        <v>-9999</v>
      </c>
      <c r="AU375" s="8">
        <v>-9999</v>
      </c>
      <c r="AV375" s="8">
        <v>-9999</v>
      </c>
      <c r="AW375" s="8">
        <v>-9999</v>
      </c>
      <c r="AX375" s="8">
        <v>-9999</v>
      </c>
      <c r="AY375">
        <f t="shared" si="25"/>
        <v>0</v>
      </c>
      <c r="AZ375">
        <f t="shared" si="26"/>
        <v>0</v>
      </c>
      <c r="BA375">
        <f>IF(AY375&gt;0,1,IF(AVERAGE(U375:AX375)=-9999,-9999,0))</f>
        <v>-9999</v>
      </c>
      <c r="BB375" s="8">
        <f t="shared" si="27"/>
        <v>-9999</v>
      </c>
      <c r="BC375" s="8">
        <f>IF(BB375=-9999,-9999,STDEV(U375:AX375))</f>
        <v>-9999</v>
      </c>
      <c r="BD375" s="8">
        <f t="shared" si="28"/>
        <v>-9999</v>
      </c>
      <c r="BE375" s="8">
        <f t="shared" si="29"/>
        <v>-9999</v>
      </c>
    </row>
    <row r="376" spans="1:57" x14ac:dyDescent="0.25">
      <c r="A376">
        <v>142</v>
      </c>
      <c r="B376" t="s">
        <v>8</v>
      </c>
      <c r="C376" t="s">
        <v>472</v>
      </c>
      <c r="D376" t="s">
        <v>1108</v>
      </c>
      <c r="E376" t="s">
        <v>473</v>
      </c>
      <c r="F376" t="s">
        <v>1113</v>
      </c>
      <c r="G376" t="s">
        <v>473</v>
      </c>
      <c r="H376">
        <v>4074</v>
      </c>
      <c r="I376">
        <v>4074</v>
      </c>
      <c r="J376" t="s">
        <v>473</v>
      </c>
      <c r="K376" t="s">
        <v>1113</v>
      </c>
      <c r="L376" t="s">
        <v>473</v>
      </c>
      <c r="M376" t="s">
        <v>473</v>
      </c>
      <c r="N376" t="s">
        <v>473</v>
      </c>
      <c r="O376" t="s">
        <v>473</v>
      </c>
      <c r="P376" t="s">
        <v>473</v>
      </c>
      <c r="Q376" t="s">
        <v>473</v>
      </c>
      <c r="R376" t="s">
        <v>473</v>
      </c>
      <c r="S376" t="s">
        <v>473</v>
      </c>
      <c r="T376" t="s">
        <v>473</v>
      </c>
      <c r="U376" s="8">
        <v>-9999</v>
      </c>
      <c r="V376" s="8">
        <v>-9999</v>
      </c>
      <c r="W376" s="8">
        <v>-9999</v>
      </c>
      <c r="X376" s="8">
        <v>-9999</v>
      </c>
      <c r="Y376" s="8">
        <v>-9999</v>
      </c>
      <c r="Z376" s="8">
        <v>-9999</v>
      </c>
      <c r="AA376" s="8">
        <v>-9999</v>
      </c>
      <c r="AB376" s="8">
        <v>-9999</v>
      </c>
      <c r="AC376" s="8">
        <v>-9999</v>
      </c>
      <c r="AD376" s="8">
        <v>-9999</v>
      </c>
      <c r="AE376" s="8">
        <v>-9999</v>
      </c>
      <c r="AF376" s="8">
        <v>-9999</v>
      </c>
      <c r="AG376" s="8">
        <v>-9999</v>
      </c>
      <c r="AH376" s="8">
        <v>-9999</v>
      </c>
      <c r="AI376" s="8">
        <v>-9999</v>
      </c>
      <c r="AJ376" s="8">
        <v>-9999</v>
      </c>
      <c r="AK376" s="8">
        <v>-9999</v>
      </c>
      <c r="AL376" s="8">
        <v>-9999</v>
      </c>
      <c r="AM376" s="8">
        <v>-9999</v>
      </c>
      <c r="AN376" s="8">
        <v>-9999</v>
      </c>
      <c r="AO376" s="8">
        <v>-9999</v>
      </c>
      <c r="AP376" s="8">
        <v>-9999</v>
      </c>
      <c r="AQ376" s="8">
        <v>-9999</v>
      </c>
      <c r="AR376" s="8">
        <v>-9999</v>
      </c>
      <c r="AS376" s="8">
        <v>-9999</v>
      </c>
      <c r="AT376" s="8">
        <v>-9999</v>
      </c>
      <c r="AU376" s="8">
        <v>-9999</v>
      </c>
      <c r="AV376" s="8">
        <v>-9999</v>
      </c>
      <c r="AW376" s="8">
        <v>-9999</v>
      </c>
      <c r="AX376" s="8">
        <v>-9999</v>
      </c>
      <c r="AY376">
        <f t="shared" si="25"/>
        <v>0</v>
      </c>
      <c r="AZ376">
        <f t="shared" si="26"/>
        <v>0</v>
      </c>
      <c r="BA376">
        <f>IF(AY376&gt;0,1,IF(AVERAGE(U376:AX376)=-9999,-9999,0))</f>
        <v>-9999</v>
      </c>
      <c r="BB376" s="8">
        <f t="shared" si="27"/>
        <v>-9999</v>
      </c>
      <c r="BC376" s="8">
        <f>IF(BB376=-9999,-9999,STDEV(U376:AX376))</f>
        <v>-9999</v>
      </c>
      <c r="BD376" s="8">
        <f t="shared" si="28"/>
        <v>-9999</v>
      </c>
      <c r="BE376" s="8">
        <f t="shared" si="29"/>
        <v>-9999</v>
      </c>
    </row>
    <row r="377" spans="1:57" x14ac:dyDescent="0.25">
      <c r="A377">
        <v>143</v>
      </c>
      <c r="B377" t="s">
        <v>8</v>
      </c>
      <c r="C377" t="s">
        <v>472</v>
      </c>
      <c r="D377" t="s">
        <v>1108</v>
      </c>
      <c r="E377" t="s">
        <v>473</v>
      </c>
      <c r="F377" t="s">
        <v>1114</v>
      </c>
      <c r="G377" t="s">
        <v>473</v>
      </c>
      <c r="H377">
        <v>4075</v>
      </c>
      <c r="I377">
        <v>4075</v>
      </c>
      <c r="J377" t="s">
        <v>473</v>
      </c>
      <c r="K377" t="s">
        <v>1114</v>
      </c>
      <c r="L377" t="s">
        <v>473</v>
      </c>
      <c r="M377" t="s">
        <v>473</v>
      </c>
      <c r="N377" t="s">
        <v>473</v>
      </c>
      <c r="O377" t="s">
        <v>473</v>
      </c>
      <c r="P377" t="s">
        <v>473</v>
      </c>
      <c r="Q377" t="s">
        <v>473</v>
      </c>
      <c r="R377" t="s">
        <v>473</v>
      </c>
      <c r="S377" t="s">
        <v>473</v>
      </c>
      <c r="T377" t="s">
        <v>473</v>
      </c>
      <c r="U377" s="8">
        <v>-9999</v>
      </c>
      <c r="V377" s="8">
        <v>-9999</v>
      </c>
      <c r="W377" s="8">
        <v>-9999</v>
      </c>
      <c r="X377" s="8">
        <v>-9999</v>
      </c>
      <c r="Y377" s="8">
        <v>-9999</v>
      </c>
      <c r="Z377" s="8">
        <v>-9999</v>
      </c>
      <c r="AA377" s="8">
        <v>-9999</v>
      </c>
      <c r="AB377" s="8">
        <v>-9999</v>
      </c>
      <c r="AC377" s="8">
        <v>-9999</v>
      </c>
      <c r="AD377" s="8">
        <v>-9999</v>
      </c>
      <c r="AE377" s="8">
        <v>-9999</v>
      </c>
      <c r="AF377" s="8">
        <v>-9999</v>
      </c>
      <c r="AG377" s="8">
        <v>-9999</v>
      </c>
      <c r="AH377" s="8">
        <v>-9999</v>
      </c>
      <c r="AI377" s="8">
        <v>-9999</v>
      </c>
      <c r="AJ377" s="8">
        <v>-9999</v>
      </c>
      <c r="AK377" s="8">
        <v>-9999</v>
      </c>
      <c r="AL377" s="8">
        <v>-9999</v>
      </c>
      <c r="AM377" s="8">
        <v>-9999</v>
      </c>
      <c r="AN377" s="8">
        <v>-9999</v>
      </c>
      <c r="AO377" s="8">
        <v>-9999</v>
      </c>
      <c r="AP377" s="8">
        <v>-9999</v>
      </c>
      <c r="AQ377" s="8">
        <v>-9999</v>
      </c>
      <c r="AR377" s="8">
        <v>-9999</v>
      </c>
      <c r="AS377" s="8">
        <v>-9999</v>
      </c>
      <c r="AT377" s="8">
        <v>-9999</v>
      </c>
      <c r="AU377" s="8">
        <v>-9999</v>
      </c>
      <c r="AV377" s="8">
        <v>-9999</v>
      </c>
      <c r="AW377" s="8">
        <v>-9999</v>
      </c>
      <c r="AX377" s="8">
        <v>-9999</v>
      </c>
      <c r="AY377">
        <f t="shared" si="25"/>
        <v>0</v>
      </c>
      <c r="AZ377">
        <f t="shared" si="26"/>
        <v>0</v>
      </c>
      <c r="BA377">
        <f>IF(AY377&gt;0,1,IF(AVERAGE(U377:AX377)=-9999,-9999,0))</f>
        <v>-9999</v>
      </c>
      <c r="BB377" s="8">
        <f t="shared" si="27"/>
        <v>-9999</v>
      </c>
      <c r="BC377" s="8">
        <f>IF(BB377=-9999,-9999,STDEV(U377:AX377))</f>
        <v>-9999</v>
      </c>
      <c r="BD377" s="8">
        <f t="shared" si="28"/>
        <v>-9999</v>
      </c>
      <c r="BE377" s="8">
        <f t="shared" si="29"/>
        <v>-9999</v>
      </c>
    </row>
    <row r="378" spans="1:57" x14ac:dyDescent="0.25">
      <c r="A378">
        <v>144</v>
      </c>
      <c r="B378" t="s">
        <v>8</v>
      </c>
      <c r="C378" t="s">
        <v>472</v>
      </c>
      <c r="D378" t="s">
        <v>1108</v>
      </c>
      <c r="E378" t="s">
        <v>473</v>
      </c>
      <c r="F378" t="s">
        <v>1115</v>
      </c>
      <c r="G378" t="s">
        <v>473</v>
      </c>
      <c r="H378">
        <v>4076</v>
      </c>
      <c r="I378">
        <v>4076</v>
      </c>
      <c r="J378" t="s">
        <v>473</v>
      </c>
      <c r="K378" t="s">
        <v>1115</v>
      </c>
      <c r="L378" t="s">
        <v>473</v>
      </c>
      <c r="M378" t="s">
        <v>473</v>
      </c>
      <c r="N378" t="s">
        <v>473</v>
      </c>
      <c r="O378" t="s">
        <v>473</v>
      </c>
      <c r="P378" t="s">
        <v>473</v>
      </c>
      <c r="Q378" t="s">
        <v>473</v>
      </c>
      <c r="R378" t="s">
        <v>473</v>
      </c>
      <c r="S378" t="s">
        <v>473</v>
      </c>
      <c r="T378" t="s">
        <v>473</v>
      </c>
      <c r="U378" s="8">
        <v>-9999</v>
      </c>
      <c r="V378" s="8">
        <v>-9999</v>
      </c>
      <c r="W378" s="8">
        <v>-9999</v>
      </c>
      <c r="X378" s="8">
        <v>-9999</v>
      </c>
      <c r="Y378" s="8">
        <v>-9999</v>
      </c>
      <c r="Z378" s="8">
        <v>-9999</v>
      </c>
      <c r="AA378" s="8">
        <v>-9999</v>
      </c>
      <c r="AB378" s="8">
        <v>-9999</v>
      </c>
      <c r="AC378" s="8">
        <v>-9999</v>
      </c>
      <c r="AD378" s="8">
        <v>-9999</v>
      </c>
      <c r="AE378" s="8">
        <v>-9999</v>
      </c>
      <c r="AF378" s="8">
        <v>-9999</v>
      </c>
      <c r="AG378" s="8">
        <v>-9999</v>
      </c>
      <c r="AH378" s="8">
        <v>-9999</v>
      </c>
      <c r="AI378" s="8">
        <v>-9999</v>
      </c>
      <c r="AJ378" s="8">
        <v>-9999</v>
      </c>
      <c r="AK378" s="8">
        <v>-9999</v>
      </c>
      <c r="AL378" s="8">
        <v>-9999</v>
      </c>
      <c r="AM378" s="8">
        <v>-9999</v>
      </c>
      <c r="AN378" s="8">
        <v>-9999</v>
      </c>
      <c r="AO378" s="8">
        <v>-9999</v>
      </c>
      <c r="AP378" s="8">
        <v>-9999</v>
      </c>
      <c r="AQ378" s="8">
        <v>-9999</v>
      </c>
      <c r="AR378" s="8">
        <v>-9999</v>
      </c>
      <c r="AS378" s="8">
        <v>-9999</v>
      </c>
      <c r="AT378" s="8">
        <v>-9999</v>
      </c>
      <c r="AU378" s="8">
        <v>-9999</v>
      </c>
      <c r="AV378" s="8">
        <v>-9999</v>
      </c>
      <c r="AW378" s="8">
        <v>-9999</v>
      </c>
      <c r="AX378" s="8">
        <v>-9999</v>
      </c>
      <c r="AY378">
        <f t="shared" si="25"/>
        <v>0</v>
      </c>
      <c r="AZ378">
        <f t="shared" si="26"/>
        <v>0</v>
      </c>
      <c r="BA378">
        <f>IF(AY378&gt;0,1,IF(AVERAGE(U378:AX378)=-9999,-9999,0))</f>
        <v>-9999</v>
      </c>
      <c r="BB378" s="8">
        <f t="shared" si="27"/>
        <v>-9999</v>
      </c>
      <c r="BC378" s="8">
        <f>IF(BB378=-9999,-9999,STDEV(U378:AX378))</f>
        <v>-9999</v>
      </c>
      <c r="BD378" s="8">
        <f t="shared" si="28"/>
        <v>-9999</v>
      </c>
      <c r="BE378" s="8">
        <f t="shared" si="29"/>
        <v>-9999</v>
      </c>
    </row>
    <row r="379" spans="1:57" x14ac:dyDescent="0.25">
      <c r="A379">
        <v>145</v>
      </c>
      <c r="B379" t="s">
        <v>8</v>
      </c>
      <c r="C379" t="s">
        <v>472</v>
      </c>
      <c r="D379" t="s">
        <v>1108</v>
      </c>
      <c r="E379" t="s">
        <v>473</v>
      </c>
      <c r="F379" t="s">
        <v>1116</v>
      </c>
      <c r="G379" t="s">
        <v>473</v>
      </c>
      <c r="H379">
        <v>4077</v>
      </c>
      <c r="I379">
        <v>4077</v>
      </c>
      <c r="J379" t="s">
        <v>473</v>
      </c>
      <c r="K379" t="s">
        <v>1116</v>
      </c>
      <c r="L379" t="s">
        <v>473</v>
      </c>
      <c r="M379" t="s">
        <v>473</v>
      </c>
      <c r="N379" t="s">
        <v>473</v>
      </c>
      <c r="O379" t="s">
        <v>473</v>
      </c>
      <c r="P379" t="s">
        <v>473</v>
      </c>
      <c r="Q379" t="s">
        <v>473</v>
      </c>
      <c r="R379" t="s">
        <v>473</v>
      </c>
      <c r="S379" t="s">
        <v>473</v>
      </c>
      <c r="T379" t="s">
        <v>473</v>
      </c>
      <c r="U379" s="8">
        <v>-9999</v>
      </c>
      <c r="V379" s="8">
        <v>-9999</v>
      </c>
      <c r="W379" s="8">
        <v>-9999</v>
      </c>
      <c r="X379" s="8">
        <v>-9999</v>
      </c>
      <c r="Y379" s="8">
        <v>-9999</v>
      </c>
      <c r="Z379" s="8">
        <v>-9999</v>
      </c>
      <c r="AA379" s="8">
        <v>-9999</v>
      </c>
      <c r="AB379" s="8">
        <v>-9999</v>
      </c>
      <c r="AC379" s="8">
        <v>-9999</v>
      </c>
      <c r="AD379" s="8">
        <v>-9999</v>
      </c>
      <c r="AE379" s="8">
        <v>-9999</v>
      </c>
      <c r="AF379" s="8">
        <v>-9999</v>
      </c>
      <c r="AG379" s="8">
        <v>-9999</v>
      </c>
      <c r="AH379" s="8">
        <v>-9999</v>
      </c>
      <c r="AI379" s="8">
        <v>-9999</v>
      </c>
      <c r="AJ379" s="8">
        <v>-9999</v>
      </c>
      <c r="AK379" s="8">
        <v>-9999</v>
      </c>
      <c r="AL379" s="8">
        <v>-9999</v>
      </c>
      <c r="AM379" s="8">
        <v>-9999</v>
      </c>
      <c r="AN379" s="8">
        <v>-9999</v>
      </c>
      <c r="AO379" s="8">
        <v>-9999</v>
      </c>
      <c r="AP379" s="8">
        <v>-9999</v>
      </c>
      <c r="AQ379" s="8">
        <v>-9999</v>
      </c>
      <c r="AR379" s="8">
        <v>-9999</v>
      </c>
      <c r="AS379" s="8">
        <v>-9999</v>
      </c>
      <c r="AT379" s="8">
        <v>-9999</v>
      </c>
      <c r="AU379" s="8">
        <v>-9999</v>
      </c>
      <c r="AV379" s="8">
        <v>-9999</v>
      </c>
      <c r="AW379" s="8">
        <v>-9999</v>
      </c>
      <c r="AX379" s="8">
        <v>-9999</v>
      </c>
      <c r="AY379">
        <f t="shared" si="25"/>
        <v>0</v>
      </c>
      <c r="AZ379">
        <f t="shared" si="26"/>
        <v>0</v>
      </c>
      <c r="BA379">
        <f>IF(AY379&gt;0,1,IF(AVERAGE(U379:AX379)=-9999,-9999,0))</f>
        <v>-9999</v>
      </c>
      <c r="BB379" s="8">
        <f t="shared" si="27"/>
        <v>-9999</v>
      </c>
      <c r="BC379" s="8">
        <f>IF(BB379=-9999,-9999,STDEV(U379:AX379))</f>
        <v>-9999</v>
      </c>
      <c r="BD379" s="8">
        <f t="shared" si="28"/>
        <v>-9999</v>
      </c>
      <c r="BE379" s="8">
        <f t="shared" si="29"/>
        <v>-9999</v>
      </c>
    </row>
    <row r="380" spans="1:57" x14ac:dyDescent="0.25">
      <c r="A380">
        <v>146</v>
      </c>
      <c r="B380" t="s">
        <v>8</v>
      </c>
      <c r="C380" t="s">
        <v>472</v>
      </c>
      <c r="D380" t="s">
        <v>1108</v>
      </c>
      <c r="E380" t="s">
        <v>473</v>
      </c>
      <c r="F380" t="s">
        <v>1117</v>
      </c>
      <c r="G380" t="s">
        <v>473</v>
      </c>
      <c r="H380">
        <v>4078</v>
      </c>
      <c r="I380">
        <v>4078</v>
      </c>
      <c r="J380" t="s">
        <v>473</v>
      </c>
      <c r="K380" t="s">
        <v>1117</v>
      </c>
      <c r="L380" t="s">
        <v>473</v>
      </c>
      <c r="M380" t="s">
        <v>473</v>
      </c>
      <c r="N380" t="s">
        <v>473</v>
      </c>
      <c r="O380" t="s">
        <v>473</v>
      </c>
      <c r="P380" t="s">
        <v>473</v>
      </c>
      <c r="Q380" t="s">
        <v>473</v>
      </c>
      <c r="R380" t="s">
        <v>473</v>
      </c>
      <c r="S380" t="s">
        <v>473</v>
      </c>
      <c r="T380" t="s">
        <v>473</v>
      </c>
      <c r="U380" s="8">
        <v>-9999</v>
      </c>
      <c r="V380" s="8">
        <v>-9999</v>
      </c>
      <c r="W380" s="8">
        <v>-9999</v>
      </c>
      <c r="X380" s="8">
        <v>-9999</v>
      </c>
      <c r="Y380" s="8">
        <v>-9999</v>
      </c>
      <c r="Z380" s="8">
        <v>-9999</v>
      </c>
      <c r="AA380" s="8">
        <v>-9999</v>
      </c>
      <c r="AB380" s="8">
        <v>-9999</v>
      </c>
      <c r="AC380" s="8">
        <v>-9999</v>
      </c>
      <c r="AD380" s="8">
        <v>-9999</v>
      </c>
      <c r="AE380" s="8">
        <v>-9999</v>
      </c>
      <c r="AF380" s="8">
        <v>-9999</v>
      </c>
      <c r="AG380" s="8">
        <v>-9999</v>
      </c>
      <c r="AH380" s="8">
        <v>-9999</v>
      </c>
      <c r="AI380" s="8">
        <v>-9999</v>
      </c>
      <c r="AJ380" s="8">
        <v>-9999</v>
      </c>
      <c r="AK380" s="8">
        <v>-9999</v>
      </c>
      <c r="AL380" s="8">
        <v>-9999</v>
      </c>
      <c r="AM380" s="8">
        <v>-9999</v>
      </c>
      <c r="AN380" s="8">
        <v>-9999</v>
      </c>
      <c r="AO380" s="8">
        <v>-9999</v>
      </c>
      <c r="AP380" s="8">
        <v>-9999</v>
      </c>
      <c r="AQ380" s="8">
        <v>-9999</v>
      </c>
      <c r="AR380" s="8">
        <v>-9999</v>
      </c>
      <c r="AS380" s="8">
        <v>-9999</v>
      </c>
      <c r="AT380" s="8">
        <v>-9999</v>
      </c>
      <c r="AU380" s="8">
        <v>-9999</v>
      </c>
      <c r="AV380" s="8">
        <v>-9999</v>
      </c>
      <c r="AW380" s="8">
        <v>-9999</v>
      </c>
      <c r="AX380" s="8">
        <v>-9999</v>
      </c>
      <c r="AY380">
        <f t="shared" si="25"/>
        <v>0</v>
      </c>
      <c r="AZ380">
        <f t="shared" si="26"/>
        <v>0</v>
      </c>
      <c r="BA380">
        <f>IF(AY380&gt;0,1,IF(AVERAGE(U380:AX380)=-9999,-9999,0))</f>
        <v>-9999</v>
      </c>
      <c r="BB380" s="8">
        <f t="shared" si="27"/>
        <v>-9999</v>
      </c>
      <c r="BC380" s="8">
        <f>IF(BB380=-9999,-9999,STDEV(U380:AX380))</f>
        <v>-9999</v>
      </c>
      <c r="BD380" s="8">
        <f t="shared" si="28"/>
        <v>-9999</v>
      </c>
      <c r="BE380" s="8">
        <f t="shared" si="29"/>
        <v>-9999</v>
      </c>
    </row>
    <row r="381" spans="1:57" x14ac:dyDescent="0.25">
      <c r="A381">
        <v>147</v>
      </c>
      <c r="B381" t="s">
        <v>8</v>
      </c>
      <c r="C381" t="s">
        <v>472</v>
      </c>
      <c r="D381" t="s">
        <v>1108</v>
      </c>
      <c r="E381" t="s">
        <v>473</v>
      </c>
      <c r="F381" t="s">
        <v>1118</v>
      </c>
      <c r="G381" t="s">
        <v>473</v>
      </c>
      <c r="H381">
        <v>4079</v>
      </c>
      <c r="I381">
        <v>4079</v>
      </c>
      <c r="J381" t="s">
        <v>473</v>
      </c>
      <c r="K381" t="s">
        <v>1118</v>
      </c>
      <c r="L381" t="s">
        <v>473</v>
      </c>
      <c r="M381" t="s">
        <v>473</v>
      </c>
      <c r="N381" t="s">
        <v>473</v>
      </c>
      <c r="O381" t="s">
        <v>473</v>
      </c>
      <c r="P381" t="s">
        <v>473</v>
      </c>
      <c r="Q381" t="s">
        <v>473</v>
      </c>
      <c r="R381" t="s">
        <v>473</v>
      </c>
      <c r="S381" t="s">
        <v>473</v>
      </c>
      <c r="T381" t="s">
        <v>473</v>
      </c>
      <c r="U381" s="8">
        <v>-9999</v>
      </c>
      <c r="V381" s="8">
        <v>-9999</v>
      </c>
      <c r="W381" s="8">
        <v>-9999</v>
      </c>
      <c r="X381" s="8">
        <v>-9999</v>
      </c>
      <c r="Y381" s="8">
        <v>-9999</v>
      </c>
      <c r="Z381" s="8">
        <v>-9999</v>
      </c>
      <c r="AA381" s="8">
        <v>-9999</v>
      </c>
      <c r="AB381" s="8">
        <v>-9999</v>
      </c>
      <c r="AC381" s="8">
        <v>-9999</v>
      </c>
      <c r="AD381" s="8">
        <v>-9999</v>
      </c>
      <c r="AE381" s="8">
        <v>-9999</v>
      </c>
      <c r="AF381" s="8">
        <v>-9999</v>
      </c>
      <c r="AG381" s="8">
        <v>-9999</v>
      </c>
      <c r="AH381" s="8">
        <v>-9999</v>
      </c>
      <c r="AI381" s="8">
        <v>-9999</v>
      </c>
      <c r="AJ381" s="8">
        <v>-9999</v>
      </c>
      <c r="AK381" s="8">
        <v>-9999</v>
      </c>
      <c r="AL381" s="8">
        <v>-9999</v>
      </c>
      <c r="AM381" s="8">
        <v>-9999</v>
      </c>
      <c r="AN381" s="8">
        <v>-9999</v>
      </c>
      <c r="AO381" s="8">
        <v>-9999</v>
      </c>
      <c r="AP381" s="8">
        <v>-9999</v>
      </c>
      <c r="AQ381" s="8">
        <v>-9999</v>
      </c>
      <c r="AR381" s="8">
        <v>-9999</v>
      </c>
      <c r="AS381" s="8">
        <v>-9999</v>
      </c>
      <c r="AT381" s="8">
        <v>-9999</v>
      </c>
      <c r="AU381" s="8">
        <v>-9999</v>
      </c>
      <c r="AV381" s="8">
        <v>-9999</v>
      </c>
      <c r="AW381" s="8">
        <v>-9999</v>
      </c>
      <c r="AX381" s="8">
        <v>-9999</v>
      </c>
      <c r="AY381">
        <f t="shared" si="25"/>
        <v>0</v>
      </c>
      <c r="AZ381">
        <f t="shared" si="26"/>
        <v>0</v>
      </c>
      <c r="BA381">
        <f>IF(AY381&gt;0,1,IF(AVERAGE(U381:AX381)=-9999,-9999,0))</f>
        <v>-9999</v>
      </c>
      <c r="BB381" s="8">
        <f t="shared" si="27"/>
        <v>-9999</v>
      </c>
      <c r="BC381" s="8">
        <f>IF(BB381=-9999,-9999,STDEV(U381:AX381))</f>
        <v>-9999</v>
      </c>
      <c r="BD381" s="8">
        <f t="shared" si="28"/>
        <v>-9999</v>
      </c>
      <c r="BE381" s="8">
        <f t="shared" si="29"/>
        <v>-9999</v>
      </c>
    </row>
    <row r="382" spans="1:57" x14ac:dyDescent="0.25">
      <c r="A382">
        <v>148</v>
      </c>
      <c r="B382" t="s">
        <v>8</v>
      </c>
      <c r="C382" t="s">
        <v>472</v>
      </c>
      <c r="D382" t="s">
        <v>1108</v>
      </c>
      <c r="E382" t="s">
        <v>473</v>
      </c>
      <c r="F382" t="s">
        <v>1119</v>
      </c>
      <c r="G382" t="s">
        <v>473</v>
      </c>
      <c r="H382">
        <v>4080</v>
      </c>
      <c r="I382">
        <v>4080</v>
      </c>
      <c r="J382" t="s">
        <v>473</v>
      </c>
      <c r="K382" t="s">
        <v>1119</v>
      </c>
      <c r="L382" t="s">
        <v>473</v>
      </c>
      <c r="M382" t="s">
        <v>473</v>
      </c>
      <c r="N382" t="s">
        <v>473</v>
      </c>
      <c r="O382" t="s">
        <v>473</v>
      </c>
      <c r="P382" t="s">
        <v>473</v>
      </c>
      <c r="Q382" t="s">
        <v>473</v>
      </c>
      <c r="R382" t="s">
        <v>473</v>
      </c>
      <c r="S382" t="s">
        <v>473</v>
      </c>
      <c r="T382" t="s">
        <v>473</v>
      </c>
      <c r="U382" s="8">
        <v>-9999</v>
      </c>
      <c r="V382" s="8">
        <v>-9999</v>
      </c>
      <c r="W382" s="8">
        <v>-9999</v>
      </c>
      <c r="X382" s="8">
        <v>-9999</v>
      </c>
      <c r="Y382" s="8">
        <v>-9999</v>
      </c>
      <c r="Z382" s="8">
        <v>-9999</v>
      </c>
      <c r="AA382" s="8">
        <v>-9999</v>
      </c>
      <c r="AB382" s="8">
        <v>-9999</v>
      </c>
      <c r="AC382" s="8">
        <v>-9999</v>
      </c>
      <c r="AD382" s="8">
        <v>-9999</v>
      </c>
      <c r="AE382" s="8">
        <v>-9999</v>
      </c>
      <c r="AF382" s="8">
        <v>-9999</v>
      </c>
      <c r="AG382" s="8">
        <v>-9999</v>
      </c>
      <c r="AH382" s="8">
        <v>-9999</v>
      </c>
      <c r="AI382" s="8">
        <v>-9999</v>
      </c>
      <c r="AJ382" s="8">
        <v>-9999</v>
      </c>
      <c r="AK382" s="8">
        <v>-9999</v>
      </c>
      <c r="AL382" s="8">
        <v>-9999</v>
      </c>
      <c r="AM382" s="8">
        <v>-9999</v>
      </c>
      <c r="AN382" s="8">
        <v>-9999</v>
      </c>
      <c r="AO382" s="8">
        <v>-9999</v>
      </c>
      <c r="AP382" s="8">
        <v>-9999</v>
      </c>
      <c r="AQ382" s="8">
        <v>-9999</v>
      </c>
      <c r="AR382" s="8">
        <v>-9999</v>
      </c>
      <c r="AS382" s="8">
        <v>-9999</v>
      </c>
      <c r="AT382" s="8">
        <v>-9999</v>
      </c>
      <c r="AU382" s="8">
        <v>-9999</v>
      </c>
      <c r="AV382" s="8">
        <v>-9999</v>
      </c>
      <c r="AW382" s="8">
        <v>-9999</v>
      </c>
      <c r="AX382" s="8">
        <v>-9999</v>
      </c>
      <c r="AY382">
        <f t="shared" si="25"/>
        <v>0</v>
      </c>
      <c r="AZ382">
        <f t="shared" si="26"/>
        <v>0</v>
      </c>
      <c r="BA382">
        <f>IF(AY382&gt;0,1,IF(AVERAGE(U382:AX382)=-9999,-9999,0))</f>
        <v>-9999</v>
      </c>
      <c r="BB382" s="8">
        <f t="shared" si="27"/>
        <v>-9999</v>
      </c>
      <c r="BC382" s="8">
        <f>IF(BB382=-9999,-9999,STDEV(U382:AX382))</f>
        <v>-9999</v>
      </c>
      <c r="BD382" s="8">
        <f t="shared" si="28"/>
        <v>-9999</v>
      </c>
      <c r="BE382" s="8">
        <f t="shared" si="29"/>
        <v>-9999</v>
      </c>
    </row>
    <row r="383" spans="1:57" x14ac:dyDescent="0.25">
      <c r="A383">
        <v>149</v>
      </c>
      <c r="B383" t="s">
        <v>8</v>
      </c>
      <c r="C383" t="s">
        <v>472</v>
      </c>
      <c r="D383" t="s">
        <v>1108</v>
      </c>
      <c r="E383" t="s">
        <v>473</v>
      </c>
      <c r="F383" t="s">
        <v>1120</v>
      </c>
      <c r="G383" t="s">
        <v>473</v>
      </c>
      <c r="H383">
        <v>4081</v>
      </c>
      <c r="I383">
        <v>4081</v>
      </c>
      <c r="J383" t="s">
        <v>473</v>
      </c>
      <c r="K383" t="s">
        <v>1120</v>
      </c>
      <c r="L383" t="s">
        <v>473</v>
      </c>
      <c r="M383" t="s">
        <v>473</v>
      </c>
      <c r="N383" t="s">
        <v>473</v>
      </c>
      <c r="O383" t="s">
        <v>473</v>
      </c>
      <c r="P383" t="s">
        <v>473</v>
      </c>
      <c r="Q383" t="s">
        <v>473</v>
      </c>
      <c r="R383" t="s">
        <v>473</v>
      </c>
      <c r="S383" t="s">
        <v>473</v>
      </c>
      <c r="T383" t="s">
        <v>473</v>
      </c>
      <c r="U383" s="8">
        <v>-9999</v>
      </c>
      <c r="V383" s="8">
        <v>-9999</v>
      </c>
      <c r="W383" s="8">
        <v>-9999</v>
      </c>
      <c r="X383" s="8">
        <v>-9999</v>
      </c>
      <c r="Y383" s="8">
        <v>-9999</v>
      </c>
      <c r="Z383" s="8">
        <v>-9999</v>
      </c>
      <c r="AA383" s="8">
        <v>-9999</v>
      </c>
      <c r="AB383" s="8">
        <v>-9999</v>
      </c>
      <c r="AC383" s="8">
        <v>-9999</v>
      </c>
      <c r="AD383" s="8">
        <v>-9999</v>
      </c>
      <c r="AE383" s="8">
        <v>-9999</v>
      </c>
      <c r="AF383" s="8">
        <v>-9999</v>
      </c>
      <c r="AG383" s="8">
        <v>-9999</v>
      </c>
      <c r="AH383" s="8">
        <v>-9999</v>
      </c>
      <c r="AI383" s="8">
        <v>-9999</v>
      </c>
      <c r="AJ383" s="8">
        <v>-9999</v>
      </c>
      <c r="AK383" s="8">
        <v>-9999</v>
      </c>
      <c r="AL383" s="8">
        <v>-9999</v>
      </c>
      <c r="AM383" s="8">
        <v>-9999</v>
      </c>
      <c r="AN383" s="8">
        <v>-9999</v>
      </c>
      <c r="AO383" s="8">
        <v>-9999</v>
      </c>
      <c r="AP383" s="8">
        <v>-9999</v>
      </c>
      <c r="AQ383" s="8">
        <v>-9999</v>
      </c>
      <c r="AR383" s="8">
        <v>-9999</v>
      </c>
      <c r="AS383" s="8">
        <v>-9999</v>
      </c>
      <c r="AT383" s="8">
        <v>-9999</v>
      </c>
      <c r="AU383" s="8">
        <v>-9999</v>
      </c>
      <c r="AV383" s="8">
        <v>-9999</v>
      </c>
      <c r="AW383" s="8">
        <v>-9999</v>
      </c>
      <c r="AX383" s="8">
        <v>-9999</v>
      </c>
      <c r="AY383">
        <f t="shared" si="25"/>
        <v>0</v>
      </c>
      <c r="AZ383">
        <f t="shared" si="26"/>
        <v>0</v>
      </c>
      <c r="BA383">
        <f>IF(AY383&gt;0,1,IF(AVERAGE(U383:AX383)=-9999,-9999,0))</f>
        <v>-9999</v>
      </c>
      <c r="BB383" s="8">
        <f t="shared" si="27"/>
        <v>-9999</v>
      </c>
      <c r="BC383" s="8">
        <f>IF(BB383=-9999,-9999,STDEV(U383:AX383))</f>
        <v>-9999</v>
      </c>
      <c r="BD383" s="8">
        <f t="shared" si="28"/>
        <v>-9999</v>
      </c>
      <c r="BE383" s="8">
        <f t="shared" si="29"/>
        <v>-9999</v>
      </c>
    </row>
    <row r="384" spans="1:57" x14ac:dyDescent="0.25">
      <c r="A384">
        <v>150</v>
      </c>
      <c r="B384" t="s">
        <v>8</v>
      </c>
      <c r="C384" t="s">
        <v>472</v>
      </c>
      <c r="D384" t="s">
        <v>1108</v>
      </c>
      <c r="E384" t="s">
        <v>473</v>
      </c>
      <c r="F384" t="s">
        <v>1121</v>
      </c>
      <c r="G384" t="s">
        <v>473</v>
      </c>
      <c r="H384">
        <v>4082</v>
      </c>
      <c r="I384">
        <v>4082</v>
      </c>
      <c r="J384" t="s">
        <v>473</v>
      </c>
      <c r="K384" t="s">
        <v>1121</v>
      </c>
      <c r="L384" t="s">
        <v>473</v>
      </c>
      <c r="M384" t="s">
        <v>473</v>
      </c>
      <c r="N384" t="s">
        <v>473</v>
      </c>
      <c r="O384" t="s">
        <v>473</v>
      </c>
      <c r="P384" t="s">
        <v>473</v>
      </c>
      <c r="Q384" t="s">
        <v>473</v>
      </c>
      <c r="R384" t="s">
        <v>473</v>
      </c>
      <c r="S384" t="s">
        <v>473</v>
      </c>
      <c r="T384" t="s">
        <v>473</v>
      </c>
      <c r="U384" s="8">
        <v>-9999</v>
      </c>
      <c r="V384" s="8">
        <v>-9999</v>
      </c>
      <c r="W384" s="8">
        <v>-9999</v>
      </c>
      <c r="X384" s="8">
        <v>-9999</v>
      </c>
      <c r="Y384" s="8">
        <v>-9999</v>
      </c>
      <c r="Z384" s="8">
        <v>-9999</v>
      </c>
      <c r="AA384" s="8">
        <v>-9999</v>
      </c>
      <c r="AB384" s="8">
        <v>-9999</v>
      </c>
      <c r="AC384" s="8">
        <v>-9999</v>
      </c>
      <c r="AD384" s="8">
        <v>-9999</v>
      </c>
      <c r="AE384" s="8">
        <v>-9999</v>
      </c>
      <c r="AF384" s="8">
        <v>-9999</v>
      </c>
      <c r="AG384" s="8">
        <v>-9999</v>
      </c>
      <c r="AH384" s="8">
        <v>-9999</v>
      </c>
      <c r="AI384" s="8">
        <v>-9999</v>
      </c>
      <c r="AJ384" s="8">
        <v>-9999</v>
      </c>
      <c r="AK384" s="8">
        <v>-9999</v>
      </c>
      <c r="AL384" s="8">
        <v>-9999</v>
      </c>
      <c r="AM384" s="8">
        <v>-9999</v>
      </c>
      <c r="AN384" s="8">
        <v>-9999</v>
      </c>
      <c r="AO384" s="8">
        <v>-9999</v>
      </c>
      <c r="AP384" s="8">
        <v>-9999</v>
      </c>
      <c r="AQ384" s="8">
        <v>-9999</v>
      </c>
      <c r="AR384" s="8">
        <v>-9999</v>
      </c>
      <c r="AS384" s="8">
        <v>-9999</v>
      </c>
      <c r="AT384" s="8">
        <v>-9999</v>
      </c>
      <c r="AU384" s="8">
        <v>-9999</v>
      </c>
      <c r="AV384" s="8">
        <v>-9999</v>
      </c>
      <c r="AW384" s="8">
        <v>-9999</v>
      </c>
      <c r="AX384" s="8">
        <v>-9999</v>
      </c>
      <c r="AY384">
        <f t="shared" si="25"/>
        <v>0</v>
      </c>
      <c r="AZ384">
        <f t="shared" si="26"/>
        <v>0</v>
      </c>
      <c r="BA384">
        <f>IF(AY384&gt;0,1,IF(AVERAGE(U384:AX384)=-9999,-9999,0))</f>
        <v>-9999</v>
      </c>
      <c r="BB384" s="8">
        <f t="shared" si="27"/>
        <v>-9999</v>
      </c>
      <c r="BC384" s="8">
        <f>IF(BB384=-9999,-9999,STDEV(U384:AX384))</f>
        <v>-9999</v>
      </c>
      <c r="BD384" s="8">
        <f t="shared" si="28"/>
        <v>-9999</v>
      </c>
      <c r="BE384" s="8">
        <f t="shared" si="29"/>
        <v>-9999</v>
      </c>
    </row>
    <row r="385" spans="1:57" x14ac:dyDescent="0.25">
      <c r="A385">
        <v>151</v>
      </c>
      <c r="B385" t="s">
        <v>8</v>
      </c>
      <c r="C385" t="s">
        <v>472</v>
      </c>
      <c r="D385" t="s">
        <v>1108</v>
      </c>
      <c r="E385" t="s">
        <v>473</v>
      </c>
      <c r="F385" t="s">
        <v>1122</v>
      </c>
      <c r="G385" t="s">
        <v>473</v>
      </c>
      <c r="H385">
        <v>4083</v>
      </c>
      <c r="I385">
        <v>4083</v>
      </c>
      <c r="J385" t="s">
        <v>473</v>
      </c>
      <c r="K385" t="s">
        <v>1122</v>
      </c>
      <c r="L385" t="s">
        <v>473</v>
      </c>
      <c r="M385" t="s">
        <v>473</v>
      </c>
      <c r="N385" t="s">
        <v>473</v>
      </c>
      <c r="O385" t="s">
        <v>473</v>
      </c>
      <c r="P385" t="s">
        <v>473</v>
      </c>
      <c r="Q385" t="s">
        <v>473</v>
      </c>
      <c r="R385" t="s">
        <v>473</v>
      </c>
      <c r="S385" t="s">
        <v>473</v>
      </c>
      <c r="T385" t="s">
        <v>473</v>
      </c>
      <c r="U385" s="8">
        <v>-9999</v>
      </c>
      <c r="V385" s="8">
        <v>-9999</v>
      </c>
      <c r="W385" s="8">
        <v>-9999</v>
      </c>
      <c r="X385" s="8">
        <v>-9999</v>
      </c>
      <c r="Y385" s="8">
        <v>-9999</v>
      </c>
      <c r="Z385" s="8">
        <v>-9999</v>
      </c>
      <c r="AA385" s="8">
        <v>-9999</v>
      </c>
      <c r="AB385" s="8">
        <v>-9999</v>
      </c>
      <c r="AC385" s="8">
        <v>-9999</v>
      </c>
      <c r="AD385" s="8">
        <v>-9999</v>
      </c>
      <c r="AE385" s="8">
        <v>-9999</v>
      </c>
      <c r="AF385" s="8">
        <v>-9999</v>
      </c>
      <c r="AG385" s="8">
        <v>-9999</v>
      </c>
      <c r="AH385" s="8">
        <v>-9999</v>
      </c>
      <c r="AI385" s="8">
        <v>-9999</v>
      </c>
      <c r="AJ385" s="8">
        <v>-9999</v>
      </c>
      <c r="AK385" s="8">
        <v>-9999</v>
      </c>
      <c r="AL385" s="8">
        <v>-9999</v>
      </c>
      <c r="AM385" s="8">
        <v>-9999</v>
      </c>
      <c r="AN385" s="8">
        <v>-9999</v>
      </c>
      <c r="AO385" s="8">
        <v>-9999</v>
      </c>
      <c r="AP385" s="8">
        <v>-9999</v>
      </c>
      <c r="AQ385" s="8">
        <v>-9999</v>
      </c>
      <c r="AR385" s="8">
        <v>-9999</v>
      </c>
      <c r="AS385" s="8">
        <v>-9999</v>
      </c>
      <c r="AT385" s="8">
        <v>-9999</v>
      </c>
      <c r="AU385" s="8">
        <v>-9999</v>
      </c>
      <c r="AV385" s="8">
        <v>-9999</v>
      </c>
      <c r="AW385" s="8">
        <v>-9999</v>
      </c>
      <c r="AX385" s="8">
        <v>-9999</v>
      </c>
      <c r="AY385">
        <f t="shared" si="25"/>
        <v>0</v>
      </c>
      <c r="AZ385">
        <f t="shared" si="26"/>
        <v>0</v>
      </c>
      <c r="BA385">
        <f>IF(AY385&gt;0,1,IF(AVERAGE(U385:AX385)=-9999,-9999,0))</f>
        <v>-9999</v>
      </c>
      <c r="BB385" s="8">
        <f t="shared" si="27"/>
        <v>-9999</v>
      </c>
      <c r="BC385" s="8">
        <f>IF(BB385=-9999,-9999,STDEV(U385:AX385))</f>
        <v>-9999</v>
      </c>
      <c r="BD385" s="8">
        <f t="shared" si="28"/>
        <v>-9999</v>
      </c>
      <c r="BE385" s="8">
        <f t="shared" si="29"/>
        <v>-9999</v>
      </c>
    </row>
    <row r="386" spans="1:57" x14ac:dyDescent="0.25">
      <c r="A386">
        <v>152</v>
      </c>
      <c r="B386" t="s">
        <v>8</v>
      </c>
      <c r="C386" t="s">
        <v>472</v>
      </c>
      <c r="D386" t="s">
        <v>1108</v>
      </c>
      <c r="E386" t="s">
        <v>473</v>
      </c>
      <c r="F386" t="s">
        <v>1123</v>
      </c>
      <c r="G386" t="s">
        <v>473</v>
      </c>
      <c r="H386">
        <v>4084</v>
      </c>
      <c r="I386">
        <v>4084</v>
      </c>
      <c r="J386" t="s">
        <v>473</v>
      </c>
      <c r="K386" t="s">
        <v>1123</v>
      </c>
      <c r="L386" t="s">
        <v>473</v>
      </c>
      <c r="M386" t="s">
        <v>473</v>
      </c>
      <c r="N386" t="s">
        <v>473</v>
      </c>
      <c r="O386" t="s">
        <v>473</v>
      </c>
      <c r="P386" t="s">
        <v>473</v>
      </c>
      <c r="Q386" t="s">
        <v>473</v>
      </c>
      <c r="R386" t="s">
        <v>473</v>
      </c>
      <c r="S386" t="s">
        <v>473</v>
      </c>
      <c r="T386" t="s">
        <v>473</v>
      </c>
      <c r="U386" s="8">
        <v>-9999</v>
      </c>
      <c r="V386" s="8">
        <v>-9999</v>
      </c>
      <c r="W386" s="8">
        <v>-9999</v>
      </c>
      <c r="X386" s="8">
        <v>-9999</v>
      </c>
      <c r="Y386" s="8">
        <v>-9999</v>
      </c>
      <c r="Z386" s="8">
        <v>-9999</v>
      </c>
      <c r="AA386" s="8">
        <v>-9999</v>
      </c>
      <c r="AB386" s="8">
        <v>-9999</v>
      </c>
      <c r="AC386" s="8">
        <v>-9999</v>
      </c>
      <c r="AD386" s="8">
        <v>-9999</v>
      </c>
      <c r="AE386" s="8">
        <v>-9999</v>
      </c>
      <c r="AF386" s="8">
        <v>-9999</v>
      </c>
      <c r="AG386" s="8">
        <v>-9999</v>
      </c>
      <c r="AH386" s="8">
        <v>-9999</v>
      </c>
      <c r="AI386" s="8">
        <v>-9999</v>
      </c>
      <c r="AJ386" s="8">
        <v>-9999</v>
      </c>
      <c r="AK386" s="8">
        <v>-9999</v>
      </c>
      <c r="AL386" s="8">
        <v>-9999</v>
      </c>
      <c r="AM386" s="8">
        <v>-9999</v>
      </c>
      <c r="AN386" s="8">
        <v>-9999</v>
      </c>
      <c r="AO386" s="8">
        <v>-9999</v>
      </c>
      <c r="AP386" s="8">
        <v>-9999</v>
      </c>
      <c r="AQ386" s="8">
        <v>-9999</v>
      </c>
      <c r="AR386" s="8">
        <v>-9999</v>
      </c>
      <c r="AS386" s="8">
        <v>-9999</v>
      </c>
      <c r="AT386" s="8">
        <v>-9999</v>
      </c>
      <c r="AU386" s="8">
        <v>-9999</v>
      </c>
      <c r="AV386" s="8">
        <v>-9999</v>
      </c>
      <c r="AW386" s="8">
        <v>-9999</v>
      </c>
      <c r="AX386" s="8">
        <v>-9999</v>
      </c>
      <c r="AY386">
        <f t="shared" si="25"/>
        <v>0</v>
      </c>
      <c r="AZ386">
        <f t="shared" si="26"/>
        <v>0</v>
      </c>
      <c r="BA386">
        <f>IF(AY386&gt;0,1,IF(AVERAGE(U386:AX386)=-9999,-9999,0))</f>
        <v>-9999</v>
      </c>
      <c r="BB386" s="8">
        <f t="shared" si="27"/>
        <v>-9999</v>
      </c>
      <c r="BC386" s="8">
        <f>IF(BB386=-9999,-9999,STDEV(U386:AX386))</f>
        <v>-9999</v>
      </c>
      <c r="BD386" s="8">
        <f t="shared" si="28"/>
        <v>-9999</v>
      </c>
      <c r="BE386" s="8">
        <f t="shared" si="29"/>
        <v>-9999</v>
      </c>
    </row>
    <row r="387" spans="1:57" x14ac:dyDescent="0.25">
      <c r="A387">
        <v>153</v>
      </c>
      <c r="B387" t="s">
        <v>8</v>
      </c>
      <c r="C387" t="s">
        <v>472</v>
      </c>
      <c r="D387" t="s">
        <v>857</v>
      </c>
      <c r="E387" t="s">
        <v>473</v>
      </c>
      <c r="F387" t="s">
        <v>1124</v>
      </c>
      <c r="G387" t="s">
        <v>473</v>
      </c>
      <c r="H387">
        <v>4085</v>
      </c>
      <c r="I387">
        <v>4085</v>
      </c>
      <c r="J387" t="s">
        <v>473</v>
      </c>
      <c r="K387" t="s">
        <v>1124</v>
      </c>
      <c r="L387" t="s">
        <v>473</v>
      </c>
      <c r="M387" t="s">
        <v>473</v>
      </c>
      <c r="N387" t="s">
        <v>473</v>
      </c>
      <c r="O387" t="s">
        <v>473</v>
      </c>
      <c r="P387" t="s">
        <v>473</v>
      </c>
      <c r="Q387" t="s">
        <v>473</v>
      </c>
      <c r="R387" t="s">
        <v>473</v>
      </c>
      <c r="S387" t="s">
        <v>473</v>
      </c>
      <c r="T387" t="s">
        <v>473</v>
      </c>
      <c r="U387" s="8">
        <v>-9999</v>
      </c>
      <c r="V387" s="8">
        <v>-9999</v>
      </c>
      <c r="W387" s="8">
        <v>-9999</v>
      </c>
      <c r="X387" s="8">
        <v>-9999</v>
      </c>
      <c r="Y387" s="8">
        <v>-9999</v>
      </c>
      <c r="Z387" s="8">
        <v>-9999</v>
      </c>
      <c r="AA387" s="8">
        <v>-9999</v>
      </c>
      <c r="AB387" s="8">
        <v>-9999</v>
      </c>
      <c r="AC387" s="8">
        <v>-9999</v>
      </c>
      <c r="AD387" s="8">
        <v>-9999</v>
      </c>
      <c r="AE387" s="8">
        <v>-9999</v>
      </c>
      <c r="AF387" s="8">
        <v>-9999</v>
      </c>
      <c r="AG387" s="8">
        <v>-9999</v>
      </c>
      <c r="AH387" s="8">
        <v>-9999</v>
      </c>
      <c r="AI387" s="8">
        <v>-9999</v>
      </c>
      <c r="AJ387" s="8">
        <v>-9999</v>
      </c>
      <c r="AK387" s="8">
        <v>-9999</v>
      </c>
      <c r="AL387" s="8">
        <v>-9999</v>
      </c>
      <c r="AM387" s="8">
        <v>-9999</v>
      </c>
      <c r="AN387" s="8">
        <v>-9999</v>
      </c>
      <c r="AO387" s="8">
        <v>-9999</v>
      </c>
      <c r="AP387" s="8">
        <v>-9999</v>
      </c>
      <c r="AQ387" s="8">
        <v>-9999</v>
      </c>
      <c r="AR387" s="8">
        <v>-9999</v>
      </c>
      <c r="AS387" s="8">
        <v>-9999</v>
      </c>
      <c r="AT387" s="8">
        <v>-9999</v>
      </c>
      <c r="AU387" s="8">
        <v>-9999</v>
      </c>
      <c r="AV387" s="8">
        <v>-9999</v>
      </c>
      <c r="AW387" s="8">
        <v>-9999</v>
      </c>
      <c r="AX387" s="8">
        <v>-9999</v>
      </c>
      <c r="AY387">
        <f t="shared" ref="AY387:AY450" si="30">COUNTIF(U387:AX387,"&gt;0")</f>
        <v>0</v>
      </c>
      <c r="AZ387">
        <f t="shared" ref="AZ387:AZ450" si="31">IF(AY387=0,0,1)</f>
        <v>0</v>
      </c>
      <c r="BA387">
        <f>IF(AY387&gt;0,1,IF(AVERAGE(U387:AX387)=-9999,-9999,0))</f>
        <v>-9999</v>
      </c>
      <c r="BB387" s="8">
        <f t="shared" ref="BB387:BB450" si="32">AVERAGE(U387:AX387)</f>
        <v>-9999</v>
      </c>
      <c r="BC387" s="8">
        <f>IF(BB387=-9999,-9999,STDEV(U387:AX387))</f>
        <v>-9999</v>
      </c>
      <c r="BD387" s="8">
        <f t="shared" ref="BD387:BD450" si="33">MAX(U387:AX387)</f>
        <v>-9999</v>
      </c>
      <c r="BE387" s="8">
        <f t="shared" ref="BE387:BE450" si="34">MIN(U387:AX387)</f>
        <v>-9999</v>
      </c>
    </row>
    <row r="388" spans="1:57" x14ac:dyDescent="0.25">
      <c r="A388">
        <v>156</v>
      </c>
      <c r="B388" t="s">
        <v>8</v>
      </c>
      <c r="C388" t="s">
        <v>472</v>
      </c>
      <c r="D388" t="s">
        <v>857</v>
      </c>
      <c r="E388" t="s">
        <v>473</v>
      </c>
      <c r="F388" t="s">
        <v>252</v>
      </c>
      <c r="G388" t="s">
        <v>1125</v>
      </c>
      <c r="H388">
        <v>4086</v>
      </c>
      <c r="I388">
        <v>4086</v>
      </c>
      <c r="J388">
        <v>3409</v>
      </c>
      <c r="K388" t="s">
        <v>252</v>
      </c>
      <c r="L388" t="s">
        <v>252</v>
      </c>
      <c r="M388">
        <v>34</v>
      </c>
      <c r="N388">
        <v>0.597001</v>
      </c>
      <c r="O388">
        <v>4.6724870000000003</v>
      </c>
      <c r="P388" t="s">
        <v>99</v>
      </c>
      <c r="Q388">
        <v>356041100</v>
      </c>
      <c r="R388" t="s">
        <v>164</v>
      </c>
      <c r="S388" t="s">
        <v>252</v>
      </c>
      <c r="T388">
        <v>35</v>
      </c>
      <c r="U388" s="8">
        <v>0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0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>
        <f t="shared" si="30"/>
        <v>0</v>
      </c>
      <c r="AZ388">
        <f t="shared" si="31"/>
        <v>0</v>
      </c>
      <c r="BA388">
        <f>IF(AY388&gt;0,1,IF(AVERAGE(U388:AX388)=-9999,-9999,0))</f>
        <v>0</v>
      </c>
      <c r="BB388" s="8">
        <f t="shared" si="32"/>
        <v>0</v>
      </c>
      <c r="BC388" s="8">
        <f>IF(BB388=-9999,-9999,STDEV(U388:AX388))</f>
        <v>0</v>
      </c>
      <c r="BD388" s="8">
        <f t="shared" si="33"/>
        <v>0</v>
      </c>
      <c r="BE388" s="8">
        <f t="shared" si="34"/>
        <v>0</v>
      </c>
    </row>
    <row r="389" spans="1:57" x14ac:dyDescent="0.25">
      <c r="A389">
        <v>157</v>
      </c>
      <c r="B389" t="s">
        <v>8</v>
      </c>
      <c r="C389" t="s">
        <v>472</v>
      </c>
      <c r="D389" t="s">
        <v>857</v>
      </c>
      <c r="E389" t="s">
        <v>1126</v>
      </c>
      <c r="F389" t="s">
        <v>238</v>
      </c>
      <c r="G389" t="s">
        <v>1127</v>
      </c>
      <c r="H389">
        <v>4087</v>
      </c>
      <c r="I389">
        <v>4087</v>
      </c>
      <c r="J389">
        <v>3410</v>
      </c>
      <c r="K389" t="s">
        <v>238</v>
      </c>
      <c r="L389" t="s">
        <v>238</v>
      </c>
      <c r="M389">
        <v>34</v>
      </c>
      <c r="N389">
        <v>0.19800200000000001</v>
      </c>
      <c r="O389">
        <v>2.130627</v>
      </c>
      <c r="P389" t="s">
        <v>99</v>
      </c>
      <c r="Q389">
        <v>356041200</v>
      </c>
      <c r="R389" t="s">
        <v>164</v>
      </c>
      <c r="S389" t="s">
        <v>238</v>
      </c>
      <c r="T389">
        <v>36</v>
      </c>
      <c r="U389" s="8">
        <v>0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8">
        <v>0</v>
      </c>
      <c r="AP389" s="8">
        <v>0</v>
      </c>
      <c r="AQ389" s="8">
        <v>0</v>
      </c>
      <c r="AR389" s="8">
        <v>0</v>
      </c>
      <c r="AS389" s="8">
        <v>0</v>
      </c>
      <c r="AT389" s="8">
        <v>0</v>
      </c>
      <c r="AU389" s="8">
        <v>0</v>
      </c>
      <c r="AV389" s="8">
        <v>0</v>
      </c>
      <c r="AW389" s="8">
        <v>0</v>
      </c>
      <c r="AX389" s="8">
        <v>0</v>
      </c>
      <c r="AY389">
        <f t="shared" si="30"/>
        <v>0</v>
      </c>
      <c r="AZ389">
        <f t="shared" si="31"/>
        <v>0</v>
      </c>
      <c r="BA389">
        <f>IF(AY389&gt;0,1,IF(AVERAGE(U389:AX389)=-9999,-9999,0))</f>
        <v>0</v>
      </c>
      <c r="BB389" s="8">
        <f t="shared" si="32"/>
        <v>0</v>
      </c>
      <c r="BC389" s="8">
        <f>IF(BB389=-9999,-9999,STDEV(U389:AX389))</f>
        <v>0</v>
      </c>
      <c r="BD389" s="8">
        <f t="shared" si="33"/>
        <v>0</v>
      </c>
      <c r="BE389" s="8">
        <f t="shared" si="34"/>
        <v>0</v>
      </c>
    </row>
    <row r="390" spans="1:57" x14ac:dyDescent="0.25">
      <c r="A390">
        <v>158</v>
      </c>
      <c r="B390" t="s">
        <v>8</v>
      </c>
      <c r="C390" t="s">
        <v>472</v>
      </c>
      <c r="D390" t="s">
        <v>857</v>
      </c>
      <c r="E390" t="s">
        <v>473</v>
      </c>
      <c r="F390" t="s">
        <v>283</v>
      </c>
      <c r="G390" t="s">
        <v>1128</v>
      </c>
      <c r="H390">
        <v>4088</v>
      </c>
      <c r="I390">
        <v>4088</v>
      </c>
      <c r="J390">
        <v>3412</v>
      </c>
      <c r="K390" t="s">
        <v>283</v>
      </c>
      <c r="L390" t="s">
        <v>283</v>
      </c>
      <c r="M390">
        <v>34</v>
      </c>
      <c r="N390">
        <v>0.52297499999999997</v>
      </c>
      <c r="O390">
        <v>4.8322130000000003</v>
      </c>
      <c r="P390" t="s">
        <v>99</v>
      </c>
      <c r="Q390">
        <v>356041400</v>
      </c>
      <c r="R390" t="s">
        <v>164</v>
      </c>
      <c r="S390" t="s">
        <v>283</v>
      </c>
      <c r="T390">
        <v>38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>
        <v>0</v>
      </c>
      <c r="AS390" s="8">
        <v>0</v>
      </c>
      <c r="AT390" s="8">
        <v>0</v>
      </c>
      <c r="AU390" s="8">
        <v>0</v>
      </c>
      <c r="AV390" s="8">
        <v>0</v>
      </c>
      <c r="AW390" s="8">
        <v>1012.6</v>
      </c>
      <c r="AX390" s="8">
        <v>909.46</v>
      </c>
      <c r="AY390">
        <f t="shared" si="30"/>
        <v>2</v>
      </c>
      <c r="AZ390">
        <f t="shared" si="31"/>
        <v>1</v>
      </c>
      <c r="BA390">
        <f>IF(AY390&gt;0,1,IF(AVERAGE(U390:AX390)=-9999,-9999,0))</f>
        <v>1</v>
      </c>
      <c r="BB390" s="8">
        <f t="shared" si="32"/>
        <v>64.068666666666658</v>
      </c>
      <c r="BC390" s="8">
        <f>IF(BB390=-9999,-9999,STDEV(U390:AX390))</f>
        <v>244.19695486159969</v>
      </c>
      <c r="BD390" s="8">
        <f t="shared" si="33"/>
        <v>1012.6</v>
      </c>
      <c r="BE390" s="8">
        <f t="shared" si="34"/>
        <v>0</v>
      </c>
    </row>
    <row r="391" spans="1:57" x14ac:dyDescent="0.25">
      <c r="A391">
        <v>160</v>
      </c>
      <c r="B391" t="s">
        <v>8</v>
      </c>
      <c r="C391" t="s">
        <v>472</v>
      </c>
      <c r="D391" t="s">
        <v>857</v>
      </c>
      <c r="E391" t="s">
        <v>1129</v>
      </c>
      <c r="F391" t="s">
        <v>281</v>
      </c>
      <c r="G391" t="s">
        <v>1130</v>
      </c>
      <c r="H391">
        <v>4089</v>
      </c>
      <c r="I391">
        <v>4089</v>
      </c>
      <c r="J391">
        <v>3416</v>
      </c>
      <c r="K391" t="s">
        <v>281</v>
      </c>
      <c r="L391" t="s">
        <v>281</v>
      </c>
      <c r="M391">
        <v>34</v>
      </c>
      <c r="N391">
        <v>0.132579</v>
      </c>
      <c r="O391">
        <v>1.8411360000000001</v>
      </c>
      <c r="P391" t="s">
        <v>99</v>
      </c>
      <c r="Q391">
        <v>356042000</v>
      </c>
      <c r="R391" t="s">
        <v>164</v>
      </c>
      <c r="S391" t="s">
        <v>281</v>
      </c>
      <c r="T391">
        <v>43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8">
        <v>0</v>
      </c>
      <c r="AD391" s="8">
        <v>0</v>
      </c>
      <c r="AE391" s="8">
        <v>0</v>
      </c>
      <c r="AF391" s="8">
        <v>0</v>
      </c>
      <c r="AG391" s="8">
        <v>0</v>
      </c>
      <c r="AH391" s="8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8">
        <v>0</v>
      </c>
      <c r="AP391" s="8">
        <v>0</v>
      </c>
      <c r="AQ391" s="8">
        <v>0</v>
      </c>
      <c r="AR391" s="8">
        <v>0</v>
      </c>
      <c r="AS391" s="8">
        <v>0</v>
      </c>
      <c r="AT391" s="8">
        <v>0</v>
      </c>
      <c r="AU391" s="8">
        <v>0</v>
      </c>
      <c r="AV391" s="8">
        <v>0</v>
      </c>
      <c r="AW391" s="8">
        <v>0</v>
      </c>
      <c r="AX391" s="8">
        <v>0</v>
      </c>
      <c r="AY391">
        <f t="shared" si="30"/>
        <v>0</v>
      </c>
      <c r="AZ391">
        <f t="shared" si="31"/>
        <v>0</v>
      </c>
      <c r="BA391">
        <f>IF(AY391&gt;0,1,IF(AVERAGE(U391:AX391)=-9999,-9999,0))</f>
        <v>0</v>
      </c>
      <c r="BB391" s="8">
        <f t="shared" si="32"/>
        <v>0</v>
      </c>
      <c r="BC391" s="8">
        <f>IF(BB391=-9999,-9999,STDEV(U391:AX391))</f>
        <v>0</v>
      </c>
      <c r="BD391" s="8">
        <f t="shared" si="33"/>
        <v>0</v>
      </c>
      <c r="BE391" s="8">
        <f t="shared" si="34"/>
        <v>0</v>
      </c>
    </row>
    <row r="392" spans="1:57" x14ac:dyDescent="0.25">
      <c r="A392">
        <v>174</v>
      </c>
      <c r="B392" t="s">
        <v>8</v>
      </c>
      <c r="C392" t="s">
        <v>472</v>
      </c>
      <c r="D392" t="s">
        <v>383</v>
      </c>
      <c r="E392" t="s">
        <v>473</v>
      </c>
      <c r="F392" t="s">
        <v>388</v>
      </c>
      <c r="G392" t="s">
        <v>473</v>
      </c>
      <c r="H392">
        <v>4090</v>
      </c>
      <c r="I392">
        <v>4090</v>
      </c>
      <c r="J392">
        <v>2804</v>
      </c>
      <c r="K392" t="s">
        <v>388</v>
      </c>
      <c r="L392" t="s">
        <v>388</v>
      </c>
      <c r="M392">
        <v>28</v>
      </c>
      <c r="N392">
        <v>7.1737999999999996E-2</v>
      </c>
      <c r="O392">
        <v>1.716899</v>
      </c>
      <c r="P392" t="s">
        <v>99</v>
      </c>
      <c r="Q392">
        <v>356050200</v>
      </c>
      <c r="R392" t="s">
        <v>383</v>
      </c>
      <c r="S392" t="s">
        <v>388</v>
      </c>
      <c r="T392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>
        <f t="shared" si="30"/>
        <v>0</v>
      </c>
      <c r="AZ392">
        <f t="shared" si="31"/>
        <v>0</v>
      </c>
      <c r="BA392">
        <f>IF(AY392&gt;0,1,IF(AVERAGE(U392:AX392)=-9999,-9999,0))</f>
        <v>0</v>
      </c>
      <c r="BB392" s="8">
        <f t="shared" si="32"/>
        <v>0</v>
      </c>
      <c r="BC392" s="8">
        <f>IF(BB392=-9999,-9999,STDEV(U392:AX392))</f>
        <v>0</v>
      </c>
      <c r="BD392" s="8">
        <f t="shared" si="33"/>
        <v>0</v>
      </c>
      <c r="BE392" s="8">
        <f t="shared" si="34"/>
        <v>0</v>
      </c>
    </row>
    <row r="393" spans="1:57" x14ac:dyDescent="0.25">
      <c r="A393">
        <v>188</v>
      </c>
      <c r="B393" t="s">
        <v>8</v>
      </c>
      <c r="C393" t="s">
        <v>472</v>
      </c>
      <c r="D393" t="s">
        <v>403</v>
      </c>
      <c r="E393" t="s">
        <v>1131</v>
      </c>
      <c r="F393" t="s">
        <v>417</v>
      </c>
      <c r="G393" t="s">
        <v>1132</v>
      </c>
      <c r="H393">
        <v>4091</v>
      </c>
      <c r="I393">
        <v>4091</v>
      </c>
      <c r="J393">
        <v>4004</v>
      </c>
      <c r="K393" t="s">
        <v>417</v>
      </c>
      <c r="L393" t="s">
        <v>417</v>
      </c>
      <c r="M393">
        <v>40</v>
      </c>
      <c r="N393">
        <v>0.41801899999999997</v>
      </c>
      <c r="O393">
        <v>3.6010390000000001</v>
      </c>
      <c r="P393" t="s">
        <v>99</v>
      </c>
      <c r="Q393">
        <v>356110300</v>
      </c>
      <c r="R393" t="s">
        <v>403</v>
      </c>
      <c r="S393" t="s">
        <v>417</v>
      </c>
      <c r="T393">
        <v>0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8">
        <v>0</v>
      </c>
      <c r="AD393" s="8">
        <v>0</v>
      </c>
      <c r="AE393" s="8">
        <v>0</v>
      </c>
      <c r="AF393" s="8">
        <v>0</v>
      </c>
      <c r="AG393" s="8">
        <v>0</v>
      </c>
      <c r="AH393" s="8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8">
        <v>0</v>
      </c>
      <c r="AQ393" s="8">
        <v>0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0</v>
      </c>
      <c r="AY393">
        <f t="shared" si="30"/>
        <v>0</v>
      </c>
      <c r="AZ393">
        <f t="shared" si="31"/>
        <v>0</v>
      </c>
      <c r="BA393">
        <f>IF(AY393&gt;0,1,IF(AVERAGE(U393:AX393)=-9999,-9999,0))</f>
        <v>0</v>
      </c>
      <c r="BB393" s="8">
        <f t="shared" si="32"/>
        <v>0</v>
      </c>
      <c r="BC393" s="8">
        <f>IF(BB393=-9999,-9999,STDEV(U393:AX393))</f>
        <v>0</v>
      </c>
      <c r="BD393" s="8">
        <f t="shared" si="33"/>
        <v>0</v>
      </c>
      <c r="BE393" s="8">
        <f t="shared" si="34"/>
        <v>0</v>
      </c>
    </row>
    <row r="394" spans="1:57" x14ac:dyDescent="0.25">
      <c r="A394">
        <v>189</v>
      </c>
      <c r="B394" t="s">
        <v>8</v>
      </c>
      <c r="C394" t="s">
        <v>472</v>
      </c>
      <c r="D394" t="s">
        <v>403</v>
      </c>
      <c r="E394" t="s">
        <v>473</v>
      </c>
      <c r="F394" t="s">
        <v>404</v>
      </c>
      <c r="G394" t="s">
        <v>473</v>
      </c>
      <c r="H394">
        <v>4092</v>
      </c>
      <c r="I394">
        <v>4092</v>
      </c>
      <c r="J394">
        <v>4005</v>
      </c>
      <c r="K394" t="s">
        <v>404</v>
      </c>
      <c r="L394" t="s">
        <v>404</v>
      </c>
      <c r="M394">
        <v>40</v>
      </c>
      <c r="N394">
        <v>0.17127600000000001</v>
      </c>
      <c r="O394">
        <v>2.878711</v>
      </c>
      <c r="P394" t="s">
        <v>99</v>
      </c>
      <c r="Q394">
        <v>356110500</v>
      </c>
      <c r="R394" t="s">
        <v>403</v>
      </c>
      <c r="S394" t="s">
        <v>404</v>
      </c>
      <c r="T394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0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>
        <f t="shared" si="30"/>
        <v>0</v>
      </c>
      <c r="AZ394">
        <f t="shared" si="31"/>
        <v>0</v>
      </c>
      <c r="BA394">
        <f>IF(AY394&gt;0,1,IF(AVERAGE(U394:AX394)=-9999,-9999,0))</f>
        <v>0</v>
      </c>
      <c r="BB394" s="8">
        <f t="shared" si="32"/>
        <v>0</v>
      </c>
      <c r="BC394" s="8">
        <f>IF(BB394=-9999,-9999,STDEV(U394:AX394))</f>
        <v>0</v>
      </c>
      <c r="BD394" s="8">
        <f t="shared" si="33"/>
        <v>0</v>
      </c>
      <c r="BE394" s="8">
        <f t="shared" si="34"/>
        <v>0</v>
      </c>
    </row>
    <row r="395" spans="1:57" x14ac:dyDescent="0.25">
      <c r="A395">
        <v>194</v>
      </c>
      <c r="B395" t="s">
        <v>8</v>
      </c>
      <c r="C395" t="s">
        <v>472</v>
      </c>
      <c r="D395" t="s">
        <v>403</v>
      </c>
      <c r="E395" t="s">
        <v>473</v>
      </c>
      <c r="F395" t="s">
        <v>1133</v>
      </c>
      <c r="G395" t="s">
        <v>473</v>
      </c>
      <c r="H395">
        <v>4093</v>
      </c>
      <c r="I395">
        <v>4093</v>
      </c>
      <c r="J395" t="s">
        <v>473</v>
      </c>
      <c r="K395" t="s">
        <v>1133</v>
      </c>
      <c r="L395" t="s">
        <v>473</v>
      </c>
      <c r="M395" t="s">
        <v>473</v>
      </c>
      <c r="N395" t="s">
        <v>473</v>
      </c>
      <c r="O395" t="s">
        <v>473</v>
      </c>
      <c r="P395" t="s">
        <v>473</v>
      </c>
      <c r="Q395" t="s">
        <v>473</v>
      </c>
      <c r="R395" t="s">
        <v>473</v>
      </c>
      <c r="S395" t="s">
        <v>473</v>
      </c>
      <c r="T395" t="s">
        <v>473</v>
      </c>
      <c r="U395" s="8">
        <v>-9999</v>
      </c>
      <c r="V395" s="8">
        <v>-9999</v>
      </c>
      <c r="W395" s="8">
        <v>-9999</v>
      </c>
      <c r="X395" s="8">
        <v>-9999</v>
      </c>
      <c r="Y395" s="8">
        <v>-9999</v>
      </c>
      <c r="Z395" s="8">
        <v>-9999</v>
      </c>
      <c r="AA395" s="8">
        <v>-9999</v>
      </c>
      <c r="AB395" s="8">
        <v>-9999</v>
      </c>
      <c r="AC395" s="8">
        <v>-9999</v>
      </c>
      <c r="AD395" s="8">
        <v>-9999</v>
      </c>
      <c r="AE395" s="8">
        <v>-9999</v>
      </c>
      <c r="AF395" s="8">
        <v>-9999</v>
      </c>
      <c r="AG395" s="8">
        <v>-9999</v>
      </c>
      <c r="AH395" s="8">
        <v>-9999</v>
      </c>
      <c r="AI395" s="8">
        <v>-9999</v>
      </c>
      <c r="AJ395" s="8">
        <v>-9999</v>
      </c>
      <c r="AK395" s="8">
        <v>-9999</v>
      </c>
      <c r="AL395" s="8">
        <v>-9999</v>
      </c>
      <c r="AM395" s="8">
        <v>-9999</v>
      </c>
      <c r="AN395" s="8">
        <v>-9999</v>
      </c>
      <c r="AO395" s="8">
        <v>-9999</v>
      </c>
      <c r="AP395" s="8">
        <v>-9999</v>
      </c>
      <c r="AQ395" s="8">
        <v>-9999</v>
      </c>
      <c r="AR395" s="8">
        <v>-9999</v>
      </c>
      <c r="AS395" s="8">
        <v>-9999</v>
      </c>
      <c r="AT395" s="8">
        <v>-9999</v>
      </c>
      <c r="AU395" s="8">
        <v>-9999</v>
      </c>
      <c r="AV395" s="8">
        <v>-9999</v>
      </c>
      <c r="AW395" s="8">
        <v>-9999</v>
      </c>
      <c r="AX395" s="8">
        <v>-9999</v>
      </c>
      <c r="AY395">
        <f t="shared" si="30"/>
        <v>0</v>
      </c>
      <c r="AZ395">
        <f t="shared" si="31"/>
        <v>0</v>
      </c>
      <c r="BA395">
        <f>IF(AY395&gt;0,1,IF(AVERAGE(U395:AX395)=-9999,-9999,0))</f>
        <v>-9999</v>
      </c>
      <c r="BB395" s="8">
        <f t="shared" si="32"/>
        <v>-9999</v>
      </c>
      <c r="BC395" s="8">
        <f>IF(BB395=-9999,-9999,STDEV(U395:AX395))</f>
        <v>-9999</v>
      </c>
      <c r="BD395" s="8">
        <f t="shared" si="33"/>
        <v>-9999</v>
      </c>
      <c r="BE395" s="8">
        <f t="shared" si="34"/>
        <v>-9999</v>
      </c>
    </row>
    <row r="396" spans="1:57" x14ac:dyDescent="0.25">
      <c r="A396">
        <v>198</v>
      </c>
      <c r="B396" t="s">
        <v>8</v>
      </c>
      <c r="C396" t="s">
        <v>472</v>
      </c>
      <c r="D396" t="s">
        <v>403</v>
      </c>
      <c r="E396" t="s">
        <v>1134</v>
      </c>
      <c r="F396" t="s">
        <v>1135</v>
      </c>
      <c r="G396" t="s">
        <v>1136</v>
      </c>
      <c r="H396">
        <v>4094</v>
      </c>
      <c r="I396">
        <v>4094</v>
      </c>
      <c r="J396" t="s">
        <v>473</v>
      </c>
      <c r="K396" t="s">
        <v>1135</v>
      </c>
      <c r="L396" t="s">
        <v>473</v>
      </c>
      <c r="M396" t="s">
        <v>473</v>
      </c>
      <c r="N396" t="s">
        <v>473</v>
      </c>
      <c r="O396" t="s">
        <v>473</v>
      </c>
      <c r="P396" t="s">
        <v>473</v>
      </c>
      <c r="Q396" t="s">
        <v>473</v>
      </c>
      <c r="R396" t="s">
        <v>473</v>
      </c>
      <c r="S396" t="s">
        <v>473</v>
      </c>
      <c r="T396" t="s">
        <v>473</v>
      </c>
      <c r="U396" s="8">
        <v>-9999</v>
      </c>
      <c r="V396" s="8">
        <v>-9999</v>
      </c>
      <c r="W396" s="8">
        <v>-9999</v>
      </c>
      <c r="X396" s="8">
        <v>-9999</v>
      </c>
      <c r="Y396" s="8">
        <v>-9999</v>
      </c>
      <c r="Z396" s="8">
        <v>-9999</v>
      </c>
      <c r="AA396" s="8">
        <v>-9999</v>
      </c>
      <c r="AB396" s="8">
        <v>-9999</v>
      </c>
      <c r="AC396" s="8">
        <v>-9999</v>
      </c>
      <c r="AD396" s="8">
        <v>-9999</v>
      </c>
      <c r="AE396" s="8">
        <v>-9999</v>
      </c>
      <c r="AF396" s="8">
        <v>-9999</v>
      </c>
      <c r="AG396" s="8">
        <v>-9999</v>
      </c>
      <c r="AH396" s="8">
        <v>-9999</v>
      </c>
      <c r="AI396" s="8">
        <v>-9999</v>
      </c>
      <c r="AJ396" s="8">
        <v>-9999</v>
      </c>
      <c r="AK396" s="8">
        <v>-9999</v>
      </c>
      <c r="AL396" s="8">
        <v>-9999</v>
      </c>
      <c r="AM396" s="8">
        <v>-9999</v>
      </c>
      <c r="AN396" s="8">
        <v>-9999</v>
      </c>
      <c r="AO396" s="8">
        <v>-9999</v>
      </c>
      <c r="AP396" s="8">
        <v>-9999</v>
      </c>
      <c r="AQ396" s="8">
        <v>-9999</v>
      </c>
      <c r="AR396" s="8">
        <v>-9999</v>
      </c>
      <c r="AS396" s="8">
        <v>-9999</v>
      </c>
      <c r="AT396" s="8">
        <v>-9999</v>
      </c>
      <c r="AU396" s="8">
        <v>-9999</v>
      </c>
      <c r="AV396" s="8">
        <v>-9999</v>
      </c>
      <c r="AW396" s="8">
        <v>-9999</v>
      </c>
      <c r="AX396" s="8">
        <v>-9999</v>
      </c>
      <c r="AY396">
        <f t="shared" si="30"/>
        <v>0</v>
      </c>
      <c r="AZ396">
        <f t="shared" si="31"/>
        <v>0</v>
      </c>
      <c r="BA396">
        <f>IF(AY396&gt;0,1,IF(AVERAGE(U396:AX396)=-9999,-9999,0))</f>
        <v>-9999</v>
      </c>
      <c r="BB396" s="8">
        <f t="shared" si="32"/>
        <v>-9999</v>
      </c>
      <c r="BC396" s="8">
        <f>IF(BB396=-9999,-9999,STDEV(U396:AX396))</f>
        <v>-9999</v>
      </c>
      <c r="BD396" s="8">
        <f t="shared" si="33"/>
        <v>-9999</v>
      </c>
      <c r="BE396" s="8">
        <f t="shared" si="34"/>
        <v>-9999</v>
      </c>
    </row>
    <row r="397" spans="1:57" x14ac:dyDescent="0.25">
      <c r="A397">
        <v>199</v>
      </c>
      <c r="B397" t="s">
        <v>8</v>
      </c>
      <c r="C397" t="s">
        <v>472</v>
      </c>
      <c r="D397" t="s">
        <v>1137</v>
      </c>
      <c r="E397" t="s">
        <v>473</v>
      </c>
      <c r="F397" t="s">
        <v>1138</v>
      </c>
      <c r="G397" t="s">
        <v>473</v>
      </c>
      <c r="H397">
        <v>4095</v>
      </c>
      <c r="I397">
        <v>4095</v>
      </c>
      <c r="J397" t="s">
        <v>473</v>
      </c>
      <c r="K397" t="s">
        <v>1138</v>
      </c>
      <c r="L397" t="s">
        <v>473</v>
      </c>
      <c r="M397" t="s">
        <v>473</v>
      </c>
      <c r="N397" t="s">
        <v>473</v>
      </c>
      <c r="O397" t="s">
        <v>473</v>
      </c>
      <c r="P397" t="s">
        <v>473</v>
      </c>
      <c r="Q397" t="s">
        <v>473</v>
      </c>
      <c r="R397" t="s">
        <v>473</v>
      </c>
      <c r="S397" t="s">
        <v>473</v>
      </c>
      <c r="T397" t="s">
        <v>473</v>
      </c>
      <c r="U397" s="8">
        <v>-9999</v>
      </c>
      <c r="V397" s="8">
        <v>-9999</v>
      </c>
      <c r="W397" s="8">
        <v>-9999</v>
      </c>
      <c r="X397" s="8">
        <v>-9999</v>
      </c>
      <c r="Y397" s="8">
        <v>-9999</v>
      </c>
      <c r="Z397" s="8">
        <v>-9999</v>
      </c>
      <c r="AA397" s="8">
        <v>-9999</v>
      </c>
      <c r="AB397" s="8">
        <v>-9999</v>
      </c>
      <c r="AC397" s="8">
        <v>-9999</v>
      </c>
      <c r="AD397" s="8">
        <v>-9999</v>
      </c>
      <c r="AE397" s="8">
        <v>-9999</v>
      </c>
      <c r="AF397" s="8">
        <v>-9999</v>
      </c>
      <c r="AG397" s="8">
        <v>-9999</v>
      </c>
      <c r="AH397" s="8">
        <v>-9999</v>
      </c>
      <c r="AI397" s="8">
        <v>-9999</v>
      </c>
      <c r="AJ397" s="8">
        <v>-9999</v>
      </c>
      <c r="AK397" s="8">
        <v>-9999</v>
      </c>
      <c r="AL397" s="8">
        <v>-9999</v>
      </c>
      <c r="AM397" s="8">
        <v>-9999</v>
      </c>
      <c r="AN397" s="8">
        <v>-9999</v>
      </c>
      <c r="AO397" s="8">
        <v>-9999</v>
      </c>
      <c r="AP397" s="8">
        <v>-9999</v>
      </c>
      <c r="AQ397" s="8">
        <v>-9999</v>
      </c>
      <c r="AR397" s="8">
        <v>-9999</v>
      </c>
      <c r="AS397" s="8">
        <v>-9999</v>
      </c>
      <c r="AT397" s="8">
        <v>-9999</v>
      </c>
      <c r="AU397" s="8">
        <v>-9999</v>
      </c>
      <c r="AV397" s="8">
        <v>-9999</v>
      </c>
      <c r="AW397" s="8">
        <v>-9999</v>
      </c>
      <c r="AX397" s="8">
        <v>-9999</v>
      </c>
      <c r="AY397">
        <f t="shared" si="30"/>
        <v>0</v>
      </c>
      <c r="AZ397">
        <f t="shared" si="31"/>
        <v>0</v>
      </c>
      <c r="BA397">
        <f>IF(AY397&gt;0,1,IF(AVERAGE(U397:AX397)=-9999,-9999,0))</f>
        <v>-9999</v>
      </c>
      <c r="BB397" s="8">
        <f t="shared" si="32"/>
        <v>-9999</v>
      </c>
      <c r="BC397" s="8">
        <f>IF(BB397=-9999,-9999,STDEV(U397:AX397))</f>
        <v>-9999</v>
      </c>
      <c r="BD397" s="8">
        <f t="shared" si="33"/>
        <v>-9999</v>
      </c>
      <c r="BE397" s="8">
        <f t="shared" si="34"/>
        <v>-9999</v>
      </c>
    </row>
    <row r="398" spans="1:57" x14ac:dyDescent="0.25">
      <c r="A398">
        <v>203</v>
      </c>
      <c r="B398" t="s">
        <v>8</v>
      </c>
      <c r="C398" t="s">
        <v>472</v>
      </c>
      <c r="D398" t="s">
        <v>185</v>
      </c>
      <c r="E398" t="s">
        <v>473</v>
      </c>
      <c r="F398" t="s">
        <v>278</v>
      </c>
      <c r="G398" t="s">
        <v>1139</v>
      </c>
      <c r="H398">
        <v>4096</v>
      </c>
      <c r="I398">
        <v>4096</v>
      </c>
      <c r="J398">
        <v>1005</v>
      </c>
      <c r="K398" t="s">
        <v>278</v>
      </c>
      <c r="L398" t="s">
        <v>278</v>
      </c>
      <c r="M398">
        <v>10</v>
      </c>
      <c r="N398">
        <v>0.245307</v>
      </c>
      <c r="O398">
        <v>2.5878960000000002</v>
      </c>
      <c r="P398" t="s">
        <v>99</v>
      </c>
      <c r="Q398">
        <v>356120500</v>
      </c>
      <c r="R398" t="s">
        <v>185</v>
      </c>
      <c r="S398" t="s">
        <v>278</v>
      </c>
      <c r="T398">
        <v>126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>
        <f t="shared" si="30"/>
        <v>0</v>
      </c>
      <c r="AZ398">
        <f t="shared" si="31"/>
        <v>0</v>
      </c>
      <c r="BA398">
        <f>IF(AY398&gt;0,1,IF(AVERAGE(U398:AX398)=-9999,-9999,0))</f>
        <v>0</v>
      </c>
      <c r="BB398" s="8">
        <f t="shared" si="32"/>
        <v>0</v>
      </c>
      <c r="BC398" s="8">
        <f>IF(BB398=-9999,-9999,STDEV(U398:AX398))</f>
        <v>0</v>
      </c>
      <c r="BD398" s="8">
        <f t="shared" si="33"/>
        <v>0</v>
      </c>
      <c r="BE398" s="8">
        <f t="shared" si="34"/>
        <v>0</v>
      </c>
    </row>
    <row r="399" spans="1:57" x14ac:dyDescent="0.25">
      <c r="A399">
        <v>247</v>
      </c>
      <c r="B399" t="s">
        <v>8</v>
      </c>
      <c r="C399" t="s">
        <v>472</v>
      </c>
      <c r="D399" t="s">
        <v>318</v>
      </c>
      <c r="E399" t="s">
        <v>473</v>
      </c>
      <c r="F399" t="s">
        <v>335</v>
      </c>
      <c r="G399" t="s">
        <v>473</v>
      </c>
      <c r="H399">
        <v>4097</v>
      </c>
      <c r="I399">
        <v>4097</v>
      </c>
      <c r="J399">
        <v>1110</v>
      </c>
      <c r="K399" t="s">
        <v>335</v>
      </c>
      <c r="L399" t="s">
        <v>335</v>
      </c>
      <c r="M399">
        <v>11</v>
      </c>
      <c r="N399">
        <v>1.287377</v>
      </c>
      <c r="O399">
        <v>7.8296239999999999</v>
      </c>
      <c r="P399" t="s">
        <v>99</v>
      </c>
      <c r="Q399">
        <v>356131000</v>
      </c>
      <c r="R399" t="s">
        <v>318</v>
      </c>
      <c r="S399" t="s">
        <v>335</v>
      </c>
      <c r="T399">
        <v>177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0</v>
      </c>
      <c r="AE399" s="8">
        <v>0</v>
      </c>
      <c r="AF399" s="8">
        <v>0</v>
      </c>
      <c r="AG399" s="8">
        <v>0</v>
      </c>
      <c r="AH399" s="8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>
        <f t="shared" si="30"/>
        <v>0</v>
      </c>
      <c r="AZ399">
        <f t="shared" si="31"/>
        <v>0</v>
      </c>
      <c r="BA399">
        <f>IF(AY399&gt;0,1,IF(AVERAGE(U399:AX399)=-9999,-9999,0))</f>
        <v>0</v>
      </c>
      <c r="BB399" s="8">
        <f t="shared" si="32"/>
        <v>0</v>
      </c>
      <c r="BC399" s="8">
        <f>IF(BB399=-9999,-9999,STDEV(U399:AX399))</f>
        <v>0</v>
      </c>
      <c r="BD399" s="8">
        <f t="shared" si="33"/>
        <v>0</v>
      </c>
      <c r="BE399" s="8">
        <f t="shared" si="34"/>
        <v>0</v>
      </c>
    </row>
    <row r="400" spans="1:57" x14ac:dyDescent="0.25">
      <c r="A400">
        <v>250</v>
      </c>
      <c r="B400" t="s">
        <v>8</v>
      </c>
      <c r="C400" t="s">
        <v>472</v>
      </c>
      <c r="D400" t="s">
        <v>318</v>
      </c>
      <c r="E400" t="s">
        <v>473</v>
      </c>
      <c r="F400" t="s">
        <v>341</v>
      </c>
      <c r="G400" t="s">
        <v>1140</v>
      </c>
      <c r="H400">
        <v>4098</v>
      </c>
      <c r="I400">
        <v>4098</v>
      </c>
      <c r="J400">
        <v>1113</v>
      </c>
      <c r="K400" t="s">
        <v>341</v>
      </c>
      <c r="L400" t="s">
        <v>341</v>
      </c>
      <c r="M400">
        <v>11</v>
      </c>
      <c r="N400">
        <v>0.50707199999999997</v>
      </c>
      <c r="O400">
        <v>4.6649190000000003</v>
      </c>
      <c r="P400" t="s">
        <v>99</v>
      </c>
      <c r="Q400">
        <v>356131300</v>
      </c>
      <c r="R400" t="s">
        <v>318</v>
      </c>
      <c r="S400" t="s">
        <v>341</v>
      </c>
      <c r="T400">
        <v>179</v>
      </c>
      <c r="U400" s="8">
        <v>0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>
        <v>0</v>
      </c>
      <c r="AS400" s="8">
        <v>905.98</v>
      </c>
      <c r="AT400" s="8">
        <v>622.45000000000005</v>
      </c>
      <c r="AU400" s="8">
        <v>701.3</v>
      </c>
      <c r="AV400" s="8">
        <v>855.42</v>
      </c>
      <c r="AW400" s="8">
        <v>772.15</v>
      </c>
      <c r="AX400" s="8">
        <v>561.4</v>
      </c>
      <c r="AY400">
        <f t="shared" si="30"/>
        <v>6</v>
      </c>
      <c r="AZ400">
        <f t="shared" si="31"/>
        <v>1</v>
      </c>
      <c r="BA400">
        <f>IF(AY400&gt;0,1,IF(AVERAGE(U400:AX400)=-9999,-9999,0))</f>
        <v>1</v>
      </c>
      <c r="BB400" s="8">
        <f t="shared" si="32"/>
        <v>147.29</v>
      </c>
      <c r="BC400" s="8">
        <f>IF(BB400=-9999,-9999,STDEV(U400:AX400))</f>
        <v>304.69680174413293</v>
      </c>
      <c r="BD400" s="8">
        <f t="shared" si="33"/>
        <v>905.98</v>
      </c>
      <c r="BE400" s="8">
        <f t="shared" si="34"/>
        <v>0</v>
      </c>
    </row>
    <row r="401" spans="1:57" x14ac:dyDescent="0.25">
      <c r="A401">
        <v>260</v>
      </c>
      <c r="B401" t="s">
        <v>8</v>
      </c>
      <c r="C401" t="s">
        <v>472</v>
      </c>
      <c r="D401" t="s">
        <v>318</v>
      </c>
      <c r="E401" t="s">
        <v>473</v>
      </c>
      <c r="F401" t="s">
        <v>1141</v>
      </c>
      <c r="G401" t="s">
        <v>473</v>
      </c>
      <c r="H401">
        <v>4099</v>
      </c>
      <c r="I401">
        <v>4099</v>
      </c>
      <c r="J401">
        <v>1123</v>
      </c>
      <c r="K401" t="s">
        <v>1141</v>
      </c>
      <c r="L401" t="s">
        <v>355</v>
      </c>
      <c r="M401">
        <v>11</v>
      </c>
      <c r="N401">
        <v>0.50392899999999996</v>
      </c>
      <c r="O401">
        <v>5.7134460000000002</v>
      </c>
      <c r="P401" t="s">
        <v>99</v>
      </c>
      <c r="Q401">
        <v>356132200</v>
      </c>
      <c r="R401" t="s">
        <v>318</v>
      </c>
      <c r="S401" t="s">
        <v>355</v>
      </c>
      <c r="T401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0</v>
      </c>
      <c r="AH401" s="8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>
        <v>0</v>
      </c>
      <c r="AV401" s="8">
        <v>0</v>
      </c>
      <c r="AW401" s="8">
        <v>0</v>
      </c>
      <c r="AX401" s="8">
        <v>0</v>
      </c>
      <c r="AY401">
        <f t="shared" si="30"/>
        <v>0</v>
      </c>
      <c r="AZ401">
        <f t="shared" si="31"/>
        <v>0</v>
      </c>
      <c r="BA401">
        <f>IF(AY401&gt;0,1,IF(AVERAGE(U401:AX401)=-9999,-9999,0))</f>
        <v>0</v>
      </c>
      <c r="BB401" s="8">
        <f t="shared" si="32"/>
        <v>0</v>
      </c>
      <c r="BC401" s="8">
        <f>IF(BB401=-9999,-9999,STDEV(U401:AX401))</f>
        <v>0</v>
      </c>
      <c r="BD401" s="8">
        <f t="shared" si="33"/>
        <v>0</v>
      </c>
      <c r="BE401" s="8">
        <f t="shared" si="34"/>
        <v>0</v>
      </c>
    </row>
    <row r="402" spans="1:57" x14ac:dyDescent="0.25">
      <c r="A402">
        <v>263</v>
      </c>
      <c r="B402" t="s">
        <v>8</v>
      </c>
      <c r="C402" t="s">
        <v>472</v>
      </c>
      <c r="D402" t="s">
        <v>318</v>
      </c>
      <c r="E402" t="s">
        <v>1142</v>
      </c>
      <c r="F402" t="s">
        <v>379</v>
      </c>
      <c r="G402" t="s">
        <v>1143</v>
      </c>
      <c r="H402">
        <v>4100</v>
      </c>
      <c r="I402">
        <v>4100</v>
      </c>
      <c r="J402">
        <v>1126</v>
      </c>
      <c r="K402" t="s">
        <v>379</v>
      </c>
      <c r="L402" t="s">
        <v>379</v>
      </c>
      <c r="M402">
        <v>11</v>
      </c>
      <c r="N402">
        <v>0.30660500000000002</v>
      </c>
      <c r="O402">
        <v>4.4548050000000003</v>
      </c>
      <c r="P402" t="s">
        <v>99</v>
      </c>
      <c r="Q402">
        <v>356132600</v>
      </c>
      <c r="R402" t="s">
        <v>318</v>
      </c>
      <c r="S402" t="s">
        <v>379</v>
      </c>
      <c r="T402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>
        <f t="shared" si="30"/>
        <v>0</v>
      </c>
      <c r="AZ402">
        <f t="shared" si="31"/>
        <v>0</v>
      </c>
      <c r="BA402">
        <f>IF(AY402&gt;0,1,IF(AVERAGE(U402:AX402)=-9999,-9999,0))</f>
        <v>0</v>
      </c>
      <c r="BB402" s="8">
        <f t="shared" si="32"/>
        <v>0</v>
      </c>
      <c r="BC402" s="8">
        <f>IF(BB402=-9999,-9999,STDEV(U402:AX402))</f>
        <v>0</v>
      </c>
      <c r="BD402" s="8">
        <f t="shared" si="33"/>
        <v>0</v>
      </c>
      <c r="BE402" s="8">
        <f t="shared" si="34"/>
        <v>0</v>
      </c>
    </row>
    <row r="403" spans="1:57" x14ac:dyDescent="0.25">
      <c r="A403">
        <v>268</v>
      </c>
      <c r="B403" t="s">
        <v>8</v>
      </c>
      <c r="C403" t="s">
        <v>472</v>
      </c>
      <c r="D403" t="s">
        <v>853</v>
      </c>
      <c r="E403" t="s">
        <v>1144</v>
      </c>
      <c r="F403" t="s">
        <v>1145</v>
      </c>
      <c r="G403" t="s">
        <v>1146</v>
      </c>
      <c r="H403">
        <v>4101</v>
      </c>
      <c r="I403">
        <v>4101</v>
      </c>
      <c r="J403" t="s">
        <v>473</v>
      </c>
      <c r="K403" t="s">
        <v>1145</v>
      </c>
      <c r="L403" t="s">
        <v>473</v>
      </c>
      <c r="M403" t="s">
        <v>473</v>
      </c>
      <c r="N403" t="s">
        <v>473</v>
      </c>
      <c r="O403" t="s">
        <v>473</v>
      </c>
      <c r="P403" t="s">
        <v>473</v>
      </c>
      <c r="Q403" t="s">
        <v>473</v>
      </c>
      <c r="R403" t="s">
        <v>473</v>
      </c>
      <c r="S403" t="s">
        <v>473</v>
      </c>
      <c r="T403" t="s">
        <v>473</v>
      </c>
      <c r="U403" s="8">
        <v>-9999</v>
      </c>
      <c r="V403" s="8">
        <v>-9999</v>
      </c>
      <c r="W403" s="8">
        <v>-9999</v>
      </c>
      <c r="X403" s="8">
        <v>-9999</v>
      </c>
      <c r="Y403" s="8">
        <v>-9999</v>
      </c>
      <c r="Z403" s="8">
        <v>-9999</v>
      </c>
      <c r="AA403" s="8">
        <v>-9999</v>
      </c>
      <c r="AB403" s="8">
        <v>-9999</v>
      </c>
      <c r="AC403" s="8">
        <v>-9999</v>
      </c>
      <c r="AD403" s="8">
        <v>-9999</v>
      </c>
      <c r="AE403" s="8">
        <v>-9999</v>
      </c>
      <c r="AF403" s="8">
        <v>-9999</v>
      </c>
      <c r="AG403" s="8">
        <v>-9999</v>
      </c>
      <c r="AH403" s="8">
        <v>-9999</v>
      </c>
      <c r="AI403" s="8">
        <v>-9999</v>
      </c>
      <c r="AJ403" s="8">
        <v>-9999</v>
      </c>
      <c r="AK403" s="8">
        <v>-9999</v>
      </c>
      <c r="AL403" s="8">
        <v>-9999</v>
      </c>
      <c r="AM403" s="8">
        <v>-9999</v>
      </c>
      <c r="AN403" s="8">
        <v>-9999</v>
      </c>
      <c r="AO403" s="8">
        <v>-9999</v>
      </c>
      <c r="AP403" s="8">
        <v>-9999</v>
      </c>
      <c r="AQ403" s="8">
        <v>-9999</v>
      </c>
      <c r="AR403" s="8">
        <v>-9999</v>
      </c>
      <c r="AS403" s="8">
        <v>-9999</v>
      </c>
      <c r="AT403" s="8">
        <v>-9999</v>
      </c>
      <c r="AU403" s="8">
        <v>-9999</v>
      </c>
      <c r="AV403" s="8">
        <v>-9999</v>
      </c>
      <c r="AW403" s="8">
        <v>-9999</v>
      </c>
      <c r="AX403" s="8">
        <v>-9999</v>
      </c>
      <c r="AY403">
        <f t="shared" si="30"/>
        <v>0</v>
      </c>
      <c r="AZ403">
        <f t="shared" si="31"/>
        <v>0</v>
      </c>
      <c r="BA403">
        <f>IF(AY403&gt;0,1,IF(AVERAGE(U403:AX403)=-9999,-9999,0))</f>
        <v>-9999</v>
      </c>
      <c r="BB403" s="8">
        <f t="shared" si="32"/>
        <v>-9999</v>
      </c>
      <c r="BC403" s="8">
        <f>IF(BB403=-9999,-9999,STDEV(U403:AX403))</f>
        <v>-9999</v>
      </c>
      <c r="BD403" s="8">
        <f t="shared" si="33"/>
        <v>-9999</v>
      </c>
      <c r="BE403" s="8">
        <f t="shared" si="34"/>
        <v>-9999</v>
      </c>
    </row>
    <row r="404" spans="1:57" x14ac:dyDescent="0.25">
      <c r="A404">
        <v>270</v>
      </c>
      <c r="B404" t="s">
        <v>8</v>
      </c>
      <c r="C404" t="s">
        <v>472</v>
      </c>
      <c r="D404" t="s">
        <v>853</v>
      </c>
      <c r="E404" t="s">
        <v>1147</v>
      </c>
      <c r="F404" t="s">
        <v>1148</v>
      </c>
      <c r="G404" t="s">
        <v>1149</v>
      </c>
      <c r="H404">
        <v>4102</v>
      </c>
      <c r="I404">
        <v>4102</v>
      </c>
      <c r="J404" t="s">
        <v>473</v>
      </c>
      <c r="K404" t="s">
        <v>1148</v>
      </c>
      <c r="L404" t="s">
        <v>473</v>
      </c>
      <c r="M404" t="s">
        <v>473</v>
      </c>
      <c r="N404" t="s">
        <v>473</v>
      </c>
      <c r="O404" t="s">
        <v>473</v>
      </c>
      <c r="P404" t="s">
        <v>473</v>
      </c>
      <c r="Q404" t="s">
        <v>473</v>
      </c>
      <c r="R404" t="s">
        <v>473</v>
      </c>
      <c r="S404" t="s">
        <v>473</v>
      </c>
      <c r="T404" t="s">
        <v>473</v>
      </c>
      <c r="U404" s="8">
        <v>-9999</v>
      </c>
      <c r="V404" s="8">
        <v>-9999</v>
      </c>
      <c r="W404" s="8">
        <v>-9999</v>
      </c>
      <c r="X404" s="8">
        <v>-9999</v>
      </c>
      <c r="Y404" s="8">
        <v>-9999</v>
      </c>
      <c r="Z404" s="8">
        <v>-9999</v>
      </c>
      <c r="AA404" s="8">
        <v>-9999</v>
      </c>
      <c r="AB404" s="8">
        <v>-9999</v>
      </c>
      <c r="AC404" s="8">
        <v>-9999</v>
      </c>
      <c r="AD404" s="8">
        <v>-9999</v>
      </c>
      <c r="AE404" s="8">
        <v>-9999</v>
      </c>
      <c r="AF404" s="8">
        <v>-9999</v>
      </c>
      <c r="AG404" s="8">
        <v>-9999</v>
      </c>
      <c r="AH404" s="8">
        <v>-9999</v>
      </c>
      <c r="AI404" s="8">
        <v>-9999</v>
      </c>
      <c r="AJ404" s="8">
        <v>-9999</v>
      </c>
      <c r="AK404" s="8">
        <v>-9999</v>
      </c>
      <c r="AL404" s="8">
        <v>-9999</v>
      </c>
      <c r="AM404" s="8">
        <v>-9999</v>
      </c>
      <c r="AN404" s="8">
        <v>-9999</v>
      </c>
      <c r="AO404" s="8">
        <v>-9999</v>
      </c>
      <c r="AP404" s="8">
        <v>-9999</v>
      </c>
      <c r="AQ404" s="8">
        <v>-9999</v>
      </c>
      <c r="AR404" s="8">
        <v>-9999</v>
      </c>
      <c r="AS404" s="8">
        <v>-9999</v>
      </c>
      <c r="AT404" s="8">
        <v>-9999</v>
      </c>
      <c r="AU404" s="8">
        <v>-9999</v>
      </c>
      <c r="AV404" s="8">
        <v>-9999</v>
      </c>
      <c r="AW404" s="8">
        <v>-9999</v>
      </c>
      <c r="AX404" s="8">
        <v>-9999</v>
      </c>
      <c r="AY404">
        <f t="shared" si="30"/>
        <v>0</v>
      </c>
      <c r="AZ404">
        <f t="shared" si="31"/>
        <v>0</v>
      </c>
      <c r="BA404">
        <f>IF(AY404&gt;0,1,IF(AVERAGE(U404:AX404)=-9999,-9999,0))</f>
        <v>-9999</v>
      </c>
      <c r="BB404" s="8">
        <f t="shared" si="32"/>
        <v>-9999</v>
      </c>
      <c r="BC404" s="8">
        <f>IF(BB404=-9999,-9999,STDEV(U404:AX404))</f>
        <v>-9999</v>
      </c>
      <c r="BD404" s="8">
        <f t="shared" si="33"/>
        <v>-9999</v>
      </c>
      <c r="BE404" s="8">
        <f t="shared" si="34"/>
        <v>-9999</v>
      </c>
    </row>
    <row r="405" spans="1:57" x14ac:dyDescent="0.25">
      <c r="A405">
        <v>271</v>
      </c>
      <c r="B405" t="s">
        <v>8</v>
      </c>
      <c r="C405" t="s">
        <v>472</v>
      </c>
      <c r="D405" t="s">
        <v>853</v>
      </c>
      <c r="E405" t="s">
        <v>1150</v>
      </c>
      <c r="F405" t="s">
        <v>1151</v>
      </c>
      <c r="G405" t="s">
        <v>1152</v>
      </c>
      <c r="H405">
        <v>4103</v>
      </c>
      <c r="I405">
        <v>4103</v>
      </c>
      <c r="J405" t="s">
        <v>473</v>
      </c>
      <c r="K405" t="s">
        <v>1151</v>
      </c>
      <c r="L405" t="s">
        <v>473</v>
      </c>
      <c r="M405" t="s">
        <v>473</v>
      </c>
      <c r="N405" t="s">
        <v>473</v>
      </c>
      <c r="O405" t="s">
        <v>473</v>
      </c>
      <c r="P405" t="s">
        <v>473</v>
      </c>
      <c r="Q405" t="s">
        <v>473</v>
      </c>
      <c r="R405" t="s">
        <v>473</v>
      </c>
      <c r="S405" t="s">
        <v>473</v>
      </c>
      <c r="T405" t="s">
        <v>473</v>
      </c>
      <c r="U405" s="8">
        <v>-9999</v>
      </c>
      <c r="V405" s="8">
        <v>-9999</v>
      </c>
      <c r="W405" s="8">
        <v>-9999</v>
      </c>
      <c r="X405" s="8">
        <v>-9999</v>
      </c>
      <c r="Y405" s="8">
        <v>-9999</v>
      </c>
      <c r="Z405" s="8">
        <v>-9999</v>
      </c>
      <c r="AA405" s="8">
        <v>-9999</v>
      </c>
      <c r="AB405" s="8">
        <v>-9999</v>
      </c>
      <c r="AC405" s="8">
        <v>-9999</v>
      </c>
      <c r="AD405" s="8">
        <v>-9999</v>
      </c>
      <c r="AE405" s="8">
        <v>-9999</v>
      </c>
      <c r="AF405" s="8">
        <v>-9999</v>
      </c>
      <c r="AG405" s="8">
        <v>-9999</v>
      </c>
      <c r="AH405" s="8">
        <v>-9999</v>
      </c>
      <c r="AI405" s="8">
        <v>-9999</v>
      </c>
      <c r="AJ405" s="8">
        <v>-9999</v>
      </c>
      <c r="AK405" s="8">
        <v>-9999</v>
      </c>
      <c r="AL405" s="8">
        <v>-9999</v>
      </c>
      <c r="AM405" s="8">
        <v>-9999</v>
      </c>
      <c r="AN405" s="8">
        <v>-9999</v>
      </c>
      <c r="AO405" s="8">
        <v>-9999</v>
      </c>
      <c r="AP405" s="8">
        <v>-9999</v>
      </c>
      <c r="AQ405" s="8">
        <v>-9999</v>
      </c>
      <c r="AR405" s="8">
        <v>-9999</v>
      </c>
      <c r="AS405" s="8">
        <v>-9999</v>
      </c>
      <c r="AT405" s="8">
        <v>-9999</v>
      </c>
      <c r="AU405" s="8">
        <v>-9999</v>
      </c>
      <c r="AV405" s="8">
        <v>-9999</v>
      </c>
      <c r="AW405" s="8">
        <v>-9999</v>
      </c>
      <c r="AX405" s="8">
        <v>-9999</v>
      </c>
      <c r="AY405">
        <f t="shared" si="30"/>
        <v>0</v>
      </c>
      <c r="AZ405">
        <f t="shared" si="31"/>
        <v>0</v>
      </c>
      <c r="BA405">
        <f>IF(AY405&gt;0,1,IF(AVERAGE(U405:AX405)=-9999,-9999,0))</f>
        <v>-9999</v>
      </c>
      <c r="BB405" s="8">
        <f t="shared" si="32"/>
        <v>-9999</v>
      </c>
      <c r="BC405" s="8">
        <f>IF(BB405=-9999,-9999,STDEV(U405:AX405))</f>
        <v>-9999</v>
      </c>
      <c r="BD405" s="8">
        <f t="shared" si="33"/>
        <v>-9999</v>
      </c>
      <c r="BE405" s="8">
        <f t="shared" si="34"/>
        <v>-9999</v>
      </c>
    </row>
    <row r="406" spans="1:57" x14ac:dyDescent="0.25">
      <c r="A406">
        <v>272</v>
      </c>
      <c r="B406" t="s">
        <v>8</v>
      </c>
      <c r="C406" t="s">
        <v>472</v>
      </c>
      <c r="D406" t="s">
        <v>853</v>
      </c>
      <c r="E406" t="s">
        <v>473</v>
      </c>
      <c r="F406" t="s">
        <v>1153</v>
      </c>
      <c r="G406" t="s">
        <v>1154</v>
      </c>
      <c r="H406">
        <v>4104</v>
      </c>
      <c r="I406">
        <v>4104</v>
      </c>
      <c r="J406" t="s">
        <v>473</v>
      </c>
      <c r="K406" t="s">
        <v>1153</v>
      </c>
      <c r="L406" t="s">
        <v>473</v>
      </c>
      <c r="M406" t="s">
        <v>473</v>
      </c>
      <c r="N406" t="s">
        <v>473</v>
      </c>
      <c r="O406" t="s">
        <v>473</v>
      </c>
      <c r="P406" t="s">
        <v>473</v>
      </c>
      <c r="Q406" t="s">
        <v>473</v>
      </c>
      <c r="R406" t="s">
        <v>473</v>
      </c>
      <c r="S406" t="s">
        <v>473</v>
      </c>
      <c r="T406" t="s">
        <v>473</v>
      </c>
      <c r="U406" s="8">
        <v>-9999</v>
      </c>
      <c r="V406" s="8">
        <v>-9999</v>
      </c>
      <c r="W406" s="8">
        <v>-9999</v>
      </c>
      <c r="X406" s="8">
        <v>-9999</v>
      </c>
      <c r="Y406" s="8">
        <v>-9999</v>
      </c>
      <c r="Z406" s="8">
        <v>-9999</v>
      </c>
      <c r="AA406" s="8">
        <v>-9999</v>
      </c>
      <c r="AB406" s="8">
        <v>-9999</v>
      </c>
      <c r="AC406" s="8">
        <v>-9999</v>
      </c>
      <c r="AD406" s="8">
        <v>-9999</v>
      </c>
      <c r="AE406" s="8">
        <v>-9999</v>
      </c>
      <c r="AF406" s="8">
        <v>-9999</v>
      </c>
      <c r="AG406" s="8">
        <v>-9999</v>
      </c>
      <c r="AH406" s="8">
        <v>-9999</v>
      </c>
      <c r="AI406" s="8">
        <v>-9999</v>
      </c>
      <c r="AJ406" s="8">
        <v>-9999</v>
      </c>
      <c r="AK406" s="8">
        <v>-9999</v>
      </c>
      <c r="AL406" s="8">
        <v>-9999</v>
      </c>
      <c r="AM406" s="8">
        <v>-9999</v>
      </c>
      <c r="AN406" s="8">
        <v>-9999</v>
      </c>
      <c r="AO406" s="8">
        <v>-9999</v>
      </c>
      <c r="AP406" s="8">
        <v>-9999</v>
      </c>
      <c r="AQ406" s="8">
        <v>-9999</v>
      </c>
      <c r="AR406" s="8">
        <v>-9999</v>
      </c>
      <c r="AS406" s="8">
        <v>-9999</v>
      </c>
      <c r="AT406" s="8">
        <v>-9999</v>
      </c>
      <c r="AU406" s="8">
        <v>-9999</v>
      </c>
      <c r="AV406" s="8">
        <v>-9999</v>
      </c>
      <c r="AW406" s="8">
        <v>-9999</v>
      </c>
      <c r="AX406" s="8">
        <v>-9999</v>
      </c>
      <c r="AY406">
        <f t="shared" si="30"/>
        <v>0</v>
      </c>
      <c r="AZ406">
        <f t="shared" si="31"/>
        <v>0</v>
      </c>
      <c r="BA406">
        <f>IF(AY406&gt;0,1,IF(AVERAGE(U406:AX406)=-9999,-9999,0))</f>
        <v>-9999</v>
      </c>
      <c r="BB406" s="8">
        <f t="shared" si="32"/>
        <v>-9999</v>
      </c>
      <c r="BC406" s="8">
        <f>IF(BB406=-9999,-9999,STDEV(U406:AX406))</f>
        <v>-9999</v>
      </c>
      <c r="BD406" s="8">
        <f t="shared" si="33"/>
        <v>-9999</v>
      </c>
      <c r="BE406" s="8">
        <f t="shared" si="34"/>
        <v>-9999</v>
      </c>
    </row>
    <row r="407" spans="1:57" x14ac:dyDescent="0.25">
      <c r="A407">
        <v>273</v>
      </c>
      <c r="B407" t="s">
        <v>8</v>
      </c>
      <c r="C407" t="s">
        <v>472</v>
      </c>
      <c r="D407" t="s">
        <v>853</v>
      </c>
      <c r="E407" t="s">
        <v>473</v>
      </c>
      <c r="F407" t="s">
        <v>1155</v>
      </c>
      <c r="G407" t="s">
        <v>1156</v>
      </c>
      <c r="H407">
        <v>4105</v>
      </c>
      <c r="I407">
        <v>4105</v>
      </c>
      <c r="J407" t="s">
        <v>473</v>
      </c>
      <c r="K407" t="s">
        <v>1155</v>
      </c>
      <c r="L407" t="s">
        <v>473</v>
      </c>
      <c r="M407" t="s">
        <v>473</v>
      </c>
      <c r="N407" t="s">
        <v>473</v>
      </c>
      <c r="O407" t="s">
        <v>473</v>
      </c>
      <c r="P407" t="s">
        <v>473</v>
      </c>
      <c r="Q407" t="s">
        <v>473</v>
      </c>
      <c r="R407" t="s">
        <v>473</v>
      </c>
      <c r="S407" t="s">
        <v>473</v>
      </c>
      <c r="T407" t="s">
        <v>473</v>
      </c>
      <c r="U407" s="8">
        <v>-9999</v>
      </c>
      <c r="V407" s="8">
        <v>-9999</v>
      </c>
      <c r="W407" s="8">
        <v>-9999</v>
      </c>
      <c r="X407" s="8">
        <v>-9999</v>
      </c>
      <c r="Y407" s="8">
        <v>-9999</v>
      </c>
      <c r="Z407" s="8">
        <v>-9999</v>
      </c>
      <c r="AA407" s="8">
        <v>-9999</v>
      </c>
      <c r="AB407" s="8">
        <v>-9999</v>
      </c>
      <c r="AC407" s="8">
        <v>-9999</v>
      </c>
      <c r="AD407" s="8">
        <v>-9999</v>
      </c>
      <c r="AE407" s="8">
        <v>-9999</v>
      </c>
      <c r="AF407" s="8">
        <v>-9999</v>
      </c>
      <c r="AG407" s="8">
        <v>-9999</v>
      </c>
      <c r="AH407" s="8">
        <v>-9999</v>
      </c>
      <c r="AI407" s="8">
        <v>-9999</v>
      </c>
      <c r="AJ407" s="8">
        <v>-9999</v>
      </c>
      <c r="AK407" s="8">
        <v>-9999</v>
      </c>
      <c r="AL407" s="8">
        <v>-9999</v>
      </c>
      <c r="AM407" s="8">
        <v>-9999</v>
      </c>
      <c r="AN407" s="8">
        <v>-9999</v>
      </c>
      <c r="AO407" s="8">
        <v>-9999</v>
      </c>
      <c r="AP407" s="8">
        <v>-9999</v>
      </c>
      <c r="AQ407" s="8">
        <v>-9999</v>
      </c>
      <c r="AR407" s="8">
        <v>-9999</v>
      </c>
      <c r="AS407" s="8">
        <v>-9999</v>
      </c>
      <c r="AT407" s="8">
        <v>-9999</v>
      </c>
      <c r="AU407" s="8">
        <v>-9999</v>
      </c>
      <c r="AV407" s="8">
        <v>-9999</v>
      </c>
      <c r="AW407" s="8">
        <v>-9999</v>
      </c>
      <c r="AX407" s="8">
        <v>-9999</v>
      </c>
      <c r="AY407">
        <f t="shared" si="30"/>
        <v>0</v>
      </c>
      <c r="AZ407">
        <f t="shared" si="31"/>
        <v>0</v>
      </c>
      <c r="BA407">
        <f>IF(AY407&gt;0,1,IF(AVERAGE(U407:AX407)=-9999,-9999,0))</f>
        <v>-9999</v>
      </c>
      <c r="BB407" s="8">
        <f t="shared" si="32"/>
        <v>-9999</v>
      </c>
      <c r="BC407" s="8">
        <f>IF(BB407=-9999,-9999,STDEV(U407:AX407))</f>
        <v>-9999</v>
      </c>
      <c r="BD407" s="8">
        <f t="shared" si="33"/>
        <v>-9999</v>
      </c>
      <c r="BE407" s="8">
        <f t="shared" si="34"/>
        <v>-9999</v>
      </c>
    </row>
    <row r="408" spans="1:57" x14ac:dyDescent="0.25">
      <c r="A408">
        <v>274</v>
      </c>
      <c r="B408" t="s">
        <v>8</v>
      </c>
      <c r="C408" t="s">
        <v>472</v>
      </c>
      <c r="D408" t="s">
        <v>853</v>
      </c>
      <c r="E408" t="s">
        <v>1157</v>
      </c>
      <c r="F408" t="s">
        <v>1158</v>
      </c>
      <c r="G408" t="s">
        <v>1159</v>
      </c>
      <c r="H408">
        <v>4106</v>
      </c>
      <c r="I408">
        <v>4106</v>
      </c>
      <c r="J408" t="s">
        <v>473</v>
      </c>
      <c r="K408" t="s">
        <v>1158</v>
      </c>
      <c r="L408" t="s">
        <v>473</v>
      </c>
      <c r="M408" t="s">
        <v>473</v>
      </c>
      <c r="N408" t="s">
        <v>473</v>
      </c>
      <c r="O408" t="s">
        <v>473</v>
      </c>
      <c r="P408" t="s">
        <v>473</v>
      </c>
      <c r="Q408" t="s">
        <v>473</v>
      </c>
      <c r="R408" t="s">
        <v>473</v>
      </c>
      <c r="S408" t="s">
        <v>473</v>
      </c>
      <c r="T408" t="s">
        <v>473</v>
      </c>
      <c r="U408" s="8">
        <v>-9999</v>
      </c>
      <c r="V408" s="8">
        <v>-9999</v>
      </c>
      <c r="W408" s="8">
        <v>-9999</v>
      </c>
      <c r="X408" s="8">
        <v>-9999</v>
      </c>
      <c r="Y408" s="8">
        <v>-9999</v>
      </c>
      <c r="Z408" s="8">
        <v>-9999</v>
      </c>
      <c r="AA408" s="8">
        <v>-9999</v>
      </c>
      <c r="AB408" s="8">
        <v>-9999</v>
      </c>
      <c r="AC408" s="8">
        <v>-9999</v>
      </c>
      <c r="AD408" s="8">
        <v>-9999</v>
      </c>
      <c r="AE408" s="8">
        <v>-9999</v>
      </c>
      <c r="AF408" s="8">
        <v>-9999</v>
      </c>
      <c r="AG408" s="8">
        <v>-9999</v>
      </c>
      <c r="AH408" s="8">
        <v>-9999</v>
      </c>
      <c r="AI408" s="8">
        <v>-9999</v>
      </c>
      <c r="AJ408" s="8">
        <v>-9999</v>
      </c>
      <c r="AK408" s="8">
        <v>-9999</v>
      </c>
      <c r="AL408" s="8">
        <v>-9999</v>
      </c>
      <c r="AM408" s="8">
        <v>-9999</v>
      </c>
      <c r="AN408" s="8">
        <v>-9999</v>
      </c>
      <c r="AO408" s="8">
        <v>-9999</v>
      </c>
      <c r="AP408" s="8">
        <v>-9999</v>
      </c>
      <c r="AQ408" s="8">
        <v>-9999</v>
      </c>
      <c r="AR408" s="8">
        <v>-9999</v>
      </c>
      <c r="AS408" s="8">
        <v>-9999</v>
      </c>
      <c r="AT408" s="8">
        <v>-9999</v>
      </c>
      <c r="AU408" s="8">
        <v>-9999</v>
      </c>
      <c r="AV408" s="8">
        <v>-9999</v>
      </c>
      <c r="AW408" s="8">
        <v>-9999</v>
      </c>
      <c r="AX408" s="8">
        <v>-9999</v>
      </c>
      <c r="AY408">
        <f t="shared" si="30"/>
        <v>0</v>
      </c>
      <c r="AZ408">
        <f t="shared" si="31"/>
        <v>0</v>
      </c>
      <c r="BA408">
        <f>IF(AY408&gt;0,1,IF(AVERAGE(U408:AX408)=-9999,-9999,0))</f>
        <v>-9999</v>
      </c>
      <c r="BB408" s="8">
        <f t="shared" si="32"/>
        <v>-9999</v>
      </c>
      <c r="BC408" s="8">
        <f>IF(BB408=-9999,-9999,STDEV(U408:AX408))</f>
        <v>-9999</v>
      </c>
      <c r="BD408" s="8">
        <f t="shared" si="33"/>
        <v>-9999</v>
      </c>
      <c r="BE408" s="8">
        <f t="shared" si="34"/>
        <v>-9999</v>
      </c>
    </row>
    <row r="409" spans="1:57" x14ac:dyDescent="0.25">
      <c r="A409">
        <v>275</v>
      </c>
      <c r="B409" t="s">
        <v>8</v>
      </c>
      <c r="C409" t="s">
        <v>472</v>
      </c>
      <c r="D409" t="s">
        <v>853</v>
      </c>
      <c r="E409" t="s">
        <v>473</v>
      </c>
      <c r="F409" t="s">
        <v>1160</v>
      </c>
      <c r="G409" t="s">
        <v>1161</v>
      </c>
      <c r="H409">
        <v>4107</v>
      </c>
      <c r="I409">
        <v>4107</v>
      </c>
      <c r="J409" t="s">
        <v>473</v>
      </c>
      <c r="K409" t="s">
        <v>1160</v>
      </c>
      <c r="L409" t="s">
        <v>473</v>
      </c>
      <c r="M409" t="s">
        <v>473</v>
      </c>
      <c r="N409" t="s">
        <v>473</v>
      </c>
      <c r="O409" t="s">
        <v>473</v>
      </c>
      <c r="P409" t="s">
        <v>473</v>
      </c>
      <c r="Q409" t="s">
        <v>473</v>
      </c>
      <c r="R409" t="s">
        <v>473</v>
      </c>
      <c r="S409" t="s">
        <v>473</v>
      </c>
      <c r="T409" t="s">
        <v>473</v>
      </c>
      <c r="U409" s="8">
        <v>-9999</v>
      </c>
      <c r="V409" s="8">
        <v>-9999</v>
      </c>
      <c r="W409" s="8">
        <v>-9999</v>
      </c>
      <c r="X409" s="8">
        <v>-9999</v>
      </c>
      <c r="Y409" s="8">
        <v>-9999</v>
      </c>
      <c r="Z409" s="8">
        <v>-9999</v>
      </c>
      <c r="AA409" s="8">
        <v>-9999</v>
      </c>
      <c r="AB409" s="8">
        <v>-9999</v>
      </c>
      <c r="AC409" s="8">
        <v>-9999</v>
      </c>
      <c r="AD409" s="8">
        <v>-9999</v>
      </c>
      <c r="AE409" s="8">
        <v>-9999</v>
      </c>
      <c r="AF409" s="8">
        <v>-9999</v>
      </c>
      <c r="AG409" s="8">
        <v>-9999</v>
      </c>
      <c r="AH409" s="8">
        <v>-9999</v>
      </c>
      <c r="AI409" s="8">
        <v>-9999</v>
      </c>
      <c r="AJ409" s="8">
        <v>-9999</v>
      </c>
      <c r="AK409" s="8">
        <v>-9999</v>
      </c>
      <c r="AL409" s="8">
        <v>-9999</v>
      </c>
      <c r="AM409" s="8">
        <v>-9999</v>
      </c>
      <c r="AN409" s="8">
        <v>-9999</v>
      </c>
      <c r="AO409" s="8">
        <v>-9999</v>
      </c>
      <c r="AP409" s="8">
        <v>-9999</v>
      </c>
      <c r="AQ409" s="8">
        <v>-9999</v>
      </c>
      <c r="AR409" s="8">
        <v>-9999</v>
      </c>
      <c r="AS409" s="8">
        <v>-9999</v>
      </c>
      <c r="AT409" s="8">
        <v>-9999</v>
      </c>
      <c r="AU409" s="8">
        <v>-9999</v>
      </c>
      <c r="AV409" s="8">
        <v>-9999</v>
      </c>
      <c r="AW409" s="8">
        <v>-9999</v>
      </c>
      <c r="AX409" s="8">
        <v>-9999</v>
      </c>
      <c r="AY409">
        <f t="shared" si="30"/>
        <v>0</v>
      </c>
      <c r="AZ409">
        <f t="shared" si="31"/>
        <v>0</v>
      </c>
      <c r="BA409">
        <f>IF(AY409&gt;0,1,IF(AVERAGE(U409:AX409)=-9999,-9999,0))</f>
        <v>-9999</v>
      </c>
      <c r="BB409" s="8">
        <f t="shared" si="32"/>
        <v>-9999</v>
      </c>
      <c r="BC409" s="8">
        <f>IF(BB409=-9999,-9999,STDEV(U409:AX409))</f>
        <v>-9999</v>
      </c>
      <c r="BD409" s="8">
        <f t="shared" si="33"/>
        <v>-9999</v>
      </c>
      <c r="BE409" s="8">
        <f t="shared" si="34"/>
        <v>-9999</v>
      </c>
    </row>
    <row r="410" spans="1:57" x14ac:dyDescent="0.25">
      <c r="A410">
        <v>276</v>
      </c>
      <c r="B410" t="s">
        <v>8</v>
      </c>
      <c r="C410" t="s">
        <v>472</v>
      </c>
      <c r="D410" t="s">
        <v>853</v>
      </c>
      <c r="E410" t="s">
        <v>1162</v>
      </c>
      <c r="F410" t="s">
        <v>1163</v>
      </c>
      <c r="G410" t="s">
        <v>1164</v>
      </c>
      <c r="H410">
        <v>4108</v>
      </c>
      <c r="I410">
        <v>4108</v>
      </c>
      <c r="J410" t="s">
        <v>473</v>
      </c>
      <c r="K410" t="s">
        <v>1163</v>
      </c>
      <c r="L410" t="s">
        <v>473</v>
      </c>
      <c r="M410" t="s">
        <v>473</v>
      </c>
      <c r="N410" t="s">
        <v>473</v>
      </c>
      <c r="O410" t="s">
        <v>473</v>
      </c>
      <c r="P410" t="s">
        <v>473</v>
      </c>
      <c r="Q410" t="s">
        <v>473</v>
      </c>
      <c r="R410" t="s">
        <v>473</v>
      </c>
      <c r="S410" t="s">
        <v>473</v>
      </c>
      <c r="T410" t="s">
        <v>473</v>
      </c>
      <c r="U410" s="8">
        <v>-9999</v>
      </c>
      <c r="V410" s="8">
        <v>-9999</v>
      </c>
      <c r="W410" s="8">
        <v>-9999</v>
      </c>
      <c r="X410" s="8">
        <v>-9999</v>
      </c>
      <c r="Y410" s="8">
        <v>-9999</v>
      </c>
      <c r="Z410" s="8">
        <v>-9999</v>
      </c>
      <c r="AA410" s="8">
        <v>-9999</v>
      </c>
      <c r="AB410" s="8">
        <v>-9999</v>
      </c>
      <c r="AC410" s="8">
        <v>-9999</v>
      </c>
      <c r="AD410" s="8">
        <v>-9999</v>
      </c>
      <c r="AE410" s="8">
        <v>-9999</v>
      </c>
      <c r="AF410" s="8">
        <v>-9999</v>
      </c>
      <c r="AG410" s="8">
        <v>-9999</v>
      </c>
      <c r="AH410" s="8">
        <v>-9999</v>
      </c>
      <c r="AI410" s="8">
        <v>-9999</v>
      </c>
      <c r="AJ410" s="8">
        <v>-9999</v>
      </c>
      <c r="AK410" s="8">
        <v>-9999</v>
      </c>
      <c r="AL410" s="8">
        <v>-9999</v>
      </c>
      <c r="AM410" s="8">
        <v>-9999</v>
      </c>
      <c r="AN410" s="8">
        <v>-9999</v>
      </c>
      <c r="AO410" s="8">
        <v>-9999</v>
      </c>
      <c r="AP410" s="8">
        <v>-9999</v>
      </c>
      <c r="AQ410" s="8">
        <v>-9999</v>
      </c>
      <c r="AR410" s="8">
        <v>-9999</v>
      </c>
      <c r="AS410" s="8">
        <v>-9999</v>
      </c>
      <c r="AT410" s="8">
        <v>-9999</v>
      </c>
      <c r="AU410" s="8">
        <v>-9999</v>
      </c>
      <c r="AV410" s="8">
        <v>-9999</v>
      </c>
      <c r="AW410" s="8">
        <v>-9999</v>
      </c>
      <c r="AX410" s="8">
        <v>-9999</v>
      </c>
      <c r="AY410">
        <f t="shared" si="30"/>
        <v>0</v>
      </c>
      <c r="AZ410">
        <f t="shared" si="31"/>
        <v>0</v>
      </c>
      <c r="BA410">
        <f>IF(AY410&gt;0,1,IF(AVERAGE(U410:AX410)=-9999,-9999,0))</f>
        <v>-9999</v>
      </c>
      <c r="BB410" s="8">
        <f t="shared" si="32"/>
        <v>-9999</v>
      </c>
      <c r="BC410" s="8">
        <f>IF(BB410=-9999,-9999,STDEV(U410:AX410))</f>
        <v>-9999</v>
      </c>
      <c r="BD410" s="8">
        <f t="shared" si="33"/>
        <v>-9999</v>
      </c>
      <c r="BE410" s="8">
        <f t="shared" si="34"/>
        <v>-9999</v>
      </c>
    </row>
    <row r="411" spans="1:57" x14ac:dyDescent="0.25">
      <c r="A411">
        <v>277</v>
      </c>
      <c r="B411" t="s">
        <v>8</v>
      </c>
      <c r="C411" t="s">
        <v>472</v>
      </c>
      <c r="D411" t="s">
        <v>1165</v>
      </c>
      <c r="E411" t="s">
        <v>473</v>
      </c>
      <c r="F411" t="s">
        <v>1166</v>
      </c>
      <c r="G411" t="s">
        <v>1167</v>
      </c>
      <c r="H411">
        <v>4109</v>
      </c>
      <c r="I411">
        <v>4109</v>
      </c>
      <c r="J411" t="s">
        <v>473</v>
      </c>
      <c r="K411" t="s">
        <v>1166</v>
      </c>
      <c r="L411" t="s">
        <v>473</v>
      </c>
      <c r="M411" t="s">
        <v>473</v>
      </c>
      <c r="N411" t="s">
        <v>473</v>
      </c>
      <c r="O411" t="s">
        <v>473</v>
      </c>
      <c r="P411" t="s">
        <v>473</v>
      </c>
      <c r="Q411" t="s">
        <v>473</v>
      </c>
      <c r="R411" t="s">
        <v>473</v>
      </c>
      <c r="S411" t="s">
        <v>473</v>
      </c>
      <c r="T411" t="s">
        <v>473</v>
      </c>
      <c r="U411" s="8">
        <v>-9999</v>
      </c>
      <c r="V411" s="8">
        <v>-9999</v>
      </c>
      <c r="W411" s="8">
        <v>-9999</v>
      </c>
      <c r="X411" s="8">
        <v>-9999</v>
      </c>
      <c r="Y411" s="8">
        <v>-9999</v>
      </c>
      <c r="Z411" s="8">
        <v>-9999</v>
      </c>
      <c r="AA411" s="8">
        <v>-9999</v>
      </c>
      <c r="AB411" s="8">
        <v>-9999</v>
      </c>
      <c r="AC411" s="8">
        <v>-9999</v>
      </c>
      <c r="AD411" s="8">
        <v>-9999</v>
      </c>
      <c r="AE411" s="8">
        <v>-9999</v>
      </c>
      <c r="AF411" s="8">
        <v>-9999</v>
      </c>
      <c r="AG411" s="8">
        <v>-9999</v>
      </c>
      <c r="AH411" s="8">
        <v>-9999</v>
      </c>
      <c r="AI411" s="8">
        <v>-9999</v>
      </c>
      <c r="AJ411" s="8">
        <v>-9999</v>
      </c>
      <c r="AK411" s="8">
        <v>-9999</v>
      </c>
      <c r="AL411" s="8">
        <v>-9999</v>
      </c>
      <c r="AM411" s="8">
        <v>-9999</v>
      </c>
      <c r="AN411" s="8">
        <v>-9999</v>
      </c>
      <c r="AO411" s="8">
        <v>-9999</v>
      </c>
      <c r="AP411" s="8">
        <v>-9999</v>
      </c>
      <c r="AQ411" s="8">
        <v>-9999</v>
      </c>
      <c r="AR411" s="8">
        <v>-9999</v>
      </c>
      <c r="AS411" s="8">
        <v>-9999</v>
      </c>
      <c r="AT411" s="8">
        <v>-9999</v>
      </c>
      <c r="AU411" s="8">
        <v>-9999</v>
      </c>
      <c r="AV411" s="8">
        <v>-9999</v>
      </c>
      <c r="AW411" s="8">
        <v>-9999</v>
      </c>
      <c r="AX411" s="8">
        <v>-9999</v>
      </c>
      <c r="AY411">
        <f t="shared" si="30"/>
        <v>0</v>
      </c>
      <c r="AZ411">
        <f t="shared" si="31"/>
        <v>0</v>
      </c>
      <c r="BA411">
        <f>IF(AY411&gt;0,1,IF(AVERAGE(U411:AX411)=-9999,-9999,0))</f>
        <v>-9999</v>
      </c>
      <c r="BB411" s="8">
        <f t="shared" si="32"/>
        <v>-9999</v>
      </c>
      <c r="BC411" s="8">
        <f>IF(BB411=-9999,-9999,STDEV(U411:AX411))</f>
        <v>-9999</v>
      </c>
      <c r="BD411" s="8">
        <f t="shared" si="33"/>
        <v>-9999</v>
      </c>
      <c r="BE411" s="8">
        <f t="shared" si="34"/>
        <v>-9999</v>
      </c>
    </row>
    <row r="412" spans="1:57" x14ac:dyDescent="0.25">
      <c r="A412">
        <v>278</v>
      </c>
      <c r="B412" t="s">
        <v>8</v>
      </c>
      <c r="C412" t="s">
        <v>472</v>
      </c>
      <c r="D412" t="s">
        <v>1165</v>
      </c>
      <c r="E412" t="s">
        <v>473</v>
      </c>
      <c r="F412" t="s">
        <v>1168</v>
      </c>
      <c r="G412" t="s">
        <v>1169</v>
      </c>
      <c r="H412">
        <v>4110</v>
      </c>
      <c r="I412">
        <v>4110</v>
      </c>
      <c r="J412" t="s">
        <v>473</v>
      </c>
      <c r="K412" t="s">
        <v>1168</v>
      </c>
      <c r="L412" t="s">
        <v>473</v>
      </c>
      <c r="M412" t="s">
        <v>473</v>
      </c>
      <c r="N412" t="s">
        <v>473</v>
      </c>
      <c r="O412" t="s">
        <v>473</v>
      </c>
      <c r="P412" t="s">
        <v>473</v>
      </c>
      <c r="Q412" t="s">
        <v>473</v>
      </c>
      <c r="R412" t="s">
        <v>473</v>
      </c>
      <c r="S412" t="s">
        <v>473</v>
      </c>
      <c r="T412" t="s">
        <v>473</v>
      </c>
      <c r="U412" s="8">
        <v>-9999</v>
      </c>
      <c r="V412" s="8">
        <v>-9999</v>
      </c>
      <c r="W412" s="8">
        <v>-9999</v>
      </c>
      <c r="X412" s="8">
        <v>-9999</v>
      </c>
      <c r="Y412" s="8">
        <v>-9999</v>
      </c>
      <c r="Z412" s="8">
        <v>-9999</v>
      </c>
      <c r="AA412" s="8">
        <v>-9999</v>
      </c>
      <c r="AB412" s="8">
        <v>-9999</v>
      </c>
      <c r="AC412" s="8">
        <v>-9999</v>
      </c>
      <c r="AD412" s="8">
        <v>-9999</v>
      </c>
      <c r="AE412" s="8">
        <v>-9999</v>
      </c>
      <c r="AF412" s="8">
        <v>-9999</v>
      </c>
      <c r="AG412" s="8">
        <v>-9999</v>
      </c>
      <c r="AH412" s="8">
        <v>-9999</v>
      </c>
      <c r="AI412" s="8">
        <v>-9999</v>
      </c>
      <c r="AJ412" s="8">
        <v>-9999</v>
      </c>
      <c r="AK412" s="8">
        <v>-9999</v>
      </c>
      <c r="AL412" s="8">
        <v>-9999</v>
      </c>
      <c r="AM412" s="8">
        <v>-9999</v>
      </c>
      <c r="AN412" s="8">
        <v>-9999</v>
      </c>
      <c r="AO412" s="8">
        <v>-9999</v>
      </c>
      <c r="AP412" s="8">
        <v>-9999</v>
      </c>
      <c r="AQ412" s="8">
        <v>-9999</v>
      </c>
      <c r="AR412" s="8">
        <v>-9999</v>
      </c>
      <c r="AS412" s="8">
        <v>-9999</v>
      </c>
      <c r="AT412" s="8">
        <v>-9999</v>
      </c>
      <c r="AU412" s="8">
        <v>-9999</v>
      </c>
      <c r="AV412" s="8">
        <v>-9999</v>
      </c>
      <c r="AW412" s="8">
        <v>-9999</v>
      </c>
      <c r="AX412" s="8">
        <v>-9999</v>
      </c>
      <c r="AY412">
        <f t="shared" si="30"/>
        <v>0</v>
      </c>
      <c r="AZ412">
        <f t="shared" si="31"/>
        <v>0</v>
      </c>
      <c r="BA412">
        <f>IF(AY412&gt;0,1,IF(AVERAGE(U412:AX412)=-9999,-9999,0))</f>
        <v>-9999</v>
      </c>
      <c r="BB412" s="8">
        <f t="shared" si="32"/>
        <v>-9999</v>
      </c>
      <c r="BC412" s="8">
        <f>IF(BB412=-9999,-9999,STDEV(U412:AX412))</f>
        <v>-9999</v>
      </c>
      <c r="BD412" s="8">
        <f t="shared" si="33"/>
        <v>-9999</v>
      </c>
      <c r="BE412" s="8">
        <f t="shared" si="34"/>
        <v>-9999</v>
      </c>
    </row>
    <row r="413" spans="1:57" x14ac:dyDescent="0.25">
      <c r="A413">
        <v>279</v>
      </c>
      <c r="B413" t="s">
        <v>8</v>
      </c>
      <c r="C413" t="s">
        <v>472</v>
      </c>
      <c r="D413" t="s">
        <v>1165</v>
      </c>
      <c r="E413" t="s">
        <v>473</v>
      </c>
      <c r="F413" t="s">
        <v>1170</v>
      </c>
      <c r="G413" t="s">
        <v>1171</v>
      </c>
      <c r="H413">
        <v>4111</v>
      </c>
      <c r="I413">
        <v>4111</v>
      </c>
      <c r="J413" t="s">
        <v>473</v>
      </c>
      <c r="K413" t="s">
        <v>1170</v>
      </c>
      <c r="L413" t="s">
        <v>473</v>
      </c>
      <c r="M413" t="s">
        <v>473</v>
      </c>
      <c r="N413" t="s">
        <v>473</v>
      </c>
      <c r="O413" t="s">
        <v>473</v>
      </c>
      <c r="P413" t="s">
        <v>473</v>
      </c>
      <c r="Q413" t="s">
        <v>473</v>
      </c>
      <c r="R413" t="s">
        <v>473</v>
      </c>
      <c r="S413" t="s">
        <v>473</v>
      </c>
      <c r="T413" t="s">
        <v>473</v>
      </c>
      <c r="U413" s="8">
        <v>-9999</v>
      </c>
      <c r="V413" s="8">
        <v>-9999</v>
      </c>
      <c r="W413" s="8">
        <v>-9999</v>
      </c>
      <c r="X413" s="8">
        <v>-9999</v>
      </c>
      <c r="Y413" s="8">
        <v>-9999</v>
      </c>
      <c r="Z413" s="8">
        <v>-9999</v>
      </c>
      <c r="AA413" s="8">
        <v>-9999</v>
      </c>
      <c r="AB413" s="8">
        <v>-9999</v>
      </c>
      <c r="AC413" s="8">
        <v>-9999</v>
      </c>
      <c r="AD413" s="8">
        <v>-9999</v>
      </c>
      <c r="AE413" s="8">
        <v>-9999</v>
      </c>
      <c r="AF413" s="8">
        <v>-9999</v>
      </c>
      <c r="AG413" s="8">
        <v>-9999</v>
      </c>
      <c r="AH413" s="8">
        <v>-9999</v>
      </c>
      <c r="AI413" s="8">
        <v>-9999</v>
      </c>
      <c r="AJ413" s="8">
        <v>-9999</v>
      </c>
      <c r="AK413" s="8">
        <v>-9999</v>
      </c>
      <c r="AL413" s="8">
        <v>-9999</v>
      </c>
      <c r="AM413" s="8">
        <v>-9999</v>
      </c>
      <c r="AN413" s="8">
        <v>-9999</v>
      </c>
      <c r="AO413" s="8">
        <v>-9999</v>
      </c>
      <c r="AP413" s="8">
        <v>-9999</v>
      </c>
      <c r="AQ413" s="8">
        <v>-9999</v>
      </c>
      <c r="AR413" s="8">
        <v>-9999</v>
      </c>
      <c r="AS413" s="8">
        <v>-9999</v>
      </c>
      <c r="AT413" s="8">
        <v>-9999</v>
      </c>
      <c r="AU413" s="8">
        <v>-9999</v>
      </c>
      <c r="AV413" s="8">
        <v>-9999</v>
      </c>
      <c r="AW413" s="8">
        <v>-9999</v>
      </c>
      <c r="AX413" s="8">
        <v>-9999</v>
      </c>
      <c r="AY413">
        <f t="shared" si="30"/>
        <v>0</v>
      </c>
      <c r="AZ413">
        <f t="shared" si="31"/>
        <v>0</v>
      </c>
      <c r="BA413">
        <f>IF(AY413&gt;0,1,IF(AVERAGE(U413:AX413)=-9999,-9999,0))</f>
        <v>-9999</v>
      </c>
      <c r="BB413" s="8">
        <f t="shared" si="32"/>
        <v>-9999</v>
      </c>
      <c r="BC413" s="8">
        <f>IF(BB413=-9999,-9999,STDEV(U413:AX413))</f>
        <v>-9999</v>
      </c>
      <c r="BD413" s="8">
        <f t="shared" si="33"/>
        <v>-9999</v>
      </c>
      <c r="BE413" s="8">
        <f t="shared" si="34"/>
        <v>-9999</v>
      </c>
    </row>
    <row r="414" spans="1:57" x14ac:dyDescent="0.25">
      <c r="A414">
        <v>280</v>
      </c>
      <c r="B414" t="s">
        <v>8</v>
      </c>
      <c r="C414" t="s">
        <v>472</v>
      </c>
      <c r="D414" t="s">
        <v>1165</v>
      </c>
      <c r="E414" t="s">
        <v>473</v>
      </c>
      <c r="F414" t="s">
        <v>1172</v>
      </c>
      <c r="G414" t="s">
        <v>1173</v>
      </c>
      <c r="H414">
        <v>4112</v>
      </c>
      <c r="I414">
        <v>4112</v>
      </c>
      <c r="J414" t="s">
        <v>473</v>
      </c>
      <c r="K414" t="s">
        <v>1172</v>
      </c>
      <c r="L414" t="s">
        <v>473</v>
      </c>
      <c r="M414" t="s">
        <v>473</v>
      </c>
      <c r="N414" t="s">
        <v>473</v>
      </c>
      <c r="O414" t="s">
        <v>473</v>
      </c>
      <c r="P414" t="s">
        <v>473</v>
      </c>
      <c r="Q414" t="s">
        <v>473</v>
      </c>
      <c r="R414" t="s">
        <v>473</v>
      </c>
      <c r="S414" t="s">
        <v>473</v>
      </c>
      <c r="T414" t="s">
        <v>473</v>
      </c>
      <c r="U414" s="8">
        <v>-9999</v>
      </c>
      <c r="V414" s="8">
        <v>-9999</v>
      </c>
      <c r="W414" s="8">
        <v>-9999</v>
      </c>
      <c r="X414" s="8">
        <v>-9999</v>
      </c>
      <c r="Y414" s="8">
        <v>-9999</v>
      </c>
      <c r="Z414" s="8">
        <v>-9999</v>
      </c>
      <c r="AA414" s="8">
        <v>-9999</v>
      </c>
      <c r="AB414" s="8">
        <v>-9999</v>
      </c>
      <c r="AC414" s="8">
        <v>-9999</v>
      </c>
      <c r="AD414" s="8">
        <v>-9999</v>
      </c>
      <c r="AE414" s="8">
        <v>-9999</v>
      </c>
      <c r="AF414" s="8">
        <v>-9999</v>
      </c>
      <c r="AG414" s="8">
        <v>-9999</v>
      </c>
      <c r="AH414" s="8">
        <v>-9999</v>
      </c>
      <c r="AI414" s="8">
        <v>-9999</v>
      </c>
      <c r="AJ414" s="8">
        <v>-9999</v>
      </c>
      <c r="AK414" s="8">
        <v>-9999</v>
      </c>
      <c r="AL414" s="8">
        <v>-9999</v>
      </c>
      <c r="AM414" s="8">
        <v>-9999</v>
      </c>
      <c r="AN414" s="8">
        <v>-9999</v>
      </c>
      <c r="AO414" s="8">
        <v>-9999</v>
      </c>
      <c r="AP414" s="8">
        <v>-9999</v>
      </c>
      <c r="AQ414" s="8">
        <v>-9999</v>
      </c>
      <c r="AR414" s="8">
        <v>-9999</v>
      </c>
      <c r="AS414" s="8">
        <v>-9999</v>
      </c>
      <c r="AT414" s="8">
        <v>-9999</v>
      </c>
      <c r="AU414" s="8">
        <v>-9999</v>
      </c>
      <c r="AV414" s="8">
        <v>-9999</v>
      </c>
      <c r="AW414" s="8">
        <v>-9999</v>
      </c>
      <c r="AX414" s="8">
        <v>-9999</v>
      </c>
      <c r="AY414">
        <f t="shared" si="30"/>
        <v>0</v>
      </c>
      <c r="AZ414">
        <f t="shared" si="31"/>
        <v>0</v>
      </c>
      <c r="BA414">
        <f>IF(AY414&gt;0,1,IF(AVERAGE(U414:AX414)=-9999,-9999,0))</f>
        <v>-9999</v>
      </c>
      <c r="BB414" s="8">
        <f t="shared" si="32"/>
        <v>-9999</v>
      </c>
      <c r="BC414" s="8">
        <f>IF(BB414=-9999,-9999,STDEV(U414:AX414))</f>
        <v>-9999</v>
      </c>
      <c r="BD414" s="8">
        <f t="shared" si="33"/>
        <v>-9999</v>
      </c>
      <c r="BE414" s="8">
        <f t="shared" si="34"/>
        <v>-9999</v>
      </c>
    </row>
    <row r="415" spans="1:57" x14ac:dyDescent="0.25">
      <c r="A415">
        <v>281</v>
      </c>
      <c r="B415" t="s">
        <v>8</v>
      </c>
      <c r="C415" t="s">
        <v>472</v>
      </c>
      <c r="D415" t="s">
        <v>1165</v>
      </c>
      <c r="E415" t="s">
        <v>473</v>
      </c>
      <c r="F415" t="s">
        <v>1174</v>
      </c>
      <c r="G415" t="s">
        <v>1175</v>
      </c>
      <c r="H415">
        <v>4113</v>
      </c>
      <c r="I415">
        <v>4113</v>
      </c>
      <c r="J415" t="s">
        <v>473</v>
      </c>
      <c r="K415" t="s">
        <v>1174</v>
      </c>
      <c r="L415" t="s">
        <v>473</v>
      </c>
      <c r="M415" t="s">
        <v>473</v>
      </c>
      <c r="N415" t="s">
        <v>473</v>
      </c>
      <c r="O415" t="s">
        <v>473</v>
      </c>
      <c r="P415" t="s">
        <v>473</v>
      </c>
      <c r="Q415" t="s">
        <v>473</v>
      </c>
      <c r="R415" t="s">
        <v>473</v>
      </c>
      <c r="S415" t="s">
        <v>473</v>
      </c>
      <c r="T415" t="s">
        <v>473</v>
      </c>
      <c r="U415" s="8">
        <v>-9999</v>
      </c>
      <c r="V415" s="8">
        <v>-9999</v>
      </c>
      <c r="W415" s="8">
        <v>-9999</v>
      </c>
      <c r="X415" s="8">
        <v>-9999</v>
      </c>
      <c r="Y415" s="8">
        <v>-9999</v>
      </c>
      <c r="Z415" s="8">
        <v>-9999</v>
      </c>
      <c r="AA415" s="8">
        <v>-9999</v>
      </c>
      <c r="AB415" s="8">
        <v>-9999</v>
      </c>
      <c r="AC415" s="8">
        <v>-9999</v>
      </c>
      <c r="AD415" s="8">
        <v>-9999</v>
      </c>
      <c r="AE415" s="8">
        <v>-9999</v>
      </c>
      <c r="AF415" s="8">
        <v>-9999</v>
      </c>
      <c r="AG415" s="8">
        <v>-9999</v>
      </c>
      <c r="AH415" s="8">
        <v>-9999</v>
      </c>
      <c r="AI415" s="8">
        <v>-9999</v>
      </c>
      <c r="AJ415" s="8">
        <v>-9999</v>
      </c>
      <c r="AK415" s="8">
        <v>-9999</v>
      </c>
      <c r="AL415" s="8">
        <v>-9999</v>
      </c>
      <c r="AM415" s="8">
        <v>-9999</v>
      </c>
      <c r="AN415" s="8">
        <v>-9999</v>
      </c>
      <c r="AO415" s="8">
        <v>-9999</v>
      </c>
      <c r="AP415" s="8">
        <v>-9999</v>
      </c>
      <c r="AQ415" s="8">
        <v>-9999</v>
      </c>
      <c r="AR415" s="8">
        <v>-9999</v>
      </c>
      <c r="AS415" s="8">
        <v>-9999</v>
      </c>
      <c r="AT415" s="8">
        <v>-9999</v>
      </c>
      <c r="AU415" s="8">
        <v>-9999</v>
      </c>
      <c r="AV415" s="8">
        <v>-9999</v>
      </c>
      <c r="AW415" s="8">
        <v>-9999</v>
      </c>
      <c r="AX415" s="8">
        <v>-9999</v>
      </c>
      <c r="AY415">
        <f t="shared" si="30"/>
        <v>0</v>
      </c>
      <c r="AZ415">
        <f t="shared" si="31"/>
        <v>0</v>
      </c>
      <c r="BA415">
        <f>IF(AY415&gt;0,1,IF(AVERAGE(U415:AX415)=-9999,-9999,0))</f>
        <v>-9999</v>
      </c>
      <c r="BB415" s="8">
        <f t="shared" si="32"/>
        <v>-9999</v>
      </c>
      <c r="BC415" s="8">
        <f>IF(BB415=-9999,-9999,STDEV(U415:AX415))</f>
        <v>-9999</v>
      </c>
      <c r="BD415" s="8">
        <f t="shared" si="33"/>
        <v>-9999</v>
      </c>
      <c r="BE415" s="8">
        <f t="shared" si="34"/>
        <v>-9999</v>
      </c>
    </row>
    <row r="416" spans="1:57" x14ac:dyDescent="0.25">
      <c r="A416">
        <v>282</v>
      </c>
      <c r="B416" t="s">
        <v>8</v>
      </c>
      <c r="C416" t="s">
        <v>472</v>
      </c>
      <c r="D416" t="s">
        <v>1176</v>
      </c>
      <c r="E416" t="s">
        <v>1177</v>
      </c>
      <c r="F416" t="s">
        <v>1178</v>
      </c>
      <c r="G416" t="s">
        <v>1179</v>
      </c>
      <c r="H416">
        <v>4114</v>
      </c>
      <c r="I416">
        <v>4114</v>
      </c>
      <c r="J416" t="s">
        <v>473</v>
      </c>
      <c r="K416" t="s">
        <v>1178</v>
      </c>
      <c r="L416" t="s">
        <v>473</v>
      </c>
      <c r="M416" t="s">
        <v>473</v>
      </c>
      <c r="N416" t="s">
        <v>473</v>
      </c>
      <c r="O416" t="s">
        <v>473</v>
      </c>
      <c r="P416" t="s">
        <v>473</v>
      </c>
      <c r="Q416" t="s">
        <v>473</v>
      </c>
      <c r="R416" t="s">
        <v>473</v>
      </c>
      <c r="S416" t="s">
        <v>473</v>
      </c>
      <c r="T416" t="s">
        <v>473</v>
      </c>
      <c r="U416" s="8">
        <v>-9999</v>
      </c>
      <c r="V416" s="8">
        <v>-9999</v>
      </c>
      <c r="W416" s="8">
        <v>-9999</v>
      </c>
      <c r="X416" s="8">
        <v>-9999</v>
      </c>
      <c r="Y416" s="8">
        <v>-9999</v>
      </c>
      <c r="Z416" s="8">
        <v>-9999</v>
      </c>
      <c r="AA416" s="8">
        <v>-9999</v>
      </c>
      <c r="AB416" s="8">
        <v>-9999</v>
      </c>
      <c r="AC416" s="8">
        <v>-9999</v>
      </c>
      <c r="AD416" s="8">
        <v>-9999</v>
      </c>
      <c r="AE416" s="8">
        <v>-9999</v>
      </c>
      <c r="AF416" s="8">
        <v>-9999</v>
      </c>
      <c r="AG416" s="8">
        <v>-9999</v>
      </c>
      <c r="AH416" s="8">
        <v>-9999</v>
      </c>
      <c r="AI416" s="8">
        <v>-9999</v>
      </c>
      <c r="AJ416" s="8">
        <v>-9999</v>
      </c>
      <c r="AK416" s="8">
        <v>-9999</v>
      </c>
      <c r="AL416" s="8">
        <v>-9999</v>
      </c>
      <c r="AM416" s="8">
        <v>-9999</v>
      </c>
      <c r="AN416" s="8">
        <v>-9999</v>
      </c>
      <c r="AO416" s="8">
        <v>-9999</v>
      </c>
      <c r="AP416" s="8">
        <v>-9999</v>
      </c>
      <c r="AQ416" s="8">
        <v>-9999</v>
      </c>
      <c r="AR416" s="8">
        <v>-9999</v>
      </c>
      <c r="AS416" s="8">
        <v>-9999</v>
      </c>
      <c r="AT416" s="8">
        <v>-9999</v>
      </c>
      <c r="AU416" s="8">
        <v>-9999</v>
      </c>
      <c r="AV416" s="8">
        <v>-9999</v>
      </c>
      <c r="AW416" s="8">
        <v>-9999</v>
      </c>
      <c r="AX416" s="8">
        <v>-9999</v>
      </c>
      <c r="AY416">
        <f t="shared" si="30"/>
        <v>0</v>
      </c>
      <c r="AZ416">
        <f t="shared" si="31"/>
        <v>0</v>
      </c>
      <c r="BA416">
        <f>IF(AY416&gt;0,1,IF(AVERAGE(U416:AX416)=-9999,-9999,0))</f>
        <v>-9999</v>
      </c>
      <c r="BB416" s="8">
        <f t="shared" si="32"/>
        <v>-9999</v>
      </c>
      <c r="BC416" s="8">
        <f>IF(BB416=-9999,-9999,STDEV(U416:AX416))</f>
        <v>-9999</v>
      </c>
      <c r="BD416" s="8">
        <f t="shared" si="33"/>
        <v>-9999</v>
      </c>
      <c r="BE416" s="8">
        <f t="shared" si="34"/>
        <v>-9999</v>
      </c>
    </row>
    <row r="417" spans="1:57" x14ac:dyDescent="0.25">
      <c r="A417">
        <v>283</v>
      </c>
      <c r="B417" t="s">
        <v>8</v>
      </c>
      <c r="C417" t="s">
        <v>472</v>
      </c>
      <c r="D417" t="s">
        <v>1176</v>
      </c>
      <c r="E417" t="s">
        <v>473</v>
      </c>
      <c r="F417" t="s">
        <v>1180</v>
      </c>
      <c r="G417" t="s">
        <v>1181</v>
      </c>
      <c r="H417">
        <v>4115</v>
      </c>
      <c r="I417">
        <v>4115</v>
      </c>
      <c r="J417" t="s">
        <v>473</v>
      </c>
      <c r="K417" t="s">
        <v>1180</v>
      </c>
      <c r="L417" t="s">
        <v>473</v>
      </c>
      <c r="M417" t="s">
        <v>473</v>
      </c>
      <c r="N417" t="s">
        <v>473</v>
      </c>
      <c r="O417" t="s">
        <v>473</v>
      </c>
      <c r="P417" t="s">
        <v>473</v>
      </c>
      <c r="Q417" t="s">
        <v>473</v>
      </c>
      <c r="R417" t="s">
        <v>473</v>
      </c>
      <c r="S417" t="s">
        <v>473</v>
      </c>
      <c r="T417" t="s">
        <v>473</v>
      </c>
      <c r="U417" s="8">
        <v>-9999</v>
      </c>
      <c r="V417" s="8">
        <v>-9999</v>
      </c>
      <c r="W417" s="8">
        <v>-9999</v>
      </c>
      <c r="X417" s="8">
        <v>-9999</v>
      </c>
      <c r="Y417" s="8">
        <v>-9999</v>
      </c>
      <c r="Z417" s="8">
        <v>-9999</v>
      </c>
      <c r="AA417" s="8">
        <v>-9999</v>
      </c>
      <c r="AB417" s="8">
        <v>-9999</v>
      </c>
      <c r="AC417" s="8">
        <v>-9999</v>
      </c>
      <c r="AD417" s="8">
        <v>-9999</v>
      </c>
      <c r="AE417" s="8">
        <v>-9999</v>
      </c>
      <c r="AF417" s="8">
        <v>-9999</v>
      </c>
      <c r="AG417" s="8">
        <v>-9999</v>
      </c>
      <c r="AH417" s="8">
        <v>-9999</v>
      </c>
      <c r="AI417" s="8">
        <v>-9999</v>
      </c>
      <c r="AJ417" s="8">
        <v>-9999</v>
      </c>
      <c r="AK417" s="8">
        <v>-9999</v>
      </c>
      <c r="AL417" s="8">
        <v>-9999</v>
      </c>
      <c r="AM417" s="8">
        <v>-9999</v>
      </c>
      <c r="AN417" s="8">
        <v>-9999</v>
      </c>
      <c r="AO417" s="8">
        <v>-9999</v>
      </c>
      <c r="AP417" s="8">
        <v>-9999</v>
      </c>
      <c r="AQ417" s="8">
        <v>-9999</v>
      </c>
      <c r="AR417" s="8">
        <v>-9999</v>
      </c>
      <c r="AS417" s="8">
        <v>-9999</v>
      </c>
      <c r="AT417" s="8">
        <v>-9999</v>
      </c>
      <c r="AU417" s="8">
        <v>-9999</v>
      </c>
      <c r="AV417" s="8">
        <v>-9999</v>
      </c>
      <c r="AW417" s="8">
        <v>-9999</v>
      </c>
      <c r="AX417" s="8">
        <v>-9999</v>
      </c>
      <c r="AY417">
        <f t="shared" si="30"/>
        <v>0</v>
      </c>
      <c r="AZ417">
        <f t="shared" si="31"/>
        <v>0</v>
      </c>
      <c r="BA417">
        <f>IF(AY417&gt;0,1,IF(AVERAGE(U417:AX417)=-9999,-9999,0))</f>
        <v>-9999</v>
      </c>
      <c r="BB417" s="8">
        <f t="shared" si="32"/>
        <v>-9999</v>
      </c>
      <c r="BC417" s="8">
        <f>IF(BB417=-9999,-9999,STDEV(U417:AX417))</f>
        <v>-9999</v>
      </c>
      <c r="BD417" s="8">
        <f t="shared" si="33"/>
        <v>-9999</v>
      </c>
      <c r="BE417" s="8">
        <f t="shared" si="34"/>
        <v>-9999</v>
      </c>
    </row>
    <row r="418" spans="1:57" x14ac:dyDescent="0.25">
      <c r="A418">
        <v>284</v>
      </c>
      <c r="B418" t="s">
        <v>8</v>
      </c>
      <c r="C418" t="s">
        <v>472</v>
      </c>
      <c r="D418" t="s">
        <v>1176</v>
      </c>
      <c r="E418" t="s">
        <v>473</v>
      </c>
      <c r="F418" t="s">
        <v>1182</v>
      </c>
      <c r="G418" t="s">
        <v>1183</v>
      </c>
      <c r="H418">
        <v>4116</v>
      </c>
      <c r="I418">
        <v>4116</v>
      </c>
      <c r="J418" t="s">
        <v>473</v>
      </c>
      <c r="K418" t="s">
        <v>1182</v>
      </c>
      <c r="L418" t="s">
        <v>473</v>
      </c>
      <c r="M418" t="s">
        <v>473</v>
      </c>
      <c r="N418" t="s">
        <v>473</v>
      </c>
      <c r="O418" t="s">
        <v>473</v>
      </c>
      <c r="P418" t="s">
        <v>473</v>
      </c>
      <c r="Q418" t="s">
        <v>473</v>
      </c>
      <c r="R418" t="s">
        <v>473</v>
      </c>
      <c r="S418" t="s">
        <v>473</v>
      </c>
      <c r="T418" t="s">
        <v>473</v>
      </c>
      <c r="U418" s="8">
        <v>-9999</v>
      </c>
      <c r="V418" s="8">
        <v>-9999</v>
      </c>
      <c r="W418" s="8">
        <v>-9999</v>
      </c>
      <c r="X418" s="8">
        <v>-9999</v>
      </c>
      <c r="Y418" s="8">
        <v>-9999</v>
      </c>
      <c r="Z418" s="8">
        <v>-9999</v>
      </c>
      <c r="AA418" s="8">
        <v>-9999</v>
      </c>
      <c r="AB418" s="8">
        <v>-9999</v>
      </c>
      <c r="AC418" s="8">
        <v>-9999</v>
      </c>
      <c r="AD418" s="8">
        <v>-9999</v>
      </c>
      <c r="AE418" s="8">
        <v>-9999</v>
      </c>
      <c r="AF418" s="8">
        <v>-9999</v>
      </c>
      <c r="AG418" s="8">
        <v>-9999</v>
      </c>
      <c r="AH418" s="8">
        <v>-9999</v>
      </c>
      <c r="AI418" s="8">
        <v>-9999</v>
      </c>
      <c r="AJ418" s="8">
        <v>-9999</v>
      </c>
      <c r="AK418" s="8">
        <v>-9999</v>
      </c>
      <c r="AL418" s="8">
        <v>-9999</v>
      </c>
      <c r="AM418" s="8">
        <v>-9999</v>
      </c>
      <c r="AN418" s="8">
        <v>-9999</v>
      </c>
      <c r="AO418" s="8">
        <v>-9999</v>
      </c>
      <c r="AP418" s="8">
        <v>-9999</v>
      </c>
      <c r="AQ418" s="8">
        <v>-9999</v>
      </c>
      <c r="AR418" s="8">
        <v>-9999</v>
      </c>
      <c r="AS418" s="8">
        <v>-9999</v>
      </c>
      <c r="AT418" s="8">
        <v>-9999</v>
      </c>
      <c r="AU418" s="8">
        <v>-9999</v>
      </c>
      <c r="AV418" s="8">
        <v>-9999</v>
      </c>
      <c r="AW418" s="8">
        <v>-9999</v>
      </c>
      <c r="AX418" s="8">
        <v>-9999</v>
      </c>
      <c r="AY418">
        <f t="shared" si="30"/>
        <v>0</v>
      </c>
      <c r="AZ418">
        <f t="shared" si="31"/>
        <v>0</v>
      </c>
      <c r="BA418">
        <f>IF(AY418&gt;0,1,IF(AVERAGE(U418:AX418)=-9999,-9999,0))</f>
        <v>-9999</v>
      </c>
      <c r="BB418" s="8">
        <f t="shared" si="32"/>
        <v>-9999</v>
      </c>
      <c r="BC418" s="8">
        <f>IF(BB418=-9999,-9999,STDEV(U418:AX418))</f>
        <v>-9999</v>
      </c>
      <c r="BD418" s="8">
        <f t="shared" si="33"/>
        <v>-9999</v>
      </c>
      <c r="BE418" s="8">
        <f t="shared" si="34"/>
        <v>-9999</v>
      </c>
    </row>
    <row r="419" spans="1:57" x14ac:dyDescent="0.25">
      <c r="A419">
        <v>285</v>
      </c>
      <c r="B419" t="s">
        <v>8</v>
      </c>
      <c r="C419" t="s">
        <v>472</v>
      </c>
      <c r="D419" t="s">
        <v>1184</v>
      </c>
      <c r="E419" t="s">
        <v>473</v>
      </c>
      <c r="F419" t="s">
        <v>1185</v>
      </c>
      <c r="G419" t="s">
        <v>1186</v>
      </c>
      <c r="H419">
        <v>4117</v>
      </c>
      <c r="I419">
        <v>4117</v>
      </c>
      <c r="J419" t="s">
        <v>473</v>
      </c>
      <c r="K419" t="s">
        <v>1185</v>
      </c>
      <c r="L419" t="s">
        <v>473</v>
      </c>
      <c r="M419" t="s">
        <v>473</v>
      </c>
      <c r="N419" t="s">
        <v>473</v>
      </c>
      <c r="O419" t="s">
        <v>473</v>
      </c>
      <c r="P419" t="s">
        <v>473</v>
      </c>
      <c r="Q419" t="s">
        <v>473</v>
      </c>
      <c r="R419" t="s">
        <v>473</v>
      </c>
      <c r="S419" t="s">
        <v>473</v>
      </c>
      <c r="T419" t="s">
        <v>473</v>
      </c>
      <c r="U419" s="8">
        <v>-9999</v>
      </c>
      <c r="V419" s="8">
        <v>-9999</v>
      </c>
      <c r="W419" s="8">
        <v>-9999</v>
      </c>
      <c r="X419" s="8">
        <v>-9999</v>
      </c>
      <c r="Y419" s="8">
        <v>-9999</v>
      </c>
      <c r="Z419" s="8">
        <v>-9999</v>
      </c>
      <c r="AA419" s="8">
        <v>-9999</v>
      </c>
      <c r="AB419" s="8">
        <v>-9999</v>
      </c>
      <c r="AC419" s="8">
        <v>-9999</v>
      </c>
      <c r="AD419" s="8">
        <v>-9999</v>
      </c>
      <c r="AE419" s="8">
        <v>-9999</v>
      </c>
      <c r="AF419" s="8">
        <v>-9999</v>
      </c>
      <c r="AG419" s="8">
        <v>-9999</v>
      </c>
      <c r="AH419" s="8">
        <v>-9999</v>
      </c>
      <c r="AI419" s="8">
        <v>-9999</v>
      </c>
      <c r="AJ419" s="8">
        <v>-9999</v>
      </c>
      <c r="AK419" s="8">
        <v>-9999</v>
      </c>
      <c r="AL419" s="8">
        <v>-9999</v>
      </c>
      <c r="AM419" s="8">
        <v>-9999</v>
      </c>
      <c r="AN419" s="8">
        <v>-9999</v>
      </c>
      <c r="AO419" s="8">
        <v>-9999</v>
      </c>
      <c r="AP419" s="8">
        <v>-9999</v>
      </c>
      <c r="AQ419" s="8">
        <v>-9999</v>
      </c>
      <c r="AR419" s="8">
        <v>-9999</v>
      </c>
      <c r="AS419" s="8">
        <v>-9999</v>
      </c>
      <c r="AT419" s="8">
        <v>-9999</v>
      </c>
      <c r="AU419" s="8">
        <v>-9999</v>
      </c>
      <c r="AV419" s="8">
        <v>-9999</v>
      </c>
      <c r="AW419" s="8">
        <v>-9999</v>
      </c>
      <c r="AX419" s="8">
        <v>-9999</v>
      </c>
      <c r="AY419">
        <f t="shared" si="30"/>
        <v>0</v>
      </c>
      <c r="AZ419">
        <f t="shared" si="31"/>
        <v>0</v>
      </c>
      <c r="BA419">
        <f>IF(AY419&gt;0,1,IF(AVERAGE(U419:AX419)=-9999,-9999,0))</f>
        <v>-9999</v>
      </c>
      <c r="BB419" s="8">
        <f t="shared" si="32"/>
        <v>-9999</v>
      </c>
      <c r="BC419" s="8">
        <f>IF(BB419=-9999,-9999,STDEV(U419:AX419))</f>
        <v>-9999</v>
      </c>
      <c r="BD419" s="8">
        <f t="shared" si="33"/>
        <v>-9999</v>
      </c>
      <c r="BE419" s="8">
        <f t="shared" si="34"/>
        <v>-9999</v>
      </c>
    </row>
    <row r="420" spans="1:57" x14ac:dyDescent="0.25">
      <c r="A420">
        <v>286</v>
      </c>
      <c r="B420" t="s">
        <v>8</v>
      </c>
      <c r="C420" t="s">
        <v>472</v>
      </c>
      <c r="D420" t="s">
        <v>1184</v>
      </c>
      <c r="E420" t="s">
        <v>1187</v>
      </c>
      <c r="F420" t="s">
        <v>1188</v>
      </c>
      <c r="G420" t="s">
        <v>1189</v>
      </c>
      <c r="H420">
        <v>4118</v>
      </c>
      <c r="I420">
        <v>4118</v>
      </c>
      <c r="J420" t="s">
        <v>473</v>
      </c>
      <c r="K420" t="s">
        <v>1188</v>
      </c>
      <c r="L420" t="s">
        <v>473</v>
      </c>
      <c r="M420" t="s">
        <v>473</v>
      </c>
      <c r="N420" t="s">
        <v>473</v>
      </c>
      <c r="O420" t="s">
        <v>473</v>
      </c>
      <c r="P420" t="s">
        <v>473</v>
      </c>
      <c r="Q420" t="s">
        <v>473</v>
      </c>
      <c r="R420" t="s">
        <v>473</v>
      </c>
      <c r="S420" t="s">
        <v>473</v>
      </c>
      <c r="T420" t="s">
        <v>473</v>
      </c>
      <c r="U420" s="8">
        <v>-9999</v>
      </c>
      <c r="V420" s="8">
        <v>-9999</v>
      </c>
      <c r="W420" s="8">
        <v>-9999</v>
      </c>
      <c r="X420" s="8">
        <v>-9999</v>
      </c>
      <c r="Y420" s="8">
        <v>-9999</v>
      </c>
      <c r="Z420" s="8">
        <v>-9999</v>
      </c>
      <c r="AA420" s="8">
        <v>-9999</v>
      </c>
      <c r="AB420" s="8">
        <v>-9999</v>
      </c>
      <c r="AC420" s="8">
        <v>-9999</v>
      </c>
      <c r="AD420" s="8">
        <v>-9999</v>
      </c>
      <c r="AE420" s="8">
        <v>-9999</v>
      </c>
      <c r="AF420" s="8">
        <v>-9999</v>
      </c>
      <c r="AG420" s="8">
        <v>-9999</v>
      </c>
      <c r="AH420" s="8">
        <v>-9999</v>
      </c>
      <c r="AI420" s="8">
        <v>-9999</v>
      </c>
      <c r="AJ420" s="8">
        <v>-9999</v>
      </c>
      <c r="AK420" s="8">
        <v>-9999</v>
      </c>
      <c r="AL420" s="8">
        <v>-9999</v>
      </c>
      <c r="AM420" s="8">
        <v>-9999</v>
      </c>
      <c r="AN420" s="8">
        <v>-9999</v>
      </c>
      <c r="AO420" s="8">
        <v>-9999</v>
      </c>
      <c r="AP420" s="8">
        <v>-9999</v>
      </c>
      <c r="AQ420" s="8">
        <v>-9999</v>
      </c>
      <c r="AR420" s="8">
        <v>-9999</v>
      </c>
      <c r="AS420" s="8">
        <v>-9999</v>
      </c>
      <c r="AT420" s="8">
        <v>-9999</v>
      </c>
      <c r="AU420" s="8">
        <v>-9999</v>
      </c>
      <c r="AV420" s="8">
        <v>-9999</v>
      </c>
      <c r="AW420" s="8">
        <v>-9999</v>
      </c>
      <c r="AX420" s="8">
        <v>-9999</v>
      </c>
      <c r="AY420">
        <f t="shared" si="30"/>
        <v>0</v>
      </c>
      <c r="AZ420">
        <f t="shared" si="31"/>
        <v>0</v>
      </c>
      <c r="BA420">
        <f>IF(AY420&gt;0,1,IF(AVERAGE(U420:AX420)=-9999,-9999,0))</f>
        <v>-9999</v>
      </c>
      <c r="BB420" s="8">
        <f t="shared" si="32"/>
        <v>-9999</v>
      </c>
      <c r="BC420" s="8">
        <f>IF(BB420=-9999,-9999,STDEV(U420:AX420))</f>
        <v>-9999</v>
      </c>
      <c r="BD420" s="8">
        <f t="shared" si="33"/>
        <v>-9999</v>
      </c>
      <c r="BE420" s="8">
        <f t="shared" si="34"/>
        <v>-9999</v>
      </c>
    </row>
    <row r="421" spans="1:57" x14ac:dyDescent="0.25">
      <c r="A421">
        <v>287</v>
      </c>
      <c r="B421" t="s">
        <v>8</v>
      </c>
      <c r="C421" t="s">
        <v>472</v>
      </c>
      <c r="D421" t="s">
        <v>1184</v>
      </c>
      <c r="E421" t="s">
        <v>473</v>
      </c>
      <c r="F421" t="s">
        <v>1190</v>
      </c>
      <c r="G421" t="s">
        <v>1191</v>
      </c>
      <c r="H421">
        <v>4119</v>
      </c>
      <c r="I421">
        <v>4119</v>
      </c>
      <c r="J421" t="s">
        <v>473</v>
      </c>
      <c r="K421" t="s">
        <v>1190</v>
      </c>
      <c r="L421" t="s">
        <v>473</v>
      </c>
      <c r="M421" t="s">
        <v>473</v>
      </c>
      <c r="N421" t="s">
        <v>473</v>
      </c>
      <c r="O421" t="s">
        <v>473</v>
      </c>
      <c r="P421" t="s">
        <v>473</v>
      </c>
      <c r="Q421" t="s">
        <v>473</v>
      </c>
      <c r="R421" t="s">
        <v>473</v>
      </c>
      <c r="S421" t="s">
        <v>473</v>
      </c>
      <c r="T421" t="s">
        <v>473</v>
      </c>
      <c r="U421" s="8">
        <v>-9999</v>
      </c>
      <c r="V421" s="8">
        <v>-9999</v>
      </c>
      <c r="W421" s="8">
        <v>-9999</v>
      </c>
      <c r="X421" s="8">
        <v>-9999</v>
      </c>
      <c r="Y421" s="8">
        <v>-9999</v>
      </c>
      <c r="Z421" s="8">
        <v>-9999</v>
      </c>
      <c r="AA421" s="8">
        <v>-9999</v>
      </c>
      <c r="AB421" s="8">
        <v>-9999</v>
      </c>
      <c r="AC421" s="8">
        <v>-9999</v>
      </c>
      <c r="AD421" s="8">
        <v>-9999</v>
      </c>
      <c r="AE421" s="8">
        <v>-9999</v>
      </c>
      <c r="AF421" s="8">
        <v>-9999</v>
      </c>
      <c r="AG421" s="8">
        <v>-9999</v>
      </c>
      <c r="AH421" s="8">
        <v>-9999</v>
      </c>
      <c r="AI421" s="8">
        <v>-9999</v>
      </c>
      <c r="AJ421" s="8">
        <v>-9999</v>
      </c>
      <c r="AK421" s="8">
        <v>-9999</v>
      </c>
      <c r="AL421" s="8">
        <v>-9999</v>
      </c>
      <c r="AM421" s="8">
        <v>-9999</v>
      </c>
      <c r="AN421" s="8">
        <v>-9999</v>
      </c>
      <c r="AO421" s="8">
        <v>-9999</v>
      </c>
      <c r="AP421" s="8">
        <v>-9999</v>
      </c>
      <c r="AQ421" s="8">
        <v>-9999</v>
      </c>
      <c r="AR421" s="8">
        <v>-9999</v>
      </c>
      <c r="AS421" s="8">
        <v>-9999</v>
      </c>
      <c r="AT421" s="8">
        <v>-9999</v>
      </c>
      <c r="AU421" s="8">
        <v>-9999</v>
      </c>
      <c r="AV421" s="8">
        <v>-9999</v>
      </c>
      <c r="AW421" s="8">
        <v>-9999</v>
      </c>
      <c r="AX421" s="8">
        <v>-9999</v>
      </c>
      <c r="AY421">
        <f t="shared" si="30"/>
        <v>0</v>
      </c>
      <c r="AZ421">
        <f t="shared" si="31"/>
        <v>0</v>
      </c>
      <c r="BA421">
        <f>IF(AY421&gt;0,1,IF(AVERAGE(U421:AX421)=-9999,-9999,0))</f>
        <v>-9999</v>
      </c>
      <c r="BB421" s="8">
        <f t="shared" si="32"/>
        <v>-9999</v>
      </c>
      <c r="BC421" s="8">
        <f>IF(BB421=-9999,-9999,STDEV(U421:AX421))</f>
        <v>-9999</v>
      </c>
      <c r="BD421" s="8">
        <f t="shared" si="33"/>
        <v>-9999</v>
      </c>
      <c r="BE421" s="8">
        <f t="shared" si="34"/>
        <v>-9999</v>
      </c>
    </row>
    <row r="422" spans="1:57" x14ac:dyDescent="0.25">
      <c r="A422">
        <v>288</v>
      </c>
      <c r="B422" t="s">
        <v>8</v>
      </c>
      <c r="C422" t="s">
        <v>472</v>
      </c>
      <c r="D422" t="s">
        <v>1184</v>
      </c>
      <c r="E422" t="s">
        <v>1192</v>
      </c>
      <c r="F422" t="s">
        <v>1193</v>
      </c>
      <c r="G422" t="s">
        <v>1194</v>
      </c>
      <c r="H422">
        <v>4120</v>
      </c>
      <c r="I422">
        <v>4120</v>
      </c>
      <c r="J422" t="s">
        <v>473</v>
      </c>
      <c r="K422" t="s">
        <v>1193</v>
      </c>
      <c r="L422" t="s">
        <v>473</v>
      </c>
      <c r="M422" t="s">
        <v>473</v>
      </c>
      <c r="N422" t="s">
        <v>473</v>
      </c>
      <c r="O422" t="s">
        <v>473</v>
      </c>
      <c r="P422" t="s">
        <v>473</v>
      </c>
      <c r="Q422" t="s">
        <v>473</v>
      </c>
      <c r="R422" t="s">
        <v>473</v>
      </c>
      <c r="S422" t="s">
        <v>473</v>
      </c>
      <c r="T422" t="s">
        <v>473</v>
      </c>
      <c r="U422" s="8">
        <v>-9999</v>
      </c>
      <c r="V422" s="8">
        <v>-9999</v>
      </c>
      <c r="W422" s="8">
        <v>-9999</v>
      </c>
      <c r="X422" s="8">
        <v>-9999</v>
      </c>
      <c r="Y422" s="8">
        <v>-9999</v>
      </c>
      <c r="Z422" s="8">
        <v>-9999</v>
      </c>
      <c r="AA422" s="8">
        <v>-9999</v>
      </c>
      <c r="AB422" s="8">
        <v>-9999</v>
      </c>
      <c r="AC422" s="8">
        <v>-9999</v>
      </c>
      <c r="AD422" s="8">
        <v>-9999</v>
      </c>
      <c r="AE422" s="8">
        <v>-9999</v>
      </c>
      <c r="AF422" s="8">
        <v>-9999</v>
      </c>
      <c r="AG422" s="8">
        <v>-9999</v>
      </c>
      <c r="AH422" s="8">
        <v>-9999</v>
      </c>
      <c r="AI422" s="8">
        <v>-9999</v>
      </c>
      <c r="AJ422" s="8">
        <v>-9999</v>
      </c>
      <c r="AK422" s="8">
        <v>-9999</v>
      </c>
      <c r="AL422" s="8">
        <v>-9999</v>
      </c>
      <c r="AM422" s="8">
        <v>-9999</v>
      </c>
      <c r="AN422" s="8">
        <v>-9999</v>
      </c>
      <c r="AO422" s="8">
        <v>-9999</v>
      </c>
      <c r="AP422" s="8">
        <v>-9999</v>
      </c>
      <c r="AQ422" s="8">
        <v>-9999</v>
      </c>
      <c r="AR422" s="8">
        <v>-9999</v>
      </c>
      <c r="AS422" s="8">
        <v>-9999</v>
      </c>
      <c r="AT422" s="8">
        <v>-9999</v>
      </c>
      <c r="AU422" s="8">
        <v>-9999</v>
      </c>
      <c r="AV422" s="8">
        <v>-9999</v>
      </c>
      <c r="AW422" s="8">
        <v>-9999</v>
      </c>
      <c r="AX422" s="8">
        <v>-9999</v>
      </c>
      <c r="AY422">
        <f t="shared" si="30"/>
        <v>0</v>
      </c>
      <c r="AZ422">
        <f t="shared" si="31"/>
        <v>0</v>
      </c>
      <c r="BA422">
        <f>IF(AY422&gt;0,1,IF(AVERAGE(U422:AX422)=-9999,-9999,0))</f>
        <v>-9999</v>
      </c>
      <c r="BB422" s="8">
        <f t="shared" si="32"/>
        <v>-9999</v>
      </c>
      <c r="BC422" s="8">
        <f>IF(BB422=-9999,-9999,STDEV(U422:AX422))</f>
        <v>-9999</v>
      </c>
      <c r="BD422" s="8">
        <f t="shared" si="33"/>
        <v>-9999</v>
      </c>
      <c r="BE422" s="8">
        <f t="shared" si="34"/>
        <v>-9999</v>
      </c>
    </row>
    <row r="423" spans="1:57" x14ac:dyDescent="0.25">
      <c r="A423">
        <v>289</v>
      </c>
      <c r="B423" t="s">
        <v>8</v>
      </c>
      <c r="C423" t="s">
        <v>472</v>
      </c>
      <c r="D423" t="s">
        <v>1184</v>
      </c>
      <c r="E423" t="s">
        <v>473</v>
      </c>
      <c r="F423" t="s">
        <v>1155</v>
      </c>
      <c r="G423" t="s">
        <v>473</v>
      </c>
      <c r="H423">
        <v>4121</v>
      </c>
      <c r="I423">
        <v>4121</v>
      </c>
      <c r="J423" t="s">
        <v>473</v>
      </c>
      <c r="K423" t="s">
        <v>1155</v>
      </c>
      <c r="L423" t="s">
        <v>473</v>
      </c>
      <c r="M423" t="s">
        <v>473</v>
      </c>
      <c r="N423" t="s">
        <v>473</v>
      </c>
      <c r="O423" t="s">
        <v>473</v>
      </c>
      <c r="P423" t="s">
        <v>473</v>
      </c>
      <c r="Q423" t="s">
        <v>473</v>
      </c>
      <c r="R423" t="s">
        <v>473</v>
      </c>
      <c r="S423" t="s">
        <v>473</v>
      </c>
      <c r="T423" t="s">
        <v>473</v>
      </c>
      <c r="U423" s="8">
        <v>-9999</v>
      </c>
      <c r="V423" s="8">
        <v>-9999</v>
      </c>
      <c r="W423" s="8">
        <v>-9999</v>
      </c>
      <c r="X423" s="8">
        <v>-9999</v>
      </c>
      <c r="Y423" s="8">
        <v>-9999</v>
      </c>
      <c r="Z423" s="8">
        <v>-9999</v>
      </c>
      <c r="AA423" s="8">
        <v>-9999</v>
      </c>
      <c r="AB423" s="8">
        <v>-9999</v>
      </c>
      <c r="AC423" s="8">
        <v>-9999</v>
      </c>
      <c r="AD423" s="8">
        <v>-9999</v>
      </c>
      <c r="AE423" s="8">
        <v>-9999</v>
      </c>
      <c r="AF423" s="8">
        <v>-9999</v>
      </c>
      <c r="AG423" s="8">
        <v>-9999</v>
      </c>
      <c r="AH423" s="8">
        <v>-9999</v>
      </c>
      <c r="AI423" s="8">
        <v>-9999</v>
      </c>
      <c r="AJ423" s="8">
        <v>-9999</v>
      </c>
      <c r="AK423" s="8">
        <v>-9999</v>
      </c>
      <c r="AL423" s="8">
        <v>-9999</v>
      </c>
      <c r="AM423" s="8">
        <v>-9999</v>
      </c>
      <c r="AN423" s="8">
        <v>-9999</v>
      </c>
      <c r="AO423" s="8">
        <v>-9999</v>
      </c>
      <c r="AP423" s="8">
        <v>-9999</v>
      </c>
      <c r="AQ423" s="8">
        <v>-9999</v>
      </c>
      <c r="AR423" s="8">
        <v>-9999</v>
      </c>
      <c r="AS423" s="8">
        <v>-9999</v>
      </c>
      <c r="AT423" s="8">
        <v>-9999</v>
      </c>
      <c r="AU423" s="8">
        <v>-9999</v>
      </c>
      <c r="AV423" s="8">
        <v>-9999</v>
      </c>
      <c r="AW423" s="8">
        <v>-9999</v>
      </c>
      <c r="AX423" s="8">
        <v>-9999</v>
      </c>
      <c r="AY423">
        <f t="shared" si="30"/>
        <v>0</v>
      </c>
      <c r="AZ423">
        <f t="shared" si="31"/>
        <v>0</v>
      </c>
      <c r="BA423">
        <f>IF(AY423&gt;0,1,IF(AVERAGE(U423:AX423)=-9999,-9999,0))</f>
        <v>-9999</v>
      </c>
      <c r="BB423" s="8">
        <f t="shared" si="32"/>
        <v>-9999</v>
      </c>
      <c r="BC423" s="8">
        <f>IF(BB423=-9999,-9999,STDEV(U423:AX423))</f>
        <v>-9999</v>
      </c>
      <c r="BD423" s="8">
        <f t="shared" si="33"/>
        <v>-9999</v>
      </c>
      <c r="BE423" s="8">
        <f t="shared" si="34"/>
        <v>-9999</v>
      </c>
    </row>
    <row r="424" spans="1:57" x14ac:dyDescent="0.25">
      <c r="A424">
        <v>290</v>
      </c>
      <c r="B424" t="s">
        <v>8</v>
      </c>
      <c r="C424" t="s">
        <v>472</v>
      </c>
      <c r="D424" t="s">
        <v>1184</v>
      </c>
      <c r="E424" t="s">
        <v>1195</v>
      </c>
      <c r="F424" t="s">
        <v>1196</v>
      </c>
      <c r="G424" t="s">
        <v>1197</v>
      </c>
      <c r="H424">
        <v>4122</v>
      </c>
      <c r="I424">
        <v>4122</v>
      </c>
      <c r="J424" t="s">
        <v>473</v>
      </c>
      <c r="K424" t="s">
        <v>1196</v>
      </c>
      <c r="L424" t="s">
        <v>473</v>
      </c>
      <c r="M424" t="s">
        <v>473</v>
      </c>
      <c r="N424" t="s">
        <v>473</v>
      </c>
      <c r="O424" t="s">
        <v>473</v>
      </c>
      <c r="P424" t="s">
        <v>473</v>
      </c>
      <c r="Q424" t="s">
        <v>473</v>
      </c>
      <c r="R424" t="s">
        <v>473</v>
      </c>
      <c r="S424" t="s">
        <v>473</v>
      </c>
      <c r="T424" t="s">
        <v>473</v>
      </c>
      <c r="U424" s="8">
        <v>-9999</v>
      </c>
      <c r="V424" s="8">
        <v>-9999</v>
      </c>
      <c r="W424" s="8">
        <v>-9999</v>
      </c>
      <c r="X424" s="8">
        <v>-9999</v>
      </c>
      <c r="Y424" s="8">
        <v>-9999</v>
      </c>
      <c r="Z424" s="8">
        <v>-9999</v>
      </c>
      <c r="AA424" s="8">
        <v>-9999</v>
      </c>
      <c r="AB424" s="8">
        <v>-9999</v>
      </c>
      <c r="AC424" s="8">
        <v>-9999</v>
      </c>
      <c r="AD424" s="8">
        <v>-9999</v>
      </c>
      <c r="AE424" s="8">
        <v>-9999</v>
      </c>
      <c r="AF424" s="8">
        <v>-9999</v>
      </c>
      <c r="AG424" s="8">
        <v>-9999</v>
      </c>
      <c r="AH424" s="8">
        <v>-9999</v>
      </c>
      <c r="AI424" s="8">
        <v>-9999</v>
      </c>
      <c r="AJ424" s="8">
        <v>-9999</v>
      </c>
      <c r="AK424" s="8">
        <v>-9999</v>
      </c>
      <c r="AL424" s="8">
        <v>-9999</v>
      </c>
      <c r="AM424" s="8">
        <v>-9999</v>
      </c>
      <c r="AN424" s="8">
        <v>-9999</v>
      </c>
      <c r="AO424" s="8">
        <v>-9999</v>
      </c>
      <c r="AP424" s="8">
        <v>-9999</v>
      </c>
      <c r="AQ424" s="8">
        <v>-9999</v>
      </c>
      <c r="AR424" s="8">
        <v>-9999</v>
      </c>
      <c r="AS424" s="8">
        <v>-9999</v>
      </c>
      <c r="AT424" s="8">
        <v>-9999</v>
      </c>
      <c r="AU424" s="8">
        <v>-9999</v>
      </c>
      <c r="AV424" s="8">
        <v>-9999</v>
      </c>
      <c r="AW424" s="8">
        <v>-9999</v>
      </c>
      <c r="AX424" s="8">
        <v>-9999</v>
      </c>
      <c r="AY424">
        <f t="shared" si="30"/>
        <v>0</v>
      </c>
      <c r="AZ424">
        <f t="shared" si="31"/>
        <v>0</v>
      </c>
      <c r="BA424">
        <f>IF(AY424&gt;0,1,IF(AVERAGE(U424:AX424)=-9999,-9999,0))</f>
        <v>-9999</v>
      </c>
      <c r="BB424" s="8">
        <f t="shared" si="32"/>
        <v>-9999</v>
      </c>
      <c r="BC424" s="8">
        <f>IF(BB424=-9999,-9999,STDEV(U424:AX424))</f>
        <v>-9999</v>
      </c>
      <c r="BD424" s="8">
        <f t="shared" si="33"/>
        <v>-9999</v>
      </c>
      <c r="BE424" s="8">
        <f t="shared" si="34"/>
        <v>-9999</v>
      </c>
    </row>
    <row r="425" spans="1:57" x14ac:dyDescent="0.25">
      <c r="A425">
        <v>291</v>
      </c>
      <c r="B425" t="s">
        <v>8</v>
      </c>
      <c r="C425" t="s">
        <v>472</v>
      </c>
      <c r="D425" t="s">
        <v>1184</v>
      </c>
      <c r="E425" t="s">
        <v>473</v>
      </c>
      <c r="F425" t="s">
        <v>1198</v>
      </c>
      <c r="G425" t="s">
        <v>1199</v>
      </c>
      <c r="H425">
        <v>4123</v>
      </c>
      <c r="I425">
        <v>4123</v>
      </c>
      <c r="J425" t="s">
        <v>473</v>
      </c>
      <c r="K425" t="s">
        <v>1198</v>
      </c>
      <c r="L425" t="s">
        <v>473</v>
      </c>
      <c r="M425" t="s">
        <v>473</v>
      </c>
      <c r="N425" t="s">
        <v>473</v>
      </c>
      <c r="O425" t="s">
        <v>473</v>
      </c>
      <c r="P425" t="s">
        <v>473</v>
      </c>
      <c r="Q425" t="s">
        <v>473</v>
      </c>
      <c r="R425" t="s">
        <v>473</v>
      </c>
      <c r="S425" t="s">
        <v>473</v>
      </c>
      <c r="T425" t="s">
        <v>473</v>
      </c>
      <c r="U425" s="8">
        <v>-9999</v>
      </c>
      <c r="V425" s="8">
        <v>-9999</v>
      </c>
      <c r="W425" s="8">
        <v>-9999</v>
      </c>
      <c r="X425" s="8">
        <v>-9999</v>
      </c>
      <c r="Y425" s="8">
        <v>-9999</v>
      </c>
      <c r="Z425" s="8">
        <v>-9999</v>
      </c>
      <c r="AA425" s="8">
        <v>-9999</v>
      </c>
      <c r="AB425" s="8">
        <v>-9999</v>
      </c>
      <c r="AC425" s="8">
        <v>-9999</v>
      </c>
      <c r="AD425" s="8">
        <v>-9999</v>
      </c>
      <c r="AE425" s="8">
        <v>-9999</v>
      </c>
      <c r="AF425" s="8">
        <v>-9999</v>
      </c>
      <c r="AG425" s="8">
        <v>-9999</v>
      </c>
      <c r="AH425" s="8">
        <v>-9999</v>
      </c>
      <c r="AI425" s="8">
        <v>-9999</v>
      </c>
      <c r="AJ425" s="8">
        <v>-9999</v>
      </c>
      <c r="AK425" s="8">
        <v>-9999</v>
      </c>
      <c r="AL425" s="8">
        <v>-9999</v>
      </c>
      <c r="AM425" s="8">
        <v>-9999</v>
      </c>
      <c r="AN425" s="8">
        <v>-9999</v>
      </c>
      <c r="AO425" s="8">
        <v>-9999</v>
      </c>
      <c r="AP425" s="8">
        <v>-9999</v>
      </c>
      <c r="AQ425" s="8">
        <v>-9999</v>
      </c>
      <c r="AR425" s="8">
        <v>-9999</v>
      </c>
      <c r="AS425" s="8">
        <v>-9999</v>
      </c>
      <c r="AT425" s="8">
        <v>-9999</v>
      </c>
      <c r="AU425" s="8">
        <v>-9999</v>
      </c>
      <c r="AV425" s="8">
        <v>-9999</v>
      </c>
      <c r="AW425" s="8">
        <v>-9999</v>
      </c>
      <c r="AX425" s="8">
        <v>-9999</v>
      </c>
      <c r="AY425">
        <f t="shared" si="30"/>
        <v>0</v>
      </c>
      <c r="AZ425">
        <f t="shared" si="31"/>
        <v>0</v>
      </c>
      <c r="BA425">
        <f>IF(AY425&gt;0,1,IF(AVERAGE(U425:AX425)=-9999,-9999,0))</f>
        <v>-9999</v>
      </c>
      <c r="BB425" s="8">
        <f t="shared" si="32"/>
        <v>-9999</v>
      </c>
      <c r="BC425" s="8">
        <f>IF(BB425=-9999,-9999,STDEV(U425:AX425))</f>
        <v>-9999</v>
      </c>
      <c r="BD425" s="8">
        <f t="shared" si="33"/>
        <v>-9999</v>
      </c>
      <c r="BE425" s="8">
        <f t="shared" si="34"/>
        <v>-9999</v>
      </c>
    </row>
    <row r="426" spans="1:57" x14ac:dyDescent="0.25">
      <c r="A426">
        <v>292</v>
      </c>
      <c r="B426" t="s">
        <v>8</v>
      </c>
      <c r="C426" t="s">
        <v>472</v>
      </c>
      <c r="D426" t="s">
        <v>1184</v>
      </c>
      <c r="E426" t="s">
        <v>1200</v>
      </c>
      <c r="F426" t="s">
        <v>1201</v>
      </c>
      <c r="G426" t="s">
        <v>1202</v>
      </c>
      <c r="H426">
        <v>4124</v>
      </c>
      <c r="I426">
        <v>4124</v>
      </c>
      <c r="J426" t="s">
        <v>473</v>
      </c>
      <c r="K426" t="s">
        <v>1201</v>
      </c>
      <c r="L426" t="s">
        <v>473</v>
      </c>
      <c r="M426" t="s">
        <v>473</v>
      </c>
      <c r="N426" t="s">
        <v>473</v>
      </c>
      <c r="O426" t="s">
        <v>473</v>
      </c>
      <c r="P426" t="s">
        <v>473</v>
      </c>
      <c r="Q426" t="s">
        <v>473</v>
      </c>
      <c r="R426" t="s">
        <v>473</v>
      </c>
      <c r="S426" t="s">
        <v>473</v>
      </c>
      <c r="T426" t="s">
        <v>473</v>
      </c>
      <c r="U426" s="8">
        <v>-9999</v>
      </c>
      <c r="V426" s="8">
        <v>-9999</v>
      </c>
      <c r="W426" s="8">
        <v>-9999</v>
      </c>
      <c r="X426" s="8">
        <v>-9999</v>
      </c>
      <c r="Y426" s="8">
        <v>-9999</v>
      </c>
      <c r="Z426" s="8">
        <v>-9999</v>
      </c>
      <c r="AA426" s="8">
        <v>-9999</v>
      </c>
      <c r="AB426" s="8">
        <v>-9999</v>
      </c>
      <c r="AC426" s="8">
        <v>-9999</v>
      </c>
      <c r="AD426" s="8">
        <v>-9999</v>
      </c>
      <c r="AE426" s="8">
        <v>-9999</v>
      </c>
      <c r="AF426" s="8">
        <v>-9999</v>
      </c>
      <c r="AG426" s="8">
        <v>-9999</v>
      </c>
      <c r="AH426" s="8">
        <v>-9999</v>
      </c>
      <c r="AI426" s="8">
        <v>-9999</v>
      </c>
      <c r="AJ426" s="8">
        <v>-9999</v>
      </c>
      <c r="AK426" s="8">
        <v>-9999</v>
      </c>
      <c r="AL426" s="8">
        <v>-9999</v>
      </c>
      <c r="AM426" s="8">
        <v>-9999</v>
      </c>
      <c r="AN426" s="8">
        <v>-9999</v>
      </c>
      <c r="AO426" s="8">
        <v>-9999</v>
      </c>
      <c r="AP426" s="8">
        <v>-9999</v>
      </c>
      <c r="AQ426" s="8">
        <v>-9999</v>
      </c>
      <c r="AR426" s="8">
        <v>-9999</v>
      </c>
      <c r="AS426" s="8">
        <v>-9999</v>
      </c>
      <c r="AT426" s="8">
        <v>-9999</v>
      </c>
      <c r="AU426" s="8">
        <v>-9999</v>
      </c>
      <c r="AV426" s="8">
        <v>-9999</v>
      </c>
      <c r="AW426" s="8">
        <v>-9999</v>
      </c>
      <c r="AX426" s="8">
        <v>-9999</v>
      </c>
      <c r="AY426">
        <f t="shared" si="30"/>
        <v>0</v>
      </c>
      <c r="AZ426">
        <f t="shared" si="31"/>
        <v>0</v>
      </c>
      <c r="BA426">
        <f>IF(AY426&gt;0,1,IF(AVERAGE(U426:AX426)=-9999,-9999,0))</f>
        <v>-9999</v>
      </c>
      <c r="BB426" s="8">
        <f t="shared" si="32"/>
        <v>-9999</v>
      </c>
      <c r="BC426" s="8">
        <f>IF(BB426=-9999,-9999,STDEV(U426:AX426))</f>
        <v>-9999</v>
      </c>
      <c r="BD426" s="8">
        <f t="shared" si="33"/>
        <v>-9999</v>
      </c>
      <c r="BE426" s="8">
        <f t="shared" si="34"/>
        <v>-9999</v>
      </c>
    </row>
    <row r="427" spans="1:57" x14ac:dyDescent="0.25">
      <c r="A427">
        <v>293</v>
      </c>
      <c r="B427" t="s">
        <v>8</v>
      </c>
      <c r="C427" t="s">
        <v>472</v>
      </c>
      <c r="D427" t="s">
        <v>306</v>
      </c>
      <c r="E427" t="s">
        <v>473</v>
      </c>
      <c r="F427" t="s">
        <v>331</v>
      </c>
      <c r="G427" t="s">
        <v>473</v>
      </c>
      <c r="H427">
        <v>4125</v>
      </c>
      <c r="I427">
        <v>4125</v>
      </c>
      <c r="J427">
        <v>1501</v>
      </c>
      <c r="K427" t="s">
        <v>331</v>
      </c>
      <c r="L427" t="s">
        <v>331</v>
      </c>
      <c r="M427">
        <v>15</v>
      </c>
      <c r="N427">
        <v>0.58910600000000002</v>
      </c>
      <c r="O427">
        <v>5.0226350000000002</v>
      </c>
      <c r="P427" t="s">
        <v>99</v>
      </c>
      <c r="Q427">
        <v>356180100</v>
      </c>
      <c r="R427" t="s">
        <v>306</v>
      </c>
      <c r="S427" t="s">
        <v>331</v>
      </c>
      <c r="T427">
        <v>196</v>
      </c>
      <c r="U427" s="8">
        <v>750</v>
      </c>
      <c r="V427" s="8">
        <v>930.98</v>
      </c>
      <c r="W427" s="8">
        <v>940.44</v>
      </c>
      <c r="X427" s="8">
        <v>948.68</v>
      </c>
      <c r="Y427" s="8">
        <v>933.01</v>
      </c>
      <c r="Z427" s="8">
        <v>931.51</v>
      </c>
      <c r="AA427" s="8">
        <v>1059.8499999999999</v>
      </c>
      <c r="AB427" s="8">
        <v>1021.15</v>
      </c>
      <c r="AC427" s="8">
        <v>851.9</v>
      </c>
      <c r="AD427" s="8">
        <v>1007.84</v>
      </c>
      <c r="AE427" s="8">
        <v>753.54</v>
      </c>
      <c r="AF427" s="8">
        <v>974.58</v>
      </c>
      <c r="AG427" s="8">
        <v>891.27</v>
      </c>
      <c r="AH427" s="8">
        <v>482.89</v>
      </c>
      <c r="AI427" s="8">
        <v>1019.77</v>
      </c>
      <c r="AJ427" s="8">
        <v>1573.27</v>
      </c>
      <c r="AK427" s="8">
        <v>1271.33</v>
      </c>
      <c r="AL427" s="8">
        <v>1154.49</v>
      </c>
      <c r="AM427" s="8">
        <v>1494.64</v>
      </c>
      <c r="AN427" s="8">
        <v>1276.6199999999999</v>
      </c>
      <c r="AO427" s="8">
        <v>1197.1400000000001</v>
      </c>
      <c r="AP427" s="8">
        <v>952.2</v>
      </c>
      <c r="AQ427" s="8">
        <v>1001</v>
      </c>
      <c r="AR427" s="8">
        <v>922.52</v>
      </c>
      <c r="AS427" s="8">
        <v>989.2</v>
      </c>
      <c r="AT427" s="8">
        <v>0</v>
      </c>
      <c r="AU427" s="8">
        <v>964.37</v>
      </c>
      <c r="AV427" s="8">
        <v>1190.1199999999999</v>
      </c>
      <c r="AW427" s="8">
        <v>0</v>
      </c>
      <c r="AX427" s="8">
        <v>0</v>
      </c>
      <c r="AY427">
        <f t="shared" si="30"/>
        <v>27</v>
      </c>
      <c r="AZ427">
        <f t="shared" si="31"/>
        <v>1</v>
      </c>
      <c r="BA427">
        <f>IF(AY427&gt;0,1,IF(AVERAGE(U427:AX427)=-9999,-9999,0))</f>
        <v>1</v>
      </c>
      <c r="BB427" s="8">
        <f t="shared" si="32"/>
        <v>916.1436666666666</v>
      </c>
      <c r="BC427" s="8">
        <f>IF(BB427=-9999,-9999,STDEV(U427:AX427))</f>
        <v>374.658177133489</v>
      </c>
      <c r="BD427" s="8">
        <f t="shared" si="33"/>
        <v>1573.27</v>
      </c>
      <c r="BE427" s="8">
        <f t="shared" si="34"/>
        <v>0</v>
      </c>
    </row>
    <row r="428" spans="1:57" x14ac:dyDescent="0.25">
      <c r="A428">
        <v>306</v>
      </c>
      <c r="B428" t="s">
        <v>8</v>
      </c>
      <c r="C428" t="s">
        <v>472</v>
      </c>
      <c r="D428" t="s">
        <v>1203</v>
      </c>
      <c r="E428" t="s">
        <v>1204</v>
      </c>
      <c r="F428" t="s">
        <v>1205</v>
      </c>
      <c r="G428" t="s">
        <v>1206</v>
      </c>
      <c r="H428">
        <v>4126</v>
      </c>
      <c r="I428">
        <v>4126</v>
      </c>
      <c r="J428" t="s">
        <v>473</v>
      </c>
      <c r="K428" t="s">
        <v>1205</v>
      </c>
      <c r="L428" t="s">
        <v>473</v>
      </c>
      <c r="M428" t="s">
        <v>473</v>
      </c>
      <c r="N428" t="s">
        <v>473</v>
      </c>
      <c r="O428" t="s">
        <v>473</v>
      </c>
      <c r="P428" t="s">
        <v>473</v>
      </c>
      <c r="Q428" t="s">
        <v>473</v>
      </c>
      <c r="R428" t="s">
        <v>473</v>
      </c>
      <c r="S428" t="s">
        <v>473</v>
      </c>
      <c r="T428" t="s">
        <v>473</v>
      </c>
      <c r="U428" s="8">
        <v>-9999</v>
      </c>
      <c r="V428" s="8">
        <v>-9999</v>
      </c>
      <c r="W428" s="8">
        <v>-9999</v>
      </c>
      <c r="X428" s="8">
        <v>-9999</v>
      </c>
      <c r="Y428" s="8">
        <v>-9999</v>
      </c>
      <c r="Z428" s="8">
        <v>-9999</v>
      </c>
      <c r="AA428" s="8">
        <v>-9999</v>
      </c>
      <c r="AB428" s="8">
        <v>-9999</v>
      </c>
      <c r="AC428" s="8">
        <v>-9999</v>
      </c>
      <c r="AD428" s="8">
        <v>-9999</v>
      </c>
      <c r="AE428" s="8">
        <v>-9999</v>
      </c>
      <c r="AF428" s="8">
        <v>-9999</v>
      </c>
      <c r="AG428" s="8">
        <v>-9999</v>
      </c>
      <c r="AH428" s="8">
        <v>-9999</v>
      </c>
      <c r="AI428" s="8">
        <v>-9999</v>
      </c>
      <c r="AJ428" s="8">
        <v>-9999</v>
      </c>
      <c r="AK428" s="8">
        <v>-9999</v>
      </c>
      <c r="AL428" s="8">
        <v>-9999</v>
      </c>
      <c r="AM428" s="8">
        <v>-9999</v>
      </c>
      <c r="AN428" s="8">
        <v>-9999</v>
      </c>
      <c r="AO428" s="8">
        <v>-9999</v>
      </c>
      <c r="AP428" s="8">
        <v>-9999</v>
      </c>
      <c r="AQ428" s="8">
        <v>-9999</v>
      </c>
      <c r="AR428" s="8">
        <v>-9999</v>
      </c>
      <c r="AS428" s="8">
        <v>-9999</v>
      </c>
      <c r="AT428" s="8">
        <v>-9999</v>
      </c>
      <c r="AU428" s="8">
        <v>-9999</v>
      </c>
      <c r="AV428" s="8">
        <v>-9999</v>
      </c>
      <c r="AW428" s="8">
        <v>-9999</v>
      </c>
      <c r="AX428" s="8">
        <v>-9999</v>
      </c>
      <c r="AY428">
        <f t="shared" si="30"/>
        <v>0</v>
      </c>
      <c r="AZ428">
        <f t="shared" si="31"/>
        <v>0</v>
      </c>
      <c r="BA428">
        <f>IF(AY428&gt;0,1,IF(AVERAGE(U428:AX428)=-9999,-9999,0))</f>
        <v>-9999</v>
      </c>
      <c r="BB428" s="8">
        <f t="shared" si="32"/>
        <v>-9999</v>
      </c>
      <c r="BC428" s="8">
        <f>IF(BB428=-9999,-9999,STDEV(U428:AX428))</f>
        <v>-9999</v>
      </c>
      <c r="BD428" s="8">
        <f t="shared" si="33"/>
        <v>-9999</v>
      </c>
      <c r="BE428" s="8">
        <f t="shared" si="34"/>
        <v>-9999</v>
      </c>
    </row>
    <row r="429" spans="1:57" x14ac:dyDescent="0.25">
      <c r="A429">
        <v>307</v>
      </c>
      <c r="B429" t="s">
        <v>8</v>
      </c>
      <c r="C429" t="s">
        <v>472</v>
      </c>
      <c r="D429" t="s">
        <v>1203</v>
      </c>
      <c r="E429" t="s">
        <v>1207</v>
      </c>
      <c r="F429" t="s">
        <v>1203</v>
      </c>
      <c r="G429" t="s">
        <v>1208</v>
      </c>
      <c r="H429">
        <v>4127</v>
      </c>
      <c r="I429">
        <v>4127</v>
      </c>
      <c r="J429" t="s">
        <v>473</v>
      </c>
      <c r="K429" t="s">
        <v>1203</v>
      </c>
      <c r="L429" t="s">
        <v>473</v>
      </c>
      <c r="M429" t="s">
        <v>473</v>
      </c>
      <c r="N429" t="s">
        <v>473</v>
      </c>
      <c r="O429" t="s">
        <v>473</v>
      </c>
      <c r="P429" t="s">
        <v>473</v>
      </c>
      <c r="Q429" t="s">
        <v>473</v>
      </c>
      <c r="R429" t="s">
        <v>473</v>
      </c>
      <c r="S429" t="s">
        <v>473</v>
      </c>
      <c r="T429" t="s">
        <v>473</v>
      </c>
      <c r="U429" s="8">
        <v>-9999</v>
      </c>
      <c r="V429" s="8">
        <v>-9999</v>
      </c>
      <c r="W429" s="8">
        <v>-9999</v>
      </c>
      <c r="X429" s="8">
        <v>-9999</v>
      </c>
      <c r="Y429" s="8">
        <v>-9999</v>
      </c>
      <c r="Z429" s="8">
        <v>-9999</v>
      </c>
      <c r="AA429" s="8">
        <v>-9999</v>
      </c>
      <c r="AB429" s="8">
        <v>-9999</v>
      </c>
      <c r="AC429" s="8">
        <v>-9999</v>
      </c>
      <c r="AD429" s="8">
        <v>-9999</v>
      </c>
      <c r="AE429" s="8">
        <v>-9999</v>
      </c>
      <c r="AF429" s="8">
        <v>-9999</v>
      </c>
      <c r="AG429" s="8">
        <v>-9999</v>
      </c>
      <c r="AH429" s="8">
        <v>-9999</v>
      </c>
      <c r="AI429" s="8">
        <v>-9999</v>
      </c>
      <c r="AJ429" s="8">
        <v>-9999</v>
      </c>
      <c r="AK429" s="8">
        <v>-9999</v>
      </c>
      <c r="AL429" s="8">
        <v>-9999</v>
      </c>
      <c r="AM429" s="8">
        <v>-9999</v>
      </c>
      <c r="AN429" s="8">
        <v>-9999</v>
      </c>
      <c r="AO429" s="8">
        <v>-9999</v>
      </c>
      <c r="AP429" s="8">
        <v>-9999</v>
      </c>
      <c r="AQ429" s="8">
        <v>-9999</v>
      </c>
      <c r="AR429" s="8">
        <v>-9999</v>
      </c>
      <c r="AS429" s="8">
        <v>-9999</v>
      </c>
      <c r="AT429" s="8">
        <v>-9999</v>
      </c>
      <c r="AU429" s="8">
        <v>-9999</v>
      </c>
      <c r="AV429" s="8">
        <v>-9999</v>
      </c>
      <c r="AW429" s="8">
        <v>-9999</v>
      </c>
      <c r="AX429" s="8">
        <v>-9999</v>
      </c>
      <c r="AY429">
        <f t="shared" si="30"/>
        <v>0</v>
      </c>
      <c r="AZ429">
        <f t="shared" si="31"/>
        <v>0</v>
      </c>
      <c r="BA429">
        <f>IF(AY429&gt;0,1,IF(AVERAGE(U429:AX429)=-9999,-9999,0))</f>
        <v>-9999</v>
      </c>
      <c r="BB429" s="8">
        <f t="shared" si="32"/>
        <v>-9999</v>
      </c>
      <c r="BC429" s="8">
        <f>IF(BB429=-9999,-9999,STDEV(U429:AX429))</f>
        <v>-9999</v>
      </c>
      <c r="BD429" s="8">
        <f t="shared" si="33"/>
        <v>-9999</v>
      </c>
      <c r="BE429" s="8">
        <f t="shared" si="34"/>
        <v>-9999</v>
      </c>
    </row>
    <row r="430" spans="1:57" x14ac:dyDescent="0.25">
      <c r="A430">
        <v>308</v>
      </c>
      <c r="B430" t="s">
        <v>8</v>
      </c>
      <c r="C430" t="s">
        <v>472</v>
      </c>
      <c r="D430" t="s">
        <v>1203</v>
      </c>
      <c r="E430" t="s">
        <v>1209</v>
      </c>
      <c r="F430" t="s">
        <v>1210</v>
      </c>
      <c r="G430" t="s">
        <v>1211</v>
      </c>
      <c r="H430">
        <v>4128</v>
      </c>
      <c r="I430">
        <v>4128</v>
      </c>
      <c r="J430" t="s">
        <v>473</v>
      </c>
      <c r="K430" t="s">
        <v>1210</v>
      </c>
      <c r="L430" t="s">
        <v>473</v>
      </c>
      <c r="M430" t="s">
        <v>473</v>
      </c>
      <c r="N430" t="s">
        <v>473</v>
      </c>
      <c r="O430" t="s">
        <v>473</v>
      </c>
      <c r="P430" t="s">
        <v>473</v>
      </c>
      <c r="Q430" t="s">
        <v>473</v>
      </c>
      <c r="R430" t="s">
        <v>473</v>
      </c>
      <c r="S430" t="s">
        <v>473</v>
      </c>
      <c r="T430" t="s">
        <v>473</v>
      </c>
      <c r="U430" s="8">
        <v>-9999</v>
      </c>
      <c r="V430" s="8">
        <v>-9999</v>
      </c>
      <c r="W430" s="8">
        <v>-9999</v>
      </c>
      <c r="X430" s="8">
        <v>-9999</v>
      </c>
      <c r="Y430" s="8">
        <v>-9999</v>
      </c>
      <c r="Z430" s="8">
        <v>-9999</v>
      </c>
      <c r="AA430" s="8">
        <v>-9999</v>
      </c>
      <c r="AB430" s="8">
        <v>-9999</v>
      </c>
      <c r="AC430" s="8">
        <v>-9999</v>
      </c>
      <c r="AD430" s="8">
        <v>-9999</v>
      </c>
      <c r="AE430" s="8">
        <v>-9999</v>
      </c>
      <c r="AF430" s="8">
        <v>-9999</v>
      </c>
      <c r="AG430" s="8">
        <v>-9999</v>
      </c>
      <c r="AH430" s="8">
        <v>-9999</v>
      </c>
      <c r="AI430" s="8">
        <v>-9999</v>
      </c>
      <c r="AJ430" s="8">
        <v>-9999</v>
      </c>
      <c r="AK430" s="8">
        <v>-9999</v>
      </c>
      <c r="AL430" s="8">
        <v>-9999</v>
      </c>
      <c r="AM430" s="8">
        <v>-9999</v>
      </c>
      <c r="AN430" s="8">
        <v>-9999</v>
      </c>
      <c r="AO430" s="8">
        <v>-9999</v>
      </c>
      <c r="AP430" s="8">
        <v>-9999</v>
      </c>
      <c r="AQ430" s="8">
        <v>-9999</v>
      </c>
      <c r="AR430" s="8">
        <v>-9999</v>
      </c>
      <c r="AS430" s="8">
        <v>-9999</v>
      </c>
      <c r="AT430" s="8">
        <v>-9999</v>
      </c>
      <c r="AU430" s="8">
        <v>-9999</v>
      </c>
      <c r="AV430" s="8">
        <v>-9999</v>
      </c>
      <c r="AW430" s="8">
        <v>-9999</v>
      </c>
      <c r="AX430" s="8">
        <v>-9999</v>
      </c>
      <c r="AY430">
        <f t="shared" si="30"/>
        <v>0</v>
      </c>
      <c r="AZ430">
        <f t="shared" si="31"/>
        <v>0</v>
      </c>
      <c r="BA430">
        <f>IF(AY430&gt;0,1,IF(AVERAGE(U430:AX430)=-9999,-9999,0))</f>
        <v>-9999</v>
      </c>
      <c r="BB430" s="8">
        <f t="shared" si="32"/>
        <v>-9999</v>
      </c>
      <c r="BC430" s="8">
        <f>IF(BB430=-9999,-9999,STDEV(U430:AX430))</f>
        <v>-9999</v>
      </c>
      <c r="BD430" s="8">
        <f t="shared" si="33"/>
        <v>-9999</v>
      </c>
      <c r="BE430" s="8">
        <f t="shared" si="34"/>
        <v>-9999</v>
      </c>
    </row>
    <row r="431" spans="1:57" x14ac:dyDescent="0.25">
      <c r="A431">
        <v>311</v>
      </c>
      <c r="B431" t="s">
        <v>8</v>
      </c>
      <c r="C431" t="s">
        <v>472</v>
      </c>
      <c r="D431" t="s">
        <v>100</v>
      </c>
      <c r="E431" t="s">
        <v>1212</v>
      </c>
      <c r="F431" t="s">
        <v>1213</v>
      </c>
      <c r="G431" t="s">
        <v>1214</v>
      </c>
      <c r="H431">
        <v>4129</v>
      </c>
      <c r="I431">
        <v>4129</v>
      </c>
      <c r="J431">
        <v>1603</v>
      </c>
      <c r="K431" t="s">
        <v>1213</v>
      </c>
      <c r="L431" t="s">
        <v>113</v>
      </c>
      <c r="M431">
        <v>16</v>
      </c>
      <c r="N431">
        <v>0.486265</v>
      </c>
      <c r="O431">
        <v>3.9853139999999998</v>
      </c>
      <c r="P431" t="s">
        <v>99</v>
      </c>
      <c r="Q431">
        <v>356190300</v>
      </c>
      <c r="R431" t="s">
        <v>100</v>
      </c>
      <c r="S431" t="s">
        <v>113</v>
      </c>
      <c r="T431">
        <v>210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0</v>
      </c>
      <c r="AH431" s="8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8">
        <v>0</v>
      </c>
      <c r="AP431" s="8">
        <v>0</v>
      </c>
      <c r="AQ431" s="8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0</v>
      </c>
      <c r="AW431" s="8">
        <v>0</v>
      </c>
      <c r="AX431" s="8">
        <v>0</v>
      </c>
      <c r="AY431">
        <f t="shared" si="30"/>
        <v>0</v>
      </c>
      <c r="AZ431">
        <f t="shared" si="31"/>
        <v>0</v>
      </c>
      <c r="BA431">
        <f>IF(AY431&gt;0,1,IF(AVERAGE(U431:AX431)=-9999,-9999,0))</f>
        <v>0</v>
      </c>
      <c r="BB431" s="8">
        <f t="shared" si="32"/>
        <v>0</v>
      </c>
      <c r="BC431" s="8">
        <f>IF(BB431=-9999,-9999,STDEV(U431:AX431))</f>
        <v>0</v>
      </c>
      <c r="BD431" s="8">
        <f t="shared" si="33"/>
        <v>0</v>
      </c>
      <c r="BE431" s="8">
        <f t="shared" si="34"/>
        <v>0</v>
      </c>
    </row>
    <row r="432" spans="1:57" x14ac:dyDescent="0.25">
      <c r="A432">
        <v>331</v>
      </c>
      <c r="B432" t="s">
        <v>8</v>
      </c>
      <c r="C432" t="s">
        <v>472</v>
      </c>
      <c r="D432" t="s">
        <v>120</v>
      </c>
      <c r="E432" t="s">
        <v>473</v>
      </c>
      <c r="F432" t="s">
        <v>1215</v>
      </c>
      <c r="G432" t="s">
        <v>473</v>
      </c>
      <c r="H432">
        <v>4130</v>
      </c>
      <c r="I432">
        <v>4130</v>
      </c>
      <c r="J432">
        <v>1711</v>
      </c>
      <c r="K432" t="s">
        <v>1215</v>
      </c>
      <c r="L432" t="s">
        <v>182</v>
      </c>
      <c r="M432">
        <v>17</v>
      </c>
      <c r="N432">
        <v>0.265955</v>
      </c>
      <c r="O432">
        <v>2.939422</v>
      </c>
      <c r="P432" t="s">
        <v>99</v>
      </c>
      <c r="Q432">
        <v>356201100</v>
      </c>
      <c r="R432" t="s">
        <v>120</v>
      </c>
      <c r="S432" t="s">
        <v>182</v>
      </c>
      <c r="T432">
        <v>230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>
        <v>0</v>
      </c>
      <c r="AS432" s="8">
        <v>0</v>
      </c>
      <c r="AT432" s="8">
        <v>0</v>
      </c>
      <c r="AU432" s="8">
        <v>0</v>
      </c>
      <c r="AV432" s="8">
        <v>718.12</v>
      </c>
      <c r="AW432" s="8">
        <v>805.56</v>
      </c>
      <c r="AX432" s="8">
        <v>0</v>
      </c>
      <c r="AY432">
        <f t="shared" si="30"/>
        <v>2</v>
      </c>
      <c r="AZ432">
        <f t="shared" si="31"/>
        <v>1</v>
      </c>
      <c r="BA432">
        <f>IF(AY432&gt;0,1,IF(AVERAGE(U432:AX432)=-9999,-9999,0))</f>
        <v>1</v>
      </c>
      <c r="BB432" s="8">
        <f t="shared" si="32"/>
        <v>50.789333333333325</v>
      </c>
      <c r="BC432" s="8">
        <f>IF(BB432=-9999,-9999,STDEV(U432:AX432))</f>
        <v>193.6257104425128</v>
      </c>
      <c r="BD432" s="8">
        <f t="shared" si="33"/>
        <v>805.56</v>
      </c>
      <c r="BE432" s="8">
        <f t="shared" si="34"/>
        <v>0</v>
      </c>
    </row>
    <row r="433" spans="1:57" x14ac:dyDescent="0.25">
      <c r="A433">
        <v>348</v>
      </c>
      <c r="B433" t="s">
        <v>8</v>
      </c>
      <c r="C433" t="s">
        <v>472</v>
      </c>
      <c r="D433" t="s">
        <v>1216</v>
      </c>
      <c r="E433" t="s">
        <v>473</v>
      </c>
      <c r="F433" t="s">
        <v>1217</v>
      </c>
      <c r="G433" t="s">
        <v>473</v>
      </c>
      <c r="H433">
        <v>4131</v>
      </c>
      <c r="I433">
        <v>4131</v>
      </c>
      <c r="J433" t="s">
        <v>473</v>
      </c>
      <c r="K433" t="s">
        <v>1217</v>
      </c>
      <c r="L433" t="s">
        <v>473</v>
      </c>
      <c r="M433" t="s">
        <v>473</v>
      </c>
      <c r="N433" t="s">
        <v>473</v>
      </c>
      <c r="O433" t="s">
        <v>473</v>
      </c>
      <c r="P433" t="s">
        <v>473</v>
      </c>
      <c r="Q433" t="s">
        <v>473</v>
      </c>
      <c r="R433" t="s">
        <v>473</v>
      </c>
      <c r="S433" t="s">
        <v>473</v>
      </c>
      <c r="T433" t="s">
        <v>473</v>
      </c>
      <c r="U433" s="8">
        <v>-9999</v>
      </c>
      <c r="V433" s="8">
        <v>-9999</v>
      </c>
      <c r="W433" s="8">
        <v>-9999</v>
      </c>
      <c r="X433" s="8">
        <v>-9999</v>
      </c>
      <c r="Y433" s="8">
        <v>-9999</v>
      </c>
      <c r="Z433" s="8">
        <v>-9999</v>
      </c>
      <c r="AA433" s="8">
        <v>-9999</v>
      </c>
      <c r="AB433" s="8">
        <v>-9999</v>
      </c>
      <c r="AC433" s="8">
        <v>-9999</v>
      </c>
      <c r="AD433" s="8">
        <v>-9999</v>
      </c>
      <c r="AE433" s="8">
        <v>-9999</v>
      </c>
      <c r="AF433" s="8">
        <v>-9999</v>
      </c>
      <c r="AG433" s="8">
        <v>-9999</v>
      </c>
      <c r="AH433" s="8">
        <v>-9999</v>
      </c>
      <c r="AI433" s="8">
        <v>-9999</v>
      </c>
      <c r="AJ433" s="8">
        <v>-9999</v>
      </c>
      <c r="AK433" s="8">
        <v>-9999</v>
      </c>
      <c r="AL433" s="8">
        <v>-9999</v>
      </c>
      <c r="AM433" s="8">
        <v>-9999</v>
      </c>
      <c r="AN433" s="8">
        <v>-9999</v>
      </c>
      <c r="AO433" s="8">
        <v>-9999</v>
      </c>
      <c r="AP433" s="8">
        <v>-9999</v>
      </c>
      <c r="AQ433" s="8">
        <v>-9999</v>
      </c>
      <c r="AR433" s="8">
        <v>-9999</v>
      </c>
      <c r="AS433" s="8">
        <v>-9999</v>
      </c>
      <c r="AT433" s="8">
        <v>-9999</v>
      </c>
      <c r="AU433" s="8">
        <v>-9999</v>
      </c>
      <c r="AV433" s="8">
        <v>-9999</v>
      </c>
      <c r="AW433" s="8">
        <v>-9999</v>
      </c>
      <c r="AX433" s="8">
        <v>-9999</v>
      </c>
      <c r="AY433">
        <f t="shared" si="30"/>
        <v>0</v>
      </c>
      <c r="AZ433">
        <f t="shared" si="31"/>
        <v>0</v>
      </c>
      <c r="BA433">
        <f>IF(AY433&gt;0,1,IF(AVERAGE(U433:AX433)=-9999,-9999,0))</f>
        <v>-9999</v>
      </c>
      <c r="BB433" s="8">
        <f t="shared" si="32"/>
        <v>-9999</v>
      </c>
      <c r="BC433" s="8">
        <f>IF(BB433=-9999,-9999,STDEV(U433:AX433))</f>
        <v>-9999</v>
      </c>
      <c r="BD433" s="8">
        <f t="shared" si="33"/>
        <v>-9999</v>
      </c>
      <c r="BE433" s="8">
        <f t="shared" si="34"/>
        <v>-9999</v>
      </c>
    </row>
    <row r="434" spans="1:57" x14ac:dyDescent="0.25">
      <c r="A434">
        <v>349</v>
      </c>
      <c r="B434" t="s">
        <v>8</v>
      </c>
      <c r="C434" t="s">
        <v>472</v>
      </c>
      <c r="D434" t="s">
        <v>1216</v>
      </c>
      <c r="E434" t="s">
        <v>473</v>
      </c>
      <c r="F434" t="s">
        <v>1218</v>
      </c>
      <c r="G434" t="s">
        <v>473</v>
      </c>
      <c r="H434">
        <v>4132</v>
      </c>
      <c r="I434">
        <v>4132</v>
      </c>
      <c r="J434" t="s">
        <v>473</v>
      </c>
      <c r="K434" t="s">
        <v>1218</v>
      </c>
      <c r="L434" t="s">
        <v>473</v>
      </c>
      <c r="M434" t="s">
        <v>473</v>
      </c>
      <c r="N434" t="s">
        <v>473</v>
      </c>
      <c r="O434" t="s">
        <v>473</v>
      </c>
      <c r="P434" t="s">
        <v>473</v>
      </c>
      <c r="Q434" t="s">
        <v>473</v>
      </c>
      <c r="R434" t="s">
        <v>473</v>
      </c>
      <c r="S434" t="s">
        <v>473</v>
      </c>
      <c r="T434" t="s">
        <v>473</v>
      </c>
      <c r="U434" s="8">
        <v>-9999</v>
      </c>
      <c r="V434" s="8">
        <v>-9999</v>
      </c>
      <c r="W434" s="8">
        <v>-9999</v>
      </c>
      <c r="X434" s="8">
        <v>-9999</v>
      </c>
      <c r="Y434" s="8">
        <v>-9999</v>
      </c>
      <c r="Z434" s="8">
        <v>-9999</v>
      </c>
      <c r="AA434" s="8">
        <v>-9999</v>
      </c>
      <c r="AB434" s="8">
        <v>-9999</v>
      </c>
      <c r="AC434" s="8">
        <v>-9999</v>
      </c>
      <c r="AD434" s="8">
        <v>-9999</v>
      </c>
      <c r="AE434" s="8">
        <v>-9999</v>
      </c>
      <c r="AF434" s="8">
        <v>-9999</v>
      </c>
      <c r="AG434" s="8">
        <v>-9999</v>
      </c>
      <c r="AH434" s="8">
        <v>-9999</v>
      </c>
      <c r="AI434" s="8">
        <v>-9999</v>
      </c>
      <c r="AJ434" s="8">
        <v>-9999</v>
      </c>
      <c r="AK434" s="8">
        <v>-9999</v>
      </c>
      <c r="AL434" s="8">
        <v>-9999</v>
      </c>
      <c r="AM434" s="8">
        <v>-9999</v>
      </c>
      <c r="AN434" s="8">
        <v>-9999</v>
      </c>
      <c r="AO434" s="8">
        <v>-9999</v>
      </c>
      <c r="AP434" s="8">
        <v>-9999</v>
      </c>
      <c r="AQ434" s="8">
        <v>-9999</v>
      </c>
      <c r="AR434" s="8">
        <v>-9999</v>
      </c>
      <c r="AS434" s="8">
        <v>-9999</v>
      </c>
      <c r="AT434" s="8">
        <v>-9999</v>
      </c>
      <c r="AU434" s="8">
        <v>-9999</v>
      </c>
      <c r="AV434" s="8">
        <v>-9999</v>
      </c>
      <c r="AW434" s="8">
        <v>-9999</v>
      </c>
      <c r="AX434" s="8">
        <v>-9999</v>
      </c>
      <c r="AY434">
        <f t="shared" si="30"/>
        <v>0</v>
      </c>
      <c r="AZ434">
        <f t="shared" si="31"/>
        <v>0</v>
      </c>
      <c r="BA434">
        <f>IF(AY434&gt;0,1,IF(AVERAGE(U434:AX434)=-9999,-9999,0))</f>
        <v>-9999</v>
      </c>
      <c r="BB434" s="8">
        <f t="shared" si="32"/>
        <v>-9999</v>
      </c>
      <c r="BC434" s="8">
        <f>IF(BB434=-9999,-9999,STDEV(U434:AX434))</f>
        <v>-9999</v>
      </c>
      <c r="BD434" s="8">
        <f t="shared" si="33"/>
        <v>-9999</v>
      </c>
      <c r="BE434" s="8">
        <f t="shared" si="34"/>
        <v>-9999</v>
      </c>
    </row>
    <row r="435" spans="1:57" x14ac:dyDescent="0.25">
      <c r="A435">
        <v>350</v>
      </c>
      <c r="B435" t="s">
        <v>8</v>
      </c>
      <c r="C435" t="s">
        <v>472</v>
      </c>
      <c r="D435" t="s">
        <v>1216</v>
      </c>
      <c r="E435" t="s">
        <v>473</v>
      </c>
      <c r="F435" t="s">
        <v>1219</v>
      </c>
      <c r="G435" t="s">
        <v>473</v>
      </c>
      <c r="H435">
        <v>4133</v>
      </c>
      <c r="I435">
        <v>4133</v>
      </c>
      <c r="J435" t="s">
        <v>473</v>
      </c>
      <c r="K435" t="s">
        <v>1219</v>
      </c>
      <c r="L435" t="s">
        <v>473</v>
      </c>
      <c r="M435" t="s">
        <v>473</v>
      </c>
      <c r="N435" t="s">
        <v>473</v>
      </c>
      <c r="O435" t="s">
        <v>473</v>
      </c>
      <c r="P435" t="s">
        <v>473</v>
      </c>
      <c r="Q435" t="s">
        <v>473</v>
      </c>
      <c r="R435" t="s">
        <v>473</v>
      </c>
      <c r="S435" t="s">
        <v>473</v>
      </c>
      <c r="T435" t="s">
        <v>473</v>
      </c>
      <c r="U435" s="8">
        <v>-9999</v>
      </c>
      <c r="V435" s="8">
        <v>-9999</v>
      </c>
      <c r="W435" s="8">
        <v>-9999</v>
      </c>
      <c r="X435" s="8">
        <v>-9999</v>
      </c>
      <c r="Y435" s="8">
        <v>-9999</v>
      </c>
      <c r="Z435" s="8">
        <v>-9999</v>
      </c>
      <c r="AA435" s="8">
        <v>-9999</v>
      </c>
      <c r="AB435" s="8">
        <v>-9999</v>
      </c>
      <c r="AC435" s="8">
        <v>-9999</v>
      </c>
      <c r="AD435" s="8">
        <v>-9999</v>
      </c>
      <c r="AE435" s="8">
        <v>-9999</v>
      </c>
      <c r="AF435" s="8">
        <v>-9999</v>
      </c>
      <c r="AG435" s="8">
        <v>-9999</v>
      </c>
      <c r="AH435" s="8">
        <v>-9999</v>
      </c>
      <c r="AI435" s="8">
        <v>-9999</v>
      </c>
      <c r="AJ435" s="8">
        <v>-9999</v>
      </c>
      <c r="AK435" s="8">
        <v>-9999</v>
      </c>
      <c r="AL435" s="8">
        <v>-9999</v>
      </c>
      <c r="AM435" s="8">
        <v>-9999</v>
      </c>
      <c r="AN435" s="8">
        <v>-9999</v>
      </c>
      <c r="AO435" s="8">
        <v>-9999</v>
      </c>
      <c r="AP435" s="8">
        <v>-9999</v>
      </c>
      <c r="AQ435" s="8">
        <v>-9999</v>
      </c>
      <c r="AR435" s="8">
        <v>-9999</v>
      </c>
      <c r="AS435" s="8">
        <v>-9999</v>
      </c>
      <c r="AT435" s="8">
        <v>-9999</v>
      </c>
      <c r="AU435" s="8">
        <v>-9999</v>
      </c>
      <c r="AV435" s="8">
        <v>-9999</v>
      </c>
      <c r="AW435" s="8">
        <v>-9999</v>
      </c>
      <c r="AX435" s="8">
        <v>-9999</v>
      </c>
      <c r="AY435">
        <f t="shared" si="30"/>
        <v>0</v>
      </c>
      <c r="AZ435">
        <f t="shared" si="31"/>
        <v>0</v>
      </c>
      <c r="BA435">
        <f>IF(AY435&gt;0,1,IF(AVERAGE(U435:AX435)=-9999,-9999,0))</f>
        <v>-9999</v>
      </c>
      <c r="BB435" s="8">
        <f t="shared" si="32"/>
        <v>-9999</v>
      </c>
      <c r="BC435" s="8">
        <f>IF(BB435=-9999,-9999,STDEV(U435:AX435))</f>
        <v>-9999</v>
      </c>
      <c r="BD435" s="8">
        <f t="shared" si="33"/>
        <v>-9999</v>
      </c>
      <c r="BE435" s="8">
        <f t="shared" si="34"/>
        <v>-9999</v>
      </c>
    </row>
    <row r="436" spans="1:57" x14ac:dyDescent="0.25">
      <c r="A436">
        <v>351</v>
      </c>
      <c r="B436" t="s">
        <v>8</v>
      </c>
      <c r="C436" t="s">
        <v>472</v>
      </c>
      <c r="D436" t="s">
        <v>1216</v>
      </c>
      <c r="E436" t="s">
        <v>473</v>
      </c>
      <c r="F436" t="s">
        <v>1220</v>
      </c>
      <c r="G436" t="s">
        <v>473</v>
      </c>
      <c r="H436">
        <v>4134</v>
      </c>
      <c r="I436">
        <v>4134</v>
      </c>
      <c r="J436" t="s">
        <v>473</v>
      </c>
      <c r="K436" t="s">
        <v>1220</v>
      </c>
      <c r="L436" t="s">
        <v>473</v>
      </c>
      <c r="M436" t="s">
        <v>473</v>
      </c>
      <c r="N436" t="s">
        <v>473</v>
      </c>
      <c r="O436" t="s">
        <v>473</v>
      </c>
      <c r="P436" t="s">
        <v>473</v>
      </c>
      <c r="Q436" t="s">
        <v>473</v>
      </c>
      <c r="R436" t="s">
        <v>473</v>
      </c>
      <c r="S436" t="s">
        <v>473</v>
      </c>
      <c r="T436" t="s">
        <v>473</v>
      </c>
      <c r="U436" s="8">
        <v>-9999</v>
      </c>
      <c r="V436" s="8">
        <v>-9999</v>
      </c>
      <c r="W436" s="8">
        <v>-9999</v>
      </c>
      <c r="X436" s="8">
        <v>-9999</v>
      </c>
      <c r="Y436" s="8">
        <v>-9999</v>
      </c>
      <c r="Z436" s="8">
        <v>-9999</v>
      </c>
      <c r="AA436" s="8">
        <v>-9999</v>
      </c>
      <c r="AB436" s="8">
        <v>-9999</v>
      </c>
      <c r="AC436" s="8">
        <v>-9999</v>
      </c>
      <c r="AD436" s="8">
        <v>-9999</v>
      </c>
      <c r="AE436" s="8">
        <v>-9999</v>
      </c>
      <c r="AF436" s="8">
        <v>-9999</v>
      </c>
      <c r="AG436" s="8">
        <v>-9999</v>
      </c>
      <c r="AH436" s="8">
        <v>-9999</v>
      </c>
      <c r="AI436" s="8">
        <v>-9999</v>
      </c>
      <c r="AJ436" s="8">
        <v>-9999</v>
      </c>
      <c r="AK436" s="8">
        <v>-9999</v>
      </c>
      <c r="AL436" s="8">
        <v>-9999</v>
      </c>
      <c r="AM436" s="8">
        <v>-9999</v>
      </c>
      <c r="AN436" s="8">
        <v>-9999</v>
      </c>
      <c r="AO436" s="8">
        <v>-9999</v>
      </c>
      <c r="AP436" s="8">
        <v>-9999</v>
      </c>
      <c r="AQ436" s="8">
        <v>-9999</v>
      </c>
      <c r="AR436" s="8">
        <v>-9999</v>
      </c>
      <c r="AS436" s="8">
        <v>-9999</v>
      </c>
      <c r="AT436" s="8">
        <v>-9999</v>
      </c>
      <c r="AU436" s="8">
        <v>-9999</v>
      </c>
      <c r="AV436" s="8">
        <v>-9999</v>
      </c>
      <c r="AW436" s="8">
        <v>-9999</v>
      </c>
      <c r="AX436" s="8">
        <v>-9999</v>
      </c>
      <c r="AY436">
        <f t="shared" si="30"/>
        <v>0</v>
      </c>
      <c r="AZ436">
        <f t="shared" si="31"/>
        <v>0</v>
      </c>
      <c r="BA436">
        <f>IF(AY436&gt;0,1,IF(AVERAGE(U436:AX436)=-9999,-9999,0))</f>
        <v>-9999</v>
      </c>
      <c r="BB436" s="8">
        <f t="shared" si="32"/>
        <v>-9999</v>
      </c>
      <c r="BC436" s="8">
        <f>IF(BB436=-9999,-9999,STDEV(U436:AX436))</f>
        <v>-9999</v>
      </c>
      <c r="BD436" s="8">
        <f t="shared" si="33"/>
        <v>-9999</v>
      </c>
      <c r="BE436" s="8">
        <f t="shared" si="34"/>
        <v>-9999</v>
      </c>
    </row>
    <row r="437" spans="1:57" x14ac:dyDescent="0.25">
      <c r="A437">
        <v>352</v>
      </c>
      <c r="B437" t="s">
        <v>8</v>
      </c>
      <c r="C437" t="s">
        <v>472</v>
      </c>
      <c r="D437" t="s">
        <v>400</v>
      </c>
      <c r="E437" t="s">
        <v>473</v>
      </c>
      <c r="F437" t="s">
        <v>1221</v>
      </c>
      <c r="G437" t="s">
        <v>473</v>
      </c>
      <c r="H437">
        <v>4135</v>
      </c>
      <c r="I437">
        <v>4135</v>
      </c>
      <c r="J437">
        <v>1921</v>
      </c>
      <c r="K437" t="s">
        <v>1221</v>
      </c>
      <c r="L437" t="s">
        <v>456</v>
      </c>
      <c r="M437">
        <v>19</v>
      </c>
      <c r="N437">
        <v>0.51066900000000004</v>
      </c>
      <c r="O437">
        <v>4.5724330000000002</v>
      </c>
      <c r="P437" t="s">
        <v>99</v>
      </c>
      <c r="Q437">
        <v>356221400</v>
      </c>
      <c r="R437" t="s">
        <v>400</v>
      </c>
      <c r="S437" t="s">
        <v>456</v>
      </c>
      <c r="T437">
        <v>250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H437" s="8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8">
        <v>0</v>
      </c>
      <c r="AP437" s="8">
        <v>0</v>
      </c>
      <c r="AQ437" s="8">
        <v>0</v>
      </c>
      <c r="AR437" s="8">
        <v>0</v>
      </c>
      <c r="AS437" s="8">
        <v>1020.31</v>
      </c>
      <c r="AT437" s="8">
        <v>1020.31</v>
      </c>
      <c r="AU437" s="8">
        <v>1295.97</v>
      </c>
      <c r="AV437" s="8">
        <v>2205.13</v>
      </c>
      <c r="AW437" s="8">
        <v>2698.08</v>
      </c>
      <c r="AX437" s="8">
        <v>0</v>
      </c>
      <c r="AY437">
        <f t="shared" si="30"/>
        <v>5</v>
      </c>
      <c r="AZ437">
        <f t="shared" si="31"/>
        <v>1</v>
      </c>
      <c r="BA437">
        <f>IF(AY437&gt;0,1,IF(AVERAGE(U437:AX437)=-9999,-9999,0))</f>
        <v>1</v>
      </c>
      <c r="BB437" s="8">
        <f t="shared" si="32"/>
        <v>274.65999999999997</v>
      </c>
      <c r="BC437" s="8">
        <f>IF(BB437=-9999,-9999,STDEV(U437:AX437))</f>
        <v>685.83434635083916</v>
      </c>
      <c r="BD437" s="8">
        <f t="shared" si="33"/>
        <v>2698.08</v>
      </c>
      <c r="BE437" s="8">
        <f t="shared" si="34"/>
        <v>0</v>
      </c>
    </row>
    <row r="438" spans="1:57" x14ac:dyDescent="0.25">
      <c r="A438">
        <v>354</v>
      </c>
      <c r="B438" t="s">
        <v>8</v>
      </c>
      <c r="C438" t="s">
        <v>472</v>
      </c>
      <c r="D438" t="s">
        <v>400</v>
      </c>
      <c r="E438" t="s">
        <v>473</v>
      </c>
      <c r="F438" t="s">
        <v>1222</v>
      </c>
      <c r="G438" t="s">
        <v>473</v>
      </c>
      <c r="H438">
        <v>4136</v>
      </c>
      <c r="I438">
        <v>4136</v>
      </c>
      <c r="J438" t="s">
        <v>473</v>
      </c>
      <c r="K438" t="s">
        <v>1222</v>
      </c>
      <c r="L438" t="s">
        <v>473</v>
      </c>
      <c r="M438" t="s">
        <v>473</v>
      </c>
      <c r="N438" t="s">
        <v>473</v>
      </c>
      <c r="O438" t="s">
        <v>473</v>
      </c>
      <c r="P438" t="s">
        <v>473</v>
      </c>
      <c r="Q438" t="s">
        <v>473</v>
      </c>
      <c r="R438" t="s">
        <v>473</v>
      </c>
      <c r="S438" t="s">
        <v>473</v>
      </c>
      <c r="T438" t="s">
        <v>473</v>
      </c>
      <c r="U438" s="8">
        <v>-9999</v>
      </c>
      <c r="V438" s="8">
        <v>-9999</v>
      </c>
      <c r="W438" s="8">
        <v>-9999</v>
      </c>
      <c r="X438" s="8">
        <v>-9999</v>
      </c>
      <c r="Y438" s="8">
        <v>-9999</v>
      </c>
      <c r="Z438" s="8">
        <v>-9999</v>
      </c>
      <c r="AA438" s="8">
        <v>-9999</v>
      </c>
      <c r="AB438" s="8">
        <v>-9999</v>
      </c>
      <c r="AC438" s="8">
        <v>-9999</v>
      </c>
      <c r="AD438" s="8">
        <v>-9999</v>
      </c>
      <c r="AE438" s="8">
        <v>-9999</v>
      </c>
      <c r="AF438" s="8">
        <v>-9999</v>
      </c>
      <c r="AG438" s="8">
        <v>-9999</v>
      </c>
      <c r="AH438" s="8">
        <v>-9999</v>
      </c>
      <c r="AI438" s="8">
        <v>-9999</v>
      </c>
      <c r="AJ438" s="8">
        <v>-9999</v>
      </c>
      <c r="AK438" s="8">
        <v>-9999</v>
      </c>
      <c r="AL438" s="8">
        <v>-9999</v>
      </c>
      <c r="AM438" s="8">
        <v>-9999</v>
      </c>
      <c r="AN438" s="8">
        <v>-9999</v>
      </c>
      <c r="AO438" s="8">
        <v>-9999</v>
      </c>
      <c r="AP438" s="8">
        <v>-9999</v>
      </c>
      <c r="AQ438" s="8">
        <v>-9999</v>
      </c>
      <c r="AR438" s="8">
        <v>-9999</v>
      </c>
      <c r="AS438" s="8">
        <v>-9999</v>
      </c>
      <c r="AT438" s="8">
        <v>-9999</v>
      </c>
      <c r="AU438" s="8">
        <v>-9999</v>
      </c>
      <c r="AV438" s="8">
        <v>-9999</v>
      </c>
      <c r="AW438" s="8">
        <v>-9999</v>
      </c>
      <c r="AX438" s="8">
        <v>-9999</v>
      </c>
      <c r="AY438">
        <f t="shared" si="30"/>
        <v>0</v>
      </c>
      <c r="AZ438">
        <f t="shared" si="31"/>
        <v>0</v>
      </c>
      <c r="BA438">
        <f>IF(AY438&gt;0,1,IF(AVERAGE(U438:AX438)=-9999,-9999,0))</f>
        <v>-9999</v>
      </c>
      <c r="BB438" s="8">
        <f t="shared" si="32"/>
        <v>-9999</v>
      </c>
      <c r="BC438" s="8">
        <f>IF(BB438=-9999,-9999,STDEV(U438:AX438))</f>
        <v>-9999</v>
      </c>
      <c r="BD438" s="8">
        <f t="shared" si="33"/>
        <v>-9999</v>
      </c>
      <c r="BE438" s="8">
        <f t="shared" si="34"/>
        <v>-9999</v>
      </c>
    </row>
    <row r="439" spans="1:57" x14ac:dyDescent="0.25">
      <c r="A439">
        <v>356</v>
      </c>
      <c r="B439" t="s">
        <v>8</v>
      </c>
      <c r="C439" t="s">
        <v>472</v>
      </c>
      <c r="D439" t="s">
        <v>400</v>
      </c>
      <c r="E439" t="s">
        <v>1223</v>
      </c>
      <c r="F439" t="s">
        <v>401</v>
      </c>
      <c r="G439" t="s">
        <v>1224</v>
      </c>
      <c r="H439">
        <v>4137</v>
      </c>
      <c r="I439">
        <v>4137</v>
      </c>
      <c r="J439">
        <v>1903</v>
      </c>
      <c r="K439" t="s">
        <v>401</v>
      </c>
      <c r="L439" t="s">
        <v>401</v>
      </c>
      <c r="M439">
        <v>19</v>
      </c>
      <c r="N439">
        <v>0.73459600000000003</v>
      </c>
      <c r="O439">
        <v>5.1121030000000003</v>
      </c>
      <c r="P439" t="s">
        <v>99</v>
      </c>
      <c r="Q439">
        <v>356220400</v>
      </c>
      <c r="R439" t="s">
        <v>400</v>
      </c>
      <c r="S439" t="s">
        <v>401</v>
      </c>
      <c r="T439">
        <v>249</v>
      </c>
      <c r="U439" s="8">
        <v>0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8">
        <v>0</v>
      </c>
      <c r="AD439" s="8">
        <v>0</v>
      </c>
      <c r="AE439" s="8">
        <v>0</v>
      </c>
      <c r="AF439" s="8">
        <v>0</v>
      </c>
      <c r="AG439" s="8">
        <v>0</v>
      </c>
      <c r="AH439" s="8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8">
        <v>0</v>
      </c>
      <c r="AP439" s="8">
        <v>0</v>
      </c>
      <c r="AQ439" s="8">
        <v>0</v>
      </c>
      <c r="AR439" s="8">
        <v>0</v>
      </c>
      <c r="AS439" s="8">
        <v>1348.04</v>
      </c>
      <c r="AT439" s="8">
        <v>1353.82</v>
      </c>
      <c r="AU439" s="8">
        <v>1454.46</v>
      </c>
      <c r="AV439" s="8">
        <v>1638.55</v>
      </c>
      <c r="AW439" s="8">
        <v>1784.15</v>
      </c>
      <c r="AX439" s="8">
        <v>0</v>
      </c>
      <c r="AY439">
        <f t="shared" si="30"/>
        <v>5</v>
      </c>
      <c r="AZ439">
        <f t="shared" si="31"/>
        <v>1</v>
      </c>
      <c r="BA439">
        <f>IF(AY439&gt;0,1,IF(AVERAGE(U439:AX439)=-9999,-9999,0))</f>
        <v>1</v>
      </c>
      <c r="BB439" s="8">
        <f t="shared" si="32"/>
        <v>252.63400000000001</v>
      </c>
      <c r="BC439" s="8">
        <f>IF(BB439=-9999,-9999,STDEV(U439:AX439))</f>
        <v>578.90543304674077</v>
      </c>
      <c r="BD439" s="8">
        <f t="shared" si="33"/>
        <v>1784.15</v>
      </c>
      <c r="BE439" s="8">
        <f t="shared" si="34"/>
        <v>0</v>
      </c>
    </row>
    <row r="440" spans="1:57" x14ac:dyDescent="0.25">
      <c r="A440">
        <v>357</v>
      </c>
      <c r="B440" t="s">
        <v>8</v>
      </c>
      <c r="C440" t="s">
        <v>472</v>
      </c>
      <c r="D440" t="s">
        <v>400</v>
      </c>
      <c r="E440" t="s">
        <v>473</v>
      </c>
      <c r="F440" t="s">
        <v>1225</v>
      </c>
      <c r="G440" t="s">
        <v>473</v>
      </c>
      <c r="H440">
        <v>4138</v>
      </c>
      <c r="I440">
        <v>4138</v>
      </c>
      <c r="J440" t="s">
        <v>473</v>
      </c>
      <c r="K440" t="s">
        <v>1225</v>
      </c>
      <c r="L440" t="s">
        <v>473</v>
      </c>
      <c r="M440" t="s">
        <v>473</v>
      </c>
      <c r="N440" t="s">
        <v>473</v>
      </c>
      <c r="O440" t="s">
        <v>473</v>
      </c>
      <c r="P440" t="s">
        <v>473</v>
      </c>
      <c r="Q440" t="s">
        <v>473</v>
      </c>
      <c r="R440" t="s">
        <v>473</v>
      </c>
      <c r="S440" t="s">
        <v>473</v>
      </c>
      <c r="T440" t="s">
        <v>473</v>
      </c>
      <c r="U440" s="8">
        <v>-9999</v>
      </c>
      <c r="V440" s="8">
        <v>-9999</v>
      </c>
      <c r="W440" s="8">
        <v>-9999</v>
      </c>
      <c r="X440" s="8">
        <v>-9999</v>
      </c>
      <c r="Y440" s="8">
        <v>-9999</v>
      </c>
      <c r="Z440" s="8">
        <v>-9999</v>
      </c>
      <c r="AA440" s="8">
        <v>-9999</v>
      </c>
      <c r="AB440" s="8">
        <v>-9999</v>
      </c>
      <c r="AC440" s="8">
        <v>-9999</v>
      </c>
      <c r="AD440" s="8">
        <v>-9999</v>
      </c>
      <c r="AE440" s="8">
        <v>-9999</v>
      </c>
      <c r="AF440" s="8">
        <v>-9999</v>
      </c>
      <c r="AG440" s="8">
        <v>-9999</v>
      </c>
      <c r="AH440" s="8">
        <v>-9999</v>
      </c>
      <c r="AI440" s="8">
        <v>-9999</v>
      </c>
      <c r="AJ440" s="8">
        <v>-9999</v>
      </c>
      <c r="AK440" s="8">
        <v>-9999</v>
      </c>
      <c r="AL440" s="8">
        <v>-9999</v>
      </c>
      <c r="AM440" s="8">
        <v>-9999</v>
      </c>
      <c r="AN440" s="8">
        <v>-9999</v>
      </c>
      <c r="AO440" s="8">
        <v>-9999</v>
      </c>
      <c r="AP440" s="8">
        <v>-9999</v>
      </c>
      <c r="AQ440" s="8">
        <v>-9999</v>
      </c>
      <c r="AR440" s="8">
        <v>-9999</v>
      </c>
      <c r="AS440" s="8">
        <v>-9999</v>
      </c>
      <c r="AT440" s="8">
        <v>-9999</v>
      </c>
      <c r="AU440" s="8">
        <v>-9999</v>
      </c>
      <c r="AV440" s="8">
        <v>-9999</v>
      </c>
      <c r="AW440" s="8">
        <v>-9999</v>
      </c>
      <c r="AX440" s="8">
        <v>-9999</v>
      </c>
      <c r="AY440">
        <f t="shared" si="30"/>
        <v>0</v>
      </c>
      <c r="AZ440">
        <f t="shared" si="31"/>
        <v>0</v>
      </c>
      <c r="BA440">
        <f>IF(AY440&gt;0,1,IF(AVERAGE(U440:AX440)=-9999,-9999,0))</f>
        <v>-9999</v>
      </c>
      <c r="BB440" s="8">
        <f t="shared" si="32"/>
        <v>-9999</v>
      </c>
      <c r="BC440" s="8">
        <f>IF(BB440=-9999,-9999,STDEV(U440:AX440))</f>
        <v>-9999</v>
      </c>
      <c r="BD440" s="8">
        <f t="shared" si="33"/>
        <v>-9999</v>
      </c>
      <c r="BE440" s="8">
        <f t="shared" si="34"/>
        <v>-9999</v>
      </c>
    </row>
    <row r="441" spans="1:57" x14ac:dyDescent="0.25">
      <c r="A441">
        <v>359</v>
      </c>
      <c r="B441" t="s">
        <v>8</v>
      </c>
      <c r="C441" t="s">
        <v>472</v>
      </c>
      <c r="D441" t="s">
        <v>400</v>
      </c>
      <c r="E441" t="s">
        <v>473</v>
      </c>
      <c r="F441" t="s">
        <v>1226</v>
      </c>
      <c r="G441" t="s">
        <v>473</v>
      </c>
      <c r="H441">
        <v>4139</v>
      </c>
      <c r="I441">
        <v>4139</v>
      </c>
      <c r="J441" t="s">
        <v>473</v>
      </c>
      <c r="K441" t="s">
        <v>1226</v>
      </c>
      <c r="L441" t="s">
        <v>473</v>
      </c>
      <c r="M441" t="s">
        <v>473</v>
      </c>
      <c r="N441" t="s">
        <v>473</v>
      </c>
      <c r="O441" t="s">
        <v>473</v>
      </c>
      <c r="P441" t="s">
        <v>473</v>
      </c>
      <c r="Q441" t="s">
        <v>473</v>
      </c>
      <c r="R441" t="s">
        <v>473</v>
      </c>
      <c r="S441" t="s">
        <v>473</v>
      </c>
      <c r="T441" t="s">
        <v>473</v>
      </c>
      <c r="U441" s="8">
        <v>-9999</v>
      </c>
      <c r="V441" s="8">
        <v>-9999</v>
      </c>
      <c r="W441" s="8">
        <v>-9999</v>
      </c>
      <c r="X441" s="8">
        <v>-9999</v>
      </c>
      <c r="Y441" s="8">
        <v>-9999</v>
      </c>
      <c r="Z441" s="8">
        <v>-9999</v>
      </c>
      <c r="AA441" s="8">
        <v>-9999</v>
      </c>
      <c r="AB441" s="8">
        <v>-9999</v>
      </c>
      <c r="AC441" s="8">
        <v>-9999</v>
      </c>
      <c r="AD441" s="8">
        <v>-9999</v>
      </c>
      <c r="AE441" s="8">
        <v>-9999</v>
      </c>
      <c r="AF441" s="8">
        <v>-9999</v>
      </c>
      <c r="AG441" s="8">
        <v>-9999</v>
      </c>
      <c r="AH441" s="8">
        <v>-9999</v>
      </c>
      <c r="AI441" s="8">
        <v>-9999</v>
      </c>
      <c r="AJ441" s="8">
        <v>-9999</v>
      </c>
      <c r="AK441" s="8">
        <v>-9999</v>
      </c>
      <c r="AL441" s="8">
        <v>-9999</v>
      </c>
      <c r="AM441" s="8">
        <v>-9999</v>
      </c>
      <c r="AN441" s="8">
        <v>-9999</v>
      </c>
      <c r="AO441" s="8">
        <v>-9999</v>
      </c>
      <c r="AP441" s="8">
        <v>-9999</v>
      </c>
      <c r="AQ441" s="8">
        <v>-9999</v>
      </c>
      <c r="AR441" s="8">
        <v>-9999</v>
      </c>
      <c r="AS441" s="8">
        <v>-9999</v>
      </c>
      <c r="AT441" s="8">
        <v>-9999</v>
      </c>
      <c r="AU441" s="8">
        <v>-9999</v>
      </c>
      <c r="AV441" s="8">
        <v>-9999</v>
      </c>
      <c r="AW441" s="8">
        <v>-9999</v>
      </c>
      <c r="AX441" s="8">
        <v>-9999</v>
      </c>
      <c r="AY441">
        <f t="shared" si="30"/>
        <v>0</v>
      </c>
      <c r="AZ441">
        <f t="shared" si="31"/>
        <v>0</v>
      </c>
      <c r="BA441">
        <f>IF(AY441&gt;0,1,IF(AVERAGE(U441:AX441)=-9999,-9999,0))</f>
        <v>-9999</v>
      </c>
      <c r="BB441" s="8">
        <f t="shared" si="32"/>
        <v>-9999</v>
      </c>
      <c r="BC441" s="8">
        <f>IF(BB441=-9999,-9999,STDEV(U441:AX441))</f>
        <v>-9999</v>
      </c>
      <c r="BD441" s="8">
        <f t="shared" si="33"/>
        <v>-9999</v>
      </c>
      <c r="BE441" s="8">
        <f t="shared" si="34"/>
        <v>-9999</v>
      </c>
    </row>
    <row r="442" spans="1:57" x14ac:dyDescent="0.25">
      <c r="A442">
        <v>363</v>
      </c>
      <c r="B442" t="s">
        <v>8</v>
      </c>
      <c r="C442" t="s">
        <v>472</v>
      </c>
      <c r="D442" t="s">
        <v>400</v>
      </c>
      <c r="E442" t="s">
        <v>473</v>
      </c>
      <c r="F442" t="s">
        <v>1227</v>
      </c>
      <c r="G442" t="s">
        <v>473</v>
      </c>
      <c r="H442">
        <v>4140</v>
      </c>
      <c r="I442">
        <v>4140</v>
      </c>
      <c r="J442" t="s">
        <v>473</v>
      </c>
      <c r="K442" t="s">
        <v>1227</v>
      </c>
      <c r="L442" t="s">
        <v>473</v>
      </c>
      <c r="M442" t="s">
        <v>473</v>
      </c>
      <c r="N442" t="s">
        <v>473</v>
      </c>
      <c r="O442" t="s">
        <v>473</v>
      </c>
      <c r="P442" t="s">
        <v>473</v>
      </c>
      <c r="Q442" t="s">
        <v>473</v>
      </c>
      <c r="R442" t="s">
        <v>473</v>
      </c>
      <c r="S442" t="s">
        <v>473</v>
      </c>
      <c r="T442" t="s">
        <v>473</v>
      </c>
      <c r="U442" s="8">
        <v>-9999</v>
      </c>
      <c r="V442" s="8">
        <v>-9999</v>
      </c>
      <c r="W442" s="8">
        <v>-9999</v>
      </c>
      <c r="X442" s="8">
        <v>-9999</v>
      </c>
      <c r="Y442" s="8">
        <v>-9999</v>
      </c>
      <c r="Z442" s="8">
        <v>-9999</v>
      </c>
      <c r="AA442" s="8">
        <v>-9999</v>
      </c>
      <c r="AB442" s="8">
        <v>-9999</v>
      </c>
      <c r="AC442" s="8">
        <v>-9999</v>
      </c>
      <c r="AD442" s="8">
        <v>-9999</v>
      </c>
      <c r="AE442" s="8">
        <v>-9999</v>
      </c>
      <c r="AF442" s="8">
        <v>-9999</v>
      </c>
      <c r="AG442" s="8">
        <v>-9999</v>
      </c>
      <c r="AH442" s="8">
        <v>-9999</v>
      </c>
      <c r="AI442" s="8">
        <v>-9999</v>
      </c>
      <c r="AJ442" s="8">
        <v>-9999</v>
      </c>
      <c r="AK442" s="8">
        <v>-9999</v>
      </c>
      <c r="AL442" s="8">
        <v>-9999</v>
      </c>
      <c r="AM442" s="8">
        <v>-9999</v>
      </c>
      <c r="AN442" s="8">
        <v>-9999</v>
      </c>
      <c r="AO442" s="8">
        <v>-9999</v>
      </c>
      <c r="AP442" s="8">
        <v>-9999</v>
      </c>
      <c r="AQ442" s="8">
        <v>-9999</v>
      </c>
      <c r="AR442" s="8">
        <v>-9999</v>
      </c>
      <c r="AS442" s="8">
        <v>-9999</v>
      </c>
      <c r="AT442" s="8">
        <v>-9999</v>
      </c>
      <c r="AU442" s="8">
        <v>-9999</v>
      </c>
      <c r="AV442" s="8">
        <v>-9999</v>
      </c>
      <c r="AW442" s="8">
        <v>-9999</v>
      </c>
      <c r="AX442" s="8">
        <v>-9999</v>
      </c>
      <c r="AY442">
        <f t="shared" si="30"/>
        <v>0</v>
      </c>
      <c r="AZ442">
        <f t="shared" si="31"/>
        <v>0</v>
      </c>
      <c r="BA442">
        <f>IF(AY442&gt;0,1,IF(AVERAGE(U442:AX442)=-9999,-9999,0))</f>
        <v>-9999</v>
      </c>
      <c r="BB442" s="8">
        <f t="shared" si="32"/>
        <v>-9999</v>
      </c>
      <c r="BC442" s="8">
        <f>IF(BB442=-9999,-9999,STDEV(U442:AX442))</f>
        <v>-9999</v>
      </c>
      <c r="BD442" s="8">
        <f t="shared" si="33"/>
        <v>-9999</v>
      </c>
      <c r="BE442" s="8">
        <f t="shared" si="34"/>
        <v>-9999</v>
      </c>
    </row>
    <row r="443" spans="1:57" x14ac:dyDescent="0.25">
      <c r="A443">
        <v>364</v>
      </c>
      <c r="B443" t="s">
        <v>8</v>
      </c>
      <c r="C443" t="s">
        <v>472</v>
      </c>
      <c r="D443" t="s">
        <v>400</v>
      </c>
      <c r="E443" t="s">
        <v>473</v>
      </c>
      <c r="F443" t="s">
        <v>408</v>
      </c>
      <c r="G443" t="s">
        <v>473</v>
      </c>
      <c r="H443">
        <v>4141</v>
      </c>
      <c r="I443">
        <v>4141</v>
      </c>
      <c r="J443">
        <v>1911</v>
      </c>
      <c r="K443" t="s">
        <v>408</v>
      </c>
      <c r="L443" t="s">
        <v>408</v>
      </c>
      <c r="M443">
        <v>19</v>
      </c>
      <c r="N443">
        <v>0.61825600000000003</v>
      </c>
      <c r="O443">
        <v>6.0609500000000001</v>
      </c>
      <c r="P443" t="s">
        <v>99</v>
      </c>
      <c r="Q443">
        <v>356221200</v>
      </c>
      <c r="R443" t="s">
        <v>400</v>
      </c>
      <c r="S443" t="s">
        <v>408</v>
      </c>
      <c r="T443">
        <v>254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8">
        <v>0</v>
      </c>
      <c r="AD443" s="8">
        <v>0</v>
      </c>
      <c r="AE443" s="8">
        <v>0</v>
      </c>
      <c r="AF443" s="8">
        <v>0</v>
      </c>
      <c r="AG443" s="8">
        <v>0</v>
      </c>
      <c r="AH443" s="8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8">
        <v>0</v>
      </c>
      <c r="AP443" s="8">
        <v>0</v>
      </c>
      <c r="AQ443" s="8">
        <v>0</v>
      </c>
      <c r="AR443" s="8">
        <v>0</v>
      </c>
      <c r="AS443" s="8">
        <v>1418.89</v>
      </c>
      <c r="AT443" s="8">
        <v>1692.7</v>
      </c>
      <c r="AU443" s="8">
        <v>1920.7</v>
      </c>
      <c r="AV443" s="8">
        <v>1689.66</v>
      </c>
      <c r="AW443" s="8">
        <v>1918.12</v>
      </c>
      <c r="AX443" s="8">
        <v>1918.12</v>
      </c>
      <c r="AY443">
        <f t="shared" si="30"/>
        <v>6</v>
      </c>
      <c r="AZ443">
        <f t="shared" si="31"/>
        <v>1</v>
      </c>
      <c r="BA443">
        <f>IF(AY443&gt;0,1,IF(AVERAGE(U443:AX443)=-9999,-9999,0))</f>
        <v>1</v>
      </c>
      <c r="BB443" s="8">
        <f t="shared" si="32"/>
        <v>351.9396666666666</v>
      </c>
      <c r="BC443" s="8">
        <f>IF(BB443=-9999,-9999,STDEV(U443:AX443))</f>
        <v>720.75258386506039</v>
      </c>
      <c r="BD443" s="8">
        <f t="shared" si="33"/>
        <v>1920.7</v>
      </c>
      <c r="BE443" s="8">
        <f t="shared" si="34"/>
        <v>0</v>
      </c>
    </row>
    <row r="444" spans="1:57" x14ac:dyDescent="0.25">
      <c r="A444">
        <v>365</v>
      </c>
      <c r="B444" t="s">
        <v>8</v>
      </c>
      <c r="C444" t="s">
        <v>472</v>
      </c>
      <c r="D444" t="s">
        <v>400</v>
      </c>
      <c r="E444" t="s">
        <v>1228</v>
      </c>
      <c r="F444" t="s">
        <v>416</v>
      </c>
      <c r="G444" t="s">
        <v>1229</v>
      </c>
      <c r="H444">
        <v>4142</v>
      </c>
      <c r="I444">
        <v>4142</v>
      </c>
      <c r="J444">
        <v>1912</v>
      </c>
      <c r="K444" t="s">
        <v>416</v>
      </c>
      <c r="L444" t="s">
        <v>416</v>
      </c>
      <c r="M444">
        <v>19</v>
      </c>
      <c r="N444">
        <v>0.379749</v>
      </c>
      <c r="O444">
        <v>4.0506409999999997</v>
      </c>
      <c r="P444" t="s">
        <v>99</v>
      </c>
      <c r="Q444">
        <v>356221300</v>
      </c>
      <c r="R444" t="s">
        <v>400</v>
      </c>
      <c r="S444" t="s">
        <v>416</v>
      </c>
      <c r="T444">
        <v>255</v>
      </c>
      <c r="U444" s="8">
        <v>0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>
        <v>0</v>
      </c>
      <c r="AS444" s="8">
        <v>1050.26</v>
      </c>
      <c r="AT444" s="8">
        <v>724.11</v>
      </c>
      <c r="AU444" s="8">
        <v>1335.8</v>
      </c>
      <c r="AV444" s="8">
        <v>1423.08</v>
      </c>
      <c r="AW444" s="8">
        <v>1286.5</v>
      </c>
      <c r="AX444" s="8">
        <v>1286.5</v>
      </c>
      <c r="AY444">
        <f t="shared" si="30"/>
        <v>6</v>
      </c>
      <c r="AZ444">
        <f t="shared" si="31"/>
        <v>1</v>
      </c>
      <c r="BA444">
        <f>IF(AY444&gt;0,1,IF(AVERAGE(U444:AX444)=-9999,-9999,0))</f>
        <v>1</v>
      </c>
      <c r="BB444" s="8">
        <f t="shared" si="32"/>
        <v>236.875</v>
      </c>
      <c r="BC444" s="8">
        <f>IF(BB444=-9999,-9999,STDEV(U444:AX444))</f>
        <v>493.53654154444848</v>
      </c>
      <c r="BD444" s="8">
        <f t="shared" si="33"/>
        <v>1423.08</v>
      </c>
      <c r="BE444" s="8">
        <f t="shared" si="34"/>
        <v>0</v>
      </c>
    </row>
    <row r="445" spans="1:57" x14ac:dyDescent="0.25">
      <c r="A445">
        <v>372</v>
      </c>
      <c r="B445" t="s">
        <v>8</v>
      </c>
      <c r="C445" t="s">
        <v>472</v>
      </c>
      <c r="D445" t="s">
        <v>1230</v>
      </c>
      <c r="E445" t="s">
        <v>473</v>
      </c>
      <c r="F445" t="s">
        <v>1231</v>
      </c>
      <c r="G445" t="s">
        <v>1232</v>
      </c>
      <c r="H445">
        <v>4143</v>
      </c>
      <c r="I445">
        <v>4143</v>
      </c>
      <c r="J445" t="s">
        <v>473</v>
      </c>
      <c r="K445" t="s">
        <v>1231</v>
      </c>
      <c r="L445" t="s">
        <v>473</v>
      </c>
      <c r="M445" t="s">
        <v>473</v>
      </c>
      <c r="N445" t="s">
        <v>473</v>
      </c>
      <c r="O445" t="s">
        <v>473</v>
      </c>
      <c r="P445" t="s">
        <v>473</v>
      </c>
      <c r="Q445" t="s">
        <v>473</v>
      </c>
      <c r="R445" t="s">
        <v>473</v>
      </c>
      <c r="S445" t="s">
        <v>473</v>
      </c>
      <c r="T445" t="s">
        <v>473</v>
      </c>
      <c r="U445" s="8">
        <v>-9999</v>
      </c>
      <c r="V445" s="8">
        <v>-9999</v>
      </c>
      <c r="W445" s="8">
        <v>-9999</v>
      </c>
      <c r="X445" s="8">
        <v>-9999</v>
      </c>
      <c r="Y445" s="8">
        <v>-9999</v>
      </c>
      <c r="Z445" s="8">
        <v>-9999</v>
      </c>
      <c r="AA445" s="8">
        <v>-9999</v>
      </c>
      <c r="AB445" s="8">
        <v>-9999</v>
      </c>
      <c r="AC445" s="8">
        <v>-9999</v>
      </c>
      <c r="AD445" s="8">
        <v>-9999</v>
      </c>
      <c r="AE445" s="8">
        <v>-9999</v>
      </c>
      <c r="AF445" s="8">
        <v>-9999</v>
      </c>
      <c r="AG445" s="8">
        <v>-9999</v>
      </c>
      <c r="AH445" s="8">
        <v>-9999</v>
      </c>
      <c r="AI445" s="8">
        <v>-9999</v>
      </c>
      <c r="AJ445" s="8">
        <v>-9999</v>
      </c>
      <c r="AK445" s="8">
        <v>-9999</v>
      </c>
      <c r="AL445" s="8">
        <v>-9999</v>
      </c>
      <c r="AM445" s="8">
        <v>-9999</v>
      </c>
      <c r="AN445" s="8">
        <v>-9999</v>
      </c>
      <c r="AO445" s="8">
        <v>-9999</v>
      </c>
      <c r="AP445" s="8">
        <v>-9999</v>
      </c>
      <c r="AQ445" s="8">
        <v>-9999</v>
      </c>
      <c r="AR445" s="8">
        <v>-9999</v>
      </c>
      <c r="AS445" s="8">
        <v>-9999</v>
      </c>
      <c r="AT445" s="8">
        <v>-9999</v>
      </c>
      <c r="AU445" s="8">
        <v>-9999</v>
      </c>
      <c r="AV445" s="8">
        <v>-9999</v>
      </c>
      <c r="AW445" s="8">
        <v>-9999</v>
      </c>
      <c r="AX445" s="8">
        <v>-9999</v>
      </c>
      <c r="AY445">
        <f t="shared" si="30"/>
        <v>0</v>
      </c>
      <c r="AZ445">
        <f t="shared" si="31"/>
        <v>0</v>
      </c>
      <c r="BA445">
        <f>IF(AY445&gt;0,1,IF(AVERAGE(U445:AX445)=-9999,-9999,0))</f>
        <v>-9999</v>
      </c>
      <c r="BB445" s="8">
        <f t="shared" si="32"/>
        <v>-9999</v>
      </c>
      <c r="BC445" s="8">
        <f>IF(BB445=-9999,-9999,STDEV(U445:AX445))</f>
        <v>-9999</v>
      </c>
      <c r="BD445" s="8">
        <f t="shared" si="33"/>
        <v>-9999</v>
      </c>
      <c r="BE445" s="8">
        <f t="shared" si="34"/>
        <v>-9999</v>
      </c>
    </row>
    <row r="446" spans="1:57" x14ac:dyDescent="0.25">
      <c r="A446">
        <v>373</v>
      </c>
      <c r="B446" t="s">
        <v>8</v>
      </c>
      <c r="C446" t="s">
        <v>472</v>
      </c>
      <c r="D446" t="s">
        <v>1230</v>
      </c>
      <c r="E446" t="s">
        <v>473</v>
      </c>
      <c r="F446" t="s">
        <v>1233</v>
      </c>
      <c r="G446" t="s">
        <v>1234</v>
      </c>
      <c r="H446">
        <v>4144</v>
      </c>
      <c r="I446">
        <v>4144</v>
      </c>
      <c r="J446" t="s">
        <v>473</v>
      </c>
      <c r="K446" t="s">
        <v>1233</v>
      </c>
      <c r="L446" t="s">
        <v>473</v>
      </c>
      <c r="M446" t="s">
        <v>473</v>
      </c>
      <c r="N446" t="s">
        <v>473</v>
      </c>
      <c r="O446" t="s">
        <v>473</v>
      </c>
      <c r="P446" t="s">
        <v>473</v>
      </c>
      <c r="Q446" t="s">
        <v>473</v>
      </c>
      <c r="R446" t="s">
        <v>473</v>
      </c>
      <c r="S446" t="s">
        <v>473</v>
      </c>
      <c r="T446" t="s">
        <v>473</v>
      </c>
      <c r="U446" s="8">
        <v>-9999</v>
      </c>
      <c r="V446" s="8">
        <v>-9999</v>
      </c>
      <c r="W446" s="8">
        <v>-9999</v>
      </c>
      <c r="X446" s="8">
        <v>-9999</v>
      </c>
      <c r="Y446" s="8">
        <v>-9999</v>
      </c>
      <c r="Z446" s="8">
        <v>-9999</v>
      </c>
      <c r="AA446" s="8">
        <v>-9999</v>
      </c>
      <c r="AB446" s="8">
        <v>-9999</v>
      </c>
      <c r="AC446" s="8">
        <v>-9999</v>
      </c>
      <c r="AD446" s="8">
        <v>-9999</v>
      </c>
      <c r="AE446" s="8">
        <v>-9999</v>
      </c>
      <c r="AF446" s="8">
        <v>-9999</v>
      </c>
      <c r="AG446" s="8">
        <v>-9999</v>
      </c>
      <c r="AH446" s="8">
        <v>-9999</v>
      </c>
      <c r="AI446" s="8">
        <v>-9999</v>
      </c>
      <c r="AJ446" s="8">
        <v>-9999</v>
      </c>
      <c r="AK446" s="8">
        <v>-9999</v>
      </c>
      <c r="AL446" s="8">
        <v>-9999</v>
      </c>
      <c r="AM446" s="8">
        <v>-9999</v>
      </c>
      <c r="AN446" s="8">
        <v>-9999</v>
      </c>
      <c r="AO446" s="8">
        <v>-9999</v>
      </c>
      <c r="AP446" s="8">
        <v>-9999</v>
      </c>
      <c r="AQ446" s="8">
        <v>-9999</v>
      </c>
      <c r="AR446" s="8">
        <v>-9999</v>
      </c>
      <c r="AS446" s="8">
        <v>-9999</v>
      </c>
      <c r="AT446" s="8">
        <v>-9999</v>
      </c>
      <c r="AU446" s="8">
        <v>-9999</v>
      </c>
      <c r="AV446" s="8">
        <v>-9999</v>
      </c>
      <c r="AW446" s="8">
        <v>-9999</v>
      </c>
      <c r="AX446" s="8">
        <v>-9999</v>
      </c>
      <c r="AY446">
        <f t="shared" si="30"/>
        <v>0</v>
      </c>
      <c r="AZ446">
        <f t="shared" si="31"/>
        <v>0</v>
      </c>
      <c r="BA446">
        <f>IF(AY446&gt;0,1,IF(AVERAGE(U446:AX446)=-9999,-9999,0))</f>
        <v>-9999</v>
      </c>
      <c r="BB446" s="8">
        <f t="shared" si="32"/>
        <v>-9999</v>
      </c>
      <c r="BC446" s="8">
        <f>IF(BB446=-9999,-9999,STDEV(U446:AX446))</f>
        <v>-9999</v>
      </c>
      <c r="BD446" s="8">
        <f t="shared" si="33"/>
        <v>-9999</v>
      </c>
      <c r="BE446" s="8">
        <f t="shared" si="34"/>
        <v>-9999</v>
      </c>
    </row>
    <row r="447" spans="1:57" x14ac:dyDescent="0.25">
      <c r="A447">
        <v>374</v>
      </c>
      <c r="B447" t="s">
        <v>8</v>
      </c>
      <c r="C447" t="s">
        <v>472</v>
      </c>
      <c r="D447" t="s">
        <v>1230</v>
      </c>
      <c r="E447" t="s">
        <v>473</v>
      </c>
      <c r="F447" t="s">
        <v>1235</v>
      </c>
      <c r="G447" t="s">
        <v>1236</v>
      </c>
      <c r="H447">
        <v>4145</v>
      </c>
      <c r="I447">
        <v>4145</v>
      </c>
      <c r="J447" t="s">
        <v>473</v>
      </c>
      <c r="K447" t="s">
        <v>1235</v>
      </c>
      <c r="L447" t="s">
        <v>473</v>
      </c>
      <c r="M447" t="s">
        <v>473</v>
      </c>
      <c r="N447" t="s">
        <v>473</v>
      </c>
      <c r="O447" t="s">
        <v>473</v>
      </c>
      <c r="P447" t="s">
        <v>473</v>
      </c>
      <c r="Q447" t="s">
        <v>473</v>
      </c>
      <c r="R447" t="s">
        <v>473</v>
      </c>
      <c r="S447" t="s">
        <v>473</v>
      </c>
      <c r="T447" t="s">
        <v>473</v>
      </c>
      <c r="U447" s="8">
        <v>-9999</v>
      </c>
      <c r="V447" s="8">
        <v>-9999</v>
      </c>
      <c r="W447" s="8">
        <v>-9999</v>
      </c>
      <c r="X447" s="8">
        <v>-9999</v>
      </c>
      <c r="Y447" s="8">
        <v>-9999</v>
      </c>
      <c r="Z447" s="8">
        <v>-9999</v>
      </c>
      <c r="AA447" s="8">
        <v>-9999</v>
      </c>
      <c r="AB447" s="8">
        <v>-9999</v>
      </c>
      <c r="AC447" s="8">
        <v>-9999</v>
      </c>
      <c r="AD447" s="8">
        <v>-9999</v>
      </c>
      <c r="AE447" s="8">
        <v>-9999</v>
      </c>
      <c r="AF447" s="8">
        <v>-9999</v>
      </c>
      <c r="AG447" s="8">
        <v>-9999</v>
      </c>
      <c r="AH447" s="8">
        <v>-9999</v>
      </c>
      <c r="AI447" s="8">
        <v>-9999</v>
      </c>
      <c r="AJ447" s="8">
        <v>-9999</v>
      </c>
      <c r="AK447" s="8">
        <v>-9999</v>
      </c>
      <c r="AL447" s="8">
        <v>-9999</v>
      </c>
      <c r="AM447" s="8">
        <v>-9999</v>
      </c>
      <c r="AN447" s="8">
        <v>-9999</v>
      </c>
      <c r="AO447" s="8">
        <v>-9999</v>
      </c>
      <c r="AP447" s="8">
        <v>-9999</v>
      </c>
      <c r="AQ447" s="8">
        <v>-9999</v>
      </c>
      <c r="AR447" s="8">
        <v>-9999</v>
      </c>
      <c r="AS447" s="8">
        <v>-9999</v>
      </c>
      <c r="AT447" s="8">
        <v>-9999</v>
      </c>
      <c r="AU447" s="8">
        <v>-9999</v>
      </c>
      <c r="AV447" s="8">
        <v>-9999</v>
      </c>
      <c r="AW447" s="8">
        <v>-9999</v>
      </c>
      <c r="AX447" s="8">
        <v>-9999</v>
      </c>
      <c r="AY447">
        <f t="shared" si="30"/>
        <v>0</v>
      </c>
      <c r="AZ447">
        <f t="shared" si="31"/>
        <v>0</v>
      </c>
      <c r="BA447">
        <f>IF(AY447&gt;0,1,IF(AVERAGE(U447:AX447)=-9999,-9999,0))</f>
        <v>-9999</v>
      </c>
      <c r="BB447" s="8">
        <f t="shared" si="32"/>
        <v>-9999</v>
      </c>
      <c r="BC447" s="8">
        <f>IF(BB447=-9999,-9999,STDEV(U447:AX447))</f>
        <v>-9999</v>
      </c>
      <c r="BD447" s="8">
        <f t="shared" si="33"/>
        <v>-9999</v>
      </c>
      <c r="BE447" s="8">
        <f t="shared" si="34"/>
        <v>-9999</v>
      </c>
    </row>
    <row r="448" spans="1:57" x14ac:dyDescent="0.25">
      <c r="A448">
        <v>394</v>
      </c>
      <c r="B448" t="s">
        <v>8</v>
      </c>
      <c r="C448" t="s">
        <v>472</v>
      </c>
      <c r="D448" t="s">
        <v>106</v>
      </c>
      <c r="E448" t="s">
        <v>473</v>
      </c>
      <c r="F448" t="s">
        <v>167</v>
      </c>
      <c r="G448" t="s">
        <v>1237</v>
      </c>
      <c r="H448">
        <v>4146</v>
      </c>
      <c r="I448">
        <v>4146</v>
      </c>
      <c r="J448">
        <v>2159</v>
      </c>
      <c r="K448" t="s">
        <v>167</v>
      </c>
      <c r="L448" t="s">
        <v>167</v>
      </c>
      <c r="M448">
        <v>21</v>
      </c>
      <c r="N448">
        <v>0.15856899999999999</v>
      </c>
      <c r="O448">
        <v>1.796645</v>
      </c>
      <c r="P448" t="s">
        <v>99</v>
      </c>
      <c r="Q448">
        <v>356242300</v>
      </c>
      <c r="R448" t="s">
        <v>106</v>
      </c>
      <c r="S448" t="s">
        <v>167</v>
      </c>
      <c r="T448">
        <v>286</v>
      </c>
      <c r="U448" s="8">
        <v>0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>
        <v>0</v>
      </c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>
        <f t="shared" si="30"/>
        <v>0</v>
      </c>
      <c r="AZ448">
        <f t="shared" si="31"/>
        <v>0</v>
      </c>
      <c r="BA448">
        <f>IF(AY448&gt;0,1,IF(AVERAGE(U448:AX448)=-9999,-9999,0))</f>
        <v>0</v>
      </c>
      <c r="BB448" s="8">
        <f t="shared" si="32"/>
        <v>0</v>
      </c>
      <c r="BC448" s="8">
        <f>IF(BB448=-9999,-9999,STDEV(U448:AX448))</f>
        <v>0</v>
      </c>
      <c r="BD448" s="8">
        <f t="shared" si="33"/>
        <v>0</v>
      </c>
      <c r="BE448" s="8">
        <f t="shared" si="34"/>
        <v>0</v>
      </c>
    </row>
    <row r="449" spans="1:57" x14ac:dyDescent="0.25">
      <c r="A449">
        <v>395</v>
      </c>
      <c r="B449" t="s">
        <v>8</v>
      </c>
      <c r="C449" t="s">
        <v>472</v>
      </c>
      <c r="D449" t="s">
        <v>106</v>
      </c>
      <c r="E449" t="s">
        <v>473</v>
      </c>
      <c r="F449" t="s">
        <v>139</v>
      </c>
      <c r="G449" t="s">
        <v>1238</v>
      </c>
      <c r="H449">
        <v>4147</v>
      </c>
      <c r="I449">
        <v>4147</v>
      </c>
      <c r="J449">
        <v>2124</v>
      </c>
      <c r="K449" t="s">
        <v>139</v>
      </c>
      <c r="L449" t="s">
        <v>139</v>
      </c>
      <c r="M449">
        <v>21</v>
      </c>
      <c r="N449">
        <v>0.20311699999999999</v>
      </c>
      <c r="O449">
        <v>2.4752550000000002</v>
      </c>
      <c r="P449" t="s">
        <v>99</v>
      </c>
      <c r="Q449">
        <v>356242600</v>
      </c>
      <c r="R449" t="s">
        <v>106</v>
      </c>
      <c r="S449" t="s">
        <v>139</v>
      </c>
      <c r="T449">
        <v>289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8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8">
        <v>0</v>
      </c>
      <c r="AQ449" s="8">
        <v>0</v>
      </c>
      <c r="AR449" s="8">
        <v>0</v>
      </c>
      <c r="AS449" s="8">
        <v>0</v>
      </c>
      <c r="AT449" s="8">
        <v>0</v>
      </c>
      <c r="AU449" s="8">
        <v>0</v>
      </c>
      <c r="AV449" s="8">
        <v>0</v>
      </c>
      <c r="AW449" s="8">
        <v>0</v>
      </c>
      <c r="AX449" s="8">
        <v>0</v>
      </c>
      <c r="AY449">
        <f t="shared" si="30"/>
        <v>0</v>
      </c>
      <c r="AZ449">
        <f t="shared" si="31"/>
        <v>0</v>
      </c>
      <c r="BA449">
        <f>IF(AY449&gt;0,1,IF(AVERAGE(U449:AX449)=-9999,-9999,0))</f>
        <v>0</v>
      </c>
      <c r="BB449" s="8">
        <f t="shared" si="32"/>
        <v>0</v>
      </c>
      <c r="BC449" s="8">
        <f>IF(BB449=-9999,-9999,STDEV(U449:AX449))</f>
        <v>0</v>
      </c>
      <c r="BD449" s="8">
        <f t="shared" si="33"/>
        <v>0</v>
      </c>
      <c r="BE449" s="8">
        <f t="shared" si="34"/>
        <v>0</v>
      </c>
    </row>
    <row r="450" spans="1:57" x14ac:dyDescent="0.25">
      <c r="A450">
        <v>407</v>
      </c>
      <c r="B450" t="s">
        <v>8</v>
      </c>
      <c r="C450" t="s">
        <v>472</v>
      </c>
      <c r="D450" t="s">
        <v>106</v>
      </c>
      <c r="E450" t="s">
        <v>473</v>
      </c>
      <c r="F450" t="s">
        <v>242</v>
      </c>
      <c r="G450" t="s">
        <v>1239</v>
      </c>
      <c r="H450">
        <v>4148</v>
      </c>
      <c r="I450">
        <v>4148</v>
      </c>
      <c r="J450">
        <v>2136</v>
      </c>
      <c r="K450" t="s">
        <v>242</v>
      </c>
      <c r="L450" t="s">
        <v>242</v>
      </c>
      <c r="M450">
        <v>21</v>
      </c>
      <c r="N450">
        <v>0.46234700000000001</v>
      </c>
      <c r="O450">
        <v>3.477306</v>
      </c>
      <c r="P450" t="s">
        <v>99</v>
      </c>
      <c r="Q450">
        <v>356243800</v>
      </c>
      <c r="R450" t="s">
        <v>106</v>
      </c>
      <c r="S450" t="s">
        <v>242</v>
      </c>
      <c r="T450">
        <v>300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>
        <v>0</v>
      </c>
      <c r="AS450" s="8">
        <v>698.56</v>
      </c>
      <c r="AT450" s="8">
        <v>770.41</v>
      </c>
      <c r="AU450" s="8">
        <v>973.68</v>
      </c>
      <c r="AV450" s="8">
        <v>929.53</v>
      </c>
      <c r="AW450" s="8">
        <v>737.14</v>
      </c>
      <c r="AX450" s="8">
        <v>463.41</v>
      </c>
      <c r="AY450">
        <f t="shared" si="30"/>
        <v>6</v>
      </c>
      <c r="AZ450">
        <f t="shared" si="31"/>
        <v>1</v>
      </c>
      <c r="BA450">
        <f>IF(AY450&gt;0,1,IF(AVERAGE(U450:AX450)=-9999,-9999,0))</f>
        <v>1</v>
      </c>
      <c r="BB450" s="8">
        <f t="shared" si="32"/>
        <v>152.42433333333332</v>
      </c>
      <c r="BC450" s="8">
        <f>IF(BB450=-9999,-9999,STDEV(U450:AX450))</f>
        <v>319.19755481177498</v>
      </c>
      <c r="BD450" s="8">
        <f t="shared" si="33"/>
        <v>973.68</v>
      </c>
      <c r="BE450" s="8">
        <f t="shared" si="34"/>
        <v>0</v>
      </c>
    </row>
    <row r="451" spans="1:57" x14ac:dyDescent="0.25">
      <c r="A451">
        <v>411</v>
      </c>
      <c r="B451" t="s">
        <v>8</v>
      </c>
      <c r="C451" t="s">
        <v>472</v>
      </c>
      <c r="D451" t="s">
        <v>106</v>
      </c>
      <c r="E451" t="s">
        <v>473</v>
      </c>
      <c r="F451" t="s">
        <v>1240</v>
      </c>
      <c r="G451" t="s">
        <v>473</v>
      </c>
      <c r="H451">
        <v>4149</v>
      </c>
      <c r="I451">
        <v>4149</v>
      </c>
      <c r="J451" t="s">
        <v>473</v>
      </c>
      <c r="K451" t="s">
        <v>1240</v>
      </c>
      <c r="L451" t="s">
        <v>473</v>
      </c>
      <c r="M451" t="s">
        <v>473</v>
      </c>
      <c r="N451" t="s">
        <v>473</v>
      </c>
      <c r="O451" t="s">
        <v>473</v>
      </c>
      <c r="P451" t="s">
        <v>473</v>
      </c>
      <c r="Q451" t="s">
        <v>473</v>
      </c>
      <c r="R451" t="s">
        <v>473</v>
      </c>
      <c r="S451" t="s">
        <v>473</v>
      </c>
      <c r="T451" t="s">
        <v>473</v>
      </c>
      <c r="U451" s="8">
        <v>-9999</v>
      </c>
      <c r="V451" s="8">
        <v>-9999</v>
      </c>
      <c r="W451" s="8">
        <v>-9999</v>
      </c>
      <c r="X451" s="8">
        <v>-9999</v>
      </c>
      <c r="Y451" s="8">
        <v>-9999</v>
      </c>
      <c r="Z451" s="8">
        <v>-9999</v>
      </c>
      <c r="AA451" s="8">
        <v>-9999</v>
      </c>
      <c r="AB451" s="8">
        <v>-9999</v>
      </c>
      <c r="AC451" s="8">
        <v>-9999</v>
      </c>
      <c r="AD451" s="8">
        <v>-9999</v>
      </c>
      <c r="AE451" s="8">
        <v>-9999</v>
      </c>
      <c r="AF451" s="8">
        <v>-9999</v>
      </c>
      <c r="AG451" s="8">
        <v>-9999</v>
      </c>
      <c r="AH451" s="8">
        <v>-9999</v>
      </c>
      <c r="AI451" s="8">
        <v>-9999</v>
      </c>
      <c r="AJ451" s="8">
        <v>-9999</v>
      </c>
      <c r="AK451" s="8">
        <v>-9999</v>
      </c>
      <c r="AL451" s="8">
        <v>-9999</v>
      </c>
      <c r="AM451" s="8">
        <v>-9999</v>
      </c>
      <c r="AN451" s="8">
        <v>-9999</v>
      </c>
      <c r="AO451" s="8">
        <v>-9999</v>
      </c>
      <c r="AP451" s="8">
        <v>-9999</v>
      </c>
      <c r="AQ451" s="8">
        <v>-9999</v>
      </c>
      <c r="AR451" s="8">
        <v>-9999</v>
      </c>
      <c r="AS451" s="8">
        <v>-9999</v>
      </c>
      <c r="AT451" s="8">
        <v>-9999</v>
      </c>
      <c r="AU451" s="8">
        <v>-9999</v>
      </c>
      <c r="AV451" s="8">
        <v>-9999</v>
      </c>
      <c r="AW451" s="8">
        <v>-9999</v>
      </c>
      <c r="AX451" s="8">
        <v>-9999</v>
      </c>
      <c r="AY451">
        <f t="shared" ref="AY451:AY456" si="35">COUNTIF(U451:AX451,"&gt;0")</f>
        <v>0</v>
      </c>
      <c r="AZ451">
        <f t="shared" ref="AZ451:AZ456" si="36">IF(AY451=0,0,1)</f>
        <v>0</v>
      </c>
      <c r="BA451">
        <f>IF(AY451&gt;0,1,IF(AVERAGE(U451:AX451)=-9999,-9999,0))</f>
        <v>-9999</v>
      </c>
      <c r="BB451" s="8">
        <f t="shared" ref="BB451:BB456" si="37">AVERAGE(U451:AX451)</f>
        <v>-9999</v>
      </c>
      <c r="BC451" s="8">
        <f>IF(BB451=-9999,-9999,STDEV(U451:AX451))</f>
        <v>-9999</v>
      </c>
      <c r="BD451" s="8">
        <f t="shared" ref="BD451:BD456" si="38">MAX(U451:AX451)</f>
        <v>-9999</v>
      </c>
      <c r="BE451" s="8">
        <f t="shared" ref="BE451:BE456" si="39">MIN(U451:AX451)</f>
        <v>-9999</v>
      </c>
    </row>
    <row r="452" spans="1:57" x14ac:dyDescent="0.25">
      <c r="A452">
        <v>422</v>
      </c>
      <c r="B452" t="s">
        <v>8</v>
      </c>
      <c r="C452" t="s">
        <v>472</v>
      </c>
      <c r="D452" t="s">
        <v>106</v>
      </c>
      <c r="E452" t="s">
        <v>1241</v>
      </c>
      <c r="F452" t="s">
        <v>1242</v>
      </c>
      <c r="G452" t="s">
        <v>1243</v>
      </c>
      <c r="H452">
        <v>4150</v>
      </c>
      <c r="I452">
        <v>4150</v>
      </c>
      <c r="J452" t="s">
        <v>473</v>
      </c>
      <c r="K452" t="s">
        <v>1242</v>
      </c>
      <c r="L452" t="s">
        <v>473</v>
      </c>
      <c r="M452" t="s">
        <v>473</v>
      </c>
      <c r="N452" t="s">
        <v>473</v>
      </c>
      <c r="O452" t="s">
        <v>473</v>
      </c>
      <c r="P452" t="s">
        <v>473</v>
      </c>
      <c r="Q452" t="s">
        <v>473</v>
      </c>
      <c r="R452" t="s">
        <v>473</v>
      </c>
      <c r="S452" t="s">
        <v>473</v>
      </c>
      <c r="T452" t="s">
        <v>473</v>
      </c>
      <c r="U452" s="8">
        <v>-9999</v>
      </c>
      <c r="V452" s="8">
        <v>-9999</v>
      </c>
      <c r="W452" s="8">
        <v>-9999</v>
      </c>
      <c r="X452" s="8">
        <v>-9999</v>
      </c>
      <c r="Y452" s="8">
        <v>-9999</v>
      </c>
      <c r="Z452" s="8">
        <v>-9999</v>
      </c>
      <c r="AA452" s="8">
        <v>-9999</v>
      </c>
      <c r="AB452" s="8">
        <v>-9999</v>
      </c>
      <c r="AC452" s="8">
        <v>-9999</v>
      </c>
      <c r="AD452" s="8">
        <v>-9999</v>
      </c>
      <c r="AE452" s="8">
        <v>-9999</v>
      </c>
      <c r="AF452" s="8">
        <v>-9999</v>
      </c>
      <c r="AG452" s="8">
        <v>-9999</v>
      </c>
      <c r="AH452" s="8">
        <v>-9999</v>
      </c>
      <c r="AI452" s="8">
        <v>-9999</v>
      </c>
      <c r="AJ452" s="8">
        <v>-9999</v>
      </c>
      <c r="AK452" s="8">
        <v>-9999</v>
      </c>
      <c r="AL452" s="8">
        <v>-9999</v>
      </c>
      <c r="AM452" s="8">
        <v>-9999</v>
      </c>
      <c r="AN452" s="8">
        <v>-9999</v>
      </c>
      <c r="AO452" s="8">
        <v>-9999</v>
      </c>
      <c r="AP452" s="8">
        <v>-9999</v>
      </c>
      <c r="AQ452" s="8">
        <v>-9999</v>
      </c>
      <c r="AR452" s="8">
        <v>-9999</v>
      </c>
      <c r="AS452" s="8">
        <v>-9999</v>
      </c>
      <c r="AT452" s="8">
        <v>-9999</v>
      </c>
      <c r="AU452" s="8">
        <v>-9999</v>
      </c>
      <c r="AV452" s="8">
        <v>-9999</v>
      </c>
      <c r="AW452" s="8">
        <v>-9999</v>
      </c>
      <c r="AX452" s="8">
        <v>-9999</v>
      </c>
      <c r="AY452">
        <f t="shared" si="35"/>
        <v>0</v>
      </c>
      <c r="AZ452">
        <f t="shared" si="36"/>
        <v>0</v>
      </c>
      <c r="BA452">
        <f>IF(AY452&gt;0,1,IF(AVERAGE(U452:AX452)=-9999,-9999,0))</f>
        <v>-9999</v>
      </c>
      <c r="BB452" s="8">
        <f t="shared" si="37"/>
        <v>-9999</v>
      </c>
      <c r="BC452" s="8">
        <f>IF(BB452=-9999,-9999,STDEV(U452:AX452))</f>
        <v>-9999</v>
      </c>
      <c r="BD452" s="8">
        <f t="shared" si="38"/>
        <v>-9999</v>
      </c>
      <c r="BE452" s="8">
        <f t="shared" si="39"/>
        <v>-9999</v>
      </c>
    </row>
    <row r="453" spans="1:57" x14ac:dyDescent="0.25">
      <c r="A453">
        <v>424</v>
      </c>
      <c r="B453" t="s">
        <v>8</v>
      </c>
      <c r="C453" t="s">
        <v>472</v>
      </c>
      <c r="D453" t="s">
        <v>106</v>
      </c>
      <c r="E453" t="s">
        <v>1244</v>
      </c>
      <c r="F453" t="s">
        <v>1245</v>
      </c>
      <c r="G453" t="s">
        <v>1246</v>
      </c>
      <c r="H453">
        <v>4151</v>
      </c>
      <c r="I453">
        <v>4151</v>
      </c>
      <c r="J453" t="s">
        <v>473</v>
      </c>
      <c r="K453" t="s">
        <v>1245</v>
      </c>
      <c r="L453" t="s">
        <v>473</v>
      </c>
      <c r="M453" t="s">
        <v>473</v>
      </c>
      <c r="N453" t="s">
        <v>473</v>
      </c>
      <c r="O453" t="s">
        <v>473</v>
      </c>
      <c r="P453" t="s">
        <v>473</v>
      </c>
      <c r="Q453" t="s">
        <v>473</v>
      </c>
      <c r="R453" t="s">
        <v>473</v>
      </c>
      <c r="S453" t="s">
        <v>473</v>
      </c>
      <c r="T453" t="s">
        <v>473</v>
      </c>
      <c r="U453" s="8">
        <v>-9999</v>
      </c>
      <c r="V453" s="8">
        <v>-9999</v>
      </c>
      <c r="W453" s="8">
        <v>-9999</v>
      </c>
      <c r="X453" s="8">
        <v>-9999</v>
      </c>
      <c r="Y453" s="8">
        <v>-9999</v>
      </c>
      <c r="Z453" s="8">
        <v>-9999</v>
      </c>
      <c r="AA453" s="8">
        <v>-9999</v>
      </c>
      <c r="AB453" s="8">
        <v>-9999</v>
      </c>
      <c r="AC453" s="8">
        <v>-9999</v>
      </c>
      <c r="AD453" s="8">
        <v>-9999</v>
      </c>
      <c r="AE453" s="8">
        <v>-9999</v>
      </c>
      <c r="AF453" s="8">
        <v>-9999</v>
      </c>
      <c r="AG453" s="8">
        <v>-9999</v>
      </c>
      <c r="AH453" s="8">
        <v>-9999</v>
      </c>
      <c r="AI453" s="8">
        <v>-9999</v>
      </c>
      <c r="AJ453" s="8">
        <v>-9999</v>
      </c>
      <c r="AK453" s="8">
        <v>-9999</v>
      </c>
      <c r="AL453" s="8">
        <v>-9999</v>
      </c>
      <c r="AM453" s="8">
        <v>-9999</v>
      </c>
      <c r="AN453" s="8">
        <v>-9999</v>
      </c>
      <c r="AO453" s="8">
        <v>-9999</v>
      </c>
      <c r="AP453" s="8">
        <v>-9999</v>
      </c>
      <c r="AQ453" s="8">
        <v>-9999</v>
      </c>
      <c r="AR453" s="8">
        <v>-9999</v>
      </c>
      <c r="AS453" s="8">
        <v>-9999</v>
      </c>
      <c r="AT453" s="8">
        <v>-9999</v>
      </c>
      <c r="AU453" s="8">
        <v>-9999</v>
      </c>
      <c r="AV453" s="8">
        <v>-9999</v>
      </c>
      <c r="AW453" s="8">
        <v>-9999</v>
      </c>
      <c r="AX453" s="8">
        <v>-9999</v>
      </c>
      <c r="AY453">
        <f t="shared" si="35"/>
        <v>0</v>
      </c>
      <c r="AZ453">
        <f t="shared" si="36"/>
        <v>0</v>
      </c>
      <c r="BA453">
        <f>IF(AY453&gt;0,1,IF(AVERAGE(U453:AX453)=-9999,-9999,0))</f>
        <v>-9999</v>
      </c>
      <c r="BB453" s="8">
        <f t="shared" si="37"/>
        <v>-9999</v>
      </c>
      <c r="BC453" s="8">
        <f>IF(BB453=-9999,-9999,STDEV(U453:AX453))</f>
        <v>-9999</v>
      </c>
      <c r="BD453" s="8">
        <f t="shared" si="38"/>
        <v>-9999</v>
      </c>
      <c r="BE453" s="8">
        <f t="shared" si="39"/>
        <v>-9999</v>
      </c>
    </row>
    <row r="454" spans="1:57" x14ac:dyDescent="0.25">
      <c r="A454">
        <v>432</v>
      </c>
      <c r="B454" t="s">
        <v>8</v>
      </c>
      <c r="C454" t="s">
        <v>472</v>
      </c>
      <c r="D454" t="s">
        <v>682</v>
      </c>
      <c r="E454" t="s">
        <v>123</v>
      </c>
      <c r="F454" t="s">
        <v>1247</v>
      </c>
      <c r="G454" t="s">
        <v>1248</v>
      </c>
      <c r="H454">
        <v>4152</v>
      </c>
      <c r="I454">
        <v>4152</v>
      </c>
      <c r="J454">
        <v>2158</v>
      </c>
      <c r="K454" t="s">
        <v>1247</v>
      </c>
      <c r="L454" t="s">
        <v>123</v>
      </c>
      <c r="M454">
        <v>21</v>
      </c>
      <c r="N454">
        <v>0.15617</v>
      </c>
      <c r="O454">
        <v>1.6949289999999999</v>
      </c>
      <c r="P454" t="s">
        <v>99</v>
      </c>
      <c r="Q454">
        <v>356243100</v>
      </c>
      <c r="R454" t="s">
        <v>106</v>
      </c>
      <c r="S454" t="s">
        <v>123</v>
      </c>
      <c r="T454">
        <v>294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>
        <v>0</v>
      </c>
      <c r="AS454" s="8">
        <v>1394.62</v>
      </c>
      <c r="AT454" s="8">
        <v>1070.25</v>
      </c>
      <c r="AU454" s="8">
        <v>857.69</v>
      </c>
      <c r="AV454" s="8">
        <v>1135.9000000000001</v>
      </c>
      <c r="AW454" s="8">
        <v>1744.87</v>
      </c>
      <c r="AX454" s="8">
        <v>1278.79</v>
      </c>
      <c r="AY454">
        <f t="shared" si="35"/>
        <v>6</v>
      </c>
      <c r="AZ454">
        <f t="shared" si="36"/>
        <v>1</v>
      </c>
      <c r="BA454">
        <f>IF(AY454&gt;0,1,IF(AVERAGE(U454:AX454)=-9999,-9999,0))</f>
        <v>1</v>
      </c>
      <c r="BB454" s="8">
        <f t="shared" si="37"/>
        <v>249.404</v>
      </c>
      <c r="BC454" s="8">
        <f>IF(BB454=-9999,-9999,STDEV(U454:AX454))</f>
        <v>522.92629788329737</v>
      </c>
      <c r="BD454" s="8">
        <f t="shared" si="38"/>
        <v>1744.87</v>
      </c>
      <c r="BE454" s="8">
        <f t="shared" si="39"/>
        <v>0</v>
      </c>
    </row>
    <row r="455" spans="1:57" x14ac:dyDescent="0.25">
      <c r="A455">
        <v>454</v>
      </c>
      <c r="B455" t="s">
        <v>8</v>
      </c>
      <c r="C455" t="s">
        <v>472</v>
      </c>
      <c r="D455" t="s">
        <v>106</v>
      </c>
      <c r="E455" s="2" t="s">
        <v>473</v>
      </c>
      <c r="F455" s="2" t="s">
        <v>166</v>
      </c>
      <c r="G455" t="s">
        <v>1253</v>
      </c>
      <c r="H455">
        <v>2161</v>
      </c>
      <c r="I455">
        <v>2161</v>
      </c>
      <c r="J455">
        <v>2161</v>
      </c>
      <c r="K455" t="s">
        <v>166</v>
      </c>
      <c r="L455" t="s">
        <v>166</v>
      </c>
      <c r="M455">
        <v>21</v>
      </c>
      <c r="N455">
        <v>0.23946600000000001</v>
      </c>
      <c r="O455">
        <v>2.3225989999999999</v>
      </c>
      <c r="P455" t="s">
        <v>99</v>
      </c>
      <c r="Q455">
        <v>356244000</v>
      </c>
      <c r="R455" t="s">
        <v>106</v>
      </c>
      <c r="S455" t="s">
        <v>166</v>
      </c>
      <c r="T455">
        <v>302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0</v>
      </c>
      <c r="AH455" s="8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8">
        <v>0</v>
      </c>
      <c r="AQ455" s="8">
        <v>0</v>
      </c>
      <c r="AR455" s="8">
        <v>0</v>
      </c>
      <c r="AS455" s="8">
        <v>1128.79</v>
      </c>
      <c r="AT455" s="8">
        <v>1276.92</v>
      </c>
      <c r="AU455" s="8">
        <v>1271.8399999999999</v>
      </c>
      <c r="AV455" s="8">
        <v>1058.02</v>
      </c>
      <c r="AW455" s="8">
        <v>1058.02</v>
      </c>
      <c r="AX455" s="8">
        <v>830.88</v>
      </c>
      <c r="AY455">
        <f t="shared" si="35"/>
        <v>6</v>
      </c>
      <c r="AZ455">
        <f t="shared" si="36"/>
        <v>1</v>
      </c>
      <c r="BA455">
        <f>IF(AY455&gt;0,1,IF(AVERAGE(U455:AX455)=-9999,-9999,0))</f>
        <v>1</v>
      </c>
      <c r="BB455" s="8">
        <f t="shared" si="37"/>
        <v>220.81566666666669</v>
      </c>
      <c r="BC455" s="8">
        <f>IF(BB455=-9999,-9999,STDEV(U455:AX455))</f>
        <v>454.42862919527732</v>
      </c>
      <c r="BD455" s="8">
        <f t="shared" si="38"/>
        <v>1276.92</v>
      </c>
      <c r="BE455" s="8">
        <f t="shared" si="39"/>
        <v>0</v>
      </c>
    </row>
    <row r="456" spans="1:57" x14ac:dyDescent="0.25">
      <c r="A456">
        <v>440</v>
      </c>
      <c r="B456" t="s">
        <v>8</v>
      </c>
      <c r="C456" t="s">
        <v>472</v>
      </c>
      <c r="D456" t="s">
        <v>172</v>
      </c>
      <c r="E456" t="s">
        <v>473</v>
      </c>
      <c r="F456" t="s">
        <v>1249</v>
      </c>
      <c r="G456" t="s">
        <v>473</v>
      </c>
      <c r="H456">
        <v>4153</v>
      </c>
      <c r="I456">
        <v>4153</v>
      </c>
      <c r="J456" t="s">
        <v>473</v>
      </c>
      <c r="K456" t="s">
        <v>1249</v>
      </c>
      <c r="L456" t="s">
        <v>473</v>
      </c>
      <c r="M456" t="s">
        <v>473</v>
      </c>
      <c r="N456" t="s">
        <v>473</v>
      </c>
      <c r="O456" t="s">
        <v>473</v>
      </c>
      <c r="P456" t="s">
        <v>473</v>
      </c>
      <c r="Q456" t="s">
        <v>473</v>
      </c>
      <c r="R456" t="s">
        <v>473</v>
      </c>
      <c r="S456" t="s">
        <v>473</v>
      </c>
      <c r="T456" t="s">
        <v>473</v>
      </c>
      <c r="U456" s="8">
        <v>-9999</v>
      </c>
      <c r="V456" s="8">
        <v>-9999</v>
      </c>
      <c r="W456" s="8">
        <v>-9999</v>
      </c>
      <c r="X456" s="8">
        <v>-9999</v>
      </c>
      <c r="Y456" s="8">
        <v>-9999</v>
      </c>
      <c r="Z456" s="8">
        <v>-9999</v>
      </c>
      <c r="AA456" s="8">
        <v>-9999</v>
      </c>
      <c r="AB456" s="8">
        <v>-9999</v>
      </c>
      <c r="AC456" s="8">
        <v>-9999</v>
      </c>
      <c r="AD456" s="8">
        <v>-9999</v>
      </c>
      <c r="AE456" s="8">
        <v>-9999</v>
      </c>
      <c r="AF456" s="8">
        <v>-9999</v>
      </c>
      <c r="AG456" s="8">
        <v>-9999</v>
      </c>
      <c r="AH456" s="8">
        <v>-9999</v>
      </c>
      <c r="AI456" s="8">
        <v>-9999</v>
      </c>
      <c r="AJ456" s="8">
        <v>-9999</v>
      </c>
      <c r="AK456" s="8">
        <v>-9999</v>
      </c>
      <c r="AL456" s="8">
        <v>-9999</v>
      </c>
      <c r="AM456" s="8">
        <v>-9999</v>
      </c>
      <c r="AN456" s="8">
        <v>-9999</v>
      </c>
      <c r="AO456" s="8">
        <v>-9999</v>
      </c>
      <c r="AP456" s="8">
        <v>-9999</v>
      </c>
      <c r="AQ456" s="8">
        <v>-9999</v>
      </c>
      <c r="AR456" s="8">
        <v>-9999</v>
      </c>
      <c r="AS456" s="8">
        <v>-9999</v>
      </c>
      <c r="AT456" s="8">
        <v>-9999</v>
      </c>
      <c r="AU456" s="8">
        <v>-9999</v>
      </c>
      <c r="AV456" s="8">
        <v>-9999</v>
      </c>
      <c r="AW456" s="8">
        <v>-9999</v>
      </c>
      <c r="AX456" s="8">
        <v>-9999</v>
      </c>
      <c r="AY456">
        <f t="shared" si="35"/>
        <v>0</v>
      </c>
      <c r="AZ456">
        <f t="shared" si="36"/>
        <v>0</v>
      </c>
      <c r="BA456">
        <f>IF(AY456&gt;0,1,IF(AVERAGE(U456:AX456)=-9999,-9999,0))</f>
        <v>-9999</v>
      </c>
      <c r="BB456" s="8">
        <f t="shared" si="37"/>
        <v>-9999</v>
      </c>
      <c r="BC456" s="8">
        <f>IF(BB456=-9999,-9999,STDEV(U456:AX456))</f>
        <v>-9999</v>
      </c>
      <c r="BD456" s="8">
        <f t="shared" si="38"/>
        <v>-9999</v>
      </c>
      <c r="BE456" s="8">
        <f t="shared" si="39"/>
        <v>-9999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disall</vt:lpstr>
      <vt:lpstr>Adm2-shp-SORG</vt:lpstr>
      <vt:lpstr>Adm2-shp-GNUT</vt:lpstr>
      <vt:lpstr>Adm2-shp-GNUT-data</vt:lpstr>
      <vt:lpstr>Adm2-shp-GNUT-stats</vt:lpstr>
      <vt:lpstr>Adm2-shp-GNUT-aharv</vt:lpstr>
      <vt:lpstr>Adm2-shp-GNUT-pdn</vt:lpstr>
      <vt:lpstr>Adm2-shp-GNUT-yld</vt:lpstr>
      <vt:lpstr>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2011-11-10T14:08:54Z</dcterms:created>
  <dcterms:modified xsi:type="dcterms:W3CDTF">2011-11-10T20:46:45Z</dcterms:modified>
</cp:coreProperties>
</file>